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12"/>
  <workbookPr defaultThemeVersion="166925"/>
  <mc:AlternateContent xmlns:mc="http://schemas.openxmlformats.org/markup-compatibility/2006">
    <mc:Choice Requires="x15">
      <x15ac:absPath xmlns:x15ac="http://schemas.microsoft.com/office/spreadsheetml/2010/11/ac" url="https://d.docs.live.net/c9c2643c7ac9c07c/Documents/HCDE/593B/mTurk/clean/"/>
    </mc:Choice>
  </mc:AlternateContent>
  <xr:revisionPtr revIDLastSave="320" documentId="8_{07B3BF1E-64A9-45DF-BE73-A27EF4D46146}" xr6:coauthVersionLast="29" xr6:coauthVersionMax="29" xr10:uidLastSave="{661D940D-B662-400C-89BD-762A0EB1214F}"/>
  <bookViews>
    <workbookView xWindow="0" yWindow="0" windowWidth="24000" windowHeight="9510" tabRatio="797" firstSheet="5" activeTab="5" xr2:uid="{A4181BA2-B70C-4445-81A0-F5D52915C393}"/>
  </bookViews>
  <sheets>
    <sheet name="R1_Charts" sheetId="9" r:id="rId1"/>
    <sheet name="R1_Summary" sheetId="1" r:id="rId2"/>
    <sheet name="R2_Charts" sheetId="10" r:id="rId3"/>
    <sheet name="R2_Summary" sheetId="8" r:id="rId4"/>
    <sheet name="R3_Charts" sheetId="20" r:id="rId5"/>
    <sheet name="R3_Summary" sheetId="19" r:id="rId6"/>
    <sheet name="R1_Judge" sheetId="2" r:id="rId7"/>
    <sheet name="R1_Correction" sheetId="4" r:id="rId8"/>
    <sheet name="R1_Respond" sheetId="3" r:id="rId9"/>
    <sheet name="R2P1_ACCEPTEDOUTPUT" sheetId="5" r:id="rId10"/>
    <sheet name="R2P2_GENERATEDINPUT" sheetId="6" r:id="rId11"/>
    <sheet name="R2_Judge" sheetId="7" r:id="rId12"/>
    <sheet name="R3P1_ACCEPTEDOUTPUT" sheetId="14" r:id="rId13"/>
    <sheet name="R3P2_GENERATEDINPUT2" sheetId="15" r:id="rId14"/>
    <sheet name="R3_Judge" sheetId="16" r:id="rId15"/>
  </sheets>
  <definedNames>
    <definedName name="_xlnm._FilterDatabase" localSheetId="11" hidden="1">'R2_Judge'!$A$1:$AP$1856</definedName>
    <definedName name="_xlnm._FilterDatabase" localSheetId="14" hidden="1">'R3_Judge'!$A$1:$AO$1351</definedName>
    <definedName name="_xlnm._FilterDatabase" localSheetId="13" hidden="1">'R3P2_GENERATEDINPUT2'!$A$1:$G$451</definedName>
  </definedNames>
  <calcPr calcId="179017"/>
  <pivotCaches>
    <pivotCache cacheId="67" r:id="rId16"/>
    <pivotCache cacheId="68" r:id="rId17"/>
    <pivotCache cacheId="69"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 i="8" l="1"/>
  <c r="M3" i="8"/>
  <c r="N3" i="8"/>
  <c r="L4" i="8"/>
  <c r="M4" i="8"/>
  <c r="N4" i="8"/>
  <c r="L5" i="8"/>
  <c r="M5" i="8"/>
  <c r="N5" i="8"/>
  <c r="L6" i="8"/>
  <c r="M6" i="8"/>
  <c r="N6" i="8"/>
  <c r="L7" i="8"/>
  <c r="M7" i="8"/>
  <c r="N7" i="8"/>
  <c r="L8" i="8"/>
  <c r="M8" i="8"/>
  <c r="N8" i="8"/>
  <c r="L9" i="8"/>
  <c r="M9" i="8"/>
  <c r="N9" i="8"/>
  <c r="L10" i="8"/>
  <c r="M10" i="8"/>
  <c r="N10" i="8"/>
  <c r="L11" i="8"/>
  <c r="M11" i="8"/>
  <c r="N11" i="8"/>
  <c r="L12" i="8"/>
  <c r="M12" i="8"/>
  <c r="N12" i="8"/>
  <c r="L13" i="8"/>
  <c r="M13" i="8"/>
  <c r="N13" i="8"/>
  <c r="L14" i="8"/>
  <c r="M14" i="8"/>
  <c r="N14" i="8"/>
  <c r="L15" i="8"/>
  <c r="M15" i="8"/>
  <c r="N15" i="8"/>
  <c r="L16" i="8"/>
  <c r="M16" i="8"/>
  <c r="N16" i="8"/>
  <c r="L17" i="8"/>
  <c r="M17" i="8"/>
  <c r="N17" i="8"/>
  <c r="L18" i="8"/>
  <c r="M18" i="8"/>
  <c r="N18" i="8"/>
  <c r="L19" i="8"/>
  <c r="M19" i="8"/>
  <c r="N19" i="8"/>
  <c r="L20" i="8"/>
  <c r="M20" i="8"/>
  <c r="N20" i="8"/>
  <c r="L21" i="8"/>
  <c r="M21" i="8"/>
  <c r="N21" i="8"/>
  <c r="L22" i="8"/>
  <c r="M22" i="8"/>
  <c r="N22" i="8"/>
  <c r="L23" i="8"/>
  <c r="M23" i="8"/>
  <c r="N23" i="8"/>
  <c r="L24" i="8"/>
  <c r="M24" i="8"/>
  <c r="N24" i="8"/>
  <c r="L25" i="8"/>
  <c r="M25" i="8"/>
  <c r="N25" i="8"/>
  <c r="L26" i="8"/>
  <c r="M26" i="8"/>
  <c r="N26" i="8"/>
  <c r="L27" i="8"/>
  <c r="M27" i="8"/>
  <c r="N27" i="8"/>
  <c r="L28" i="8"/>
  <c r="M28" i="8"/>
  <c r="N28" i="8"/>
  <c r="L29" i="8"/>
  <c r="M29" i="8"/>
  <c r="N29" i="8"/>
  <c r="L30" i="8"/>
  <c r="M30" i="8"/>
  <c r="N30" i="8"/>
  <c r="L31" i="8"/>
  <c r="M31" i="8"/>
  <c r="N31" i="8"/>
  <c r="L32" i="8"/>
  <c r="M32" i="8"/>
  <c r="N32" i="8"/>
  <c r="L33" i="8"/>
  <c r="M33" i="8"/>
  <c r="N33" i="8"/>
  <c r="L34" i="8"/>
  <c r="M34" i="8"/>
  <c r="N34" i="8"/>
  <c r="L35" i="8"/>
  <c r="M35" i="8"/>
  <c r="N35" i="8"/>
  <c r="L36" i="8"/>
  <c r="M36" i="8"/>
  <c r="N36" i="8"/>
  <c r="L37" i="8"/>
  <c r="M37" i="8"/>
  <c r="N37" i="8"/>
  <c r="L38" i="8"/>
  <c r="M38" i="8"/>
  <c r="N38" i="8"/>
  <c r="L39" i="8"/>
  <c r="M39" i="8"/>
  <c r="N39" i="8"/>
  <c r="L40" i="8"/>
  <c r="M40" i="8"/>
  <c r="N40" i="8"/>
  <c r="L41" i="8"/>
  <c r="M41" i="8"/>
  <c r="N41" i="8"/>
  <c r="L42" i="8"/>
  <c r="M42" i="8"/>
  <c r="N42" i="8"/>
  <c r="L43" i="8"/>
  <c r="M43" i="8"/>
  <c r="N43" i="8"/>
  <c r="L44" i="8"/>
  <c r="M44" i="8"/>
  <c r="N44" i="8"/>
  <c r="L45" i="8"/>
  <c r="M45" i="8"/>
  <c r="N45" i="8"/>
  <c r="L46" i="8"/>
  <c r="M46" i="8"/>
  <c r="N46" i="8"/>
  <c r="L47" i="8"/>
  <c r="M47" i="8"/>
  <c r="N47" i="8"/>
  <c r="L48" i="8"/>
  <c r="M48" i="8"/>
  <c r="N48" i="8"/>
  <c r="L49" i="8"/>
  <c r="M49" i="8"/>
  <c r="N49" i="8"/>
  <c r="L50" i="8"/>
  <c r="M50" i="8"/>
  <c r="N50" i="8"/>
  <c r="L51" i="8"/>
  <c r="M51" i="8"/>
  <c r="N51" i="8"/>
  <c r="L52" i="8"/>
  <c r="M52" i="8"/>
  <c r="N52" i="8"/>
  <c r="L53" i="8"/>
  <c r="M53" i="8"/>
  <c r="N53" i="8"/>
  <c r="L54" i="8"/>
  <c r="M54" i="8"/>
  <c r="N54" i="8"/>
  <c r="L55" i="8"/>
  <c r="M55" i="8"/>
  <c r="N55" i="8"/>
  <c r="L56" i="8"/>
  <c r="M56" i="8"/>
  <c r="N56" i="8"/>
  <c r="L57" i="8"/>
  <c r="M57" i="8"/>
  <c r="N57" i="8"/>
  <c r="L58" i="8"/>
  <c r="M58" i="8"/>
  <c r="N58" i="8"/>
  <c r="L59" i="8"/>
  <c r="M59" i="8"/>
  <c r="N59" i="8"/>
  <c r="L60" i="8"/>
  <c r="M60" i="8"/>
  <c r="N60" i="8"/>
  <c r="L61" i="8"/>
  <c r="M61" i="8"/>
  <c r="N61" i="8"/>
  <c r="L62" i="8"/>
  <c r="M62" i="8"/>
  <c r="N62" i="8"/>
  <c r="L63" i="8"/>
  <c r="M63" i="8"/>
  <c r="N63" i="8"/>
  <c r="L64" i="8"/>
  <c r="M64" i="8"/>
  <c r="N64" i="8"/>
  <c r="L65" i="8"/>
  <c r="M65" i="8"/>
  <c r="N65" i="8"/>
  <c r="L66" i="8"/>
  <c r="M66" i="8"/>
  <c r="N66" i="8"/>
  <c r="L67" i="8"/>
  <c r="M67" i="8"/>
  <c r="N67" i="8"/>
  <c r="L68" i="8"/>
  <c r="M68" i="8"/>
  <c r="N68" i="8"/>
  <c r="L69" i="8"/>
  <c r="M69" i="8"/>
  <c r="N69" i="8"/>
  <c r="L70" i="8"/>
  <c r="M70" i="8"/>
  <c r="N70" i="8"/>
  <c r="L71" i="8"/>
  <c r="M71" i="8"/>
  <c r="N71" i="8"/>
  <c r="L72" i="8"/>
  <c r="M72" i="8"/>
  <c r="N72" i="8"/>
  <c r="L73" i="8"/>
  <c r="M73" i="8"/>
  <c r="N73" i="8"/>
  <c r="L74" i="8"/>
  <c r="M74" i="8"/>
  <c r="N74" i="8"/>
  <c r="L75" i="8"/>
  <c r="M75" i="8"/>
  <c r="N75" i="8"/>
  <c r="L76" i="8"/>
  <c r="M76" i="8"/>
  <c r="N76" i="8"/>
  <c r="L77" i="8"/>
  <c r="M77" i="8"/>
  <c r="N77" i="8"/>
  <c r="L78" i="8"/>
  <c r="M78" i="8"/>
  <c r="N78" i="8"/>
  <c r="L79" i="8"/>
  <c r="M79" i="8"/>
  <c r="N79" i="8"/>
  <c r="L80" i="8"/>
  <c r="M80" i="8"/>
  <c r="N80" i="8"/>
  <c r="L81" i="8"/>
  <c r="M81" i="8"/>
  <c r="N81" i="8"/>
  <c r="L82" i="8"/>
  <c r="M82" i="8"/>
  <c r="N82" i="8"/>
  <c r="L83" i="8"/>
  <c r="M83" i="8"/>
  <c r="N83" i="8"/>
  <c r="L84" i="8"/>
  <c r="M84" i="8"/>
  <c r="N84" i="8"/>
  <c r="L85" i="8"/>
  <c r="M85" i="8"/>
  <c r="N85" i="8"/>
  <c r="L86" i="8"/>
  <c r="M86" i="8"/>
  <c r="N86" i="8"/>
  <c r="L87" i="8"/>
  <c r="M87" i="8"/>
  <c r="N87" i="8"/>
  <c r="L88" i="8"/>
  <c r="M88" i="8"/>
  <c r="N88" i="8"/>
  <c r="L89" i="8"/>
  <c r="M89" i="8"/>
  <c r="N89" i="8"/>
  <c r="L90" i="8"/>
  <c r="M90" i="8"/>
  <c r="N90" i="8"/>
  <c r="L91" i="8"/>
  <c r="M91" i="8"/>
  <c r="N91" i="8"/>
  <c r="L92" i="8"/>
  <c r="M92" i="8"/>
  <c r="N92" i="8"/>
  <c r="L93" i="8"/>
  <c r="M93" i="8"/>
  <c r="N93" i="8"/>
  <c r="L94" i="8"/>
  <c r="M94" i="8"/>
  <c r="N94" i="8"/>
  <c r="L95" i="8"/>
  <c r="M95" i="8"/>
  <c r="N95" i="8"/>
  <c r="L96" i="8"/>
  <c r="M96" i="8"/>
  <c r="N96" i="8"/>
  <c r="L97" i="8"/>
  <c r="M97" i="8"/>
  <c r="N97" i="8"/>
  <c r="L98" i="8"/>
  <c r="M98" i="8"/>
  <c r="N98" i="8"/>
  <c r="L99" i="8"/>
  <c r="M99" i="8"/>
  <c r="N99" i="8"/>
  <c r="L100" i="8"/>
  <c r="M100" i="8"/>
  <c r="N100" i="8"/>
  <c r="L101" i="8"/>
  <c r="M101" i="8"/>
  <c r="N101" i="8"/>
  <c r="L102" i="8"/>
  <c r="M102" i="8"/>
  <c r="N102" i="8"/>
  <c r="L103" i="8"/>
  <c r="M103" i="8"/>
  <c r="N103" i="8"/>
  <c r="L104" i="8"/>
  <c r="M104" i="8"/>
  <c r="N104" i="8"/>
  <c r="L105" i="8"/>
  <c r="M105" i="8"/>
  <c r="N105" i="8"/>
  <c r="L106" i="8"/>
  <c r="M106" i="8"/>
  <c r="N106" i="8"/>
  <c r="L107" i="8"/>
  <c r="M107" i="8"/>
  <c r="N107" i="8"/>
  <c r="L108" i="8"/>
  <c r="M108" i="8"/>
  <c r="N108" i="8"/>
  <c r="L109" i="8"/>
  <c r="M109" i="8"/>
  <c r="N109" i="8"/>
  <c r="L110" i="8"/>
  <c r="M110" i="8"/>
  <c r="N110" i="8"/>
  <c r="L111" i="8"/>
  <c r="M111" i="8"/>
  <c r="N111" i="8"/>
  <c r="L112" i="8"/>
  <c r="M112" i="8"/>
  <c r="N112" i="8"/>
  <c r="L113" i="8"/>
  <c r="M113" i="8"/>
  <c r="N113" i="8"/>
  <c r="L114" i="8"/>
  <c r="M114" i="8"/>
  <c r="N114" i="8"/>
  <c r="L115" i="8"/>
  <c r="M115" i="8"/>
  <c r="N115" i="8"/>
  <c r="L116" i="8"/>
  <c r="M116" i="8"/>
  <c r="N116" i="8"/>
  <c r="L117" i="8"/>
  <c r="M117" i="8"/>
  <c r="N117" i="8"/>
  <c r="L118" i="8"/>
  <c r="M118" i="8"/>
  <c r="N118" i="8"/>
  <c r="L119" i="8"/>
  <c r="M119" i="8"/>
  <c r="N119" i="8"/>
  <c r="L120" i="8"/>
  <c r="M120" i="8"/>
  <c r="N120" i="8"/>
  <c r="L121" i="8"/>
  <c r="M121" i="8"/>
  <c r="N121" i="8"/>
  <c r="L122" i="8"/>
  <c r="M122" i="8"/>
  <c r="N122" i="8"/>
  <c r="L123" i="8"/>
  <c r="M123" i="8"/>
  <c r="N123" i="8"/>
  <c r="L124" i="8"/>
  <c r="M124" i="8"/>
  <c r="N124" i="8"/>
  <c r="L125" i="8"/>
  <c r="M125" i="8"/>
  <c r="N125" i="8"/>
  <c r="L126" i="8"/>
  <c r="M126" i="8"/>
  <c r="N126" i="8"/>
  <c r="L127" i="8"/>
  <c r="M127" i="8"/>
  <c r="N127" i="8"/>
  <c r="L128" i="8"/>
  <c r="M128" i="8"/>
  <c r="N128" i="8"/>
  <c r="L129" i="8"/>
  <c r="M129" i="8"/>
  <c r="N129" i="8"/>
  <c r="L130" i="8"/>
  <c r="M130" i="8"/>
  <c r="N130" i="8"/>
  <c r="L131" i="8"/>
  <c r="M131" i="8"/>
  <c r="N131" i="8"/>
  <c r="L132" i="8"/>
  <c r="M132" i="8"/>
  <c r="N132" i="8"/>
  <c r="L133" i="8"/>
  <c r="M133" i="8"/>
  <c r="N133" i="8"/>
  <c r="L134" i="8"/>
  <c r="M134" i="8"/>
  <c r="N134" i="8"/>
  <c r="L135" i="8"/>
  <c r="M135" i="8"/>
  <c r="N135" i="8"/>
  <c r="L136" i="8"/>
  <c r="M136" i="8"/>
  <c r="N136" i="8"/>
  <c r="L137" i="8"/>
  <c r="M137" i="8"/>
  <c r="N137" i="8"/>
  <c r="L138" i="8"/>
  <c r="M138" i="8"/>
  <c r="N138" i="8"/>
  <c r="L139" i="8"/>
  <c r="M139" i="8"/>
  <c r="N139" i="8"/>
  <c r="L140" i="8"/>
  <c r="M140" i="8"/>
  <c r="N140" i="8"/>
  <c r="L141" i="8"/>
  <c r="M141" i="8"/>
  <c r="N141" i="8"/>
  <c r="L142" i="8"/>
  <c r="M142" i="8"/>
  <c r="N142" i="8"/>
  <c r="L143" i="8"/>
  <c r="M143" i="8"/>
  <c r="N143" i="8"/>
  <c r="L144" i="8"/>
  <c r="M144" i="8"/>
  <c r="N144" i="8"/>
  <c r="L145" i="8"/>
  <c r="M145" i="8"/>
  <c r="N145" i="8"/>
  <c r="L146" i="8"/>
  <c r="M146" i="8"/>
  <c r="N146" i="8"/>
  <c r="L147" i="8"/>
  <c r="M147" i="8"/>
  <c r="N147" i="8"/>
  <c r="L148" i="8"/>
  <c r="M148" i="8"/>
  <c r="N148" i="8"/>
  <c r="L149" i="8"/>
  <c r="M149" i="8"/>
  <c r="N149" i="8"/>
  <c r="L150" i="8"/>
  <c r="M150" i="8"/>
  <c r="N150" i="8"/>
  <c r="L151" i="8"/>
  <c r="M151" i="8"/>
  <c r="N151" i="8"/>
  <c r="L152" i="8"/>
  <c r="M152" i="8"/>
  <c r="N152" i="8"/>
  <c r="L153" i="8"/>
  <c r="M153" i="8"/>
  <c r="N153" i="8"/>
  <c r="L154" i="8"/>
  <c r="M154" i="8"/>
  <c r="N154" i="8"/>
  <c r="L155" i="8"/>
  <c r="M155" i="8"/>
  <c r="N155" i="8"/>
  <c r="L156" i="8"/>
  <c r="M156" i="8"/>
  <c r="N156" i="8"/>
  <c r="L157" i="8"/>
  <c r="M157" i="8"/>
  <c r="N157" i="8"/>
  <c r="L158" i="8"/>
  <c r="M158" i="8"/>
  <c r="N158" i="8"/>
  <c r="L159" i="8"/>
  <c r="M159" i="8"/>
  <c r="N159" i="8"/>
  <c r="L160" i="8"/>
  <c r="M160" i="8"/>
  <c r="N160" i="8"/>
  <c r="L161" i="8"/>
  <c r="M161" i="8"/>
  <c r="N161" i="8"/>
  <c r="L162" i="8"/>
  <c r="M162" i="8"/>
  <c r="N162" i="8"/>
  <c r="L163" i="8"/>
  <c r="M163" i="8"/>
  <c r="N163" i="8"/>
  <c r="L164" i="8"/>
  <c r="M164" i="8"/>
  <c r="N164" i="8"/>
  <c r="L165" i="8"/>
  <c r="M165" i="8"/>
  <c r="N165" i="8"/>
  <c r="L166" i="8"/>
  <c r="M166" i="8"/>
  <c r="N166" i="8"/>
  <c r="L167" i="8"/>
  <c r="M167" i="8"/>
  <c r="N167" i="8"/>
  <c r="L168" i="8"/>
  <c r="M168" i="8"/>
  <c r="N168" i="8"/>
  <c r="L169" i="8"/>
  <c r="M169" i="8"/>
  <c r="N169" i="8"/>
  <c r="L170" i="8"/>
  <c r="M170" i="8"/>
  <c r="N170" i="8"/>
  <c r="L171" i="8"/>
  <c r="M171" i="8"/>
  <c r="N171" i="8"/>
  <c r="L172" i="8"/>
  <c r="M172" i="8"/>
  <c r="N172" i="8"/>
  <c r="L173" i="8"/>
  <c r="M173" i="8"/>
  <c r="N173" i="8"/>
  <c r="L174" i="8"/>
  <c r="M174" i="8"/>
  <c r="N174" i="8"/>
  <c r="L175" i="8"/>
  <c r="M175" i="8"/>
  <c r="N175" i="8"/>
  <c r="L176" i="8"/>
  <c r="M176" i="8"/>
  <c r="N176" i="8"/>
  <c r="L177" i="8"/>
  <c r="M177" i="8"/>
  <c r="N177" i="8"/>
  <c r="L178" i="8"/>
  <c r="M178" i="8"/>
  <c r="N178" i="8"/>
  <c r="L179" i="8"/>
  <c r="M179" i="8"/>
  <c r="N179" i="8"/>
  <c r="L180" i="8"/>
  <c r="M180" i="8"/>
  <c r="N180" i="8"/>
  <c r="L181" i="8"/>
  <c r="M181" i="8"/>
  <c r="N181" i="8"/>
  <c r="L182" i="8"/>
  <c r="M182" i="8"/>
  <c r="N182" i="8"/>
  <c r="L183" i="8"/>
  <c r="M183" i="8"/>
  <c r="N183" i="8"/>
  <c r="L184" i="8"/>
  <c r="M184" i="8"/>
  <c r="N184" i="8"/>
  <c r="L185" i="8"/>
  <c r="M185" i="8"/>
  <c r="N185" i="8"/>
  <c r="L186" i="8"/>
  <c r="M186" i="8"/>
  <c r="N186" i="8"/>
  <c r="L187" i="8"/>
  <c r="M187" i="8"/>
  <c r="N187" i="8"/>
  <c r="L188" i="8"/>
  <c r="M188" i="8"/>
  <c r="N188" i="8"/>
  <c r="L189" i="8"/>
  <c r="M189" i="8"/>
  <c r="N189" i="8"/>
  <c r="L190" i="8"/>
  <c r="M190" i="8"/>
  <c r="N190" i="8"/>
  <c r="L191" i="8"/>
  <c r="M191" i="8"/>
  <c r="N191" i="8"/>
  <c r="L192" i="8"/>
  <c r="M192" i="8"/>
  <c r="N192" i="8"/>
  <c r="L193" i="8"/>
  <c r="M193" i="8"/>
  <c r="N193" i="8"/>
  <c r="L194" i="8"/>
  <c r="M194" i="8"/>
  <c r="N194" i="8"/>
  <c r="L195" i="8"/>
  <c r="M195" i="8"/>
  <c r="N195" i="8"/>
  <c r="L196" i="8"/>
  <c r="M196" i="8"/>
  <c r="N196" i="8"/>
  <c r="L197" i="8"/>
  <c r="M197" i="8"/>
  <c r="N197" i="8"/>
  <c r="L198" i="8"/>
  <c r="M198" i="8"/>
  <c r="N198" i="8"/>
  <c r="L199" i="8"/>
  <c r="M199" i="8"/>
  <c r="N199" i="8"/>
  <c r="L200" i="8"/>
  <c r="M200" i="8"/>
  <c r="N200" i="8"/>
  <c r="L201" i="8"/>
  <c r="M201" i="8"/>
  <c r="N201" i="8"/>
  <c r="L202" i="8"/>
  <c r="M202" i="8"/>
  <c r="N202" i="8"/>
  <c r="L203" i="8"/>
  <c r="M203" i="8"/>
  <c r="N203" i="8"/>
  <c r="L204" i="8"/>
  <c r="M204" i="8"/>
  <c r="N204" i="8"/>
  <c r="L205" i="8"/>
  <c r="M205" i="8"/>
  <c r="N205" i="8"/>
  <c r="L206" i="8"/>
  <c r="M206" i="8"/>
  <c r="N206" i="8"/>
  <c r="L207" i="8"/>
  <c r="M207" i="8"/>
  <c r="N207" i="8"/>
  <c r="L208" i="8"/>
  <c r="M208" i="8"/>
  <c r="N208" i="8"/>
  <c r="L209" i="8"/>
  <c r="M209" i="8"/>
  <c r="N209" i="8"/>
  <c r="L210" i="8"/>
  <c r="M210" i="8"/>
  <c r="N210" i="8"/>
  <c r="L211" i="8"/>
  <c r="M211" i="8"/>
  <c r="N211" i="8"/>
  <c r="L212" i="8"/>
  <c r="M212" i="8"/>
  <c r="N212" i="8"/>
  <c r="L213" i="8"/>
  <c r="M213" i="8"/>
  <c r="N213" i="8"/>
  <c r="L214" i="8"/>
  <c r="M214" i="8"/>
  <c r="N214" i="8"/>
  <c r="L215" i="8"/>
  <c r="M215" i="8"/>
  <c r="N215" i="8"/>
  <c r="L216" i="8"/>
  <c r="M216" i="8"/>
  <c r="N216" i="8"/>
  <c r="L217" i="8"/>
  <c r="M217" i="8"/>
  <c r="N217" i="8"/>
  <c r="L218" i="8"/>
  <c r="M218" i="8"/>
  <c r="N218" i="8"/>
  <c r="L219" i="8"/>
  <c r="M219" i="8"/>
  <c r="N219" i="8"/>
  <c r="L220" i="8"/>
  <c r="M220" i="8"/>
  <c r="N220" i="8"/>
  <c r="L221" i="8"/>
  <c r="M221" i="8"/>
  <c r="N221" i="8"/>
  <c r="L222" i="8"/>
  <c r="M222" i="8"/>
  <c r="N222" i="8"/>
  <c r="L223" i="8"/>
  <c r="M223" i="8"/>
  <c r="N223" i="8"/>
  <c r="L224" i="8"/>
  <c r="M224" i="8"/>
  <c r="N224" i="8"/>
  <c r="L225" i="8"/>
  <c r="M225" i="8"/>
  <c r="N225" i="8"/>
  <c r="L226" i="8"/>
  <c r="M226" i="8"/>
  <c r="N226" i="8"/>
  <c r="L227" i="8"/>
  <c r="M227" i="8"/>
  <c r="N227" i="8"/>
  <c r="L228" i="8"/>
  <c r="M228" i="8"/>
  <c r="N228" i="8"/>
  <c r="L229" i="8"/>
  <c r="M229" i="8"/>
  <c r="N229" i="8"/>
  <c r="L230" i="8"/>
  <c r="M230" i="8"/>
  <c r="N230" i="8"/>
  <c r="L231" i="8"/>
  <c r="M231" i="8"/>
  <c r="N231" i="8"/>
  <c r="L232" i="8"/>
  <c r="M232" i="8"/>
  <c r="N232" i="8"/>
  <c r="L233" i="8"/>
  <c r="M233" i="8"/>
  <c r="N233" i="8"/>
  <c r="L234" i="8"/>
  <c r="M234" i="8"/>
  <c r="N234" i="8"/>
  <c r="L235" i="8"/>
  <c r="M235" i="8"/>
  <c r="N235" i="8"/>
  <c r="L236" i="8"/>
  <c r="M236" i="8"/>
  <c r="N236" i="8"/>
  <c r="L237" i="8"/>
  <c r="M237" i="8"/>
  <c r="N237" i="8"/>
  <c r="L238" i="8"/>
  <c r="M238" i="8"/>
  <c r="N238" i="8"/>
  <c r="L239" i="8"/>
  <c r="M239" i="8"/>
  <c r="N239" i="8"/>
  <c r="L240" i="8"/>
  <c r="M240" i="8"/>
  <c r="N240" i="8"/>
  <c r="L241" i="8"/>
  <c r="M241" i="8"/>
  <c r="N241" i="8"/>
  <c r="L242" i="8"/>
  <c r="M242" i="8"/>
  <c r="N242" i="8"/>
  <c r="L243" i="8"/>
  <c r="M243" i="8"/>
  <c r="N243" i="8"/>
  <c r="L244" i="8"/>
  <c r="M244" i="8"/>
  <c r="N244" i="8"/>
  <c r="L245" i="8"/>
  <c r="M245" i="8"/>
  <c r="N245" i="8"/>
  <c r="L246" i="8"/>
  <c r="M246" i="8"/>
  <c r="N246" i="8"/>
  <c r="L247" i="8"/>
  <c r="M247" i="8"/>
  <c r="N247" i="8"/>
  <c r="L248" i="8"/>
  <c r="M248" i="8"/>
  <c r="N248" i="8"/>
  <c r="L249" i="8"/>
  <c r="M249" i="8"/>
  <c r="N249" i="8"/>
  <c r="L250" i="8"/>
  <c r="M250" i="8"/>
  <c r="N250" i="8"/>
  <c r="L251" i="8"/>
  <c r="M251" i="8"/>
  <c r="N251" i="8"/>
  <c r="L252" i="8"/>
  <c r="M252" i="8"/>
  <c r="N252" i="8"/>
  <c r="L253" i="8"/>
  <c r="M253" i="8"/>
  <c r="N253" i="8"/>
  <c r="L254" i="8"/>
  <c r="M254" i="8"/>
  <c r="N254" i="8"/>
  <c r="L255" i="8"/>
  <c r="M255" i="8"/>
  <c r="N255" i="8"/>
  <c r="L256" i="8"/>
  <c r="M256" i="8"/>
  <c r="N256" i="8"/>
  <c r="L257" i="8"/>
  <c r="M257" i="8"/>
  <c r="N257" i="8"/>
  <c r="L258" i="8"/>
  <c r="M258" i="8"/>
  <c r="N258" i="8"/>
  <c r="L259" i="8"/>
  <c r="M259" i="8"/>
  <c r="N259" i="8"/>
  <c r="L260" i="8"/>
  <c r="M260" i="8"/>
  <c r="N260" i="8"/>
  <c r="L261" i="8"/>
  <c r="M261" i="8"/>
  <c r="N261" i="8"/>
  <c r="L262" i="8"/>
  <c r="M262" i="8"/>
  <c r="N262" i="8"/>
  <c r="L263" i="8"/>
  <c r="M263" i="8"/>
  <c r="N263" i="8"/>
  <c r="L264" i="8"/>
  <c r="M264" i="8"/>
  <c r="N264" i="8"/>
  <c r="L265" i="8"/>
  <c r="M265" i="8"/>
  <c r="N265" i="8"/>
  <c r="L266" i="8"/>
  <c r="M266" i="8"/>
  <c r="N266" i="8"/>
  <c r="L267" i="8"/>
  <c r="M267" i="8"/>
  <c r="N267" i="8"/>
  <c r="L268" i="8"/>
  <c r="M268" i="8"/>
  <c r="N268" i="8"/>
  <c r="L269" i="8"/>
  <c r="M269" i="8"/>
  <c r="N269" i="8"/>
  <c r="L270" i="8"/>
  <c r="M270" i="8"/>
  <c r="N270" i="8"/>
  <c r="L271" i="8"/>
  <c r="M271" i="8"/>
  <c r="N271" i="8"/>
  <c r="L272" i="8"/>
  <c r="M272" i="8"/>
  <c r="N272" i="8"/>
  <c r="L273" i="8"/>
  <c r="M273" i="8"/>
  <c r="N273" i="8"/>
  <c r="L274" i="8"/>
  <c r="M274" i="8"/>
  <c r="N274" i="8"/>
  <c r="L275" i="8"/>
  <c r="M275" i="8"/>
  <c r="N275" i="8"/>
  <c r="L276" i="8"/>
  <c r="M276" i="8"/>
  <c r="N276" i="8"/>
  <c r="L277" i="8"/>
  <c r="M277" i="8"/>
  <c r="N277" i="8"/>
  <c r="L278" i="8"/>
  <c r="M278" i="8"/>
  <c r="N278" i="8"/>
  <c r="L279" i="8"/>
  <c r="M279" i="8"/>
  <c r="N279" i="8"/>
  <c r="L280" i="8"/>
  <c r="M280" i="8"/>
  <c r="N280" i="8"/>
  <c r="L281" i="8"/>
  <c r="M281" i="8"/>
  <c r="N281" i="8"/>
  <c r="L282" i="8"/>
  <c r="M282" i="8"/>
  <c r="N282" i="8"/>
  <c r="L283" i="8"/>
  <c r="M283" i="8"/>
  <c r="N283" i="8"/>
  <c r="L284" i="8"/>
  <c r="M284" i="8"/>
  <c r="N284" i="8"/>
  <c r="L285" i="8"/>
  <c r="M285" i="8"/>
  <c r="N285" i="8"/>
  <c r="L286" i="8"/>
  <c r="M286" i="8"/>
  <c r="N286" i="8"/>
  <c r="L287" i="8"/>
  <c r="M287" i="8"/>
  <c r="N287" i="8"/>
  <c r="L288" i="8"/>
  <c r="M288" i="8"/>
  <c r="N288" i="8"/>
  <c r="L289" i="8"/>
  <c r="M289" i="8"/>
  <c r="N289" i="8"/>
  <c r="L290" i="8"/>
  <c r="M290" i="8"/>
  <c r="N290" i="8"/>
  <c r="L291" i="8"/>
  <c r="M291" i="8"/>
  <c r="N291" i="8"/>
  <c r="L292" i="8"/>
  <c r="M292" i="8"/>
  <c r="N292" i="8"/>
  <c r="L293" i="8"/>
  <c r="M293" i="8"/>
  <c r="N293" i="8"/>
  <c r="L294" i="8"/>
  <c r="M294" i="8"/>
  <c r="N294" i="8"/>
  <c r="L295" i="8"/>
  <c r="M295" i="8"/>
  <c r="N295" i="8"/>
  <c r="L296" i="8"/>
  <c r="M296" i="8"/>
  <c r="N296" i="8"/>
  <c r="L297" i="8"/>
  <c r="M297" i="8"/>
  <c r="N297" i="8"/>
  <c r="L298" i="8"/>
  <c r="M298" i="8"/>
  <c r="N298" i="8"/>
  <c r="L299" i="8"/>
  <c r="M299" i="8"/>
  <c r="N299" i="8"/>
  <c r="L300" i="8"/>
  <c r="M300" i="8"/>
  <c r="N300" i="8"/>
  <c r="L301" i="8"/>
  <c r="M301" i="8"/>
  <c r="N301" i="8"/>
  <c r="L302" i="8"/>
  <c r="M302" i="8"/>
  <c r="N302" i="8"/>
  <c r="L303" i="8"/>
  <c r="M303" i="8"/>
  <c r="N303" i="8"/>
  <c r="L304" i="8"/>
  <c r="M304" i="8"/>
  <c r="N304" i="8"/>
  <c r="L305" i="8"/>
  <c r="M305" i="8"/>
  <c r="N305" i="8"/>
  <c r="L306" i="8"/>
  <c r="M306" i="8"/>
  <c r="N306" i="8"/>
  <c r="L307" i="8"/>
  <c r="M307" i="8"/>
  <c r="N307" i="8"/>
  <c r="L308" i="8"/>
  <c r="M308" i="8"/>
  <c r="N308" i="8"/>
  <c r="L309" i="8"/>
  <c r="M309" i="8"/>
  <c r="N309" i="8"/>
  <c r="L310" i="8"/>
  <c r="M310" i="8"/>
  <c r="N310" i="8"/>
  <c r="L311" i="8"/>
  <c r="M311" i="8"/>
  <c r="N311" i="8"/>
  <c r="L312" i="8"/>
  <c r="M312" i="8"/>
  <c r="N312" i="8"/>
  <c r="L313" i="8"/>
  <c r="M313" i="8"/>
  <c r="N313" i="8"/>
  <c r="L314" i="8"/>
  <c r="M314" i="8"/>
  <c r="N314" i="8"/>
  <c r="L315" i="8"/>
  <c r="M315" i="8"/>
  <c r="N315" i="8"/>
  <c r="L316" i="8"/>
  <c r="M316" i="8"/>
  <c r="N316" i="8"/>
  <c r="L317" i="8"/>
  <c r="M317" i="8"/>
  <c r="N317" i="8"/>
  <c r="L318" i="8"/>
  <c r="M318" i="8"/>
  <c r="N318" i="8"/>
  <c r="L319" i="8"/>
  <c r="M319" i="8"/>
  <c r="N319" i="8"/>
  <c r="L320" i="8"/>
  <c r="M320" i="8"/>
  <c r="N320" i="8"/>
  <c r="L321" i="8"/>
  <c r="M321" i="8"/>
  <c r="N321" i="8"/>
  <c r="L322" i="8"/>
  <c r="M322" i="8"/>
  <c r="N322" i="8"/>
  <c r="L323" i="8"/>
  <c r="M323" i="8"/>
  <c r="N323" i="8"/>
  <c r="L324" i="8"/>
  <c r="M324" i="8"/>
  <c r="N324" i="8"/>
  <c r="L325" i="8"/>
  <c r="M325" i="8"/>
  <c r="N325" i="8"/>
  <c r="L326" i="8"/>
  <c r="M326" i="8"/>
  <c r="N326" i="8"/>
  <c r="L327" i="8"/>
  <c r="M327" i="8"/>
  <c r="N327" i="8"/>
  <c r="L328" i="8"/>
  <c r="M328" i="8"/>
  <c r="N328" i="8"/>
  <c r="L329" i="8"/>
  <c r="M329" i="8"/>
  <c r="N329" i="8"/>
  <c r="L330" i="8"/>
  <c r="M330" i="8"/>
  <c r="N330" i="8"/>
  <c r="L331" i="8"/>
  <c r="M331" i="8"/>
  <c r="N331" i="8"/>
  <c r="L332" i="8"/>
  <c r="M332" i="8"/>
  <c r="N332" i="8"/>
  <c r="L333" i="8"/>
  <c r="M333" i="8"/>
  <c r="N333" i="8"/>
  <c r="L334" i="8"/>
  <c r="M334" i="8"/>
  <c r="N334" i="8"/>
  <c r="L335" i="8"/>
  <c r="M335" i="8"/>
  <c r="N335" i="8"/>
  <c r="L336" i="8"/>
  <c r="M336" i="8"/>
  <c r="N336" i="8"/>
  <c r="L337" i="8"/>
  <c r="M337" i="8"/>
  <c r="N337" i="8"/>
  <c r="L338" i="8"/>
  <c r="M338" i="8"/>
  <c r="N338" i="8"/>
  <c r="L339" i="8"/>
  <c r="M339" i="8"/>
  <c r="N339" i="8"/>
  <c r="L340" i="8"/>
  <c r="M340" i="8"/>
  <c r="N340" i="8"/>
  <c r="L341" i="8"/>
  <c r="M341" i="8"/>
  <c r="N341" i="8"/>
  <c r="L342" i="8"/>
  <c r="M342" i="8"/>
  <c r="N342" i="8"/>
  <c r="L343" i="8"/>
  <c r="M343" i="8"/>
  <c r="N343" i="8"/>
  <c r="L344" i="8"/>
  <c r="M344" i="8"/>
  <c r="N344" i="8"/>
  <c r="L345" i="8"/>
  <c r="M345" i="8"/>
  <c r="N345" i="8"/>
  <c r="L346" i="8"/>
  <c r="M346" i="8"/>
  <c r="N346" i="8"/>
  <c r="L347" i="8"/>
  <c r="M347" i="8"/>
  <c r="N347" i="8"/>
  <c r="L348" i="8"/>
  <c r="M348" i="8"/>
  <c r="N348" i="8"/>
  <c r="L349" i="8"/>
  <c r="M349" i="8"/>
  <c r="N349" i="8"/>
  <c r="L350" i="8"/>
  <c r="M350" i="8"/>
  <c r="N350" i="8"/>
  <c r="L351" i="8"/>
  <c r="M351" i="8"/>
  <c r="N351" i="8"/>
  <c r="L352" i="8"/>
  <c r="M352" i="8"/>
  <c r="N352" i="8"/>
  <c r="L353" i="8"/>
  <c r="M353" i="8"/>
  <c r="N353" i="8"/>
  <c r="L354" i="8"/>
  <c r="M354" i="8"/>
  <c r="N354" i="8"/>
  <c r="L355" i="8"/>
  <c r="M355" i="8"/>
  <c r="N355" i="8"/>
  <c r="L356" i="8"/>
  <c r="M356" i="8"/>
  <c r="N356" i="8"/>
  <c r="L357" i="8"/>
  <c r="M357" i="8"/>
  <c r="N357" i="8"/>
  <c r="L358" i="8"/>
  <c r="M358" i="8"/>
  <c r="N358" i="8"/>
  <c r="L359" i="8"/>
  <c r="M359" i="8"/>
  <c r="N359" i="8"/>
  <c r="L360" i="8"/>
  <c r="M360" i="8"/>
  <c r="N360" i="8"/>
  <c r="L361" i="8"/>
  <c r="M361" i="8"/>
  <c r="N361" i="8"/>
  <c r="L362" i="8"/>
  <c r="M362" i="8"/>
  <c r="N362" i="8"/>
  <c r="L363" i="8"/>
  <c r="M363" i="8"/>
  <c r="N363" i="8"/>
  <c r="L364" i="8"/>
  <c r="M364" i="8"/>
  <c r="N364" i="8"/>
  <c r="L365" i="8"/>
  <c r="M365" i="8"/>
  <c r="N365" i="8"/>
  <c r="L366" i="8"/>
  <c r="M366" i="8"/>
  <c r="N366" i="8"/>
  <c r="L367" i="8"/>
  <c r="M367" i="8"/>
  <c r="N367" i="8"/>
  <c r="L368" i="8"/>
  <c r="M368" i="8"/>
  <c r="N368" i="8"/>
  <c r="L369" i="8"/>
  <c r="M369" i="8"/>
  <c r="N369" i="8"/>
  <c r="L370" i="8"/>
  <c r="M370" i="8"/>
  <c r="N370" i="8"/>
  <c r="L371" i="8"/>
  <c r="M371" i="8"/>
  <c r="N371" i="8"/>
  <c r="L372" i="8"/>
  <c r="M372" i="8"/>
  <c r="N372" i="8"/>
  <c r="L373" i="8"/>
  <c r="M373" i="8"/>
  <c r="N373" i="8"/>
  <c r="L374" i="8"/>
  <c r="M374" i="8"/>
  <c r="N374" i="8"/>
  <c r="L375" i="8"/>
  <c r="M375" i="8"/>
  <c r="N375" i="8"/>
  <c r="L376" i="8"/>
  <c r="M376" i="8"/>
  <c r="N376" i="8"/>
  <c r="L377" i="8"/>
  <c r="M377" i="8"/>
  <c r="N377" i="8"/>
  <c r="L378" i="8"/>
  <c r="M378" i="8"/>
  <c r="N378" i="8"/>
  <c r="L379" i="8"/>
  <c r="M379" i="8"/>
  <c r="N379" i="8"/>
  <c r="L380" i="8"/>
  <c r="M380" i="8"/>
  <c r="N380" i="8"/>
  <c r="L381" i="8"/>
  <c r="M381" i="8"/>
  <c r="N381" i="8"/>
  <c r="L382" i="8"/>
  <c r="M382" i="8"/>
  <c r="N382" i="8"/>
  <c r="L383" i="8"/>
  <c r="M383" i="8"/>
  <c r="N383" i="8"/>
  <c r="L384" i="8"/>
  <c r="M384" i="8"/>
  <c r="N384" i="8"/>
  <c r="L385" i="8"/>
  <c r="M385" i="8"/>
  <c r="N385" i="8"/>
  <c r="L386" i="8"/>
  <c r="M386" i="8"/>
  <c r="N386" i="8"/>
  <c r="L387" i="8"/>
  <c r="M387" i="8"/>
  <c r="N387" i="8"/>
  <c r="L388" i="8"/>
  <c r="M388" i="8"/>
  <c r="N388" i="8"/>
  <c r="L389" i="8"/>
  <c r="M389" i="8"/>
  <c r="N389" i="8"/>
  <c r="L390" i="8"/>
  <c r="M390" i="8"/>
  <c r="N390" i="8"/>
  <c r="L391" i="8"/>
  <c r="M391" i="8"/>
  <c r="N391" i="8"/>
  <c r="L392" i="8"/>
  <c r="M392" i="8"/>
  <c r="N392" i="8"/>
  <c r="L393" i="8"/>
  <c r="M393" i="8"/>
  <c r="N393" i="8"/>
  <c r="L394" i="8"/>
  <c r="M394" i="8"/>
  <c r="N394" i="8"/>
  <c r="L395" i="8"/>
  <c r="M395" i="8"/>
  <c r="N395" i="8"/>
  <c r="L396" i="8"/>
  <c r="M396" i="8"/>
  <c r="N396" i="8"/>
  <c r="L397" i="8"/>
  <c r="M397" i="8"/>
  <c r="N397" i="8"/>
  <c r="L398" i="8"/>
  <c r="M398" i="8"/>
  <c r="N398" i="8"/>
  <c r="L399" i="8"/>
  <c r="M399" i="8"/>
  <c r="N399" i="8"/>
  <c r="L400" i="8"/>
  <c r="M400" i="8"/>
  <c r="N400" i="8"/>
  <c r="L401" i="8"/>
  <c r="M401" i="8"/>
  <c r="N401" i="8"/>
  <c r="L402" i="8"/>
  <c r="M402" i="8"/>
  <c r="N402" i="8"/>
  <c r="L403" i="8"/>
  <c r="M403" i="8"/>
  <c r="N403" i="8"/>
  <c r="L404" i="8"/>
  <c r="M404" i="8"/>
  <c r="N404" i="8"/>
  <c r="L405" i="8"/>
  <c r="M405" i="8"/>
  <c r="N405" i="8"/>
  <c r="L406" i="8"/>
  <c r="M406" i="8"/>
  <c r="N406" i="8"/>
  <c r="L407" i="8"/>
  <c r="M407" i="8"/>
  <c r="N407" i="8"/>
  <c r="L408" i="8"/>
  <c r="M408" i="8"/>
  <c r="N408" i="8"/>
  <c r="L409" i="8"/>
  <c r="M409" i="8"/>
  <c r="N409" i="8"/>
  <c r="L410" i="8"/>
  <c r="M410" i="8"/>
  <c r="N410" i="8"/>
  <c r="L411" i="8"/>
  <c r="M411" i="8"/>
  <c r="N411" i="8"/>
  <c r="L412" i="8"/>
  <c r="M412" i="8"/>
  <c r="N412" i="8"/>
  <c r="L413" i="8"/>
  <c r="M413" i="8"/>
  <c r="N413" i="8"/>
  <c r="L414" i="8"/>
  <c r="M414" i="8"/>
  <c r="N414" i="8"/>
  <c r="L415" i="8"/>
  <c r="M415" i="8"/>
  <c r="N415" i="8"/>
  <c r="L416" i="8"/>
  <c r="M416" i="8"/>
  <c r="N416" i="8"/>
  <c r="L417" i="8"/>
  <c r="M417" i="8"/>
  <c r="N417" i="8"/>
  <c r="L418" i="8"/>
  <c r="M418" i="8"/>
  <c r="N418" i="8"/>
  <c r="L419" i="8"/>
  <c r="M419" i="8"/>
  <c r="N419" i="8"/>
  <c r="L420" i="8"/>
  <c r="M420" i="8"/>
  <c r="N420" i="8"/>
  <c r="L421" i="8"/>
  <c r="M421" i="8"/>
  <c r="N421" i="8"/>
  <c r="L422" i="8"/>
  <c r="M422" i="8"/>
  <c r="N422" i="8"/>
  <c r="L423" i="8"/>
  <c r="M423" i="8"/>
  <c r="N423" i="8"/>
  <c r="L424" i="8"/>
  <c r="M424" i="8"/>
  <c r="N424" i="8"/>
  <c r="L425" i="8"/>
  <c r="M425" i="8"/>
  <c r="N425" i="8"/>
  <c r="L426" i="8"/>
  <c r="M426" i="8"/>
  <c r="N426" i="8"/>
  <c r="L427" i="8"/>
  <c r="M427" i="8"/>
  <c r="N427" i="8"/>
  <c r="L428" i="8"/>
  <c r="M428" i="8"/>
  <c r="N428" i="8"/>
  <c r="L429" i="8"/>
  <c r="M429" i="8"/>
  <c r="N429" i="8"/>
  <c r="L430" i="8"/>
  <c r="M430" i="8"/>
  <c r="N430" i="8"/>
  <c r="L431" i="8"/>
  <c r="M431" i="8"/>
  <c r="N431" i="8"/>
  <c r="L432" i="8"/>
  <c r="M432" i="8"/>
  <c r="N432" i="8"/>
  <c r="L433" i="8"/>
  <c r="M433" i="8"/>
  <c r="N433" i="8"/>
  <c r="L434" i="8"/>
  <c r="M434" i="8"/>
  <c r="N434" i="8"/>
  <c r="L435" i="8"/>
  <c r="M435" i="8"/>
  <c r="N435" i="8"/>
  <c r="L436" i="8"/>
  <c r="M436" i="8"/>
  <c r="N436" i="8"/>
  <c r="L437" i="8"/>
  <c r="M437" i="8"/>
  <c r="N437" i="8"/>
  <c r="L438" i="8"/>
  <c r="M438" i="8"/>
  <c r="N438" i="8"/>
  <c r="L439" i="8"/>
  <c r="M439" i="8"/>
  <c r="N439" i="8"/>
  <c r="L440" i="8"/>
  <c r="M440" i="8"/>
  <c r="N440" i="8"/>
  <c r="L441" i="8"/>
  <c r="M441" i="8"/>
  <c r="N441" i="8"/>
  <c r="L442" i="8"/>
  <c r="M442" i="8"/>
  <c r="N442" i="8"/>
  <c r="L443" i="8"/>
  <c r="M443" i="8"/>
  <c r="N443" i="8"/>
  <c r="L444" i="8"/>
  <c r="M444" i="8"/>
  <c r="N444" i="8"/>
  <c r="L445" i="8"/>
  <c r="M445" i="8"/>
  <c r="N445" i="8"/>
  <c r="L446" i="8"/>
  <c r="M446" i="8"/>
  <c r="N446" i="8"/>
  <c r="L447" i="8"/>
  <c r="M447" i="8"/>
  <c r="N447" i="8"/>
  <c r="L448" i="8"/>
  <c r="M448" i="8"/>
  <c r="N448" i="8"/>
  <c r="L449" i="8"/>
  <c r="M449" i="8"/>
  <c r="N449" i="8"/>
  <c r="L450" i="8"/>
  <c r="M450" i="8"/>
  <c r="N450" i="8"/>
  <c r="L451" i="8"/>
  <c r="M451" i="8"/>
  <c r="N451" i="8"/>
  <c r="L452" i="8"/>
  <c r="M452" i="8"/>
  <c r="N452" i="8"/>
  <c r="L453" i="8"/>
  <c r="M453" i="8"/>
  <c r="N453" i="8"/>
  <c r="L454" i="8"/>
  <c r="M454" i="8"/>
  <c r="N454" i="8"/>
  <c r="L455" i="8"/>
  <c r="M455" i="8"/>
  <c r="N455" i="8"/>
  <c r="L456" i="8"/>
  <c r="M456" i="8"/>
  <c r="N456" i="8"/>
  <c r="L457" i="8"/>
  <c r="M457" i="8"/>
  <c r="N457" i="8"/>
  <c r="L458" i="8"/>
  <c r="M458" i="8"/>
  <c r="N458" i="8"/>
  <c r="L459" i="8"/>
  <c r="M459" i="8"/>
  <c r="N459" i="8"/>
  <c r="L460" i="8"/>
  <c r="M460" i="8"/>
  <c r="N460" i="8"/>
  <c r="L461" i="8"/>
  <c r="M461" i="8"/>
  <c r="N461" i="8"/>
  <c r="L462" i="8"/>
  <c r="M462" i="8"/>
  <c r="N462" i="8"/>
  <c r="L463" i="8"/>
  <c r="M463" i="8"/>
  <c r="N463" i="8"/>
  <c r="L464" i="8"/>
  <c r="M464" i="8"/>
  <c r="N464" i="8"/>
  <c r="L465" i="8"/>
  <c r="M465" i="8"/>
  <c r="N465" i="8"/>
  <c r="L466" i="8"/>
  <c r="M466" i="8"/>
  <c r="N466" i="8"/>
  <c r="L467" i="8"/>
  <c r="M467" i="8"/>
  <c r="N467" i="8"/>
  <c r="L468" i="8"/>
  <c r="M468" i="8"/>
  <c r="N468" i="8"/>
  <c r="L469" i="8"/>
  <c r="M469" i="8"/>
  <c r="N469" i="8"/>
  <c r="L470" i="8"/>
  <c r="M470" i="8"/>
  <c r="N470" i="8"/>
  <c r="L471" i="8"/>
  <c r="M471" i="8"/>
  <c r="N471" i="8"/>
  <c r="L472" i="8"/>
  <c r="M472" i="8"/>
  <c r="N472" i="8"/>
  <c r="L473" i="8"/>
  <c r="M473" i="8"/>
  <c r="N473" i="8"/>
  <c r="L474" i="8"/>
  <c r="M474" i="8"/>
  <c r="N474" i="8"/>
  <c r="L475" i="8"/>
  <c r="M475" i="8"/>
  <c r="N475" i="8"/>
  <c r="L476" i="8"/>
  <c r="M476" i="8"/>
  <c r="N476" i="8"/>
  <c r="L477" i="8"/>
  <c r="M477" i="8"/>
  <c r="N477" i="8"/>
  <c r="L478" i="8"/>
  <c r="M478" i="8"/>
  <c r="N478" i="8"/>
  <c r="L479" i="8"/>
  <c r="M479" i="8"/>
  <c r="N479" i="8"/>
  <c r="L480" i="8"/>
  <c r="M480" i="8"/>
  <c r="N480" i="8"/>
  <c r="L481" i="8"/>
  <c r="M481" i="8"/>
  <c r="N481" i="8"/>
  <c r="L482" i="8"/>
  <c r="M482" i="8"/>
  <c r="N482" i="8"/>
  <c r="L483" i="8"/>
  <c r="M483" i="8"/>
  <c r="N483" i="8"/>
  <c r="L484" i="8"/>
  <c r="M484" i="8"/>
  <c r="N484" i="8"/>
  <c r="L485" i="8"/>
  <c r="M485" i="8"/>
  <c r="N485" i="8"/>
  <c r="L486" i="8"/>
  <c r="M486" i="8"/>
  <c r="N486" i="8"/>
  <c r="L487" i="8"/>
  <c r="M487" i="8"/>
  <c r="N487" i="8"/>
  <c r="L488" i="8"/>
  <c r="M488" i="8"/>
  <c r="N488" i="8"/>
  <c r="L489" i="8"/>
  <c r="M489" i="8"/>
  <c r="N489" i="8"/>
  <c r="L490" i="8"/>
  <c r="M490" i="8"/>
  <c r="N490" i="8"/>
  <c r="L491" i="8"/>
  <c r="M491" i="8"/>
  <c r="N491" i="8"/>
  <c r="L492" i="8"/>
  <c r="M492" i="8"/>
  <c r="N492" i="8"/>
  <c r="L493" i="8"/>
  <c r="M493" i="8"/>
  <c r="N493" i="8"/>
  <c r="L494" i="8"/>
  <c r="M494" i="8"/>
  <c r="N494" i="8"/>
  <c r="L495" i="8"/>
  <c r="M495" i="8"/>
  <c r="N495" i="8"/>
  <c r="L496" i="8"/>
  <c r="M496" i="8"/>
  <c r="N496" i="8"/>
  <c r="L497" i="8"/>
  <c r="M497" i="8"/>
  <c r="N497" i="8"/>
  <c r="L498" i="8"/>
  <c r="M498" i="8"/>
  <c r="N498" i="8"/>
  <c r="L499" i="8"/>
  <c r="M499" i="8"/>
  <c r="N499" i="8"/>
  <c r="L500" i="8"/>
  <c r="M500" i="8"/>
  <c r="N500" i="8"/>
  <c r="L501" i="8"/>
  <c r="M501" i="8"/>
  <c r="N501" i="8"/>
  <c r="L502" i="8"/>
  <c r="M502" i="8"/>
  <c r="N502" i="8"/>
  <c r="L503" i="8"/>
  <c r="M503" i="8"/>
  <c r="N503" i="8"/>
  <c r="L504" i="8"/>
  <c r="M504" i="8"/>
  <c r="N504" i="8"/>
  <c r="L505" i="8"/>
  <c r="M505" i="8"/>
  <c r="N505" i="8"/>
  <c r="L506" i="8"/>
  <c r="M506" i="8"/>
  <c r="N506" i="8"/>
  <c r="L507" i="8"/>
  <c r="M507" i="8"/>
  <c r="N507" i="8"/>
  <c r="L508" i="8"/>
  <c r="M508" i="8"/>
  <c r="N508" i="8"/>
  <c r="L509" i="8"/>
  <c r="M509" i="8"/>
  <c r="N509" i="8"/>
  <c r="L510" i="8"/>
  <c r="M510" i="8"/>
  <c r="N510" i="8"/>
  <c r="L511" i="8"/>
  <c r="M511" i="8"/>
  <c r="N511" i="8"/>
  <c r="L512" i="8"/>
  <c r="M512" i="8"/>
  <c r="N512" i="8"/>
  <c r="L513" i="8"/>
  <c r="M513" i="8"/>
  <c r="N513" i="8"/>
  <c r="L514" i="8"/>
  <c r="M514" i="8"/>
  <c r="N514" i="8"/>
  <c r="L515" i="8"/>
  <c r="M515" i="8"/>
  <c r="N515" i="8"/>
  <c r="L516" i="8"/>
  <c r="M516" i="8"/>
  <c r="N516" i="8"/>
  <c r="L517" i="8"/>
  <c r="M517" i="8"/>
  <c r="N517" i="8"/>
  <c r="L518" i="8"/>
  <c r="M518" i="8"/>
  <c r="N518" i="8"/>
  <c r="L519" i="8"/>
  <c r="M519" i="8"/>
  <c r="N519" i="8"/>
  <c r="L520" i="8"/>
  <c r="M520" i="8"/>
  <c r="N520" i="8"/>
  <c r="L521" i="8"/>
  <c r="M521" i="8"/>
  <c r="N521" i="8"/>
  <c r="L522" i="8"/>
  <c r="M522" i="8"/>
  <c r="N522" i="8"/>
  <c r="L523" i="8"/>
  <c r="M523" i="8"/>
  <c r="N523" i="8"/>
  <c r="L524" i="8"/>
  <c r="M524" i="8"/>
  <c r="N524" i="8"/>
  <c r="L525" i="8"/>
  <c r="M525" i="8"/>
  <c r="N525" i="8"/>
  <c r="L526" i="8"/>
  <c r="M526" i="8"/>
  <c r="N526" i="8"/>
  <c r="L527" i="8"/>
  <c r="M527" i="8"/>
  <c r="N527" i="8"/>
  <c r="L528" i="8"/>
  <c r="M528" i="8"/>
  <c r="N528" i="8"/>
  <c r="L529" i="8"/>
  <c r="M529" i="8"/>
  <c r="N529" i="8"/>
  <c r="L530" i="8"/>
  <c r="M530" i="8"/>
  <c r="N530" i="8"/>
  <c r="L531" i="8"/>
  <c r="M531" i="8"/>
  <c r="N531" i="8"/>
  <c r="L532" i="8"/>
  <c r="M532" i="8"/>
  <c r="N532" i="8"/>
  <c r="L533" i="8"/>
  <c r="M533" i="8"/>
  <c r="N533" i="8"/>
  <c r="L534" i="8"/>
  <c r="M534" i="8"/>
  <c r="N534" i="8"/>
  <c r="L535" i="8"/>
  <c r="M535" i="8"/>
  <c r="N535" i="8"/>
  <c r="L536" i="8"/>
  <c r="M536" i="8"/>
  <c r="N536" i="8"/>
  <c r="L537" i="8"/>
  <c r="M537" i="8"/>
  <c r="N537" i="8"/>
  <c r="L538" i="8"/>
  <c r="M538" i="8"/>
  <c r="N538" i="8"/>
  <c r="L539" i="8"/>
  <c r="M539" i="8"/>
  <c r="N539" i="8"/>
  <c r="L540" i="8"/>
  <c r="M540" i="8"/>
  <c r="N540" i="8"/>
  <c r="L541" i="8"/>
  <c r="M541" i="8"/>
  <c r="N541" i="8"/>
  <c r="L542" i="8"/>
  <c r="M542" i="8"/>
  <c r="N542" i="8"/>
  <c r="L543" i="8"/>
  <c r="M543" i="8"/>
  <c r="N543" i="8"/>
  <c r="L544" i="8"/>
  <c r="M544" i="8"/>
  <c r="N544" i="8"/>
  <c r="L545" i="8"/>
  <c r="M545" i="8"/>
  <c r="N545" i="8"/>
  <c r="L546" i="8"/>
  <c r="M546" i="8"/>
  <c r="N546" i="8"/>
  <c r="L547" i="8"/>
  <c r="M547" i="8"/>
  <c r="N547" i="8"/>
  <c r="L548" i="8"/>
  <c r="M548" i="8"/>
  <c r="N548" i="8"/>
  <c r="L549" i="8"/>
  <c r="M549" i="8"/>
  <c r="N549" i="8"/>
  <c r="L550" i="8"/>
  <c r="M550" i="8"/>
  <c r="N550" i="8"/>
  <c r="L551" i="8"/>
  <c r="M551" i="8"/>
  <c r="N551" i="8"/>
  <c r="L552" i="8"/>
  <c r="M552" i="8"/>
  <c r="N552" i="8"/>
  <c r="L553" i="8"/>
  <c r="M553" i="8"/>
  <c r="N553" i="8"/>
  <c r="L554" i="8"/>
  <c r="M554" i="8"/>
  <c r="N554" i="8"/>
  <c r="L555" i="8"/>
  <c r="M555" i="8"/>
  <c r="N555" i="8"/>
  <c r="L556" i="8"/>
  <c r="M556" i="8"/>
  <c r="N556" i="8"/>
  <c r="L557" i="8"/>
  <c r="M557" i="8"/>
  <c r="N557" i="8"/>
  <c r="L558" i="8"/>
  <c r="M558" i="8"/>
  <c r="N558" i="8"/>
  <c r="L559" i="8"/>
  <c r="M559" i="8"/>
  <c r="N559" i="8"/>
  <c r="L560" i="8"/>
  <c r="M560" i="8"/>
  <c r="N560" i="8"/>
  <c r="L561" i="8"/>
  <c r="M561" i="8"/>
  <c r="N561" i="8"/>
  <c r="L562" i="8"/>
  <c r="M562" i="8"/>
  <c r="N562" i="8"/>
  <c r="L563" i="8"/>
  <c r="M563" i="8"/>
  <c r="N563" i="8"/>
  <c r="L564" i="8"/>
  <c r="M564" i="8"/>
  <c r="N564" i="8"/>
  <c r="L565" i="8"/>
  <c r="M565" i="8"/>
  <c r="N565" i="8"/>
  <c r="L566" i="8"/>
  <c r="M566" i="8"/>
  <c r="N566" i="8"/>
  <c r="L567" i="8"/>
  <c r="M567" i="8"/>
  <c r="N567" i="8"/>
  <c r="L568" i="8"/>
  <c r="M568" i="8"/>
  <c r="N568" i="8"/>
  <c r="L569" i="8"/>
  <c r="M569" i="8"/>
  <c r="N569" i="8"/>
  <c r="L570" i="8"/>
  <c r="M570" i="8"/>
  <c r="N570" i="8"/>
  <c r="L571" i="8"/>
  <c r="M571" i="8"/>
  <c r="N571" i="8"/>
  <c r="L572" i="8"/>
  <c r="M572" i="8"/>
  <c r="N572" i="8"/>
  <c r="L573" i="8"/>
  <c r="M573" i="8"/>
  <c r="N573" i="8"/>
  <c r="L574" i="8"/>
  <c r="M574" i="8"/>
  <c r="N574" i="8"/>
  <c r="L575" i="8"/>
  <c r="M575" i="8"/>
  <c r="N575" i="8"/>
  <c r="L576" i="8"/>
  <c r="M576" i="8"/>
  <c r="N576" i="8"/>
  <c r="L577" i="8"/>
  <c r="M577" i="8"/>
  <c r="N577" i="8"/>
  <c r="L578" i="8"/>
  <c r="M578" i="8"/>
  <c r="N578" i="8"/>
  <c r="L579" i="8"/>
  <c r="M579" i="8"/>
  <c r="N579" i="8"/>
  <c r="L580" i="8"/>
  <c r="M580" i="8"/>
  <c r="N580" i="8"/>
  <c r="L581" i="8"/>
  <c r="M581" i="8"/>
  <c r="N581" i="8"/>
  <c r="L582" i="8"/>
  <c r="M582" i="8"/>
  <c r="N582" i="8"/>
  <c r="L583" i="8"/>
  <c r="M583" i="8"/>
  <c r="N583" i="8"/>
  <c r="L584" i="8"/>
  <c r="M584" i="8"/>
  <c r="N584" i="8"/>
  <c r="L585" i="8"/>
  <c r="M585" i="8"/>
  <c r="N585" i="8"/>
  <c r="L586" i="8"/>
  <c r="M586" i="8"/>
  <c r="N586" i="8"/>
  <c r="L587" i="8"/>
  <c r="M587" i="8"/>
  <c r="N587" i="8"/>
  <c r="L588" i="8"/>
  <c r="M588" i="8"/>
  <c r="N588" i="8"/>
  <c r="L589" i="8"/>
  <c r="M589" i="8"/>
  <c r="N589" i="8"/>
  <c r="L590" i="8"/>
  <c r="M590" i="8"/>
  <c r="N590" i="8"/>
  <c r="L591" i="8"/>
  <c r="M591" i="8"/>
  <c r="N591" i="8"/>
  <c r="L592" i="8"/>
  <c r="M592" i="8"/>
  <c r="N592" i="8"/>
  <c r="L593" i="8"/>
  <c r="M593" i="8"/>
  <c r="N593" i="8"/>
  <c r="L594" i="8"/>
  <c r="M594" i="8"/>
  <c r="N594" i="8"/>
  <c r="L595" i="8"/>
  <c r="M595" i="8"/>
  <c r="N595" i="8"/>
  <c r="L596" i="8"/>
  <c r="M596" i="8"/>
  <c r="N596" i="8"/>
  <c r="L597" i="8"/>
  <c r="M597" i="8"/>
  <c r="N597" i="8"/>
  <c r="L598" i="8"/>
  <c r="M598" i="8"/>
  <c r="N598" i="8"/>
  <c r="L599" i="8"/>
  <c r="M599" i="8"/>
  <c r="N599" i="8"/>
  <c r="L600" i="8"/>
  <c r="M600" i="8"/>
  <c r="N600" i="8"/>
  <c r="L601" i="8"/>
  <c r="M601" i="8"/>
  <c r="N601" i="8"/>
  <c r="L602" i="8"/>
  <c r="M602" i="8"/>
  <c r="N602" i="8"/>
  <c r="L603" i="8"/>
  <c r="M603" i="8"/>
  <c r="N603" i="8"/>
  <c r="L604" i="8"/>
  <c r="M604" i="8"/>
  <c r="N604" i="8"/>
  <c r="L605" i="8"/>
  <c r="M605" i="8"/>
  <c r="N605" i="8"/>
  <c r="L606" i="8"/>
  <c r="M606" i="8"/>
  <c r="N606" i="8"/>
  <c r="L607" i="8"/>
  <c r="M607" i="8"/>
  <c r="N607" i="8"/>
  <c r="L608" i="8"/>
  <c r="M608" i="8"/>
  <c r="N608" i="8"/>
  <c r="L609" i="8"/>
  <c r="M609" i="8"/>
  <c r="N609" i="8"/>
  <c r="L610" i="8"/>
  <c r="M610" i="8"/>
  <c r="N610" i="8"/>
  <c r="L611" i="8"/>
  <c r="M611" i="8"/>
  <c r="N611" i="8"/>
  <c r="L612" i="8"/>
  <c r="M612" i="8"/>
  <c r="N612" i="8"/>
  <c r="L613" i="8"/>
  <c r="M613" i="8"/>
  <c r="N613" i="8"/>
  <c r="L614" i="8"/>
  <c r="M614" i="8"/>
  <c r="N614" i="8"/>
  <c r="L615" i="8"/>
  <c r="M615" i="8"/>
  <c r="N615" i="8"/>
  <c r="L616" i="8"/>
  <c r="M616" i="8"/>
  <c r="N616" i="8"/>
  <c r="L617" i="8"/>
  <c r="M617" i="8"/>
  <c r="N617" i="8"/>
  <c r="L618" i="8"/>
  <c r="M618" i="8"/>
  <c r="N618" i="8"/>
  <c r="L619" i="8"/>
  <c r="M619" i="8"/>
  <c r="N619" i="8"/>
  <c r="L620" i="8"/>
  <c r="M620" i="8"/>
  <c r="N620" i="8"/>
  <c r="L621" i="8"/>
  <c r="M621" i="8"/>
  <c r="N621" i="8"/>
  <c r="L622" i="8"/>
  <c r="M622" i="8"/>
  <c r="N622" i="8"/>
  <c r="L623" i="8"/>
  <c r="M623" i="8"/>
  <c r="N623" i="8"/>
  <c r="L624" i="8"/>
  <c r="M624" i="8"/>
  <c r="N624" i="8"/>
  <c r="L625" i="8"/>
  <c r="M625" i="8"/>
  <c r="N625" i="8"/>
  <c r="L626" i="8"/>
  <c r="M626" i="8"/>
  <c r="N626" i="8"/>
  <c r="L627" i="8"/>
  <c r="M627" i="8"/>
  <c r="N627" i="8"/>
  <c r="L628" i="8"/>
  <c r="M628" i="8"/>
  <c r="N628" i="8"/>
  <c r="L629" i="8"/>
  <c r="M629" i="8"/>
  <c r="N629" i="8"/>
  <c r="L630" i="8"/>
  <c r="M630" i="8"/>
  <c r="N630" i="8"/>
  <c r="L631" i="8"/>
  <c r="M631" i="8"/>
  <c r="N631" i="8"/>
  <c r="L632" i="8"/>
  <c r="M632" i="8"/>
  <c r="N632" i="8"/>
  <c r="L633" i="8"/>
  <c r="M633" i="8"/>
  <c r="N633" i="8"/>
  <c r="L634" i="8"/>
  <c r="M634" i="8"/>
  <c r="N634" i="8"/>
  <c r="L635" i="8"/>
  <c r="M635" i="8"/>
  <c r="N635" i="8"/>
  <c r="L636" i="8"/>
  <c r="M636" i="8"/>
  <c r="N636" i="8"/>
  <c r="L637" i="8"/>
  <c r="M637" i="8"/>
  <c r="N637" i="8"/>
  <c r="L638" i="8"/>
  <c r="M638" i="8"/>
  <c r="N638" i="8"/>
  <c r="L639" i="8"/>
  <c r="M639" i="8"/>
  <c r="N639" i="8"/>
  <c r="L640" i="8"/>
  <c r="M640" i="8"/>
  <c r="N640" i="8"/>
  <c r="L641" i="8"/>
  <c r="M641" i="8"/>
  <c r="N641" i="8"/>
  <c r="L642" i="8"/>
  <c r="M642" i="8"/>
  <c r="N642" i="8"/>
  <c r="L643" i="8"/>
  <c r="M643" i="8"/>
  <c r="N643" i="8"/>
  <c r="L644" i="8"/>
  <c r="M644" i="8"/>
  <c r="N644" i="8"/>
  <c r="L645" i="8"/>
  <c r="M645" i="8"/>
  <c r="N645" i="8"/>
  <c r="L646" i="8"/>
  <c r="M646" i="8"/>
  <c r="N646" i="8"/>
  <c r="L647" i="8"/>
  <c r="M647" i="8"/>
  <c r="N647" i="8"/>
  <c r="L648" i="8"/>
  <c r="M648" i="8"/>
  <c r="N648" i="8"/>
  <c r="L649" i="8"/>
  <c r="M649" i="8"/>
  <c r="N649" i="8"/>
  <c r="L650" i="8"/>
  <c r="M650" i="8"/>
  <c r="N650" i="8"/>
  <c r="L651" i="8"/>
  <c r="M651" i="8"/>
  <c r="N651" i="8"/>
  <c r="L652" i="8"/>
  <c r="M652" i="8"/>
  <c r="N652" i="8"/>
  <c r="L653" i="8"/>
  <c r="M653" i="8"/>
  <c r="N653" i="8"/>
  <c r="L654" i="8"/>
  <c r="M654" i="8"/>
  <c r="N654" i="8"/>
  <c r="L655" i="8"/>
  <c r="M655" i="8"/>
  <c r="N655" i="8"/>
  <c r="L656" i="8"/>
  <c r="M656" i="8"/>
  <c r="N656" i="8"/>
  <c r="L657" i="8"/>
  <c r="M657" i="8"/>
  <c r="N657" i="8"/>
  <c r="L658" i="8"/>
  <c r="M658" i="8"/>
  <c r="N658" i="8"/>
  <c r="L659" i="8"/>
  <c r="M659" i="8"/>
  <c r="N659" i="8"/>
  <c r="L660" i="8"/>
  <c r="M660" i="8"/>
  <c r="N660" i="8"/>
  <c r="L661" i="8"/>
  <c r="M661" i="8"/>
  <c r="N661" i="8"/>
  <c r="L662" i="8"/>
  <c r="M662" i="8"/>
  <c r="N662" i="8"/>
  <c r="L663" i="8"/>
  <c r="M663" i="8"/>
  <c r="N663" i="8"/>
  <c r="L664" i="8"/>
  <c r="M664" i="8"/>
  <c r="N664" i="8"/>
  <c r="L665" i="8"/>
  <c r="M665" i="8"/>
  <c r="N665" i="8"/>
  <c r="L666" i="8"/>
  <c r="M666" i="8"/>
  <c r="N666" i="8"/>
  <c r="L667" i="8"/>
  <c r="M667" i="8"/>
  <c r="N667" i="8"/>
  <c r="L668" i="8"/>
  <c r="M668" i="8"/>
  <c r="N668" i="8"/>
  <c r="L669" i="8"/>
  <c r="M669" i="8"/>
  <c r="N669" i="8"/>
  <c r="L670" i="8"/>
  <c r="M670" i="8"/>
  <c r="N670" i="8"/>
  <c r="L671" i="8"/>
  <c r="M671" i="8"/>
  <c r="N671" i="8"/>
  <c r="L672" i="8"/>
  <c r="M672" i="8"/>
  <c r="N672" i="8"/>
  <c r="L673" i="8"/>
  <c r="M673" i="8"/>
  <c r="N673" i="8"/>
  <c r="L674" i="8"/>
  <c r="M674" i="8"/>
  <c r="N674" i="8"/>
  <c r="L675" i="8"/>
  <c r="M675" i="8"/>
  <c r="N675" i="8"/>
  <c r="L676" i="8"/>
  <c r="M676" i="8"/>
  <c r="N676" i="8"/>
  <c r="L677" i="8"/>
  <c r="M677" i="8"/>
  <c r="N677" i="8"/>
  <c r="L678" i="8"/>
  <c r="M678" i="8"/>
  <c r="N678" i="8"/>
  <c r="L679" i="8"/>
  <c r="M679" i="8"/>
  <c r="N679" i="8"/>
  <c r="L680" i="8"/>
  <c r="M680" i="8"/>
  <c r="N680" i="8"/>
  <c r="L681" i="8"/>
  <c r="M681" i="8"/>
  <c r="N681" i="8"/>
  <c r="L682" i="8"/>
  <c r="M682" i="8"/>
  <c r="N682" i="8"/>
  <c r="L683" i="8"/>
  <c r="M683" i="8"/>
  <c r="N683" i="8"/>
  <c r="L684" i="8"/>
  <c r="M684" i="8"/>
  <c r="N684" i="8"/>
  <c r="L685" i="8"/>
  <c r="M685" i="8"/>
  <c r="N685" i="8"/>
  <c r="L686" i="8"/>
  <c r="M686" i="8"/>
  <c r="N686" i="8"/>
  <c r="L687" i="8"/>
  <c r="M687" i="8"/>
  <c r="N687" i="8"/>
  <c r="L688" i="8"/>
  <c r="M688" i="8"/>
  <c r="N688" i="8"/>
  <c r="L689" i="8"/>
  <c r="M689" i="8"/>
  <c r="N689" i="8"/>
  <c r="L690" i="8"/>
  <c r="M690" i="8"/>
  <c r="N690" i="8"/>
  <c r="L691" i="8"/>
  <c r="M691" i="8"/>
  <c r="N691" i="8"/>
  <c r="L692" i="8"/>
  <c r="M692" i="8"/>
  <c r="N692" i="8"/>
  <c r="L693" i="8"/>
  <c r="M693" i="8"/>
  <c r="N693" i="8"/>
  <c r="L694" i="8"/>
  <c r="M694" i="8"/>
  <c r="N694" i="8"/>
  <c r="L695" i="8"/>
  <c r="M695" i="8"/>
  <c r="N695" i="8"/>
  <c r="L696" i="8"/>
  <c r="M696" i="8"/>
  <c r="N696" i="8"/>
  <c r="L697" i="8"/>
  <c r="M697" i="8"/>
  <c r="N697" i="8"/>
  <c r="L698" i="8"/>
  <c r="M698" i="8"/>
  <c r="N698" i="8"/>
  <c r="L699" i="8"/>
  <c r="M699" i="8"/>
  <c r="N699" i="8"/>
  <c r="L700" i="8"/>
  <c r="M700" i="8"/>
  <c r="N700" i="8"/>
  <c r="L701" i="8"/>
  <c r="M701" i="8"/>
  <c r="N701" i="8"/>
  <c r="L702" i="8"/>
  <c r="M702" i="8"/>
  <c r="N702" i="8"/>
  <c r="L703" i="8"/>
  <c r="M703" i="8"/>
  <c r="N703" i="8"/>
  <c r="L704" i="8"/>
  <c r="M704" i="8"/>
  <c r="N704" i="8"/>
  <c r="L705" i="8"/>
  <c r="M705" i="8"/>
  <c r="N705" i="8"/>
  <c r="L706" i="8"/>
  <c r="M706" i="8"/>
  <c r="N706" i="8"/>
  <c r="L707" i="8"/>
  <c r="M707" i="8"/>
  <c r="N707" i="8"/>
  <c r="L708" i="8"/>
  <c r="M708" i="8"/>
  <c r="N708" i="8"/>
  <c r="L709" i="8"/>
  <c r="M709" i="8"/>
  <c r="N709" i="8"/>
  <c r="L710" i="8"/>
  <c r="M710" i="8"/>
  <c r="N710" i="8"/>
  <c r="L711" i="8"/>
  <c r="M711" i="8"/>
  <c r="N711" i="8"/>
  <c r="L712" i="8"/>
  <c r="M712" i="8"/>
  <c r="N712" i="8"/>
  <c r="L713" i="8"/>
  <c r="M713" i="8"/>
  <c r="N713" i="8"/>
  <c r="L714" i="8"/>
  <c r="M714" i="8"/>
  <c r="N714" i="8"/>
  <c r="L715" i="8"/>
  <c r="M715" i="8"/>
  <c r="N715" i="8"/>
  <c r="L716" i="8"/>
  <c r="M716" i="8"/>
  <c r="N716" i="8"/>
  <c r="L717" i="8"/>
  <c r="M717" i="8"/>
  <c r="N717" i="8"/>
  <c r="L718" i="8"/>
  <c r="M718" i="8"/>
  <c r="N718" i="8"/>
  <c r="L719" i="8"/>
  <c r="M719" i="8"/>
  <c r="N719" i="8"/>
  <c r="L720" i="8"/>
  <c r="M720" i="8"/>
  <c r="N720" i="8"/>
  <c r="L721" i="8"/>
  <c r="M721" i="8"/>
  <c r="N721" i="8"/>
  <c r="L722" i="8"/>
  <c r="M722" i="8"/>
  <c r="N722" i="8"/>
  <c r="L723" i="8"/>
  <c r="M723" i="8"/>
  <c r="N723" i="8"/>
  <c r="L724" i="8"/>
  <c r="M724" i="8"/>
  <c r="N724" i="8"/>
  <c r="L725" i="8"/>
  <c r="M725" i="8"/>
  <c r="N725" i="8"/>
  <c r="L726" i="8"/>
  <c r="M726" i="8"/>
  <c r="N726" i="8"/>
  <c r="L727" i="8"/>
  <c r="M727" i="8"/>
  <c r="N727" i="8"/>
  <c r="L728" i="8"/>
  <c r="M728" i="8"/>
  <c r="N728" i="8"/>
  <c r="L729" i="8"/>
  <c r="M729" i="8"/>
  <c r="N729" i="8"/>
  <c r="L730" i="8"/>
  <c r="M730" i="8"/>
  <c r="N730" i="8"/>
  <c r="L731" i="8"/>
  <c r="M731" i="8"/>
  <c r="N731" i="8"/>
  <c r="L732" i="8"/>
  <c r="M732" i="8"/>
  <c r="N732" i="8"/>
  <c r="L733" i="8"/>
  <c r="M733" i="8"/>
  <c r="N733" i="8"/>
  <c r="L734" i="8"/>
  <c r="M734" i="8"/>
  <c r="N734" i="8"/>
  <c r="L735" i="8"/>
  <c r="M735" i="8"/>
  <c r="N735" i="8"/>
  <c r="L736" i="8"/>
  <c r="M736" i="8"/>
  <c r="N736" i="8"/>
  <c r="L737" i="8"/>
  <c r="M737" i="8"/>
  <c r="N737" i="8"/>
  <c r="L738" i="8"/>
  <c r="M738" i="8"/>
  <c r="N738" i="8"/>
  <c r="L739" i="8"/>
  <c r="M739" i="8"/>
  <c r="N739" i="8"/>
  <c r="L740" i="8"/>
  <c r="M740" i="8"/>
  <c r="N740" i="8"/>
  <c r="L741" i="8"/>
  <c r="M741" i="8"/>
  <c r="N741" i="8"/>
  <c r="L742" i="8"/>
  <c r="M742" i="8"/>
  <c r="N742" i="8"/>
  <c r="L743" i="8"/>
  <c r="M743" i="8"/>
  <c r="N743" i="8"/>
  <c r="L744" i="8"/>
  <c r="M744" i="8"/>
  <c r="N744" i="8"/>
  <c r="L745" i="8"/>
  <c r="M745" i="8"/>
  <c r="N745" i="8"/>
  <c r="L746" i="8"/>
  <c r="M746" i="8"/>
  <c r="N746" i="8"/>
  <c r="L747" i="8"/>
  <c r="M747" i="8"/>
  <c r="N747" i="8"/>
  <c r="L748" i="8"/>
  <c r="M748" i="8"/>
  <c r="N748" i="8"/>
  <c r="L749" i="8"/>
  <c r="M749" i="8"/>
  <c r="N749" i="8"/>
  <c r="L750" i="8"/>
  <c r="M750" i="8"/>
  <c r="N750" i="8"/>
  <c r="L751" i="8"/>
  <c r="M751" i="8"/>
  <c r="N751" i="8"/>
  <c r="L752" i="8"/>
  <c r="M752" i="8"/>
  <c r="N752" i="8"/>
  <c r="L753" i="8"/>
  <c r="M753" i="8"/>
  <c r="N753" i="8"/>
  <c r="L754" i="8"/>
  <c r="M754" i="8"/>
  <c r="N754" i="8"/>
  <c r="L755" i="8"/>
  <c r="M755" i="8"/>
  <c r="N755" i="8"/>
  <c r="L756" i="8"/>
  <c r="M756" i="8"/>
  <c r="N756" i="8"/>
  <c r="L757" i="8"/>
  <c r="M757" i="8"/>
  <c r="N757" i="8"/>
  <c r="L758" i="8"/>
  <c r="M758" i="8"/>
  <c r="N758" i="8"/>
  <c r="L759" i="8"/>
  <c r="M759" i="8"/>
  <c r="N759" i="8"/>
  <c r="L760" i="8"/>
  <c r="M760" i="8"/>
  <c r="N760" i="8"/>
  <c r="L761" i="8"/>
  <c r="M761" i="8"/>
  <c r="N761" i="8"/>
  <c r="L762" i="8"/>
  <c r="M762" i="8"/>
  <c r="N762" i="8"/>
  <c r="L763" i="8"/>
  <c r="M763" i="8"/>
  <c r="N763" i="8"/>
  <c r="L764" i="8"/>
  <c r="M764" i="8"/>
  <c r="N764" i="8"/>
  <c r="L765" i="8"/>
  <c r="M765" i="8"/>
  <c r="N765" i="8"/>
  <c r="L766" i="8"/>
  <c r="M766" i="8"/>
  <c r="N766" i="8"/>
  <c r="L767" i="8"/>
  <c r="M767" i="8"/>
  <c r="N767" i="8"/>
  <c r="L768" i="8"/>
  <c r="M768" i="8"/>
  <c r="N768" i="8"/>
  <c r="L769" i="8"/>
  <c r="M769" i="8"/>
  <c r="N769" i="8"/>
  <c r="L770" i="8"/>
  <c r="M770" i="8"/>
  <c r="N770" i="8"/>
  <c r="L771" i="8"/>
  <c r="M771" i="8"/>
  <c r="N771" i="8"/>
  <c r="L772" i="8"/>
  <c r="M772" i="8"/>
  <c r="N772" i="8"/>
  <c r="L773" i="8"/>
  <c r="M773" i="8"/>
  <c r="N773" i="8"/>
  <c r="L774" i="8"/>
  <c r="M774" i="8"/>
  <c r="N774" i="8"/>
  <c r="L775" i="8"/>
  <c r="M775" i="8"/>
  <c r="N775" i="8"/>
  <c r="L776" i="8"/>
  <c r="M776" i="8"/>
  <c r="N776" i="8"/>
  <c r="L777" i="8"/>
  <c r="M777" i="8"/>
  <c r="N777" i="8"/>
  <c r="L778" i="8"/>
  <c r="M778" i="8"/>
  <c r="N778" i="8"/>
  <c r="L779" i="8"/>
  <c r="M779" i="8"/>
  <c r="N779" i="8"/>
  <c r="L780" i="8"/>
  <c r="M780" i="8"/>
  <c r="N780" i="8"/>
  <c r="L781" i="8"/>
  <c r="M781" i="8"/>
  <c r="N781" i="8"/>
  <c r="L782" i="8"/>
  <c r="M782" i="8"/>
  <c r="N782" i="8"/>
  <c r="L783" i="8"/>
  <c r="M783" i="8"/>
  <c r="N783" i="8"/>
  <c r="L784" i="8"/>
  <c r="M784" i="8"/>
  <c r="N784" i="8"/>
  <c r="L785" i="8"/>
  <c r="M785" i="8"/>
  <c r="N785" i="8"/>
  <c r="L786" i="8"/>
  <c r="M786" i="8"/>
  <c r="N786" i="8"/>
  <c r="L787" i="8"/>
  <c r="M787" i="8"/>
  <c r="N787" i="8"/>
  <c r="L788" i="8"/>
  <c r="M788" i="8"/>
  <c r="N788" i="8"/>
  <c r="L789" i="8"/>
  <c r="M789" i="8"/>
  <c r="N789" i="8"/>
  <c r="L790" i="8"/>
  <c r="M790" i="8"/>
  <c r="N790" i="8"/>
  <c r="L791" i="8"/>
  <c r="M791" i="8"/>
  <c r="N791" i="8"/>
  <c r="L792" i="8"/>
  <c r="M792" i="8"/>
  <c r="N792" i="8"/>
  <c r="L793" i="8"/>
  <c r="M793" i="8"/>
  <c r="N793" i="8"/>
  <c r="L794" i="8"/>
  <c r="M794" i="8"/>
  <c r="N794" i="8"/>
  <c r="L795" i="8"/>
  <c r="M795" i="8"/>
  <c r="N795" i="8"/>
  <c r="L796" i="8"/>
  <c r="M796" i="8"/>
  <c r="N796" i="8"/>
  <c r="L797" i="8"/>
  <c r="M797" i="8"/>
  <c r="N797" i="8"/>
  <c r="L798" i="8"/>
  <c r="M798" i="8"/>
  <c r="N798" i="8"/>
  <c r="L799" i="8"/>
  <c r="M799" i="8"/>
  <c r="N799" i="8"/>
  <c r="L800" i="8"/>
  <c r="M800" i="8"/>
  <c r="N800" i="8"/>
  <c r="L801" i="8"/>
  <c r="M801" i="8"/>
  <c r="N801" i="8"/>
  <c r="L802" i="8"/>
  <c r="M802" i="8"/>
  <c r="N802" i="8"/>
  <c r="L803" i="8"/>
  <c r="M803" i="8"/>
  <c r="N803" i="8"/>
  <c r="L804" i="8"/>
  <c r="M804" i="8"/>
  <c r="N804" i="8"/>
  <c r="L805" i="8"/>
  <c r="M805" i="8"/>
  <c r="N805" i="8"/>
  <c r="L806" i="8"/>
  <c r="M806" i="8"/>
  <c r="N806" i="8"/>
  <c r="L807" i="8"/>
  <c r="M807" i="8"/>
  <c r="N807" i="8"/>
  <c r="L808" i="8"/>
  <c r="M808" i="8"/>
  <c r="N808" i="8"/>
  <c r="L809" i="8"/>
  <c r="M809" i="8"/>
  <c r="N809" i="8"/>
  <c r="L810" i="8"/>
  <c r="M810" i="8"/>
  <c r="N810" i="8"/>
  <c r="L811" i="8"/>
  <c r="M811" i="8"/>
  <c r="N811" i="8"/>
  <c r="L812" i="8"/>
  <c r="M812" i="8"/>
  <c r="N812" i="8"/>
  <c r="L813" i="8"/>
  <c r="M813" i="8"/>
  <c r="N813" i="8"/>
  <c r="L814" i="8"/>
  <c r="M814" i="8"/>
  <c r="N814" i="8"/>
  <c r="L815" i="8"/>
  <c r="M815" i="8"/>
  <c r="N815" i="8"/>
  <c r="L816" i="8"/>
  <c r="M816" i="8"/>
  <c r="N816" i="8"/>
  <c r="L817" i="8"/>
  <c r="M817" i="8"/>
  <c r="N817" i="8"/>
  <c r="L818" i="8"/>
  <c r="M818" i="8"/>
  <c r="N818" i="8"/>
  <c r="L819" i="8"/>
  <c r="M819" i="8"/>
  <c r="N819" i="8"/>
  <c r="L820" i="8"/>
  <c r="M820" i="8"/>
  <c r="N820" i="8"/>
  <c r="L821" i="8"/>
  <c r="M821" i="8"/>
  <c r="N821" i="8"/>
  <c r="L822" i="8"/>
  <c r="M822" i="8"/>
  <c r="N822" i="8"/>
  <c r="L823" i="8"/>
  <c r="M823" i="8"/>
  <c r="N823" i="8"/>
  <c r="L824" i="8"/>
  <c r="M824" i="8"/>
  <c r="N824" i="8"/>
  <c r="L825" i="8"/>
  <c r="M825" i="8"/>
  <c r="N825" i="8"/>
  <c r="L826" i="8"/>
  <c r="M826" i="8"/>
  <c r="N826" i="8"/>
  <c r="L827" i="8"/>
  <c r="M827" i="8"/>
  <c r="N827" i="8"/>
  <c r="L828" i="8"/>
  <c r="M828" i="8"/>
  <c r="N828" i="8"/>
  <c r="L829" i="8"/>
  <c r="M829" i="8"/>
  <c r="N829" i="8"/>
  <c r="L830" i="8"/>
  <c r="M830" i="8"/>
  <c r="N830" i="8"/>
  <c r="L831" i="8"/>
  <c r="M831" i="8"/>
  <c r="N831" i="8"/>
  <c r="L832" i="8"/>
  <c r="M832" i="8"/>
  <c r="N832" i="8"/>
  <c r="L833" i="8"/>
  <c r="M833" i="8"/>
  <c r="N833" i="8"/>
  <c r="L834" i="8"/>
  <c r="M834" i="8"/>
  <c r="N834" i="8"/>
  <c r="L835" i="8"/>
  <c r="M835" i="8"/>
  <c r="N835" i="8"/>
  <c r="L836" i="8"/>
  <c r="M836" i="8"/>
  <c r="N836" i="8"/>
  <c r="L837" i="8"/>
  <c r="M837" i="8"/>
  <c r="N837" i="8"/>
  <c r="L838" i="8"/>
  <c r="M838" i="8"/>
  <c r="N838" i="8"/>
  <c r="L839" i="8"/>
  <c r="M839" i="8"/>
  <c r="N839" i="8"/>
  <c r="L840" i="8"/>
  <c r="M840" i="8"/>
  <c r="N840" i="8"/>
  <c r="L841" i="8"/>
  <c r="M841" i="8"/>
  <c r="N841" i="8"/>
  <c r="L842" i="8"/>
  <c r="M842" i="8"/>
  <c r="N842" i="8"/>
  <c r="L843" i="8"/>
  <c r="M843" i="8"/>
  <c r="N843" i="8"/>
  <c r="L844" i="8"/>
  <c r="M844" i="8"/>
  <c r="N844" i="8"/>
  <c r="L845" i="8"/>
  <c r="M845" i="8"/>
  <c r="N845" i="8"/>
  <c r="L846" i="8"/>
  <c r="M846" i="8"/>
  <c r="N846" i="8"/>
  <c r="L847" i="8"/>
  <c r="M847" i="8"/>
  <c r="N847" i="8"/>
  <c r="L848" i="8"/>
  <c r="M848" i="8"/>
  <c r="N848" i="8"/>
  <c r="L849" i="8"/>
  <c r="M849" i="8"/>
  <c r="N849" i="8"/>
  <c r="L850" i="8"/>
  <c r="M850" i="8"/>
  <c r="N850" i="8"/>
  <c r="L851" i="8"/>
  <c r="M851" i="8"/>
  <c r="N851" i="8"/>
  <c r="L852" i="8"/>
  <c r="M852" i="8"/>
  <c r="N852" i="8"/>
  <c r="L853" i="8"/>
  <c r="M853" i="8"/>
  <c r="N853" i="8"/>
  <c r="L854" i="8"/>
  <c r="M854" i="8"/>
  <c r="N854" i="8"/>
  <c r="L855" i="8"/>
  <c r="M855" i="8"/>
  <c r="N855" i="8"/>
  <c r="L856" i="8"/>
  <c r="M856" i="8"/>
  <c r="N856" i="8"/>
  <c r="L857" i="8"/>
  <c r="M857" i="8"/>
  <c r="N857" i="8"/>
  <c r="L858" i="8"/>
  <c r="M858" i="8"/>
  <c r="N858" i="8"/>
  <c r="L859" i="8"/>
  <c r="M859" i="8"/>
  <c r="N859" i="8"/>
  <c r="L860" i="8"/>
  <c r="M860" i="8"/>
  <c r="N860" i="8"/>
  <c r="L861" i="8"/>
  <c r="M861" i="8"/>
  <c r="N861" i="8"/>
  <c r="L862" i="8"/>
  <c r="M862" i="8"/>
  <c r="N862" i="8"/>
  <c r="L863" i="8"/>
  <c r="M863" i="8"/>
  <c r="N863" i="8"/>
  <c r="L864" i="8"/>
  <c r="M864" i="8"/>
  <c r="N864" i="8"/>
  <c r="L865" i="8"/>
  <c r="M865" i="8"/>
  <c r="N865" i="8"/>
  <c r="L866" i="8"/>
  <c r="M866" i="8"/>
  <c r="N866" i="8"/>
  <c r="L867" i="8"/>
  <c r="M867" i="8"/>
  <c r="N867" i="8"/>
  <c r="L868" i="8"/>
  <c r="M868" i="8"/>
  <c r="N868" i="8"/>
  <c r="L869" i="8"/>
  <c r="M869" i="8"/>
  <c r="N869" i="8"/>
  <c r="L870" i="8"/>
  <c r="M870" i="8"/>
  <c r="N870" i="8"/>
  <c r="L871" i="8"/>
  <c r="M871" i="8"/>
  <c r="N871" i="8"/>
  <c r="L872" i="8"/>
  <c r="M872" i="8"/>
  <c r="N872" i="8"/>
  <c r="L873" i="8"/>
  <c r="M873" i="8"/>
  <c r="N873" i="8"/>
  <c r="L874" i="8"/>
  <c r="M874" i="8"/>
  <c r="N874" i="8"/>
  <c r="L875" i="8"/>
  <c r="M875" i="8"/>
  <c r="N875" i="8"/>
  <c r="L876" i="8"/>
  <c r="M876" i="8"/>
  <c r="N876" i="8"/>
  <c r="L877" i="8"/>
  <c r="M877" i="8"/>
  <c r="N877" i="8"/>
  <c r="L878" i="8"/>
  <c r="M878" i="8"/>
  <c r="N878" i="8"/>
  <c r="L879" i="8"/>
  <c r="M879" i="8"/>
  <c r="N879" i="8"/>
  <c r="L880" i="8"/>
  <c r="M880" i="8"/>
  <c r="N880" i="8"/>
  <c r="L881" i="8"/>
  <c r="M881" i="8"/>
  <c r="N881" i="8"/>
  <c r="L882" i="8"/>
  <c r="M882" i="8"/>
  <c r="N882" i="8"/>
  <c r="L883" i="8"/>
  <c r="M883" i="8"/>
  <c r="N883" i="8"/>
  <c r="L884" i="8"/>
  <c r="M884" i="8"/>
  <c r="N884" i="8"/>
  <c r="L885" i="8"/>
  <c r="M885" i="8"/>
  <c r="N885" i="8"/>
  <c r="L886" i="8"/>
  <c r="M886" i="8"/>
  <c r="N886" i="8"/>
  <c r="L887" i="8"/>
  <c r="M887" i="8"/>
  <c r="N887" i="8"/>
  <c r="L888" i="8"/>
  <c r="M888" i="8"/>
  <c r="N888" i="8"/>
  <c r="L889" i="8"/>
  <c r="M889" i="8"/>
  <c r="N889" i="8"/>
  <c r="L890" i="8"/>
  <c r="M890" i="8"/>
  <c r="N890" i="8"/>
  <c r="L891" i="8"/>
  <c r="M891" i="8"/>
  <c r="N891" i="8"/>
  <c r="L892" i="8"/>
  <c r="M892" i="8"/>
  <c r="N892" i="8"/>
  <c r="L893" i="8"/>
  <c r="M893" i="8"/>
  <c r="N893" i="8"/>
  <c r="L894" i="8"/>
  <c r="M894" i="8"/>
  <c r="N894" i="8"/>
  <c r="L895" i="8"/>
  <c r="M895" i="8"/>
  <c r="N895" i="8"/>
  <c r="L896" i="8"/>
  <c r="M896" i="8"/>
  <c r="N896" i="8"/>
  <c r="L897" i="8"/>
  <c r="M897" i="8"/>
  <c r="N897" i="8"/>
  <c r="L898" i="8"/>
  <c r="M898" i="8"/>
  <c r="N898" i="8"/>
  <c r="L899" i="8"/>
  <c r="M899" i="8"/>
  <c r="N899" i="8"/>
  <c r="L900" i="8"/>
  <c r="M900" i="8"/>
  <c r="N900" i="8"/>
  <c r="L901" i="8"/>
  <c r="M901" i="8"/>
  <c r="N901" i="8"/>
  <c r="L902" i="8"/>
  <c r="M902" i="8"/>
  <c r="N902" i="8"/>
  <c r="L903" i="8"/>
  <c r="M903" i="8"/>
  <c r="N903" i="8"/>
  <c r="L904" i="8"/>
  <c r="M904" i="8"/>
  <c r="N904" i="8"/>
  <c r="L905" i="8"/>
  <c r="M905" i="8"/>
  <c r="N905" i="8"/>
  <c r="L906" i="8"/>
  <c r="M906" i="8"/>
  <c r="N906" i="8"/>
  <c r="L907" i="8"/>
  <c r="M907" i="8"/>
  <c r="N907" i="8"/>
  <c r="L908" i="8"/>
  <c r="M908" i="8"/>
  <c r="N908" i="8"/>
  <c r="L909" i="8"/>
  <c r="M909" i="8"/>
  <c r="N909" i="8"/>
  <c r="L910" i="8"/>
  <c r="M910" i="8"/>
  <c r="N910" i="8"/>
  <c r="L911" i="8"/>
  <c r="M911" i="8"/>
  <c r="N911" i="8"/>
  <c r="L912" i="8"/>
  <c r="M912" i="8"/>
  <c r="N912" i="8"/>
  <c r="L913" i="8"/>
  <c r="M913" i="8"/>
  <c r="N913" i="8"/>
  <c r="L914" i="8"/>
  <c r="M914" i="8"/>
  <c r="N914" i="8"/>
  <c r="L915" i="8"/>
  <c r="M915" i="8"/>
  <c r="N915" i="8"/>
  <c r="L916" i="8"/>
  <c r="M916" i="8"/>
  <c r="N916" i="8"/>
  <c r="L917" i="8"/>
  <c r="M917" i="8"/>
  <c r="N917" i="8"/>
  <c r="L918" i="8"/>
  <c r="M918" i="8"/>
  <c r="N918" i="8"/>
  <c r="L919" i="8"/>
  <c r="M919" i="8"/>
  <c r="N919" i="8"/>
  <c r="L920" i="8"/>
  <c r="M920" i="8"/>
  <c r="N920" i="8"/>
  <c r="L921" i="8"/>
  <c r="M921" i="8"/>
  <c r="N921" i="8"/>
  <c r="L922" i="8"/>
  <c r="M922" i="8"/>
  <c r="N922" i="8"/>
  <c r="L923" i="8"/>
  <c r="M923" i="8"/>
  <c r="N923" i="8"/>
  <c r="L924" i="8"/>
  <c r="M924" i="8"/>
  <c r="N924" i="8"/>
  <c r="L925" i="8"/>
  <c r="M925" i="8"/>
  <c r="N925" i="8"/>
  <c r="L926" i="8"/>
  <c r="M926" i="8"/>
  <c r="N926" i="8"/>
  <c r="L927" i="8"/>
  <c r="M927" i="8"/>
  <c r="N927" i="8"/>
  <c r="L928" i="8"/>
  <c r="M928" i="8"/>
  <c r="N928" i="8"/>
  <c r="L929" i="8"/>
  <c r="M929" i="8"/>
  <c r="N929" i="8"/>
  <c r="L930" i="8"/>
  <c r="M930" i="8"/>
  <c r="N930" i="8"/>
  <c r="L931" i="8"/>
  <c r="M931" i="8"/>
  <c r="N931" i="8"/>
  <c r="L932" i="8"/>
  <c r="M932" i="8"/>
  <c r="N932" i="8"/>
  <c r="L933" i="8"/>
  <c r="M933" i="8"/>
  <c r="N933" i="8"/>
  <c r="L934" i="8"/>
  <c r="M934" i="8"/>
  <c r="N934" i="8"/>
  <c r="L935" i="8"/>
  <c r="M935" i="8"/>
  <c r="N935" i="8"/>
  <c r="L936" i="8"/>
  <c r="M936" i="8"/>
  <c r="N936" i="8"/>
  <c r="L937" i="8"/>
  <c r="M937" i="8"/>
  <c r="N937" i="8"/>
  <c r="L938" i="8"/>
  <c r="M938" i="8"/>
  <c r="N938" i="8"/>
  <c r="L939" i="8"/>
  <c r="M939" i="8"/>
  <c r="N939" i="8"/>
  <c r="L940" i="8"/>
  <c r="M940" i="8"/>
  <c r="N940" i="8"/>
  <c r="L941" i="8"/>
  <c r="M941" i="8"/>
  <c r="N941" i="8"/>
  <c r="L942" i="8"/>
  <c r="M942" i="8"/>
  <c r="N942" i="8"/>
  <c r="L943" i="8"/>
  <c r="M943" i="8"/>
  <c r="N943" i="8"/>
  <c r="L944" i="8"/>
  <c r="M944" i="8"/>
  <c r="N944" i="8"/>
  <c r="L945" i="8"/>
  <c r="M945" i="8"/>
  <c r="N945" i="8"/>
  <c r="L946" i="8"/>
  <c r="M946" i="8"/>
  <c r="N946" i="8"/>
  <c r="L947" i="8"/>
  <c r="M947" i="8"/>
  <c r="N947" i="8"/>
  <c r="L948" i="8"/>
  <c r="M948" i="8"/>
  <c r="N948" i="8"/>
  <c r="L949" i="8"/>
  <c r="M949" i="8"/>
  <c r="N949" i="8"/>
  <c r="L950" i="8"/>
  <c r="M950" i="8"/>
  <c r="N950" i="8"/>
  <c r="L951" i="8"/>
  <c r="M951" i="8"/>
  <c r="N951" i="8"/>
  <c r="L952" i="8"/>
  <c r="M952" i="8"/>
  <c r="N952" i="8"/>
  <c r="L953" i="8"/>
  <c r="M953" i="8"/>
  <c r="N953" i="8"/>
  <c r="L954" i="8"/>
  <c r="M954" i="8"/>
  <c r="N954" i="8"/>
  <c r="L955" i="8"/>
  <c r="M955" i="8"/>
  <c r="N955" i="8"/>
  <c r="L956" i="8"/>
  <c r="M956" i="8"/>
  <c r="N956" i="8"/>
  <c r="L957" i="8"/>
  <c r="M957" i="8"/>
  <c r="N957" i="8"/>
  <c r="L958" i="8"/>
  <c r="M958" i="8"/>
  <c r="N958" i="8"/>
  <c r="L959" i="8"/>
  <c r="M959" i="8"/>
  <c r="N959" i="8"/>
  <c r="L960" i="8"/>
  <c r="M960" i="8"/>
  <c r="N960" i="8"/>
  <c r="L961" i="8"/>
  <c r="M961" i="8"/>
  <c r="N961" i="8"/>
  <c r="L962" i="8"/>
  <c r="M962" i="8"/>
  <c r="N962" i="8"/>
  <c r="L963" i="8"/>
  <c r="M963" i="8"/>
  <c r="N963" i="8"/>
  <c r="L964" i="8"/>
  <c r="M964" i="8"/>
  <c r="N964" i="8"/>
  <c r="L965" i="8"/>
  <c r="M965" i="8"/>
  <c r="N965" i="8"/>
  <c r="L966" i="8"/>
  <c r="M966" i="8"/>
  <c r="N966" i="8"/>
  <c r="L967" i="8"/>
  <c r="M967" i="8"/>
  <c r="N967" i="8"/>
  <c r="L968" i="8"/>
  <c r="M968" i="8"/>
  <c r="N968" i="8"/>
  <c r="L969" i="8"/>
  <c r="M969" i="8"/>
  <c r="N969" i="8"/>
  <c r="L970" i="8"/>
  <c r="M970" i="8"/>
  <c r="N970" i="8"/>
  <c r="L971" i="8"/>
  <c r="M971" i="8"/>
  <c r="N971" i="8"/>
  <c r="L972" i="8"/>
  <c r="M972" i="8"/>
  <c r="N972" i="8"/>
  <c r="L973" i="8"/>
  <c r="M973" i="8"/>
  <c r="N973" i="8"/>
  <c r="L974" i="8"/>
  <c r="M974" i="8"/>
  <c r="N974" i="8"/>
  <c r="L975" i="8"/>
  <c r="M975" i="8"/>
  <c r="N975" i="8"/>
  <c r="L976" i="8"/>
  <c r="M976" i="8"/>
  <c r="N976" i="8"/>
  <c r="L977" i="8"/>
  <c r="M977" i="8"/>
  <c r="N977" i="8"/>
  <c r="L978" i="8"/>
  <c r="M978" i="8"/>
  <c r="N978" i="8"/>
  <c r="L979" i="8"/>
  <c r="M979" i="8"/>
  <c r="N979" i="8"/>
  <c r="L980" i="8"/>
  <c r="M980" i="8"/>
  <c r="N980" i="8"/>
  <c r="L981" i="8"/>
  <c r="M981" i="8"/>
  <c r="N981" i="8"/>
  <c r="L982" i="8"/>
  <c r="M982" i="8"/>
  <c r="N982" i="8"/>
  <c r="L983" i="8"/>
  <c r="M983" i="8"/>
  <c r="N983" i="8"/>
  <c r="L984" i="8"/>
  <c r="M984" i="8"/>
  <c r="N984" i="8"/>
  <c r="L985" i="8"/>
  <c r="M985" i="8"/>
  <c r="N985" i="8"/>
  <c r="L986" i="8"/>
  <c r="M986" i="8"/>
  <c r="N986" i="8"/>
  <c r="L987" i="8"/>
  <c r="M987" i="8"/>
  <c r="N987" i="8"/>
  <c r="L988" i="8"/>
  <c r="M988" i="8"/>
  <c r="N988" i="8"/>
  <c r="L989" i="8"/>
  <c r="M989" i="8"/>
  <c r="N989" i="8"/>
  <c r="L990" i="8"/>
  <c r="M990" i="8"/>
  <c r="N990" i="8"/>
  <c r="L991" i="8"/>
  <c r="M991" i="8"/>
  <c r="N991" i="8"/>
  <c r="L992" i="8"/>
  <c r="M992" i="8"/>
  <c r="N992" i="8"/>
  <c r="L993" i="8"/>
  <c r="M993" i="8"/>
  <c r="N993" i="8"/>
  <c r="L994" i="8"/>
  <c r="M994" i="8"/>
  <c r="N994" i="8"/>
  <c r="L995" i="8"/>
  <c r="M995" i="8"/>
  <c r="N995" i="8"/>
  <c r="L996" i="8"/>
  <c r="M996" i="8"/>
  <c r="N996" i="8"/>
  <c r="L997" i="8"/>
  <c r="M997" i="8"/>
  <c r="N997" i="8"/>
  <c r="L998" i="8"/>
  <c r="M998" i="8"/>
  <c r="N998" i="8"/>
  <c r="L999" i="8"/>
  <c r="M999" i="8"/>
  <c r="N999" i="8"/>
  <c r="L1000" i="8"/>
  <c r="M1000" i="8"/>
  <c r="N1000" i="8"/>
  <c r="L1001" i="8"/>
  <c r="M1001" i="8"/>
  <c r="N1001" i="8"/>
  <c r="L1002" i="8"/>
  <c r="M1002" i="8"/>
  <c r="N1002" i="8"/>
  <c r="L1003" i="8"/>
  <c r="M1003" i="8"/>
  <c r="N1003" i="8"/>
  <c r="L1004" i="8"/>
  <c r="M1004" i="8"/>
  <c r="N1004" i="8"/>
  <c r="L1005" i="8"/>
  <c r="M1005" i="8"/>
  <c r="N1005" i="8"/>
  <c r="L1006" i="8"/>
  <c r="M1006" i="8"/>
  <c r="N1006" i="8"/>
  <c r="L1007" i="8"/>
  <c r="M1007" i="8"/>
  <c r="N1007" i="8"/>
  <c r="L1008" i="8"/>
  <c r="M1008" i="8"/>
  <c r="N1008" i="8"/>
  <c r="L1009" i="8"/>
  <c r="M1009" i="8"/>
  <c r="N1009" i="8"/>
  <c r="L1010" i="8"/>
  <c r="M1010" i="8"/>
  <c r="N1010" i="8"/>
  <c r="L1011" i="8"/>
  <c r="M1011" i="8"/>
  <c r="N1011" i="8"/>
  <c r="L1012" i="8"/>
  <c r="M1012" i="8"/>
  <c r="N1012" i="8"/>
  <c r="L1013" i="8"/>
  <c r="M1013" i="8"/>
  <c r="N1013" i="8"/>
  <c r="L1014" i="8"/>
  <c r="M1014" i="8"/>
  <c r="N1014" i="8"/>
  <c r="L1015" i="8"/>
  <c r="M1015" i="8"/>
  <c r="N1015" i="8"/>
  <c r="L1016" i="8"/>
  <c r="M1016" i="8"/>
  <c r="N1016" i="8"/>
  <c r="L1017" i="8"/>
  <c r="M1017" i="8"/>
  <c r="N1017" i="8"/>
  <c r="L1018" i="8"/>
  <c r="M1018" i="8"/>
  <c r="N1018" i="8"/>
  <c r="L1019" i="8"/>
  <c r="M1019" i="8"/>
  <c r="N1019" i="8"/>
  <c r="L1020" i="8"/>
  <c r="M1020" i="8"/>
  <c r="N1020" i="8"/>
  <c r="L1021" i="8"/>
  <c r="M1021" i="8"/>
  <c r="N1021" i="8"/>
  <c r="L1022" i="8"/>
  <c r="M1022" i="8"/>
  <c r="N1022" i="8"/>
  <c r="L1023" i="8"/>
  <c r="M1023" i="8"/>
  <c r="N1023" i="8"/>
  <c r="L1024" i="8"/>
  <c r="M1024" i="8"/>
  <c r="N1024" i="8"/>
  <c r="L1025" i="8"/>
  <c r="M1025" i="8"/>
  <c r="N1025" i="8"/>
  <c r="L1026" i="8"/>
  <c r="M1026" i="8"/>
  <c r="N1026" i="8"/>
  <c r="L1027" i="8"/>
  <c r="M1027" i="8"/>
  <c r="N1027" i="8"/>
  <c r="L1028" i="8"/>
  <c r="M1028" i="8"/>
  <c r="N1028" i="8"/>
  <c r="L1029" i="8"/>
  <c r="M1029" i="8"/>
  <c r="N1029" i="8"/>
  <c r="L1030" i="8"/>
  <c r="M1030" i="8"/>
  <c r="N1030" i="8"/>
  <c r="L1031" i="8"/>
  <c r="M1031" i="8"/>
  <c r="N1031" i="8"/>
  <c r="L1032" i="8"/>
  <c r="M1032" i="8"/>
  <c r="N1032" i="8"/>
  <c r="L1033" i="8"/>
  <c r="M1033" i="8"/>
  <c r="N1033" i="8"/>
  <c r="L1034" i="8"/>
  <c r="M1034" i="8"/>
  <c r="N1034" i="8"/>
  <c r="L1035" i="8"/>
  <c r="M1035" i="8"/>
  <c r="N1035" i="8"/>
  <c r="L1036" i="8"/>
  <c r="M1036" i="8"/>
  <c r="N1036" i="8"/>
  <c r="L1037" i="8"/>
  <c r="M1037" i="8"/>
  <c r="N1037" i="8"/>
  <c r="L1038" i="8"/>
  <c r="M1038" i="8"/>
  <c r="N1038" i="8"/>
  <c r="L1039" i="8"/>
  <c r="M1039" i="8"/>
  <c r="N1039" i="8"/>
  <c r="L1040" i="8"/>
  <c r="M1040" i="8"/>
  <c r="N1040" i="8"/>
  <c r="L1041" i="8"/>
  <c r="M1041" i="8"/>
  <c r="N1041" i="8"/>
  <c r="L1042" i="8"/>
  <c r="M1042" i="8"/>
  <c r="N1042" i="8"/>
  <c r="L1043" i="8"/>
  <c r="M1043" i="8"/>
  <c r="N1043" i="8"/>
  <c r="L1044" i="8"/>
  <c r="M1044" i="8"/>
  <c r="N1044" i="8"/>
  <c r="L1045" i="8"/>
  <c r="M1045" i="8"/>
  <c r="N1045" i="8"/>
  <c r="L1046" i="8"/>
  <c r="M1046" i="8"/>
  <c r="N1046" i="8"/>
  <c r="L1047" i="8"/>
  <c r="M1047" i="8"/>
  <c r="N1047" i="8"/>
  <c r="L1048" i="8"/>
  <c r="M1048" i="8"/>
  <c r="N1048" i="8"/>
  <c r="L1049" i="8"/>
  <c r="M1049" i="8"/>
  <c r="N1049" i="8"/>
  <c r="L1050" i="8"/>
  <c r="M1050" i="8"/>
  <c r="N1050" i="8"/>
  <c r="L1051" i="8"/>
  <c r="M1051" i="8"/>
  <c r="N1051" i="8"/>
  <c r="L1052" i="8"/>
  <c r="M1052" i="8"/>
  <c r="N1052" i="8"/>
  <c r="L1053" i="8"/>
  <c r="M1053" i="8"/>
  <c r="N1053" i="8"/>
  <c r="L1054" i="8"/>
  <c r="M1054" i="8"/>
  <c r="N1054" i="8"/>
  <c r="L1055" i="8"/>
  <c r="M1055" i="8"/>
  <c r="N1055" i="8"/>
  <c r="L1056" i="8"/>
  <c r="M1056" i="8"/>
  <c r="N1056" i="8"/>
  <c r="L1057" i="8"/>
  <c r="M1057" i="8"/>
  <c r="N1057" i="8"/>
  <c r="L1058" i="8"/>
  <c r="M1058" i="8"/>
  <c r="N1058" i="8"/>
  <c r="L1059" i="8"/>
  <c r="M1059" i="8"/>
  <c r="N1059" i="8"/>
  <c r="L1060" i="8"/>
  <c r="M1060" i="8"/>
  <c r="N1060" i="8"/>
  <c r="L1061" i="8"/>
  <c r="M1061" i="8"/>
  <c r="N1061" i="8"/>
  <c r="L1062" i="8"/>
  <c r="M1062" i="8"/>
  <c r="N1062" i="8"/>
  <c r="L1063" i="8"/>
  <c r="M1063" i="8"/>
  <c r="N1063" i="8"/>
  <c r="L1064" i="8"/>
  <c r="M1064" i="8"/>
  <c r="N1064" i="8"/>
  <c r="L1065" i="8"/>
  <c r="M1065" i="8"/>
  <c r="N1065" i="8"/>
  <c r="L1066" i="8"/>
  <c r="M1066" i="8"/>
  <c r="N1066" i="8"/>
  <c r="L1067" i="8"/>
  <c r="M1067" i="8"/>
  <c r="N1067" i="8"/>
  <c r="L1068" i="8"/>
  <c r="M1068" i="8"/>
  <c r="N1068" i="8"/>
  <c r="L1069" i="8"/>
  <c r="M1069" i="8"/>
  <c r="N1069" i="8"/>
  <c r="L1070" i="8"/>
  <c r="M1070" i="8"/>
  <c r="N1070" i="8"/>
  <c r="L1071" i="8"/>
  <c r="M1071" i="8"/>
  <c r="N1071" i="8"/>
  <c r="L1072" i="8"/>
  <c r="M1072" i="8"/>
  <c r="N1072" i="8"/>
  <c r="L1073" i="8"/>
  <c r="M1073" i="8"/>
  <c r="N1073" i="8"/>
  <c r="L1074" i="8"/>
  <c r="M1074" i="8"/>
  <c r="N1074" i="8"/>
  <c r="L1075" i="8"/>
  <c r="M1075" i="8"/>
  <c r="N1075" i="8"/>
  <c r="L1076" i="8"/>
  <c r="M1076" i="8"/>
  <c r="N1076" i="8"/>
  <c r="L1077" i="8"/>
  <c r="M1077" i="8"/>
  <c r="N1077" i="8"/>
  <c r="L1078" i="8"/>
  <c r="M1078" i="8"/>
  <c r="N1078" i="8"/>
  <c r="L1079" i="8"/>
  <c r="M1079" i="8"/>
  <c r="N1079" i="8"/>
  <c r="L1080" i="8"/>
  <c r="M1080" i="8"/>
  <c r="N1080" i="8"/>
  <c r="L1081" i="8"/>
  <c r="M1081" i="8"/>
  <c r="N1081" i="8"/>
  <c r="L1082" i="8"/>
  <c r="M1082" i="8"/>
  <c r="N1082" i="8"/>
  <c r="L1083" i="8"/>
  <c r="M1083" i="8"/>
  <c r="N1083" i="8"/>
  <c r="L1084" i="8"/>
  <c r="M1084" i="8"/>
  <c r="N1084" i="8"/>
  <c r="L1085" i="8"/>
  <c r="M1085" i="8"/>
  <c r="N1085" i="8"/>
  <c r="L1086" i="8"/>
  <c r="M1086" i="8"/>
  <c r="N1086" i="8"/>
  <c r="L1087" i="8"/>
  <c r="M1087" i="8"/>
  <c r="N1087" i="8"/>
  <c r="L1088" i="8"/>
  <c r="M1088" i="8"/>
  <c r="N1088" i="8"/>
  <c r="L1089" i="8"/>
  <c r="M1089" i="8"/>
  <c r="N1089" i="8"/>
  <c r="L1090" i="8"/>
  <c r="M1090" i="8"/>
  <c r="N1090" i="8"/>
  <c r="L1091" i="8"/>
  <c r="M1091" i="8"/>
  <c r="N1091" i="8"/>
  <c r="L1092" i="8"/>
  <c r="M1092" i="8"/>
  <c r="N1092" i="8"/>
  <c r="L1093" i="8"/>
  <c r="M1093" i="8"/>
  <c r="N1093" i="8"/>
  <c r="L1094" i="8"/>
  <c r="M1094" i="8"/>
  <c r="N1094" i="8"/>
  <c r="L1095" i="8"/>
  <c r="M1095" i="8"/>
  <c r="N1095" i="8"/>
  <c r="L1096" i="8"/>
  <c r="M1096" i="8"/>
  <c r="N1096" i="8"/>
  <c r="L1097" i="8"/>
  <c r="M1097" i="8"/>
  <c r="N1097" i="8"/>
  <c r="L1098" i="8"/>
  <c r="M1098" i="8"/>
  <c r="N1098" i="8"/>
  <c r="L1099" i="8"/>
  <c r="M1099" i="8"/>
  <c r="N1099" i="8"/>
  <c r="L1100" i="8"/>
  <c r="M1100" i="8"/>
  <c r="N1100" i="8"/>
  <c r="L1101" i="8"/>
  <c r="M1101" i="8"/>
  <c r="N1101" i="8"/>
  <c r="L1102" i="8"/>
  <c r="M1102" i="8"/>
  <c r="N1102" i="8"/>
  <c r="L1103" i="8"/>
  <c r="M1103" i="8"/>
  <c r="N1103" i="8"/>
  <c r="L1104" i="8"/>
  <c r="M1104" i="8"/>
  <c r="N1104" i="8"/>
  <c r="L1105" i="8"/>
  <c r="M1105" i="8"/>
  <c r="N1105" i="8"/>
  <c r="L1106" i="8"/>
  <c r="M1106" i="8"/>
  <c r="N1106" i="8"/>
  <c r="L1107" i="8"/>
  <c r="M1107" i="8"/>
  <c r="N1107" i="8"/>
  <c r="L1108" i="8"/>
  <c r="M1108" i="8"/>
  <c r="N1108" i="8"/>
  <c r="L1109" i="8"/>
  <c r="M1109" i="8"/>
  <c r="N1109" i="8"/>
  <c r="L1110" i="8"/>
  <c r="M1110" i="8"/>
  <c r="N1110" i="8"/>
  <c r="L1111" i="8"/>
  <c r="M1111" i="8"/>
  <c r="N1111" i="8"/>
  <c r="L1112" i="8"/>
  <c r="M1112" i="8"/>
  <c r="N1112" i="8"/>
  <c r="L1113" i="8"/>
  <c r="M1113" i="8"/>
  <c r="N1113" i="8"/>
  <c r="L1114" i="8"/>
  <c r="M1114" i="8"/>
  <c r="N1114" i="8"/>
  <c r="L1115" i="8"/>
  <c r="M1115" i="8"/>
  <c r="N1115" i="8"/>
  <c r="L1116" i="8"/>
  <c r="M1116" i="8"/>
  <c r="N1116" i="8"/>
  <c r="L1117" i="8"/>
  <c r="M1117" i="8"/>
  <c r="N1117" i="8"/>
  <c r="L1118" i="8"/>
  <c r="M1118" i="8"/>
  <c r="N1118" i="8"/>
  <c r="L1119" i="8"/>
  <c r="M1119" i="8"/>
  <c r="N1119" i="8"/>
  <c r="L1120" i="8"/>
  <c r="M1120" i="8"/>
  <c r="N1120" i="8"/>
  <c r="L1121" i="8"/>
  <c r="M1121" i="8"/>
  <c r="N1121" i="8"/>
  <c r="L1122" i="8"/>
  <c r="M1122" i="8"/>
  <c r="N1122" i="8"/>
  <c r="L1123" i="8"/>
  <c r="M1123" i="8"/>
  <c r="N1123" i="8"/>
  <c r="L1124" i="8"/>
  <c r="M1124" i="8"/>
  <c r="N1124" i="8"/>
  <c r="L1125" i="8"/>
  <c r="M1125" i="8"/>
  <c r="N1125" i="8"/>
  <c r="L1126" i="8"/>
  <c r="M1126" i="8"/>
  <c r="N1126" i="8"/>
  <c r="L1127" i="8"/>
  <c r="M1127" i="8"/>
  <c r="N1127" i="8"/>
  <c r="L1128" i="8"/>
  <c r="M1128" i="8"/>
  <c r="N1128" i="8"/>
  <c r="L1129" i="8"/>
  <c r="M1129" i="8"/>
  <c r="N1129" i="8"/>
  <c r="L1130" i="8"/>
  <c r="M1130" i="8"/>
  <c r="N1130" i="8"/>
  <c r="L1131" i="8"/>
  <c r="M1131" i="8"/>
  <c r="N1131" i="8"/>
  <c r="L1132" i="8"/>
  <c r="M1132" i="8"/>
  <c r="N1132" i="8"/>
  <c r="L1133" i="8"/>
  <c r="M1133" i="8"/>
  <c r="N1133" i="8"/>
  <c r="L1134" i="8"/>
  <c r="M1134" i="8"/>
  <c r="N1134" i="8"/>
  <c r="L1135" i="8"/>
  <c r="M1135" i="8"/>
  <c r="N1135" i="8"/>
  <c r="L1136" i="8"/>
  <c r="M1136" i="8"/>
  <c r="N1136" i="8"/>
  <c r="L1137" i="8"/>
  <c r="M1137" i="8"/>
  <c r="N1137" i="8"/>
  <c r="L1138" i="8"/>
  <c r="M1138" i="8"/>
  <c r="N1138" i="8"/>
  <c r="L1139" i="8"/>
  <c r="M1139" i="8"/>
  <c r="N1139" i="8"/>
  <c r="L1140" i="8"/>
  <c r="M1140" i="8"/>
  <c r="N1140" i="8"/>
  <c r="L1141" i="8"/>
  <c r="M1141" i="8"/>
  <c r="N1141" i="8"/>
  <c r="L1142" i="8"/>
  <c r="M1142" i="8"/>
  <c r="N1142" i="8"/>
  <c r="L1143" i="8"/>
  <c r="M1143" i="8"/>
  <c r="N1143" i="8"/>
  <c r="L1144" i="8"/>
  <c r="M1144" i="8"/>
  <c r="N1144" i="8"/>
  <c r="L1145" i="8"/>
  <c r="M1145" i="8"/>
  <c r="N1145" i="8"/>
  <c r="L1146" i="8"/>
  <c r="M1146" i="8"/>
  <c r="N1146" i="8"/>
  <c r="L1147" i="8"/>
  <c r="M1147" i="8"/>
  <c r="N1147" i="8"/>
  <c r="L1148" i="8"/>
  <c r="M1148" i="8"/>
  <c r="N1148" i="8"/>
  <c r="L1149" i="8"/>
  <c r="M1149" i="8"/>
  <c r="N1149" i="8"/>
  <c r="L1150" i="8"/>
  <c r="M1150" i="8"/>
  <c r="N1150" i="8"/>
  <c r="L1151" i="8"/>
  <c r="M1151" i="8"/>
  <c r="N1151" i="8"/>
  <c r="L1152" i="8"/>
  <c r="M1152" i="8"/>
  <c r="N1152" i="8"/>
  <c r="L1153" i="8"/>
  <c r="M1153" i="8"/>
  <c r="N1153" i="8"/>
  <c r="L1154" i="8"/>
  <c r="M1154" i="8"/>
  <c r="N1154" i="8"/>
  <c r="L1155" i="8"/>
  <c r="M1155" i="8"/>
  <c r="N1155" i="8"/>
  <c r="L1156" i="8"/>
  <c r="M1156" i="8"/>
  <c r="N1156" i="8"/>
  <c r="L1157" i="8"/>
  <c r="M1157" i="8"/>
  <c r="N1157" i="8"/>
  <c r="L1158" i="8"/>
  <c r="M1158" i="8"/>
  <c r="N1158" i="8"/>
  <c r="L1159" i="8"/>
  <c r="M1159" i="8"/>
  <c r="N1159" i="8"/>
  <c r="L1160" i="8"/>
  <c r="M1160" i="8"/>
  <c r="N1160" i="8"/>
  <c r="L1161" i="8"/>
  <c r="M1161" i="8"/>
  <c r="N1161" i="8"/>
  <c r="L1162" i="8"/>
  <c r="M1162" i="8"/>
  <c r="N1162" i="8"/>
  <c r="L1163" i="8"/>
  <c r="M1163" i="8"/>
  <c r="N1163" i="8"/>
  <c r="L1164" i="8"/>
  <c r="M1164" i="8"/>
  <c r="N1164" i="8"/>
  <c r="L1165" i="8"/>
  <c r="M1165" i="8"/>
  <c r="N1165" i="8"/>
  <c r="L1166" i="8"/>
  <c r="M1166" i="8"/>
  <c r="N1166" i="8"/>
  <c r="L1167" i="8"/>
  <c r="M1167" i="8"/>
  <c r="N1167" i="8"/>
  <c r="L1168" i="8"/>
  <c r="M1168" i="8"/>
  <c r="N1168" i="8"/>
  <c r="L1169" i="8"/>
  <c r="M1169" i="8"/>
  <c r="N1169" i="8"/>
  <c r="L1170" i="8"/>
  <c r="M1170" i="8"/>
  <c r="N1170" i="8"/>
  <c r="L1171" i="8"/>
  <c r="M1171" i="8"/>
  <c r="N1171" i="8"/>
  <c r="L1172" i="8"/>
  <c r="M1172" i="8"/>
  <c r="N1172" i="8"/>
  <c r="L1173" i="8"/>
  <c r="M1173" i="8"/>
  <c r="N1173" i="8"/>
  <c r="L1174" i="8"/>
  <c r="M1174" i="8"/>
  <c r="N1174" i="8"/>
  <c r="L1175" i="8"/>
  <c r="M1175" i="8"/>
  <c r="N1175" i="8"/>
  <c r="L1176" i="8"/>
  <c r="M1176" i="8"/>
  <c r="N1176" i="8"/>
  <c r="L1177" i="8"/>
  <c r="M1177" i="8"/>
  <c r="N1177" i="8"/>
  <c r="L1178" i="8"/>
  <c r="M1178" i="8"/>
  <c r="N1178" i="8"/>
  <c r="L1179" i="8"/>
  <c r="M1179" i="8"/>
  <c r="N1179" i="8"/>
  <c r="L1180" i="8"/>
  <c r="M1180" i="8"/>
  <c r="N1180" i="8"/>
  <c r="L1181" i="8"/>
  <c r="M1181" i="8"/>
  <c r="N1181" i="8"/>
  <c r="L1182" i="8"/>
  <c r="M1182" i="8"/>
  <c r="N1182" i="8"/>
  <c r="L1183" i="8"/>
  <c r="M1183" i="8"/>
  <c r="N1183" i="8"/>
  <c r="L1184" i="8"/>
  <c r="M1184" i="8"/>
  <c r="N1184" i="8"/>
  <c r="L1185" i="8"/>
  <c r="M1185" i="8"/>
  <c r="N1185" i="8"/>
  <c r="L1186" i="8"/>
  <c r="M1186" i="8"/>
  <c r="N1186" i="8"/>
  <c r="L1187" i="8"/>
  <c r="M1187" i="8"/>
  <c r="N1187" i="8"/>
  <c r="L1188" i="8"/>
  <c r="M1188" i="8"/>
  <c r="N1188" i="8"/>
  <c r="L1189" i="8"/>
  <c r="M1189" i="8"/>
  <c r="N1189" i="8"/>
  <c r="L1190" i="8"/>
  <c r="M1190" i="8"/>
  <c r="N1190" i="8"/>
  <c r="L1191" i="8"/>
  <c r="M1191" i="8"/>
  <c r="N1191" i="8"/>
  <c r="L1192" i="8"/>
  <c r="M1192" i="8"/>
  <c r="N1192" i="8"/>
  <c r="L1193" i="8"/>
  <c r="M1193" i="8"/>
  <c r="N1193" i="8"/>
  <c r="L1194" i="8"/>
  <c r="M1194" i="8"/>
  <c r="N1194" i="8"/>
  <c r="L1195" i="8"/>
  <c r="M1195" i="8"/>
  <c r="N1195" i="8"/>
  <c r="L1196" i="8"/>
  <c r="M1196" i="8"/>
  <c r="N1196" i="8"/>
  <c r="L1197" i="8"/>
  <c r="M1197" i="8"/>
  <c r="N1197" i="8"/>
  <c r="L1198" i="8"/>
  <c r="M1198" i="8"/>
  <c r="N1198" i="8"/>
  <c r="L1199" i="8"/>
  <c r="M1199" i="8"/>
  <c r="N1199" i="8"/>
  <c r="L1200" i="8"/>
  <c r="M1200" i="8"/>
  <c r="N1200" i="8"/>
  <c r="L1201" i="8"/>
  <c r="M1201" i="8"/>
  <c r="N1201" i="8"/>
  <c r="L1202" i="8"/>
  <c r="M1202" i="8"/>
  <c r="N1202" i="8"/>
  <c r="L1203" i="8"/>
  <c r="M1203" i="8"/>
  <c r="N1203" i="8"/>
  <c r="L1204" i="8"/>
  <c r="M1204" i="8"/>
  <c r="N1204" i="8"/>
  <c r="L1205" i="8"/>
  <c r="M1205" i="8"/>
  <c r="N1205" i="8"/>
  <c r="L1206" i="8"/>
  <c r="M1206" i="8"/>
  <c r="N1206" i="8"/>
  <c r="L1207" i="8"/>
  <c r="M1207" i="8"/>
  <c r="N1207" i="8"/>
  <c r="L1208" i="8"/>
  <c r="M1208" i="8"/>
  <c r="N1208" i="8"/>
  <c r="L1209" i="8"/>
  <c r="M1209" i="8"/>
  <c r="N1209" i="8"/>
  <c r="L1210" i="8"/>
  <c r="M1210" i="8"/>
  <c r="N1210" i="8"/>
  <c r="L1211" i="8"/>
  <c r="M1211" i="8"/>
  <c r="N1211" i="8"/>
  <c r="L1212" i="8"/>
  <c r="M1212" i="8"/>
  <c r="N1212" i="8"/>
  <c r="L1213" i="8"/>
  <c r="M1213" i="8"/>
  <c r="N1213" i="8"/>
  <c r="L1214" i="8"/>
  <c r="M1214" i="8"/>
  <c r="N1214" i="8"/>
  <c r="L1215" i="8"/>
  <c r="M1215" i="8"/>
  <c r="N1215" i="8"/>
  <c r="L1216" i="8"/>
  <c r="M1216" i="8"/>
  <c r="N1216" i="8"/>
  <c r="L1217" i="8"/>
  <c r="M1217" i="8"/>
  <c r="N1217" i="8"/>
  <c r="L1218" i="8"/>
  <c r="M1218" i="8"/>
  <c r="N1218" i="8"/>
  <c r="L1219" i="8"/>
  <c r="M1219" i="8"/>
  <c r="N1219" i="8"/>
  <c r="L1220" i="8"/>
  <c r="M1220" i="8"/>
  <c r="N1220" i="8"/>
  <c r="L1221" i="8"/>
  <c r="M1221" i="8"/>
  <c r="N1221" i="8"/>
  <c r="L1222" i="8"/>
  <c r="M1222" i="8"/>
  <c r="N1222" i="8"/>
  <c r="L1223" i="8"/>
  <c r="M1223" i="8"/>
  <c r="N1223" i="8"/>
  <c r="L1224" i="8"/>
  <c r="M1224" i="8"/>
  <c r="N1224" i="8"/>
  <c r="L1225" i="8"/>
  <c r="M1225" i="8"/>
  <c r="N1225" i="8"/>
  <c r="L1226" i="8"/>
  <c r="M1226" i="8"/>
  <c r="N1226" i="8"/>
  <c r="L1227" i="8"/>
  <c r="M1227" i="8"/>
  <c r="N1227" i="8"/>
  <c r="L1228" i="8"/>
  <c r="M1228" i="8"/>
  <c r="N1228" i="8"/>
  <c r="L1229" i="8"/>
  <c r="M1229" i="8"/>
  <c r="N1229" i="8"/>
  <c r="L1230" i="8"/>
  <c r="M1230" i="8"/>
  <c r="N1230" i="8"/>
  <c r="L1231" i="8"/>
  <c r="M1231" i="8"/>
  <c r="N1231" i="8"/>
  <c r="L1232" i="8"/>
  <c r="M1232" i="8"/>
  <c r="N1232" i="8"/>
  <c r="L1233" i="8"/>
  <c r="M1233" i="8"/>
  <c r="N1233" i="8"/>
  <c r="L1234" i="8"/>
  <c r="M1234" i="8"/>
  <c r="N1234" i="8"/>
  <c r="L1235" i="8"/>
  <c r="M1235" i="8"/>
  <c r="N1235" i="8"/>
  <c r="L1236" i="8"/>
  <c r="M1236" i="8"/>
  <c r="N1236" i="8"/>
  <c r="L1237" i="8"/>
  <c r="M1237" i="8"/>
  <c r="N1237" i="8"/>
  <c r="L1238" i="8"/>
  <c r="M1238" i="8"/>
  <c r="N1238" i="8"/>
  <c r="L1239" i="8"/>
  <c r="M1239" i="8"/>
  <c r="N1239" i="8"/>
  <c r="L1240" i="8"/>
  <c r="M1240" i="8"/>
  <c r="N1240" i="8"/>
  <c r="L1241" i="8"/>
  <c r="M1241" i="8"/>
  <c r="N1241" i="8"/>
  <c r="L1242" i="8"/>
  <c r="M1242" i="8"/>
  <c r="N1242" i="8"/>
  <c r="L1243" i="8"/>
  <c r="M1243" i="8"/>
  <c r="N1243" i="8"/>
  <c r="L1244" i="8"/>
  <c r="M1244" i="8"/>
  <c r="N1244" i="8"/>
  <c r="L1245" i="8"/>
  <c r="M1245" i="8"/>
  <c r="N1245" i="8"/>
  <c r="L1246" i="8"/>
  <c r="M1246" i="8"/>
  <c r="N1246" i="8"/>
  <c r="L1247" i="8"/>
  <c r="M1247" i="8"/>
  <c r="N1247" i="8"/>
  <c r="L1248" i="8"/>
  <c r="M1248" i="8"/>
  <c r="N1248" i="8"/>
  <c r="L1249" i="8"/>
  <c r="M1249" i="8"/>
  <c r="N1249" i="8"/>
  <c r="L1250" i="8"/>
  <c r="M1250" i="8"/>
  <c r="N1250" i="8"/>
  <c r="L1251" i="8"/>
  <c r="M1251" i="8"/>
  <c r="N1251" i="8"/>
  <c r="L1252" i="8"/>
  <c r="M1252" i="8"/>
  <c r="N1252" i="8"/>
  <c r="L1253" i="8"/>
  <c r="M1253" i="8"/>
  <c r="N1253" i="8"/>
  <c r="L1254" i="8"/>
  <c r="M1254" i="8"/>
  <c r="N1254" i="8"/>
  <c r="L1255" i="8"/>
  <c r="M1255" i="8"/>
  <c r="N1255" i="8"/>
  <c r="L1256" i="8"/>
  <c r="M1256" i="8"/>
  <c r="N1256" i="8"/>
  <c r="L1257" i="8"/>
  <c r="M1257" i="8"/>
  <c r="N1257" i="8"/>
  <c r="L1258" i="8"/>
  <c r="M1258" i="8"/>
  <c r="N1258" i="8"/>
  <c r="L1259" i="8"/>
  <c r="M1259" i="8"/>
  <c r="N1259" i="8"/>
  <c r="L1260" i="8"/>
  <c r="M1260" i="8"/>
  <c r="N1260" i="8"/>
  <c r="L1261" i="8"/>
  <c r="M1261" i="8"/>
  <c r="N1261" i="8"/>
  <c r="L1262" i="8"/>
  <c r="M1262" i="8"/>
  <c r="N1262" i="8"/>
  <c r="L1263" i="8"/>
  <c r="M1263" i="8"/>
  <c r="N1263" i="8"/>
  <c r="L1264" i="8"/>
  <c r="M1264" i="8"/>
  <c r="N1264" i="8"/>
  <c r="L1265" i="8"/>
  <c r="M1265" i="8"/>
  <c r="N1265" i="8"/>
  <c r="L1266" i="8"/>
  <c r="M1266" i="8"/>
  <c r="N1266" i="8"/>
  <c r="L1267" i="8"/>
  <c r="M1267" i="8"/>
  <c r="N1267" i="8"/>
  <c r="L1268" i="8"/>
  <c r="M1268" i="8"/>
  <c r="N1268" i="8"/>
  <c r="L1269" i="8"/>
  <c r="M1269" i="8"/>
  <c r="N1269" i="8"/>
  <c r="L1270" i="8"/>
  <c r="M1270" i="8"/>
  <c r="N1270" i="8"/>
  <c r="L1271" i="8"/>
  <c r="M1271" i="8"/>
  <c r="N1271" i="8"/>
  <c r="L1272" i="8"/>
  <c r="M1272" i="8"/>
  <c r="N1272" i="8"/>
  <c r="L1273" i="8"/>
  <c r="M1273" i="8"/>
  <c r="N1273" i="8"/>
  <c r="L1274" i="8"/>
  <c r="M1274" i="8"/>
  <c r="N1274" i="8"/>
  <c r="L1275" i="8"/>
  <c r="M1275" i="8"/>
  <c r="N1275" i="8"/>
  <c r="L1276" i="8"/>
  <c r="M1276" i="8"/>
  <c r="N1276" i="8"/>
  <c r="L1277" i="8"/>
  <c r="M1277" i="8"/>
  <c r="N1277" i="8"/>
  <c r="L1278" i="8"/>
  <c r="M1278" i="8"/>
  <c r="N1278" i="8"/>
  <c r="L1279" i="8"/>
  <c r="M1279" i="8"/>
  <c r="N1279" i="8"/>
  <c r="L1280" i="8"/>
  <c r="M1280" i="8"/>
  <c r="N1280" i="8"/>
  <c r="L1281" i="8"/>
  <c r="M1281" i="8"/>
  <c r="N1281" i="8"/>
  <c r="L1282" i="8"/>
  <c r="M1282" i="8"/>
  <c r="N1282" i="8"/>
  <c r="L1283" i="8"/>
  <c r="M1283" i="8"/>
  <c r="N1283" i="8"/>
  <c r="L1284" i="8"/>
  <c r="M1284" i="8"/>
  <c r="N1284" i="8"/>
  <c r="L1285" i="8"/>
  <c r="M1285" i="8"/>
  <c r="N1285" i="8"/>
  <c r="L1286" i="8"/>
  <c r="M1286" i="8"/>
  <c r="N1286" i="8"/>
  <c r="L1287" i="8"/>
  <c r="M1287" i="8"/>
  <c r="N1287" i="8"/>
  <c r="L1288" i="8"/>
  <c r="M1288" i="8"/>
  <c r="N1288" i="8"/>
  <c r="L1289" i="8"/>
  <c r="M1289" i="8"/>
  <c r="N1289" i="8"/>
  <c r="L1290" i="8"/>
  <c r="M1290" i="8"/>
  <c r="N1290" i="8"/>
  <c r="L1291" i="8"/>
  <c r="M1291" i="8"/>
  <c r="N1291" i="8"/>
  <c r="L1292" i="8"/>
  <c r="M1292" i="8"/>
  <c r="N1292" i="8"/>
  <c r="L1293" i="8"/>
  <c r="M1293" i="8"/>
  <c r="N1293" i="8"/>
  <c r="L1294" i="8"/>
  <c r="M1294" i="8"/>
  <c r="N1294" i="8"/>
  <c r="L1295" i="8"/>
  <c r="M1295" i="8"/>
  <c r="N1295" i="8"/>
  <c r="L1296" i="8"/>
  <c r="M1296" i="8"/>
  <c r="N1296" i="8"/>
  <c r="L1297" i="8"/>
  <c r="M1297" i="8"/>
  <c r="N1297" i="8"/>
  <c r="L1298" i="8"/>
  <c r="M1298" i="8"/>
  <c r="N1298" i="8"/>
  <c r="L1299" i="8"/>
  <c r="M1299" i="8"/>
  <c r="N1299" i="8"/>
  <c r="L1300" i="8"/>
  <c r="M1300" i="8"/>
  <c r="N1300" i="8"/>
  <c r="L1301" i="8"/>
  <c r="M1301" i="8"/>
  <c r="N1301" i="8"/>
  <c r="L1302" i="8"/>
  <c r="M1302" i="8"/>
  <c r="N1302" i="8"/>
  <c r="L1303" i="8"/>
  <c r="M1303" i="8"/>
  <c r="N1303" i="8"/>
  <c r="L1304" i="8"/>
  <c r="M1304" i="8"/>
  <c r="N1304" i="8"/>
  <c r="L1305" i="8"/>
  <c r="M1305" i="8"/>
  <c r="N1305" i="8"/>
  <c r="L1306" i="8"/>
  <c r="M1306" i="8"/>
  <c r="N1306" i="8"/>
  <c r="L1307" i="8"/>
  <c r="M1307" i="8"/>
  <c r="N1307" i="8"/>
  <c r="L1308" i="8"/>
  <c r="M1308" i="8"/>
  <c r="N1308" i="8"/>
  <c r="L1309" i="8"/>
  <c r="M1309" i="8"/>
  <c r="N1309" i="8"/>
  <c r="L1310" i="8"/>
  <c r="M1310" i="8"/>
  <c r="N1310" i="8"/>
  <c r="L1311" i="8"/>
  <c r="M1311" i="8"/>
  <c r="N1311" i="8"/>
  <c r="L1312" i="8"/>
  <c r="M1312" i="8"/>
  <c r="N1312" i="8"/>
  <c r="L1313" i="8"/>
  <c r="M1313" i="8"/>
  <c r="N1313" i="8"/>
  <c r="L1314" i="8"/>
  <c r="M1314" i="8"/>
  <c r="N1314" i="8"/>
  <c r="L1315" i="8"/>
  <c r="M1315" i="8"/>
  <c r="N1315" i="8"/>
  <c r="L1316" i="8"/>
  <c r="M1316" i="8"/>
  <c r="N1316" i="8"/>
  <c r="L1317" i="8"/>
  <c r="M1317" i="8"/>
  <c r="N1317" i="8"/>
  <c r="L1318" i="8"/>
  <c r="M1318" i="8"/>
  <c r="N1318" i="8"/>
  <c r="L1319" i="8"/>
  <c r="M1319" i="8"/>
  <c r="N1319" i="8"/>
  <c r="L1320" i="8"/>
  <c r="M1320" i="8"/>
  <c r="N1320" i="8"/>
  <c r="L1321" i="8"/>
  <c r="M1321" i="8"/>
  <c r="N1321" i="8"/>
  <c r="L1322" i="8"/>
  <c r="M1322" i="8"/>
  <c r="N1322" i="8"/>
  <c r="L1323" i="8"/>
  <c r="M1323" i="8"/>
  <c r="N1323" i="8"/>
  <c r="L1324" i="8"/>
  <c r="M1324" i="8"/>
  <c r="N1324" i="8"/>
  <c r="L1325" i="8"/>
  <c r="M1325" i="8"/>
  <c r="N1325" i="8"/>
  <c r="L1326" i="8"/>
  <c r="M1326" i="8"/>
  <c r="N1326" i="8"/>
  <c r="L1327" i="8"/>
  <c r="M1327" i="8"/>
  <c r="N1327" i="8"/>
  <c r="L1328" i="8"/>
  <c r="M1328" i="8"/>
  <c r="N1328" i="8"/>
  <c r="L1329" i="8"/>
  <c r="M1329" i="8"/>
  <c r="N1329" i="8"/>
  <c r="L1330" i="8"/>
  <c r="M1330" i="8"/>
  <c r="N1330" i="8"/>
  <c r="L1331" i="8"/>
  <c r="M1331" i="8"/>
  <c r="N1331" i="8"/>
  <c r="L1332" i="8"/>
  <c r="M1332" i="8"/>
  <c r="N1332" i="8"/>
  <c r="L1333" i="8"/>
  <c r="M1333" i="8"/>
  <c r="N1333" i="8"/>
  <c r="L1334" i="8"/>
  <c r="M1334" i="8"/>
  <c r="N1334" i="8"/>
  <c r="L1335" i="8"/>
  <c r="M1335" i="8"/>
  <c r="N1335" i="8"/>
  <c r="L1336" i="8"/>
  <c r="M1336" i="8"/>
  <c r="N1336" i="8"/>
  <c r="L1337" i="8"/>
  <c r="M1337" i="8"/>
  <c r="N1337" i="8"/>
  <c r="L1338" i="8"/>
  <c r="M1338" i="8"/>
  <c r="N1338" i="8"/>
  <c r="L1339" i="8"/>
  <c r="M1339" i="8"/>
  <c r="N1339" i="8"/>
  <c r="L1340" i="8"/>
  <c r="M1340" i="8"/>
  <c r="N1340" i="8"/>
  <c r="L1341" i="8"/>
  <c r="M1341" i="8"/>
  <c r="N1341" i="8"/>
  <c r="L1342" i="8"/>
  <c r="M1342" i="8"/>
  <c r="N1342" i="8"/>
  <c r="L1343" i="8"/>
  <c r="M1343" i="8"/>
  <c r="N1343" i="8"/>
  <c r="L1344" i="8"/>
  <c r="M1344" i="8"/>
  <c r="N1344" i="8"/>
  <c r="L1345" i="8"/>
  <c r="M1345" i="8"/>
  <c r="N1345" i="8"/>
  <c r="L1346" i="8"/>
  <c r="M1346" i="8"/>
  <c r="N1346" i="8"/>
  <c r="L1347" i="8"/>
  <c r="M1347" i="8"/>
  <c r="N1347" i="8"/>
  <c r="L1348" i="8"/>
  <c r="M1348" i="8"/>
  <c r="N1348" i="8"/>
  <c r="L1349" i="8"/>
  <c r="M1349" i="8"/>
  <c r="N1349" i="8"/>
  <c r="L1350" i="8"/>
  <c r="M1350" i="8"/>
  <c r="N1350" i="8"/>
  <c r="L1351" i="8"/>
  <c r="M1351" i="8"/>
  <c r="N1351" i="8"/>
  <c r="L1352" i="8"/>
  <c r="M1352" i="8"/>
  <c r="N1352" i="8"/>
  <c r="L1353" i="8"/>
  <c r="M1353" i="8"/>
  <c r="N1353" i="8"/>
  <c r="L1354" i="8"/>
  <c r="M1354" i="8"/>
  <c r="N1354" i="8"/>
  <c r="L1355" i="8"/>
  <c r="M1355" i="8"/>
  <c r="N1355" i="8"/>
  <c r="L1356" i="8"/>
  <c r="M1356" i="8"/>
  <c r="N1356" i="8"/>
  <c r="L1357" i="8"/>
  <c r="M1357" i="8"/>
  <c r="N1357" i="8"/>
  <c r="L1358" i="8"/>
  <c r="M1358" i="8"/>
  <c r="N1358" i="8"/>
  <c r="L1359" i="8"/>
  <c r="M1359" i="8"/>
  <c r="N1359" i="8"/>
  <c r="L1360" i="8"/>
  <c r="M1360" i="8"/>
  <c r="N1360" i="8"/>
  <c r="L1361" i="8"/>
  <c r="M1361" i="8"/>
  <c r="N1361" i="8"/>
  <c r="L1362" i="8"/>
  <c r="M1362" i="8"/>
  <c r="N1362" i="8"/>
  <c r="L1363" i="8"/>
  <c r="M1363" i="8"/>
  <c r="N1363" i="8"/>
  <c r="L1364" i="8"/>
  <c r="M1364" i="8"/>
  <c r="N1364" i="8"/>
  <c r="L1365" i="8"/>
  <c r="M1365" i="8"/>
  <c r="N1365" i="8"/>
  <c r="L1366" i="8"/>
  <c r="M1366" i="8"/>
  <c r="N1366" i="8"/>
  <c r="L1367" i="8"/>
  <c r="M1367" i="8"/>
  <c r="N1367" i="8"/>
  <c r="L1368" i="8"/>
  <c r="M1368" i="8"/>
  <c r="N1368" i="8"/>
  <c r="L1369" i="8"/>
  <c r="M1369" i="8"/>
  <c r="N1369" i="8"/>
  <c r="L1370" i="8"/>
  <c r="M1370" i="8"/>
  <c r="N1370" i="8"/>
  <c r="L1371" i="8"/>
  <c r="M1371" i="8"/>
  <c r="N1371" i="8"/>
  <c r="L1372" i="8"/>
  <c r="M1372" i="8"/>
  <c r="N1372" i="8"/>
  <c r="L1373" i="8"/>
  <c r="M1373" i="8"/>
  <c r="N1373" i="8"/>
  <c r="L1374" i="8"/>
  <c r="M1374" i="8"/>
  <c r="N1374" i="8"/>
  <c r="L1375" i="8"/>
  <c r="M1375" i="8"/>
  <c r="N1375" i="8"/>
  <c r="L1376" i="8"/>
  <c r="M1376" i="8"/>
  <c r="N1376" i="8"/>
  <c r="L1377" i="8"/>
  <c r="M1377" i="8"/>
  <c r="N1377" i="8"/>
  <c r="L1378" i="8"/>
  <c r="M1378" i="8"/>
  <c r="N1378" i="8"/>
  <c r="L1379" i="8"/>
  <c r="M1379" i="8"/>
  <c r="N1379" i="8"/>
  <c r="L1380" i="8"/>
  <c r="M1380" i="8"/>
  <c r="N1380" i="8"/>
  <c r="L1381" i="8"/>
  <c r="M1381" i="8"/>
  <c r="N1381" i="8"/>
  <c r="L1382" i="8"/>
  <c r="M1382" i="8"/>
  <c r="N1382" i="8"/>
  <c r="L1383" i="8"/>
  <c r="M1383" i="8"/>
  <c r="N1383" i="8"/>
  <c r="L1384" i="8"/>
  <c r="M1384" i="8"/>
  <c r="N1384" i="8"/>
  <c r="L1385" i="8"/>
  <c r="M1385" i="8"/>
  <c r="N1385" i="8"/>
  <c r="L1386" i="8"/>
  <c r="M1386" i="8"/>
  <c r="N1386" i="8"/>
  <c r="L1387" i="8"/>
  <c r="M1387" i="8"/>
  <c r="N1387" i="8"/>
  <c r="L1388" i="8"/>
  <c r="M1388" i="8"/>
  <c r="N1388" i="8"/>
  <c r="L1389" i="8"/>
  <c r="M1389" i="8"/>
  <c r="N1389" i="8"/>
  <c r="L1390" i="8"/>
  <c r="M1390" i="8"/>
  <c r="N1390" i="8"/>
  <c r="L1391" i="8"/>
  <c r="M1391" i="8"/>
  <c r="N1391" i="8"/>
  <c r="L1392" i="8"/>
  <c r="M1392" i="8"/>
  <c r="N1392" i="8"/>
  <c r="L1393" i="8"/>
  <c r="M1393" i="8"/>
  <c r="N1393" i="8"/>
  <c r="L1394" i="8"/>
  <c r="M1394" i="8"/>
  <c r="N1394" i="8"/>
  <c r="L1395" i="8"/>
  <c r="M1395" i="8"/>
  <c r="N1395" i="8"/>
  <c r="L1396" i="8"/>
  <c r="M1396" i="8"/>
  <c r="N1396" i="8"/>
  <c r="L1397" i="8"/>
  <c r="M1397" i="8"/>
  <c r="N1397" i="8"/>
  <c r="L1398" i="8"/>
  <c r="M1398" i="8"/>
  <c r="N1398" i="8"/>
  <c r="L1399" i="8"/>
  <c r="M1399" i="8"/>
  <c r="N1399" i="8"/>
  <c r="L1400" i="8"/>
  <c r="M1400" i="8"/>
  <c r="N1400" i="8"/>
  <c r="L1401" i="8"/>
  <c r="M1401" i="8"/>
  <c r="N1401" i="8"/>
  <c r="L1402" i="8"/>
  <c r="M1402" i="8"/>
  <c r="N1402" i="8"/>
  <c r="L1403" i="8"/>
  <c r="M1403" i="8"/>
  <c r="N1403" i="8"/>
  <c r="L1404" i="8"/>
  <c r="M1404" i="8"/>
  <c r="N1404" i="8"/>
  <c r="L1405" i="8"/>
  <c r="M1405" i="8"/>
  <c r="N1405" i="8"/>
  <c r="L1406" i="8"/>
  <c r="M1406" i="8"/>
  <c r="N1406" i="8"/>
  <c r="L1407" i="8"/>
  <c r="M1407" i="8"/>
  <c r="N1407" i="8"/>
  <c r="L1408" i="8"/>
  <c r="M1408" i="8"/>
  <c r="N1408" i="8"/>
  <c r="L1409" i="8"/>
  <c r="M1409" i="8"/>
  <c r="N1409" i="8"/>
  <c r="L1410" i="8"/>
  <c r="M1410" i="8"/>
  <c r="N1410" i="8"/>
  <c r="L1411" i="8"/>
  <c r="M1411" i="8"/>
  <c r="N1411" i="8"/>
  <c r="L1412" i="8"/>
  <c r="M1412" i="8"/>
  <c r="N1412" i="8"/>
  <c r="L1413" i="8"/>
  <c r="M1413" i="8"/>
  <c r="N1413" i="8"/>
  <c r="L1414" i="8"/>
  <c r="M1414" i="8"/>
  <c r="N1414" i="8"/>
  <c r="L1415" i="8"/>
  <c r="M1415" i="8"/>
  <c r="N1415" i="8"/>
  <c r="L1416" i="8"/>
  <c r="M1416" i="8"/>
  <c r="N1416" i="8"/>
  <c r="L1417" i="8"/>
  <c r="M1417" i="8"/>
  <c r="N1417" i="8"/>
  <c r="L1418" i="8"/>
  <c r="M1418" i="8"/>
  <c r="N1418" i="8"/>
  <c r="L1419" i="8"/>
  <c r="M1419" i="8"/>
  <c r="N1419" i="8"/>
  <c r="L1420" i="8"/>
  <c r="M1420" i="8"/>
  <c r="N1420" i="8"/>
  <c r="L1421" i="8"/>
  <c r="M1421" i="8"/>
  <c r="N1421" i="8"/>
  <c r="L1422" i="8"/>
  <c r="M1422" i="8"/>
  <c r="N1422" i="8"/>
  <c r="L1423" i="8"/>
  <c r="M1423" i="8"/>
  <c r="N1423" i="8"/>
  <c r="L1424" i="8"/>
  <c r="M1424" i="8"/>
  <c r="N1424" i="8"/>
  <c r="L1425" i="8"/>
  <c r="M1425" i="8"/>
  <c r="N1425" i="8"/>
  <c r="L1426" i="8"/>
  <c r="M1426" i="8"/>
  <c r="N1426" i="8"/>
  <c r="L1427" i="8"/>
  <c r="M1427" i="8"/>
  <c r="N1427" i="8"/>
  <c r="L1428" i="8"/>
  <c r="M1428" i="8"/>
  <c r="N1428" i="8"/>
  <c r="L1429" i="8"/>
  <c r="M1429" i="8"/>
  <c r="N1429" i="8"/>
  <c r="L1430" i="8"/>
  <c r="M1430" i="8"/>
  <c r="N1430" i="8"/>
  <c r="L1431" i="8"/>
  <c r="M1431" i="8"/>
  <c r="N1431" i="8"/>
  <c r="L1432" i="8"/>
  <c r="M1432" i="8"/>
  <c r="N1432" i="8"/>
  <c r="L1433" i="8"/>
  <c r="M1433" i="8"/>
  <c r="N1433" i="8"/>
  <c r="L1434" i="8"/>
  <c r="M1434" i="8"/>
  <c r="N1434" i="8"/>
  <c r="L1435" i="8"/>
  <c r="M1435" i="8"/>
  <c r="N1435" i="8"/>
  <c r="L1436" i="8"/>
  <c r="M1436" i="8"/>
  <c r="N1436" i="8"/>
  <c r="L1437" i="8"/>
  <c r="M1437" i="8"/>
  <c r="N1437" i="8"/>
  <c r="L1438" i="8"/>
  <c r="M1438" i="8"/>
  <c r="N1438" i="8"/>
  <c r="L1439" i="8"/>
  <c r="M1439" i="8"/>
  <c r="N1439" i="8"/>
  <c r="L1440" i="8"/>
  <c r="M1440" i="8"/>
  <c r="N1440" i="8"/>
  <c r="L1441" i="8"/>
  <c r="M1441" i="8"/>
  <c r="N1441" i="8"/>
  <c r="L1442" i="8"/>
  <c r="M1442" i="8"/>
  <c r="N1442" i="8"/>
  <c r="L1443" i="8"/>
  <c r="M1443" i="8"/>
  <c r="N1443" i="8"/>
  <c r="L1444" i="8"/>
  <c r="M1444" i="8"/>
  <c r="N1444" i="8"/>
  <c r="L1445" i="8"/>
  <c r="M1445" i="8"/>
  <c r="N1445" i="8"/>
  <c r="L1446" i="8"/>
  <c r="M1446" i="8"/>
  <c r="N1446" i="8"/>
  <c r="L1447" i="8"/>
  <c r="M1447" i="8"/>
  <c r="N1447" i="8"/>
  <c r="L1448" i="8"/>
  <c r="M1448" i="8"/>
  <c r="N1448" i="8"/>
  <c r="L1449" i="8"/>
  <c r="M1449" i="8"/>
  <c r="N1449" i="8"/>
  <c r="L1450" i="8"/>
  <c r="M1450" i="8"/>
  <c r="N1450" i="8"/>
  <c r="L1451" i="8"/>
  <c r="M1451" i="8"/>
  <c r="N1451" i="8"/>
  <c r="L1452" i="8"/>
  <c r="M1452" i="8"/>
  <c r="N1452" i="8"/>
  <c r="L1453" i="8"/>
  <c r="M1453" i="8"/>
  <c r="N1453" i="8"/>
  <c r="L1454" i="8"/>
  <c r="M1454" i="8"/>
  <c r="N1454" i="8"/>
  <c r="L1455" i="8"/>
  <c r="M1455" i="8"/>
  <c r="N1455" i="8"/>
  <c r="L1456" i="8"/>
  <c r="M1456" i="8"/>
  <c r="N1456" i="8"/>
  <c r="L1457" i="8"/>
  <c r="M1457" i="8"/>
  <c r="N1457" i="8"/>
  <c r="L1458" i="8"/>
  <c r="M1458" i="8"/>
  <c r="N1458" i="8"/>
  <c r="L1459" i="8"/>
  <c r="M1459" i="8"/>
  <c r="N1459" i="8"/>
  <c r="L1460" i="8"/>
  <c r="M1460" i="8"/>
  <c r="N1460" i="8"/>
  <c r="L1461" i="8"/>
  <c r="M1461" i="8"/>
  <c r="N1461" i="8"/>
  <c r="L1462" i="8"/>
  <c r="M1462" i="8"/>
  <c r="N1462" i="8"/>
  <c r="L1463" i="8"/>
  <c r="M1463" i="8"/>
  <c r="N1463" i="8"/>
  <c r="L1464" i="8"/>
  <c r="M1464" i="8"/>
  <c r="N1464" i="8"/>
  <c r="L1465" i="8"/>
  <c r="M1465" i="8"/>
  <c r="N1465" i="8"/>
  <c r="L1466" i="8"/>
  <c r="M1466" i="8"/>
  <c r="N1466" i="8"/>
  <c r="L1467" i="8"/>
  <c r="M1467" i="8"/>
  <c r="N1467" i="8"/>
  <c r="L1468" i="8"/>
  <c r="M1468" i="8"/>
  <c r="N1468" i="8"/>
  <c r="L1469" i="8"/>
  <c r="M1469" i="8"/>
  <c r="N1469" i="8"/>
  <c r="L1470" i="8"/>
  <c r="M1470" i="8"/>
  <c r="N1470" i="8"/>
  <c r="L1471" i="8"/>
  <c r="M1471" i="8"/>
  <c r="N1471" i="8"/>
  <c r="L1472" i="8"/>
  <c r="M1472" i="8"/>
  <c r="N1472" i="8"/>
  <c r="L1473" i="8"/>
  <c r="M1473" i="8"/>
  <c r="N1473" i="8"/>
  <c r="L1474" i="8"/>
  <c r="M1474" i="8"/>
  <c r="N1474" i="8"/>
  <c r="L1475" i="8"/>
  <c r="M1475" i="8"/>
  <c r="N1475" i="8"/>
  <c r="L1476" i="8"/>
  <c r="M1476" i="8"/>
  <c r="N1476" i="8"/>
  <c r="L1477" i="8"/>
  <c r="M1477" i="8"/>
  <c r="N1477" i="8"/>
  <c r="L1478" i="8"/>
  <c r="M1478" i="8"/>
  <c r="N1478" i="8"/>
  <c r="L1479" i="8"/>
  <c r="M1479" i="8"/>
  <c r="N1479" i="8"/>
  <c r="L1480" i="8"/>
  <c r="M1480" i="8"/>
  <c r="N1480" i="8"/>
  <c r="L1481" i="8"/>
  <c r="M1481" i="8"/>
  <c r="N1481" i="8"/>
  <c r="L1482" i="8"/>
  <c r="M1482" i="8"/>
  <c r="N1482" i="8"/>
  <c r="L1483" i="8"/>
  <c r="M1483" i="8"/>
  <c r="N1483" i="8"/>
  <c r="L1484" i="8"/>
  <c r="M1484" i="8"/>
  <c r="N1484" i="8"/>
  <c r="L1485" i="8"/>
  <c r="M1485" i="8"/>
  <c r="N1485" i="8"/>
  <c r="L1486" i="8"/>
  <c r="M1486" i="8"/>
  <c r="N1486" i="8"/>
  <c r="L1487" i="8"/>
  <c r="M1487" i="8"/>
  <c r="N1487" i="8"/>
  <c r="L1488" i="8"/>
  <c r="M1488" i="8"/>
  <c r="N1488" i="8"/>
  <c r="L1489" i="8"/>
  <c r="M1489" i="8"/>
  <c r="N1489" i="8"/>
  <c r="L1490" i="8"/>
  <c r="M1490" i="8"/>
  <c r="N1490" i="8"/>
  <c r="L1491" i="8"/>
  <c r="M1491" i="8"/>
  <c r="N1491" i="8"/>
  <c r="L1492" i="8"/>
  <c r="M1492" i="8"/>
  <c r="N1492" i="8"/>
  <c r="L1493" i="8"/>
  <c r="M1493" i="8"/>
  <c r="N1493" i="8"/>
  <c r="L1494" i="8"/>
  <c r="M1494" i="8"/>
  <c r="N1494" i="8"/>
  <c r="L1495" i="8"/>
  <c r="M1495" i="8"/>
  <c r="N1495" i="8"/>
  <c r="L1496" i="8"/>
  <c r="M1496" i="8"/>
  <c r="N1496" i="8"/>
  <c r="L1497" i="8"/>
  <c r="M1497" i="8"/>
  <c r="N1497" i="8"/>
  <c r="L1498" i="8"/>
  <c r="M1498" i="8"/>
  <c r="N1498" i="8"/>
  <c r="L1499" i="8"/>
  <c r="M1499" i="8"/>
  <c r="N1499" i="8"/>
  <c r="L1500" i="8"/>
  <c r="M1500" i="8"/>
  <c r="N1500" i="8"/>
  <c r="L1501" i="8"/>
  <c r="M1501" i="8"/>
  <c r="N1501" i="8"/>
  <c r="L1502" i="8"/>
  <c r="M1502" i="8"/>
  <c r="N1502" i="8"/>
  <c r="L1503" i="8"/>
  <c r="M1503" i="8"/>
  <c r="N1503" i="8"/>
  <c r="L1504" i="8"/>
  <c r="M1504" i="8"/>
  <c r="N1504" i="8"/>
  <c r="L1505" i="8"/>
  <c r="M1505" i="8"/>
  <c r="N1505" i="8"/>
  <c r="L1506" i="8"/>
  <c r="M1506" i="8"/>
  <c r="N1506" i="8"/>
  <c r="L1507" i="8"/>
  <c r="M1507" i="8"/>
  <c r="N1507" i="8"/>
  <c r="L1508" i="8"/>
  <c r="M1508" i="8"/>
  <c r="N1508" i="8"/>
  <c r="L1509" i="8"/>
  <c r="M1509" i="8"/>
  <c r="N1509" i="8"/>
  <c r="L1510" i="8"/>
  <c r="M1510" i="8"/>
  <c r="N1510" i="8"/>
  <c r="L1511" i="8"/>
  <c r="M1511" i="8"/>
  <c r="N1511" i="8"/>
  <c r="L1512" i="8"/>
  <c r="M1512" i="8"/>
  <c r="N1512" i="8"/>
  <c r="L1513" i="8"/>
  <c r="M1513" i="8"/>
  <c r="N1513" i="8"/>
  <c r="L1514" i="8"/>
  <c r="M1514" i="8"/>
  <c r="N1514" i="8"/>
  <c r="L1515" i="8"/>
  <c r="M1515" i="8"/>
  <c r="N1515" i="8"/>
  <c r="L1516" i="8"/>
  <c r="M1516" i="8"/>
  <c r="N1516" i="8"/>
  <c r="L1517" i="8"/>
  <c r="M1517" i="8"/>
  <c r="N1517" i="8"/>
  <c r="L1518" i="8"/>
  <c r="M1518" i="8"/>
  <c r="N1518" i="8"/>
  <c r="L1519" i="8"/>
  <c r="M1519" i="8"/>
  <c r="N1519" i="8"/>
  <c r="L1520" i="8"/>
  <c r="M1520" i="8"/>
  <c r="N1520" i="8"/>
  <c r="L1521" i="8"/>
  <c r="M1521" i="8"/>
  <c r="N1521" i="8"/>
  <c r="L1522" i="8"/>
  <c r="M1522" i="8"/>
  <c r="N1522" i="8"/>
  <c r="L1523" i="8"/>
  <c r="M1523" i="8"/>
  <c r="N1523" i="8"/>
  <c r="L1524" i="8"/>
  <c r="M1524" i="8"/>
  <c r="N1524" i="8"/>
  <c r="L1525" i="8"/>
  <c r="M1525" i="8"/>
  <c r="N1525" i="8"/>
  <c r="L1526" i="8"/>
  <c r="M1526" i="8"/>
  <c r="N1526" i="8"/>
  <c r="L1527" i="8"/>
  <c r="M1527" i="8"/>
  <c r="N1527" i="8"/>
  <c r="L1528" i="8"/>
  <c r="M1528" i="8"/>
  <c r="N1528" i="8"/>
  <c r="L1529" i="8"/>
  <c r="M1529" i="8"/>
  <c r="N1529" i="8"/>
  <c r="L1530" i="8"/>
  <c r="M1530" i="8"/>
  <c r="N1530" i="8"/>
  <c r="L1531" i="8"/>
  <c r="M1531" i="8"/>
  <c r="N1531" i="8"/>
  <c r="L1532" i="8"/>
  <c r="M1532" i="8"/>
  <c r="N1532" i="8"/>
  <c r="L1533" i="8"/>
  <c r="M1533" i="8"/>
  <c r="N1533" i="8"/>
  <c r="L1534" i="8"/>
  <c r="M1534" i="8"/>
  <c r="N1534" i="8"/>
  <c r="L1535" i="8"/>
  <c r="M1535" i="8"/>
  <c r="N1535" i="8"/>
  <c r="L1536" i="8"/>
  <c r="M1536" i="8"/>
  <c r="N1536" i="8"/>
  <c r="L1537" i="8"/>
  <c r="M1537" i="8"/>
  <c r="N1537" i="8"/>
  <c r="L1538" i="8"/>
  <c r="M1538" i="8"/>
  <c r="N1538" i="8"/>
  <c r="L1539" i="8"/>
  <c r="M1539" i="8"/>
  <c r="N1539" i="8"/>
  <c r="L1540" i="8"/>
  <c r="M1540" i="8"/>
  <c r="N1540" i="8"/>
  <c r="L1541" i="8"/>
  <c r="M1541" i="8"/>
  <c r="N1541" i="8"/>
  <c r="L1542" i="8"/>
  <c r="M1542" i="8"/>
  <c r="N1542" i="8"/>
  <c r="L1543" i="8"/>
  <c r="M1543" i="8"/>
  <c r="N1543" i="8"/>
  <c r="L1544" i="8"/>
  <c r="M1544" i="8"/>
  <c r="N1544" i="8"/>
  <c r="L1545" i="8"/>
  <c r="M1545" i="8"/>
  <c r="N1545" i="8"/>
  <c r="L1546" i="8"/>
  <c r="M1546" i="8"/>
  <c r="N1546" i="8"/>
  <c r="L1547" i="8"/>
  <c r="M1547" i="8"/>
  <c r="N1547" i="8"/>
  <c r="L1548" i="8"/>
  <c r="M1548" i="8"/>
  <c r="N1548" i="8"/>
  <c r="L1549" i="8"/>
  <c r="M1549" i="8"/>
  <c r="N1549" i="8"/>
  <c r="L1550" i="8"/>
  <c r="M1550" i="8"/>
  <c r="N1550" i="8"/>
  <c r="L1551" i="8"/>
  <c r="M1551" i="8"/>
  <c r="N1551" i="8"/>
  <c r="L1552" i="8"/>
  <c r="M1552" i="8"/>
  <c r="N1552" i="8"/>
  <c r="L1553" i="8"/>
  <c r="M1553" i="8"/>
  <c r="N1553" i="8"/>
  <c r="L1554" i="8"/>
  <c r="M1554" i="8"/>
  <c r="N1554" i="8"/>
  <c r="L1555" i="8"/>
  <c r="M1555" i="8"/>
  <c r="N1555" i="8"/>
  <c r="L1556" i="8"/>
  <c r="M1556" i="8"/>
  <c r="N1556" i="8"/>
  <c r="L1557" i="8"/>
  <c r="M1557" i="8"/>
  <c r="N1557" i="8"/>
  <c r="L1558" i="8"/>
  <c r="M1558" i="8"/>
  <c r="N1558" i="8"/>
  <c r="L1559" i="8"/>
  <c r="M1559" i="8"/>
  <c r="N1559" i="8"/>
  <c r="L1560" i="8"/>
  <c r="M1560" i="8"/>
  <c r="N1560" i="8"/>
  <c r="L1561" i="8"/>
  <c r="M1561" i="8"/>
  <c r="N1561" i="8"/>
  <c r="L1562" i="8"/>
  <c r="M1562" i="8"/>
  <c r="N1562" i="8"/>
  <c r="L1563" i="8"/>
  <c r="M1563" i="8"/>
  <c r="N1563" i="8"/>
  <c r="L1564" i="8"/>
  <c r="M1564" i="8"/>
  <c r="N1564" i="8"/>
  <c r="L1565" i="8"/>
  <c r="M1565" i="8"/>
  <c r="N1565" i="8"/>
  <c r="L1566" i="8"/>
  <c r="M1566" i="8"/>
  <c r="N1566" i="8"/>
  <c r="L1567" i="8"/>
  <c r="M1567" i="8"/>
  <c r="N1567" i="8"/>
  <c r="L1568" i="8"/>
  <c r="M1568" i="8"/>
  <c r="N1568" i="8"/>
  <c r="L1569" i="8"/>
  <c r="M1569" i="8"/>
  <c r="N1569" i="8"/>
  <c r="L1570" i="8"/>
  <c r="M1570" i="8"/>
  <c r="N1570" i="8"/>
  <c r="L1571" i="8"/>
  <c r="M1571" i="8"/>
  <c r="N1571" i="8"/>
  <c r="L1572" i="8"/>
  <c r="M1572" i="8"/>
  <c r="N1572" i="8"/>
  <c r="L1573" i="8"/>
  <c r="M1573" i="8"/>
  <c r="N1573" i="8"/>
  <c r="L1574" i="8"/>
  <c r="M1574" i="8"/>
  <c r="N1574" i="8"/>
  <c r="L1575" i="8"/>
  <c r="M1575" i="8"/>
  <c r="N1575" i="8"/>
  <c r="L1576" i="8"/>
  <c r="M1576" i="8"/>
  <c r="N1576" i="8"/>
  <c r="L1577" i="8"/>
  <c r="M1577" i="8"/>
  <c r="N1577" i="8"/>
  <c r="L1578" i="8"/>
  <c r="M1578" i="8"/>
  <c r="N1578" i="8"/>
  <c r="L1579" i="8"/>
  <c r="M1579" i="8"/>
  <c r="N1579" i="8"/>
  <c r="L1580" i="8"/>
  <c r="M1580" i="8"/>
  <c r="N1580" i="8"/>
  <c r="L1581" i="8"/>
  <c r="M1581" i="8"/>
  <c r="N1581" i="8"/>
  <c r="L1582" i="8"/>
  <c r="M1582" i="8"/>
  <c r="N1582" i="8"/>
  <c r="L1583" i="8"/>
  <c r="M1583" i="8"/>
  <c r="N1583" i="8"/>
  <c r="L1584" i="8"/>
  <c r="M1584" i="8"/>
  <c r="N1584" i="8"/>
  <c r="L1585" i="8"/>
  <c r="M1585" i="8"/>
  <c r="N1585" i="8"/>
  <c r="L1586" i="8"/>
  <c r="M1586" i="8"/>
  <c r="N1586" i="8"/>
  <c r="L1587" i="8"/>
  <c r="M1587" i="8"/>
  <c r="N1587" i="8"/>
  <c r="L1588" i="8"/>
  <c r="M1588" i="8"/>
  <c r="N1588" i="8"/>
  <c r="L1589" i="8"/>
  <c r="M1589" i="8"/>
  <c r="N1589" i="8"/>
  <c r="L1590" i="8"/>
  <c r="M1590" i="8"/>
  <c r="N1590" i="8"/>
  <c r="L1591" i="8"/>
  <c r="M1591" i="8"/>
  <c r="N1591" i="8"/>
  <c r="L1592" i="8"/>
  <c r="M1592" i="8"/>
  <c r="N1592" i="8"/>
  <c r="L1593" i="8"/>
  <c r="M1593" i="8"/>
  <c r="N1593" i="8"/>
  <c r="L1594" i="8"/>
  <c r="M1594" i="8"/>
  <c r="N1594" i="8"/>
  <c r="L1595" i="8"/>
  <c r="M1595" i="8"/>
  <c r="N1595" i="8"/>
  <c r="L1596" i="8"/>
  <c r="M1596" i="8"/>
  <c r="N1596" i="8"/>
  <c r="L1597" i="8"/>
  <c r="M1597" i="8"/>
  <c r="N1597" i="8"/>
  <c r="L1598" i="8"/>
  <c r="M1598" i="8"/>
  <c r="N1598" i="8"/>
  <c r="L1599" i="8"/>
  <c r="M1599" i="8"/>
  <c r="N1599" i="8"/>
  <c r="L1600" i="8"/>
  <c r="M1600" i="8"/>
  <c r="N1600" i="8"/>
  <c r="L1601" i="8"/>
  <c r="M1601" i="8"/>
  <c r="N1601" i="8"/>
  <c r="L1602" i="8"/>
  <c r="M1602" i="8"/>
  <c r="N1602" i="8"/>
  <c r="L1603" i="8"/>
  <c r="M1603" i="8"/>
  <c r="N1603" i="8"/>
  <c r="L1604" i="8"/>
  <c r="M1604" i="8"/>
  <c r="N1604" i="8"/>
  <c r="L1605" i="8"/>
  <c r="M1605" i="8"/>
  <c r="N1605" i="8"/>
  <c r="L1606" i="8"/>
  <c r="M1606" i="8"/>
  <c r="N1606" i="8"/>
  <c r="L1607" i="8"/>
  <c r="M1607" i="8"/>
  <c r="N1607" i="8"/>
  <c r="L1608" i="8"/>
  <c r="M1608" i="8"/>
  <c r="N1608" i="8"/>
  <c r="L1609" i="8"/>
  <c r="M1609" i="8"/>
  <c r="N1609" i="8"/>
  <c r="L1610" i="8"/>
  <c r="M1610" i="8"/>
  <c r="N1610" i="8"/>
  <c r="L1611" i="8"/>
  <c r="M1611" i="8"/>
  <c r="N1611" i="8"/>
  <c r="L1612" i="8"/>
  <c r="M1612" i="8"/>
  <c r="N1612" i="8"/>
  <c r="L1613" i="8"/>
  <c r="M1613" i="8"/>
  <c r="N1613" i="8"/>
  <c r="L1614" i="8"/>
  <c r="M1614" i="8"/>
  <c r="N1614" i="8"/>
  <c r="L1615" i="8"/>
  <c r="M1615" i="8"/>
  <c r="N1615" i="8"/>
  <c r="L1616" i="8"/>
  <c r="M1616" i="8"/>
  <c r="N1616" i="8"/>
  <c r="L1617" i="8"/>
  <c r="M1617" i="8"/>
  <c r="N1617" i="8"/>
  <c r="L1618" i="8"/>
  <c r="M1618" i="8"/>
  <c r="N1618" i="8"/>
  <c r="L1619" i="8"/>
  <c r="M1619" i="8"/>
  <c r="N1619" i="8"/>
  <c r="L1620" i="8"/>
  <c r="M1620" i="8"/>
  <c r="N1620" i="8"/>
  <c r="L1621" i="8"/>
  <c r="M1621" i="8"/>
  <c r="N1621" i="8"/>
  <c r="L1622" i="8"/>
  <c r="M1622" i="8"/>
  <c r="N1622" i="8"/>
  <c r="L1623" i="8"/>
  <c r="M1623" i="8"/>
  <c r="N1623" i="8"/>
  <c r="L1624" i="8"/>
  <c r="M1624" i="8"/>
  <c r="N1624" i="8"/>
  <c r="L1625" i="8"/>
  <c r="M1625" i="8"/>
  <c r="N1625" i="8"/>
  <c r="L1626" i="8"/>
  <c r="M1626" i="8"/>
  <c r="N1626" i="8"/>
  <c r="L1627" i="8"/>
  <c r="M1627" i="8"/>
  <c r="N1627" i="8"/>
  <c r="L1628" i="8"/>
  <c r="M1628" i="8"/>
  <c r="N1628" i="8"/>
  <c r="L1629" i="8"/>
  <c r="M1629" i="8"/>
  <c r="N1629" i="8"/>
  <c r="L1630" i="8"/>
  <c r="M1630" i="8"/>
  <c r="N1630" i="8"/>
  <c r="L1631" i="8"/>
  <c r="M1631" i="8"/>
  <c r="N1631" i="8"/>
  <c r="L1632" i="8"/>
  <c r="M1632" i="8"/>
  <c r="N1632" i="8"/>
  <c r="L1633" i="8"/>
  <c r="M1633" i="8"/>
  <c r="N1633" i="8"/>
  <c r="L1634" i="8"/>
  <c r="M1634" i="8"/>
  <c r="N1634" i="8"/>
  <c r="L1635" i="8"/>
  <c r="M1635" i="8"/>
  <c r="N1635" i="8"/>
  <c r="L1636" i="8"/>
  <c r="M1636" i="8"/>
  <c r="N1636" i="8"/>
  <c r="L1637" i="8"/>
  <c r="M1637" i="8"/>
  <c r="N1637" i="8"/>
  <c r="L1638" i="8"/>
  <c r="M1638" i="8"/>
  <c r="N1638" i="8"/>
  <c r="L1639" i="8"/>
  <c r="M1639" i="8"/>
  <c r="N1639" i="8"/>
  <c r="L1640" i="8"/>
  <c r="M1640" i="8"/>
  <c r="N1640" i="8"/>
  <c r="L1641" i="8"/>
  <c r="M1641" i="8"/>
  <c r="N1641" i="8"/>
  <c r="L1642" i="8"/>
  <c r="M1642" i="8"/>
  <c r="N1642" i="8"/>
  <c r="L1643" i="8"/>
  <c r="M1643" i="8"/>
  <c r="N1643" i="8"/>
  <c r="L1644" i="8"/>
  <c r="M1644" i="8"/>
  <c r="N1644" i="8"/>
  <c r="L1645" i="8"/>
  <c r="M1645" i="8"/>
  <c r="N1645" i="8"/>
  <c r="L1646" i="8"/>
  <c r="M1646" i="8"/>
  <c r="N1646" i="8"/>
  <c r="L1647" i="8"/>
  <c r="M1647" i="8"/>
  <c r="N1647" i="8"/>
  <c r="L1648" i="8"/>
  <c r="M1648" i="8"/>
  <c r="N1648" i="8"/>
  <c r="L1649" i="8"/>
  <c r="M1649" i="8"/>
  <c r="N1649" i="8"/>
  <c r="L1650" i="8"/>
  <c r="M1650" i="8"/>
  <c r="N1650" i="8"/>
  <c r="L1651" i="8"/>
  <c r="M1651" i="8"/>
  <c r="N1651" i="8"/>
  <c r="L1652" i="8"/>
  <c r="M1652" i="8"/>
  <c r="N1652" i="8"/>
  <c r="L1653" i="8"/>
  <c r="M1653" i="8"/>
  <c r="N1653" i="8"/>
  <c r="L1654" i="8"/>
  <c r="M1654" i="8"/>
  <c r="N1654" i="8"/>
  <c r="L1655" i="8"/>
  <c r="M1655" i="8"/>
  <c r="N1655" i="8"/>
  <c r="L1656" i="8"/>
  <c r="M1656" i="8"/>
  <c r="N1656" i="8"/>
  <c r="L1657" i="8"/>
  <c r="M1657" i="8"/>
  <c r="N1657" i="8"/>
  <c r="L1658" i="8"/>
  <c r="M1658" i="8"/>
  <c r="N1658" i="8"/>
  <c r="L1659" i="8"/>
  <c r="M1659" i="8"/>
  <c r="N1659" i="8"/>
  <c r="L1660" i="8"/>
  <c r="M1660" i="8"/>
  <c r="N1660" i="8"/>
  <c r="L1661" i="8"/>
  <c r="M1661" i="8"/>
  <c r="N1661" i="8"/>
  <c r="L1662" i="8"/>
  <c r="M1662" i="8"/>
  <c r="N1662" i="8"/>
  <c r="L1663" i="8"/>
  <c r="M1663" i="8"/>
  <c r="N1663" i="8"/>
  <c r="L1664" i="8"/>
  <c r="M1664" i="8"/>
  <c r="N1664" i="8"/>
  <c r="L1665" i="8"/>
  <c r="M1665" i="8"/>
  <c r="N1665" i="8"/>
  <c r="L1666" i="8"/>
  <c r="M1666" i="8"/>
  <c r="N1666" i="8"/>
  <c r="L1667" i="8"/>
  <c r="M1667" i="8"/>
  <c r="N1667" i="8"/>
  <c r="L1668" i="8"/>
  <c r="M1668" i="8"/>
  <c r="N1668" i="8"/>
  <c r="L1669" i="8"/>
  <c r="M1669" i="8"/>
  <c r="N1669" i="8"/>
  <c r="L1670" i="8"/>
  <c r="M1670" i="8"/>
  <c r="N1670" i="8"/>
  <c r="L1671" i="8"/>
  <c r="M1671" i="8"/>
  <c r="N1671" i="8"/>
  <c r="L1672" i="8"/>
  <c r="M1672" i="8"/>
  <c r="N1672" i="8"/>
  <c r="L1673" i="8"/>
  <c r="M1673" i="8"/>
  <c r="N1673" i="8"/>
  <c r="L1674" i="8"/>
  <c r="M1674" i="8"/>
  <c r="N1674" i="8"/>
  <c r="L1675" i="8"/>
  <c r="M1675" i="8"/>
  <c r="N1675" i="8"/>
  <c r="L1676" i="8"/>
  <c r="M1676" i="8"/>
  <c r="N1676" i="8"/>
  <c r="L1677" i="8"/>
  <c r="M1677" i="8"/>
  <c r="N1677" i="8"/>
  <c r="L1678" i="8"/>
  <c r="M1678" i="8"/>
  <c r="N1678" i="8"/>
  <c r="L1679" i="8"/>
  <c r="M1679" i="8"/>
  <c r="N1679" i="8"/>
  <c r="L1680" i="8"/>
  <c r="M1680" i="8"/>
  <c r="N1680" i="8"/>
  <c r="L1681" i="8"/>
  <c r="M1681" i="8"/>
  <c r="N1681" i="8"/>
  <c r="L1682" i="8"/>
  <c r="M1682" i="8"/>
  <c r="N1682" i="8"/>
  <c r="L1683" i="8"/>
  <c r="M1683" i="8"/>
  <c r="N1683" i="8"/>
  <c r="L1684" i="8"/>
  <c r="M1684" i="8"/>
  <c r="N1684" i="8"/>
  <c r="L1685" i="8"/>
  <c r="M1685" i="8"/>
  <c r="N1685" i="8"/>
  <c r="L1686" i="8"/>
  <c r="M1686" i="8"/>
  <c r="N1686" i="8"/>
  <c r="L1687" i="8"/>
  <c r="M1687" i="8"/>
  <c r="N1687" i="8"/>
  <c r="L1688" i="8"/>
  <c r="M1688" i="8"/>
  <c r="N1688" i="8"/>
  <c r="L1689" i="8"/>
  <c r="M1689" i="8"/>
  <c r="N1689" i="8"/>
  <c r="L1690" i="8"/>
  <c r="M1690" i="8"/>
  <c r="N1690" i="8"/>
  <c r="L1691" i="8"/>
  <c r="M1691" i="8"/>
  <c r="N1691" i="8"/>
  <c r="L1692" i="8"/>
  <c r="M1692" i="8"/>
  <c r="N1692" i="8"/>
  <c r="L1693" i="8"/>
  <c r="M1693" i="8"/>
  <c r="N1693" i="8"/>
  <c r="L1694" i="8"/>
  <c r="M1694" i="8"/>
  <c r="N1694" i="8"/>
  <c r="L1695" i="8"/>
  <c r="M1695" i="8"/>
  <c r="N1695" i="8"/>
  <c r="L1696" i="8"/>
  <c r="M1696" i="8"/>
  <c r="N1696" i="8"/>
  <c r="L1697" i="8"/>
  <c r="M1697" i="8"/>
  <c r="N1697" i="8"/>
  <c r="L1698" i="8"/>
  <c r="M1698" i="8"/>
  <c r="N1698" i="8"/>
  <c r="L1699" i="8"/>
  <c r="M1699" i="8"/>
  <c r="N1699" i="8"/>
  <c r="L1700" i="8"/>
  <c r="M1700" i="8"/>
  <c r="N1700" i="8"/>
  <c r="L1701" i="8"/>
  <c r="M1701" i="8"/>
  <c r="N1701" i="8"/>
  <c r="L1702" i="8"/>
  <c r="M1702" i="8"/>
  <c r="N1702" i="8"/>
  <c r="L1703" i="8"/>
  <c r="M1703" i="8"/>
  <c r="N1703" i="8"/>
  <c r="L1704" i="8"/>
  <c r="M1704" i="8"/>
  <c r="N1704" i="8"/>
  <c r="L1705" i="8"/>
  <c r="M1705" i="8"/>
  <c r="N1705" i="8"/>
  <c r="L1706" i="8"/>
  <c r="M1706" i="8"/>
  <c r="N1706" i="8"/>
  <c r="L1707" i="8"/>
  <c r="M1707" i="8"/>
  <c r="N1707" i="8"/>
  <c r="L1708" i="8"/>
  <c r="M1708" i="8"/>
  <c r="N1708" i="8"/>
  <c r="L1709" i="8"/>
  <c r="M1709" i="8"/>
  <c r="N1709" i="8"/>
  <c r="L1710" i="8"/>
  <c r="M1710" i="8"/>
  <c r="N1710" i="8"/>
  <c r="L1711" i="8"/>
  <c r="M1711" i="8"/>
  <c r="N1711" i="8"/>
  <c r="L1712" i="8"/>
  <c r="M1712" i="8"/>
  <c r="N1712" i="8"/>
  <c r="L1713" i="8"/>
  <c r="M1713" i="8"/>
  <c r="N1713" i="8"/>
  <c r="L1714" i="8"/>
  <c r="M1714" i="8"/>
  <c r="N1714" i="8"/>
  <c r="L1715" i="8"/>
  <c r="M1715" i="8"/>
  <c r="N1715" i="8"/>
  <c r="L1716" i="8"/>
  <c r="M1716" i="8"/>
  <c r="N1716" i="8"/>
  <c r="L1717" i="8"/>
  <c r="M1717" i="8"/>
  <c r="N1717" i="8"/>
  <c r="L1718" i="8"/>
  <c r="M1718" i="8"/>
  <c r="N1718" i="8"/>
  <c r="L1719" i="8"/>
  <c r="M1719" i="8"/>
  <c r="N1719" i="8"/>
  <c r="L1720" i="8"/>
  <c r="M1720" i="8"/>
  <c r="N1720" i="8"/>
  <c r="L1721" i="8"/>
  <c r="M1721" i="8"/>
  <c r="N1721" i="8"/>
  <c r="L1722" i="8"/>
  <c r="M1722" i="8"/>
  <c r="N1722" i="8"/>
  <c r="L1723" i="8"/>
  <c r="M1723" i="8"/>
  <c r="N1723" i="8"/>
  <c r="L1724" i="8"/>
  <c r="M1724" i="8"/>
  <c r="N1724" i="8"/>
  <c r="L1725" i="8"/>
  <c r="M1725" i="8"/>
  <c r="N1725" i="8"/>
  <c r="L1726" i="8"/>
  <c r="M1726" i="8"/>
  <c r="N1726" i="8"/>
  <c r="L1727" i="8"/>
  <c r="M1727" i="8"/>
  <c r="N1727" i="8"/>
  <c r="L1728" i="8"/>
  <c r="M1728" i="8"/>
  <c r="N1728" i="8"/>
  <c r="L1729" i="8"/>
  <c r="M1729" i="8"/>
  <c r="N1729" i="8"/>
  <c r="L1730" i="8"/>
  <c r="M1730" i="8"/>
  <c r="N1730" i="8"/>
  <c r="L1731" i="8"/>
  <c r="M1731" i="8"/>
  <c r="N1731" i="8"/>
  <c r="L1732" i="8"/>
  <c r="M1732" i="8"/>
  <c r="N1732" i="8"/>
  <c r="L1733" i="8"/>
  <c r="M1733" i="8"/>
  <c r="N1733" i="8"/>
  <c r="L1734" i="8"/>
  <c r="M1734" i="8"/>
  <c r="N1734" i="8"/>
  <c r="L1735" i="8"/>
  <c r="M1735" i="8"/>
  <c r="N1735" i="8"/>
  <c r="L1736" i="8"/>
  <c r="M1736" i="8"/>
  <c r="N1736" i="8"/>
  <c r="L1737" i="8"/>
  <c r="M1737" i="8"/>
  <c r="N1737" i="8"/>
  <c r="L1738" i="8"/>
  <c r="M1738" i="8"/>
  <c r="N1738" i="8"/>
  <c r="L1739" i="8"/>
  <c r="M1739" i="8"/>
  <c r="N1739" i="8"/>
  <c r="L1740" i="8"/>
  <c r="M1740" i="8"/>
  <c r="N1740" i="8"/>
  <c r="L1741" i="8"/>
  <c r="M1741" i="8"/>
  <c r="N1741" i="8"/>
  <c r="L1742" i="8"/>
  <c r="M1742" i="8"/>
  <c r="N1742" i="8"/>
  <c r="L1743" i="8"/>
  <c r="M1743" i="8"/>
  <c r="N1743" i="8"/>
  <c r="L1744" i="8"/>
  <c r="M1744" i="8"/>
  <c r="N1744" i="8"/>
  <c r="L1745" i="8"/>
  <c r="M1745" i="8"/>
  <c r="N1745" i="8"/>
  <c r="L1746" i="8"/>
  <c r="M1746" i="8"/>
  <c r="N1746" i="8"/>
  <c r="L1747" i="8"/>
  <c r="M1747" i="8"/>
  <c r="N1747" i="8"/>
  <c r="L1748" i="8"/>
  <c r="M1748" i="8"/>
  <c r="N1748" i="8"/>
  <c r="L1749" i="8"/>
  <c r="M1749" i="8"/>
  <c r="N1749" i="8"/>
  <c r="L1750" i="8"/>
  <c r="M1750" i="8"/>
  <c r="N1750" i="8"/>
  <c r="L1751" i="8"/>
  <c r="M1751" i="8"/>
  <c r="N1751" i="8"/>
  <c r="L1752" i="8"/>
  <c r="M1752" i="8"/>
  <c r="N1752" i="8"/>
  <c r="L1753" i="8"/>
  <c r="M1753" i="8"/>
  <c r="N1753" i="8"/>
  <c r="L1754" i="8"/>
  <c r="M1754" i="8"/>
  <c r="N1754" i="8"/>
  <c r="L1755" i="8"/>
  <c r="M1755" i="8"/>
  <c r="N1755" i="8"/>
  <c r="L1756" i="8"/>
  <c r="M1756" i="8"/>
  <c r="N1756" i="8"/>
  <c r="L1757" i="8"/>
  <c r="M1757" i="8"/>
  <c r="N1757" i="8"/>
  <c r="L1758" i="8"/>
  <c r="M1758" i="8"/>
  <c r="N1758" i="8"/>
  <c r="L1759" i="8"/>
  <c r="M1759" i="8"/>
  <c r="N1759" i="8"/>
  <c r="L1760" i="8"/>
  <c r="M1760" i="8"/>
  <c r="N1760" i="8"/>
  <c r="L1761" i="8"/>
  <c r="M1761" i="8"/>
  <c r="N1761" i="8"/>
  <c r="L1762" i="8"/>
  <c r="M1762" i="8"/>
  <c r="N1762" i="8"/>
  <c r="L1763" i="8"/>
  <c r="M1763" i="8"/>
  <c r="N1763" i="8"/>
  <c r="L1764" i="8"/>
  <c r="M1764" i="8"/>
  <c r="N1764" i="8"/>
  <c r="L1765" i="8"/>
  <c r="M1765" i="8"/>
  <c r="N1765" i="8"/>
  <c r="L1766" i="8"/>
  <c r="M1766" i="8"/>
  <c r="N1766" i="8"/>
  <c r="L1767" i="8"/>
  <c r="M1767" i="8"/>
  <c r="N1767" i="8"/>
  <c r="L1768" i="8"/>
  <c r="M1768" i="8"/>
  <c r="N1768" i="8"/>
  <c r="L1769" i="8"/>
  <c r="M1769" i="8"/>
  <c r="N1769" i="8"/>
  <c r="L1770" i="8"/>
  <c r="M1770" i="8"/>
  <c r="N1770" i="8"/>
  <c r="L1771" i="8"/>
  <c r="M1771" i="8"/>
  <c r="N1771" i="8"/>
  <c r="L1772" i="8"/>
  <c r="M1772" i="8"/>
  <c r="N1772" i="8"/>
  <c r="L1773" i="8"/>
  <c r="M1773" i="8"/>
  <c r="N1773" i="8"/>
  <c r="L1774" i="8"/>
  <c r="M1774" i="8"/>
  <c r="N1774" i="8"/>
  <c r="L1775" i="8"/>
  <c r="M1775" i="8"/>
  <c r="N1775" i="8"/>
  <c r="L1776" i="8"/>
  <c r="M1776" i="8"/>
  <c r="N1776" i="8"/>
  <c r="L1777" i="8"/>
  <c r="M1777" i="8"/>
  <c r="N1777" i="8"/>
  <c r="L1778" i="8"/>
  <c r="M1778" i="8"/>
  <c r="N1778" i="8"/>
  <c r="L1779" i="8"/>
  <c r="M1779" i="8"/>
  <c r="N1779" i="8"/>
  <c r="L1780" i="8"/>
  <c r="M1780" i="8"/>
  <c r="N1780" i="8"/>
  <c r="L1781" i="8"/>
  <c r="M1781" i="8"/>
  <c r="N1781" i="8"/>
  <c r="L1782" i="8"/>
  <c r="M1782" i="8"/>
  <c r="N1782" i="8"/>
  <c r="L1783" i="8"/>
  <c r="M1783" i="8"/>
  <c r="N1783" i="8"/>
  <c r="L1784" i="8"/>
  <c r="M1784" i="8"/>
  <c r="N1784" i="8"/>
  <c r="L1785" i="8"/>
  <c r="M1785" i="8"/>
  <c r="N1785" i="8"/>
  <c r="L1786" i="8"/>
  <c r="M1786" i="8"/>
  <c r="N1786" i="8"/>
  <c r="L1787" i="8"/>
  <c r="M1787" i="8"/>
  <c r="N1787" i="8"/>
  <c r="L1788" i="8"/>
  <c r="M1788" i="8"/>
  <c r="N1788" i="8"/>
  <c r="L1789" i="8"/>
  <c r="M1789" i="8"/>
  <c r="N1789" i="8"/>
  <c r="L1790" i="8"/>
  <c r="M1790" i="8"/>
  <c r="N1790" i="8"/>
  <c r="L1791" i="8"/>
  <c r="M1791" i="8"/>
  <c r="N1791" i="8"/>
  <c r="L1792" i="8"/>
  <c r="M1792" i="8"/>
  <c r="N1792" i="8"/>
  <c r="L1793" i="8"/>
  <c r="M1793" i="8"/>
  <c r="N1793" i="8"/>
  <c r="L1794" i="8"/>
  <c r="M1794" i="8"/>
  <c r="N1794" i="8"/>
  <c r="L1795" i="8"/>
  <c r="M1795" i="8"/>
  <c r="N1795" i="8"/>
  <c r="L1796" i="8"/>
  <c r="M1796" i="8"/>
  <c r="N1796" i="8"/>
  <c r="L1797" i="8"/>
  <c r="M1797" i="8"/>
  <c r="N1797" i="8"/>
  <c r="L1798" i="8"/>
  <c r="M1798" i="8"/>
  <c r="N1798" i="8"/>
  <c r="L1799" i="8"/>
  <c r="M1799" i="8"/>
  <c r="N1799" i="8"/>
  <c r="L1800" i="8"/>
  <c r="M1800" i="8"/>
  <c r="N1800" i="8"/>
  <c r="L1801" i="8"/>
  <c r="M1801" i="8"/>
  <c r="N1801" i="8"/>
  <c r="L1802" i="8"/>
  <c r="M1802" i="8"/>
  <c r="N1802" i="8"/>
  <c r="L1803" i="8"/>
  <c r="M1803" i="8"/>
  <c r="N1803" i="8"/>
  <c r="L1804" i="8"/>
  <c r="M1804" i="8"/>
  <c r="N1804" i="8"/>
  <c r="L1805" i="8"/>
  <c r="M1805" i="8"/>
  <c r="N1805" i="8"/>
  <c r="L1806" i="8"/>
  <c r="M1806" i="8"/>
  <c r="N1806" i="8"/>
  <c r="L1807" i="8"/>
  <c r="M1807" i="8"/>
  <c r="N1807" i="8"/>
  <c r="L1808" i="8"/>
  <c r="M1808" i="8"/>
  <c r="N1808" i="8"/>
  <c r="L1809" i="8"/>
  <c r="M1809" i="8"/>
  <c r="N1809" i="8"/>
  <c r="L1810" i="8"/>
  <c r="M1810" i="8"/>
  <c r="N1810" i="8"/>
  <c r="L1811" i="8"/>
  <c r="M1811" i="8"/>
  <c r="N1811" i="8"/>
  <c r="L1812" i="8"/>
  <c r="M1812" i="8"/>
  <c r="N1812" i="8"/>
  <c r="L1813" i="8"/>
  <c r="M1813" i="8"/>
  <c r="N1813" i="8"/>
  <c r="L1814" i="8"/>
  <c r="M1814" i="8"/>
  <c r="N1814" i="8"/>
  <c r="L1815" i="8"/>
  <c r="M1815" i="8"/>
  <c r="N1815" i="8"/>
  <c r="L1816" i="8"/>
  <c r="M1816" i="8"/>
  <c r="N1816" i="8"/>
  <c r="L1817" i="8"/>
  <c r="M1817" i="8"/>
  <c r="N1817" i="8"/>
  <c r="L1818" i="8"/>
  <c r="M1818" i="8"/>
  <c r="N1818" i="8"/>
  <c r="L1819" i="8"/>
  <c r="M1819" i="8"/>
  <c r="N1819" i="8"/>
  <c r="L1820" i="8"/>
  <c r="M1820" i="8"/>
  <c r="N1820" i="8"/>
  <c r="L1821" i="8"/>
  <c r="M1821" i="8"/>
  <c r="N1821" i="8"/>
  <c r="L1822" i="8"/>
  <c r="M1822" i="8"/>
  <c r="N1822" i="8"/>
  <c r="L1823" i="8"/>
  <c r="M1823" i="8"/>
  <c r="N1823" i="8"/>
  <c r="L1824" i="8"/>
  <c r="M1824" i="8"/>
  <c r="N1824" i="8"/>
  <c r="L1825" i="8"/>
  <c r="M1825" i="8"/>
  <c r="N1825" i="8"/>
  <c r="L1826" i="8"/>
  <c r="M1826" i="8"/>
  <c r="N1826" i="8"/>
  <c r="L1827" i="8"/>
  <c r="M1827" i="8"/>
  <c r="N1827" i="8"/>
  <c r="L1828" i="8"/>
  <c r="M1828" i="8"/>
  <c r="N1828" i="8"/>
  <c r="L1829" i="8"/>
  <c r="M1829" i="8"/>
  <c r="N1829" i="8"/>
  <c r="L1830" i="8"/>
  <c r="M1830" i="8"/>
  <c r="N1830" i="8"/>
  <c r="L1831" i="8"/>
  <c r="M1831" i="8"/>
  <c r="N1831" i="8"/>
  <c r="L1832" i="8"/>
  <c r="M1832" i="8"/>
  <c r="N1832" i="8"/>
  <c r="L1833" i="8"/>
  <c r="M1833" i="8"/>
  <c r="N1833" i="8"/>
  <c r="L1834" i="8"/>
  <c r="M1834" i="8"/>
  <c r="N1834" i="8"/>
  <c r="L1835" i="8"/>
  <c r="M1835" i="8"/>
  <c r="N1835" i="8"/>
  <c r="L1836" i="8"/>
  <c r="M1836" i="8"/>
  <c r="N1836" i="8"/>
  <c r="L1837" i="8"/>
  <c r="M1837" i="8"/>
  <c r="N1837" i="8"/>
  <c r="L1838" i="8"/>
  <c r="M1838" i="8"/>
  <c r="N1838" i="8"/>
  <c r="L1839" i="8"/>
  <c r="M1839" i="8"/>
  <c r="N1839" i="8"/>
  <c r="L1840" i="8"/>
  <c r="M1840" i="8"/>
  <c r="N1840" i="8"/>
  <c r="L1841" i="8"/>
  <c r="M1841" i="8"/>
  <c r="N1841" i="8"/>
  <c r="L1842" i="8"/>
  <c r="M1842" i="8"/>
  <c r="N1842" i="8"/>
  <c r="L1843" i="8"/>
  <c r="M1843" i="8"/>
  <c r="N1843" i="8"/>
  <c r="L1844" i="8"/>
  <c r="M1844" i="8"/>
  <c r="N1844" i="8"/>
  <c r="L1845" i="8"/>
  <c r="M1845" i="8"/>
  <c r="N1845" i="8"/>
  <c r="L1846" i="8"/>
  <c r="M1846" i="8"/>
  <c r="N1846" i="8"/>
  <c r="L1847" i="8"/>
  <c r="M1847" i="8"/>
  <c r="N1847" i="8"/>
  <c r="L1848" i="8"/>
  <c r="M1848" i="8"/>
  <c r="N1848" i="8"/>
  <c r="L1849" i="8"/>
  <c r="M1849" i="8"/>
  <c r="N1849" i="8"/>
  <c r="L1850" i="8"/>
  <c r="M1850" i="8"/>
  <c r="N1850" i="8"/>
  <c r="L1851" i="8"/>
  <c r="M1851" i="8"/>
  <c r="N1851" i="8"/>
  <c r="L1852" i="8"/>
  <c r="M1852" i="8"/>
  <c r="N1852" i="8"/>
  <c r="L1853" i="8"/>
  <c r="M1853" i="8"/>
  <c r="N1853" i="8"/>
  <c r="L1854" i="8"/>
  <c r="M1854" i="8"/>
  <c r="N1854" i="8"/>
  <c r="N2" i="8"/>
  <c r="M2" i="8"/>
  <c r="L2" i="8"/>
  <c r="L3" i="19"/>
  <c r="M3" i="19"/>
  <c r="N3" i="19"/>
  <c r="L4" i="19"/>
  <c r="M4" i="19"/>
  <c r="N4" i="19"/>
  <c r="L5" i="19"/>
  <c r="M5" i="19"/>
  <c r="N5" i="19"/>
  <c r="L6" i="19"/>
  <c r="M6" i="19"/>
  <c r="N6" i="19"/>
  <c r="L7" i="19"/>
  <c r="M7" i="19"/>
  <c r="N7" i="19"/>
  <c r="L8" i="19"/>
  <c r="M8" i="19"/>
  <c r="N8" i="19"/>
  <c r="L9" i="19"/>
  <c r="M9" i="19"/>
  <c r="N9" i="19"/>
  <c r="L10" i="19"/>
  <c r="M10" i="19"/>
  <c r="N10" i="19"/>
  <c r="L11" i="19"/>
  <c r="M11" i="19"/>
  <c r="N11" i="19"/>
  <c r="L12" i="19"/>
  <c r="M12" i="19"/>
  <c r="N12" i="19"/>
  <c r="L13" i="19"/>
  <c r="M13" i="19"/>
  <c r="N13" i="19"/>
  <c r="L14" i="19"/>
  <c r="M14" i="19"/>
  <c r="N14" i="19"/>
  <c r="L15" i="19"/>
  <c r="M15" i="19"/>
  <c r="N15" i="19"/>
  <c r="L16" i="19"/>
  <c r="M16" i="19"/>
  <c r="N16" i="19"/>
  <c r="L17" i="19"/>
  <c r="M17" i="19"/>
  <c r="N17" i="19"/>
  <c r="L18" i="19"/>
  <c r="M18" i="19"/>
  <c r="N18" i="19"/>
  <c r="L19" i="19"/>
  <c r="M19" i="19"/>
  <c r="N19" i="19"/>
  <c r="L20" i="19"/>
  <c r="M20" i="19"/>
  <c r="N20" i="19"/>
  <c r="L21" i="19"/>
  <c r="M21" i="19"/>
  <c r="N21" i="19"/>
  <c r="L22" i="19"/>
  <c r="M22" i="19"/>
  <c r="N22" i="19"/>
  <c r="L23" i="19"/>
  <c r="M23" i="19"/>
  <c r="N23" i="19"/>
  <c r="L24" i="19"/>
  <c r="M24" i="19"/>
  <c r="N24" i="19"/>
  <c r="L25" i="19"/>
  <c r="M25" i="19"/>
  <c r="N25" i="19"/>
  <c r="L26" i="19"/>
  <c r="M26" i="19"/>
  <c r="N26" i="19"/>
  <c r="L27" i="19"/>
  <c r="M27" i="19"/>
  <c r="N27" i="19"/>
  <c r="L28" i="19"/>
  <c r="M28" i="19"/>
  <c r="N28" i="19"/>
  <c r="L29" i="19"/>
  <c r="M29" i="19"/>
  <c r="N29" i="19"/>
  <c r="L30" i="19"/>
  <c r="M30" i="19"/>
  <c r="N30" i="19"/>
  <c r="L31" i="19"/>
  <c r="M31" i="19"/>
  <c r="N31" i="19"/>
  <c r="L32" i="19"/>
  <c r="M32" i="19"/>
  <c r="N32" i="19"/>
  <c r="L33" i="19"/>
  <c r="M33" i="19"/>
  <c r="N33" i="19"/>
  <c r="L34" i="19"/>
  <c r="M34" i="19"/>
  <c r="N34" i="19"/>
  <c r="L35" i="19"/>
  <c r="M35" i="19"/>
  <c r="N35" i="19"/>
  <c r="L36" i="19"/>
  <c r="M36" i="19"/>
  <c r="N36" i="19"/>
  <c r="L37" i="19"/>
  <c r="M37" i="19"/>
  <c r="N37" i="19"/>
  <c r="L38" i="19"/>
  <c r="M38" i="19"/>
  <c r="N38" i="19"/>
  <c r="L39" i="19"/>
  <c r="M39" i="19"/>
  <c r="N39" i="19"/>
  <c r="L40" i="19"/>
  <c r="M40" i="19"/>
  <c r="N40" i="19"/>
  <c r="L41" i="19"/>
  <c r="M41" i="19"/>
  <c r="N41" i="19"/>
  <c r="L42" i="19"/>
  <c r="M42" i="19"/>
  <c r="N42" i="19"/>
  <c r="L43" i="19"/>
  <c r="M43" i="19"/>
  <c r="N43" i="19"/>
  <c r="L44" i="19"/>
  <c r="M44" i="19"/>
  <c r="N44" i="19"/>
  <c r="L45" i="19"/>
  <c r="M45" i="19"/>
  <c r="N45" i="19"/>
  <c r="L46" i="19"/>
  <c r="M46" i="19"/>
  <c r="N46" i="19"/>
  <c r="L47" i="19"/>
  <c r="M47" i="19"/>
  <c r="N47" i="19"/>
  <c r="L48" i="19"/>
  <c r="M48" i="19"/>
  <c r="N48" i="19"/>
  <c r="L49" i="19"/>
  <c r="M49" i="19"/>
  <c r="N49" i="19"/>
  <c r="L50" i="19"/>
  <c r="M50" i="19"/>
  <c r="N50" i="19"/>
  <c r="L51" i="19"/>
  <c r="M51" i="19"/>
  <c r="N51" i="19"/>
  <c r="L52" i="19"/>
  <c r="M52" i="19"/>
  <c r="N52" i="19"/>
  <c r="L53" i="19"/>
  <c r="M53" i="19"/>
  <c r="N53" i="19"/>
  <c r="L54" i="19"/>
  <c r="M54" i="19"/>
  <c r="N54" i="19"/>
  <c r="L55" i="19"/>
  <c r="M55" i="19"/>
  <c r="N55" i="19"/>
  <c r="L56" i="19"/>
  <c r="M56" i="19"/>
  <c r="N56" i="19"/>
  <c r="L57" i="19"/>
  <c r="M57" i="19"/>
  <c r="N57" i="19"/>
  <c r="L58" i="19"/>
  <c r="M58" i="19"/>
  <c r="N58" i="19"/>
  <c r="L59" i="19"/>
  <c r="M59" i="19"/>
  <c r="N59" i="19"/>
  <c r="L60" i="19"/>
  <c r="M60" i="19"/>
  <c r="N60" i="19"/>
  <c r="L61" i="19"/>
  <c r="M61" i="19"/>
  <c r="N61" i="19"/>
  <c r="L62" i="19"/>
  <c r="M62" i="19"/>
  <c r="N62" i="19"/>
  <c r="L63" i="19"/>
  <c r="M63" i="19"/>
  <c r="N63" i="19"/>
  <c r="L64" i="19"/>
  <c r="M64" i="19"/>
  <c r="N64" i="19"/>
  <c r="L65" i="19"/>
  <c r="M65" i="19"/>
  <c r="N65" i="19"/>
  <c r="L66" i="19"/>
  <c r="M66" i="19"/>
  <c r="N66" i="19"/>
  <c r="L67" i="19"/>
  <c r="M67" i="19"/>
  <c r="N67" i="19"/>
  <c r="L68" i="19"/>
  <c r="M68" i="19"/>
  <c r="N68" i="19"/>
  <c r="L69" i="19"/>
  <c r="M69" i="19"/>
  <c r="N69" i="19"/>
  <c r="L70" i="19"/>
  <c r="M70" i="19"/>
  <c r="N70" i="19"/>
  <c r="L71" i="19"/>
  <c r="M71" i="19"/>
  <c r="N71" i="19"/>
  <c r="L72" i="19"/>
  <c r="M72" i="19"/>
  <c r="N72" i="19"/>
  <c r="L73" i="19"/>
  <c r="M73" i="19"/>
  <c r="N73" i="19"/>
  <c r="L74" i="19"/>
  <c r="M74" i="19"/>
  <c r="N74" i="19"/>
  <c r="L75" i="19"/>
  <c r="M75" i="19"/>
  <c r="N75" i="19"/>
  <c r="L76" i="19"/>
  <c r="M76" i="19"/>
  <c r="N76" i="19"/>
  <c r="L77" i="19"/>
  <c r="M77" i="19"/>
  <c r="N77" i="19"/>
  <c r="L78" i="19"/>
  <c r="M78" i="19"/>
  <c r="N78" i="19"/>
  <c r="L79" i="19"/>
  <c r="M79" i="19"/>
  <c r="N79" i="19"/>
  <c r="L80" i="19"/>
  <c r="M80" i="19"/>
  <c r="N80" i="19"/>
  <c r="L81" i="19"/>
  <c r="M81" i="19"/>
  <c r="N81" i="19"/>
  <c r="L82" i="19"/>
  <c r="M82" i="19"/>
  <c r="N82" i="19"/>
  <c r="L83" i="19"/>
  <c r="M83" i="19"/>
  <c r="N83" i="19"/>
  <c r="L84" i="19"/>
  <c r="M84" i="19"/>
  <c r="N84" i="19"/>
  <c r="L85" i="19"/>
  <c r="M85" i="19"/>
  <c r="N85" i="19"/>
  <c r="L86" i="19"/>
  <c r="M86" i="19"/>
  <c r="N86" i="19"/>
  <c r="L87" i="19"/>
  <c r="M87" i="19"/>
  <c r="N87" i="19"/>
  <c r="L88" i="19"/>
  <c r="M88" i="19"/>
  <c r="N88" i="19"/>
  <c r="L89" i="19"/>
  <c r="M89" i="19"/>
  <c r="N89" i="19"/>
  <c r="L90" i="19"/>
  <c r="M90" i="19"/>
  <c r="N90" i="19"/>
  <c r="L91" i="19"/>
  <c r="M91" i="19"/>
  <c r="N91" i="19"/>
  <c r="L92" i="19"/>
  <c r="M92" i="19"/>
  <c r="N92" i="19"/>
  <c r="L93" i="19"/>
  <c r="M93" i="19"/>
  <c r="N93" i="19"/>
  <c r="L94" i="19"/>
  <c r="M94" i="19"/>
  <c r="N94" i="19"/>
  <c r="L95" i="19"/>
  <c r="M95" i="19"/>
  <c r="N95" i="19"/>
  <c r="L96" i="19"/>
  <c r="M96" i="19"/>
  <c r="N96" i="19"/>
  <c r="L97" i="19"/>
  <c r="M97" i="19"/>
  <c r="N97" i="19"/>
  <c r="L98" i="19"/>
  <c r="M98" i="19"/>
  <c r="N98" i="19"/>
  <c r="L99" i="19"/>
  <c r="M99" i="19"/>
  <c r="N99" i="19"/>
  <c r="L100" i="19"/>
  <c r="M100" i="19"/>
  <c r="N100" i="19"/>
  <c r="L101" i="19"/>
  <c r="M101" i="19"/>
  <c r="N101" i="19"/>
  <c r="L102" i="19"/>
  <c r="M102" i="19"/>
  <c r="N102" i="19"/>
  <c r="L103" i="19"/>
  <c r="M103" i="19"/>
  <c r="N103" i="19"/>
  <c r="L104" i="19"/>
  <c r="M104" i="19"/>
  <c r="N104" i="19"/>
  <c r="L105" i="19"/>
  <c r="M105" i="19"/>
  <c r="N105" i="19"/>
  <c r="L106" i="19"/>
  <c r="M106" i="19"/>
  <c r="N106" i="19"/>
  <c r="L107" i="19"/>
  <c r="M107" i="19"/>
  <c r="N107" i="19"/>
  <c r="L108" i="19"/>
  <c r="M108" i="19"/>
  <c r="N108" i="19"/>
  <c r="L109" i="19"/>
  <c r="M109" i="19"/>
  <c r="N109" i="19"/>
  <c r="L110" i="19"/>
  <c r="M110" i="19"/>
  <c r="N110" i="19"/>
  <c r="L111" i="19"/>
  <c r="M111" i="19"/>
  <c r="N111" i="19"/>
  <c r="L112" i="19"/>
  <c r="M112" i="19"/>
  <c r="N112" i="19"/>
  <c r="L113" i="19"/>
  <c r="M113" i="19"/>
  <c r="N113" i="19"/>
  <c r="L114" i="19"/>
  <c r="M114" i="19"/>
  <c r="N114" i="19"/>
  <c r="L115" i="19"/>
  <c r="M115" i="19"/>
  <c r="N115" i="19"/>
  <c r="L116" i="19"/>
  <c r="M116" i="19"/>
  <c r="N116" i="19"/>
  <c r="L117" i="19"/>
  <c r="M117" i="19"/>
  <c r="N117" i="19"/>
  <c r="L118" i="19"/>
  <c r="M118" i="19"/>
  <c r="N118" i="19"/>
  <c r="L119" i="19"/>
  <c r="M119" i="19"/>
  <c r="N119" i="19"/>
  <c r="L120" i="19"/>
  <c r="M120" i="19"/>
  <c r="N120" i="19"/>
  <c r="L121" i="19"/>
  <c r="M121" i="19"/>
  <c r="N121" i="19"/>
  <c r="L122" i="19"/>
  <c r="M122" i="19"/>
  <c r="N122" i="19"/>
  <c r="L123" i="19"/>
  <c r="M123" i="19"/>
  <c r="N123" i="19"/>
  <c r="L124" i="19"/>
  <c r="M124" i="19"/>
  <c r="N124" i="19"/>
  <c r="L125" i="19"/>
  <c r="M125" i="19"/>
  <c r="N125" i="19"/>
  <c r="L126" i="19"/>
  <c r="M126" i="19"/>
  <c r="N126" i="19"/>
  <c r="L127" i="19"/>
  <c r="M127" i="19"/>
  <c r="N127" i="19"/>
  <c r="L128" i="19"/>
  <c r="M128" i="19"/>
  <c r="N128" i="19"/>
  <c r="L129" i="19"/>
  <c r="M129" i="19"/>
  <c r="N129" i="19"/>
  <c r="L130" i="19"/>
  <c r="M130" i="19"/>
  <c r="N130" i="19"/>
  <c r="L131" i="19"/>
  <c r="M131" i="19"/>
  <c r="N131" i="19"/>
  <c r="L132" i="19"/>
  <c r="M132" i="19"/>
  <c r="N132" i="19"/>
  <c r="L133" i="19"/>
  <c r="M133" i="19"/>
  <c r="N133" i="19"/>
  <c r="L134" i="19"/>
  <c r="M134" i="19"/>
  <c r="N134" i="19"/>
  <c r="L135" i="19"/>
  <c r="M135" i="19"/>
  <c r="N135" i="19"/>
  <c r="L136" i="19"/>
  <c r="M136" i="19"/>
  <c r="N136" i="19"/>
  <c r="L137" i="19"/>
  <c r="M137" i="19"/>
  <c r="N137" i="19"/>
  <c r="L138" i="19"/>
  <c r="M138" i="19"/>
  <c r="N138" i="19"/>
  <c r="L139" i="19"/>
  <c r="M139" i="19"/>
  <c r="N139" i="19"/>
  <c r="L140" i="19"/>
  <c r="M140" i="19"/>
  <c r="N140" i="19"/>
  <c r="L141" i="19"/>
  <c r="M141" i="19"/>
  <c r="N141" i="19"/>
  <c r="L142" i="19"/>
  <c r="M142" i="19"/>
  <c r="N142" i="19"/>
  <c r="L143" i="19"/>
  <c r="M143" i="19"/>
  <c r="N143" i="19"/>
  <c r="L144" i="19"/>
  <c r="M144" i="19"/>
  <c r="N144" i="19"/>
  <c r="L145" i="19"/>
  <c r="M145" i="19"/>
  <c r="N145" i="19"/>
  <c r="L146" i="19"/>
  <c r="M146" i="19"/>
  <c r="N146" i="19"/>
  <c r="L147" i="19"/>
  <c r="M147" i="19"/>
  <c r="N147" i="19"/>
  <c r="L148" i="19"/>
  <c r="M148" i="19"/>
  <c r="N148" i="19"/>
  <c r="L149" i="19"/>
  <c r="M149" i="19"/>
  <c r="N149" i="19"/>
  <c r="L150" i="19"/>
  <c r="M150" i="19"/>
  <c r="N150" i="19"/>
  <c r="L151" i="19"/>
  <c r="M151" i="19"/>
  <c r="N151" i="19"/>
  <c r="L152" i="19"/>
  <c r="M152" i="19"/>
  <c r="N152" i="19"/>
  <c r="L153" i="19"/>
  <c r="M153" i="19"/>
  <c r="N153" i="19"/>
  <c r="L154" i="19"/>
  <c r="M154" i="19"/>
  <c r="N154" i="19"/>
  <c r="L155" i="19"/>
  <c r="M155" i="19"/>
  <c r="N155" i="19"/>
  <c r="L156" i="19"/>
  <c r="M156" i="19"/>
  <c r="N156" i="19"/>
  <c r="L157" i="19"/>
  <c r="M157" i="19"/>
  <c r="N157" i="19"/>
  <c r="L158" i="19"/>
  <c r="M158" i="19"/>
  <c r="N158" i="19"/>
  <c r="L159" i="19"/>
  <c r="M159" i="19"/>
  <c r="N159" i="19"/>
  <c r="L160" i="19"/>
  <c r="M160" i="19"/>
  <c r="N160" i="19"/>
  <c r="L161" i="19"/>
  <c r="M161" i="19"/>
  <c r="N161" i="19"/>
  <c r="L162" i="19"/>
  <c r="M162" i="19"/>
  <c r="N162" i="19"/>
  <c r="L163" i="19"/>
  <c r="M163" i="19"/>
  <c r="N163" i="19"/>
  <c r="L164" i="19"/>
  <c r="M164" i="19"/>
  <c r="N164" i="19"/>
  <c r="L165" i="19"/>
  <c r="M165" i="19"/>
  <c r="N165" i="19"/>
  <c r="L166" i="19"/>
  <c r="M166" i="19"/>
  <c r="N166" i="19"/>
  <c r="L167" i="19"/>
  <c r="M167" i="19"/>
  <c r="N167" i="19"/>
  <c r="L168" i="19"/>
  <c r="M168" i="19"/>
  <c r="N168" i="19"/>
  <c r="L169" i="19"/>
  <c r="M169" i="19"/>
  <c r="N169" i="19"/>
  <c r="L170" i="19"/>
  <c r="M170" i="19"/>
  <c r="N170" i="19"/>
  <c r="L171" i="19"/>
  <c r="M171" i="19"/>
  <c r="N171" i="19"/>
  <c r="L172" i="19"/>
  <c r="M172" i="19"/>
  <c r="N172" i="19"/>
  <c r="L173" i="19"/>
  <c r="M173" i="19"/>
  <c r="N173" i="19"/>
  <c r="L174" i="19"/>
  <c r="M174" i="19"/>
  <c r="N174" i="19"/>
  <c r="L175" i="19"/>
  <c r="M175" i="19"/>
  <c r="N175" i="19"/>
  <c r="L176" i="19"/>
  <c r="M176" i="19"/>
  <c r="N176" i="19"/>
  <c r="L177" i="19"/>
  <c r="M177" i="19"/>
  <c r="N177" i="19"/>
  <c r="L178" i="19"/>
  <c r="M178" i="19"/>
  <c r="N178" i="19"/>
  <c r="L179" i="19"/>
  <c r="M179" i="19"/>
  <c r="N179" i="19"/>
  <c r="L180" i="19"/>
  <c r="M180" i="19"/>
  <c r="N180" i="19"/>
  <c r="L181" i="19"/>
  <c r="M181" i="19"/>
  <c r="N181" i="19"/>
  <c r="L182" i="19"/>
  <c r="M182" i="19"/>
  <c r="N182" i="19"/>
  <c r="L183" i="19"/>
  <c r="M183" i="19"/>
  <c r="N183" i="19"/>
  <c r="L184" i="19"/>
  <c r="M184" i="19"/>
  <c r="N184" i="19"/>
  <c r="L185" i="19"/>
  <c r="M185" i="19"/>
  <c r="N185" i="19"/>
  <c r="L186" i="19"/>
  <c r="M186" i="19"/>
  <c r="N186" i="19"/>
  <c r="L187" i="19"/>
  <c r="M187" i="19"/>
  <c r="N187" i="19"/>
  <c r="L188" i="19"/>
  <c r="M188" i="19"/>
  <c r="N188" i="19"/>
  <c r="L189" i="19"/>
  <c r="M189" i="19"/>
  <c r="N189" i="19"/>
  <c r="L190" i="19"/>
  <c r="M190" i="19"/>
  <c r="N190" i="19"/>
  <c r="L191" i="19"/>
  <c r="M191" i="19"/>
  <c r="N191" i="19"/>
  <c r="L192" i="19"/>
  <c r="M192" i="19"/>
  <c r="N192" i="19"/>
  <c r="L193" i="19"/>
  <c r="M193" i="19"/>
  <c r="N193" i="19"/>
  <c r="L194" i="19"/>
  <c r="M194" i="19"/>
  <c r="N194" i="19"/>
  <c r="L195" i="19"/>
  <c r="M195" i="19"/>
  <c r="N195" i="19"/>
  <c r="L196" i="19"/>
  <c r="M196" i="19"/>
  <c r="N196" i="19"/>
  <c r="L197" i="19"/>
  <c r="M197" i="19"/>
  <c r="N197" i="19"/>
  <c r="L198" i="19"/>
  <c r="M198" i="19"/>
  <c r="N198" i="19"/>
  <c r="L199" i="19"/>
  <c r="M199" i="19"/>
  <c r="N199" i="19"/>
  <c r="L200" i="19"/>
  <c r="M200" i="19"/>
  <c r="N200" i="19"/>
  <c r="L201" i="19"/>
  <c r="M201" i="19"/>
  <c r="N201" i="19"/>
  <c r="L202" i="19"/>
  <c r="M202" i="19"/>
  <c r="N202" i="19"/>
  <c r="L203" i="19"/>
  <c r="M203" i="19"/>
  <c r="N203" i="19"/>
  <c r="L204" i="19"/>
  <c r="M204" i="19"/>
  <c r="N204" i="19"/>
  <c r="L205" i="19"/>
  <c r="M205" i="19"/>
  <c r="N205" i="19"/>
  <c r="L206" i="19"/>
  <c r="M206" i="19"/>
  <c r="N206" i="19"/>
  <c r="L207" i="19"/>
  <c r="M207" i="19"/>
  <c r="N207" i="19"/>
  <c r="L208" i="19"/>
  <c r="M208" i="19"/>
  <c r="N208" i="19"/>
  <c r="L209" i="19"/>
  <c r="M209" i="19"/>
  <c r="N209" i="19"/>
  <c r="L210" i="19"/>
  <c r="M210" i="19"/>
  <c r="N210" i="19"/>
  <c r="L211" i="19"/>
  <c r="M211" i="19"/>
  <c r="N211" i="19"/>
  <c r="L212" i="19"/>
  <c r="M212" i="19"/>
  <c r="N212" i="19"/>
  <c r="L213" i="19"/>
  <c r="M213" i="19"/>
  <c r="N213" i="19"/>
  <c r="L214" i="19"/>
  <c r="M214" i="19"/>
  <c r="N214" i="19"/>
  <c r="L215" i="19"/>
  <c r="M215" i="19"/>
  <c r="N215" i="19"/>
  <c r="L216" i="19"/>
  <c r="M216" i="19"/>
  <c r="N216" i="19"/>
  <c r="L217" i="19"/>
  <c r="M217" i="19"/>
  <c r="N217" i="19"/>
  <c r="L218" i="19"/>
  <c r="M218" i="19"/>
  <c r="N218" i="19"/>
  <c r="L219" i="19"/>
  <c r="M219" i="19"/>
  <c r="N219" i="19"/>
  <c r="L220" i="19"/>
  <c r="M220" i="19"/>
  <c r="N220" i="19"/>
  <c r="L221" i="19"/>
  <c r="M221" i="19"/>
  <c r="N221" i="19"/>
  <c r="L222" i="19"/>
  <c r="M222" i="19"/>
  <c r="N222" i="19"/>
  <c r="L223" i="19"/>
  <c r="M223" i="19"/>
  <c r="N223" i="19"/>
  <c r="L224" i="19"/>
  <c r="M224" i="19"/>
  <c r="N224" i="19"/>
  <c r="L225" i="19"/>
  <c r="M225" i="19"/>
  <c r="N225" i="19"/>
  <c r="L226" i="19"/>
  <c r="M226" i="19"/>
  <c r="N226" i="19"/>
  <c r="L227" i="19"/>
  <c r="M227" i="19"/>
  <c r="N227" i="19"/>
  <c r="L228" i="19"/>
  <c r="M228" i="19"/>
  <c r="N228" i="19"/>
  <c r="L229" i="19"/>
  <c r="M229" i="19"/>
  <c r="N229" i="19"/>
  <c r="L230" i="19"/>
  <c r="M230" i="19"/>
  <c r="N230" i="19"/>
  <c r="L231" i="19"/>
  <c r="M231" i="19"/>
  <c r="N231" i="19"/>
  <c r="L232" i="19"/>
  <c r="M232" i="19"/>
  <c r="N232" i="19"/>
  <c r="L233" i="19"/>
  <c r="M233" i="19"/>
  <c r="N233" i="19"/>
  <c r="L234" i="19"/>
  <c r="M234" i="19"/>
  <c r="N234" i="19"/>
  <c r="L235" i="19"/>
  <c r="M235" i="19"/>
  <c r="N235" i="19"/>
  <c r="L236" i="19"/>
  <c r="M236" i="19"/>
  <c r="N236" i="19"/>
  <c r="L237" i="19"/>
  <c r="M237" i="19"/>
  <c r="N237" i="19"/>
  <c r="L238" i="19"/>
  <c r="M238" i="19"/>
  <c r="N238" i="19"/>
  <c r="L239" i="19"/>
  <c r="M239" i="19"/>
  <c r="N239" i="19"/>
  <c r="L240" i="19"/>
  <c r="M240" i="19"/>
  <c r="N240" i="19"/>
  <c r="L241" i="19"/>
  <c r="M241" i="19"/>
  <c r="N241" i="19"/>
  <c r="L242" i="19"/>
  <c r="M242" i="19"/>
  <c r="N242" i="19"/>
  <c r="L243" i="19"/>
  <c r="M243" i="19"/>
  <c r="N243" i="19"/>
  <c r="L244" i="19"/>
  <c r="M244" i="19"/>
  <c r="N244" i="19"/>
  <c r="L245" i="19"/>
  <c r="M245" i="19"/>
  <c r="N245" i="19"/>
  <c r="L246" i="19"/>
  <c r="M246" i="19"/>
  <c r="N246" i="19"/>
  <c r="L247" i="19"/>
  <c r="M247" i="19"/>
  <c r="N247" i="19"/>
  <c r="L248" i="19"/>
  <c r="M248" i="19"/>
  <c r="N248" i="19"/>
  <c r="L249" i="19"/>
  <c r="M249" i="19"/>
  <c r="N249" i="19"/>
  <c r="L250" i="19"/>
  <c r="M250" i="19"/>
  <c r="N250" i="19"/>
  <c r="L251" i="19"/>
  <c r="M251" i="19"/>
  <c r="N251" i="19"/>
  <c r="L252" i="19"/>
  <c r="M252" i="19"/>
  <c r="N252" i="19"/>
  <c r="L253" i="19"/>
  <c r="M253" i="19"/>
  <c r="N253" i="19"/>
  <c r="L254" i="19"/>
  <c r="M254" i="19"/>
  <c r="N254" i="19"/>
  <c r="L255" i="19"/>
  <c r="M255" i="19"/>
  <c r="N255" i="19"/>
  <c r="L256" i="19"/>
  <c r="M256" i="19"/>
  <c r="N256" i="19"/>
  <c r="L257" i="19"/>
  <c r="M257" i="19"/>
  <c r="N257" i="19"/>
  <c r="L258" i="19"/>
  <c r="M258" i="19"/>
  <c r="N258" i="19"/>
  <c r="L259" i="19"/>
  <c r="M259" i="19"/>
  <c r="N259" i="19"/>
  <c r="L260" i="19"/>
  <c r="M260" i="19"/>
  <c r="N260" i="19"/>
  <c r="L261" i="19"/>
  <c r="M261" i="19"/>
  <c r="N261" i="19"/>
  <c r="L262" i="19"/>
  <c r="M262" i="19"/>
  <c r="N262" i="19"/>
  <c r="L263" i="19"/>
  <c r="M263" i="19"/>
  <c r="N263" i="19"/>
  <c r="L264" i="19"/>
  <c r="M264" i="19"/>
  <c r="N264" i="19"/>
  <c r="L265" i="19"/>
  <c r="M265" i="19"/>
  <c r="N265" i="19"/>
  <c r="L266" i="19"/>
  <c r="M266" i="19"/>
  <c r="N266" i="19"/>
  <c r="L267" i="19"/>
  <c r="M267" i="19"/>
  <c r="N267" i="19"/>
  <c r="L268" i="19"/>
  <c r="M268" i="19"/>
  <c r="N268" i="19"/>
  <c r="L269" i="19"/>
  <c r="M269" i="19"/>
  <c r="N269" i="19"/>
  <c r="L270" i="19"/>
  <c r="M270" i="19"/>
  <c r="N270" i="19"/>
  <c r="L271" i="19"/>
  <c r="M271" i="19"/>
  <c r="N271" i="19"/>
  <c r="L272" i="19"/>
  <c r="M272" i="19"/>
  <c r="N272" i="19"/>
  <c r="L273" i="19"/>
  <c r="M273" i="19"/>
  <c r="N273" i="19"/>
  <c r="L274" i="19"/>
  <c r="M274" i="19"/>
  <c r="N274" i="19"/>
  <c r="L275" i="19"/>
  <c r="M275" i="19"/>
  <c r="N275" i="19"/>
  <c r="L276" i="19"/>
  <c r="M276" i="19"/>
  <c r="N276" i="19"/>
  <c r="L277" i="19"/>
  <c r="M277" i="19"/>
  <c r="N277" i="19"/>
  <c r="L278" i="19"/>
  <c r="M278" i="19"/>
  <c r="N278" i="19"/>
  <c r="L279" i="19"/>
  <c r="M279" i="19"/>
  <c r="N279" i="19"/>
  <c r="L280" i="19"/>
  <c r="M280" i="19"/>
  <c r="N280" i="19"/>
  <c r="L281" i="19"/>
  <c r="M281" i="19"/>
  <c r="N281" i="19"/>
  <c r="L282" i="19"/>
  <c r="M282" i="19"/>
  <c r="N282" i="19"/>
  <c r="L283" i="19"/>
  <c r="M283" i="19"/>
  <c r="N283" i="19"/>
  <c r="L284" i="19"/>
  <c r="M284" i="19"/>
  <c r="N284" i="19"/>
  <c r="L285" i="19"/>
  <c r="M285" i="19"/>
  <c r="N285" i="19"/>
  <c r="L286" i="19"/>
  <c r="M286" i="19"/>
  <c r="N286" i="19"/>
  <c r="L287" i="19"/>
  <c r="M287" i="19"/>
  <c r="N287" i="19"/>
  <c r="L288" i="19"/>
  <c r="M288" i="19"/>
  <c r="N288" i="19"/>
  <c r="L289" i="19"/>
  <c r="M289" i="19"/>
  <c r="N289" i="19"/>
  <c r="L290" i="19"/>
  <c r="M290" i="19"/>
  <c r="N290" i="19"/>
  <c r="L291" i="19"/>
  <c r="M291" i="19"/>
  <c r="N291" i="19"/>
  <c r="L292" i="19"/>
  <c r="M292" i="19"/>
  <c r="N292" i="19"/>
  <c r="L293" i="19"/>
  <c r="M293" i="19"/>
  <c r="N293" i="19"/>
  <c r="L294" i="19"/>
  <c r="M294" i="19"/>
  <c r="N294" i="19"/>
  <c r="L295" i="19"/>
  <c r="M295" i="19"/>
  <c r="N295" i="19"/>
  <c r="L296" i="19"/>
  <c r="M296" i="19"/>
  <c r="N296" i="19"/>
  <c r="L297" i="19"/>
  <c r="M297" i="19"/>
  <c r="N297" i="19"/>
  <c r="L298" i="19"/>
  <c r="M298" i="19"/>
  <c r="N298" i="19"/>
  <c r="L299" i="19"/>
  <c r="M299" i="19"/>
  <c r="N299" i="19"/>
  <c r="L300" i="19"/>
  <c r="M300" i="19"/>
  <c r="N300" i="19"/>
  <c r="L301" i="19"/>
  <c r="M301" i="19"/>
  <c r="N301" i="19"/>
  <c r="L302" i="19"/>
  <c r="M302" i="19"/>
  <c r="N302" i="19"/>
  <c r="L303" i="19"/>
  <c r="M303" i="19"/>
  <c r="N303" i="19"/>
  <c r="L304" i="19"/>
  <c r="M304" i="19"/>
  <c r="N304" i="19"/>
  <c r="L305" i="19"/>
  <c r="M305" i="19"/>
  <c r="N305" i="19"/>
  <c r="L306" i="19"/>
  <c r="M306" i="19"/>
  <c r="N306" i="19"/>
  <c r="L307" i="19"/>
  <c r="M307" i="19"/>
  <c r="N307" i="19"/>
  <c r="L308" i="19"/>
  <c r="M308" i="19"/>
  <c r="N308" i="19"/>
  <c r="L309" i="19"/>
  <c r="M309" i="19"/>
  <c r="N309" i="19"/>
  <c r="L310" i="19"/>
  <c r="M310" i="19"/>
  <c r="N310" i="19"/>
  <c r="L311" i="19"/>
  <c r="M311" i="19"/>
  <c r="N311" i="19"/>
  <c r="L312" i="19"/>
  <c r="M312" i="19"/>
  <c r="N312" i="19"/>
  <c r="L313" i="19"/>
  <c r="M313" i="19"/>
  <c r="N313" i="19"/>
  <c r="L314" i="19"/>
  <c r="M314" i="19"/>
  <c r="N314" i="19"/>
  <c r="L315" i="19"/>
  <c r="M315" i="19"/>
  <c r="N315" i="19"/>
  <c r="L316" i="19"/>
  <c r="M316" i="19"/>
  <c r="N316" i="19"/>
  <c r="L317" i="19"/>
  <c r="M317" i="19"/>
  <c r="N317" i="19"/>
  <c r="L318" i="19"/>
  <c r="M318" i="19"/>
  <c r="N318" i="19"/>
  <c r="L319" i="19"/>
  <c r="M319" i="19"/>
  <c r="N319" i="19"/>
  <c r="L320" i="19"/>
  <c r="M320" i="19"/>
  <c r="N320" i="19"/>
  <c r="L321" i="19"/>
  <c r="M321" i="19"/>
  <c r="N321" i="19"/>
  <c r="L322" i="19"/>
  <c r="M322" i="19"/>
  <c r="N322" i="19"/>
  <c r="L323" i="19"/>
  <c r="M323" i="19"/>
  <c r="N323" i="19"/>
  <c r="L324" i="19"/>
  <c r="M324" i="19"/>
  <c r="N324" i="19"/>
  <c r="L325" i="19"/>
  <c r="M325" i="19"/>
  <c r="N325" i="19"/>
  <c r="L326" i="19"/>
  <c r="M326" i="19"/>
  <c r="N326" i="19"/>
  <c r="L327" i="19"/>
  <c r="M327" i="19"/>
  <c r="N327" i="19"/>
  <c r="L328" i="19"/>
  <c r="M328" i="19"/>
  <c r="N328" i="19"/>
  <c r="L329" i="19"/>
  <c r="M329" i="19"/>
  <c r="N329" i="19"/>
  <c r="L330" i="19"/>
  <c r="M330" i="19"/>
  <c r="N330" i="19"/>
  <c r="L331" i="19"/>
  <c r="M331" i="19"/>
  <c r="N331" i="19"/>
  <c r="L332" i="19"/>
  <c r="M332" i="19"/>
  <c r="N332" i="19"/>
  <c r="L333" i="19"/>
  <c r="M333" i="19"/>
  <c r="N333" i="19"/>
  <c r="L334" i="19"/>
  <c r="M334" i="19"/>
  <c r="N334" i="19"/>
  <c r="L335" i="19"/>
  <c r="M335" i="19"/>
  <c r="N335" i="19"/>
  <c r="L336" i="19"/>
  <c r="M336" i="19"/>
  <c r="N336" i="19"/>
  <c r="L337" i="19"/>
  <c r="M337" i="19"/>
  <c r="N337" i="19"/>
  <c r="L338" i="19"/>
  <c r="M338" i="19"/>
  <c r="N338" i="19"/>
  <c r="L339" i="19"/>
  <c r="M339" i="19"/>
  <c r="N339" i="19"/>
  <c r="L340" i="19"/>
  <c r="M340" i="19"/>
  <c r="N340" i="19"/>
  <c r="L341" i="19"/>
  <c r="M341" i="19"/>
  <c r="N341" i="19"/>
  <c r="L342" i="19"/>
  <c r="M342" i="19"/>
  <c r="N342" i="19"/>
  <c r="L343" i="19"/>
  <c r="M343" i="19"/>
  <c r="N343" i="19"/>
  <c r="L344" i="19"/>
  <c r="M344" i="19"/>
  <c r="N344" i="19"/>
  <c r="L345" i="19"/>
  <c r="M345" i="19"/>
  <c r="N345" i="19"/>
  <c r="L346" i="19"/>
  <c r="M346" i="19"/>
  <c r="N346" i="19"/>
  <c r="L347" i="19"/>
  <c r="M347" i="19"/>
  <c r="N347" i="19"/>
  <c r="L348" i="19"/>
  <c r="M348" i="19"/>
  <c r="N348" i="19"/>
  <c r="L349" i="19"/>
  <c r="M349" i="19"/>
  <c r="N349" i="19"/>
  <c r="L350" i="19"/>
  <c r="M350" i="19"/>
  <c r="N350" i="19"/>
  <c r="L351" i="19"/>
  <c r="M351" i="19"/>
  <c r="N351" i="19"/>
  <c r="L352" i="19"/>
  <c r="M352" i="19"/>
  <c r="N352" i="19"/>
  <c r="L353" i="19"/>
  <c r="M353" i="19"/>
  <c r="N353" i="19"/>
  <c r="L354" i="19"/>
  <c r="M354" i="19"/>
  <c r="N354" i="19"/>
  <c r="L355" i="19"/>
  <c r="M355" i="19"/>
  <c r="N355" i="19"/>
  <c r="L356" i="19"/>
  <c r="M356" i="19"/>
  <c r="N356" i="19"/>
  <c r="L357" i="19"/>
  <c r="M357" i="19"/>
  <c r="N357" i="19"/>
  <c r="L358" i="19"/>
  <c r="M358" i="19"/>
  <c r="N358" i="19"/>
  <c r="L359" i="19"/>
  <c r="M359" i="19"/>
  <c r="N359" i="19"/>
  <c r="L360" i="19"/>
  <c r="M360" i="19"/>
  <c r="N360" i="19"/>
  <c r="L361" i="19"/>
  <c r="M361" i="19"/>
  <c r="N361" i="19"/>
  <c r="L362" i="19"/>
  <c r="M362" i="19"/>
  <c r="N362" i="19"/>
  <c r="L363" i="19"/>
  <c r="M363" i="19"/>
  <c r="N363" i="19"/>
  <c r="L364" i="19"/>
  <c r="M364" i="19"/>
  <c r="N364" i="19"/>
  <c r="L365" i="19"/>
  <c r="M365" i="19"/>
  <c r="N365" i="19"/>
  <c r="L366" i="19"/>
  <c r="M366" i="19"/>
  <c r="N366" i="19"/>
  <c r="L367" i="19"/>
  <c r="M367" i="19"/>
  <c r="N367" i="19"/>
  <c r="L368" i="19"/>
  <c r="M368" i="19"/>
  <c r="N368" i="19"/>
  <c r="L369" i="19"/>
  <c r="M369" i="19"/>
  <c r="N369" i="19"/>
  <c r="L370" i="19"/>
  <c r="M370" i="19"/>
  <c r="N370" i="19"/>
  <c r="L371" i="19"/>
  <c r="M371" i="19"/>
  <c r="N371" i="19"/>
  <c r="L372" i="19"/>
  <c r="M372" i="19"/>
  <c r="N372" i="19"/>
  <c r="L373" i="19"/>
  <c r="M373" i="19"/>
  <c r="N373" i="19"/>
  <c r="L374" i="19"/>
  <c r="M374" i="19"/>
  <c r="N374" i="19"/>
  <c r="L375" i="19"/>
  <c r="M375" i="19"/>
  <c r="N375" i="19"/>
  <c r="L376" i="19"/>
  <c r="M376" i="19"/>
  <c r="N376" i="19"/>
  <c r="L377" i="19"/>
  <c r="M377" i="19"/>
  <c r="N377" i="19"/>
  <c r="L378" i="19"/>
  <c r="M378" i="19"/>
  <c r="N378" i="19"/>
  <c r="L379" i="19"/>
  <c r="M379" i="19"/>
  <c r="N379" i="19"/>
  <c r="L380" i="19"/>
  <c r="M380" i="19"/>
  <c r="N380" i="19"/>
  <c r="L381" i="19"/>
  <c r="M381" i="19"/>
  <c r="N381" i="19"/>
  <c r="L382" i="19"/>
  <c r="M382" i="19"/>
  <c r="N382" i="19"/>
  <c r="L383" i="19"/>
  <c r="M383" i="19"/>
  <c r="N383" i="19"/>
  <c r="L384" i="19"/>
  <c r="M384" i="19"/>
  <c r="N384" i="19"/>
  <c r="L385" i="19"/>
  <c r="M385" i="19"/>
  <c r="N385" i="19"/>
  <c r="L386" i="19"/>
  <c r="M386" i="19"/>
  <c r="N386" i="19"/>
  <c r="L387" i="19"/>
  <c r="M387" i="19"/>
  <c r="N387" i="19"/>
  <c r="L388" i="19"/>
  <c r="M388" i="19"/>
  <c r="N388" i="19"/>
  <c r="L389" i="19"/>
  <c r="M389" i="19"/>
  <c r="N389" i="19"/>
  <c r="L390" i="19"/>
  <c r="M390" i="19"/>
  <c r="N390" i="19"/>
  <c r="L391" i="19"/>
  <c r="M391" i="19"/>
  <c r="N391" i="19"/>
  <c r="L392" i="19"/>
  <c r="M392" i="19"/>
  <c r="N392" i="19"/>
  <c r="L393" i="19"/>
  <c r="M393" i="19"/>
  <c r="N393" i="19"/>
  <c r="L394" i="19"/>
  <c r="M394" i="19"/>
  <c r="N394" i="19"/>
  <c r="L395" i="19"/>
  <c r="M395" i="19"/>
  <c r="N395" i="19"/>
  <c r="L396" i="19"/>
  <c r="M396" i="19"/>
  <c r="N396" i="19"/>
  <c r="L397" i="19"/>
  <c r="M397" i="19"/>
  <c r="N397" i="19"/>
  <c r="L398" i="19"/>
  <c r="M398" i="19"/>
  <c r="N398" i="19"/>
  <c r="L399" i="19"/>
  <c r="M399" i="19"/>
  <c r="N399" i="19"/>
  <c r="L400" i="19"/>
  <c r="M400" i="19"/>
  <c r="N400" i="19"/>
  <c r="L401" i="19"/>
  <c r="M401" i="19"/>
  <c r="N401" i="19"/>
  <c r="L402" i="19"/>
  <c r="M402" i="19"/>
  <c r="N402" i="19"/>
  <c r="L403" i="19"/>
  <c r="M403" i="19"/>
  <c r="N403" i="19"/>
  <c r="L404" i="19"/>
  <c r="M404" i="19"/>
  <c r="N404" i="19"/>
  <c r="L405" i="19"/>
  <c r="M405" i="19"/>
  <c r="N405" i="19"/>
  <c r="L406" i="19"/>
  <c r="M406" i="19"/>
  <c r="N406" i="19"/>
  <c r="L407" i="19"/>
  <c r="M407" i="19"/>
  <c r="N407" i="19"/>
  <c r="L408" i="19"/>
  <c r="M408" i="19"/>
  <c r="N408" i="19"/>
  <c r="L409" i="19"/>
  <c r="M409" i="19"/>
  <c r="N409" i="19"/>
  <c r="L410" i="19"/>
  <c r="M410" i="19"/>
  <c r="N410" i="19"/>
  <c r="L411" i="19"/>
  <c r="M411" i="19"/>
  <c r="N411" i="19"/>
  <c r="L412" i="19"/>
  <c r="M412" i="19"/>
  <c r="N412" i="19"/>
  <c r="L413" i="19"/>
  <c r="M413" i="19"/>
  <c r="N413" i="19"/>
  <c r="L414" i="19"/>
  <c r="M414" i="19"/>
  <c r="N414" i="19"/>
  <c r="L415" i="19"/>
  <c r="M415" i="19"/>
  <c r="N415" i="19"/>
  <c r="L416" i="19"/>
  <c r="M416" i="19"/>
  <c r="N416" i="19"/>
  <c r="L417" i="19"/>
  <c r="M417" i="19"/>
  <c r="N417" i="19"/>
  <c r="L418" i="19"/>
  <c r="M418" i="19"/>
  <c r="N418" i="19"/>
  <c r="L419" i="19"/>
  <c r="M419" i="19"/>
  <c r="N419" i="19"/>
  <c r="L420" i="19"/>
  <c r="M420" i="19"/>
  <c r="N420" i="19"/>
  <c r="L421" i="19"/>
  <c r="M421" i="19"/>
  <c r="N421" i="19"/>
  <c r="L422" i="19"/>
  <c r="M422" i="19"/>
  <c r="N422" i="19"/>
  <c r="L423" i="19"/>
  <c r="M423" i="19"/>
  <c r="N423" i="19"/>
  <c r="L424" i="19"/>
  <c r="M424" i="19"/>
  <c r="N424" i="19"/>
  <c r="L425" i="19"/>
  <c r="M425" i="19"/>
  <c r="N425" i="19"/>
  <c r="L426" i="19"/>
  <c r="M426" i="19"/>
  <c r="N426" i="19"/>
  <c r="L427" i="19"/>
  <c r="M427" i="19"/>
  <c r="N427" i="19"/>
  <c r="L428" i="19"/>
  <c r="M428" i="19"/>
  <c r="N428" i="19"/>
  <c r="L429" i="19"/>
  <c r="M429" i="19"/>
  <c r="N429" i="19"/>
  <c r="L430" i="19"/>
  <c r="M430" i="19"/>
  <c r="N430" i="19"/>
  <c r="L431" i="19"/>
  <c r="M431" i="19"/>
  <c r="N431" i="19"/>
  <c r="L432" i="19"/>
  <c r="M432" i="19"/>
  <c r="N432" i="19"/>
  <c r="L433" i="19"/>
  <c r="M433" i="19"/>
  <c r="N433" i="19"/>
  <c r="L434" i="19"/>
  <c r="M434" i="19"/>
  <c r="N434" i="19"/>
  <c r="L435" i="19"/>
  <c r="M435" i="19"/>
  <c r="N435" i="19"/>
  <c r="L436" i="19"/>
  <c r="M436" i="19"/>
  <c r="N436" i="19"/>
  <c r="L437" i="19"/>
  <c r="M437" i="19"/>
  <c r="N437" i="19"/>
  <c r="L438" i="19"/>
  <c r="M438" i="19"/>
  <c r="N438" i="19"/>
  <c r="L439" i="19"/>
  <c r="M439" i="19"/>
  <c r="N439" i="19"/>
  <c r="L440" i="19"/>
  <c r="M440" i="19"/>
  <c r="N440" i="19"/>
  <c r="L441" i="19"/>
  <c r="M441" i="19"/>
  <c r="N441" i="19"/>
  <c r="L442" i="19"/>
  <c r="M442" i="19"/>
  <c r="N442" i="19"/>
  <c r="L443" i="19"/>
  <c r="M443" i="19"/>
  <c r="N443" i="19"/>
  <c r="L444" i="19"/>
  <c r="M444" i="19"/>
  <c r="N444" i="19"/>
  <c r="L445" i="19"/>
  <c r="M445" i="19"/>
  <c r="N445" i="19"/>
  <c r="L446" i="19"/>
  <c r="M446" i="19"/>
  <c r="N446" i="19"/>
  <c r="L447" i="19"/>
  <c r="M447" i="19"/>
  <c r="N447" i="19"/>
  <c r="L448" i="19"/>
  <c r="M448" i="19"/>
  <c r="N448" i="19"/>
  <c r="L449" i="19"/>
  <c r="M449" i="19"/>
  <c r="N449" i="19"/>
  <c r="L450" i="19"/>
  <c r="M450" i="19"/>
  <c r="N450" i="19"/>
  <c r="L451" i="19"/>
  <c r="M451" i="19"/>
  <c r="N451" i="19"/>
  <c r="L452" i="19"/>
  <c r="M452" i="19"/>
  <c r="N452" i="19"/>
  <c r="L453" i="19"/>
  <c r="M453" i="19"/>
  <c r="N453" i="19"/>
  <c r="L454" i="19"/>
  <c r="M454" i="19"/>
  <c r="N454" i="19"/>
  <c r="L455" i="19"/>
  <c r="M455" i="19"/>
  <c r="N455" i="19"/>
  <c r="L456" i="19"/>
  <c r="M456" i="19"/>
  <c r="N456" i="19"/>
  <c r="L457" i="19"/>
  <c r="M457" i="19"/>
  <c r="N457" i="19"/>
  <c r="L458" i="19"/>
  <c r="M458" i="19"/>
  <c r="N458" i="19"/>
  <c r="L459" i="19"/>
  <c r="M459" i="19"/>
  <c r="N459" i="19"/>
  <c r="L460" i="19"/>
  <c r="M460" i="19"/>
  <c r="N460" i="19"/>
  <c r="L461" i="19"/>
  <c r="M461" i="19"/>
  <c r="N461" i="19"/>
  <c r="L462" i="19"/>
  <c r="M462" i="19"/>
  <c r="N462" i="19"/>
  <c r="L463" i="19"/>
  <c r="M463" i="19"/>
  <c r="N463" i="19"/>
  <c r="L464" i="19"/>
  <c r="M464" i="19"/>
  <c r="N464" i="19"/>
  <c r="L465" i="19"/>
  <c r="M465" i="19"/>
  <c r="N465" i="19"/>
  <c r="L466" i="19"/>
  <c r="M466" i="19"/>
  <c r="N466" i="19"/>
  <c r="L467" i="19"/>
  <c r="M467" i="19"/>
  <c r="N467" i="19"/>
  <c r="L468" i="19"/>
  <c r="M468" i="19"/>
  <c r="N468" i="19"/>
  <c r="L469" i="19"/>
  <c r="M469" i="19"/>
  <c r="N469" i="19"/>
  <c r="L470" i="19"/>
  <c r="M470" i="19"/>
  <c r="N470" i="19"/>
  <c r="L471" i="19"/>
  <c r="M471" i="19"/>
  <c r="N471" i="19"/>
  <c r="L472" i="19"/>
  <c r="M472" i="19"/>
  <c r="N472" i="19"/>
  <c r="L473" i="19"/>
  <c r="M473" i="19"/>
  <c r="N473" i="19"/>
  <c r="L474" i="19"/>
  <c r="M474" i="19"/>
  <c r="N474" i="19"/>
  <c r="L475" i="19"/>
  <c r="M475" i="19"/>
  <c r="N475" i="19"/>
  <c r="L476" i="19"/>
  <c r="M476" i="19"/>
  <c r="N476" i="19"/>
  <c r="L477" i="19"/>
  <c r="M477" i="19"/>
  <c r="N477" i="19"/>
  <c r="L478" i="19"/>
  <c r="M478" i="19"/>
  <c r="N478" i="19"/>
  <c r="L479" i="19"/>
  <c r="M479" i="19"/>
  <c r="N479" i="19"/>
  <c r="L480" i="19"/>
  <c r="M480" i="19"/>
  <c r="N480" i="19"/>
  <c r="L481" i="19"/>
  <c r="M481" i="19"/>
  <c r="N481" i="19"/>
  <c r="L482" i="19"/>
  <c r="M482" i="19"/>
  <c r="N482" i="19"/>
  <c r="L483" i="19"/>
  <c r="M483" i="19"/>
  <c r="N483" i="19"/>
  <c r="L484" i="19"/>
  <c r="M484" i="19"/>
  <c r="N484" i="19"/>
  <c r="L485" i="19"/>
  <c r="M485" i="19"/>
  <c r="N485" i="19"/>
  <c r="L486" i="19"/>
  <c r="M486" i="19"/>
  <c r="N486" i="19"/>
  <c r="L487" i="19"/>
  <c r="M487" i="19"/>
  <c r="N487" i="19"/>
  <c r="L488" i="19"/>
  <c r="M488" i="19"/>
  <c r="N488" i="19"/>
  <c r="L489" i="19"/>
  <c r="M489" i="19"/>
  <c r="N489" i="19"/>
  <c r="L490" i="19"/>
  <c r="M490" i="19"/>
  <c r="N490" i="19"/>
  <c r="L491" i="19"/>
  <c r="M491" i="19"/>
  <c r="N491" i="19"/>
  <c r="L492" i="19"/>
  <c r="M492" i="19"/>
  <c r="N492" i="19"/>
  <c r="L493" i="19"/>
  <c r="M493" i="19"/>
  <c r="N493" i="19"/>
  <c r="L494" i="19"/>
  <c r="M494" i="19"/>
  <c r="N494" i="19"/>
  <c r="L495" i="19"/>
  <c r="M495" i="19"/>
  <c r="N495" i="19"/>
  <c r="L496" i="19"/>
  <c r="M496" i="19"/>
  <c r="N496" i="19"/>
  <c r="L497" i="19"/>
  <c r="M497" i="19"/>
  <c r="N497" i="19"/>
  <c r="L498" i="19"/>
  <c r="M498" i="19"/>
  <c r="N498" i="19"/>
  <c r="L499" i="19"/>
  <c r="M499" i="19"/>
  <c r="N499" i="19"/>
  <c r="L500" i="19"/>
  <c r="M500" i="19"/>
  <c r="N500" i="19"/>
  <c r="L501" i="19"/>
  <c r="M501" i="19"/>
  <c r="N501" i="19"/>
  <c r="L502" i="19"/>
  <c r="M502" i="19"/>
  <c r="N502" i="19"/>
  <c r="L503" i="19"/>
  <c r="M503" i="19"/>
  <c r="N503" i="19"/>
  <c r="L504" i="19"/>
  <c r="M504" i="19"/>
  <c r="N504" i="19"/>
  <c r="L505" i="19"/>
  <c r="M505" i="19"/>
  <c r="N505" i="19"/>
  <c r="L506" i="19"/>
  <c r="M506" i="19"/>
  <c r="N506" i="19"/>
  <c r="L507" i="19"/>
  <c r="M507" i="19"/>
  <c r="N507" i="19"/>
  <c r="L508" i="19"/>
  <c r="M508" i="19"/>
  <c r="N508" i="19"/>
  <c r="L509" i="19"/>
  <c r="M509" i="19"/>
  <c r="N509" i="19"/>
  <c r="L510" i="19"/>
  <c r="M510" i="19"/>
  <c r="N510" i="19"/>
  <c r="L511" i="19"/>
  <c r="M511" i="19"/>
  <c r="N511" i="19"/>
  <c r="L512" i="19"/>
  <c r="M512" i="19"/>
  <c r="N512" i="19"/>
  <c r="L513" i="19"/>
  <c r="M513" i="19"/>
  <c r="N513" i="19"/>
  <c r="L514" i="19"/>
  <c r="M514" i="19"/>
  <c r="N514" i="19"/>
  <c r="L515" i="19"/>
  <c r="M515" i="19"/>
  <c r="N515" i="19"/>
  <c r="L516" i="19"/>
  <c r="M516" i="19"/>
  <c r="N516" i="19"/>
  <c r="L517" i="19"/>
  <c r="M517" i="19"/>
  <c r="N517" i="19"/>
  <c r="L518" i="19"/>
  <c r="M518" i="19"/>
  <c r="N518" i="19"/>
  <c r="L519" i="19"/>
  <c r="M519" i="19"/>
  <c r="N519" i="19"/>
  <c r="L520" i="19"/>
  <c r="M520" i="19"/>
  <c r="N520" i="19"/>
  <c r="L521" i="19"/>
  <c r="M521" i="19"/>
  <c r="N521" i="19"/>
  <c r="L522" i="19"/>
  <c r="M522" i="19"/>
  <c r="N522" i="19"/>
  <c r="L523" i="19"/>
  <c r="M523" i="19"/>
  <c r="N523" i="19"/>
  <c r="L524" i="19"/>
  <c r="M524" i="19"/>
  <c r="N524" i="19"/>
  <c r="L525" i="19"/>
  <c r="M525" i="19"/>
  <c r="N525" i="19"/>
  <c r="L526" i="19"/>
  <c r="M526" i="19"/>
  <c r="N526" i="19"/>
  <c r="L527" i="19"/>
  <c r="M527" i="19"/>
  <c r="N527" i="19"/>
  <c r="L528" i="19"/>
  <c r="M528" i="19"/>
  <c r="N528" i="19"/>
  <c r="L529" i="19"/>
  <c r="M529" i="19"/>
  <c r="N529" i="19"/>
  <c r="L530" i="19"/>
  <c r="M530" i="19"/>
  <c r="N530" i="19"/>
  <c r="L531" i="19"/>
  <c r="M531" i="19"/>
  <c r="N531" i="19"/>
  <c r="L532" i="19"/>
  <c r="M532" i="19"/>
  <c r="N532" i="19"/>
  <c r="L533" i="19"/>
  <c r="M533" i="19"/>
  <c r="N533" i="19"/>
  <c r="L534" i="19"/>
  <c r="M534" i="19"/>
  <c r="N534" i="19"/>
  <c r="L535" i="19"/>
  <c r="M535" i="19"/>
  <c r="N535" i="19"/>
  <c r="L536" i="19"/>
  <c r="M536" i="19"/>
  <c r="N536" i="19"/>
  <c r="L537" i="19"/>
  <c r="M537" i="19"/>
  <c r="N537" i="19"/>
  <c r="L538" i="19"/>
  <c r="M538" i="19"/>
  <c r="N538" i="19"/>
  <c r="L539" i="19"/>
  <c r="M539" i="19"/>
  <c r="N539" i="19"/>
  <c r="L540" i="19"/>
  <c r="M540" i="19"/>
  <c r="N540" i="19"/>
  <c r="L541" i="19"/>
  <c r="M541" i="19"/>
  <c r="N541" i="19"/>
  <c r="L542" i="19"/>
  <c r="M542" i="19"/>
  <c r="N542" i="19"/>
  <c r="L543" i="19"/>
  <c r="M543" i="19"/>
  <c r="N543" i="19"/>
  <c r="L544" i="19"/>
  <c r="M544" i="19"/>
  <c r="N544" i="19"/>
  <c r="L545" i="19"/>
  <c r="M545" i="19"/>
  <c r="N545" i="19"/>
  <c r="L546" i="19"/>
  <c r="M546" i="19"/>
  <c r="N546" i="19"/>
  <c r="L547" i="19"/>
  <c r="M547" i="19"/>
  <c r="N547" i="19"/>
  <c r="L548" i="19"/>
  <c r="M548" i="19"/>
  <c r="N548" i="19"/>
  <c r="L549" i="19"/>
  <c r="M549" i="19"/>
  <c r="N549" i="19"/>
  <c r="L550" i="19"/>
  <c r="M550" i="19"/>
  <c r="N550" i="19"/>
  <c r="L551" i="19"/>
  <c r="M551" i="19"/>
  <c r="N551" i="19"/>
  <c r="L552" i="19"/>
  <c r="M552" i="19"/>
  <c r="N552" i="19"/>
  <c r="L553" i="19"/>
  <c r="M553" i="19"/>
  <c r="N553" i="19"/>
  <c r="L554" i="19"/>
  <c r="M554" i="19"/>
  <c r="N554" i="19"/>
  <c r="L555" i="19"/>
  <c r="M555" i="19"/>
  <c r="N555" i="19"/>
  <c r="L556" i="19"/>
  <c r="M556" i="19"/>
  <c r="N556" i="19"/>
  <c r="L557" i="19"/>
  <c r="M557" i="19"/>
  <c r="N557" i="19"/>
  <c r="L558" i="19"/>
  <c r="M558" i="19"/>
  <c r="N558" i="19"/>
  <c r="L559" i="19"/>
  <c r="M559" i="19"/>
  <c r="N559" i="19"/>
  <c r="L560" i="19"/>
  <c r="M560" i="19"/>
  <c r="N560" i="19"/>
  <c r="L561" i="19"/>
  <c r="M561" i="19"/>
  <c r="N561" i="19"/>
  <c r="L562" i="19"/>
  <c r="M562" i="19"/>
  <c r="N562" i="19"/>
  <c r="L563" i="19"/>
  <c r="M563" i="19"/>
  <c r="N563" i="19"/>
  <c r="L564" i="19"/>
  <c r="M564" i="19"/>
  <c r="N564" i="19"/>
  <c r="L565" i="19"/>
  <c r="M565" i="19"/>
  <c r="N565" i="19"/>
  <c r="L566" i="19"/>
  <c r="M566" i="19"/>
  <c r="N566" i="19"/>
  <c r="L567" i="19"/>
  <c r="M567" i="19"/>
  <c r="N567" i="19"/>
  <c r="L568" i="19"/>
  <c r="M568" i="19"/>
  <c r="N568" i="19"/>
  <c r="L569" i="19"/>
  <c r="M569" i="19"/>
  <c r="N569" i="19"/>
  <c r="L570" i="19"/>
  <c r="M570" i="19"/>
  <c r="N570" i="19"/>
  <c r="L571" i="19"/>
  <c r="M571" i="19"/>
  <c r="N571" i="19"/>
  <c r="L572" i="19"/>
  <c r="M572" i="19"/>
  <c r="N572" i="19"/>
  <c r="L573" i="19"/>
  <c r="M573" i="19"/>
  <c r="N573" i="19"/>
  <c r="L574" i="19"/>
  <c r="M574" i="19"/>
  <c r="N574" i="19"/>
  <c r="L575" i="19"/>
  <c r="M575" i="19"/>
  <c r="N575" i="19"/>
  <c r="L576" i="19"/>
  <c r="M576" i="19"/>
  <c r="N576" i="19"/>
  <c r="L577" i="19"/>
  <c r="M577" i="19"/>
  <c r="N577" i="19"/>
  <c r="L578" i="19"/>
  <c r="M578" i="19"/>
  <c r="N578" i="19"/>
  <c r="L579" i="19"/>
  <c r="M579" i="19"/>
  <c r="N579" i="19"/>
  <c r="L580" i="19"/>
  <c r="M580" i="19"/>
  <c r="N580" i="19"/>
  <c r="L581" i="19"/>
  <c r="M581" i="19"/>
  <c r="N581" i="19"/>
  <c r="L582" i="19"/>
  <c r="M582" i="19"/>
  <c r="N582" i="19"/>
  <c r="L583" i="19"/>
  <c r="M583" i="19"/>
  <c r="N583" i="19"/>
  <c r="L584" i="19"/>
  <c r="M584" i="19"/>
  <c r="N584" i="19"/>
  <c r="L585" i="19"/>
  <c r="M585" i="19"/>
  <c r="N585" i="19"/>
  <c r="L586" i="19"/>
  <c r="M586" i="19"/>
  <c r="N586" i="19"/>
  <c r="L587" i="19"/>
  <c r="M587" i="19"/>
  <c r="N587" i="19"/>
  <c r="L588" i="19"/>
  <c r="M588" i="19"/>
  <c r="N588" i="19"/>
  <c r="L589" i="19"/>
  <c r="M589" i="19"/>
  <c r="N589" i="19"/>
  <c r="L590" i="19"/>
  <c r="M590" i="19"/>
  <c r="N590" i="19"/>
  <c r="L591" i="19"/>
  <c r="M591" i="19"/>
  <c r="N591" i="19"/>
  <c r="L592" i="19"/>
  <c r="M592" i="19"/>
  <c r="N592" i="19"/>
  <c r="L593" i="19"/>
  <c r="M593" i="19"/>
  <c r="N593" i="19"/>
  <c r="L594" i="19"/>
  <c r="M594" i="19"/>
  <c r="N594" i="19"/>
  <c r="L595" i="19"/>
  <c r="M595" i="19"/>
  <c r="N595" i="19"/>
  <c r="L596" i="19"/>
  <c r="M596" i="19"/>
  <c r="N596" i="19"/>
  <c r="L597" i="19"/>
  <c r="M597" i="19"/>
  <c r="N597" i="19"/>
  <c r="L598" i="19"/>
  <c r="M598" i="19"/>
  <c r="N598" i="19"/>
  <c r="L599" i="19"/>
  <c r="M599" i="19"/>
  <c r="N599" i="19"/>
  <c r="L600" i="19"/>
  <c r="M600" i="19"/>
  <c r="N600" i="19"/>
  <c r="L601" i="19"/>
  <c r="M601" i="19"/>
  <c r="N601" i="19"/>
  <c r="L602" i="19"/>
  <c r="M602" i="19"/>
  <c r="N602" i="19"/>
  <c r="L603" i="19"/>
  <c r="M603" i="19"/>
  <c r="N603" i="19"/>
  <c r="L604" i="19"/>
  <c r="M604" i="19"/>
  <c r="N604" i="19"/>
  <c r="L605" i="19"/>
  <c r="M605" i="19"/>
  <c r="N605" i="19"/>
  <c r="L606" i="19"/>
  <c r="M606" i="19"/>
  <c r="N606" i="19"/>
  <c r="L607" i="19"/>
  <c r="M607" i="19"/>
  <c r="N607" i="19"/>
  <c r="L608" i="19"/>
  <c r="M608" i="19"/>
  <c r="N608" i="19"/>
  <c r="L609" i="19"/>
  <c r="M609" i="19"/>
  <c r="N609" i="19"/>
  <c r="L610" i="19"/>
  <c r="M610" i="19"/>
  <c r="N610" i="19"/>
  <c r="L611" i="19"/>
  <c r="M611" i="19"/>
  <c r="N611" i="19"/>
  <c r="L612" i="19"/>
  <c r="M612" i="19"/>
  <c r="N612" i="19"/>
  <c r="L613" i="19"/>
  <c r="M613" i="19"/>
  <c r="N613" i="19"/>
  <c r="L614" i="19"/>
  <c r="M614" i="19"/>
  <c r="N614" i="19"/>
  <c r="L615" i="19"/>
  <c r="M615" i="19"/>
  <c r="N615" i="19"/>
  <c r="L616" i="19"/>
  <c r="M616" i="19"/>
  <c r="N616" i="19"/>
  <c r="L617" i="19"/>
  <c r="M617" i="19"/>
  <c r="N617" i="19"/>
  <c r="L618" i="19"/>
  <c r="M618" i="19"/>
  <c r="N618" i="19"/>
  <c r="L619" i="19"/>
  <c r="M619" i="19"/>
  <c r="N619" i="19"/>
  <c r="L620" i="19"/>
  <c r="M620" i="19"/>
  <c r="N620" i="19"/>
  <c r="L621" i="19"/>
  <c r="M621" i="19"/>
  <c r="N621" i="19"/>
  <c r="L622" i="19"/>
  <c r="M622" i="19"/>
  <c r="N622" i="19"/>
  <c r="L623" i="19"/>
  <c r="M623" i="19"/>
  <c r="N623" i="19"/>
  <c r="L624" i="19"/>
  <c r="M624" i="19"/>
  <c r="N624" i="19"/>
  <c r="L625" i="19"/>
  <c r="M625" i="19"/>
  <c r="N625" i="19"/>
  <c r="L626" i="19"/>
  <c r="M626" i="19"/>
  <c r="N626" i="19"/>
  <c r="L627" i="19"/>
  <c r="M627" i="19"/>
  <c r="N627" i="19"/>
  <c r="L628" i="19"/>
  <c r="M628" i="19"/>
  <c r="N628" i="19"/>
  <c r="L629" i="19"/>
  <c r="M629" i="19"/>
  <c r="N629" i="19"/>
  <c r="L630" i="19"/>
  <c r="M630" i="19"/>
  <c r="N630" i="19"/>
  <c r="L631" i="19"/>
  <c r="M631" i="19"/>
  <c r="N631" i="19"/>
  <c r="L632" i="19"/>
  <c r="M632" i="19"/>
  <c r="N632" i="19"/>
  <c r="L633" i="19"/>
  <c r="M633" i="19"/>
  <c r="N633" i="19"/>
  <c r="L634" i="19"/>
  <c r="M634" i="19"/>
  <c r="N634" i="19"/>
  <c r="L635" i="19"/>
  <c r="M635" i="19"/>
  <c r="N635" i="19"/>
  <c r="L636" i="19"/>
  <c r="M636" i="19"/>
  <c r="N636" i="19"/>
  <c r="L637" i="19"/>
  <c r="M637" i="19"/>
  <c r="N637" i="19"/>
  <c r="L638" i="19"/>
  <c r="M638" i="19"/>
  <c r="N638" i="19"/>
  <c r="L639" i="19"/>
  <c r="M639" i="19"/>
  <c r="N639" i="19"/>
  <c r="L640" i="19"/>
  <c r="M640" i="19"/>
  <c r="N640" i="19"/>
  <c r="L641" i="19"/>
  <c r="M641" i="19"/>
  <c r="N641" i="19"/>
  <c r="L642" i="19"/>
  <c r="M642" i="19"/>
  <c r="N642" i="19"/>
  <c r="L643" i="19"/>
  <c r="M643" i="19"/>
  <c r="N643" i="19"/>
  <c r="L644" i="19"/>
  <c r="M644" i="19"/>
  <c r="N644" i="19"/>
  <c r="L645" i="19"/>
  <c r="M645" i="19"/>
  <c r="N645" i="19"/>
  <c r="L646" i="19"/>
  <c r="M646" i="19"/>
  <c r="N646" i="19"/>
  <c r="L647" i="19"/>
  <c r="M647" i="19"/>
  <c r="N647" i="19"/>
  <c r="L648" i="19"/>
  <c r="M648" i="19"/>
  <c r="N648" i="19"/>
  <c r="L649" i="19"/>
  <c r="M649" i="19"/>
  <c r="N649" i="19"/>
  <c r="L650" i="19"/>
  <c r="M650" i="19"/>
  <c r="N650" i="19"/>
  <c r="L651" i="19"/>
  <c r="M651" i="19"/>
  <c r="N651" i="19"/>
  <c r="L652" i="19"/>
  <c r="M652" i="19"/>
  <c r="N652" i="19"/>
  <c r="L653" i="19"/>
  <c r="M653" i="19"/>
  <c r="N653" i="19"/>
  <c r="L654" i="19"/>
  <c r="M654" i="19"/>
  <c r="N654" i="19"/>
  <c r="L655" i="19"/>
  <c r="M655" i="19"/>
  <c r="N655" i="19"/>
  <c r="L656" i="19"/>
  <c r="M656" i="19"/>
  <c r="N656" i="19"/>
  <c r="L657" i="19"/>
  <c r="M657" i="19"/>
  <c r="N657" i="19"/>
  <c r="L658" i="19"/>
  <c r="M658" i="19"/>
  <c r="N658" i="19"/>
  <c r="L659" i="19"/>
  <c r="M659" i="19"/>
  <c r="N659" i="19"/>
  <c r="L660" i="19"/>
  <c r="M660" i="19"/>
  <c r="N660" i="19"/>
  <c r="L661" i="19"/>
  <c r="M661" i="19"/>
  <c r="N661" i="19"/>
  <c r="L662" i="19"/>
  <c r="M662" i="19"/>
  <c r="N662" i="19"/>
  <c r="L663" i="19"/>
  <c r="M663" i="19"/>
  <c r="N663" i="19"/>
  <c r="L664" i="19"/>
  <c r="M664" i="19"/>
  <c r="N664" i="19"/>
  <c r="L665" i="19"/>
  <c r="M665" i="19"/>
  <c r="N665" i="19"/>
  <c r="L666" i="19"/>
  <c r="M666" i="19"/>
  <c r="N666" i="19"/>
  <c r="L667" i="19"/>
  <c r="M667" i="19"/>
  <c r="N667" i="19"/>
  <c r="L668" i="19"/>
  <c r="M668" i="19"/>
  <c r="N668" i="19"/>
  <c r="L669" i="19"/>
  <c r="M669" i="19"/>
  <c r="N669" i="19"/>
  <c r="L670" i="19"/>
  <c r="M670" i="19"/>
  <c r="N670" i="19"/>
  <c r="L671" i="19"/>
  <c r="M671" i="19"/>
  <c r="N671" i="19"/>
  <c r="L672" i="19"/>
  <c r="M672" i="19"/>
  <c r="N672" i="19"/>
  <c r="L673" i="19"/>
  <c r="M673" i="19"/>
  <c r="N673" i="19"/>
  <c r="L674" i="19"/>
  <c r="M674" i="19"/>
  <c r="N674" i="19"/>
  <c r="L675" i="19"/>
  <c r="M675" i="19"/>
  <c r="N675" i="19"/>
  <c r="L676" i="19"/>
  <c r="M676" i="19"/>
  <c r="N676" i="19"/>
  <c r="L677" i="19"/>
  <c r="M677" i="19"/>
  <c r="N677" i="19"/>
  <c r="L678" i="19"/>
  <c r="M678" i="19"/>
  <c r="N678" i="19"/>
  <c r="L679" i="19"/>
  <c r="M679" i="19"/>
  <c r="N679" i="19"/>
  <c r="L680" i="19"/>
  <c r="M680" i="19"/>
  <c r="N680" i="19"/>
  <c r="L681" i="19"/>
  <c r="M681" i="19"/>
  <c r="N681" i="19"/>
  <c r="L682" i="19"/>
  <c r="M682" i="19"/>
  <c r="N682" i="19"/>
  <c r="L683" i="19"/>
  <c r="M683" i="19"/>
  <c r="N683" i="19"/>
  <c r="L684" i="19"/>
  <c r="M684" i="19"/>
  <c r="N684" i="19"/>
  <c r="L685" i="19"/>
  <c r="M685" i="19"/>
  <c r="N685" i="19"/>
  <c r="L686" i="19"/>
  <c r="M686" i="19"/>
  <c r="N686" i="19"/>
  <c r="L687" i="19"/>
  <c r="M687" i="19"/>
  <c r="N687" i="19"/>
  <c r="L688" i="19"/>
  <c r="M688" i="19"/>
  <c r="N688" i="19"/>
  <c r="L689" i="19"/>
  <c r="M689" i="19"/>
  <c r="N689" i="19"/>
  <c r="L690" i="19"/>
  <c r="M690" i="19"/>
  <c r="N690" i="19"/>
  <c r="L691" i="19"/>
  <c r="M691" i="19"/>
  <c r="N691" i="19"/>
  <c r="L692" i="19"/>
  <c r="M692" i="19"/>
  <c r="N692" i="19"/>
  <c r="L693" i="19"/>
  <c r="M693" i="19"/>
  <c r="N693" i="19"/>
  <c r="L694" i="19"/>
  <c r="M694" i="19"/>
  <c r="N694" i="19"/>
  <c r="L695" i="19"/>
  <c r="M695" i="19"/>
  <c r="N695" i="19"/>
  <c r="L696" i="19"/>
  <c r="M696" i="19"/>
  <c r="N696" i="19"/>
  <c r="L697" i="19"/>
  <c r="M697" i="19"/>
  <c r="N697" i="19"/>
  <c r="L698" i="19"/>
  <c r="M698" i="19"/>
  <c r="N698" i="19"/>
  <c r="L699" i="19"/>
  <c r="M699" i="19"/>
  <c r="N699" i="19"/>
  <c r="L700" i="19"/>
  <c r="M700" i="19"/>
  <c r="N700" i="19"/>
  <c r="L701" i="19"/>
  <c r="M701" i="19"/>
  <c r="N701" i="19"/>
  <c r="L702" i="19"/>
  <c r="M702" i="19"/>
  <c r="N702" i="19"/>
  <c r="L703" i="19"/>
  <c r="M703" i="19"/>
  <c r="N703" i="19"/>
  <c r="L704" i="19"/>
  <c r="M704" i="19"/>
  <c r="N704" i="19"/>
  <c r="L705" i="19"/>
  <c r="M705" i="19"/>
  <c r="N705" i="19"/>
  <c r="L706" i="19"/>
  <c r="M706" i="19"/>
  <c r="N706" i="19"/>
  <c r="L707" i="19"/>
  <c r="M707" i="19"/>
  <c r="N707" i="19"/>
  <c r="L708" i="19"/>
  <c r="M708" i="19"/>
  <c r="N708" i="19"/>
  <c r="L709" i="19"/>
  <c r="M709" i="19"/>
  <c r="N709" i="19"/>
  <c r="L710" i="19"/>
  <c r="M710" i="19"/>
  <c r="N710" i="19"/>
  <c r="L711" i="19"/>
  <c r="M711" i="19"/>
  <c r="N711" i="19"/>
  <c r="L712" i="19"/>
  <c r="M712" i="19"/>
  <c r="N712" i="19"/>
  <c r="L713" i="19"/>
  <c r="M713" i="19"/>
  <c r="N713" i="19"/>
  <c r="L714" i="19"/>
  <c r="M714" i="19"/>
  <c r="N714" i="19"/>
  <c r="L715" i="19"/>
  <c r="M715" i="19"/>
  <c r="N715" i="19"/>
  <c r="L716" i="19"/>
  <c r="M716" i="19"/>
  <c r="N716" i="19"/>
  <c r="L717" i="19"/>
  <c r="M717" i="19"/>
  <c r="N717" i="19"/>
  <c r="L718" i="19"/>
  <c r="M718" i="19"/>
  <c r="N718" i="19"/>
  <c r="L719" i="19"/>
  <c r="M719" i="19"/>
  <c r="N719" i="19"/>
  <c r="L720" i="19"/>
  <c r="M720" i="19"/>
  <c r="N720" i="19"/>
  <c r="L721" i="19"/>
  <c r="M721" i="19"/>
  <c r="N721" i="19"/>
  <c r="L722" i="19"/>
  <c r="M722" i="19"/>
  <c r="N722" i="19"/>
  <c r="L723" i="19"/>
  <c r="M723" i="19"/>
  <c r="N723" i="19"/>
  <c r="L724" i="19"/>
  <c r="M724" i="19"/>
  <c r="N724" i="19"/>
  <c r="L725" i="19"/>
  <c r="M725" i="19"/>
  <c r="N725" i="19"/>
  <c r="L726" i="19"/>
  <c r="M726" i="19"/>
  <c r="N726" i="19"/>
  <c r="L727" i="19"/>
  <c r="M727" i="19"/>
  <c r="N727" i="19"/>
  <c r="L728" i="19"/>
  <c r="M728" i="19"/>
  <c r="N728" i="19"/>
  <c r="L729" i="19"/>
  <c r="M729" i="19"/>
  <c r="N729" i="19"/>
  <c r="L730" i="19"/>
  <c r="M730" i="19"/>
  <c r="N730" i="19"/>
  <c r="L731" i="19"/>
  <c r="M731" i="19"/>
  <c r="N731" i="19"/>
  <c r="L732" i="19"/>
  <c r="M732" i="19"/>
  <c r="N732" i="19"/>
  <c r="L733" i="19"/>
  <c r="M733" i="19"/>
  <c r="N733" i="19"/>
  <c r="L734" i="19"/>
  <c r="M734" i="19"/>
  <c r="N734" i="19"/>
  <c r="L735" i="19"/>
  <c r="M735" i="19"/>
  <c r="N735" i="19"/>
  <c r="L736" i="19"/>
  <c r="M736" i="19"/>
  <c r="N736" i="19"/>
  <c r="L737" i="19"/>
  <c r="M737" i="19"/>
  <c r="N737" i="19"/>
  <c r="L738" i="19"/>
  <c r="M738" i="19"/>
  <c r="N738" i="19"/>
  <c r="L739" i="19"/>
  <c r="M739" i="19"/>
  <c r="N739" i="19"/>
  <c r="L740" i="19"/>
  <c r="M740" i="19"/>
  <c r="N740" i="19"/>
  <c r="L741" i="19"/>
  <c r="M741" i="19"/>
  <c r="N741" i="19"/>
  <c r="L742" i="19"/>
  <c r="M742" i="19"/>
  <c r="N742" i="19"/>
  <c r="L743" i="19"/>
  <c r="M743" i="19"/>
  <c r="N743" i="19"/>
  <c r="L744" i="19"/>
  <c r="M744" i="19"/>
  <c r="N744" i="19"/>
  <c r="L745" i="19"/>
  <c r="M745" i="19"/>
  <c r="N745" i="19"/>
  <c r="L746" i="19"/>
  <c r="M746" i="19"/>
  <c r="N746" i="19"/>
  <c r="L747" i="19"/>
  <c r="M747" i="19"/>
  <c r="N747" i="19"/>
  <c r="L748" i="19"/>
  <c r="M748" i="19"/>
  <c r="N748" i="19"/>
  <c r="L749" i="19"/>
  <c r="M749" i="19"/>
  <c r="N749" i="19"/>
  <c r="L750" i="19"/>
  <c r="M750" i="19"/>
  <c r="N750" i="19"/>
  <c r="L751" i="19"/>
  <c r="M751" i="19"/>
  <c r="N751" i="19"/>
  <c r="L752" i="19"/>
  <c r="M752" i="19"/>
  <c r="N752" i="19"/>
  <c r="L753" i="19"/>
  <c r="M753" i="19"/>
  <c r="N753" i="19"/>
  <c r="L754" i="19"/>
  <c r="M754" i="19"/>
  <c r="N754" i="19"/>
  <c r="L755" i="19"/>
  <c r="M755" i="19"/>
  <c r="N755" i="19"/>
  <c r="L756" i="19"/>
  <c r="M756" i="19"/>
  <c r="N756" i="19"/>
  <c r="L757" i="19"/>
  <c r="M757" i="19"/>
  <c r="N757" i="19"/>
  <c r="L758" i="19"/>
  <c r="M758" i="19"/>
  <c r="N758" i="19"/>
  <c r="L759" i="19"/>
  <c r="M759" i="19"/>
  <c r="N759" i="19"/>
  <c r="L760" i="19"/>
  <c r="M760" i="19"/>
  <c r="N760" i="19"/>
  <c r="L761" i="19"/>
  <c r="M761" i="19"/>
  <c r="N761" i="19"/>
  <c r="L762" i="19"/>
  <c r="M762" i="19"/>
  <c r="N762" i="19"/>
  <c r="L763" i="19"/>
  <c r="M763" i="19"/>
  <c r="N763" i="19"/>
  <c r="L764" i="19"/>
  <c r="M764" i="19"/>
  <c r="N764" i="19"/>
  <c r="L765" i="19"/>
  <c r="M765" i="19"/>
  <c r="N765" i="19"/>
  <c r="L766" i="19"/>
  <c r="M766" i="19"/>
  <c r="N766" i="19"/>
  <c r="L767" i="19"/>
  <c r="M767" i="19"/>
  <c r="N767" i="19"/>
  <c r="L768" i="19"/>
  <c r="M768" i="19"/>
  <c r="N768" i="19"/>
  <c r="L769" i="19"/>
  <c r="M769" i="19"/>
  <c r="N769" i="19"/>
  <c r="L770" i="19"/>
  <c r="M770" i="19"/>
  <c r="N770" i="19"/>
  <c r="L771" i="19"/>
  <c r="M771" i="19"/>
  <c r="N771" i="19"/>
  <c r="L772" i="19"/>
  <c r="M772" i="19"/>
  <c r="N772" i="19"/>
  <c r="L773" i="19"/>
  <c r="M773" i="19"/>
  <c r="N773" i="19"/>
  <c r="L774" i="19"/>
  <c r="M774" i="19"/>
  <c r="N774" i="19"/>
  <c r="L775" i="19"/>
  <c r="M775" i="19"/>
  <c r="N775" i="19"/>
  <c r="L776" i="19"/>
  <c r="M776" i="19"/>
  <c r="N776" i="19"/>
  <c r="L777" i="19"/>
  <c r="M777" i="19"/>
  <c r="N777" i="19"/>
  <c r="L778" i="19"/>
  <c r="M778" i="19"/>
  <c r="N778" i="19"/>
  <c r="L779" i="19"/>
  <c r="M779" i="19"/>
  <c r="N779" i="19"/>
  <c r="L780" i="19"/>
  <c r="M780" i="19"/>
  <c r="N780" i="19"/>
  <c r="L781" i="19"/>
  <c r="M781" i="19"/>
  <c r="N781" i="19"/>
  <c r="L782" i="19"/>
  <c r="M782" i="19"/>
  <c r="N782" i="19"/>
  <c r="L783" i="19"/>
  <c r="M783" i="19"/>
  <c r="N783" i="19"/>
  <c r="L784" i="19"/>
  <c r="M784" i="19"/>
  <c r="N784" i="19"/>
  <c r="L785" i="19"/>
  <c r="M785" i="19"/>
  <c r="N785" i="19"/>
  <c r="L786" i="19"/>
  <c r="M786" i="19"/>
  <c r="N786" i="19"/>
  <c r="L787" i="19"/>
  <c r="M787" i="19"/>
  <c r="N787" i="19"/>
  <c r="L788" i="19"/>
  <c r="M788" i="19"/>
  <c r="N788" i="19"/>
  <c r="L789" i="19"/>
  <c r="M789" i="19"/>
  <c r="N789" i="19"/>
  <c r="L790" i="19"/>
  <c r="M790" i="19"/>
  <c r="N790" i="19"/>
  <c r="L791" i="19"/>
  <c r="M791" i="19"/>
  <c r="N791" i="19"/>
  <c r="L792" i="19"/>
  <c r="M792" i="19"/>
  <c r="N792" i="19"/>
  <c r="L793" i="19"/>
  <c r="M793" i="19"/>
  <c r="N793" i="19"/>
  <c r="L794" i="19"/>
  <c r="M794" i="19"/>
  <c r="N794" i="19"/>
  <c r="L795" i="19"/>
  <c r="M795" i="19"/>
  <c r="N795" i="19"/>
  <c r="L796" i="19"/>
  <c r="M796" i="19"/>
  <c r="N796" i="19"/>
  <c r="L797" i="19"/>
  <c r="M797" i="19"/>
  <c r="N797" i="19"/>
  <c r="L798" i="19"/>
  <c r="M798" i="19"/>
  <c r="N798" i="19"/>
  <c r="L799" i="19"/>
  <c r="M799" i="19"/>
  <c r="N799" i="19"/>
  <c r="L800" i="19"/>
  <c r="M800" i="19"/>
  <c r="N800" i="19"/>
  <c r="L801" i="19"/>
  <c r="M801" i="19"/>
  <c r="N801" i="19"/>
  <c r="L802" i="19"/>
  <c r="M802" i="19"/>
  <c r="N802" i="19"/>
  <c r="L803" i="19"/>
  <c r="M803" i="19"/>
  <c r="N803" i="19"/>
  <c r="L804" i="19"/>
  <c r="M804" i="19"/>
  <c r="N804" i="19"/>
  <c r="L805" i="19"/>
  <c r="M805" i="19"/>
  <c r="N805" i="19"/>
  <c r="L806" i="19"/>
  <c r="M806" i="19"/>
  <c r="N806" i="19"/>
  <c r="L807" i="19"/>
  <c r="M807" i="19"/>
  <c r="N807" i="19"/>
  <c r="L808" i="19"/>
  <c r="M808" i="19"/>
  <c r="N808" i="19"/>
  <c r="L809" i="19"/>
  <c r="M809" i="19"/>
  <c r="N809" i="19"/>
  <c r="L810" i="19"/>
  <c r="M810" i="19"/>
  <c r="N810" i="19"/>
  <c r="L811" i="19"/>
  <c r="M811" i="19"/>
  <c r="N811" i="19"/>
  <c r="L812" i="19"/>
  <c r="M812" i="19"/>
  <c r="N812" i="19"/>
  <c r="L813" i="19"/>
  <c r="M813" i="19"/>
  <c r="N813" i="19"/>
  <c r="L814" i="19"/>
  <c r="M814" i="19"/>
  <c r="N814" i="19"/>
  <c r="L815" i="19"/>
  <c r="M815" i="19"/>
  <c r="N815" i="19"/>
  <c r="L816" i="19"/>
  <c r="M816" i="19"/>
  <c r="N816" i="19"/>
  <c r="L817" i="19"/>
  <c r="M817" i="19"/>
  <c r="N817" i="19"/>
  <c r="L818" i="19"/>
  <c r="M818" i="19"/>
  <c r="N818" i="19"/>
  <c r="L819" i="19"/>
  <c r="M819" i="19"/>
  <c r="N819" i="19"/>
  <c r="L820" i="19"/>
  <c r="M820" i="19"/>
  <c r="N820" i="19"/>
  <c r="L821" i="19"/>
  <c r="M821" i="19"/>
  <c r="N821" i="19"/>
  <c r="L822" i="19"/>
  <c r="M822" i="19"/>
  <c r="N822" i="19"/>
  <c r="L823" i="19"/>
  <c r="M823" i="19"/>
  <c r="N823" i="19"/>
  <c r="L824" i="19"/>
  <c r="M824" i="19"/>
  <c r="N824" i="19"/>
  <c r="L825" i="19"/>
  <c r="M825" i="19"/>
  <c r="N825" i="19"/>
  <c r="L826" i="19"/>
  <c r="M826" i="19"/>
  <c r="N826" i="19"/>
  <c r="L827" i="19"/>
  <c r="M827" i="19"/>
  <c r="N827" i="19"/>
  <c r="L828" i="19"/>
  <c r="M828" i="19"/>
  <c r="N828" i="19"/>
  <c r="L829" i="19"/>
  <c r="M829" i="19"/>
  <c r="N829" i="19"/>
  <c r="L830" i="19"/>
  <c r="M830" i="19"/>
  <c r="N830" i="19"/>
  <c r="L831" i="19"/>
  <c r="M831" i="19"/>
  <c r="N831" i="19"/>
  <c r="L832" i="19"/>
  <c r="M832" i="19"/>
  <c r="N832" i="19"/>
  <c r="L833" i="19"/>
  <c r="M833" i="19"/>
  <c r="N833" i="19"/>
  <c r="L834" i="19"/>
  <c r="M834" i="19"/>
  <c r="N834" i="19"/>
  <c r="L835" i="19"/>
  <c r="M835" i="19"/>
  <c r="N835" i="19"/>
  <c r="L836" i="19"/>
  <c r="M836" i="19"/>
  <c r="N836" i="19"/>
  <c r="L837" i="19"/>
  <c r="M837" i="19"/>
  <c r="N837" i="19"/>
  <c r="L838" i="19"/>
  <c r="M838" i="19"/>
  <c r="N838" i="19"/>
  <c r="L839" i="19"/>
  <c r="M839" i="19"/>
  <c r="N839" i="19"/>
  <c r="L840" i="19"/>
  <c r="M840" i="19"/>
  <c r="N840" i="19"/>
  <c r="L841" i="19"/>
  <c r="M841" i="19"/>
  <c r="N841" i="19"/>
  <c r="L842" i="19"/>
  <c r="M842" i="19"/>
  <c r="N842" i="19"/>
  <c r="L843" i="19"/>
  <c r="M843" i="19"/>
  <c r="N843" i="19"/>
  <c r="L844" i="19"/>
  <c r="M844" i="19"/>
  <c r="N844" i="19"/>
  <c r="L845" i="19"/>
  <c r="M845" i="19"/>
  <c r="N845" i="19"/>
  <c r="L846" i="19"/>
  <c r="M846" i="19"/>
  <c r="N846" i="19"/>
  <c r="L847" i="19"/>
  <c r="M847" i="19"/>
  <c r="N847" i="19"/>
  <c r="L848" i="19"/>
  <c r="M848" i="19"/>
  <c r="N848" i="19"/>
  <c r="L849" i="19"/>
  <c r="M849" i="19"/>
  <c r="N849" i="19"/>
  <c r="L850" i="19"/>
  <c r="M850" i="19"/>
  <c r="N850" i="19"/>
  <c r="L851" i="19"/>
  <c r="M851" i="19"/>
  <c r="N851" i="19"/>
  <c r="L852" i="19"/>
  <c r="M852" i="19"/>
  <c r="N852" i="19"/>
  <c r="L853" i="19"/>
  <c r="M853" i="19"/>
  <c r="N853" i="19"/>
  <c r="L854" i="19"/>
  <c r="M854" i="19"/>
  <c r="N854" i="19"/>
  <c r="L855" i="19"/>
  <c r="M855" i="19"/>
  <c r="N855" i="19"/>
  <c r="L856" i="19"/>
  <c r="M856" i="19"/>
  <c r="N856" i="19"/>
  <c r="L857" i="19"/>
  <c r="M857" i="19"/>
  <c r="N857" i="19"/>
  <c r="L858" i="19"/>
  <c r="M858" i="19"/>
  <c r="N858" i="19"/>
  <c r="L859" i="19"/>
  <c r="M859" i="19"/>
  <c r="N859" i="19"/>
  <c r="L860" i="19"/>
  <c r="M860" i="19"/>
  <c r="N860" i="19"/>
  <c r="L861" i="19"/>
  <c r="M861" i="19"/>
  <c r="N861" i="19"/>
  <c r="L862" i="19"/>
  <c r="M862" i="19"/>
  <c r="N862" i="19"/>
  <c r="L863" i="19"/>
  <c r="M863" i="19"/>
  <c r="N863" i="19"/>
  <c r="L864" i="19"/>
  <c r="M864" i="19"/>
  <c r="N864" i="19"/>
  <c r="L865" i="19"/>
  <c r="M865" i="19"/>
  <c r="N865" i="19"/>
  <c r="L866" i="19"/>
  <c r="M866" i="19"/>
  <c r="N866" i="19"/>
  <c r="L867" i="19"/>
  <c r="M867" i="19"/>
  <c r="N867" i="19"/>
  <c r="L868" i="19"/>
  <c r="M868" i="19"/>
  <c r="N868" i="19"/>
  <c r="L869" i="19"/>
  <c r="M869" i="19"/>
  <c r="N869" i="19"/>
  <c r="L870" i="19"/>
  <c r="M870" i="19"/>
  <c r="N870" i="19"/>
  <c r="L871" i="19"/>
  <c r="M871" i="19"/>
  <c r="N871" i="19"/>
  <c r="L872" i="19"/>
  <c r="M872" i="19"/>
  <c r="N872" i="19"/>
  <c r="L873" i="19"/>
  <c r="M873" i="19"/>
  <c r="N873" i="19"/>
  <c r="L874" i="19"/>
  <c r="M874" i="19"/>
  <c r="N874" i="19"/>
  <c r="L875" i="19"/>
  <c r="M875" i="19"/>
  <c r="N875" i="19"/>
  <c r="L876" i="19"/>
  <c r="M876" i="19"/>
  <c r="N876" i="19"/>
  <c r="L877" i="19"/>
  <c r="M877" i="19"/>
  <c r="N877" i="19"/>
  <c r="L878" i="19"/>
  <c r="M878" i="19"/>
  <c r="N878" i="19"/>
  <c r="L879" i="19"/>
  <c r="M879" i="19"/>
  <c r="N879" i="19"/>
  <c r="L880" i="19"/>
  <c r="M880" i="19"/>
  <c r="N880" i="19"/>
  <c r="L881" i="19"/>
  <c r="M881" i="19"/>
  <c r="N881" i="19"/>
  <c r="L882" i="19"/>
  <c r="M882" i="19"/>
  <c r="N882" i="19"/>
  <c r="L883" i="19"/>
  <c r="M883" i="19"/>
  <c r="N883" i="19"/>
  <c r="L884" i="19"/>
  <c r="M884" i="19"/>
  <c r="N884" i="19"/>
  <c r="L885" i="19"/>
  <c r="M885" i="19"/>
  <c r="N885" i="19"/>
  <c r="L886" i="19"/>
  <c r="M886" i="19"/>
  <c r="N886" i="19"/>
  <c r="L887" i="19"/>
  <c r="M887" i="19"/>
  <c r="N887" i="19"/>
  <c r="L888" i="19"/>
  <c r="M888" i="19"/>
  <c r="N888" i="19"/>
  <c r="L889" i="19"/>
  <c r="M889" i="19"/>
  <c r="N889" i="19"/>
  <c r="L890" i="19"/>
  <c r="M890" i="19"/>
  <c r="N890" i="19"/>
  <c r="L891" i="19"/>
  <c r="M891" i="19"/>
  <c r="N891" i="19"/>
  <c r="L892" i="19"/>
  <c r="M892" i="19"/>
  <c r="N892" i="19"/>
  <c r="L893" i="19"/>
  <c r="M893" i="19"/>
  <c r="N893" i="19"/>
  <c r="L894" i="19"/>
  <c r="M894" i="19"/>
  <c r="N894" i="19"/>
  <c r="L895" i="19"/>
  <c r="M895" i="19"/>
  <c r="N895" i="19"/>
  <c r="L896" i="19"/>
  <c r="M896" i="19"/>
  <c r="N896" i="19"/>
  <c r="L897" i="19"/>
  <c r="M897" i="19"/>
  <c r="N897" i="19"/>
  <c r="L898" i="19"/>
  <c r="M898" i="19"/>
  <c r="N898" i="19"/>
  <c r="L899" i="19"/>
  <c r="M899" i="19"/>
  <c r="N899" i="19"/>
  <c r="L900" i="19"/>
  <c r="M900" i="19"/>
  <c r="N900" i="19"/>
  <c r="L901" i="19"/>
  <c r="M901" i="19"/>
  <c r="N901" i="19"/>
  <c r="L902" i="19"/>
  <c r="M902" i="19"/>
  <c r="N902" i="19"/>
  <c r="L903" i="19"/>
  <c r="M903" i="19"/>
  <c r="N903" i="19"/>
  <c r="L904" i="19"/>
  <c r="M904" i="19"/>
  <c r="N904" i="19"/>
  <c r="L905" i="19"/>
  <c r="M905" i="19"/>
  <c r="N905" i="19"/>
  <c r="L906" i="19"/>
  <c r="M906" i="19"/>
  <c r="N906" i="19"/>
  <c r="L907" i="19"/>
  <c r="M907" i="19"/>
  <c r="N907" i="19"/>
  <c r="L908" i="19"/>
  <c r="M908" i="19"/>
  <c r="N908" i="19"/>
  <c r="L909" i="19"/>
  <c r="M909" i="19"/>
  <c r="N909" i="19"/>
  <c r="L910" i="19"/>
  <c r="M910" i="19"/>
  <c r="N910" i="19"/>
  <c r="L911" i="19"/>
  <c r="M911" i="19"/>
  <c r="N911" i="19"/>
  <c r="L912" i="19"/>
  <c r="M912" i="19"/>
  <c r="N912" i="19"/>
  <c r="L913" i="19"/>
  <c r="M913" i="19"/>
  <c r="N913" i="19"/>
  <c r="L914" i="19"/>
  <c r="M914" i="19"/>
  <c r="N914" i="19"/>
  <c r="L915" i="19"/>
  <c r="M915" i="19"/>
  <c r="N915" i="19"/>
  <c r="L916" i="19"/>
  <c r="M916" i="19"/>
  <c r="N916" i="19"/>
  <c r="L917" i="19"/>
  <c r="M917" i="19"/>
  <c r="N917" i="19"/>
  <c r="L918" i="19"/>
  <c r="M918" i="19"/>
  <c r="N918" i="19"/>
  <c r="L919" i="19"/>
  <c r="M919" i="19"/>
  <c r="N919" i="19"/>
  <c r="L920" i="19"/>
  <c r="M920" i="19"/>
  <c r="N920" i="19"/>
  <c r="L921" i="19"/>
  <c r="M921" i="19"/>
  <c r="N921" i="19"/>
  <c r="L922" i="19"/>
  <c r="M922" i="19"/>
  <c r="N922" i="19"/>
  <c r="L923" i="19"/>
  <c r="M923" i="19"/>
  <c r="N923" i="19"/>
  <c r="L924" i="19"/>
  <c r="M924" i="19"/>
  <c r="N924" i="19"/>
  <c r="L925" i="19"/>
  <c r="M925" i="19"/>
  <c r="N925" i="19"/>
  <c r="L926" i="19"/>
  <c r="M926" i="19"/>
  <c r="N926" i="19"/>
  <c r="L927" i="19"/>
  <c r="M927" i="19"/>
  <c r="N927" i="19"/>
  <c r="L928" i="19"/>
  <c r="M928" i="19"/>
  <c r="N928" i="19"/>
  <c r="L929" i="19"/>
  <c r="M929" i="19"/>
  <c r="N929" i="19"/>
  <c r="L930" i="19"/>
  <c r="M930" i="19"/>
  <c r="N930" i="19"/>
  <c r="L931" i="19"/>
  <c r="M931" i="19"/>
  <c r="N931" i="19"/>
  <c r="L932" i="19"/>
  <c r="M932" i="19"/>
  <c r="N932" i="19"/>
  <c r="L933" i="19"/>
  <c r="M933" i="19"/>
  <c r="N933" i="19"/>
  <c r="L934" i="19"/>
  <c r="M934" i="19"/>
  <c r="N934" i="19"/>
  <c r="L935" i="19"/>
  <c r="M935" i="19"/>
  <c r="N935" i="19"/>
  <c r="L936" i="19"/>
  <c r="M936" i="19"/>
  <c r="N936" i="19"/>
  <c r="L937" i="19"/>
  <c r="M937" i="19"/>
  <c r="N937" i="19"/>
  <c r="L938" i="19"/>
  <c r="M938" i="19"/>
  <c r="N938" i="19"/>
  <c r="L939" i="19"/>
  <c r="M939" i="19"/>
  <c r="N939" i="19"/>
  <c r="L940" i="19"/>
  <c r="M940" i="19"/>
  <c r="N940" i="19"/>
  <c r="L941" i="19"/>
  <c r="M941" i="19"/>
  <c r="N941" i="19"/>
  <c r="L942" i="19"/>
  <c r="M942" i="19"/>
  <c r="N942" i="19"/>
  <c r="L943" i="19"/>
  <c r="M943" i="19"/>
  <c r="N943" i="19"/>
  <c r="L944" i="19"/>
  <c r="M944" i="19"/>
  <c r="N944" i="19"/>
  <c r="L945" i="19"/>
  <c r="M945" i="19"/>
  <c r="N945" i="19"/>
  <c r="L946" i="19"/>
  <c r="M946" i="19"/>
  <c r="N946" i="19"/>
  <c r="L947" i="19"/>
  <c r="M947" i="19"/>
  <c r="N947" i="19"/>
  <c r="L948" i="19"/>
  <c r="M948" i="19"/>
  <c r="N948" i="19"/>
  <c r="L949" i="19"/>
  <c r="M949" i="19"/>
  <c r="N949" i="19"/>
  <c r="L950" i="19"/>
  <c r="M950" i="19"/>
  <c r="N950" i="19"/>
  <c r="L951" i="19"/>
  <c r="M951" i="19"/>
  <c r="N951" i="19"/>
  <c r="L952" i="19"/>
  <c r="M952" i="19"/>
  <c r="N952" i="19"/>
  <c r="L953" i="19"/>
  <c r="M953" i="19"/>
  <c r="N953" i="19"/>
  <c r="L954" i="19"/>
  <c r="M954" i="19"/>
  <c r="N954" i="19"/>
  <c r="L955" i="19"/>
  <c r="M955" i="19"/>
  <c r="N955" i="19"/>
  <c r="L956" i="19"/>
  <c r="M956" i="19"/>
  <c r="N956" i="19"/>
  <c r="L957" i="19"/>
  <c r="M957" i="19"/>
  <c r="N957" i="19"/>
  <c r="L958" i="19"/>
  <c r="M958" i="19"/>
  <c r="N958" i="19"/>
  <c r="L959" i="19"/>
  <c r="M959" i="19"/>
  <c r="N959" i="19"/>
  <c r="L960" i="19"/>
  <c r="M960" i="19"/>
  <c r="N960" i="19"/>
  <c r="L961" i="19"/>
  <c r="M961" i="19"/>
  <c r="N961" i="19"/>
  <c r="L962" i="19"/>
  <c r="M962" i="19"/>
  <c r="N962" i="19"/>
  <c r="L963" i="19"/>
  <c r="M963" i="19"/>
  <c r="N963" i="19"/>
  <c r="L964" i="19"/>
  <c r="M964" i="19"/>
  <c r="N964" i="19"/>
  <c r="L965" i="19"/>
  <c r="M965" i="19"/>
  <c r="N965" i="19"/>
  <c r="L966" i="19"/>
  <c r="M966" i="19"/>
  <c r="N966" i="19"/>
  <c r="L967" i="19"/>
  <c r="M967" i="19"/>
  <c r="N967" i="19"/>
  <c r="L968" i="19"/>
  <c r="M968" i="19"/>
  <c r="N968" i="19"/>
  <c r="L969" i="19"/>
  <c r="M969" i="19"/>
  <c r="N969" i="19"/>
  <c r="L970" i="19"/>
  <c r="M970" i="19"/>
  <c r="N970" i="19"/>
  <c r="L971" i="19"/>
  <c r="M971" i="19"/>
  <c r="N971" i="19"/>
  <c r="L972" i="19"/>
  <c r="M972" i="19"/>
  <c r="N972" i="19"/>
  <c r="L973" i="19"/>
  <c r="M973" i="19"/>
  <c r="N973" i="19"/>
  <c r="L974" i="19"/>
  <c r="M974" i="19"/>
  <c r="N974" i="19"/>
  <c r="L975" i="19"/>
  <c r="M975" i="19"/>
  <c r="N975" i="19"/>
  <c r="L976" i="19"/>
  <c r="M976" i="19"/>
  <c r="N976" i="19"/>
  <c r="L977" i="19"/>
  <c r="M977" i="19"/>
  <c r="N977" i="19"/>
  <c r="L978" i="19"/>
  <c r="M978" i="19"/>
  <c r="N978" i="19"/>
  <c r="L979" i="19"/>
  <c r="M979" i="19"/>
  <c r="N979" i="19"/>
  <c r="L980" i="19"/>
  <c r="M980" i="19"/>
  <c r="N980" i="19"/>
  <c r="L981" i="19"/>
  <c r="M981" i="19"/>
  <c r="N981" i="19"/>
  <c r="L982" i="19"/>
  <c r="M982" i="19"/>
  <c r="N982" i="19"/>
  <c r="L983" i="19"/>
  <c r="M983" i="19"/>
  <c r="N983" i="19"/>
  <c r="L984" i="19"/>
  <c r="M984" i="19"/>
  <c r="N984" i="19"/>
  <c r="L985" i="19"/>
  <c r="M985" i="19"/>
  <c r="N985" i="19"/>
  <c r="L986" i="19"/>
  <c r="M986" i="19"/>
  <c r="N986" i="19"/>
  <c r="L987" i="19"/>
  <c r="M987" i="19"/>
  <c r="N987" i="19"/>
  <c r="L988" i="19"/>
  <c r="M988" i="19"/>
  <c r="N988" i="19"/>
  <c r="L989" i="19"/>
  <c r="M989" i="19"/>
  <c r="N989" i="19"/>
  <c r="L990" i="19"/>
  <c r="M990" i="19"/>
  <c r="N990" i="19"/>
  <c r="L991" i="19"/>
  <c r="M991" i="19"/>
  <c r="N991" i="19"/>
  <c r="L992" i="19"/>
  <c r="M992" i="19"/>
  <c r="N992" i="19"/>
  <c r="L993" i="19"/>
  <c r="M993" i="19"/>
  <c r="N993" i="19"/>
  <c r="L994" i="19"/>
  <c r="M994" i="19"/>
  <c r="N994" i="19"/>
  <c r="L995" i="19"/>
  <c r="M995" i="19"/>
  <c r="N995" i="19"/>
  <c r="L996" i="19"/>
  <c r="M996" i="19"/>
  <c r="N996" i="19"/>
  <c r="L997" i="19"/>
  <c r="M997" i="19"/>
  <c r="N997" i="19"/>
  <c r="L998" i="19"/>
  <c r="M998" i="19"/>
  <c r="N998" i="19"/>
  <c r="L999" i="19"/>
  <c r="M999" i="19"/>
  <c r="N999" i="19"/>
  <c r="L1000" i="19"/>
  <c r="M1000" i="19"/>
  <c r="N1000" i="19"/>
  <c r="L1001" i="19"/>
  <c r="M1001" i="19"/>
  <c r="N1001" i="19"/>
  <c r="L1002" i="19"/>
  <c r="M1002" i="19"/>
  <c r="N1002" i="19"/>
  <c r="L1003" i="19"/>
  <c r="M1003" i="19"/>
  <c r="N1003" i="19"/>
  <c r="L1004" i="19"/>
  <c r="M1004" i="19"/>
  <c r="N1004" i="19"/>
  <c r="L1005" i="19"/>
  <c r="M1005" i="19"/>
  <c r="N1005" i="19"/>
  <c r="L1006" i="19"/>
  <c r="M1006" i="19"/>
  <c r="N1006" i="19"/>
  <c r="L1007" i="19"/>
  <c r="M1007" i="19"/>
  <c r="N1007" i="19"/>
  <c r="L1008" i="19"/>
  <c r="M1008" i="19"/>
  <c r="N1008" i="19"/>
  <c r="L1009" i="19"/>
  <c r="M1009" i="19"/>
  <c r="N1009" i="19"/>
  <c r="L1010" i="19"/>
  <c r="M1010" i="19"/>
  <c r="N1010" i="19"/>
  <c r="L1011" i="19"/>
  <c r="M1011" i="19"/>
  <c r="N1011" i="19"/>
  <c r="L1012" i="19"/>
  <c r="M1012" i="19"/>
  <c r="N1012" i="19"/>
  <c r="L1013" i="19"/>
  <c r="M1013" i="19"/>
  <c r="N1013" i="19"/>
  <c r="L1014" i="19"/>
  <c r="M1014" i="19"/>
  <c r="N1014" i="19"/>
  <c r="L1015" i="19"/>
  <c r="M1015" i="19"/>
  <c r="N1015" i="19"/>
  <c r="L1016" i="19"/>
  <c r="M1016" i="19"/>
  <c r="N1016" i="19"/>
  <c r="L1017" i="19"/>
  <c r="M1017" i="19"/>
  <c r="N1017" i="19"/>
  <c r="L1018" i="19"/>
  <c r="M1018" i="19"/>
  <c r="N1018" i="19"/>
  <c r="L1019" i="19"/>
  <c r="M1019" i="19"/>
  <c r="N1019" i="19"/>
  <c r="L1020" i="19"/>
  <c r="M1020" i="19"/>
  <c r="N1020" i="19"/>
  <c r="L1021" i="19"/>
  <c r="M1021" i="19"/>
  <c r="N1021" i="19"/>
  <c r="L1022" i="19"/>
  <c r="M1022" i="19"/>
  <c r="N1022" i="19"/>
  <c r="L1023" i="19"/>
  <c r="M1023" i="19"/>
  <c r="N1023" i="19"/>
  <c r="L1024" i="19"/>
  <c r="M1024" i="19"/>
  <c r="N1024" i="19"/>
  <c r="L1025" i="19"/>
  <c r="M1025" i="19"/>
  <c r="N1025" i="19"/>
  <c r="L1026" i="19"/>
  <c r="M1026" i="19"/>
  <c r="N1026" i="19"/>
  <c r="L1027" i="19"/>
  <c r="M1027" i="19"/>
  <c r="N1027" i="19"/>
  <c r="L1028" i="19"/>
  <c r="M1028" i="19"/>
  <c r="N1028" i="19"/>
  <c r="L1029" i="19"/>
  <c r="M1029" i="19"/>
  <c r="N1029" i="19"/>
  <c r="L1030" i="19"/>
  <c r="M1030" i="19"/>
  <c r="N1030" i="19"/>
  <c r="L1031" i="19"/>
  <c r="M1031" i="19"/>
  <c r="N1031" i="19"/>
  <c r="L1032" i="19"/>
  <c r="M1032" i="19"/>
  <c r="N1032" i="19"/>
  <c r="L1033" i="19"/>
  <c r="M1033" i="19"/>
  <c r="N1033" i="19"/>
  <c r="L1034" i="19"/>
  <c r="M1034" i="19"/>
  <c r="N1034" i="19"/>
  <c r="L1035" i="19"/>
  <c r="M1035" i="19"/>
  <c r="N1035" i="19"/>
  <c r="L1036" i="19"/>
  <c r="M1036" i="19"/>
  <c r="N1036" i="19"/>
  <c r="L1037" i="19"/>
  <c r="M1037" i="19"/>
  <c r="N1037" i="19"/>
  <c r="L1038" i="19"/>
  <c r="M1038" i="19"/>
  <c r="N1038" i="19"/>
  <c r="L1039" i="19"/>
  <c r="M1039" i="19"/>
  <c r="N1039" i="19"/>
  <c r="L1040" i="19"/>
  <c r="M1040" i="19"/>
  <c r="N1040" i="19"/>
  <c r="L1041" i="19"/>
  <c r="M1041" i="19"/>
  <c r="N1041" i="19"/>
  <c r="L1042" i="19"/>
  <c r="M1042" i="19"/>
  <c r="N1042" i="19"/>
  <c r="L1043" i="19"/>
  <c r="M1043" i="19"/>
  <c r="N1043" i="19"/>
  <c r="L1044" i="19"/>
  <c r="M1044" i="19"/>
  <c r="N1044" i="19"/>
  <c r="L1045" i="19"/>
  <c r="M1045" i="19"/>
  <c r="N1045" i="19"/>
  <c r="L1046" i="19"/>
  <c r="M1046" i="19"/>
  <c r="N1046" i="19"/>
  <c r="L1047" i="19"/>
  <c r="M1047" i="19"/>
  <c r="N1047" i="19"/>
  <c r="L1048" i="19"/>
  <c r="M1048" i="19"/>
  <c r="N1048" i="19"/>
  <c r="L1049" i="19"/>
  <c r="M1049" i="19"/>
  <c r="N1049" i="19"/>
  <c r="L1050" i="19"/>
  <c r="M1050" i="19"/>
  <c r="N1050" i="19"/>
  <c r="L1051" i="19"/>
  <c r="M1051" i="19"/>
  <c r="N1051" i="19"/>
  <c r="L1052" i="19"/>
  <c r="M1052" i="19"/>
  <c r="N1052" i="19"/>
  <c r="L1053" i="19"/>
  <c r="M1053" i="19"/>
  <c r="N1053" i="19"/>
  <c r="L1054" i="19"/>
  <c r="M1054" i="19"/>
  <c r="N1054" i="19"/>
  <c r="L1055" i="19"/>
  <c r="M1055" i="19"/>
  <c r="N1055" i="19"/>
  <c r="L1056" i="19"/>
  <c r="M1056" i="19"/>
  <c r="N1056" i="19"/>
  <c r="L1057" i="19"/>
  <c r="M1057" i="19"/>
  <c r="N1057" i="19"/>
  <c r="L1058" i="19"/>
  <c r="M1058" i="19"/>
  <c r="N1058" i="19"/>
  <c r="L1059" i="19"/>
  <c r="M1059" i="19"/>
  <c r="N1059" i="19"/>
  <c r="L1060" i="19"/>
  <c r="M1060" i="19"/>
  <c r="N1060" i="19"/>
  <c r="L1061" i="19"/>
  <c r="M1061" i="19"/>
  <c r="N1061" i="19"/>
  <c r="L1062" i="19"/>
  <c r="M1062" i="19"/>
  <c r="N1062" i="19"/>
  <c r="L1063" i="19"/>
  <c r="M1063" i="19"/>
  <c r="N1063" i="19"/>
  <c r="L1064" i="19"/>
  <c r="M1064" i="19"/>
  <c r="N1064" i="19"/>
  <c r="L1065" i="19"/>
  <c r="M1065" i="19"/>
  <c r="N1065" i="19"/>
  <c r="L1066" i="19"/>
  <c r="M1066" i="19"/>
  <c r="N1066" i="19"/>
  <c r="L1067" i="19"/>
  <c r="M1067" i="19"/>
  <c r="N1067" i="19"/>
  <c r="L1068" i="19"/>
  <c r="M1068" i="19"/>
  <c r="N1068" i="19"/>
  <c r="L1069" i="19"/>
  <c r="M1069" i="19"/>
  <c r="N1069" i="19"/>
  <c r="L1070" i="19"/>
  <c r="M1070" i="19"/>
  <c r="N1070" i="19"/>
  <c r="L1071" i="19"/>
  <c r="M1071" i="19"/>
  <c r="N1071" i="19"/>
  <c r="L1072" i="19"/>
  <c r="M1072" i="19"/>
  <c r="N1072" i="19"/>
  <c r="L1073" i="19"/>
  <c r="M1073" i="19"/>
  <c r="N1073" i="19"/>
  <c r="L1074" i="19"/>
  <c r="M1074" i="19"/>
  <c r="N1074" i="19"/>
  <c r="L1075" i="19"/>
  <c r="M1075" i="19"/>
  <c r="N1075" i="19"/>
  <c r="L1076" i="19"/>
  <c r="M1076" i="19"/>
  <c r="N1076" i="19"/>
  <c r="L1077" i="19"/>
  <c r="M1077" i="19"/>
  <c r="N1077" i="19"/>
  <c r="L1078" i="19"/>
  <c r="M1078" i="19"/>
  <c r="N1078" i="19"/>
  <c r="L1079" i="19"/>
  <c r="M1079" i="19"/>
  <c r="N1079" i="19"/>
  <c r="L1080" i="19"/>
  <c r="M1080" i="19"/>
  <c r="N1080" i="19"/>
  <c r="L1081" i="19"/>
  <c r="M1081" i="19"/>
  <c r="N1081" i="19"/>
  <c r="L1082" i="19"/>
  <c r="M1082" i="19"/>
  <c r="N1082" i="19"/>
  <c r="L1083" i="19"/>
  <c r="M1083" i="19"/>
  <c r="N1083" i="19"/>
  <c r="L1084" i="19"/>
  <c r="M1084" i="19"/>
  <c r="N1084" i="19"/>
  <c r="L1085" i="19"/>
  <c r="M1085" i="19"/>
  <c r="N1085" i="19"/>
  <c r="L1086" i="19"/>
  <c r="M1086" i="19"/>
  <c r="N1086" i="19"/>
  <c r="L1087" i="19"/>
  <c r="M1087" i="19"/>
  <c r="N1087" i="19"/>
  <c r="L1088" i="19"/>
  <c r="M1088" i="19"/>
  <c r="N1088" i="19"/>
  <c r="L1089" i="19"/>
  <c r="M1089" i="19"/>
  <c r="N1089" i="19"/>
  <c r="L1090" i="19"/>
  <c r="M1090" i="19"/>
  <c r="N1090" i="19"/>
  <c r="L1091" i="19"/>
  <c r="M1091" i="19"/>
  <c r="N1091" i="19"/>
  <c r="L1092" i="19"/>
  <c r="M1092" i="19"/>
  <c r="N1092" i="19"/>
  <c r="L1093" i="19"/>
  <c r="M1093" i="19"/>
  <c r="N1093" i="19"/>
  <c r="L1094" i="19"/>
  <c r="M1094" i="19"/>
  <c r="N1094" i="19"/>
  <c r="L1095" i="19"/>
  <c r="M1095" i="19"/>
  <c r="N1095" i="19"/>
  <c r="L1096" i="19"/>
  <c r="M1096" i="19"/>
  <c r="N1096" i="19"/>
  <c r="L1097" i="19"/>
  <c r="M1097" i="19"/>
  <c r="N1097" i="19"/>
  <c r="L1098" i="19"/>
  <c r="M1098" i="19"/>
  <c r="N1098" i="19"/>
  <c r="L1099" i="19"/>
  <c r="M1099" i="19"/>
  <c r="N1099" i="19"/>
  <c r="L1100" i="19"/>
  <c r="M1100" i="19"/>
  <c r="N1100" i="19"/>
  <c r="L1101" i="19"/>
  <c r="M1101" i="19"/>
  <c r="N1101" i="19"/>
  <c r="L1102" i="19"/>
  <c r="M1102" i="19"/>
  <c r="N1102" i="19"/>
  <c r="L1103" i="19"/>
  <c r="M1103" i="19"/>
  <c r="N1103" i="19"/>
  <c r="L1104" i="19"/>
  <c r="M1104" i="19"/>
  <c r="N1104" i="19"/>
  <c r="L1105" i="19"/>
  <c r="M1105" i="19"/>
  <c r="N1105" i="19"/>
  <c r="L1106" i="19"/>
  <c r="M1106" i="19"/>
  <c r="N1106" i="19"/>
  <c r="L1107" i="19"/>
  <c r="M1107" i="19"/>
  <c r="N1107" i="19"/>
  <c r="L1108" i="19"/>
  <c r="M1108" i="19"/>
  <c r="N1108" i="19"/>
  <c r="L1109" i="19"/>
  <c r="M1109" i="19"/>
  <c r="N1109" i="19"/>
  <c r="L1110" i="19"/>
  <c r="M1110" i="19"/>
  <c r="N1110" i="19"/>
  <c r="L1111" i="19"/>
  <c r="M1111" i="19"/>
  <c r="N1111" i="19"/>
  <c r="L1112" i="19"/>
  <c r="M1112" i="19"/>
  <c r="N1112" i="19"/>
  <c r="L1113" i="19"/>
  <c r="M1113" i="19"/>
  <c r="N1113" i="19"/>
  <c r="L1114" i="19"/>
  <c r="M1114" i="19"/>
  <c r="N1114" i="19"/>
  <c r="L1115" i="19"/>
  <c r="M1115" i="19"/>
  <c r="N1115" i="19"/>
  <c r="L1116" i="19"/>
  <c r="M1116" i="19"/>
  <c r="N1116" i="19"/>
  <c r="L1117" i="19"/>
  <c r="M1117" i="19"/>
  <c r="N1117" i="19"/>
  <c r="L1118" i="19"/>
  <c r="M1118" i="19"/>
  <c r="N1118" i="19"/>
  <c r="L1119" i="19"/>
  <c r="M1119" i="19"/>
  <c r="N1119" i="19"/>
  <c r="L1120" i="19"/>
  <c r="M1120" i="19"/>
  <c r="N1120" i="19"/>
  <c r="L1121" i="19"/>
  <c r="M1121" i="19"/>
  <c r="N1121" i="19"/>
  <c r="L1122" i="19"/>
  <c r="M1122" i="19"/>
  <c r="N1122" i="19"/>
  <c r="L1123" i="19"/>
  <c r="M1123" i="19"/>
  <c r="N1123" i="19"/>
  <c r="L1124" i="19"/>
  <c r="M1124" i="19"/>
  <c r="N1124" i="19"/>
  <c r="L1125" i="19"/>
  <c r="M1125" i="19"/>
  <c r="N1125" i="19"/>
  <c r="L1126" i="19"/>
  <c r="M1126" i="19"/>
  <c r="N1126" i="19"/>
  <c r="L1127" i="19"/>
  <c r="M1127" i="19"/>
  <c r="N1127" i="19"/>
  <c r="L1128" i="19"/>
  <c r="M1128" i="19"/>
  <c r="N1128" i="19"/>
  <c r="L1129" i="19"/>
  <c r="M1129" i="19"/>
  <c r="N1129" i="19"/>
  <c r="L1130" i="19"/>
  <c r="M1130" i="19"/>
  <c r="N1130" i="19"/>
  <c r="L1131" i="19"/>
  <c r="M1131" i="19"/>
  <c r="N1131" i="19"/>
  <c r="L1132" i="19"/>
  <c r="M1132" i="19"/>
  <c r="N1132" i="19"/>
  <c r="L1133" i="19"/>
  <c r="M1133" i="19"/>
  <c r="N1133" i="19"/>
  <c r="L1134" i="19"/>
  <c r="M1134" i="19"/>
  <c r="N1134" i="19"/>
  <c r="L1135" i="19"/>
  <c r="M1135" i="19"/>
  <c r="N1135" i="19"/>
  <c r="L1136" i="19"/>
  <c r="M1136" i="19"/>
  <c r="N1136" i="19"/>
  <c r="L1137" i="19"/>
  <c r="M1137" i="19"/>
  <c r="N1137" i="19"/>
  <c r="L1138" i="19"/>
  <c r="M1138" i="19"/>
  <c r="N1138" i="19"/>
  <c r="L1139" i="19"/>
  <c r="M1139" i="19"/>
  <c r="N1139" i="19"/>
  <c r="L1140" i="19"/>
  <c r="M1140" i="19"/>
  <c r="N1140" i="19"/>
  <c r="L1141" i="19"/>
  <c r="M1141" i="19"/>
  <c r="N1141" i="19"/>
  <c r="L1142" i="19"/>
  <c r="M1142" i="19"/>
  <c r="N1142" i="19"/>
  <c r="L1143" i="19"/>
  <c r="M1143" i="19"/>
  <c r="N1143" i="19"/>
  <c r="L1144" i="19"/>
  <c r="M1144" i="19"/>
  <c r="N1144" i="19"/>
  <c r="L1145" i="19"/>
  <c r="M1145" i="19"/>
  <c r="N1145" i="19"/>
  <c r="L1146" i="19"/>
  <c r="M1146" i="19"/>
  <c r="N1146" i="19"/>
  <c r="L1147" i="19"/>
  <c r="M1147" i="19"/>
  <c r="N1147" i="19"/>
  <c r="L1148" i="19"/>
  <c r="M1148" i="19"/>
  <c r="N1148" i="19"/>
  <c r="L1149" i="19"/>
  <c r="M1149" i="19"/>
  <c r="N1149" i="19"/>
  <c r="L1150" i="19"/>
  <c r="M1150" i="19"/>
  <c r="N1150" i="19"/>
  <c r="L1151" i="19"/>
  <c r="M1151" i="19"/>
  <c r="N1151" i="19"/>
  <c r="L1152" i="19"/>
  <c r="M1152" i="19"/>
  <c r="N1152" i="19"/>
  <c r="L1153" i="19"/>
  <c r="M1153" i="19"/>
  <c r="N1153" i="19"/>
  <c r="L1154" i="19"/>
  <c r="M1154" i="19"/>
  <c r="N1154" i="19"/>
  <c r="L1155" i="19"/>
  <c r="M1155" i="19"/>
  <c r="N1155" i="19"/>
  <c r="L1156" i="19"/>
  <c r="M1156" i="19"/>
  <c r="N1156" i="19"/>
  <c r="L1157" i="19"/>
  <c r="M1157" i="19"/>
  <c r="N1157" i="19"/>
  <c r="L1158" i="19"/>
  <c r="M1158" i="19"/>
  <c r="N1158" i="19"/>
  <c r="L1159" i="19"/>
  <c r="M1159" i="19"/>
  <c r="N1159" i="19"/>
  <c r="L1160" i="19"/>
  <c r="M1160" i="19"/>
  <c r="N1160" i="19"/>
  <c r="L1161" i="19"/>
  <c r="M1161" i="19"/>
  <c r="N1161" i="19"/>
  <c r="L1162" i="19"/>
  <c r="M1162" i="19"/>
  <c r="N1162" i="19"/>
  <c r="L1163" i="19"/>
  <c r="M1163" i="19"/>
  <c r="N1163" i="19"/>
  <c r="L1164" i="19"/>
  <c r="M1164" i="19"/>
  <c r="N1164" i="19"/>
  <c r="L1165" i="19"/>
  <c r="M1165" i="19"/>
  <c r="N1165" i="19"/>
  <c r="L1166" i="19"/>
  <c r="M1166" i="19"/>
  <c r="N1166" i="19"/>
  <c r="L1167" i="19"/>
  <c r="M1167" i="19"/>
  <c r="N1167" i="19"/>
  <c r="L1168" i="19"/>
  <c r="M1168" i="19"/>
  <c r="N1168" i="19"/>
  <c r="L1169" i="19"/>
  <c r="M1169" i="19"/>
  <c r="N1169" i="19"/>
  <c r="L1170" i="19"/>
  <c r="M1170" i="19"/>
  <c r="N1170" i="19"/>
  <c r="L1171" i="19"/>
  <c r="M1171" i="19"/>
  <c r="N1171" i="19"/>
  <c r="L1172" i="19"/>
  <c r="M1172" i="19"/>
  <c r="N1172" i="19"/>
  <c r="L1173" i="19"/>
  <c r="M1173" i="19"/>
  <c r="N1173" i="19"/>
  <c r="L1174" i="19"/>
  <c r="M1174" i="19"/>
  <c r="N1174" i="19"/>
  <c r="L1175" i="19"/>
  <c r="M1175" i="19"/>
  <c r="N1175" i="19"/>
  <c r="L1176" i="19"/>
  <c r="M1176" i="19"/>
  <c r="N1176" i="19"/>
  <c r="L1177" i="19"/>
  <c r="M1177" i="19"/>
  <c r="N1177" i="19"/>
  <c r="L1178" i="19"/>
  <c r="M1178" i="19"/>
  <c r="N1178" i="19"/>
  <c r="L1179" i="19"/>
  <c r="M1179" i="19"/>
  <c r="N1179" i="19"/>
  <c r="L1180" i="19"/>
  <c r="M1180" i="19"/>
  <c r="N1180" i="19"/>
  <c r="L1181" i="19"/>
  <c r="M1181" i="19"/>
  <c r="N1181" i="19"/>
  <c r="L1182" i="19"/>
  <c r="M1182" i="19"/>
  <c r="N1182" i="19"/>
  <c r="L1183" i="19"/>
  <c r="M1183" i="19"/>
  <c r="N1183" i="19"/>
  <c r="L1184" i="19"/>
  <c r="M1184" i="19"/>
  <c r="N1184" i="19"/>
  <c r="L1185" i="19"/>
  <c r="M1185" i="19"/>
  <c r="N1185" i="19"/>
  <c r="L1186" i="19"/>
  <c r="M1186" i="19"/>
  <c r="N1186" i="19"/>
  <c r="L1187" i="19"/>
  <c r="M1187" i="19"/>
  <c r="N1187" i="19"/>
  <c r="L1188" i="19"/>
  <c r="M1188" i="19"/>
  <c r="N1188" i="19"/>
  <c r="L1189" i="19"/>
  <c r="M1189" i="19"/>
  <c r="N1189" i="19"/>
  <c r="L1190" i="19"/>
  <c r="M1190" i="19"/>
  <c r="N1190" i="19"/>
  <c r="L1191" i="19"/>
  <c r="M1191" i="19"/>
  <c r="N1191" i="19"/>
  <c r="L1192" i="19"/>
  <c r="M1192" i="19"/>
  <c r="N1192" i="19"/>
  <c r="L1193" i="19"/>
  <c r="M1193" i="19"/>
  <c r="N1193" i="19"/>
  <c r="L1194" i="19"/>
  <c r="M1194" i="19"/>
  <c r="N1194" i="19"/>
  <c r="L1195" i="19"/>
  <c r="M1195" i="19"/>
  <c r="N1195" i="19"/>
  <c r="L1196" i="19"/>
  <c r="M1196" i="19"/>
  <c r="N1196" i="19"/>
  <c r="L1197" i="19"/>
  <c r="M1197" i="19"/>
  <c r="N1197" i="19"/>
  <c r="L1198" i="19"/>
  <c r="M1198" i="19"/>
  <c r="N1198" i="19"/>
  <c r="L1199" i="19"/>
  <c r="M1199" i="19"/>
  <c r="N1199" i="19"/>
  <c r="L1200" i="19"/>
  <c r="M1200" i="19"/>
  <c r="N1200" i="19"/>
  <c r="L1201" i="19"/>
  <c r="M1201" i="19"/>
  <c r="N1201" i="19"/>
  <c r="L1202" i="19"/>
  <c r="M1202" i="19"/>
  <c r="N1202" i="19"/>
  <c r="L1203" i="19"/>
  <c r="M1203" i="19"/>
  <c r="N1203" i="19"/>
  <c r="L1204" i="19"/>
  <c r="M1204" i="19"/>
  <c r="N1204" i="19"/>
  <c r="L1205" i="19"/>
  <c r="M1205" i="19"/>
  <c r="N1205" i="19"/>
  <c r="L1206" i="19"/>
  <c r="M1206" i="19"/>
  <c r="N1206" i="19"/>
  <c r="L1207" i="19"/>
  <c r="M1207" i="19"/>
  <c r="N1207" i="19"/>
  <c r="L1208" i="19"/>
  <c r="M1208" i="19"/>
  <c r="N1208" i="19"/>
  <c r="L1209" i="19"/>
  <c r="M1209" i="19"/>
  <c r="N1209" i="19"/>
  <c r="L1210" i="19"/>
  <c r="M1210" i="19"/>
  <c r="N1210" i="19"/>
  <c r="L1211" i="19"/>
  <c r="M1211" i="19"/>
  <c r="N1211" i="19"/>
  <c r="L1212" i="19"/>
  <c r="M1212" i="19"/>
  <c r="N1212" i="19"/>
  <c r="L1213" i="19"/>
  <c r="M1213" i="19"/>
  <c r="N1213" i="19"/>
  <c r="L1214" i="19"/>
  <c r="M1214" i="19"/>
  <c r="N1214" i="19"/>
  <c r="L1215" i="19"/>
  <c r="M1215" i="19"/>
  <c r="N1215" i="19"/>
  <c r="L1216" i="19"/>
  <c r="M1216" i="19"/>
  <c r="N1216" i="19"/>
  <c r="L1217" i="19"/>
  <c r="M1217" i="19"/>
  <c r="N1217" i="19"/>
  <c r="L1218" i="19"/>
  <c r="M1218" i="19"/>
  <c r="N1218" i="19"/>
  <c r="L1219" i="19"/>
  <c r="M1219" i="19"/>
  <c r="N1219" i="19"/>
  <c r="L1220" i="19"/>
  <c r="M1220" i="19"/>
  <c r="N1220" i="19"/>
  <c r="L1221" i="19"/>
  <c r="M1221" i="19"/>
  <c r="N1221" i="19"/>
  <c r="L1222" i="19"/>
  <c r="M1222" i="19"/>
  <c r="N1222" i="19"/>
  <c r="L1223" i="19"/>
  <c r="M1223" i="19"/>
  <c r="N1223" i="19"/>
  <c r="L1224" i="19"/>
  <c r="M1224" i="19"/>
  <c r="N1224" i="19"/>
  <c r="L1225" i="19"/>
  <c r="M1225" i="19"/>
  <c r="N1225" i="19"/>
  <c r="L1226" i="19"/>
  <c r="M1226" i="19"/>
  <c r="N1226" i="19"/>
  <c r="L1227" i="19"/>
  <c r="M1227" i="19"/>
  <c r="N1227" i="19"/>
  <c r="L1228" i="19"/>
  <c r="M1228" i="19"/>
  <c r="N1228" i="19"/>
  <c r="L1229" i="19"/>
  <c r="M1229" i="19"/>
  <c r="N1229" i="19"/>
  <c r="L1230" i="19"/>
  <c r="M1230" i="19"/>
  <c r="N1230" i="19"/>
  <c r="L1231" i="19"/>
  <c r="M1231" i="19"/>
  <c r="N1231" i="19"/>
  <c r="L1232" i="19"/>
  <c r="M1232" i="19"/>
  <c r="N1232" i="19"/>
  <c r="L1233" i="19"/>
  <c r="M1233" i="19"/>
  <c r="N1233" i="19"/>
  <c r="L1234" i="19"/>
  <c r="M1234" i="19"/>
  <c r="N1234" i="19"/>
  <c r="L1235" i="19"/>
  <c r="M1235" i="19"/>
  <c r="N1235" i="19"/>
  <c r="L1236" i="19"/>
  <c r="M1236" i="19"/>
  <c r="N1236" i="19"/>
  <c r="L1237" i="19"/>
  <c r="M1237" i="19"/>
  <c r="N1237" i="19"/>
  <c r="L1238" i="19"/>
  <c r="M1238" i="19"/>
  <c r="N1238" i="19"/>
  <c r="L1239" i="19"/>
  <c r="M1239" i="19"/>
  <c r="N1239" i="19"/>
  <c r="L1240" i="19"/>
  <c r="M1240" i="19"/>
  <c r="N1240" i="19"/>
  <c r="L1241" i="19"/>
  <c r="M1241" i="19"/>
  <c r="N1241" i="19"/>
  <c r="L1242" i="19"/>
  <c r="M1242" i="19"/>
  <c r="N1242" i="19"/>
  <c r="L1243" i="19"/>
  <c r="M1243" i="19"/>
  <c r="N1243" i="19"/>
  <c r="L1244" i="19"/>
  <c r="M1244" i="19"/>
  <c r="N1244" i="19"/>
  <c r="L1245" i="19"/>
  <c r="M1245" i="19"/>
  <c r="N1245" i="19"/>
  <c r="L1246" i="19"/>
  <c r="M1246" i="19"/>
  <c r="N1246" i="19"/>
  <c r="L1247" i="19"/>
  <c r="M1247" i="19"/>
  <c r="N1247" i="19"/>
  <c r="L1248" i="19"/>
  <c r="M1248" i="19"/>
  <c r="N1248" i="19"/>
  <c r="L1249" i="19"/>
  <c r="M1249" i="19"/>
  <c r="N1249" i="19"/>
  <c r="L1250" i="19"/>
  <c r="M1250" i="19"/>
  <c r="N1250" i="19"/>
  <c r="L1251" i="19"/>
  <c r="M1251" i="19"/>
  <c r="N1251" i="19"/>
  <c r="L1252" i="19"/>
  <c r="M1252" i="19"/>
  <c r="N1252" i="19"/>
  <c r="L1253" i="19"/>
  <c r="M1253" i="19"/>
  <c r="N1253" i="19"/>
  <c r="L1254" i="19"/>
  <c r="M1254" i="19"/>
  <c r="N1254" i="19"/>
  <c r="L1255" i="19"/>
  <c r="M1255" i="19"/>
  <c r="N1255" i="19"/>
  <c r="L1256" i="19"/>
  <c r="M1256" i="19"/>
  <c r="N1256" i="19"/>
  <c r="L1257" i="19"/>
  <c r="M1257" i="19"/>
  <c r="N1257" i="19"/>
  <c r="L1258" i="19"/>
  <c r="M1258" i="19"/>
  <c r="N1258" i="19"/>
  <c r="L1259" i="19"/>
  <c r="M1259" i="19"/>
  <c r="N1259" i="19"/>
  <c r="L1260" i="19"/>
  <c r="M1260" i="19"/>
  <c r="N1260" i="19"/>
  <c r="L1261" i="19"/>
  <c r="M1261" i="19"/>
  <c r="N1261" i="19"/>
  <c r="L1262" i="19"/>
  <c r="M1262" i="19"/>
  <c r="N1262" i="19"/>
  <c r="L1263" i="19"/>
  <c r="M1263" i="19"/>
  <c r="N1263" i="19"/>
  <c r="L1264" i="19"/>
  <c r="M1264" i="19"/>
  <c r="N1264" i="19"/>
  <c r="L1265" i="19"/>
  <c r="M1265" i="19"/>
  <c r="N1265" i="19"/>
  <c r="L1266" i="19"/>
  <c r="M1266" i="19"/>
  <c r="N1266" i="19"/>
  <c r="L1267" i="19"/>
  <c r="M1267" i="19"/>
  <c r="N1267" i="19"/>
  <c r="L1268" i="19"/>
  <c r="M1268" i="19"/>
  <c r="N1268" i="19"/>
  <c r="L1269" i="19"/>
  <c r="M1269" i="19"/>
  <c r="N1269" i="19"/>
  <c r="L1270" i="19"/>
  <c r="M1270" i="19"/>
  <c r="N1270" i="19"/>
  <c r="L1271" i="19"/>
  <c r="M1271" i="19"/>
  <c r="N1271" i="19"/>
  <c r="L1272" i="19"/>
  <c r="M1272" i="19"/>
  <c r="N1272" i="19"/>
  <c r="L1273" i="19"/>
  <c r="M1273" i="19"/>
  <c r="N1273" i="19"/>
  <c r="L1274" i="19"/>
  <c r="M1274" i="19"/>
  <c r="N1274" i="19"/>
  <c r="L1275" i="19"/>
  <c r="M1275" i="19"/>
  <c r="N1275" i="19"/>
  <c r="L1276" i="19"/>
  <c r="M1276" i="19"/>
  <c r="N1276" i="19"/>
  <c r="L1277" i="19"/>
  <c r="M1277" i="19"/>
  <c r="N1277" i="19"/>
  <c r="L1278" i="19"/>
  <c r="M1278" i="19"/>
  <c r="N1278" i="19"/>
  <c r="L1279" i="19"/>
  <c r="M1279" i="19"/>
  <c r="N1279" i="19"/>
  <c r="L1280" i="19"/>
  <c r="M1280" i="19"/>
  <c r="N1280" i="19"/>
  <c r="L1281" i="19"/>
  <c r="M1281" i="19"/>
  <c r="N1281" i="19"/>
  <c r="L1282" i="19"/>
  <c r="M1282" i="19"/>
  <c r="N1282" i="19"/>
  <c r="L1283" i="19"/>
  <c r="M1283" i="19"/>
  <c r="N1283" i="19"/>
  <c r="L1284" i="19"/>
  <c r="M1284" i="19"/>
  <c r="N1284" i="19"/>
  <c r="L1285" i="19"/>
  <c r="M1285" i="19"/>
  <c r="N1285" i="19"/>
  <c r="L1286" i="19"/>
  <c r="M1286" i="19"/>
  <c r="N1286" i="19"/>
  <c r="L1287" i="19"/>
  <c r="M1287" i="19"/>
  <c r="N1287" i="19"/>
  <c r="L1288" i="19"/>
  <c r="M1288" i="19"/>
  <c r="N1288" i="19"/>
  <c r="L1289" i="19"/>
  <c r="M1289" i="19"/>
  <c r="N1289" i="19"/>
  <c r="L1290" i="19"/>
  <c r="M1290" i="19"/>
  <c r="N1290" i="19"/>
  <c r="L1291" i="19"/>
  <c r="M1291" i="19"/>
  <c r="N1291" i="19"/>
  <c r="L1292" i="19"/>
  <c r="M1292" i="19"/>
  <c r="N1292" i="19"/>
  <c r="L1293" i="19"/>
  <c r="M1293" i="19"/>
  <c r="N1293" i="19"/>
  <c r="L1294" i="19"/>
  <c r="M1294" i="19"/>
  <c r="N1294" i="19"/>
  <c r="L1295" i="19"/>
  <c r="M1295" i="19"/>
  <c r="N1295" i="19"/>
  <c r="L1296" i="19"/>
  <c r="M1296" i="19"/>
  <c r="N1296" i="19"/>
  <c r="L1297" i="19"/>
  <c r="M1297" i="19"/>
  <c r="N1297" i="19"/>
  <c r="L1298" i="19"/>
  <c r="M1298" i="19"/>
  <c r="N1298" i="19"/>
  <c r="L1299" i="19"/>
  <c r="M1299" i="19"/>
  <c r="N1299" i="19"/>
  <c r="L1300" i="19"/>
  <c r="M1300" i="19"/>
  <c r="N1300" i="19"/>
  <c r="L1301" i="19"/>
  <c r="M1301" i="19"/>
  <c r="N1301" i="19"/>
  <c r="L1302" i="19"/>
  <c r="M1302" i="19"/>
  <c r="N1302" i="19"/>
  <c r="L1303" i="19"/>
  <c r="M1303" i="19"/>
  <c r="N1303" i="19"/>
  <c r="L1304" i="19"/>
  <c r="M1304" i="19"/>
  <c r="N1304" i="19"/>
  <c r="L1305" i="19"/>
  <c r="M1305" i="19"/>
  <c r="N1305" i="19"/>
  <c r="L1306" i="19"/>
  <c r="M1306" i="19"/>
  <c r="N1306" i="19"/>
  <c r="L1307" i="19"/>
  <c r="M1307" i="19"/>
  <c r="N1307" i="19"/>
  <c r="L1308" i="19"/>
  <c r="M1308" i="19"/>
  <c r="N1308" i="19"/>
  <c r="L1309" i="19"/>
  <c r="M1309" i="19"/>
  <c r="N1309" i="19"/>
  <c r="L1310" i="19"/>
  <c r="M1310" i="19"/>
  <c r="N1310" i="19"/>
  <c r="L1311" i="19"/>
  <c r="M1311" i="19"/>
  <c r="N1311" i="19"/>
  <c r="L1312" i="19"/>
  <c r="M1312" i="19"/>
  <c r="N1312" i="19"/>
  <c r="L1313" i="19"/>
  <c r="M1313" i="19"/>
  <c r="N1313" i="19"/>
  <c r="L1314" i="19"/>
  <c r="M1314" i="19"/>
  <c r="N1314" i="19"/>
  <c r="L1315" i="19"/>
  <c r="M1315" i="19"/>
  <c r="N1315" i="19"/>
  <c r="L1316" i="19"/>
  <c r="M1316" i="19"/>
  <c r="N1316" i="19"/>
  <c r="L1317" i="19"/>
  <c r="M1317" i="19"/>
  <c r="N1317" i="19"/>
  <c r="L1318" i="19"/>
  <c r="M1318" i="19"/>
  <c r="N1318" i="19"/>
  <c r="L1319" i="19"/>
  <c r="M1319" i="19"/>
  <c r="N1319" i="19"/>
  <c r="L1320" i="19"/>
  <c r="M1320" i="19"/>
  <c r="N1320" i="19"/>
  <c r="L1321" i="19"/>
  <c r="M1321" i="19"/>
  <c r="N1321" i="19"/>
  <c r="L1322" i="19"/>
  <c r="M1322" i="19"/>
  <c r="N1322" i="19"/>
  <c r="L1323" i="19"/>
  <c r="M1323" i="19"/>
  <c r="N1323" i="19"/>
  <c r="L1324" i="19"/>
  <c r="M1324" i="19"/>
  <c r="N1324" i="19"/>
  <c r="L1325" i="19"/>
  <c r="M1325" i="19"/>
  <c r="N1325" i="19"/>
  <c r="L1326" i="19"/>
  <c r="M1326" i="19"/>
  <c r="N1326" i="19"/>
  <c r="L1327" i="19"/>
  <c r="M1327" i="19"/>
  <c r="N1327" i="19"/>
  <c r="L1328" i="19"/>
  <c r="M1328" i="19"/>
  <c r="N1328" i="19"/>
  <c r="L1329" i="19"/>
  <c r="M1329" i="19"/>
  <c r="N1329" i="19"/>
  <c r="L1330" i="19"/>
  <c r="M1330" i="19"/>
  <c r="N1330" i="19"/>
  <c r="L1331" i="19"/>
  <c r="M1331" i="19"/>
  <c r="N1331" i="19"/>
  <c r="L1332" i="19"/>
  <c r="M1332" i="19"/>
  <c r="N1332" i="19"/>
  <c r="L1333" i="19"/>
  <c r="M1333" i="19"/>
  <c r="N1333" i="19"/>
  <c r="L1334" i="19"/>
  <c r="M1334" i="19"/>
  <c r="N1334" i="19"/>
  <c r="L1335" i="19"/>
  <c r="M1335" i="19"/>
  <c r="N1335" i="19"/>
  <c r="L1336" i="19"/>
  <c r="M1336" i="19"/>
  <c r="N1336" i="19"/>
  <c r="L1337" i="19"/>
  <c r="M1337" i="19"/>
  <c r="N1337" i="19"/>
  <c r="L1338" i="19"/>
  <c r="M1338" i="19"/>
  <c r="N1338" i="19"/>
  <c r="L1339" i="19"/>
  <c r="M1339" i="19"/>
  <c r="N1339" i="19"/>
  <c r="L1340" i="19"/>
  <c r="M1340" i="19"/>
  <c r="N1340" i="19"/>
  <c r="L1341" i="19"/>
  <c r="M1341" i="19"/>
  <c r="N1341" i="19"/>
  <c r="L1342" i="19"/>
  <c r="M1342" i="19"/>
  <c r="N1342" i="19"/>
  <c r="L1343" i="19"/>
  <c r="M1343" i="19"/>
  <c r="N1343" i="19"/>
  <c r="L1344" i="19"/>
  <c r="M1344" i="19"/>
  <c r="N1344" i="19"/>
  <c r="L1345" i="19"/>
  <c r="M1345" i="19"/>
  <c r="N1345" i="19"/>
  <c r="L1346" i="19"/>
  <c r="M1346" i="19"/>
  <c r="N1346" i="19"/>
  <c r="L1347" i="19"/>
  <c r="M1347" i="19"/>
  <c r="N1347" i="19"/>
  <c r="L1348" i="19"/>
  <c r="M1348" i="19"/>
  <c r="N1348" i="19"/>
  <c r="L1349" i="19"/>
  <c r="M1349" i="19"/>
  <c r="N1349" i="19"/>
  <c r="L1350" i="19"/>
  <c r="M1350" i="19"/>
  <c r="N1350" i="19"/>
  <c r="L1351" i="19"/>
  <c r="M1351" i="19"/>
  <c r="N1351" i="19"/>
  <c r="N2" i="19"/>
  <c r="M2" i="19"/>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2" i="15"/>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2" i="6"/>
  <c r="A752" i="19"/>
  <c r="B752" i="19"/>
  <c r="C752" i="19"/>
  <c r="D752" i="19"/>
  <c r="E752" i="19"/>
  <c r="F752" i="19"/>
  <c r="G752" i="19"/>
  <c r="H752" i="19"/>
  <c r="I752" i="19"/>
  <c r="J752" i="19"/>
  <c r="K752" i="19"/>
  <c r="A753" i="19"/>
  <c r="J753" i="19" s="1"/>
  <c r="B753" i="19"/>
  <c r="C753" i="19"/>
  <c r="D753" i="19"/>
  <c r="E753" i="19"/>
  <c r="F753" i="19"/>
  <c r="G753" i="19"/>
  <c r="H753" i="19"/>
  <c r="I753" i="19"/>
  <c r="A754" i="19"/>
  <c r="B754" i="19"/>
  <c r="C754" i="19"/>
  <c r="D754" i="19"/>
  <c r="E754" i="19"/>
  <c r="F754" i="19"/>
  <c r="G754" i="19"/>
  <c r="I754" i="19"/>
  <c r="A755" i="19"/>
  <c r="B755" i="19"/>
  <c r="C755" i="19"/>
  <c r="D755" i="19"/>
  <c r="E755" i="19"/>
  <c r="F755" i="19"/>
  <c r="G755" i="19"/>
  <c r="H755" i="19"/>
  <c r="I755" i="19"/>
  <c r="J755" i="19"/>
  <c r="K755" i="19"/>
  <c r="A756" i="19"/>
  <c r="K756" i="19" s="1"/>
  <c r="B756" i="19"/>
  <c r="C756" i="19"/>
  <c r="D756" i="19"/>
  <c r="E756" i="19"/>
  <c r="F756" i="19"/>
  <c r="G756" i="19"/>
  <c r="H756" i="19"/>
  <c r="I756" i="19"/>
  <c r="J756" i="19"/>
  <c r="A757" i="19"/>
  <c r="B757" i="19"/>
  <c r="C757" i="19"/>
  <c r="D757" i="19"/>
  <c r="E757" i="19"/>
  <c r="F757" i="19"/>
  <c r="G757" i="19"/>
  <c r="H757" i="19"/>
  <c r="I757" i="19"/>
  <c r="J757" i="19"/>
  <c r="K757" i="19"/>
  <c r="A758" i="19"/>
  <c r="B758" i="19"/>
  <c r="C758" i="19"/>
  <c r="D758" i="19"/>
  <c r="E758" i="19"/>
  <c r="F758" i="19"/>
  <c r="G758" i="19"/>
  <c r="A759" i="19"/>
  <c r="B759" i="19"/>
  <c r="C759" i="19"/>
  <c r="D759" i="19"/>
  <c r="E759" i="19"/>
  <c r="F759" i="19"/>
  <c r="G759" i="19"/>
  <c r="A760" i="19"/>
  <c r="K760" i="19" s="1"/>
  <c r="B760" i="19"/>
  <c r="C760" i="19"/>
  <c r="D760" i="19"/>
  <c r="E760" i="19"/>
  <c r="F760" i="19"/>
  <c r="G760" i="19"/>
  <c r="H760" i="19"/>
  <c r="I760" i="19"/>
  <c r="A761" i="19"/>
  <c r="J761" i="19" s="1"/>
  <c r="B761" i="19"/>
  <c r="C761" i="19"/>
  <c r="D761" i="19"/>
  <c r="E761" i="19"/>
  <c r="F761" i="19"/>
  <c r="G761" i="19"/>
  <c r="H761" i="19"/>
  <c r="I761" i="19"/>
  <c r="A762" i="19"/>
  <c r="K762" i="19" s="1"/>
  <c r="B762" i="19"/>
  <c r="C762" i="19"/>
  <c r="D762" i="19"/>
  <c r="E762" i="19"/>
  <c r="F762" i="19"/>
  <c r="G762" i="19"/>
  <c r="H762" i="19"/>
  <c r="I762" i="19"/>
  <c r="A763" i="19"/>
  <c r="J763" i="19" s="1"/>
  <c r="B763" i="19"/>
  <c r="C763" i="19"/>
  <c r="D763" i="19"/>
  <c r="E763" i="19"/>
  <c r="F763" i="19"/>
  <c r="G763" i="19"/>
  <c r="H763" i="19"/>
  <c r="I763" i="19"/>
  <c r="K763" i="19"/>
  <c r="A764" i="19"/>
  <c r="K764" i="19" s="1"/>
  <c r="B764" i="19"/>
  <c r="C764" i="19"/>
  <c r="D764" i="19"/>
  <c r="E764" i="19"/>
  <c r="F764" i="19"/>
  <c r="G764" i="19"/>
  <c r="H764" i="19"/>
  <c r="I764" i="19"/>
  <c r="J764" i="19"/>
  <c r="A765" i="19"/>
  <c r="B765" i="19"/>
  <c r="C765" i="19"/>
  <c r="D765" i="19"/>
  <c r="E765" i="19"/>
  <c r="F765" i="19"/>
  <c r="G765" i="19"/>
  <c r="H765" i="19"/>
  <c r="I765" i="19"/>
  <c r="J765" i="19"/>
  <c r="K765" i="19"/>
  <c r="A766" i="19"/>
  <c r="I766" i="19" s="1"/>
  <c r="B766" i="19"/>
  <c r="C766" i="19"/>
  <c r="D766" i="19"/>
  <c r="E766" i="19"/>
  <c r="F766" i="19"/>
  <c r="G766" i="19"/>
  <c r="A767" i="19"/>
  <c r="I767" i="19" s="1"/>
  <c r="B767" i="19"/>
  <c r="C767" i="19"/>
  <c r="D767" i="19"/>
  <c r="E767" i="19"/>
  <c r="F767" i="19"/>
  <c r="G767" i="19"/>
  <c r="A768" i="19"/>
  <c r="K768" i="19" s="1"/>
  <c r="B768" i="19"/>
  <c r="C768" i="19"/>
  <c r="D768" i="19"/>
  <c r="E768" i="19"/>
  <c r="F768" i="19"/>
  <c r="G768" i="19"/>
  <c r="H768" i="19"/>
  <c r="I768" i="19"/>
  <c r="J768" i="19"/>
  <c r="A769" i="19"/>
  <c r="J769" i="19" s="1"/>
  <c r="B769" i="19"/>
  <c r="C769" i="19"/>
  <c r="D769" i="19"/>
  <c r="E769" i="19"/>
  <c r="F769" i="19"/>
  <c r="G769" i="19"/>
  <c r="H769" i="19"/>
  <c r="I769" i="19"/>
  <c r="A770" i="19"/>
  <c r="B770" i="19"/>
  <c r="C770" i="19"/>
  <c r="D770" i="19"/>
  <c r="E770" i="19"/>
  <c r="F770" i="19"/>
  <c r="G770" i="19"/>
  <c r="I770" i="19"/>
  <c r="A771" i="19"/>
  <c r="B771" i="19"/>
  <c r="C771" i="19"/>
  <c r="D771" i="19"/>
  <c r="E771" i="19"/>
  <c r="F771" i="19"/>
  <c r="G771" i="19"/>
  <c r="I771" i="19"/>
  <c r="A772" i="19"/>
  <c r="K772" i="19" s="1"/>
  <c r="B772" i="19"/>
  <c r="C772" i="19"/>
  <c r="D772" i="19"/>
  <c r="E772" i="19"/>
  <c r="F772" i="19"/>
  <c r="G772" i="19"/>
  <c r="H772" i="19"/>
  <c r="I772" i="19"/>
  <c r="A773" i="19"/>
  <c r="J773" i="19" s="1"/>
  <c r="B773" i="19"/>
  <c r="C773" i="19"/>
  <c r="D773" i="19"/>
  <c r="E773" i="19"/>
  <c r="F773" i="19"/>
  <c r="G773" i="19"/>
  <c r="H773" i="19"/>
  <c r="I773" i="19"/>
  <c r="A774" i="19"/>
  <c r="B774" i="19"/>
  <c r="C774" i="19"/>
  <c r="D774" i="19"/>
  <c r="E774" i="19"/>
  <c r="F774" i="19"/>
  <c r="G774" i="19"/>
  <c r="I774" i="19"/>
  <c r="A775" i="19"/>
  <c r="J775" i="19" s="1"/>
  <c r="B775" i="19"/>
  <c r="C775" i="19"/>
  <c r="D775" i="19"/>
  <c r="E775" i="19"/>
  <c r="F775" i="19"/>
  <c r="G775" i="19"/>
  <c r="H775" i="19"/>
  <c r="I775" i="19"/>
  <c r="K775" i="19"/>
  <c r="A776" i="19"/>
  <c r="K776" i="19" s="1"/>
  <c r="B776" i="19"/>
  <c r="C776" i="19"/>
  <c r="D776" i="19"/>
  <c r="E776" i="19"/>
  <c r="F776" i="19"/>
  <c r="G776" i="19"/>
  <c r="H776" i="19"/>
  <c r="I776" i="19"/>
  <c r="A777" i="19"/>
  <c r="B777" i="19"/>
  <c r="C777" i="19"/>
  <c r="D777" i="19"/>
  <c r="E777" i="19"/>
  <c r="F777" i="19"/>
  <c r="G777" i="19"/>
  <c r="H777" i="19"/>
  <c r="I777" i="19"/>
  <c r="J777" i="19"/>
  <c r="K777" i="19"/>
  <c r="A778" i="19"/>
  <c r="K778" i="19" s="1"/>
  <c r="B778" i="19"/>
  <c r="C778" i="19"/>
  <c r="D778" i="19"/>
  <c r="E778" i="19"/>
  <c r="F778" i="19"/>
  <c r="G778" i="19"/>
  <c r="H778" i="19"/>
  <c r="I778" i="19"/>
  <c r="A779" i="19"/>
  <c r="B779" i="19"/>
  <c r="C779" i="19"/>
  <c r="D779" i="19"/>
  <c r="E779" i="19"/>
  <c r="F779" i="19"/>
  <c r="G779" i="19"/>
  <c r="A780" i="19"/>
  <c r="K780" i="19" s="1"/>
  <c r="B780" i="19"/>
  <c r="C780" i="19"/>
  <c r="D780" i="19"/>
  <c r="E780" i="19"/>
  <c r="F780" i="19"/>
  <c r="G780" i="19"/>
  <c r="H780" i="19"/>
  <c r="I780" i="19"/>
  <c r="J780" i="19"/>
  <c r="A781" i="19"/>
  <c r="B781" i="19"/>
  <c r="C781" i="19"/>
  <c r="D781" i="19"/>
  <c r="E781" i="19"/>
  <c r="F781" i="19"/>
  <c r="G781" i="19"/>
  <c r="H781" i="19"/>
  <c r="I781" i="19"/>
  <c r="J781" i="19"/>
  <c r="K781" i="19"/>
  <c r="A782" i="19"/>
  <c r="B782" i="19"/>
  <c r="C782" i="19"/>
  <c r="D782" i="19"/>
  <c r="E782" i="19"/>
  <c r="F782" i="19"/>
  <c r="G782" i="19"/>
  <c r="I782" i="19"/>
  <c r="A783" i="19"/>
  <c r="J783" i="19" s="1"/>
  <c r="B783" i="19"/>
  <c r="C783" i="19"/>
  <c r="D783" i="19"/>
  <c r="E783" i="19"/>
  <c r="F783" i="19"/>
  <c r="G783" i="19"/>
  <c r="H783" i="19"/>
  <c r="I783" i="19"/>
  <c r="K783" i="19"/>
  <c r="A784" i="19"/>
  <c r="K784" i="19" s="1"/>
  <c r="B784" i="19"/>
  <c r="C784" i="19"/>
  <c r="D784" i="19"/>
  <c r="E784" i="19"/>
  <c r="F784" i="19"/>
  <c r="G784" i="19"/>
  <c r="H784" i="19"/>
  <c r="I784" i="19"/>
  <c r="A785" i="19"/>
  <c r="B785" i="19"/>
  <c r="C785" i="19"/>
  <c r="D785" i="19"/>
  <c r="E785" i="19"/>
  <c r="F785" i="19"/>
  <c r="G785" i="19"/>
  <c r="H785" i="19"/>
  <c r="I785" i="19"/>
  <c r="J785" i="19"/>
  <c r="K785" i="19"/>
  <c r="A786" i="19"/>
  <c r="K786" i="19" s="1"/>
  <c r="B786" i="19"/>
  <c r="C786" i="19"/>
  <c r="D786" i="19"/>
  <c r="E786" i="19"/>
  <c r="F786" i="19"/>
  <c r="G786" i="19"/>
  <c r="H786" i="19"/>
  <c r="I786" i="19"/>
  <c r="A787" i="19"/>
  <c r="B787" i="19"/>
  <c r="C787" i="19"/>
  <c r="D787" i="19"/>
  <c r="E787" i="19"/>
  <c r="F787" i="19"/>
  <c r="G787" i="19"/>
  <c r="A788" i="19"/>
  <c r="K788" i="19" s="1"/>
  <c r="B788" i="19"/>
  <c r="C788" i="19"/>
  <c r="D788" i="19"/>
  <c r="E788" i="19"/>
  <c r="F788" i="19"/>
  <c r="G788" i="19"/>
  <c r="H788" i="19"/>
  <c r="I788" i="19"/>
  <c r="J788" i="19"/>
  <c r="A789" i="19"/>
  <c r="B789" i="19"/>
  <c r="C789" i="19"/>
  <c r="D789" i="19"/>
  <c r="E789" i="19"/>
  <c r="F789" i="19"/>
  <c r="G789" i="19"/>
  <c r="H789" i="19"/>
  <c r="I789" i="19"/>
  <c r="J789" i="19"/>
  <c r="K789" i="19"/>
  <c r="A790" i="19"/>
  <c r="B790" i="19"/>
  <c r="C790" i="19"/>
  <c r="D790" i="19"/>
  <c r="E790" i="19"/>
  <c r="F790" i="19"/>
  <c r="G790" i="19"/>
  <c r="I790" i="19"/>
  <c r="A791" i="19"/>
  <c r="B791" i="19"/>
  <c r="C791" i="19"/>
  <c r="D791" i="19"/>
  <c r="E791" i="19"/>
  <c r="F791" i="19"/>
  <c r="G791" i="19"/>
  <c r="I791" i="19"/>
  <c r="A792" i="19"/>
  <c r="K792" i="19" s="1"/>
  <c r="B792" i="19"/>
  <c r="C792" i="19"/>
  <c r="D792" i="19"/>
  <c r="E792" i="19"/>
  <c r="F792" i="19"/>
  <c r="G792" i="19"/>
  <c r="H792" i="19"/>
  <c r="I792" i="19"/>
  <c r="J792" i="19"/>
  <c r="A793" i="19"/>
  <c r="J793" i="19" s="1"/>
  <c r="B793" i="19"/>
  <c r="C793" i="19"/>
  <c r="D793" i="19"/>
  <c r="E793" i="19"/>
  <c r="F793" i="19"/>
  <c r="G793" i="19"/>
  <c r="H793" i="19"/>
  <c r="I793" i="19"/>
  <c r="A794" i="19"/>
  <c r="B794" i="19"/>
  <c r="C794" i="19"/>
  <c r="D794" i="19"/>
  <c r="E794" i="19"/>
  <c r="F794" i="19"/>
  <c r="G794" i="19"/>
  <c r="A795" i="19"/>
  <c r="J795" i="19" s="1"/>
  <c r="B795" i="19"/>
  <c r="C795" i="19"/>
  <c r="D795" i="19"/>
  <c r="E795" i="19"/>
  <c r="F795" i="19"/>
  <c r="G795" i="19"/>
  <c r="H795" i="19"/>
  <c r="I795" i="19"/>
  <c r="K795" i="19"/>
  <c r="A796" i="19"/>
  <c r="K796" i="19" s="1"/>
  <c r="B796" i="19"/>
  <c r="C796" i="19"/>
  <c r="D796" i="19"/>
  <c r="E796" i="19"/>
  <c r="F796" i="19"/>
  <c r="G796" i="19"/>
  <c r="H796" i="19"/>
  <c r="I796" i="19"/>
  <c r="A797" i="19"/>
  <c r="J797" i="19" s="1"/>
  <c r="B797" i="19"/>
  <c r="C797" i="19"/>
  <c r="D797" i="19"/>
  <c r="E797" i="19"/>
  <c r="F797" i="19"/>
  <c r="G797" i="19"/>
  <c r="H797" i="19"/>
  <c r="I797" i="19"/>
  <c r="A798" i="19"/>
  <c r="K798" i="19" s="1"/>
  <c r="B798" i="19"/>
  <c r="C798" i="19"/>
  <c r="D798" i="19"/>
  <c r="E798" i="19"/>
  <c r="F798" i="19"/>
  <c r="G798" i="19"/>
  <c r="H798" i="19"/>
  <c r="I798" i="19"/>
  <c r="A799" i="19"/>
  <c r="J799" i="19" s="1"/>
  <c r="B799" i="19"/>
  <c r="C799" i="19"/>
  <c r="D799" i="19"/>
  <c r="E799" i="19"/>
  <c r="F799" i="19"/>
  <c r="G799" i="19"/>
  <c r="H799" i="19"/>
  <c r="I799" i="19"/>
  <c r="K799" i="19"/>
  <c r="A800" i="19"/>
  <c r="K800" i="19" s="1"/>
  <c r="B800" i="19"/>
  <c r="C800" i="19"/>
  <c r="D800" i="19"/>
  <c r="E800" i="19"/>
  <c r="F800" i="19"/>
  <c r="G800" i="19"/>
  <c r="J800" i="19"/>
  <c r="A801" i="19"/>
  <c r="J801" i="19" s="1"/>
  <c r="B801" i="19"/>
  <c r="C801" i="19"/>
  <c r="D801" i="19"/>
  <c r="E801" i="19"/>
  <c r="F801" i="19"/>
  <c r="G801" i="19"/>
  <c r="H801" i="19"/>
  <c r="I801" i="19"/>
  <c r="K801" i="19"/>
  <c r="A802" i="19"/>
  <c r="B802" i="19"/>
  <c r="C802" i="19"/>
  <c r="D802" i="19"/>
  <c r="E802" i="19"/>
  <c r="F802" i="19"/>
  <c r="G802" i="19"/>
  <c r="H802" i="19"/>
  <c r="I802" i="19"/>
  <c r="A803" i="19"/>
  <c r="B803" i="19"/>
  <c r="C803" i="19"/>
  <c r="D803" i="19"/>
  <c r="E803" i="19"/>
  <c r="F803" i="19"/>
  <c r="G803" i="19"/>
  <c r="H803" i="19"/>
  <c r="I803" i="19"/>
  <c r="J803" i="19"/>
  <c r="K803" i="19"/>
  <c r="A804" i="19"/>
  <c r="B804" i="19"/>
  <c r="C804" i="19"/>
  <c r="D804" i="19"/>
  <c r="E804" i="19"/>
  <c r="F804" i="19"/>
  <c r="G804" i="19"/>
  <c r="J804" i="19"/>
  <c r="A805" i="19"/>
  <c r="J805" i="19" s="1"/>
  <c r="B805" i="19"/>
  <c r="C805" i="19"/>
  <c r="D805" i="19"/>
  <c r="E805" i="19"/>
  <c r="F805" i="19"/>
  <c r="G805" i="19"/>
  <c r="H805" i="19"/>
  <c r="I805" i="19"/>
  <c r="K805" i="19"/>
  <c r="A806" i="19"/>
  <c r="K806" i="19" s="1"/>
  <c r="B806" i="19"/>
  <c r="C806" i="19"/>
  <c r="D806" i="19"/>
  <c r="E806" i="19"/>
  <c r="F806" i="19"/>
  <c r="G806" i="19"/>
  <c r="H806" i="19"/>
  <c r="I806" i="19"/>
  <c r="A807" i="19"/>
  <c r="B807" i="19"/>
  <c r="C807" i="19"/>
  <c r="D807" i="19"/>
  <c r="E807" i="19"/>
  <c r="F807" i="19"/>
  <c r="G807" i="19"/>
  <c r="J807" i="19"/>
  <c r="A808" i="19"/>
  <c r="B808" i="19"/>
  <c r="C808" i="19"/>
  <c r="D808" i="19"/>
  <c r="E808" i="19"/>
  <c r="F808" i="19"/>
  <c r="G808" i="19"/>
  <c r="I808" i="19"/>
  <c r="J808" i="19"/>
  <c r="A809" i="19"/>
  <c r="B809" i="19"/>
  <c r="C809" i="19"/>
  <c r="D809" i="19"/>
  <c r="E809" i="19"/>
  <c r="F809" i="19"/>
  <c r="G809" i="19"/>
  <c r="I809" i="19"/>
  <c r="J809" i="19"/>
  <c r="A810" i="19"/>
  <c r="B810" i="19"/>
  <c r="C810" i="19"/>
  <c r="D810" i="19"/>
  <c r="E810" i="19"/>
  <c r="F810" i="19"/>
  <c r="G810" i="19"/>
  <c r="I810" i="19"/>
  <c r="A811" i="19"/>
  <c r="B811" i="19"/>
  <c r="C811" i="19"/>
  <c r="D811" i="19"/>
  <c r="E811" i="19"/>
  <c r="F811" i="19"/>
  <c r="G811" i="19"/>
  <c r="H811" i="19"/>
  <c r="I811" i="19"/>
  <c r="A812" i="19"/>
  <c r="J812" i="19" s="1"/>
  <c r="B812" i="19"/>
  <c r="C812" i="19"/>
  <c r="D812" i="19"/>
  <c r="E812" i="19"/>
  <c r="F812" i="19"/>
  <c r="G812" i="19"/>
  <c r="A813" i="19"/>
  <c r="B813" i="19"/>
  <c r="C813" i="19"/>
  <c r="D813" i="19"/>
  <c r="E813" i="19"/>
  <c r="F813" i="19"/>
  <c r="G813" i="19"/>
  <c r="I813" i="19"/>
  <c r="J813" i="19"/>
  <c r="A814" i="19"/>
  <c r="B814" i="19"/>
  <c r="C814" i="19"/>
  <c r="D814" i="19"/>
  <c r="E814" i="19"/>
  <c r="F814" i="19"/>
  <c r="G814" i="19"/>
  <c r="H814" i="19"/>
  <c r="I814" i="19"/>
  <c r="A815" i="19"/>
  <c r="B815" i="19"/>
  <c r="C815" i="19"/>
  <c r="D815" i="19"/>
  <c r="E815" i="19"/>
  <c r="F815" i="19"/>
  <c r="G815" i="19"/>
  <c r="J815" i="19"/>
  <c r="A816" i="19"/>
  <c r="B816" i="19"/>
  <c r="C816" i="19"/>
  <c r="D816" i="19"/>
  <c r="E816" i="19"/>
  <c r="F816" i="19"/>
  <c r="G816" i="19"/>
  <c r="I816" i="19"/>
  <c r="J816" i="19"/>
  <c r="A817" i="19"/>
  <c r="B817" i="19"/>
  <c r="C817" i="19"/>
  <c r="D817" i="19"/>
  <c r="E817" i="19"/>
  <c r="F817" i="19"/>
  <c r="G817" i="19"/>
  <c r="H817" i="19"/>
  <c r="I817" i="19"/>
  <c r="A818" i="19"/>
  <c r="B818" i="19"/>
  <c r="C818" i="19"/>
  <c r="D818" i="19"/>
  <c r="E818" i="19"/>
  <c r="F818" i="19"/>
  <c r="G818" i="19"/>
  <c r="H818" i="19"/>
  <c r="I818" i="19"/>
  <c r="A819" i="19"/>
  <c r="B819" i="19"/>
  <c r="C819" i="19"/>
  <c r="D819" i="19"/>
  <c r="E819" i="19"/>
  <c r="F819" i="19"/>
  <c r="G819" i="19"/>
  <c r="H819" i="19"/>
  <c r="I819" i="19"/>
  <c r="J819" i="19"/>
  <c r="K819" i="19"/>
  <c r="A820" i="19"/>
  <c r="I820" i="19" s="1"/>
  <c r="B820" i="19"/>
  <c r="C820" i="19"/>
  <c r="D820" i="19"/>
  <c r="E820" i="19"/>
  <c r="F820" i="19"/>
  <c r="G820" i="19"/>
  <c r="J820" i="19"/>
  <c r="A821" i="19"/>
  <c r="B821" i="19"/>
  <c r="C821" i="19"/>
  <c r="D821" i="19"/>
  <c r="E821" i="19"/>
  <c r="F821" i="19"/>
  <c r="G821" i="19"/>
  <c r="H821" i="19"/>
  <c r="I821" i="19"/>
  <c r="J821" i="19"/>
  <c r="K821" i="19"/>
  <c r="A822" i="19"/>
  <c r="B822" i="19"/>
  <c r="C822" i="19"/>
  <c r="D822" i="19"/>
  <c r="E822" i="19"/>
  <c r="F822" i="19"/>
  <c r="G822" i="19"/>
  <c r="I822" i="19"/>
  <c r="A823" i="19"/>
  <c r="B823" i="19"/>
  <c r="C823" i="19"/>
  <c r="D823" i="19"/>
  <c r="E823" i="19"/>
  <c r="F823" i="19"/>
  <c r="G823" i="19"/>
  <c r="I823" i="19"/>
  <c r="J823" i="19"/>
  <c r="K823" i="19"/>
  <c r="A824" i="19"/>
  <c r="I824" i="19" s="1"/>
  <c r="B824" i="19"/>
  <c r="C824" i="19"/>
  <c r="D824" i="19"/>
  <c r="E824" i="19"/>
  <c r="F824" i="19"/>
  <c r="G824" i="19"/>
  <c r="J824" i="19"/>
  <c r="A825" i="19"/>
  <c r="J825" i="19" s="1"/>
  <c r="B825" i="19"/>
  <c r="C825" i="19"/>
  <c r="D825" i="19"/>
  <c r="E825" i="19"/>
  <c r="F825" i="19"/>
  <c r="G825" i="19"/>
  <c r="I825" i="19"/>
  <c r="A826" i="19"/>
  <c r="B826" i="19"/>
  <c r="C826" i="19"/>
  <c r="D826" i="19"/>
  <c r="E826" i="19"/>
  <c r="F826" i="19"/>
  <c r="G826" i="19"/>
  <c r="H826" i="19"/>
  <c r="I826" i="19"/>
  <c r="A827" i="19"/>
  <c r="B827" i="19"/>
  <c r="C827" i="19"/>
  <c r="D827" i="19"/>
  <c r="E827" i="19"/>
  <c r="F827" i="19"/>
  <c r="G827" i="19"/>
  <c r="H827" i="19"/>
  <c r="I827" i="19"/>
  <c r="J827" i="19"/>
  <c r="K827" i="19"/>
  <c r="A828" i="19"/>
  <c r="B828" i="19"/>
  <c r="C828" i="19"/>
  <c r="D828" i="19"/>
  <c r="E828" i="19"/>
  <c r="F828" i="19"/>
  <c r="G828" i="19"/>
  <c r="I828" i="19"/>
  <c r="J828" i="19"/>
  <c r="A829" i="19"/>
  <c r="K829" i="19" s="1"/>
  <c r="B829" i="19"/>
  <c r="C829" i="19"/>
  <c r="D829" i="19"/>
  <c r="E829" i="19"/>
  <c r="F829" i="19"/>
  <c r="G829" i="19"/>
  <c r="I829" i="19"/>
  <c r="A830" i="19"/>
  <c r="H830" i="19" s="1"/>
  <c r="B830" i="19"/>
  <c r="C830" i="19"/>
  <c r="D830" i="19"/>
  <c r="E830" i="19"/>
  <c r="F830" i="19"/>
  <c r="G830" i="19"/>
  <c r="I830" i="19"/>
  <c r="A831" i="19"/>
  <c r="B831" i="19"/>
  <c r="C831" i="19"/>
  <c r="D831" i="19"/>
  <c r="E831" i="19"/>
  <c r="F831" i="19"/>
  <c r="G831" i="19"/>
  <c r="H831" i="19"/>
  <c r="I831" i="19"/>
  <c r="J831" i="19"/>
  <c r="K831" i="19"/>
  <c r="A832" i="19"/>
  <c r="I832" i="19" s="1"/>
  <c r="B832" i="19"/>
  <c r="C832" i="19"/>
  <c r="D832" i="19"/>
  <c r="E832" i="19"/>
  <c r="F832" i="19"/>
  <c r="G832" i="19"/>
  <c r="J832" i="19"/>
  <c r="A833" i="19"/>
  <c r="B833" i="19"/>
  <c r="C833" i="19"/>
  <c r="D833" i="19"/>
  <c r="E833" i="19"/>
  <c r="F833" i="19"/>
  <c r="G833" i="19"/>
  <c r="H833" i="19"/>
  <c r="I833" i="19"/>
  <c r="J833" i="19"/>
  <c r="K833" i="19"/>
  <c r="A834" i="19"/>
  <c r="H834" i="19" s="1"/>
  <c r="B834" i="19"/>
  <c r="C834" i="19"/>
  <c r="D834" i="19"/>
  <c r="E834" i="19"/>
  <c r="F834" i="19"/>
  <c r="G834" i="19"/>
  <c r="I834" i="19"/>
  <c r="A835" i="19"/>
  <c r="B835" i="19"/>
  <c r="C835" i="19"/>
  <c r="D835" i="19"/>
  <c r="E835" i="19"/>
  <c r="F835" i="19"/>
  <c r="G835" i="19"/>
  <c r="H835" i="19"/>
  <c r="I835" i="19"/>
  <c r="J835" i="19"/>
  <c r="K835" i="19"/>
  <c r="A836" i="19"/>
  <c r="I836" i="19" s="1"/>
  <c r="B836" i="19"/>
  <c r="C836" i="19"/>
  <c r="D836" i="19"/>
  <c r="E836" i="19"/>
  <c r="F836" i="19"/>
  <c r="G836" i="19"/>
  <c r="J836" i="19"/>
  <c r="A837" i="19"/>
  <c r="B837" i="19"/>
  <c r="C837" i="19"/>
  <c r="D837" i="19"/>
  <c r="E837" i="19"/>
  <c r="F837" i="19"/>
  <c r="G837" i="19"/>
  <c r="H837" i="19"/>
  <c r="I837" i="19"/>
  <c r="J837" i="19"/>
  <c r="K837" i="19"/>
  <c r="A838" i="19"/>
  <c r="K838" i="19" s="1"/>
  <c r="B838" i="19"/>
  <c r="C838" i="19"/>
  <c r="D838" i="19"/>
  <c r="E838" i="19"/>
  <c r="F838" i="19"/>
  <c r="G838" i="19"/>
  <c r="I838" i="19"/>
  <c r="A839" i="19"/>
  <c r="B839" i="19"/>
  <c r="C839" i="19"/>
  <c r="D839" i="19"/>
  <c r="E839" i="19"/>
  <c r="F839" i="19"/>
  <c r="G839" i="19"/>
  <c r="J839" i="19"/>
  <c r="K839" i="19"/>
  <c r="A840" i="19"/>
  <c r="B840" i="19"/>
  <c r="C840" i="19"/>
  <c r="D840" i="19"/>
  <c r="E840" i="19"/>
  <c r="F840" i="19"/>
  <c r="G840" i="19"/>
  <c r="I840" i="19"/>
  <c r="K840" i="19"/>
  <c r="A841" i="19"/>
  <c r="B841" i="19"/>
  <c r="C841" i="19"/>
  <c r="D841" i="19"/>
  <c r="E841" i="19"/>
  <c r="F841" i="19"/>
  <c r="G841" i="19"/>
  <c r="J841" i="19"/>
  <c r="K841" i="19"/>
  <c r="A842" i="19"/>
  <c r="H842" i="19" s="1"/>
  <c r="B842" i="19"/>
  <c r="C842" i="19"/>
  <c r="D842" i="19"/>
  <c r="E842" i="19"/>
  <c r="F842" i="19"/>
  <c r="G842" i="19"/>
  <c r="I842" i="19"/>
  <c r="K842" i="19"/>
  <c r="A843" i="19"/>
  <c r="B843" i="19"/>
  <c r="C843" i="19"/>
  <c r="D843" i="19"/>
  <c r="E843" i="19"/>
  <c r="F843" i="19"/>
  <c r="G843" i="19"/>
  <c r="A844" i="19"/>
  <c r="H844" i="19" s="1"/>
  <c r="B844" i="19"/>
  <c r="C844" i="19"/>
  <c r="D844" i="19"/>
  <c r="E844" i="19"/>
  <c r="F844" i="19"/>
  <c r="G844" i="19"/>
  <c r="I844" i="19"/>
  <c r="K844" i="19"/>
  <c r="A845" i="19"/>
  <c r="B845" i="19"/>
  <c r="C845" i="19"/>
  <c r="D845" i="19"/>
  <c r="E845" i="19"/>
  <c r="F845" i="19"/>
  <c r="G845" i="19"/>
  <c r="J845" i="19"/>
  <c r="A846" i="19"/>
  <c r="H846" i="19" s="1"/>
  <c r="B846" i="19"/>
  <c r="C846" i="19"/>
  <c r="D846" i="19"/>
  <c r="E846" i="19"/>
  <c r="F846" i="19"/>
  <c r="G846" i="19"/>
  <c r="I846" i="19"/>
  <c r="K846" i="19"/>
  <c r="A847" i="19"/>
  <c r="B847" i="19"/>
  <c r="C847" i="19"/>
  <c r="D847" i="19"/>
  <c r="E847" i="19"/>
  <c r="F847" i="19"/>
  <c r="G847" i="19"/>
  <c r="A848" i="19"/>
  <c r="B848" i="19"/>
  <c r="C848" i="19"/>
  <c r="D848" i="19"/>
  <c r="E848" i="19"/>
  <c r="F848" i="19"/>
  <c r="G848" i="19"/>
  <c r="I848" i="19"/>
  <c r="K848" i="19"/>
  <c r="A849" i="19"/>
  <c r="I849" i="19" s="1"/>
  <c r="B849" i="19"/>
  <c r="C849" i="19"/>
  <c r="D849" i="19"/>
  <c r="E849" i="19"/>
  <c r="F849" i="19"/>
  <c r="G849" i="19"/>
  <c r="J849" i="19"/>
  <c r="K849" i="19"/>
  <c r="A850" i="19"/>
  <c r="B850" i="19"/>
  <c r="C850" i="19"/>
  <c r="D850" i="19"/>
  <c r="E850" i="19"/>
  <c r="F850" i="19"/>
  <c r="G850" i="19"/>
  <c r="A851" i="19"/>
  <c r="B851" i="19"/>
  <c r="C851" i="19"/>
  <c r="D851" i="19"/>
  <c r="E851" i="19"/>
  <c r="F851" i="19"/>
  <c r="G851" i="19"/>
  <c r="J851" i="19"/>
  <c r="A852" i="19"/>
  <c r="B852" i="19"/>
  <c r="C852" i="19"/>
  <c r="D852" i="19"/>
  <c r="E852" i="19"/>
  <c r="F852" i="19"/>
  <c r="G852" i="19"/>
  <c r="I852" i="19"/>
  <c r="A853" i="19"/>
  <c r="B853" i="19"/>
  <c r="C853" i="19"/>
  <c r="D853" i="19"/>
  <c r="E853" i="19"/>
  <c r="F853" i="19"/>
  <c r="G853" i="19"/>
  <c r="J853" i="19"/>
  <c r="A854" i="19"/>
  <c r="B854" i="19"/>
  <c r="C854" i="19"/>
  <c r="D854" i="19"/>
  <c r="E854" i="19"/>
  <c r="F854" i="19"/>
  <c r="G854" i="19"/>
  <c r="I854" i="19"/>
  <c r="A855" i="19"/>
  <c r="B855" i="19"/>
  <c r="C855" i="19"/>
  <c r="D855" i="19"/>
  <c r="E855" i="19"/>
  <c r="F855" i="19"/>
  <c r="G855" i="19"/>
  <c r="J855" i="19"/>
  <c r="A856" i="19"/>
  <c r="B856" i="19"/>
  <c r="C856" i="19"/>
  <c r="D856" i="19"/>
  <c r="E856" i="19"/>
  <c r="F856" i="19"/>
  <c r="G856" i="19"/>
  <c r="I856" i="19"/>
  <c r="A857" i="19"/>
  <c r="B857" i="19"/>
  <c r="C857" i="19"/>
  <c r="D857" i="19"/>
  <c r="E857" i="19"/>
  <c r="F857" i="19"/>
  <c r="G857" i="19"/>
  <c r="A858" i="19"/>
  <c r="B858" i="19"/>
  <c r="C858" i="19"/>
  <c r="D858" i="19"/>
  <c r="E858" i="19"/>
  <c r="F858" i="19"/>
  <c r="G858" i="19"/>
  <c r="A859" i="19"/>
  <c r="B859" i="19"/>
  <c r="C859" i="19"/>
  <c r="D859" i="19"/>
  <c r="E859" i="19"/>
  <c r="F859" i="19"/>
  <c r="G859" i="19"/>
  <c r="A860" i="19"/>
  <c r="B860" i="19"/>
  <c r="C860" i="19"/>
  <c r="D860" i="19"/>
  <c r="E860" i="19"/>
  <c r="F860" i="19"/>
  <c r="G860" i="19"/>
  <c r="A861" i="19"/>
  <c r="B861" i="19"/>
  <c r="C861" i="19"/>
  <c r="D861" i="19"/>
  <c r="E861" i="19"/>
  <c r="F861" i="19"/>
  <c r="G861" i="19"/>
  <c r="J861" i="19"/>
  <c r="A862" i="19"/>
  <c r="B862" i="19"/>
  <c r="C862" i="19"/>
  <c r="D862" i="19"/>
  <c r="E862" i="19"/>
  <c r="F862" i="19"/>
  <c r="G862" i="19"/>
  <c r="I862" i="19"/>
  <c r="A863" i="19"/>
  <c r="B863" i="19"/>
  <c r="C863" i="19"/>
  <c r="D863" i="19"/>
  <c r="E863" i="19"/>
  <c r="F863" i="19"/>
  <c r="G863" i="19"/>
  <c r="J863" i="19"/>
  <c r="A864" i="19"/>
  <c r="B864" i="19"/>
  <c r="C864" i="19"/>
  <c r="D864" i="19"/>
  <c r="E864" i="19"/>
  <c r="F864" i="19"/>
  <c r="G864" i="19"/>
  <c r="I864" i="19"/>
  <c r="A865" i="19"/>
  <c r="B865" i="19"/>
  <c r="C865" i="19"/>
  <c r="D865" i="19"/>
  <c r="E865" i="19"/>
  <c r="F865" i="19"/>
  <c r="G865" i="19"/>
  <c r="J865" i="19"/>
  <c r="A866" i="19"/>
  <c r="B866" i="19"/>
  <c r="C866" i="19"/>
  <c r="D866" i="19"/>
  <c r="E866" i="19"/>
  <c r="F866" i="19"/>
  <c r="G866" i="19"/>
  <c r="I866" i="19"/>
  <c r="A867" i="19"/>
  <c r="B867" i="19"/>
  <c r="C867" i="19"/>
  <c r="D867" i="19"/>
  <c r="E867" i="19"/>
  <c r="F867" i="19"/>
  <c r="G867" i="19"/>
  <c r="A868" i="19"/>
  <c r="B868" i="19"/>
  <c r="C868" i="19"/>
  <c r="D868" i="19"/>
  <c r="E868" i="19"/>
  <c r="F868" i="19"/>
  <c r="G868" i="19"/>
  <c r="I868" i="19"/>
  <c r="A869" i="19"/>
  <c r="B869" i="19"/>
  <c r="C869" i="19"/>
  <c r="D869" i="19"/>
  <c r="E869" i="19"/>
  <c r="F869" i="19"/>
  <c r="G869" i="19"/>
  <c r="A870" i="19"/>
  <c r="B870" i="19"/>
  <c r="C870" i="19"/>
  <c r="D870" i="19"/>
  <c r="E870" i="19"/>
  <c r="F870" i="19"/>
  <c r="G870" i="19"/>
  <c r="A871" i="19"/>
  <c r="B871" i="19"/>
  <c r="C871" i="19"/>
  <c r="D871" i="19"/>
  <c r="E871" i="19"/>
  <c r="F871" i="19"/>
  <c r="G871" i="19"/>
  <c r="A872" i="19"/>
  <c r="B872" i="19"/>
  <c r="C872" i="19"/>
  <c r="D872" i="19"/>
  <c r="E872" i="19"/>
  <c r="F872" i="19"/>
  <c r="G872" i="19"/>
  <c r="A873" i="19"/>
  <c r="B873" i="19"/>
  <c r="C873" i="19"/>
  <c r="D873" i="19"/>
  <c r="E873" i="19"/>
  <c r="F873" i="19"/>
  <c r="G873" i="19"/>
  <c r="J873" i="19"/>
  <c r="A874" i="19"/>
  <c r="B874" i="19"/>
  <c r="C874" i="19"/>
  <c r="D874" i="19"/>
  <c r="E874" i="19"/>
  <c r="F874" i="19"/>
  <c r="G874" i="19"/>
  <c r="A875" i="19"/>
  <c r="B875" i="19"/>
  <c r="C875" i="19"/>
  <c r="D875" i="19"/>
  <c r="E875" i="19"/>
  <c r="F875" i="19"/>
  <c r="G875" i="19"/>
  <c r="J875" i="19"/>
  <c r="A876" i="19"/>
  <c r="B876" i="19"/>
  <c r="C876" i="19"/>
  <c r="D876" i="19"/>
  <c r="E876" i="19"/>
  <c r="F876" i="19"/>
  <c r="G876" i="19"/>
  <c r="I876" i="19"/>
  <c r="A877" i="19"/>
  <c r="B877" i="19"/>
  <c r="C877" i="19"/>
  <c r="D877" i="19"/>
  <c r="E877" i="19"/>
  <c r="F877" i="19"/>
  <c r="G877" i="19"/>
  <c r="J877" i="19"/>
  <c r="A878" i="19"/>
  <c r="B878" i="19"/>
  <c r="C878" i="19"/>
  <c r="D878" i="19"/>
  <c r="E878" i="19"/>
  <c r="F878" i="19"/>
  <c r="G878" i="19"/>
  <c r="I878" i="19"/>
  <c r="A879" i="19"/>
  <c r="B879" i="19"/>
  <c r="C879" i="19"/>
  <c r="D879" i="19"/>
  <c r="E879" i="19"/>
  <c r="F879" i="19"/>
  <c r="G879" i="19"/>
  <c r="A880" i="19"/>
  <c r="B880" i="19"/>
  <c r="C880" i="19"/>
  <c r="D880" i="19"/>
  <c r="E880" i="19"/>
  <c r="F880" i="19"/>
  <c r="G880" i="19"/>
  <c r="I880" i="19"/>
  <c r="A881" i="19"/>
  <c r="B881" i="19"/>
  <c r="C881" i="19"/>
  <c r="D881" i="19"/>
  <c r="E881" i="19"/>
  <c r="F881" i="19"/>
  <c r="G881" i="19"/>
  <c r="A882" i="19"/>
  <c r="B882" i="19"/>
  <c r="C882" i="19"/>
  <c r="D882" i="19"/>
  <c r="E882" i="19"/>
  <c r="F882" i="19"/>
  <c r="G882" i="19"/>
  <c r="I882" i="19"/>
  <c r="A883" i="19"/>
  <c r="B883" i="19"/>
  <c r="C883" i="19"/>
  <c r="D883" i="19"/>
  <c r="E883" i="19"/>
  <c r="F883" i="19"/>
  <c r="G883" i="19"/>
  <c r="A884" i="19"/>
  <c r="B884" i="19"/>
  <c r="C884" i="19"/>
  <c r="D884" i="19"/>
  <c r="E884" i="19"/>
  <c r="F884" i="19"/>
  <c r="G884" i="19"/>
  <c r="I884" i="19"/>
  <c r="A885" i="19"/>
  <c r="B885" i="19"/>
  <c r="C885" i="19"/>
  <c r="D885" i="19"/>
  <c r="E885" i="19"/>
  <c r="F885" i="19"/>
  <c r="G885" i="19"/>
  <c r="A886" i="19"/>
  <c r="B886" i="19"/>
  <c r="C886" i="19"/>
  <c r="D886" i="19"/>
  <c r="E886" i="19"/>
  <c r="F886" i="19"/>
  <c r="G886" i="19"/>
  <c r="I886" i="19"/>
  <c r="A887" i="19"/>
  <c r="B887" i="19"/>
  <c r="C887" i="19"/>
  <c r="D887" i="19"/>
  <c r="E887" i="19"/>
  <c r="F887" i="19"/>
  <c r="G887" i="19"/>
  <c r="A888" i="19"/>
  <c r="B888" i="19"/>
  <c r="C888" i="19"/>
  <c r="D888" i="19"/>
  <c r="E888" i="19"/>
  <c r="F888" i="19"/>
  <c r="G888" i="19"/>
  <c r="A889" i="19"/>
  <c r="B889" i="19"/>
  <c r="C889" i="19"/>
  <c r="D889" i="19"/>
  <c r="E889" i="19"/>
  <c r="F889" i="19"/>
  <c r="G889" i="19"/>
  <c r="A890" i="19"/>
  <c r="B890" i="19"/>
  <c r="C890" i="19"/>
  <c r="D890" i="19"/>
  <c r="E890" i="19"/>
  <c r="F890" i="19"/>
  <c r="G890" i="19"/>
  <c r="A891" i="19"/>
  <c r="B891" i="19"/>
  <c r="C891" i="19"/>
  <c r="D891" i="19"/>
  <c r="E891" i="19"/>
  <c r="F891" i="19"/>
  <c r="G891" i="19"/>
  <c r="J891" i="19"/>
  <c r="A892" i="19"/>
  <c r="B892" i="19"/>
  <c r="C892" i="19"/>
  <c r="D892" i="19"/>
  <c r="E892" i="19"/>
  <c r="F892" i="19"/>
  <c r="G892" i="19"/>
  <c r="A893" i="19"/>
  <c r="B893" i="19"/>
  <c r="C893" i="19"/>
  <c r="D893" i="19"/>
  <c r="E893" i="19"/>
  <c r="F893" i="19"/>
  <c r="G893" i="19"/>
  <c r="J893" i="19"/>
  <c r="A894" i="19"/>
  <c r="B894" i="19"/>
  <c r="C894" i="19"/>
  <c r="D894" i="19"/>
  <c r="E894" i="19"/>
  <c r="F894" i="19"/>
  <c r="G894" i="19"/>
  <c r="A895" i="19"/>
  <c r="B895" i="19"/>
  <c r="C895" i="19"/>
  <c r="D895" i="19"/>
  <c r="E895" i="19"/>
  <c r="F895" i="19"/>
  <c r="G895" i="19"/>
  <c r="J895" i="19"/>
  <c r="A896" i="19"/>
  <c r="B896" i="19"/>
  <c r="C896" i="19"/>
  <c r="D896" i="19"/>
  <c r="E896" i="19"/>
  <c r="F896" i="19"/>
  <c r="G896" i="19"/>
  <c r="A897" i="19"/>
  <c r="B897" i="19"/>
  <c r="C897" i="19"/>
  <c r="D897" i="19"/>
  <c r="E897" i="19"/>
  <c r="F897" i="19"/>
  <c r="G897" i="19"/>
  <c r="A898" i="19"/>
  <c r="B898" i="19"/>
  <c r="C898" i="19"/>
  <c r="D898" i="19"/>
  <c r="E898" i="19"/>
  <c r="F898" i="19"/>
  <c r="G898" i="19"/>
  <c r="A899" i="19"/>
  <c r="B899" i="19"/>
  <c r="C899" i="19"/>
  <c r="D899" i="19"/>
  <c r="E899" i="19"/>
  <c r="F899" i="19"/>
  <c r="G899" i="19"/>
  <c r="A900" i="19"/>
  <c r="B900" i="19"/>
  <c r="C900" i="19"/>
  <c r="D900" i="19"/>
  <c r="E900" i="19"/>
  <c r="F900" i="19"/>
  <c r="G900" i="19"/>
  <c r="A901" i="19"/>
  <c r="B901" i="19"/>
  <c r="C901" i="19"/>
  <c r="D901" i="19"/>
  <c r="E901" i="19"/>
  <c r="F901" i="19"/>
  <c r="G901" i="19"/>
  <c r="A902" i="19"/>
  <c r="B902" i="19"/>
  <c r="C902" i="19"/>
  <c r="D902" i="19"/>
  <c r="E902" i="19"/>
  <c r="F902" i="19"/>
  <c r="G902" i="19"/>
  <c r="K902" i="19"/>
  <c r="A903" i="19"/>
  <c r="B903" i="19"/>
  <c r="C903" i="19"/>
  <c r="D903" i="19"/>
  <c r="E903" i="19"/>
  <c r="F903" i="19"/>
  <c r="G903" i="19"/>
  <c r="K903" i="19"/>
  <c r="A904" i="19"/>
  <c r="B904" i="19"/>
  <c r="C904" i="19"/>
  <c r="D904" i="19"/>
  <c r="E904" i="19"/>
  <c r="F904" i="19"/>
  <c r="G904" i="19"/>
  <c r="K904" i="19"/>
  <c r="A905" i="19"/>
  <c r="H905" i="19" s="1"/>
  <c r="B905" i="19"/>
  <c r="C905" i="19"/>
  <c r="D905" i="19"/>
  <c r="E905" i="19"/>
  <c r="F905" i="19"/>
  <c r="G905" i="19"/>
  <c r="K905" i="19"/>
  <c r="A906" i="19"/>
  <c r="K906" i="19" s="1"/>
  <c r="B906" i="19"/>
  <c r="C906" i="19"/>
  <c r="D906" i="19"/>
  <c r="E906" i="19"/>
  <c r="F906" i="19"/>
  <c r="G906" i="19"/>
  <c r="I906" i="19"/>
  <c r="J906" i="19"/>
  <c r="A907" i="19"/>
  <c r="H907" i="19" s="1"/>
  <c r="B907" i="19"/>
  <c r="C907" i="19"/>
  <c r="D907" i="19"/>
  <c r="E907" i="19"/>
  <c r="F907" i="19"/>
  <c r="G907" i="19"/>
  <c r="K907" i="19"/>
  <c r="A908" i="19"/>
  <c r="K908" i="19" s="1"/>
  <c r="B908" i="19"/>
  <c r="C908" i="19"/>
  <c r="D908" i="19"/>
  <c r="E908" i="19"/>
  <c r="F908" i="19"/>
  <c r="G908" i="19"/>
  <c r="I908" i="19"/>
  <c r="J908" i="19"/>
  <c r="A909" i="19"/>
  <c r="K909" i="19" s="1"/>
  <c r="B909" i="19"/>
  <c r="C909" i="19"/>
  <c r="D909" i="19"/>
  <c r="E909" i="19"/>
  <c r="F909" i="19"/>
  <c r="G909" i="19"/>
  <c r="I909" i="19"/>
  <c r="A910" i="19"/>
  <c r="K910" i="19" s="1"/>
  <c r="B910" i="19"/>
  <c r="C910" i="19"/>
  <c r="D910" i="19"/>
  <c r="E910" i="19"/>
  <c r="F910" i="19"/>
  <c r="G910" i="19"/>
  <c r="I910" i="19"/>
  <c r="J910" i="19"/>
  <c r="A911" i="19"/>
  <c r="K911" i="19" s="1"/>
  <c r="B911" i="19"/>
  <c r="C911" i="19"/>
  <c r="D911" i="19"/>
  <c r="E911" i="19"/>
  <c r="F911" i="19"/>
  <c r="G911" i="19"/>
  <c r="I911" i="19"/>
  <c r="A912" i="19"/>
  <c r="K912" i="19" s="1"/>
  <c r="B912" i="19"/>
  <c r="C912" i="19"/>
  <c r="D912" i="19"/>
  <c r="E912" i="19"/>
  <c r="F912" i="19"/>
  <c r="G912" i="19"/>
  <c r="I912" i="19"/>
  <c r="J912" i="19"/>
  <c r="A913" i="19"/>
  <c r="K913" i="19" s="1"/>
  <c r="B913" i="19"/>
  <c r="C913" i="19"/>
  <c r="D913" i="19"/>
  <c r="E913" i="19"/>
  <c r="F913" i="19"/>
  <c r="G913" i="19"/>
  <c r="I913" i="19"/>
  <c r="A914" i="19"/>
  <c r="K914" i="19" s="1"/>
  <c r="B914" i="19"/>
  <c r="C914" i="19"/>
  <c r="D914" i="19"/>
  <c r="E914" i="19"/>
  <c r="F914" i="19"/>
  <c r="G914" i="19"/>
  <c r="I914" i="19"/>
  <c r="J914" i="19"/>
  <c r="A915" i="19"/>
  <c r="H915" i="19" s="1"/>
  <c r="B915" i="19"/>
  <c r="C915" i="19"/>
  <c r="D915" i="19"/>
  <c r="E915" i="19"/>
  <c r="F915" i="19"/>
  <c r="G915" i="19"/>
  <c r="K915" i="19"/>
  <c r="A916" i="19"/>
  <c r="K916" i="19" s="1"/>
  <c r="B916" i="19"/>
  <c r="C916" i="19"/>
  <c r="D916" i="19"/>
  <c r="E916" i="19"/>
  <c r="F916" i="19"/>
  <c r="G916" i="19"/>
  <c r="I916" i="19"/>
  <c r="J916" i="19"/>
  <c r="A917" i="19"/>
  <c r="B917" i="19"/>
  <c r="C917" i="19"/>
  <c r="D917" i="19"/>
  <c r="E917" i="19"/>
  <c r="F917" i="19"/>
  <c r="G917" i="19"/>
  <c r="K917" i="19"/>
  <c r="A918" i="19"/>
  <c r="B918" i="19"/>
  <c r="C918" i="19"/>
  <c r="D918" i="19"/>
  <c r="E918" i="19"/>
  <c r="F918" i="19"/>
  <c r="G918" i="19"/>
  <c r="K918" i="19"/>
  <c r="A919" i="19"/>
  <c r="B919" i="19"/>
  <c r="C919" i="19"/>
  <c r="D919" i="19"/>
  <c r="E919" i="19"/>
  <c r="F919" i="19"/>
  <c r="G919" i="19"/>
  <c r="K919" i="19"/>
  <c r="A920" i="19"/>
  <c r="I920" i="19" s="1"/>
  <c r="B920" i="19"/>
  <c r="C920" i="19"/>
  <c r="D920" i="19"/>
  <c r="E920" i="19"/>
  <c r="F920" i="19"/>
  <c r="G920" i="19"/>
  <c r="K920" i="19"/>
  <c r="A921" i="19"/>
  <c r="K921" i="19" s="1"/>
  <c r="B921" i="19"/>
  <c r="C921" i="19"/>
  <c r="D921" i="19"/>
  <c r="E921" i="19"/>
  <c r="F921" i="19"/>
  <c r="G921" i="19"/>
  <c r="H921" i="19"/>
  <c r="I921" i="19"/>
  <c r="A922" i="19"/>
  <c r="I922" i="19" s="1"/>
  <c r="B922" i="19"/>
  <c r="C922" i="19"/>
  <c r="D922" i="19"/>
  <c r="E922" i="19"/>
  <c r="F922" i="19"/>
  <c r="G922" i="19"/>
  <c r="K922" i="19"/>
  <c r="A923" i="19"/>
  <c r="K923" i="19" s="1"/>
  <c r="B923" i="19"/>
  <c r="C923" i="19"/>
  <c r="D923" i="19"/>
  <c r="E923" i="19"/>
  <c r="F923" i="19"/>
  <c r="G923" i="19"/>
  <c r="H923" i="19"/>
  <c r="I923" i="19"/>
  <c r="A924" i="19"/>
  <c r="K924" i="19" s="1"/>
  <c r="B924" i="19"/>
  <c r="C924" i="19"/>
  <c r="D924" i="19"/>
  <c r="E924" i="19"/>
  <c r="F924" i="19"/>
  <c r="G924" i="19"/>
  <c r="J924" i="19"/>
  <c r="A925" i="19"/>
  <c r="K925" i="19" s="1"/>
  <c r="B925" i="19"/>
  <c r="C925" i="19"/>
  <c r="D925" i="19"/>
  <c r="E925" i="19"/>
  <c r="F925" i="19"/>
  <c r="G925" i="19"/>
  <c r="H925" i="19"/>
  <c r="I925" i="19"/>
  <c r="A926" i="19"/>
  <c r="K926" i="19" s="1"/>
  <c r="B926" i="19"/>
  <c r="C926" i="19"/>
  <c r="D926" i="19"/>
  <c r="E926" i="19"/>
  <c r="F926" i="19"/>
  <c r="G926" i="19"/>
  <c r="J926" i="19"/>
  <c r="A927" i="19"/>
  <c r="H927" i="19" s="1"/>
  <c r="B927" i="19"/>
  <c r="C927" i="19"/>
  <c r="D927" i="19"/>
  <c r="E927" i="19"/>
  <c r="F927" i="19"/>
  <c r="G927" i="19"/>
  <c r="I927" i="19"/>
  <c r="K927" i="19"/>
  <c r="A928" i="19"/>
  <c r="B928" i="19"/>
  <c r="C928" i="19"/>
  <c r="D928" i="19"/>
  <c r="E928" i="19"/>
  <c r="F928" i="19"/>
  <c r="G928" i="19"/>
  <c r="J928" i="19"/>
  <c r="A929" i="19"/>
  <c r="H929" i="19" s="1"/>
  <c r="B929" i="19"/>
  <c r="C929" i="19"/>
  <c r="D929" i="19"/>
  <c r="E929" i="19"/>
  <c r="F929" i="19"/>
  <c r="G929" i="19"/>
  <c r="I929" i="19"/>
  <c r="J929" i="19"/>
  <c r="K929" i="19"/>
  <c r="A930" i="19"/>
  <c r="B930" i="19"/>
  <c r="C930" i="19"/>
  <c r="D930" i="19"/>
  <c r="E930" i="19"/>
  <c r="F930" i="19"/>
  <c r="G930" i="19"/>
  <c r="H930" i="19"/>
  <c r="I930" i="19"/>
  <c r="A931" i="19"/>
  <c r="J931" i="19" s="1"/>
  <c r="B931" i="19"/>
  <c r="C931" i="19"/>
  <c r="D931" i="19"/>
  <c r="E931" i="19"/>
  <c r="F931" i="19"/>
  <c r="G931" i="19"/>
  <c r="I931" i="19"/>
  <c r="A932" i="19"/>
  <c r="B932" i="19"/>
  <c r="C932" i="19"/>
  <c r="D932" i="19"/>
  <c r="E932" i="19"/>
  <c r="F932" i="19"/>
  <c r="G932" i="19"/>
  <c r="H932" i="19"/>
  <c r="I932" i="19"/>
  <c r="A933" i="19"/>
  <c r="B933" i="19"/>
  <c r="C933" i="19"/>
  <c r="D933" i="19"/>
  <c r="E933" i="19"/>
  <c r="F933" i="19"/>
  <c r="G933" i="19"/>
  <c r="H933" i="19"/>
  <c r="I933" i="19"/>
  <c r="J933" i="19"/>
  <c r="K933" i="19"/>
  <c r="A934" i="19"/>
  <c r="I934" i="19" s="1"/>
  <c r="B934" i="19"/>
  <c r="C934" i="19"/>
  <c r="D934" i="19"/>
  <c r="E934" i="19"/>
  <c r="F934" i="19"/>
  <c r="G934" i="19"/>
  <c r="A935" i="19"/>
  <c r="K935" i="19" s="1"/>
  <c r="B935" i="19"/>
  <c r="C935" i="19"/>
  <c r="D935" i="19"/>
  <c r="E935" i="19"/>
  <c r="F935" i="19"/>
  <c r="G935" i="19"/>
  <c r="I935" i="19"/>
  <c r="A936" i="19"/>
  <c r="B936" i="19"/>
  <c r="C936" i="19"/>
  <c r="D936" i="19"/>
  <c r="E936" i="19"/>
  <c r="F936" i="19"/>
  <c r="G936" i="19"/>
  <c r="A937" i="19"/>
  <c r="K937" i="19" s="1"/>
  <c r="B937" i="19"/>
  <c r="C937" i="19"/>
  <c r="D937" i="19"/>
  <c r="E937" i="19"/>
  <c r="F937" i="19"/>
  <c r="G937" i="19"/>
  <c r="I937" i="19"/>
  <c r="A938" i="19"/>
  <c r="H938" i="19" s="1"/>
  <c r="B938" i="19"/>
  <c r="C938" i="19"/>
  <c r="D938" i="19"/>
  <c r="E938" i="19"/>
  <c r="F938" i="19"/>
  <c r="G938" i="19"/>
  <c r="A939" i="19"/>
  <c r="K939" i="19" s="1"/>
  <c r="B939" i="19"/>
  <c r="C939" i="19"/>
  <c r="D939" i="19"/>
  <c r="E939" i="19"/>
  <c r="F939" i="19"/>
  <c r="G939" i="19"/>
  <c r="I939" i="19"/>
  <c r="A940" i="19"/>
  <c r="H940" i="19" s="1"/>
  <c r="B940" i="19"/>
  <c r="C940" i="19"/>
  <c r="D940" i="19"/>
  <c r="E940" i="19"/>
  <c r="F940" i="19"/>
  <c r="G940" i="19"/>
  <c r="A941" i="19"/>
  <c r="K941" i="19" s="1"/>
  <c r="B941" i="19"/>
  <c r="C941" i="19"/>
  <c r="D941" i="19"/>
  <c r="E941" i="19"/>
  <c r="F941" i="19"/>
  <c r="G941" i="19"/>
  <c r="I941" i="19"/>
  <c r="A942" i="19"/>
  <c r="B942" i="19"/>
  <c r="C942" i="19"/>
  <c r="D942" i="19"/>
  <c r="E942" i="19"/>
  <c r="F942" i="19"/>
  <c r="G942" i="19"/>
  <c r="I942" i="19"/>
  <c r="A943" i="19"/>
  <c r="K943" i="19" s="1"/>
  <c r="B943" i="19"/>
  <c r="C943" i="19"/>
  <c r="D943" i="19"/>
  <c r="E943" i="19"/>
  <c r="F943" i="19"/>
  <c r="G943" i="19"/>
  <c r="H943" i="19"/>
  <c r="I943" i="19"/>
  <c r="J943" i="19"/>
  <c r="A944" i="19"/>
  <c r="B944" i="19"/>
  <c r="C944" i="19"/>
  <c r="D944" i="19"/>
  <c r="E944" i="19"/>
  <c r="F944" i="19"/>
  <c r="G944" i="19"/>
  <c r="A945" i="19"/>
  <c r="K945" i="19" s="1"/>
  <c r="B945" i="19"/>
  <c r="C945" i="19"/>
  <c r="D945" i="19"/>
  <c r="E945" i="19"/>
  <c r="F945" i="19"/>
  <c r="G945" i="19"/>
  <c r="H945" i="19"/>
  <c r="I945" i="19"/>
  <c r="J945" i="19"/>
  <c r="A946" i="19"/>
  <c r="H946" i="19" s="1"/>
  <c r="B946" i="19"/>
  <c r="C946" i="19"/>
  <c r="D946" i="19"/>
  <c r="E946" i="19"/>
  <c r="F946" i="19"/>
  <c r="G946" i="19"/>
  <c r="I946" i="19"/>
  <c r="A947" i="19"/>
  <c r="B947" i="19"/>
  <c r="C947" i="19"/>
  <c r="D947" i="19"/>
  <c r="E947" i="19"/>
  <c r="F947" i="19"/>
  <c r="G947" i="19"/>
  <c r="H947" i="19"/>
  <c r="I947" i="19"/>
  <c r="J947" i="19"/>
  <c r="K947" i="19"/>
  <c r="A948" i="19"/>
  <c r="H948" i="19" s="1"/>
  <c r="B948" i="19"/>
  <c r="C948" i="19"/>
  <c r="D948" i="19"/>
  <c r="E948" i="19"/>
  <c r="F948" i="19"/>
  <c r="G948" i="19"/>
  <c r="A949" i="19"/>
  <c r="B949" i="19"/>
  <c r="C949" i="19"/>
  <c r="D949" i="19"/>
  <c r="E949" i="19"/>
  <c r="F949" i="19"/>
  <c r="G949" i="19"/>
  <c r="H949" i="19"/>
  <c r="I949" i="19"/>
  <c r="J949" i="19"/>
  <c r="K949" i="19"/>
  <c r="A950" i="19"/>
  <c r="I950" i="19" s="1"/>
  <c r="B950" i="19"/>
  <c r="C950" i="19"/>
  <c r="D950" i="19"/>
  <c r="E950" i="19"/>
  <c r="F950" i="19"/>
  <c r="G950" i="19"/>
  <c r="A951" i="19"/>
  <c r="B951" i="19"/>
  <c r="C951" i="19"/>
  <c r="D951" i="19"/>
  <c r="E951" i="19"/>
  <c r="F951" i="19"/>
  <c r="G951" i="19"/>
  <c r="I951" i="19"/>
  <c r="A952" i="19"/>
  <c r="B952" i="19"/>
  <c r="C952" i="19"/>
  <c r="D952" i="19"/>
  <c r="E952" i="19"/>
  <c r="F952" i="19"/>
  <c r="G952" i="19"/>
  <c r="A953" i="19"/>
  <c r="J953" i="19" s="1"/>
  <c r="B953" i="19"/>
  <c r="C953" i="19"/>
  <c r="D953" i="19"/>
  <c r="E953" i="19"/>
  <c r="F953" i="19"/>
  <c r="G953" i="19"/>
  <c r="H953" i="19"/>
  <c r="I953" i="19"/>
  <c r="K953" i="19"/>
  <c r="A954" i="19"/>
  <c r="B954" i="19"/>
  <c r="C954" i="19"/>
  <c r="D954" i="19"/>
  <c r="E954" i="19"/>
  <c r="F954" i="19"/>
  <c r="G954" i="19"/>
  <c r="H954" i="19"/>
  <c r="I954" i="19"/>
  <c r="A955" i="19"/>
  <c r="B955" i="19"/>
  <c r="C955" i="19"/>
  <c r="D955" i="19"/>
  <c r="E955" i="19"/>
  <c r="F955" i="19"/>
  <c r="G955" i="19"/>
  <c r="A956" i="19"/>
  <c r="H956" i="19" s="1"/>
  <c r="B956" i="19"/>
  <c r="C956" i="19"/>
  <c r="D956" i="19"/>
  <c r="E956" i="19"/>
  <c r="F956" i="19"/>
  <c r="G956" i="19"/>
  <c r="A957" i="19"/>
  <c r="J957" i="19" s="1"/>
  <c r="B957" i="19"/>
  <c r="C957" i="19"/>
  <c r="D957" i="19"/>
  <c r="E957" i="19"/>
  <c r="F957" i="19"/>
  <c r="G957" i="19"/>
  <c r="H957" i="19"/>
  <c r="I957" i="19"/>
  <c r="K957" i="19"/>
  <c r="A958" i="19"/>
  <c r="B958" i="19"/>
  <c r="C958" i="19"/>
  <c r="D958" i="19"/>
  <c r="E958" i="19"/>
  <c r="F958" i="19"/>
  <c r="G958" i="19"/>
  <c r="I958" i="19"/>
  <c r="A959" i="19"/>
  <c r="K959" i="19" s="1"/>
  <c r="B959" i="19"/>
  <c r="C959" i="19"/>
  <c r="D959" i="19"/>
  <c r="E959" i="19"/>
  <c r="F959" i="19"/>
  <c r="G959" i="19"/>
  <c r="H959" i="19"/>
  <c r="I959" i="19"/>
  <c r="J959" i="19"/>
  <c r="A960" i="19"/>
  <c r="B960" i="19"/>
  <c r="C960" i="19"/>
  <c r="D960" i="19"/>
  <c r="E960" i="19"/>
  <c r="F960" i="19"/>
  <c r="G960" i="19"/>
  <c r="A961" i="19"/>
  <c r="K961" i="19" s="1"/>
  <c r="B961" i="19"/>
  <c r="C961" i="19"/>
  <c r="D961" i="19"/>
  <c r="E961" i="19"/>
  <c r="F961" i="19"/>
  <c r="G961" i="19"/>
  <c r="H961" i="19"/>
  <c r="I961" i="19"/>
  <c r="J961" i="19"/>
  <c r="A962" i="19"/>
  <c r="H962" i="19" s="1"/>
  <c r="B962" i="19"/>
  <c r="C962" i="19"/>
  <c r="D962" i="19"/>
  <c r="E962" i="19"/>
  <c r="F962" i="19"/>
  <c r="G962" i="19"/>
  <c r="I962" i="19"/>
  <c r="A963" i="19"/>
  <c r="B963" i="19"/>
  <c r="C963" i="19"/>
  <c r="D963" i="19"/>
  <c r="E963" i="19"/>
  <c r="F963" i="19"/>
  <c r="G963" i="19"/>
  <c r="H963" i="19"/>
  <c r="I963" i="19"/>
  <c r="J963" i="19"/>
  <c r="K963" i="19"/>
  <c r="A964" i="19"/>
  <c r="B964" i="19"/>
  <c r="C964" i="19"/>
  <c r="D964" i="19"/>
  <c r="E964" i="19"/>
  <c r="F964" i="19"/>
  <c r="G964" i="19"/>
  <c r="H964" i="19"/>
  <c r="I964" i="19"/>
  <c r="A965" i="19"/>
  <c r="K965" i="19" s="1"/>
  <c r="B965" i="19"/>
  <c r="C965" i="19"/>
  <c r="D965" i="19"/>
  <c r="E965" i="19"/>
  <c r="F965" i="19"/>
  <c r="G965" i="19"/>
  <c r="H965" i="19"/>
  <c r="I965" i="19"/>
  <c r="J965" i="19"/>
  <c r="A966" i="19"/>
  <c r="I966" i="19" s="1"/>
  <c r="B966" i="19"/>
  <c r="C966" i="19"/>
  <c r="D966" i="19"/>
  <c r="E966" i="19"/>
  <c r="F966" i="19"/>
  <c r="G966" i="19"/>
  <c r="A967" i="19"/>
  <c r="B967" i="19"/>
  <c r="C967" i="19"/>
  <c r="D967" i="19"/>
  <c r="E967" i="19"/>
  <c r="F967" i="19"/>
  <c r="G967" i="19"/>
  <c r="J967" i="19"/>
  <c r="A968" i="19"/>
  <c r="B968" i="19"/>
  <c r="C968" i="19"/>
  <c r="D968" i="19"/>
  <c r="E968" i="19"/>
  <c r="F968" i="19"/>
  <c r="G968" i="19"/>
  <c r="I968" i="19"/>
  <c r="A969" i="19"/>
  <c r="B969" i="19"/>
  <c r="C969" i="19"/>
  <c r="D969" i="19"/>
  <c r="E969" i="19"/>
  <c r="F969" i="19"/>
  <c r="G969" i="19"/>
  <c r="J969" i="19"/>
  <c r="A970" i="19"/>
  <c r="B970" i="19"/>
  <c r="C970" i="19"/>
  <c r="D970" i="19"/>
  <c r="E970" i="19"/>
  <c r="F970" i="19"/>
  <c r="G970" i="19"/>
  <c r="H970" i="19"/>
  <c r="I970" i="19"/>
  <c r="A971" i="19"/>
  <c r="J971" i="19" s="1"/>
  <c r="B971" i="19"/>
  <c r="C971" i="19"/>
  <c r="D971" i="19"/>
  <c r="E971" i="19"/>
  <c r="F971" i="19"/>
  <c r="G971" i="19"/>
  <c r="H971" i="19"/>
  <c r="I971" i="19"/>
  <c r="K971" i="19"/>
  <c r="A972" i="19"/>
  <c r="B972" i="19"/>
  <c r="C972" i="19"/>
  <c r="D972" i="19"/>
  <c r="E972" i="19"/>
  <c r="F972" i="19"/>
  <c r="G972" i="19"/>
  <c r="A973" i="19"/>
  <c r="B973" i="19"/>
  <c r="C973" i="19"/>
  <c r="D973" i="19"/>
  <c r="E973" i="19"/>
  <c r="F973" i="19"/>
  <c r="G973" i="19"/>
  <c r="I973" i="19"/>
  <c r="J973" i="19"/>
  <c r="K973" i="19"/>
  <c r="A974" i="19"/>
  <c r="I974" i="19" s="1"/>
  <c r="B974" i="19"/>
  <c r="C974" i="19"/>
  <c r="D974" i="19"/>
  <c r="E974" i="19"/>
  <c r="F974" i="19"/>
  <c r="G974" i="19"/>
  <c r="A975" i="19"/>
  <c r="B975" i="19"/>
  <c r="C975" i="19"/>
  <c r="D975" i="19"/>
  <c r="E975" i="19"/>
  <c r="F975" i="19"/>
  <c r="G975" i="19"/>
  <c r="J975" i="19"/>
  <c r="A976" i="19"/>
  <c r="B976" i="19"/>
  <c r="C976" i="19"/>
  <c r="D976" i="19"/>
  <c r="E976" i="19"/>
  <c r="F976" i="19"/>
  <c r="G976" i="19"/>
  <c r="I976" i="19"/>
  <c r="A977" i="19"/>
  <c r="B977" i="19"/>
  <c r="C977" i="19"/>
  <c r="D977" i="19"/>
  <c r="E977" i="19"/>
  <c r="F977" i="19"/>
  <c r="G977" i="19"/>
  <c r="H977" i="19"/>
  <c r="I977" i="19"/>
  <c r="J977" i="19"/>
  <c r="K977" i="19"/>
  <c r="A978" i="19"/>
  <c r="B978" i="19"/>
  <c r="C978" i="19"/>
  <c r="D978" i="19"/>
  <c r="E978" i="19"/>
  <c r="F978" i="19"/>
  <c r="G978" i="19"/>
  <c r="H978" i="19"/>
  <c r="I978" i="19"/>
  <c r="A979" i="19"/>
  <c r="B979" i="19"/>
  <c r="C979" i="19"/>
  <c r="D979" i="19"/>
  <c r="E979" i="19"/>
  <c r="F979" i="19"/>
  <c r="G979" i="19"/>
  <c r="H979" i="19"/>
  <c r="I979" i="19"/>
  <c r="J979" i="19"/>
  <c r="K979" i="19"/>
  <c r="A980" i="19"/>
  <c r="K980" i="19" s="1"/>
  <c r="B980" i="19"/>
  <c r="C980" i="19"/>
  <c r="D980" i="19"/>
  <c r="E980" i="19"/>
  <c r="F980" i="19"/>
  <c r="G980" i="19"/>
  <c r="H980" i="19"/>
  <c r="I980" i="19"/>
  <c r="A981" i="19"/>
  <c r="K981" i="19" s="1"/>
  <c r="B981" i="19"/>
  <c r="C981" i="19"/>
  <c r="D981" i="19"/>
  <c r="E981" i="19"/>
  <c r="F981" i="19"/>
  <c r="G981" i="19"/>
  <c r="H981" i="19"/>
  <c r="I981" i="19"/>
  <c r="J981" i="19"/>
  <c r="A982" i="19"/>
  <c r="B982" i="19"/>
  <c r="C982" i="19"/>
  <c r="D982" i="19"/>
  <c r="E982" i="19"/>
  <c r="F982" i="19"/>
  <c r="G982" i="19"/>
  <c r="J982" i="19"/>
  <c r="A983" i="19"/>
  <c r="K983" i="19" s="1"/>
  <c r="B983" i="19"/>
  <c r="C983" i="19"/>
  <c r="D983" i="19"/>
  <c r="E983" i="19"/>
  <c r="F983" i="19"/>
  <c r="G983" i="19"/>
  <c r="H983" i="19"/>
  <c r="I983" i="19"/>
  <c r="J983" i="19"/>
  <c r="A984" i="19"/>
  <c r="I984" i="19" s="1"/>
  <c r="B984" i="19"/>
  <c r="C984" i="19"/>
  <c r="D984" i="19"/>
  <c r="E984" i="19"/>
  <c r="F984" i="19"/>
  <c r="G984" i="19"/>
  <c r="A985" i="19"/>
  <c r="K985" i="19" s="1"/>
  <c r="B985" i="19"/>
  <c r="C985" i="19"/>
  <c r="D985" i="19"/>
  <c r="E985" i="19"/>
  <c r="F985" i="19"/>
  <c r="G985" i="19"/>
  <c r="H985" i="19"/>
  <c r="I985" i="19"/>
  <c r="J985" i="19"/>
  <c r="A986" i="19"/>
  <c r="B986" i="19"/>
  <c r="C986" i="19"/>
  <c r="D986" i="19"/>
  <c r="E986" i="19"/>
  <c r="F986" i="19"/>
  <c r="G986" i="19"/>
  <c r="J986" i="19"/>
  <c r="A987" i="19"/>
  <c r="B987" i="19"/>
  <c r="C987" i="19"/>
  <c r="D987" i="19"/>
  <c r="E987" i="19"/>
  <c r="F987" i="19"/>
  <c r="G987" i="19"/>
  <c r="I987" i="19"/>
  <c r="K987" i="19"/>
  <c r="A988" i="19"/>
  <c r="K988" i="19" s="1"/>
  <c r="B988" i="19"/>
  <c r="C988" i="19"/>
  <c r="D988" i="19"/>
  <c r="E988" i="19"/>
  <c r="F988" i="19"/>
  <c r="G988" i="19"/>
  <c r="H988" i="19"/>
  <c r="I988" i="19"/>
  <c r="A989" i="19"/>
  <c r="B989" i="19"/>
  <c r="C989" i="19"/>
  <c r="D989" i="19"/>
  <c r="E989" i="19"/>
  <c r="F989" i="19"/>
  <c r="G989" i="19"/>
  <c r="H989" i="19"/>
  <c r="I989" i="19"/>
  <c r="J989" i="19"/>
  <c r="K989" i="19"/>
  <c r="A990" i="19"/>
  <c r="I990" i="19" s="1"/>
  <c r="B990" i="19"/>
  <c r="C990" i="19"/>
  <c r="D990" i="19"/>
  <c r="E990" i="19"/>
  <c r="F990" i="19"/>
  <c r="G990" i="19"/>
  <c r="J990" i="19"/>
  <c r="A991" i="19"/>
  <c r="B991" i="19"/>
  <c r="C991" i="19"/>
  <c r="D991" i="19"/>
  <c r="E991" i="19"/>
  <c r="F991" i="19"/>
  <c r="G991" i="19"/>
  <c r="H991" i="19"/>
  <c r="I991" i="19"/>
  <c r="J991" i="19"/>
  <c r="K991" i="19"/>
  <c r="A992" i="19"/>
  <c r="B992" i="19"/>
  <c r="C992" i="19"/>
  <c r="D992" i="19"/>
  <c r="E992" i="19"/>
  <c r="F992" i="19"/>
  <c r="G992" i="19"/>
  <c r="A993" i="19"/>
  <c r="B993" i="19"/>
  <c r="C993" i="19"/>
  <c r="D993" i="19"/>
  <c r="E993" i="19"/>
  <c r="F993" i="19"/>
  <c r="G993" i="19"/>
  <c r="I993" i="19"/>
  <c r="K993" i="19"/>
  <c r="A994" i="19"/>
  <c r="B994" i="19"/>
  <c r="C994" i="19"/>
  <c r="D994" i="19"/>
  <c r="E994" i="19"/>
  <c r="F994" i="19"/>
  <c r="G994" i="19"/>
  <c r="I994" i="19"/>
  <c r="J994" i="19"/>
  <c r="A995" i="19"/>
  <c r="I995" i="19" s="1"/>
  <c r="B995" i="19"/>
  <c r="C995" i="19"/>
  <c r="D995" i="19"/>
  <c r="E995" i="19"/>
  <c r="F995" i="19"/>
  <c r="G995" i="19"/>
  <c r="K995" i="19"/>
  <c r="A996" i="19"/>
  <c r="B996" i="19"/>
  <c r="C996" i="19"/>
  <c r="D996" i="19"/>
  <c r="E996" i="19"/>
  <c r="F996" i="19"/>
  <c r="G996" i="19"/>
  <c r="I996" i="19"/>
  <c r="K996" i="19"/>
  <c r="A997" i="19"/>
  <c r="B997" i="19"/>
  <c r="C997" i="19"/>
  <c r="D997" i="19"/>
  <c r="E997" i="19"/>
  <c r="F997" i="19"/>
  <c r="G997" i="19"/>
  <c r="I997" i="19"/>
  <c r="A998" i="19"/>
  <c r="B998" i="19"/>
  <c r="C998" i="19"/>
  <c r="D998" i="19"/>
  <c r="E998" i="19"/>
  <c r="F998" i="19"/>
  <c r="G998" i="19"/>
  <c r="I998" i="19"/>
  <c r="K998" i="19"/>
  <c r="A999" i="19"/>
  <c r="B999" i="19"/>
  <c r="C999" i="19"/>
  <c r="D999" i="19"/>
  <c r="E999" i="19"/>
  <c r="F999" i="19"/>
  <c r="G999" i="19"/>
  <c r="I999" i="19"/>
  <c r="A1000" i="19"/>
  <c r="K1000" i="19" s="1"/>
  <c r="B1000" i="19"/>
  <c r="C1000" i="19"/>
  <c r="D1000" i="19"/>
  <c r="E1000" i="19"/>
  <c r="F1000" i="19"/>
  <c r="G1000" i="19"/>
  <c r="H1000" i="19"/>
  <c r="I1000" i="19"/>
  <c r="J1000" i="19"/>
  <c r="A1001" i="19"/>
  <c r="H1001" i="19" s="1"/>
  <c r="B1001" i="19"/>
  <c r="C1001" i="19"/>
  <c r="D1001" i="19"/>
  <c r="E1001" i="19"/>
  <c r="F1001" i="19"/>
  <c r="G1001" i="19"/>
  <c r="I1001" i="19"/>
  <c r="A1002" i="19"/>
  <c r="K1002" i="19" s="1"/>
  <c r="B1002" i="19"/>
  <c r="C1002" i="19"/>
  <c r="D1002" i="19"/>
  <c r="E1002" i="19"/>
  <c r="F1002" i="19"/>
  <c r="G1002" i="19"/>
  <c r="H1002" i="19"/>
  <c r="I1002" i="19"/>
  <c r="J1002" i="19"/>
  <c r="A1003" i="19"/>
  <c r="H1003" i="19" s="1"/>
  <c r="B1003" i="19"/>
  <c r="C1003" i="19"/>
  <c r="D1003" i="19"/>
  <c r="E1003" i="19"/>
  <c r="F1003" i="19"/>
  <c r="G1003" i="19"/>
  <c r="I1003" i="19"/>
  <c r="A1004" i="19"/>
  <c r="K1004" i="19" s="1"/>
  <c r="B1004" i="19"/>
  <c r="C1004" i="19"/>
  <c r="D1004" i="19"/>
  <c r="E1004" i="19"/>
  <c r="F1004" i="19"/>
  <c r="G1004" i="19"/>
  <c r="H1004" i="19"/>
  <c r="I1004" i="19"/>
  <c r="J1004" i="19"/>
  <c r="A1005" i="19"/>
  <c r="B1005" i="19"/>
  <c r="C1005" i="19"/>
  <c r="D1005" i="19"/>
  <c r="E1005" i="19"/>
  <c r="F1005" i="19"/>
  <c r="G1005" i="19"/>
  <c r="H1005" i="19"/>
  <c r="I1005" i="19"/>
  <c r="A1006" i="19"/>
  <c r="J1006" i="19" s="1"/>
  <c r="B1006" i="19"/>
  <c r="C1006" i="19"/>
  <c r="D1006" i="19"/>
  <c r="E1006" i="19"/>
  <c r="F1006" i="19"/>
  <c r="G1006" i="19"/>
  <c r="H1006" i="19"/>
  <c r="I1006" i="19"/>
  <c r="K1006" i="19"/>
  <c r="A1007" i="19"/>
  <c r="B1007" i="19"/>
  <c r="C1007" i="19"/>
  <c r="D1007" i="19"/>
  <c r="E1007" i="19"/>
  <c r="F1007" i="19"/>
  <c r="G1007" i="19"/>
  <c r="I1007" i="19"/>
  <c r="A1008" i="19"/>
  <c r="K1008" i="19" s="1"/>
  <c r="B1008" i="19"/>
  <c r="C1008" i="19"/>
  <c r="D1008" i="19"/>
  <c r="E1008" i="19"/>
  <c r="F1008" i="19"/>
  <c r="G1008" i="19"/>
  <c r="H1008" i="19"/>
  <c r="I1008" i="19"/>
  <c r="A1009" i="19"/>
  <c r="H1009" i="19" s="1"/>
  <c r="B1009" i="19"/>
  <c r="C1009" i="19"/>
  <c r="D1009" i="19"/>
  <c r="E1009" i="19"/>
  <c r="F1009" i="19"/>
  <c r="G1009" i="19"/>
  <c r="I1009" i="19"/>
  <c r="A1010" i="19"/>
  <c r="B1010" i="19"/>
  <c r="C1010" i="19"/>
  <c r="D1010" i="19"/>
  <c r="E1010" i="19"/>
  <c r="F1010" i="19"/>
  <c r="G1010" i="19"/>
  <c r="H1010" i="19"/>
  <c r="I1010" i="19"/>
  <c r="J1010" i="19"/>
  <c r="K1010" i="19"/>
  <c r="A1011" i="19"/>
  <c r="H1011" i="19" s="1"/>
  <c r="B1011" i="19"/>
  <c r="C1011" i="19"/>
  <c r="D1011" i="19"/>
  <c r="E1011" i="19"/>
  <c r="F1011" i="19"/>
  <c r="G1011" i="19"/>
  <c r="A1012" i="19"/>
  <c r="B1012" i="19"/>
  <c r="C1012" i="19"/>
  <c r="D1012" i="19"/>
  <c r="E1012" i="19"/>
  <c r="F1012" i="19"/>
  <c r="G1012" i="19"/>
  <c r="H1012" i="19"/>
  <c r="I1012" i="19"/>
  <c r="J1012" i="19"/>
  <c r="K1012" i="19"/>
  <c r="A1013" i="19"/>
  <c r="B1013" i="19"/>
  <c r="C1013" i="19"/>
  <c r="D1013" i="19"/>
  <c r="E1013" i="19"/>
  <c r="F1013" i="19"/>
  <c r="G1013" i="19"/>
  <c r="I1013" i="19"/>
  <c r="A1014" i="19"/>
  <c r="B1014" i="19"/>
  <c r="C1014" i="19"/>
  <c r="D1014" i="19"/>
  <c r="E1014" i="19"/>
  <c r="F1014" i="19"/>
  <c r="G1014" i="19"/>
  <c r="H1014" i="19"/>
  <c r="I1014" i="19"/>
  <c r="J1014" i="19"/>
  <c r="K1014" i="19"/>
  <c r="A1015" i="19"/>
  <c r="B1015" i="19"/>
  <c r="C1015" i="19"/>
  <c r="D1015" i="19"/>
  <c r="E1015" i="19"/>
  <c r="F1015" i="19"/>
  <c r="G1015" i="19"/>
  <c r="A1016" i="19"/>
  <c r="B1016" i="19"/>
  <c r="C1016" i="19"/>
  <c r="D1016" i="19"/>
  <c r="E1016" i="19"/>
  <c r="F1016" i="19"/>
  <c r="G1016" i="19"/>
  <c r="I1016" i="19"/>
  <c r="A1017" i="19"/>
  <c r="B1017" i="19"/>
  <c r="C1017" i="19"/>
  <c r="D1017" i="19"/>
  <c r="E1017" i="19"/>
  <c r="F1017" i="19"/>
  <c r="G1017" i="19"/>
  <c r="H1017" i="19"/>
  <c r="I1017" i="19"/>
  <c r="A1018" i="19"/>
  <c r="J1018" i="19" s="1"/>
  <c r="B1018" i="19"/>
  <c r="C1018" i="19"/>
  <c r="D1018" i="19"/>
  <c r="E1018" i="19"/>
  <c r="F1018" i="19"/>
  <c r="G1018" i="19"/>
  <c r="H1018" i="19"/>
  <c r="I1018" i="19"/>
  <c r="K1018" i="19"/>
  <c r="A1019" i="19"/>
  <c r="B1019" i="19"/>
  <c r="C1019" i="19"/>
  <c r="D1019" i="19"/>
  <c r="E1019" i="19"/>
  <c r="F1019" i="19"/>
  <c r="G1019" i="19"/>
  <c r="H1019" i="19"/>
  <c r="I1019" i="19"/>
  <c r="A1020" i="19"/>
  <c r="J1020" i="19" s="1"/>
  <c r="B1020" i="19"/>
  <c r="C1020" i="19"/>
  <c r="D1020" i="19"/>
  <c r="E1020" i="19"/>
  <c r="F1020" i="19"/>
  <c r="G1020" i="19"/>
  <c r="H1020" i="19"/>
  <c r="I1020" i="19"/>
  <c r="A1021" i="19"/>
  <c r="H1021" i="19" s="1"/>
  <c r="B1021" i="19"/>
  <c r="C1021" i="19"/>
  <c r="D1021" i="19"/>
  <c r="E1021" i="19"/>
  <c r="F1021" i="19"/>
  <c r="G1021" i="19"/>
  <c r="A1022" i="19"/>
  <c r="K1022" i="19" s="1"/>
  <c r="B1022" i="19"/>
  <c r="C1022" i="19"/>
  <c r="D1022" i="19"/>
  <c r="E1022" i="19"/>
  <c r="F1022" i="19"/>
  <c r="G1022" i="19"/>
  <c r="H1022" i="19"/>
  <c r="I1022" i="19"/>
  <c r="J1022" i="19"/>
  <c r="A1023" i="19"/>
  <c r="B1023" i="19"/>
  <c r="C1023" i="19"/>
  <c r="D1023" i="19"/>
  <c r="E1023" i="19"/>
  <c r="F1023" i="19"/>
  <c r="G1023" i="19"/>
  <c r="A1024" i="19"/>
  <c r="B1024" i="19"/>
  <c r="C1024" i="19"/>
  <c r="D1024" i="19"/>
  <c r="E1024" i="19"/>
  <c r="F1024" i="19"/>
  <c r="G1024" i="19"/>
  <c r="I1024" i="19"/>
  <c r="A1025" i="19"/>
  <c r="B1025" i="19"/>
  <c r="C1025" i="19"/>
  <c r="D1025" i="19"/>
  <c r="E1025" i="19"/>
  <c r="F1025" i="19"/>
  <c r="G1025" i="19"/>
  <c r="H1025" i="19"/>
  <c r="I1025" i="19"/>
  <c r="A1026" i="19"/>
  <c r="B1026" i="19"/>
  <c r="C1026" i="19"/>
  <c r="D1026" i="19"/>
  <c r="E1026" i="19"/>
  <c r="F1026" i="19"/>
  <c r="G1026" i="19"/>
  <c r="A1027" i="19"/>
  <c r="B1027" i="19"/>
  <c r="C1027" i="19"/>
  <c r="D1027" i="19"/>
  <c r="E1027" i="19"/>
  <c r="F1027" i="19"/>
  <c r="G1027" i="19"/>
  <c r="H1027" i="19"/>
  <c r="I1027" i="19"/>
  <c r="A1028" i="19"/>
  <c r="B1028" i="19"/>
  <c r="C1028" i="19"/>
  <c r="D1028" i="19"/>
  <c r="E1028" i="19"/>
  <c r="F1028" i="19"/>
  <c r="G1028" i="19"/>
  <c r="I1028" i="19"/>
  <c r="A1029" i="19"/>
  <c r="B1029" i="19"/>
  <c r="C1029" i="19"/>
  <c r="D1029" i="19"/>
  <c r="E1029" i="19"/>
  <c r="F1029" i="19"/>
  <c r="G1029" i="19"/>
  <c r="H1029" i="19"/>
  <c r="I1029" i="19"/>
  <c r="A1030" i="19"/>
  <c r="B1030" i="19"/>
  <c r="C1030" i="19"/>
  <c r="D1030" i="19"/>
  <c r="E1030" i="19"/>
  <c r="F1030" i="19"/>
  <c r="G1030" i="19"/>
  <c r="A1031" i="19"/>
  <c r="B1031" i="19"/>
  <c r="C1031" i="19"/>
  <c r="D1031" i="19"/>
  <c r="E1031" i="19"/>
  <c r="F1031" i="19"/>
  <c r="G1031" i="19"/>
  <c r="I1031" i="19"/>
  <c r="A1032" i="19"/>
  <c r="B1032" i="19"/>
  <c r="C1032" i="19"/>
  <c r="D1032" i="19"/>
  <c r="E1032" i="19"/>
  <c r="F1032" i="19"/>
  <c r="G1032" i="19"/>
  <c r="H1032" i="19"/>
  <c r="I1032" i="19"/>
  <c r="J1032" i="19"/>
  <c r="K1032" i="19"/>
  <c r="A1033" i="19"/>
  <c r="B1033" i="19"/>
  <c r="C1033" i="19"/>
  <c r="D1033" i="19"/>
  <c r="E1033" i="19"/>
  <c r="F1033" i="19"/>
  <c r="G1033" i="19"/>
  <c r="I1033" i="19"/>
  <c r="A1034" i="19"/>
  <c r="K1034" i="19" s="1"/>
  <c r="B1034" i="19"/>
  <c r="C1034" i="19"/>
  <c r="D1034" i="19"/>
  <c r="E1034" i="19"/>
  <c r="F1034" i="19"/>
  <c r="G1034" i="19"/>
  <c r="H1034" i="19"/>
  <c r="I1034" i="19"/>
  <c r="J1034" i="19"/>
  <c r="A1035" i="19"/>
  <c r="H1035" i="19" s="1"/>
  <c r="B1035" i="19"/>
  <c r="C1035" i="19"/>
  <c r="D1035" i="19"/>
  <c r="E1035" i="19"/>
  <c r="F1035" i="19"/>
  <c r="G1035" i="19"/>
  <c r="A1036" i="19"/>
  <c r="K1036" i="19" s="1"/>
  <c r="B1036" i="19"/>
  <c r="C1036" i="19"/>
  <c r="D1036" i="19"/>
  <c r="E1036" i="19"/>
  <c r="F1036" i="19"/>
  <c r="G1036" i="19"/>
  <c r="H1036" i="19"/>
  <c r="I1036" i="19"/>
  <c r="J1036" i="19"/>
  <c r="A1037" i="19"/>
  <c r="B1037" i="19"/>
  <c r="C1037" i="19"/>
  <c r="D1037" i="19"/>
  <c r="E1037" i="19"/>
  <c r="F1037" i="19"/>
  <c r="G1037" i="19"/>
  <c r="A1038" i="19"/>
  <c r="K1038" i="19" s="1"/>
  <c r="B1038" i="19"/>
  <c r="C1038" i="19"/>
  <c r="D1038" i="19"/>
  <c r="E1038" i="19"/>
  <c r="F1038" i="19"/>
  <c r="G1038" i="19"/>
  <c r="H1038" i="19"/>
  <c r="I1038" i="19"/>
  <c r="J1038" i="19"/>
  <c r="A1039" i="19"/>
  <c r="B1039" i="19"/>
  <c r="C1039" i="19"/>
  <c r="D1039" i="19"/>
  <c r="E1039" i="19"/>
  <c r="F1039" i="19"/>
  <c r="G1039" i="19"/>
  <c r="A1040" i="19"/>
  <c r="B1040" i="19"/>
  <c r="C1040" i="19"/>
  <c r="D1040" i="19"/>
  <c r="E1040" i="19"/>
  <c r="F1040" i="19"/>
  <c r="G1040" i="19"/>
  <c r="I1040" i="19"/>
  <c r="A1041" i="19"/>
  <c r="B1041" i="19"/>
  <c r="C1041" i="19"/>
  <c r="D1041" i="19"/>
  <c r="E1041" i="19"/>
  <c r="F1041" i="19"/>
  <c r="G1041" i="19"/>
  <c r="H1041" i="19"/>
  <c r="I1041" i="19"/>
  <c r="A1042" i="19"/>
  <c r="J1042" i="19" s="1"/>
  <c r="B1042" i="19"/>
  <c r="C1042" i="19"/>
  <c r="D1042" i="19"/>
  <c r="E1042" i="19"/>
  <c r="F1042" i="19"/>
  <c r="G1042" i="19"/>
  <c r="I1042" i="19"/>
  <c r="K1042" i="19"/>
  <c r="A1043" i="19"/>
  <c r="B1043" i="19"/>
  <c r="C1043" i="19"/>
  <c r="D1043" i="19"/>
  <c r="E1043" i="19"/>
  <c r="F1043" i="19"/>
  <c r="G1043" i="19"/>
  <c r="I1043" i="19"/>
  <c r="A1044" i="19"/>
  <c r="B1044" i="19"/>
  <c r="C1044" i="19"/>
  <c r="D1044" i="19"/>
  <c r="E1044" i="19"/>
  <c r="F1044" i="19"/>
  <c r="G1044" i="19"/>
  <c r="A1045" i="19"/>
  <c r="B1045" i="19"/>
  <c r="C1045" i="19"/>
  <c r="D1045" i="19"/>
  <c r="E1045" i="19"/>
  <c r="F1045" i="19"/>
  <c r="G1045" i="19"/>
  <c r="A1046" i="19"/>
  <c r="K1046" i="19" s="1"/>
  <c r="B1046" i="19"/>
  <c r="C1046" i="19"/>
  <c r="D1046" i="19"/>
  <c r="E1046" i="19"/>
  <c r="F1046" i="19"/>
  <c r="G1046" i="19"/>
  <c r="H1046" i="19"/>
  <c r="I1046" i="19"/>
  <c r="J1046" i="19"/>
  <c r="A1047" i="19"/>
  <c r="B1047" i="19"/>
  <c r="C1047" i="19"/>
  <c r="D1047" i="19"/>
  <c r="E1047" i="19"/>
  <c r="F1047" i="19"/>
  <c r="G1047" i="19"/>
  <c r="A1048" i="19"/>
  <c r="B1048" i="19"/>
  <c r="C1048" i="19"/>
  <c r="D1048" i="19"/>
  <c r="E1048" i="19"/>
  <c r="F1048" i="19"/>
  <c r="G1048" i="19"/>
  <c r="I1048" i="19"/>
  <c r="A1049" i="19"/>
  <c r="K1049" i="19" s="1"/>
  <c r="B1049" i="19"/>
  <c r="C1049" i="19"/>
  <c r="D1049" i="19"/>
  <c r="E1049" i="19"/>
  <c r="F1049" i="19"/>
  <c r="G1049" i="19"/>
  <c r="H1049" i="19"/>
  <c r="I1049" i="19"/>
  <c r="A1050" i="19"/>
  <c r="B1050" i="19"/>
  <c r="C1050" i="19"/>
  <c r="D1050" i="19"/>
  <c r="E1050" i="19"/>
  <c r="F1050" i="19"/>
  <c r="G1050" i="19"/>
  <c r="H1050" i="19"/>
  <c r="I1050" i="19"/>
  <c r="J1050" i="19"/>
  <c r="K1050" i="19"/>
  <c r="A1051" i="19"/>
  <c r="K1051" i="19" s="1"/>
  <c r="B1051" i="19"/>
  <c r="C1051" i="19"/>
  <c r="D1051" i="19"/>
  <c r="E1051" i="19"/>
  <c r="F1051" i="19"/>
  <c r="G1051" i="19"/>
  <c r="A1052" i="19"/>
  <c r="B1052" i="19"/>
  <c r="C1052" i="19"/>
  <c r="D1052" i="19"/>
  <c r="E1052" i="19"/>
  <c r="F1052" i="19"/>
  <c r="G1052" i="19"/>
  <c r="H1052" i="19"/>
  <c r="I1052" i="19"/>
  <c r="J1052" i="19"/>
  <c r="K1052" i="19"/>
  <c r="A1053" i="19"/>
  <c r="K1053" i="19" s="1"/>
  <c r="B1053" i="19"/>
  <c r="C1053" i="19"/>
  <c r="D1053" i="19"/>
  <c r="E1053" i="19"/>
  <c r="F1053" i="19"/>
  <c r="G1053" i="19"/>
  <c r="I1053" i="19"/>
  <c r="A1054" i="19"/>
  <c r="B1054" i="19"/>
  <c r="C1054" i="19"/>
  <c r="D1054" i="19"/>
  <c r="E1054" i="19"/>
  <c r="F1054" i="19"/>
  <c r="G1054" i="19"/>
  <c r="H1054" i="19"/>
  <c r="I1054" i="19"/>
  <c r="J1054" i="19"/>
  <c r="K1054" i="19"/>
  <c r="A1055" i="19"/>
  <c r="K1055" i="19" s="1"/>
  <c r="B1055" i="19"/>
  <c r="C1055" i="19"/>
  <c r="D1055" i="19"/>
  <c r="E1055" i="19"/>
  <c r="F1055" i="19"/>
  <c r="G1055" i="19"/>
  <c r="A1056" i="19"/>
  <c r="B1056" i="19"/>
  <c r="C1056" i="19"/>
  <c r="D1056" i="19"/>
  <c r="E1056" i="19"/>
  <c r="F1056" i="19"/>
  <c r="G1056" i="19"/>
  <c r="H1056" i="19"/>
  <c r="I1056" i="19"/>
  <c r="J1056" i="19"/>
  <c r="K1056" i="19"/>
  <c r="A1057" i="19"/>
  <c r="B1057" i="19"/>
  <c r="C1057" i="19"/>
  <c r="D1057" i="19"/>
  <c r="E1057" i="19"/>
  <c r="F1057" i="19"/>
  <c r="G1057" i="19"/>
  <c r="I1057" i="19"/>
  <c r="A1058" i="19"/>
  <c r="B1058" i="19"/>
  <c r="C1058" i="19"/>
  <c r="D1058" i="19"/>
  <c r="E1058" i="19"/>
  <c r="F1058" i="19"/>
  <c r="G1058" i="19"/>
  <c r="I1058" i="19"/>
  <c r="A1059" i="19"/>
  <c r="K1059" i="19" s="1"/>
  <c r="B1059" i="19"/>
  <c r="C1059" i="19"/>
  <c r="D1059" i="19"/>
  <c r="E1059" i="19"/>
  <c r="F1059" i="19"/>
  <c r="G1059" i="19"/>
  <c r="I1059" i="19"/>
  <c r="A1060" i="19"/>
  <c r="B1060" i="19"/>
  <c r="C1060" i="19"/>
  <c r="D1060" i="19"/>
  <c r="E1060" i="19"/>
  <c r="F1060" i="19"/>
  <c r="G1060" i="19"/>
  <c r="H1060" i="19"/>
  <c r="I1060" i="19"/>
  <c r="J1060" i="19"/>
  <c r="K1060" i="19"/>
  <c r="A1061" i="19"/>
  <c r="K1061" i="19" s="1"/>
  <c r="B1061" i="19"/>
  <c r="C1061" i="19"/>
  <c r="D1061" i="19"/>
  <c r="E1061" i="19"/>
  <c r="F1061" i="19"/>
  <c r="G1061" i="19"/>
  <c r="I1061" i="19"/>
  <c r="A1062" i="19"/>
  <c r="J1062" i="19" s="1"/>
  <c r="B1062" i="19"/>
  <c r="C1062" i="19"/>
  <c r="D1062" i="19"/>
  <c r="E1062" i="19"/>
  <c r="F1062" i="19"/>
  <c r="G1062" i="19"/>
  <c r="I1062" i="19"/>
  <c r="K1062" i="19"/>
  <c r="A1063" i="19"/>
  <c r="K1063" i="19" s="1"/>
  <c r="B1063" i="19"/>
  <c r="C1063" i="19"/>
  <c r="D1063" i="19"/>
  <c r="E1063" i="19"/>
  <c r="F1063" i="19"/>
  <c r="G1063" i="19"/>
  <c r="I1063" i="19"/>
  <c r="A1064" i="19"/>
  <c r="J1064" i="19" s="1"/>
  <c r="B1064" i="19"/>
  <c r="C1064" i="19"/>
  <c r="D1064" i="19"/>
  <c r="E1064" i="19"/>
  <c r="F1064" i="19"/>
  <c r="G1064" i="19"/>
  <c r="I1064" i="19"/>
  <c r="K1064" i="19"/>
  <c r="A1065" i="19"/>
  <c r="K1065" i="19" s="1"/>
  <c r="B1065" i="19"/>
  <c r="C1065" i="19"/>
  <c r="D1065" i="19"/>
  <c r="E1065" i="19"/>
  <c r="F1065" i="19"/>
  <c r="G1065" i="19"/>
  <c r="H1065" i="19"/>
  <c r="I1065" i="19"/>
  <c r="A1066" i="19"/>
  <c r="B1066" i="19"/>
  <c r="C1066" i="19"/>
  <c r="D1066" i="19"/>
  <c r="E1066" i="19"/>
  <c r="F1066" i="19"/>
  <c r="G1066" i="19"/>
  <c r="K1066" i="19"/>
  <c r="A1067" i="19"/>
  <c r="K1067" i="19" s="1"/>
  <c r="B1067" i="19"/>
  <c r="C1067" i="19"/>
  <c r="D1067" i="19"/>
  <c r="E1067" i="19"/>
  <c r="F1067" i="19"/>
  <c r="G1067" i="19"/>
  <c r="I1067" i="19"/>
  <c r="A1068" i="19"/>
  <c r="B1068" i="19"/>
  <c r="C1068" i="19"/>
  <c r="D1068" i="19"/>
  <c r="E1068" i="19"/>
  <c r="F1068" i="19"/>
  <c r="G1068" i="19"/>
  <c r="I1068" i="19"/>
  <c r="K1068" i="19"/>
  <c r="A1069" i="19"/>
  <c r="K1069" i="19" s="1"/>
  <c r="B1069" i="19"/>
  <c r="C1069" i="19"/>
  <c r="D1069" i="19"/>
  <c r="E1069" i="19"/>
  <c r="F1069" i="19"/>
  <c r="G1069" i="19"/>
  <c r="H1069" i="19"/>
  <c r="I1069" i="19"/>
  <c r="A1070" i="19"/>
  <c r="B1070" i="19"/>
  <c r="C1070" i="19"/>
  <c r="D1070" i="19"/>
  <c r="E1070" i="19"/>
  <c r="F1070" i="19"/>
  <c r="G1070" i="19"/>
  <c r="H1070" i="19"/>
  <c r="I1070" i="19"/>
  <c r="J1070" i="19"/>
  <c r="K1070" i="19"/>
  <c r="A1071" i="19"/>
  <c r="B1071" i="19"/>
  <c r="C1071" i="19"/>
  <c r="D1071" i="19"/>
  <c r="E1071" i="19"/>
  <c r="F1071" i="19"/>
  <c r="G1071" i="19"/>
  <c r="A1072" i="19"/>
  <c r="B1072" i="19"/>
  <c r="C1072" i="19"/>
  <c r="D1072" i="19"/>
  <c r="E1072" i="19"/>
  <c r="F1072" i="19"/>
  <c r="G1072" i="19"/>
  <c r="K1072" i="19"/>
  <c r="A1073" i="19"/>
  <c r="K1073" i="19" s="1"/>
  <c r="B1073" i="19"/>
  <c r="C1073" i="19"/>
  <c r="D1073" i="19"/>
  <c r="E1073" i="19"/>
  <c r="F1073" i="19"/>
  <c r="G1073" i="19"/>
  <c r="H1073" i="19"/>
  <c r="I1073" i="19"/>
  <c r="A1074" i="19"/>
  <c r="K1074" i="19" s="1"/>
  <c r="B1074" i="19"/>
  <c r="C1074" i="19"/>
  <c r="D1074" i="19"/>
  <c r="E1074" i="19"/>
  <c r="F1074" i="19"/>
  <c r="G1074" i="19"/>
  <c r="H1074" i="19"/>
  <c r="I1074" i="19"/>
  <c r="J1074" i="19"/>
  <c r="A1075" i="19"/>
  <c r="B1075" i="19"/>
  <c r="C1075" i="19"/>
  <c r="D1075" i="19"/>
  <c r="E1075" i="19"/>
  <c r="F1075" i="19"/>
  <c r="G1075" i="19"/>
  <c r="A1076" i="19"/>
  <c r="K1076" i="19" s="1"/>
  <c r="B1076" i="19"/>
  <c r="C1076" i="19"/>
  <c r="D1076" i="19"/>
  <c r="E1076" i="19"/>
  <c r="F1076" i="19"/>
  <c r="G1076" i="19"/>
  <c r="H1076" i="19"/>
  <c r="I1076" i="19"/>
  <c r="J1076" i="19"/>
  <c r="A1077" i="19"/>
  <c r="B1077" i="19"/>
  <c r="C1077" i="19"/>
  <c r="D1077" i="19"/>
  <c r="E1077" i="19"/>
  <c r="F1077" i="19"/>
  <c r="G1077" i="19"/>
  <c r="I1077" i="19"/>
  <c r="A1078" i="19"/>
  <c r="B1078" i="19"/>
  <c r="C1078" i="19"/>
  <c r="D1078" i="19"/>
  <c r="E1078" i="19"/>
  <c r="F1078" i="19"/>
  <c r="G1078" i="19"/>
  <c r="K1078" i="19"/>
  <c r="A1079" i="19"/>
  <c r="K1079" i="19" s="1"/>
  <c r="B1079" i="19"/>
  <c r="C1079" i="19"/>
  <c r="D1079" i="19"/>
  <c r="E1079" i="19"/>
  <c r="F1079" i="19"/>
  <c r="G1079" i="19"/>
  <c r="I1079" i="19"/>
  <c r="A1080" i="19"/>
  <c r="K1080" i="19" s="1"/>
  <c r="B1080" i="19"/>
  <c r="C1080" i="19"/>
  <c r="D1080" i="19"/>
  <c r="E1080" i="19"/>
  <c r="F1080" i="19"/>
  <c r="G1080" i="19"/>
  <c r="H1080" i="19"/>
  <c r="I1080" i="19"/>
  <c r="J1080" i="19"/>
  <c r="A1081" i="19"/>
  <c r="B1081" i="19"/>
  <c r="C1081" i="19"/>
  <c r="D1081" i="19"/>
  <c r="E1081" i="19"/>
  <c r="F1081" i="19"/>
  <c r="G1081" i="19"/>
  <c r="I1081" i="19"/>
  <c r="A1082" i="19"/>
  <c r="K1082" i="19" s="1"/>
  <c r="B1082" i="19"/>
  <c r="C1082" i="19"/>
  <c r="D1082" i="19"/>
  <c r="E1082" i="19"/>
  <c r="F1082" i="19"/>
  <c r="G1082" i="19"/>
  <c r="H1082" i="19"/>
  <c r="I1082" i="19"/>
  <c r="J1082" i="19"/>
  <c r="A1083" i="19"/>
  <c r="B1083" i="19"/>
  <c r="C1083" i="19"/>
  <c r="D1083" i="19"/>
  <c r="E1083" i="19"/>
  <c r="F1083" i="19"/>
  <c r="G1083" i="19"/>
  <c r="A1084" i="19"/>
  <c r="K1084" i="19" s="1"/>
  <c r="B1084" i="19"/>
  <c r="C1084" i="19"/>
  <c r="D1084" i="19"/>
  <c r="E1084" i="19"/>
  <c r="F1084" i="19"/>
  <c r="G1084" i="19"/>
  <c r="H1084" i="19"/>
  <c r="I1084" i="19"/>
  <c r="J1084" i="19"/>
  <c r="A1085" i="19"/>
  <c r="B1085" i="19"/>
  <c r="C1085" i="19"/>
  <c r="D1085" i="19"/>
  <c r="E1085" i="19"/>
  <c r="F1085" i="19"/>
  <c r="G1085" i="19"/>
  <c r="A1086" i="19"/>
  <c r="B1086" i="19"/>
  <c r="C1086" i="19"/>
  <c r="D1086" i="19"/>
  <c r="E1086" i="19"/>
  <c r="F1086" i="19"/>
  <c r="G1086" i="19"/>
  <c r="H1086" i="19"/>
  <c r="I1086" i="19"/>
  <c r="J1086" i="19"/>
  <c r="K1086" i="19"/>
  <c r="A1087" i="19"/>
  <c r="B1087" i="19"/>
  <c r="C1087" i="19"/>
  <c r="D1087" i="19"/>
  <c r="E1087" i="19"/>
  <c r="F1087" i="19"/>
  <c r="G1087" i="19"/>
  <c r="A1088" i="19"/>
  <c r="B1088" i="19"/>
  <c r="C1088" i="19"/>
  <c r="D1088" i="19"/>
  <c r="E1088" i="19"/>
  <c r="F1088" i="19"/>
  <c r="G1088" i="19"/>
  <c r="K1088" i="19"/>
  <c r="A1089" i="19"/>
  <c r="K1089" i="19" s="1"/>
  <c r="B1089" i="19"/>
  <c r="C1089" i="19"/>
  <c r="D1089" i="19"/>
  <c r="E1089" i="19"/>
  <c r="F1089" i="19"/>
  <c r="G1089" i="19"/>
  <c r="I1089" i="19"/>
  <c r="A1090" i="19"/>
  <c r="K1090" i="19" s="1"/>
  <c r="B1090" i="19"/>
  <c r="C1090" i="19"/>
  <c r="D1090" i="19"/>
  <c r="E1090" i="19"/>
  <c r="F1090" i="19"/>
  <c r="G1090" i="19"/>
  <c r="H1090" i="19"/>
  <c r="I1090" i="19"/>
  <c r="J1090" i="19"/>
  <c r="A1091" i="19"/>
  <c r="B1091" i="19"/>
  <c r="C1091" i="19"/>
  <c r="D1091" i="19"/>
  <c r="E1091" i="19"/>
  <c r="F1091" i="19"/>
  <c r="G1091" i="19"/>
  <c r="A1092" i="19"/>
  <c r="K1092" i="19" s="1"/>
  <c r="B1092" i="19"/>
  <c r="C1092" i="19"/>
  <c r="D1092" i="19"/>
  <c r="E1092" i="19"/>
  <c r="F1092" i="19"/>
  <c r="G1092" i="19"/>
  <c r="H1092" i="19"/>
  <c r="I1092" i="19"/>
  <c r="J1092" i="19"/>
  <c r="A1093" i="19"/>
  <c r="K1093" i="19" s="1"/>
  <c r="B1093" i="19"/>
  <c r="C1093" i="19"/>
  <c r="D1093" i="19"/>
  <c r="E1093" i="19"/>
  <c r="F1093" i="19"/>
  <c r="G1093" i="19"/>
  <c r="I1093" i="19"/>
  <c r="A1094" i="19"/>
  <c r="B1094" i="19"/>
  <c r="C1094" i="19"/>
  <c r="D1094" i="19"/>
  <c r="E1094" i="19"/>
  <c r="F1094" i="19"/>
  <c r="G1094" i="19"/>
  <c r="H1094" i="19"/>
  <c r="I1094" i="19"/>
  <c r="J1094" i="19"/>
  <c r="K1094" i="19"/>
  <c r="A1095" i="19"/>
  <c r="B1095" i="19"/>
  <c r="C1095" i="19"/>
  <c r="D1095" i="19"/>
  <c r="E1095" i="19"/>
  <c r="F1095" i="19"/>
  <c r="G1095" i="19"/>
  <c r="A1096" i="19"/>
  <c r="B1096" i="19"/>
  <c r="C1096" i="19"/>
  <c r="D1096" i="19"/>
  <c r="E1096" i="19"/>
  <c r="F1096" i="19"/>
  <c r="G1096" i="19"/>
  <c r="H1096" i="19"/>
  <c r="I1096" i="19"/>
  <c r="J1096" i="19"/>
  <c r="K1096" i="19"/>
  <c r="A1097" i="19"/>
  <c r="K1097" i="19" s="1"/>
  <c r="B1097" i="19"/>
  <c r="C1097" i="19"/>
  <c r="D1097" i="19"/>
  <c r="E1097" i="19"/>
  <c r="F1097" i="19"/>
  <c r="G1097" i="19"/>
  <c r="I1097" i="19"/>
  <c r="A1098" i="19"/>
  <c r="B1098" i="19"/>
  <c r="C1098" i="19"/>
  <c r="D1098" i="19"/>
  <c r="E1098" i="19"/>
  <c r="F1098" i="19"/>
  <c r="G1098" i="19"/>
  <c r="H1098" i="19"/>
  <c r="I1098" i="19"/>
  <c r="J1098" i="19"/>
  <c r="K1098" i="19"/>
  <c r="A1099" i="19"/>
  <c r="B1099" i="19"/>
  <c r="C1099" i="19"/>
  <c r="D1099" i="19"/>
  <c r="E1099" i="19"/>
  <c r="F1099" i="19"/>
  <c r="G1099" i="19"/>
  <c r="A1100" i="19"/>
  <c r="B1100" i="19"/>
  <c r="C1100" i="19"/>
  <c r="D1100" i="19"/>
  <c r="E1100" i="19"/>
  <c r="F1100" i="19"/>
  <c r="G1100" i="19"/>
  <c r="K1100" i="19"/>
  <c r="A1101" i="19"/>
  <c r="B1101" i="19"/>
  <c r="C1101" i="19"/>
  <c r="D1101" i="19"/>
  <c r="E1101" i="19"/>
  <c r="F1101" i="19"/>
  <c r="G1101" i="19"/>
  <c r="A1102" i="19"/>
  <c r="B1102" i="19"/>
  <c r="C1102" i="19"/>
  <c r="D1102" i="19"/>
  <c r="E1102" i="19"/>
  <c r="F1102" i="19"/>
  <c r="G1102" i="19"/>
  <c r="I1102" i="19"/>
  <c r="K1102" i="19"/>
  <c r="A1103" i="19"/>
  <c r="K1103" i="19" s="1"/>
  <c r="B1103" i="19"/>
  <c r="C1103" i="19"/>
  <c r="D1103" i="19"/>
  <c r="E1103" i="19"/>
  <c r="F1103" i="19"/>
  <c r="G1103" i="19"/>
  <c r="I1103" i="19"/>
  <c r="A1104" i="19"/>
  <c r="B1104" i="19"/>
  <c r="C1104" i="19"/>
  <c r="D1104" i="19"/>
  <c r="E1104" i="19"/>
  <c r="F1104" i="19"/>
  <c r="G1104" i="19"/>
  <c r="H1104" i="19"/>
  <c r="I1104" i="19"/>
  <c r="J1104" i="19"/>
  <c r="K1104" i="19"/>
  <c r="A1105" i="19"/>
  <c r="B1105" i="19"/>
  <c r="C1105" i="19"/>
  <c r="D1105" i="19"/>
  <c r="E1105" i="19"/>
  <c r="F1105" i="19"/>
  <c r="G1105" i="19"/>
  <c r="A1106" i="19"/>
  <c r="B1106" i="19"/>
  <c r="C1106" i="19"/>
  <c r="D1106" i="19"/>
  <c r="E1106" i="19"/>
  <c r="F1106" i="19"/>
  <c r="G1106" i="19"/>
  <c r="K1106" i="19"/>
  <c r="A1107" i="19"/>
  <c r="K1107" i="19" s="1"/>
  <c r="B1107" i="19"/>
  <c r="C1107" i="19"/>
  <c r="D1107" i="19"/>
  <c r="E1107" i="19"/>
  <c r="F1107" i="19"/>
  <c r="G1107" i="19"/>
  <c r="I1107" i="19"/>
  <c r="A1108" i="19"/>
  <c r="B1108" i="19"/>
  <c r="C1108" i="19"/>
  <c r="D1108" i="19"/>
  <c r="E1108" i="19"/>
  <c r="F1108" i="19"/>
  <c r="G1108" i="19"/>
  <c r="I1108" i="19"/>
  <c r="K1108" i="19"/>
  <c r="A1109" i="19"/>
  <c r="B1109" i="19"/>
  <c r="C1109" i="19"/>
  <c r="D1109" i="19"/>
  <c r="E1109" i="19"/>
  <c r="F1109" i="19"/>
  <c r="G1109" i="19"/>
  <c r="A1110" i="19"/>
  <c r="H1110" i="19" s="1"/>
  <c r="B1110" i="19"/>
  <c r="C1110" i="19"/>
  <c r="D1110" i="19"/>
  <c r="E1110" i="19"/>
  <c r="F1110" i="19"/>
  <c r="G1110" i="19"/>
  <c r="J1110" i="19"/>
  <c r="A1111" i="19"/>
  <c r="K1111" i="19" s="1"/>
  <c r="B1111" i="19"/>
  <c r="C1111" i="19"/>
  <c r="D1111" i="19"/>
  <c r="E1111" i="19"/>
  <c r="F1111" i="19"/>
  <c r="G1111" i="19"/>
  <c r="I1111" i="19"/>
  <c r="A1112" i="19"/>
  <c r="H1112" i="19" s="1"/>
  <c r="B1112" i="19"/>
  <c r="C1112" i="19"/>
  <c r="D1112" i="19"/>
  <c r="E1112" i="19"/>
  <c r="F1112" i="19"/>
  <c r="G1112" i="19"/>
  <c r="J1112" i="19"/>
  <c r="A1113" i="19"/>
  <c r="K1113" i="19" s="1"/>
  <c r="B1113" i="19"/>
  <c r="C1113" i="19"/>
  <c r="D1113" i="19"/>
  <c r="E1113" i="19"/>
  <c r="F1113" i="19"/>
  <c r="G1113" i="19"/>
  <c r="I1113" i="19"/>
  <c r="A1114" i="19"/>
  <c r="B1114" i="19"/>
  <c r="C1114" i="19"/>
  <c r="D1114" i="19"/>
  <c r="E1114" i="19"/>
  <c r="F1114" i="19"/>
  <c r="G1114" i="19"/>
  <c r="H1114" i="19"/>
  <c r="I1114" i="19"/>
  <c r="J1114" i="19"/>
  <c r="K1114" i="19"/>
  <c r="A1115" i="19"/>
  <c r="K1115" i="19" s="1"/>
  <c r="B1115" i="19"/>
  <c r="C1115" i="19"/>
  <c r="D1115" i="19"/>
  <c r="E1115" i="19"/>
  <c r="F1115" i="19"/>
  <c r="G1115" i="19"/>
  <c r="I1115" i="19"/>
  <c r="A1116" i="19"/>
  <c r="B1116" i="19"/>
  <c r="C1116" i="19"/>
  <c r="D1116" i="19"/>
  <c r="E1116" i="19"/>
  <c r="F1116" i="19"/>
  <c r="G1116" i="19"/>
  <c r="H1116" i="19"/>
  <c r="I1116" i="19"/>
  <c r="J1116" i="19"/>
  <c r="K1116" i="19"/>
  <c r="A1117" i="19"/>
  <c r="K1117" i="19" s="1"/>
  <c r="B1117" i="19"/>
  <c r="C1117" i="19"/>
  <c r="D1117" i="19"/>
  <c r="E1117" i="19"/>
  <c r="F1117" i="19"/>
  <c r="G1117" i="19"/>
  <c r="I1117" i="19"/>
  <c r="A1118" i="19"/>
  <c r="K1118" i="19" s="1"/>
  <c r="B1118" i="19"/>
  <c r="C1118" i="19"/>
  <c r="D1118" i="19"/>
  <c r="E1118" i="19"/>
  <c r="F1118" i="19"/>
  <c r="G1118" i="19"/>
  <c r="H1118" i="19"/>
  <c r="I1118" i="19"/>
  <c r="J1118" i="19"/>
  <c r="A1119" i="19"/>
  <c r="B1119" i="19"/>
  <c r="C1119" i="19"/>
  <c r="D1119" i="19"/>
  <c r="E1119" i="19"/>
  <c r="F1119" i="19"/>
  <c r="G1119" i="19"/>
  <c r="A1120" i="19"/>
  <c r="H1120" i="19" s="1"/>
  <c r="B1120" i="19"/>
  <c r="C1120" i="19"/>
  <c r="D1120" i="19"/>
  <c r="E1120" i="19"/>
  <c r="F1120" i="19"/>
  <c r="G1120" i="19"/>
  <c r="J1120" i="19"/>
  <c r="A1121" i="19"/>
  <c r="K1121" i="19" s="1"/>
  <c r="B1121" i="19"/>
  <c r="C1121" i="19"/>
  <c r="D1121" i="19"/>
  <c r="E1121" i="19"/>
  <c r="F1121" i="19"/>
  <c r="G1121" i="19"/>
  <c r="I1121" i="19"/>
  <c r="A1122" i="19"/>
  <c r="K1122" i="19" s="1"/>
  <c r="B1122" i="19"/>
  <c r="C1122" i="19"/>
  <c r="D1122" i="19"/>
  <c r="E1122" i="19"/>
  <c r="F1122" i="19"/>
  <c r="G1122" i="19"/>
  <c r="H1122" i="19"/>
  <c r="I1122" i="19"/>
  <c r="J1122" i="19"/>
  <c r="A1123" i="19"/>
  <c r="B1123" i="19"/>
  <c r="C1123" i="19"/>
  <c r="D1123" i="19"/>
  <c r="E1123" i="19"/>
  <c r="F1123" i="19"/>
  <c r="G1123" i="19"/>
  <c r="I1123" i="19"/>
  <c r="A1124" i="19"/>
  <c r="K1124" i="19" s="1"/>
  <c r="B1124" i="19"/>
  <c r="C1124" i="19"/>
  <c r="D1124" i="19"/>
  <c r="E1124" i="19"/>
  <c r="F1124" i="19"/>
  <c r="G1124" i="19"/>
  <c r="H1124" i="19"/>
  <c r="I1124" i="19"/>
  <c r="J1124" i="19"/>
  <c r="A1125" i="19"/>
  <c r="B1125" i="19"/>
  <c r="C1125" i="19"/>
  <c r="D1125" i="19"/>
  <c r="E1125" i="19"/>
  <c r="F1125" i="19"/>
  <c r="G1125" i="19"/>
  <c r="I1125" i="19"/>
  <c r="J1125" i="19"/>
  <c r="A1126" i="19"/>
  <c r="H1126" i="19" s="1"/>
  <c r="B1126" i="19"/>
  <c r="C1126" i="19"/>
  <c r="D1126" i="19"/>
  <c r="E1126" i="19"/>
  <c r="F1126" i="19"/>
  <c r="G1126" i="19"/>
  <c r="I1126" i="19"/>
  <c r="K1126" i="19"/>
  <c r="A1127" i="19"/>
  <c r="K1127" i="19" s="1"/>
  <c r="B1127" i="19"/>
  <c r="C1127" i="19"/>
  <c r="D1127" i="19"/>
  <c r="E1127" i="19"/>
  <c r="F1127" i="19"/>
  <c r="G1127" i="19"/>
  <c r="H1127" i="19"/>
  <c r="I1127" i="19"/>
  <c r="J1127" i="19"/>
  <c r="A1128" i="19"/>
  <c r="B1128" i="19"/>
  <c r="C1128" i="19"/>
  <c r="D1128" i="19"/>
  <c r="E1128" i="19"/>
  <c r="F1128" i="19"/>
  <c r="G1128" i="19"/>
  <c r="H1128" i="19"/>
  <c r="I1128" i="19"/>
  <c r="J1128" i="19"/>
  <c r="K1128" i="19"/>
  <c r="A1129" i="19"/>
  <c r="K1129" i="19" s="1"/>
  <c r="B1129" i="19"/>
  <c r="C1129" i="19"/>
  <c r="D1129" i="19"/>
  <c r="E1129" i="19"/>
  <c r="F1129" i="19"/>
  <c r="G1129" i="19"/>
  <c r="H1129" i="19"/>
  <c r="I1129" i="19"/>
  <c r="J1129" i="19"/>
  <c r="A1130" i="19"/>
  <c r="B1130" i="19"/>
  <c r="C1130" i="19"/>
  <c r="D1130" i="19"/>
  <c r="E1130" i="19"/>
  <c r="F1130" i="19"/>
  <c r="G1130" i="19"/>
  <c r="H1130" i="19"/>
  <c r="I1130" i="19"/>
  <c r="J1130" i="19"/>
  <c r="K1130" i="19"/>
  <c r="A1131" i="19"/>
  <c r="K1131" i="19" s="1"/>
  <c r="B1131" i="19"/>
  <c r="C1131" i="19"/>
  <c r="D1131" i="19"/>
  <c r="E1131" i="19"/>
  <c r="F1131" i="19"/>
  <c r="G1131" i="19"/>
  <c r="I1131" i="19"/>
  <c r="A1132" i="19"/>
  <c r="H1132" i="19" s="1"/>
  <c r="B1132" i="19"/>
  <c r="C1132" i="19"/>
  <c r="D1132" i="19"/>
  <c r="E1132" i="19"/>
  <c r="F1132" i="19"/>
  <c r="G1132" i="19"/>
  <c r="I1132" i="19"/>
  <c r="K1132" i="19"/>
  <c r="A1133" i="19"/>
  <c r="K1133" i="19" s="1"/>
  <c r="B1133" i="19"/>
  <c r="C1133" i="19"/>
  <c r="D1133" i="19"/>
  <c r="E1133" i="19"/>
  <c r="F1133" i="19"/>
  <c r="G1133" i="19"/>
  <c r="H1133" i="19"/>
  <c r="I1133" i="19"/>
  <c r="J1133" i="19"/>
  <c r="A1134" i="19"/>
  <c r="K1134" i="19" s="1"/>
  <c r="B1134" i="19"/>
  <c r="C1134" i="19"/>
  <c r="D1134" i="19"/>
  <c r="E1134" i="19"/>
  <c r="F1134" i="19"/>
  <c r="G1134" i="19"/>
  <c r="H1134" i="19"/>
  <c r="I1134" i="19"/>
  <c r="J1134" i="19"/>
  <c r="A1135" i="19"/>
  <c r="K1135" i="19" s="1"/>
  <c r="B1135" i="19"/>
  <c r="C1135" i="19"/>
  <c r="D1135" i="19"/>
  <c r="E1135" i="19"/>
  <c r="F1135" i="19"/>
  <c r="G1135" i="19"/>
  <c r="I1135" i="19"/>
  <c r="A1136" i="19"/>
  <c r="J1136" i="19" s="1"/>
  <c r="B1136" i="19"/>
  <c r="C1136" i="19"/>
  <c r="D1136" i="19"/>
  <c r="E1136" i="19"/>
  <c r="F1136" i="19"/>
  <c r="G1136" i="19"/>
  <c r="I1136" i="19"/>
  <c r="A1137" i="19"/>
  <c r="K1137" i="19" s="1"/>
  <c r="B1137" i="19"/>
  <c r="C1137" i="19"/>
  <c r="D1137" i="19"/>
  <c r="E1137" i="19"/>
  <c r="F1137" i="19"/>
  <c r="G1137" i="19"/>
  <c r="I1137" i="19"/>
  <c r="A1138" i="19"/>
  <c r="J1138" i="19" s="1"/>
  <c r="B1138" i="19"/>
  <c r="C1138" i="19"/>
  <c r="D1138" i="19"/>
  <c r="E1138" i="19"/>
  <c r="F1138" i="19"/>
  <c r="G1138" i="19"/>
  <c r="I1138" i="19"/>
  <c r="A1139" i="19"/>
  <c r="K1139" i="19" s="1"/>
  <c r="B1139" i="19"/>
  <c r="C1139" i="19"/>
  <c r="D1139" i="19"/>
  <c r="E1139" i="19"/>
  <c r="F1139" i="19"/>
  <c r="G1139" i="19"/>
  <c r="I1139" i="19"/>
  <c r="A1140" i="19"/>
  <c r="H1140" i="19" s="1"/>
  <c r="B1140" i="19"/>
  <c r="C1140" i="19"/>
  <c r="D1140" i="19"/>
  <c r="E1140" i="19"/>
  <c r="F1140" i="19"/>
  <c r="G1140" i="19"/>
  <c r="I1140" i="19"/>
  <c r="K1140" i="19"/>
  <c r="A1141" i="19"/>
  <c r="K1141" i="19" s="1"/>
  <c r="B1141" i="19"/>
  <c r="C1141" i="19"/>
  <c r="D1141" i="19"/>
  <c r="E1141" i="19"/>
  <c r="F1141" i="19"/>
  <c r="G1141" i="19"/>
  <c r="H1141" i="19"/>
  <c r="I1141" i="19"/>
  <c r="J1141" i="19"/>
  <c r="A1142" i="19"/>
  <c r="B1142" i="19"/>
  <c r="C1142" i="19"/>
  <c r="D1142" i="19"/>
  <c r="E1142" i="19"/>
  <c r="F1142" i="19"/>
  <c r="G1142" i="19"/>
  <c r="H1142" i="19"/>
  <c r="I1142" i="19"/>
  <c r="J1142" i="19"/>
  <c r="K1142" i="19"/>
  <c r="A1143" i="19"/>
  <c r="K1143" i="19" s="1"/>
  <c r="B1143" i="19"/>
  <c r="C1143" i="19"/>
  <c r="D1143" i="19"/>
  <c r="E1143" i="19"/>
  <c r="F1143" i="19"/>
  <c r="G1143" i="19"/>
  <c r="H1143" i="19"/>
  <c r="I1143" i="19"/>
  <c r="J1143" i="19"/>
  <c r="A1144" i="19"/>
  <c r="K1144" i="19" s="1"/>
  <c r="B1144" i="19"/>
  <c r="C1144" i="19"/>
  <c r="D1144" i="19"/>
  <c r="E1144" i="19"/>
  <c r="F1144" i="19"/>
  <c r="G1144" i="19"/>
  <c r="H1144" i="19"/>
  <c r="I1144" i="19"/>
  <c r="J1144" i="19"/>
  <c r="A1145" i="19"/>
  <c r="K1145" i="19" s="1"/>
  <c r="B1145" i="19"/>
  <c r="C1145" i="19"/>
  <c r="D1145" i="19"/>
  <c r="E1145" i="19"/>
  <c r="F1145" i="19"/>
  <c r="G1145" i="19"/>
  <c r="H1145" i="19"/>
  <c r="I1145" i="19"/>
  <c r="J1145" i="19"/>
  <c r="A1146" i="19"/>
  <c r="B1146" i="19"/>
  <c r="C1146" i="19"/>
  <c r="D1146" i="19"/>
  <c r="E1146" i="19"/>
  <c r="F1146" i="19"/>
  <c r="G1146" i="19"/>
  <c r="H1146" i="19"/>
  <c r="I1146" i="19"/>
  <c r="J1146" i="19"/>
  <c r="K1146" i="19"/>
  <c r="A1147" i="19"/>
  <c r="B1147" i="19"/>
  <c r="C1147" i="19"/>
  <c r="D1147" i="19"/>
  <c r="E1147" i="19"/>
  <c r="F1147" i="19"/>
  <c r="G1147" i="19"/>
  <c r="A1148" i="19"/>
  <c r="H1148" i="19" s="1"/>
  <c r="B1148" i="19"/>
  <c r="C1148" i="19"/>
  <c r="D1148" i="19"/>
  <c r="E1148" i="19"/>
  <c r="F1148" i="19"/>
  <c r="G1148" i="19"/>
  <c r="I1148" i="19"/>
  <c r="K1148" i="19"/>
  <c r="A1149" i="19"/>
  <c r="K1149" i="19" s="1"/>
  <c r="B1149" i="19"/>
  <c r="C1149" i="19"/>
  <c r="D1149" i="19"/>
  <c r="E1149" i="19"/>
  <c r="F1149" i="19"/>
  <c r="G1149" i="19"/>
  <c r="I1149" i="19"/>
  <c r="A1150" i="19"/>
  <c r="H1150" i="19" s="1"/>
  <c r="B1150" i="19"/>
  <c r="C1150" i="19"/>
  <c r="D1150" i="19"/>
  <c r="E1150" i="19"/>
  <c r="F1150" i="19"/>
  <c r="G1150" i="19"/>
  <c r="I1150" i="19"/>
  <c r="K1150" i="19"/>
  <c r="A1151" i="19"/>
  <c r="K1151" i="19" s="1"/>
  <c r="B1151" i="19"/>
  <c r="C1151" i="19"/>
  <c r="D1151" i="19"/>
  <c r="E1151" i="19"/>
  <c r="F1151" i="19"/>
  <c r="G1151" i="19"/>
  <c r="I1151" i="19"/>
  <c r="A1152" i="19"/>
  <c r="H1152" i="19" s="1"/>
  <c r="B1152" i="19"/>
  <c r="C1152" i="19"/>
  <c r="D1152" i="19"/>
  <c r="E1152" i="19"/>
  <c r="F1152" i="19"/>
  <c r="G1152" i="19"/>
  <c r="I1152" i="19"/>
  <c r="K1152" i="19"/>
  <c r="A1153" i="19"/>
  <c r="K1153" i="19" s="1"/>
  <c r="B1153" i="19"/>
  <c r="C1153" i="19"/>
  <c r="D1153" i="19"/>
  <c r="E1153" i="19"/>
  <c r="F1153" i="19"/>
  <c r="G1153" i="19"/>
  <c r="I1153" i="19"/>
  <c r="A1154" i="19"/>
  <c r="H1154" i="19" s="1"/>
  <c r="B1154" i="19"/>
  <c r="C1154" i="19"/>
  <c r="D1154" i="19"/>
  <c r="E1154" i="19"/>
  <c r="F1154" i="19"/>
  <c r="G1154" i="19"/>
  <c r="I1154" i="19"/>
  <c r="K1154" i="19"/>
  <c r="A1155" i="19"/>
  <c r="K1155" i="19" s="1"/>
  <c r="B1155" i="19"/>
  <c r="C1155" i="19"/>
  <c r="D1155" i="19"/>
  <c r="E1155" i="19"/>
  <c r="F1155" i="19"/>
  <c r="G1155" i="19"/>
  <c r="H1155" i="19"/>
  <c r="I1155" i="19"/>
  <c r="J1155" i="19"/>
  <c r="A1156" i="19"/>
  <c r="K1156" i="19" s="1"/>
  <c r="B1156" i="19"/>
  <c r="C1156" i="19"/>
  <c r="D1156" i="19"/>
  <c r="E1156" i="19"/>
  <c r="F1156" i="19"/>
  <c r="G1156" i="19"/>
  <c r="H1156" i="19"/>
  <c r="I1156" i="19"/>
  <c r="J1156" i="19"/>
  <c r="A1157" i="19"/>
  <c r="K1157" i="19" s="1"/>
  <c r="B1157" i="19"/>
  <c r="C1157" i="19"/>
  <c r="D1157" i="19"/>
  <c r="E1157" i="19"/>
  <c r="F1157" i="19"/>
  <c r="G1157" i="19"/>
  <c r="I1157" i="19"/>
  <c r="A1158" i="19"/>
  <c r="H1158" i="19" s="1"/>
  <c r="B1158" i="19"/>
  <c r="C1158" i="19"/>
  <c r="D1158" i="19"/>
  <c r="E1158" i="19"/>
  <c r="F1158" i="19"/>
  <c r="G1158" i="19"/>
  <c r="I1158" i="19"/>
  <c r="K1158" i="19"/>
  <c r="A1159" i="19"/>
  <c r="K1159" i="19" s="1"/>
  <c r="B1159" i="19"/>
  <c r="C1159" i="19"/>
  <c r="D1159" i="19"/>
  <c r="E1159" i="19"/>
  <c r="F1159" i="19"/>
  <c r="G1159" i="19"/>
  <c r="I1159" i="19"/>
  <c r="A1160" i="19"/>
  <c r="H1160" i="19" s="1"/>
  <c r="B1160" i="19"/>
  <c r="C1160" i="19"/>
  <c r="D1160" i="19"/>
  <c r="E1160" i="19"/>
  <c r="F1160" i="19"/>
  <c r="G1160" i="19"/>
  <c r="I1160" i="19"/>
  <c r="K1160" i="19"/>
  <c r="A1161" i="19"/>
  <c r="K1161" i="19" s="1"/>
  <c r="B1161" i="19"/>
  <c r="C1161" i="19"/>
  <c r="D1161" i="19"/>
  <c r="E1161" i="19"/>
  <c r="F1161" i="19"/>
  <c r="G1161" i="19"/>
  <c r="I1161" i="19"/>
  <c r="A1162" i="19"/>
  <c r="H1162" i="19" s="1"/>
  <c r="B1162" i="19"/>
  <c r="C1162" i="19"/>
  <c r="D1162" i="19"/>
  <c r="E1162" i="19"/>
  <c r="F1162" i="19"/>
  <c r="G1162" i="19"/>
  <c r="I1162" i="19"/>
  <c r="K1162" i="19"/>
  <c r="A1163" i="19"/>
  <c r="K1163" i="19" s="1"/>
  <c r="B1163" i="19"/>
  <c r="C1163" i="19"/>
  <c r="D1163" i="19"/>
  <c r="E1163" i="19"/>
  <c r="F1163" i="19"/>
  <c r="G1163" i="19"/>
  <c r="I1163" i="19"/>
  <c r="A1164" i="19"/>
  <c r="I1164" i="19" s="1"/>
  <c r="B1164" i="19"/>
  <c r="C1164" i="19"/>
  <c r="D1164" i="19"/>
  <c r="E1164" i="19"/>
  <c r="F1164" i="19"/>
  <c r="G1164" i="19"/>
  <c r="A1165" i="19"/>
  <c r="K1165" i="19" s="1"/>
  <c r="B1165" i="19"/>
  <c r="C1165" i="19"/>
  <c r="D1165" i="19"/>
  <c r="E1165" i="19"/>
  <c r="F1165" i="19"/>
  <c r="G1165" i="19"/>
  <c r="H1165" i="19"/>
  <c r="I1165" i="19"/>
  <c r="J1165" i="19"/>
  <c r="A1166" i="19"/>
  <c r="B1166" i="19"/>
  <c r="C1166" i="19"/>
  <c r="D1166" i="19"/>
  <c r="E1166" i="19"/>
  <c r="F1166" i="19"/>
  <c r="G1166" i="19"/>
  <c r="H1166" i="19"/>
  <c r="I1166" i="19"/>
  <c r="J1166" i="19"/>
  <c r="K1166" i="19"/>
  <c r="A1167" i="19"/>
  <c r="B1167" i="19"/>
  <c r="C1167" i="19"/>
  <c r="D1167" i="19"/>
  <c r="E1167" i="19"/>
  <c r="F1167" i="19"/>
  <c r="G1167" i="19"/>
  <c r="I1167" i="19"/>
  <c r="A1168" i="19"/>
  <c r="H1168" i="19" s="1"/>
  <c r="B1168" i="19"/>
  <c r="C1168" i="19"/>
  <c r="D1168" i="19"/>
  <c r="E1168" i="19"/>
  <c r="F1168" i="19"/>
  <c r="G1168" i="19"/>
  <c r="I1168" i="19"/>
  <c r="K1168" i="19"/>
  <c r="A1169" i="19"/>
  <c r="K1169" i="19" s="1"/>
  <c r="B1169" i="19"/>
  <c r="C1169" i="19"/>
  <c r="D1169" i="19"/>
  <c r="E1169" i="19"/>
  <c r="F1169" i="19"/>
  <c r="G1169" i="19"/>
  <c r="H1169" i="19"/>
  <c r="I1169" i="19"/>
  <c r="J1169" i="19"/>
  <c r="A1170" i="19"/>
  <c r="B1170" i="19"/>
  <c r="C1170" i="19"/>
  <c r="D1170" i="19"/>
  <c r="E1170" i="19"/>
  <c r="F1170" i="19"/>
  <c r="G1170" i="19"/>
  <c r="H1170" i="19"/>
  <c r="I1170" i="19"/>
  <c r="J1170" i="19"/>
  <c r="K1170" i="19"/>
  <c r="A1171" i="19"/>
  <c r="K1171" i="19" s="1"/>
  <c r="B1171" i="19"/>
  <c r="C1171" i="19"/>
  <c r="D1171" i="19"/>
  <c r="E1171" i="19"/>
  <c r="F1171" i="19"/>
  <c r="G1171" i="19"/>
  <c r="H1171" i="19"/>
  <c r="I1171" i="19"/>
  <c r="J1171" i="19"/>
  <c r="A1172" i="19"/>
  <c r="K1172" i="19" s="1"/>
  <c r="B1172" i="19"/>
  <c r="C1172" i="19"/>
  <c r="D1172" i="19"/>
  <c r="E1172" i="19"/>
  <c r="F1172" i="19"/>
  <c r="G1172" i="19"/>
  <c r="H1172" i="19"/>
  <c r="I1172" i="19"/>
  <c r="J1172" i="19"/>
  <c r="A1173" i="19"/>
  <c r="K1173" i="19" s="1"/>
  <c r="B1173" i="19"/>
  <c r="C1173" i="19"/>
  <c r="D1173" i="19"/>
  <c r="E1173" i="19"/>
  <c r="F1173" i="19"/>
  <c r="G1173" i="19"/>
  <c r="H1173" i="19"/>
  <c r="I1173" i="19"/>
  <c r="J1173" i="19"/>
  <c r="A1174" i="19"/>
  <c r="K1174" i="19" s="1"/>
  <c r="B1174" i="19"/>
  <c r="C1174" i="19"/>
  <c r="D1174" i="19"/>
  <c r="E1174" i="19"/>
  <c r="F1174" i="19"/>
  <c r="G1174" i="19"/>
  <c r="H1174" i="19"/>
  <c r="I1174" i="19"/>
  <c r="J1174" i="19"/>
  <c r="A1175" i="19"/>
  <c r="K1175" i="19" s="1"/>
  <c r="B1175" i="19"/>
  <c r="C1175" i="19"/>
  <c r="D1175" i="19"/>
  <c r="E1175" i="19"/>
  <c r="F1175" i="19"/>
  <c r="G1175" i="19"/>
  <c r="H1175" i="19"/>
  <c r="I1175" i="19"/>
  <c r="J1175" i="19"/>
  <c r="A1176" i="19"/>
  <c r="B1176" i="19"/>
  <c r="C1176" i="19"/>
  <c r="D1176" i="19"/>
  <c r="E1176" i="19"/>
  <c r="F1176" i="19"/>
  <c r="G1176" i="19"/>
  <c r="H1176" i="19"/>
  <c r="I1176" i="19"/>
  <c r="J1176" i="19"/>
  <c r="K1176" i="19"/>
  <c r="A1177" i="19"/>
  <c r="B1177" i="19"/>
  <c r="C1177" i="19"/>
  <c r="D1177" i="19"/>
  <c r="E1177" i="19"/>
  <c r="F1177" i="19"/>
  <c r="G1177" i="19"/>
  <c r="I1177" i="19"/>
  <c r="A1178" i="19"/>
  <c r="B1178" i="19"/>
  <c r="C1178" i="19"/>
  <c r="D1178" i="19"/>
  <c r="E1178" i="19"/>
  <c r="F1178" i="19"/>
  <c r="G1178" i="19"/>
  <c r="I1178" i="19"/>
  <c r="K1178" i="19"/>
  <c r="A1179" i="19"/>
  <c r="B1179" i="19"/>
  <c r="C1179" i="19"/>
  <c r="D1179" i="19"/>
  <c r="E1179" i="19"/>
  <c r="F1179" i="19"/>
  <c r="G1179" i="19"/>
  <c r="A1180" i="19"/>
  <c r="I1180" i="19" s="1"/>
  <c r="B1180" i="19"/>
  <c r="C1180" i="19"/>
  <c r="D1180" i="19"/>
  <c r="E1180" i="19"/>
  <c r="F1180" i="19"/>
  <c r="G1180" i="19"/>
  <c r="K1180" i="19"/>
  <c r="A1181" i="19"/>
  <c r="B1181" i="19"/>
  <c r="C1181" i="19"/>
  <c r="D1181" i="19"/>
  <c r="E1181" i="19"/>
  <c r="F1181" i="19"/>
  <c r="G1181" i="19"/>
  <c r="I1181" i="19"/>
  <c r="A1182" i="19"/>
  <c r="B1182" i="19"/>
  <c r="C1182" i="19"/>
  <c r="D1182" i="19"/>
  <c r="E1182" i="19"/>
  <c r="F1182" i="19"/>
  <c r="G1182" i="19"/>
  <c r="I1182" i="19"/>
  <c r="K1182" i="19"/>
  <c r="A1183" i="19"/>
  <c r="K1183" i="19" s="1"/>
  <c r="B1183" i="19"/>
  <c r="C1183" i="19"/>
  <c r="D1183" i="19"/>
  <c r="E1183" i="19"/>
  <c r="F1183" i="19"/>
  <c r="G1183" i="19"/>
  <c r="H1183" i="19"/>
  <c r="I1183" i="19"/>
  <c r="J1183" i="19"/>
  <c r="A1184" i="19"/>
  <c r="B1184" i="19"/>
  <c r="C1184" i="19"/>
  <c r="D1184" i="19"/>
  <c r="E1184" i="19"/>
  <c r="F1184" i="19"/>
  <c r="G1184" i="19"/>
  <c r="H1184" i="19"/>
  <c r="I1184" i="19"/>
  <c r="J1184" i="19"/>
  <c r="K1184" i="19"/>
  <c r="A1185" i="19"/>
  <c r="K1185" i="19" s="1"/>
  <c r="B1185" i="19"/>
  <c r="C1185" i="19"/>
  <c r="D1185" i="19"/>
  <c r="E1185" i="19"/>
  <c r="F1185" i="19"/>
  <c r="G1185" i="19"/>
  <c r="H1185" i="19"/>
  <c r="I1185" i="19"/>
  <c r="J1185" i="19"/>
  <c r="A1186" i="19"/>
  <c r="B1186" i="19"/>
  <c r="C1186" i="19"/>
  <c r="D1186" i="19"/>
  <c r="E1186" i="19"/>
  <c r="F1186" i="19"/>
  <c r="G1186" i="19"/>
  <c r="H1186" i="19"/>
  <c r="I1186" i="19"/>
  <c r="J1186" i="19"/>
  <c r="K1186" i="19"/>
  <c r="A1187" i="19"/>
  <c r="K1187" i="19" s="1"/>
  <c r="B1187" i="19"/>
  <c r="C1187" i="19"/>
  <c r="D1187" i="19"/>
  <c r="E1187" i="19"/>
  <c r="F1187" i="19"/>
  <c r="G1187" i="19"/>
  <c r="H1187" i="19"/>
  <c r="I1187" i="19"/>
  <c r="J1187" i="19"/>
  <c r="A1188" i="19"/>
  <c r="K1188" i="19" s="1"/>
  <c r="B1188" i="19"/>
  <c r="C1188" i="19"/>
  <c r="D1188" i="19"/>
  <c r="E1188" i="19"/>
  <c r="F1188" i="19"/>
  <c r="G1188" i="19"/>
  <c r="H1188" i="19"/>
  <c r="I1188" i="19"/>
  <c r="J1188" i="19"/>
  <c r="A1189" i="19"/>
  <c r="B1189" i="19"/>
  <c r="C1189" i="19"/>
  <c r="D1189" i="19"/>
  <c r="E1189" i="19"/>
  <c r="F1189" i="19"/>
  <c r="G1189" i="19"/>
  <c r="A1190" i="19"/>
  <c r="B1190" i="19"/>
  <c r="C1190" i="19"/>
  <c r="D1190" i="19"/>
  <c r="E1190" i="19"/>
  <c r="F1190" i="19"/>
  <c r="G1190" i="19"/>
  <c r="K1190" i="19"/>
  <c r="A1191" i="19"/>
  <c r="I1191" i="19" s="1"/>
  <c r="B1191" i="19"/>
  <c r="C1191" i="19"/>
  <c r="D1191" i="19"/>
  <c r="E1191" i="19"/>
  <c r="F1191" i="19"/>
  <c r="G1191" i="19"/>
  <c r="A1192" i="19"/>
  <c r="B1192" i="19"/>
  <c r="C1192" i="19"/>
  <c r="D1192" i="19"/>
  <c r="E1192" i="19"/>
  <c r="F1192" i="19"/>
  <c r="G1192" i="19"/>
  <c r="I1192" i="19"/>
  <c r="K1192" i="19"/>
  <c r="A1193" i="19"/>
  <c r="B1193" i="19"/>
  <c r="C1193" i="19"/>
  <c r="D1193" i="19"/>
  <c r="E1193" i="19"/>
  <c r="F1193" i="19"/>
  <c r="G1193" i="19"/>
  <c r="I1193" i="19"/>
  <c r="A1194" i="19"/>
  <c r="B1194" i="19"/>
  <c r="C1194" i="19"/>
  <c r="D1194" i="19"/>
  <c r="E1194" i="19"/>
  <c r="F1194" i="19"/>
  <c r="G1194" i="19"/>
  <c r="I1194" i="19"/>
  <c r="K1194" i="19"/>
  <c r="A1195" i="19"/>
  <c r="K1195" i="19" s="1"/>
  <c r="B1195" i="19"/>
  <c r="C1195" i="19"/>
  <c r="D1195" i="19"/>
  <c r="E1195" i="19"/>
  <c r="F1195" i="19"/>
  <c r="G1195" i="19"/>
  <c r="H1195" i="19"/>
  <c r="I1195" i="19"/>
  <c r="J1195" i="19"/>
  <c r="A1196" i="19"/>
  <c r="K1196" i="19" s="1"/>
  <c r="B1196" i="19"/>
  <c r="C1196" i="19"/>
  <c r="D1196" i="19"/>
  <c r="E1196" i="19"/>
  <c r="F1196" i="19"/>
  <c r="G1196" i="19"/>
  <c r="H1196" i="19"/>
  <c r="I1196" i="19"/>
  <c r="J1196" i="19"/>
  <c r="A1197" i="19"/>
  <c r="B1197" i="19"/>
  <c r="C1197" i="19"/>
  <c r="D1197" i="19"/>
  <c r="E1197" i="19"/>
  <c r="F1197" i="19"/>
  <c r="G1197" i="19"/>
  <c r="I1197" i="19"/>
  <c r="A1198" i="19"/>
  <c r="B1198" i="19"/>
  <c r="C1198" i="19"/>
  <c r="D1198" i="19"/>
  <c r="E1198" i="19"/>
  <c r="F1198" i="19"/>
  <c r="G1198" i="19"/>
  <c r="I1198" i="19"/>
  <c r="K1198" i="19"/>
  <c r="A1199" i="19"/>
  <c r="K1199" i="19" s="1"/>
  <c r="B1199" i="19"/>
  <c r="C1199" i="19"/>
  <c r="D1199" i="19"/>
  <c r="E1199" i="19"/>
  <c r="F1199" i="19"/>
  <c r="G1199" i="19"/>
  <c r="H1199" i="19"/>
  <c r="I1199" i="19"/>
  <c r="J1199" i="19"/>
  <c r="A1200" i="19"/>
  <c r="K1200" i="19" s="1"/>
  <c r="B1200" i="19"/>
  <c r="C1200" i="19"/>
  <c r="D1200" i="19"/>
  <c r="E1200" i="19"/>
  <c r="F1200" i="19"/>
  <c r="G1200" i="19"/>
  <c r="H1200" i="19"/>
  <c r="I1200" i="19"/>
  <c r="J1200" i="19"/>
  <c r="A1201" i="19"/>
  <c r="K1201" i="19" s="1"/>
  <c r="B1201" i="19"/>
  <c r="C1201" i="19"/>
  <c r="D1201" i="19"/>
  <c r="E1201" i="19"/>
  <c r="F1201" i="19"/>
  <c r="G1201" i="19"/>
  <c r="H1201" i="19"/>
  <c r="I1201" i="19"/>
  <c r="J1201" i="19"/>
  <c r="A1202" i="19"/>
  <c r="K1202" i="19" s="1"/>
  <c r="B1202" i="19"/>
  <c r="C1202" i="19"/>
  <c r="D1202" i="19"/>
  <c r="E1202" i="19"/>
  <c r="F1202" i="19"/>
  <c r="G1202" i="19"/>
  <c r="H1202" i="19"/>
  <c r="I1202" i="19"/>
  <c r="J1202" i="19"/>
  <c r="A1203" i="19"/>
  <c r="B1203" i="19"/>
  <c r="C1203" i="19"/>
  <c r="D1203" i="19"/>
  <c r="E1203" i="19"/>
  <c r="F1203" i="19"/>
  <c r="G1203" i="19"/>
  <c r="I1203" i="19"/>
  <c r="A1204" i="19"/>
  <c r="B1204" i="19"/>
  <c r="C1204" i="19"/>
  <c r="D1204" i="19"/>
  <c r="E1204" i="19"/>
  <c r="F1204" i="19"/>
  <c r="G1204" i="19"/>
  <c r="I1204" i="19"/>
  <c r="K1204" i="19"/>
  <c r="A1205" i="19"/>
  <c r="K1205" i="19" s="1"/>
  <c r="B1205" i="19"/>
  <c r="C1205" i="19"/>
  <c r="D1205" i="19"/>
  <c r="E1205" i="19"/>
  <c r="F1205" i="19"/>
  <c r="G1205" i="19"/>
  <c r="H1205" i="19"/>
  <c r="I1205" i="19"/>
  <c r="J1205" i="19"/>
  <c r="A1206" i="19"/>
  <c r="K1206" i="19" s="1"/>
  <c r="B1206" i="19"/>
  <c r="C1206" i="19"/>
  <c r="D1206" i="19"/>
  <c r="E1206" i="19"/>
  <c r="F1206" i="19"/>
  <c r="G1206" i="19"/>
  <c r="H1206" i="19"/>
  <c r="I1206" i="19"/>
  <c r="J1206" i="19"/>
  <c r="A1207" i="19"/>
  <c r="K1207" i="19" s="1"/>
  <c r="B1207" i="19"/>
  <c r="C1207" i="19"/>
  <c r="D1207" i="19"/>
  <c r="E1207" i="19"/>
  <c r="F1207" i="19"/>
  <c r="G1207" i="19"/>
  <c r="H1207" i="19"/>
  <c r="I1207" i="19"/>
  <c r="J1207" i="19"/>
  <c r="A1208" i="19"/>
  <c r="K1208" i="19" s="1"/>
  <c r="B1208" i="19"/>
  <c r="C1208" i="19"/>
  <c r="D1208" i="19"/>
  <c r="E1208" i="19"/>
  <c r="F1208" i="19"/>
  <c r="G1208" i="19"/>
  <c r="H1208" i="19"/>
  <c r="I1208" i="19"/>
  <c r="J1208" i="19"/>
  <c r="A1209" i="19"/>
  <c r="B1209" i="19"/>
  <c r="C1209" i="19"/>
  <c r="D1209" i="19"/>
  <c r="E1209" i="19"/>
  <c r="F1209" i="19"/>
  <c r="G1209" i="19"/>
  <c r="I1209" i="19"/>
  <c r="A1210" i="19"/>
  <c r="B1210" i="19"/>
  <c r="C1210" i="19"/>
  <c r="D1210" i="19"/>
  <c r="E1210" i="19"/>
  <c r="F1210" i="19"/>
  <c r="G1210" i="19"/>
  <c r="I1210" i="19"/>
  <c r="K1210" i="19"/>
  <c r="A1211" i="19"/>
  <c r="K1211" i="19" s="1"/>
  <c r="B1211" i="19"/>
  <c r="C1211" i="19"/>
  <c r="D1211" i="19"/>
  <c r="E1211" i="19"/>
  <c r="F1211" i="19"/>
  <c r="G1211" i="19"/>
  <c r="H1211" i="19"/>
  <c r="I1211" i="19"/>
  <c r="J1211" i="19"/>
  <c r="A1212" i="19"/>
  <c r="B1212" i="19"/>
  <c r="C1212" i="19"/>
  <c r="D1212" i="19"/>
  <c r="E1212" i="19"/>
  <c r="F1212" i="19"/>
  <c r="G1212" i="19"/>
  <c r="H1212" i="19"/>
  <c r="I1212" i="19"/>
  <c r="J1212" i="19"/>
  <c r="K1212" i="19"/>
  <c r="A1213" i="19"/>
  <c r="B1213" i="19"/>
  <c r="C1213" i="19"/>
  <c r="D1213" i="19"/>
  <c r="E1213" i="19"/>
  <c r="F1213" i="19"/>
  <c r="G1213" i="19"/>
  <c r="H1213" i="19"/>
  <c r="I1213" i="19"/>
  <c r="A1214" i="19"/>
  <c r="B1214" i="19"/>
  <c r="C1214" i="19"/>
  <c r="D1214" i="19"/>
  <c r="E1214" i="19"/>
  <c r="F1214" i="19"/>
  <c r="G1214" i="19"/>
  <c r="I1214" i="19"/>
  <c r="J1214" i="19"/>
  <c r="K1214" i="19"/>
  <c r="A1215" i="19"/>
  <c r="B1215" i="19"/>
  <c r="C1215" i="19"/>
  <c r="D1215" i="19"/>
  <c r="E1215" i="19"/>
  <c r="F1215" i="19"/>
  <c r="G1215" i="19"/>
  <c r="J1215" i="19"/>
  <c r="A1216" i="19"/>
  <c r="B1216" i="19"/>
  <c r="C1216" i="19"/>
  <c r="D1216" i="19"/>
  <c r="E1216" i="19"/>
  <c r="F1216" i="19"/>
  <c r="G1216" i="19"/>
  <c r="I1216" i="19"/>
  <c r="J1216" i="19"/>
  <c r="K1216" i="19"/>
  <c r="A1217" i="19"/>
  <c r="B1217" i="19"/>
  <c r="C1217" i="19"/>
  <c r="D1217" i="19"/>
  <c r="E1217" i="19"/>
  <c r="F1217" i="19"/>
  <c r="G1217" i="19"/>
  <c r="J1217" i="19"/>
  <c r="A1218" i="19"/>
  <c r="B1218" i="19"/>
  <c r="C1218" i="19"/>
  <c r="D1218" i="19"/>
  <c r="E1218" i="19"/>
  <c r="F1218" i="19"/>
  <c r="G1218" i="19"/>
  <c r="I1218" i="19"/>
  <c r="J1218" i="19"/>
  <c r="K1218" i="19"/>
  <c r="A1219" i="19"/>
  <c r="B1219" i="19"/>
  <c r="C1219" i="19"/>
  <c r="D1219" i="19"/>
  <c r="E1219" i="19"/>
  <c r="F1219" i="19"/>
  <c r="G1219" i="19"/>
  <c r="J1219" i="19"/>
  <c r="A1220" i="19"/>
  <c r="B1220" i="19"/>
  <c r="C1220" i="19"/>
  <c r="D1220" i="19"/>
  <c r="E1220" i="19"/>
  <c r="F1220" i="19"/>
  <c r="G1220" i="19"/>
  <c r="I1220" i="19"/>
  <c r="J1220" i="19"/>
  <c r="K1220" i="19"/>
  <c r="A1221" i="19"/>
  <c r="B1221" i="19"/>
  <c r="C1221" i="19"/>
  <c r="D1221" i="19"/>
  <c r="E1221" i="19"/>
  <c r="F1221" i="19"/>
  <c r="G1221" i="19"/>
  <c r="J1221" i="19"/>
  <c r="A1222" i="19"/>
  <c r="B1222" i="19"/>
  <c r="C1222" i="19"/>
  <c r="D1222" i="19"/>
  <c r="E1222" i="19"/>
  <c r="F1222" i="19"/>
  <c r="G1222" i="19"/>
  <c r="I1222" i="19"/>
  <c r="J1222" i="19"/>
  <c r="K1222" i="19"/>
  <c r="A1223" i="19"/>
  <c r="I1223" i="19" s="1"/>
  <c r="B1223" i="19"/>
  <c r="C1223" i="19"/>
  <c r="D1223" i="19"/>
  <c r="E1223" i="19"/>
  <c r="F1223" i="19"/>
  <c r="G1223" i="19"/>
  <c r="J1223" i="19"/>
  <c r="A1224" i="19"/>
  <c r="J1224" i="19" s="1"/>
  <c r="B1224" i="19"/>
  <c r="C1224" i="19"/>
  <c r="D1224" i="19"/>
  <c r="E1224" i="19"/>
  <c r="F1224" i="19"/>
  <c r="G1224" i="19"/>
  <c r="H1224" i="19"/>
  <c r="I1224" i="19"/>
  <c r="A1225" i="19"/>
  <c r="K1225" i="19" s="1"/>
  <c r="B1225" i="19"/>
  <c r="C1225" i="19"/>
  <c r="D1225" i="19"/>
  <c r="E1225" i="19"/>
  <c r="F1225" i="19"/>
  <c r="G1225" i="19"/>
  <c r="I1225" i="19"/>
  <c r="J1225" i="19"/>
  <c r="A1226" i="19"/>
  <c r="B1226" i="19"/>
  <c r="C1226" i="19"/>
  <c r="D1226" i="19"/>
  <c r="E1226" i="19"/>
  <c r="F1226" i="19"/>
  <c r="G1226" i="19"/>
  <c r="H1226" i="19"/>
  <c r="I1226" i="19"/>
  <c r="J1226" i="19"/>
  <c r="K1226" i="19"/>
  <c r="A1227" i="19"/>
  <c r="K1227" i="19" s="1"/>
  <c r="B1227" i="19"/>
  <c r="C1227" i="19"/>
  <c r="D1227" i="19"/>
  <c r="E1227" i="19"/>
  <c r="F1227" i="19"/>
  <c r="G1227" i="19"/>
  <c r="H1227" i="19"/>
  <c r="I1227" i="19"/>
  <c r="J1227" i="19"/>
  <c r="A1228" i="19"/>
  <c r="B1228" i="19"/>
  <c r="C1228" i="19"/>
  <c r="D1228" i="19"/>
  <c r="E1228" i="19"/>
  <c r="F1228" i="19"/>
  <c r="G1228" i="19"/>
  <c r="H1228" i="19"/>
  <c r="I1228" i="19"/>
  <c r="J1228" i="19"/>
  <c r="K1228" i="19"/>
  <c r="A1229" i="19"/>
  <c r="K1229" i="19" s="1"/>
  <c r="B1229" i="19"/>
  <c r="C1229" i="19"/>
  <c r="D1229" i="19"/>
  <c r="E1229" i="19"/>
  <c r="F1229" i="19"/>
  <c r="G1229" i="19"/>
  <c r="H1229" i="19"/>
  <c r="I1229" i="19"/>
  <c r="J1229" i="19"/>
  <c r="A1230" i="19"/>
  <c r="K1230" i="19" s="1"/>
  <c r="B1230" i="19"/>
  <c r="C1230" i="19"/>
  <c r="D1230" i="19"/>
  <c r="E1230" i="19"/>
  <c r="F1230" i="19"/>
  <c r="G1230" i="19"/>
  <c r="I1230" i="19"/>
  <c r="J1230" i="19"/>
  <c r="A1231" i="19"/>
  <c r="B1231" i="19"/>
  <c r="C1231" i="19"/>
  <c r="D1231" i="19"/>
  <c r="E1231" i="19"/>
  <c r="F1231" i="19"/>
  <c r="G1231" i="19"/>
  <c r="I1231" i="19"/>
  <c r="J1231" i="19"/>
  <c r="A1232" i="19"/>
  <c r="J1232" i="19" s="1"/>
  <c r="B1232" i="19"/>
  <c r="C1232" i="19"/>
  <c r="D1232" i="19"/>
  <c r="E1232" i="19"/>
  <c r="F1232" i="19"/>
  <c r="G1232" i="19"/>
  <c r="H1232" i="19"/>
  <c r="I1232" i="19"/>
  <c r="K1232" i="19"/>
  <c r="A1233" i="19"/>
  <c r="K1233" i="19" s="1"/>
  <c r="B1233" i="19"/>
  <c r="C1233" i="19"/>
  <c r="D1233" i="19"/>
  <c r="E1233" i="19"/>
  <c r="F1233" i="19"/>
  <c r="G1233" i="19"/>
  <c r="I1233" i="19"/>
  <c r="A1234" i="19"/>
  <c r="B1234" i="19"/>
  <c r="C1234" i="19"/>
  <c r="D1234" i="19"/>
  <c r="E1234" i="19"/>
  <c r="F1234" i="19"/>
  <c r="G1234" i="19"/>
  <c r="H1234" i="19"/>
  <c r="I1234" i="19"/>
  <c r="J1234" i="19"/>
  <c r="K1234" i="19"/>
  <c r="A1235" i="19"/>
  <c r="B1235" i="19"/>
  <c r="C1235" i="19"/>
  <c r="D1235" i="19"/>
  <c r="E1235" i="19"/>
  <c r="F1235" i="19"/>
  <c r="G1235" i="19"/>
  <c r="H1235" i="19"/>
  <c r="I1235" i="19"/>
  <c r="A1236" i="19"/>
  <c r="H1236" i="19" s="1"/>
  <c r="B1236" i="19"/>
  <c r="C1236" i="19"/>
  <c r="D1236" i="19"/>
  <c r="E1236" i="19"/>
  <c r="F1236" i="19"/>
  <c r="G1236" i="19"/>
  <c r="I1236" i="19"/>
  <c r="J1236" i="19"/>
  <c r="K1236" i="19"/>
  <c r="A1237" i="19"/>
  <c r="K1237" i="19" s="1"/>
  <c r="B1237" i="19"/>
  <c r="C1237" i="19"/>
  <c r="D1237" i="19"/>
  <c r="E1237" i="19"/>
  <c r="F1237" i="19"/>
  <c r="G1237" i="19"/>
  <c r="H1237" i="19"/>
  <c r="I1237" i="19"/>
  <c r="J1237" i="19"/>
  <c r="A1238" i="19"/>
  <c r="K1238" i="19" s="1"/>
  <c r="B1238" i="19"/>
  <c r="C1238" i="19"/>
  <c r="D1238" i="19"/>
  <c r="E1238" i="19"/>
  <c r="F1238" i="19"/>
  <c r="G1238" i="19"/>
  <c r="H1238" i="19"/>
  <c r="I1238" i="19"/>
  <c r="J1238" i="19"/>
  <c r="A1239" i="19"/>
  <c r="I1239" i="19" s="1"/>
  <c r="B1239" i="19"/>
  <c r="C1239" i="19"/>
  <c r="D1239" i="19"/>
  <c r="E1239" i="19"/>
  <c r="F1239" i="19"/>
  <c r="G1239" i="19"/>
  <c r="J1239" i="19"/>
  <c r="A1240" i="19"/>
  <c r="J1240" i="19" s="1"/>
  <c r="B1240" i="19"/>
  <c r="C1240" i="19"/>
  <c r="D1240" i="19"/>
  <c r="E1240" i="19"/>
  <c r="F1240" i="19"/>
  <c r="G1240" i="19"/>
  <c r="H1240" i="19"/>
  <c r="I1240" i="19"/>
  <c r="A1241" i="19"/>
  <c r="K1241" i="19" s="1"/>
  <c r="B1241" i="19"/>
  <c r="C1241" i="19"/>
  <c r="D1241" i="19"/>
  <c r="E1241" i="19"/>
  <c r="F1241" i="19"/>
  <c r="G1241" i="19"/>
  <c r="I1241" i="19"/>
  <c r="J1241" i="19"/>
  <c r="A1242" i="19"/>
  <c r="B1242" i="19"/>
  <c r="C1242" i="19"/>
  <c r="D1242" i="19"/>
  <c r="E1242" i="19"/>
  <c r="F1242" i="19"/>
  <c r="G1242" i="19"/>
  <c r="H1242" i="19"/>
  <c r="I1242" i="19"/>
  <c r="J1242" i="19"/>
  <c r="K1242" i="19"/>
  <c r="A1243" i="19"/>
  <c r="H1243" i="19" s="1"/>
  <c r="B1243" i="19"/>
  <c r="C1243" i="19"/>
  <c r="D1243" i="19"/>
  <c r="E1243" i="19"/>
  <c r="F1243" i="19"/>
  <c r="G1243" i="19"/>
  <c r="I1243" i="19"/>
  <c r="A1244" i="19"/>
  <c r="H1244" i="19" s="1"/>
  <c r="B1244" i="19"/>
  <c r="C1244" i="19"/>
  <c r="D1244" i="19"/>
  <c r="E1244" i="19"/>
  <c r="F1244" i="19"/>
  <c r="G1244" i="19"/>
  <c r="I1244" i="19"/>
  <c r="J1244" i="19"/>
  <c r="A1245" i="19"/>
  <c r="K1245" i="19" s="1"/>
  <c r="B1245" i="19"/>
  <c r="C1245" i="19"/>
  <c r="D1245" i="19"/>
  <c r="E1245" i="19"/>
  <c r="F1245" i="19"/>
  <c r="G1245" i="19"/>
  <c r="H1245" i="19"/>
  <c r="I1245" i="19"/>
  <c r="J1245" i="19"/>
  <c r="A1246" i="19"/>
  <c r="B1246" i="19"/>
  <c r="C1246" i="19"/>
  <c r="D1246" i="19"/>
  <c r="E1246" i="19"/>
  <c r="F1246" i="19"/>
  <c r="G1246" i="19"/>
  <c r="H1246" i="19"/>
  <c r="I1246" i="19"/>
  <c r="J1246" i="19"/>
  <c r="K1246" i="19"/>
  <c r="A1247" i="19"/>
  <c r="B1247" i="19"/>
  <c r="C1247" i="19"/>
  <c r="D1247" i="19"/>
  <c r="E1247" i="19"/>
  <c r="F1247" i="19"/>
  <c r="G1247" i="19"/>
  <c r="H1247" i="19"/>
  <c r="I1247" i="19"/>
  <c r="A1248" i="19"/>
  <c r="J1248" i="19" s="1"/>
  <c r="B1248" i="19"/>
  <c r="C1248" i="19"/>
  <c r="D1248" i="19"/>
  <c r="E1248" i="19"/>
  <c r="F1248" i="19"/>
  <c r="G1248" i="19"/>
  <c r="H1248" i="19"/>
  <c r="I1248" i="19"/>
  <c r="A1249" i="19"/>
  <c r="B1249" i="19"/>
  <c r="C1249" i="19"/>
  <c r="D1249" i="19"/>
  <c r="E1249" i="19"/>
  <c r="F1249" i="19"/>
  <c r="G1249" i="19"/>
  <c r="I1249" i="19"/>
  <c r="J1249" i="19"/>
  <c r="A1250" i="19"/>
  <c r="K1250" i="19" s="1"/>
  <c r="B1250" i="19"/>
  <c r="C1250" i="19"/>
  <c r="D1250" i="19"/>
  <c r="E1250" i="19"/>
  <c r="F1250" i="19"/>
  <c r="G1250" i="19"/>
  <c r="H1250" i="19"/>
  <c r="I1250" i="19"/>
  <c r="J1250" i="19"/>
  <c r="A1251" i="19"/>
  <c r="I1251" i="19" s="1"/>
  <c r="B1251" i="19"/>
  <c r="C1251" i="19"/>
  <c r="D1251" i="19"/>
  <c r="E1251" i="19"/>
  <c r="F1251" i="19"/>
  <c r="G1251" i="19"/>
  <c r="J1251" i="19"/>
  <c r="A1252" i="19"/>
  <c r="J1252" i="19" s="1"/>
  <c r="B1252" i="19"/>
  <c r="C1252" i="19"/>
  <c r="D1252" i="19"/>
  <c r="E1252" i="19"/>
  <c r="F1252" i="19"/>
  <c r="G1252" i="19"/>
  <c r="H1252" i="19"/>
  <c r="I1252" i="19"/>
  <c r="A1253" i="19"/>
  <c r="B1253" i="19"/>
  <c r="C1253" i="19"/>
  <c r="D1253" i="19"/>
  <c r="E1253" i="19"/>
  <c r="F1253" i="19"/>
  <c r="G1253" i="19"/>
  <c r="H1253" i="19"/>
  <c r="I1253" i="19"/>
  <c r="J1253" i="19"/>
  <c r="A1254" i="19"/>
  <c r="K1254" i="19" s="1"/>
  <c r="B1254" i="19"/>
  <c r="C1254" i="19"/>
  <c r="D1254" i="19"/>
  <c r="E1254" i="19"/>
  <c r="F1254" i="19"/>
  <c r="G1254" i="19"/>
  <c r="H1254" i="19"/>
  <c r="I1254" i="19"/>
  <c r="A1255" i="19"/>
  <c r="B1255" i="19"/>
  <c r="C1255" i="19"/>
  <c r="D1255" i="19"/>
  <c r="E1255" i="19"/>
  <c r="F1255" i="19"/>
  <c r="G1255" i="19"/>
  <c r="J1255" i="19"/>
  <c r="A1256" i="19"/>
  <c r="H1256" i="19" s="1"/>
  <c r="B1256" i="19"/>
  <c r="C1256" i="19"/>
  <c r="D1256" i="19"/>
  <c r="E1256" i="19"/>
  <c r="F1256" i="19"/>
  <c r="G1256" i="19"/>
  <c r="I1256" i="19"/>
  <c r="J1256" i="19"/>
  <c r="A1257" i="19"/>
  <c r="K1257" i="19" s="1"/>
  <c r="B1257" i="19"/>
  <c r="C1257" i="19"/>
  <c r="D1257" i="19"/>
  <c r="E1257" i="19"/>
  <c r="F1257" i="19"/>
  <c r="G1257" i="19"/>
  <c r="H1257" i="19"/>
  <c r="I1257" i="19"/>
  <c r="J1257" i="19"/>
  <c r="A1258" i="19"/>
  <c r="B1258" i="19"/>
  <c r="C1258" i="19"/>
  <c r="D1258" i="19"/>
  <c r="E1258" i="19"/>
  <c r="F1258" i="19"/>
  <c r="G1258" i="19"/>
  <c r="H1258" i="19"/>
  <c r="I1258" i="19"/>
  <c r="J1258" i="19"/>
  <c r="K1258" i="19"/>
  <c r="A1259" i="19"/>
  <c r="B1259" i="19"/>
  <c r="C1259" i="19"/>
  <c r="D1259" i="19"/>
  <c r="E1259" i="19"/>
  <c r="F1259" i="19"/>
  <c r="G1259" i="19"/>
  <c r="H1259" i="19"/>
  <c r="I1259" i="19"/>
  <c r="A1260" i="19"/>
  <c r="H1260" i="19" s="1"/>
  <c r="B1260" i="19"/>
  <c r="C1260" i="19"/>
  <c r="D1260" i="19"/>
  <c r="E1260" i="19"/>
  <c r="F1260" i="19"/>
  <c r="G1260" i="19"/>
  <c r="J1260" i="19"/>
  <c r="A1261" i="19"/>
  <c r="K1261" i="19" s="1"/>
  <c r="B1261" i="19"/>
  <c r="C1261" i="19"/>
  <c r="D1261" i="19"/>
  <c r="E1261" i="19"/>
  <c r="F1261" i="19"/>
  <c r="G1261" i="19"/>
  <c r="H1261" i="19"/>
  <c r="I1261" i="19"/>
  <c r="J1261" i="19"/>
  <c r="A1262" i="19"/>
  <c r="K1262" i="19" s="1"/>
  <c r="B1262" i="19"/>
  <c r="C1262" i="19"/>
  <c r="D1262" i="19"/>
  <c r="E1262" i="19"/>
  <c r="F1262" i="19"/>
  <c r="G1262" i="19"/>
  <c r="I1262" i="19"/>
  <c r="A1263" i="19"/>
  <c r="B1263" i="19"/>
  <c r="C1263" i="19"/>
  <c r="D1263" i="19"/>
  <c r="E1263" i="19"/>
  <c r="F1263" i="19"/>
  <c r="G1263" i="19"/>
  <c r="I1263" i="19"/>
  <c r="J1263" i="19"/>
  <c r="A1264" i="19"/>
  <c r="H1264" i="19" s="1"/>
  <c r="B1264" i="19"/>
  <c r="C1264" i="19"/>
  <c r="D1264" i="19"/>
  <c r="E1264" i="19"/>
  <c r="F1264" i="19"/>
  <c r="G1264" i="19"/>
  <c r="J1264" i="19"/>
  <c r="A1265" i="19"/>
  <c r="K1265" i="19" s="1"/>
  <c r="B1265" i="19"/>
  <c r="C1265" i="19"/>
  <c r="D1265" i="19"/>
  <c r="E1265" i="19"/>
  <c r="F1265" i="19"/>
  <c r="G1265" i="19"/>
  <c r="H1265" i="19"/>
  <c r="I1265" i="19"/>
  <c r="J1265" i="19"/>
  <c r="A1266" i="19"/>
  <c r="B1266" i="19"/>
  <c r="C1266" i="19"/>
  <c r="D1266" i="19"/>
  <c r="E1266" i="19"/>
  <c r="F1266" i="19"/>
  <c r="G1266" i="19"/>
  <c r="H1266" i="19"/>
  <c r="I1266" i="19"/>
  <c r="J1266" i="19"/>
  <c r="K1266" i="19"/>
  <c r="A1267" i="19"/>
  <c r="B1267" i="19"/>
  <c r="C1267" i="19"/>
  <c r="D1267" i="19"/>
  <c r="E1267" i="19"/>
  <c r="F1267" i="19"/>
  <c r="G1267" i="19"/>
  <c r="H1267" i="19"/>
  <c r="I1267" i="19"/>
  <c r="A1268" i="19"/>
  <c r="J1268" i="19" s="1"/>
  <c r="B1268" i="19"/>
  <c r="C1268" i="19"/>
  <c r="D1268" i="19"/>
  <c r="E1268" i="19"/>
  <c r="F1268" i="19"/>
  <c r="G1268" i="19"/>
  <c r="I1268" i="19"/>
  <c r="A1269" i="19"/>
  <c r="K1269" i="19" s="1"/>
  <c r="B1269" i="19"/>
  <c r="C1269" i="19"/>
  <c r="D1269" i="19"/>
  <c r="E1269" i="19"/>
  <c r="F1269" i="19"/>
  <c r="G1269" i="19"/>
  <c r="H1269" i="19"/>
  <c r="I1269" i="19"/>
  <c r="A1270" i="19"/>
  <c r="B1270" i="19"/>
  <c r="C1270" i="19"/>
  <c r="D1270" i="19"/>
  <c r="E1270" i="19"/>
  <c r="F1270" i="19"/>
  <c r="G1270" i="19"/>
  <c r="H1270" i="19"/>
  <c r="I1270" i="19"/>
  <c r="J1270" i="19"/>
  <c r="K1270" i="19"/>
  <c r="A1271" i="19"/>
  <c r="B1271" i="19"/>
  <c r="C1271" i="19"/>
  <c r="D1271" i="19"/>
  <c r="E1271" i="19"/>
  <c r="F1271" i="19"/>
  <c r="G1271" i="19"/>
  <c r="H1271" i="19"/>
  <c r="I1271" i="19"/>
  <c r="A1272" i="19"/>
  <c r="J1272" i="19" s="1"/>
  <c r="B1272" i="19"/>
  <c r="C1272" i="19"/>
  <c r="D1272" i="19"/>
  <c r="E1272" i="19"/>
  <c r="F1272" i="19"/>
  <c r="G1272" i="19"/>
  <c r="H1272" i="19"/>
  <c r="I1272" i="19"/>
  <c r="A1273" i="19"/>
  <c r="J1273" i="19" s="1"/>
  <c r="B1273" i="19"/>
  <c r="C1273" i="19"/>
  <c r="D1273" i="19"/>
  <c r="E1273" i="19"/>
  <c r="F1273" i="19"/>
  <c r="G1273" i="19"/>
  <c r="I1273" i="19"/>
  <c r="A1274" i="19"/>
  <c r="K1274" i="19" s="1"/>
  <c r="B1274" i="19"/>
  <c r="C1274" i="19"/>
  <c r="D1274" i="19"/>
  <c r="E1274" i="19"/>
  <c r="F1274" i="19"/>
  <c r="G1274" i="19"/>
  <c r="H1274" i="19"/>
  <c r="I1274" i="19"/>
  <c r="J1274" i="19"/>
  <c r="A1275" i="19"/>
  <c r="B1275" i="19"/>
  <c r="C1275" i="19"/>
  <c r="D1275" i="19"/>
  <c r="E1275" i="19"/>
  <c r="F1275" i="19"/>
  <c r="G1275" i="19"/>
  <c r="I1275" i="19"/>
  <c r="J1275" i="19"/>
  <c r="A1276" i="19"/>
  <c r="J1276" i="19" s="1"/>
  <c r="B1276" i="19"/>
  <c r="C1276" i="19"/>
  <c r="D1276" i="19"/>
  <c r="E1276" i="19"/>
  <c r="F1276" i="19"/>
  <c r="G1276" i="19"/>
  <c r="H1276" i="19"/>
  <c r="I1276" i="19"/>
  <c r="A1277" i="19"/>
  <c r="K1277" i="19" s="1"/>
  <c r="B1277" i="19"/>
  <c r="C1277" i="19"/>
  <c r="D1277" i="19"/>
  <c r="E1277" i="19"/>
  <c r="F1277" i="19"/>
  <c r="G1277" i="19"/>
  <c r="I1277" i="19"/>
  <c r="A1278" i="19"/>
  <c r="B1278" i="19"/>
  <c r="C1278" i="19"/>
  <c r="D1278" i="19"/>
  <c r="E1278" i="19"/>
  <c r="F1278" i="19"/>
  <c r="G1278" i="19"/>
  <c r="H1278" i="19"/>
  <c r="I1278" i="19"/>
  <c r="J1278" i="19"/>
  <c r="K1278" i="19"/>
  <c r="A1279" i="19"/>
  <c r="B1279" i="19"/>
  <c r="C1279" i="19"/>
  <c r="D1279" i="19"/>
  <c r="E1279" i="19"/>
  <c r="F1279" i="19"/>
  <c r="G1279" i="19"/>
  <c r="H1279" i="19"/>
  <c r="I1279" i="19"/>
  <c r="A1280" i="19"/>
  <c r="H1280" i="19" s="1"/>
  <c r="B1280" i="19"/>
  <c r="C1280" i="19"/>
  <c r="D1280" i="19"/>
  <c r="E1280" i="19"/>
  <c r="F1280" i="19"/>
  <c r="G1280" i="19"/>
  <c r="I1280" i="19"/>
  <c r="J1280" i="19"/>
  <c r="A1281" i="19"/>
  <c r="K1281" i="19" s="1"/>
  <c r="B1281" i="19"/>
  <c r="C1281" i="19"/>
  <c r="D1281" i="19"/>
  <c r="E1281" i="19"/>
  <c r="F1281" i="19"/>
  <c r="G1281" i="19"/>
  <c r="H1281" i="19"/>
  <c r="I1281" i="19"/>
  <c r="J1281" i="19"/>
  <c r="A1282" i="19"/>
  <c r="B1282" i="19"/>
  <c r="C1282" i="19"/>
  <c r="D1282" i="19"/>
  <c r="E1282" i="19"/>
  <c r="F1282" i="19"/>
  <c r="G1282" i="19"/>
  <c r="H1282" i="19"/>
  <c r="I1282" i="19"/>
  <c r="J1282" i="19"/>
  <c r="K1282" i="19"/>
  <c r="A1283" i="19"/>
  <c r="B1283" i="19"/>
  <c r="C1283" i="19"/>
  <c r="D1283" i="19"/>
  <c r="E1283" i="19"/>
  <c r="F1283" i="19"/>
  <c r="G1283" i="19"/>
  <c r="H1283" i="19"/>
  <c r="I1283" i="19"/>
  <c r="A1284" i="19"/>
  <c r="J1284" i="19" s="1"/>
  <c r="B1284" i="19"/>
  <c r="C1284" i="19"/>
  <c r="D1284" i="19"/>
  <c r="E1284" i="19"/>
  <c r="F1284" i="19"/>
  <c r="G1284" i="19"/>
  <c r="H1284" i="19"/>
  <c r="I1284" i="19"/>
  <c r="A1285" i="19"/>
  <c r="K1285" i="19" s="1"/>
  <c r="B1285" i="19"/>
  <c r="C1285" i="19"/>
  <c r="D1285" i="19"/>
  <c r="E1285" i="19"/>
  <c r="F1285" i="19"/>
  <c r="G1285" i="19"/>
  <c r="I1285" i="19"/>
  <c r="A1286" i="19"/>
  <c r="J1286" i="19" s="1"/>
  <c r="B1286" i="19"/>
  <c r="C1286" i="19"/>
  <c r="D1286" i="19"/>
  <c r="E1286" i="19"/>
  <c r="F1286" i="19"/>
  <c r="G1286" i="19"/>
  <c r="I1286" i="19"/>
  <c r="A1287" i="19"/>
  <c r="K1287" i="19" s="1"/>
  <c r="B1287" i="19"/>
  <c r="C1287" i="19"/>
  <c r="D1287" i="19"/>
  <c r="E1287" i="19"/>
  <c r="F1287" i="19"/>
  <c r="G1287" i="19"/>
  <c r="H1287" i="19"/>
  <c r="I1287" i="19"/>
  <c r="J1287" i="19"/>
  <c r="A1288" i="19"/>
  <c r="B1288" i="19"/>
  <c r="C1288" i="19"/>
  <c r="D1288" i="19"/>
  <c r="E1288" i="19"/>
  <c r="F1288" i="19"/>
  <c r="G1288" i="19"/>
  <c r="H1288" i="19"/>
  <c r="I1288" i="19"/>
  <c r="J1288" i="19"/>
  <c r="K1288" i="19"/>
  <c r="A1289" i="19"/>
  <c r="K1289" i="19" s="1"/>
  <c r="B1289" i="19"/>
  <c r="C1289" i="19"/>
  <c r="D1289" i="19"/>
  <c r="E1289" i="19"/>
  <c r="F1289" i="19"/>
  <c r="G1289" i="19"/>
  <c r="H1289" i="19"/>
  <c r="I1289" i="19"/>
  <c r="A1290" i="19"/>
  <c r="J1290" i="19" s="1"/>
  <c r="B1290" i="19"/>
  <c r="C1290" i="19"/>
  <c r="D1290" i="19"/>
  <c r="E1290" i="19"/>
  <c r="F1290" i="19"/>
  <c r="G1290" i="19"/>
  <c r="H1290" i="19"/>
  <c r="I1290" i="19"/>
  <c r="K1290" i="19"/>
  <c r="A1291" i="19"/>
  <c r="K1291" i="19" s="1"/>
  <c r="B1291" i="19"/>
  <c r="C1291" i="19"/>
  <c r="D1291" i="19"/>
  <c r="E1291" i="19"/>
  <c r="F1291" i="19"/>
  <c r="G1291" i="19"/>
  <c r="H1291" i="19"/>
  <c r="I1291" i="19"/>
  <c r="A1292" i="19"/>
  <c r="J1292" i="19" s="1"/>
  <c r="B1292" i="19"/>
  <c r="C1292" i="19"/>
  <c r="D1292" i="19"/>
  <c r="E1292" i="19"/>
  <c r="F1292" i="19"/>
  <c r="G1292" i="19"/>
  <c r="H1292" i="19"/>
  <c r="I1292" i="19"/>
  <c r="A1293" i="19"/>
  <c r="B1293" i="19"/>
  <c r="C1293" i="19"/>
  <c r="D1293" i="19"/>
  <c r="E1293" i="19"/>
  <c r="F1293" i="19"/>
  <c r="G1293" i="19"/>
  <c r="I1293" i="19"/>
  <c r="A1294" i="19"/>
  <c r="B1294" i="19"/>
  <c r="C1294" i="19"/>
  <c r="D1294" i="19"/>
  <c r="E1294" i="19"/>
  <c r="F1294" i="19"/>
  <c r="G1294" i="19"/>
  <c r="I1294" i="19"/>
  <c r="A1295" i="19"/>
  <c r="K1295" i="19" s="1"/>
  <c r="B1295" i="19"/>
  <c r="C1295" i="19"/>
  <c r="D1295" i="19"/>
  <c r="E1295" i="19"/>
  <c r="F1295" i="19"/>
  <c r="G1295" i="19"/>
  <c r="H1295" i="19"/>
  <c r="I1295" i="19"/>
  <c r="J1295" i="19"/>
  <c r="A1296" i="19"/>
  <c r="B1296" i="19"/>
  <c r="C1296" i="19"/>
  <c r="D1296" i="19"/>
  <c r="E1296" i="19"/>
  <c r="F1296" i="19"/>
  <c r="G1296" i="19"/>
  <c r="H1296" i="19"/>
  <c r="I1296" i="19"/>
  <c r="J1296" i="19"/>
  <c r="K1296" i="19"/>
  <c r="A1297" i="19"/>
  <c r="K1297" i="19" s="1"/>
  <c r="B1297" i="19"/>
  <c r="C1297" i="19"/>
  <c r="D1297" i="19"/>
  <c r="E1297" i="19"/>
  <c r="F1297" i="19"/>
  <c r="G1297" i="19"/>
  <c r="H1297" i="19"/>
  <c r="I1297" i="19"/>
  <c r="A1298" i="19"/>
  <c r="J1298" i="19" s="1"/>
  <c r="B1298" i="19"/>
  <c r="C1298" i="19"/>
  <c r="D1298" i="19"/>
  <c r="E1298" i="19"/>
  <c r="F1298" i="19"/>
  <c r="G1298" i="19"/>
  <c r="H1298" i="19"/>
  <c r="I1298" i="19"/>
  <c r="K1298" i="19"/>
  <c r="A1299" i="19"/>
  <c r="K1299" i="19" s="1"/>
  <c r="B1299" i="19"/>
  <c r="C1299" i="19"/>
  <c r="D1299" i="19"/>
  <c r="E1299" i="19"/>
  <c r="F1299" i="19"/>
  <c r="G1299" i="19"/>
  <c r="H1299" i="19"/>
  <c r="I1299" i="19"/>
  <c r="A1300" i="19"/>
  <c r="J1300" i="19" s="1"/>
  <c r="B1300" i="19"/>
  <c r="C1300" i="19"/>
  <c r="D1300" i="19"/>
  <c r="E1300" i="19"/>
  <c r="F1300" i="19"/>
  <c r="G1300" i="19"/>
  <c r="H1300" i="19"/>
  <c r="I1300" i="19"/>
  <c r="A1301" i="19"/>
  <c r="I1301" i="19" s="1"/>
  <c r="B1301" i="19"/>
  <c r="C1301" i="19"/>
  <c r="D1301" i="19"/>
  <c r="E1301" i="19"/>
  <c r="F1301" i="19"/>
  <c r="G1301" i="19"/>
  <c r="A1302" i="19"/>
  <c r="I1302" i="19" s="1"/>
  <c r="B1302" i="19"/>
  <c r="C1302" i="19"/>
  <c r="D1302" i="19"/>
  <c r="E1302" i="19"/>
  <c r="F1302" i="19"/>
  <c r="G1302" i="19"/>
  <c r="A1303" i="19"/>
  <c r="K1303" i="19" s="1"/>
  <c r="B1303" i="19"/>
  <c r="C1303" i="19"/>
  <c r="D1303" i="19"/>
  <c r="E1303" i="19"/>
  <c r="F1303" i="19"/>
  <c r="G1303" i="19"/>
  <c r="H1303" i="19"/>
  <c r="I1303" i="19"/>
  <c r="J1303" i="19"/>
  <c r="A1304" i="19"/>
  <c r="B1304" i="19"/>
  <c r="C1304" i="19"/>
  <c r="D1304" i="19"/>
  <c r="E1304" i="19"/>
  <c r="F1304" i="19"/>
  <c r="G1304" i="19"/>
  <c r="H1304" i="19"/>
  <c r="I1304" i="19"/>
  <c r="J1304" i="19"/>
  <c r="K1304" i="19"/>
  <c r="A1305" i="19"/>
  <c r="K1305" i="19" s="1"/>
  <c r="B1305" i="19"/>
  <c r="C1305" i="19"/>
  <c r="D1305" i="19"/>
  <c r="E1305" i="19"/>
  <c r="F1305" i="19"/>
  <c r="G1305" i="19"/>
  <c r="H1305" i="19"/>
  <c r="I1305" i="19"/>
  <c r="A1306" i="19"/>
  <c r="J1306" i="19" s="1"/>
  <c r="B1306" i="19"/>
  <c r="C1306" i="19"/>
  <c r="D1306" i="19"/>
  <c r="E1306" i="19"/>
  <c r="F1306" i="19"/>
  <c r="G1306" i="19"/>
  <c r="H1306" i="19"/>
  <c r="I1306" i="19"/>
  <c r="K1306" i="19"/>
  <c r="A1307" i="19"/>
  <c r="K1307" i="19" s="1"/>
  <c r="B1307" i="19"/>
  <c r="C1307" i="19"/>
  <c r="D1307" i="19"/>
  <c r="E1307" i="19"/>
  <c r="F1307" i="19"/>
  <c r="G1307" i="19"/>
  <c r="H1307" i="19"/>
  <c r="I1307" i="19"/>
  <c r="A1308" i="19"/>
  <c r="J1308" i="19" s="1"/>
  <c r="B1308" i="19"/>
  <c r="C1308" i="19"/>
  <c r="D1308" i="19"/>
  <c r="E1308" i="19"/>
  <c r="F1308" i="19"/>
  <c r="G1308" i="19"/>
  <c r="H1308" i="19"/>
  <c r="I1308" i="19"/>
  <c r="A1309" i="19"/>
  <c r="B1309" i="19"/>
  <c r="C1309" i="19"/>
  <c r="D1309" i="19"/>
  <c r="E1309" i="19"/>
  <c r="F1309" i="19"/>
  <c r="G1309" i="19"/>
  <c r="I1309" i="19"/>
  <c r="A1310" i="19"/>
  <c r="B1310" i="19"/>
  <c r="C1310" i="19"/>
  <c r="D1310" i="19"/>
  <c r="E1310" i="19"/>
  <c r="F1310" i="19"/>
  <c r="G1310" i="19"/>
  <c r="I1310" i="19"/>
  <c r="A1311" i="19"/>
  <c r="K1311" i="19" s="1"/>
  <c r="B1311" i="19"/>
  <c r="C1311" i="19"/>
  <c r="D1311" i="19"/>
  <c r="E1311" i="19"/>
  <c r="F1311" i="19"/>
  <c r="G1311" i="19"/>
  <c r="H1311" i="19"/>
  <c r="I1311" i="19"/>
  <c r="J1311" i="19"/>
  <c r="A1312" i="19"/>
  <c r="B1312" i="19"/>
  <c r="C1312" i="19"/>
  <c r="D1312" i="19"/>
  <c r="E1312" i="19"/>
  <c r="F1312" i="19"/>
  <c r="G1312" i="19"/>
  <c r="H1312" i="19"/>
  <c r="I1312" i="19"/>
  <c r="J1312" i="19"/>
  <c r="K1312" i="19"/>
  <c r="A1313" i="19"/>
  <c r="K1313" i="19" s="1"/>
  <c r="B1313" i="19"/>
  <c r="C1313" i="19"/>
  <c r="D1313" i="19"/>
  <c r="E1313" i="19"/>
  <c r="F1313" i="19"/>
  <c r="G1313" i="19"/>
  <c r="H1313" i="19"/>
  <c r="I1313" i="19"/>
  <c r="A1314" i="19"/>
  <c r="J1314" i="19" s="1"/>
  <c r="B1314" i="19"/>
  <c r="C1314" i="19"/>
  <c r="D1314" i="19"/>
  <c r="E1314" i="19"/>
  <c r="F1314" i="19"/>
  <c r="G1314" i="19"/>
  <c r="H1314" i="19"/>
  <c r="I1314" i="19"/>
  <c r="K1314" i="19"/>
  <c r="A1315" i="19"/>
  <c r="K1315" i="19" s="1"/>
  <c r="B1315" i="19"/>
  <c r="C1315" i="19"/>
  <c r="D1315" i="19"/>
  <c r="E1315" i="19"/>
  <c r="F1315" i="19"/>
  <c r="G1315" i="19"/>
  <c r="H1315" i="19"/>
  <c r="I1315" i="19"/>
  <c r="A1316" i="19"/>
  <c r="J1316" i="19" s="1"/>
  <c r="B1316" i="19"/>
  <c r="C1316" i="19"/>
  <c r="D1316" i="19"/>
  <c r="E1316" i="19"/>
  <c r="F1316" i="19"/>
  <c r="G1316" i="19"/>
  <c r="H1316" i="19"/>
  <c r="I1316" i="19"/>
  <c r="A1317" i="19"/>
  <c r="B1317" i="19"/>
  <c r="C1317" i="19"/>
  <c r="D1317" i="19"/>
  <c r="E1317" i="19"/>
  <c r="F1317" i="19"/>
  <c r="G1317" i="19"/>
  <c r="A1318" i="19"/>
  <c r="B1318" i="19"/>
  <c r="C1318" i="19"/>
  <c r="D1318" i="19"/>
  <c r="E1318" i="19"/>
  <c r="F1318" i="19"/>
  <c r="G1318" i="19"/>
  <c r="A1319" i="19"/>
  <c r="K1319" i="19" s="1"/>
  <c r="B1319" i="19"/>
  <c r="C1319" i="19"/>
  <c r="D1319" i="19"/>
  <c r="E1319" i="19"/>
  <c r="F1319" i="19"/>
  <c r="G1319" i="19"/>
  <c r="H1319" i="19"/>
  <c r="I1319" i="19"/>
  <c r="J1319" i="19"/>
  <c r="A1320" i="19"/>
  <c r="B1320" i="19"/>
  <c r="C1320" i="19"/>
  <c r="D1320" i="19"/>
  <c r="E1320" i="19"/>
  <c r="F1320" i="19"/>
  <c r="G1320" i="19"/>
  <c r="H1320" i="19"/>
  <c r="I1320" i="19"/>
  <c r="J1320" i="19"/>
  <c r="K1320" i="19"/>
  <c r="A1321" i="19"/>
  <c r="K1321" i="19" s="1"/>
  <c r="B1321" i="19"/>
  <c r="C1321" i="19"/>
  <c r="D1321" i="19"/>
  <c r="E1321" i="19"/>
  <c r="F1321" i="19"/>
  <c r="G1321" i="19"/>
  <c r="H1321" i="19"/>
  <c r="I1321" i="19"/>
  <c r="A1322" i="19"/>
  <c r="J1322" i="19" s="1"/>
  <c r="B1322" i="19"/>
  <c r="C1322" i="19"/>
  <c r="D1322" i="19"/>
  <c r="E1322" i="19"/>
  <c r="F1322" i="19"/>
  <c r="G1322" i="19"/>
  <c r="H1322" i="19"/>
  <c r="I1322" i="19"/>
  <c r="K1322" i="19"/>
  <c r="A1323" i="19"/>
  <c r="K1323" i="19" s="1"/>
  <c r="B1323" i="19"/>
  <c r="C1323" i="19"/>
  <c r="D1323" i="19"/>
  <c r="E1323" i="19"/>
  <c r="F1323" i="19"/>
  <c r="G1323" i="19"/>
  <c r="H1323" i="19"/>
  <c r="I1323" i="19"/>
  <c r="A1324" i="19"/>
  <c r="B1324" i="19"/>
  <c r="C1324" i="19"/>
  <c r="D1324" i="19"/>
  <c r="E1324" i="19"/>
  <c r="F1324" i="19"/>
  <c r="G1324" i="19"/>
  <c r="I1324" i="19"/>
  <c r="A1325" i="19"/>
  <c r="B1325" i="19"/>
  <c r="C1325" i="19"/>
  <c r="D1325" i="19"/>
  <c r="E1325" i="19"/>
  <c r="F1325" i="19"/>
  <c r="G1325" i="19"/>
  <c r="I1325" i="19"/>
  <c r="J1325" i="19"/>
  <c r="A1326" i="19"/>
  <c r="I1326" i="19" s="1"/>
  <c r="B1326" i="19"/>
  <c r="C1326" i="19"/>
  <c r="D1326" i="19"/>
  <c r="E1326" i="19"/>
  <c r="F1326" i="19"/>
  <c r="G1326" i="19"/>
  <c r="J1326" i="19"/>
  <c r="A1327" i="19"/>
  <c r="K1327" i="19" s="1"/>
  <c r="B1327" i="19"/>
  <c r="C1327" i="19"/>
  <c r="D1327" i="19"/>
  <c r="E1327" i="19"/>
  <c r="F1327" i="19"/>
  <c r="G1327" i="19"/>
  <c r="H1327" i="19"/>
  <c r="I1327" i="19"/>
  <c r="J1327" i="19"/>
  <c r="A1328" i="19"/>
  <c r="B1328" i="19"/>
  <c r="C1328" i="19"/>
  <c r="D1328" i="19"/>
  <c r="E1328" i="19"/>
  <c r="F1328" i="19"/>
  <c r="G1328" i="19"/>
  <c r="H1328" i="19"/>
  <c r="I1328" i="19"/>
  <c r="J1328" i="19"/>
  <c r="K1328" i="19"/>
  <c r="A1329" i="19"/>
  <c r="K1329" i="19" s="1"/>
  <c r="B1329" i="19"/>
  <c r="C1329" i="19"/>
  <c r="D1329" i="19"/>
  <c r="E1329" i="19"/>
  <c r="F1329" i="19"/>
  <c r="G1329" i="19"/>
  <c r="H1329" i="19"/>
  <c r="I1329" i="19"/>
  <c r="A1330" i="19"/>
  <c r="J1330" i="19" s="1"/>
  <c r="B1330" i="19"/>
  <c r="C1330" i="19"/>
  <c r="D1330" i="19"/>
  <c r="E1330" i="19"/>
  <c r="F1330" i="19"/>
  <c r="G1330" i="19"/>
  <c r="H1330" i="19"/>
  <c r="I1330" i="19"/>
  <c r="K1330" i="19"/>
  <c r="A1331" i="19"/>
  <c r="B1331" i="19"/>
  <c r="C1331" i="19"/>
  <c r="D1331" i="19"/>
  <c r="E1331" i="19"/>
  <c r="F1331" i="19"/>
  <c r="G1331" i="19"/>
  <c r="I1331" i="19"/>
  <c r="A1332" i="19"/>
  <c r="B1332" i="19"/>
  <c r="C1332" i="19"/>
  <c r="D1332" i="19"/>
  <c r="E1332" i="19"/>
  <c r="F1332" i="19"/>
  <c r="G1332" i="19"/>
  <c r="I1332" i="19"/>
  <c r="A1333" i="19"/>
  <c r="B1333" i="19"/>
  <c r="C1333" i="19"/>
  <c r="D1333" i="19"/>
  <c r="E1333" i="19"/>
  <c r="F1333" i="19"/>
  <c r="G1333" i="19"/>
  <c r="I1333" i="19"/>
  <c r="J1333" i="19"/>
  <c r="A1334" i="19"/>
  <c r="I1334" i="19" s="1"/>
  <c r="B1334" i="19"/>
  <c r="C1334" i="19"/>
  <c r="D1334" i="19"/>
  <c r="E1334" i="19"/>
  <c r="F1334" i="19"/>
  <c r="G1334" i="19"/>
  <c r="J1334" i="19"/>
  <c r="A1335" i="19"/>
  <c r="K1335" i="19" s="1"/>
  <c r="B1335" i="19"/>
  <c r="C1335" i="19"/>
  <c r="D1335" i="19"/>
  <c r="E1335" i="19"/>
  <c r="F1335" i="19"/>
  <c r="G1335" i="19"/>
  <c r="H1335" i="19"/>
  <c r="I1335" i="19"/>
  <c r="J1335" i="19"/>
  <c r="A1336" i="19"/>
  <c r="B1336" i="19"/>
  <c r="C1336" i="19"/>
  <c r="D1336" i="19"/>
  <c r="E1336" i="19"/>
  <c r="F1336" i="19"/>
  <c r="G1336" i="19"/>
  <c r="H1336" i="19"/>
  <c r="I1336" i="19"/>
  <c r="J1336" i="19"/>
  <c r="K1336" i="19"/>
  <c r="A1337" i="19"/>
  <c r="K1337" i="19" s="1"/>
  <c r="B1337" i="19"/>
  <c r="C1337" i="19"/>
  <c r="D1337" i="19"/>
  <c r="E1337" i="19"/>
  <c r="F1337" i="19"/>
  <c r="G1337" i="19"/>
  <c r="H1337" i="19"/>
  <c r="I1337" i="19"/>
  <c r="A1338" i="19"/>
  <c r="J1338" i="19" s="1"/>
  <c r="B1338" i="19"/>
  <c r="C1338" i="19"/>
  <c r="D1338" i="19"/>
  <c r="E1338" i="19"/>
  <c r="F1338" i="19"/>
  <c r="G1338" i="19"/>
  <c r="H1338" i="19"/>
  <c r="I1338" i="19"/>
  <c r="K1338" i="19"/>
  <c r="A1339" i="19"/>
  <c r="H1339" i="19" s="1"/>
  <c r="B1339" i="19"/>
  <c r="C1339" i="19"/>
  <c r="D1339" i="19"/>
  <c r="E1339" i="19"/>
  <c r="F1339" i="19"/>
  <c r="G1339" i="19"/>
  <c r="I1339" i="19"/>
  <c r="A1340" i="19"/>
  <c r="B1340" i="19"/>
  <c r="C1340" i="19"/>
  <c r="D1340" i="19"/>
  <c r="E1340" i="19"/>
  <c r="F1340" i="19"/>
  <c r="G1340" i="19"/>
  <c r="H1340" i="19"/>
  <c r="I1340" i="19"/>
  <c r="J1340" i="19"/>
  <c r="K1340" i="19"/>
  <c r="A1341" i="19"/>
  <c r="K1341" i="19" s="1"/>
  <c r="B1341" i="19"/>
  <c r="C1341" i="19"/>
  <c r="D1341" i="19"/>
  <c r="E1341" i="19"/>
  <c r="F1341" i="19"/>
  <c r="G1341" i="19"/>
  <c r="H1341" i="19"/>
  <c r="I1341" i="19"/>
  <c r="A1342" i="19"/>
  <c r="B1342" i="19"/>
  <c r="C1342" i="19"/>
  <c r="D1342" i="19"/>
  <c r="E1342" i="19"/>
  <c r="F1342" i="19"/>
  <c r="G1342" i="19"/>
  <c r="I1342" i="19"/>
  <c r="A1343" i="19"/>
  <c r="H1343" i="19" s="1"/>
  <c r="B1343" i="19"/>
  <c r="C1343" i="19"/>
  <c r="D1343" i="19"/>
  <c r="E1343" i="19"/>
  <c r="F1343" i="19"/>
  <c r="G1343" i="19"/>
  <c r="I1343" i="19"/>
  <c r="A1344" i="19"/>
  <c r="B1344" i="19"/>
  <c r="C1344" i="19"/>
  <c r="D1344" i="19"/>
  <c r="E1344" i="19"/>
  <c r="F1344" i="19"/>
  <c r="G1344" i="19"/>
  <c r="I1344" i="19"/>
  <c r="J1344" i="19"/>
  <c r="A1345" i="19"/>
  <c r="B1345" i="19"/>
  <c r="C1345" i="19"/>
  <c r="D1345" i="19"/>
  <c r="E1345" i="19"/>
  <c r="F1345" i="19"/>
  <c r="G1345" i="19"/>
  <c r="J1345" i="19"/>
  <c r="A1346" i="19"/>
  <c r="B1346" i="19"/>
  <c r="C1346" i="19"/>
  <c r="D1346" i="19"/>
  <c r="E1346" i="19"/>
  <c r="F1346" i="19"/>
  <c r="G1346" i="19"/>
  <c r="I1346" i="19"/>
  <c r="J1346" i="19"/>
  <c r="A1347" i="19"/>
  <c r="B1347" i="19"/>
  <c r="C1347" i="19"/>
  <c r="D1347" i="19"/>
  <c r="E1347" i="19"/>
  <c r="F1347" i="19"/>
  <c r="G1347" i="19"/>
  <c r="H1347" i="19"/>
  <c r="I1347" i="19"/>
  <c r="A1348" i="19"/>
  <c r="B1348" i="19"/>
  <c r="C1348" i="19"/>
  <c r="D1348" i="19"/>
  <c r="E1348" i="19"/>
  <c r="F1348" i="19"/>
  <c r="G1348" i="19"/>
  <c r="H1348" i="19"/>
  <c r="I1348" i="19"/>
  <c r="J1348" i="19"/>
  <c r="K1348" i="19"/>
  <c r="A1349" i="19"/>
  <c r="K1349" i="19" s="1"/>
  <c r="B1349" i="19"/>
  <c r="C1349" i="19"/>
  <c r="D1349" i="19"/>
  <c r="E1349" i="19"/>
  <c r="F1349" i="19"/>
  <c r="G1349" i="19"/>
  <c r="H1349" i="19"/>
  <c r="I1349" i="19"/>
  <c r="A1350" i="19"/>
  <c r="B1350" i="19"/>
  <c r="C1350" i="19"/>
  <c r="D1350" i="19"/>
  <c r="E1350" i="19"/>
  <c r="F1350" i="19"/>
  <c r="G1350" i="19"/>
  <c r="H1350" i="19"/>
  <c r="I1350" i="19"/>
  <c r="A1351" i="19"/>
  <c r="B1351" i="19"/>
  <c r="C1351" i="19"/>
  <c r="D1351" i="19"/>
  <c r="E1351" i="19"/>
  <c r="F1351" i="19"/>
  <c r="G1351" i="19"/>
  <c r="H1351" i="19"/>
  <c r="I1351" i="19"/>
  <c r="A1373" i="8"/>
  <c r="B1373" i="8"/>
  <c r="C1373" i="8"/>
  <c r="D1373" i="8"/>
  <c r="E1373" i="8"/>
  <c r="F1373" i="8"/>
  <c r="G1373" i="8"/>
  <c r="H1373" i="8"/>
  <c r="I1373" i="8"/>
  <c r="J1373" i="8"/>
  <c r="K1373" i="8"/>
  <c r="A1374" i="8"/>
  <c r="K1374" i="8" s="1"/>
  <c r="B1374" i="8"/>
  <c r="C1374" i="8"/>
  <c r="D1374" i="8"/>
  <c r="E1374" i="8"/>
  <c r="F1374" i="8"/>
  <c r="G1374" i="8"/>
  <c r="J1374" i="8"/>
  <c r="A1375" i="8"/>
  <c r="I1375" i="8" s="1"/>
  <c r="B1375" i="8"/>
  <c r="C1375" i="8"/>
  <c r="D1375" i="8"/>
  <c r="E1375" i="8"/>
  <c r="F1375" i="8"/>
  <c r="G1375" i="8"/>
  <c r="A1376" i="8"/>
  <c r="J1376" i="8" s="1"/>
  <c r="B1376" i="8"/>
  <c r="C1376" i="8"/>
  <c r="D1376" i="8"/>
  <c r="E1376" i="8"/>
  <c r="F1376" i="8"/>
  <c r="G1376" i="8"/>
  <c r="K1376" i="8"/>
  <c r="A1377" i="8"/>
  <c r="I1377" i="8" s="1"/>
  <c r="B1377" i="8"/>
  <c r="C1377" i="8"/>
  <c r="D1377" i="8"/>
  <c r="E1377" i="8"/>
  <c r="F1377" i="8"/>
  <c r="G1377" i="8"/>
  <c r="A1378" i="8"/>
  <c r="J1378" i="8" s="1"/>
  <c r="B1378" i="8"/>
  <c r="C1378" i="8"/>
  <c r="D1378" i="8"/>
  <c r="E1378" i="8"/>
  <c r="F1378" i="8"/>
  <c r="G1378" i="8"/>
  <c r="A1379" i="8"/>
  <c r="B1379" i="8"/>
  <c r="C1379" i="8"/>
  <c r="D1379" i="8"/>
  <c r="E1379" i="8"/>
  <c r="F1379" i="8"/>
  <c r="G1379" i="8"/>
  <c r="A1380" i="8"/>
  <c r="J1380" i="8" s="1"/>
  <c r="B1380" i="8"/>
  <c r="C1380" i="8"/>
  <c r="D1380" i="8"/>
  <c r="E1380" i="8"/>
  <c r="F1380" i="8"/>
  <c r="G1380" i="8"/>
  <c r="A1381" i="8"/>
  <c r="B1381" i="8"/>
  <c r="C1381" i="8"/>
  <c r="D1381" i="8"/>
  <c r="E1381" i="8"/>
  <c r="F1381" i="8"/>
  <c r="G1381" i="8"/>
  <c r="A1382" i="8"/>
  <c r="J1382" i="8" s="1"/>
  <c r="B1382" i="8"/>
  <c r="C1382" i="8"/>
  <c r="D1382" i="8"/>
  <c r="E1382" i="8"/>
  <c r="F1382" i="8"/>
  <c r="G1382" i="8"/>
  <c r="I1382" i="8"/>
  <c r="A1383" i="8"/>
  <c r="I1383" i="8" s="1"/>
  <c r="B1383" i="8"/>
  <c r="C1383" i="8"/>
  <c r="D1383" i="8"/>
  <c r="E1383" i="8"/>
  <c r="F1383" i="8"/>
  <c r="G1383" i="8"/>
  <c r="A1384" i="8"/>
  <c r="I1384" i="8" s="1"/>
  <c r="B1384" i="8"/>
  <c r="C1384" i="8"/>
  <c r="D1384" i="8"/>
  <c r="E1384" i="8"/>
  <c r="F1384" i="8"/>
  <c r="G1384" i="8"/>
  <c r="A1385" i="8"/>
  <c r="I1385" i="8" s="1"/>
  <c r="B1385" i="8"/>
  <c r="C1385" i="8"/>
  <c r="D1385" i="8"/>
  <c r="E1385" i="8"/>
  <c r="F1385" i="8"/>
  <c r="G1385" i="8"/>
  <c r="A1386" i="8"/>
  <c r="H1386" i="8" s="1"/>
  <c r="B1386" i="8"/>
  <c r="C1386" i="8"/>
  <c r="D1386" i="8"/>
  <c r="E1386" i="8"/>
  <c r="F1386" i="8"/>
  <c r="G1386" i="8"/>
  <c r="I1386" i="8"/>
  <c r="J1386" i="8"/>
  <c r="K1386" i="8"/>
  <c r="A1387" i="8"/>
  <c r="B1387" i="8"/>
  <c r="C1387" i="8"/>
  <c r="D1387" i="8"/>
  <c r="E1387" i="8"/>
  <c r="F1387" i="8"/>
  <c r="G1387" i="8"/>
  <c r="A1388" i="8"/>
  <c r="J1388" i="8" s="1"/>
  <c r="B1388" i="8"/>
  <c r="C1388" i="8"/>
  <c r="D1388" i="8"/>
  <c r="E1388" i="8"/>
  <c r="F1388" i="8"/>
  <c r="G1388" i="8"/>
  <c r="A1389" i="8"/>
  <c r="B1389" i="8"/>
  <c r="C1389" i="8"/>
  <c r="D1389" i="8"/>
  <c r="E1389" i="8"/>
  <c r="F1389" i="8"/>
  <c r="G1389" i="8"/>
  <c r="A1390" i="8"/>
  <c r="J1390" i="8" s="1"/>
  <c r="B1390" i="8"/>
  <c r="C1390" i="8"/>
  <c r="D1390" i="8"/>
  <c r="E1390" i="8"/>
  <c r="F1390" i="8"/>
  <c r="G1390" i="8"/>
  <c r="A1391" i="8"/>
  <c r="I1391" i="8" s="1"/>
  <c r="B1391" i="8"/>
  <c r="C1391" i="8"/>
  <c r="D1391" i="8"/>
  <c r="E1391" i="8"/>
  <c r="F1391" i="8"/>
  <c r="G1391" i="8"/>
  <c r="A1392" i="8"/>
  <c r="J1392" i="8" s="1"/>
  <c r="B1392" i="8"/>
  <c r="C1392" i="8"/>
  <c r="D1392" i="8"/>
  <c r="E1392" i="8"/>
  <c r="F1392" i="8"/>
  <c r="G1392" i="8"/>
  <c r="I1392" i="8"/>
  <c r="K1392" i="8"/>
  <c r="A1393" i="8"/>
  <c r="I1393" i="8" s="1"/>
  <c r="B1393" i="8"/>
  <c r="C1393" i="8"/>
  <c r="D1393" i="8"/>
  <c r="E1393" i="8"/>
  <c r="F1393" i="8"/>
  <c r="G1393" i="8"/>
  <c r="A1394" i="8"/>
  <c r="H1394" i="8" s="1"/>
  <c r="B1394" i="8"/>
  <c r="C1394" i="8"/>
  <c r="D1394" i="8"/>
  <c r="E1394" i="8"/>
  <c r="F1394" i="8"/>
  <c r="G1394" i="8"/>
  <c r="K1394" i="8"/>
  <c r="A1395" i="8"/>
  <c r="K1395" i="8" s="1"/>
  <c r="B1395" i="8"/>
  <c r="C1395" i="8"/>
  <c r="D1395" i="8"/>
  <c r="E1395" i="8"/>
  <c r="F1395" i="8"/>
  <c r="G1395" i="8"/>
  <c r="J1395" i="8"/>
  <c r="A1396" i="8"/>
  <c r="B1396" i="8"/>
  <c r="C1396" i="8"/>
  <c r="D1396" i="8"/>
  <c r="E1396" i="8"/>
  <c r="F1396" i="8"/>
  <c r="G1396" i="8"/>
  <c r="A1397" i="8"/>
  <c r="B1397" i="8"/>
  <c r="C1397" i="8"/>
  <c r="D1397" i="8"/>
  <c r="E1397" i="8"/>
  <c r="F1397" i="8"/>
  <c r="G1397" i="8"/>
  <c r="A1398" i="8"/>
  <c r="K1398" i="8" s="1"/>
  <c r="B1398" i="8"/>
  <c r="C1398" i="8"/>
  <c r="D1398" i="8"/>
  <c r="E1398" i="8"/>
  <c r="F1398" i="8"/>
  <c r="G1398" i="8"/>
  <c r="A1399" i="8"/>
  <c r="K1399" i="8" s="1"/>
  <c r="B1399" i="8"/>
  <c r="C1399" i="8"/>
  <c r="D1399" i="8"/>
  <c r="E1399" i="8"/>
  <c r="F1399" i="8"/>
  <c r="G1399" i="8"/>
  <c r="A1400" i="8"/>
  <c r="J1400" i="8" s="1"/>
  <c r="B1400" i="8"/>
  <c r="C1400" i="8"/>
  <c r="D1400" i="8"/>
  <c r="E1400" i="8"/>
  <c r="F1400" i="8"/>
  <c r="G1400" i="8"/>
  <c r="A1401" i="8"/>
  <c r="B1401" i="8"/>
  <c r="C1401" i="8"/>
  <c r="D1401" i="8"/>
  <c r="E1401" i="8"/>
  <c r="F1401" i="8"/>
  <c r="G1401" i="8"/>
  <c r="A1402" i="8"/>
  <c r="K1402" i="8" s="1"/>
  <c r="B1402" i="8"/>
  <c r="C1402" i="8"/>
  <c r="D1402" i="8"/>
  <c r="E1402" i="8"/>
  <c r="F1402" i="8"/>
  <c r="G1402" i="8"/>
  <c r="A1403" i="8"/>
  <c r="I1403" i="8" s="1"/>
  <c r="B1403" i="8"/>
  <c r="C1403" i="8"/>
  <c r="D1403" i="8"/>
  <c r="E1403" i="8"/>
  <c r="F1403" i="8"/>
  <c r="G1403" i="8"/>
  <c r="A1404" i="8"/>
  <c r="B1404" i="8"/>
  <c r="C1404" i="8"/>
  <c r="D1404" i="8"/>
  <c r="E1404" i="8"/>
  <c r="F1404" i="8"/>
  <c r="G1404" i="8"/>
  <c r="A1405" i="8"/>
  <c r="B1405" i="8"/>
  <c r="C1405" i="8"/>
  <c r="D1405" i="8"/>
  <c r="E1405" i="8"/>
  <c r="F1405" i="8"/>
  <c r="G1405" i="8"/>
  <c r="A1406" i="8"/>
  <c r="K1406" i="8" s="1"/>
  <c r="B1406" i="8"/>
  <c r="C1406" i="8"/>
  <c r="D1406" i="8"/>
  <c r="E1406" i="8"/>
  <c r="F1406" i="8"/>
  <c r="G1406" i="8"/>
  <c r="A1407" i="8"/>
  <c r="I1407" i="8" s="1"/>
  <c r="B1407" i="8"/>
  <c r="C1407" i="8"/>
  <c r="D1407" i="8"/>
  <c r="E1407" i="8"/>
  <c r="F1407" i="8"/>
  <c r="G1407" i="8"/>
  <c r="A1408" i="8"/>
  <c r="K1408" i="8" s="1"/>
  <c r="B1408" i="8"/>
  <c r="C1408" i="8"/>
  <c r="D1408" i="8"/>
  <c r="E1408" i="8"/>
  <c r="F1408" i="8"/>
  <c r="G1408" i="8"/>
  <c r="A1409" i="8"/>
  <c r="B1409" i="8"/>
  <c r="C1409" i="8"/>
  <c r="D1409" i="8"/>
  <c r="E1409" i="8"/>
  <c r="F1409" i="8"/>
  <c r="G1409" i="8"/>
  <c r="A1410" i="8"/>
  <c r="K1410" i="8" s="1"/>
  <c r="B1410" i="8"/>
  <c r="C1410" i="8"/>
  <c r="D1410" i="8"/>
  <c r="E1410" i="8"/>
  <c r="F1410" i="8"/>
  <c r="G1410" i="8"/>
  <c r="H1410" i="8"/>
  <c r="I1410" i="8"/>
  <c r="A1411" i="8"/>
  <c r="B1411" i="8"/>
  <c r="C1411" i="8"/>
  <c r="D1411" i="8"/>
  <c r="E1411" i="8"/>
  <c r="F1411" i="8"/>
  <c r="G1411" i="8"/>
  <c r="A1412" i="8"/>
  <c r="B1412" i="8"/>
  <c r="C1412" i="8"/>
  <c r="D1412" i="8"/>
  <c r="E1412" i="8"/>
  <c r="F1412" i="8"/>
  <c r="G1412" i="8"/>
  <c r="I1412" i="8"/>
  <c r="A1413" i="8"/>
  <c r="B1413" i="8"/>
  <c r="C1413" i="8"/>
  <c r="D1413" i="8"/>
  <c r="E1413" i="8"/>
  <c r="F1413" i="8"/>
  <c r="G1413" i="8"/>
  <c r="I1413" i="8"/>
  <c r="J1413" i="8"/>
  <c r="A1414" i="8"/>
  <c r="J1414" i="8" s="1"/>
  <c r="B1414" i="8"/>
  <c r="C1414" i="8"/>
  <c r="D1414" i="8"/>
  <c r="E1414" i="8"/>
  <c r="F1414" i="8"/>
  <c r="G1414" i="8"/>
  <c r="A1415" i="8"/>
  <c r="B1415" i="8"/>
  <c r="C1415" i="8"/>
  <c r="D1415" i="8"/>
  <c r="E1415" i="8"/>
  <c r="F1415" i="8"/>
  <c r="G1415" i="8"/>
  <c r="A1416" i="8"/>
  <c r="J1416" i="8" s="1"/>
  <c r="B1416" i="8"/>
  <c r="C1416" i="8"/>
  <c r="D1416" i="8"/>
  <c r="E1416" i="8"/>
  <c r="F1416" i="8"/>
  <c r="G1416" i="8"/>
  <c r="K1416" i="8"/>
  <c r="A1417" i="8"/>
  <c r="H1417" i="8" s="1"/>
  <c r="B1417" i="8"/>
  <c r="C1417" i="8"/>
  <c r="D1417" i="8"/>
  <c r="E1417" i="8"/>
  <c r="F1417" i="8"/>
  <c r="G1417" i="8"/>
  <c r="A1418" i="8"/>
  <c r="B1418" i="8"/>
  <c r="C1418" i="8"/>
  <c r="D1418" i="8"/>
  <c r="E1418" i="8"/>
  <c r="F1418" i="8"/>
  <c r="G1418" i="8"/>
  <c r="A1419" i="8"/>
  <c r="B1419" i="8"/>
  <c r="C1419" i="8"/>
  <c r="D1419" i="8"/>
  <c r="E1419" i="8"/>
  <c r="F1419" i="8"/>
  <c r="G1419" i="8"/>
  <c r="A1420" i="8"/>
  <c r="K1420" i="8" s="1"/>
  <c r="B1420" i="8"/>
  <c r="C1420" i="8"/>
  <c r="D1420" i="8"/>
  <c r="E1420" i="8"/>
  <c r="F1420" i="8"/>
  <c r="G1420" i="8"/>
  <c r="J1420" i="8"/>
  <c r="A1421" i="8"/>
  <c r="I1421" i="8" s="1"/>
  <c r="B1421" i="8"/>
  <c r="C1421" i="8"/>
  <c r="D1421" i="8"/>
  <c r="E1421" i="8"/>
  <c r="F1421" i="8"/>
  <c r="G1421" i="8"/>
  <c r="A1422" i="8"/>
  <c r="J1422" i="8" s="1"/>
  <c r="B1422" i="8"/>
  <c r="C1422" i="8"/>
  <c r="D1422" i="8"/>
  <c r="E1422" i="8"/>
  <c r="F1422" i="8"/>
  <c r="G1422" i="8"/>
  <c r="K1422" i="8"/>
  <c r="A1423" i="8"/>
  <c r="I1423" i="8" s="1"/>
  <c r="B1423" i="8"/>
  <c r="C1423" i="8"/>
  <c r="D1423" i="8"/>
  <c r="E1423" i="8"/>
  <c r="F1423" i="8"/>
  <c r="G1423" i="8"/>
  <c r="A1424" i="8"/>
  <c r="J1424" i="8" s="1"/>
  <c r="B1424" i="8"/>
  <c r="C1424" i="8"/>
  <c r="D1424" i="8"/>
  <c r="E1424" i="8"/>
  <c r="F1424" i="8"/>
  <c r="G1424" i="8"/>
  <c r="A1425" i="8"/>
  <c r="J1425" i="8" s="1"/>
  <c r="B1425" i="8"/>
  <c r="C1425" i="8"/>
  <c r="D1425" i="8"/>
  <c r="E1425" i="8"/>
  <c r="F1425" i="8"/>
  <c r="G1425" i="8"/>
  <c r="A1426" i="8"/>
  <c r="B1426" i="8"/>
  <c r="C1426" i="8"/>
  <c r="D1426" i="8"/>
  <c r="E1426" i="8"/>
  <c r="F1426" i="8"/>
  <c r="G1426" i="8"/>
  <c r="A1427" i="8"/>
  <c r="B1427" i="8"/>
  <c r="C1427" i="8"/>
  <c r="D1427" i="8"/>
  <c r="E1427" i="8"/>
  <c r="F1427" i="8"/>
  <c r="G1427" i="8"/>
  <c r="A1428" i="8"/>
  <c r="J1428" i="8" s="1"/>
  <c r="B1428" i="8"/>
  <c r="C1428" i="8"/>
  <c r="D1428" i="8"/>
  <c r="E1428" i="8"/>
  <c r="F1428" i="8"/>
  <c r="G1428" i="8"/>
  <c r="K1428" i="8"/>
  <c r="A1429" i="8"/>
  <c r="I1429" i="8" s="1"/>
  <c r="B1429" i="8"/>
  <c r="C1429" i="8"/>
  <c r="D1429" i="8"/>
  <c r="E1429" i="8"/>
  <c r="F1429" i="8"/>
  <c r="G1429" i="8"/>
  <c r="A1430" i="8"/>
  <c r="I1430" i="8" s="1"/>
  <c r="B1430" i="8"/>
  <c r="C1430" i="8"/>
  <c r="D1430" i="8"/>
  <c r="E1430" i="8"/>
  <c r="F1430" i="8"/>
  <c r="G1430" i="8"/>
  <c r="A1431" i="8"/>
  <c r="I1431" i="8" s="1"/>
  <c r="B1431" i="8"/>
  <c r="C1431" i="8"/>
  <c r="D1431" i="8"/>
  <c r="E1431" i="8"/>
  <c r="F1431" i="8"/>
  <c r="G1431" i="8"/>
  <c r="A1432" i="8"/>
  <c r="J1432" i="8" s="1"/>
  <c r="B1432" i="8"/>
  <c r="C1432" i="8"/>
  <c r="D1432" i="8"/>
  <c r="E1432" i="8"/>
  <c r="F1432" i="8"/>
  <c r="G1432" i="8"/>
  <c r="A1433" i="8"/>
  <c r="J1433" i="8" s="1"/>
  <c r="B1433" i="8"/>
  <c r="C1433" i="8"/>
  <c r="D1433" i="8"/>
  <c r="E1433" i="8"/>
  <c r="F1433" i="8"/>
  <c r="G1433" i="8"/>
  <c r="A1434" i="8"/>
  <c r="H1434" i="8" s="1"/>
  <c r="B1434" i="8"/>
  <c r="C1434" i="8"/>
  <c r="D1434" i="8"/>
  <c r="E1434" i="8"/>
  <c r="F1434" i="8"/>
  <c r="G1434" i="8"/>
  <c r="A1435" i="8"/>
  <c r="I1435" i="8" s="1"/>
  <c r="B1435" i="8"/>
  <c r="C1435" i="8"/>
  <c r="D1435" i="8"/>
  <c r="E1435" i="8"/>
  <c r="F1435" i="8"/>
  <c r="G1435" i="8"/>
  <c r="A1436" i="8"/>
  <c r="K1436" i="8" s="1"/>
  <c r="B1436" i="8"/>
  <c r="C1436" i="8"/>
  <c r="D1436" i="8"/>
  <c r="E1436" i="8"/>
  <c r="F1436" i="8"/>
  <c r="G1436" i="8"/>
  <c r="A1437" i="8"/>
  <c r="K1437" i="8" s="1"/>
  <c r="B1437" i="8"/>
  <c r="C1437" i="8"/>
  <c r="D1437" i="8"/>
  <c r="E1437" i="8"/>
  <c r="F1437" i="8"/>
  <c r="G1437" i="8"/>
  <c r="A1438" i="8"/>
  <c r="H1438" i="8" s="1"/>
  <c r="B1438" i="8"/>
  <c r="C1438" i="8"/>
  <c r="D1438" i="8"/>
  <c r="E1438" i="8"/>
  <c r="F1438" i="8"/>
  <c r="G1438" i="8"/>
  <c r="I1438" i="8"/>
  <c r="J1438" i="8"/>
  <c r="K1438" i="8"/>
  <c r="A1439" i="8"/>
  <c r="H1439" i="8" s="1"/>
  <c r="B1439" i="8"/>
  <c r="C1439" i="8"/>
  <c r="D1439" i="8"/>
  <c r="E1439" i="8"/>
  <c r="F1439" i="8"/>
  <c r="G1439" i="8"/>
  <c r="A1440" i="8"/>
  <c r="J1440" i="8" s="1"/>
  <c r="B1440" i="8"/>
  <c r="C1440" i="8"/>
  <c r="D1440" i="8"/>
  <c r="E1440" i="8"/>
  <c r="F1440" i="8"/>
  <c r="G1440" i="8"/>
  <c r="K1440" i="8"/>
  <c r="A1441" i="8"/>
  <c r="B1441" i="8"/>
  <c r="C1441" i="8"/>
  <c r="D1441" i="8"/>
  <c r="E1441" i="8"/>
  <c r="F1441" i="8"/>
  <c r="G1441" i="8"/>
  <c r="A1442" i="8"/>
  <c r="B1442" i="8"/>
  <c r="C1442" i="8"/>
  <c r="D1442" i="8"/>
  <c r="E1442" i="8"/>
  <c r="F1442" i="8"/>
  <c r="G1442" i="8"/>
  <c r="A1443" i="8"/>
  <c r="B1443" i="8"/>
  <c r="C1443" i="8"/>
  <c r="D1443" i="8"/>
  <c r="E1443" i="8"/>
  <c r="F1443" i="8"/>
  <c r="G1443" i="8"/>
  <c r="A1444" i="8"/>
  <c r="K1444" i="8" s="1"/>
  <c r="B1444" i="8"/>
  <c r="C1444" i="8"/>
  <c r="D1444" i="8"/>
  <c r="E1444" i="8"/>
  <c r="F1444" i="8"/>
  <c r="G1444" i="8"/>
  <c r="I1444" i="8"/>
  <c r="J1444" i="8"/>
  <c r="A1445" i="8"/>
  <c r="I1445" i="8" s="1"/>
  <c r="B1445" i="8"/>
  <c r="C1445" i="8"/>
  <c r="D1445" i="8"/>
  <c r="E1445" i="8"/>
  <c r="F1445" i="8"/>
  <c r="G1445" i="8"/>
  <c r="A1446" i="8"/>
  <c r="K1446" i="8" s="1"/>
  <c r="B1446" i="8"/>
  <c r="C1446" i="8"/>
  <c r="D1446" i="8"/>
  <c r="E1446" i="8"/>
  <c r="F1446" i="8"/>
  <c r="G1446" i="8"/>
  <c r="A1447" i="8"/>
  <c r="J1447" i="8" s="1"/>
  <c r="B1447" i="8"/>
  <c r="C1447" i="8"/>
  <c r="D1447" i="8"/>
  <c r="E1447" i="8"/>
  <c r="F1447" i="8"/>
  <c r="G1447" i="8"/>
  <c r="A1448" i="8"/>
  <c r="H1448" i="8" s="1"/>
  <c r="B1448" i="8"/>
  <c r="C1448" i="8"/>
  <c r="D1448" i="8"/>
  <c r="E1448" i="8"/>
  <c r="F1448" i="8"/>
  <c r="G1448" i="8"/>
  <c r="I1448" i="8"/>
  <c r="A1449" i="8"/>
  <c r="B1449" i="8"/>
  <c r="C1449" i="8"/>
  <c r="D1449" i="8"/>
  <c r="E1449" i="8"/>
  <c r="F1449" i="8"/>
  <c r="G1449" i="8"/>
  <c r="A1450" i="8"/>
  <c r="I1450" i="8" s="1"/>
  <c r="B1450" i="8"/>
  <c r="C1450" i="8"/>
  <c r="D1450" i="8"/>
  <c r="E1450" i="8"/>
  <c r="F1450" i="8"/>
  <c r="G1450" i="8"/>
  <c r="J1450" i="8"/>
  <c r="A1451" i="8"/>
  <c r="B1451" i="8"/>
  <c r="C1451" i="8"/>
  <c r="D1451" i="8"/>
  <c r="E1451" i="8"/>
  <c r="F1451" i="8"/>
  <c r="G1451" i="8"/>
  <c r="A1452" i="8"/>
  <c r="I1452" i="8" s="1"/>
  <c r="B1452" i="8"/>
  <c r="C1452" i="8"/>
  <c r="D1452" i="8"/>
  <c r="E1452" i="8"/>
  <c r="F1452" i="8"/>
  <c r="G1452" i="8"/>
  <c r="A1453" i="8"/>
  <c r="J1453" i="8" s="1"/>
  <c r="B1453" i="8"/>
  <c r="C1453" i="8"/>
  <c r="D1453" i="8"/>
  <c r="E1453" i="8"/>
  <c r="F1453" i="8"/>
  <c r="G1453" i="8"/>
  <c r="I1453" i="8"/>
  <c r="A1454" i="8"/>
  <c r="I1454" i="8" s="1"/>
  <c r="B1454" i="8"/>
  <c r="C1454" i="8"/>
  <c r="D1454" i="8"/>
  <c r="E1454" i="8"/>
  <c r="F1454" i="8"/>
  <c r="G1454" i="8"/>
  <c r="A1455" i="8"/>
  <c r="B1455" i="8"/>
  <c r="C1455" i="8"/>
  <c r="D1455" i="8"/>
  <c r="E1455" i="8"/>
  <c r="F1455" i="8"/>
  <c r="G1455" i="8"/>
  <c r="J1455" i="8"/>
  <c r="A1456" i="8"/>
  <c r="B1456" i="8"/>
  <c r="C1456" i="8"/>
  <c r="D1456" i="8"/>
  <c r="E1456" i="8"/>
  <c r="F1456" i="8"/>
  <c r="G1456" i="8"/>
  <c r="A1457" i="8"/>
  <c r="J1457" i="8" s="1"/>
  <c r="B1457" i="8"/>
  <c r="C1457" i="8"/>
  <c r="D1457" i="8"/>
  <c r="E1457" i="8"/>
  <c r="F1457" i="8"/>
  <c r="G1457" i="8"/>
  <c r="A1458" i="8"/>
  <c r="B1458" i="8"/>
  <c r="C1458" i="8"/>
  <c r="D1458" i="8"/>
  <c r="E1458" i="8"/>
  <c r="F1458" i="8"/>
  <c r="G1458" i="8"/>
  <c r="A1459" i="8"/>
  <c r="B1459" i="8"/>
  <c r="C1459" i="8"/>
  <c r="D1459" i="8"/>
  <c r="E1459" i="8"/>
  <c r="F1459" i="8"/>
  <c r="G1459" i="8"/>
  <c r="A1460" i="8"/>
  <c r="I1460" i="8" s="1"/>
  <c r="B1460" i="8"/>
  <c r="C1460" i="8"/>
  <c r="D1460" i="8"/>
  <c r="E1460" i="8"/>
  <c r="F1460" i="8"/>
  <c r="G1460" i="8"/>
  <c r="A1461" i="8"/>
  <c r="I1461" i="8" s="1"/>
  <c r="B1461" i="8"/>
  <c r="C1461" i="8"/>
  <c r="D1461" i="8"/>
  <c r="E1461" i="8"/>
  <c r="F1461" i="8"/>
  <c r="G1461" i="8"/>
  <c r="A1462" i="8"/>
  <c r="J1462" i="8" s="1"/>
  <c r="B1462" i="8"/>
  <c r="C1462" i="8"/>
  <c r="D1462" i="8"/>
  <c r="E1462" i="8"/>
  <c r="F1462" i="8"/>
  <c r="G1462" i="8"/>
  <c r="A1463" i="8"/>
  <c r="B1463" i="8"/>
  <c r="C1463" i="8"/>
  <c r="D1463" i="8"/>
  <c r="E1463" i="8"/>
  <c r="F1463" i="8"/>
  <c r="G1463" i="8"/>
  <c r="K1463" i="8"/>
  <c r="A1464" i="8"/>
  <c r="I1464" i="8" s="1"/>
  <c r="B1464" i="8"/>
  <c r="C1464" i="8"/>
  <c r="D1464" i="8"/>
  <c r="E1464" i="8"/>
  <c r="F1464" i="8"/>
  <c r="G1464" i="8"/>
  <c r="A1465" i="8"/>
  <c r="B1465" i="8"/>
  <c r="C1465" i="8"/>
  <c r="D1465" i="8"/>
  <c r="E1465" i="8"/>
  <c r="F1465" i="8"/>
  <c r="G1465" i="8"/>
  <c r="A1466" i="8"/>
  <c r="I1466" i="8" s="1"/>
  <c r="B1466" i="8"/>
  <c r="C1466" i="8"/>
  <c r="D1466" i="8"/>
  <c r="E1466" i="8"/>
  <c r="F1466" i="8"/>
  <c r="G1466" i="8"/>
  <c r="A1467" i="8"/>
  <c r="K1467" i="8" s="1"/>
  <c r="B1467" i="8"/>
  <c r="C1467" i="8"/>
  <c r="D1467" i="8"/>
  <c r="E1467" i="8"/>
  <c r="F1467" i="8"/>
  <c r="G1467" i="8"/>
  <c r="A1468" i="8"/>
  <c r="I1468" i="8" s="1"/>
  <c r="B1468" i="8"/>
  <c r="C1468" i="8"/>
  <c r="D1468" i="8"/>
  <c r="E1468" i="8"/>
  <c r="F1468" i="8"/>
  <c r="G1468" i="8"/>
  <c r="A1469" i="8"/>
  <c r="K1469" i="8" s="1"/>
  <c r="B1469" i="8"/>
  <c r="C1469" i="8"/>
  <c r="D1469" i="8"/>
  <c r="E1469" i="8"/>
  <c r="F1469" i="8"/>
  <c r="G1469" i="8"/>
  <c r="A1470" i="8"/>
  <c r="B1470" i="8"/>
  <c r="C1470" i="8"/>
  <c r="D1470" i="8"/>
  <c r="E1470" i="8"/>
  <c r="F1470" i="8"/>
  <c r="G1470" i="8"/>
  <c r="A1471" i="8"/>
  <c r="J1471" i="8" s="1"/>
  <c r="B1471" i="8"/>
  <c r="C1471" i="8"/>
  <c r="D1471" i="8"/>
  <c r="E1471" i="8"/>
  <c r="F1471" i="8"/>
  <c r="G1471" i="8"/>
  <c r="A1472" i="8"/>
  <c r="B1472" i="8"/>
  <c r="C1472" i="8"/>
  <c r="D1472" i="8"/>
  <c r="E1472" i="8"/>
  <c r="F1472" i="8"/>
  <c r="G1472" i="8"/>
  <c r="A1473" i="8"/>
  <c r="B1473" i="8"/>
  <c r="C1473" i="8"/>
  <c r="D1473" i="8"/>
  <c r="E1473" i="8"/>
  <c r="F1473" i="8"/>
  <c r="G1473" i="8"/>
  <c r="A1474" i="8"/>
  <c r="B1474" i="8"/>
  <c r="C1474" i="8"/>
  <c r="D1474" i="8"/>
  <c r="E1474" i="8"/>
  <c r="F1474" i="8"/>
  <c r="G1474" i="8"/>
  <c r="A1475" i="8"/>
  <c r="J1475" i="8" s="1"/>
  <c r="B1475" i="8"/>
  <c r="C1475" i="8"/>
  <c r="D1475" i="8"/>
  <c r="E1475" i="8"/>
  <c r="F1475" i="8"/>
  <c r="G1475" i="8"/>
  <c r="A1476" i="8"/>
  <c r="B1476" i="8"/>
  <c r="C1476" i="8"/>
  <c r="D1476" i="8"/>
  <c r="E1476" i="8"/>
  <c r="F1476" i="8"/>
  <c r="G1476" i="8"/>
  <c r="A1477" i="8"/>
  <c r="I1477" i="8" s="1"/>
  <c r="B1477" i="8"/>
  <c r="C1477" i="8"/>
  <c r="D1477" i="8"/>
  <c r="E1477" i="8"/>
  <c r="F1477" i="8"/>
  <c r="G1477" i="8"/>
  <c r="A1478" i="8"/>
  <c r="J1478" i="8" s="1"/>
  <c r="B1478" i="8"/>
  <c r="C1478" i="8"/>
  <c r="D1478" i="8"/>
  <c r="E1478" i="8"/>
  <c r="F1478" i="8"/>
  <c r="G1478" i="8"/>
  <c r="A1479" i="8"/>
  <c r="B1479" i="8"/>
  <c r="C1479" i="8"/>
  <c r="D1479" i="8"/>
  <c r="E1479" i="8"/>
  <c r="F1479" i="8"/>
  <c r="G1479" i="8"/>
  <c r="A1480" i="8"/>
  <c r="I1480" i="8" s="1"/>
  <c r="B1480" i="8"/>
  <c r="C1480" i="8"/>
  <c r="D1480" i="8"/>
  <c r="E1480" i="8"/>
  <c r="F1480" i="8"/>
  <c r="G1480" i="8"/>
  <c r="A1481" i="8"/>
  <c r="B1481" i="8"/>
  <c r="C1481" i="8"/>
  <c r="D1481" i="8"/>
  <c r="E1481" i="8"/>
  <c r="F1481" i="8"/>
  <c r="G1481" i="8"/>
  <c r="A1482" i="8"/>
  <c r="B1482" i="8"/>
  <c r="C1482" i="8"/>
  <c r="D1482" i="8"/>
  <c r="E1482" i="8"/>
  <c r="F1482" i="8"/>
  <c r="G1482" i="8"/>
  <c r="A1483" i="8"/>
  <c r="H1483" i="8" s="1"/>
  <c r="B1483" i="8"/>
  <c r="C1483" i="8"/>
  <c r="D1483" i="8"/>
  <c r="E1483" i="8"/>
  <c r="F1483" i="8"/>
  <c r="G1483" i="8"/>
  <c r="I1483" i="8"/>
  <c r="J1483" i="8"/>
  <c r="K1483" i="8"/>
  <c r="A1484" i="8"/>
  <c r="B1484" i="8"/>
  <c r="C1484" i="8"/>
  <c r="D1484" i="8"/>
  <c r="E1484" i="8"/>
  <c r="F1484" i="8"/>
  <c r="G1484" i="8"/>
  <c r="A1485" i="8"/>
  <c r="B1485" i="8"/>
  <c r="C1485" i="8"/>
  <c r="D1485" i="8"/>
  <c r="E1485" i="8"/>
  <c r="F1485" i="8"/>
  <c r="G1485" i="8"/>
  <c r="A1486" i="8"/>
  <c r="J1486" i="8" s="1"/>
  <c r="B1486" i="8"/>
  <c r="C1486" i="8"/>
  <c r="D1486" i="8"/>
  <c r="E1486" i="8"/>
  <c r="F1486" i="8"/>
  <c r="G1486" i="8"/>
  <c r="A1487" i="8"/>
  <c r="B1487" i="8"/>
  <c r="C1487" i="8"/>
  <c r="D1487" i="8"/>
  <c r="E1487" i="8"/>
  <c r="F1487" i="8"/>
  <c r="G1487" i="8"/>
  <c r="A1488" i="8"/>
  <c r="B1488" i="8"/>
  <c r="C1488" i="8"/>
  <c r="D1488" i="8"/>
  <c r="E1488" i="8"/>
  <c r="F1488" i="8"/>
  <c r="G1488" i="8"/>
  <c r="A1489" i="8"/>
  <c r="K1489" i="8" s="1"/>
  <c r="B1489" i="8"/>
  <c r="C1489" i="8"/>
  <c r="D1489" i="8"/>
  <c r="E1489" i="8"/>
  <c r="F1489" i="8"/>
  <c r="G1489" i="8"/>
  <c r="A1490" i="8"/>
  <c r="J1490" i="8" s="1"/>
  <c r="B1490" i="8"/>
  <c r="C1490" i="8"/>
  <c r="D1490" i="8"/>
  <c r="E1490" i="8"/>
  <c r="F1490" i="8"/>
  <c r="G1490" i="8"/>
  <c r="A1491" i="8"/>
  <c r="H1491" i="8" s="1"/>
  <c r="B1491" i="8"/>
  <c r="C1491" i="8"/>
  <c r="D1491" i="8"/>
  <c r="E1491" i="8"/>
  <c r="F1491" i="8"/>
  <c r="G1491" i="8"/>
  <c r="J1491" i="8"/>
  <c r="K1491" i="8"/>
  <c r="A1492" i="8"/>
  <c r="B1492" i="8"/>
  <c r="C1492" i="8"/>
  <c r="D1492" i="8"/>
  <c r="E1492" i="8"/>
  <c r="F1492" i="8"/>
  <c r="G1492" i="8"/>
  <c r="A1493" i="8"/>
  <c r="B1493" i="8"/>
  <c r="C1493" i="8"/>
  <c r="D1493" i="8"/>
  <c r="E1493" i="8"/>
  <c r="F1493" i="8"/>
  <c r="G1493" i="8"/>
  <c r="A1494" i="8"/>
  <c r="B1494" i="8"/>
  <c r="C1494" i="8"/>
  <c r="D1494" i="8"/>
  <c r="E1494" i="8"/>
  <c r="F1494" i="8"/>
  <c r="G1494" i="8"/>
  <c r="A1495" i="8"/>
  <c r="J1495" i="8" s="1"/>
  <c r="B1495" i="8"/>
  <c r="C1495" i="8"/>
  <c r="D1495" i="8"/>
  <c r="E1495" i="8"/>
  <c r="F1495" i="8"/>
  <c r="G1495" i="8"/>
  <c r="K1495" i="8"/>
  <c r="A1496" i="8"/>
  <c r="I1496" i="8" s="1"/>
  <c r="B1496" i="8"/>
  <c r="C1496" i="8"/>
  <c r="D1496" i="8"/>
  <c r="E1496" i="8"/>
  <c r="F1496" i="8"/>
  <c r="G1496" i="8"/>
  <c r="A1497" i="8"/>
  <c r="J1497" i="8" s="1"/>
  <c r="B1497" i="8"/>
  <c r="C1497" i="8"/>
  <c r="D1497" i="8"/>
  <c r="E1497" i="8"/>
  <c r="F1497" i="8"/>
  <c r="G1497" i="8"/>
  <c r="K1497" i="8"/>
  <c r="A1498" i="8"/>
  <c r="I1498" i="8" s="1"/>
  <c r="B1498" i="8"/>
  <c r="C1498" i="8"/>
  <c r="D1498" i="8"/>
  <c r="E1498" i="8"/>
  <c r="F1498" i="8"/>
  <c r="G1498" i="8"/>
  <c r="A1499" i="8"/>
  <c r="I1499" i="8" s="1"/>
  <c r="B1499" i="8"/>
  <c r="C1499" i="8"/>
  <c r="D1499" i="8"/>
  <c r="E1499" i="8"/>
  <c r="F1499" i="8"/>
  <c r="G1499" i="8"/>
  <c r="A1500" i="8"/>
  <c r="J1500" i="8" s="1"/>
  <c r="B1500" i="8"/>
  <c r="C1500" i="8"/>
  <c r="D1500" i="8"/>
  <c r="E1500" i="8"/>
  <c r="F1500" i="8"/>
  <c r="G1500" i="8"/>
  <c r="A1501" i="8"/>
  <c r="B1501" i="8"/>
  <c r="C1501" i="8"/>
  <c r="D1501" i="8"/>
  <c r="E1501" i="8"/>
  <c r="F1501" i="8"/>
  <c r="G1501" i="8"/>
  <c r="A1502" i="8"/>
  <c r="I1502" i="8" s="1"/>
  <c r="B1502" i="8"/>
  <c r="C1502" i="8"/>
  <c r="D1502" i="8"/>
  <c r="E1502" i="8"/>
  <c r="F1502" i="8"/>
  <c r="G1502" i="8"/>
  <c r="A1503" i="8"/>
  <c r="H1503" i="8" s="1"/>
  <c r="B1503" i="8"/>
  <c r="C1503" i="8"/>
  <c r="D1503" i="8"/>
  <c r="E1503" i="8"/>
  <c r="F1503" i="8"/>
  <c r="G1503" i="8"/>
  <c r="A1504" i="8"/>
  <c r="J1504" i="8" s="1"/>
  <c r="B1504" i="8"/>
  <c r="C1504" i="8"/>
  <c r="D1504" i="8"/>
  <c r="E1504" i="8"/>
  <c r="F1504" i="8"/>
  <c r="G1504" i="8"/>
  <c r="A1505" i="8"/>
  <c r="B1505" i="8"/>
  <c r="C1505" i="8"/>
  <c r="D1505" i="8"/>
  <c r="E1505" i="8"/>
  <c r="F1505" i="8"/>
  <c r="G1505" i="8"/>
  <c r="A1506" i="8"/>
  <c r="I1506" i="8" s="1"/>
  <c r="B1506" i="8"/>
  <c r="C1506" i="8"/>
  <c r="D1506" i="8"/>
  <c r="E1506" i="8"/>
  <c r="F1506" i="8"/>
  <c r="G1506" i="8"/>
  <c r="A1507" i="8"/>
  <c r="J1507" i="8" s="1"/>
  <c r="B1507" i="8"/>
  <c r="C1507" i="8"/>
  <c r="D1507" i="8"/>
  <c r="E1507" i="8"/>
  <c r="F1507" i="8"/>
  <c r="G1507" i="8"/>
  <c r="A1508" i="8"/>
  <c r="B1508" i="8"/>
  <c r="C1508" i="8"/>
  <c r="D1508" i="8"/>
  <c r="E1508" i="8"/>
  <c r="F1508" i="8"/>
  <c r="G1508" i="8"/>
  <c r="A1509" i="8"/>
  <c r="J1509" i="8" s="1"/>
  <c r="B1509" i="8"/>
  <c r="C1509" i="8"/>
  <c r="D1509" i="8"/>
  <c r="E1509" i="8"/>
  <c r="F1509" i="8"/>
  <c r="G1509" i="8"/>
  <c r="A1510" i="8"/>
  <c r="I1510" i="8" s="1"/>
  <c r="B1510" i="8"/>
  <c r="C1510" i="8"/>
  <c r="D1510" i="8"/>
  <c r="E1510" i="8"/>
  <c r="F1510" i="8"/>
  <c r="G1510" i="8"/>
  <c r="A1511" i="8"/>
  <c r="B1511" i="8"/>
  <c r="C1511" i="8"/>
  <c r="D1511" i="8"/>
  <c r="E1511" i="8"/>
  <c r="F1511" i="8"/>
  <c r="G1511" i="8"/>
  <c r="A1512" i="8"/>
  <c r="I1512" i="8" s="1"/>
  <c r="B1512" i="8"/>
  <c r="C1512" i="8"/>
  <c r="D1512" i="8"/>
  <c r="E1512" i="8"/>
  <c r="F1512" i="8"/>
  <c r="G1512" i="8"/>
  <c r="A1513" i="8"/>
  <c r="B1513" i="8"/>
  <c r="C1513" i="8"/>
  <c r="D1513" i="8"/>
  <c r="E1513" i="8"/>
  <c r="F1513" i="8"/>
  <c r="G1513" i="8"/>
  <c r="A1514" i="8"/>
  <c r="I1514" i="8" s="1"/>
  <c r="B1514" i="8"/>
  <c r="C1514" i="8"/>
  <c r="D1514" i="8"/>
  <c r="E1514" i="8"/>
  <c r="F1514" i="8"/>
  <c r="G1514" i="8"/>
  <c r="A1515" i="8"/>
  <c r="J1515" i="8" s="1"/>
  <c r="B1515" i="8"/>
  <c r="C1515" i="8"/>
  <c r="D1515" i="8"/>
  <c r="E1515" i="8"/>
  <c r="F1515" i="8"/>
  <c r="G1515" i="8"/>
  <c r="A1516" i="8"/>
  <c r="B1516" i="8"/>
  <c r="C1516" i="8"/>
  <c r="D1516" i="8"/>
  <c r="E1516" i="8"/>
  <c r="F1516" i="8"/>
  <c r="G1516" i="8"/>
  <c r="A1517" i="8"/>
  <c r="B1517" i="8"/>
  <c r="C1517" i="8"/>
  <c r="D1517" i="8"/>
  <c r="E1517" i="8"/>
  <c r="F1517" i="8"/>
  <c r="G1517" i="8"/>
  <c r="A1518" i="8"/>
  <c r="I1518" i="8" s="1"/>
  <c r="B1518" i="8"/>
  <c r="C1518" i="8"/>
  <c r="D1518" i="8"/>
  <c r="E1518" i="8"/>
  <c r="F1518" i="8"/>
  <c r="G1518" i="8"/>
  <c r="A1519" i="8"/>
  <c r="J1519" i="8" s="1"/>
  <c r="B1519" i="8"/>
  <c r="C1519" i="8"/>
  <c r="D1519" i="8"/>
  <c r="E1519" i="8"/>
  <c r="F1519" i="8"/>
  <c r="G1519" i="8"/>
  <c r="A1520" i="8"/>
  <c r="I1520" i="8" s="1"/>
  <c r="B1520" i="8"/>
  <c r="C1520" i="8"/>
  <c r="D1520" i="8"/>
  <c r="E1520" i="8"/>
  <c r="F1520" i="8"/>
  <c r="G1520" i="8"/>
  <c r="A1521" i="8"/>
  <c r="B1521" i="8"/>
  <c r="C1521" i="8"/>
  <c r="D1521" i="8"/>
  <c r="E1521" i="8"/>
  <c r="F1521" i="8"/>
  <c r="G1521" i="8"/>
  <c r="A1522" i="8"/>
  <c r="I1522" i="8" s="1"/>
  <c r="B1522" i="8"/>
  <c r="C1522" i="8"/>
  <c r="D1522" i="8"/>
  <c r="E1522" i="8"/>
  <c r="F1522" i="8"/>
  <c r="G1522" i="8"/>
  <c r="A1523" i="8"/>
  <c r="B1523" i="8"/>
  <c r="C1523" i="8"/>
  <c r="D1523" i="8"/>
  <c r="E1523" i="8"/>
  <c r="F1523" i="8"/>
  <c r="G1523" i="8"/>
  <c r="A1524" i="8"/>
  <c r="B1524" i="8"/>
  <c r="C1524" i="8"/>
  <c r="D1524" i="8"/>
  <c r="E1524" i="8"/>
  <c r="F1524" i="8"/>
  <c r="G1524" i="8"/>
  <c r="A1525" i="8"/>
  <c r="J1525" i="8" s="1"/>
  <c r="B1525" i="8"/>
  <c r="C1525" i="8"/>
  <c r="D1525" i="8"/>
  <c r="E1525" i="8"/>
  <c r="F1525" i="8"/>
  <c r="G1525" i="8"/>
  <c r="A1526" i="8"/>
  <c r="K1526" i="8" s="1"/>
  <c r="B1526" i="8"/>
  <c r="C1526" i="8"/>
  <c r="D1526" i="8"/>
  <c r="E1526" i="8"/>
  <c r="F1526" i="8"/>
  <c r="G1526" i="8"/>
  <c r="A1527" i="8"/>
  <c r="B1527" i="8"/>
  <c r="C1527" i="8"/>
  <c r="D1527" i="8"/>
  <c r="E1527" i="8"/>
  <c r="F1527" i="8"/>
  <c r="G1527" i="8"/>
  <c r="A1528" i="8"/>
  <c r="B1528" i="8"/>
  <c r="C1528" i="8"/>
  <c r="D1528" i="8"/>
  <c r="E1528" i="8"/>
  <c r="F1528" i="8"/>
  <c r="G1528" i="8"/>
  <c r="A1529" i="8"/>
  <c r="J1529" i="8" s="1"/>
  <c r="B1529" i="8"/>
  <c r="C1529" i="8"/>
  <c r="D1529" i="8"/>
  <c r="E1529" i="8"/>
  <c r="F1529" i="8"/>
  <c r="G1529" i="8"/>
  <c r="A1530" i="8"/>
  <c r="K1530" i="8" s="1"/>
  <c r="B1530" i="8"/>
  <c r="C1530" i="8"/>
  <c r="D1530" i="8"/>
  <c r="E1530" i="8"/>
  <c r="F1530" i="8"/>
  <c r="G1530" i="8"/>
  <c r="A1531" i="8"/>
  <c r="B1531" i="8"/>
  <c r="C1531" i="8"/>
  <c r="D1531" i="8"/>
  <c r="E1531" i="8"/>
  <c r="F1531" i="8"/>
  <c r="G1531" i="8"/>
  <c r="A1532" i="8"/>
  <c r="B1532" i="8"/>
  <c r="C1532" i="8"/>
  <c r="D1532" i="8"/>
  <c r="E1532" i="8"/>
  <c r="F1532" i="8"/>
  <c r="G1532" i="8"/>
  <c r="A1533" i="8"/>
  <c r="B1533" i="8"/>
  <c r="C1533" i="8"/>
  <c r="D1533" i="8"/>
  <c r="E1533" i="8"/>
  <c r="F1533" i="8"/>
  <c r="G1533" i="8"/>
  <c r="A1534" i="8"/>
  <c r="K1534" i="8" s="1"/>
  <c r="B1534" i="8"/>
  <c r="C1534" i="8"/>
  <c r="D1534" i="8"/>
  <c r="E1534" i="8"/>
  <c r="F1534" i="8"/>
  <c r="G1534" i="8"/>
  <c r="A1535" i="8"/>
  <c r="B1535" i="8"/>
  <c r="C1535" i="8"/>
  <c r="D1535" i="8"/>
  <c r="E1535" i="8"/>
  <c r="F1535" i="8"/>
  <c r="G1535" i="8"/>
  <c r="A1536" i="8"/>
  <c r="B1536" i="8"/>
  <c r="C1536" i="8"/>
  <c r="D1536" i="8"/>
  <c r="E1536" i="8"/>
  <c r="F1536" i="8"/>
  <c r="G1536" i="8"/>
  <c r="A1537" i="8"/>
  <c r="J1537" i="8" s="1"/>
  <c r="B1537" i="8"/>
  <c r="C1537" i="8"/>
  <c r="D1537" i="8"/>
  <c r="E1537" i="8"/>
  <c r="F1537" i="8"/>
  <c r="G1537" i="8"/>
  <c r="A1538" i="8"/>
  <c r="K1538" i="8" s="1"/>
  <c r="B1538" i="8"/>
  <c r="C1538" i="8"/>
  <c r="D1538" i="8"/>
  <c r="E1538" i="8"/>
  <c r="F1538" i="8"/>
  <c r="G1538" i="8"/>
  <c r="A1539" i="8"/>
  <c r="B1539" i="8"/>
  <c r="C1539" i="8"/>
  <c r="D1539" i="8"/>
  <c r="E1539" i="8"/>
  <c r="F1539" i="8"/>
  <c r="G1539" i="8"/>
  <c r="A1540" i="8"/>
  <c r="I1540" i="8" s="1"/>
  <c r="B1540" i="8"/>
  <c r="C1540" i="8"/>
  <c r="D1540" i="8"/>
  <c r="E1540" i="8"/>
  <c r="F1540" i="8"/>
  <c r="G1540" i="8"/>
  <c r="A1541" i="8"/>
  <c r="B1541" i="8"/>
  <c r="C1541" i="8"/>
  <c r="D1541" i="8"/>
  <c r="E1541" i="8"/>
  <c r="F1541" i="8"/>
  <c r="G1541" i="8"/>
  <c r="A1542" i="8"/>
  <c r="K1542" i="8" s="1"/>
  <c r="B1542" i="8"/>
  <c r="C1542" i="8"/>
  <c r="D1542" i="8"/>
  <c r="E1542" i="8"/>
  <c r="F1542" i="8"/>
  <c r="G1542" i="8"/>
  <c r="A1543" i="8"/>
  <c r="B1543" i="8"/>
  <c r="C1543" i="8"/>
  <c r="D1543" i="8"/>
  <c r="E1543" i="8"/>
  <c r="F1543" i="8"/>
  <c r="G1543" i="8"/>
  <c r="A1544" i="8"/>
  <c r="B1544" i="8"/>
  <c r="C1544" i="8"/>
  <c r="D1544" i="8"/>
  <c r="E1544" i="8"/>
  <c r="F1544" i="8"/>
  <c r="G1544" i="8"/>
  <c r="A1545" i="8"/>
  <c r="J1545" i="8" s="1"/>
  <c r="B1545" i="8"/>
  <c r="C1545" i="8"/>
  <c r="D1545" i="8"/>
  <c r="E1545" i="8"/>
  <c r="F1545" i="8"/>
  <c r="G1545" i="8"/>
  <c r="A1546" i="8"/>
  <c r="K1546" i="8" s="1"/>
  <c r="B1546" i="8"/>
  <c r="C1546" i="8"/>
  <c r="D1546" i="8"/>
  <c r="E1546" i="8"/>
  <c r="F1546" i="8"/>
  <c r="G1546" i="8"/>
  <c r="A1547" i="8"/>
  <c r="B1547" i="8"/>
  <c r="C1547" i="8"/>
  <c r="D1547" i="8"/>
  <c r="E1547" i="8"/>
  <c r="F1547" i="8"/>
  <c r="G1547" i="8"/>
  <c r="A1548" i="8"/>
  <c r="B1548" i="8"/>
  <c r="C1548" i="8"/>
  <c r="D1548" i="8"/>
  <c r="E1548" i="8"/>
  <c r="F1548" i="8"/>
  <c r="G1548" i="8"/>
  <c r="A1549" i="8"/>
  <c r="B1549" i="8"/>
  <c r="C1549" i="8"/>
  <c r="D1549" i="8"/>
  <c r="E1549" i="8"/>
  <c r="F1549" i="8"/>
  <c r="G1549" i="8"/>
  <c r="A1550" i="8"/>
  <c r="K1550" i="8" s="1"/>
  <c r="B1550" i="8"/>
  <c r="C1550" i="8"/>
  <c r="D1550" i="8"/>
  <c r="E1550" i="8"/>
  <c r="F1550" i="8"/>
  <c r="G1550" i="8"/>
  <c r="A1551" i="8"/>
  <c r="B1551" i="8"/>
  <c r="C1551" i="8"/>
  <c r="D1551" i="8"/>
  <c r="E1551" i="8"/>
  <c r="F1551" i="8"/>
  <c r="G1551" i="8"/>
  <c r="A1552" i="8"/>
  <c r="I1552" i="8" s="1"/>
  <c r="B1552" i="8"/>
  <c r="C1552" i="8"/>
  <c r="D1552" i="8"/>
  <c r="E1552" i="8"/>
  <c r="F1552" i="8"/>
  <c r="G1552" i="8"/>
  <c r="A1553" i="8"/>
  <c r="B1553" i="8"/>
  <c r="C1553" i="8"/>
  <c r="D1553" i="8"/>
  <c r="E1553" i="8"/>
  <c r="F1553" i="8"/>
  <c r="G1553" i="8"/>
  <c r="A1554" i="8"/>
  <c r="K1554" i="8" s="1"/>
  <c r="B1554" i="8"/>
  <c r="C1554" i="8"/>
  <c r="D1554" i="8"/>
  <c r="E1554" i="8"/>
  <c r="F1554" i="8"/>
  <c r="G1554" i="8"/>
  <c r="A1555" i="8"/>
  <c r="B1555" i="8"/>
  <c r="C1555" i="8"/>
  <c r="D1555" i="8"/>
  <c r="E1555" i="8"/>
  <c r="F1555" i="8"/>
  <c r="G1555" i="8"/>
  <c r="A1556" i="8"/>
  <c r="I1556" i="8" s="1"/>
  <c r="B1556" i="8"/>
  <c r="C1556" i="8"/>
  <c r="D1556" i="8"/>
  <c r="E1556" i="8"/>
  <c r="F1556" i="8"/>
  <c r="G1556" i="8"/>
  <c r="K1556" i="8"/>
  <c r="A1557" i="8"/>
  <c r="J1557" i="8" s="1"/>
  <c r="B1557" i="8"/>
  <c r="C1557" i="8"/>
  <c r="D1557" i="8"/>
  <c r="E1557" i="8"/>
  <c r="F1557" i="8"/>
  <c r="G1557" i="8"/>
  <c r="A1558" i="8"/>
  <c r="K1558" i="8" s="1"/>
  <c r="B1558" i="8"/>
  <c r="C1558" i="8"/>
  <c r="D1558" i="8"/>
  <c r="E1558" i="8"/>
  <c r="F1558" i="8"/>
  <c r="G1558" i="8"/>
  <c r="A1559" i="8"/>
  <c r="B1559" i="8"/>
  <c r="C1559" i="8"/>
  <c r="D1559" i="8"/>
  <c r="E1559" i="8"/>
  <c r="F1559" i="8"/>
  <c r="G1559" i="8"/>
  <c r="A1560" i="8"/>
  <c r="I1560" i="8" s="1"/>
  <c r="B1560" i="8"/>
  <c r="C1560" i="8"/>
  <c r="D1560" i="8"/>
  <c r="E1560" i="8"/>
  <c r="F1560" i="8"/>
  <c r="G1560" i="8"/>
  <c r="A1561" i="8"/>
  <c r="B1561" i="8"/>
  <c r="C1561" i="8"/>
  <c r="D1561" i="8"/>
  <c r="E1561" i="8"/>
  <c r="F1561" i="8"/>
  <c r="G1561" i="8"/>
  <c r="A1562" i="8"/>
  <c r="K1562" i="8" s="1"/>
  <c r="B1562" i="8"/>
  <c r="C1562" i="8"/>
  <c r="D1562" i="8"/>
  <c r="E1562" i="8"/>
  <c r="F1562" i="8"/>
  <c r="G1562" i="8"/>
  <c r="A1563" i="8"/>
  <c r="B1563" i="8"/>
  <c r="C1563" i="8"/>
  <c r="D1563" i="8"/>
  <c r="E1563" i="8"/>
  <c r="F1563" i="8"/>
  <c r="G1563" i="8"/>
  <c r="A1564" i="8"/>
  <c r="I1564" i="8" s="1"/>
  <c r="B1564" i="8"/>
  <c r="C1564" i="8"/>
  <c r="D1564" i="8"/>
  <c r="E1564" i="8"/>
  <c r="F1564" i="8"/>
  <c r="G1564" i="8"/>
  <c r="A1565" i="8"/>
  <c r="B1565" i="8"/>
  <c r="C1565" i="8"/>
  <c r="D1565" i="8"/>
  <c r="E1565" i="8"/>
  <c r="F1565" i="8"/>
  <c r="G1565" i="8"/>
  <c r="A1566" i="8"/>
  <c r="K1566" i="8" s="1"/>
  <c r="B1566" i="8"/>
  <c r="C1566" i="8"/>
  <c r="D1566" i="8"/>
  <c r="E1566" i="8"/>
  <c r="F1566" i="8"/>
  <c r="G1566" i="8"/>
  <c r="A1567" i="8"/>
  <c r="H1567" i="8" s="1"/>
  <c r="B1567" i="8"/>
  <c r="C1567" i="8"/>
  <c r="D1567" i="8"/>
  <c r="E1567" i="8"/>
  <c r="F1567" i="8"/>
  <c r="G1567" i="8"/>
  <c r="A1568" i="8"/>
  <c r="J1568" i="8" s="1"/>
  <c r="B1568" i="8"/>
  <c r="C1568" i="8"/>
  <c r="D1568" i="8"/>
  <c r="E1568" i="8"/>
  <c r="F1568" i="8"/>
  <c r="G1568" i="8"/>
  <c r="A1569" i="8"/>
  <c r="H1569" i="8" s="1"/>
  <c r="B1569" i="8"/>
  <c r="C1569" i="8"/>
  <c r="D1569" i="8"/>
  <c r="E1569" i="8"/>
  <c r="F1569" i="8"/>
  <c r="G1569" i="8"/>
  <c r="I1569" i="8"/>
  <c r="A1570" i="8"/>
  <c r="J1570" i="8" s="1"/>
  <c r="B1570" i="8"/>
  <c r="C1570" i="8"/>
  <c r="D1570" i="8"/>
  <c r="E1570" i="8"/>
  <c r="F1570" i="8"/>
  <c r="G1570" i="8"/>
  <c r="A1571" i="8"/>
  <c r="B1571" i="8"/>
  <c r="C1571" i="8"/>
  <c r="D1571" i="8"/>
  <c r="E1571" i="8"/>
  <c r="F1571" i="8"/>
  <c r="G1571" i="8"/>
  <c r="A1572" i="8"/>
  <c r="J1572" i="8" s="1"/>
  <c r="B1572" i="8"/>
  <c r="C1572" i="8"/>
  <c r="D1572" i="8"/>
  <c r="E1572" i="8"/>
  <c r="F1572" i="8"/>
  <c r="G1572" i="8"/>
  <c r="I1572" i="8"/>
  <c r="K1572" i="8"/>
  <c r="A1573" i="8"/>
  <c r="I1573" i="8" s="1"/>
  <c r="B1573" i="8"/>
  <c r="C1573" i="8"/>
  <c r="D1573" i="8"/>
  <c r="E1573" i="8"/>
  <c r="F1573" i="8"/>
  <c r="G1573" i="8"/>
  <c r="A1574" i="8"/>
  <c r="B1574" i="8"/>
  <c r="C1574" i="8"/>
  <c r="D1574" i="8"/>
  <c r="E1574" i="8"/>
  <c r="F1574" i="8"/>
  <c r="G1574" i="8"/>
  <c r="A1575" i="8"/>
  <c r="I1575" i="8" s="1"/>
  <c r="B1575" i="8"/>
  <c r="C1575" i="8"/>
  <c r="D1575" i="8"/>
  <c r="E1575" i="8"/>
  <c r="F1575" i="8"/>
  <c r="G1575" i="8"/>
  <c r="A1576" i="8"/>
  <c r="I1576" i="8" s="1"/>
  <c r="B1576" i="8"/>
  <c r="C1576" i="8"/>
  <c r="D1576" i="8"/>
  <c r="E1576" i="8"/>
  <c r="F1576" i="8"/>
  <c r="G1576" i="8"/>
  <c r="A1577" i="8"/>
  <c r="I1577" i="8" s="1"/>
  <c r="B1577" i="8"/>
  <c r="C1577" i="8"/>
  <c r="D1577" i="8"/>
  <c r="E1577" i="8"/>
  <c r="F1577" i="8"/>
  <c r="G1577" i="8"/>
  <c r="A1578" i="8"/>
  <c r="H1578" i="8" s="1"/>
  <c r="B1578" i="8"/>
  <c r="C1578" i="8"/>
  <c r="D1578" i="8"/>
  <c r="E1578" i="8"/>
  <c r="F1578" i="8"/>
  <c r="G1578" i="8"/>
  <c r="K1578" i="8"/>
  <c r="A1579" i="8"/>
  <c r="B1579" i="8"/>
  <c r="C1579" i="8"/>
  <c r="D1579" i="8"/>
  <c r="E1579" i="8"/>
  <c r="F1579" i="8"/>
  <c r="G1579" i="8"/>
  <c r="A1580" i="8"/>
  <c r="K1580" i="8" s="1"/>
  <c r="B1580" i="8"/>
  <c r="C1580" i="8"/>
  <c r="D1580" i="8"/>
  <c r="E1580" i="8"/>
  <c r="F1580" i="8"/>
  <c r="G1580" i="8"/>
  <c r="A1581" i="8"/>
  <c r="B1581" i="8"/>
  <c r="C1581" i="8"/>
  <c r="D1581" i="8"/>
  <c r="E1581" i="8"/>
  <c r="F1581" i="8"/>
  <c r="G1581" i="8"/>
  <c r="A1582" i="8"/>
  <c r="H1582" i="8" s="1"/>
  <c r="B1582" i="8"/>
  <c r="C1582" i="8"/>
  <c r="D1582" i="8"/>
  <c r="E1582" i="8"/>
  <c r="F1582" i="8"/>
  <c r="G1582" i="8"/>
  <c r="K1582" i="8"/>
  <c r="A1583" i="8"/>
  <c r="H1583" i="8" s="1"/>
  <c r="B1583" i="8"/>
  <c r="C1583" i="8"/>
  <c r="D1583" i="8"/>
  <c r="E1583" i="8"/>
  <c r="F1583" i="8"/>
  <c r="G1583" i="8"/>
  <c r="A1584" i="8"/>
  <c r="J1584" i="8" s="1"/>
  <c r="B1584" i="8"/>
  <c r="C1584" i="8"/>
  <c r="D1584" i="8"/>
  <c r="E1584" i="8"/>
  <c r="F1584" i="8"/>
  <c r="G1584" i="8"/>
  <c r="A1585" i="8"/>
  <c r="B1585" i="8"/>
  <c r="C1585" i="8"/>
  <c r="D1585" i="8"/>
  <c r="E1585" i="8"/>
  <c r="F1585" i="8"/>
  <c r="G1585" i="8"/>
  <c r="A1586" i="8"/>
  <c r="B1586" i="8"/>
  <c r="C1586" i="8"/>
  <c r="D1586" i="8"/>
  <c r="E1586" i="8"/>
  <c r="F1586" i="8"/>
  <c r="G1586" i="8"/>
  <c r="J1586" i="8"/>
  <c r="A1587" i="8"/>
  <c r="B1587" i="8"/>
  <c r="C1587" i="8"/>
  <c r="D1587" i="8"/>
  <c r="E1587" i="8"/>
  <c r="F1587" i="8"/>
  <c r="G1587" i="8"/>
  <c r="A1588" i="8"/>
  <c r="B1588" i="8"/>
  <c r="C1588" i="8"/>
  <c r="D1588" i="8"/>
  <c r="E1588" i="8"/>
  <c r="F1588" i="8"/>
  <c r="G1588" i="8"/>
  <c r="A1589" i="8"/>
  <c r="B1589" i="8"/>
  <c r="C1589" i="8"/>
  <c r="D1589" i="8"/>
  <c r="E1589" i="8"/>
  <c r="F1589" i="8"/>
  <c r="G1589" i="8"/>
  <c r="A1590" i="8"/>
  <c r="B1590" i="8"/>
  <c r="C1590" i="8"/>
  <c r="D1590" i="8"/>
  <c r="E1590" i="8"/>
  <c r="F1590" i="8"/>
  <c r="G1590" i="8"/>
  <c r="A1591" i="8"/>
  <c r="I1591" i="8" s="1"/>
  <c r="B1591" i="8"/>
  <c r="C1591" i="8"/>
  <c r="D1591" i="8"/>
  <c r="E1591" i="8"/>
  <c r="F1591" i="8"/>
  <c r="G1591" i="8"/>
  <c r="A1592" i="8"/>
  <c r="I1592" i="8" s="1"/>
  <c r="B1592" i="8"/>
  <c r="C1592" i="8"/>
  <c r="D1592" i="8"/>
  <c r="E1592" i="8"/>
  <c r="F1592" i="8"/>
  <c r="G1592" i="8"/>
  <c r="A1593" i="8"/>
  <c r="I1593" i="8" s="1"/>
  <c r="B1593" i="8"/>
  <c r="C1593" i="8"/>
  <c r="D1593" i="8"/>
  <c r="E1593" i="8"/>
  <c r="F1593" i="8"/>
  <c r="G1593" i="8"/>
  <c r="A1594" i="8"/>
  <c r="K1594" i="8" s="1"/>
  <c r="B1594" i="8"/>
  <c r="C1594" i="8"/>
  <c r="D1594" i="8"/>
  <c r="E1594" i="8"/>
  <c r="F1594" i="8"/>
  <c r="G1594" i="8"/>
  <c r="J1594" i="8"/>
  <c r="A1595" i="8"/>
  <c r="B1595" i="8"/>
  <c r="C1595" i="8"/>
  <c r="D1595" i="8"/>
  <c r="E1595" i="8"/>
  <c r="F1595" i="8"/>
  <c r="G1595" i="8"/>
  <c r="A1596" i="8"/>
  <c r="I1596" i="8" s="1"/>
  <c r="B1596" i="8"/>
  <c r="C1596" i="8"/>
  <c r="D1596" i="8"/>
  <c r="E1596" i="8"/>
  <c r="F1596" i="8"/>
  <c r="G1596" i="8"/>
  <c r="A1597" i="8"/>
  <c r="B1597" i="8"/>
  <c r="C1597" i="8"/>
  <c r="D1597" i="8"/>
  <c r="E1597" i="8"/>
  <c r="F1597" i="8"/>
  <c r="G1597" i="8"/>
  <c r="A1598" i="8"/>
  <c r="I1598" i="8" s="1"/>
  <c r="B1598" i="8"/>
  <c r="C1598" i="8"/>
  <c r="D1598" i="8"/>
  <c r="E1598" i="8"/>
  <c r="F1598" i="8"/>
  <c r="G1598" i="8"/>
  <c r="A1599" i="8"/>
  <c r="I1599" i="8" s="1"/>
  <c r="B1599" i="8"/>
  <c r="C1599" i="8"/>
  <c r="D1599" i="8"/>
  <c r="E1599" i="8"/>
  <c r="F1599" i="8"/>
  <c r="G1599" i="8"/>
  <c r="A1600" i="8"/>
  <c r="I1600" i="8" s="1"/>
  <c r="B1600" i="8"/>
  <c r="C1600" i="8"/>
  <c r="D1600" i="8"/>
  <c r="E1600" i="8"/>
  <c r="F1600" i="8"/>
  <c r="G1600" i="8"/>
  <c r="A1601" i="8"/>
  <c r="B1601" i="8"/>
  <c r="C1601" i="8"/>
  <c r="D1601" i="8"/>
  <c r="E1601" i="8"/>
  <c r="F1601" i="8"/>
  <c r="G1601" i="8"/>
  <c r="A1602" i="8"/>
  <c r="I1602" i="8" s="1"/>
  <c r="B1602" i="8"/>
  <c r="C1602" i="8"/>
  <c r="D1602" i="8"/>
  <c r="E1602" i="8"/>
  <c r="F1602" i="8"/>
  <c r="G1602" i="8"/>
  <c r="A1603" i="8"/>
  <c r="B1603" i="8"/>
  <c r="C1603" i="8"/>
  <c r="D1603" i="8"/>
  <c r="E1603" i="8"/>
  <c r="F1603" i="8"/>
  <c r="G1603" i="8"/>
  <c r="A1604" i="8"/>
  <c r="H1604" i="8" s="1"/>
  <c r="B1604" i="8"/>
  <c r="C1604" i="8"/>
  <c r="D1604" i="8"/>
  <c r="E1604" i="8"/>
  <c r="F1604" i="8"/>
  <c r="G1604" i="8"/>
  <c r="A1605" i="8"/>
  <c r="I1605" i="8" s="1"/>
  <c r="B1605" i="8"/>
  <c r="C1605" i="8"/>
  <c r="D1605" i="8"/>
  <c r="E1605" i="8"/>
  <c r="F1605" i="8"/>
  <c r="G1605" i="8"/>
  <c r="A1606" i="8"/>
  <c r="K1606" i="8" s="1"/>
  <c r="B1606" i="8"/>
  <c r="C1606" i="8"/>
  <c r="D1606" i="8"/>
  <c r="E1606" i="8"/>
  <c r="F1606" i="8"/>
  <c r="G1606" i="8"/>
  <c r="A1607" i="8"/>
  <c r="B1607" i="8"/>
  <c r="C1607" i="8"/>
  <c r="D1607" i="8"/>
  <c r="E1607" i="8"/>
  <c r="F1607" i="8"/>
  <c r="G1607" i="8"/>
  <c r="A1608" i="8"/>
  <c r="J1608" i="8" s="1"/>
  <c r="B1608" i="8"/>
  <c r="C1608" i="8"/>
  <c r="D1608" i="8"/>
  <c r="E1608" i="8"/>
  <c r="F1608" i="8"/>
  <c r="G1608" i="8"/>
  <c r="A1609" i="8"/>
  <c r="B1609" i="8"/>
  <c r="C1609" i="8"/>
  <c r="D1609" i="8"/>
  <c r="E1609" i="8"/>
  <c r="F1609" i="8"/>
  <c r="G1609" i="8"/>
  <c r="A1610" i="8"/>
  <c r="K1610" i="8" s="1"/>
  <c r="B1610" i="8"/>
  <c r="C1610" i="8"/>
  <c r="D1610" i="8"/>
  <c r="E1610" i="8"/>
  <c r="F1610" i="8"/>
  <c r="G1610" i="8"/>
  <c r="A1611" i="8"/>
  <c r="B1611" i="8"/>
  <c r="C1611" i="8"/>
  <c r="D1611" i="8"/>
  <c r="E1611" i="8"/>
  <c r="F1611" i="8"/>
  <c r="G1611" i="8"/>
  <c r="A1612" i="8"/>
  <c r="H1612" i="8" s="1"/>
  <c r="B1612" i="8"/>
  <c r="C1612" i="8"/>
  <c r="D1612" i="8"/>
  <c r="E1612" i="8"/>
  <c r="F1612" i="8"/>
  <c r="G1612" i="8"/>
  <c r="J1612" i="8"/>
  <c r="K1612" i="8"/>
  <c r="A1613" i="8"/>
  <c r="B1613" i="8"/>
  <c r="C1613" i="8"/>
  <c r="D1613" i="8"/>
  <c r="E1613" i="8"/>
  <c r="F1613" i="8"/>
  <c r="G1613" i="8"/>
  <c r="A1614" i="8"/>
  <c r="I1614" i="8" s="1"/>
  <c r="B1614" i="8"/>
  <c r="C1614" i="8"/>
  <c r="D1614" i="8"/>
  <c r="E1614" i="8"/>
  <c r="F1614" i="8"/>
  <c r="G1614" i="8"/>
  <c r="J1614" i="8"/>
  <c r="K1614" i="8"/>
  <c r="A1615" i="8"/>
  <c r="B1615" i="8"/>
  <c r="C1615" i="8"/>
  <c r="D1615" i="8"/>
  <c r="E1615" i="8"/>
  <c r="F1615" i="8"/>
  <c r="G1615" i="8"/>
  <c r="A1616" i="8"/>
  <c r="I1616" i="8" s="1"/>
  <c r="B1616" i="8"/>
  <c r="C1616" i="8"/>
  <c r="D1616" i="8"/>
  <c r="E1616" i="8"/>
  <c r="F1616" i="8"/>
  <c r="G1616" i="8"/>
  <c r="A1617" i="8"/>
  <c r="H1617" i="8" s="1"/>
  <c r="B1617" i="8"/>
  <c r="C1617" i="8"/>
  <c r="D1617" i="8"/>
  <c r="E1617" i="8"/>
  <c r="F1617" i="8"/>
  <c r="G1617" i="8"/>
  <c r="A1618" i="8"/>
  <c r="H1618" i="8" s="1"/>
  <c r="B1618" i="8"/>
  <c r="C1618" i="8"/>
  <c r="D1618" i="8"/>
  <c r="E1618" i="8"/>
  <c r="F1618" i="8"/>
  <c r="G1618" i="8"/>
  <c r="A1619" i="8"/>
  <c r="B1619" i="8"/>
  <c r="C1619" i="8"/>
  <c r="D1619" i="8"/>
  <c r="E1619" i="8"/>
  <c r="F1619" i="8"/>
  <c r="G1619" i="8"/>
  <c r="A1620" i="8"/>
  <c r="K1620" i="8" s="1"/>
  <c r="B1620" i="8"/>
  <c r="C1620" i="8"/>
  <c r="D1620" i="8"/>
  <c r="E1620" i="8"/>
  <c r="F1620" i="8"/>
  <c r="G1620" i="8"/>
  <c r="A1621" i="8"/>
  <c r="I1621" i="8" s="1"/>
  <c r="B1621" i="8"/>
  <c r="C1621" i="8"/>
  <c r="D1621" i="8"/>
  <c r="E1621" i="8"/>
  <c r="F1621" i="8"/>
  <c r="G1621" i="8"/>
  <c r="A1622" i="8"/>
  <c r="H1622" i="8" s="1"/>
  <c r="B1622" i="8"/>
  <c r="C1622" i="8"/>
  <c r="D1622" i="8"/>
  <c r="E1622" i="8"/>
  <c r="F1622" i="8"/>
  <c r="G1622" i="8"/>
  <c r="J1622" i="8"/>
  <c r="K1622" i="8"/>
  <c r="A1623" i="8"/>
  <c r="H1623" i="8" s="1"/>
  <c r="B1623" i="8"/>
  <c r="C1623" i="8"/>
  <c r="D1623" i="8"/>
  <c r="E1623" i="8"/>
  <c r="F1623" i="8"/>
  <c r="G1623" i="8"/>
  <c r="A1624" i="8"/>
  <c r="J1624" i="8" s="1"/>
  <c r="B1624" i="8"/>
  <c r="C1624" i="8"/>
  <c r="D1624" i="8"/>
  <c r="E1624" i="8"/>
  <c r="F1624" i="8"/>
  <c r="G1624" i="8"/>
  <c r="A1625" i="8"/>
  <c r="H1625" i="8" s="1"/>
  <c r="B1625" i="8"/>
  <c r="C1625" i="8"/>
  <c r="D1625" i="8"/>
  <c r="E1625" i="8"/>
  <c r="F1625" i="8"/>
  <c r="G1625" i="8"/>
  <c r="A1626" i="8"/>
  <c r="J1626" i="8" s="1"/>
  <c r="B1626" i="8"/>
  <c r="C1626" i="8"/>
  <c r="D1626" i="8"/>
  <c r="E1626" i="8"/>
  <c r="F1626" i="8"/>
  <c r="G1626" i="8"/>
  <c r="A1627" i="8"/>
  <c r="H1627" i="8" s="1"/>
  <c r="B1627" i="8"/>
  <c r="C1627" i="8"/>
  <c r="D1627" i="8"/>
  <c r="E1627" i="8"/>
  <c r="F1627" i="8"/>
  <c r="G1627" i="8"/>
  <c r="I1627" i="8"/>
  <c r="J1627" i="8"/>
  <c r="A1628" i="8"/>
  <c r="B1628" i="8"/>
  <c r="C1628" i="8"/>
  <c r="D1628" i="8"/>
  <c r="E1628" i="8"/>
  <c r="F1628" i="8"/>
  <c r="G1628" i="8"/>
  <c r="A1629" i="8"/>
  <c r="B1629" i="8"/>
  <c r="C1629" i="8"/>
  <c r="D1629" i="8"/>
  <c r="E1629" i="8"/>
  <c r="F1629" i="8"/>
  <c r="G1629" i="8"/>
  <c r="A1630" i="8"/>
  <c r="B1630" i="8"/>
  <c r="C1630" i="8"/>
  <c r="D1630" i="8"/>
  <c r="E1630" i="8"/>
  <c r="F1630" i="8"/>
  <c r="G1630" i="8"/>
  <c r="A1631" i="8"/>
  <c r="B1631" i="8"/>
  <c r="C1631" i="8"/>
  <c r="D1631" i="8"/>
  <c r="E1631" i="8"/>
  <c r="F1631" i="8"/>
  <c r="G1631" i="8"/>
  <c r="A1632" i="8"/>
  <c r="B1632" i="8"/>
  <c r="C1632" i="8"/>
  <c r="D1632" i="8"/>
  <c r="E1632" i="8"/>
  <c r="F1632" i="8"/>
  <c r="G1632" i="8"/>
  <c r="A1633" i="8"/>
  <c r="J1633" i="8" s="1"/>
  <c r="B1633" i="8"/>
  <c r="C1633" i="8"/>
  <c r="D1633" i="8"/>
  <c r="E1633" i="8"/>
  <c r="F1633" i="8"/>
  <c r="G1633" i="8"/>
  <c r="A1634" i="8"/>
  <c r="I1634" i="8" s="1"/>
  <c r="B1634" i="8"/>
  <c r="C1634" i="8"/>
  <c r="D1634" i="8"/>
  <c r="E1634" i="8"/>
  <c r="F1634" i="8"/>
  <c r="G1634" i="8"/>
  <c r="A1635" i="8"/>
  <c r="J1635" i="8" s="1"/>
  <c r="B1635" i="8"/>
  <c r="C1635" i="8"/>
  <c r="D1635" i="8"/>
  <c r="E1635" i="8"/>
  <c r="F1635" i="8"/>
  <c r="G1635" i="8"/>
  <c r="A1636" i="8"/>
  <c r="I1636" i="8" s="1"/>
  <c r="B1636" i="8"/>
  <c r="C1636" i="8"/>
  <c r="D1636" i="8"/>
  <c r="E1636" i="8"/>
  <c r="F1636" i="8"/>
  <c r="G1636" i="8"/>
  <c r="A1637" i="8"/>
  <c r="J1637" i="8" s="1"/>
  <c r="B1637" i="8"/>
  <c r="C1637" i="8"/>
  <c r="D1637" i="8"/>
  <c r="E1637" i="8"/>
  <c r="F1637" i="8"/>
  <c r="G1637" i="8"/>
  <c r="A1638" i="8"/>
  <c r="B1638" i="8"/>
  <c r="C1638" i="8"/>
  <c r="D1638" i="8"/>
  <c r="E1638" i="8"/>
  <c r="F1638" i="8"/>
  <c r="G1638" i="8"/>
  <c r="A1639" i="8"/>
  <c r="B1639" i="8"/>
  <c r="C1639" i="8"/>
  <c r="D1639" i="8"/>
  <c r="E1639" i="8"/>
  <c r="F1639" i="8"/>
  <c r="G1639" i="8"/>
  <c r="A1640" i="8"/>
  <c r="B1640" i="8"/>
  <c r="C1640" i="8"/>
  <c r="D1640" i="8"/>
  <c r="E1640" i="8"/>
  <c r="F1640" i="8"/>
  <c r="G1640" i="8"/>
  <c r="A1641" i="8"/>
  <c r="J1641" i="8" s="1"/>
  <c r="B1641" i="8"/>
  <c r="C1641" i="8"/>
  <c r="D1641" i="8"/>
  <c r="E1641" i="8"/>
  <c r="F1641" i="8"/>
  <c r="G1641" i="8"/>
  <c r="A1642" i="8"/>
  <c r="I1642" i="8" s="1"/>
  <c r="B1642" i="8"/>
  <c r="C1642" i="8"/>
  <c r="D1642" i="8"/>
  <c r="E1642" i="8"/>
  <c r="F1642" i="8"/>
  <c r="G1642" i="8"/>
  <c r="K1642" i="8"/>
  <c r="A1643" i="8"/>
  <c r="B1643" i="8"/>
  <c r="C1643" i="8"/>
  <c r="D1643" i="8"/>
  <c r="E1643" i="8"/>
  <c r="F1643" i="8"/>
  <c r="G1643" i="8"/>
  <c r="A1644" i="8"/>
  <c r="I1644" i="8" s="1"/>
  <c r="B1644" i="8"/>
  <c r="C1644" i="8"/>
  <c r="D1644" i="8"/>
  <c r="E1644" i="8"/>
  <c r="F1644" i="8"/>
  <c r="G1644" i="8"/>
  <c r="A1645" i="8"/>
  <c r="J1645" i="8" s="1"/>
  <c r="B1645" i="8"/>
  <c r="C1645" i="8"/>
  <c r="D1645" i="8"/>
  <c r="E1645" i="8"/>
  <c r="F1645" i="8"/>
  <c r="G1645" i="8"/>
  <c r="A1646" i="8"/>
  <c r="I1646" i="8" s="1"/>
  <c r="B1646" i="8"/>
  <c r="C1646" i="8"/>
  <c r="D1646" i="8"/>
  <c r="E1646" i="8"/>
  <c r="F1646" i="8"/>
  <c r="G1646" i="8"/>
  <c r="A1647" i="8"/>
  <c r="I1647" i="8" s="1"/>
  <c r="B1647" i="8"/>
  <c r="C1647" i="8"/>
  <c r="D1647" i="8"/>
  <c r="E1647" i="8"/>
  <c r="F1647" i="8"/>
  <c r="G1647" i="8"/>
  <c r="A1648" i="8"/>
  <c r="B1648" i="8"/>
  <c r="C1648" i="8"/>
  <c r="D1648" i="8"/>
  <c r="E1648" i="8"/>
  <c r="F1648" i="8"/>
  <c r="G1648" i="8"/>
  <c r="A1649" i="8"/>
  <c r="I1649" i="8" s="1"/>
  <c r="B1649" i="8"/>
  <c r="C1649" i="8"/>
  <c r="D1649" i="8"/>
  <c r="E1649" i="8"/>
  <c r="F1649" i="8"/>
  <c r="G1649" i="8"/>
  <c r="A1650" i="8"/>
  <c r="I1650" i="8" s="1"/>
  <c r="B1650" i="8"/>
  <c r="C1650" i="8"/>
  <c r="D1650" i="8"/>
  <c r="E1650" i="8"/>
  <c r="F1650" i="8"/>
  <c r="G1650" i="8"/>
  <c r="A1651" i="8"/>
  <c r="K1651" i="8" s="1"/>
  <c r="B1651" i="8"/>
  <c r="C1651" i="8"/>
  <c r="D1651" i="8"/>
  <c r="E1651" i="8"/>
  <c r="F1651" i="8"/>
  <c r="G1651" i="8"/>
  <c r="A1652" i="8"/>
  <c r="I1652" i="8" s="1"/>
  <c r="B1652" i="8"/>
  <c r="C1652" i="8"/>
  <c r="D1652" i="8"/>
  <c r="E1652" i="8"/>
  <c r="F1652" i="8"/>
  <c r="G1652" i="8"/>
  <c r="A1653" i="8"/>
  <c r="J1653" i="8" s="1"/>
  <c r="B1653" i="8"/>
  <c r="C1653" i="8"/>
  <c r="D1653" i="8"/>
  <c r="E1653" i="8"/>
  <c r="F1653" i="8"/>
  <c r="G1653" i="8"/>
  <c r="K1653" i="8"/>
  <c r="A1654" i="8"/>
  <c r="I1654" i="8" s="1"/>
  <c r="B1654" i="8"/>
  <c r="C1654" i="8"/>
  <c r="D1654" i="8"/>
  <c r="E1654" i="8"/>
  <c r="F1654" i="8"/>
  <c r="G1654" i="8"/>
  <c r="A1655" i="8"/>
  <c r="I1655" i="8" s="1"/>
  <c r="B1655" i="8"/>
  <c r="C1655" i="8"/>
  <c r="D1655" i="8"/>
  <c r="E1655" i="8"/>
  <c r="F1655" i="8"/>
  <c r="G1655" i="8"/>
  <c r="A1656" i="8"/>
  <c r="I1656" i="8" s="1"/>
  <c r="B1656" i="8"/>
  <c r="C1656" i="8"/>
  <c r="D1656" i="8"/>
  <c r="E1656" i="8"/>
  <c r="F1656" i="8"/>
  <c r="G1656" i="8"/>
  <c r="A1657" i="8"/>
  <c r="B1657" i="8"/>
  <c r="C1657" i="8"/>
  <c r="D1657" i="8"/>
  <c r="E1657" i="8"/>
  <c r="F1657" i="8"/>
  <c r="G1657" i="8"/>
  <c r="A1658" i="8"/>
  <c r="B1658" i="8"/>
  <c r="C1658" i="8"/>
  <c r="D1658" i="8"/>
  <c r="E1658" i="8"/>
  <c r="F1658" i="8"/>
  <c r="G1658" i="8"/>
  <c r="A1659" i="8"/>
  <c r="B1659" i="8"/>
  <c r="C1659" i="8"/>
  <c r="D1659" i="8"/>
  <c r="E1659" i="8"/>
  <c r="F1659" i="8"/>
  <c r="G1659" i="8"/>
  <c r="A1660" i="8"/>
  <c r="I1660" i="8" s="1"/>
  <c r="B1660" i="8"/>
  <c r="C1660" i="8"/>
  <c r="D1660" i="8"/>
  <c r="E1660" i="8"/>
  <c r="F1660" i="8"/>
  <c r="G1660" i="8"/>
  <c r="A1661" i="8"/>
  <c r="B1661" i="8"/>
  <c r="C1661" i="8"/>
  <c r="D1661" i="8"/>
  <c r="E1661" i="8"/>
  <c r="F1661" i="8"/>
  <c r="G1661" i="8"/>
  <c r="A1662" i="8"/>
  <c r="B1662" i="8"/>
  <c r="C1662" i="8"/>
  <c r="D1662" i="8"/>
  <c r="E1662" i="8"/>
  <c r="F1662" i="8"/>
  <c r="G1662" i="8"/>
  <c r="A1663" i="8"/>
  <c r="J1663" i="8" s="1"/>
  <c r="B1663" i="8"/>
  <c r="C1663" i="8"/>
  <c r="D1663" i="8"/>
  <c r="E1663" i="8"/>
  <c r="F1663" i="8"/>
  <c r="G1663" i="8"/>
  <c r="A1664" i="8"/>
  <c r="I1664" i="8" s="1"/>
  <c r="B1664" i="8"/>
  <c r="C1664" i="8"/>
  <c r="D1664" i="8"/>
  <c r="E1664" i="8"/>
  <c r="F1664" i="8"/>
  <c r="G1664" i="8"/>
  <c r="A1665" i="8"/>
  <c r="I1665" i="8" s="1"/>
  <c r="B1665" i="8"/>
  <c r="C1665" i="8"/>
  <c r="D1665" i="8"/>
  <c r="E1665" i="8"/>
  <c r="F1665" i="8"/>
  <c r="G1665" i="8"/>
  <c r="A1666" i="8"/>
  <c r="B1666" i="8"/>
  <c r="C1666" i="8"/>
  <c r="D1666" i="8"/>
  <c r="E1666" i="8"/>
  <c r="F1666" i="8"/>
  <c r="G1666" i="8"/>
  <c r="A1667" i="8"/>
  <c r="B1667" i="8"/>
  <c r="C1667" i="8"/>
  <c r="D1667" i="8"/>
  <c r="E1667" i="8"/>
  <c r="F1667" i="8"/>
  <c r="G1667" i="8"/>
  <c r="A1668" i="8"/>
  <c r="B1668" i="8"/>
  <c r="C1668" i="8"/>
  <c r="D1668" i="8"/>
  <c r="E1668" i="8"/>
  <c r="F1668" i="8"/>
  <c r="G1668" i="8"/>
  <c r="A1669" i="8"/>
  <c r="J1669" i="8" s="1"/>
  <c r="B1669" i="8"/>
  <c r="C1669" i="8"/>
  <c r="D1669" i="8"/>
  <c r="E1669" i="8"/>
  <c r="F1669" i="8"/>
  <c r="G1669" i="8"/>
  <c r="A1670" i="8"/>
  <c r="J1670" i="8" s="1"/>
  <c r="B1670" i="8"/>
  <c r="C1670" i="8"/>
  <c r="D1670" i="8"/>
  <c r="E1670" i="8"/>
  <c r="F1670" i="8"/>
  <c r="G1670" i="8"/>
  <c r="H1670" i="8"/>
  <c r="I1670" i="8"/>
  <c r="K1670" i="8"/>
  <c r="A1671" i="8"/>
  <c r="J1671" i="8" s="1"/>
  <c r="B1671" i="8"/>
  <c r="C1671" i="8"/>
  <c r="D1671" i="8"/>
  <c r="E1671" i="8"/>
  <c r="F1671" i="8"/>
  <c r="G1671" i="8"/>
  <c r="A1672" i="8"/>
  <c r="K1672" i="8" s="1"/>
  <c r="B1672" i="8"/>
  <c r="C1672" i="8"/>
  <c r="D1672" i="8"/>
  <c r="E1672" i="8"/>
  <c r="F1672" i="8"/>
  <c r="G1672" i="8"/>
  <c r="J1672" i="8"/>
  <c r="A1673" i="8"/>
  <c r="J1673" i="8" s="1"/>
  <c r="B1673" i="8"/>
  <c r="C1673" i="8"/>
  <c r="D1673" i="8"/>
  <c r="E1673" i="8"/>
  <c r="F1673" i="8"/>
  <c r="G1673" i="8"/>
  <c r="A1674" i="8"/>
  <c r="I1674" i="8" s="1"/>
  <c r="B1674" i="8"/>
  <c r="C1674" i="8"/>
  <c r="D1674" i="8"/>
  <c r="E1674" i="8"/>
  <c r="F1674" i="8"/>
  <c r="G1674" i="8"/>
  <c r="A1675" i="8"/>
  <c r="B1675" i="8"/>
  <c r="C1675" i="8"/>
  <c r="D1675" i="8"/>
  <c r="E1675" i="8"/>
  <c r="F1675" i="8"/>
  <c r="G1675" i="8"/>
  <c r="A1676" i="8"/>
  <c r="B1676" i="8"/>
  <c r="C1676" i="8"/>
  <c r="D1676" i="8"/>
  <c r="E1676" i="8"/>
  <c r="F1676" i="8"/>
  <c r="G1676" i="8"/>
  <c r="A1677" i="8"/>
  <c r="B1677" i="8"/>
  <c r="C1677" i="8"/>
  <c r="D1677" i="8"/>
  <c r="E1677" i="8"/>
  <c r="F1677" i="8"/>
  <c r="G1677" i="8"/>
  <c r="A1678" i="8"/>
  <c r="B1678" i="8"/>
  <c r="C1678" i="8"/>
  <c r="D1678" i="8"/>
  <c r="E1678" i="8"/>
  <c r="F1678" i="8"/>
  <c r="G1678" i="8"/>
  <c r="A1679" i="8"/>
  <c r="B1679" i="8"/>
  <c r="C1679" i="8"/>
  <c r="D1679" i="8"/>
  <c r="E1679" i="8"/>
  <c r="F1679" i="8"/>
  <c r="G1679" i="8"/>
  <c r="A1680" i="8"/>
  <c r="I1680" i="8" s="1"/>
  <c r="B1680" i="8"/>
  <c r="C1680" i="8"/>
  <c r="D1680" i="8"/>
  <c r="E1680" i="8"/>
  <c r="F1680" i="8"/>
  <c r="G1680" i="8"/>
  <c r="A1681" i="8"/>
  <c r="B1681" i="8"/>
  <c r="C1681" i="8"/>
  <c r="D1681" i="8"/>
  <c r="E1681" i="8"/>
  <c r="F1681" i="8"/>
  <c r="G1681" i="8"/>
  <c r="A1682" i="8"/>
  <c r="J1682" i="8" s="1"/>
  <c r="B1682" i="8"/>
  <c r="C1682" i="8"/>
  <c r="D1682" i="8"/>
  <c r="E1682" i="8"/>
  <c r="F1682" i="8"/>
  <c r="G1682" i="8"/>
  <c r="A1683" i="8"/>
  <c r="B1683" i="8"/>
  <c r="C1683" i="8"/>
  <c r="D1683" i="8"/>
  <c r="E1683" i="8"/>
  <c r="F1683" i="8"/>
  <c r="G1683" i="8"/>
  <c r="A1684" i="8"/>
  <c r="J1684" i="8" s="1"/>
  <c r="B1684" i="8"/>
  <c r="C1684" i="8"/>
  <c r="D1684" i="8"/>
  <c r="E1684" i="8"/>
  <c r="F1684" i="8"/>
  <c r="G1684" i="8"/>
  <c r="A1685" i="8"/>
  <c r="B1685" i="8"/>
  <c r="C1685" i="8"/>
  <c r="D1685" i="8"/>
  <c r="E1685" i="8"/>
  <c r="F1685" i="8"/>
  <c r="G1685" i="8"/>
  <c r="A1686" i="8"/>
  <c r="B1686" i="8"/>
  <c r="C1686" i="8"/>
  <c r="D1686" i="8"/>
  <c r="E1686" i="8"/>
  <c r="F1686" i="8"/>
  <c r="G1686" i="8"/>
  <c r="A1687" i="8"/>
  <c r="B1687" i="8"/>
  <c r="C1687" i="8"/>
  <c r="D1687" i="8"/>
  <c r="E1687" i="8"/>
  <c r="F1687" i="8"/>
  <c r="G1687" i="8"/>
  <c r="A1688" i="8"/>
  <c r="B1688" i="8"/>
  <c r="C1688" i="8"/>
  <c r="D1688" i="8"/>
  <c r="E1688" i="8"/>
  <c r="F1688" i="8"/>
  <c r="G1688" i="8"/>
  <c r="I1688" i="8"/>
  <c r="A1689" i="8"/>
  <c r="B1689" i="8"/>
  <c r="C1689" i="8"/>
  <c r="D1689" i="8"/>
  <c r="E1689" i="8"/>
  <c r="F1689" i="8"/>
  <c r="G1689" i="8"/>
  <c r="A1690" i="8"/>
  <c r="B1690" i="8"/>
  <c r="C1690" i="8"/>
  <c r="D1690" i="8"/>
  <c r="E1690" i="8"/>
  <c r="F1690" i="8"/>
  <c r="G1690" i="8"/>
  <c r="A1691" i="8"/>
  <c r="B1691" i="8"/>
  <c r="C1691" i="8"/>
  <c r="D1691" i="8"/>
  <c r="E1691" i="8"/>
  <c r="F1691" i="8"/>
  <c r="G1691" i="8"/>
  <c r="A1692" i="8"/>
  <c r="I1692" i="8" s="1"/>
  <c r="B1692" i="8"/>
  <c r="C1692" i="8"/>
  <c r="D1692" i="8"/>
  <c r="E1692" i="8"/>
  <c r="F1692" i="8"/>
  <c r="G1692" i="8"/>
  <c r="A1693" i="8"/>
  <c r="B1693" i="8"/>
  <c r="C1693" i="8"/>
  <c r="D1693" i="8"/>
  <c r="E1693" i="8"/>
  <c r="F1693" i="8"/>
  <c r="G1693" i="8"/>
  <c r="A1694" i="8"/>
  <c r="I1694" i="8" s="1"/>
  <c r="B1694" i="8"/>
  <c r="C1694" i="8"/>
  <c r="D1694" i="8"/>
  <c r="E1694" i="8"/>
  <c r="F1694" i="8"/>
  <c r="G1694" i="8"/>
  <c r="A1695" i="8"/>
  <c r="J1695" i="8" s="1"/>
  <c r="B1695" i="8"/>
  <c r="C1695" i="8"/>
  <c r="D1695" i="8"/>
  <c r="E1695" i="8"/>
  <c r="F1695" i="8"/>
  <c r="G1695" i="8"/>
  <c r="A1696" i="8"/>
  <c r="B1696" i="8"/>
  <c r="C1696" i="8"/>
  <c r="D1696" i="8"/>
  <c r="E1696" i="8"/>
  <c r="F1696" i="8"/>
  <c r="G1696" i="8"/>
  <c r="A1697" i="8"/>
  <c r="B1697" i="8"/>
  <c r="C1697" i="8"/>
  <c r="D1697" i="8"/>
  <c r="E1697" i="8"/>
  <c r="F1697" i="8"/>
  <c r="G1697" i="8"/>
  <c r="A1698" i="8"/>
  <c r="I1698" i="8" s="1"/>
  <c r="B1698" i="8"/>
  <c r="C1698" i="8"/>
  <c r="D1698" i="8"/>
  <c r="E1698" i="8"/>
  <c r="F1698" i="8"/>
  <c r="G1698" i="8"/>
  <c r="K1698" i="8"/>
  <c r="A1699" i="8"/>
  <c r="B1699" i="8"/>
  <c r="C1699" i="8"/>
  <c r="D1699" i="8"/>
  <c r="E1699" i="8"/>
  <c r="F1699" i="8"/>
  <c r="G1699" i="8"/>
  <c r="A1700" i="8"/>
  <c r="I1700" i="8" s="1"/>
  <c r="B1700" i="8"/>
  <c r="C1700" i="8"/>
  <c r="D1700" i="8"/>
  <c r="E1700" i="8"/>
  <c r="F1700" i="8"/>
  <c r="G1700" i="8"/>
  <c r="A1701" i="8"/>
  <c r="B1701" i="8"/>
  <c r="C1701" i="8"/>
  <c r="D1701" i="8"/>
  <c r="E1701" i="8"/>
  <c r="F1701" i="8"/>
  <c r="G1701" i="8"/>
  <c r="A1702" i="8"/>
  <c r="B1702" i="8"/>
  <c r="C1702" i="8"/>
  <c r="D1702" i="8"/>
  <c r="E1702" i="8"/>
  <c r="F1702" i="8"/>
  <c r="G1702" i="8"/>
  <c r="A1703" i="8"/>
  <c r="B1703" i="8"/>
  <c r="C1703" i="8"/>
  <c r="D1703" i="8"/>
  <c r="E1703" i="8"/>
  <c r="F1703" i="8"/>
  <c r="G1703" i="8"/>
  <c r="A1704" i="8"/>
  <c r="I1704" i="8" s="1"/>
  <c r="B1704" i="8"/>
  <c r="C1704" i="8"/>
  <c r="D1704" i="8"/>
  <c r="E1704" i="8"/>
  <c r="F1704" i="8"/>
  <c r="G1704" i="8"/>
  <c r="A1705" i="8"/>
  <c r="B1705" i="8"/>
  <c r="C1705" i="8"/>
  <c r="D1705" i="8"/>
  <c r="E1705" i="8"/>
  <c r="F1705" i="8"/>
  <c r="G1705" i="8"/>
  <c r="A1706" i="8"/>
  <c r="J1706" i="8" s="1"/>
  <c r="B1706" i="8"/>
  <c r="C1706" i="8"/>
  <c r="D1706" i="8"/>
  <c r="E1706" i="8"/>
  <c r="F1706" i="8"/>
  <c r="G1706" i="8"/>
  <c r="A1707" i="8"/>
  <c r="B1707" i="8"/>
  <c r="C1707" i="8"/>
  <c r="D1707" i="8"/>
  <c r="E1707" i="8"/>
  <c r="F1707" i="8"/>
  <c r="G1707" i="8"/>
  <c r="A1708" i="8"/>
  <c r="I1708" i="8" s="1"/>
  <c r="B1708" i="8"/>
  <c r="C1708" i="8"/>
  <c r="D1708" i="8"/>
  <c r="E1708" i="8"/>
  <c r="F1708" i="8"/>
  <c r="G1708" i="8"/>
  <c r="A1709" i="8"/>
  <c r="B1709" i="8"/>
  <c r="C1709" i="8"/>
  <c r="D1709" i="8"/>
  <c r="E1709" i="8"/>
  <c r="F1709" i="8"/>
  <c r="G1709" i="8"/>
  <c r="A1710" i="8"/>
  <c r="K1710" i="8" s="1"/>
  <c r="B1710" i="8"/>
  <c r="C1710" i="8"/>
  <c r="D1710" i="8"/>
  <c r="E1710" i="8"/>
  <c r="F1710" i="8"/>
  <c r="G1710" i="8"/>
  <c r="A1711" i="8"/>
  <c r="J1711" i="8" s="1"/>
  <c r="B1711" i="8"/>
  <c r="C1711" i="8"/>
  <c r="D1711" i="8"/>
  <c r="E1711" i="8"/>
  <c r="F1711" i="8"/>
  <c r="G1711" i="8"/>
  <c r="A1712" i="8"/>
  <c r="H1712" i="8" s="1"/>
  <c r="B1712" i="8"/>
  <c r="C1712" i="8"/>
  <c r="D1712" i="8"/>
  <c r="E1712" i="8"/>
  <c r="F1712" i="8"/>
  <c r="G1712" i="8"/>
  <c r="I1712" i="8"/>
  <c r="J1712" i="8"/>
  <c r="K1712" i="8"/>
  <c r="A1713" i="8"/>
  <c r="B1713" i="8"/>
  <c r="C1713" i="8"/>
  <c r="D1713" i="8"/>
  <c r="E1713" i="8"/>
  <c r="F1713" i="8"/>
  <c r="G1713" i="8"/>
  <c r="A1714" i="8"/>
  <c r="B1714" i="8"/>
  <c r="C1714" i="8"/>
  <c r="D1714" i="8"/>
  <c r="E1714" i="8"/>
  <c r="F1714" i="8"/>
  <c r="G1714" i="8"/>
  <c r="J1714" i="8"/>
  <c r="A1715" i="8"/>
  <c r="B1715" i="8"/>
  <c r="C1715" i="8"/>
  <c r="D1715" i="8"/>
  <c r="E1715" i="8"/>
  <c r="F1715" i="8"/>
  <c r="G1715" i="8"/>
  <c r="A1716" i="8"/>
  <c r="B1716" i="8"/>
  <c r="C1716" i="8"/>
  <c r="D1716" i="8"/>
  <c r="E1716" i="8"/>
  <c r="F1716" i="8"/>
  <c r="G1716" i="8"/>
  <c r="A1717" i="8"/>
  <c r="B1717" i="8"/>
  <c r="C1717" i="8"/>
  <c r="D1717" i="8"/>
  <c r="E1717" i="8"/>
  <c r="F1717" i="8"/>
  <c r="G1717" i="8"/>
  <c r="A1718" i="8"/>
  <c r="I1718" i="8" s="1"/>
  <c r="B1718" i="8"/>
  <c r="C1718" i="8"/>
  <c r="D1718" i="8"/>
  <c r="E1718" i="8"/>
  <c r="F1718" i="8"/>
  <c r="G1718" i="8"/>
  <c r="A1719" i="8"/>
  <c r="B1719" i="8"/>
  <c r="C1719" i="8"/>
  <c r="D1719" i="8"/>
  <c r="E1719" i="8"/>
  <c r="F1719" i="8"/>
  <c r="G1719" i="8"/>
  <c r="A1720" i="8"/>
  <c r="I1720" i="8" s="1"/>
  <c r="B1720" i="8"/>
  <c r="C1720" i="8"/>
  <c r="D1720" i="8"/>
  <c r="E1720" i="8"/>
  <c r="F1720" i="8"/>
  <c r="G1720" i="8"/>
  <c r="A1721" i="8"/>
  <c r="J1721" i="8" s="1"/>
  <c r="B1721" i="8"/>
  <c r="C1721" i="8"/>
  <c r="D1721" i="8"/>
  <c r="E1721" i="8"/>
  <c r="F1721" i="8"/>
  <c r="G1721" i="8"/>
  <c r="A1722" i="8"/>
  <c r="I1722" i="8" s="1"/>
  <c r="B1722" i="8"/>
  <c r="C1722" i="8"/>
  <c r="D1722" i="8"/>
  <c r="E1722" i="8"/>
  <c r="F1722" i="8"/>
  <c r="G1722" i="8"/>
  <c r="J1722" i="8"/>
  <c r="K1722" i="8"/>
  <c r="A1723" i="8"/>
  <c r="B1723" i="8"/>
  <c r="C1723" i="8"/>
  <c r="D1723" i="8"/>
  <c r="E1723" i="8"/>
  <c r="F1723" i="8"/>
  <c r="G1723" i="8"/>
  <c r="A1724" i="8"/>
  <c r="I1724" i="8" s="1"/>
  <c r="B1724" i="8"/>
  <c r="C1724" i="8"/>
  <c r="D1724" i="8"/>
  <c r="E1724" i="8"/>
  <c r="F1724" i="8"/>
  <c r="G1724" i="8"/>
  <c r="A1725" i="8"/>
  <c r="B1725" i="8"/>
  <c r="C1725" i="8"/>
  <c r="D1725" i="8"/>
  <c r="E1725" i="8"/>
  <c r="F1725" i="8"/>
  <c r="G1725" i="8"/>
  <c r="A1726" i="8"/>
  <c r="I1726" i="8" s="1"/>
  <c r="B1726" i="8"/>
  <c r="C1726" i="8"/>
  <c r="D1726" i="8"/>
  <c r="E1726" i="8"/>
  <c r="F1726" i="8"/>
  <c r="G1726" i="8"/>
  <c r="A1727" i="8"/>
  <c r="B1727" i="8"/>
  <c r="C1727" i="8"/>
  <c r="D1727" i="8"/>
  <c r="E1727" i="8"/>
  <c r="F1727" i="8"/>
  <c r="G1727" i="8"/>
  <c r="A1728" i="8"/>
  <c r="I1728" i="8" s="1"/>
  <c r="B1728" i="8"/>
  <c r="C1728" i="8"/>
  <c r="D1728" i="8"/>
  <c r="E1728" i="8"/>
  <c r="F1728" i="8"/>
  <c r="G1728" i="8"/>
  <c r="A1729" i="8"/>
  <c r="B1729" i="8"/>
  <c r="C1729" i="8"/>
  <c r="D1729" i="8"/>
  <c r="E1729" i="8"/>
  <c r="F1729" i="8"/>
  <c r="G1729" i="8"/>
  <c r="A1730" i="8"/>
  <c r="B1730" i="8"/>
  <c r="C1730" i="8"/>
  <c r="D1730" i="8"/>
  <c r="E1730" i="8"/>
  <c r="F1730" i="8"/>
  <c r="G1730" i="8"/>
  <c r="K1730" i="8"/>
  <c r="A1731" i="8"/>
  <c r="B1731" i="8"/>
  <c r="C1731" i="8"/>
  <c r="D1731" i="8"/>
  <c r="E1731" i="8"/>
  <c r="F1731" i="8"/>
  <c r="G1731" i="8"/>
  <c r="A1732" i="8"/>
  <c r="B1732" i="8"/>
  <c r="C1732" i="8"/>
  <c r="D1732" i="8"/>
  <c r="E1732" i="8"/>
  <c r="F1732" i="8"/>
  <c r="G1732" i="8"/>
  <c r="A1733" i="8"/>
  <c r="I1733" i="8" s="1"/>
  <c r="B1733" i="8"/>
  <c r="C1733" i="8"/>
  <c r="D1733" i="8"/>
  <c r="E1733" i="8"/>
  <c r="F1733" i="8"/>
  <c r="G1733" i="8"/>
  <c r="A1734" i="8"/>
  <c r="J1734" i="8" s="1"/>
  <c r="B1734" i="8"/>
  <c r="C1734" i="8"/>
  <c r="D1734" i="8"/>
  <c r="E1734" i="8"/>
  <c r="F1734" i="8"/>
  <c r="G1734" i="8"/>
  <c r="I1734" i="8"/>
  <c r="K1734" i="8"/>
  <c r="A1735" i="8"/>
  <c r="B1735" i="8"/>
  <c r="C1735" i="8"/>
  <c r="D1735" i="8"/>
  <c r="E1735" i="8"/>
  <c r="F1735" i="8"/>
  <c r="G1735" i="8"/>
  <c r="A1736" i="8"/>
  <c r="B1736" i="8"/>
  <c r="C1736" i="8"/>
  <c r="D1736" i="8"/>
  <c r="E1736" i="8"/>
  <c r="F1736" i="8"/>
  <c r="G1736" i="8"/>
  <c r="A1737" i="8"/>
  <c r="I1737" i="8" s="1"/>
  <c r="B1737" i="8"/>
  <c r="C1737" i="8"/>
  <c r="D1737" i="8"/>
  <c r="E1737" i="8"/>
  <c r="F1737" i="8"/>
  <c r="G1737" i="8"/>
  <c r="A1738" i="8"/>
  <c r="J1738" i="8" s="1"/>
  <c r="B1738" i="8"/>
  <c r="C1738" i="8"/>
  <c r="D1738" i="8"/>
  <c r="E1738" i="8"/>
  <c r="F1738" i="8"/>
  <c r="G1738" i="8"/>
  <c r="A1739" i="8"/>
  <c r="B1739" i="8"/>
  <c r="C1739" i="8"/>
  <c r="D1739" i="8"/>
  <c r="E1739" i="8"/>
  <c r="F1739" i="8"/>
  <c r="G1739" i="8"/>
  <c r="A1740" i="8"/>
  <c r="H1740" i="8" s="1"/>
  <c r="B1740" i="8"/>
  <c r="C1740" i="8"/>
  <c r="D1740" i="8"/>
  <c r="E1740" i="8"/>
  <c r="F1740" i="8"/>
  <c r="G1740" i="8"/>
  <c r="I1740" i="8"/>
  <c r="A1741" i="8"/>
  <c r="I1741" i="8" s="1"/>
  <c r="B1741" i="8"/>
  <c r="C1741" i="8"/>
  <c r="D1741" i="8"/>
  <c r="E1741" i="8"/>
  <c r="F1741" i="8"/>
  <c r="G1741" i="8"/>
  <c r="A1742" i="8"/>
  <c r="J1742" i="8" s="1"/>
  <c r="B1742" i="8"/>
  <c r="C1742" i="8"/>
  <c r="D1742" i="8"/>
  <c r="E1742" i="8"/>
  <c r="F1742" i="8"/>
  <c r="G1742" i="8"/>
  <c r="A1743" i="8"/>
  <c r="B1743" i="8"/>
  <c r="C1743" i="8"/>
  <c r="D1743" i="8"/>
  <c r="E1743" i="8"/>
  <c r="F1743" i="8"/>
  <c r="G1743" i="8"/>
  <c r="A1744" i="8"/>
  <c r="B1744" i="8"/>
  <c r="C1744" i="8"/>
  <c r="D1744" i="8"/>
  <c r="E1744" i="8"/>
  <c r="F1744" i="8"/>
  <c r="G1744" i="8"/>
  <c r="J1744" i="8"/>
  <c r="A1745" i="8"/>
  <c r="I1745" i="8" s="1"/>
  <c r="B1745" i="8"/>
  <c r="C1745" i="8"/>
  <c r="D1745" i="8"/>
  <c r="E1745" i="8"/>
  <c r="F1745" i="8"/>
  <c r="G1745" i="8"/>
  <c r="A1746" i="8"/>
  <c r="J1746" i="8" s="1"/>
  <c r="B1746" i="8"/>
  <c r="C1746" i="8"/>
  <c r="D1746" i="8"/>
  <c r="E1746" i="8"/>
  <c r="F1746" i="8"/>
  <c r="G1746" i="8"/>
  <c r="A1747" i="8"/>
  <c r="B1747" i="8"/>
  <c r="C1747" i="8"/>
  <c r="D1747" i="8"/>
  <c r="E1747" i="8"/>
  <c r="F1747" i="8"/>
  <c r="G1747" i="8"/>
  <c r="A1748" i="8"/>
  <c r="B1748" i="8"/>
  <c r="C1748" i="8"/>
  <c r="D1748" i="8"/>
  <c r="E1748" i="8"/>
  <c r="F1748" i="8"/>
  <c r="G1748" i="8"/>
  <c r="A1749" i="8"/>
  <c r="B1749" i="8"/>
  <c r="C1749" i="8"/>
  <c r="D1749" i="8"/>
  <c r="E1749" i="8"/>
  <c r="F1749" i="8"/>
  <c r="G1749" i="8"/>
  <c r="A1750" i="8"/>
  <c r="B1750" i="8"/>
  <c r="C1750" i="8"/>
  <c r="D1750" i="8"/>
  <c r="E1750" i="8"/>
  <c r="F1750" i="8"/>
  <c r="G1750" i="8"/>
  <c r="A1751" i="8"/>
  <c r="B1751" i="8"/>
  <c r="C1751" i="8"/>
  <c r="D1751" i="8"/>
  <c r="E1751" i="8"/>
  <c r="F1751" i="8"/>
  <c r="G1751" i="8"/>
  <c r="A1752" i="8"/>
  <c r="I1752" i="8" s="1"/>
  <c r="B1752" i="8"/>
  <c r="C1752" i="8"/>
  <c r="D1752" i="8"/>
  <c r="E1752" i="8"/>
  <c r="F1752" i="8"/>
  <c r="G1752" i="8"/>
  <c r="A1753" i="8"/>
  <c r="B1753" i="8"/>
  <c r="C1753" i="8"/>
  <c r="D1753" i="8"/>
  <c r="E1753" i="8"/>
  <c r="F1753" i="8"/>
  <c r="G1753" i="8"/>
  <c r="A1754" i="8"/>
  <c r="I1754" i="8" s="1"/>
  <c r="B1754" i="8"/>
  <c r="C1754" i="8"/>
  <c r="D1754" i="8"/>
  <c r="E1754" i="8"/>
  <c r="F1754" i="8"/>
  <c r="G1754" i="8"/>
  <c r="A1755" i="8"/>
  <c r="B1755" i="8"/>
  <c r="C1755" i="8"/>
  <c r="D1755" i="8"/>
  <c r="E1755" i="8"/>
  <c r="F1755" i="8"/>
  <c r="G1755" i="8"/>
  <c r="A1756" i="8"/>
  <c r="B1756" i="8"/>
  <c r="C1756" i="8"/>
  <c r="D1756" i="8"/>
  <c r="E1756" i="8"/>
  <c r="F1756" i="8"/>
  <c r="G1756" i="8"/>
  <c r="I1756" i="8"/>
  <c r="A1757" i="8"/>
  <c r="B1757" i="8"/>
  <c r="C1757" i="8"/>
  <c r="D1757" i="8"/>
  <c r="E1757" i="8"/>
  <c r="F1757" i="8"/>
  <c r="G1757" i="8"/>
  <c r="A1758" i="8"/>
  <c r="I1758" i="8" s="1"/>
  <c r="B1758" i="8"/>
  <c r="C1758" i="8"/>
  <c r="D1758" i="8"/>
  <c r="E1758" i="8"/>
  <c r="F1758" i="8"/>
  <c r="G1758" i="8"/>
  <c r="A1759" i="8"/>
  <c r="B1759" i="8"/>
  <c r="C1759" i="8"/>
  <c r="D1759" i="8"/>
  <c r="E1759" i="8"/>
  <c r="F1759" i="8"/>
  <c r="G1759" i="8"/>
  <c r="A1760" i="8"/>
  <c r="I1760" i="8" s="1"/>
  <c r="B1760" i="8"/>
  <c r="C1760" i="8"/>
  <c r="D1760" i="8"/>
  <c r="E1760" i="8"/>
  <c r="F1760" i="8"/>
  <c r="G1760" i="8"/>
  <c r="A1761" i="8"/>
  <c r="I1761" i="8" s="1"/>
  <c r="B1761" i="8"/>
  <c r="C1761" i="8"/>
  <c r="D1761" i="8"/>
  <c r="E1761" i="8"/>
  <c r="F1761" i="8"/>
  <c r="G1761" i="8"/>
  <c r="A1762" i="8"/>
  <c r="I1762" i="8" s="1"/>
  <c r="B1762" i="8"/>
  <c r="C1762" i="8"/>
  <c r="D1762" i="8"/>
  <c r="E1762" i="8"/>
  <c r="F1762" i="8"/>
  <c r="G1762" i="8"/>
  <c r="A1763" i="8"/>
  <c r="B1763" i="8"/>
  <c r="C1763" i="8"/>
  <c r="D1763" i="8"/>
  <c r="E1763" i="8"/>
  <c r="F1763" i="8"/>
  <c r="G1763" i="8"/>
  <c r="A1764" i="8"/>
  <c r="I1764" i="8" s="1"/>
  <c r="B1764" i="8"/>
  <c r="C1764" i="8"/>
  <c r="D1764" i="8"/>
  <c r="E1764" i="8"/>
  <c r="F1764" i="8"/>
  <c r="G1764" i="8"/>
  <c r="A1765" i="8"/>
  <c r="I1765" i="8" s="1"/>
  <c r="B1765" i="8"/>
  <c r="C1765" i="8"/>
  <c r="D1765" i="8"/>
  <c r="E1765" i="8"/>
  <c r="F1765" i="8"/>
  <c r="G1765" i="8"/>
  <c r="A1766" i="8"/>
  <c r="B1766" i="8"/>
  <c r="C1766" i="8"/>
  <c r="D1766" i="8"/>
  <c r="E1766" i="8"/>
  <c r="F1766" i="8"/>
  <c r="G1766" i="8"/>
  <c r="A1767" i="8"/>
  <c r="B1767" i="8"/>
  <c r="C1767" i="8"/>
  <c r="D1767" i="8"/>
  <c r="E1767" i="8"/>
  <c r="F1767" i="8"/>
  <c r="G1767" i="8"/>
  <c r="A1768" i="8"/>
  <c r="B1768" i="8"/>
  <c r="C1768" i="8"/>
  <c r="D1768" i="8"/>
  <c r="E1768" i="8"/>
  <c r="F1768" i="8"/>
  <c r="G1768" i="8"/>
  <c r="A1769" i="8"/>
  <c r="B1769" i="8"/>
  <c r="C1769" i="8"/>
  <c r="D1769" i="8"/>
  <c r="E1769" i="8"/>
  <c r="F1769" i="8"/>
  <c r="G1769" i="8"/>
  <c r="A1770" i="8"/>
  <c r="B1770" i="8"/>
  <c r="C1770" i="8"/>
  <c r="D1770" i="8"/>
  <c r="E1770" i="8"/>
  <c r="F1770" i="8"/>
  <c r="G1770" i="8"/>
  <c r="I1770" i="8"/>
  <c r="A1771" i="8"/>
  <c r="B1771" i="8"/>
  <c r="C1771" i="8"/>
  <c r="D1771" i="8"/>
  <c r="E1771" i="8"/>
  <c r="F1771" i="8"/>
  <c r="G1771" i="8"/>
  <c r="A1772" i="8"/>
  <c r="B1772" i="8"/>
  <c r="C1772" i="8"/>
  <c r="D1772" i="8"/>
  <c r="E1772" i="8"/>
  <c r="F1772" i="8"/>
  <c r="G1772" i="8"/>
  <c r="A1773" i="8"/>
  <c r="I1773" i="8" s="1"/>
  <c r="B1773" i="8"/>
  <c r="C1773" i="8"/>
  <c r="D1773" i="8"/>
  <c r="E1773" i="8"/>
  <c r="F1773" i="8"/>
  <c r="G1773" i="8"/>
  <c r="A1774" i="8"/>
  <c r="K1774" i="8" s="1"/>
  <c r="B1774" i="8"/>
  <c r="C1774" i="8"/>
  <c r="D1774" i="8"/>
  <c r="E1774" i="8"/>
  <c r="F1774" i="8"/>
  <c r="G1774" i="8"/>
  <c r="J1774" i="8"/>
  <c r="A1775" i="8"/>
  <c r="B1775" i="8"/>
  <c r="C1775" i="8"/>
  <c r="D1775" i="8"/>
  <c r="E1775" i="8"/>
  <c r="F1775" i="8"/>
  <c r="G1775" i="8"/>
  <c r="A1776" i="8"/>
  <c r="I1776" i="8" s="1"/>
  <c r="B1776" i="8"/>
  <c r="C1776" i="8"/>
  <c r="D1776" i="8"/>
  <c r="E1776" i="8"/>
  <c r="F1776" i="8"/>
  <c r="G1776" i="8"/>
  <c r="A1777" i="8"/>
  <c r="I1777" i="8" s="1"/>
  <c r="B1777" i="8"/>
  <c r="C1777" i="8"/>
  <c r="D1777" i="8"/>
  <c r="E1777" i="8"/>
  <c r="F1777" i="8"/>
  <c r="G1777" i="8"/>
  <c r="A1778" i="8"/>
  <c r="B1778" i="8"/>
  <c r="C1778" i="8"/>
  <c r="D1778" i="8"/>
  <c r="E1778" i="8"/>
  <c r="F1778" i="8"/>
  <c r="G1778" i="8"/>
  <c r="A1779" i="8"/>
  <c r="B1779" i="8"/>
  <c r="C1779" i="8"/>
  <c r="D1779" i="8"/>
  <c r="E1779" i="8"/>
  <c r="F1779" i="8"/>
  <c r="G1779" i="8"/>
  <c r="A1780" i="8"/>
  <c r="I1780" i="8" s="1"/>
  <c r="B1780" i="8"/>
  <c r="C1780" i="8"/>
  <c r="D1780" i="8"/>
  <c r="E1780" i="8"/>
  <c r="F1780" i="8"/>
  <c r="G1780" i="8"/>
  <c r="A1781" i="8"/>
  <c r="I1781" i="8" s="1"/>
  <c r="B1781" i="8"/>
  <c r="C1781" i="8"/>
  <c r="D1781" i="8"/>
  <c r="E1781" i="8"/>
  <c r="F1781" i="8"/>
  <c r="G1781" i="8"/>
  <c r="A1782" i="8"/>
  <c r="K1782" i="8" s="1"/>
  <c r="B1782" i="8"/>
  <c r="C1782" i="8"/>
  <c r="D1782" i="8"/>
  <c r="E1782" i="8"/>
  <c r="F1782" i="8"/>
  <c r="G1782" i="8"/>
  <c r="H1782" i="8"/>
  <c r="I1782" i="8"/>
  <c r="J1782" i="8"/>
  <c r="A1783" i="8"/>
  <c r="B1783" i="8"/>
  <c r="C1783" i="8"/>
  <c r="D1783" i="8"/>
  <c r="E1783" i="8"/>
  <c r="F1783" i="8"/>
  <c r="G1783" i="8"/>
  <c r="A1784" i="8"/>
  <c r="H1784" i="8" s="1"/>
  <c r="B1784" i="8"/>
  <c r="C1784" i="8"/>
  <c r="D1784" i="8"/>
  <c r="E1784" i="8"/>
  <c r="F1784" i="8"/>
  <c r="G1784" i="8"/>
  <c r="J1784" i="8"/>
  <c r="K1784" i="8"/>
  <c r="A1785" i="8"/>
  <c r="I1785" i="8" s="1"/>
  <c r="B1785" i="8"/>
  <c r="C1785" i="8"/>
  <c r="D1785" i="8"/>
  <c r="E1785" i="8"/>
  <c r="F1785" i="8"/>
  <c r="G1785" i="8"/>
  <c r="A1786" i="8"/>
  <c r="K1786" i="8" s="1"/>
  <c r="B1786" i="8"/>
  <c r="C1786" i="8"/>
  <c r="D1786" i="8"/>
  <c r="E1786" i="8"/>
  <c r="F1786" i="8"/>
  <c r="G1786" i="8"/>
  <c r="A1787" i="8"/>
  <c r="B1787" i="8"/>
  <c r="C1787" i="8"/>
  <c r="D1787" i="8"/>
  <c r="E1787" i="8"/>
  <c r="F1787" i="8"/>
  <c r="G1787" i="8"/>
  <c r="A1788" i="8"/>
  <c r="B1788" i="8"/>
  <c r="C1788" i="8"/>
  <c r="D1788" i="8"/>
  <c r="E1788" i="8"/>
  <c r="F1788" i="8"/>
  <c r="G1788" i="8"/>
  <c r="I1788" i="8"/>
  <c r="J1788" i="8"/>
  <c r="A1789" i="8"/>
  <c r="I1789" i="8" s="1"/>
  <c r="B1789" i="8"/>
  <c r="C1789" i="8"/>
  <c r="D1789" i="8"/>
  <c r="E1789" i="8"/>
  <c r="F1789" i="8"/>
  <c r="G1789" i="8"/>
  <c r="A1790" i="8"/>
  <c r="J1790" i="8" s="1"/>
  <c r="B1790" i="8"/>
  <c r="C1790" i="8"/>
  <c r="D1790" i="8"/>
  <c r="E1790" i="8"/>
  <c r="F1790" i="8"/>
  <c r="G1790" i="8"/>
  <c r="A1791" i="8"/>
  <c r="B1791" i="8"/>
  <c r="C1791" i="8"/>
  <c r="D1791" i="8"/>
  <c r="E1791" i="8"/>
  <c r="F1791" i="8"/>
  <c r="G1791" i="8"/>
  <c r="A1792" i="8"/>
  <c r="B1792" i="8"/>
  <c r="C1792" i="8"/>
  <c r="D1792" i="8"/>
  <c r="E1792" i="8"/>
  <c r="F1792" i="8"/>
  <c r="G1792" i="8"/>
  <c r="I1792" i="8"/>
  <c r="J1792" i="8"/>
  <c r="K1792" i="8"/>
  <c r="A1793" i="8"/>
  <c r="I1793" i="8" s="1"/>
  <c r="B1793" i="8"/>
  <c r="C1793" i="8"/>
  <c r="D1793" i="8"/>
  <c r="E1793" i="8"/>
  <c r="F1793" i="8"/>
  <c r="G1793" i="8"/>
  <c r="A1794" i="8"/>
  <c r="B1794" i="8"/>
  <c r="C1794" i="8"/>
  <c r="D1794" i="8"/>
  <c r="E1794" i="8"/>
  <c r="F1794" i="8"/>
  <c r="G1794" i="8"/>
  <c r="A1795" i="8"/>
  <c r="B1795" i="8"/>
  <c r="C1795" i="8"/>
  <c r="D1795" i="8"/>
  <c r="E1795" i="8"/>
  <c r="F1795" i="8"/>
  <c r="G1795" i="8"/>
  <c r="A1796" i="8"/>
  <c r="B1796" i="8"/>
  <c r="C1796" i="8"/>
  <c r="D1796" i="8"/>
  <c r="E1796" i="8"/>
  <c r="F1796" i="8"/>
  <c r="G1796" i="8"/>
  <c r="A1797" i="8"/>
  <c r="I1797" i="8" s="1"/>
  <c r="B1797" i="8"/>
  <c r="C1797" i="8"/>
  <c r="D1797" i="8"/>
  <c r="E1797" i="8"/>
  <c r="F1797" i="8"/>
  <c r="G1797" i="8"/>
  <c r="A1798" i="8"/>
  <c r="I1798" i="8" s="1"/>
  <c r="B1798" i="8"/>
  <c r="C1798" i="8"/>
  <c r="D1798" i="8"/>
  <c r="E1798" i="8"/>
  <c r="F1798" i="8"/>
  <c r="G1798" i="8"/>
  <c r="A1799" i="8"/>
  <c r="B1799" i="8"/>
  <c r="C1799" i="8"/>
  <c r="D1799" i="8"/>
  <c r="E1799" i="8"/>
  <c r="F1799" i="8"/>
  <c r="G1799" i="8"/>
  <c r="A1800" i="8"/>
  <c r="B1800" i="8"/>
  <c r="C1800" i="8"/>
  <c r="D1800" i="8"/>
  <c r="E1800" i="8"/>
  <c r="F1800" i="8"/>
  <c r="G1800" i="8"/>
  <c r="A1801" i="8"/>
  <c r="B1801" i="8"/>
  <c r="C1801" i="8"/>
  <c r="D1801" i="8"/>
  <c r="E1801" i="8"/>
  <c r="F1801" i="8"/>
  <c r="G1801" i="8"/>
  <c r="A1802" i="8"/>
  <c r="B1802" i="8"/>
  <c r="C1802" i="8"/>
  <c r="D1802" i="8"/>
  <c r="E1802" i="8"/>
  <c r="F1802" i="8"/>
  <c r="G1802" i="8"/>
  <c r="J1802" i="8"/>
  <c r="A1803" i="8"/>
  <c r="B1803" i="8"/>
  <c r="C1803" i="8"/>
  <c r="D1803" i="8"/>
  <c r="E1803" i="8"/>
  <c r="F1803" i="8"/>
  <c r="G1803" i="8"/>
  <c r="A1804" i="8"/>
  <c r="B1804" i="8"/>
  <c r="C1804" i="8"/>
  <c r="D1804" i="8"/>
  <c r="E1804" i="8"/>
  <c r="F1804" i="8"/>
  <c r="G1804" i="8"/>
  <c r="A1805" i="8"/>
  <c r="I1805" i="8" s="1"/>
  <c r="B1805" i="8"/>
  <c r="C1805" i="8"/>
  <c r="D1805" i="8"/>
  <c r="E1805" i="8"/>
  <c r="F1805" i="8"/>
  <c r="G1805" i="8"/>
  <c r="A1806" i="8"/>
  <c r="B1806" i="8"/>
  <c r="C1806" i="8"/>
  <c r="D1806" i="8"/>
  <c r="E1806" i="8"/>
  <c r="F1806" i="8"/>
  <c r="G1806" i="8"/>
  <c r="K1806" i="8"/>
  <c r="A1807" i="8"/>
  <c r="B1807" i="8"/>
  <c r="C1807" i="8"/>
  <c r="D1807" i="8"/>
  <c r="E1807" i="8"/>
  <c r="F1807" i="8"/>
  <c r="G1807" i="8"/>
  <c r="A1808" i="8"/>
  <c r="B1808" i="8"/>
  <c r="C1808" i="8"/>
  <c r="D1808" i="8"/>
  <c r="E1808" i="8"/>
  <c r="F1808" i="8"/>
  <c r="G1808" i="8"/>
  <c r="A1809" i="8"/>
  <c r="B1809" i="8"/>
  <c r="C1809" i="8"/>
  <c r="D1809" i="8"/>
  <c r="E1809" i="8"/>
  <c r="F1809" i="8"/>
  <c r="G1809" i="8"/>
  <c r="A1810" i="8"/>
  <c r="I1810" i="8" s="1"/>
  <c r="B1810" i="8"/>
  <c r="C1810" i="8"/>
  <c r="D1810" i="8"/>
  <c r="E1810" i="8"/>
  <c r="F1810" i="8"/>
  <c r="G1810" i="8"/>
  <c r="A1811" i="8"/>
  <c r="B1811" i="8"/>
  <c r="C1811" i="8"/>
  <c r="D1811" i="8"/>
  <c r="E1811" i="8"/>
  <c r="F1811" i="8"/>
  <c r="G1811" i="8"/>
  <c r="A1812" i="8"/>
  <c r="H1812" i="8" s="1"/>
  <c r="B1812" i="8"/>
  <c r="C1812" i="8"/>
  <c r="D1812" i="8"/>
  <c r="E1812" i="8"/>
  <c r="F1812" i="8"/>
  <c r="G1812" i="8"/>
  <c r="J1812" i="8"/>
  <c r="A1813" i="8"/>
  <c r="I1813" i="8" s="1"/>
  <c r="B1813" i="8"/>
  <c r="C1813" i="8"/>
  <c r="D1813" i="8"/>
  <c r="E1813" i="8"/>
  <c r="F1813" i="8"/>
  <c r="G1813" i="8"/>
  <c r="A1814" i="8"/>
  <c r="B1814" i="8"/>
  <c r="C1814" i="8"/>
  <c r="D1814" i="8"/>
  <c r="E1814" i="8"/>
  <c r="F1814" i="8"/>
  <c r="G1814" i="8"/>
  <c r="A1815" i="8"/>
  <c r="I1815" i="8" s="1"/>
  <c r="B1815" i="8"/>
  <c r="C1815" i="8"/>
  <c r="D1815" i="8"/>
  <c r="E1815" i="8"/>
  <c r="F1815" i="8"/>
  <c r="G1815" i="8"/>
  <c r="A1816" i="8"/>
  <c r="K1816" i="8" s="1"/>
  <c r="B1816" i="8"/>
  <c r="C1816" i="8"/>
  <c r="D1816" i="8"/>
  <c r="E1816" i="8"/>
  <c r="F1816" i="8"/>
  <c r="G1816" i="8"/>
  <c r="A1817" i="8"/>
  <c r="I1817" i="8" s="1"/>
  <c r="B1817" i="8"/>
  <c r="C1817" i="8"/>
  <c r="D1817" i="8"/>
  <c r="E1817" i="8"/>
  <c r="F1817" i="8"/>
  <c r="G1817" i="8"/>
  <c r="A1818" i="8"/>
  <c r="K1818" i="8" s="1"/>
  <c r="B1818" i="8"/>
  <c r="C1818" i="8"/>
  <c r="D1818" i="8"/>
  <c r="E1818" i="8"/>
  <c r="F1818" i="8"/>
  <c r="G1818" i="8"/>
  <c r="I1818" i="8"/>
  <c r="A1819" i="8"/>
  <c r="I1819" i="8" s="1"/>
  <c r="B1819" i="8"/>
  <c r="C1819" i="8"/>
  <c r="D1819" i="8"/>
  <c r="E1819" i="8"/>
  <c r="F1819" i="8"/>
  <c r="G1819" i="8"/>
  <c r="A1820" i="8"/>
  <c r="B1820" i="8"/>
  <c r="C1820" i="8"/>
  <c r="D1820" i="8"/>
  <c r="E1820" i="8"/>
  <c r="F1820" i="8"/>
  <c r="G1820" i="8"/>
  <c r="A1821" i="8"/>
  <c r="I1821" i="8" s="1"/>
  <c r="B1821" i="8"/>
  <c r="C1821" i="8"/>
  <c r="D1821" i="8"/>
  <c r="E1821" i="8"/>
  <c r="F1821" i="8"/>
  <c r="G1821" i="8"/>
  <c r="A1822" i="8"/>
  <c r="I1822" i="8" s="1"/>
  <c r="B1822" i="8"/>
  <c r="C1822" i="8"/>
  <c r="D1822" i="8"/>
  <c r="E1822" i="8"/>
  <c r="F1822" i="8"/>
  <c r="G1822" i="8"/>
  <c r="A1823" i="8"/>
  <c r="I1823" i="8" s="1"/>
  <c r="B1823" i="8"/>
  <c r="C1823" i="8"/>
  <c r="D1823" i="8"/>
  <c r="E1823" i="8"/>
  <c r="F1823" i="8"/>
  <c r="G1823" i="8"/>
  <c r="A1824" i="8"/>
  <c r="I1824" i="8" s="1"/>
  <c r="B1824" i="8"/>
  <c r="C1824" i="8"/>
  <c r="D1824" i="8"/>
  <c r="E1824" i="8"/>
  <c r="F1824" i="8"/>
  <c r="G1824" i="8"/>
  <c r="K1824" i="8"/>
  <c r="A1825" i="8"/>
  <c r="B1825" i="8"/>
  <c r="C1825" i="8"/>
  <c r="D1825" i="8"/>
  <c r="E1825" i="8"/>
  <c r="F1825" i="8"/>
  <c r="G1825" i="8"/>
  <c r="I1825" i="8"/>
  <c r="A1826" i="8"/>
  <c r="B1826" i="8"/>
  <c r="C1826" i="8"/>
  <c r="D1826" i="8"/>
  <c r="E1826" i="8"/>
  <c r="F1826" i="8"/>
  <c r="G1826" i="8"/>
  <c r="H1826" i="8"/>
  <c r="I1826" i="8"/>
  <c r="J1826" i="8"/>
  <c r="K1826" i="8"/>
  <c r="A1827" i="8"/>
  <c r="B1827" i="8"/>
  <c r="C1827" i="8"/>
  <c r="D1827" i="8"/>
  <c r="E1827" i="8"/>
  <c r="F1827" i="8"/>
  <c r="G1827" i="8"/>
  <c r="I1827" i="8"/>
  <c r="A1828" i="8"/>
  <c r="B1828" i="8"/>
  <c r="C1828" i="8"/>
  <c r="D1828" i="8"/>
  <c r="E1828" i="8"/>
  <c r="F1828" i="8"/>
  <c r="G1828" i="8"/>
  <c r="H1828" i="8"/>
  <c r="I1828" i="8"/>
  <c r="A1829" i="8"/>
  <c r="I1829" i="8" s="1"/>
  <c r="B1829" i="8"/>
  <c r="C1829" i="8"/>
  <c r="D1829" i="8"/>
  <c r="E1829" i="8"/>
  <c r="F1829" i="8"/>
  <c r="G1829" i="8"/>
  <c r="A1830" i="8"/>
  <c r="I1830" i="8" s="1"/>
  <c r="B1830" i="8"/>
  <c r="C1830" i="8"/>
  <c r="D1830" i="8"/>
  <c r="E1830" i="8"/>
  <c r="F1830" i="8"/>
  <c r="G1830" i="8"/>
  <c r="K1830" i="8"/>
  <c r="A1831" i="8"/>
  <c r="B1831" i="8"/>
  <c r="C1831" i="8"/>
  <c r="D1831" i="8"/>
  <c r="E1831" i="8"/>
  <c r="F1831" i="8"/>
  <c r="G1831" i="8"/>
  <c r="I1831" i="8"/>
  <c r="A1832" i="8"/>
  <c r="B1832" i="8"/>
  <c r="C1832" i="8"/>
  <c r="D1832" i="8"/>
  <c r="E1832" i="8"/>
  <c r="F1832" i="8"/>
  <c r="G1832" i="8"/>
  <c r="K1832" i="8"/>
  <c r="A1833" i="8"/>
  <c r="B1833" i="8"/>
  <c r="C1833" i="8"/>
  <c r="D1833" i="8"/>
  <c r="E1833" i="8"/>
  <c r="F1833" i="8"/>
  <c r="G1833" i="8"/>
  <c r="I1833" i="8"/>
  <c r="A1834" i="8"/>
  <c r="J1834" i="8" s="1"/>
  <c r="B1834" i="8"/>
  <c r="C1834" i="8"/>
  <c r="D1834" i="8"/>
  <c r="E1834" i="8"/>
  <c r="F1834" i="8"/>
  <c r="G1834" i="8"/>
  <c r="H1834" i="8"/>
  <c r="I1834" i="8"/>
  <c r="K1834" i="8"/>
  <c r="A1835" i="8"/>
  <c r="I1835" i="8" s="1"/>
  <c r="B1835" i="8"/>
  <c r="C1835" i="8"/>
  <c r="D1835" i="8"/>
  <c r="E1835" i="8"/>
  <c r="F1835" i="8"/>
  <c r="G1835" i="8"/>
  <c r="A1836" i="8"/>
  <c r="I1836" i="8" s="1"/>
  <c r="B1836" i="8"/>
  <c r="C1836" i="8"/>
  <c r="D1836" i="8"/>
  <c r="E1836" i="8"/>
  <c r="F1836" i="8"/>
  <c r="G1836" i="8"/>
  <c r="A1837" i="8"/>
  <c r="I1837" i="8" s="1"/>
  <c r="B1837" i="8"/>
  <c r="C1837" i="8"/>
  <c r="D1837" i="8"/>
  <c r="E1837" i="8"/>
  <c r="F1837" i="8"/>
  <c r="G1837" i="8"/>
  <c r="A1838" i="8"/>
  <c r="I1838" i="8" s="1"/>
  <c r="B1838" i="8"/>
  <c r="C1838" i="8"/>
  <c r="D1838" i="8"/>
  <c r="E1838" i="8"/>
  <c r="F1838" i="8"/>
  <c r="G1838" i="8"/>
  <c r="K1838" i="8"/>
  <c r="A1839" i="8"/>
  <c r="B1839" i="8"/>
  <c r="C1839" i="8"/>
  <c r="D1839" i="8"/>
  <c r="E1839" i="8"/>
  <c r="F1839" i="8"/>
  <c r="G1839" i="8"/>
  <c r="I1839" i="8"/>
  <c r="A1840" i="8"/>
  <c r="B1840" i="8"/>
  <c r="C1840" i="8"/>
  <c r="D1840" i="8"/>
  <c r="E1840" i="8"/>
  <c r="F1840" i="8"/>
  <c r="G1840" i="8"/>
  <c r="I1840" i="8"/>
  <c r="K1840" i="8"/>
  <c r="A1841" i="8"/>
  <c r="B1841" i="8"/>
  <c r="C1841" i="8"/>
  <c r="D1841" i="8"/>
  <c r="E1841" i="8"/>
  <c r="F1841" i="8"/>
  <c r="G1841" i="8"/>
  <c r="A1842" i="8"/>
  <c r="B1842" i="8"/>
  <c r="C1842" i="8"/>
  <c r="D1842" i="8"/>
  <c r="E1842" i="8"/>
  <c r="F1842" i="8"/>
  <c r="G1842" i="8"/>
  <c r="I1842" i="8"/>
  <c r="A1843" i="8"/>
  <c r="I1843" i="8" s="1"/>
  <c r="B1843" i="8"/>
  <c r="C1843" i="8"/>
  <c r="D1843" i="8"/>
  <c r="E1843" i="8"/>
  <c r="F1843" i="8"/>
  <c r="G1843" i="8"/>
  <c r="A1844" i="8"/>
  <c r="I1844" i="8" s="1"/>
  <c r="B1844" i="8"/>
  <c r="C1844" i="8"/>
  <c r="D1844" i="8"/>
  <c r="E1844" i="8"/>
  <c r="F1844" i="8"/>
  <c r="G1844" i="8"/>
  <c r="A1845" i="8"/>
  <c r="B1845" i="8"/>
  <c r="C1845" i="8"/>
  <c r="D1845" i="8"/>
  <c r="E1845" i="8"/>
  <c r="F1845" i="8"/>
  <c r="G1845" i="8"/>
  <c r="A1846" i="8"/>
  <c r="K1846" i="8" s="1"/>
  <c r="B1846" i="8"/>
  <c r="C1846" i="8"/>
  <c r="D1846" i="8"/>
  <c r="E1846" i="8"/>
  <c r="F1846" i="8"/>
  <c r="G1846" i="8"/>
  <c r="A1847" i="8"/>
  <c r="I1847" i="8" s="1"/>
  <c r="B1847" i="8"/>
  <c r="C1847" i="8"/>
  <c r="D1847" i="8"/>
  <c r="E1847" i="8"/>
  <c r="F1847" i="8"/>
  <c r="G1847" i="8"/>
  <c r="A1848" i="8"/>
  <c r="K1848" i="8" s="1"/>
  <c r="B1848" i="8"/>
  <c r="C1848" i="8"/>
  <c r="D1848" i="8"/>
  <c r="E1848" i="8"/>
  <c r="F1848" i="8"/>
  <c r="G1848" i="8"/>
  <c r="A1849" i="8"/>
  <c r="I1849" i="8" s="1"/>
  <c r="B1849" i="8"/>
  <c r="C1849" i="8"/>
  <c r="D1849" i="8"/>
  <c r="E1849" i="8"/>
  <c r="F1849" i="8"/>
  <c r="G1849" i="8"/>
  <c r="A1850" i="8"/>
  <c r="J1850" i="8" s="1"/>
  <c r="B1850" i="8"/>
  <c r="C1850" i="8"/>
  <c r="D1850" i="8"/>
  <c r="E1850" i="8"/>
  <c r="F1850" i="8"/>
  <c r="G1850" i="8"/>
  <c r="A1851" i="8"/>
  <c r="I1851" i="8" s="1"/>
  <c r="B1851" i="8"/>
  <c r="C1851" i="8"/>
  <c r="D1851" i="8"/>
  <c r="E1851" i="8"/>
  <c r="F1851" i="8"/>
  <c r="G1851" i="8"/>
  <c r="A1852" i="8"/>
  <c r="J1852" i="8" s="1"/>
  <c r="B1852" i="8"/>
  <c r="C1852" i="8"/>
  <c r="D1852" i="8"/>
  <c r="E1852" i="8"/>
  <c r="F1852" i="8"/>
  <c r="G1852" i="8"/>
  <c r="A1853" i="8"/>
  <c r="B1853" i="8"/>
  <c r="C1853" i="8"/>
  <c r="D1853" i="8"/>
  <c r="E1853" i="8"/>
  <c r="F1853" i="8"/>
  <c r="G1853" i="8"/>
  <c r="I1853" i="8"/>
  <c r="A1854" i="8"/>
  <c r="B1854" i="8"/>
  <c r="C1854" i="8"/>
  <c r="D1854" i="8"/>
  <c r="E1854" i="8"/>
  <c r="F1854" i="8"/>
  <c r="G1854" i="8"/>
  <c r="I1854" i="8"/>
  <c r="K1854" i="8"/>
  <c r="A621" i="8"/>
  <c r="B621" i="8"/>
  <c r="C621" i="8"/>
  <c r="D621" i="8"/>
  <c r="E621" i="8"/>
  <c r="F621" i="8"/>
  <c r="G621" i="8"/>
  <c r="A622" i="8"/>
  <c r="I622" i="8" s="1"/>
  <c r="B622" i="8"/>
  <c r="C622" i="8"/>
  <c r="D622" i="8"/>
  <c r="E622" i="8"/>
  <c r="F622" i="8"/>
  <c r="G622" i="8"/>
  <c r="K622" i="8"/>
  <c r="A623" i="8"/>
  <c r="B623" i="8"/>
  <c r="C623" i="8"/>
  <c r="D623" i="8"/>
  <c r="E623" i="8"/>
  <c r="F623" i="8"/>
  <c r="G623" i="8"/>
  <c r="H623" i="8"/>
  <c r="I623" i="8"/>
  <c r="A624" i="8"/>
  <c r="K624" i="8" s="1"/>
  <c r="B624" i="8"/>
  <c r="C624" i="8"/>
  <c r="D624" i="8"/>
  <c r="E624" i="8"/>
  <c r="F624" i="8"/>
  <c r="G624" i="8"/>
  <c r="A625" i="8"/>
  <c r="B625" i="8"/>
  <c r="C625" i="8"/>
  <c r="D625" i="8"/>
  <c r="E625" i="8"/>
  <c r="F625" i="8"/>
  <c r="G625" i="8"/>
  <c r="A626" i="8"/>
  <c r="B626" i="8"/>
  <c r="C626" i="8"/>
  <c r="D626" i="8"/>
  <c r="E626" i="8"/>
  <c r="F626" i="8"/>
  <c r="G626" i="8"/>
  <c r="K626" i="8"/>
  <c r="A627" i="8"/>
  <c r="I627" i="8" s="1"/>
  <c r="B627" i="8"/>
  <c r="C627" i="8"/>
  <c r="D627" i="8"/>
  <c r="E627" i="8"/>
  <c r="F627" i="8"/>
  <c r="G627" i="8"/>
  <c r="A628" i="8"/>
  <c r="B628" i="8"/>
  <c r="C628" i="8"/>
  <c r="D628" i="8"/>
  <c r="E628" i="8"/>
  <c r="F628" i="8"/>
  <c r="G628" i="8"/>
  <c r="A629" i="8"/>
  <c r="B629" i="8"/>
  <c r="C629" i="8"/>
  <c r="D629" i="8"/>
  <c r="E629" i="8"/>
  <c r="F629" i="8"/>
  <c r="G629" i="8"/>
  <c r="I629" i="8"/>
  <c r="A630" i="8"/>
  <c r="B630" i="8"/>
  <c r="C630" i="8"/>
  <c r="D630" i="8"/>
  <c r="E630" i="8"/>
  <c r="F630" i="8"/>
  <c r="G630" i="8"/>
  <c r="A631" i="8"/>
  <c r="B631" i="8"/>
  <c r="C631" i="8"/>
  <c r="D631" i="8"/>
  <c r="E631" i="8"/>
  <c r="F631" i="8"/>
  <c r="G631" i="8"/>
  <c r="A632" i="8"/>
  <c r="K632" i="8" s="1"/>
  <c r="B632" i="8"/>
  <c r="C632" i="8"/>
  <c r="D632" i="8"/>
  <c r="E632" i="8"/>
  <c r="F632" i="8"/>
  <c r="G632" i="8"/>
  <c r="A633" i="8"/>
  <c r="H633" i="8" s="1"/>
  <c r="B633" i="8"/>
  <c r="C633" i="8"/>
  <c r="D633" i="8"/>
  <c r="E633" i="8"/>
  <c r="F633" i="8"/>
  <c r="G633" i="8"/>
  <c r="I633" i="8"/>
  <c r="A634" i="8"/>
  <c r="B634" i="8"/>
  <c r="C634" i="8"/>
  <c r="D634" i="8"/>
  <c r="E634" i="8"/>
  <c r="F634" i="8"/>
  <c r="G634" i="8"/>
  <c r="A635" i="8"/>
  <c r="B635" i="8"/>
  <c r="C635" i="8"/>
  <c r="D635" i="8"/>
  <c r="E635" i="8"/>
  <c r="F635" i="8"/>
  <c r="G635" i="8"/>
  <c r="H635" i="8"/>
  <c r="I635" i="8"/>
  <c r="A636" i="8"/>
  <c r="I636" i="8" s="1"/>
  <c r="B636" i="8"/>
  <c r="C636" i="8"/>
  <c r="D636" i="8"/>
  <c r="E636" i="8"/>
  <c r="F636" i="8"/>
  <c r="G636" i="8"/>
  <c r="K636" i="8"/>
  <c r="A637" i="8"/>
  <c r="J637" i="8" s="1"/>
  <c r="B637" i="8"/>
  <c r="C637" i="8"/>
  <c r="D637" i="8"/>
  <c r="E637" i="8"/>
  <c r="F637" i="8"/>
  <c r="G637" i="8"/>
  <c r="A638" i="8"/>
  <c r="B638" i="8"/>
  <c r="C638" i="8"/>
  <c r="D638" i="8"/>
  <c r="E638" i="8"/>
  <c r="F638" i="8"/>
  <c r="G638" i="8"/>
  <c r="A639" i="8"/>
  <c r="B639" i="8"/>
  <c r="C639" i="8"/>
  <c r="D639" i="8"/>
  <c r="E639" i="8"/>
  <c r="F639" i="8"/>
  <c r="G639" i="8"/>
  <c r="H639" i="8"/>
  <c r="I639" i="8"/>
  <c r="A640" i="8"/>
  <c r="J640" i="8" s="1"/>
  <c r="B640" i="8"/>
  <c r="C640" i="8"/>
  <c r="D640" i="8"/>
  <c r="E640" i="8"/>
  <c r="F640" i="8"/>
  <c r="G640" i="8"/>
  <c r="A641" i="8"/>
  <c r="I641" i="8" s="1"/>
  <c r="B641" i="8"/>
  <c r="C641" i="8"/>
  <c r="D641" i="8"/>
  <c r="E641" i="8"/>
  <c r="F641" i="8"/>
  <c r="G641" i="8"/>
  <c r="A642" i="8"/>
  <c r="K642" i="8" s="1"/>
  <c r="B642" i="8"/>
  <c r="C642" i="8"/>
  <c r="D642" i="8"/>
  <c r="E642" i="8"/>
  <c r="F642" i="8"/>
  <c r="G642" i="8"/>
  <c r="A643" i="8"/>
  <c r="I643" i="8" s="1"/>
  <c r="B643" i="8"/>
  <c r="C643" i="8"/>
  <c r="D643" i="8"/>
  <c r="E643" i="8"/>
  <c r="F643" i="8"/>
  <c r="G643" i="8"/>
  <c r="J643" i="8"/>
  <c r="A644" i="8"/>
  <c r="B644" i="8"/>
  <c r="C644" i="8"/>
  <c r="D644" i="8"/>
  <c r="E644" i="8"/>
  <c r="F644" i="8"/>
  <c r="G644" i="8"/>
  <c r="H644" i="8"/>
  <c r="I644" i="8"/>
  <c r="J644" i="8"/>
  <c r="K644" i="8"/>
  <c r="A645" i="8"/>
  <c r="K645" i="8" s="1"/>
  <c r="B645" i="8"/>
  <c r="C645" i="8"/>
  <c r="D645" i="8"/>
  <c r="E645" i="8"/>
  <c r="F645" i="8"/>
  <c r="G645" i="8"/>
  <c r="I645" i="8"/>
  <c r="J645" i="8"/>
  <c r="A646" i="8"/>
  <c r="B646" i="8"/>
  <c r="C646" i="8"/>
  <c r="D646" i="8"/>
  <c r="E646" i="8"/>
  <c r="F646" i="8"/>
  <c r="G646" i="8"/>
  <c r="A647" i="8"/>
  <c r="B647" i="8"/>
  <c r="C647" i="8"/>
  <c r="D647" i="8"/>
  <c r="E647" i="8"/>
  <c r="F647" i="8"/>
  <c r="G647" i="8"/>
  <c r="A648" i="8"/>
  <c r="J648" i="8" s="1"/>
  <c r="B648" i="8"/>
  <c r="C648" i="8"/>
  <c r="D648" i="8"/>
  <c r="E648" i="8"/>
  <c r="F648" i="8"/>
  <c r="G648" i="8"/>
  <c r="A649" i="8"/>
  <c r="I649" i="8" s="1"/>
  <c r="B649" i="8"/>
  <c r="C649" i="8"/>
  <c r="D649" i="8"/>
  <c r="E649" i="8"/>
  <c r="F649" i="8"/>
  <c r="G649" i="8"/>
  <c r="A650" i="8"/>
  <c r="I650" i="8" s="1"/>
  <c r="B650" i="8"/>
  <c r="C650" i="8"/>
  <c r="D650" i="8"/>
  <c r="E650" i="8"/>
  <c r="F650" i="8"/>
  <c r="G650" i="8"/>
  <c r="A651" i="8"/>
  <c r="B651" i="8"/>
  <c r="C651" i="8"/>
  <c r="D651" i="8"/>
  <c r="E651" i="8"/>
  <c r="F651" i="8"/>
  <c r="G651" i="8"/>
  <c r="A652" i="8"/>
  <c r="I652" i="8" s="1"/>
  <c r="B652" i="8"/>
  <c r="C652" i="8"/>
  <c r="D652" i="8"/>
  <c r="E652" i="8"/>
  <c r="F652" i="8"/>
  <c r="G652" i="8"/>
  <c r="J652" i="8"/>
  <c r="A653" i="8"/>
  <c r="B653" i="8"/>
  <c r="C653" i="8"/>
  <c r="D653" i="8"/>
  <c r="E653" i="8"/>
  <c r="F653" i="8"/>
  <c r="G653" i="8"/>
  <c r="J653" i="8"/>
  <c r="A654" i="8"/>
  <c r="B654" i="8"/>
  <c r="C654" i="8"/>
  <c r="D654" i="8"/>
  <c r="E654" i="8"/>
  <c r="F654" i="8"/>
  <c r="G654" i="8"/>
  <c r="A655" i="8"/>
  <c r="B655" i="8"/>
  <c r="C655" i="8"/>
  <c r="D655" i="8"/>
  <c r="E655" i="8"/>
  <c r="F655" i="8"/>
  <c r="G655" i="8"/>
  <c r="A656" i="8"/>
  <c r="B656" i="8"/>
  <c r="C656" i="8"/>
  <c r="D656" i="8"/>
  <c r="E656" i="8"/>
  <c r="F656" i="8"/>
  <c r="G656" i="8"/>
  <c r="J656" i="8"/>
  <c r="A657" i="8"/>
  <c r="B657" i="8"/>
  <c r="C657" i="8"/>
  <c r="D657" i="8"/>
  <c r="E657" i="8"/>
  <c r="F657" i="8"/>
  <c r="G657" i="8"/>
  <c r="I657" i="8"/>
  <c r="A658" i="8"/>
  <c r="B658" i="8"/>
  <c r="C658" i="8"/>
  <c r="D658" i="8"/>
  <c r="E658" i="8"/>
  <c r="F658" i="8"/>
  <c r="G658" i="8"/>
  <c r="I658" i="8"/>
  <c r="A659" i="8"/>
  <c r="K659" i="8" s="1"/>
  <c r="B659" i="8"/>
  <c r="C659" i="8"/>
  <c r="D659" i="8"/>
  <c r="E659" i="8"/>
  <c r="F659" i="8"/>
  <c r="G659" i="8"/>
  <c r="H659" i="8"/>
  <c r="I659" i="8"/>
  <c r="J659" i="8"/>
  <c r="A660" i="8"/>
  <c r="I660" i="8" s="1"/>
  <c r="B660" i="8"/>
  <c r="C660" i="8"/>
  <c r="D660" i="8"/>
  <c r="E660" i="8"/>
  <c r="F660" i="8"/>
  <c r="G660" i="8"/>
  <c r="J660" i="8"/>
  <c r="A661" i="8"/>
  <c r="B661" i="8"/>
  <c r="C661" i="8"/>
  <c r="D661" i="8"/>
  <c r="E661" i="8"/>
  <c r="F661" i="8"/>
  <c r="G661" i="8"/>
  <c r="I661" i="8"/>
  <c r="J661" i="8"/>
  <c r="A662" i="8"/>
  <c r="J662" i="8" s="1"/>
  <c r="B662" i="8"/>
  <c r="C662" i="8"/>
  <c r="D662" i="8"/>
  <c r="E662" i="8"/>
  <c r="F662" i="8"/>
  <c r="G662" i="8"/>
  <c r="A663" i="8"/>
  <c r="B663" i="8"/>
  <c r="C663" i="8"/>
  <c r="D663" i="8"/>
  <c r="E663" i="8"/>
  <c r="F663" i="8"/>
  <c r="G663" i="8"/>
  <c r="A664" i="8"/>
  <c r="B664" i="8"/>
  <c r="C664" i="8"/>
  <c r="D664" i="8"/>
  <c r="E664" i="8"/>
  <c r="F664" i="8"/>
  <c r="G664" i="8"/>
  <c r="I664" i="8"/>
  <c r="J664" i="8"/>
  <c r="A665" i="8"/>
  <c r="J665" i="8" s="1"/>
  <c r="B665" i="8"/>
  <c r="C665" i="8"/>
  <c r="D665" i="8"/>
  <c r="E665" i="8"/>
  <c r="F665" i="8"/>
  <c r="G665" i="8"/>
  <c r="A666" i="8"/>
  <c r="K666" i="8" s="1"/>
  <c r="B666" i="8"/>
  <c r="C666" i="8"/>
  <c r="D666" i="8"/>
  <c r="E666" i="8"/>
  <c r="F666" i="8"/>
  <c r="G666" i="8"/>
  <c r="I666" i="8"/>
  <c r="J666" i="8"/>
  <c r="A667" i="8"/>
  <c r="I667" i="8" s="1"/>
  <c r="B667" i="8"/>
  <c r="C667" i="8"/>
  <c r="D667" i="8"/>
  <c r="E667" i="8"/>
  <c r="F667" i="8"/>
  <c r="G667" i="8"/>
  <c r="A668" i="8"/>
  <c r="B668" i="8"/>
  <c r="C668" i="8"/>
  <c r="D668" i="8"/>
  <c r="E668" i="8"/>
  <c r="F668" i="8"/>
  <c r="G668" i="8"/>
  <c r="I668" i="8"/>
  <c r="J668" i="8"/>
  <c r="A669" i="8"/>
  <c r="J669" i="8" s="1"/>
  <c r="B669" i="8"/>
  <c r="C669" i="8"/>
  <c r="D669" i="8"/>
  <c r="E669" i="8"/>
  <c r="F669" i="8"/>
  <c r="G669" i="8"/>
  <c r="A670" i="8"/>
  <c r="B670" i="8"/>
  <c r="C670" i="8"/>
  <c r="D670" i="8"/>
  <c r="E670" i="8"/>
  <c r="F670" i="8"/>
  <c r="G670" i="8"/>
  <c r="I670" i="8"/>
  <c r="J670" i="8"/>
  <c r="A671" i="8"/>
  <c r="I671" i="8" s="1"/>
  <c r="B671" i="8"/>
  <c r="C671" i="8"/>
  <c r="D671" i="8"/>
  <c r="E671" i="8"/>
  <c r="F671" i="8"/>
  <c r="G671" i="8"/>
  <c r="A672" i="8"/>
  <c r="B672" i="8"/>
  <c r="C672" i="8"/>
  <c r="D672" i="8"/>
  <c r="E672" i="8"/>
  <c r="F672" i="8"/>
  <c r="G672" i="8"/>
  <c r="I672" i="8"/>
  <c r="J672" i="8"/>
  <c r="A673" i="8"/>
  <c r="J673" i="8" s="1"/>
  <c r="B673" i="8"/>
  <c r="C673" i="8"/>
  <c r="D673" i="8"/>
  <c r="E673" i="8"/>
  <c r="F673" i="8"/>
  <c r="G673" i="8"/>
  <c r="A674" i="8"/>
  <c r="B674" i="8"/>
  <c r="C674" i="8"/>
  <c r="D674" i="8"/>
  <c r="E674" i="8"/>
  <c r="F674" i="8"/>
  <c r="G674" i="8"/>
  <c r="I674" i="8"/>
  <c r="J674" i="8"/>
  <c r="A675" i="8"/>
  <c r="I675" i="8" s="1"/>
  <c r="B675" i="8"/>
  <c r="C675" i="8"/>
  <c r="D675" i="8"/>
  <c r="E675" i="8"/>
  <c r="F675" i="8"/>
  <c r="G675" i="8"/>
  <c r="A676" i="8"/>
  <c r="B676" i="8"/>
  <c r="C676" i="8"/>
  <c r="D676" i="8"/>
  <c r="E676" i="8"/>
  <c r="F676" i="8"/>
  <c r="G676" i="8"/>
  <c r="I676" i="8"/>
  <c r="J676" i="8"/>
  <c r="A677" i="8"/>
  <c r="J677" i="8" s="1"/>
  <c r="B677" i="8"/>
  <c r="C677" i="8"/>
  <c r="D677" i="8"/>
  <c r="E677" i="8"/>
  <c r="F677" i="8"/>
  <c r="G677" i="8"/>
  <c r="A678" i="8"/>
  <c r="B678" i="8"/>
  <c r="C678" i="8"/>
  <c r="D678" i="8"/>
  <c r="E678" i="8"/>
  <c r="F678" i="8"/>
  <c r="G678" i="8"/>
  <c r="I678" i="8"/>
  <c r="J678" i="8"/>
  <c r="A679" i="8"/>
  <c r="I679" i="8" s="1"/>
  <c r="B679" i="8"/>
  <c r="C679" i="8"/>
  <c r="D679" i="8"/>
  <c r="E679" i="8"/>
  <c r="F679" i="8"/>
  <c r="G679" i="8"/>
  <c r="A680" i="8"/>
  <c r="B680" i="8"/>
  <c r="C680" i="8"/>
  <c r="D680" i="8"/>
  <c r="E680" i="8"/>
  <c r="F680" i="8"/>
  <c r="G680" i="8"/>
  <c r="I680" i="8"/>
  <c r="J680" i="8"/>
  <c r="A681" i="8"/>
  <c r="J681" i="8" s="1"/>
  <c r="B681" i="8"/>
  <c r="C681" i="8"/>
  <c r="D681" i="8"/>
  <c r="E681" i="8"/>
  <c r="F681" i="8"/>
  <c r="G681" i="8"/>
  <c r="A682" i="8"/>
  <c r="B682" i="8"/>
  <c r="C682" i="8"/>
  <c r="D682" i="8"/>
  <c r="E682" i="8"/>
  <c r="F682" i="8"/>
  <c r="G682" i="8"/>
  <c r="I682" i="8"/>
  <c r="J682" i="8"/>
  <c r="A683" i="8"/>
  <c r="I683" i="8" s="1"/>
  <c r="B683" i="8"/>
  <c r="C683" i="8"/>
  <c r="D683" i="8"/>
  <c r="E683" i="8"/>
  <c r="F683" i="8"/>
  <c r="G683" i="8"/>
  <c r="A684" i="8"/>
  <c r="B684" i="8"/>
  <c r="C684" i="8"/>
  <c r="D684" i="8"/>
  <c r="E684" i="8"/>
  <c r="F684" i="8"/>
  <c r="G684" i="8"/>
  <c r="I684" i="8"/>
  <c r="J684" i="8"/>
  <c r="A685" i="8"/>
  <c r="J685" i="8" s="1"/>
  <c r="B685" i="8"/>
  <c r="C685" i="8"/>
  <c r="D685" i="8"/>
  <c r="E685" i="8"/>
  <c r="F685" i="8"/>
  <c r="G685" i="8"/>
  <c r="A686" i="8"/>
  <c r="B686" i="8"/>
  <c r="C686" i="8"/>
  <c r="D686" i="8"/>
  <c r="E686" i="8"/>
  <c r="F686" i="8"/>
  <c r="G686" i="8"/>
  <c r="I686" i="8"/>
  <c r="J686" i="8"/>
  <c r="A687" i="8"/>
  <c r="I687" i="8" s="1"/>
  <c r="B687" i="8"/>
  <c r="C687" i="8"/>
  <c r="D687" i="8"/>
  <c r="E687" i="8"/>
  <c r="F687" i="8"/>
  <c r="G687" i="8"/>
  <c r="A688" i="8"/>
  <c r="H688" i="8" s="1"/>
  <c r="B688" i="8"/>
  <c r="C688" i="8"/>
  <c r="D688" i="8"/>
  <c r="E688" i="8"/>
  <c r="F688" i="8"/>
  <c r="G688" i="8"/>
  <c r="I688" i="8"/>
  <c r="J688" i="8"/>
  <c r="K688" i="8"/>
  <c r="A689" i="8"/>
  <c r="B689" i="8"/>
  <c r="C689" i="8"/>
  <c r="D689" i="8"/>
  <c r="E689" i="8"/>
  <c r="F689" i="8"/>
  <c r="G689" i="8"/>
  <c r="A690" i="8"/>
  <c r="B690" i="8"/>
  <c r="C690" i="8"/>
  <c r="D690" i="8"/>
  <c r="E690" i="8"/>
  <c r="F690" i="8"/>
  <c r="G690" i="8"/>
  <c r="A691" i="8"/>
  <c r="B691" i="8"/>
  <c r="C691" i="8"/>
  <c r="D691" i="8"/>
  <c r="E691" i="8"/>
  <c r="F691" i="8"/>
  <c r="G691" i="8"/>
  <c r="A692" i="8"/>
  <c r="I692" i="8" s="1"/>
  <c r="B692" i="8"/>
  <c r="C692" i="8"/>
  <c r="D692" i="8"/>
  <c r="E692" i="8"/>
  <c r="F692" i="8"/>
  <c r="G692" i="8"/>
  <c r="A693" i="8"/>
  <c r="B693" i="8"/>
  <c r="C693" i="8"/>
  <c r="D693" i="8"/>
  <c r="E693" i="8"/>
  <c r="F693" i="8"/>
  <c r="G693" i="8"/>
  <c r="A694" i="8"/>
  <c r="J694" i="8" s="1"/>
  <c r="B694" i="8"/>
  <c r="C694" i="8"/>
  <c r="D694" i="8"/>
  <c r="E694" i="8"/>
  <c r="F694" i="8"/>
  <c r="G694" i="8"/>
  <c r="A695" i="8"/>
  <c r="I695" i="8" s="1"/>
  <c r="B695" i="8"/>
  <c r="C695" i="8"/>
  <c r="D695" i="8"/>
  <c r="E695" i="8"/>
  <c r="F695" i="8"/>
  <c r="G695" i="8"/>
  <c r="A696" i="8"/>
  <c r="B696" i="8"/>
  <c r="C696" i="8"/>
  <c r="D696" i="8"/>
  <c r="E696" i="8"/>
  <c r="F696" i="8"/>
  <c r="G696" i="8"/>
  <c r="J696" i="8"/>
  <c r="K696" i="8"/>
  <c r="A697" i="8"/>
  <c r="J697" i="8" s="1"/>
  <c r="B697" i="8"/>
  <c r="C697" i="8"/>
  <c r="D697" i="8"/>
  <c r="E697" i="8"/>
  <c r="F697" i="8"/>
  <c r="G697" i="8"/>
  <c r="A698" i="8"/>
  <c r="J698" i="8" s="1"/>
  <c r="B698" i="8"/>
  <c r="C698" i="8"/>
  <c r="D698" i="8"/>
  <c r="E698" i="8"/>
  <c r="F698" i="8"/>
  <c r="G698" i="8"/>
  <c r="I698" i="8"/>
  <c r="K698" i="8"/>
  <c r="A699" i="8"/>
  <c r="B699" i="8"/>
  <c r="C699" i="8"/>
  <c r="D699" i="8"/>
  <c r="E699" i="8"/>
  <c r="F699" i="8"/>
  <c r="G699" i="8"/>
  <c r="A700" i="8"/>
  <c r="H700" i="8" s="1"/>
  <c r="B700" i="8"/>
  <c r="C700" i="8"/>
  <c r="D700" i="8"/>
  <c r="E700" i="8"/>
  <c r="F700" i="8"/>
  <c r="G700" i="8"/>
  <c r="A701" i="8"/>
  <c r="B701" i="8"/>
  <c r="C701" i="8"/>
  <c r="D701" i="8"/>
  <c r="E701" i="8"/>
  <c r="F701" i="8"/>
  <c r="G701" i="8"/>
  <c r="A702" i="8"/>
  <c r="B702" i="8"/>
  <c r="C702" i="8"/>
  <c r="D702" i="8"/>
  <c r="E702" i="8"/>
  <c r="F702" i="8"/>
  <c r="G702" i="8"/>
  <c r="A703" i="8"/>
  <c r="I703" i="8" s="1"/>
  <c r="B703" i="8"/>
  <c r="C703" i="8"/>
  <c r="D703" i="8"/>
  <c r="E703" i="8"/>
  <c r="F703" i="8"/>
  <c r="G703" i="8"/>
  <c r="A704" i="8"/>
  <c r="B704" i="8"/>
  <c r="C704" i="8"/>
  <c r="D704" i="8"/>
  <c r="E704" i="8"/>
  <c r="F704" i="8"/>
  <c r="G704" i="8"/>
  <c r="A705" i="8"/>
  <c r="J705" i="8" s="1"/>
  <c r="B705" i="8"/>
  <c r="C705" i="8"/>
  <c r="D705" i="8"/>
  <c r="E705" i="8"/>
  <c r="F705" i="8"/>
  <c r="G705" i="8"/>
  <c r="A706" i="8"/>
  <c r="J706" i="8" s="1"/>
  <c r="B706" i="8"/>
  <c r="C706" i="8"/>
  <c r="D706" i="8"/>
  <c r="E706" i="8"/>
  <c r="F706" i="8"/>
  <c r="G706" i="8"/>
  <c r="H706" i="8"/>
  <c r="I706" i="8"/>
  <c r="K706" i="8"/>
  <c r="A707" i="8"/>
  <c r="I707" i="8" s="1"/>
  <c r="B707" i="8"/>
  <c r="C707" i="8"/>
  <c r="D707" i="8"/>
  <c r="E707" i="8"/>
  <c r="F707" i="8"/>
  <c r="G707" i="8"/>
  <c r="A708" i="8"/>
  <c r="B708" i="8"/>
  <c r="C708" i="8"/>
  <c r="D708" i="8"/>
  <c r="E708" i="8"/>
  <c r="F708" i="8"/>
  <c r="G708" i="8"/>
  <c r="A709" i="8"/>
  <c r="K709" i="8" s="1"/>
  <c r="B709" i="8"/>
  <c r="C709" i="8"/>
  <c r="D709" i="8"/>
  <c r="E709" i="8"/>
  <c r="F709" i="8"/>
  <c r="G709" i="8"/>
  <c r="A710" i="8"/>
  <c r="J710" i="8" s="1"/>
  <c r="B710" i="8"/>
  <c r="C710" i="8"/>
  <c r="D710" i="8"/>
  <c r="E710" i="8"/>
  <c r="F710" i="8"/>
  <c r="G710" i="8"/>
  <c r="A711" i="8"/>
  <c r="I711" i="8" s="1"/>
  <c r="B711" i="8"/>
  <c r="C711" i="8"/>
  <c r="D711" i="8"/>
  <c r="E711" i="8"/>
  <c r="F711" i="8"/>
  <c r="G711" i="8"/>
  <c r="A712" i="8"/>
  <c r="B712" i="8"/>
  <c r="C712" i="8"/>
  <c r="D712" i="8"/>
  <c r="E712" i="8"/>
  <c r="F712" i="8"/>
  <c r="G712" i="8"/>
  <c r="A713" i="8"/>
  <c r="K713" i="8" s="1"/>
  <c r="B713" i="8"/>
  <c r="C713" i="8"/>
  <c r="D713" i="8"/>
  <c r="E713" i="8"/>
  <c r="F713" i="8"/>
  <c r="G713" i="8"/>
  <c r="A714" i="8"/>
  <c r="J714" i="8" s="1"/>
  <c r="B714" i="8"/>
  <c r="C714" i="8"/>
  <c r="D714" i="8"/>
  <c r="E714" i="8"/>
  <c r="F714" i="8"/>
  <c r="G714" i="8"/>
  <c r="A715" i="8"/>
  <c r="B715" i="8"/>
  <c r="C715" i="8"/>
  <c r="D715" i="8"/>
  <c r="E715" i="8"/>
  <c r="F715" i="8"/>
  <c r="G715" i="8"/>
  <c r="A716" i="8"/>
  <c r="B716" i="8"/>
  <c r="C716" i="8"/>
  <c r="D716" i="8"/>
  <c r="E716" i="8"/>
  <c r="F716" i="8"/>
  <c r="G716" i="8"/>
  <c r="A717" i="8"/>
  <c r="K717" i="8" s="1"/>
  <c r="B717" i="8"/>
  <c r="C717" i="8"/>
  <c r="D717" i="8"/>
  <c r="E717" i="8"/>
  <c r="F717" i="8"/>
  <c r="G717" i="8"/>
  <c r="A718" i="8"/>
  <c r="J718" i="8" s="1"/>
  <c r="B718" i="8"/>
  <c r="C718" i="8"/>
  <c r="D718" i="8"/>
  <c r="E718" i="8"/>
  <c r="F718" i="8"/>
  <c r="G718" i="8"/>
  <c r="A719" i="8"/>
  <c r="K719" i="8" s="1"/>
  <c r="B719" i="8"/>
  <c r="C719" i="8"/>
  <c r="D719" i="8"/>
  <c r="E719" i="8"/>
  <c r="F719" i="8"/>
  <c r="G719" i="8"/>
  <c r="A720" i="8"/>
  <c r="J720" i="8" s="1"/>
  <c r="B720" i="8"/>
  <c r="C720" i="8"/>
  <c r="D720" i="8"/>
  <c r="E720" i="8"/>
  <c r="F720" i="8"/>
  <c r="G720" i="8"/>
  <c r="K720" i="8"/>
  <c r="A721" i="8"/>
  <c r="K721" i="8" s="1"/>
  <c r="B721" i="8"/>
  <c r="C721" i="8"/>
  <c r="D721" i="8"/>
  <c r="E721" i="8"/>
  <c r="F721" i="8"/>
  <c r="G721" i="8"/>
  <c r="A722" i="8"/>
  <c r="B722" i="8"/>
  <c r="C722" i="8"/>
  <c r="D722" i="8"/>
  <c r="E722" i="8"/>
  <c r="F722" i="8"/>
  <c r="G722" i="8"/>
  <c r="A723" i="8"/>
  <c r="B723" i="8"/>
  <c r="C723" i="8"/>
  <c r="D723" i="8"/>
  <c r="E723" i="8"/>
  <c r="F723" i="8"/>
  <c r="G723" i="8"/>
  <c r="A724" i="8"/>
  <c r="J724" i="8" s="1"/>
  <c r="B724" i="8"/>
  <c r="C724" i="8"/>
  <c r="D724" i="8"/>
  <c r="E724" i="8"/>
  <c r="F724" i="8"/>
  <c r="G724" i="8"/>
  <c r="K724" i="8"/>
  <c r="A725" i="8"/>
  <c r="K725" i="8" s="1"/>
  <c r="B725" i="8"/>
  <c r="C725" i="8"/>
  <c r="D725" i="8"/>
  <c r="E725" i="8"/>
  <c r="F725" i="8"/>
  <c r="G725" i="8"/>
  <c r="A726" i="8"/>
  <c r="J726" i="8" s="1"/>
  <c r="B726" i="8"/>
  <c r="C726" i="8"/>
  <c r="D726" i="8"/>
  <c r="E726" i="8"/>
  <c r="F726" i="8"/>
  <c r="G726" i="8"/>
  <c r="A727" i="8"/>
  <c r="K727" i="8" s="1"/>
  <c r="B727" i="8"/>
  <c r="C727" i="8"/>
  <c r="D727" i="8"/>
  <c r="E727" i="8"/>
  <c r="F727" i="8"/>
  <c r="G727" i="8"/>
  <c r="A728" i="8"/>
  <c r="B728" i="8"/>
  <c r="C728" i="8"/>
  <c r="D728" i="8"/>
  <c r="E728" i="8"/>
  <c r="F728" i="8"/>
  <c r="G728" i="8"/>
  <c r="A729" i="8"/>
  <c r="K729" i="8" s="1"/>
  <c r="B729" i="8"/>
  <c r="C729" i="8"/>
  <c r="D729" i="8"/>
  <c r="E729" i="8"/>
  <c r="F729" i="8"/>
  <c r="G729" i="8"/>
  <c r="A730" i="8"/>
  <c r="J730" i="8" s="1"/>
  <c r="B730" i="8"/>
  <c r="C730" i="8"/>
  <c r="D730" i="8"/>
  <c r="E730" i="8"/>
  <c r="F730" i="8"/>
  <c r="G730" i="8"/>
  <c r="K730" i="8"/>
  <c r="A731" i="8"/>
  <c r="B731" i="8"/>
  <c r="C731" i="8"/>
  <c r="D731" i="8"/>
  <c r="E731" i="8"/>
  <c r="F731" i="8"/>
  <c r="G731" i="8"/>
  <c r="A732" i="8"/>
  <c r="J732" i="8" s="1"/>
  <c r="B732" i="8"/>
  <c r="C732" i="8"/>
  <c r="D732" i="8"/>
  <c r="E732" i="8"/>
  <c r="F732" i="8"/>
  <c r="G732" i="8"/>
  <c r="A733" i="8"/>
  <c r="B733" i="8"/>
  <c r="C733" i="8"/>
  <c r="D733" i="8"/>
  <c r="E733" i="8"/>
  <c r="F733" i="8"/>
  <c r="G733" i="8"/>
  <c r="A734" i="8"/>
  <c r="J734" i="8" s="1"/>
  <c r="B734" i="8"/>
  <c r="C734" i="8"/>
  <c r="D734" i="8"/>
  <c r="E734" i="8"/>
  <c r="F734" i="8"/>
  <c r="G734" i="8"/>
  <c r="K734" i="8"/>
  <c r="A735" i="8"/>
  <c r="K735" i="8" s="1"/>
  <c r="B735" i="8"/>
  <c r="C735" i="8"/>
  <c r="D735" i="8"/>
  <c r="E735" i="8"/>
  <c r="F735" i="8"/>
  <c r="G735" i="8"/>
  <c r="A736" i="8"/>
  <c r="J736" i="8" s="1"/>
  <c r="B736" i="8"/>
  <c r="C736" i="8"/>
  <c r="D736" i="8"/>
  <c r="E736" i="8"/>
  <c r="F736" i="8"/>
  <c r="G736" i="8"/>
  <c r="A737" i="8"/>
  <c r="K737" i="8" s="1"/>
  <c r="B737" i="8"/>
  <c r="C737" i="8"/>
  <c r="D737" i="8"/>
  <c r="E737" i="8"/>
  <c r="F737" i="8"/>
  <c r="G737" i="8"/>
  <c r="A738" i="8"/>
  <c r="B738" i="8"/>
  <c r="C738" i="8"/>
  <c r="D738" i="8"/>
  <c r="E738" i="8"/>
  <c r="F738" i="8"/>
  <c r="G738" i="8"/>
  <c r="A739" i="8"/>
  <c r="B739" i="8"/>
  <c r="C739" i="8"/>
  <c r="D739" i="8"/>
  <c r="E739" i="8"/>
  <c r="F739" i="8"/>
  <c r="G739" i="8"/>
  <c r="A740" i="8"/>
  <c r="B740" i="8"/>
  <c r="C740" i="8"/>
  <c r="D740" i="8"/>
  <c r="E740" i="8"/>
  <c r="F740" i="8"/>
  <c r="G740" i="8"/>
  <c r="A741" i="8"/>
  <c r="B741" i="8"/>
  <c r="C741" i="8"/>
  <c r="D741" i="8"/>
  <c r="E741" i="8"/>
  <c r="F741" i="8"/>
  <c r="G741" i="8"/>
  <c r="A742" i="8"/>
  <c r="B742" i="8"/>
  <c r="C742" i="8"/>
  <c r="D742" i="8"/>
  <c r="E742" i="8"/>
  <c r="F742" i="8"/>
  <c r="G742" i="8"/>
  <c r="A743" i="8"/>
  <c r="K743" i="8" s="1"/>
  <c r="B743" i="8"/>
  <c r="C743" i="8"/>
  <c r="D743" i="8"/>
  <c r="E743" i="8"/>
  <c r="F743" i="8"/>
  <c r="G743" i="8"/>
  <c r="A744" i="8"/>
  <c r="B744" i="8"/>
  <c r="C744" i="8"/>
  <c r="D744" i="8"/>
  <c r="E744" i="8"/>
  <c r="F744" i="8"/>
  <c r="G744" i="8"/>
  <c r="A745" i="8"/>
  <c r="K745" i="8" s="1"/>
  <c r="B745" i="8"/>
  <c r="C745" i="8"/>
  <c r="D745" i="8"/>
  <c r="E745" i="8"/>
  <c r="F745" i="8"/>
  <c r="G745" i="8"/>
  <c r="A746" i="8"/>
  <c r="J746" i="8" s="1"/>
  <c r="B746" i="8"/>
  <c r="C746" i="8"/>
  <c r="D746" i="8"/>
  <c r="E746" i="8"/>
  <c r="F746" i="8"/>
  <c r="G746" i="8"/>
  <c r="A747" i="8"/>
  <c r="B747" i="8"/>
  <c r="C747" i="8"/>
  <c r="D747" i="8"/>
  <c r="E747" i="8"/>
  <c r="F747" i="8"/>
  <c r="G747" i="8"/>
  <c r="A748" i="8"/>
  <c r="J748" i="8" s="1"/>
  <c r="B748" i="8"/>
  <c r="C748" i="8"/>
  <c r="D748" i="8"/>
  <c r="E748" i="8"/>
  <c r="F748" i="8"/>
  <c r="G748" i="8"/>
  <c r="K748" i="8"/>
  <c r="A749" i="8"/>
  <c r="B749" i="8"/>
  <c r="C749" i="8"/>
  <c r="D749" i="8"/>
  <c r="E749" i="8"/>
  <c r="F749" i="8"/>
  <c r="G749" i="8"/>
  <c r="A750" i="8"/>
  <c r="B750" i="8"/>
  <c r="C750" i="8"/>
  <c r="D750" i="8"/>
  <c r="E750" i="8"/>
  <c r="F750" i="8"/>
  <c r="G750" i="8"/>
  <c r="A751" i="8"/>
  <c r="K751" i="8" s="1"/>
  <c r="B751" i="8"/>
  <c r="C751" i="8"/>
  <c r="D751" i="8"/>
  <c r="E751" i="8"/>
  <c r="F751" i="8"/>
  <c r="G751" i="8"/>
  <c r="A752" i="8"/>
  <c r="J752" i="8" s="1"/>
  <c r="B752" i="8"/>
  <c r="C752" i="8"/>
  <c r="D752" i="8"/>
  <c r="E752" i="8"/>
  <c r="F752" i="8"/>
  <c r="G752" i="8"/>
  <c r="A753" i="8"/>
  <c r="K753" i="8" s="1"/>
  <c r="B753" i="8"/>
  <c r="C753" i="8"/>
  <c r="D753" i="8"/>
  <c r="E753" i="8"/>
  <c r="F753" i="8"/>
  <c r="G753" i="8"/>
  <c r="A754" i="8"/>
  <c r="B754" i="8"/>
  <c r="C754" i="8"/>
  <c r="D754" i="8"/>
  <c r="E754" i="8"/>
  <c r="F754" i="8"/>
  <c r="G754" i="8"/>
  <c r="A755" i="8"/>
  <c r="B755" i="8"/>
  <c r="C755" i="8"/>
  <c r="D755" i="8"/>
  <c r="E755" i="8"/>
  <c r="F755" i="8"/>
  <c r="G755" i="8"/>
  <c r="A756" i="8"/>
  <c r="J756" i="8" s="1"/>
  <c r="B756" i="8"/>
  <c r="C756" i="8"/>
  <c r="D756" i="8"/>
  <c r="E756" i="8"/>
  <c r="F756" i="8"/>
  <c r="G756" i="8"/>
  <c r="A757" i="8"/>
  <c r="B757" i="8"/>
  <c r="C757" i="8"/>
  <c r="D757" i="8"/>
  <c r="E757" i="8"/>
  <c r="F757" i="8"/>
  <c r="G757" i="8"/>
  <c r="A758" i="8"/>
  <c r="B758" i="8"/>
  <c r="C758" i="8"/>
  <c r="D758" i="8"/>
  <c r="E758" i="8"/>
  <c r="F758" i="8"/>
  <c r="G758" i="8"/>
  <c r="A759" i="8"/>
  <c r="K759" i="8" s="1"/>
  <c r="B759" i="8"/>
  <c r="C759" i="8"/>
  <c r="D759" i="8"/>
  <c r="E759" i="8"/>
  <c r="F759" i="8"/>
  <c r="G759" i="8"/>
  <c r="A760" i="8"/>
  <c r="B760" i="8"/>
  <c r="C760" i="8"/>
  <c r="D760" i="8"/>
  <c r="E760" i="8"/>
  <c r="F760" i="8"/>
  <c r="G760" i="8"/>
  <c r="A761" i="8"/>
  <c r="B761" i="8"/>
  <c r="C761" i="8"/>
  <c r="D761" i="8"/>
  <c r="E761" i="8"/>
  <c r="F761" i="8"/>
  <c r="G761" i="8"/>
  <c r="A762" i="8"/>
  <c r="B762" i="8"/>
  <c r="C762" i="8"/>
  <c r="D762" i="8"/>
  <c r="E762" i="8"/>
  <c r="F762" i="8"/>
  <c r="G762" i="8"/>
  <c r="A763" i="8"/>
  <c r="I763" i="8" s="1"/>
  <c r="B763" i="8"/>
  <c r="C763" i="8"/>
  <c r="D763" i="8"/>
  <c r="E763" i="8"/>
  <c r="F763" i="8"/>
  <c r="G763" i="8"/>
  <c r="K763" i="8"/>
  <c r="A764" i="8"/>
  <c r="B764" i="8"/>
  <c r="C764" i="8"/>
  <c r="D764" i="8"/>
  <c r="E764" i="8"/>
  <c r="F764" i="8"/>
  <c r="G764" i="8"/>
  <c r="A765" i="8"/>
  <c r="K765" i="8" s="1"/>
  <c r="B765" i="8"/>
  <c r="C765" i="8"/>
  <c r="D765" i="8"/>
  <c r="E765" i="8"/>
  <c r="F765" i="8"/>
  <c r="G765" i="8"/>
  <c r="A766" i="8"/>
  <c r="B766" i="8"/>
  <c r="C766" i="8"/>
  <c r="D766" i="8"/>
  <c r="E766" i="8"/>
  <c r="F766" i="8"/>
  <c r="G766" i="8"/>
  <c r="A767" i="8"/>
  <c r="I767" i="8" s="1"/>
  <c r="B767" i="8"/>
  <c r="C767" i="8"/>
  <c r="D767" i="8"/>
  <c r="E767" i="8"/>
  <c r="F767" i="8"/>
  <c r="G767" i="8"/>
  <c r="J767" i="8"/>
  <c r="A768" i="8"/>
  <c r="B768" i="8"/>
  <c r="C768" i="8"/>
  <c r="D768" i="8"/>
  <c r="E768" i="8"/>
  <c r="F768" i="8"/>
  <c r="G768" i="8"/>
  <c r="A769" i="8"/>
  <c r="B769" i="8"/>
  <c r="C769" i="8"/>
  <c r="D769" i="8"/>
  <c r="E769" i="8"/>
  <c r="F769" i="8"/>
  <c r="G769" i="8"/>
  <c r="A770" i="8"/>
  <c r="B770" i="8"/>
  <c r="C770" i="8"/>
  <c r="D770" i="8"/>
  <c r="E770" i="8"/>
  <c r="F770" i="8"/>
  <c r="G770" i="8"/>
  <c r="A771" i="8"/>
  <c r="H771" i="8" s="1"/>
  <c r="B771" i="8"/>
  <c r="C771" i="8"/>
  <c r="D771" i="8"/>
  <c r="E771" i="8"/>
  <c r="F771" i="8"/>
  <c r="G771" i="8"/>
  <c r="I771" i="8"/>
  <c r="J771" i="8"/>
  <c r="K771" i="8"/>
  <c r="A772" i="8"/>
  <c r="B772" i="8"/>
  <c r="C772" i="8"/>
  <c r="D772" i="8"/>
  <c r="E772" i="8"/>
  <c r="F772" i="8"/>
  <c r="G772" i="8"/>
  <c r="A773" i="8"/>
  <c r="J773" i="8" s="1"/>
  <c r="B773" i="8"/>
  <c r="C773" i="8"/>
  <c r="D773" i="8"/>
  <c r="E773" i="8"/>
  <c r="F773" i="8"/>
  <c r="G773" i="8"/>
  <c r="A774" i="8"/>
  <c r="B774" i="8"/>
  <c r="C774" i="8"/>
  <c r="D774" i="8"/>
  <c r="E774" i="8"/>
  <c r="F774" i="8"/>
  <c r="G774" i="8"/>
  <c r="A775" i="8"/>
  <c r="B775" i="8"/>
  <c r="C775" i="8"/>
  <c r="D775" i="8"/>
  <c r="E775" i="8"/>
  <c r="F775" i="8"/>
  <c r="G775" i="8"/>
  <c r="I775" i="8"/>
  <c r="A776" i="8"/>
  <c r="B776" i="8"/>
  <c r="C776" i="8"/>
  <c r="D776" i="8"/>
  <c r="E776" i="8"/>
  <c r="F776" i="8"/>
  <c r="G776" i="8"/>
  <c r="A777" i="8"/>
  <c r="J777" i="8" s="1"/>
  <c r="B777" i="8"/>
  <c r="C777" i="8"/>
  <c r="D777" i="8"/>
  <c r="E777" i="8"/>
  <c r="F777" i="8"/>
  <c r="G777" i="8"/>
  <c r="A778" i="8"/>
  <c r="I778" i="8" s="1"/>
  <c r="B778" i="8"/>
  <c r="C778" i="8"/>
  <c r="D778" i="8"/>
  <c r="E778" i="8"/>
  <c r="F778" i="8"/>
  <c r="G778" i="8"/>
  <c r="A779" i="8"/>
  <c r="K779" i="8" s="1"/>
  <c r="B779" i="8"/>
  <c r="C779" i="8"/>
  <c r="D779" i="8"/>
  <c r="E779" i="8"/>
  <c r="F779" i="8"/>
  <c r="G779" i="8"/>
  <c r="A780" i="8"/>
  <c r="B780" i="8"/>
  <c r="C780" i="8"/>
  <c r="D780" i="8"/>
  <c r="E780" i="8"/>
  <c r="F780" i="8"/>
  <c r="G780" i="8"/>
  <c r="A781" i="8"/>
  <c r="K781" i="8" s="1"/>
  <c r="B781" i="8"/>
  <c r="C781" i="8"/>
  <c r="D781" i="8"/>
  <c r="E781" i="8"/>
  <c r="F781" i="8"/>
  <c r="G781" i="8"/>
  <c r="I781" i="8"/>
  <c r="J781" i="8"/>
  <c r="A782" i="8"/>
  <c r="B782" i="8"/>
  <c r="C782" i="8"/>
  <c r="D782" i="8"/>
  <c r="E782" i="8"/>
  <c r="F782" i="8"/>
  <c r="G782" i="8"/>
  <c r="A783" i="8"/>
  <c r="K783" i="8" s="1"/>
  <c r="B783" i="8"/>
  <c r="C783" i="8"/>
  <c r="D783" i="8"/>
  <c r="E783" i="8"/>
  <c r="F783" i="8"/>
  <c r="G783" i="8"/>
  <c r="H783" i="8"/>
  <c r="I783" i="8"/>
  <c r="J783" i="8"/>
  <c r="A784" i="8"/>
  <c r="B784" i="8"/>
  <c r="C784" i="8"/>
  <c r="D784" i="8"/>
  <c r="E784" i="8"/>
  <c r="F784" i="8"/>
  <c r="G784" i="8"/>
  <c r="A785" i="8"/>
  <c r="J785" i="8" s="1"/>
  <c r="B785" i="8"/>
  <c r="C785" i="8"/>
  <c r="D785" i="8"/>
  <c r="E785" i="8"/>
  <c r="F785" i="8"/>
  <c r="G785" i="8"/>
  <c r="A786" i="8"/>
  <c r="I786" i="8" s="1"/>
  <c r="B786" i="8"/>
  <c r="C786" i="8"/>
  <c r="D786" i="8"/>
  <c r="E786" i="8"/>
  <c r="F786" i="8"/>
  <c r="G786" i="8"/>
  <c r="A787" i="8"/>
  <c r="B787" i="8"/>
  <c r="C787" i="8"/>
  <c r="D787" i="8"/>
  <c r="E787" i="8"/>
  <c r="F787" i="8"/>
  <c r="G787" i="8"/>
  <c r="A788" i="8"/>
  <c r="I788" i="8" s="1"/>
  <c r="B788" i="8"/>
  <c r="C788" i="8"/>
  <c r="D788" i="8"/>
  <c r="E788" i="8"/>
  <c r="F788" i="8"/>
  <c r="G788" i="8"/>
  <c r="A789" i="8"/>
  <c r="B789" i="8"/>
  <c r="C789" i="8"/>
  <c r="D789" i="8"/>
  <c r="E789" i="8"/>
  <c r="F789" i="8"/>
  <c r="G789" i="8"/>
  <c r="A790" i="8"/>
  <c r="B790" i="8"/>
  <c r="C790" i="8"/>
  <c r="D790" i="8"/>
  <c r="E790" i="8"/>
  <c r="F790" i="8"/>
  <c r="G790" i="8"/>
  <c r="I790" i="8"/>
  <c r="A791" i="8"/>
  <c r="B791" i="8"/>
  <c r="C791" i="8"/>
  <c r="D791" i="8"/>
  <c r="E791" i="8"/>
  <c r="F791" i="8"/>
  <c r="G791" i="8"/>
  <c r="I791" i="8"/>
  <c r="J791" i="8"/>
  <c r="A792" i="8"/>
  <c r="I792" i="8" s="1"/>
  <c r="B792" i="8"/>
  <c r="C792" i="8"/>
  <c r="D792" i="8"/>
  <c r="E792" i="8"/>
  <c r="F792" i="8"/>
  <c r="G792" i="8"/>
  <c r="A793" i="8"/>
  <c r="I793" i="8" s="1"/>
  <c r="B793" i="8"/>
  <c r="C793" i="8"/>
  <c r="D793" i="8"/>
  <c r="E793" i="8"/>
  <c r="F793" i="8"/>
  <c r="G793" i="8"/>
  <c r="A794" i="8"/>
  <c r="B794" i="8"/>
  <c r="C794" i="8"/>
  <c r="D794" i="8"/>
  <c r="E794" i="8"/>
  <c r="F794" i="8"/>
  <c r="G794" i="8"/>
  <c r="I794" i="8"/>
  <c r="A795" i="8"/>
  <c r="B795" i="8"/>
  <c r="C795" i="8"/>
  <c r="D795" i="8"/>
  <c r="E795" i="8"/>
  <c r="F795" i="8"/>
  <c r="G795" i="8"/>
  <c r="I795" i="8"/>
  <c r="J795" i="8"/>
  <c r="A796" i="8"/>
  <c r="I796" i="8" s="1"/>
  <c r="B796" i="8"/>
  <c r="C796" i="8"/>
  <c r="D796" i="8"/>
  <c r="E796" i="8"/>
  <c r="F796" i="8"/>
  <c r="G796" i="8"/>
  <c r="A797" i="8"/>
  <c r="B797" i="8"/>
  <c r="C797" i="8"/>
  <c r="D797" i="8"/>
  <c r="E797" i="8"/>
  <c r="F797" i="8"/>
  <c r="G797" i="8"/>
  <c r="A798" i="8"/>
  <c r="I798" i="8" s="1"/>
  <c r="B798" i="8"/>
  <c r="C798" i="8"/>
  <c r="D798" i="8"/>
  <c r="E798" i="8"/>
  <c r="F798" i="8"/>
  <c r="G798" i="8"/>
  <c r="A799" i="8"/>
  <c r="I799" i="8" s="1"/>
  <c r="B799" i="8"/>
  <c r="C799" i="8"/>
  <c r="D799" i="8"/>
  <c r="E799" i="8"/>
  <c r="F799" i="8"/>
  <c r="G799" i="8"/>
  <c r="J799" i="8"/>
  <c r="A800" i="8"/>
  <c r="I800" i="8" s="1"/>
  <c r="B800" i="8"/>
  <c r="C800" i="8"/>
  <c r="D800" i="8"/>
  <c r="E800" i="8"/>
  <c r="F800" i="8"/>
  <c r="G800" i="8"/>
  <c r="A801" i="8"/>
  <c r="I801" i="8" s="1"/>
  <c r="B801" i="8"/>
  <c r="C801" i="8"/>
  <c r="D801" i="8"/>
  <c r="E801" i="8"/>
  <c r="F801" i="8"/>
  <c r="G801" i="8"/>
  <c r="A802" i="8"/>
  <c r="I802" i="8" s="1"/>
  <c r="B802" i="8"/>
  <c r="C802" i="8"/>
  <c r="D802" i="8"/>
  <c r="E802" i="8"/>
  <c r="F802" i="8"/>
  <c r="G802" i="8"/>
  <c r="A803" i="8"/>
  <c r="B803" i="8"/>
  <c r="C803" i="8"/>
  <c r="D803" i="8"/>
  <c r="E803" i="8"/>
  <c r="F803" i="8"/>
  <c r="G803" i="8"/>
  <c r="A804" i="8"/>
  <c r="I804" i="8" s="1"/>
  <c r="B804" i="8"/>
  <c r="C804" i="8"/>
  <c r="D804" i="8"/>
  <c r="E804" i="8"/>
  <c r="F804" i="8"/>
  <c r="G804" i="8"/>
  <c r="A805" i="8"/>
  <c r="K805" i="8" s="1"/>
  <c r="B805" i="8"/>
  <c r="C805" i="8"/>
  <c r="D805" i="8"/>
  <c r="E805" i="8"/>
  <c r="F805" i="8"/>
  <c r="G805" i="8"/>
  <c r="A806" i="8"/>
  <c r="B806" i="8"/>
  <c r="C806" i="8"/>
  <c r="D806" i="8"/>
  <c r="E806" i="8"/>
  <c r="F806" i="8"/>
  <c r="G806" i="8"/>
  <c r="A807" i="8"/>
  <c r="B807" i="8"/>
  <c r="C807" i="8"/>
  <c r="D807" i="8"/>
  <c r="E807" i="8"/>
  <c r="F807" i="8"/>
  <c r="G807" i="8"/>
  <c r="A808" i="8"/>
  <c r="I808" i="8" s="1"/>
  <c r="B808" i="8"/>
  <c r="C808" i="8"/>
  <c r="D808" i="8"/>
  <c r="E808" i="8"/>
  <c r="F808" i="8"/>
  <c r="G808" i="8"/>
  <c r="A809" i="8"/>
  <c r="J809" i="8" s="1"/>
  <c r="B809" i="8"/>
  <c r="C809" i="8"/>
  <c r="D809" i="8"/>
  <c r="E809" i="8"/>
  <c r="F809" i="8"/>
  <c r="G809" i="8"/>
  <c r="A810" i="8"/>
  <c r="B810" i="8"/>
  <c r="C810" i="8"/>
  <c r="D810" i="8"/>
  <c r="E810" i="8"/>
  <c r="F810" i="8"/>
  <c r="G810" i="8"/>
  <c r="A811" i="8"/>
  <c r="B811" i="8"/>
  <c r="C811" i="8"/>
  <c r="D811" i="8"/>
  <c r="E811" i="8"/>
  <c r="F811" i="8"/>
  <c r="G811" i="8"/>
  <c r="K811" i="8"/>
  <c r="A812" i="8"/>
  <c r="B812" i="8"/>
  <c r="C812" i="8"/>
  <c r="D812" i="8"/>
  <c r="E812" i="8"/>
  <c r="F812" i="8"/>
  <c r="G812" i="8"/>
  <c r="H812" i="8"/>
  <c r="I812" i="8"/>
  <c r="A813" i="8"/>
  <c r="J813" i="8" s="1"/>
  <c r="B813" i="8"/>
  <c r="C813" i="8"/>
  <c r="D813" i="8"/>
  <c r="E813" i="8"/>
  <c r="F813" i="8"/>
  <c r="G813" i="8"/>
  <c r="A814" i="8"/>
  <c r="B814" i="8"/>
  <c r="C814" i="8"/>
  <c r="D814" i="8"/>
  <c r="E814" i="8"/>
  <c r="F814" i="8"/>
  <c r="G814" i="8"/>
  <c r="A815" i="8"/>
  <c r="B815" i="8"/>
  <c r="C815" i="8"/>
  <c r="D815" i="8"/>
  <c r="E815" i="8"/>
  <c r="F815" i="8"/>
  <c r="G815" i="8"/>
  <c r="K815" i="8"/>
  <c r="A816" i="8"/>
  <c r="B816" i="8"/>
  <c r="C816" i="8"/>
  <c r="D816" i="8"/>
  <c r="E816" i="8"/>
  <c r="F816" i="8"/>
  <c r="G816" i="8"/>
  <c r="H816" i="8"/>
  <c r="I816" i="8"/>
  <c r="A817" i="8"/>
  <c r="K817" i="8" s="1"/>
  <c r="B817" i="8"/>
  <c r="C817" i="8"/>
  <c r="D817" i="8"/>
  <c r="E817" i="8"/>
  <c r="F817" i="8"/>
  <c r="G817" i="8"/>
  <c r="A818" i="8"/>
  <c r="B818" i="8"/>
  <c r="C818" i="8"/>
  <c r="D818" i="8"/>
  <c r="E818" i="8"/>
  <c r="F818" i="8"/>
  <c r="G818" i="8"/>
  <c r="A819" i="8"/>
  <c r="B819" i="8"/>
  <c r="C819" i="8"/>
  <c r="D819" i="8"/>
  <c r="E819" i="8"/>
  <c r="F819" i="8"/>
  <c r="G819" i="8"/>
  <c r="J819" i="8"/>
  <c r="A820" i="8"/>
  <c r="B820" i="8"/>
  <c r="C820" i="8"/>
  <c r="D820" i="8"/>
  <c r="E820" i="8"/>
  <c r="F820" i="8"/>
  <c r="G820" i="8"/>
  <c r="A821" i="8"/>
  <c r="J821" i="8" s="1"/>
  <c r="B821" i="8"/>
  <c r="C821" i="8"/>
  <c r="D821" i="8"/>
  <c r="E821" i="8"/>
  <c r="F821" i="8"/>
  <c r="G821" i="8"/>
  <c r="A822" i="8"/>
  <c r="B822" i="8"/>
  <c r="C822" i="8"/>
  <c r="D822" i="8"/>
  <c r="E822" i="8"/>
  <c r="F822" i="8"/>
  <c r="G822" i="8"/>
  <c r="A823" i="8"/>
  <c r="B823" i="8"/>
  <c r="C823" i="8"/>
  <c r="D823" i="8"/>
  <c r="E823" i="8"/>
  <c r="F823" i="8"/>
  <c r="G823" i="8"/>
  <c r="J823" i="8"/>
  <c r="A824" i="8"/>
  <c r="B824" i="8"/>
  <c r="C824" i="8"/>
  <c r="D824" i="8"/>
  <c r="E824" i="8"/>
  <c r="F824" i="8"/>
  <c r="G824" i="8"/>
  <c r="A825" i="8"/>
  <c r="B825" i="8"/>
  <c r="C825" i="8"/>
  <c r="D825" i="8"/>
  <c r="E825" i="8"/>
  <c r="F825" i="8"/>
  <c r="G825" i="8"/>
  <c r="A826" i="8"/>
  <c r="I826" i="8" s="1"/>
  <c r="B826" i="8"/>
  <c r="C826" i="8"/>
  <c r="D826" i="8"/>
  <c r="E826" i="8"/>
  <c r="F826" i="8"/>
  <c r="G826" i="8"/>
  <c r="A827" i="8"/>
  <c r="B827" i="8"/>
  <c r="C827" i="8"/>
  <c r="D827" i="8"/>
  <c r="E827" i="8"/>
  <c r="F827" i="8"/>
  <c r="G827" i="8"/>
  <c r="A828" i="8"/>
  <c r="B828" i="8"/>
  <c r="C828" i="8"/>
  <c r="D828" i="8"/>
  <c r="E828" i="8"/>
  <c r="F828" i="8"/>
  <c r="G828" i="8"/>
  <c r="A829" i="8"/>
  <c r="J829" i="8" s="1"/>
  <c r="B829" i="8"/>
  <c r="C829" i="8"/>
  <c r="D829" i="8"/>
  <c r="E829" i="8"/>
  <c r="F829" i="8"/>
  <c r="G829" i="8"/>
  <c r="A830" i="8"/>
  <c r="B830" i="8"/>
  <c r="C830" i="8"/>
  <c r="D830" i="8"/>
  <c r="E830" i="8"/>
  <c r="F830" i="8"/>
  <c r="G830" i="8"/>
  <c r="A831" i="8"/>
  <c r="B831" i="8"/>
  <c r="C831" i="8"/>
  <c r="D831" i="8"/>
  <c r="E831" i="8"/>
  <c r="F831" i="8"/>
  <c r="G831" i="8"/>
  <c r="A832" i="8"/>
  <c r="B832" i="8"/>
  <c r="C832" i="8"/>
  <c r="D832" i="8"/>
  <c r="E832" i="8"/>
  <c r="F832" i="8"/>
  <c r="G832" i="8"/>
  <c r="A833" i="8"/>
  <c r="B833" i="8"/>
  <c r="C833" i="8"/>
  <c r="D833" i="8"/>
  <c r="E833" i="8"/>
  <c r="F833" i="8"/>
  <c r="G833" i="8"/>
  <c r="A834" i="8"/>
  <c r="I834" i="8" s="1"/>
  <c r="B834" i="8"/>
  <c r="C834" i="8"/>
  <c r="D834" i="8"/>
  <c r="E834" i="8"/>
  <c r="F834" i="8"/>
  <c r="G834" i="8"/>
  <c r="A835" i="8"/>
  <c r="B835" i="8"/>
  <c r="C835" i="8"/>
  <c r="D835" i="8"/>
  <c r="E835" i="8"/>
  <c r="F835" i="8"/>
  <c r="G835" i="8"/>
  <c r="A836" i="8"/>
  <c r="B836" i="8"/>
  <c r="C836" i="8"/>
  <c r="D836" i="8"/>
  <c r="E836" i="8"/>
  <c r="F836" i="8"/>
  <c r="G836" i="8"/>
  <c r="A837" i="8"/>
  <c r="J837" i="8" s="1"/>
  <c r="B837" i="8"/>
  <c r="C837" i="8"/>
  <c r="D837" i="8"/>
  <c r="E837" i="8"/>
  <c r="F837" i="8"/>
  <c r="G837" i="8"/>
  <c r="A838" i="8"/>
  <c r="B838" i="8"/>
  <c r="C838" i="8"/>
  <c r="D838" i="8"/>
  <c r="E838" i="8"/>
  <c r="F838" i="8"/>
  <c r="G838" i="8"/>
  <c r="A839" i="8"/>
  <c r="B839" i="8"/>
  <c r="C839" i="8"/>
  <c r="D839" i="8"/>
  <c r="E839" i="8"/>
  <c r="F839" i="8"/>
  <c r="G839" i="8"/>
  <c r="A840" i="8"/>
  <c r="B840" i="8"/>
  <c r="C840" i="8"/>
  <c r="D840" i="8"/>
  <c r="E840" i="8"/>
  <c r="F840" i="8"/>
  <c r="G840" i="8"/>
  <c r="A841" i="8"/>
  <c r="B841" i="8"/>
  <c r="C841" i="8"/>
  <c r="D841" i="8"/>
  <c r="E841" i="8"/>
  <c r="F841" i="8"/>
  <c r="G841" i="8"/>
  <c r="A842" i="8"/>
  <c r="I842" i="8" s="1"/>
  <c r="B842" i="8"/>
  <c r="C842" i="8"/>
  <c r="D842" i="8"/>
  <c r="E842" i="8"/>
  <c r="F842" i="8"/>
  <c r="G842" i="8"/>
  <c r="A843" i="8"/>
  <c r="B843" i="8"/>
  <c r="C843" i="8"/>
  <c r="D843" i="8"/>
  <c r="E843" i="8"/>
  <c r="F843" i="8"/>
  <c r="G843" i="8"/>
  <c r="A844" i="8"/>
  <c r="B844" i="8"/>
  <c r="C844" i="8"/>
  <c r="D844" i="8"/>
  <c r="E844" i="8"/>
  <c r="F844" i="8"/>
  <c r="G844" i="8"/>
  <c r="A845" i="8"/>
  <c r="B845" i="8"/>
  <c r="C845" i="8"/>
  <c r="D845" i="8"/>
  <c r="E845" i="8"/>
  <c r="F845" i="8"/>
  <c r="G845" i="8"/>
  <c r="A846" i="8"/>
  <c r="I846" i="8" s="1"/>
  <c r="B846" i="8"/>
  <c r="C846" i="8"/>
  <c r="D846" i="8"/>
  <c r="E846" i="8"/>
  <c r="F846" i="8"/>
  <c r="G846" i="8"/>
  <c r="A847" i="8"/>
  <c r="J847" i="8" s="1"/>
  <c r="B847" i="8"/>
  <c r="C847" i="8"/>
  <c r="D847" i="8"/>
  <c r="E847" i="8"/>
  <c r="F847" i="8"/>
  <c r="G847" i="8"/>
  <c r="A848" i="8"/>
  <c r="B848" i="8"/>
  <c r="C848" i="8"/>
  <c r="D848" i="8"/>
  <c r="E848" i="8"/>
  <c r="F848" i="8"/>
  <c r="G848" i="8"/>
  <c r="A849" i="8"/>
  <c r="B849" i="8"/>
  <c r="C849" i="8"/>
  <c r="D849" i="8"/>
  <c r="E849" i="8"/>
  <c r="F849" i="8"/>
  <c r="G849" i="8"/>
  <c r="A850" i="8"/>
  <c r="I850" i="8" s="1"/>
  <c r="B850" i="8"/>
  <c r="C850" i="8"/>
  <c r="D850" i="8"/>
  <c r="E850" i="8"/>
  <c r="F850" i="8"/>
  <c r="G850" i="8"/>
  <c r="A851" i="8"/>
  <c r="B851" i="8"/>
  <c r="C851" i="8"/>
  <c r="D851" i="8"/>
  <c r="E851" i="8"/>
  <c r="F851" i="8"/>
  <c r="G851" i="8"/>
  <c r="A852" i="8"/>
  <c r="B852" i="8"/>
  <c r="C852" i="8"/>
  <c r="D852" i="8"/>
  <c r="E852" i="8"/>
  <c r="F852" i="8"/>
  <c r="G852" i="8"/>
  <c r="A853" i="8"/>
  <c r="B853" i="8"/>
  <c r="C853" i="8"/>
  <c r="D853" i="8"/>
  <c r="E853" i="8"/>
  <c r="F853" i="8"/>
  <c r="G853" i="8"/>
  <c r="A854" i="8"/>
  <c r="I854" i="8" s="1"/>
  <c r="B854" i="8"/>
  <c r="C854" i="8"/>
  <c r="D854" i="8"/>
  <c r="E854" i="8"/>
  <c r="F854" i="8"/>
  <c r="G854" i="8"/>
  <c r="A855" i="8"/>
  <c r="B855" i="8"/>
  <c r="C855" i="8"/>
  <c r="D855" i="8"/>
  <c r="E855" i="8"/>
  <c r="F855" i="8"/>
  <c r="G855" i="8"/>
  <c r="A856" i="8"/>
  <c r="B856" i="8"/>
  <c r="C856" i="8"/>
  <c r="D856" i="8"/>
  <c r="E856" i="8"/>
  <c r="F856" i="8"/>
  <c r="G856" i="8"/>
  <c r="A857" i="8"/>
  <c r="J857" i="8" s="1"/>
  <c r="B857" i="8"/>
  <c r="C857" i="8"/>
  <c r="D857" i="8"/>
  <c r="E857" i="8"/>
  <c r="F857" i="8"/>
  <c r="G857" i="8"/>
  <c r="A858" i="8"/>
  <c r="I858" i="8" s="1"/>
  <c r="B858" i="8"/>
  <c r="C858" i="8"/>
  <c r="D858" i="8"/>
  <c r="E858" i="8"/>
  <c r="F858" i="8"/>
  <c r="G858" i="8"/>
  <c r="A859" i="8"/>
  <c r="B859" i="8"/>
  <c r="C859" i="8"/>
  <c r="D859" i="8"/>
  <c r="E859" i="8"/>
  <c r="F859" i="8"/>
  <c r="G859" i="8"/>
  <c r="A860" i="8"/>
  <c r="I860" i="8" s="1"/>
  <c r="B860" i="8"/>
  <c r="C860" i="8"/>
  <c r="D860" i="8"/>
  <c r="E860" i="8"/>
  <c r="F860" i="8"/>
  <c r="G860" i="8"/>
  <c r="A861" i="8"/>
  <c r="I861" i="8" s="1"/>
  <c r="B861" i="8"/>
  <c r="C861" i="8"/>
  <c r="D861" i="8"/>
  <c r="E861" i="8"/>
  <c r="F861" i="8"/>
  <c r="G861" i="8"/>
  <c r="A862" i="8"/>
  <c r="I862" i="8" s="1"/>
  <c r="B862" i="8"/>
  <c r="C862" i="8"/>
  <c r="D862" i="8"/>
  <c r="E862" i="8"/>
  <c r="F862" i="8"/>
  <c r="G862" i="8"/>
  <c r="A863" i="8"/>
  <c r="I863" i="8" s="1"/>
  <c r="B863" i="8"/>
  <c r="C863" i="8"/>
  <c r="D863" i="8"/>
  <c r="E863" i="8"/>
  <c r="F863" i="8"/>
  <c r="G863" i="8"/>
  <c r="A864" i="8"/>
  <c r="B864" i="8"/>
  <c r="C864" i="8"/>
  <c r="D864" i="8"/>
  <c r="E864" i="8"/>
  <c r="F864" i="8"/>
  <c r="G864" i="8"/>
  <c r="I864" i="8"/>
  <c r="A865" i="8"/>
  <c r="B865" i="8"/>
  <c r="C865" i="8"/>
  <c r="D865" i="8"/>
  <c r="E865" i="8"/>
  <c r="F865" i="8"/>
  <c r="G865" i="8"/>
  <c r="I865" i="8"/>
  <c r="J865" i="8"/>
  <c r="A866" i="8"/>
  <c r="I866" i="8" s="1"/>
  <c r="B866" i="8"/>
  <c r="C866" i="8"/>
  <c r="D866" i="8"/>
  <c r="E866" i="8"/>
  <c r="F866" i="8"/>
  <c r="G866" i="8"/>
  <c r="A867" i="8"/>
  <c r="J867" i="8" s="1"/>
  <c r="B867" i="8"/>
  <c r="C867" i="8"/>
  <c r="D867" i="8"/>
  <c r="E867" i="8"/>
  <c r="F867" i="8"/>
  <c r="G867" i="8"/>
  <c r="A868" i="8"/>
  <c r="I868" i="8" s="1"/>
  <c r="B868" i="8"/>
  <c r="C868" i="8"/>
  <c r="D868" i="8"/>
  <c r="E868" i="8"/>
  <c r="F868" i="8"/>
  <c r="G868" i="8"/>
  <c r="A869" i="8"/>
  <c r="I869" i="8" s="1"/>
  <c r="B869" i="8"/>
  <c r="C869" i="8"/>
  <c r="D869" i="8"/>
  <c r="E869" i="8"/>
  <c r="F869" i="8"/>
  <c r="G869" i="8"/>
  <c r="A870" i="8"/>
  <c r="B870" i="8"/>
  <c r="C870" i="8"/>
  <c r="D870" i="8"/>
  <c r="E870" i="8"/>
  <c r="F870" i="8"/>
  <c r="G870" i="8"/>
  <c r="I870" i="8"/>
  <c r="A871" i="8"/>
  <c r="I871" i="8" s="1"/>
  <c r="B871" i="8"/>
  <c r="C871" i="8"/>
  <c r="D871" i="8"/>
  <c r="E871" i="8"/>
  <c r="F871" i="8"/>
  <c r="G871" i="8"/>
  <c r="A872" i="8"/>
  <c r="B872" i="8"/>
  <c r="C872" i="8"/>
  <c r="D872" i="8"/>
  <c r="E872" i="8"/>
  <c r="F872" i="8"/>
  <c r="G872" i="8"/>
  <c r="I872" i="8"/>
  <c r="A873" i="8"/>
  <c r="B873" i="8"/>
  <c r="C873" i="8"/>
  <c r="D873" i="8"/>
  <c r="E873" i="8"/>
  <c r="F873" i="8"/>
  <c r="G873" i="8"/>
  <c r="I873" i="8"/>
  <c r="J873" i="8"/>
  <c r="A874" i="8"/>
  <c r="I874" i="8" s="1"/>
  <c r="B874" i="8"/>
  <c r="C874" i="8"/>
  <c r="D874" i="8"/>
  <c r="E874" i="8"/>
  <c r="F874" i="8"/>
  <c r="G874" i="8"/>
  <c r="A875" i="8"/>
  <c r="B875" i="8"/>
  <c r="C875" i="8"/>
  <c r="D875" i="8"/>
  <c r="E875" i="8"/>
  <c r="F875" i="8"/>
  <c r="G875" i="8"/>
  <c r="A876" i="8"/>
  <c r="I876" i="8" s="1"/>
  <c r="B876" i="8"/>
  <c r="C876" i="8"/>
  <c r="D876" i="8"/>
  <c r="E876" i="8"/>
  <c r="F876" i="8"/>
  <c r="G876" i="8"/>
  <c r="A877" i="8"/>
  <c r="I877" i="8" s="1"/>
  <c r="B877" i="8"/>
  <c r="C877" i="8"/>
  <c r="D877" i="8"/>
  <c r="E877" i="8"/>
  <c r="F877" i="8"/>
  <c r="G877" i="8"/>
  <c r="A878" i="8"/>
  <c r="I878" i="8" s="1"/>
  <c r="B878" i="8"/>
  <c r="C878" i="8"/>
  <c r="D878" i="8"/>
  <c r="E878" i="8"/>
  <c r="F878" i="8"/>
  <c r="G878" i="8"/>
  <c r="A879" i="8"/>
  <c r="I879" i="8" s="1"/>
  <c r="B879" i="8"/>
  <c r="C879" i="8"/>
  <c r="D879" i="8"/>
  <c r="E879" i="8"/>
  <c r="F879" i="8"/>
  <c r="G879" i="8"/>
  <c r="A880" i="8"/>
  <c r="I880" i="8" s="1"/>
  <c r="B880" i="8"/>
  <c r="C880" i="8"/>
  <c r="D880" i="8"/>
  <c r="E880" i="8"/>
  <c r="F880" i="8"/>
  <c r="G880" i="8"/>
  <c r="A881" i="8"/>
  <c r="B881" i="8"/>
  <c r="C881" i="8"/>
  <c r="D881" i="8"/>
  <c r="E881" i="8"/>
  <c r="F881" i="8"/>
  <c r="G881" i="8"/>
  <c r="A882" i="8"/>
  <c r="I882" i="8" s="1"/>
  <c r="B882" i="8"/>
  <c r="C882" i="8"/>
  <c r="D882" i="8"/>
  <c r="E882" i="8"/>
  <c r="F882" i="8"/>
  <c r="G882" i="8"/>
  <c r="A883" i="8"/>
  <c r="B883" i="8"/>
  <c r="C883" i="8"/>
  <c r="D883" i="8"/>
  <c r="E883" i="8"/>
  <c r="F883" i="8"/>
  <c r="G883" i="8"/>
  <c r="A884" i="8"/>
  <c r="I884" i="8" s="1"/>
  <c r="B884" i="8"/>
  <c r="C884" i="8"/>
  <c r="D884" i="8"/>
  <c r="E884" i="8"/>
  <c r="F884" i="8"/>
  <c r="G884" i="8"/>
  <c r="A885" i="8"/>
  <c r="B885" i="8"/>
  <c r="C885" i="8"/>
  <c r="D885" i="8"/>
  <c r="E885" i="8"/>
  <c r="F885" i="8"/>
  <c r="G885" i="8"/>
  <c r="A886" i="8"/>
  <c r="I886" i="8" s="1"/>
  <c r="B886" i="8"/>
  <c r="C886" i="8"/>
  <c r="D886" i="8"/>
  <c r="E886" i="8"/>
  <c r="F886" i="8"/>
  <c r="G886" i="8"/>
  <c r="A887" i="8"/>
  <c r="B887" i="8"/>
  <c r="C887" i="8"/>
  <c r="D887" i="8"/>
  <c r="E887" i="8"/>
  <c r="F887" i="8"/>
  <c r="G887" i="8"/>
  <c r="A888" i="8"/>
  <c r="I888" i="8" s="1"/>
  <c r="B888" i="8"/>
  <c r="C888" i="8"/>
  <c r="D888" i="8"/>
  <c r="E888" i="8"/>
  <c r="F888" i="8"/>
  <c r="G888" i="8"/>
  <c r="A889" i="8"/>
  <c r="B889" i="8"/>
  <c r="C889" i="8"/>
  <c r="D889" i="8"/>
  <c r="E889" i="8"/>
  <c r="F889" i="8"/>
  <c r="G889" i="8"/>
  <c r="A890" i="8"/>
  <c r="I890" i="8" s="1"/>
  <c r="B890" i="8"/>
  <c r="C890" i="8"/>
  <c r="D890" i="8"/>
  <c r="E890" i="8"/>
  <c r="F890" i="8"/>
  <c r="G890" i="8"/>
  <c r="A891" i="8"/>
  <c r="B891" i="8"/>
  <c r="C891" i="8"/>
  <c r="D891" i="8"/>
  <c r="E891" i="8"/>
  <c r="F891" i="8"/>
  <c r="G891" i="8"/>
  <c r="A892" i="8"/>
  <c r="B892" i="8"/>
  <c r="C892" i="8"/>
  <c r="D892" i="8"/>
  <c r="E892" i="8"/>
  <c r="F892" i="8"/>
  <c r="G892" i="8"/>
  <c r="A893" i="8"/>
  <c r="J893" i="8" s="1"/>
  <c r="B893" i="8"/>
  <c r="C893" i="8"/>
  <c r="D893" i="8"/>
  <c r="E893" i="8"/>
  <c r="F893" i="8"/>
  <c r="G893" i="8"/>
  <c r="A894" i="8"/>
  <c r="I894" i="8" s="1"/>
  <c r="B894" i="8"/>
  <c r="C894" i="8"/>
  <c r="D894" i="8"/>
  <c r="E894" i="8"/>
  <c r="F894" i="8"/>
  <c r="G894" i="8"/>
  <c r="A895" i="8"/>
  <c r="B895" i="8"/>
  <c r="C895" i="8"/>
  <c r="D895" i="8"/>
  <c r="E895" i="8"/>
  <c r="F895" i="8"/>
  <c r="G895" i="8"/>
  <c r="A896" i="8"/>
  <c r="B896" i="8"/>
  <c r="C896" i="8"/>
  <c r="D896" i="8"/>
  <c r="E896" i="8"/>
  <c r="F896" i="8"/>
  <c r="G896" i="8"/>
  <c r="A897" i="8"/>
  <c r="B897" i="8"/>
  <c r="C897" i="8"/>
  <c r="D897" i="8"/>
  <c r="E897" i="8"/>
  <c r="F897" i="8"/>
  <c r="G897" i="8"/>
  <c r="I897" i="8"/>
  <c r="J897" i="8"/>
  <c r="A898" i="8"/>
  <c r="B898" i="8"/>
  <c r="C898" i="8"/>
  <c r="D898" i="8"/>
  <c r="E898" i="8"/>
  <c r="F898" i="8"/>
  <c r="G898" i="8"/>
  <c r="A899" i="8"/>
  <c r="B899" i="8"/>
  <c r="C899" i="8"/>
  <c r="D899" i="8"/>
  <c r="E899" i="8"/>
  <c r="F899" i="8"/>
  <c r="G899" i="8"/>
  <c r="J899" i="8"/>
  <c r="A900" i="8"/>
  <c r="I900" i="8" s="1"/>
  <c r="B900" i="8"/>
  <c r="C900" i="8"/>
  <c r="D900" i="8"/>
  <c r="E900" i="8"/>
  <c r="F900" i="8"/>
  <c r="G900" i="8"/>
  <c r="A901" i="8"/>
  <c r="B901" i="8"/>
  <c r="C901" i="8"/>
  <c r="D901" i="8"/>
  <c r="E901" i="8"/>
  <c r="F901" i="8"/>
  <c r="G901" i="8"/>
  <c r="I901" i="8"/>
  <c r="J901" i="8"/>
  <c r="A902" i="8"/>
  <c r="I902" i="8" s="1"/>
  <c r="B902" i="8"/>
  <c r="C902" i="8"/>
  <c r="D902" i="8"/>
  <c r="E902" i="8"/>
  <c r="F902" i="8"/>
  <c r="G902" i="8"/>
  <c r="A903" i="8"/>
  <c r="B903" i="8"/>
  <c r="C903" i="8"/>
  <c r="D903" i="8"/>
  <c r="E903" i="8"/>
  <c r="F903" i="8"/>
  <c r="G903" i="8"/>
  <c r="I903" i="8"/>
  <c r="J903" i="8"/>
  <c r="A904" i="8"/>
  <c r="B904" i="8"/>
  <c r="C904" i="8"/>
  <c r="D904" i="8"/>
  <c r="E904" i="8"/>
  <c r="F904" i="8"/>
  <c r="G904" i="8"/>
  <c r="A905" i="8"/>
  <c r="B905" i="8"/>
  <c r="C905" i="8"/>
  <c r="D905" i="8"/>
  <c r="E905" i="8"/>
  <c r="F905" i="8"/>
  <c r="G905" i="8"/>
  <c r="J905" i="8"/>
  <c r="A906" i="8"/>
  <c r="B906" i="8"/>
  <c r="C906" i="8"/>
  <c r="D906" i="8"/>
  <c r="E906" i="8"/>
  <c r="F906" i="8"/>
  <c r="G906" i="8"/>
  <c r="A907" i="8"/>
  <c r="B907" i="8"/>
  <c r="C907" i="8"/>
  <c r="D907" i="8"/>
  <c r="E907" i="8"/>
  <c r="F907" i="8"/>
  <c r="G907" i="8"/>
  <c r="A908" i="8"/>
  <c r="B908" i="8"/>
  <c r="C908" i="8"/>
  <c r="D908" i="8"/>
  <c r="E908" i="8"/>
  <c r="F908" i="8"/>
  <c r="G908" i="8"/>
  <c r="A909" i="8"/>
  <c r="B909" i="8"/>
  <c r="C909" i="8"/>
  <c r="D909" i="8"/>
  <c r="E909" i="8"/>
  <c r="F909" i="8"/>
  <c r="G909" i="8"/>
  <c r="A910" i="8"/>
  <c r="I910" i="8" s="1"/>
  <c r="B910" i="8"/>
  <c r="C910" i="8"/>
  <c r="D910" i="8"/>
  <c r="E910" i="8"/>
  <c r="F910" i="8"/>
  <c r="G910" i="8"/>
  <c r="A911" i="8"/>
  <c r="I911" i="8" s="1"/>
  <c r="B911" i="8"/>
  <c r="C911" i="8"/>
  <c r="D911" i="8"/>
  <c r="E911" i="8"/>
  <c r="F911" i="8"/>
  <c r="G911" i="8"/>
  <c r="J911" i="8"/>
  <c r="A912" i="8"/>
  <c r="B912" i="8"/>
  <c r="C912" i="8"/>
  <c r="D912" i="8"/>
  <c r="E912" i="8"/>
  <c r="F912" i="8"/>
  <c r="G912" i="8"/>
  <c r="A913" i="8"/>
  <c r="J913" i="8" s="1"/>
  <c r="B913" i="8"/>
  <c r="C913" i="8"/>
  <c r="D913" i="8"/>
  <c r="E913" i="8"/>
  <c r="F913" i="8"/>
  <c r="G913" i="8"/>
  <c r="A914" i="8"/>
  <c r="B914" i="8"/>
  <c r="C914" i="8"/>
  <c r="D914" i="8"/>
  <c r="E914" i="8"/>
  <c r="F914" i="8"/>
  <c r="G914" i="8"/>
  <c r="A915" i="8"/>
  <c r="B915" i="8"/>
  <c r="C915" i="8"/>
  <c r="D915" i="8"/>
  <c r="E915" i="8"/>
  <c r="F915" i="8"/>
  <c r="G915" i="8"/>
  <c r="A916" i="8"/>
  <c r="B916" i="8"/>
  <c r="C916" i="8"/>
  <c r="D916" i="8"/>
  <c r="E916" i="8"/>
  <c r="F916" i="8"/>
  <c r="G916" i="8"/>
  <c r="A917" i="8"/>
  <c r="J917" i="8" s="1"/>
  <c r="B917" i="8"/>
  <c r="C917" i="8"/>
  <c r="D917" i="8"/>
  <c r="E917" i="8"/>
  <c r="F917" i="8"/>
  <c r="G917" i="8"/>
  <c r="A918" i="8"/>
  <c r="B918" i="8"/>
  <c r="C918" i="8"/>
  <c r="D918" i="8"/>
  <c r="E918" i="8"/>
  <c r="F918" i="8"/>
  <c r="G918" i="8"/>
  <c r="A919" i="8"/>
  <c r="B919" i="8"/>
  <c r="C919" i="8"/>
  <c r="D919" i="8"/>
  <c r="E919" i="8"/>
  <c r="F919" i="8"/>
  <c r="G919" i="8"/>
  <c r="A920" i="8"/>
  <c r="B920" i="8"/>
  <c r="C920" i="8"/>
  <c r="D920" i="8"/>
  <c r="E920" i="8"/>
  <c r="F920" i="8"/>
  <c r="G920" i="8"/>
  <c r="A921" i="8"/>
  <c r="B921" i="8"/>
  <c r="C921" i="8"/>
  <c r="D921" i="8"/>
  <c r="E921" i="8"/>
  <c r="F921" i="8"/>
  <c r="G921" i="8"/>
  <c r="A922" i="8"/>
  <c r="B922" i="8"/>
  <c r="C922" i="8"/>
  <c r="D922" i="8"/>
  <c r="E922" i="8"/>
  <c r="F922" i="8"/>
  <c r="G922" i="8"/>
  <c r="A923" i="8"/>
  <c r="J923" i="8" s="1"/>
  <c r="B923" i="8"/>
  <c r="C923" i="8"/>
  <c r="D923" i="8"/>
  <c r="E923" i="8"/>
  <c r="F923" i="8"/>
  <c r="G923" i="8"/>
  <c r="A924" i="8"/>
  <c r="B924" i="8"/>
  <c r="C924" i="8"/>
  <c r="D924" i="8"/>
  <c r="E924" i="8"/>
  <c r="F924" i="8"/>
  <c r="G924" i="8"/>
  <c r="A925" i="8"/>
  <c r="B925" i="8"/>
  <c r="C925" i="8"/>
  <c r="D925" i="8"/>
  <c r="E925" i="8"/>
  <c r="F925" i="8"/>
  <c r="G925" i="8"/>
  <c r="A926" i="8"/>
  <c r="B926" i="8"/>
  <c r="C926" i="8"/>
  <c r="D926" i="8"/>
  <c r="E926" i="8"/>
  <c r="F926" i="8"/>
  <c r="G926" i="8"/>
  <c r="A927" i="8"/>
  <c r="B927" i="8"/>
  <c r="C927" i="8"/>
  <c r="D927" i="8"/>
  <c r="E927" i="8"/>
  <c r="F927" i="8"/>
  <c r="G927" i="8"/>
  <c r="A928" i="8"/>
  <c r="B928" i="8"/>
  <c r="C928" i="8"/>
  <c r="D928" i="8"/>
  <c r="E928" i="8"/>
  <c r="F928" i="8"/>
  <c r="G928" i="8"/>
  <c r="A929" i="8"/>
  <c r="B929" i="8"/>
  <c r="C929" i="8"/>
  <c r="D929" i="8"/>
  <c r="E929" i="8"/>
  <c r="F929" i="8"/>
  <c r="G929" i="8"/>
  <c r="J929" i="8"/>
  <c r="A930" i="8"/>
  <c r="I930" i="8" s="1"/>
  <c r="B930" i="8"/>
  <c r="C930" i="8"/>
  <c r="D930" i="8"/>
  <c r="E930" i="8"/>
  <c r="F930" i="8"/>
  <c r="G930" i="8"/>
  <c r="A931" i="8"/>
  <c r="J931" i="8" s="1"/>
  <c r="B931" i="8"/>
  <c r="C931" i="8"/>
  <c r="D931" i="8"/>
  <c r="E931" i="8"/>
  <c r="F931" i="8"/>
  <c r="G931" i="8"/>
  <c r="A932" i="8"/>
  <c r="B932" i="8"/>
  <c r="C932" i="8"/>
  <c r="D932" i="8"/>
  <c r="E932" i="8"/>
  <c r="F932" i="8"/>
  <c r="G932" i="8"/>
  <c r="A933" i="8"/>
  <c r="B933" i="8"/>
  <c r="C933" i="8"/>
  <c r="D933" i="8"/>
  <c r="E933" i="8"/>
  <c r="F933" i="8"/>
  <c r="G933" i="8"/>
  <c r="J933" i="8"/>
  <c r="A934" i="8"/>
  <c r="H934" i="8" s="1"/>
  <c r="B934" i="8"/>
  <c r="C934" i="8"/>
  <c r="D934" i="8"/>
  <c r="E934" i="8"/>
  <c r="F934" i="8"/>
  <c r="G934" i="8"/>
  <c r="A935" i="8"/>
  <c r="B935" i="8"/>
  <c r="C935" i="8"/>
  <c r="D935" i="8"/>
  <c r="E935" i="8"/>
  <c r="F935" i="8"/>
  <c r="G935" i="8"/>
  <c r="A936" i="8"/>
  <c r="I936" i="8" s="1"/>
  <c r="B936" i="8"/>
  <c r="C936" i="8"/>
  <c r="D936" i="8"/>
  <c r="E936" i="8"/>
  <c r="F936" i="8"/>
  <c r="G936" i="8"/>
  <c r="A937" i="8"/>
  <c r="B937" i="8"/>
  <c r="C937" i="8"/>
  <c r="D937" i="8"/>
  <c r="E937" i="8"/>
  <c r="F937" i="8"/>
  <c r="G937" i="8"/>
  <c r="A938" i="8"/>
  <c r="B938" i="8"/>
  <c r="C938" i="8"/>
  <c r="D938" i="8"/>
  <c r="E938" i="8"/>
  <c r="F938" i="8"/>
  <c r="G938" i="8"/>
  <c r="A939" i="8"/>
  <c r="J939" i="8" s="1"/>
  <c r="B939" i="8"/>
  <c r="C939" i="8"/>
  <c r="D939" i="8"/>
  <c r="E939" i="8"/>
  <c r="F939" i="8"/>
  <c r="G939" i="8"/>
  <c r="A940" i="8"/>
  <c r="B940" i="8"/>
  <c r="C940" i="8"/>
  <c r="D940" i="8"/>
  <c r="E940" i="8"/>
  <c r="F940" i="8"/>
  <c r="G940" i="8"/>
  <c r="A941" i="8"/>
  <c r="B941" i="8"/>
  <c r="C941" i="8"/>
  <c r="D941" i="8"/>
  <c r="E941" i="8"/>
  <c r="F941" i="8"/>
  <c r="G941" i="8"/>
  <c r="J941" i="8"/>
  <c r="A942" i="8"/>
  <c r="H942" i="8" s="1"/>
  <c r="B942" i="8"/>
  <c r="C942" i="8"/>
  <c r="D942" i="8"/>
  <c r="E942" i="8"/>
  <c r="F942" i="8"/>
  <c r="G942" i="8"/>
  <c r="A943" i="8"/>
  <c r="B943" i="8"/>
  <c r="C943" i="8"/>
  <c r="D943" i="8"/>
  <c r="E943" i="8"/>
  <c r="F943" i="8"/>
  <c r="G943" i="8"/>
  <c r="I943" i="8"/>
  <c r="J943" i="8"/>
  <c r="A944" i="8"/>
  <c r="I944" i="8" s="1"/>
  <c r="B944" i="8"/>
  <c r="C944" i="8"/>
  <c r="D944" i="8"/>
  <c r="E944" i="8"/>
  <c r="F944" i="8"/>
  <c r="G944" i="8"/>
  <c r="A945" i="8"/>
  <c r="B945" i="8"/>
  <c r="C945" i="8"/>
  <c r="D945" i="8"/>
  <c r="E945" i="8"/>
  <c r="F945" i="8"/>
  <c r="G945" i="8"/>
  <c r="I945" i="8"/>
  <c r="J945" i="8"/>
  <c r="A946" i="8"/>
  <c r="I946" i="8" s="1"/>
  <c r="B946" i="8"/>
  <c r="C946" i="8"/>
  <c r="D946" i="8"/>
  <c r="E946" i="8"/>
  <c r="F946" i="8"/>
  <c r="G946" i="8"/>
  <c r="A947" i="8"/>
  <c r="J947" i="8" s="1"/>
  <c r="B947" i="8"/>
  <c r="C947" i="8"/>
  <c r="D947" i="8"/>
  <c r="E947" i="8"/>
  <c r="F947" i="8"/>
  <c r="G947" i="8"/>
  <c r="A948" i="8"/>
  <c r="B948" i="8"/>
  <c r="C948" i="8"/>
  <c r="D948" i="8"/>
  <c r="E948" i="8"/>
  <c r="F948" i="8"/>
  <c r="G948" i="8"/>
  <c r="A949" i="8"/>
  <c r="B949" i="8"/>
  <c r="C949" i="8"/>
  <c r="D949" i="8"/>
  <c r="E949" i="8"/>
  <c r="F949" i="8"/>
  <c r="G949" i="8"/>
  <c r="A950" i="8"/>
  <c r="B950" i="8"/>
  <c r="C950" i="8"/>
  <c r="D950" i="8"/>
  <c r="E950" i="8"/>
  <c r="F950" i="8"/>
  <c r="G950" i="8"/>
  <c r="A951" i="8"/>
  <c r="B951" i="8"/>
  <c r="C951" i="8"/>
  <c r="D951" i="8"/>
  <c r="E951" i="8"/>
  <c r="F951" i="8"/>
  <c r="G951" i="8"/>
  <c r="A952" i="8"/>
  <c r="B952" i="8"/>
  <c r="C952" i="8"/>
  <c r="D952" i="8"/>
  <c r="E952" i="8"/>
  <c r="F952" i="8"/>
  <c r="G952" i="8"/>
  <c r="A953" i="8"/>
  <c r="B953" i="8"/>
  <c r="C953" i="8"/>
  <c r="D953" i="8"/>
  <c r="E953" i="8"/>
  <c r="F953" i="8"/>
  <c r="G953" i="8"/>
  <c r="A954" i="8"/>
  <c r="B954" i="8"/>
  <c r="C954" i="8"/>
  <c r="D954" i="8"/>
  <c r="E954" i="8"/>
  <c r="F954" i="8"/>
  <c r="G954" i="8"/>
  <c r="A955" i="8"/>
  <c r="I955" i="8" s="1"/>
  <c r="B955" i="8"/>
  <c r="C955" i="8"/>
  <c r="D955" i="8"/>
  <c r="E955" i="8"/>
  <c r="F955" i="8"/>
  <c r="G955" i="8"/>
  <c r="J955" i="8"/>
  <c r="A956" i="8"/>
  <c r="I956" i="8" s="1"/>
  <c r="B956" i="8"/>
  <c r="C956" i="8"/>
  <c r="D956" i="8"/>
  <c r="E956" i="8"/>
  <c r="F956" i="8"/>
  <c r="G956" i="8"/>
  <c r="A957" i="8"/>
  <c r="B957" i="8"/>
  <c r="C957" i="8"/>
  <c r="D957" i="8"/>
  <c r="E957" i="8"/>
  <c r="F957" i="8"/>
  <c r="G957" i="8"/>
  <c r="A958" i="8"/>
  <c r="I958" i="8" s="1"/>
  <c r="B958" i="8"/>
  <c r="C958" i="8"/>
  <c r="D958" i="8"/>
  <c r="E958" i="8"/>
  <c r="F958" i="8"/>
  <c r="G958" i="8"/>
  <c r="A959" i="8"/>
  <c r="J959" i="8" s="1"/>
  <c r="B959" i="8"/>
  <c r="C959" i="8"/>
  <c r="D959" i="8"/>
  <c r="E959" i="8"/>
  <c r="F959" i="8"/>
  <c r="G959" i="8"/>
  <c r="A960" i="8"/>
  <c r="I960" i="8" s="1"/>
  <c r="B960" i="8"/>
  <c r="C960" i="8"/>
  <c r="D960" i="8"/>
  <c r="E960" i="8"/>
  <c r="F960" i="8"/>
  <c r="G960" i="8"/>
  <c r="A961" i="8"/>
  <c r="B961" i="8"/>
  <c r="C961" i="8"/>
  <c r="D961" i="8"/>
  <c r="E961" i="8"/>
  <c r="F961" i="8"/>
  <c r="G961" i="8"/>
  <c r="A962" i="8"/>
  <c r="B962" i="8"/>
  <c r="C962" i="8"/>
  <c r="D962" i="8"/>
  <c r="E962" i="8"/>
  <c r="F962" i="8"/>
  <c r="G962" i="8"/>
  <c r="A963" i="8"/>
  <c r="I963" i="8" s="1"/>
  <c r="B963" i="8"/>
  <c r="C963" i="8"/>
  <c r="D963" i="8"/>
  <c r="E963" i="8"/>
  <c r="F963" i="8"/>
  <c r="G963" i="8"/>
  <c r="J963" i="8"/>
  <c r="A964" i="8"/>
  <c r="I964" i="8" s="1"/>
  <c r="B964" i="8"/>
  <c r="C964" i="8"/>
  <c r="D964" i="8"/>
  <c r="E964" i="8"/>
  <c r="F964" i="8"/>
  <c r="G964" i="8"/>
  <c r="A965" i="8"/>
  <c r="B965" i="8"/>
  <c r="C965" i="8"/>
  <c r="D965" i="8"/>
  <c r="E965" i="8"/>
  <c r="F965" i="8"/>
  <c r="G965" i="8"/>
  <c r="A966" i="8"/>
  <c r="I966" i="8" s="1"/>
  <c r="B966" i="8"/>
  <c r="C966" i="8"/>
  <c r="D966" i="8"/>
  <c r="E966" i="8"/>
  <c r="F966" i="8"/>
  <c r="G966" i="8"/>
  <c r="A967" i="8"/>
  <c r="J967" i="8" s="1"/>
  <c r="B967" i="8"/>
  <c r="C967" i="8"/>
  <c r="D967" i="8"/>
  <c r="E967" i="8"/>
  <c r="F967" i="8"/>
  <c r="G967" i="8"/>
  <c r="A968" i="8"/>
  <c r="I968" i="8" s="1"/>
  <c r="B968" i="8"/>
  <c r="C968" i="8"/>
  <c r="D968" i="8"/>
  <c r="E968" i="8"/>
  <c r="F968" i="8"/>
  <c r="G968" i="8"/>
  <c r="A969" i="8"/>
  <c r="B969" i="8"/>
  <c r="C969" i="8"/>
  <c r="D969" i="8"/>
  <c r="E969" i="8"/>
  <c r="F969" i="8"/>
  <c r="G969" i="8"/>
  <c r="A970" i="8"/>
  <c r="B970" i="8"/>
  <c r="C970" i="8"/>
  <c r="D970" i="8"/>
  <c r="E970" i="8"/>
  <c r="F970" i="8"/>
  <c r="G970" i="8"/>
  <c r="I970" i="8"/>
  <c r="A971" i="8"/>
  <c r="I971" i="8" s="1"/>
  <c r="B971" i="8"/>
  <c r="C971" i="8"/>
  <c r="D971" i="8"/>
  <c r="E971" i="8"/>
  <c r="F971" i="8"/>
  <c r="G971" i="8"/>
  <c r="A972" i="8"/>
  <c r="B972" i="8"/>
  <c r="C972" i="8"/>
  <c r="D972" i="8"/>
  <c r="E972" i="8"/>
  <c r="F972" i="8"/>
  <c r="G972" i="8"/>
  <c r="A973" i="8"/>
  <c r="B973" i="8"/>
  <c r="C973" i="8"/>
  <c r="D973" i="8"/>
  <c r="E973" i="8"/>
  <c r="F973" i="8"/>
  <c r="G973" i="8"/>
  <c r="A974" i="8"/>
  <c r="B974" i="8"/>
  <c r="C974" i="8"/>
  <c r="D974" i="8"/>
  <c r="E974" i="8"/>
  <c r="F974" i="8"/>
  <c r="G974" i="8"/>
  <c r="A975" i="8"/>
  <c r="J975" i="8" s="1"/>
  <c r="B975" i="8"/>
  <c r="C975" i="8"/>
  <c r="D975" i="8"/>
  <c r="E975" i="8"/>
  <c r="F975" i="8"/>
  <c r="G975" i="8"/>
  <c r="A976" i="8"/>
  <c r="B976" i="8"/>
  <c r="C976" i="8"/>
  <c r="D976" i="8"/>
  <c r="E976" i="8"/>
  <c r="F976" i="8"/>
  <c r="G976" i="8"/>
  <c r="A977" i="8"/>
  <c r="B977" i="8"/>
  <c r="C977" i="8"/>
  <c r="D977" i="8"/>
  <c r="E977" i="8"/>
  <c r="F977" i="8"/>
  <c r="G977" i="8"/>
  <c r="I977" i="8"/>
  <c r="A978" i="8"/>
  <c r="I978" i="8" s="1"/>
  <c r="B978" i="8"/>
  <c r="C978" i="8"/>
  <c r="D978" i="8"/>
  <c r="E978" i="8"/>
  <c r="F978" i="8"/>
  <c r="G978" i="8"/>
  <c r="A979" i="8"/>
  <c r="B979" i="8"/>
  <c r="C979" i="8"/>
  <c r="D979" i="8"/>
  <c r="E979" i="8"/>
  <c r="F979" i="8"/>
  <c r="G979" i="8"/>
  <c r="A980" i="8"/>
  <c r="I980" i="8" s="1"/>
  <c r="B980" i="8"/>
  <c r="C980" i="8"/>
  <c r="D980" i="8"/>
  <c r="E980" i="8"/>
  <c r="F980" i="8"/>
  <c r="G980" i="8"/>
  <c r="A981" i="8"/>
  <c r="B981" i="8"/>
  <c r="C981" i="8"/>
  <c r="D981" i="8"/>
  <c r="E981" i="8"/>
  <c r="F981" i="8"/>
  <c r="G981" i="8"/>
  <c r="A982" i="8"/>
  <c r="B982" i="8"/>
  <c r="C982" i="8"/>
  <c r="D982" i="8"/>
  <c r="E982" i="8"/>
  <c r="F982" i="8"/>
  <c r="G982" i="8"/>
  <c r="A983" i="8"/>
  <c r="B983" i="8"/>
  <c r="C983" i="8"/>
  <c r="D983" i="8"/>
  <c r="E983" i="8"/>
  <c r="F983" i="8"/>
  <c r="G983" i="8"/>
  <c r="A984" i="8"/>
  <c r="B984" i="8"/>
  <c r="C984" i="8"/>
  <c r="D984" i="8"/>
  <c r="E984" i="8"/>
  <c r="F984" i="8"/>
  <c r="G984" i="8"/>
  <c r="A985" i="8"/>
  <c r="B985" i="8"/>
  <c r="C985" i="8"/>
  <c r="D985" i="8"/>
  <c r="E985" i="8"/>
  <c r="F985" i="8"/>
  <c r="G985" i="8"/>
  <c r="A986" i="8"/>
  <c r="B986" i="8"/>
  <c r="C986" i="8"/>
  <c r="D986" i="8"/>
  <c r="E986" i="8"/>
  <c r="F986" i="8"/>
  <c r="G986" i="8"/>
  <c r="A987" i="8"/>
  <c r="B987" i="8"/>
  <c r="C987" i="8"/>
  <c r="D987" i="8"/>
  <c r="E987" i="8"/>
  <c r="F987" i="8"/>
  <c r="G987" i="8"/>
  <c r="I987" i="8"/>
  <c r="A988" i="8"/>
  <c r="B988" i="8"/>
  <c r="C988" i="8"/>
  <c r="D988" i="8"/>
  <c r="E988" i="8"/>
  <c r="F988" i="8"/>
  <c r="G988" i="8"/>
  <c r="A989" i="8"/>
  <c r="B989" i="8"/>
  <c r="C989" i="8"/>
  <c r="D989" i="8"/>
  <c r="E989" i="8"/>
  <c r="F989" i="8"/>
  <c r="G989" i="8"/>
  <c r="A990" i="8"/>
  <c r="B990" i="8"/>
  <c r="C990" i="8"/>
  <c r="D990" i="8"/>
  <c r="E990" i="8"/>
  <c r="F990" i="8"/>
  <c r="G990" i="8"/>
  <c r="A991" i="8"/>
  <c r="B991" i="8"/>
  <c r="C991" i="8"/>
  <c r="D991" i="8"/>
  <c r="E991" i="8"/>
  <c r="F991" i="8"/>
  <c r="G991" i="8"/>
  <c r="I991" i="8"/>
  <c r="A992" i="8"/>
  <c r="B992" i="8"/>
  <c r="C992" i="8"/>
  <c r="D992" i="8"/>
  <c r="E992" i="8"/>
  <c r="F992" i="8"/>
  <c r="G992" i="8"/>
  <c r="A993" i="8"/>
  <c r="B993" i="8"/>
  <c r="C993" i="8"/>
  <c r="D993" i="8"/>
  <c r="E993" i="8"/>
  <c r="F993" i="8"/>
  <c r="G993" i="8"/>
  <c r="A994" i="8"/>
  <c r="B994" i="8"/>
  <c r="C994" i="8"/>
  <c r="D994" i="8"/>
  <c r="E994" i="8"/>
  <c r="F994" i="8"/>
  <c r="G994" i="8"/>
  <c r="A995" i="8"/>
  <c r="B995" i="8"/>
  <c r="C995" i="8"/>
  <c r="D995" i="8"/>
  <c r="E995" i="8"/>
  <c r="F995" i="8"/>
  <c r="G995" i="8"/>
  <c r="A996" i="8"/>
  <c r="I996" i="8" s="1"/>
  <c r="B996" i="8"/>
  <c r="C996" i="8"/>
  <c r="D996" i="8"/>
  <c r="E996" i="8"/>
  <c r="F996" i="8"/>
  <c r="G996" i="8"/>
  <c r="A997" i="8"/>
  <c r="B997" i="8"/>
  <c r="C997" i="8"/>
  <c r="D997" i="8"/>
  <c r="E997" i="8"/>
  <c r="F997" i="8"/>
  <c r="G997" i="8"/>
  <c r="I997" i="8"/>
  <c r="A998" i="8"/>
  <c r="I998" i="8" s="1"/>
  <c r="B998" i="8"/>
  <c r="C998" i="8"/>
  <c r="D998" i="8"/>
  <c r="E998" i="8"/>
  <c r="F998" i="8"/>
  <c r="G998" i="8"/>
  <c r="A999" i="8"/>
  <c r="B999" i="8"/>
  <c r="C999" i="8"/>
  <c r="D999" i="8"/>
  <c r="E999" i="8"/>
  <c r="F999" i="8"/>
  <c r="G999" i="8"/>
  <c r="A1000" i="8"/>
  <c r="I1000" i="8" s="1"/>
  <c r="B1000" i="8"/>
  <c r="C1000" i="8"/>
  <c r="D1000" i="8"/>
  <c r="E1000" i="8"/>
  <c r="F1000" i="8"/>
  <c r="G1000" i="8"/>
  <c r="J1000" i="8"/>
  <c r="A1001" i="8"/>
  <c r="B1001" i="8"/>
  <c r="C1001" i="8"/>
  <c r="D1001" i="8"/>
  <c r="E1001" i="8"/>
  <c r="F1001" i="8"/>
  <c r="G1001" i="8"/>
  <c r="A1002" i="8"/>
  <c r="B1002" i="8"/>
  <c r="C1002" i="8"/>
  <c r="D1002" i="8"/>
  <c r="E1002" i="8"/>
  <c r="F1002" i="8"/>
  <c r="G1002" i="8"/>
  <c r="A1003" i="8"/>
  <c r="B1003" i="8"/>
  <c r="C1003" i="8"/>
  <c r="D1003" i="8"/>
  <c r="E1003" i="8"/>
  <c r="F1003" i="8"/>
  <c r="G1003" i="8"/>
  <c r="A1004" i="8"/>
  <c r="I1004" i="8" s="1"/>
  <c r="B1004" i="8"/>
  <c r="C1004" i="8"/>
  <c r="D1004" i="8"/>
  <c r="E1004" i="8"/>
  <c r="F1004" i="8"/>
  <c r="G1004" i="8"/>
  <c r="A1005" i="8"/>
  <c r="B1005" i="8"/>
  <c r="C1005" i="8"/>
  <c r="D1005" i="8"/>
  <c r="E1005" i="8"/>
  <c r="F1005" i="8"/>
  <c r="G1005" i="8"/>
  <c r="I1005" i="8"/>
  <c r="A1006" i="8"/>
  <c r="I1006" i="8" s="1"/>
  <c r="B1006" i="8"/>
  <c r="C1006" i="8"/>
  <c r="D1006" i="8"/>
  <c r="E1006" i="8"/>
  <c r="F1006" i="8"/>
  <c r="G1006" i="8"/>
  <c r="A1007" i="8"/>
  <c r="B1007" i="8"/>
  <c r="C1007" i="8"/>
  <c r="D1007" i="8"/>
  <c r="E1007" i="8"/>
  <c r="F1007" i="8"/>
  <c r="G1007" i="8"/>
  <c r="A1008" i="8"/>
  <c r="I1008" i="8" s="1"/>
  <c r="B1008" i="8"/>
  <c r="C1008" i="8"/>
  <c r="D1008" i="8"/>
  <c r="E1008" i="8"/>
  <c r="F1008" i="8"/>
  <c r="G1008" i="8"/>
  <c r="A1009" i="8"/>
  <c r="B1009" i="8"/>
  <c r="C1009" i="8"/>
  <c r="D1009" i="8"/>
  <c r="E1009" i="8"/>
  <c r="F1009" i="8"/>
  <c r="G1009" i="8"/>
  <c r="A1010" i="8"/>
  <c r="B1010" i="8"/>
  <c r="C1010" i="8"/>
  <c r="D1010" i="8"/>
  <c r="E1010" i="8"/>
  <c r="F1010" i="8"/>
  <c r="G1010" i="8"/>
  <c r="A1011" i="8"/>
  <c r="B1011" i="8"/>
  <c r="C1011" i="8"/>
  <c r="D1011" i="8"/>
  <c r="E1011" i="8"/>
  <c r="F1011" i="8"/>
  <c r="G1011" i="8"/>
  <c r="I1011" i="8"/>
  <c r="A1012" i="8"/>
  <c r="K1012" i="8" s="1"/>
  <c r="B1012" i="8"/>
  <c r="C1012" i="8"/>
  <c r="D1012" i="8"/>
  <c r="E1012" i="8"/>
  <c r="F1012" i="8"/>
  <c r="G1012" i="8"/>
  <c r="A1013" i="8"/>
  <c r="J1013" i="8" s="1"/>
  <c r="B1013" i="8"/>
  <c r="C1013" i="8"/>
  <c r="D1013" i="8"/>
  <c r="E1013" i="8"/>
  <c r="F1013" i="8"/>
  <c r="G1013" i="8"/>
  <c r="A1014" i="8"/>
  <c r="I1014" i="8" s="1"/>
  <c r="B1014" i="8"/>
  <c r="C1014" i="8"/>
  <c r="D1014" i="8"/>
  <c r="E1014" i="8"/>
  <c r="F1014" i="8"/>
  <c r="G1014" i="8"/>
  <c r="A1015" i="8"/>
  <c r="B1015" i="8"/>
  <c r="C1015" i="8"/>
  <c r="D1015" i="8"/>
  <c r="E1015" i="8"/>
  <c r="F1015" i="8"/>
  <c r="G1015" i="8"/>
  <c r="A1016" i="8"/>
  <c r="B1016" i="8"/>
  <c r="C1016" i="8"/>
  <c r="D1016" i="8"/>
  <c r="E1016" i="8"/>
  <c r="F1016" i="8"/>
  <c r="G1016" i="8"/>
  <c r="A1017" i="8"/>
  <c r="J1017" i="8" s="1"/>
  <c r="B1017" i="8"/>
  <c r="C1017" i="8"/>
  <c r="D1017" i="8"/>
  <c r="E1017" i="8"/>
  <c r="F1017" i="8"/>
  <c r="G1017" i="8"/>
  <c r="A1018" i="8"/>
  <c r="I1018" i="8" s="1"/>
  <c r="B1018" i="8"/>
  <c r="C1018" i="8"/>
  <c r="D1018" i="8"/>
  <c r="E1018" i="8"/>
  <c r="F1018" i="8"/>
  <c r="G1018" i="8"/>
  <c r="A1019" i="8"/>
  <c r="B1019" i="8"/>
  <c r="C1019" i="8"/>
  <c r="D1019" i="8"/>
  <c r="E1019" i="8"/>
  <c r="F1019" i="8"/>
  <c r="G1019" i="8"/>
  <c r="A1020" i="8"/>
  <c r="B1020" i="8"/>
  <c r="C1020" i="8"/>
  <c r="D1020" i="8"/>
  <c r="E1020" i="8"/>
  <c r="F1020" i="8"/>
  <c r="G1020" i="8"/>
  <c r="A1021" i="8"/>
  <c r="B1021" i="8"/>
  <c r="C1021" i="8"/>
  <c r="D1021" i="8"/>
  <c r="E1021" i="8"/>
  <c r="F1021" i="8"/>
  <c r="G1021" i="8"/>
  <c r="A1022" i="8"/>
  <c r="I1022" i="8" s="1"/>
  <c r="B1022" i="8"/>
  <c r="C1022" i="8"/>
  <c r="D1022" i="8"/>
  <c r="E1022" i="8"/>
  <c r="F1022" i="8"/>
  <c r="G1022" i="8"/>
  <c r="A1023" i="8"/>
  <c r="B1023" i="8"/>
  <c r="C1023" i="8"/>
  <c r="D1023" i="8"/>
  <c r="E1023" i="8"/>
  <c r="F1023" i="8"/>
  <c r="G1023" i="8"/>
  <c r="A1024" i="8"/>
  <c r="B1024" i="8"/>
  <c r="C1024" i="8"/>
  <c r="D1024" i="8"/>
  <c r="E1024" i="8"/>
  <c r="F1024" i="8"/>
  <c r="G1024" i="8"/>
  <c r="A1025" i="8"/>
  <c r="J1025" i="8" s="1"/>
  <c r="B1025" i="8"/>
  <c r="C1025" i="8"/>
  <c r="D1025" i="8"/>
  <c r="E1025" i="8"/>
  <c r="F1025" i="8"/>
  <c r="G1025" i="8"/>
  <c r="A1026" i="8"/>
  <c r="I1026" i="8" s="1"/>
  <c r="B1026" i="8"/>
  <c r="C1026" i="8"/>
  <c r="D1026" i="8"/>
  <c r="E1026" i="8"/>
  <c r="F1026" i="8"/>
  <c r="G1026" i="8"/>
  <c r="A1027" i="8"/>
  <c r="B1027" i="8"/>
  <c r="C1027" i="8"/>
  <c r="D1027" i="8"/>
  <c r="E1027" i="8"/>
  <c r="F1027" i="8"/>
  <c r="G1027" i="8"/>
  <c r="A1028" i="8"/>
  <c r="B1028" i="8"/>
  <c r="C1028" i="8"/>
  <c r="D1028" i="8"/>
  <c r="E1028" i="8"/>
  <c r="F1028" i="8"/>
  <c r="G1028" i="8"/>
  <c r="A1029" i="8"/>
  <c r="J1029" i="8" s="1"/>
  <c r="B1029" i="8"/>
  <c r="C1029" i="8"/>
  <c r="D1029" i="8"/>
  <c r="E1029" i="8"/>
  <c r="F1029" i="8"/>
  <c r="G1029" i="8"/>
  <c r="A1030" i="8"/>
  <c r="I1030" i="8" s="1"/>
  <c r="B1030" i="8"/>
  <c r="C1030" i="8"/>
  <c r="D1030" i="8"/>
  <c r="E1030" i="8"/>
  <c r="F1030" i="8"/>
  <c r="G1030" i="8"/>
  <c r="A1031" i="8"/>
  <c r="B1031" i="8"/>
  <c r="C1031" i="8"/>
  <c r="D1031" i="8"/>
  <c r="E1031" i="8"/>
  <c r="F1031" i="8"/>
  <c r="G1031" i="8"/>
  <c r="A1032" i="8"/>
  <c r="B1032" i="8"/>
  <c r="C1032" i="8"/>
  <c r="D1032" i="8"/>
  <c r="E1032" i="8"/>
  <c r="F1032" i="8"/>
  <c r="G1032" i="8"/>
  <c r="A1033" i="8"/>
  <c r="J1033" i="8" s="1"/>
  <c r="B1033" i="8"/>
  <c r="C1033" i="8"/>
  <c r="D1033" i="8"/>
  <c r="E1033" i="8"/>
  <c r="F1033" i="8"/>
  <c r="G1033" i="8"/>
  <c r="A1034" i="8"/>
  <c r="B1034" i="8"/>
  <c r="C1034" i="8"/>
  <c r="D1034" i="8"/>
  <c r="E1034" i="8"/>
  <c r="F1034" i="8"/>
  <c r="G1034" i="8"/>
  <c r="I1034" i="8"/>
  <c r="A1035" i="8"/>
  <c r="B1035" i="8"/>
  <c r="C1035" i="8"/>
  <c r="D1035" i="8"/>
  <c r="E1035" i="8"/>
  <c r="F1035" i="8"/>
  <c r="G1035" i="8"/>
  <c r="A1036" i="8"/>
  <c r="B1036" i="8"/>
  <c r="C1036" i="8"/>
  <c r="D1036" i="8"/>
  <c r="E1036" i="8"/>
  <c r="F1036" i="8"/>
  <c r="G1036" i="8"/>
  <c r="A1037" i="8"/>
  <c r="J1037" i="8" s="1"/>
  <c r="B1037" i="8"/>
  <c r="C1037" i="8"/>
  <c r="D1037" i="8"/>
  <c r="E1037" i="8"/>
  <c r="F1037" i="8"/>
  <c r="G1037" i="8"/>
  <c r="A1038" i="8"/>
  <c r="B1038" i="8"/>
  <c r="C1038" i="8"/>
  <c r="D1038" i="8"/>
  <c r="E1038" i="8"/>
  <c r="F1038" i="8"/>
  <c r="G1038" i="8"/>
  <c r="I1038" i="8"/>
  <c r="A1039" i="8"/>
  <c r="B1039" i="8"/>
  <c r="C1039" i="8"/>
  <c r="D1039" i="8"/>
  <c r="E1039" i="8"/>
  <c r="F1039" i="8"/>
  <c r="G1039" i="8"/>
  <c r="A1040" i="8"/>
  <c r="B1040" i="8"/>
  <c r="C1040" i="8"/>
  <c r="D1040" i="8"/>
  <c r="E1040" i="8"/>
  <c r="F1040" i="8"/>
  <c r="G1040" i="8"/>
  <c r="A1041" i="8"/>
  <c r="B1041" i="8"/>
  <c r="C1041" i="8"/>
  <c r="D1041" i="8"/>
  <c r="E1041" i="8"/>
  <c r="F1041" i="8"/>
  <c r="G1041" i="8"/>
  <c r="J1041" i="8"/>
  <c r="A1042" i="8"/>
  <c r="I1042" i="8" s="1"/>
  <c r="B1042" i="8"/>
  <c r="C1042" i="8"/>
  <c r="D1042" i="8"/>
  <c r="E1042" i="8"/>
  <c r="F1042" i="8"/>
  <c r="G1042" i="8"/>
  <c r="A1043" i="8"/>
  <c r="B1043" i="8"/>
  <c r="C1043" i="8"/>
  <c r="D1043" i="8"/>
  <c r="E1043" i="8"/>
  <c r="F1043" i="8"/>
  <c r="G1043" i="8"/>
  <c r="A1044" i="8"/>
  <c r="B1044" i="8"/>
  <c r="C1044" i="8"/>
  <c r="D1044" i="8"/>
  <c r="E1044" i="8"/>
  <c r="F1044" i="8"/>
  <c r="G1044" i="8"/>
  <c r="A1045" i="8"/>
  <c r="J1045" i="8" s="1"/>
  <c r="B1045" i="8"/>
  <c r="C1045" i="8"/>
  <c r="D1045" i="8"/>
  <c r="E1045" i="8"/>
  <c r="F1045" i="8"/>
  <c r="G1045" i="8"/>
  <c r="A1046" i="8"/>
  <c r="I1046" i="8" s="1"/>
  <c r="B1046" i="8"/>
  <c r="C1046" i="8"/>
  <c r="D1046" i="8"/>
  <c r="E1046" i="8"/>
  <c r="F1046" i="8"/>
  <c r="G1046" i="8"/>
  <c r="A1047" i="8"/>
  <c r="B1047" i="8"/>
  <c r="C1047" i="8"/>
  <c r="D1047" i="8"/>
  <c r="E1047" i="8"/>
  <c r="F1047" i="8"/>
  <c r="G1047" i="8"/>
  <c r="A1048" i="8"/>
  <c r="K1048" i="8" s="1"/>
  <c r="B1048" i="8"/>
  <c r="C1048" i="8"/>
  <c r="D1048" i="8"/>
  <c r="E1048" i="8"/>
  <c r="F1048" i="8"/>
  <c r="G1048" i="8"/>
  <c r="A1049" i="8"/>
  <c r="B1049" i="8"/>
  <c r="C1049" i="8"/>
  <c r="D1049" i="8"/>
  <c r="E1049" i="8"/>
  <c r="F1049" i="8"/>
  <c r="G1049" i="8"/>
  <c r="A1050" i="8"/>
  <c r="K1050" i="8" s="1"/>
  <c r="B1050" i="8"/>
  <c r="C1050" i="8"/>
  <c r="D1050" i="8"/>
  <c r="E1050" i="8"/>
  <c r="F1050" i="8"/>
  <c r="G1050" i="8"/>
  <c r="A1051" i="8"/>
  <c r="K1051" i="8" s="1"/>
  <c r="B1051" i="8"/>
  <c r="C1051" i="8"/>
  <c r="D1051" i="8"/>
  <c r="E1051" i="8"/>
  <c r="F1051" i="8"/>
  <c r="G1051" i="8"/>
  <c r="A1052" i="8"/>
  <c r="K1052" i="8" s="1"/>
  <c r="B1052" i="8"/>
  <c r="C1052" i="8"/>
  <c r="D1052" i="8"/>
  <c r="E1052" i="8"/>
  <c r="F1052" i="8"/>
  <c r="G1052" i="8"/>
  <c r="A1053" i="8"/>
  <c r="B1053" i="8"/>
  <c r="C1053" i="8"/>
  <c r="D1053" i="8"/>
  <c r="E1053" i="8"/>
  <c r="F1053" i="8"/>
  <c r="G1053" i="8"/>
  <c r="A1054" i="8"/>
  <c r="B1054" i="8"/>
  <c r="C1054" i="8"/>
  <c r="D1054" i="8"/>
  <c r="E1054" i="8"/>
  <c r="F1054" i="8"/>
  <c r="G1054" i="8"/>
  <c r="I1054" i="8"/>
  <c r="A1055" i="8"/>
  <c r="J1055" i="8" s="1"/>
  <c r="B1055" i="8"/>
  <c r="C1055" i="8"/>
  <c r="D1055" i="8"/>
  <c r="E1055" i="8"/>
  <c r="F1055" i="8"/>
  <c r="G1055" i="8"/>
  <c r="A1056" i="8"/>
  <c r="I1056" i="8" s="1"/>
  <c r="B1056" i="8"/>
  <c r="C1056" i="8"/>
  <c r="D1056" i="8"/>
  <c r="E1056" i="8"/>
  <c r="F1056" i="8"/>
  <c r="G1056" i="8"/>
  <c r="A1057" i="8"/>
  <c r="I1057" i="8" s="1"/>
  <c r="B1057" i="8"/>
  <c r="C1057" i="8"/>
  <c r="D1057" i="8"/>
  <c r="E1057" i="8"/>
  <c r="F1057" i="8"/>
  <c r="G1057" i="8"/>
  <c r="A1058" i="8"/>
  <c r="B1058" i="8"/>
  <c r="C1058" i="8"/>
  <c r="D1058" i="8"/>
  <c r="E1058" i="8"/>
  <c r="F1058" i="8"/>
  <c r="G1058" i="8"/>
  <c r="I1058" i="8"/>
  <c r="A1059" i="8"/>
  <c r="B1059" i="8"/>
  <c r="C1059" i="8"/>
  <c r="D1059" i="8"/>
  <c r="E1059" i="8"/>
  <c r="F1059" i="8"/>
  <c r="G1059" i="8"/>
  <c r="A1060" i="8"/>
  <c r="B1060" i="8"/>
  <c r="C1060" i="8"/>
  <c r="D1060" i="8"/>
  <c r="E1060" i="8"/>
  <c r="F1060" i="8"/>
  <c r="G1060" i="8"/>
  <c r="A1061" i="8"/>
  <c r="B1061" i="8"/>
  <c r="C1061" i="8"/>
  <c r="D1061" i="8"/>
  <c r="E1061" i="8"/>
  <c r="F1061" i="8"/>
  <c r="G1061" i="8"/>
  <c r="A1062" i="8"/>
  <c r="B1062" i="8"/>
  <c r="C1062" i="8"/>
  <c r="D1062" i="8"/>
  <c r="E1062" i="8"/>
  <c r="F1062" i="8"/>
  <c r="G1062" i="8"/>
  <c r="I1062" i="8"/>
  <c r="A1063" i="8"/>
  <c r="J1063" i="8" s="1"/>
  <c r="B1063" i="8"/>
  <c r="C1063" i="8"/>
  <c r="D1063" i="8"/>
  <c r="E1063" i="8"/>
  <c r="F1063" i="8"/>
  <c r="G1063" i="8"/>
  <c r="A1064" i="8"/>
  <c r="I1064" i="8" s="1"/>
  <c r="B1064" i="8"/>
  <c r="C1064" i="8"/>
  <c r="D1064" i="8"/>
  <c r="E1064" i="8"/>
  <c r="F1064" i="8"/>
  <c r="G1064" i="8"/>
  <c r="A1065" i="8"/>
  <c r="I1065" i="8" s="1"/>
  <c r="B1065" i="8"/>
  <c r="C1065" i="8"/>
  <c r="D1065" i="8"/>
  <c r="E1065" i="8"/>
  <c r="F1065" i="8"/>
  <c r="G1065" i="8"/>
  <c r="A1066" i="8"/>
  <c r="B1066" i="8"/>
  <c r="C1066" i="8"/>
  <c r="D1066" i="8"/>
  <c r="E1066" i="8"/>
  <c r="F1066" i="8"/>
  <c r="G1066" i="8"/>
  <c r="I1066" i="8"/>
  <c r="A1067" i="8"/>
  <c r="B1067" i="8"/>
  <c r="C1067" i="8"/>
  <c r="D1067" i="8"/>
  <c r="E1067" i="8"/>
  <c r="F1067" i="8"/>
  <c r="G1067" i="8"/>
  <c r="A1068" i="8"/>
  <c r="B1068" i="8"/>
  <c r="C1068" i="8"/>
  <c r="D1068" i="8"/>
  <c r="E1068" i="8"/>
  <c r="F1068" i="8"/>
  <c r="G1068" i="8"/>
  <c r="A1069" i="8"/>
  <c r="B1069" i="8"/>
  <c r="C1069" i="8"/>
  <c r="D1069" i="8"/>
  <c r="E1069" i="8"/>
  <c r="F1069" i="8"/>
  <c r="G1069" i="8"/>
  <c r="A1070" i="8"/>
  <c r="B1070" i="8"/>
  <c r="C1070" i="8"/>
  <c r="D1070" i="8"/>
  <c r="E1070" i="8"/>
  <c r="F1070" i="8"/>
  <c r="G1070" i="8"/>
  <c r="I1070" i="8"/>
  <c r="A1071" i="8"/>
  <c r="J1071" i="8" s="1"/>
  <c r="B1071" i="8"/>
  <c r="C1071" i="8"/>
  <c r="D1071" i="8"/>
  <c r="E1071" i="8"/>
  <c r="F1071" i="8"/>
  <c r="G1071" i="8"/>
  <c r="A1072" i="8"/>
  <c r="I1072" i="8" s="1"/>
  <c r="B1072" i="8"/>
  <c r="C1072" i="8"/>
  <c r="D1072" i="8"/>
  <c r="E1072" i="8"/>
  <c r="F1072" i="8"/>
  <c r="G1072" i="8"/>
  <c r="A1073" i="8"/>
  <c r="I1073" i="8" s="1"/>
  <c r="B1073" i="8"/>
  <c r="C1073" i="8"/>
  <c r="D1073" i="8"/>
  <c r="E1073" i="8"/>
  <c r="F1073" i="8"/>
  <c r="G1073" i="8"/>
  <c r="A1074" i="8"/>
  <c r="B1074" i="8"/>
  <c r="C1074" i="8"/>
  <c r="D1074" i="8"/>
  <c r="E1074" i="8"/>
  <c r="F1074" i="8"/>
  <c r="G1074" i="8"/>
  <c r="I1074" i="8"/>
  <c r="A1075" i="8"/>
  <c r="B1075" i="8"/>
  <c r="C1075" i="8"/>
  <c r="D1075" i="8"/>
  <c r="E1075" i="8"/>
  <c r="F1075" i="8"/>
  <c r="G1075" i="8"/>
  <c r="A1076" i="8"/>
  <c r="B1076" i="8"/>
  <c r="C1076" i="8"/>
  <c r="D1076" i="8"/>
  <c r="E1076" i="8"/>
  <c r="F1076" i="8"/>
  <c r="G1076" i="8"/>
  <c r="A1077" i="8"/>
  <c r="B1077" i="8"/>
  <c r="C1077" i="8"/>
  <c r="D1077" i="8"/>
  <c r="E1077" i="8"/>
  <c r="F1077" i="8"/>
  <c r="G1077" i="8"/>
  <c r="A1078" i="8"/>
  <c r="B1078" i="8"/>
  <c r="C1078" i="8"/>
  <c r="D1078" i="8"/>
  <c r="E1078" i="8"/>
  <c r="F1078" i="8"/>
  <c r="G1078" i="8"/>
  <c r="I1078" i="8"/>
  <c r="A1079" i="8"/>
  <c r="J1079" i="8" s="1"/>
  <c r="B1079" i="8"/>
  <c r="C1079" i="8"/>
  <c r="D1079" i="8"/>
  <c r="E1079" i="8"/>
  <c r="F1079" i="8"/>
  <c r="G1079" i="8"/>
  <c r="A1080" i="8"/>
  <c r="I1080" i="8" s="1"/>
  <c r="B1080" i="8"/>
  <c r="C1080" i="8"/>
  <c r="D1080" i="8"/>
  <c r="E1080" i="8"/>
  <c r="F1080" i="8"/>
  <c r="G1080" i="8"/>
  <c r="A1081" i="8"/>
  <c r="I1081" i="8" s="1"/>
  <c r="B1081" i="8"/>
  <c r="C1081" i="8"/>
  <c r="D1081" i="8"/>
  <c r="E1081" i="8"/>
  <c r="F1081" i="8"/>
  <c r="G1081" i="8"/>
  <c r="A1082" i="8"/>
  <c r="B1082" i="8"/>
  <c r="C1082" i="8"/>
  <c r="D1082" i="8"/>
  <c r="E1082" i="8"/>
  <c r="F1082" i="8"/>
  <c r="G1082" i="8"/>
  <c r="I1082" i="8"/>
  <c r="A1083" i="8"/>
  <c r="B1083" i="8"/>
  <c r="C1083" i="8"/>
  <c r="D1083" i="8"/>
  <c r="E1083" i="8"/>
  <c r="F1083" i="8"/>
  <c r="G1083" i="8"/>
  <c r="A1084" i="8"/>
  <c r="B1084" i="8"/>
  <c r="C1084" i="8"/>
  <c r="D1084" i="8"/>
  <c r="E1084" i="8"/>
  <c r="F1084" i="8"/>
  <c r="G1084" i="8"/>
  <c r="A1085" i="8"/>
  <c r="B1085" i="8"/>
  <c r="C1085" i="8"/>
  <c r="D1085" i="8"/>
  <c r="E1085" i="8"/>
  <c r="F1085" i="8"/>
  <c r="G1085" i="8"/>
  <c r="A1086" i="8"/>
  <c r="B1086" i="8"/>
  <c r="C1086" i="8"/>
  <c r="D1086" i="8"/>
  <c r="E1086" i="8"/>
  <c r="F1086" i="8"/>
  <c r="G1086" i="8"/>
  <c r="I1086" i="8"/>
  <c r="A1087" i="8"/>
  <c r="J1087" i="8" s="1"/>
  <c r="B1087" i="8"/>
  <c r="C1087" i="8"/>
  <c r="D1087" i="8"/>
  <c r="E1087" i="8"/>
  <c r="F1087" i="8"/>
  <c r="G1087" i="8"/>
  <c r="A1088" i="8"/>
  <c r="I1088" i="8" s="1"/>
  <c r="B1088" i="8"/>
  <c r="C1088" i="8"/>
  <c r="D1088" i="8"/>
  <c r="E1088" i="8"/>
  <c r="F1088" i="8"/>
  <c r="G1088" i="8"/>
  <c r="A1089" i="8"/>
  <c r="I1089" i="8" s="1"/>
  <c r="B1089" i="8"/>
  <c r="C1089" i="8"/>
  <c r="D1089" i="8"/>
  <c r="E1089" i="8"/>
  <c r="F1089" i="8"/>
  <c r="G1089" i="8"/>
  <c r="A1090" i="8"/>
  <c r="B1090" i="8"/>
  <c r="C1090" i="8"/>
  <c r="D1090" i="8"/>
  <c r="E1090" i="8"/>
  <c r="F1090" i="8"/>
  <c r="G1090" i="8"/>
  <c r="I1090" i="8"/>
  <c r="A1091" i="8"/>
  <c r="B1091" i="8"/>
  <c r="C1091" i="8"/>
  <c r="D1091" i="8"/>
  <c r="E1091" i="8"/>
  <c r="F1091" i="8"/>
  <c r="G1091" i="8"/>
  <c r="A1092" i="8"/>
  <c r="B1092" i="8"/>
  <c r="C1092" i="8"/>
  <c r="D1092" i="8"/>
  <c r="E1092" i="8"/>
  <c r="F1092" i="8"/>
  <c r="G1092" i="8"/>
  <c r="A1093" i="8"/>
  <c r="B1093" i="8"/>
  <c r="C1093" i="8"/>
  <c r="D1093" i="8"/>
  <c r="E1093" i="8"/>
  <c r="F1093" i="8"/>
  <c r="G1093" i="8"/>
  <c r="A1094" i="8"/>
  <c r="B1094" i="8"/>
  <c r="C1094" i="8"/>
  <c r="D1094" i="8"/>
  <c r="E1094" i="8"/>
  <c r="F1094" i="8"/>
  <c r="G1094" i="8"/>
  <c r="I1094" i="8"/>
  <c r="A1095" i="8"/>
  <c r="J1095" i="8" s="1"/>
  <c r="B1095" i="8"/>
  <c r="C1095" i="8"/>
  <c r="D1095" i="8"/>
  <c r="E1095" i="8"/>
  <c r="F1095" i="8"/>
  <c r="G1095" i="8"/>
  <c r="A1096" i="8"/>
  <c r="I1096" i="8" s="1"/>
  <c r="B1096" i="8"/>
  <c r="C1096" i="8"/>
  <c r="D1096" i="8"/>
  <c r="E1096" i="8"/>
  <c r="F1096" i="8"/>
  <c r="G1096" i="8"/>
  <c r="A1097" i="8"/>
  <c r="I1097" i="8" s="1"/>
  <c r="B1097" i="8"/>
  <c r="C1097" i="8"/>
  <c r="D1097" i="8"/>
  <c r="E1097" i="8"/>
  <c r="F1097" i="8"/>
  <c r="G1097" i="8"/>
  <c r="A1098" i="8"/>
  <c r="B1098" i="8"/>
  <c r="C1098" i="8"/>
  <c r="D1098" i="8"/>
  <c r="E1098" i="8"/>
  <c r="F1098" i="8"/>
  <c r="G1098" i="8"/>
  <c r="I1098" i="8"/>
  <c r="A1099" i="8"/>
  <c r="B1099" i="8"/>
  <c r="C1099" i="8"/>
  <c r="D1099" i="8"/>
  <c r="E1099" i="8"/>
  <c r="F1099" i="8"/>
  <c r="G1099" i="8"/>
  <c r="A1100" i="8"/>
  <c r="B1100" i="8"/>
  <c r="C1100" i="8"/>
  <c r="D1100" i="8"/>
  <c r="E1100" i="8"/>
  <c r="F1100" i="8"/>
  <c r="G1100" i="8"/>
  <c r="A1101" i="8"/>
  <c r="B1101" i="8"/>
  <c r="C1101" i="8"/>
  <c r="D1101" i="8"/>
  <c r="E1101" i="8"/>
  <c r="F1101" i="8"/>
  <c r="G1101" i="8"/>
  <c r="A1102" i="8"/>
  <c r="B1102" i="8"/>
  <c r="C1102" i="8"/>
  <c r="D1102" i="8"/>
  <c r="E1102" i="8"/>
  <c r="F1102" i="8"/>
  <c r="G1102" i="8"/>
  <c r="I1102" i="8"/>
  <c r="A1103" i="8"/>
  <c r="J1103" i="8" s="1"/>
  <c r="B1103" i="8"/>
  <c r="C1103" i="8"/>
  <c r="D1103" i="8"/>
  <c r="E1103" i="8"/>
  <c r="F1103" i="8"/>
  <c r="G1103" i="8"/>
  <c r="A1104" i="8"/>
  <c r="I1104" i="8" s="1"/>
  <c r="B1104" i="8"/>
  <c r="C1104" i="8"/>
  <c r="D1104" i="8"/>
  <c r="E1104" i="8"/>
  <c r="F1104" i="8"/>
  <c r="G1104" i="8"/>
  <c r="A1105" i="8"/>
  <c r="J1105" i="8" s="1"/>
  <c r="B1105" i="8"/>
  <c r="C1105" i="8"/>
  <c r="D1105" i="8"/>
  <c r="E1105" i="8"/>
  <c r="F1105" i="8"/>
  <c r="G1105" i="8"/>
  <c r="A1106" i="8"/>
  <c r="B1106" i="8"/>
  <c r="C1106" i="8"/>
  <c r="D1106" i="8"/>
  <c r="E1106" i="8"/>
  <c r="F1106" i="8"/>
  <c r="G1106" i="8"/>
  <c r="I1106" i="8"/>
  <c r="A1107" i="8"/>
  <c r="B1107" i="8"/>
  <c r="C1107" i="8"/>
  <c r="D1107" i="8"/>
  <c r="E1107" i="8"/>
  <c r="F1107" i="8"/>
  <c r="G1107" i="8"/>
  <c r="A1108" i="8"/>
  <c r="B1108" i="8"/>
  <c r="C1108" i="8"/>
  <c r="D1108" i="8"/>
  <c r="E1108" i="8"/>
  <c r="F1108" i="8"/>
  <c r="G1108" i="8"/>
  <c r="A1109" i="8"/>
  <c r="B1109" i="8"/>
  <c r="C1109" i="8"/>
  <c r="D1109" i="8"/>
  <c r="E1109" i="8"/>
  <c r="F1109" i="8"/>
  <c r="G1109" i="8"/>
  <c r="I1109" i="8"/>
  <c r="J1109" i="8"/>
  <c r="A1110" i="8"/>
  <c r="H1110" i="8" s="1"/>
  <c r="B1110" i="8"/>
  <c r="C1110" i="8"/>
  <c r="D1110" i="8"/>
  <c r="E1110" i="8"/>
  <c r="F1110" i="8"/>
  <c r="G1110" i="8"/>
  <c r="A1111" i="8"/>
  <c r="B1111" i="8"/>
  <c r="C1111" i="8"/>
  <c r="D1111" i="8"/>
  <c r="E1111" i="8"/>
  <c r="F1111" i="8"/>
  <c r="G1111" i="8"/>
  <c r="A1112" i="8"/>
  <c r="B1112" i="8"/>
  <c r="C1112" i="8"/>
  <c r="D1112" i="8"/>
  <c r="E1112" i="8"/>
  <c r="F1112" i="8"/>
  <c r="G1112" i="8"/>
  <c r="A1113" i="8"/>
  <c r="B1113" i="8"/>
  <c r="C1113" i="8"/>
  <c r="D1113" i="8"/>
  <c r="E1113" i="8"/>
  <c r="F1113" i="8"/>
  <c r="G1113" i="8"/>
  <c r="I1113" i="8"/>
  <c r="J1113" i="8"/>
  <c r="A1114" i="8"/>
  <c r="H1114" i="8" s="1"/>
  <c r="B1114" i="8"/>
  <c r="C1114" i="8"/>
  <c r="D1114" i="8"/>
  <c r="E1114" i="8"/>
  <c r="F1114" i="8"/>
  <c r="G1114" i="8"/>
  <c r="A1115" i="8"/>
  <c r="B1115" i="8"/>
  <c r="C1115" i="8"/>
  <c r="D1115" i="8"/>
  <c r="E1115" i="8"/>
  <c r="F1115" i="8"/>
  <c r="G1115" i="8"/>
  <c r="J1115" i="8"/>
  <c r="A1116" i="8"/>
  <c r="H1116" i="8" s="1"/>
  <c r="B1116" i="8"/>
  <c r="C1116" i="8"/>
  <c r="D1116" i="8"/>
  <c r="E1116" i="8"/>
  <c r="F1116" i="8"/>
  <c r="G1116" i="8"/>
  <c r="I1116" i="8"/>
  <c r="A1117" i="8"/>
  <c r="B1117" i="8"/>
  <c r="C1117" i="8"/>
  <c r="D1117" i="8"/>
  <c r="E1117" i="8"/>
  <c r="F1117" i="8"/>
  <c r="G1117" i="8"/>
  <c r="I1117" i="8"/>
  <c r="J1117" i="8"/>
  <c r="A1118" i="8"/>
  <c r="H1118" i="8" s="1"/>
  <c r="B1118" i="8"/>
  <c r="C1118" i="8"/>
  <c r="D1118" i="8"/>
  <c r="E1118" i="8"/>
  <c r="F1118" i="8"/>
  <c r="G1118" i="8"/>
  <c r="A1119" i="8"/>
  <c r="B1119" i="8"/>
  <c r="C1119" i="8"/>
  <c r="D1119" i="8"/>
  <c r="E1119" i="8"/>
  <c r="F1119" i="8"/>
  <c r="G1119" i="8"/>
  <c r="A1120" i="8"/>
  <c r="H1120" i="8" s="1"/>
  <c r="B1120" i="8"/>
  <c r="C1120" i="8"/>
  <c r="D1120" i="8"/>
  <c r="E1120" i="8"/>
  <c r="F1120" i="8"/>
  <c r="G1120" i="8"/>
  <c r="A1121" i="8"/>
  <c r="B1121" i="8"/>
  <c r="C1121" i="8"/>
  <c r="D1121" i="8"/>
  <c r="E1121" i="8"/>
  <c r="F1121" i="8"/>
  <c r="G1121" i="8"/>
  <c r="I1121" i="8"/>
  <c r="J1121" i="8"/>
  <c r="A1122" i="8"/>
  <c r="H1122" i="8" s="1"/>
  <c r="B1122" i="8"/>
  <c r="C1122" i="8"/>
  <c r="D1122" i="8"/>
  <c r="E1122" i="8"/>
  <c r="F1122" i="8"/>
  <c r="G1122" i="8"/>
  <c r="A1123" i="8"/>
  <c r="B1123" i="8"/>
  <c r="C1123" i="8"/>
  <c r="D1123" i="8"/>
  <c r="E1123" i="8"/>
  <c r="F1123" i="8"/>
  <c r="G1123" i="8"/>
  <c r="J1123" i="8"/>
  <c r="A1124" i="8"/>
  <c r="H1124" i="8" s="1"/>
  <c r="B1124" i="8"/>
  <c r="C1124" i="8"/>
  <c r="D1124" i="8"/>
  <c r="E1124" i="8"/>
  <c r="F1124" i="8"/>
  <c r="G1124" i="8"/>
  <c r="I1124" i="8"/>
  <c r="A1125" i="8"/>
  <c r="B1125" i="8"/>
  <c r="C1125" i="8"/>
  <c r="D1125" i="8"/>
  <c r="E1125" i="8"/>
  <c r="F1125" i="8"/>
  <c r="G1125" i="8"/>
  <c r="I1125" i="8"/>
  <c r="J1125" i="8"/>
  <c r="A1126" i="8"/>
  <c r="H1126" i="8" s="1"/>
  <c r="B1126" i="8"/>
  <c r="C1126" i="8"/>
  <c r="D1126" i="8"/>
  <c r="E1126" i="8"/>
  <c r="F1126" i="8"/>
  <c r="G1126" i="8"/>
  <c r="A1127" i="8"/>
  <c r="B1127" i="8"/>
  <c r="C1127" i="8"/>
  <c r="D1127" i="8"/>
  <c r="E1127" i="8"/>
  <c r="F1127" i="8"/>
  <c r="G1127" i="8"/>
  <c r="A1128" i="8"/>
  <c r="H1128" i="8" s="1"/>
  <c r="B1128" i="8"/>
  <c r="C1128" i="8"/>
  <c r="D1128" i="8"/>
  <c r="E1128" i="8"/>
  <c r="F1128" i="8"/>
  <c r="G1128" i="8"/>
  <c r="I1128" i="8"/>
  <c r="A1129" i="8"/>
  <c r="B1129" i="8"/>
  <c r="C1129" i="8"/>
  <c r="D1129" i="8"/>
  <c r="E1129" i="8"/>
  <c r="F1129" i="8"/>
  <c r="G1129" i="8"/>
  <c r="J1129" i="8"/>
  <c r="A1130" i="8"/>
  <c r="H1130" i="8" s="1"/>
  <c r="B1130" i="8"/>
  <c r="C1130" i="8"/>
  <c r="D1130" i="8"/>
  <c r="E1130" i="8"/>
  <c r="F1130" i="8"/>
  <c r="G1130" i="8"/>
  <c r="A1131" i="8"/>
  <c r="J1131" i="8" s="1"/>
  <c r="B1131" i="8"/>
  <c r="C1131" i="8"/>
  <c r="D1131" i="8"/>
  <c r="E1131" i="8"/>
  <c r="F1131" i="8"/>
  <c r="G1131" i="8"/>
  <c r="A1132" i="8"/>
  <c r="H1132" i="8" s="1"/>
  <c r="B1132" i="8"/>
  <c r="C1132" i="8"/>
  <c r="D1132" i="8"/>
  <c r="E1132" i="8"/>
  <c r="F1132" i="8"/>
  <c r="G1132" i="8"/>
  <c r="A1133" i="8"/>
  <c r="B1133" i="8"/>
  <c r="C1133" i="8"/>
  <c r="D1133" i="8"/>
  <c r="E1133" i="8"/>
  <c r="F1133" i="8"/>
  <c r="G1133" i="8"/>
  <c r="I1133" i="8"/>
  <c r="J1133" i="8"/>
  <c r="A1134" i="8"/>
  <c r="H1134" i="8" s="1"/>
  <c r="B1134" i="8"/>
  <c r="C1134" i="8"/>
  <c r="D1134" i="8"/>
  <c r="E1134" i="8"/>
  <c r="F1134" i="8"/>
  <c r="G1134" i="8"/>
  <c r="A1135" i="8"/>
  <c r="B1135" i="8"/>
  <c r="C1135" i="8"/>
  <c r="D1135" i="8"/>
  <c r="E1135" i="8"/>
  <c r="F1135" i="8"/>
  <c r="G1135" i="8"/>
  <c r="A1136" i="8"/>
  <c r="H1136" i="8" s="1"/>
  <c r="B1136" i="8"/>
  <c r="C1136" i="8"/>
  <c r="D1136" i="8"/>
  <c r="E1136" i="8"/>
  <c r="F1136" i="8"/>
  <c r="G1136" i="8"/>
  <c r="A1137" i="8"/>
  <c r="B1137" i="8"/>
  <c r="C1137" i="8"/>
  <c r="D1137" i="8"/>
  <c r="E1137" i="8"/>
  <c r="F1137" i="8"/>
  <c r="G1137" i="8"/>
  <c r="I1137" i="8"/>
  <c r="J1137" i="8"/>
  <c r="A1138" i="8"/>
  <c r="H1138" i="8" s="1"/>
  <c r="B1138" i="8"/>
  <c r="C1138" i="8"/>
  <c r="D1138" i="8"/>
  <c r="E1138" i="8"/>
  <c r="F1138" i="8"/>
  <c r="G1138" i="8"/>
  <c r="A1139" i="8"/>
  <c r="B1139" i="8"/>
  <c r="C1139" i="8"/>
  <c r="D1139" i="8"/>
  <c r="E1139" i="8"/>
  <c r="F1139" i="8"/>
  <c r="G1139" i="8"/>
  <c r="J1139" i="8"/>
  <c r="A1140" i="8"/>
  <c r="H1140" i="8" s="1"/>
  <c r="B1140" i="8"/>
  <c r="C1140" i="8"/>
  <c r="D1140" i="8"/>
  <c r="E1140" i="8"/>
  <c r="F1140" i="8"/>
  <c r="G1140" i="8"/>
  <c r="I1140" i="8"/>
  <c r="A1141" i="8"/>
  <c r="B1141" i="8"/>
  <c r="C1141" i="8"/>
  <c r="D1141" i="8"/>
  <c r="E1141" i="8"/>
  <c r="F1141" i="8"/>
  <c r="G1141" i="8"/>
  <c r="J1141" i="8"/>
  <c r="A1142" i="8"/>
  <c r="H1142" i="8" s="1"/>
  <c r="B1142" i="8"/>
  <c r="C1142" i="8"/>
  <c r="D1142" i="8"/>
  <c r="E1142" i="8"/>
  <c r="F1142" i="8"/>
  <c r="G1142" i="8"/>
  <c r="A1143" i="8"/>
  <c r="B1143" i="8"/>
  <c r="C1143" i="8"/>
  <c r="D1143" i="8"/>
  <c r="E1143" i="8"/>
  <c r="F1143" i="8"/>
  <c r="G1143" i="8"/>
  <c r="A1144" i="8"/>
  <c r="H1144" i="8" s="1"/>
  <c r="B1144" i="8"/>
  <c r="C1144" i="8"/>
  <c r="D1144" i="8"/>
  <c r="E1144" i="8"/>
  <c r="F1144" i="8"/>
  <c r="G1144" i="8"/>
  <c r="I1144" i="8"/>
  <c r="A1145" i="8"/>
  <c r="B1145" i="8"/>
  <c r="C1145" i="8"/>
  <c r="D1145" i="8"/>
  <c r="E1145" i="8"/>
  <c r="F1145" i="8"/>
  <c r="G1145" i="8"/>
  <c r="J1145" i="8"/>
  <c r="A1146" i="8"/>
  <c r="H1146" i="8" s="1"/>
  <c r="B1146" i="8"/>
  <c r="C1146" i="8"/>
  <c r="D1146" i="8"/>
  <c r="E1146" i="8"/>
  <c r="F1146" i="8"/>
  <c r="G1146" i="8"/>
  <c r="A1147" i="8"/>
  <c r="J1147" i="8" s="1"/>
  <c r="B1147" i="8"/>
  <c r="C1147" i="8"/>
  <c r="D1147" i="8"/>
  <c r="E1147" i="8"/>
  <c r="F1147" i="8"/>
  <c r="G1147" i="8"/>
  <c r="A1148" i="8"/>
  <c r="H1148" i="8" s="1"/>
  <c r="B1148" i="8"/>
  <c r="C1148" i="8"/>
  <c r="D1148" i="8"/>
  <c r="E1148" i="8"/>
  <c r="F1148" i="8"/>
  <c r="G1148" i="8"/>
  <c r="A1149" i="8"/>
  <c r="B1149" i="8"/>
  <c r="C1149" i="8"/>
  <c r="D1149" i="8"/>
  <c r="E1149" i="8"/>
  <c r="F1149" i="8"/>
  <c r="G1149" i="8"/>
  <c r="I1149" i="8"/>
  <c r="J1149" i="8"/>
  <c r="A1150" i="8"/>
  <c r="H1150" i="8" s="1"/>
  <c r="B1150" i="8"/>
  <c r="C1150" i="8"/>
  <c r="D1150" i="8"/>
  <c r="E1150" i="8"/>
  <c r="F1150" i="8"/>
  <c r="G1150" i="8"/>
  <c r="A1151" i="8"/>
  <c r="B1151" i="8"/>
  <c r="C1151" i="8"/>
  <c r="D1151" i="8"/>
  <c r="E1151" i="8"/>
  <c r="F1151" i="8"/>
  <c r="G1151" i="8"/>
  <c r="A1152" i="8"/>
  <c r="H1152" i="8" s="1"/>
  <c r="B1152" i="8"/>
  <c r="C1152" i="8"/>
  <c r="D1152" i="8"/>
  <c r="E1152" i="8"/>
  <c r="F1152" i="8"/>
  <c r="G1152" i="8"/>
  <c r="A1153" i="8"/>
  <c r="B1153" i="8"/>
  <c r="C1153" i="8"/>
  <c r="D1153" i="8"/>
  <c r="E1153" i="8"/>
  <c r="F1153" i="8"/>
  <c r="G1153" i="8"/>
  <c r="I1153" i="8"/>
  <c r="J1153" i="8"/>
  <c r="A1154" i="8"/>
  <c r="H1154" i="8" s="1"/>
  <c r="B1154" i="8"/>
  <c r="C1154" i="8"/>
  <c r="D1154" i="8"/>
  <c r="E1154" i="8"/>
  <c r="F1154" i="8"/>
  <c r="G1154" i="8"/>
  <c r="A1155" i="8"/>
  <c r="B1155" i="8"/>
  <c r="C1155" i="8"/>
  <c r="D1155" i="8"/>
  <c r="E1155" i="8"/>
  <c r="F1155" i="8"/>
  <c r="G1155" i="8"/>
  <c r="J1155" i="8"/>
  <c r="A1156" i="8"/>
  <c r="H1156" i="8" s="1"/>
  <c r="B1156" i="8"/>
  <c r="C1156" i="8"/>
  <c r="D1156" i="8"/>
  <c r="E1156" i="8"/>
  <c r="F1156" i="8"/>
  <c r="G1156" i="8"/>
  <c r="I1156" i="8"/>
  <c r="A1157" i="8"/>
  <c r="B1157" i="8"/>
  <c r="C1157" i="8"/>
  <c r="D1157" i="8"/>
  <c r="E1157" i="8"/>
  <c r="F1157" i="8"/>
  <c r="G1157" i="8"/>
  <c r="J1157" i="8"/>
  <c r="A1158" i="8"/>
  <c r="H1158" i="8" s="1"/>
  <c r="B1158" i="8"/>
  <c r="C1158" i="8"/>
  <c r="D1158" i="8"/>
  <c r="E1158" i="8"/>
  <c r="F1158" i="8"/>
  <c r="G1158" i="8"/>
  <c r="A1159" i="8"/>
  <c r="B1159" i="8"/>
  <c r="C1159" i="8"/>
  <c r="D1159" i="8"/>
  <c r="E1159" i="8"/>
  <c r="F1159" i="8"/>
  <c r="G1159" i="8"/>
  <c r="A1160" i="8"/>
  <c r="H1160" i="8" s="1"/>
  <c r="B1160" i="8"/>
  <c r="C1160" i="8"/>
  <c r="D1160" i="8"/>
  <c r="E1160" i="8"/>
  <c r="F1160" i="8"/>
  <c r="G1160" i="8"/>
  <c r="I1160" i="8"/>
  <c r="A1161" i="8"/>
  <c r="B1161" i="8"/>
  <c r="C1161" i="8"/>
  <c r="D1161" i="8"/>
  <c r="E1161" i="8"/>
  <c r="F1161" i="8"/>
  <c r="G1161" i="8"/>
  <c r="J1161" i="8"/>
  <c r="A1162" i="8"/>
  <c r="H1162" i="8" s="1"/>
  <c r="B1162" i="8"/>
  <c r="C1162" i="8"/>
  <c r="D1162" i="8"/>
  <c r="E1162" i="8"/>
  <c r="F1162" i="8"/>
  <c r="G1162" i="8"/>
  <c r="A1163" i="8"/>
  <c r="J1163" i="8" s="1"/>
  <c r="B1163" i="8"/>
  <c r="C1163" i="8"/>
  <c r="D1163" i="8"/>
  <c r="E1163" i="8"/>
  <c r="F1163" i="8"/>
  <c r="G1163" i="8"/>
  <c r="A1164" i="8"/>
  <c r="H1164" i="8" s="1"/>
  <c r="B1164" i="8"/>
  <c r="C1164" i="8"/>
  <c r="D1164" i="8"/>
  <c r="E1164" i="8"/>
  <c r="F1164" i="8"/>
  <c r="G1164" i="8"/>
  <c r="A1165" i="8"/>
  <c r="B1165" i="8"/>
  <c r="C1165" i="8"/>
  <c r="D1165" i="8"/>
  <c r="E1165" i="8"/>
  <c r="F1165" i="8"/>
  <c r="G1165" i="8"/>
  <c r="I1165" i="8"/>
  <c r="J1165" i="8"/>
  <c r="A1166" i="8"/>
  <c r="H1166" i="8" s="1"/>
  <c r="B1166" i="8"/>
  <c r="C1166" i="8"/>
  <c r="D1166" i="8"/>
  <c r="E1166" i="8"/>
  <c r="F1166" i="8"/>
  <c r="G1166" i="8"/>
  <c r="A1167" i="8"/>
  <c r="B1167" i="8"/>
  <c r="C1167" i="8"/>
  <c r="D1167" i="8"/>
  <c r="E1167" i="8"/>
  <c r="F1167" i="8"/>
  <c r="G1167" i="8"/>
  <c r="A1168" i="8"/>
  <c r="H1168" i="8" s="1"/>
  <c r="B1168" i="8"/>
  <c r="C1168" i="8"/>
  <c r="D1168" i="8"/>
  <c r="E1168" i="8"/>
  <c r="F1168" i="8"/>
  <c r="G1168" i="8"/>
  <c r="A1169" i="8"/>
  <c r="B1169" i="8"/>
  <c r="C1169" i="8"/>
  <c r="D1169" i="8"/>
  <c r="E1169" i="8"/>
  <c r="F1169" i="8"/>
  <c r="G1169" i="8"/>
  <c r="I1169" i="8"/>
  <c r="J1169" i="8"/>
  <c r="A1170" i="8"/>
  <c r="H1170" i="8" s="1"/>
  <c r="B1170" i="8"/>
  <c r="C1170" i="8"/>
  <c r="D1170" i="8"/>
  <c r="E1170" i="8"/>
  <c r="F1170" i="8"/>
  <c r="G1170" i="8"/>
  <c r="A1171" i="8"/>
  <c r="B1171" i="8"/>
  <c r="C1171" i="8"/>
  <c r="D1171" i="8"/>
  <c r="E1171" i="8"/>
  <c r="F1171" i="8"/>
  <c r="G1171" i="8"/>
  <c r="J1171" i="8"/>
  <c r="A1172" i="8"/>
  <c r="H1172" i="8" s="1"/>
  <c r="B1172" i="8"/>
  <c r="C1172" i="8"/>
  <c r="D1172" i="8"/>
  <c r="E1172" i="8"/>
  <c r="F1172" i="8"/>
  <c r="G1172" i="8"/>
  <c r="I1172" i="8"/>
  <c r="A1173" i="8"/>
  <c r="B1173" i="8"/>
  <c r="C1173" i="8"/>
  <c r="D1173" i="8"/>
  <c r="E1173" i="8"/>
  <c r="F1173" i="8"/>
  <c r="G1173" i="8"/>
  <c r="J1173" i="8"/>
  <c r="A1174" i="8"/>
  <c r="H1174" i="8" s="1"/>
  <c r="B1174" i="8"/>
  <c r="C1174" i="8"/>
  <c r="D1174" i="8"/>
  <c r="E1174" i="8"/>
  <c r="F1174" i="8"/>
  <c r="G1174" i="8"/>
  <c r="A1175" i="8"/>
  <c r="B1175" i="8"/>
  <c r="C1175" i="8"/>
  <c r="D1175" i="8"/>
  <c r="E1175" i="8"/>
  <c r="F1175" i="8"/>
  <c r="G1175" i="8"/>
  <c r="A1176" i="8"/>
  <c r="H1176" i="8" s="1"/>
  <c r="B1176" i="8"/>
  <c r="C1176" i="8"/>
  <c r="D1176" i="8"/>
  <c r="E1176" i="8"/>
  <c r="F1176" i="8"/>
  <c r="G1176" i="8"/>
  <c r="I1176" i="8"/>
  <c r="A1177" i="8"/>
  <c r="B1177" i="8"/>
  <c r="C1177" i="8"/>
  <c r="D1177" i="8"/>
  <c r="E1177" i="8"/>
  <c r="F1177" i="8"/>
  <c r="G1177" i="8"/>
  <c r="J1177" i="8"/>
  <c r="A1178" i="8"/>
  <c r="H1178" i="8" s="1"/>
  <c r="B1178" i="8"/>
  <c r="C1178" i="8"/>
  <c r="D1178" i="8"/>
  <c r="E1178" i="8"/>
  <c r="F1178" i="8"/>
  <c r="G1178" i="8"/>
  <c r="A1179" i="8"/>
  <c r="J1179" i="8" s="1"/>
  <c r="B1179" i="8"/>
  <c r="C1179" i="8"/>
  <c r="D1179" i="8"/>
  <c r="E1179" i="8"/>
  <c r="F1179" i="8"/>
  <c r="G1179" i="8"/>
  <c r="A1180" i="8"/>
  <c r="H1180" i="8" s="1"/>
  <c r="B1180" i="8"/>
  <c r="C1180" i="8"/>
  <c r="D1180" i="8"/>
  <c r="E1180" i="8"/>
  <c r="F1180" i="8"/>
  <c r="G1180" i="8"/>
  <c r="A1181" i="8"/>
  <c r="B1181" i="8"/>
  <c r="C1181" i="8"/>
  <c r="D1181" i="8"/>
  <c r="E1181" i="8"/>
  <c r="F1181" i="8"/>
  <c r="G1181" i="8"/>
  <c r="A1182" i="8"/>
  <c r="H1182" i="8" s="1"/>
  <c r="B1182" i="8"/>
  <c r="C1182" i="8"/>
  <c r="D1182" i="8"/>
  <c r="E1182" i="8"/>
  <c r="F1182" i="8"/>
  <c r="G1182" i="8"/>
  <c r="A1183" i="8"/>
  <c r="B1183" i="8"/>
  <c r="C1183" i="8"/>
  <c r="D1183" i="8"/>
  <c r="E1183" i="8"/>
  <c r="F1183" i="8"/>
  <c r="G1183" i="8"/>
  <c r="A1184" i="8"/>
  <c r="H1184" i="8" s="1"/>
  <c r="B1184" i="8"/>
  <c r="C1184" i="8"/>
  <c r="D1184" i="8"/>
  <c r="E1184" i="8"/>
  <c r="F1184" i="8"/>
  <c r="G1184" i="8"/>
  <c r="A1185" i="8"/>
  <c r="B1185" i="8"/>
  <c r="C1185" i="8"/>
  <c r="D1185" i="8"/>
  <c r="E1185" i="8"/>
  <c r="F1185" i="8"/>
  <c r="G1185" i="8"/>
  <c r="A1186" i="8"/>
  <c r="H1186" i="8" s="1"/>
  <c r="B1186" i="8"/>
  <c r="C1186" i="8"/>
  <c r="D1186" i="8"/>
  <c r="E1186" i="8"/>
  <c r="F1186" i="8"/>
  <c r="G1186" i="8"/>
  <c r="A1187" i="8"/>
  <c r="B1187" i="8"/>
  <c r="C1187" i="8"/>
  <c r="D1187" i="8"/>
  <c r="E1187" i="8"/>
  <c r="F1187" i="8"/>
  <c r="G1187" i="8"/>
  <c r="J1187" i="8"/>
  <c r="A1188" i="8"/>
  <c r="H1188" i="8" s="1"/>
  <c r="B1188" i="8"/>
  <c r="C1188" i="8"/>
  <c r="D1188" i="8"/>
  <c r="E1188" i="8"/>
  <c r="F1188" i="8"/>
  <c r="G1188" i="8"/>
  <c r="I1188" i="8"/>
  <c r="A1189" i="8"/>
  <c r="B1189" i="8"/>
  <c r="C1189" i="8"/>
  <c r="D1189" i="8"/>
  <c r="E1189" i="8"/>
  <c r="F1189" i="8"/>
  <c r="G1189" i="8"/>
  <c r="J1189" i="8"/>
  <c r="A1190" i="8"/>
  <c r="H1190" i="8" s="1"/>
  <c r="B1190" i="8"/>
  <c r="C1190" i="8"/>
  <c r="D1190" i="8"/>
  <c r="E1190" i="8"/>
  <c r="F1190" i="8"/>
  <c r="G1190" i="8"/>
  <c r="A1191" i="8"/>
  <c r="B1191" i="8"/>
  <c r="C1191" i="8"/>
  <c r="D1191" i="8"/>
  <c r="E1191" i="8"/>
  <c r="F1191" i="8"/>
  <c r="G1191" i="8"/>
  <c r="A1192" i="8"/>
  <c r="B1192" i="8"/>
  <c r="C1192" i="8"/>
  <c r="D1192" i="8"/>
  <c r="E1192" i="8"/>
  <c r="F1192" i="8"/>
  <c r="G1192" i="8"/>
  <c r="H1192" i="8"/>
  <c r="I1192" i="8"/>
  <c r="A1193" i="8"/>
  <c r="I1193" i="8" s="1"/>
  <c r="B1193" i="8"/>
  <c r="C1193" i="8"/>
  <c r="D1193" i="8"/>
  <c r="E1193" i="8"/>
  <c r="F1193" i="8"/>
  <c r="G1193" i="8"/>
  <c r="J1193" i="8"/>
  <c r="A1194" i="8"/>
  <c r="H1194" i="8" s="1"/>
  <c r="B1194" i="8"/>
  <c r="C1194" i="8"/>
  <c r="D1194" i="8"/>
  <c r="E1194" i="8"/>
  <c r="F1194" i="8"/>
  <c r="G1194" i="8"/>
  <c r="I1194" i="8"/>
  <c r="A1195" i="8"/>
  <c r="B1195" i="8"/>
  <c r="C1195" i="8"/>
  <c r="D1195" i="8"/>
  <c r="E1195" i="8"/>
  <c r="F1195" i="8"/>
  <c r="G1195" i="8"/>
  <c r="A1196" i="8"/>
  <c r="B1196" i="8"/>
  <c r="C1196" i="8"/>
  <c r="D1196" i="8"/>
  <c r="E1196" i="8"/>
  <c r="F1196" i="8"/>
  <c r="G1196" i="8"/>
  <c r="H1196" i="8"/>
  <c r="I1196" i="8"/>
  <c r="A1197" i="8"/>
  <c r="I1197" i="8" s="1"/>
  <c r="B1197" i="8"/>
  <c r="C1197" i="8"/>
  <c r="D1197" i="8"/>
  <c r="E1197" i="8"/>
  <c r="F1197" i="8"/>
  <c r="G1197" i="8"/>
  <c r="J1197" i="8"/>
  <c r="A1198" i="8"/>
  <c r="I1198" i="8" s="1"/>
  <c r="B1198" i="8"/>
  <c r="C1198" i="8"/>
  <c r="D1198" i="8"/>
  <c r="E1198" i="8"/>
  <c r="F1198" i="8"/>
  <c r="G1198" i="8"/>
  <c r="A1199" i="8"/>
  <c r="I1199" i="8" s="1"/>
  <c r="B1199" i="8"/>
  <c r="C1199" i="8"/>
  <c r="D1199" i="8"/>
  <c r="E1199" i="8"/>
  <c r="F1199" i="8"/>
  <c r="G1199" i="8"/>
  <c r="A1200" i="8"/>
  <c r="H1200" i="8" s="1"/>
  <c r="B1200" i="8"/>
  <c r="C1200" i="8"/>
  <c r="D1200" i="8"/>
  <c r="E1200" i="8"/>
  <c r="F1200" i="8"/>
  <c r="G1200" i="8"/>
  <c r="I1200" i="8"/>
  <c r="A1201" i="8"/>
  <c r="B1201" i="8"/>
  <c r="C1201" i="8"/>
  <c r="D1201" i="8"/>
  <c r="E1201" i="8"/>
  <c r="F1201" i="8"/>
  <c r="G1201" i="8"/>
  <c r="A1202" i="8"/>
  <c r="B1202" i="8"/>
  <c r="C1202" i="8"/>
  <c r="D1202" i="8"/>
  <c r="E1202" i="8"/>
  <c r="F1202" i="8"/>
  <c r="G1202" i="8"/>
  <c r="H1202" i="8"/>
  <c r="I1202" i="8"/>
  <c r="A1203" i="8"/>
  <c r="I1203" i="8" s="1"/>
  <c r="B1203" i="8"/>
  <c r="C1203" i="8"/>
  <c r="D1203" i="8"/>
  <c r="E1203" i="8"/>
  <c r="F1203" i="8"/>
  <c r="G1203" i="8"/>
  <c r="J1203" i="8"/>
  <c r="A1204" i="8"/>
  <c r="B1204" i="8"/>
  <c r="C1204" i="8"/>
  <c r="D1204" i="8"/>
  <c r="E1204" i="8"/>
  <c r="F1204" i="8"/>
  <c r="G1204" i="8"/>
  <c r="A1205" i="8"/>
  <c r="I1205" i="8" s="1"/>
  <c r="B1205" i="8"/>
  <c r="C1205" i="8"/>
  <c r="D1205" i="8"/>
  <c r="E1205" i="8"/>
  <c r="F1205" i="8"/>
  <c r="G1205" i="8"/>
  <c r="A1206" i="8"/>
  <c r="B1206" i="8"/>
  <c r="C1206" i="8"/>
  <c r="D1206" i="8"/>
  <c r="E1206" i="8"/>
  <c r="F1206" i="8"/>
  <c r="G1206" i="8"/>
  <c r="H1206" i="8"/>
  <c r="I1206" i="8"/>
  <c r="A1207" i="8"/>
  <c r="I1207" i="8" s="1"/>
  <c r="B1207" i="8"/>
  <c r="C1207" i="8"/>
  <c r="D1207" i="8"/>
  <c r="E1207" i="8"/>
  <c r="F1207" i="8"/>
  <c r="G1207" i="8"/>
  <c r="J1207" i="8"/>
  <c r="A1208" i="8"/>
  <c r="B1208" i="8"/>
  <c r="C1208" i="8"/>
  <c r="D1208" i="8"/>
  <c r="E1208" i="8"/>
  <c r="F1208" i="8"/>
  <c r="G1208" i="8"/>
  <c r="H1208" i="8"/>
  <c r="I1208" i="8"/>
  <c r="A1209" i="8"/>
  <c r="I1209" i="8" s="1"/>
  <c r="B1209" i="8"/>
  <c r="C1209" i="8"/>
  <c r="D1209" i="8"/>
  <c r="E1209" i="8"/>
  <c r="F1209" i="8"/>
  <c r="G1209" i="8"/>
  <c r="J1209" i="8"/>
  <c r="A1210" i="8"/>
  <c r="B1210" i="8"/>
  <c r="C1210" i="8"/>
  <c r="D1210" i="8"/>
  <c r="E1210" i="8"/>
  <c r="F1210" i="8"/>
  <c r="G1210" i="8"/>
  <c r="A1211" i="8"/>
  <c r="I1211" i="8" s="1"/>
  <c r="B1211" i="8"/>
  <c r="C1211" i="8"/>
  <c r="D1211" i="8"/>
  <c r="E1211" i="8"/>
  <c r="F1211" i="8"/>
  <c r="G1211" i="8"/>
  <c r="A1212" i="8"/>
  <c r="B1212" i="8"/>
  <c r="C1212" i="8"/>
  <c r="D1212" i="8"/>
  <c r="E1212" i="8"/>
  <c r="F1212" i="8"/>
  <c r="G1212" i="8"/>
  <c r="H1212" i="8"/>
  <c r="I1212" i="8"/>
  <c r="A1213" i="8"/>
  <c r="I1213" i="8" s="1"/>
  <c r="B1213" i="8"/>
  <c r="C1213" i="8"/>
  <c r="D1213" i="8"/>
  <c r="E1213" i="8"/>
  <c r="F1213" i="8"/>
  <c r="G1213" i="8"/>
  <c r="J1213" i="8"/>
  <c r="A1214" i="8"/>
  <c r="H1214" i="8" s="1"/>
  <c r="B1214" i="8"/>
  <c r="C1214" i="8"/>
  <c r="D1214" i="8"/>
  <c r="E1214" i="8"/>
  <c r="F1214" i="8"/>
  <c r="G1214" i="8"/>
  <c r="I1214" i="8"/>
  <c r="A1215" i="8"/>
  <c r="B1215" i="8"/>
  <c r="C1215" i="8"/>
  <c r="D1215" i="8"/>
  <c r="E1215" i="8"/>
  <c r="F1215" i="8"/>
  <c r="G1215" i="8"/>
  <c r="A1216" i="8"/>
  <c r="B1216" i="8"/>
  <c r="C1216" i="8"/>
  <c r="D1216" i="8"/>
  <c r="E1216" i="8"/>
  <c r="F1216" i="8"/>
  <c r="G1216" i="8"/>
  <c r="A1217" i="8"/>
  <c r="I1217" i="8" s="1"/>
  <c r="B1217" i="8"/>
  <c r="C1217" i="8"/>
  <c r="D1217" i="8"/>
  <c r="E1217" i="8"/>
  <c r="F1217" i="8"/>
  <c r="G1217" i="8"/>
  <c r="A1218" i="8"/>
  <c r="B1218" i="8"/>
  <c r="C1218" i="8"/>
  <c r="D1218" i="8"/>
  <c r="E1218" i="8"/>
  <c r="F1218" i="8"/>
  <c r="G1218" i="8"/>
  <c r="H1218" i="8"/>
  <c r="I1218" i="8"/>
  <c r="K1218" i="8"/>
  <c r="A1219" i="8"/>
  <c r="J1219" i="8" s="1"/>
  <c r="B1219" i="8"/>
  <c r="C1219" i="8"/>
  <c r="D1219" i="8"/>
  <c r="E1219" i="8"/>
  <c r="F1219" i="8"/>
  <c r="G1219" i="8"/>
  <c r="A1220" i="8"/>
  <c r="I1220" i="8" s="1"/>
  <c r="B1220" i="8"/>
  <c r="C1220" i="8"/>
  <c r="D1220" i="8"/>
  <c r="E1220" i="8"/>
  <c r="F1220" i="8"/>
  <c r="G1220" i="8"/>
  <c r="A1221" i="8"/>
  <c r="K1221" i="8" s="1"/>
  <c r="B1221" i="8"/>
  <c r="C1221" i="8"/>
  <c r="D1221" i="8"/>
  <c r="E1221" i="8"/>
  <c r="F1221" i="8"/>
  <c r="G1221" i="8"/>
  <c r="A1222" i="8"/>
  <c r="K1222" i="8" s="1"/>
  <c r="B1222" i="8"/>
  <c r="C1222" i="8"/>
  <c r="D1222" i="8"/>
  <c r="E1222" i="8"/>
  <c r="F1222" i="8"/>
  <c r="G1222" i="8"/>
  <c r="A1223" i="8"/>
  <c r="J1223" i="8" s="1"/>
  <c r="B1223" i="8"/>
  <c r="C1223" i="8"/>
  <c r="D1223" i="8"/>
  <c r="E1223" i="8"/>
  <c r="F1223" i="8"/>
  <c r="G1223" i="8"/>
  <c r="A1224" i="8"/>
  <c r="B1224" i="8"/>
  <c r="C1224" i="8"/>
  <c r="D1224" i="8"/>
  <c r="E1224" i="8"/>
  <c r="F1224" i="8"/>
  <c r="G1224" i="8"/>
  <c r="A1225" i="8"/>
  <c r="B1225" i="8"/>
  <c r="C1225" i="8"/>
  <c r="D1225" i="8"/>
  <c r="E1225" i="8"/>
  <c r="F1225" i="8"/>
  <c r="G1225" i="8"/>
  <c r="A1226" i="8"/>
  <c r="H1226" i="8" s="1"/>
  <c r="B1226" i="8"/>
  <c r="C1226" i="8"/>
  <c r="D1226" i="8"/>
  <c r="E1226" i="8"/>
  <c r="F1226" i="8"/>
  <c r="G1226" i="8"/>
  <c r="A1227" i="8"/>
  <c r="J1227" i="8" s="1"/>
  <c r="B1227" i="8"/>
  <c r="C1227" i="8"/>
  <c r="D1227" i="8"/>
  <c r="E1227" i="8"/>
  <c r="F1227" i="8"/>
  <c r="G1227" i="8"/>
  <c r="A1228" i="8"/>
  <c r="I1228" i="8" s="1"/>
  <c r="B1228" i="8"/>
  <c r="C1228" i="8"/>
  <c r="D1228" i="8"/>
  <c r="E1228" i="8"/>
  <c r="F1228" i="8"/>
  <c r="G1228" i="8"/>
  <c r="A1229" i="8"/>
  <c r="B1229" i="8"/>
  <c r="C1229" i="8"/>
  <c r="D1229" i="8"/>
  <c r="E1229" i="8"/>
  <c r="F1229" i="8"/>
  <c r="G1229" i="8"/>
  <c r="A1230" i="8"/>
  <c r="I1230" i="8" s="1"/>
  <c r="B1230" i="8"/>
  <c r="C1230" i="8"/>
  <c r="D1230" i="8"/>
  <c r="E1230" i="8"/>
  <c r="F1230" i="8"/>
  <c r="G1230" i="8"/>
  <c r="A1231" i="8"/>
  <c r="J1231" i="8" s="1"/>
  <c r="B1231" i="8"/>
  <c r="C1231" i="8"/>
  <c r="D1231" i="8"/>
  <c r="E1231" i="8"/>
  <c r="F1231" i="8"/>
  <c r="G1231" i="8"/>
  <c r="A1232" i="8"/>
  <c r="B1232" i="8"/>
  <c r="C1232" i="8"/>
  <c r="D1232" i="8"/>
  <c r="E1232" i="8"/>
  <c r="F1232" i="8"/>
  <c r="G1232" i="8"/>
  <c r="A1233" i="8"/>
  <c r="K1233" i="8" s="1"/>
  <c r="B1233" i="8"/>
  <c r="C1233" i="8"/>
  <c r="D1233" i="8"/>
  <c r="E1233" i="8"/>
  <c r="F1233" i="8"/>
  <c r="G1233" i="8"/>
  <c r="A1234" i="8"/>
  <c r="H1234" i="8" s="1"/>
  <c r="B1234" i="8"/>
  <c r="C1234" i="8"/>
  <c r="D1234" i="8"/>
  <c r="E1234" i="8"/>
  <c r="F1234" i="8"/>
  <c r="G1234" i="8"/>
  <c r="A1235" i="8"/>
  <c r="J1235" i="8" s="1"/>
  <c r="B1235" i="8"/>
  <c r="C1235" i="8"/>
  <c r="D1235" i="8"/>
  <c r="E1235" i="8"/>
  <c r="F1235" i="8"/>
  <c r="G1235" i="8"/>
  <c r="A1236" i="8"/>
  <c r="I1236" i="8" s="1"/>
  <c r="B1236" i="8"/>
  <c r="C1236" i="8"/>
  <c r="D1236" i="8"/>
  <c r="E1236" i="8"/>
  <c r="F1236" i="8"/>
  <c r="G1236" i="8"/>
  <c r="A1237" i="8"/>
  <c r="B1237" i="8"/>
  <c r="C1237" i="8"/>
  <c r="D1237" i="8"/>
  <c r="E1237" i="8"/>
  <c r="F1237" i="8"/>
  <c r="G1237" i="8"/>
  <c r="A1238" i="8"/>
  <c r="I1238" i="8" s="1"/>
  <c r="B1238" i="8"/>
  <c r="C1238" i="8"/>
  <c r="D1238" i="8"/>
  <c r="E1238" i="8"/>
  <c r="F1238" i="8"/>
  <c r="G1238" i="8"/>
  <c r="A1239" i="8"/>
  <c r="K1239" i="8" s="1"/>
  <c r="B1239" i="8"/>
  <c r="C1239" i="8"/>
  <c r="D1239" i="8"/>
  <c r="E1239" i="8"/>
  <c r="F1239" i="8"/>
  <c r="G1239" i="8"/>
  <c r="A1240" i="8"/>
  <c r="B1240" i="8"/>
  <c r="C1240" i="8"/>
  <c r="D1240" i="8"/>
  <c r="E1240" i="8"/>
  <c r="F1240" i="8"/>
  <c r="G1240" i="8"/>
  <c r="A1241" i="8"/>
  <c r="B1241" i="8"/>
  <c r="C1241" i="8"/>
  <c r="D1241" i="8"/>
  <c r="E1241" i="8"/>
  <c r="F1241" i="8"/>
  <c r="G1241" i="8"/>
  <c r="A1242" i="8"/>
  <c r="B1242" i="8"/>
  <c r="C1242" i="8"/>
  <c r="D1242" i="8"/>
  <c r="E1242" i="8"/>
  <c r="F1242" i="8"/>
  <c r="G1242" i="8"/>
  <c r="K1242" i="8"/>
  <c r="A1243" i="8"/>
  <c r="J1243" i="8" s="1"/>
  <c r="B1243" i="8"/>
  <c r="C1243" i="8"/>
  <c r="D1243" i="8"/>
  <c r="E1243" i="8"/>
  <c r="F1243" i="8"/>
  <c r="G1243" i="8"/>
  <c r="A1244" i="8"/>
  <c r="B1244" i="8"/>
  <c r="C1244" i="8"/>
  <c r="D1244" i="8"/>
  <c r="E1244" i="8"/>
  <c r="F1244" i="8"/>
  <c r="G1244" i="8"/>
  <c r="A1245" i="8"/>
  <c r="B1245" i="8"/>
  <c r="C1245" i="8"/>
  <c r="D1245" i="8"/>
  <c r="E1245" i="8"/>
  <c r="F1245" i="8"/>
  <c r="G1245" i="8"/>
  <c r="K1245" i="8"/>
  <c r="A1246" i="8"/>
  <c r="K1246" i="8" s="1"/>
  <c r="B1246" i="8"/>
  <c r="C1246" i="8"/>
  <c r="D1246" i="8"/>
  <c r="E1246" i="8"/>
  <c r="F1246" i="8"/>
  <c r="G1246" i="8"/>
  <c r="I1246" i="8"/>
  <c r="A1247" i="8"/>
  <c r="J1247" i="8" s="1"/>
  <c r="B1247" i="8"/>
  <c r="C1247" i="8"/>
  <c r="D1247" i="8"/>
  <c r="E1247" i="8"/>
  <c r="F1247" i="8"/>
  <c r="G1247" i="8"/>
  <c r="K1247" i="8"/>
  <c r="A1248" i="8"/>
  <c r="B1248" i="8"/>
  <c r="C1248" i="8"/>
  <c r="D1248" i="8"/>
  <c r="E1248" i="8"/>
  <c r="F1248" i="8"/>
  <c r="G1248" i="8"/>
  <c r="I1248" i="8"/>
  <c r="A1249" i="8"/>
  <c r="B1249" i="8"/>
  <c r="C1249" i="8"/>
  <c r="D1249" i="8"/>
  <c r="E1249" i="8"/>
  <c r="F1249" i="8"/>
  <c r="G1249" i="8"/>
  <c r="J1249" i="8"/>
  <c r="A1250" i="8"/>
  <c r="B1250" i="8"/>
  <c r="C1250" i="8"/>
  <c r="D1250" i="8"/>
  <c r="E1250" i="8"/>
  <c r="F1250" i="8"/>
  <c r="G1250" i="8"/>
  <c r="H1250" i="8"/>
  <c r="I1250" i="8"/>
  <c r="K1250" i="8"/>
  <c r="A1251" i="8"/>
  <c r="I1251" i="8" s="1"/>
  <c r="B1251" i="8"/>
  <c r="C1251" i="8"/>
  <c r="D1251" i="8"/>
  <c r="E1251" i="8"/>
  <c r="F1251" i="8"/>
  <c r="G1251" i="8"/>
  <c r="A1252" i="8"/>
  <c r="K1252" i="8" s="1"/>
  <c r="B1252" i="8"/>
  <c r="C1252" i="8"/>
  <c r="D1252" i="8"/>
  <c r="E1252" i="8"/>
  <c r="F1252" i="8"/>
  <c r="G1252" i="8"/>
  <c r="A1253" i="8"/>
  <c r="I1253" i="8" s="1"/>
  <c r="B1253" i="8"/>
  <c r="C1253" i="8"/>
  <c r="D1253" i="8"/>
  <c r="E1253" i="8"/>
  <c r="F1253" i="8"/>
  <c r="G1253" i="8"/>
  <c r="J1253" i="8"/>
  <c r="K1253" i="8"/>
  <c r="A1254" i="8"/>
  <c r="B1254" i="8"/>
  <c r="C1254" i="8"/>
  <c r="D1254" i="8"/>
  <c r="E1254" i="8"/>
  <c r="F1254" i="8"/>
  <c r="G1254" i="8"/>
  <c r="A1255" i="8"/>
  <c r="K1255" i="8" s="1"/>
  <c r="B1255" i="8"/>
  <c r="C1255" i="8"/>
  <c r="D1255" i="8"/>
  <c r="E1255" i="8"/>
  <c r="F1255" i="8"/>
  <c r="G1255" i="8"/>
  <c r="A1256" i="8"/>
  <c r="B1256" i="8"/>
  <c r="C1256" i="8"/>
  <c r="D1256" i="8"/>
  <c r="E1256" i="8"/>
  <c r="F1256" i="8"/>
  <c r="G1256" i="8"/>
  <c r="A1257" i="8"/>
  <c r="B1257" i="8"/>
  <c r="C1257" i="8"/>
  <c r="D1257" i="8"/>
  <c r="E1257" i="8"/>
  <c r="F1257" i="8"/>
  <c r="G1257" i="8"/>
  <c r="A1258" i="8"/>
  <c r="B1258" i="8"/>
  <c r="C1258" i="8"/>
  <c r="D1258" i="8"/>
  <c r="E1258" i="8"/>
  <c r="F1258" i="8"/>
  <c r="G1258" i="8"/>
  <c r="H1258" i="8"/>
  <c r="I1258" i="8"/>
  <c r="K1258" i="8"/>
  <c r="A1259" i="8"/>
  <c r="J1259" i="8" s="1"/>
  <c r="B1259" i="8"/>
  <c r="C1259" i="8"/>
  <c r="D1259" i="8"/>
  <c r="E1259" i="8"/>
  <c r="F1259" i="8"/>
  <c r="G1259" i="8"/>
  <c r="A1260" i="8"/>
  <c r="B1260" i="8"/>
  <c r="C1260" i="8"/>
  <c r="D1260" i="8"/>
  <c r="E1260" i="8"/>
  <c r="F1260" i="8"/>
  <c r="G1260" i="8"/>
  <c r="A1261" i="8"/>
  <c r="B1261" i="8"/>
  <c r="C1261" i="8"/>
  <c r="D1261" i="8"/>
  <c r="E1261" i="8"/>
  <c r="F1261" i="8"/>
  <c r="G1261" i="8"/>
  <c r="I1261" i="8"/>
  <c r="J1261" i="8"/>
  <c r="K1261" i="8"/>
  <c r="A1262" i="8"/>
  <c r="H1262" i="8" s="1"/>
  <c r="B1262" i="8"/>
  <c r="C1262" i="8"/>
  <c r="D1262" i="8"/>
  <c r="E1262" i="8"/>
  <c r="F1262" i="8"/>
  <c r="G1262" i="8"/>
  <c r="I1262" i="8"/>
  <c r="K1262" i="8"/>
  <c r="A1263" i="8"/>
  <c r="J1263" i="8" s="1"/>
  <c r="B1263" i="8"/>
  <c r="C1263" i="8"/>
  <c r="D1263" i="8"/>
  <c r="E1263" i="8"/>
  <c r="F1263" i="8"/>
  <c r="G1263" i="8"/>
  <c r="A1264" i="8"/>
  <c r="I1264" i="8" s="1"/>
  <c r="B1264" i="8"/>
  <c r="C1264" i="8"/>
  <c r="D1264" i="8"/>
  <c r="E1264" i="8"/>
  <c r="F1264" i="8"/>
  <c r="G1264" i="8"/>
  <c r="A1265" i="8"/>
  <c r="B1265" i="8"/>
  <c r="C1265" i="8"/>
  <c r="D1265" i="8"/>
  <c r="E1265" i="8"/>
  <c r="F1265" i="8"/>
  <c r="G1265" i="8"/>
  <c r="A1266" i="8"/>
  <c r="B1266" i="8"/>
  <c r="C1266" i="8"/>
  <c r="D1266" i="8"/>
  <c r="E1266" i="8"/>
  <c r="F1266" i="8"/>
  <c r="G1266" i="8"/>
  <c r="A1267" i="8"/>
  <c r="I1267" i="8" s="1"/>
  <c r="B1267" i="8"/>
  <c r="C1267" i="8"/>
  <c r="D1267" i="8"/>
  <c r="E1267" i="8"/>
  <c r="F1267" i="8"/>
  <c r="G1267" i="8"/>
  <c r="A1268" i="8"/>
  <c r="K1268" i="8" s="1"/>
  <c r="B1268" i="8"/>
  <c r="C1268" i="8"/>
  <c r="D1268" i="8"/>
  <c r="E1268" i="8"/>
  <c r="F1268" i="8"/>
  <c r="G1268" i="8"/>
  <c r="A1269" i="8"/>
  <c r="B1269" i="8"/>
  <c r="C1269" i="8"/>
  <c r="D1269" i="8"/>
  <c r="E1269" i="8"/>
  <c r="F1269" i="8"/>
  <c r="G1269" i="8"/>
  <c r="A1270" i="8"/>
  <c r="I1270" i="8" s="1"/>
  <c r="B1270" i="8"/>
  <c r="C1270" i="8"/>
  <c r="D1270" i="8"/>
  <c r="E1270" i="8"/>
  <c r="F1270" i="8"/>
  <c r="G1270" i="8"/>
  <c r="A1271" i="8"/>
  <c r="K1271" i="8" s="1"/>
  <c r="B1271" i="8"/>
  <c r="C1271" i="8"/>
  <c r="D1271" i="8"/>
  <c r="E1271" i="8"/>
  <c r="F1271" i="8"/>
  <c r="G1271" i="8"/>
  <c r="A1272" i="8"/>
  <c r="B1272" i="8"/>
  <c r="C1272" i="8"/>
  <c r="D1272" i="8"/>
  <c r="E1272" i="8"/>
  <c r="F1272" i="8"/>
  <c r="G1272" i="8"/>
  <c r="A1273" i="8"/>
  <c r="B1273" i="8"/>
  <c r="C1273" i="8"/>
  <c r="D1273" i="8"/>
  <c r="E1273" i="8"/>
  <c r="F1273" i="8"/>
  <c r="G1273" i="8"/>
  <c r="A1274" i="8"/>
  <c r="I1274" i="8" s="1"/>
  <c r="B1274" i="8"/>
  <c r="C1274" i="8"/>
  <c r="D1274" i="8"/>
  <c r="E1274" i="8"/>
  <c r="F1274" i="8"/>
  <c r="G1274" i="8"/>
  <c r="A1275" i="8"/>
  <c r="J1275" i="8" s="1"/>
  <c r="B1275" i="8"/>
  <c r="C1275" i="8"/>
  <c r="D1275" i="8"/>
  <c r="E1275" i="8"/>
  <c r="F1275" i="8"/>
  <c r="G1275" i="8"/>
  <c r="A1276" i="8"/>
  <c r="B1276" i="8"/>
  <c r="C1276" i="8"/>
  <c r="D1276" i="8"/>
  <c r="E1276" i="8"/>
  <c r="F1276" i="8"/>
  <c r="G1276" i="8"/>
  <c r="A1277" i="8"/>
  <c r="B1277" i="8"/>
  <c r="C1277" i="8"/>
  <c r="D1277" i="8"/>
  <c r="E1277" i="8"/>
  <c r="F1277" i="8"/>
  <c r="G1277" i="8"/>
  <c r="A1278" i="8"/>
  <c r="B1278" i="8"/>
  <c r="C1278" i="8"/>
  <c r="D1278" i="8"/>
  <c r="E1278" i="8"/>
  <c r="F1278" i="8"/>
  <c r="G1278" i="8"/>
  <c r="K1278" i="8"/>
  <c r="A1279" i="8"/>
  <c r="J1279" i="8" s="1"/>
  <c r="B1279" i="8"/>
  <c r="C1279" i="8"/>
  <c r="D1279" i="8"/>
  <c r="E1279" i="8"/>
  <c r="F1279" i="8"/>
  <c r="G1279" i="8"/>
  <c r="A1280" i="8"/>
  <c r="I1280" i="8" s="1"/>
  <c r="B1280" i="8"/>
  <c r="C1280" i="8"/>
  <c r="D1280" i="8"/>
  <c r="E1280" i="8"/>
  <c r="F1280" i="8"/>
  <c r="G1280" i="8"/>
  <c r="A1281" i="8"/>
  <c r="I1281" i="8" s="1"/>
  <c r="B1281" i="8"/>
  <c r="C1281" i="8"/>
  <c r="D1281" i="8"/>
  <c r="E1281" i="8"/>
  <c r="F1281" i="8"/>
  <c r="G1281" i="8"/>
  <c r="J1281" i="8"/>
  <c r="K1281" i="8"/>
  <c r="A1282" i="8"/>
  <c r="B1282" i="8"/>
  <c r="C1282" i="8"/>
  <c r="D1282" i="8"/>
  <c r="E1282" i="8"/>
  <c r="F1282" i="8"/>
  <c r="G1282" i="8"/>
  <c r="A1283" i="8"/>
  <c r="J1283" i="8" s="1"/>
  <c r="B1283" i="8"/>
  <c r="C1283" i="8"/>
  <c r="D1283" i="8"/>
  <c r="E1283" i="8"/>
  <c r="F1283" i="8"/>
  <c r="G1283" i="8"/>
  <c r="A1284" i="8"/>
  <c r="I1284" i="8" s="1"/>
  <c r="B1284" i="8"/>
  <c r="C1284" i="8"/>
  <c r="D1284" i="8"/>
  <c r="E1284" i="8"/>
  <c r="F1284" i="8"/>
  <c r="G1284" i="8"/>
  <c r="A1285" i="8"/>
  <c r="I1285" i="8" s="1"/>
  <c r="B1285" i="8"/>
  <c r="C1285" i="8"/>
  <c r="D1285" i="8"/>
  <c r="E1285" i="8"/>
  <c r="F1285" i="8"/>
  <c r="G1285" i="8"/>
  <c r="K1285" i="8"/>
  <c r="A1286" i="8"/>
  <c r="I1286" i="8" s="1"/>
  <c r="B1286" i="8"/>
  <c r="C1286" i="8"/>
  <c r="D1286" i="8"/>
  <c r="E1286" i="8"/>
  <c r="F1286" i="8"/>
  <c r="G1286" i="8"/>
  <c r="A1287" i="8"/>
  <c r="B1287" i="8"/>
  <c r="C1287" i="8"/>
  <c r="D1287" i="8"/>
  <c r="E1287" i="8"/>
  <c r="F1287" i="8"/>
  <c r="G1287" i="8"/>
  <c r="A1288" i="8"/>
  <c r="B1288" i="8"/>
  <c r="C1288" i="8"/>
  <c r="D1288" i="8"/>
  <c r="E1288" i="8"/>
  <c r="F1288" i="8"/>
  <c r="G1288" i="8"/>
  <c r="A1289" i="8"/>
  <c r="B1289" i="8"/>
  <c r="C1289" i="8"/>
  <c r="D1289" i="8"/>
  <c r="E1289" i="8"/>
  <c r="F1289" i="8"/>
  <c r="G1289" i="8"/>
  <c r="A1290" i="8"/>
  <c r="K1290" i="8" s="1"/>
  <c r="B1290" i="8"/>
  <c r="C1290" i="8"/>
  <c r="D1290" i="8"/>
  <c r="E1290" i="8"/>
  <c r="F1290" i="8"/>
  <c r="G1290" i="8"/>
  <c r="A1291" i="8"/>
  <c r="B1291" i="8"/>
  <c r="C1291" i="8"/>
  <c r="D1291" i="8"/>
  <c r="E1291" i="8"/>
  <c r="F1291" i="8"/>
  <c r="G1291" i="8"/>
  <c r="A1292" i="8"/>
  <c r="B1292" i="8"/>
  <c r="C1292" i="8"/>
  <c r="D1292" i="8"/>
  <c r="E1292" i="8"/>
  <c r="F1292" i="8"/>
  <c r="G1292" i="8"/>
  <c r="A1293" i="8"/>
  <c r="B1293" i="8"/>
  <c r="C1293" i="8"/>
  <c r="D1293" i="8"/>
  <c r="E1293" i="8"/>
  <c r="F1293" i="8"/>
  <c r="G1293" i="8"/>
  <c r="A1294" i="8"/>
  <c r="B1294" i="8"/>
  <c r="C1294" i="8"/>
  <c r="D1294" i="8"/>
  <c r="E1294" i="8"/>
  <c r="F1294" i="8"/>
  <c r="G1294" i="8"/>
  <c r="A1295" i="8"/>
  <c r="B1295" i="8"/>
  <c r="C1295" i="8"/>
  <c r="D1295" i="8"/>
  <c r="E1295" i="8"/>
  <c r="F1295" i="8"/>
  <c r="G1295" i="8"/>
  <c r="A1296" i="8"/>
  <c r="B1296" i="8"/>
  <c r="C1296" i="8"/>
  <c r="D1296" i="8"/>
  <c r="E1296" i="8"/>
  <c r="F1296" i="8"/>
  <c r="G1296" i="8"/>
  <c r="A1297" i="8"/>
  <c r="B1297" i="8"/>
  <c r="C1297" i="8"/>
  <c r="D1297" i="8"/>
  <c r="E1297" i="8"/>
  <c r="F1297" i="8"/>
  <c r="G1297" i="8"/>
  <c r="A1298" i="8"/>
  <c r="B1298" i="8"/>
  <c r="C1298" i="8"/>
  <c r="D1298" i="8"/>
  <c r="E1298" i="8"/>
  <c r="F1298" i="8"/>
  <c r="G1298" i="8"/>
  <c r="I1298" i="8"/>
  <c r="A1299" i="8"/>
  <c r="B1299" i="8"/>
  <c r="C1299" i="8"/>
  <c r="D1299" i="8"/>
  <c r="E1299" i="8"/>
  <c r="F1299" i="8"/>
  <c r="G1299" i="8"/>
  <c r="A1300" i="8"/>
  <c r="B1300" i="8"/>
  <c r="C1300" i="8"/>
  <c r="D1300" i="8"/>
  <c r="E1300" i="8"/>
  <c r="F1300" i="8"/>
  <c r="G1300" i="8"/>
  <c r="A1301" i="8"/>
  <c r="J1301" i="8" s="1"/>
  <c r="B1301" i="8"/>
  <c r="C1301" i="8"/>
  <c r="D1301" i="8"/>
  <c r="E1301" i="8"/>
  <c r="F1301" i="8"/>
  <c r="G1301" i="8"/>
  <c r="A1302" i="8"/>
  <c r="K1302" i="8" s="1"/>
  <c r="B1302" i="8"/>
  <c r="C1302" i="8"/>
  <c r="D1302" i="8"/>
  <c r="E1302" i="8"/>
  <c r="F1302" i="8"/>
  <c r="G1302" i="8"/>
  <c r="A1303" i="8"/>
  <c r="B1303" i="8"/>
  <c r="C1303" i="8"/>
  <c r="D1303" i="8"/>
  <c r="E1303" i="8"/>
  <c r="F1303" i="8"/>
  <c r="G1303" i="8"/>
  <c r="A1304" i="8"/>
  <c r="B1304" i="8"/>
  <c r="C1304" i="8"/>
  <c r="D1304" i="8"/>
  <c r="E1304" i="8"/>
  <c r="F1304" i="8"/>
  <c r="G1304" i="8"/>
  <c r="A1305" i="8"/>
  <c r="B1305" i="8"/>
  <c r="C1305" i="8"/>
  <c r="D1305" i="8"/>
  <c r="E1305" i="8"/>
  <c r="F1305" i="8"/>
  <c r="G1305" i="8"/>
  <c r="A1306" i="8"/>
  <c r="H1306" i="8" s="1"/>
  <c r="B1306" i="8"/>
  <c r="C1306" i="8"/>
  <c r="D1306" i="8"/>
  <c r="E1306" i="8"/>
  <c r="F1306" i="8"/>
  <c r="G1306" i="8"/>
  <c r="A1307" i="8"/>
  <c r="B1307" i="8"/>
  <c r="C1307" i="8"/>
  <c r="D1307" i="8"/>
  <c r="E1307" i="8"/>
  <c r="F1307" i="8"/>
  <c r="G1307" i="8"/>
  <c r="A1308" i="8"/>
  <c r="B1308" i="8"/>
  <c r="C1308" i="8"/>
  <c r="D1308" i="8"/>
  <c r="E1308" i="8"/>
  <c r="F1308" i="8"/>
  <c r="G1308" i="8"/>
  <c r="A1309" i="8"/>
  <c r="K1309" i="8" s="1"/>
  <c r="B1309" i="8"/>
  <c r="C1309" i="8"/>
  <c r="D1309" i="8"/>
  <c r="E1309" i="8"/>
  <c r="F1309" i="8"/>
  <c r="G1309" i="8"/>
  <c r="J1309" i="8"/>
  <c r="A1310" i="8"/>
  <c r="B1310" i="8"/>
  <c r="C1310" i="8"/>
  <c r="D1310" i="8"/>
  <c r="E1310" i="8"/>
  <c r="F1310" i="8"/>
  <c r="G1310" i="8"/>
  <c r="A1311" i="8"/>
  <c r="J1311" i="8" s="1"/>
  <c r="B1311" i="8"/>
  <c r="C1311" i="8"/>
  <c r="D1311" i="8"/>
  <c r="E1311" i="8"/>
  <c r="F1311" i="8"/>
  <c r="G1311" i="8"/>
  <c r="A1312" i="8"/>
  <c r="I1312" i="8" s="1"/>
  <c r="B1312" i="8"/>
  <c r="C1312" i="8"/>
  <c r="D1312" i="8"/>
  <c r="E1312" i="8"/>
  <c r="F1312" i="8"/>
  <c r="G1312" i="8"/>
  <c r="A1313" i="8"/>
  <c r="B1313" i="8"/>
  <c r="C1313" i="8"/>
  <c r="D1313" i="8"/>
  <c r="E1313" i="8"/>
  <c r="F1313" i="8"/>
  <c r="G1313" i="8"/>
  <c r="A1314" i="8"/>
  <c r="K1314" i="8" s="1"/>
  <c r="B1314" i="8"/>
  <c r="C1314" i="8"/>
  <c r="D1314" i="8"/>
  <c r="E1314" i="8"/>
  <c r="F1314" i="8"/>
  <c r="G1314" i="8"/>
  <c r="I1314" i="8"/>
  <c r="A1315" i="8"/>
  <c r="B1315" i="8"/>
  <c r="C1315" i="8"/>
  <c r="D1315" i="8"/>
  <c r="E1315" i="8"/>
  <c r="F1315" i="8"/>
  <c r="G1315" i="8"/>
  <c r="J1315" i="8"/>
  <c r="A1316" i="8"/>
  <c r="B1316" i="8"/>
  <c r="C1316" i="8"/>
  <c r="D1316" i="8"/>
  <c r="E1316" i="8"/>
  <c r="F1316" i="8"/>
  <c r="G1316" i="8"/>
  <c r="I1316" i="8"/>
  <c r="A1317" i="8"/>
  <c r="I1317" i="8" s="1"/>
  <c r="B1317" i="8"/>
  <c r="C1317" i="8"/>
  <c r="D1317" i="8"/>
  <c r="E1317" i="8"/>
  <c r="F1317" i="8"/>
  <c r="G1317" i="8"/>
  <c r="K1317" i="8"/>
  <c r="A1318" i="8"/>
  <c r="B1318" i="8"/>
  <c r="C1318" i="8"/>
  <c r="D1318" i="8"/>
  <c r="E1318" i="8"/>
  <c r="F1318" i="8"/>
  <c r="G1318" i="8"/>
  <c r="H1318" i="8"/>
  <c r="I1318" i="8"/>
  <c r="A1319" i="8"/>
  <c r="B1319" i="8"/>
  <c r="C1319" i="8"/>
  <c r="D1319" i="8"/>
  <c r="E1319" i="8"/>
  <c r="F1319" i="8"/>
  <c r="G1319" i="8"/>
  <c r="A1320" i="8"/>
  <c r="B1320" i="8"/>
  <c r="C1320" i="8"/>
  <c r="D1320" i="8"/>
  <c r="E1320" i="8"/>
  <c r="F1320" i="8"/>
  <c r="G1320" i="8"/>
  <c r="A1321" i="8"/>
  <c r="J1321" i="8" s="1"/>
  <c r="B1321" i="8"/>
  <c r="C1321" i="8"/>
  <c r="D1321" i="8"/>
  <c r="E1321" i="8"/>
  <c r="F1321" i="8"/>
  <c r="G1321" i="8"/>
  <c r="A1322" i="8"/>
  <c r="I1322" i="8" s="1"/>
  <c r="B1322" i="8"/>
  <c r="C1322" i="8"/>
  <c r="D1322" i="8"/>
  <c r="E1322" i="8"/>
  <c r="F1322" i="8"/>
  <c r="G1322" i="8"/>
  <c r="A1323" i="8"/>
  <c r="J1323" i="8" s="1"/>
  <c r="B1323" i="8"/>
  <c r="C1323" i="8"/>
  <c r="D1323" i="8"/>
  <c r="E1323" i="8"/>
  <c r="F1323" i="8"/>
  <c r="G1323" i="8"/>
  <c r="A1324" i="8"/>
  <c r="I1324" i="8" s="1"/>
  <c r="B1324" i="8"/>
  <c r="C1324" i="8"/>
  <c r="D1324" i="8"/>
  <c r="E1324" i="8"/>
  <c r="F1324" i="8"/>
  <c r="G1324" i="8"/>
  <c r="K1324" i="8"/>
  <c r="A1325" i="8"/>
  <c r="B1325" i="8"/>
  <c r="C1325" i="8"/>
  <c r="D1325" i="8"/>
  <c r="E1325" i="8"/>
  <c r="F1325" i="8"/>
  <c r="G1325" i="8"/>
  <c r="J1325" i="8"/>
  <c r="A1326" i="8"/>
  <c r="B1326" i="8"/>
  <c r="C1326" i="8"/>
  <c r="D1326" i="8"/>
  <c r="E1326" i="8"/>
  <c r="F1326" i="8"/>
  <c r="G1326" i="8"/>
  <c r="I1326" i="8"/>
  <c r="K1326" i="8"/>
  <c r="A1327" i="8"/>
  <c r="J1327" i="8" s="1"/>
  <c r="B1327" i="8"/>
  <c r="C1327" i="8"/>
  <c r="D1327" i="8"/>
  <c r="E1327" i="8"/>
  <c r="F1327" i="8"/>
  <c r="G1327" i="8"/>
  <c r="A1328" i="8"/>
  <c r="I1328" i="8" s="1"/>
  <c r="B1328" i="8"/>
  <c r="C1328" i="8"/>
  <c r="D1328" i="8"/>
  <c r="E1328" i="8"/>
  <c r="F1328" i="8"/>
  <c r="G1328" i="8"/>
  <c r="K1328" i="8"/>
  <c r="A1329" i="8"/>
  <c r="J1329" i="8" s="1"/>
  <c r="B1329" i="8"/>
  <c r="C1329" i="8"/>
  <c r="D1329" i="8"/>
  <c r="E1329" i="8"/>
  <c r="F1329" i="8"/>
  <c r="G1329" i="8"/>
  <c r="A1330" i="8"/>
  <c r="I1330" i="8" s="1"/>
  <c r="B1330" i="8"/>
  <c r="C1330" i="8"/>
  <c r="D1330" i="8"/>
  <c r="E1330" i="8"/>
  <c r="F1330" i="8"/>
  <c r="G1330" i="8"/>
  <c r="A1331" i="8"/>
  <c r="J1331" i="8" s="1"/>
  <c r="B1331" i="8"/>
  <c r="C1331" i="8"/>
  <c r="D1331" i="8"/>
  <c r="E1331" i="8"/>
  <c r="F1331" i="8"/>
  <c r="G1331" i="8"/>
  <c r="A1332" i="8"/>
  <c r="B1332" i="8"/>
  <c r="C1332" i="8"/>
  <c r="D1332" i="8"/>
  <c r="E1332" i="8"/>
  <c r="F1332" i="8"/>
  <c r="G1332" i="8"/>
  <c r="A1333" i="8"/>
  <c r="J1333" i="8" s="1"/>
  <c r="B1333" i="8"/>
  <c r="C1333" i="8"/>
  <c r="D1333" i="8"/>
  <c r="E1333" i="8"/>
  <c r="F1333" i="8"/>
  <c r="G1333" i="8"/>
  <c r="A1334" i="8"/>
  <c r="I1334" i="8" s="1"/>
  <c r="B1334" i="8"/>
  <c r="C1334" i="8"/>
  <c r="D1334" i="8"/>
  <c r="E1334" i="8"/>
  <c r="F1334" i="8"/>
  <c r="G1334" i="8"/>
  <c r="K1334" i="8"/>
  <c r="A1335" i="8"/>
  <c r="J1335" i="8" s="1"/>
  <c r="B1335" i="8"/>
  <c r="C1335" i="8"/>
  <c r="D1335" i="8"/>
  <c r="E1335" i="8"/>
  <c r="F1335" i="8"/>
  <c r="G1335" i="8"/>
  <c r="A1336" i="8"/>
  <c r="B1336" i="8"/>
  <c r="C1336" i="8"/>
  <c r="D1336" i="8"/>
  <c r="E1336" i="8"/>
  <c r="F1336" i="8"/>
  <c r="G1336" i="8"/>
  <c r="A1337" i="8"/>
  <c r="J1337" i="8" s="1"/>
  <c r="B1337" i="8"/>
  <c r="C1337" i="8"/>
  <c r="D1337" i="8"/>
  <c r="E1337" i="8"/>
  <c r="F1337" i="8"/>
  <c r="G1337" i="8"/>
  <c r="A1338" i="8"/>
  <c r="I1338" i="8" s="1"/>
  <c r="B1338" i="8"/>
  <c r="C1338" i="8"/>
  <c r="D1338" i="8"/>
  <c r="E1338" i="8"/>
  <c r="F1338" i="8"/>
  <c r="G1338" i="8"/>
  <c r="A1339" i="8"/>
  <c r="J1339" i="8" s="1"/>
  <c r="B1339" i="8"/>
  <c r="C1339" i="8"/>
  <c r="D1339" i="8"/>
  <c r="E1339" i="8"/>
  <c r="F1339" i="8"/>
  <c r="G1339" i="8"/>
  <c r="A1340" i="8"/>
  <c r="I1340" i="8" s="1"/>
  <c r="B1340" i="8"/>
  <c r="C1340" i="8"/>
  <c r="D1340" i="8"/>
  <c r="E1340" i="8"/>
  <c r="F1340" i="8"/>
  <c r="G1340" i="8"/>
  <c r="K1340" i="8"/>
  <c r="A1341" i="8"/>
  <c r="B1341" i="8"/>
  <c r="C1341" i="8"/>
  <c r="D1341" i="8"/>
  <c r="E1341" i="8"/>
  <c r="F1341" i="8"/>
  <c r="G1341" i="8"/>
  <c r="J1341" i="8"/>
  <c r="A1342" i="8"/>
  <c r="B1342" i="8"/>
  <c r="C1342" i="8"/>
  <c r="D1342" i="8"/>
  <c r="E1342" i="8"/>
  <c r="F1342" i="8"/>
  <c r="G1342" i="8"/>
  <c r="I1342" i="8"/>
  <c r="K1342" i="8"/>
  <c r="A1343" i="8"/>
  <c r="J1343" i="8" s="1"/>
  <c r="B1343" i="8"/>
  <c r="C1343" i="8"/>
  <c r="D1343" i="8"/>
  <c r="E1343" i="8"/>
  <c r="F1343" i="8"/>
  <c r="G1343" i="8"/>
  <c r="A1344" i="8"/>
  <c r="I1344" i="8" s="1"/>
  <c r="B1344" i="8"/>
  <c r="C1344" i="8"/>
  <c r="D1344" i="8"/>
  <c r="E1344" i="8"/>
  <c r="F1344" i="8"/>
  <c r="G1344" i="8"/>
  <c r="K1344" i="8"/>
  <c r="A1345" i="8"/>
  <c r="J1345" i="8" s="1"/>
  <c r="B1345" i="8"/>
  <c r="C1345" i="8"/>
  <c r="D1345" i="8"/>
  <c r="E1345" i="8"/>
  <c r="F1345" i="8"/>
  <c r="G1345" i="8"/>
  <c r="A1346" i="8"/>
  <c r="I1346" i="8" s="1"/>
  <c r="B1346" i="8"/>
  <c r="C1346" i="8"/>
  <c r="D1346" i="8"/>
  <c r="E1346" i="8"/>
  <c r="F1346" i="8"/>
  <c r="G1346" i="8"/>
  <c r="A1347" i="8"/>
  <c r="J1347" i="8" s="1"/>
  <c r="B1347" i="8"/>
  <c r="C1347" i="8"/>
  <c r="D1347" i="8"/>
  <c r="E1347" i="8"/>
  <c r="F1347" i="8"/>
  <c r="G1347" i="8"/>
  <c r="A1348" i="8"/>
  <c r="B1348" i="8"/>
  <c r="C1348" i="8"/>
  <c r="D1348" i="8"/>
  <c r="E1348" i="8"/>
  <c r="F1348" i="8"/>
  <c r="G1348" i="8"/>
  <c r="A1349" i="8"/>
  <c r="J1349" i="8" s="1"/>
  <c r="B1349" i="8"/>
  <c r="C1349" i="8"/>
  <c r="D1349" i="8"/>
  <c r="E1349" i="8"/>
  <c r="F1349" i="8"/>
  <c r="G1349" i="8"/>
  <c r="A1350" i="8"/>
  <c r="I1350" i="8" s="1"/>
  <c r="B1350" i="8"/>
  <c r="C1350" i="8"/>
  <c r="D1350" i="8"/>
  <c r="E1350" i="8"/>
  <c r="F1350" i="8"/>
  <c r="G1350" i="8"/>
  <c r="K1350" i="8"/>
  <c r="A1351" i="8"/>
  <c r="J1351" i="8" s="1"/>
  <c r="B1351" i="8"/>
  <c r="C1351" i="8"/>
  <c r="D1351" i="8"/>
  <c r="E1351" i="8"/>
  <c r="F1351" i="8"/>
  <c r="G1351" i="8"/>
  <c r="A1352" i="8"/>
  <c r="B1352" i="8"/>
  <c r="C1352" i="8"/>
  <c r="D1352" i="8"/>
  <c r="E1352" i="8"/>
  <c r="F1352" i="8"/>
  <c r="G1352" i="8"/>
  <c r="A1353" i="8"/>
  <c r="J1353" i="8" s="1"/>
  <c r="B1353" i="8"/>
  <c r="C1353" i="8"/>
  <c r="D1353" i="8"/>
  <c r="E1353" i="8"/>
  <c r="F1353" i="8"/>
  <c r="G1353" i="8"/>
  <c r="A1354" i="8"/>
  <c r="I1354" i="8" s="1"/>
  <c r="B1354" i="8"/>
  <c r="C1354" i="8"/>
  <c r="D1354" i="8"/>
  <c r="E1354" i="8"/>
  <c r="F1354" i="8"/>
  <c r="G1354" i="8"/>
  <c r="A1355" i="8"/>
  <c r="J1355" i="8" s="1"/>
  <c r="B1355" i="8"/>
  <c r="C1355" i="8"/>
  <c r="D1355" i="8"/>
  <c r="E1355" i="8"/>
  <c r="F1355" i="8"/>
  <c r="G1355" i="8"/>
  <c r="A1356" i="8"/>
  <c r="I1356" i="8" s="1"/>
  <c r="B1356" i="8"/>
  <c r="C1356" i="8"/>
  <c r="D1356" i="8"/>
  <c r="E1356" i="8"/>
  <c r="F1356" i="8"/>
  <c r="G1356" i="8"/>
  <c r="K1356" i="8"/>
  <c r="A1357" i="8"/>
  <c r="B1357" i="8"/>
  <c r="C1357" i="8"/>
  <c r="D1357" i="8"/>
  <c r="E1357" i="8"/>
  <c r="F1357" i="8"/>
  <c r="G1357" i="8"/>
  <c r="J1357" i="8"/>
  <c r="A1358" i="8"/>
  <c r="B1358" i="8"/>
  <c r="C1358" i="8"/>
  <c r="D1358" i="8"/>
  <c r="E1358" i="8"/>
  <c r="F1358" i="8"/>
  <c r="G1358" i="8"/>
  <c r="I1358" i="8"/>
  <c r="K1358" i="8"/>
  <c r="A1359" i="8"/>
  <c r="J1359" i="8" s="1"/>
  <c r="B1359" i="8"/>
  <c r="C1359" i="8"/>
  <c r="D1359" i="8"/>
  <c r="E1359" i="8"/>
  <c r="F1359" i="8"/>
  <c r="G1359" i="8"/>
  <c r="A1360" i="8"/>
  <c r="I1360" i="8" s="1"/>
  <c r="B1360" i="8"/>
  <c r="C1360" i="8"/>
  <c r="D1360" i="8"/>
  <c r="E1360" i="8"/>
  <c r="F1360" i="8"/>
  <c r="G1360" i="8"/>
  <c r="K1360" i="8"/>
  <c r="A1361" i="8"/>
  <c r="J1361" i="8" s="1"/>
  <c r="B1361" i="8"/>
  <c r="C1361" i="8"/>
  <c r="D1361" i="8"/>
  <c r="E1361" i="8"/>
  <c r="F1361" i="8"/>
  <c r="G1361" i="8"/>
  <c r="A1362" i="8"/>
  <c r="I1362" i="8" s="1"/>
  <c r="B1362" i="8"/>
  <c r="C1362" i="8"/>
  <c r="D1362" i="8"/>
  <c r="E1362" i="8"/>
  <c r="F1362" i="8"/>
  <c r="G1362" i="8"/>
  <c r="A1363" i="8"/>
  <c r="J1363" i="8" s="1"/>
  <c r="B1363" i="8"/>
  <c r="C1363" i="8"/>
  <c r="D1363" i="8"/>
  <c r="E1363" i="8"/>
  <c r="F1363" i="8"/>
  <c r="G1363" i="8"/>
  <c r="A1364" i="8"/>
  <c r="B1364" i="8"/>
  <c r="C1364" i="8"/>
  <c r="D1364" i="8"/>
  <c r="E1364" i="8"/>
  <c r="F1364" i="8"/>
  <c r="G1364" i="8"/>
  <c r="A1365" i="8"/>
  <c r="J1365" i="8" s="1"/>
  <c r="B1365" i="8"/>
  <c r="C1365" i="8"/>
  <c r="D1365" i="8"/>
  <c r="E1365" i="8"/>
  <c r="F1365" i="8"/>
  <c r="G1365" i="8"/>
  <c r="A1366" i="8"/>
  <c r="I1366" i="8" s="1"/>
  <c r="B1366" i="8"/>
  <c r="C1366" i="8"/>
  <c r="D1366" i="8"/>
  <c r="E1366" i="8"/>
  <c r="F1366" i="8"/>
  <c r="G1366" i="8"/>
  <c r="A1367" i="8"/>
  <c r="J1367" i="8" s="1"/>
  <c r="B1367" i="8"/>
  <c r="C1367" i="8"/>
  <c r="D1367" i="8"/>
  <c r="E1367" i="8"/>
  <c r="F1367" i="8"/>
  <c r="G1367" i="8"/>
  <c r="A1368" i="8"/>
  <c r="B1368" i="8"/>
  <c r="C1368" i="8"/>
  <c r="D1368" i="8"/>
  <c r="E1368" i="8"/>
  <c r="F1368" i="8"/>
  <c r="G1368" i="8"/>
  <c r="A1369" i="8"/>
  <c r="J1369" i="8" s="1"/>
  <c r="B1369" i="8"/>
  <c r="C1369" i="8"/>
  <c r="D1369" i="8"/>
  <c r="E1369" i="8"/>
  <c r="F1369" i="8"/>
  <c r="G1369" i="8"/>
  <c r="A1370" i="8"/>
  <c r="I1370" i="8" s="1"/>
  <c r="B1370" i="8"/>
  <c r="C1370" i="8"/>
  <c r="D1370" i="8"/>
  <c r="E1370" i="8"/>
  <c r="F1370" i="8"/>
  <c r="G1370" i="8"/>
  <c r="K1370" i="8"/>
  <c r="A1371" i="8"/>
  <c r="B1371" i="8"/>
  <c r="C1371" i="8"/>
  <c r="D1371" i="8"/>
  <c r="E1371" i="8"/>
  <c r="F1371" i="8"/>
  <c r="G1371" i="8"/>
  <c r="J1371" i="8"/>
  <c r="A1372" i="8"/>
  <c r="B1372" i="8"/>
  <c r="C1372" i="8"/>
  <c r="D1372" i="8"/>
  <c r="E1372" i="8"/>
  <c r="F1372" i="8"/>
  <c r="G1372" i="8"/>
  <c r="I1372" i="8"/>
  <c r="K1372" i="8"/>
  <c r="A602" i="8"/>
  <c r="J602" i="8" s="1"/>
  <c r="B602" i="8"/>
  <c r="C602" i="8"/>
  <c r="D602" i="8"/>
  <c r="E602" i="8"/>
  <c r="F602" i="8"/>
  <c r="G602" i="8"/>
  <c r="A603" i="8"/>
  <c r="B603" i="8"/>
  <c r="C603" i="8"/>
  <c r="D603" i="8"/>
  <c r="E603" i="8"/>
  <c r="F603" i="8"/>
  <c r="G603" i="8"/>
  <c r="I603" i="8"/>
  <c r="K603" i="8"/>
  <c r="A604" i="8"/>
  <c r="K604" i="8" s="1"/>
  <c r="B604" i="8"/>
  <c r="C604" i="8"/>
  <c r="D604" i="8"/>
  <c r="E604" i="8"/>
  <c r="F604" i="8"/>
  <c r="G604" i="8"/>
  <c r="I604" i="8"/>
  <c r="A605" i="8"/>
  <c r="B605" i="8"/>
  <c r="C605" i="8"/>
  <c r="D605" i="8"/>
  <c r="E605" i="8"/>
  <c r="F605" i="8"/>
  <c r="G605" i="8"/>
  <c r="I605" i="8"/>
  <c r="A606" i="8"/>
  <c r="B606" i="8"/>
  <c r="C606" i="8"/>
  <c r="D606" i="8"/>
  <c r="E606" i="8"/>
  <c r="F606" i="8"/>
  <c r="G606" i="8"/>
  <c r="J606" i="8"/>
  <c r="A607" i="8"/>
  <c r="B607" i="8"/>
  <c r="C607" i="8"/>
  <c r="D607" i="8"/>
  <c r="E607" i="8"/>
  <c r="F607" i="8"/>
  <c r="G607" i="8"/>
  <c r="A608" i="8"/>
  <c r="H608" i="8" s="1"/>
  <c r="B608" i="8"/>
  <c r="C608" i="8"/>
  <c r="D608" i="8"/>
  <c r="E608" i="8"/>
  <c r="F608" i="8"/>
  <c r="G608" i="8"/>
  <c r="A609" i="8"/>
  <c r="B609" i="8"/>
  <c r="C609" i="8"/>
  <c r="D609" i="8"/>
  <c r="E609" i="8"/>
  <c r="F609" i="8"/>
  <c r="G609" i="8"/>
  <c r="A610" i="8"/>
  <c r="I610" i="8" s="1"/>
  <c r="B610" i="8"/>
  <c r="C610" i="8"/>
  <c r="D610" i="8"/>
  <c r="E610" i="8"/>
  <c r="F610" i="8"/>
  <c r="G610" i="8"/>
  <c r="A611" i="8"/>
  <c r="B611" i="8"/>
  <c r="C611" i="8"/>
  <c r="D611" i="8"/>
  <c r="E611" i="8"/>
  <c r="F611" i="8"/>
  <c r="G611" i="8"/>
  <c r="A612" i="8"/>
  <c r="B612" i="8"/>
  <c r="C612" i="8"/>
  <c r="D612" i="8"/>
  <c r="E612" i="8"/>
  <c r="F612" i="8"/>
  <c r="G612" i="8"/>
  <c r="J612" i="8"/>
  <c r="A613" i="8"/>
  <c r="I613" i="8" s="1"/>
  <c r="B613" i="8"/>
  <c r="C613" i="8"/>
  <c r="D613" i="8"/>
  <c r="E613" i="8"/>
  <c r="F613" i="8"/>
  <c r="G613" i="8"/>
  <c r="A614" i="8"/>
  <c r="I614" i="8" s="1"/>
  <c r="B614" i="8"/>
  <c r="C614" i="8"/>
  <c r="D614" i="8"/>
  <c r="E614" i="8"/>
  <c r="F614" i="8"/>
  <c r="G614" i="8"/>
  <c r="A615" i="8"/>
  <c r="B615" i="8"/>
  <c r="C615" i="8"/>
  <c r="D615" i="8"/>
  <c r="E615" i="8"/>
  <c r="F615" i="8"/>
  <c r="G615" i="8"/>
  <c r="A616" i="8"/>
  <c r="J616" i="8" s="1"/>
  <c r="B616" i="8"/>
  <c r="C616" i="8"/>
  <c r="D616" i="8"/>
  <c r="E616" i="8"/>
  <c r="F616" i="8"/>
  <c r="G616" i="8"/>
  <c r="A617" i="8"/>
  <c r="B617" i="8"/>
  <c r="C617" i="8"/>
  <c r="D617" i="8"/>
  <c r="E617" i="8"/>
  <c r="F617" i="8"/>
  <c r="G617" i="8"/>
  <c r="A618" i="8"/>
  <c r="H618" i="8" s="1"/>
  <c r="B618" i="8"/>
  <c r="C618" i="8"/>
  <c r="D618" i="8"/>
  <c r="E618" i="8"/>
  <c r="F618" i="8"/>
  <c r="G618" i="8"/>
  <c r="I618" i="8"/>
  <c r="A619" i="8"/>
  <c r="I619" i="8" s="1"/>
  <c r="B619" i="8"/>
  <c r="C619" i="8"/>
  <c r="D619" i="8"/>
  <c r="E619" i="8"/>
  <c r="F619" i="8"/>
  <c r="G619" i="8"/>
  <c r="A620" i="8"/>
  <c r="K620" i="8" s="1"/>
  <c r="B620" i="8"/>
  <c r="C620" i="8"/>
  <c r="D620" i="8"/>
  <c r="E620" i="8"/>
  <c r="F620" i="8"/>
  <c r="G620" i="8"/>
  <c r="A680" i="19"/>
  <c r="B680" i="19"/>
  <c r="C680" i="19"/>
  <c r="D680" i="19"/>
  <c r="E680" i="19"/>
  <c r="F680" i="19"/>
  <c r="G680" i="19"/>
  <c r="I680" i="19"/>
  <c r="A681" i="19"/>
  <c r="K681" i="19" s="1"/>
  <c r="B681" i="19"/>
  <c r="C681" i="19"/>
  <c r="D681" i="19"/>
  <c r="E681" i="19"/>
  <c r="F681" i="19"/>
  <c r="G681" i="19"/>
  <c r="I681" i="19"/>
  <c r="A682" i="19"/>
  <c r="B682" i="19"/>
  <c r="C682" i="19"/>
  <c r="D682" i="19"/>
  <c r="E682" i="19"/>
  <c r="F682" i="19"/>
  <c r="G682" i="19"/>
  <c r="I682" i="19"/>
  <c r="A683" i="19"/>
  <c r="K683" i="19" s="1"/>
  <c r="B683" i="19"/>
  <c r="C683" i="19"/>
  <c r="D683" i="19"/>
  <c r="E683" i="19"/>
  <c r="F683" i="19"/>
  <c r="G683" i="19"/>
  <c r="I683" i="19"/>
  <c r="A684" i="19"/>
  <c r="B684" i="19"/>
  <c r="C684" i="19"/>
  <c r="D684" i="19"/>
  <c r="E684" i="19"/>
  <c r="F684" i="19"/>
  <c r="G684" i="19"/>
  <c r="J684" i="19"/>
  <c r="A685" i="19"/>
  <c r="J685" i="19" s="1"/>
  <c r="B685" i="19"/>
  <c r="C685" i="19"/>
  <c r="D685" i="19"/>
  <c r="E685" i="19"/>
  <c r="F685" i="19"/>
  <c r="G685" i="19"/>
  <c r="H685" i="19"/>
  <c r="I685" i="19"/>
  <c r="K685" i="19"/>
  <c r="A686" i="19"/>
  <c r="K686" i="19" s="1"/>
  <c r="B686" i="19"/>
  <c r="C686" i="19"/>
  <c r="D686" i="19"/>
  <c r="E686" i="19"/>
  <c r="F686" i="19"/>
  <c r="G686" i="19"/>
  <c r="H686" i="19"/>
  <c r="I686" i="19"/>
  <c r="J686" i="19"/>
  <c r="A687" i="19"/>
  <c r="B687" i="19"/>
  <c r="C687" i="19"/>
  <c r="D687" i="19"/>
  <c r="E687" i="19"/>
  <c r="F687" i="19"/>
  <c r="G687" i="19"/>
  <c r="H687" i="19"/>
  <c r="I687" i="19"/>
  <c r="J687" i="19"/>
  <c r="K687" i="19"/>
  <c r="A688" i="19"/>
  <c r="B688" i="19"/>
  <c r="C688" i="19"/>
  <c r="D688" i="19"/>
  <c r="E688" i="19"/>
  <c r="F688" i="19"/>
  <c r="G688" i="19"/>
  <c r="I688" i="19"/>
  <c r="A689" i="19"/>
  <c r="H689" i="19" s="1"/>
  <c r="B689" i="19"/>
  <c r="C689" i="19"/>
  <c r="D689" i="19"/>
  <c r="E689" i="19"/>
  <c r="F689" i="19"/>
  <c r="G689" i="19"/>
  <c r="I689" i="19"/>
  <c r="J689" i="19"/>
  <c r="K689" i="19"/>
  <c r="A690" i="19"/>
  <c r="K690" i="19" s="1"/>
  <c r="B690" i="19"/>
  <c r="C690" i="19"/>
  <c r="D690" i="19"/>
  <c r="E690" i="19"/>
  <c r="F690" i="19"/>
  <c r="G690" i="19"/>
  <c r="H690" i="19"/>
  <c r="I690" i="19"/>
  <c r="J690" i="19"/>
  <c r="A691" i="19"/>
  <c r="K691" i="19" s="1"/>
  <c r="B691" i="19"/>
  <c r="C691" i="19"/>
  <c r="D691" i="19"/>
  <c r="E691" i="19"/>
  <c r="F691" i="19"/>
  <c r="G691" i="19"/>
  <c r="H691" i="19"/>
  <c r="I691" i="19"/>
  <c r="J691" i="19"/>
  <c r="A692" i="19"/>
  <c r="B692" i="19"/>
  <c r="C692" i="19"/>
  <c r="D692" i="19"/>
  <c r="E692" i="19"/>
  <c r="F692" i="19"/>
  <c r="G692" i="19"/>
  <c r="I692" i="19"/>
  <c r="J692" i="19"/>
  <c r="A693" i="19"/>
  <c r="J693" i="19" s="1"/>
  <c r="B693" i="19"/>
  <c r="C693" i="19"/>
  <c r="D693" i="19"/>
  <c r="E693" i="19"/>
  <c r="F693" i="19"/>
  <c r="G693" i="19"/>
  <c r="I693" i="19"/>
  <c r="A694" i="19"/>
  <c r="K694" i="19" s="1"/>
  <c r="B694" i="19"/>
  <c r="C694" i="19"/>
  <c r="D694" i="19"/>
  <c r="E694" i="19"/>
  <c r="F694" i="19"/>
  <c r="G694" i="19"/>
  <c r="I694" i="19"/>
  <c r="A695" i="19"/>
  <c r="B695" i="19"/>
  <c r="C695" i="19"/>
  <c r="D695" i="19"/>
  <c r="E695" i="19"/>
  <c r="F695" i="19"/>
  <c r="G695" i="19"/>
  <c r="H695" i="19"/>
  <c r="I695" i="19"/>
  <c r="J695" i="19"/>
  <c r="K695" i="19"/>
  <c r="A696" i="19"/>
  <c r="B696" i="19"/>
  <c r="C696" i="19"/>
  <c r="D696" i="19"/>
  <c r="E696" i="19"/>
  <c r="F696" i="19"/>
  <c r="G696" i="19"/>
  <c r="J696" i="19"/>
  <c r="A697" i="19"/>
  <c r="B697" i="19"/>
  <c r="C697" i="19"/>
  <c r="D697" i="19"/>
  <c r="E697" i="19"/>
  <c r="F697" i="19"/>
  <c r="G697" i="19"/>
  <c r="H697" i="19"/>
  <c r="I697" i="19"/>
  <c r="J697" i="19"/>
  <c r="K697" i="19"/>
  <c r="A698" i="19"/>
  <c r="I698" i="19" s="1"/>
  <c r="B698" i="19"/>
  <c r="C698" i="19"/>
  <c r="D698" i="19"/>
  <c r="E698" i="19"/>
  <c r="F698" i="19"/>
  <c r="G698" i="19"/>
  <c r="J698" i="19"/>
  <c r="A699" i="19"/>
  <c r="J699" i="19" s="1"/>
  <c r="B699" i="19"/>
  <c r="C699" i="19"/>
  <c r="D699" i="19"/>
  <c r="E699" i="19"/>
  <c r="F699" i="19"/>
  <c r="G699" i="19"/>
  <c r="H699" i="19"/>
  <c r="I699" i="19"/>
  <c r="K699" i="19"/>
  <c r="A700" i="19"/>
  <c r="K700" i="19" s="1"/>
  <c r="B700" i="19"/>
  <c r="C700" i="19"/>
  <c r="D700" i="19"/>
  <c r="E700" i="19"/>
  <c r="F700" i="19"/>
  <c r="G700" i="19"/>
  <c r="H700" i="19"/>
  <c r="I700" i="19"/>
  <c r="J700" i="19"/>
  <c r="A701" i="19"/>
  <c r="B701" i="19"/>
  <c r="C701" i="19"/>
  <c r="D701" i="19"/>
  <c r="E701" i="19"/>
  <c r="F701" i="19"/>
  <c r="G701" i="19"/>
  <c r="H701" i="19"/>
  <c r="I701" i="19"/>
  <c r="J701" i="19"/>
  <c r="K701" i="19"/>
  <c r="A702" i="19"/>
  <c r="H702" i="19" s="1"/>
  <c r="B702" i="19"/>
  <c r="C702" i="19"/>
  <c r="D702" i="19"/>
  <c r="E702" i="19"/>
  <c r="F702" i="19"/>
  <c r="G702" i="19"/>
  <c r="I702" i="19"/>
  <c r="A703" i="19"/>
  <c r="H703" i="19" s="1"/>
  <c r="B703" i="19"/>
  <c r="C703" i="19"/>
  <c r="D703" i="19"/>
  <c r="E703" i="19"/>
  <c r="F703" i="19"/>
  <c r="G703" i="19"/>
  <c r="I703" i="19"/>
  <c r="J703" i="19"/>
  <c r="K703" i="19"/>
  <c r="A704" i="19"/>
  <c r="K704" i="19" s="1"/>
  <c r="B704" i="19"/>
  <c r="C704" i="19"/>
  <c r="D704" i="19"/>
  <c r="E704" i="19"/>
  <c r="F704" i="19"/>
  <c r="G704" i="19"/>
  <c r="H704" i="19"/>
  <c r="I704" i="19"/>
  <c r="J704" i="19"/>
  <c r="A705" i="19"/>
  <c r="J705" i="19" s="1"/>
  <c r="B705" i="19"/>
  <c r="C705" i="19"/>
  <c r="D705" i="19"/>
  <c r="E705" i="19"/>
  <c r="F705" i="19"/>
  <c r="G705" i="19"/>
  <c r="I705" i="19"/>
  <c r="A706" i="19"/>
  <c r="K706" i="19" s="1"/>
  <c r="B706" i="19"/>
  <c r="C706" i="19"/>
  <c r="D706" i="19"/>
  <c r="E706" i="19"/>
  <c r="F706" i="19"/>
  <c r="G706" i="19"/>
  <c r="H706" i="19"/>
  <c r="I706" i="19"/>
  <c r="J706" i="19"/>
  <c r="A707" i="19"/>
  <c r="J707" i="19" s="1"/>
  <c r="B707" i="19"/>
  <c r="C707" i="19"/>
  <c r="D707" i="19"/>
  <c r="E707" i="19"/>
  <c r="F707" i="19"/>
  <c r="G707" i="19"/>
  <c r="H707" i="19"/>
  <c r="I707" i="19"/>
  <c r="K707" i="19"/>
  <c r="A708" i="19"/>
  <c r="K708" i="19" s="1"/>
  <c r="B708" i="19"/>
  <c r="C708" i="19"/>
  <c r="D708" i="19"/>
  <c r="E708" i="19"/>
  <c r="F708" i="19"/>
  <c r="G708" i="19"/>
  <c r="H708" i="19"/>
  <c r="I708" i="19"/>
  <c r="J708" i="19"/>
  <c r="A709" i="19"/>
  <c r="B709" i="19"/>
  <c r="C709" i="19"/>
  <c r="D709" i="19"/>
  <c r="E709" i="19"/>
  <c r="F709" i="19"/>
  <c r="G709" i="19"/>
  <c r="H709" i="19"/>
  <c r="I709" i="19"/>
  <c r="J709" i="19"/>
  <c r="K709" i="19"/>
  <c r="A710" i="19"/>
  <c r="H710" i="19" s="1"/>
  <c r="B710" i="19"/>
  <c r="C710" i="19"/>
  <c r="D710" i="19"/>
  <c r="E710" i="19"/>
  <c r="F710" i="19"/>
  <c r="G710" i="19"/>
  <c r="I710" i="19"/>
  <c r="A711" i="19"/>
  <c r="H711" i="19" s="1"/>
  <c r="B711" i="19"/>
  <c r="C711" i="19"/>
  <c r="D711" i="19"/>
  <c r="E711" i="19"/>
  <c r="F711" i="19"/>
  <c r="G711" i="19"/>
  <c r="I711" i="19"/>
  <c r="J711" i="19"/>
  <c r="K711" i="19"/>
  <c r="A712" i="19"/>
  <c r="K712" i="19" s="1"/>
  <c r="B712" i="19"/>
  <c r="C712" i="19"/>
  <c r="D712" i="19"/>
  <c r="E712" i="19"/>
  <c r="F712" i="19"/>
  <c r="G712" i="19"/>
  <c r="H712" i="19"/>
  <c r="I712" i="19"/>
  <c r="J712" i="19"/>
  <c r="A713" i="19"/>
  <c r="K713" i="19" s="1"/>
  <c r="B713" i="19"/>
  <c r="C713" i="19"/>
  <c r="D713" i="19"/>
  <c r="E713" i="19"/>
  <c r="F713" i="19"/>
  <c r="G713" i="19"/>
  <c r="H713" i="19"/>
  <c r="I713" i="19"/>
  <c r="J713" i="19"/>
  <c r="A714" i="19"/>
  <c r="B714" i="19"/>
  <c r="C714" i="19"/>
  <c r="D714" i="19"/>
  <c r="E714" i="19"/>
  <c r="F714" i="19"/>
  <c r="G714" i="19"/>
  <c r="I714" i="19"/>
  <c r="J714" i="19"/>
  <c r="A715" i="19"/>
  <c r="J715" i="19" s="1"/>
  <c r="B715" i="19"/>
  <c r="C715" i="19"/>
  <c r="D715" i="19"/>
  <c r="E715" i="19"/>
  <c r="F715" i="19"/>
  <c r="G715" i="19"/>
  <c r="I715" i="19"/>
  <c r="A716" i="19"/>
  <c r="J716" i="19" s="1"/>
  <c r="B716" i="19"/>
  <c r="C716" i="19"/>
  <c r="D716" i="19"/>
  <c r="E716" i="19"/>
  <c r="F716" i="19"/>
  <c r="G716" i="19"/>
  <c r="I716" i="19"/>
  <c r="A717" i="19"/>
  <c r="K717" i="19" s="1"/>
  <c r="B717" i="19"/>
  <c r="C717" i="19"/>
  <c r="D717" i="19"/>
  <c r="E717" i="19"/>
  <c r="F717" i="19"/>
  <c r="G717" i="19"/>
  <c r="J717" i="19"/>
  <c r="A718" i="19"/>
  <c r="B718" i="19"/>
  <c r="C718" i="19"/>
  <c r="D718" i="19"/>
  <c r="E718" i="19"/>
  <c r="F718" i="19"/>
  <c r="G718" i="19"/>
  <c r="H718" i="19"/>
  <c r="I718" i="19"/>
  <c r="J718" i="19"/>
  <c r="A719" i="19"/>
  <c r="H719" i="19" s="1"/>
  <c r="B719" i="19"/>
  <c r="C719" i="19"/>
  <c r="D719" i="19"/>
  <c r="E719" i="19"/>
  <c r="F719" i="19"/>
  <c r="G719" i="19"/>
  <c r="I719" i="19"/>
  <c r="J719" i="19"/>
  <c r="K719" i="19"/>
  <c r="A720" i="19"/>
  <c r="K720" i="19" s="1"/>
  <c r="B720" i="19"/>
  <c r="C720" i="19"/>
  <c r="D720" i="19"/>
  <c r="E720" i="19"/>
  <c r="F720" i="19"/>
  <c r="G720" i="19"/>
  <c r="H720" i="19"/>
  <c r="I720" i="19"/>
  <c r="J720" i="19"/>
  <c r="A721" i="19"/>
  <c r="K721" i="19" s="1"/>
  <c r="B721" i="19"/>
  <c r="C721" i="19"/>
  <c r="D721" i="19"/>
  <c r="E721" i="19"/>
  <c r="F721" i="19"/>
  <c r="G721" i="19"/>
  <c r="H721" i="19"/>
  <c r="I721" i="19"/>
  <c r="J721" i="19"/>
  <c r="A722" i="19"/>
  <c r="B722" i="19"/>
  <c r="C722" i="19"/>
  <c r="D722" i="19"/>
  <c r="E722" i="19"/>
  <c r="F722" i="19"/>
  <c r="G722" i="19"/>
  <c r="I722" i="19"/>
  <c r="J722" i="19"/>
  <c r="A723" i="19"/>
  <c r="B723" i="19"/>
  <c r="C723" i="19"/>
  <c r="D723" i="19"/>
  <c r="E723" i="19"/>
  <c r="F723" i="19"/>
  <c r="G723" i="19"/>
  <c r="H723" i="19"/>
  <c r="I723" i="19"/>
  <c r="J723" i="19"/>
  <c r="K723" i="19"/>
  <c r="A724" i="19"/>
  <c r="B724" i="19"/>
  <c r="C724" i="19"/>
  <c r="D724" i="19"/>
  <c r="E724" i="19"/>
  <c r="F724" i="19"/>
  <c r="G724" i="19"/>
  <c r="I724" i="19"/>
  <c r="J724" i="19"/>
  <c r="A725" i="19"/>
  <c r="B725" i="19"/>
  <c r="C725" i="19"/>
  <c r="D725" i="19"/>
  <c r="E725" i="19"/>
  <c r="F725" i="19"/>
  <c r="G725" i="19"/>
  <c r="H725" i="19"/>
  <c r="I725" i="19"/>
  <c r="J725" i="19"/>
  <c r="K725" i="19"/>
  <c r="A726" i="19"/>
  <c r="B726" i="19"/>
  <c r="C726" i="19"/>
  <c r="D726" i="19"/>
  <c r="E726" i="19"/>
  <c r="F726" i="19"/>
  <c r="G726" i="19"/>
  <c r="I726" i="19"/>
  <c r="J726" i="19"/>
  <c r="A727" i="19"/>
  <c r="B727" i="19"/>
  <c r="C727" i="19"/>
  <c r="D727" i="19"/>
  <c r="E727" i="19"/>
  <c r="F727" i="19"/>
  <c r="G727" i="19"/>
  <c r="H727" i="19"/>
  <c r="I727" i="19"/>
  <c r="J727" i="19"/>
  <c r="K727" i="19"/>
  <c r="A728" i="19"/>
  <c r="B728" i="19"/>
  <c r="C728" i="19"/>
  <c r="D728" i="19"/>
  <c r="E728" i="19"/>
  <c r="F728" i="19"/>
  <c r="G728" i="19"/>
  <c r="I728" i="19"/>
  <c r="J728" i="19"/>
  <c r="A729" i="19"/>
  <c r="J729" i="19" s="1"/>
  <c r="B729" i="19"/>
  <c r="C729" i="19"/>
  <c r="D729" i="19"/>
  <c r="E729" i="19"/>
  <c r="F729" i="19"/>
  <c r="G729" i="19"/>
  <c r="I729" i="19"/>
  <c r="A730" i="19"/>
  <c r="K730" i="19" s="1"/>
  <c r="B730" i="19"/>
  <c r="C730" i="19"/>
  <c r="D730" i="19"/>
  <c r="E730" i="19"/>
  <c r="F730" i="19"/>
  <c r="G730" i="19"/>
  <c r="I730" i="19"/>
  <c r="A731" i="19"/>
  <c r="B731" i="19"/>
  <c r="C731" i="19"/>
  <c r="D731" i="19"/>
  <c r="E731" i="19"/>
  <c r="F731" i="19"/>
  <c r="G731" i="19"/>
  <c r="H731" i="19"/>
  <c r="I731" i="19"/>
  <c r="J731" i="19"/>
  <c r="K731" i="19"/>
  <c r="A732" i="19"/>
  <c r="B732" i="19"/>
  <c r="C732" i="19"/>
  <c r="D732" i="19"/>
  <c r="E732" i="19"/>
  <c r="F732" i="19"/>
  <c r="G732" i="19"/>
  <c r="J732" i="19"/>
  <c r="A733" i="19"/>
  <c r="B733" i="19"/>
  <c r="C733" i="19"/>
  <c r="D733" i="19"/>
  <c r="E733" i="19"/>
  <c r="F733" i="19"/>
  <c r="G733" i="19"/>
  <c r="H733" i="19"/>
  <c r="I733" i="19"/>
  <c r="J733" i="19"/>
  <c r="K733" i="19"/>
  <c r="A734" i="19"/>
  <c r="I734" i="19" s="1"/>
  <c r="B734" i="19"/>
  <c r="C734" i="19"/>
  <c r="D734" i="19"/>
  <c r="E734" i="19"/>
  <c r="F734" i="19"/>
  <c r="G734" i="19"/>
  <c r="J734" i="19"/>
  <c r="A735" i="19"/>
  <c r="J735" i="19" s="1"/>
  <c r="B735" i="19"/>
  <c r="C735" i="19"/>
  <c r="D735" i="19"/>
  <c r="E735" i="19"/>
  <c r="F735" i="19"/>
  <c r="G735" i="19"/>
  <c r="H735" i="19"/>
  <c r="I735" i="19"/>
  <c r="K735" i="19"/>
  <c r="A736" i="19"/>
  <c r="K736" i="19" s="1"/>
  <c r="B736" i="19"/>
  <c r="C736" i="19"/>
  <c r="D736" i="19"/>
  <c r="E736" i="19"/>
  <c r="F736" i="19"/>
  <c r="G736" i="19"/>
  <c r="H736" i="19"/>
  <c r="I736" i="19"/>
  <c r="J736" i="19"/>
  <c r="A737" i="19"/>
  <c r="B737" i="19"/>
  <c r="C737" i="19"/>
  <c r="D737" i="19"/>
  <c r="E737" i="19"/>
  <c r="F737" i="19"/>
  <c r="G737" i="19"/>
  <c r="H737" i="19"/>
  <c r="I737" i="19"/>
  <c r="J737" i="19"/>
  <c r="K737" i="19"/>
  <c r="A738" i="19"/>
  <c r="B738" i="19"/>
  <c r="C738" i="19"/>
  <c r="D738" i="19"/>
  <c r="E738" i="19"/>
  <c r="F738" i="19"/>
  <c r="G738" i="19"/>
  <c r="I738" i="19"/>
  <c r="J738" i="19"/>
  <c r="A739" i="19"/>
  <c r="B739" i="19"/>
  <c r="C739" i="19"/>
  <c r="D739" i="19"/>
  <c r="E739" i="19"/>
  <c r="F739" i="19"/>
  <c r="G739" i="19"/>
  <c r="H739" i="19"/>
  <c r="I739" i="19"/>
  <c r="J739" i="19"/>
  <c r="K739" i="19"/>
  <c r="A740" i="19"/>
  <c r="B740" i="19"/>
  <c r="C740" i="19"/>
  <c r="D740" i="19"/>
  <c r="E740" i="19"/>
  <c r="F740" i="19"/>
  <c r="G740" i="19"/>
  <c r="I740" i="19"/>
  <c r="J740" i="19"/>
  <c r="A741" i="19"/>
  <c r="J741" i="19" s="1"/>
  <c r="B741" i="19"/>
  <c r="C741" i="19"/>
  <c r="D741" i="19"/>
  <c r="E741" i="19"/>
  <c r="F741" i="19"/>
  <c r="G741" i="19"/>
  <c r="I741" i="19"/>
  <c r="A742" i="19"/>
  <c r="K742" i="19" s="1"/>
  <c r="B742" i="19"/>
  <c r="C742" i="19"/>
  <c r="D742" i="19"/>
  <c r="E742" i="19"/>
  <c r="F742" i="19"/>
  <c r="G742" i="19"/>
  <c r="I742" i="19"/>
  <c r="A743" i="19"/>
  <c r="B743" i="19"/>
  <c r="C743" i="19"/>
  <c r="D743" i="19"/>
  <c r="E743" i="19"/>
  <c r="F743" i="19"/>
  <c r="G743" i="19"/>
  <c r="H743" i="19"/>
  <c r="I743" i="19"/>
  <c r="J743" i="19"/>
  <c r="K743" i="19"/>
  <c r="A744" i="19"/>
  <c r="B744" i="19"/>
  <c r="C744" i="19"/>
  <c r="D744" i="19"/>
  <c r="E744" i="19"/>
  <c r="F744" i="19"/>
  <c r="G744" i="19"/>
  <c r="J744" i="19"/>
  <c r="A745" i="19"/>
  <c r="B745" i="19"/>
  <c r="C745" i="19"/>
  <c r="D745" i="19"/>
  <c r="E745" i="19"/>
  <c r="F745" i="19"/>
  <c r="G745" i="19"/>
  <c r="H745" i="19"/>
  <c r="I745" i="19"/>
  <c r="J745" i="19"/>
  <c r="K745" i="19"/>
  <c r="A746" i="19"/>
  <c r="B746" i="19"/>
  <c r="C746" i="19"/>
  <c r="D746" i="19"/>
  <c r="E746" i="19"/>
  <c r="F746" i="19"/>
  <c r="G746" i="19"/>
  <c r="J746" i="19"/>
  <c r="A747" i="19"/>
  <c r="J747" i="19" s="1"/>
  <c r="B747" i="19"/>
  <c r="C747" i="19"/>
  <c r="D747" i="19"/>
  <c r="E747" i="19"/>
  <c r="F747" i="19"/>
  <c r="G747" i="19"/>
  <c r="H747" i="19"/>
  <c r="I747" i="19"/>
  <c r="K747" i="19"/>
  <c r="A748" i="19"/>
  <c r="K748" i="19" s="1"/>
  <c r="B748" i="19"/>
  <c r="C748" i="19"/>
  <c r="D748" i="19"/>
  <c r="E748" i="19"/>
  <c r="F748" i="19"/>
  <c r="G748" i="19"/>
  <c r="H748" i="19"/>
  <c r="I748" i="19"/>
  <c r="J748" i="19"/>
  <c r="A749" i="19"/>
  <c r="B749" i="19"/>
  <c r="C749" i="19"/>
  <c r="D749" i="19"/>
  <c r="E749" i="19"/>
  <c r="F749" i="19"/>
  <c r="G749" i="19"/>
  <c r="H749" i="19"/>
  <c r="I749" i="19"/>
  <c r="J749" i="19"/>
  <c r="K749" i="19"/>
  <c r="A750" i="19"/>
  <c r="B750" i="19"/>
  <c r="C750" i="19"/>
  <c r="D750" i="19"/>
  <c r="E750" i="19"/>
  <c r="F750" i="19"/>
  <c r="G750" i="19"/>
  <c r="I750" i="19"/>
  <c r="J750" i="19"/>
  <c r="A751" i="19"/>
  <c r="B751" i="19"/>
  <c r="C751" i="19"/>
  <c r="D751" i="19"/>
  <c r="E751" i="19"/>
  <c r="F751" i="19"/>
  <c r="G751" i="19"/>
  <c r="H751" i="19"/>
  <c r="I751" i="19"/>
  <c r="J751" i="19"/>
  <c r="K751" i="19"/>
  <c r="A612" i="19"/>
  <c r="B612" i="19"/>
  <c r="C612" i="19"/>
  <c r="D612" i="19"/>
  <c r="E612" i="19"/>
  <c r="F612" i="19"/>
  <c r="G612" i="19"/>
  <c r="I612" i="19"/>
  <c r="J612" i="19"/>
  <c r="K612" i="19"/>
  <c r="A613" i="19"/>
  <c r="J613" i="19" s="1"/>
  <c r="B613" i="19"/>
  <c r="C613" i="19"/>
  <c r="D613" i="19"/>
  <c r="E613" i="19"/>
  <c r="F613" i="19"/>
  <c r="G613" i="19"/>
  <c r="H613" i="19"/>
  <c r="I613" i="19"/>
  <c r="K613" i="19"/>
  <c r="A614" i="19"/>
  <c r="K614" i="19" s="1"/>
  <c r="B614" i="19"/>
  <c r="C614" i="19"/>
  <c r="D614" i="19"/>
  <c r="E614" i="19"/>
  <c r="F614" i="19"/>
  <c r="G614" i="19"/>
  <c r="H614" i="19"/>
  <c r="I614" i="19"/>
  <c r="J614" i="19"/>
  <c r="A615" i="19"/>
  <c r="J615" i="19" s="1"/>
  <c r="B615" i="19"/>
  <c r="C615" i="19"/>
  <c r="D615" i="19"/>
  <c r="E615" i="19"/>
  <c r="F615" i="19"/>
  <c r="G615" i="19"/>
  <c r="I615" i="19"/>
  <c r="A616" i="19"/>
  <c r="K616" i="19" s="1"/>
  <c r="B616" i="19"/>
  <c r="C616" i="19"/>
  <c r="D616" i="19"/>
  <c r="E616" i="19"/>
  <c r="F616" i="19"/>
  <c r="G616" i="19"/>
  <c r="I616" i="19"/>
  <c r="A617" i="19"/>
  <c r="B617" i="19"/>
  <c r="C617" i="19"/>
  <c r="D617" i="19"/>
  <c r="E617" i="19"/>
  <c r="F617" i="19"/>
  <c r="G617" i="19"/>
  <c r="H617" i="19"/>
  <c r="I617" i="19"/>
  <c r="J617" i="19"/>
  <c r="K617" i="19"/>
  <c r="A618" i="19"/>
  <c r="K618" i="19" s="1"/>
  <c r="B618" i="19"/>
  <c r="C618" i="19"/>
  <c r="D618" i="19"/>
  <c r="E618" i="19"/>
  <c r="F618" i="19"/>
  <c r="G618" i="19"/>
  <c r="I618" i="19"/>
  <c r="A619" i="19"/>
  <c r="B619" i="19"/>
  <c r="C619" i="19"/>
  <c r="D619" i="19"/>
  <c r="E619" i="19"/>
  <c r="F619" i="19"/>
  <c r="G619" i="19"/>
  <c r="H619" i="19"/>
  <c r="I619" i="19"/>
  <c r="J619" i="19"/>
  <c r="K619" i="19"/>
  <c r="A620" i="19"/>
  <c r="K620" i="19" s="1"/>
  <c r="B620" i="19"/>
  <c r="C620" i="19"/>
  <c r="D620" i="19"/>
  <c r="E620" i="19"/>
  <c r="F620" i="19"/>
  <c r="G620" i="19"/>
  <c r="I620" i="19"/>
  <c r="A621" i="19"/>
  <c r="H621" i="19" s="1"/>
  <c r="B621" i="19"/>
  <c r="C621" i="19"/>
  <c r="D621" i="19"/>
  <c r="E621" i="19"/>
  <c r="F621" i="19"/>
  <c r="G621" i="19"/>
  <c r="I621" i="19"/>
  <c r="K621" i="19"/>
  <c r="A622" i="19"/>
  <c r="K622" i="19" s="1"/>
  <c r="B622" i="19"/>
  <c r="C622" i="19"/>
  <c r="D622" i="19"/>
  <c r="E622" i="19"/>
  <c r="F622" i="19"/>
  <c r="G622" i="19"/>
  <c r="H622" i="19"/>
  <c r="I622" i="19"/>
  <c r="J622" i="19"/>
  <c r="A623" i="19"/>
  <c r="K623" i="19" s="1"/>
  <c r="B623" i="19"/>
  <c r="C623" i="19"/>
  <c r="D623" i="19"/>
  <c r="E623" i="19"/>
  <c r="F623" i="19"/>
  <c r="G623" i="19"/>
  <c r="H623" i="19"/>
  <c r="I623" i="19"/>
  <c r="J623" i="19"/>
  <c r="A624" i="19"/>
  <c r="K624" i="19" s="1"/>
  <c r="B624" i="19"/>
  <c r="C624" i="19"/>
  <c r="D624" i="19"/>
  <c r="E624" i="19"/>
  <c r="F624" i="19"/>
  <c r="G624" i="19"/>
  <c r="I624" i="19"/>
  <c r="A625" i="19"/>
  <c r="J625" i="19" s="1"/>
  <c r="B625" i="19"/>
  <c r="C625" i="19"/>
  <c r="D625" i="19"/>
  <c r="E625" i="19"/>
  <c r="F625" i="19"/>
  <c r="G625" i="19"/>
  <c r="I625" i="19"/>
  <c r="A626" i="19"/>
  <c r="K626" i="19" s="1"/>
  <c r="B626" i="19"/>
  <c r="C626" i="19"/>
  <c r="D626" i="19"/>
  <c r="E626" i="19"/>
  <c r="F626" i="19"/>
  <c r="G626" i="19"/>
  <c r="H626" i="19"/>
  <c r="I626" i="19"/>
  <c r="J626" i="19"/>
  <c r="A627" i="19"/>
  <c r="B627" i="19"/>
  <c r="C627" i="19"/>
  <c r="D627" i="19"/>
  <c r="E627" i="19"/>
  <c r="F627" i="19"/>
  <c r="G627" i="19"/>
  <c r="H627" i="19"/>
  <c r="I627" i="19"/>
  <c r="J627" i="19"/>
  <c r="K627" i="19"/>
  <c r="A628" i="19"/>
  <c r="K628" i="19" s="1"/>
  <c r="B628" i="19"/>
  <c r="C628" i="19"/>
  <c r="D628" i="19"/>
  <c r="E628" i="19"/>
  <c r="F628" i="19"/>
  <c r="G628" i="19"/>
  <c r="I628" i="19"/>
  <c r="A629" i="19"/>
  <c r="B629" i="19"/>
  <c r="C629" i="19"/>
  <c r="D629" i="19"/>
  <c r="E629" i="19"/>
  <c r="F629" i="19"/>
  <c r="G629" i="19"/>
  <c r="I629" i="19"/>
  <c r="A630" i="19"/>
  <c r="K630" i="19" s="1"/>
  <c r="B630" i="19"/>
  <c r="C630" i="19"/>
  <c r="D630" i="19"/>
  <c r="E630" i="19"/>
  <c r="F630" i="19"/>
  <c r="G630" i="19"/>
  <c r="H630" i="19"/>
  <c r="I630" i="19"/>
  <c r="J630" i="19"/>
  <c r="A631" i="19"/>
  <c r="K631" i="19" s="1"/>
  <c r="B631" i="19"/>
  <c r="C631" i="19"/>
  <c r="D631" i="19"/>
  <c r="E631" i="19"/>
  <c r="F631" i="19"/>
  <c r="G631" i="19"/>
  <c r="H631" i="19"/>
  <c r="I631" i="19"/>
  <c r="J631" i="19"/>
  <c r="A632" i="19"/>
  <c r="B632" i="19"/>
  <c r="C632" i="19"/>
  <c r="D632" i="19"/>
  <c r="E632" i="19"/>
  <c r="F632" i="19"/>
  <c r="G632" i="19"/>
  <c r="I632" i="19"/>
  <c r="A633" i="19"/>
  <c r="H633" i="19" s="1"/>
  <c r="B633" i="19"/>
  <c r="C633" i="19"/>
  <c r="D633" i="19"/>
  <c r="E633" i="19"/>
  <c r="F633" i="19"/>
  <c r="G633" i="19"/>
  <c r="I633" i="19"/>
  <c r="K633" i="19"/>
  <c r="A634" i="19"/>
  <c r="K634" i="19" s="1"/>
  <c r="B634" i="19"/>
  <c r="C634" i="19"/>
  <c r="D634" i="19"/>
  <c r="E634" i="19"/>
  <c r="F634" i="19"/>
  <c r="G634" i="19"/>
  <c r="H634" i="19"/>
  <c r="I634" i="19"/>
  <c r="J634" i="19"/>
  <c r="A635" i="19"/>
  <c r="B635" i="19"/>
  <c r="C635" i="19"/>
  <c r="D635" i="19"/>
  <c r="E635" i="19"/>
  <c r="F635" i="19"/>
  <c r="G635" i="19"/>
  <c r="H635" i="19"/>
  <c r="I635" i="19"/>
  <c r="J635" i="19"/>
  <c r="K635" i="19"/>
  <c r="A636" i="19"/>
  <c r="K636" i="19" s="1"/>
  <c r="B636" i="19"/>
  <c r="C636" i="19"/>
  <c r="D636" i="19"/>
  <c r="E636" i="19"/>
  <c r="F636" i="19"/>
  <c r="G636" i="19"/>
  <c r="I636" i="19"/>
  <c r="A637" i="19"/>
  <c r="B637" i="19"/>
  <c r="C637" i="19"/>
  <c r="D637" i="19"/>
  <c r="E637" i="19"/>
  <c r="F637" i="19"/>
  <c r="G637" i="19"/>
  <c r="I637" i="19"/>
  <c r="A638" i="19"/>
  <c r="K638" i="19" s="1"/>
  <c r="B638" i="19"/>
  <c r="C638" i="19"/>
  <c r="D638" i="19"/>
  <c r="E638" i="19"/>
  <c r="F638" i="19"/>
  <c r="G638" i="19"/>
  <c r="H638" i="19"/>
  <c r="I638" i="19"/>
  <c r="J638" i="19"/>
  <c r="A639" i="19"/>
  <c r="K639" i="19" s="1"/>
  <c r="B639" i="19"/>
  <c r="C639" i="19"/>
  <c r="D639" i="19"/>
  <c r="E639" i="19"/>
  <c r="F639" i="19"/>
  <c r="G639" i="19"/>
  <c r="H639" i="19"/>
  <c r="I639" i="19"/>
  <c r="J639" i="19"/>
  <c r="A640" i="19"/>
  <c r="B640" i="19"/>
  <c r="C640" i="19"/>
  <c r="D640" i="19"/>
  <c r="E640" i="19"/>
  <c r="F640" i="19"/>
  <c r="G640" i="19"/>
  <c r="I640" i="19"/>
  <c r="A641" i="19"/>
  <c r="H641" i="19" s="1"/>
  <c r="B641" i="19"/>
  <c r="C641" i="19"/>
  <c r="D641" i="19"/>
  <c r="E641" i="19"/>
  <c r="F641" i="19"/>
  <c r="G641" i="19"/>
  <c r="I641" i="19"/>
  <c r="K641" i="19"/>
  <c r="A642" i="19"/>
  <c r="K642" i="19" s="1"/>
  <c r="B642" i="19"/>
  <c r="C642" i="19"/>
  <c r="D642" i="19"/>
  <c r="E642" i="19"/>
  <c r="F642" i="19"/>
  <c r="G642" i="19"/>
  <c r="H642" i="19"/>
  <c r="I642" i="19"/>
  <c r="J642" i="19"/>
  <c r="A643" i="19"/>
  <c r="B643" i="19"/>
  <c r="C643" i="19"/>
  <c r="D643" i="19"/>
  <c r="E643" i="19"/>
  <c r="F643" i="19"/>
  <c r="G643" i="19"/>
  <c r="H643" i="19"/>
  <c r="I643" i="19"/>
  <c r="J643" i="19"/>
  <c r="K643" i="19"/>
  <c r="A644" i="19"/>
  <c r="K644" i="19" s="1"/>
  <c r="B644" i="19"/>
  <c r="C644" i="19"/>
  <c r="D644" i="19"/>
  <c r="E644" i="19"/>
  <c r="F644" i="19"/>
  <c r="G644" i="19"/>
  <c r="I644" i="19"/>
  <c r="A645" i="19"/>
  <c r="K645" i="19" s="1"/>
  <c r="B645" i="19"/>
  <c r="C645" i="19"/>
  <c r="D645" i="19"/>
  <c r="E645" i="19"/>
  <c r="F645" i="19"/>
  <c r="G645" i="19"/>
  <c r="H645" i="19"/>
  <c r="I645" i="19"/>
  <c r="J645" i="19"/>
  <c r="A646" i="19"/>
  <c r="K646" i="19" s="1"/>
  <c r="B646" i="19"/>
  <c r="C646" i="19"/>
  <c r="D646" i="19"/>
  <c r="E646" i="19"/>
  <c r="F646" i="19"/>
  <c r="G646" i="19"/>
  <c r="I646" i="19"/>
  <c r="A647" i="19"/>
  <c r="K647" i="19" s="1"/>
  <c r="B647" i="19"/>
  <c r="C647" i="19"/>
  <c r="D647" i="19"/>
  <c r="E647" i="19"/>
  <c r="F647" i="19"/>
  <c r="G647" i="19"/>
  <c r="H647" i="19"/>
  <c r="I647" i="19"/>
  <c r="J647" i="19"/>
  <c r="A648" i="19"/>
  <c r="B648" i="19"/>
  <c r="C648" i="19"/>
  <c r="D648" i="19"/>
  <c r="E648" i="19"/>
  <c r="F648" i="19"/>
  <c r="G648" i="19"/>
  <c r="A649" i="19"/>
  <c r="H649" i="19" s="1"/>
  <c r="B649" i="19"/>
  <c r="C649" i="19"/>
  <c r="D649" i="19"/>
  <c r="E649" i="19"/>
  <c r="F649" i="19"/>
  <c r="G649" i="19"/>
  <c r="I649" i="19"/>
  <c r="K649" i="19"/>
  <c r="A650" i="19"/>
  <c r="K650" i="19" s="1"/>
  <c r="B650" i="19"/>
  <c r="C650" i="19"/>
  <c r="D650" i="19"/>
  <c r="E650" i="19"/>
  <c r="F650" i="19"/>
  <c r="G650" i="19"/>
  <c r="H650" i="19"/>
  <c r="I650" i="19"/>
  <c r="J650" i="19"/>
  <c r="A651" i="19"/>
  <c r="B651" i="19"/>
  <c r="C651" i="19"/>
  <c r="D651" i="19"/>
  <c r="E651" i="19"/>
  <c r="F651" i="19"/>
  <c r="G651" i="19"/>
  <c r="I651" i="19"/>
  <c r="A652" i="19"/>
  <c r="K652" i="19" s="1"/>
  <c r="B652" i="19"/>
  <c r="C652" i="19"/>
  <c r="D652" i="19"/>
  <c r="E652" i="19"/>
  <c r="F652" i="19"/>
  <c r="G652" i="19"/>
  <c r="H652" i="19"/>
  <c r="I652" i="19"/>
  <c r="J652" i="19"/>
  <c r="A653" i="19"/>
  <c r="B653" i="19"/>
  <c r="C653" i="19"/>
  <c r="D653" i="19"/>
  <c r="E653" i="19"/>
  <c r="F653" i="19"/>
  <c r="G653" i="19"/>
  <c r="I653" i="19"/>
  <c r="A654" i="19"/>
  <c r="K654" i="19" s="1"/>
  <c r="B654" i="19"/>
  <c r="C654" i="19"/>
  <c r="D654" i="19"/>
  <c r="E654" i="19"/>
  <c r="F654" i="19"/>
  <c r="G654" i="19"/>
  <c r="H654" i="19"/>
  <c r="I654" i="19"/>
  <c r="J654" i="19"/>
  <c r="A655" i="19"/>
  <c r="B655" i="19"/>
  <c r="C655" i="19"/>
  <c r="D655" i="19"/>
  <c r="E655" i="19"/>
  <c r="F655" i="19"/>
  <c r="G655" i="19"/>
  <c r="I655" i="19"/>
  <c r="A656" i="19"/>
  <c r="K656" i="19" s="1"/>
  <c r="B656" i="19"/>
  <c r="C656" i="19"/>
  <c r="D656" i="19"/>
  <c r="E656" i="19"/>
  <c r="F656" i="19"/>
  <c r="G656" i="19"/>
  <c r="H656" i="19"/>
  <c r="I656" i="19"/>
  <c r="J656" i="19"/>
  <c r="A657" i="19"/>
  <c r="B657" i="19"/>
  <c r="C657" i="19"/>
  <c r="D657" i="19"/>
  <c r="E657" i="19"/>
  <c r="F657" i="19"/>
  <c r="G657" i="19"/>
  <c r="K657" i="19"/>
  <c r="A658" i="19"/>
  <c r="K658" i="19" s="1"/>
  <c r="B658" i="19"/>
  <c r="C658" i="19"/>
  <c r="D658" i="19"/>
  <c r="E658" i="19"/>
  <c r="F658" i="19"/>
  <c r="G658" i="19"/>
  <c r="H658" i="19"/>
  <c r="I658" i="19"/>
  <c r="J658" i="19"/>
  <c r="A659" i="19"/>
  <c r="B659" i="19"/>
  <c r="C659" i="19"/>
  <c r="D659" i="19"/>
  <c r="E659" i="19"/>
  <c r="F659" i="19"/>
  <c r="G659" i="19"/>
  <c r="K659" i="19"/>
  <c r="A660" i="19"/>
  <c r="K660" i="19" s="1"/>
  <c r="B660" i="19"/>
  <c r="C660" i="19"/>
  <c r="D660" i="19"/>
  <c r="E660" i="19"/>
  <c r="F660" i="19"/>
  <c r="G660" i="19"/>
  <c r="H660" i="19"/>
  <c r="I660" i="19"/>
  <c r="J660" i="19"/>
  <c r="A661" i="19"/>
  <c r="K661" i="19" s="1"/>
  <c r="B661" i="19"/>
  <c r="C661" i="19"/>
  <c r="D661" i="19"/>
  <c r="E661" i="19"/>
  <c r="F661" i="19"/>
  <c r="G661" i="19"/>
  <c r="H661" i="19"/>
  <c r="I661" i="19"/>
  <c r="J661" i="19"/>
  <c r="A662" i="19"/>
  <c r="B662" i="19"/>
  <c r="C662" i="19"/>
  <c r="D662" i="19"/>
  <c r="E662" i="19"/>
  <c r="F662" i="19"/>
  <c r="G662" i="19"/>
  <c r="I662" i="19"/>
  <c r="A663" i="19"/>
  <c r="B663" i="19"/>
  <c r="C663" i="19"/>
  <c r="D663" i="19"/>
  <c r="E663" i="19"/>
  <c r="F663" i="19"/>
  <c r="G663" i="19"/>
  <c r="H663" i="19"/>
  <c r="I663" i="19"/>
  <c r="J663" i="19"/>
  <c r="K663" i="19"/>
  <c r="A664" i="19"/>
  <c r="B664" i="19"/>
  <c r="C664" i="19"/>
  <c r="D664" i="19"/>
  <c r="E664" i="19"/>
  <c r="F664" i="19"/>
  <c r="G664" i="19"/>
  <c r="I664" i="19"/>
  <c r="A665" i="19"/>
  <c r="B665" i="19"/>
  <c r="C665" i="19"/>
  <c r="D665" i="19"/>
  <c r="E665" i="19"/>
  <c r="F665" i="19"/>
  <c r="G665" i="19"/>
  <c r="H665" i="19"/>
  <c r="I665" i="19"/>
  <c r="J665" i="19"/>
  <c r="K665" i="19"/>
  <c r="A666" i="19"/>
  <c r="B666" i="19"/>
  <c r="C666" i="19"/>
  <c r="D666" i="19"/>
  <c r="E666" i="19"/>
  <c r="F666" i="19"/>
  <c r="G666" i="19"/>
  <c r="I666" i="19"/>
  <c r="A667" i="19"/>
  <c r="B667" i="19"/>
  <c r="C667" i="19"/>
  <c r="D667" i="19"/>
  <c r="E667" i="19"/>
  <c r="F667" i="19"/>
  <c r="G667" i="19"/>
  <c r="H667" i="19"/>
  <c r="I667" i="19"/>
  <c r="J667" i="19"/>
  <c r="K667" i="19"/>
  <c r="A668" i="19"/>
  <c r="B668" i="19"/>
  <c r="C668" i="19"/>
  <c r="D668" i="19"/>
  <c r="E668" i="19"/>
  <c r="F668" i="19"/>
  <c r="G668" i="19"/>
  <c r="A669" i="19"/>
  <c r="B669" i="19"/>
  <c r="C669" i="19"/>
  <c r="D669" i="19"/>
  <c r="E669" i="19"/>
  <c r="F669" i="19"/>
  <c r="G669" i="19"/>
  <c r="K669" i="19"/>
  <c r="A670" i="19"/>
  <c r="K670" i="19" s="1"/>
  <c r="B670" i="19"/>
  <c r="C670" i="19"/>
  <c r="D670" i="19"/>
  <c r="E670" i="19"/>
  <c r="F670" i="19"/>
  <c r="G670" i="19"/>
  <c r="H670" i="19"/>
  <c r="I670" i="19"/>
  <c r="J670" i="19"/>
  <c r="A671" i="19"/>
  <c r="B671" i="19"/>
  <c r="C671" i="19"/>
  <c r="D671" i="19"/>
  <c r="E671" i="19"/>
  <c r="F671" i="19"/>
  <c r="G671" i="19"/>
  <c r="H671" i="19"/>
  <c r="I671" i="19"/>
  <c r="J671" i="19"/>
  <c r="K671" i="19"/>
  <c r="A672" i="19"/>
  <c r="B672" i="19"/>
  <c r="C672" i="19"/>
  <c r="D672" i="19"/>
  <c r="E672" i="19"/>
  <c r="F672" i="19"/>
  <c r="G672" i="19"/>
  <c r="I672" i="19"/>
  <c r="A673" i="19"/>
  <c r="B673" i="19"/>
  <c r="C673" i="19"/>
  <c r="D673" i="19"/>
  <c r="E673" i="19"/>
  <c r="F673" i="19"/>
  <c r="G673" i="19"/>
  <c r="H673" i="19"/>
  <c r="I673" i="19"/>
  <c r="J673" i="19"/>
  <c r="K673" i="19"/>
  <c r="A674" i="19"/>
  <c r="B674" i="19"/>
  <c r="C674" i="19"/>
  <c r="D674" i="19"/>
  <c r="E674" i="19"/>
  <c r="F674" i="19"/>
  <c r="G674" i="19"/>
  <c r="A675" i="19"/>
  <c r="B675" i="19"/>
  <c r="C675" i="19"/>
  <c r="D675" i="19"/>
  <c r="E675" i="19"/>
  <c r="F675" i="19"/>
  <c r="G675" i="19"/>
  <c r="H675" i="19"/>
  <c r="I675" i="19"/>
  <c r="J675" i="19"/>
  <c r="K675" i="19"/>
  <c r="A676" i="19"/>
  <c r="B676" i="19"/>
  <c r="C676" i="19"/>
  <c r="D676" i="19"/>
  <c r="E676" i="19"/>
  <c r="F676" i="19"/>
  <c r="G676" i="19"/>
  <c r="I676" i="19"/>
  <c r="A677" i="19"/>
  <c r="B677" i="19"/>
  <c r="C677" i="19"/>
  <c r="D677" i="19"/>
  <c r="E677" i="19"/>
  <c r="F677" i="19"/>
  <c r="G677" i="19"/>
  <c r="H677" i="19"/>
  <c r="I677" i="19"/>
  <c r="J677" i="19"/>
  <c r="K677" i="19"/>
  <c r="A678" i="19"/>
  <c r="B678" i="19"/>
  <c r="C678" i="19"/>
  <c r="D678" i="19"/>
  <c r="E678" i="19"/>
  <c r="F678" i="19"/>
  <c r="G678" i="19"/>
  <c r="I678" i="19"/>
  <c r="A679" i="19"/>
  <c r="B679" i="19"/>
  <c r="C679" i="19"/>
  <c r="D679" i="19"/>
  <c r="E679" i="19"/>
  <c r="F679" i="19"/>
  <c r="G679" i="19"/>
  <c r="I679" i="19"/>
  <c r="K679" i="19"/>
  <c r="A602" i="19"/>
  <c r="B602" i="19"/>
  <c r="C602" i="19"/>
  <c r="D602" i="19"/>
  <c r="E602" i="19"/>
  <c r="F602" i="19"/>
  <c r="G602" i="19"/>
  <c r="H602" i="19"/>
  <c r="I602" i="19"/>
  <c r="J602" i="19"/>
  <c r="K602" i="19"/>
  <c r="A603" i="19"/>
  <c r="K603" i="19" s="1"/>
  <c r="B603" i="19"/>
  <c r="C603" i="19"/>
  <c r="D603" i="19"/>
  <c r="E603" i="19"/>
  <c r="F603" i="19"/>
  <c r="G603" i="19"/>
  <c r="A604" i="19"/>
  <c r="B604" i="19"/>
  <c r="C604" i="19"/>
  <c r="D604" i="19"/>
  <c r="E604" i="19"/>
  <c r="F604" i="19"/>
  <c r="G604" i="19"/>
  <c r="I604" i="19"/>
  <c r="K604" i="19"/>
  <c r="A605" i="19"/>
  <c r="B605" i="19"/>
  <c r="C605" i="19"/>
  <c r="D605" i="19"/>
  <c r="E605" i="19"/>
  <c r="F605" i="19"/>
  <c r="G605" i="19"/>
  <c r="A606" i="19"/>
  <c r="B606" i="19"/>
  <c r="C606" i="19"/>
  <c r="D606" i="19"/>
  <c r="E606" i="19"/>
  <c r="F606" i="19"/>
  <c r="G606" i="19"/>
  <c r="H606" i="19"/>
  <c r="I606" i="19"/>
  <c r="J606" i="19"/>
  <c r="K606" i="19"/>
  <c r="A607" i="19"/>
  <c r="K607" i="19" s="1"/>
  <c r="B607" i="19"/>
  <c r="C607" i="19"/>
  <c r="D607" i="19"/>
  <c r="E607" i="19"/>
  <c r="F607" i="19"/>
  <c r="G607" i="19"/>
  <c r="I607" i="19"/>
  <c r="A608" i="19"/>
  <c r="B608" i="19"/>
  <c r="C608" i="19"/>
  <c r="D608" i="19"/>
  <c r="E608" i="19"/>
  <c r="F608" i="19"/>
  <c r="G608" i="19"/>
  <c r="I608" i="19"/>
  <c r="K608" i="19"/>
  <c r="A609" i="19"/>
  <c r="B609" i="19"/>
  <c r="C609" i="19"/>
  <c r="D609" i="19"/>
  <c r="E609" i="19"/>
  <c r="F609" i="19"/>
  <c r="G609" i="19"/>
  <c r="A610" i="19"/>
  <c r="K610" i="19" s="1"/>
  <c r="B610" i="19"/>
  <c r="C610" i="19"/>
  <c r="D610" i="19"/>
  <c r="E610" i="19"/>
  <c r="F610" i="19"/>
  <c r="G610" i="19"/>
  <c r="H610" i="19"/>
  <c r="I610" i="19"/>
  <c r="J610" i="19"/>
  <c r="A611" i="19"/>
  <c r="K611" i="19" s="1"/>
  <c r="B611" i="19"/>
  <c r="C611" i="19"/>
  <c r="D611" i="19"/>
  <c r="E611" i="19"/>
  <c r="F611" i="19"/>
  <c r="G611" i="19"/>
  <c r="I611" i="19"/>
  <c r="A3" i="19"/>
  <c r="B3" i="19"/>
  <c r="C3" i="19"/>
  <c r="D3" i="19"/>
  <c r="E3" i="19"/>
  <c r="F3" i="19"/>
  <c r="G3" i="19"/>
  <c r="I3" i="19"/>
  <c r="K3" i="19"/>
  <c r="A4" i="19"/>
  <c r="B4" i="19"/>
  <c r="C4" i="19"/>
  <c r="D4" i="19"/>
  <c r="E4" i="19"/>
  <c r="F4" i="19"/>
  <c r="G4" i="19"/>
  <c r="I4" i="19"/>
  <c r="K4" i="19"/>
  <c r="A5" i="19"/>
  <c r="B5" i="19"/>
  <c r="C5" i="19"/>
  <c r="D5" i="19"/>
  <c r="E5" i="19"/>
  <c r="F5" i="19"/>
  <c r="G5" i="19"/>
  <c r="A6" i="19"/>
  <c r="B6" i="19"/>
  <c r="C6" i="19"/>
  <c r="D6" i="19"/>
  <c r="E6" i="19"/>
  <c r="F6" i="19"/>
  <c r="G6" i="19"/>
  <c r="I6" i="19"/>
  <c r="K6" i="19"/>
  <c r="A7" i="19"/>
  <c r="B7" i="19"/>
  <c r="C7" i="19"/>
  <c r="D7" i="19"/>
  <c r="E7" i="19"/>
  <c r="F7" i="19"/>
  <c r="G7" i="19"/>
  <c r="I7" i="19"/>
  <c r="A8" i="19"/>
  <c r="B8" i="19"/>
  <c r="C8" i="19"/>
  <c r="D8" i="19"/>
  <c r="E8" i="19"/>
  <c r="F8" i="19"/>
  <c r="G8" i="19"/>
  <c r="K8" i="19"/>
  <c r="A9" i="19"/>
  <c r="B9" i="19"/>
  <c r="C9" i="19"/>
  <c r="D9" i="19"/>
  <c r="E9" i="19"/>
  <c r="F9" i="19"/>
  <c r="G9" i="19"/>
  <c r="A10" i="19"/>
  <c r="B10" i="19"/>
  <c r="C10" i="19"/>
  <c r="D10" i="19"/>
  <c r="E10" i="19"/>
  <c r="F10" i="19"/>
  <c r="G10" i="19"/>
  <c r="I10" i="19"/>
  <c r="K10" i="19"/>
  <c r="A11" i="19"/>
  <c r="I11" i="19" s="1"/>
  <c r="B11" i="19"/>
  <c r="C11" i="19"/>
  <c r="D11" i="19"/>
  <c r="E11" i="19"/>
  <c r="F11" i="19"/>
  <c r="G11" i="19"/>
  <c r="A12" i="19"/>
  <c r="K12" i="19" s="1"/>
  <c r="B12" i="19"/>
  <c r="C12" i="19"/>
  <c r="D12" i="19"/>
  <c r="E12" i="19"/>
  <c r="F12" i="19"/>
  <c r="G12" i="19"/>
  <c r="H12" i="19"/>
  <c r="I12" i="19"/>
  <c r="J12" i="19"/>
  <c r="A13" i="19"/>
  <c r="B13" i="19"/>
  <c r="C13" i="19"/>
  <c r="D13" i="19"/>
  <c r="E13" i="19"/>
  <c r="F13" i="19"/>
  <c r="G13" i="19"/>
  <c r="I13" i="19"/>
  <c r="A14" i="19"/>
  <c r="B14" i="19"/>
  <c r="C14" i="19"/>
  <c r="D14" i="19"/>
  <c r="E14" i="19"/>
  <c r="F14" i="19"/>
  <c r="G14" i="19"/>
  <c r="I14" i="19"/>
  <c r="K14" i="19"/>
  <c r="A15" i="19"/>
  <c r="I15" i="19" s="1"/>
  <c r="B15" i="19"/>
  <c r="C15" i="19"/>
  <c r="D15" i="19"/>
  <c r="E15" i="19"/>
  <c r="F15" i="19"/>
  <c r="G15" i="19"/>
  <c r="A16" i="19"/>
  <c r="B16" i="19"/>
  <c r="C16" i="19"/>
  <c r="D16" i="19"/>
  <c r="E16" i="19"/>
  <c r="F16" i="19"/>
  <c r="G16" i="19"/>
  <c r="H16" i="19"/>
  <c r="I16" i="19"/>
  <c r="J16" i="19"/>
  <c r="K16" i="19"/>
  <c r="A17" i="19"/>
  <c r="B17" i="19"/>
  <c r="C17" i="19"/>
  <c r="D17" i="19"/>
  <c r="E17" i="19"/>
  <c r="F17" i="19"/>
  <c r="G17" i="19"/>
  <c r="A18" i="19"/>
  <c r="B18" i="19"/>
  <c r="C18" i="19"/>
  <c r="D18" i="19"/>
  <c r="E18" i="19"/>
  <c r="F18" i="19"/>
  <c r="G18" i="19"/>
  <c r="I18" i="19"/>
  <c r="K18" i="19"/>
  <c r="A19" i="19"/>
  <c r="I19" i="19" s="1"/>
  <c r="B19" i="19"/>
  <c r="C19" i="19"/>
  <c r="D19" i="19"/>
  <c r="E19" i="19"/>
  <c r="F19" i="19"/>
  <c r="G19" i="19"/>
  <c r="A20" i="19"/>
  <c r="B20" i="19"/>
  <c r="C20" i="19"/>
  <c r="D20" i="19"/>
  <c r="E20" i="19"/>
  <c r="F20" i="19"/>
  <c r="G20" i="19"/>
  <c r="H20" i="19"/>
  <c r="I20" i="19"/>
  <c r="J20" i="19"/>
  <c r="K20" i="19"/>
  <c r="A21" i="19"/>
  <c r="B21" i="19"/>
  <c r="C21" i="19"/>
  <c r="D21" i="19"/>
  <c r="E21" i="19"/>
  <c r="F21" i="19"/>
  <c r="G21" i="19"/>
  <c r="I21" i="19"/>
  <c r="A22" i="19"/>
  <c r="B22" i="19"/>
  <c r="C22" i="19"/>
  <c r="D22" i="19"/>
  <c r="E22" i="19"/>
  <c r="F22" i="19"/>
  <c r="G22" i="19"/>
  <c r="I22" i="19"/>
  <c r="K22" i="19"/>
  <c r="A23" i="19"/>
  <c r="I23" i="19" s="1"/>
  <c r="B23" i="19"/>
  <c r="C23" i="19"/>
  <c r="D23" i="19"/>
  <c r="E23" i="19"/>
  <c r="F23" i="19"/>
  <c r="G23" i="19"/>
  <c r="A24" i="19"/>
  <c r="B24" i="19"/>
  <c r="C24" i="19"/>
  <c r="D24" i="19"/>
  <c r="E24" i="19"/>
  <c r="F24" i="19"/>
  <c r="G24" i="19"/>
  <c r="I24" i="19"/>
  <c r="K24" i="19"/>
  <c r="A25" i="19"/>
  <c r="B25" i="19"/>
  <c r="C25" i="19"/>
  <c r="D25" i="19"/>
  <c r="E25" i="19"/>
  <c r="F25" i="19"/>
  <c r="G25" i="19"/>
  <c r="A26" i="19"/>
  <c r="B26" i="19"/>
  <c r="C26" i="19"/>
  <c r="D26" i="19"/>
  <c r="E26" i="19"/>
  <c r="F26" i="19"/>
  <c r="G26" i="19"/>
  <c r="I26" i="19"/>
  <c r="K26" i="19"/>
  <c r="A27" i="19"/>
  <c r="I27" i="19" s="1"/>
  <c r="B27" i="19"/>
  <c r="C27" i="19"/>
  <c r="D27" i="19"/>
  <c r="E27" i="19"/>
  <c r="F27" i="19"/>
  <c r="G27" i="19"/>
  <c r="A28" i="19"/>
  <c r="B28" i="19"/>
  <c r="C28" i="19"/>
  <c r="D28" i="19"/>
  <c r="E28" i="19"/>
  <c r="F28" i="19"/>
  <c r="G28" i="19"/>
  <c r="H28" i="19"/>
  <c r="I28" i="19"/>
  <c r="J28" i="19"/>
  <c r="K28" i="19"/>
  <c r="A29" i="19"/>
  <c r="B29" i="19"/>
  <c r="C29" i="19"/>
  <c r="D29" i="19"/>
  <c r="E29" i="19"/>
  <c r="F29" i="19"/>
  <c r="G29" i="19"/>
  <c r="H29" i="19"/>
  <c r="I29" i="19"/>
  <c r="A30" i="19"/>
  <c r="K30" i="19" s="1"/>
  <c r="B30" i="19"/>
  <c r="C30" i="19"/>
  <c r="D30" i="19"/>
  <c r="E30" i="19"/>
  <c r="F30" i="19"/>
  <c r="G30" i="19"/>
  <c r="H30" i="19"/>
  <c r="I30" i="19"/>
  <c r="J30" i="19"/>
  <c r="A31" i="19"/>
  <c r="B31" i="19"/>
  <c r="C31" i="19"/>
  <c r="D31" i="19"/>
  <c r="E31" i="19"/>
  <c r="F31" i="19"/>
  <c r="G31" i="19"/>
  <c r="H31" i="19"/>
  <c r="I31" i="19"/>
  <c r="A32" i="19"/>
  <c r="B32" i="19"/>
  <c r="C32" i="19"/>
  <c r="D32" i="19"/>
  <c r="E32" i="19"/>
  <c r="F32" i="19"/>
  <c r="G32" i="19"/>
  <c r="I32" i="19"/>
  <c r="K32" i="19"/>
  <c r="A33" i="19"/>
  <c r="B33" i="19"/>
  <c r="C33" i="19"/>
  <c r="D33" i="19"/>
  <c r="E33" i="19"/>
  <c r="F33" i="19"/>
  <c r="G33" i="19"/>
  <c r="A34" i="19"/>
  <c r="B34" i="19"/>
  <c r="C34" i="19"/>
  <c r="D34" i="19"/>
  <c r="E34" i="19"/>
  <c r="F34" i="19"/>
  <c r="G34" i="19"/>
  <c r="I34" i="19"/>
  <c r="K34" i="19"/>
  <c r="A35" i="19"/>
  <c r="B35" i="19"/>
  <c r="C35" i="19"/>
  <c r="D35" i="19"/>
  <c r="E35" i="19"/>
  <c r="F35" i="19"/>
  <c r="G35" i="19"/>
  <c r="H35" i="19"/>
  <c r="I35" i="19"/>
  <c r="A36" i="19"/>
  <c r="B36" i="19"/>
  <c r="C36" i="19"/>
  <c r="D36" i="19"/>
  <c r="E36" i="19"/>
  <c r="F36" i="19"/>
  <c r="G36" i="19"/>
  <c r="K36" i="19"/>
  <c r="A37" i="19"/>
  <c r="B37" i="19"/>
  <c r="C37" i="19"/>
  <c r="D37" i="19"/>
  <c r="E37" i="19"/>
  <c r="F37" i="19"/>
  <c r="G37" i="19"/>
  <c r="I37" i="19"/>
  <c r="A38" i="19"/>
  <c r="B38" i="19"/>
  <c r="C38" i="19"/>
  <c r="D38" i="19"/>
  <c r="E38" i="19"/>
  <c r="F38" i="19"/>
  <c r="G38" i="19"/>
  <c r="I38" i="19"/>
  <c r="K38" i="19"/>
  <c r="A39" i="19"/>
  <c r="B39" i="19"/>
  <c r="C39" i="19"/>
  <c r="D39" i="19"/>
  <c r="E39" i="19"/>
  <c r="F39" i="19"/>
  <c r="G39" i="19"/>
  <c r="I39" i="19"/>
  <c r="A40" i="19"/>
  <c r="K40" i="19" s="1"/>
  <c r="B40" i="19"/>
  <c r="C40" i="19"/>
  <c r="D40" i="19"/>
  <c r="E40" i="19"/>
  <c r="F40" i="19"/>
  <c r="G40" i="19"/>
  <c r="H40" i="19"/>
  <c r="I40" i="19"/>
  <c r="J40" i="19"/>
  <c r="A41" i="19"/>
  <c r="B41" i="19"/>
  <c r="C41" i="19"/>
  <c r="D41" i="19"/>
  <c r="E41" i="19"/>
  <c r="F41" i="19"/>
  <c r="G41" i="19"/>
  <c r="A42" i="19"/>
  <c r="B42" i="19"/>
  <c r="C42" i="19"/>
  <c r="D42" i="19"/>
  <c r="E42" i="19"/>
  <c r="F42" i="19"/>
  <c r="G42" i="19"/>
  <c r="H42" i="19"/>
  <c r="I42" i="19"/>
  <c r="J42" i="19"/>
  <c r="K42" i="19"/>
  <c r="A43" i="19"/>
  <c r="B43" i="19"/>
  <c r="C43" i="19"/>
  <c r="D43" i="19"/>
  <c r="E43" i="19"/>
  <c r="F43" i="19"/>
  <c r="G43" i="19"/>
  <c r="I43" i="19"/>
  <c r="A44" i="19"/>
  <c r="K44" i="19" s="1"/>
  <c r="B44" i="19"/>
  <c r="C44" i="19"/>
  <c r="D44" i="19"/>
  <c r="E44" i="19"/>
  <c r="F44" i="19"/>
  <c r="G44" i="19"/>
  <c r="H44" i="19"/>
  <c r="I44" i="19"/>
  <c r="J44" i="19"/>
  <c r="A45" i="19"/>
  <c r="H45" i="19" s="1"/>
  <c r="B45" i="19"/>
  <c r="C45" i="19"/>
  <c r="D45" i="19"/>
  <c r="E45" i="19"/>
  <c r="F45" i="19"/>
  <c r="G45" i="19"/>
  <c r="I45" i="19"/>
  <c r="A46" i="19"/>
  <c r="K46" i="19" s="1"/>
  <c r="B46" i="19"/>
  <c r="C46" i="19"/>
  <c r="D46" i="19"/>
  <c r="E46" i="19"/>
  <c r="F46" i="19"/>
  <c r="G46" i="19"/>
  <c r="H46" i="19"/>
  <c r="I46" i="19"/>
  <c r="J46" i="19"/>
  <c r="A47" i="19"/>
  <c r="H47" i="19" s="1"/>
  <c r="B47" i="19"/>
  <c r="C47" i="19"/>
  <c r="D47" i="19"/>
  <c r="E47" i="19"/>
  <c r="F47" i="19"/>
  <c r="G47" i="19"/>
  <c r="I47" i="19"/>
  <c r="A48" i="19"/>
  <c r="K48" i="19" s="1"/>
  <c r="B48" i="19"/>
  <c r="C48" i="19"/>
  <c r="D48" i="19"/>
  <c r="E48" i="19"/>
  <c r="F48" i="19"/>
  <c r="G48" i="19"/>
  <c r="H48" i="19"/>
  <c r="I48" i="19"/>
  <c r="J48" i="19"/>
  <c r="A49" i="19"/>
  <c r="B49" i="19"/>
  <c r="C49" i="19"/>
  <c r="D49" i="19"/>
  <c r="E49" i="19"/>
  <c r="F49" i="19"/>
  <c r="G49" i="19"/>
  <c r="A50" i="19"/>
  <c r="B50" i="19"/>
  <c r="C50" i="19"/>
  <c r="D50" i="19"/>
  <c r="E50" i="19"/>
  <c r="F50" i="19"/>
  <c r="G50" i="19"/>
  <c r="H50" i="19"/>
  <c r="I50" i="19"/>
  <c r="J50" i="19"/>
  <c r="K50" i="19"/>
  <c r="A51" i="19"/>
  <c r="B51" i="19"/>
  <c r="C51" i="19"/>
  <c r="D51" i="19"/>
  <c r="E51" i="19"/>
  <c r="F51" i="19"/>
  <c r="G51" i="19"/>
  <c r="I51" i="19"/>
  <c r="A52" i="19"/>
  <c r="K52" i="19" s="1"/>
  <c r="B52" i="19"/>
  <c r="C52" i="19"/>
  <c r="D52" i="19"/>
  <c r="E52" i="19"/>
  <c r="F52" i="19"/>
  <c r="G52" i="19"/>
  <c r="H52" i="19"/>
  <c r="I52" i="19"/>
  <c r="J52" i="19"/>
  <c r="A53" i="19"/>
  <c r="B53" i="19"/>
  <c r="C53" i="19"/>
  <c r="D53" i="19"/>
  <c r="E53" i="19"/>
  <c r="F53" i="19"/>
  <c r="G53" i="19"/>
  <c r="H53" i="19"/>
  <c r="I53" i="19"/>
  <c r="A54" i="19"/>
  <c r="B54" i="19"/>
  <c r="C54" i="19"/>
  <c r="D54" i="19"/>
  <c r="E54" i="19"/>
  <c r="F54" i="19"/>
  <c r="G54" i="19"/>
  <c r="H54" i="19"/>
  <c r="I54" i="19"/>
  <c r="J54" i="19"/>
  <c r="K54" i="19"/>
  <c r="A55" i="19"/>
  <c r="B55" i="19"/>
  <c r="C55" i="19"/>
  <c r="D55" i="19"/>
  <c r="E55" i="19"/>
  <c r="F55" i="19"/>
  <c r="G55" i="19"/>
  <c r="I55" i="19"/>
  <c r="A56" i="19"/>
  <c r="B56" i="19"/>
  <c r="C56" i="19"/>
  <c r="D56" i="19"/>
  <c r="E56" i="19"/>
  <c r="F56" i="19"/>
  <c r="G56" i="19"/>
  <c r="H56" i="19"/>
  <c r="I56" i="19"/>
  <c r="J56" i="19"/>
  <c r="K56" i="19"/>
  <c r="A57" i="19"/>
  <c r="B57" i="19"/>
  <c r="C57" i="19"/>
  <c r="D57" i="19"/>
  <c r="E57" i="19"/>
  <c r="F57" i="19"/>
  <c r="G57" i="19"/>
  <c r="A58" i="19"/>
  <c r="K58" i="19" s="1"/>
  <c r="B58" i="19"/>
  <c r="C58" i="19"/>
  <c r="D58" i="19"/>
  <c r="E58" i="19"/>
  <c r="F58" i="19"/>
  <c r="G58" i="19"/>
  <c r="H58" i="19"/>
  <c r="I58" i="19"/>
  <c r="J58" i="19"/>
  <c r="A59" i="19"/>
  <c r="B59" i="19"/>
  <c r="C59" i="19"/>
  <c r="D59" i="19"/>
  <c r="E59" i="19"/>
  <c r="F59" i="19"/>
  <c r="G59" i="19"/>
  <c r="I59" i="19"/>
  <c r="A60" i="19"/>
  <c r="B60" i="19"/>
  <c r="C60" i="19"/>
  <c r="D60" i="19"/>
  <c r="E60" i="19"/>
  <c r="F60" i="19"/>
  <c r="G60" i="19"/>
  <c r="H60" i="19"/>
  <c r="I60" i="19"/>
  <c r="J60" i="19"/>
  <c r="K60" i="19"/>
  <c r="A61" i="19"/>
  <c r="B61" i="19"/>
  <c r="C61" i="19"/>
  <c r="D61" i="19"/>
  <c r="E61" i="19"/>
  <c r="F61" i="19"/>
  <c r="G61" i="19"/>
  <c r="H61" i="19"/>
  <c r="I61" i="19"/>
  <c r="A62" i="19"/>
  <c r="K62" i="19" s="1"/>
  <c r="B62" i="19"/>
  <c r="C62" i="19"/>
  <c r="D62" i="19"/>
  <c r="E62" i="19"/>
  <c r="F62" i="19"/>
  <c r="G62" i="19"/>
  <c r="H62" i="19"/>
  <c r="I62" i="19"/>
  <c r="J62" i="19"/>
  <c r="A63" i="19"/>
  <c r="B63" i="19"/>
  <c r="C63" i="19"/>
  <c r="D63" i="19"/>
  <c r="E63" i="19"/>
  <c r="F63" i="19"/>
  <c r="G63" i="19"/>
  <c r="H63" i="19"/>
  <c r="I63" i="19"/>
  <c r="J63" i="19"/>
  <c r="A64" i="19"/>
  <c r="K64" i="19" s="1"/>
  <c r="B64" i="19"/>
  <c r="C64" i="19"/>
  <c r="D64" i="19"/>
  <c r="E64" i="19"/>
  <c r="F64" i="19"/>
  <c r="G64" i="19"/>
  <c r="H64" i="19"/>
  <c r="I64" i="19"/>
  <c r="J64" i="19"/>
  <c r="A65" i="19"/>
  <c r="B65" i="19"/>
  <c r="C65" i="19"/>
  <c r="D65" i="19"/>
  <c r="E65" i="19"/>
  <c r="F65" i="19"/>
  <c r="G65" i="19"/>
  <c r="I65" i="19"/>
  <c r="A66" i="19"/>
  <c r="B66" i="19"/>
  <c r="C66" i="19"/>
  <c r="D66" i="19"/>
  <c r="E66" i="19"/>
  <c r="F66" i="19"/>
  <c r="G66" i="19"/>
  <c r="I66" i="19"/>
  <c r="K66" i="19"/>
  <c r="A67" i="19"/>
  <c r="B67" i="19"/>
  <c r="C67" i="19"/>
  <c r="D67" i="19"/>
  <c r="E67" i="19"/>
  <c r="F67" i="19"/>
  <c r="G67" i="19"/>
  <c r="I67" i="19"/>
  <c r="J67" i="19"/>
  <c r="A68" i="19"/>
  <c r="B68" i="19"/>
  <c r="C68" i="19"/>
  <c r="D68" i="19"/>
  <c r="E68" i="19"/>
  <c r="F68" i="19"/>
  <c r="G68" i="19"/>
  <c r="I68" i="19"/>
  <c r="K68" i="19"/>
  <c r="A69" i="19"/>
  <c r="B69" i="19"/>
  <c r="C69" i="19"/>
  <c r="D69" i="19"/>
  <c r="E69" i="19"/>
  <c r="F69" i="19"/>
  <c r="G69" i="19"/>
  <c r="A70" i="19"/>
  <c r="B70" i="19"/>
  <c r="C70" i="19"/>
  <c r="D70" i="19"/>
  <c r="E70" i="19"/>
  <c r="F70" i="19"/>
  <c r="G70" i="19"/>
  <c r="A71" i="19"/>
  <c r="B71" i="19"/>
  <c r="C71" i="19"/>
  <c r="D71" i="19"/>
  <c r="E71" i="19"/>
  <c r="F71" i="19"/>
  <c r="G71" i="19"/>
  <c r="A72" i="19"/>
  <c r="B72" i="19"/>
  <c r="C72" i="19"/>
  <c r="D72" i="19"/>
  <c r="E72" i="19"/>
  <c r="F72" i="19"/>
  <c r="G72" i="19"/>
  <c r="A73" i="19"/>
  <c r="B73" i="19"/>
  <c r="C73" i="19"/>
  <c r="D73" i="19"/>
  <c r="E73" i="19"/>
  <c r="F73" i="19"/>
  <c r="G73" i="19"/>
  <c r="A74" i="19"/>
  <c r="B74" i="19"/>
  <c r="C74" i="19"/>
  <c r="D74" i="19"/>
  <c r="E74" i="19"/>
  <c r="F74" i="19"/>
  <c r="G74" i="19"/>
  <c r="A75" i="19"/>
  <c r="B75" i="19"/>
  <c r="C75" i="19"/>
  <c r="D75" i="19"/>
  <c r="E75" i="19"/>
  <c r="F75" i="19"/>
  <c r="G75" i="19"/>
  <c r="A76" i="19"/>
  <c r="B76" i="19"/>
  <c r="C76" i="19"/>
  <c r="D76" i="19"/>
  <c r="E76" i="19"/>
  <c r="F76" i="19"/>
  <c r="G76" i="19"/>
  <c r="A77" i="19"/>
  <c r="B77" i="19"/>
  <c r="C77" i="19"/>
  <c r="D77" i="19"/>
  <c r="E77" i="19"/>
  <c r="F77" i="19"/>
  <c r="G77"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A82" i="19"/>
  <c r="B82" i="19"/>
  <c r="C82" i="19"/>
  <c r="D82" i="19"/>
  <c r="E82" i="19"/>
  <c r="F82" i="19"/>
  <c r="G82" i="19"/>
  <c r="A83" i="19"/>
  <c r="B83" i="19"/>
  <c r="C83" i="19"/>
  <c r="D83" i="19"/>
  <c r="E83" i="19"/>
  <c r="F83" i="19"/>
  <c r="G83" i="19"/>
  <c r="A84" i="19"/>
  <c r="B84" i="19"/>
  <c r="C84" i="19"/>
  <c r="D84" i="19"/>
  <c r="E84" i="19"/>
  <c r="F84" i="19"/>
  <c r="G84" i="19"/>
  <c r="A85" i="19"/>
  <c r="B85" i="19"/>
  <c r="C85" i="19"/>
  <c r="D85" i="19"/>
  <c r="E85" i="19"/>
  <c r="F85" i="19"/>
  <c r="G85" i="19"/>
  <c r="A86" i="19"/>
  <c r="B86" i="19"/>
  <c r="C86" i="19"/>
  <c r="D86" i="19"/>
  <c r="E86" i="19"/>
  <c r="F86" i="19"/>
  <c r="G86" i="19"/>
  <c r="A87" i="19"/>
  <c r="B87" i="19"/>
  <c r="C87" i="19"/>
  <c r="D87" i="19"/>
  <c r="E87" i="19"/>
  <c r="F87" i="19"/>
  <c r="G87" i="19"/>
  <c r="A88" i="19"/>
  <c r="B88" i="19"/>
  <c r="C88" i="19"/>
  <c r="D88" i="19"/>
  <c r="E88" i="19"/>
  <c r="F88" i="19"/>
  <c r="G88" i="19"/>
  <c r="A89" i="19"/>
  <c r="B89" i="19"/>
  <c r="C89" i="19"/>
  <c r="D89" i="19"/>
  <c r="E89" i="19"/>
  <c r="F89" i="19"/>
  <c r="G89" i="19"/>
  <c r="A90" i="19"/>
  <c r="B90" i="19"/>
  <c r="C90" i="19"/>
  <c r="D90" i="19"/>
  <c r="E90" i="19"/>
  <c r="F90" i="19"/>
  <c r="G90" i="19"/>
  <c r="A91" i="19"/>
  <c r="B91" i="19"/>
  <c r="C91" i="19"/>
  <c r="D91" i="19"/>
  <c r="E91" i="19"/>
  <c r="F91" i="19"/>
  <c r="G91" i="19"/>
  <c r="A92" i="19"/>
  <c r="B92" i="19"/>
  <c r="C92" i="19"/>
  <c r="D92" i="19"/>
  <c r="E92" i="19"/>
  <c r="F92" i="19"/>
  <c r="G92" i="19"/>
  <c r="A93" i="19"/>
  <c r="B93" i="19"/>
  <c r="C93" i="19"/>
  <c r="D93" i="19"/>
  <c r="E93" i="19"/>
  <c r="F93" i="19"/>
  <c r="G93" i="19"/>
  <c r="A94" i="19"/>
  <c r="B94" i="19"/>
  <c r="C94" i="19"/>
  <c r="D94" i="19"/>
  <c r="E94" i="19"/>
  <c r="F94" i="19"/>
  <c r="G94" i="19"/>
  <c r="A95" i="19"/>
  <c r="B95" i="19"/>
  <c r="C95" i="19"/>
  <c r="D95" i="19"/>
  <c r="E95" i="19"/>
  <c r="F95" i="19"/>
  <c r="G95" i="19"/>
  <c r="A96" i="19"/>
  <c r="B96" i="19"/>
  <c r="C96" i="19"/>
  <c r="D96" i="19"/>
  <c r="E96" i="19"/>
  <c r="F96" i="19"/>
  <c r="G96" i="19"/>
  <c r="A97" i="19"/>
  <c r="B97" i="19"/>
  <c r="C97" i="19"/>
  <c r="D97" i="19"/>
  <c r="E97" i="19"/>
  <c r="F97" i="19"/>
  <c r="G97" i="19"/>
  <c r="A98" i="19"/>
  <c r="K98" i="19" s="1"/>
  <c r="B98" i="19"/>
  <c r="C98" i="19"/>
  <c r="D98" i="19"/>
  <c r="E98" i="19"/>
  <c r="F98" i="19"/>
  <c r="G98" i="19"/>
  <c r="H98" i="19"/>
  <c r="I98" i="19"/>
  <c r="J98" i="19"/>
  <c r="A99" i="19"/>
  <c r="B99" i="19"/>
  <c r="C99" i="19"/>
  <c r="D99" i="19"/>
  <c r="E99" i="19"/>
  <c r="F99" i="19"/>
  <c r="G99" i="19"/>
  <c r="J99" i="19"/>
  <c r="A100" i="19"/>
  <c r="B100" i="19"/>
  <c r="C100" i="19"/>
  <c r="D100" i="19"/>
  <c r="E100" i="19"/>
  <c r="F100" i="19"/>
  <c r="G100" i="19"/>
  <c r="I100" i="19"/>
  <c r="K100" i="19"/>
  <c r="A101" i="19"/>
  <c r="K101" i="19" s="1"/>
  <c r="B101" i="19"/>
  <c r="C101" i="19"/>
  <c r="D101" i="19"/>
  <c r="E101" i="19"/>
  <c r="F101" i="19"/>
  <c r="G101" i="19"/>
  <c r="I101" i="19"/>
  <c r="J101" i="19"/>
  <c r="A102" i="19"/>
  <c r="B102" i="19"/>
  <c r="C102" i="19"/>
  <c r="D102" i="19"/>
  <c r="E102" i="19"/>
  <c r="F102" i="19"/>
  <c r="G102" i="19"/>
  <c r="I102" i="19"/>
  <c r="K102" i="19"/>
  <c r="A103" i="19"/>
  <c r="K103" i="19" s="1"/>
  <c r="B103" i="19"/>
  <c r="C103" i="19"/>
  <c r="D103" i="19"/>
  <c r="E103" i="19"/>
  <c r="F103" i="19"/>
  <c r="G103" i="19"/>
  <c r="I103" i="19"/>
  <c r="J103" i="19"/>
  <c r="A104" i="19"/>
  <c r="B104" i="19"/>
  <c r="C104" i="19"/>
  <c r="D104" i="19"/>
  <c r="E104" i="19"/>
  <c r="F104" i="19"/>
  <c r="G104" i="19"/>
  <c r="K104" i="19"/>
  <c r="A105" i="19"/>
  <c r="K105" i="19" s="1"/>
  <c r="B105" i="19"/>
  <c r="C105" i="19"/>
  <c r="D105" i="19"/>
  <c r="E105" i="19"/>
  <c r="F105" i="19"/>
  <c r="G105" i="19"/>
  <c r="I105" i="19"/>
  <c r="J105" i="19"/>
  <c r="A106" i="19"/>
  <c r="K106" i="19" s="1"/>
  <c r="B106" i="19"/>
  <c r="C106" i="19"/>
  <c r="D106" i="19"/>
  <c r="E106" i="19"/>
  <c r="F106" i="19"/>
  <c r="G106" i="19"/>
  <c r="H106" i="19"/>
  <c r="I106" i="19"/>
  <c r="J106" i="19"/>
  <c r="A107" i="19"/>
  <c r="B107" i="19"/>
  <c r="C107" i="19"/>
  <c r="D107" i="19"/>
  <c r="E107" i="19"/>
  <c r="F107" i="19"/>
  <c r="G107" i="19"/>
  <c r="J107" i="19"/>
  <c r="A108" i="19"/>
  <c r="B108" i="19"/>
  <c r="C108" i="19"/>
  <c r="D108" i="19"/>
  <c r="E108" i="19"/>
  <c r="F108" i="19"/>
  <c r="G108" i="19"/>
  <c r="H108" i="19"/>
  <c r="I108" i="19"/>
  <c r="J108" i="19"/>
  <c r="K108" i="19"/>
  <c r="A109" i="19"/>
  <c r="B109" i="19"/>
  <c r="C109" i="19"/>
  <c r="D109" i="19"/>
  <c r="E109" i="19"/>
  <c r="F109" i="19"/>
  <c r="G109" i="19"/>
  <c r="J109" i="19"/>
  <c r="A110" i="19"/>
  <c r="B110" i="19"/>
  <c r="C110" i="19"/>
  <c r="D110" i="19"/>
  <c r="E110" i="19"/>
  <c r="F110" i="19"/>
  <c r="G110" i="19"/>
  <c r="H110" i="19"/>
  <c r="I110" i="19"/>
  <c r="J110" i="19"/>
  <c r="K110" i="19"/>
  <c r="A111" i="19"/>
  <c r="B111" i="19"/>
  <c r="C111" i="19"/>
  <c r="D111" i="19"/>
  <c r="E111" i="19"/>
  <c r="F111" i="19"/>
  <c r="G111" i="19"/>
  <c r="J111" i="19"/>
  <c r="A112" i="19"/>
  <c r="B112" i="19"/>
  <c r="C112" i="19"/>
  <c r="D112" i="19"/>
  <c r="E112" i="19"/>
  <c r="F112" i="19"/>
  <c r="G112" i="19"/>
  <c r="I112" i="19"/>
  <c r="K112" i="19"/>
  <c r="A113" i="19"/>
  <c r="K113" i="19" s="1"/>
  <c r="B113" i="19"/>
  <c r="C113" i="19"/>
  <c r="D113" i="19"/>
  <c r="E113" i="19"/>
  <c r="F113" i="19"/>
  <c r="G113" i="19"/>
  <c r="I113" i="19"/>
  <c r="J113" i="19"/>
  <c r="A114" i="19"/>
  <c r="B114" i="19"/>
  <c r="C114" i="19"/>
  <c r="D114" i="19"/>
  <c r="E114" i="19"/>
  <c r="F114" i="19"/>
  <c r="G114" i="19"/>
  <c r="I114" i="19"/>
  <c r="K114" i="19"/>
  <c r="A115" i="19"/>
  <c r="K115" i="19" s="1"/>
  <c r="B115" i="19"/>
  <c r="C115" i="19"/>
  <c r="D115" i="19"/>
  <c r="E115" i="19"/>
  <c r="F115" i="19"/>
  <c r="G115" i="19"/>
  <c r="I115" i="19"/>
  <c r="J115" i="19"/>
  <c r="A116" i="19"/>
  <c r="B116" i="19"/>
  <c r="C116" i="19"/>
  <c r="D116" i="19"/>
  <c r="E116" i="19"/>
  <c r="F116" i="19"/>
  <c r="G116" i="19"/>
  <c r="I116" i="19"/>
  <c r="K116" i="19"/>
  <c r="A117" i="19"/>
  <c r="K117" i="19" s="1"/>
  <c r="B117" i="19"/>
  <c r="C117" i="19"/>
  <c r="D117" i="19"/>
  <c r="E117" i="19"/>
  <c r="F117" i="19"/>
  <c r="G117" i="19"/>
  <c r="H117" i="19"/>
  <c r="I117" i="19"/>
  <c r="J117" i="19"/>
  <c r="A118" i="19"/>
  <c r="K118" i="19" s="1"/>
  <c r="B118" i="19"/>
  <c r="C118" i="19"/>
  <c r="D118" i="19"/>
  <c r="E118" i="19"/>
  <c r="F118" i="19"/>
  <c r="G118" i="19"/>
  <c r="H118" i="19"/>
  <c r="I118" i="19"/>
  <c r="J118" i="19"/>
  <c r="A119" i="19"/>
  <c r="B119" i="19"/>
  <c r="C119" i="19"/>
  <c r="D119" i="19"/>
  <c r="E119" i="19"/>
  <c r="F119" i="19"/>
  <c r="G119" i="19"/>
  <c r="A120" i="19"/>
  <c r="B120" i="19"/>
  <c r="C120" i="19"/>
  <c r="D120" i="19"/>
  <c r="E120" i="19"/>
  <c r="F120" i="19"/>
  <c r="G120" i="19"/>
  <c r="I120" i="19"/>
  <c r="K120" i="19"/>
  <c r="A121" i="19"/>
  <c r="K121" i="19" s="1"/>
  <c r="B121" i="19"/>
  <c r="C121" i="19"/>
  <c r="D121" i="19"/>
  <c r="E121" i="19"/>
  <c r="F121" i="19"/>
  <c r="G121" i="19"/>
  <c r="I121" i="19"/>
  <c r="J121" i="19"/>
  <c r="A122" i="19"/>
  <c r="B122" i="19"/>
  <c r="C122" i="19"/>
  <c r="D122" i="19"/>
  <c r="E122" i="19"/>
  <c r="F122" i="19"/>
  <c r="G122" i="19"/>
  <c r="I122" i="19"/>
  <c r="K122" i="19"/>
  <c r="A123" i="19"/>
  <c r="K123" i="19" s="1"/>
  <c r="B123" i="19"/>
  <c r="C123" i="19"/>
  <c r="D123" i="19"/>
  <c r="E123" i="19"/>
  <c r="F123" i="19"/>
  <c r="G123" i="19"/>
  <c r="H123" i="19"/>
  <c r="I123" i="19"/>
  <c r="A124" i="19"/>
  <c r="K124" i="19" s="1"/>
  <c r="B124" i="19"/>
  <c r="C124" i="19"/>
  <c r="D124" i="19"/>
  <c r="E124" i="19"/>
  <c r="F124" i="19"/>
  <c r="G124" i="19"/>
  <c r="H124" i="19"/>
  <c r="I124" i="19"/>
  <c r="J124" i="19"/>
  <c r="A125" i="19"/>
  <c r="J125" i="19" s="1"/>
  <c r="B125" i="19"/>
  <c r="C125" i="19"/>
  <c r="D125" i="19"/>
  <c r="E125" i="19"/>
  <c r="F125" i="19"/>
  <c r="G125" i="19"/>
  <c r="A126" i="19"/>
  <c r="B126" i="19"/>
  <c r="C126" i="19"/>
  <c r="D126" i="19"/>
  <c r="E126" i="19"/>
  <c r="F126" i="19"/>
  <c r="G126" i="19"/>
  <c r="I126" i="19"/>
  <c r="K126" i="19"/>
  <c r="A127" i="19"/>
  <c r="B127" i="19"/>
  <c r="C127" i="19"/>
  <c r="D127" i="19"/>
  <c r="E127" i="19"/>
  <c r="F127" i="19"/>
  <c r="G127" i="19"/>
  <c r="I127" i="19"/>
  <c r="A128" i="19"/>
  <c r="B128" i="19"/>
  <c r="C128" i="19"/>
  <c r="D128" i="19"/>
  <c r="E128" i="19"/>
  <c r="F128" i="19"/>
  <c r="G128" i="19"/>
  <c r="I128" i="19"/>
  <c r="K128" i="19"/>
  <c r="A129" i="19"/>
  <c r="B129" i="19"/>
  <c r="C129" i="19"/>
  <c r="D129" i="19"/>
  <c r="E129" i="19"/>
  <c r="F129" i="19"/>
  <c r="G129" i="19"/>
  <c r="J129" i="19"/>
  <c r="A130" i="19"/>
  <c r="K130" i="19" s="1"/>
  <c r="B130" i="19"/>
  <c r="C130" i="19"/>
  <c r="D130" i="19"/>
  <c r="E130" i="19"/>
  <c r="F130" i="19"/>
  <c r="G130" i="19"/>
  <c r="H130" i="19"/>
  <c r="I130" i="19"/>
  <c r="J130" i="19"/>
  <c r="A131" i="19"/>
  <c r="I131" i="19" s="1"/>
  <c r="B131" i="19"/>
  <c r="C131" i="19"/>
  <c r="D131" i="19"/>
  <c r="E131" i="19"/>
  <c r="F131" i="19"/>
  <c r="G131" i="19"/>
  <c r="A132" i="19"/>
  <c r="K132" i="19" s="1"/>
  <c r="B132" i="19"/>
  <c r="C132" i="19"/>
  <c r="D132" i="19"/>
  <c r="E132" i="19"/>
  <c r="F132" i="19"/>
  <c r="G132" i="19"/>
  <c r="H132" i="19"/>
  <c r="I132" i="19"/>
  <c r="J132" i="19"/>
  <c r="A133" i="19"/>
  <c r="J133" i="19" s="1"/>
  <c r="B133" i="19"/>
  <c r="C133" i="19"/>
  <c r="D133" i="19"/>
  <c r="E133" i="19"/>
  <c r="F133" i="19"/>
  <c r="G133" i="19"/>
  <c r="A134" i="19"/>
  <c r="K134" i="19" s="1"/>
  <c r="B134" i="19"/>
  <c r="C134" i="19"/>
  <c r="D134" i="19"/>
  <c r="E134" i="19"/>
  <c r="F134" i="19"/>
  <c r="G134" i="19"/>
  <c r="H134" i="19"/>
  <c r="I134" i="19"/>
  <c r="J134" i="19"/>
  <c r="A135" i="19"/>
  <c r="I135" i="19" s="1"/>
  <c r="B135" i="19"/>
  <c r="C135" i="19"/>
  <c r="D135" i="19"/>
  <c r="E135" i="19"/>
  <c r="F135" i="19"/>
  <c r="G135" i="19"/>
  <c r="A136" i="19"/>
  <c r="B136" i="19"/>
  <c r="C136" i="19"/>
  <c r="D136" i="19"/>
  <c r="E136" i="19"/>
  <c r="F136" i="19"/>
  <c r="G136" i="19"/>
  <c r="I136" i="19"/>
  <c r="K136" i="19"/>
  <c r="A137" i="19"/>
  <c r="B137" i="19"/>
  <c r="C137" i="19"/>
  <c r="D137" i="19"/>
  <c r="E137" i="19"/>
  <c r="F137" i="19"/>
  <c r="G137" i="19"/>
  <c r="J137" i="19"/>
  <c r="A138" i="19"/>
  <c r="B138" i="19"/>
  <c r="C138" i="19"/>
  <c r="D138" i="19"/>
  <c r="E138" i="19"/>
  <c r="F138" i="19"/>
  <c r="G138" i="19"/>
  <c r="I138" i="19"/>
  <c r="K138" i="19"/>
  <c r="A139" i="19"/>
  <c r="B139" i="19"/>
  <c r="C139" i="19"/>
  <c r="D139" i="19"/>
  <c r="E139" i="19"/>
  <c r="F139" i="19"/>
  <c r="G139" i="19"/>
  <c r="I139" i="19"/>
  <c r="A140" i="19"/>
  <c r="B140" i="19"/>
  <c r="C140" i="19"/>
  <c r="D140" i="19"/>
  <c r="E140" i="19"/>
  <c r="F140" i="19"/>
  <c r="G140" i="19"/>
  <c r="I140" i="19"/>
  <c r="K140" i="19"/>
  <c r="A141" i="19"/>
  <c r="B141" i="19"/>
  <c r="C141" i="19"/>
  <c r="D141" i="19"/>
  <c r="E141" i="19"/>
  <c r="F141" i="19"/>
  <c r="G141" i="19"/>
  <c r="J141" i="19"/>
  <c r="A142" i="19"/>
  <c r="B142" i="19"/>
  <c r="C142" i="19"/>
  <c r="D142" i="19"/>
  <c r="E142" i="19"/>
  <c r="F142" i="19"/>
  <c r="G142" i="19"/>
  <c r="K142" i="19"/>
  <c r="A143" i="19"/>
  <c r="B143" i="19"/>
  <c r="C143" i="19"/>
  <c r="D143" i="19"/>
  <c r="E143" i="19"/>
  <c r="F143" i="19"/>
  <c r="G143" i="19"/>
  <c r="I143" i="19"/>
  <c r="A144" i="19"/>
  <c r="B144" i="19"/>
  <c r="C144" i="19"/>
  <c r="D144" i="19"/>
  <c r="E144" i="19"/>
  <c r="F144" i="19"/>
  <c r="G144" i="19"/>
  <c r="I144" i="19"/>
  <c r="K144" i="19"/>
  <c r="A145" i="19"/>
  <c r="B145" i="19"/>
  <c r="C145" i="19"/>
  <c r="D145" i="19"/>
  <c r="E145" i="19"/>
  <c r="F145" i="19"/>
  <c r="G145" i="19"/>
  <c r="J145" i="19"/>
  <c r="A146" i="19"/>
  <c r="B146" i="19"/>
  <c r="C146" i="19"/>
  <c r="D146" i="19"/>
  <c r="E146" i="19"/>
  <c r="F146" i="19"/>
  <c r="G146" i="19"/>
  <c r="I146" i="19"/>
  <c r="K146" i="19"/>
  <c r="A147" i="19"/>
  <c r="B147" i="19"/>
  <c r="C147" i="19"/>
  <c r="D147" i="19"/>
  <c r="E147" i="19"/>
  <c r="F147" i="19"/>
  <c r="G147" i="19"/>
  <c r="I147" i="19"/>
  <c r="K147" i="19"/>
  <c r="A148" i="19"/>
  <c r="J148" i="19" s="1"/>
  <c r="B148" i="19"/>
  <c r="C148" i="19"/>
  <c r="D148" i="19"/>
  <c r="E148" i="19"/>
  <c r="F148" i="19"/>
  <c r="G148" i="19"/>
  <c r="A149" i="19"/>
  <c r="B149" i="19"/>
  <c r="C149" i="19"/>
  <c r="D149" i="19"/>
  <c r="E149" i="19"/>
  <c r="F149" i="19"/>
  <c r="G149" i="19"/>
  <c r="K149" i="19"/>
  <c r="A150" i="19"/>
  <c r="B150" i="19"/>
  <c r="C150" i="19"/>
  <c r="D150" i="19"/>
  <c r="E150" i="19"/>
  <c r="F150" i="19"/>
  <c r="G150" i="19"/>
  <c r="K150" i="19"/>
  <c r="A151" i="19"/>
  <c r="B151" i="19"/>
  <c r="C151" i="19"/>
  <c r="D151" i="19"/>
  <c r="E151" i="19"/>
  <c r="F151" i="19"/>
  <c r="G151" i="19"/>
  <c r="I151" i="19"/>
  <c r="K151" i="19"/>
  <c r="A152" i="19"/>
  <c r="J152" i="19" s="1"/>
  <c r="B152" i="19"/>
  <c r="C152" i="19"/>
  <c r="D152" i="19"/>
  <c r="E152" i="19"/>
  <c r="F152" i="19"/>
  <c r="G152" i="19"/>
  <c r="K152" i="19"/>
  <c r="A153" i="19"/>
  <c r="B153" i="19"/>
  <c r="C153" i="19"/>
  <c r="D153" i="19"/>
  <c r="E153" i="19"/>
  <c r="F153" i="19"/>
  <c r="G153" i="19"/>
  <c r="K153" i="19"/>
  <c r="A154" i="19"/>
  <c r="B154" i="19"/>
  <c r="C154" i="19"/>
  <c r="D154" i="19"/>
  <c r="E154" i="19"/>
  <c r="F154" i="19"/>
  <c r="G154" i="19"/>
  <c r="K154" i="19"/>
  <c r="A155" i="19"/>
  <c r="B155" i="19"/>
  <c r="C155" i="19"/>
  <c r="D155" i="19"/>
  <c r="E155" i="19"/>
  <c r="F155" i="19"/>
  <c r="G155" i="19"/>
  <c r="I155" i="19"/>
  <c r="K155" i="19"/>
  <c r="A156" i="19"/>
  <c r="J156" i="19" s="1"/>
  <c r="B156" i="19"/>
  <c r="C156" i="19"/>
  <c r="D156" i="19"/>
  <c r="E156" i="19"/>
  <c r="F156" i="19"/>
  <c r="G156" i="19"/>
  <c r="K156" i="19"/>
  <c r="A157" i="19"/>
  <c r="B157" i="19"/>
  <c r="C157" i="19"/>
  <c r="D157" i="19"/>
  <c r="E157" i="19"/>
  <c r="F157" i="19"/>
  <c r="G157" i="19"/>
  <c r="K157" i="19"/>
  <c r="A158" i="19"/>
  <c r="B158" i="19"/>
  <c r="C158" i="19"/>
  <c r="D158" i="19"/>
  <c r="E158" i="19"/>
  <c r="F158" i="19"/>
  <c r="G158" i="19"/>
  <c r="K158" i="19"/>
  <c r="A159" i="19"/>
  <c r="B159" i="19"/>
  <c r="C159" i="19"/>
  <c r="D159" i="19"/>
  <c r="E159" i="19"/>
  <c r="F159" i="19"/>
  <c r="G159" i="19"/>
  <c r="I159" i="19"/>
  <c r="K159" i="19"/>
  <c r="A160" i="19"/>
  <c r="J160" i="19" s="1"/>
  <c r="B160" i="19"/>
  <c r="C160" i="19"/>
  <c r="D160" i="19"/>
  <c r="E160" i="19"/>
  <c r="F160" i="19"/>
  <c r="G160" i="19"/>
  <c r="K160" i="19"/>
  <c r="A161" i="19"/>
  <c r="B161" i="19"/>
  <c r="C161" i="19"/>
  <c r="D161" i="19"/>
  <c r="E161" i="19"/>
  <c r="F161" i="19"/>
  <c r="G161" i="19"/>
  <c r="K161" i="19"/>
  <c r="A162" i="19"/>
  <c r="B162" i="19"/>
  <c r="C162" i="19"/>
  <c r="D162" i="19"/>
  <c r="E162" i="19"/>
  <c r="F162" i="19"/>
  <c r="G162" i="19"/>
  <c r="K162" i="19"/>
  <c r="A163" i="19"/>
  <c r="B163" i="19"/>
  <c r="C163" i="19"/>
  <c r="D163" i="19"/>
  <c r="E163" i="19"/>
  <c r="F163" i="19"/>
  <c r="G163" i="19"/>
  <c r="I163" i="19"/>
  <c r="K163" i="19"/>
  <c r="A164" i="19"/>
  <c r="J164" i="19" s="1"/>
  <c r="B164" i="19"/>
  <c r="C164" i="19"/>
  <c r="D164" i="19"/>
  <c r="E164" i="19"/>
  <c r="F164" i="19"/>
  <c r="G164" i="19"/>
  <c r="A165" i="19"/>
  <c r="B165" i="19"/>
  <c r="C165" i="19"/>
  <c r="D165" i="19"/>
  <c r="E165" i="19"/>
  <c r="F165" i="19"/>
  <c r="G165" i="19"/>
  <c r="K165" i="19"/>
  <c r="A166" i="19"/>
  <c r="B166" i="19"/>
  <c r="C166" i="19"/>
  <c r="D166" i="19"/>
  <c r="E166" i="19"/>
  <c r="F166" i="19"/>
  <c r="G166" i="19"/>
  <c r="K166" i="19"/>
  <c r="A167" i="19"/>
  <c r="B167" i="19"/>
  <c r="C167" i="19"/>
  <c r="D167" i="19"/>
  <c r="E167" i="19"/>
  <c r="F167" i="19"/>
  <c r="G167" i="19"/>
  <c r="I167" i="19"/>
  <c r="K167" i="19"/>
  <c r="A168" i="19"/>
  <c r="J168" i="19" s="1"/>
  <c r="B168" i="19"/>
  <c r="C168" i="19"/>
  <c r="D168" i="19"/>
  <c r="E168" i="19"/>
  <c r="F168" i="19"/>
  <c r="G168" i="19"/>
  <c r="K168" i="19"/>
  <c r="A169" i="19"/>
  <c r="B169" i="19"/>
  <c r="C169" i="19"/>
  <c r="D169" i="19"/>
  <c r="E169" i="19"/>
  <c r="F169" i="19"/>
  <c r="G169" i="19"/>
  <c r="K169" i="19"/>
  <c r="A170" i="19"/>
  <c r="B170" i="19"/>
  <c r="C170" i="19"/>
  <c r="D170" i="19"/>
  <c r="E170" i="19"/>
  <c r="F170" i="19"/>
  <c r="G170" i="19"/>
  <c r="K170" i="19"/>
  <c r="A171" i="19"/>
  <c r="B171" i="19"/>
  <c r="C171" i="19"/>
  <c r="D171" i="19"/>
  <c r="E171" i="19"/>
  <c r="F171" i="19"/>
  <c r="G171" i="19"/>
  <c r="I171" i="19"/>
  <c r="K171" i="19"/>
  <c r="A172" i="19"/>
  <c r="J172" i="19" s="1"/>
  <c r="B172" i="19"/>
  <c r="C172" i="19"/>
  <c r="D172" i="19"/>
  <c r="E172" i="19"/>
  <c r="F172" i="19"/>
  <c r="G172" i="19"/>
  <c r="K172" i="19"/>
  <c r="A173" i="19"/>
  <c r="B173" i="19"/>
  <c r="C173" i="19"/>
  <c r="D173" i="19"/>
  <c r="E173" i="19"/>
  <c r="F173" i="19"/>
  <c r="G173" i="19"/>
  <c r="K173" i="19"/>
  <c r="A174" i="19"/>
  <c r="B174" i="19"/>
  <c r="C174" i="19"/>
  <c r="D174" i="19"/>
  <c r="E174" i="19"/>
  <c r="F174" i="19"/>
  <c r="G174" i="19"/>
  <c r="K174" i="19"/>
  <c r="A175" i="19"/>
  <c r="B175" i="19"/>
  <c r="C175" i="19"/>
  <c r="D175" i="19"/>
  <c r="E175" i="19"/>
  <c r="F175" i="19"/>
  <c r="G175" i="19"/>
  <c r="I175" i="19"/>
  <c r="K175" i="19"/>
  <c r="A176" i="19"/>
  <c r="J176" i="19" s="1"/>
  <c r="B176" i="19"/>
  <c r="C176" i="19"/>
  <c r="D176" i="19"/>
  <c r="E176" i="19"/>
  <c r="F176" i="19"/>
  <c r="G176" i="19"/>
  <c r="K176" i="19"/>
  <c r="A177" i="19"/>
  <c r="B177" i="19"/>
  <c r="C177" i="19"/>
  <c r="D177" i="19"/>
  <c r="E177" i="19"/>
  <c r="F177" i="19"/>
  <c r="G177" i="19"/>
  <c r="K177" i="19"/>
  <c r="A178" i="19"/>
  <c r="B178" i="19"/>
  <c r="C178" i="19"/>
  <c r="D178" i="19"/>
  <c r="E178" i="19"/>
  <c r="F178" i="19"/>
  <c r="G178" i="19"/>
  <c r="K178" i="19"/>
  <c r="A179" i="19"/>
  <c r="B179" i="19"/>
  <c r="C179" i="19"/>
  <c r="D179" i="19"/>
  <c r="E179" i="19"/>
  <c r="F179" i="19"/>
  <c r="G179" i="19"/>
  <c r="I179" i="19"/>
  <c r="K179" i="19"/>
  <c r="A180" i="19"/>
  <c r="J180" i="19" s="1"/>
  <c r="B180" i="19"/>
  <c r="C180" i="19"/>
  <c r="D180" i="19"/>
  <c r="E180" i="19"/>
  <c r="F180" i="19"/>
  <c r="G180" i="19"/>
  <c r="A181" i="19"/>
  <c r="B181" i="19"/>
  <c r="C181" i="19"/>
  <c r="D181" i="19"/>
  <c r="E181" i="19"/>
  <c r="F181" i="19"/>
  <c r="G181" i="19"/>
  <c r="K181" i="19"/>
  <c r="A182" i="19"/>
  <c r="B182" i="19"/>
  <c r="C182" i="19"/>
  <c r="D182" i="19"/>
  <c r="E182" i="19"/>
  <c r="F182" i="19"/>
  <c r="G182" i="19"/>
  <c r="K182" i="19"/>
  <c r="A183" i="19"/>
  <c r="B183" i="19"/>
  <c r="C183" i="19"/>
  <c r="D183" i="19"/>
  <c r="E183" i="19"/>
  <c r="F183" i="19"/>
  <c r="G183" i="19"/>
  <c r="I183" i="19"/>
  <c r="K183" i="19"/>
  <c r="A184" i="19"/>
  <c r="J184" i="19" s="1"/>
  <c r="B184" i="19"/>
  <c r="C184" i="19"/>
  <c r="D184" i="19"/>
  <c r="E184" i="19"/>
  <c r="F184" i="19"/>
  <c r="G184" i="19"/>
  <c r="K184" i="19"/>
  <c r="A185" i="19"/>
  <c r="B185" i="19"/>
  <c r="C185" i="19"/>
  <c r="D185" i="19"/>
  <c r="E185" i="19"/>
  <c r="F185" i="19"/>
  <c r="G185" i="19"/>
  <c r="K185" i="19"/>
  <c r="A186" i="19"/>
  <c r="B186" i="19"/>
  <c r="C186" i="19"/>
  <c r="D186" i="19"/>
  <c r="E186" i="19"/>
  <c r="F186" i="19"/>
  <c r="G186" i="19"/>
  <c r="K186" i="19"/>
  <c r="A187" i="19"/>
  <c r="B187" i="19"/>
  <c r="C187" i="19"/>
  <c r="D187" i="19"/>
  <c r="E187" i="19"/>
  <c r="F187" i="19"/>
  <c r="G187" i="19"/>
  <c r="I187" i="19"/>
  <c r="K187" i="19"/>
  <c r="A188" i="19"/>
  <c r="J188" i="19" s="1"/>
  <c r="B188" i="19"/>
  <c r="C188" i="19"/>
  <c r="D188" i="19"/>
  <c r="E188" i="19"/>
  <c r="F188" i="19"/>
  <c r="G188" i="19"/>
  <c r="K188" i="19"/>
  <c r="A189" i="19"/>
  <c r="B189" i="19"/>
  <c r="C189" i="19"/>
  <c r="D189" i="19"/>
  <c r="E189" i="19"/>
  <c r="F189" i="19"/>
  <c r="G189" i="19"/>
  <c r="K189" i="19"/>
  <c r="A190" i="19"/>
  <c r="B190" i="19"/>
  <c r="C190" i="19"/>
  <c r="D190" i="19"/>
  <c r="E190" i="19"/>
  <c r="F190" i="19"/>
  <c r="G190" i="19"/>
  <c r="K190" i="19"/>
  <c r="A191" i="19"/>
  <c r="B191" i="19"/>
  <c r="C191" i="19"/>
  <c r="D191" i="19"/>
  <c r="E191" i="19"/>
  <c r="F191" i="19"/>
  <c r="G191" i="19"/>
  <c r="I191" i="19"/>
  <c r="K191" i="19"/>
  <c r="A192" i="19"/>
  <c r="J192" i="19" s="1"/>
  <c r="B192" i="19"/>
  <c r="C192" i="19"/>
  <c r="D192" i="19"/>
  <c r="E192" i="19"/>
  <c r="F192" i="19"/>
  <c r="G192" i="19"/>
  <c r="K192" i="19"/>
  <c r="A193" i="19"/>
  <c r="B193" i="19"/>
  <c r="C193" i="19"/>
  <c r="D193" i="19"/>
  <c r="E193" i="19"/>
  <c r="F193" i="19"/>
  <c r="G193" i="19"/>
  <c r="K193" i="19"/>
  <c r="A194" i="19"/>
  <c r="B194" i="19"/>
  <c r="C194" i="19"/>
  <c r="D194" i="19"/>
  <c r="E194" i="19"/>
  <c r="F194" i="19"/>
  <c r="G194" i="19"/>
  <c r="K194" i="19"/>
  <c r="A195" i="19"/>
  <c r="B195" i="19"/>
  <c r="C195" i="19"/>
  <c r="D195" i="19"/>
  <c r="E195" i="19"/>
  <c r="F195" i="19"/>
  <c r="G195" i="19"/>
  <c r="I195" i="19"/>
  <c r="K195" i="19"/>
  <c r="A196" i="19"/>
  <c r="J196" i="19" s="1"/>
  <c r="B196" i="19"/>
  <c r="C196" i="19"/>
  <c r="D196" i="19"/>
  <c r="E196" i="19"/>
  <c r="F196" i="19"/>
  <c r="G196" i="19"/>
  <c r="A197" i="19"/>
  <c r="B197" i="19"/>
  <c r="C197" i="19"/>
  <c r="D197" i="19"/>
  <c r="E197" i="19"/>
  <c r="F197" i="19"/>
  <c r="G197" i="19"/>
  <c r="K197" i="19"/>
  <c r="A198" i="19"/>
  <c r="B198" i="19"/>
  <c r="C198" i="19"/>
  <c r="D198" i="19"/>
  <c r="E198" i="19"/>
  <c r="F198" i="19"/>
  <c r="G198" i="19"/>
  <c r="K198" i="19"/>
  <c r="A199" i="19"/>
  <c r="B199" i="19"/>
  <c r="C199" i="19"/>
  <c r="D199" i="19"/>
  <c r="E199" i="19"/>
  <c r="F199" i="19"/>
  <c r="G199" i="19"/>
  <c r="I199" i="19"/>
  <c r="K199" i="19"/>
  <c r="A200" i="19"/>
  <c r="J200" i="19" s="1"/>
  <c r="B200" i="19"/>
  <c r="C200" i="19"/>
  <c r="D200" i="19"/>
  <c r="E200" i="19"/>
  <c r="F200" i="19"/>
  <c r="G200" i="19"/>
  <c r="K200" i="19"/>
  <c r="A201" i="19"/>
  <c r="B201" i="19"/>
  <c r="C201" i="19"/>
  <c r="D201" i="19"/>
  <c r="E201" i="19"/>
  <c r="F201" i="19"/>
  <c r="G201" i="19"/>
  <c r="K201" i="19"/>
  <c r="A202" i="19"/>
  <c r="B202" i="19"/>
  <c r="C202" i="19"/>
  <c r="D202" i="19"/>
  <c r="E202" i="19"/>
  <c r="F202" i="19"/>
  <c r="G202" i="19"/>
  <c r="K202" i="19"/>
  <c r="A203" i="19"/>
  <c r="B203" i="19"/>
  <c r="C203" i="19"/>
  <c r="D203" i="19"/>
  <c r="E203" i="19"/>
  <c r="F203" i="19"/>
  <c r="G203" i="19"/>
  <c r="I203" i="19"/>
  <c r="K203" i="19"/>
  <c r="A204" i="19"/>
  <c r="J204" i="19" s="1"/>
  <c r="B204" i="19"/>
  <c r="C204" i="19"/>
  <c r="D204" i="19"/>
  <c r="E204" i="19"/>
  <c r="F204" i="19"/>
  <c r="G204" i="19"/>
  <c r="K204" i="19"/>
  <c r="A205" i="19"/>
  <c r="B205" i="19"/>
  <c r="C205" i="19"/>
  <c r="D205" i="19"/>
  <c r="E205" i="19"/>
  <c r="F205" i="19"/>
  <c r="G205" i="19"/>
  <c r="K205" i="19"/>
  <c r="A206" i="19"/>
  <c r="B206" i="19"/>
  <c r="C206" i="19"/>
  <c r="D206" i="19"/>
  <c r="E206" i="19"/>
  <c r="F206" i="19"/>
  <c r="G206" i="19"/>
  <c r="K206" i="19"/>
  <c r="A207" i="19"/>
  <c r="B207" i="19"/>
  <c r="C207" i="19"/>
  <c r="D207" i="19"/>
  <c r="E207" i="19"/>
  <c r="F207" i="19"/>
  <c r="G207" i="19"/>
  <c r="I207" i="19"/>
  <c r="K207" i="19"/>
  <c r="A208" i="19"/>
  <c r="J208" i="19" s="1"/>
  <c r="B208" i="19"/>
  <c r="C208" i="19"/>
  <c r="D208" i="19"/>
  <c r="E208" i="19"/>
  <c r="F208" i="19"/>
  <c r="G208" i="19"/>
  <c r="K208" i="19"/>
  <c r="A209" i="19"/>
  <c r="B209" i="19"/>
  <c r="C209" i="19"/>
  <c r="D209" i="19"/>
  <c r="E209" i="19"/>
  <c r="F209" i="19"/>
  <c r="G209" i="19"/>
  <c r="K209" i="19"/>
  <c r="A210" i="19"/>
  <c r="B210" i="19"/>
  <c r="C210" i="19"/>
  <c r="D210" i="19"/>
  <c r="E210" i="19"/>
  <c r="F210" i="19"/>
  <c r="G210" i="19"/>
  <c r="K210" i="19"/>
  <c r="A211" i="19"/>
  <c r="B211" i="19"/>
  <c r="C211" i="19"/>
  <c r="D211" i="19"/>
  <c r="E211" i="19"/>
  <c r="F211" i="19"/>
  <c r="G211" i="19"/>
  <c r="I211" i="19"/>
  <c r="K211" i="19"/>
  <c r="A212" i="19"/>
  <c r="J212" i="19" s="1"/>
  <c r="B212" i="19"/>
  <c r="C212" i="19"/>
  <c r="D212" i="19"/>
  <c r="E212" i="19"/>
  <c r="F212" i="19"/>
  <c r="G212" i="19"/>
  <c r="A213" i="19"/>
  <c r="B213" i="19"/>
  <c r="C213" i="19"/>
  <c r="D213" i="19"/>
  <c r="E213" i="19"/>
  <c r="F213" i="19"/>
  <c r="G213" i="19"/>
  <c r="K213" i="19"/>
  <c r="A214" i="19"/>
  <c r="B214" i="19"/>
  <c r="C214" i="19"/>
  <c r="D214" i="19"/>
  <c r="E214" i="19"/>
  <c r="F214" i="19"/>
  <c r="G214" i="19"/>
  <c r="K214" i="19"/>
  <c r="A215" i="19"/>
  <c r="B215" i="19"/>
  <c r="C215" i="19"/>
  <c r="D215" i="19"/>
  <c r="E215" i="19"/>
  <c r="F215" i="19"/>
  <c r="G215" i="19"/>
  <c r="I215" i="19"/>
  <c r="K215" i="19"/>
  <c r="A216" i="19"/>
  <c r="J216" i="19" s="1"/>
  <c r="B216" i="19"/>
  <c r="C216" i="19"/>
  <c r="D216" i="19"/>
  <c r="E216" i="19"/>
  <c r="F216" i="19"/>
  <c r="G216" i="19"/>
  <c r="K216" i="19"/>
  <c r="A217" i="19"/>
  <c r="B217" i="19"/>
  <c r="C217" i="19"/>
  <c r="D217" i="19"/>
  <c r="E217" i="19"/>
  <c r="F217" i="19"/>
  <c r="G217" i="19"/>
  <c r="K217" i="19"/>
  <c r="A218" i="19"/>
  <c r="B218" i="19"/>
  <c r="C218" i="19"/>
  <c r="D218" i="19"/>
  <c r="E218" i="19"/>
  <c r="F218" i="19"/>
  <c r="G218" i="19"/>
  <c r="J218" i="19"/>
  <c r="A219" i="19"/>
  <c r="J219" i="19" s="1"/>
  <c r="B219" i="19"/>
  <c r="C219" i="19"/>
  <c r="D219" i="19"/>
  <c r="E219" i="19"/>
  <c r="F219" i="19"/>
  <c r="G219" i="19"/>
  <c r="H219" i="19"/>
  <c r="I219" i="19"/>
  <c r="K219" i="19"/>
  <c r="A220" i="19"/>
  <c r="B220" i="19"/>
  <c r="C220" i="19"/>
  <c r="D220" i="19"/>
  <c r="E220" i="19"/>
  <c r="F220" i="19"/>
  <c r="G220" i="19"/>
  <c r="J220" i="19"/>
  <c r="A221" i="19"/>
  <c r="J221" i="19" s="1"/>
  <c r="B221" i="19"/>
  <c r="C221" i="19"/>
  <c r="D221" i="19"/>
  <c r="E221" i="19"/>
  <c r="F221" i="19"/>
  <c r="G221" i="19"/>
  <c r="H221" i="19"/>
  <c r="I221" i="19"/>
  <c r="K221" i="19"/>
  <c r="A222" i="19"/>
  <c r="B222" i="19"/>
  <c r="C222" i="19"/>
  <c r="D222" i="19"/>
  <c r="E222" i="19"/>
  <c r="F222" i="19"/>
  <c r="G222" i="19"/>
  <c r="I222" i="19"/>
  <c r="J222" i="19"/>
  <c r="K222" i="19"/>
  <c r="A223" i="19"/>
  <c r="B223" i="19"/>
  <c r="C223" i="19"/>
  <c r="D223" i="19"/>
  <c r="E223" i="19"/>
  <c r="F223" i="19"/>
  <c r="G223" i="19"/>
  <c r="H223" i="19"/>
  <c r="I223" i="19"/>
  <c r="K223" i="19"/>
  <c r="A224" i="19"/>
  <c r="B224" i="19"/>
  <c r="C224" i="19"/>
  <c r="D224" i="19"/>
  <c r="E224" i="19"/>
  <c r="F224" i="19"/>
  <c r="G224" i="19"/>
  <c r="I224" i="19"/>
  <c r="J224" i="19"/>
  <c r="K224" i="19"/>
  <c r="A225" i="19"/>
  <c r="K225" i="19" s="1"/>
  <c r="B225" i="19"/>
  <c r="C225" i="19"/>
  <c r="D225" i="19"/>
  <c r="E225" i="19"/>
  <c r="F225" i="19"/>
  <c r="G225" i="19"/>
  <c r="H225" i="19"/>
  <c r="I225" i="19"/>
  <c r="A226" i="19"/>
  <c r="B226" i="19"/>
  <c r="C226" i="19"/>
  <c r="D226" i="19"/>
  <c r="E226" i="19"/>
  <c r="F226" i="19"/>
  <c r="G226" i="19"/>
  <c r="I226" i="19"/>
  <c r="J226" i="19"/>
  <c r="K226" i="19"/>
  <c r="A227" i="19"/>
  <c r="K227" i="19" s="1"/>
  <c r="B227" i="19"/>
  <c r="C227" i="19"/>
  <c r="D227" i="19"/>
  <c r="E227" i="19"/>
  <c r="F227" i="19"/>
  <c r="G227" i="19"/>
  <c r="H227" i="19"/>
  <c r="I227" i="19"/>
  <c r="A228" i="19"/>
  <c r="B228" i="19"/>
  <c r="C228" i="19"/>
  <c r="D228" i="19"/>
  <c r="E228" i="19"/>
  <c r="F228" i="19"/>
  <c r="G228" i="19"/>
  <c r="I228" i="19"/>
  <c r="J228" i="19"/>
  <c r="K228" i="19"/>
  <c r="A229" i="19"/>
  <c r="K229" i="19" s="1"/>
  <c r="B229" i="19"/>
  <c r="C229" i="19"/>
  <c r="D229" i="19"/>
  <c r="E229" i="19"/>
  <c r="F229" i="19"/>
  <c r="G229" i="19"/>
  <c r="H229" i="19"/>
  <c r="I229" i="19"/>
  <c r="A230" i="19"/>
  <c r="B230" i="19"/>
  <c r="C230" i="19"/>
  <c r="D230" i="19"/>
  <c r="E230" i="19"/>
  <c r="F230" i="19"/>
  <c r="G230" i="19"/>
  <c r="I230" i="19"/>
  <c r="J230" i="19"/>
  <c r="K230" i="19"/>
  <c r="A231" i="19"/>
  <c r="B231" i="19"/>
  <c r="C231" i="19"/>
  <c r="D231" i="19"/>
  <c r="E231" i="19"/>
  <c r="F231" i="19"/>
  <c r="G231" i="19"/>
  <c r="H231" i="19"/>
  <c r="I231" i="19"/>
  <c r="K231" i="19"/>
  <c r="A232" i="19"/>
  <c r="B232" i="19"/>
  <c r="C232" i="19"/>
  <c r="D232" i="19"/>
  <c r="E232" i="19"/>
  <c r="F232" i="19"/>
  <c r="G232" i="19"/>
  <c r="I232" i="19"/>
  <c r="J232" i="19"/>
  <c r="K232" i="19"/>
  <c r="A233" i="19"/>
  <c r="B233" i="19"/>
  <c r="C233" i="19"/>
  <c r="D233" i="19"/>
  <c r="E233" i="19"/>
  <c r="F233" i="19"/>
  <c r="G233" i="19"/>
  <c r="H233" i="19"/>
  <c r="I233" i="19"/>
  <c r="K233" i="19"/>
  <c r="A234" i="19"/>
  <c r="B234" i="19"/>
  <c r="C234" i="19"/>
  <c r="D234" i="19"/>
  <c r="E234" i="19"/>
  <c r="F234" i="19"/>
  <c r="G234" i="19"/>
  <c r="I234" i="19"/>
  <c r="J234" i="19"/>
  <c r="K234" i="19"/>
  <c r="A235" i="19"/>
  <c r="B235" i="19"/>
  <c r="C235" i="19"/>
  <c r="D235" i="19"/>
  <c r="E235" i="19"/>
  <c r="F235" i="19"/>
  <c r="G235" i="19"/>
  <c r="H235" i="19"/>
  <c r="I235" i="19"/>
  <c r="K235" i="19"/>
  <c r="A236" i="19"/>
  <c r="B236" i="19"/>
  <c r="C236" i="19"/>
  <c r="D236" i="19"/>
  <c r="E236" i="19"/>
  <c r="F236" i="19"/>
  <c r="G236" i="19"/>
  <c r="I236" i="19"/>
  <c r="J236" i="19"/>
  <c r="K236" i="19"/>
  <c r="A237" i="19"/>
  <c r="B237" i="19"/>
  <c r="C237" i="19"/>
  <c r="D237" i="19"/>
  <c r="E237" i="19"/>
  <c r="F237" i="19"/>
  <c r="G237" i="19"/>
  <c r="H237" i="19"/>
  <c r="I237" i="19"/>
  <c r="K237" i="19"/>
  <c r="A238" i="19"/>
  <c r="B238" i="19"/>
  <c r="C238" i="19"/>
  <c r="D238" i="19"/>
  <c r="E238" i="19"/>
  <c r="F238" i="19"/>
  <c r="G238" i="19"/>
  <c r="I238" i="19"/>
  <c r="J238" i="19"/>
  <c r="K238" i="19"/>
  <c r="A239" i="19"/>
  <c r="B239" i="19"/>
  <c r="C239" i="19"/>
  <c r="D239" i="19"/>
  <c r="E239" i="19"/>
  <c r="F239" i="19"/>
  <c r="G239" i="19"/>
  <c r="H239" i="19"/>
  <c r="I239" i="19"/>
  <c r="K239" i="19"/>
  <c r="A240" i="19"/>
  <c r="B240" i="19"/>
  <c r="C240" i="19"/>
  <c r="D240" i="19"/>
  <c r="E240" i="19"/>
  <c r="F240" i="19"/>
  <c r="G240" i="19"/>
  <c r="I240" i="19"/>
  <c r="J240" i="19"/>
  <c r="K240" i="19"/>
  <c r="A241" i="19"/>
  <c r="B241" i="19"/>
  <c r="C241" i="19"/>
  <c r="D241" i="19"/>
  <c r="E241" i="19"/>
  <c r="F241" i="19"/>
  <c r="G241" i="19"/>
  <c r="H241" i="19"/>
  <c r="I241" i="19"/>
  <c r="K241" i="19"/>
  <c r="A242" i="19"/>
  <c r="B242" i="19"/>
  <c r="C242" i="19"/>
  <c r="D242" i="19"/>
  <c r="E242" i="19"/>
  <c r="F242" i="19"/>
  <c r="G242" i="19"/>
  <c r="I242" i="19"/>
  <c r="J242" i="19"/>
  <c r="K242" i="19"/>
  <c r="A243" i="19"/>
  <c r="B243" i="19"/>
  <c r="C243" i="19"/>
  <c r="D243" i="19"/>
  <c r="E243" i="19"/>
  <c r="F243" i="19"/>
  <c r="G243" i="19"/>
  <c r="H243" i="19"/>
  <c r="I243" i="19"/>
  <c r="A244" i="19"/>
  <c r="B244" i="19"/>
  <c r="C244" i="19"/>
  <c r="D244" i="19"/>
  <c r="E244" i="19"/>
  <c r="F244" i="19"/>
  <c r="G244" i="19"/>
  <c r="J244" i="19"/>
  <c r="A245" i="19"/>
  <c r="B245" i="19"/>
  <c r="C245" i="19"/>
  <c r="D245" i="19"/>
  <c r="E245" i="19"/>
  <c r="F245" i="19"/>
  <c r="G245" i="19"/>
  <c r="I245" i="19"/>
  <c r="K245" i="19"/>
  <c r="A246" i="19"/>
  <c r="B246" i="19"/>
  <c r="C246" i="19"/>
  <c r="D246" i="19"/>
  <c r="E246" i="19"/>
  <c r="F246" i="19"/>
  <c r="G246" i="19"/>
  <c r="I246" i="19"/>
  <c r="J246" i="19"/>
  <c r="K246" i="19"/>
  <c r="A247" i="19"/>
  <c r="B247" i="19"/>
  <c r="C247" i="19"/>
  <c r="D247" i="19"/>
  <c r="E247" i="19"/>
  <c r="F247" i="19"/>
  <c r="G247" i="19"/>
  <c r="H247" i="19"/>
  <c r="I247" i="19"/>
  <c r="A248" i="19"/>
  <c r="K248" i="19" s="1"/>
  <c r="B248" i="19"/>
  <c r="C248" i="19"/>
  <c r="D248" i="19"/>
  <c r="E248" i="19"/>
  <c r="F248" i="19"/>
  <c r="G248" i="19"/>
  <c r="J248" i="19"/>
  <c r="A249" i="19"/>
  <c r="B249" i="19"/>
  <c r="C249" i="19"/>
  <c r="D249" i="19"/>
  <c r="E249" i="19"/>
  <c r="F249" i="19"/>
  <c r="G249" i="19"/>
  <c r="H249" i="19"/>
  <c r="I249" i="19"/>
  <c r="K249" i="19"/>
  <c r="A250" i="19"/>
  <c r="K250" i="19" s="1"/>
  <c r="B250" i="19"/>
  <c r="C250" i="19"/>
  <c r="D250" i="19"/>
  <c r="E250" i="19"/>
  <c r="F250" i="19"/>
  <c r="G250" i="19"/>
  <c r="J250" i="19"/>
  <c r="A251" i="19"/>
  <c r="B251" i="19"/>
  <c r="C251" i="19"/>
  <c r="D251" i="19"/>
  <c r="E251" i="19"/>
  <c r="F251" i="19"/>
  <c r="G251" i="19"/>
  <c r="H251" i="19"/>
  <c r="I251" i="19"/>
  <c r="K251" i="19"/>
  <c r="A252" i="19"/>
  <c r="K252" i="19" s="1"/>
  <c r="B252" i="19"/>
  <c r="C252" i="19"/>
  <c r="D252" i="19"/>
  <c r="E252" i="19"/>
  <c r="F252" i="19"/>
  <c r="G252" i="19"/>
  <c r="J252" i="19"/>
  <c r="A253" i="19"/>
  <c r="B253" i="19"/>
  <c r="C253" i="19"/>
  <c r="D253" i="19"/>
  <c r="E253" i="19"/>
  <c r="F253" i="19"/>
  <c r="G253" i="19"/>
  <c r="H253" i="19"/>
  <c r="I253" i="19"/>
  <c r="K253" i="19"/>
  <c r="A254" i="19"/>
  <c r="B254" i="19"/>
  <c r="C254" i="19"/>
  <c r="D254" i="19"/>
  <c r="E254" i="19"/>
  <c r="F254" i="19"/>
  <c r="G254" i="19"/>
  <c r="J254" i="19"/>
  <c r="A255" i="19"/>
  <c r="B255" i="19"/>
  <c r="C255" i="19"/>
  <c r="D255" i="19"/>
  <c r="E255" i="19"/>
  <c r="F255" i="19"/>
  <c r="G255" i="19"/>
  <c r="I255" i="19"/>
  <c r="K255" i="19"/>
  <c r="A256" i="19"/>
  <c r="B256" i="19"/>
  <c r="C256" i="19"/>
  <c r="D256" i="19"/>
  <c r="E256" i="19"/>
  <c r="F256" i="19"/>
  <c r="G256" i="19"/>
  <c r="I256" i="19"/>
  <c r="J256" i="19"/>
  <c r="K256" i="19"/>
  <c r="A257" i="19"/>
  <c r="K257" i="19" s="1"/>
  <c r="B257" i="19"/>
  <c r="C257" i="19"/>
  <c r="D257" i="19"/>
  <c r="E257" i="19"/>
  <c r="F257" i="19"/>
  <c r="G257" i="19"/>
  <c r="H257" i="19"/>
  <c r="I257" i="19"/>
  <c r="A258" i="19"/>
  <c r="B258" i="19"/>
  <c r="C258" i="19"/>
  <c r="D258" i="19"/>
  <c r="E258" i="19"/>
  <c r="F258" i="19"/>
  <c r="G258" i="19"/>
  <c r="I258" i="19"/>
  <c r="J258" i="19"/>
  <c r="K258" i="19"/>
  <c r="A259" i="19"/>
  <c r="K259" i="19" s="1"/>
  <c r="B259" i="19"/>
  <c r="C259" i="19"/>
  <c r="D259" i="19"/>
  <c r="E259" i="19"/>
  <c r="F259" i="19"/>
  <c r="G259" i="19"/>
  <c r="H259" i="19"/>
  <c r="I259" i="19"/>
  <c r="A260" i="19"/>
  <c r="B260" i="19"/>
  <c r="C260" i="19"/>
  <c r="D260" i="19"/>
  <c r="E260" i="19"/>
  <c r="F260" i="19"/>
  <c r="G260" i="19"/>
  <c r="I260" i="19"/>
  <c r="J260" i="19"/>
  <c r="K260" i="19"/>
  <c r="A261" i="19"/>
  <c r="B261" i="19"/>
  <c r="C261" i="19"/>
  <c r="D261" i="19"/>
  <c r="E261" i="19"/>
  <c r="F261" i="19"/>
  <c r="G261" i="19"/>
  <c r="H261" i="19"/>
  <c r="I261" i="19"/>
  <c r="K261" i="19"/>
  <c r="A262" i="19"/>
  <c r="B262" i="19"/>
  <c r="C262" i="19"/>
  <c r="D262" i="19"/>
  <c r="E262" i="19"/>
  <c r="F262" i="19"/>
  <c r="G262" i="19"/>
  <c r="I262" i="19"/>
  <c r="J262" i="19"/>
  <c r="K262" i="19"/>
  <c r="A263" i="19"/>
  <c r="H263" i="19" s="1"/>
  <c r="B263" i="19"/>
  <c r="C263" i="19"/>
  <c r="D263" i="19"/>
  <c r="E263" i="19"/>
  <c r="F263" i="19"/>
  <c r="G263" i="19"/>
  <c r="I263" i="19"/>
  <c r="K263" i="19"/>
  <c r="A264" i="19"/>
  <c r="I264" i="19" s="1"/>
  <c r="B264" i="19"/>
  <c r="C264" i="19"/>
  <c r="D264" i="19"/>
  <c r="E264" i="19"/>
  <c r="F264" i="19"/>
  <c r="G264" i="19"/>
  <c r="J264" i="19"/>
  <c r="K264" i="19"/>
  <c r="A265" i="19"/>
  <c r="H265" i="19" s="1"/>
  <c r="B265" i="19"/>
  <c r="C265" i="19"/>
  <c r="D265" i="19"/>
  <c r="E265" i="19"/>
  <c r="F265" i="19"/>
  <c r="G265" i="19"/>
  <c r="I265" i="19"/>
  <c r="K265" i="19"/>
  <c r="A266" i="19"/>
  <c r="I266" i="19" s="1"/>
  <c r="B266" i="19"/>
  <c r="C266" i="19"/>
  <c r="D266" i="19"/>
  <c r="E266" i="19"/>
  <c r="F266" i="19"/>
  <c r="G266" i="19"/>
  <c r="J266" i="19"/>
  <c r="K266" i="19"/>
  <c r="A267" i="19"/>
  <c r="K267" i="19" s="1"/>
  <c r="B267" i="19"/>
  <c r="C267" i="19"/>
  <c r="D267" i="19"/>
  <c r="E267" i="19"/>
  <c r="F267" i="19"/>
  <c r="G267" i="19"/>
  <c r="H267" i="19"/>
  <c r="I267" i="19"/>
  <c r="A268" i="19"/>
  <c r="I268" i="19" s="1"/>
  <c r="B268" i="19"/>
  <c r="C268" i="19"/>
  <c r="D268" i="19"/>
  <c r="E268" i="19"/>
  <c r="F268" i="19"/>
  <c r="G268" i="19"/>
  <c r="J268" i="19"/>
  <c r="K268" i="19"/>
  <c r="A269" i="19"/>
  <c r="K269" i="19" s="1"/>
  <c r="B269" i="19"/>
  <c r="C269" i="19"/>
  <c r="D269" i="19"/>
  <c r="E269" i="19"/>
  <c r="F269" i="19"/>
  <c r="G269" i="19"/>
  <c r="H269" i="19"/>
  <c r="I269" i="19"/>
  <c r="A270" i="19"/>
  <c r="K270" i="19" s="1"/>
  <c r="B270" i="19"/>
  <c r="C270" i="19"/>
  <c r="D270" i="19"/>
  <c r="E270" i="19"/>
  <c r="F270" i="19"/>
  <c r="G270" i="19"/>
  <c r="I270" i="19"/>
  <c r="J270" i="19"/>
  <c r="A271" i="19"/>
  <c r="K271" i="19" s="1"/>
  <c r="B271" i="19"/>
  <c r="C271" i="19"/>
  <c r="D271" i="19"/>
  <c r="E271" i="19"/>
  <c r="F271" i="19"/>
  <c r="G271" i="19"/>
  <c r="H271" i="19"/>
  <c r="I271" i="19"/>
  <c r="A272" i="19"/>
  <c r="K272" i="19" s="1"/>
  <c r="B272" i="19"/>
  <c r="C272" i="19"/>
  <c r="D272" i="19"/>
  <c r="E272" i="19"/>
  <c r="F272" i="19"/>
  <c r="G272" i="19"/>
  <c r="I272" i="19"/>
  <c r="J272" i="19"/>
  <c r="A273" i="19"/>
  <c r="H273" i="19" s="1"/>
  <c r="B273" i="19"/>
  <c r="C273" i="19"/>
  <c r="D273" i="19"/>
  <c r="E273" i="19"/>
  <c r="F273" i="19"/>
  <c r="G273" i="19"/>
  <c r="I273" i="19"/>
  <c r="K273" i="19"/>
  <c r="A274" i="19"/>
  <c r="K274" i="19" s="1"/>
  <c r="B274" i="19"/>
  <c r="C274" i="19"/>
  <c r="D274" i="19"/>
  <c r="E274" i="19"/>
  <c r="F274" i="19"/>
  <c r="G274" i="19"/>
  <c r="I274" i="19"/>
  <c r="J274" i="19"/>
  <c r="A275" i="19"/>
  <c r="H275" i="19" s="1"/>
  <c r="B275" i="19"/>
  <c r="C275" i="19"/>
  <c r="D275" i="19"/>
  <c r="E275" i="19"/>
  <c r="F275" i="19"/>
  <c r="G275" i="19"/>
  <c r="I275" i="19"/>
  <c r="K275" i="19"/>
  <c r="A276" i="19"/>
  <c r="I276" i="19" s="1"/>
  <c r="B276" i="19"/>
  <c r="C276" i="19"/>
  <c r="D276" i="19"/>
  <c r="E276" i="19"/>
  <c r="F276" i="19"/>
  <c r="G276" i="19"/>
  <c r="J276" i="19"/>
  <c r="K276" i="19"/>
  <c r="A277" i="19"/>
  <c r="H277" i="19" s="1"/>
  <c r="B277" i="19"/>
  <c r="C277" i="19"/>
  <c r="D277" i="19"/>
  <c r="E277" i="19"/>
  <c r="F277" i="19"/>
  <c r="G277" i="19"/>
  <c r="I277" i="19"/>
  <c r="K277" i="19"/>
  <c r="A278" i="19"/>
  <c r="I278" i="19" s="1"/>
  <c r="B278" i="19"/>
  <c r="C278" i="19"/>
  <c r="D278" i="19"/>
  <c r="E278" i="19"/>
  <c r="F278" i="19"/>
  <c r="G278" i="19"/>
  <c r="J278" i="19"/>
  <c r="K278" i="19"/>
  <c r="A279" i="19"/>
  <c r="H279" i="19" s="1"/>
  <c r="B279" i="19"/>
  <c r="C279" i="19"/>
  <c r="D279" i="19"/>
  <c r="E279" i="19"/>
  <c r="F279" i="19"/>
  <c r="G279" i="19"/>
  <c r="I279" i="19"/>
  <c r="K279" i="19"/>
  <c r="A280" i="19"/>
  <c r="I280" i="19" s="1"/>
  <c r="B280" i="19"/>
  <c r="C280" i="19"/>
  <c r="D280" i="19"/>
  <c r="E280" i="19"/>
  <c r="F280" i="19"/>
  <c r="G280" i="19"/>
  <c r="J280" i="19"/>
  <c r="K280" i="19"/>
  <c r="A281" i="19"/>
  <c r="H281" i="19" s="1"/>
  <c r="B281" i="19"/>
  <c r="C281" i="19"/>
  <c r="D281" i="19"/>
  <c r="E281" i="19"/>
  <c r="F281" i="19"/>
  <c r="G281" i="19"/>
  <c r="I281" i="19"/>
  <c r="K281" i="19"/>
  <c r="A282" i="19"/>
  <c r="K282" i="19" s="1"/>
  <c r="B282" i="19"/>
  <c r="C282" i="19"/>
  <c r="D282" i="19"/>
  <c r="E282" i="19"/>
  <c r="F282" i="19"/>
  <c r="G282" i="19"/>
  <c r="I282" i="19"/>
  <c r="J282" i="19"/>
  <c r="A283" i="19"/>
  <c r="H283" i="19" s="1"/>
  <c r="B283" i="19"/>
  <c r="C283" i="19"/>
  <c r="D283" i="19"/>
  <c r="E283" i="19"/>
  <c r="F283" i="19"/>
  <c r="G283" i="19"/>
  <c r="I283" i="19"/>
  <c r="K283" i="19"/>
  <c r="A284" i="19"/>
  <c r="K284" i="19" s="1"/>
  <c r="B284" i="19"/>
  <c r="C284" i="19"/>
  <c r="D284" i="19"/>
  <c r="E284" i="19"/>
  <c r="F284" i="19"/>
  <c r="G284" i="19"/>
  <c r="I284" i="19"/>
  <c r="J284" i="19"/>
  <c r="A285" i="19"/>
  <c r="K285" i="19" s="1"/>
  <c r="B285" i="19"/>
  <c r="C285" i="19"/>
  <c r="D285" i="19"/>
  <c r="E285" i="19"/>
  <c r="F285" i="19"/>
  <c r="G285" i="19"/>
  <c r="H285" i="19"/>
  <c r="I285" i="19"/>
  <c r="A286" i="19"/>
  <c r="K286" i="19" s="1"/>
  <c r="B286" i="19"/>
  <c r="C286" i="19"/>
  <c r="D286" i="19"/>
  <c r="E286" i="19"/>
  <c r="F286" i="19"/>
  <c r="G286" i="19"/>
  <c r="I286" i="19"/>
  <c r="J286" i="19"/>
  <c r="A287" i="19"/>
  <c r="K287" i="19" s="1"/>
  <c r="B287" i="19"/>
  <c r="C287" i="19"/>
  <c r="D287" i="19"/>
  <c r="E287" i="19"/>
  <c r="F287" i="19"/>
  <c r="G287" i="19"/>
  <c r="H287" i="19"/>
  <c r="I287" i="19"/>
  <c r="A288" i="19"/>
  <c r="I288" i="19" s="1"/>
  <c r="B288" i="19"/>
  <c r="C288" i="19"/>
  <c r="D288" i="19"/>
  <c r="E288" i="19"/>
  <c r="F288" i="19"/>
  <c r="G288" i="19"/>
  <c r="J288" i="19"/>
  <c r="K288" i="19"/>
  <c r="A289" i="19"/>
  <c r="K289" i="19" s="1"/>
  <c r="B289" i="19"/>
  <c r="C289" i="19"/>
  <c r="D289" i="19"/>
  <c r="E289" i="19"/>
  <c r="F289" i="19"/>
  <c r="G289" i="19"/>
  <c r="H289" i="19"/>
  <c r="I289" i="19"/>
  <c r="A290" i="19"/>
  <c r="I290" i="19" s="1"/>
  <c r="B290" i="19"/>
  <c r="C290" i="19"/>
  <c r="D290" i="19"/>
  <c r="E290" i="19"/>
  <c r="F290" i="19"/>
  <c r="G290" i="19"/>
  <c r="J290" i="19"/>
  <c r="K290" i="19"/>
  <c r="A291" i="19"/>
  <c r="H291" i="19" s="1"/>
  <c r="B291" i="19"/>
  <c r="C291" i="19"/>
  <c r="D291" i="19"/>
  <c r="E291" i="19"/>
  <c r="F291" i="19"/>
  <c r="G291" i="19"/>
  <c r="I291" i="19"/>
  <c r="K291" i="19"/>
  <c r="A292" i="19"/>
  <c r="I292" i="19" s="1"/>
  <c r="B292" i="19"/>
  <c r="C292" i="19"/>
  <c r="D292" i="19"/>
  <c r="E292" i="19"/>
  <c r="F292" i="19"/>
  <c r="G292" i="19"/>
  <c r="J292" i="19"/>
  <c r="K292" i="19"/>
  <c r="A293" i="19"/>
  <c r="H293" i="19" s="1"/>
  <c r="B293" i="19"/>
  <c r="C293" i="19"/>
  <c r="D293" i="19"/>
  <c r="E293" i="19"/>
  <c r="F293" i="19"/>
  <c r="G293" i="19"/>
  <c r="I293" i="19"/>
  <c r="K293" i="19"/>
  <c r="A294" i="19"/>
  <c r="I294" i="19" s="1"/>
  <c r="B294" i="19"/>
  <c r="C294" i="19"/>
  <c r="D294" i="19"/>
  <c r="E294" i="19"/>
  <c r="F294" i="19"/>
  <c r="G294" i="19"/>
  <c r="J294" i="19"/>
  <c r="K294" i="19"/>
  <c r="A295" i="19"/>
  <c r="H295" i="19" s="1"/>
  <c r="B295" i="19"/>
  <c r="C295" i="19"/>
  <c r="D295" i="19"/>
  <c r="E295" i="19"/>
  <c r="F295" i="19"/>
  <c r="G295" i="19"/>
  <c r="I295" i="19"/>
  <c r="K295" i="19"/>
  <c r="A296" i="19"/>
  <c r="I296" i="19" s="1"/>
  <c r="B296" i="19"/>
  <c r="C296" i="19"/>
  <c r="D296" i="19"/>
  <c r="E296" i="19"/>
  <c r="F296" i="19"/>
  <c r="G296" i="19"/>
  <c r="J296" i="19"/>
  <c r="K296" i="19"/>
  <c r="A297" i="19"/>
  <c r="K297" i="19" s="1"/>
  <c r="B297" i="19"/>
  <c r="C297" i="19"/>
  <c r="D297" i="19"/>
  <c r="E297" i="19"/>
  <c r="F297" i="19"/>
  <c r="G297" i="19"/>
  <c r="H297" i="19"/>
  <c r="I297" i="19"/>
  <c r="A298" i="19"/>
  <c r="I298" i="19" s="1"/>
  <c r="B298" i="19"/>
  <c r="C298" i="19"/>
  <c r="D298" i="19"/>
  <c r="E298" i="19"/>
  <c r="F298" i="19"/>
  <c r="G298" i="19"/>
  <c r="J298" i="19"/>
  <c r="K298" i="19"/>
  <c r="A299" i="19"/>
  <c r="K299" i="19" s="1"/>
  <c r="B299" i="19"/>
  <c r="C299" i="19"/>
  <c r="D299" i="19"/>
  <c r="E299" i="19"/>
  <c r="F299" i="19"/>
  <c r="G299" i="19"/>
  <c r="H299" i="19"/>
  <c r="I299" i="19"/>
  <c r="A300" i="19"/>
  <c r="K300" i="19" s="1"/>
  <c r="B300" i="19"/>
  <c r="C300" i="19"/>
  <c r="D300" i="19"/>
  <c r="E300" i="19"/>
  <c r="F300" i="19"/>
  <c r="G300" i="19"/>
  <c r="I300" i="19"/>
  <c r="J300" i="19"/>
  <c r="A301" i="19"/>
  <c r="K301" i="19" s="1"/>
  <c r="B301" i="19"/>
  <c r="C301" i="19"/>
  <c r="D301" i="19"/>
  <c r="E301" i="19"/>
  <c r="F301" i="19"/>
  <c r="G301" i="19"/>
  <c r="H301" i="19"/>
  <c r="I301" i="19"/>
  <c r="A302" i="19"/>
  <c r="K302" i="19" s="1"/>
  <c r="B302" i="19"/>
  <c r="C302" i="19"/>
  <c r="D302" i="19"/>
  <c r="E302" i="19"/>
  <c r="F302" i="19"/>
  <c r="G302" i="19"/>
  <c r="I302" i="19"/>
  <c r="J302" i="19"/>
  <c r="A303" i="19"/>
  <c r="J303" i="19" s="1"/>
  <c r="B303" i="19"/>
  <c r="C303" i="19"/>
  <c r="D303" i="19"/>
  <c r="E303" i="19"/>
  <c r="F303" i="19"/>
  <c r="G303" i="19"/>
  <c r="I303" i="19"/>
  <c r="K303" i="19"/>
  <c r="A304" i="19"/>
  <c r="J304" i="19" s="1"/>
  <c r="B304" i="19"/>
  <c r="C304" i="19"/>
  <c r="D304" i="19"/>
  <c r="E304" i="19"/>
  <c r="F304" i="19"/>
  <c r="G304" i="19"/>
  <c r="H304" i="19"/>
  <c r="I304" i="19"/>
  <c r="A305" i="19"/>
  <c r="B305" i="19"/>
  <c r="C305" i="19"/>
  <c r="D305" i="19"/>
  <c r="E305" i="19"/>
  <c r="F305" i="19"/>
  <c r="G305" i="19"/>
  <c r="I305" i="19"/>
  <c r="A306" i="19"/>
  <c r="H306" i="19" s="1"/>
  <c r="B306" i="19"/>
  <c r="C306" i="19"/>
  <c r="D306" i="19"/>
  <c r="E306" i="19"/>
  <c r="F306" i="19"/>
  <c r="G306" i="19"/>
  <c r="I306" i="19"/>
  <c r="J306" i="19"/>
  <c r="K306" i="19"/>
  <c r="A307" i="19"/>
  <c r="I307" i="19" s="1"/>
  <c r="B307" i="19"/>
  <c r="C307" i="19"/>
  <c r="D307" i="19"/>
  <c r="E307" i="19"/>
  <c r="F307" i="19"/>
  <c r="G307" i="19"/>
  <c r="A308" i="19"/>
  <c r="I308" i="19" s="1"/>
  <c r="B308" i="19"/>
  <c r="C308" i="19"/>
  <c r="D308" i="19"/>
  <c r="E308" i="19"/>
  <c r="F308" i="19"/>
  <c r="G308" i="19"/>
  <c r="A309" i="19"/>
  <c r="I309" i="19" s="1"/>
  <c r="B309" i="19"/>
  <c r="C309" i="19"/>
  <c r="D309" i="19"/>
  <c r="E309" i="19"/>
  <c r="F309" i="19"/>
  <c r="G309" i="19"/>
  <c r="A310" i="19"/>
  <c r="B310" i="19"/>
  <c r="C310" i="19"/>
  <c r="D310" i="19"/>
  <c r="E310" i="19"/>
  <c r="F310" i="19"/>
  <c r="G310" i="19"/>
  <c r="H310" i="19"/>
  <c r="I310" i="19"/>
  <c r="J310" i="19"/>
  <c r="K310" i="19"/>
  <c r="A311" i="19"/>
  <c r="B311" i="19"/>
  <c r="C311" i="19"/>
  <c r="D311" i="19"/>
  <c r="E311" i="19"/>
  <c r="F311" i="19"/>
  <c r="G311" i="19"/>
  <c r="I311" i="19"/>
  <c r="A312" i="19"/>
  <c r="J312" i="19" s="1"/>
  <c r="B312" i="19"/>
  <c r="C312" i="19"/>
  <c r="D312" i="19"/>
  <c r="E312" i="19"/>
  <c r="F312" i="19"/>
  <c r="G312" i="19"/>
  <c r="H312" i="19"/>
  <c r="I312" i="19"/>
  <c r="A313" i="19"/>
  <c r="I313" i="19" s="1"/>
  <c r="B313" i="19"/>
  <c r="C313" i="19"/>
  <c r="D313" i="19"/>
  <c r="E313" i="19"/>
  <c r="F313" i="19"/>
  <c r="G313" i="19"/>
  <c r="A314" i="19"/>
  <c r="H314" i="19" s="1"/>
  <c r="B314" i="19"/>
  <c r="C314" i="19"/>
  <c r="D314" i="19"/>
  <c r="E314" i="19"/>
  <c r="F314" i="19"/>
  <c r="G314" i="19"/>
  <c r="I314" i="19"/>
  <c r="J314" i="19"/>
  <c r="K314" i="19"/>
  <c r="A315" i="19"/>
  <c r="B315" i="19"/>
  <c r="C315" i="19"/>
  <c r="D315" i="19"/>
  <c r="E315" i="19"/>
  <c r="F315" i="19"/>
  <c r="G315" i="19"/>
  <c r="I315" i="19"/>
  <c r="A316" i="19"/>
  <c r="B316" i="19"/>
  <c r="C316" i="19"/>
  <c r="D316" i="19"/>
  <c r="E316" i="19"/>
  <c r="F316" i="19"/>
  <c r="G316" i="19"/>
  <c r="H316" i="19"/>
  <c r="I316" i="19"/>
  <c r="J316" i="19"/>
  <c r="K316" i="19"/>
  <c r="A317" i="19"/>
  <c r="B317" i="19"/>
  <c r="C317" i="19"/>
  <c r="D317" i="19"/>
  <c r="E317" i="19"/>
  <c r="F317" i="19"/>
  <c r="G317" i="19"/>
  <c r="H317" i="19"/>
  <c r="I317" i="19"/>
  <c r="A318" i="19"/>
  <c r="B318" i="19"/>
  <c r="C318" i="19"/>
  <c r="D318" i="19"/>
  <c r="E318" i="19"/>
  <c r="F318" i="19"/>
  <c r="G318" i="19"/>
  <c r="H318" i="19"/>
  <c r="I318" i="19"/>
  <c r="J318" i="19"/>
  <c r="K318" i="19"/>
  <c r="A319" i="19"/>
  <c r="B319" i="19"/>
  <c r="C319" i="19"/>
  <c r="D319" i="19"/>
  <c r="E319" i="19"/>
  <c r="F319" i="19"/>
  <c r="G319" i="19"/>
  <c r="I319" i="19"/>
  <c r="A320" i="19"/>
  <c r="J320" i="19" s="1"/>
  <c r="B320" i="19"/>
  <c r="C320" i="19"/>
  <c r="D320" i="19"/>
  <c r="E320" i="19"/>
  <c r="F320" i="19"/>
  <c r="G320" i="19"/>
  <c r="H320" i="19"/>
  <c r="I320" i="19"/>
  <c r="A321" i="19"/>
  <c r="B321" i="19"/>
  <c r="C321" i="19"/>
  <c r="D321" i="19"/>
  <c r="E321" i="19"/>
  <c r="F321" i="19"/>
  <c r="G321" i="19"/>
  <c r="I321" i="19"/>
  <c r="A322" i="19"/>
  <c r="H322" i="19" s="1"/>
  <c r="B322" i="19"/>
  <c r="C322" i="19"/>
  <c r="D322" i="19"/>
  <c r="E322" i="19"/>
  <c r="F322" i="19"/>
  <c r="G322" i="19"/>
  <c r="I322" i="19"/>
  <c r="J322" i="19"/>
  <c r="K322" i="19"/>
  <c r="A323" i="19"/>
  <c r="I323" i="19" s="1"/>
  <c r="B323" i="19"/>
  <c r="C323" i="19"/>
  <c r="D323" i="19"/>
  <c r="E323" i="19"/>
  <c r="F323" i="19"/>
  <c r="G323" i="19"/>
  <c r="A324" i="19"/>
  <c r="H324" i="19" s="1"/>
  <c r="B324" i="19"/>
  <c r="C324" i="19"/>
  <c r="D324" i="19"/>
  <c r="E324" i="19"/>
  <c r="F324" i="19"/>
  <c r="G324" i="19"/>
  <c r="I324" i="19"/>
  <c r="J324" i="19"/>
  <c r="K324" i="19"/>
  <c r="A325" i="19"/>
  <c r="B325" i="19"/>
  <c r="C325" i="19"/>
  <c r="D325" i="19"/>
  <c r="E325" i="19"/>
  <c r="F325" i="19"/>
  <c r="G325" i="19"/>
  <c r="H325" i="19"/>
  <c r="I325" i="19"/>
  <c r="A326" i="19"/>
  <c r="H326" i="19" s="1"/>
  <c r="B326" i="19"/>
  <c r="C326" i="19"/>
  <c r="D326" i="19"/>
  <c r="E326" i="19"/>
  <c r="F326" i="19"/>
  <c r="G326" i="19"/>
  <c r="I326" i="19"/>
  <c r="J326" i="19"/>
  <c r="K326" i="19"/>
  <c r="A327" i="19"/>
  <c r="B327" i="19"/>
  <c r="C327" i="19"/>
  <c r="D327" i="19"/>
  <c r="E327" i="19"/>
  <c r="F327" i="19"/>
  <c r="G327" i="19"/>
  <c r="I327" i="19"/>
  <c r="A328" i="19"/>
  <c r="B328" i="19"/>
  <c r="C328" i="19"/>
  <c r="D328" i="19"/>
  <c r="E328" i="19"/>
  <c r="F328" i="19"/>
  <c r="G328" i="19"/>
  <c r="H328" i="19"/>
  <c r="I328" i="19"/>
  <c r="J328" i="19"/>
  <c r="K328" i="19"/>
  <c r="A329" i="19"/>
  <c r="B329" i="19"/>
  <c r="C329" i="19"/>
  <c r="D329" i="19"/>
  <c r="E329" i="19"/>
  <c r="F329" i="19"/>
  <c r="G329" i="19"/>
  <c r="H329" i="19"/>
  <c r="I329" i="19"/>
  <c r="A330" i="19"/>
  <c r="I330" i="19" s="1"/>
  <c r="B330" i="19"/>
  <c r="C330" i="19"/>
  <c r="D330" i="19"/>
  <c r="E330" i="19"/>
  <c r="F330" i="19"/>
  <c r="G330" i="19"/>
  <c r="A331" i="19"/>
  <c r="I331" i="19" s="1"/>
  <c r="B331" i="19"/>
  <c r="C331" i="19"/>
  <c r="D331" i="19"/>
  <c r="E331" i="19"/>
  <c r="F331" i="19"/>
  <c r="G331" i="19"/>
  <c r="A332" i="19"/>
  <c r="J332" i="19" s="1"/>
  <c r="B332" i="19"/>
  <c r="C332" i="19"/>
  <c r="D332" i="19"/>
  <c r="E332" i="19"/>
  <c r="F332" i="19"/>
  <c r="G332" i="19"/>
  <c r="H332" i="19"/>
  <c r="I332" i="19"/>
  <c r="A333" i="19"/>
  <c r="H333" i="19" s="1"/>
  <c r="B333" i="19"/>
  <c r="C333" i="19"/>
  <c r="D333" i="19"/>
  <c r="E333" i="19"/>
  <c r="F333" i="19"/>
  <c r="G333" i="19"/>
  <c r="I333" i="19"/>
  <c r="A334" i="19"/>
  <c r="J334" i="19" s="1"/>
  <c r="B334" i="19"/>
  <c r="C334" i="19"/>
  <c r="D334" i="19"/>
  <c r="E334" i="19"/>
  <c r="F334" i="19"/>
  <c r="G334" i="19"/>
  <c r="H334" i="19"/>
  <c r="I334" i="19"/>
  <c r="A335" i="19"/>
  <c r="B335" i="19"/>
  <c r="C335" i="19"/>
  <c r="D335" i="19"/>
  <c r="E335" i="19"/>
  <c r="F335" i="19"/>
  <c r="G335" i="19"/>
  <c r="A336" i="19"/>
  <c r="B336" i="19"/>
  <c r="C336" i="19"/>
  <c r="D336" i="19"/>
  <c r="E336" i="19"/>
  <c r="F336" i="19"/>
  <c r="G336" i="19"/>
  <c r="I336" i="19"/>
  <c r="A337" i="19"/>
  <c r="H337" i="19" s="1"/>
  <c r="B337" i="19"/>
  <c r="C337" i="19"/>
  <c r="D337" i="19"/>
  <c r="E337" i="19"/>
  <c r="F337" i="19"/>
  <c r="G337" i="19"/>
  <c r="I337" i="19"/>
  <c r="A338" i="19"/>
  <c r="B338" i="19"/>
  <c r="C338" i="19"/>
  <c r="D338" i="19"/>
  <c r="E338" i="19"/>
  <c r="F338" i="19"/>
  <c r="G338" i="19"/>
  <c r="H338" i="19"/>
  <c r="I338" i="19"/>
  <c r="J338" i="19"/>
  <c r="K338" i="19"/>
  <c r="A339" i="19"/>
  <c r="B339" i="19"/>
  <c r="C339" i="19"/>
  <c r="D339" i="19"/>
  <c r="E339" i="19"/>
  <c r="F339" i="19"/>
  <c r="G339" i="19"/>
  <c r="I339" i="19"/>
  <c r="A340" i="19"/>
  <c r="H340" i="19" s="1"/>
  <c r="B340" i="19"/>
  <c r="C340" i="19"/>
  <c r="D340" i="19"/>
  <c r="E340" i="19"/>
  <c r="F340" i="19"/>
  <c r="G340" i="19"/>
  <c r="I340" i="19"/>
  <c r="J340" i="19"/>
  <c r="K340" i="19"/>
  <c r="A341" i="19"/>
  <c r="H341" i="19" s="1"/>
  <c r="B341" i="19"/>
  <c r="C341" i="19"/>
  <c r="D341" i="19"/>
  <c r="E341" i="19"/>
  <c r="F341" i="19"/>
  <c r="G341" i="19"/>
  <c r="I341" i="19"/>
  <c r="A342" i="19"/>
  <c r="J342" i="19" s="1"/>
  <c r="B342" i="19"/>
  <c r="C342" i="19"/>
  <c r="D342" i="19"/>
  <c r="E342" i="19"/>
  <c r="F342" i="19"/>
  <c r="G342" i="19"/>
  <c r="H342" i="19"/>
  <c r="I342" i="19"/>
  <c r="A343" i="19"/>
  <c r="B343" i="19"/>
  <c r="C343" i="19"/>
  <c r="D343" i="19"/>
  <c r="E343" i="19"/>
  <c r="F343" i="19"/>
  <c r="G343" i="19"/>
  <c r="A344" i="19"/>
  <c r="B344" i="19"/>
  <c r="C344" i="19"/>
  <c r="D344" i="19"/>
  <c r="E344" i="19"/>
  <c r="F344" i="19"/>
  <c r="G344" i="19"/>
  <c r="I344" i="19"/>
  <c r="A345" i="19"/>
  <c r="H345" i="19" s="1"/>
  <c r="B345" i="19"/>
  <c r="C345" i="19"/>
  <c r="D345" i="19"/>
  <c r="E345" i="19"/>
  <c r="F345" i="19"/>
  <c r="G345" i="19"/>
  <c r="I345" i="19"/>
  <c r="A346" i="19"/>
  <c r="B346" i="19"/>
  <c r="C346" i="19"/>
  <c r="D346" i="19"/>
  <c r="E346" i="19"/>
  <c r="F346" i="19"/>
  <c r="G346" i="19"/>
  <c r="I346" i="19"/>
  <c r="A347" i="19"/>
  <c r="I347" i="19" s="1"/>
  <c r="B347" i="19"/>
  <c r="C347" i="19"/>
  <c r="D347" i="19"/>
  <c r="E347" i="19"/>
  <c r="F347" i="19"/>
  <c r="G347" i="19"/>
  <c r="A348" i="19"/>
  <c r="H348" i="19" s="1"/>
  <c r="B348" i="19"/>
  <c r="C348" i="19"/>
  <c r="D348" i="19"/>
  <c r="E348" i="19"/>
  <c r="F348" i="19"/>
  <c r="G348" i="19"/>
  <c r="I348" i="19"/>
  <c r="J348" i="19"/>
  <c r="K348" i="19"/>
  <c r="A349" i="19"/>
  <c r="B349" i="19"/>
  <c r="C349" i="19"/>
  <c r="D349" i="19"/>
  <c r="E349" i="19"/>
  <c r="F349" i="19"/>
  <c r="G349" i="19"/>
  <c r="H349" i="19"/>
  <c r="I349" i="19"/>
  <c r="A350" i="19"/>
  <c r="H350" i="19" s="1"/>
  <c r="B350" i="19"/>
  <c r="C350" i="19"/>
  <c r="D350" i="19"/>
  <c r="E350" i="19"/>
  <c r="F350" i="19"/>
  <c r="G350" i="19"/>
  <c r="I350" i="19"/>
  <c r="J350" i="19"/>
  <c r="K350" i="19"/>
  <c r="A351" i="19"/>
  <c r="B351" i="19"/>
  <c r="C351" i="19"/>
  <c r="D351" i="19"/>
  <c r="E351" i="19"/>
  <c r="F351" i="19"/>
  <c r="G351" i="19"/>
  <c r="I351" i="19"/>
  <c r="A352" i="19"/>
  <c r="B352" i="19"/>
  <c r="C352" i="19"/>
  <c r="D352" i="19"/>
  <c r="E352" i="19"/>
  <c r="F352" i="19"/>
  <c r="G352" i="19"/>
  <c r="H352" i="19"/>
  <c r="I352" i="19"/>
  <c r="J352" i="19"/>
  <c r="K352" i="19"/>
  <c r="A353" i="19"/>
  <c r="H353" i="19" s="1"/>
  <c r="B353" i="19"/>
  <c r="C353" i="19"/>
  <c r="D353" i="19"/>
  <c r="E353" i="19"/>
  <c r="F353" i="19"/>
  <c r="G353" i="19"/>
  <c r="I353" i="19"/>
  <c r="A354" i="19"/>
  <c r="B354" i="19"/>
  <c r="C354" i="19"/>
  <c r="D354" i="19"/>
  <c r="E354" i="19"/>
  <c r="F354" i="19"/>
  <c r="G354" i="19"/>
  <c r="I354" i="19"/>
  <c r="J354" i="19"/>
  <c r="A355" i="19"/>
  <c r="I355" i="19" s="1"/>
  <c r="B355" i="19"/>
  <c r="C355" i="19"/>
  <c r="D355" i="19"/>
  <c r="E355" i="19"/>
  <c r="F355" i="19"/>
  <c r="G355" i="19"/>
  <c r="A356" i="19"/>
  <c r="B356" i="19"/>
  <c r="C356" i="19"/>
  <c r="D356" i="19"/>
  <c r="E356" i="19"/>
  <c r="F356" i="19"/>
  <c r="G356" i="19"/>
  <c r="H356" i="19"/>
  <c r="I356" i="19"/>
  <c r="A357" i="19"/>
  <c r="H357" i="19" s="1"/>
  <c r="B357" i="19"/>
  <c r="C357" i="19"/>
  <c r="D357" i="19"/>
  <c r="E357" i="19"/>
  <c r="F357" i="19"/>
  <c r="G357" i="19"/>
  <c r="I357" i="19"/>
  <c r="A358" i="19"/>
  <c r="B358" i="19"/>
  <c r="C358" i="19"/>
  <c r="D358" i="19"/>
  <c r="E358" i="19"/>
  <c r="F358" i="19"/>
  <c r="G358" i="19"/>
  <c r="H358" i="19"/>
  <c r="I358" i="19"/>
  <c r="A359" i="19"/>
  <c r="B359" i="19"/>
  <c r="C359" i="19"/>
  <c r="D359" i="19"/>
  <c r="E359" i="19"/>
  <c r="F359" i="19"/>
  <c r="G359" i="19"/>
  <c r="A360" i="19"/>
  <c r="B360" i="19"/>
  <c r="C360" i="19"/>
  <c r="D360" i="19"/>
  <c r="E360" i="19"/>
  <c r="F360" i="19"/>
  <c r="G360" i="19"/>
  <c r="I360" i="19"/>
  <c r="J360" i="19"/>
  <c r="A361" i="19"/>
  <c r="H361" i="19" s="1"/>
  <c r="B361" i="19"/>
  <c r="C361" i="19"/>
  <c r="D361" i="19"/>
  <c r="E361" i="19"/>
  <c r="F361" i="19"/>
  <c r="G361" i="19"/>
  <c r="I361" i="19"/>
  <c r="A362" i="19"/>
  <c r="B362" i="19"/>
  <c r="C362" i="19"/>
  <c r="D362" i="19"/>
  <c r="E362" i="19"/>
  <c r="F362" i="19"/>
  <c r="G362" i="19"/>
  <c r="H362" i="19"/>
  <c r="I362" i="19"/>
  <c r="J362" i="19"/>
  <c r="K362" i="19"/>
  <c r="A363" i="19"/>
  <c r="B363" i="19"/>
  <c r="C363" i="19"/>
  <c r="D363" i="19"/>
  <c r="E363" i="19"/>
  <c r="F363" i="19"/>
  <c r="G363" i="19"/>
  <c r="I363" i="19"/>
  <c r="A364" i="19"/>
  <c r="B364" i="19"/>
  <c r="C364" i="19"/>
  <c r="D364" i="19"/>
  <c r="E364" i="19"/>
  <c r="F364" i="19"/>
  <c r="G364" i="19"/>
  <c r="H364" i="19"/>
  <c r="I364" i="19"/>
  <c r="A365" i="19"/>
  <c r="H365" i="19" s="1"/>
  <c r="B365" i="19"/>
  <c r="C365" i="19"/>
  <c r="D365" i="19"/>
  <c r="E365" i="19"/>
  <c r="F365" i="19"/>
  <c r="G365" i="19"/>
  <c r="I365" i="19"/>
  <c r="A366" i="19"/>
  <c r="B366" i="19"/>
  <c r="C366" i="19"/>
  <c r="D366" i="19"/>
  <c r="E366" i="19"/>
  <c r="F366" i="19"/>
  <c r="G366" i="19"/>
  <c r="H366" i="19"/>
  <c r="I366" i="19"/>
  <c r="J366" i="19"/>
  <c r="K366" i="19"/>
  <c r="A367" i="19"/>
  <c r="B367" i="19"/>
  <c r="C367" i="19"/>
  <c r="D367" i="19"/>
  <c r="E367" i="19"/>
  <c r="F367" i="19"/>
  <c r="G367" i="19"/>
  <c r="A368" i="19"/>
  <c r="B368" i="19"/>
  <c r="C368" i="19"/>
  <c r="D368" i="19"/>
  <c r="E368" i="19"/>
  <c r="F368" i="19"/>
  <c r="G368" i="19"/>
  <c r="I368" i="19"/>
  <c r="J368" i="19"/>
  <c r="A369" i="19"/>
  <c r="H369" i="19" s="1"/>
  <c r="B369" i="19"/>
  <c r="C369" i="19"/>
  <c r="D369" i="19"/>
  <c r="E369" i="19"/>
  <c r="F369" i="19"/>
  <c r="G369" i="19"/>
  <c r="I369" i="19"/>
  <c r="A370" i="19"/>
  <c r="B370" i="19"/>
  <c r="C370" i="19"/>
  <c r="D370" i="19"/>
  <c r="E370" i="19"/>
  <c r="F370" i="19"/>
  <c r="G370" i="19"/>
  <c r="H370" i="19"/>
  <c r="I370" i="19"/>
  <c r="J370" i="19"/>
  <c r="K370" i="19"/>
  <c r="A371" i="19"/>
  <c r="B371" i="19"/>
  <c r="C371" i="19"/>
  <c r="D371" i="19"/>
  <c r="E371" i="19"/>
  <c r="F371" i="19"/>
  <c r="G371" i="19"/>
  <c r="I371" i="19"/>
  <c r="A372" i="19"/>
  <c r="H372" i="19" s="1"/>
  <c r="B372" i="19"/>
  <c r="C372" i="19"/>
  <c r="D372" i="19"/>
  <c r="E372" i="19"/>
  <c r="F372" i="19"/>
  <c r="G372" i="19"/>
  <c r="I372" i="19"/>
  <c r="J372" i="19"/>
  <c r="K372" i="19"/>
  <c r="A373" i="19"/>
  <c r="H373" i="19" s="1"/>
  <c r="B373" i="19"/>
  <c r="C373" i="19"/>
  <c r="D373" i="19"/>
  <c r="E373" i="19"/>
  <c r="F373" i="19"/>
  <c r="G373" i="19"/>
  <c r="I373" i="19"/>
  <c r="A374" i="19"/>
  <c r="B374" i="19"/>
  <c r="C374" i="19"/>
  <c r="D374" i="19"/>
  <c r="E374" i="19"/>
  <c r="F374" i="19"/>
  <c r="G374" i="19"/>
  <c r="H374" i="19"/>
  <c r="I374" i="19"/>
  <c r="A375" i="19"/>
  <c r="B375" i="19"/>
  <c r="C375" i="19"/>
  <c r="D375" i="19"/>
  <c r="E375" i="19"/>
  <c r="F375" i="19"/>
  <c r="G375" i="19"/>
  <c r="A376" i="19"/>
  <c r="H376" i="19" s="1"/>
  <c r="B376" i="19"/>
  <c r="C376" i="19"/>
  <c r="D376" i="19"/>
  <c r="E376" i="19"/>
  <c r="F376" i="19"/>
  <c r="G376" i="19"/>
  <c r="I376" i="19"/>
  <c r="J376" i="19"/>
  <c r="K376" i="19"/>
  <c r="A377" i="19"/>
  <c r="B377" i="19"/>
  <c r="C377" i="19"/>
  <c r="D377" i="19"/>
  <c r="E377" i="19"/>
  <c r="F377" i="19"/>
  <c r="G377" i="19"/>
  <c r="H377" i="19"/>
  <c r="I377" i="19"/>
  <c r="A378" i="19"/>
  <c r="H378" i="19" s="1"/>
  <c r="B378" i="19"/>
  <c r="C378" i="19"/>
  <c r="D378" i="19"/>
  <c r="E378" i="19"/>
  <c r="F378" i="19"/>
  <c r="G378" i="19"/>
  <c r="I378" i="19"/>
  <c r="J378" i="19"/>
  <c r="K378" i="19"/>
  <c r="A379" i="19"/>
  <c r="B379" i="19"/>
  <c r="C379" i="19"/>
  <c r="D379" i="19"/>
  <c r="E379" i="19"/>
  <c r="F379" i="19"/>
  <c r="G379" i="19"/>
  <c r="I379" i="19"/>
  <c r="A380" i="19"/>
  <c r="B380" i="19"/>
  <c r="C380" i="19"/>
  <c r="D380" i="19"/>
  <c r="E380" i="19"/>
  <c r="F380" i="19"/>
  <c r="G380" i="19"/>
  <c r="H380" i="19"/>
  <c r="I380" i="19"/>
  <c r="J380" i="19"/>
  <c r="K380" i="19"/>
  <c r="A381" i="19"/>
  <c r="B381" i="19"/>
  <c r="C381" i="19"/>
  <c r="D381" i="19"/>
  <c r="E381" i="19"/>
  <c r="F381" i="19"/>
  <c r="G381" i="19"/>
  <c r="H381" i="19"/>
  <c r="I381" i="19"/>
  <c r="A382" i="19"/>
  <c r="B382" i="19"/>
  <c r="C382" i="19"/>
  <c r="D382" i="19"/>
  <c r="E382" i="19"/>
  <c r="F382" i="19"/>
  <c r="G382" i="19"/>
  <c r="J382" i="19"/>
  <c r="A383" i="19"/>
  <c r="B383" i="19"/>
  <c r="C383" i="19"/>
  <c r="D383" i="19"/>
  <c r="E383" i="19"/>
  <c r="F383" i="19"/>
  <c r="G383" i="19"/>
  <c r="A384" i="19"/>
  <c r="B384" i="19"/>
  <c r="C384" i="19"/>
  <c r="D384" i="19"/>
  <c r="E384" i="19"/>
  <c r="F384" i="19"/>
  <c r="G384" i="19"/>
  <c r="H384" i="19"/>
  <c r="I384" i="19"/>
  <c r="J384" i="19"/>
  <c r="K384" i="19"/>
  <c r="A385" i="19"/>
  <c r="B385" i="19"/>
  <c r="C385" i="19"/>
  <c r="D385" i="19"/>
  <c r="E385" i="19"/>
  <c r="F385" i="19"/>
  <c r="G385" i="19"/>
  <c r="H385" i="19"/>
  <c r="I385" i="19"/>
  <c r="A386" i="19"/>
  <c r="B386" i="19"/>
  <c r="C386" i="19"/>
  <c r="D386" i="19"/>
  <c r="E386" i="19"/>
  <c r="F386" i="19"/>
  <c r="G386" i="19"/>
  <c r="H386" i="19"/>
  <c r="I386" i="19"/>
  <c r="J386" i="19"/>
  <c r="K386" i="19"/>
  <c r="A387" i="19"/>
  <c r="B387" i="19"/>
  <c r="C387" i="19"/>
  <c r="D387" i="19"/>
  <c r="E387" i="19"/>
  <c r="F387" i="19"/>
  <c r="G387" i="19"/>
  <c r="I387" i="19"/>
  <c r="A388" i="19"/>
  <c r="H388" i="19" s="1"/>
  <c r="B388" i="19"/>
  <c r="C388" i="19"/>
  <c r="D388" i="19"/>
  <c r="E388" i="19"/>
  <c r="F388" i="19"/>
  <c r="G388" i="19"/>
  <c r="I388" i="19"/>
  <c r="J388" i="19"/>
  <c r="K388" i="19"/>
  <c r="A389" i="19"/>
  <c r="H389" i="19" s="1"/>
  <c r="B389" i="19"/>
  <c r="C389" i="19"/>
  <c r="D389" i="19"/>
  <c r="E389" i="19"/>
  <c r="F389" i="19"/>
  <c r="G389" i="19"/>
  <c r="I389" i="19"/>
  <c r="A390" i="19"/>
  <c r="B390" i="19"/>
  <c r="C390" i="19"/>
  <c r="D390" i="19"/>
  <c r="E390" i="19"/>
  <c r="F390" i="19"/>
  <c r="G390" i="19"/>
  <c r="H390" i="19"/>
  <c r="I390" i="19"/>
  <c r="A391" i="19"/>
  <c r="B391" i="19"/>
  <c r="C391" i="19"/>
  <c r="D391" i="19"/>
  <c r="E391" i="19"/>
  <c r="F391" i="19"/>
  <c r="G391" i="19"/>
  <c r="A392" i="19"/>
  <c r="H392" i="19" s="1"/>
  <c r="B392" i="19"/>
  <c r="C392" i="19"/>
  <c r="D392" i="19"/>
  <c r="E392" i="19"/>
  <c r="F392" i="19"/>
  <c r="G392" i="19"/>
  <c r="I392" i="19"/>
  <c r="J392" i="19"/>
  <c r="K392" i="19"/>
  <c r="A393" i="19"/>
  <c r="B393" i="19"/>
  <c r="C393" i="19"/>
  <c r="D393" i="19"/>
  <c r="E393" i="19"/>
  <c r="F393" i="19"/>
  <c r="G393" i="19"/>
  <c r="H393" i="19"/>
  <c r="I393" i="19"/>
  <c r="A394" i="19"/>
  <c r="H394" i="19" s="1"/>
  <c r="B394" i="19"/>
  <c r="C394" i="19"/>
  <c r="D394" i="19"/>
  <c r="E394" i="19"/>
  <c r="F394" i="19"/>
  <c r="G394" i="19"/>
  <c r="I394" i="19"/>
  <c r="J394" i="19"/>
  <c r="K394" i="19"/>
  <c r="A395" i="19"/>
  <c r="B395" i="19"/>
  <c r="C395" i="19"/>
  <c r="D395" i="19"/>
  <c r="E395" i="19"/>
  <c r="F395" i="19"/>
  <c r="G395" i="19"/>
  <c r="I395" i="19"/>
  <c r="A396" i="19"/>
  <c r="H396" i="19" s="1"/>
  <c r="B396" i="19"/>
  <c r="C396" i="19"/>
  <c r="D396" i="19"/>
  <c r="E396" i="19"/>
  <c r="F396" i="19"/>
  <c r="G396" i="19"/>
  <c r="I396" i="19"/>
  <c r="J396" i="19"/>
  <c r="K396" i="19"/>
  <c r="A397" i="19"/>
  <c r="H397" i="19" s="1"/>
  <c r="B397" i="19"/>
  <c r="C397" i="19"/>
  <c r="D397" i="19"/>
  <c r="E397" i="19"/>
  <c r="F397" i="19"/>
  <c r="G397" i="19"/>
  <c r="I397" i="19"/>
  <c r="A398" i="19"/>
  <c r="B398" i="19"/>
  <c r="C398" i="19"/>
  <c r="D398" i="19"/>
  <c r="E398" i="19"/>
  <c r="F398" i="19"/>
  <c r="G398" i="19"/>
  <c r="H398" i="19"/>
  <c r="I398" i="19"/>
  <c r="A399" i="19"/>
  <c r="B399" i="19"/>
  <c r="C399" i="19"/>
  <c r="D399" i="19"/>
  <c r="E399" i="19"/>
  <c r="F399" i="19"/>
  <c r="G399" i="19"/>
  <c r="A400" i="19"/>
  <c r="H400" i="19" s="1"/>
  <c r="B400" i="19"/>
  <c r="C400" i="19"/>
  <c r="D400" i="19"/>
  <c r="E400" i="19"/>
  <c r="F400" i="19"/>
  <c r="G400" i="19"/>
  <c r="I400" i="19"/>
  <c r="J400" i="19"/>
  <c r="K400" i="19"/>
  <c r="A401" i="19"/>
  <c r="B401" i="19"/>
  <c r="C401" i="19"/>
  <c r="D401" i="19"/>
  <c r="E401" i="19"/>
  <c r="F401" i="19"/>
  <c r="G401" i="19"/>
  <c r="H401" i="19"/>
  <c r="I401" i="19"/>
  <c r="A402" i="19"/>
  <c r="H402" i="19" s="1"/>
  <c r="B402" i="19"/>
  <c r="C402" i="19"/>
  <c r="D402" i="19"/>
  <c r="E402" i="19"/>
  <c r="F402" i="19"/>
  <c r="G402" i="19"/>
  <c r="I402" i="19"/>
  <c r="J402" i="19"/>
  <c r="K402" i="19"/>
  <c r="A403" i="19"/>
  <c r="B403" i="19"/>
  <c r="C403" i="19"/>
  <c r="D403" i="19"/>
  <c r="E403" i="19"/>
  <c r="F403" i="19"/>
  <c r="G403" i="19"/>
  <c r="I403" i="19"/>
  <c r="A404" i="19"/>
  <c r="B404" i="19"/>
  <c r="C404" i="19"/>
  <c r="D404" i="19"/>
  <c r="E404" i="19"/>
  <c r="F404" i="19"/>
  <c r="G404" i="19"/>
  <c r="H404" i="19"/>
  <c r="I404" i="19"/>
  <c r="J404" i="19"/>
  <c r="K404" i="19"/>
  <c r="A405" i="19"/>
  <c r="B405" i="19"/>
  <c r="C405" i="19"/>
  <c r="D405" i="19"/>
  <c r="E405" i="19"/>
  <c r="F405" i="19"/>
  <c r="G405" i="19"/>
  <c r="H405" i="19"/>
  <c r="I405" i="19"/>
  <c r="A406" i="19"/>
  <c r="I406" i="19" s="1"/>
  <c r="B406" i="19"/>
  <c r="C406" i="19"/>
  <c r="D406" i="19"/>
  <c r="E406" i="19"/>
  <c r="F406" i="19"/>
  <c r="G406" i="19"/>
  <c r="J406" i="19"/>
  <c r="A407" i="19"/>
  <c r="B407" i="19"/>
  <c r="C407" i="19"/>
  <c r="D407" i="19"/>
  <c r="E407" i="19"/>
  <c r="F407" i="19"/>
  <c r="G407" i="19"/>
  <c r="A408" i="19"/>
  <c r="B408" i="19"/>
  <c r="C408" i="19"/>
  <c r="D408" i="19"/>
  <c r="E408" i="19"/>
  <c r="F408" i="19"/>
  <c r="G408" i="19"/>
  <c r="H408" i="19"/>
  <c r="I408" i="19"/>
  <c r="J408" i="19"/>
  <c r="K408" i="19"/>
  <c r="A409" i="19"/>
  <c r="B409" i="19"/>
  <c r="C409" i="19"/>
  <c r="D409" i="19"/>
  <c r="E409" i="19"/>
  <c r="F409" i="19"/>
  <c r="G409" i="19"/>
  <c r="H409" i="19"/>
  <c r="I409" i="19"/>
  <c r="A410" i="19"/>
  <c r="B410" i="19"/>
  <c r="C410" i="19"/>
  <c r="D410" i="19"/>
  <c r="E410" i="19"/>
  <c r="F410" i="19"/>
  <c r="G410" i="19"/>
  <c r="H410" i="19"/>
  <c r="I410" i="19"/>
  <c r="J410" i="19"/>
  <c r="K410" i="19"/>
  <c r="A411" i="19"/>
  <c r="B411" i="19"/>
  <c r="C411" i="19"/>
  <c r="D411" i="19"/>
  <c r="E411" i="19"/>
  <c r="F411" i="19"/>
  <c r="G411" i="19"/>
  <c r="I411" i="19"/>
  <c r="A412" i="19"/>
  <c r="H412" i="19" s="1"/>
  <c r="B412" i="19"/>
  <c r="C412" i="19"/>
  <c r="D412" i="19"/>
  <c r="E412" i="19"/>
  <c r="F412" i="19"/>
  <c r="G412" i="19"/>
  <c r="I412" i="19"/>
  <c r="J412" i="19"/>
  <c r="K412" i="19"/>
  <c r="A413" i="19"/>
  <c r="H413" i="19" s="1"/>
  <c r="B413" i="19"/>
  <c r="C413" i="19"/>
  <c r="D413" i="19"/>
  <c r="E413" i="19"/>
  <c r="F413" i="19"/>
  <c r="G413" i="19"/>
  <c r="I413" i="19"/>
  <c r="A414" i="19"/>
  <c r="B414" i="19"/>
  <c r="C414" i="19"/>
  <c r="D414" i="19"/>
  <c r="E414" i="19"/>
  <c r="F414" i="19"/>
  <c r="G414" i="19"/>
  <c r="J414" i="19"/>
  <c r="A415" i="19"/>
  <c r="B415" i="19"/>
  <c r="C415" i="19"/>
  <c r="D415" i="19"/>
  <c r="E415" i="19"/>
  <c r="F415" i="19"/>
  <c r="G415" i="19"/>
  <c r="A416" i="19"/>
  <c r="B416" i="19"/>
  <c r="C416" i="19"/>
  <c r="D416" i="19"/>
  <c r="E416" i="19"/>
  <c r="F416" i="19"/>
  <c r="G416" i="19"/>
  <c r="H416" i="19"/>
  <c r="I416" i="19"/>
  <c r="J416" i="19"/>
  <c r="K416" i="19"/>
  <c r="A417" i="19"/>
  <c r="B417" i="19"/>
  <c r="C417" i="19"/>
  <c r="D417" i="19"/>
  <c r="E417" i="19"/>
  <c r="F417" i="19"/>
  <c r="G417" i="19"/>
  <c r="H417" i="19"/>
  <c r="I417" i="19"/>
  <c r="A418" i="19"/>
  <c r="B418" i="19"/>
  <c r="C418" i="19"/>
  <c r="D418" i="19"/>
  <c r="E418" i="19"/>
  <c r="F418" i="19"/>
  <c r="G418" i="19"/>
  <c r="J418" i="19"/>
  <c r="A419" i="19"/>
  <c r="I419" i="19" s="1"/>
  <c r="B419" i="19"/>
  <c r="C419" i="19"/>
  <c r="D419" i="19"/>
  <c r="E419" i="19"/>
  <c r="F419" i="19"/>
  <c r="G419" i="19"/>
  <c r="A420" i="19"/>
  <c r="B420" i="19"/>
  <c r="C420" i="19"/>
  <c r="D420" i="19"/>
  <c r="E420" i="19"/>
  <c r="F420" i="19"/>
  <c r="G420" i="19"/>
  <c r="H420" i="19"/>
  <c r="I420" i="19"/>
  <c r="A421" i="19"/>
  <c r="B421" i="19"/>
  <c r="C421" i="19"/>
  <c r="D421" i="19"/>
  <c r="E421" i="19"/>
  <c r="F421" i="19"/>
  <c r="G421" i="19"/>
  <c r="H421" i="19"/>
  <c r="I421" i="19"/>
  <c r="A422" i="19"/>
  <c r="B422" i="19"/>
  <c r="C422" i="19"/>
  <c r="D422" i="19"/>
  <c r="E422" i="19"/>
  <c r="F422" i="19"/>
  <c r="G422" i="19"/>
  <c r="J422" i="19"/>
  <c r="A423" i="19"/>
  <c r="I423" i="19" s="1"/>
  <c r="B423" i="19"/>
  <c r="C423" i="19"/>
  <c r="D423" i="19"/>
  <c r="E423" i="19"/>
  <c r="F423" i="19"/>
  <c r="G423" i="19"/>
  <c r="A424" i="19"/>
  <c r="B424" i="19"/>
  <c r="C424" i="19"/>
  <c r="D424" i="19"/>
  <c r="E424" i="19"/>
  <c r="F424" i="19"/>
  <c r="G424" i="19"/>
  <c r="J424" i="19"/>
  <c r="A425" i="19"/>
  <c r="B425" i="19"/>
  <c r="C425" i="19"/>
  <c r="D425" i="19"/>
  <c r="E425" i="19"/>
  <c r="F425" i="19"/>
  <c r="G425" i="19"/>
  <c r="A426" i="19"/>
  <c r="B426" i="19"/>
  <c r="C426" i="19"/>
  <c r="D426" i="19"/>
  <c r="E426" i="19"/>
  <c r="F426" i="19"/>
  <c r="G426" i="19"/>
  <c r="H426" i="19"/>
  <c r="I426" i="19"/>
  <c r="J426" i="19"/>
  <c r="K426" i="19"/>
  <c r="A427" i="19"/>
  <c r="B427" i="19"/>
  <c r="C427" i="19"/>
  <c r="D427" i="19"/>
  <c r="E427" i="19"/>
  <c r="F427" i="19"/>
  <c r="G427" i="19"/>
  <c r="I427" i="19"/>
  <c r="A428" i="19"/>
  <c r="B428" i="19"/>
  <c r="C428" i="19"/>
  <c r="D428" i="19"/>
  <c r="E428" i="19"/>
  <c r="F428" i="19"/>
  <c r="G428" i="19"/>
  <c r="H428" i="19"/>
  <c r="I428" i="19"/>
  <c r="A429" i="19"/>
  <c r="B429" i="19"/>
  <c r="C429" i="19"/>
  <c r="D429" i="19"/>
  <c r="E429" i="19"/>
  <c r="F429" i="19"/>
  <c r="G429" i="19"/>
  <c r="H429" i="19"/>
  <c r="I429" i="19"/>
  <c r="A430" i="19"/>
  <c r="I430" i="19" s="1"/>
  <c r="B430" i="19"/>
  <c r="C430" i="19"/>
  <c r="D430" i="19"/>
  <c r="E430" i="19"/>
  <c r="F430" i="19"/>
  <c r="G430" i="19"/>
  <c r="J430" i="19"/>
  <c r="A431" i="19"/>
  <c r="H431" i="19" s="1"/>
  <c r="B431" i="19"/>
  <c r="C431" i="19"/>
  <c r="D431" i="19"/>
  <c r="E431" i="19"/>
  <c r="F431" i="19"/>
  <c r="G431" i="19"/>
  <c r="I431" i="19"/>
  <c r="A432" i="19"/>
  <c r="B432" i="19"/>
  <c r="C432" i="19"/>
  <c r="D432" i="19"/>
  <c r="E432" i="19"/>
  <c r="F432" i="19"/>
  <c r="G432" i="19"/>
  <c r="H432" i="19"/>
  <c r="I432" i="19"/>
  <c r="A433" i="19"/>
  <c r="I433" i="19" s="1"/>
  <c r="B433" i="19"/>
  <c r="C433" i="19"/>
  <c r="D433" i="19"/>
  <c r="E433" i="19"/>
  <c r="F433" i="19"/>
  <c r="G433" i="19"/>
  <c r="A434" i="19"/>
  <c r="B434" i="19"/>
  <c r="C434" i="19"/>
  <c r="D434" i="19"/>
  <c r="E434" i="19"/>
  <c r="F434" i="19"/>
  <c r="G434" i="19"/>
  <c r="I434" i="19"/>
  <c r="A435" i="19"/>
  <c r="I435" i="19" s="1"/>
  <c r="B435" i="19"/>
  <c r="C435" i="19"/>
  <c r="D435" i="19"/>
  <c r="E435" i="19"/>
  <c r="F435" i="19"/>
  <c r="G435" i="19"/>
  <c r="A436" i="19"/>
  <c r="B436" i="19"/>
  <c r="C436" i="19"/>
  <c r="D436" i="19"/>
  <c r="E436" i="19"/>
  <c r="F436" i="19"/>
  <c r="G436" i="19"/>
  <c r="H436" i="19"/>
  <c r="I436" i="19"/>
  <c r="J436" i="19"/>
  <c r="K436" i="19"/>
  <c r="A437" i="19"/>
  <c r="K437" i="19" s="1"/>
  <c r="B437" i="19"/>
  <c r="C437" i="19"/>
  <c r="D437" i="19"/>
  <c r="E437" i="19"/>
  <c r="F437" i="19"/>
  <c r="G437" i="19"/>
  <c r="I437" i="19"/>
  <c r="J437" i="19"/>
  <c r="A438" i="19"/>
  <c r="K438" i="19" s="1"/>
  <c r="B438" i="19"/>
  <c r="C438" i="19"/>
  <c r="D438" i="19"/>
  <c r="E438" i="19"/>
  <c r="F438" i="19"/>
  <c r="G438" i="19"/>
  <c r="I438" i="19"/>
  <c r="J438" i="19"/>
  <c r="A439" i="19"/>
  <c r="H439" i="19" s="1"/>
  <c r="B439" i="19"/>
  <c r="C439" i="19"/>
  <c r="D439" i="19"/>
  <c r="E439" i="19"/>
  <c r="F439" i="19"/>
  <c r="G439" i="19"/>
  <c r="I439" i="19"/>
  <c r="A440" i="19"/>
  <c r="B440" i="19"/>
  <c r="C440" i="19"/>
  <c r="D440" i="19"/>
  <c r="E440" i="19"/>
  <c r="F440" i="19"/>
  <c r="G440" i="19"/>
  <c r="H440" i="19"/>
  <c r="I440" i="19"/>
  <c r="J440" i="19"/>
  <c r="K440" i="19"/>
  <c r="A441" i="19"/>
  <c r="K441" i="19" s="1"/>
  <c r="B441" i="19"/>
  <c r="C441" i="19"/>
  <c r="D441" i="19"/>
  <c r="E441" i="19"/>
  <c r="F441" i="19"/>
  <c r="G441" i="19"/>
  <c r="I441" i="19"/>
  <c r="J441" i="19"/>
  <c r="A442" i="19"/>
  <c r="K442" i="19" s="1"/>
  <c r="B442" i="19"/>
  <c r="C442" i="19"/>
  <c r="D442" i="19"/>
  <c r="E442" i="19"/>
  <c r="F442" i="19"/>
  <c r="G442" i="19"/>
  <c r="H442" i="19"/>
  <c r="I442" i="19"/>
  <c r="A443" i="19"/>
  <c r="I443" i="19" s="1"/>
  <c r="B443" i="19"/>
  <c r="C443" i="19"/>
  <c r="D443" i="19"/>
  <c r="E443" i="19"/>
  <c r="F443" i="19"/>
  <c r="G443" i="19"/>
  <c r="A444" i="19"/>
  <c r="B444" i="19"/>
  <c r="C444" i="19"/>
  <c r="D444" i="19"/>
  <c r="E444" i="19"/>
  <c r="F444" i="19"/>
  <c r="G444" i="19"/>
  <c r="I444" i="19"/>
  <c r="J444" i="19"/>
  <c r="K444" i="19"/>
  <c r="A445" i="19"/>
  <c r="B445" i="19"/>
  <c r="C445" i="19"/>
  <c r="D445" i="19"/>
  <c r="E445" i="19"/>
  <c r="F445" i="19"/>
  <c r="G445" i="19"/>
  <c r="A446" i="19"/>
  <c r="B446" i="19"/>
  <c r="C446" i="19"/>
  <c r="D446" i="19"/>
  <c r="E446" i="19"/>
  <c r="F446" i="19"/>
  <c r="G446" i="19"/>
  <c r="I446" i="19"/>
  <c r="J446" i="19"/>
  <c r="A447" i="19"/>
  <c r="B447" i="19"/>
  <c r="C447" i="19"/>
  <c r="D447" i="19"/>
  <c r="E447" i="19"/>
  <c r="F447" i="19"/>
  <c r="G447" i="19"/>
  <c r="I447" i="19"/>
  <c r="J447" i="19"/>
  <c r="K447" i="19"/>
  <c r="A448" i="19"/>
  <c r="B448" i="19"/>
  <c r="C448" i="19"/>
  <c r="D448" i="19"/>
  <c r="E448" i="19"/>
  <c r="F448" i="19"/>
  <c r="G448" i="19"/>
  <c r="I448" i="19"/>
  <c r="J448" i="19"/>
  <c r="A449" i="19"/>
  <c r="B449" i="19"/>
  <c r="C449" i="19"/>
  <c r="D449" i="19"/>
  <c r="E449" i="19"/>
  <c r="F449" i="19"/>
  <c r="G449" i="19"/>
  <c r="H449" i="19"/>
  <c r="I449" i="19"/>
  <c r="J449" i="19"/>
  <c r="K449" i="19"/>
  <c r="A450" i="19"/>
  <c r="B450" i="19"/>
  <c r="C450" i="19"/>
  <c r="D450" i="19"/>
  <c r="E450" i="19"/>
  <c r="F450" i="19"/>
  <c r="G450" i="19"/>
  <c r="A451" i="19"/>
  <c r="J451" i="19" s="1"/>
  <c r="B451" i="19"/>
  <c r="C451" i="19"/>
  <c r="D451" i="19"/>
  <c r="E451" i="19"/>
  <c r="F451" i="19"/>
  <c r="G451" i="19"/>
  <c r="I451" i="19"/>
  <c r="A452" i="19"/>
  <c r="B452" i="19"/>
  <c r="C452" i="19"/>
  <c r="D452" i="19"/>
  <c r="E452" i="19"/>
  <c r="F452" i="19"/>
  <c r="G452" i="19"/>
  <c r="I452" i="19"/>
  <c r="J452" i="19"/>
  <c r="A453" i="19"/>
  <c r="K453" i="19" s="1"/>
  <c r="B453" i="19"/>
  <c r="C453" i="19"/>
  <c r="D453" i="19"/>
  <c r="E453" i="19"/>
  <c r="F453" i="19"/>
  <c r="G453" i="19"/>
  <c r="H453" i="19"/>
  <c r="I453" i="19"/>
  <c r="J453" i="19"/>
  <c r="A454" i="19"/>
  <c r="B454" i="19"/>
  <c r="C454" i="19"/>
  <c r="D454" i="19"/>
  <c r="E454" i="19"/>
  <c r="F454" i="19"/>
  <c r="G454" i="19"/>
  <c r="I454" i="19"/>
  <c r="J454" i="19"/>
  <c r="A455" i="19"/>
  <c r="B455" i="19"/>
  <c r="C455" i="19"/>
  <c r="D455" i="19"/>
  <c r="E455" i="19"/>
  <c r="F455" i="19"/>
  <c r="G455" i="19"/>
  <c r="J455" i="19"/>
  <c r="K455" i="19"/>
  <c r="A456" i="19"/>
  <c r="B456" i="19"/>
  <c r="C456" i="19"/>
  <c r="D456" i="19"/>
  <c r="E456" i="19"/>
  <c r="F456" i="19"/>
  <c r="G456" i="19"/>
  <c r="I456" i="19"/>
  <c r="J456" i="19"/>
  <c r="A457" i="19"/>
  <c r="B457" i="19"/>
  <c r="C457" i="19"/>
  <c r="D457" i="19"/>
  <c r="E457" i="19"/>
  <c r="F457" i="19"/>
  <c r="G457" i="19"/>
  <c r="H457" i="19"/>
  <c r="I457" i="19"/>
  <c r="J457" i="19"/>
  <c r="K457" i="19"/>
  <c r="A458" i="19"/>
  <c r="B458" i="19"/>
  <c r="C458" i="19"/>
  <c r="D458" i="19"/>
  <c r="E458" i="19"/>
  <c r="F458" i="19"/>
  <c r="G458" i="19"/>
  <c r="A459" i="19"/>
  <c r="J459" i="19" s="1"/>
  <c r="B459" i="19"/>
  <c r="C459" i="19"/>
  <c r="D459" i="19"/>
  <c r="E459" i="19"/>
  <c r="F459" i="19"/>
  <c r="G459" i="19"/>
  <c r="H459" i="19"/>
  <c r="I459" i="19"/>
  <c r="A460" i="19"/>
  <c r="B460" i="19"/>
  <c r="C460" i="19"/>
  <c r="D460" i="19"/>
  <c r="E460" i="19"/>
  <c r="F460" i="19"/>
  <c r="G460" i="19"/>
  <c r="I460" i="19"/>
  <c r="J460" i="19"/>
  <c r="A461" i="19"/>
  <c r="K461" i="19" s="1"/>
  <c r="B461" i="19"/>
  <c r="C461" i="19"/>
  <c r="D461" i="19"/>
  <c r="E461" i="19"/>
  <c r="F461" i="19"/>
  <c r="G461" i="19"/>
  <c r="I461" i="19"/>
  <c r="J461" i="19"/>
  <c r="A462" i="19"/>
  <c r="B462" i="19"/>
  <c r="C462" i="19"/>
  <c r="D462" i="19"/>
  <c r="E462" i="19"/>
  <c r="F462" i="19"/>
  <c r="G462" i="19"/>
  <c r="J462" i="19"/>
  <c r="A463" i="19"/>
  <c r="B463" i="19"/>
  <c r="C463" i="19"/>
  <c r="D463" i="19"/>
  <c r="E463" i="19"/>
  <c r="F463" i="19"/>
  <c r="G463" i="19"/>
  <c r="J463" i="19"/>
  <c r="A464" i="19"/>
  <c r="B464" i="19"/>
  <c r="C464" i="19"/>
  <c r="D464" i="19"/>
  <c r="E464" i="19"/>
  <c r="F464" i="19"/>
  <c r="G464" i="19"/>
  <c r="J464" i="19"/>
  <c r="A465" i="19"/>
  <c r="B465" i="19"/>
  <c r="C465" i="19"/>
  <c r="D465" i="19"/>
  <c r="E465" i="19"/>
  <c r="F465" i="19"/>
  <c r="G465" i="19"/>
  <c r="H465" i="19"/>
  <c r="I465" i="19"/>
  <c r="J465" i="19"/>
  <c r="K465" i="19"/>
  <c r="A466" i="19"/>
  <c r="B466" i="19"/>
  <c r="C466" i="19"/>
  <c r="D466" i="19"/>
  <c r="E466" i="19"/>
  <c r="F466" i="19"/>
  <c r="G466" i="19"/>
  <c r="J466" i="19"/>
  <c r="A467" i="19"/>
  <c r="J467" i="19" s="1"/>
  <c r="B467" i="19"/>
  <c r="C467" i="19"/>
  <c r="D467" i="19"/>
  <c r="E467" i="19"/>
  <c r="F467" i="19"/>
  <c r="G467" i="19"/>
  <c r="H467" i="19"/>
  <c r="I467" i="19"/>
  <c r="K467" i="19"/>
  <c r="A468" i="19"/>
  <c r="B468" i="19"/>
  <c r="C468" i="19"/>
  <c r="D468" i="19"/>
  <c r="E468" i="19"/>
  <c r="F468" i="19"/>
  <c r="G468" i="19"/>
  <c r="I468" i="19"/>
  <c r="J468" i="19"/>
  <c r="A469" i="19"/>
  <c r="K469" i="19" s="1"/>
  <c r="B469" i="19"/>
  <c r="C469" i="19"/>
  <c r="D469" i="19"/>
  <c r="E469" i="19"/>
  <c r="F469" i="19"/>
  <c r="G469" i="19"/>
  <c r="I469" i="19"/>
  <c r="A470" i="19"/>
  <c r="B470" i="19"/>
  <c r="C470" i="19"/>
  <c r="D470" i="19"/>
  <c r="E470" i="19"/>
  <c r="F470" i="19"/>
  <c r="G470" i="19"/>
  <c r="J470" i="19"/>
  <c r="A471" i="19"/>
  <c r="K471" i="19" s="1"/>
  <c r="B471" i="19"/>
  <c r="C471" i="19"/>
  <c r="D471" i="19"/>
  <c r="E471" i="19"/>
  <c r="F471" i="19"/>
  <c r="G471" i="19"/>
  <c r="I471" i="19"/>
  <c r="J471" i="19"/>
  <c r="A472" i="19"/>
  <c r="B472" i="19"/>
  <c r="C472" i="19"/>
  <c r="D472" i="19"/>
  <c r="E472" i="19"/>
  <c r="F472" i="19"/>
  <c r="G472" i="19"/>
  <c r="J472" i="19"/>
  <c r="A473" i="19"/>
  <c r="B473" i="19"/>
  <c r="C473" i="19"/>
  <c r="D473" i="19"/>
  <c r="E473" i="19"/>
  <c r="F473" i="19"/>
  <c r="G473" i="19"/>
  <c r="H473" i="19"/>
  <c r="I473" i="19"/>
  <c r="J473" i="19"/>
  <c r="K473" i="19"/>
  <c r="A474" i="19"/>
  <c r="B474" i="19"/>
  <c r="C474" i="19"/>
  <c r="D474" i="19"/>
  <c r="E474" i="19"/>
  <c r="F474" i="19"/>
  <c r="G474" i="19"/>
  <c r="J474" i="19"/>
  <c r="A475" i="19"/>
  <c r="B475" i="19"/>
  <c r="C475" i="19"/>
  <c r="D475" i="19"/>
  <c r="E475" i="19"/>
  <c r="F475" i="19"/>
  <c r="G475" i="19"/>
  <c r="H475" i="19"/>
  <c r="I475" i="19"/>
  <c r="J475" i="19"/>
  <c r="K475" i="19"/>
  <c r="A476" i="19"/>
  <c r="K476" i="19" s="1"/>
  <c r="B476" i="19"/>
  <c r="C476" i="19"/>
  <c r="D476" i="19"/>
  <c r="E476" i="19"/>
  <c r="F476" i="19"/>
  <c r="G476" i="19"/>
  <c r="I476" i="19"/>
  <c r="A477" i="19"/>
  <c r="K477" i="19" s="1"/>
  <c r="B477" i="19"/>
  <c r="C477" i="19"/>
  <c r="D477" i="19"/>
  <c r="E477" i="19"/>
  <c r="F477" i="19"/>
  <c r="G477" i="19"/>
  <c r="H477" i="19"/>
  <c r="I477" i="19"/>
  <c r="A478" i="19"/>
  <c r="B478" i="19"/>
  <c r="C478" i="19"/>
  <c r="D478" i="19"/>
  <c r="E478" i="19"/>
  <c r="F478" i="19"/>
  <c r="G478" i="19"/>
  <c r="A479" i="19"/>
  <c r="K479" i="19" s="1"/>
  <c r="B479" i="19"/>
  <c r="C479" i="19"/>
  <c r="D479" i="19"/>
  <c r="E479" i="19"/>
  <c r="F479" i="19"/>
  <c r="G479" i="19"/>
  <c r="I479" i="19"/>
  <c r="J479" i="19"/>
  <c r="A480" i="19"/>
  <c r="K480" i="19" s="1"/>
  <c r="B480" i="19"/>
  <c r="C480" i="19"/>
  <c r="D480" i="19"/>
  <c r="E480" i="19"/>
  <c r="F480" i="19"/>
  <c r="G480" i="19"/>
  <c r="I480" i="19"/>
  <c r="A481" i="19"/>
  <c r="B481" i="19"/>
  <c r="C481" i="19"/>
  <c r="D481" i="19"/>
  <c r="E481" i="19"/>
  <c r="F481" i="19"/>
  <c r="G481" i="19"/>
  <c r="H481" i="19"/>
  <c r="I481" i="19"/>
  <c r="J481" i="19"/>
  <c r="K481" i="19"/>
  <c r="A482" i="19"/>
  <c r="K482" i="19" s="1"/>
  <c r="B482" i="19"/>
  <c r="C482" i="19"/>
  <c r="D482" i="19"/>
  <c r="E482" i="19"/>
  <c r="F482" i="19"/>
  <c r="G482" i="19"/>
  <c r="A483" i="19"/>
  <c r="B483" i="19"/>
  <c r="C483" i="19"/>
  <c r="D483" i="19"/>
  <c r="E483" i="19"/>
  <c r="F483" i="19"/>
  <c r="G483" i="19"/>
  <c r="H483" i="19"/>
  <c r="I483" i="19"/>
  <c r="J483" i="19"/>
  <c r="K483" i="19"/>
  <c r="A484" i="19"/>
  <c r="K484" i="19" s="1"/>
  <c r="B484" i="19"/>
  <c r="C484" i="19"/>
  <c r="D484" i="19"/>
  <c r="E484" i="19"/>
  <c r="F484" i="19"/>
  <c r="G484" i="19"/>
  <c r="I484" i="19"/>
  <c r="A485" i="19"/>
  <c r="K485" i="19" s="1"/>
  <c r="B485" i="19"/>
  <c r="C485" i="19"/>
  <c r="D485" i="19"/>
  <c r="E485" i="19"/>
  <c r="F485" i="19"/>
  <c r="G485" i="19"/>
  <c r="H485" i="19"/>
  <c r="I485" i="19"/>
  <c r="A486" i="19"/>
  <c r="B486" i="19"/>
  <c r="C486" i="19"/>
  <c r="D486" i="19"/>
  <c r="E486" i="19"/>
  <c r="F486" i="19"/>
  <c r="G486" i="19"/>
  <c r="A487" i="19"/>
  <c r="K487" i="19" s="1"/>
  <c r="B487" i="19"/>
  <c r="C487" i="19"/>
  <c r="D487" i="19"/>
  <c r="E487" i="19"/>
  <c r="F487" i="19"/>
  <c r="G487" i="19"/>
  <c r="I487" i="19"/>
  <c r="J487" i="19"/>
  <c r="A488" i="19"/>
  <c r="K488" i="19" s="1"/>
  <c r="B488" i="19"/>
  <c r="C488" i="19"/>
  <c r="D488" i="19"/>
  <c r="E488" i="19"/>
  <c r="F488" i="19"/>
  <c r="G488" i="19"/>
  <c r="I488" i="19"/>
  <c r="A489" i="19"/>
  <c r="B489" i="19"/>
  <c r="C489" i="19"/>
  <c r="D489" i="19"/>
  <c r="E489" i="19"/>
  <c r="F489" i="19"/>
  <c r="G489" i="19"/>
  <c r="H489" i="19"/>
  <c r="I489" i="19"/>
  <c r="J489" i="19"/>
  <c r="K489" i="19"/>
  <c r="A490" i="19"/>
  <c r="K490" i="19" s="1"/>
  <c r="B490" i="19"/>
  <c r="C490" i="19"/>
  <c r="D490" i="19"/>
  <c r="E490" i="19"/>
  <c r="F490" i="19"/>
  <c r="G490" i="19"/>
  <c r="A491" i="19"/>
  <c r="B491" i="19"/>
  <c r="C491" i="19"/>
  <c r="D491" i="19"/>
  <c r="E491" i="19"/>
  <c r="F491" i="19"/>
  <c r="G491" i="19"/>
  <c r="H491" i="19"/>
  <c r="I491" i="19"/>
  <c r="J491" i="19"/>
  <c r="K491" i="19"/>
  <c r="A492" i="19"/>
  <c r="K492" i="19" s="1"/>
  <c r="B492" i="19"/>
  <c r="C492" i="19"/>
  <c r="D492" i="19"/>
  <c r="E492" i="19"/>
  <c r="F492" i="19"/>
  <c r="G492" i="19"/>
  <c r="I492" i="19"/>
  <c r="A493" i="19"/>
  <c r="K493" i="19" s="1"/>
  <c r="B493" i="19"/>
  <c r="C493" i="19"/>
  <c r="D493" i="19"/>
  <c r="E493" i="19"/>
  <c r="F493" i="19"/>
  <c r="G493" i="19"/>
  <c r="H493" i="19"/>
  <c r="I493" i="19"/>
  <c r="A494" i="19"/>
  <c r="B494" i="19"/>
  <c r="C494" i="19"/>
  <c r="D494" i="19"/>
  <c r="E494" i="19"/>
  <c r="F494" i="19"/>
  <c r="G494" i="19"/>
  <c r="A495" i="19"/>
  <c r="K495" i="19" s="1"/>
  <c r="B495" i="19"/>
  <c r="C495" i="19"/>
  <c r="D495" i="19"/>
  <c r="E495" i="19"/>
  <c r="F495" i="19"/>
  <c r="G495" i="19"/>
  <c r="I495" i="19"/>
  <c r="J495" i="19"/>
  <c r="A496" i="19"/>
  <c r="K496" i="19" s="1"/>
  <c r="B496" i="19"/>
  <c r="C496" i="19"/>
  <c r="D496" i="19"/>
  <c r="E496" i="19"/>
  <c r="F496" i="19"/>
  <c r="G496" i="19"/>
  <c r="I496" i="19"/>
  <c r="A497" i="19"/>
  <c r="B497" i="19"/>
  <c r="C497" i="19"/>
  <c r="D497" i="19"/>
  <c r="E497" i="19"/>
  <c r="F497" i="19"/>
  <c r="G497" i="19"/>
  <c r="H497" i="19"/>
  <c r="I497" i="19"/>
  <c r="J497" i="19"/>
  <c r="K497" i="19"/>
  <c r="A498" i="19"/>
  <c r="K498" i="19" s="1"/>
  <c r="B498" i="19"/>
  <c r="C498" i="19"/>
  <c r="D498" i="19"/>
  <c r="E498" i="19"/>
  <c r="F498" i="19"/>
  <c r="G498" i="19"/>
  <c r="A499" i="19"/>
  <c r="B499" i="19"/>
  <c r="C499" i="19"/>
  <c r="D499" i="19"/>
  <c r="E499" i="19"/>
  <c r="F499" i="19"/>
  <c r="G499" i="19"/>
  <c r="H499" i="19"/>
  <c r="I499" i="19"/>
  <c r="J499" i="19"/>
  <c r="K499" i="19"/>
  <c r="A500" i="19"/>
  <c r="K500" i="19" s="1"/>
  <c r="B500" i="19"/>
  <c r="C500" i="19"/>
  <c r="D500" i="19"/>
  <c r="E500" i="19"/>
  <c r="F500" i="19"/>
  <c r="G500" i="19"/>
  <c r="I500" i="19"/>
  <c r="A501" i="19"/>
  <c r="K501" i="19" s="1"/>
  <c r="B501" i="19"/>
  <c r="C501" i="19"/>
  <c r="D501" i="19"/>
  <c r="E501" i="19"/>
  <c r="F501" i="19"/>
  <c r="G501" i="19"/>
  <c r="H501" i="19"/>
  <c r="I501" i="19"/>
  <c r="A502" i="19"/>
  <c r="B502" i="19"/>
  <c r="C502" i="19"/>
  <c r="D502" i="19"/>
  <c r="E502" i="19"/>
  <c r="F502" i="19"/>
  <c r="G502" i="19"/>
  <c r="A503" i="19"/>
  <c r="K503" i="19" s="1"/>
  <c r="B503" i="19"/>
  <c r="C503" i="19"/>
  <c r="D503" i="19"/>
  <c r="E503" i="19"/>
  <c r="F503" i="19"/>
  <c r="G503" i="19"/>
  <c r="I503" i="19"/>
  <c r="J503" i="19"/>
  <c r="A504" i="19"/>
  <c r="K504" i="19" s="1"/>
  <c r="B504" i="19"/>
  <c r="C504" i="19"/>
  <c r="D504" i="19"/>
  <c r="E504" i="19"/>
  <c r="F504" i="19"/>
  <c r="G504" i="19"/>
  <c r="I504" i="19"/>
  <c r="A505" i="19"/>
  <c r="B505" i="19"/>
  <c r="C505" i="19"/>
  <c r="D505" i="19"/>
  <c r="E505" i="19"/>
  <c r="F505" i="19"/>
  <c r="G505" i="19"/>
  <c r="H505" i="19"/>
  <c r="I505" i="19"/>
  <c r="J505" i="19"/>
  <c r="K505" i="19"/>
  <c r="A506" i="19"/>
  <c r="K506" i="19" s="1"/>
  <c r="B506" i="19"/>
  <c r="C506" i="19"/>
  <c r="D506" i="19"/>
  <c r="E506" i="19"/>
  <c r="F506" i="19"/>
  <c r="G506" i="19"/>
  <c r="A507" i="19"/>
  <c r="B507" i="19"/>
  <c r="C507" i="19"/>
  <c r="D507" i="19"/>
  <c r="E507" i="19"/>
  <c r="F507" i="19"/>
  <c r="G507" i="19"/>
  <c r="H507" i="19"/>
  <c r="I507" i="19"/>
  <c r="J507" i="19"/>
  <c r="K507" i="19"/>
  <c r="A508" i="19"/>
  <c r="K508" i="19" s="1"/>
  <c r="B508" i="19"/>
  <c r="C508" i="19"/>
  <c r="D508" i="19"/>
  <c r="E508" i="19"/>
  <c r="F508" i="19"/>
  <c r="G508" i="19"/>
  <c r="I508" i="19"/>
  <c r="A509" i="19"/>
  <c r="K509" i="19" s="1"/>
  <c r="B509" i="19"/>
  <c r="C509" i="19"/>
  <c r="D509" i="19"/>
  <c r="E509" i="19"/>
  <c r="F509" i="19"/>
  <c r="G509" i="19"/>
  <c r="H509" i="19"/>
  <c r="I509" i="19"/>
  <c r="A510" i="19"/>
  <c r="B510" i="19"/>
  <c r="C510" i="19"/>
  <c r="D510" i="19"/>
  <c r="E510" i="19"/>
  <c r="F510" i="19"/>
  <c r="G510" i="19"/>
  <c r="A511" i="19"/>
  <c r="K511" i="19" s="1"/>
  <c r="B511" i="19"/>
  <c r="C511" i="19"/>
  <c r="D511" i="19"/>
  <c r="E511" i="19"/>
  <c r="F511" i="19"/>
  <c r="G511" i="19"/>
  <c r="I511" i="19"/>
  <c r="J511" i="19"/>
  <c r="A512" i="19"/>
  <c r="K512" i="19" s="1"/>
  <c r="B512" i="19"/>
  <c r="C512" i="19"/>
  <c r="D512" i="19"/>
  <c r="E512" i="19"/>
  <c r="F512" i="19"/>
  <c r="G512" i="19"/>
  <c r="I512" i="19"/>
  <c r="A513" i="19"/>
  <c r="B513" i="19"/>
  <c r="C513" i="19"/>
  <c r="D513" i="19"/>
  <c r="E513" i="19"/>
  <c r="F513" i="19"/>
  <c r="G513" i="19"/>
  <c r="H513" i="19"/>
  <c r="I513" i="19"/>
  <c r="J513" i="19"/>
  <c r="K513" i="19"/>
  <c r="A514" i="19"/>
  <c r="K514" i="19" s="1"/>
  <c r="B514" i="19"/>
  <c r="C514" i="19"/>
  <c r="D514" i="19"/>
  <c r="E514" i="19"/>
  <c r="F514" i="19"/>
  <c r="G514" i="19"/>
  <c r="A515" i="19"/>
  <c r="B515" i="19"/>
  <c r="C515" i="19"/>
  <c r="D515" i="19"/>
  <c r="E515" i="19"/>
  <c r="F515" i="19"/>
  <c r="G515" i="19"/>
  <c r="H515" i="19"/>
  <c r="I515" i="19"/>
  <c r="J515" i="19"/>
  <c r="K515" i="19"/>
  <c r="A516" i="19"/>
  <c r="K516" i="19" s="1"/>
  <c r="B516" i="19"/>
  <c r="C516" i="19"/>
  <c r="D516" i="19"/>
  <c r="E516" i="19"/>
  <c r="F516" i="19"/>
  <c r="G516" i="19"/>
  <c r="I516" i="19"/>
  <c r="A517" i="19"/>
  <c r="K517" i="19" s="1"/>
  <c r="B517" i="19"/>
  <c r="C517" i="19"/>
  <c r="D517" i="19"/>
  <c r="E517" i="19"/>
  <c r="F517" i="19"/>
  <c r="G517" i="19"/>
  <c r="H517" i="19"/>
  <c r="I517" i="19"/>
  <c r="A518" i="19"/>
  <c r="B518" i="19"/>
  <c r="C518" i="19"/>
  <c r="D518" i="19"/>
  <c r="E518" i="19"/>
  <c r="F518" i="19"/>
  <c r="G518" i="19"/>
  <c r="A519" i="19"/>
  <c r="K519" i="19" s="1"/>
  <c r="B519" i="19"/>
  <c r="C519" i="19"/>
  <c r="D519" i="19"/>
  <c r="E519" i="19"/>
  <c r="F519" i="19"/>
  <c r="G519" i="19"/>
  <c r="I519" i="19"/>
  <c r="J519" i="19"/>
  <c r="A520" i="19"/>
  <c r="K520" i="19" s="1"/>
  <c r="B520" i="19"/>
  <c r="C520" i="19"/>
  <c r="D520" i="19"/>
  <c r="E520" i="19"/>
  <c r="F520" i="19"/>
  <c r="G520" i="19"/>
  <c r="I520" i="19"/>
  <c r="A521" i="19"/>
  <c r="B521" i="19"/>
  <c r="C521" i="19"/>
  <c r="D521" i="19"/>
  <c r="E521" i="19"/>
  <c r="F521" i="19"/>
  <c r="G521" i="19"/>
  <c r="H521" i="19"/>
  <c r="I521" i="19"/>
  <c r="J521" i="19"/>
  <c r="K521" i="19"/>
  <c r="A522" i="19"/>
  <c r="K522" i="19" s="1"/>
  <c r="B522" i="19"/>
  <c r="C522" i="19"/>
  <c r="D522" i="19"/>
  <c r="E522" i="19"/>
  <c r="F522" i="19"/>
  <c r="G522" i="19"/>
  <c r="A523" i="19"/>
  <c r="B523" i="19"/>
  <c r="C523" i="19"/>
  <c r="D523" i="19"/>
  <c r="E523" i="19"/>
  <c r="F523" i="19"/>
  <c r="G523" i="19"/>
  <c r="H523" i="19"/>
  <c r="I523" i="19"/>
  <c r="J523" i="19"/>
  <c r="K523" i="19"/>
  <c r="A524" i="19"/>
  <c r="K524" i="19" s="1"/>
  <c r="B524" i="19"/>
  <c r="C524" i="19"/>
  <c r="D524" i="19"/>
  <c r="E524" i="19"/>
  <c r="F524" i="19"/>
  <c r="G524" i="19"/>
  <c r="I524" i="19"/>
  <c r="A525" i="19"/>
  <c r="K525" i="19" s="1"/>
  <c r="B525" i="19"/>
  <c r="C525" i="19"/>
  <c r="D525" i="19"/>
  <c r="E525" i="19"/>
  <c r="F525" i="19"/>
  <c r="G525" i="19"/>
  <c r="H525" i="19"/>
  <c r="I525" i="19"/>
  <c r="A526" i="19"/>
  <c r="B526" i="19"/>
  <c r="C526" i="19"/>
  <c r="D526" i="19"/>
  <c r="E526" i="19"/>
  <c r="F526" i="19"/>
  <c r="G526" i="19"/>
  <c r="A527" i="19"/>
  <c r="K527" i="19" s="1"/>
  <c r="B527" i="19"/>
  <c r="C527" i="19"/>
  <c r="D527" i="19"/>
  <c r="E527" i="19"/>
  <c r="F527" i="19"/>
  <c r="G527" i="19"/>
  <c r="I527" i="19"/>
  <c r="J527" i="19"/>
  <c r="A528" i="19"/>
  <c r="K528" i="19" s="1"/>
  <c r="B528" i="19"/>
  <c r="C528" i="19"/>
  <c r="D528" i="19"/>
  <c r="E528" i="19"/>
  <c r="F528" i="19"/>
  <c r="G528" i="19"/>
  <c r="I528" i="19"/>
  <c r="A529" i="19"/>
  <c r="B529" i="19"/>
  <c r="C529" i="19"/>
  <c r="D529" i="19"/>
  <c r="E529" i="19"/>
  <c r="F529" i="19"/>
  <c r="G529" i="19"/>
  <c r="H529" i="19"/>
  <c r="I529" i="19"/>
  <c r="J529" i="19"/>
  <c r="K529" i="19"/>
  <c r="A530" i="19"/>
  <c r="K530" i="19" s="1"/>
  <c r="B530" i="19"/>
  <c r="C530" i="19"/>
  <c r="D530" i="19"/>
  <c r="E530" i="19"/>
  <c r="F530" i="19"/>
  <c r="G530" i="19"/>
  <c r="A531" i="19"/>
  <c r="B531" i="19"/>
  <c r="C531" i="19"/>
  <c r="D531" i="19"/>
  <c r="E531" i="19"/>
  <c r="F531" i="19"/>
  <c r="G531" i="19"/>
  <c r="H531" i="19"/>
  <c r="I531" i="19"/>
  <c r="J531" i="19"/>
  <c r="K531" i="19"/>
  <c r="A532" i="19"/>
  <c r="K532" i="19" s="1"/>
  <c r="B532" i="19"/>
  <c r="C532" i="19"/>
  <c r="D532" i="19"/>
  <c r="E532" i="19"/>
  <c r="F532" i="19"/>
  <c r="G532" i="19"/>
  <c r="I532" i="19"/>
  <c r="A533" i="19"/>
  <c r="K533" i="19" s="1"/>
  <c r="B533" i="19"/>
  <c r="C533" i="19"/>
  <c r="D533" i="19"/>
  <c r="E533" i="19"/>
  <c r="F533" i="19"/>
  <c r="G533" i="19"/>
  <c r="I533" i="19"/>
  <c r="A534" i="19"/>
  <c r="B534" i="19"/>
  <c r="C534" i="19"/>
  <c r="D534" i="19"/>
  <c r="E534" i="19"/>
  <c r="F534" i="19"/>
  <c r="G534" i="19"/>
  <c r="A535" i="19"/>
  <c r="K535" i="19" s="1"/>
  <c r="B535" i="19"/>
  <c r="C535" i="19"/>
  <c r="D535" i="19"/>
  <c r="E535" i="19"/>
  <c r="F535" i="19"/>
  <c r="G535" i="19"/>
  <c r="I535" i="19"/>
  <c r="J535" i="19"/>
  <c r="A536" i="19"/>
  <c r="K536" i="19" s="1"/>
  <c r="B536" i="19"/>
  <c r="C536" i="19"/>
  <c r="D536" i="19"/>
  <c r="E536" i="19"/>
  <c r="F536" i="19"/>
  <c r="G536" i="19"/>
  <c r="I536" i="19"/>
  <c r="A537" i="19"/>
  <c r="B537" i="19"/>
  <c r="C537" i="19"/>
  <c r="D537" i="19"/>
  <c r="E537" i="19"/>
  <c r="F537" i="19"/>
  <c r="G537" i="19"/>
  <c r="H537" i="19"/>
  <c r="I537" i="19"/>
  <c r="J537" i="19"/>
  <c r="K537" i="19"/>
  <c r="A538" i="19"/>
  <c r="K538" i="19" s="1"/>
  <c r="B538" i="19"/>
  <c r="C538" i="19"/>
  <c r="D538" i="19"/>
  <c r="E538" i="19"/>
  <c r="F538" i="19"/>
  <c r="G538" i="19"/>
  <c r="A539" i="19"/>
  <c r="B539" i="19"/>
  <c r="C539" i="19"/>
  <c r="D539" i="19"/>
  <c r="E539" i="19"/>
  <c r="F539" i="19"/>
  <c r="G539" i="19"/>
  <c r="H539" i="19"/>
  <c r="I539" i="19"/>
  <c r="J539" i="19"/>
  <c r="K539" i="19"/>
  <c r="A540" i="19"/>
  <c r="K540" i="19" s="1"/>
  <c r="B540" i="19"/>
  <c r="C540" i="19"/>
  <c r="D540" i="19"/>
  <c r="E540" i="19"/>
  <c r="F540" i="19"/>
  <c r="G540" i="19"/>
  <c r="I540" i="19"/>
  <c r="A541" i="19"/>
  <c r="K541" i="19" s="1"/>
  <c r="B541" i="19"/>
  <c r="C541" i="19"/>
  <c r="D541" i="19"/>
  <c r="E541" i="19"/>
  <c r="F541" i="19"/>
  <c r="G541" i="19"/>
  <c r="I541" i="19"/>
  <c r="A542" i="19"/>
  <c r="B542" i="19"/>
  <c r="C542" i="19"/>
  <c r="D542" i="19"/>
  <c r="E542" i="19"/>
  <c r="F542" i="19"/>
  <c r="G542" i="19"/>
  <c r="A543" i="19"/>
  <c r="K543" i="19" s="1"/>
  <c r="B543" i="19"/>
  <c r="C543" i="19"/>
  <c r="D543" i="19"/>
  <c r="E543" i="19"/>
  <c r="F543" i="19"/>
  <c r="G543" i="19"/>
  <c r="I543" i="19"/>
  <c r="J543" i="19"/>
  <c r="A544" i="19"/>
  <c r="K544" i="19" s="1"/>
  <c r="B544" i="19"/>
  <c r="C544" i="19"/>
  <c r="D544" i="19"/>
  <c r="E544" i="19"/>
  <c r="F544" i="19"/>
  <c r="G544" i="19"/>
  <c r="I544" i="19"/>
  <c r="A545" i="19"/>
  <c r="B545" i="19"/>
  <c r="C545" i="19"/>
  <c r="D545" i="19"/>
  <c r="E545" i="19"/>
  <c r="F545" i="19"/>
  <c r="G545" i="19"/>
  <c r="H545" i="19"/>
  <c r="I545" i="19"/>
  <c r="J545" i="19"/>
  <c r="K545" i="19"/>
  <c r="A546" i="19"/>
  <c r="K546" i="19" s="1"/>
  <c r="B546" i="19"/>
  <c r="C546" i="19"/>
  <c r="D546" i="19"/>
  <c r="E546" i="19"/>
  <c r="F546" i="19"/>
  <c r="G546" i="19"/>
  <c r="A547" i="19"/>
  <c r="B547" i="19"/>
  <c r="C547" i="19"/>
  <c r="D547" i="19"/>
  <c r="E547" i="19"/>
  <c r="F547" i="19"/>
  <c r="G547" i="19"/>
  <c r="H547" i="19"/>
  <c r="I547" i="19"/>
  <c r="J547" i="19"/>
  <c r="K547" i="19"/>
  <c r="A548" i="19"/>
  <c r="B548" i="19"/>
  <c r="C548" i="19"/>
  <c r="D548" i="19"/>
  <c r="E548" i="19"/>
  <c r="F548" i="19"/>
  <c r="G548" i="19"/>
  <c r="J548" i="19"/>
  <c r="K548" i="19"/>
  <c r="A549" i="19"/>
  <c r="B549" i="19"/>
  <c r="C549" i="19"/>
  <c r="D549" i="19"/>
  <c r="E549" i="19"/>
  <c r="F549" i="19"/>
  <c r="G549" i="19"/>
  <c r="I549" i="19"/>
  <c r="J549" i="19"/>
  <c r="A550" i="19"/>
  <c r="B550" i="19"/>
  <c r="C550" i="19"/>
  <c r="D550" i="19"/>
  <c r="E550" i="19"/>
  <c r="F550" i="19"/>
  <c r="G550" i="19"/>
  <c r="J550" i="19"/>
  <c r="K550" i="19"/>
  <c r="A551" i="19"/>
  <c r="B551" i="19"/>
  <c r="C551" i="19"/>
  <c r="D551" i="19"/>
  <c r="E551" i="19"/>
  <c r="F551" i="19"/>
  <c r="G551" i="19"/>
  <c r="I551" i="19"/>
  <c r="J551" i="19"/>
  <c r="A552" i="19"/>
  <c r="B552" i="19"/>
  <c r="C552" i="19"/>
  <c r="D552" i="19"/>
  <c r="E552" i="19"/>
  <c r="F552" i="19"/>
  <c r="G552" i="19"/>
  <c r="J552" i="19"/>
  <c r="K552" i="19"/>
  <c r="A553" i="19"/>
  <c r="B553" i="19"/>
  <c r="C553" i="19"/>
  <c r="D553" i="19"/>
  <c r="E553" i="19"/>
  <c r="F553" i="19"/>
  <c r="G553" i="19"/>
  <c r="I553" i="19"/>
  <c r="J553" i="19"/>
  <c r="A554" i="19"/>
  <c r="B554" i="19"/>
  <c r="C554" i="19"/>
  <c r="D554" i="19"/>
  <c r="E554" i="19"/>
  <c r="F554" i="19"/>
  <c r="G554" i="19"/>
  <c r="J554" i="19"/>
  <c r="K554" i="19"/>
  <c r="A555" i="19"/>
  <c r="B555" i="19"/>
  <c r="C555" i="19"/>
  <c r="D555" i="19"/>
  <c r="E555" i="19"/>
  <c r="F555" i="19"/>
  <c r="G555" i="19"/>
  <c r="I555" i="19"/>
  <c r="J555" i="19"/>
  <c r="A556" i="19"/>
  <c r="B556" i="19"/>
  <c r="C556" i="19"/>
  <c r="D556" i="19"/>
  <c r="E556" i="19"/>
  <c r="F556" i="19"/>
  <c r="G556" i="19"/>
  <c r="J556" i="19"/>
  <c r="K556" i="19"/>
  <c r="A557" i="19"/>
  <c r="B557" i="19"/>
  <c r="C557" i="19"/>
  <c r="D557" i="19"/>
  <c r="E557" i="19"/>
  <c r="F557" i="19"/>
  <c r="G557" i="19"/>
  <c r="I557" i="19"/>
  <c r="J557" i="19"/>
  <c r="A558" i="19"/>
  <c r="B558" i="19"/>
  <c r="C558" i="19"/>
  <c r="D558" i="19"/>
  <c r="E558" i="19"/>
  <c r="F558" i="19"/>
  <c r="G558" i="19"/>
  <c r="J558" i="19"/>
  <c r="K558" i="19"/>
  <c r="A559" i="19"/>
  <c r="B559" i="19"/>
  <c r="C559" i="19"/>
  <c r="D559" i="19"/>
  <c r="E559" i="19"/>
  <c r="F559" i="19"/>
  <c r="G559" i="19"/>
  <c r="I559" i="19"/>
  <c r="J559" i="19"/>
  <c r="A560" i="19"/>
  <c r="B560" i="19"/>
  <c r="C560" i="19"/>
  <c r="D560" i="19"/>
  <c r="E560" i="19"/>
  <c r="F560" i="19"/>
  <c r="G560" i="19"/>
  <c r="J560" i="19"/>
  <c r="K560" i="19"/>
  <c r="A561" i="19"/>
  <c r="B561" i="19"/>
  <c r="C561" i="19"/>
  <c r="D561" i="19"/>
  <c r="E561" i="19"/>
  <c r="F561" i="19"/>
  <c r="G561" i="19"/>
  <c r="I561" i="19"/>
  <c r="J561" i="19"/>
  <c r="A562" i="19"/>
  <c r="B562" i="19"/>
  <c r="C562" i="19"/>
  <c r="D562" i="19"/>
  <c r="E562" i="19"/>
  <c r="F562" i="19"/>
  <c r="G562" i="19"/>
  <c r="J562" i="19"/>
  <c r="K562" i="19"/>
  <c r="A563" i="19"/>
  <c r="B563" i="19"/>
  <c r="C563" i="19"/>
  <c r="D563" i="19"/>
  <c r="E563" i="19"/>
  <c r="F563" i="19"/>
  <c r="G563" i="19"/>
  <c r="I563" i="19"/>
  <c r="J563" i="19"/>
  <c r="A564" i="19"/>
  <c r="B564" i="19"/>
  <c r="C564" i="19"/>
  <c r="D564" i="19"/>
  <c r="E564" i="19"/>
  <c r="F564" i="19"/>
  <c r="G564" i="19"/>
  <c r="J564" i="19"/>
  <c r="K564" i="19"/>
  <c r="A565" i="19"/>
  <c r="B565" i="19"/>
  <c r="C565" i="19"/>
  <c r="D565" i="19"/>
  <c r="E565" i="19"/>
  <c r="F565" i="19"/>
  <c r="G565" i="19"/>
  <c r="I565" i="19"/>
  <c r="J565" i="19"/>
  <c r="A566" i="19"/>
  <c r="B566" i="19"/>
  <c r="C566" i="19"/>
  <c r="D566" i="19"/>
  <c r="E566" i="19"/>
  <c r="F566" i="19"/>
  <c r="G566" i="19"/>
  <c r="J566" i="19"/>
  <c r="K566" i="19"/>
  <c r="A567" i="19"/>
  <c r="B567" i="19"/>
  <c r="C567" i="19"/>
  <c r="D567" i="19"/>
  <c r="E567" i="19"/>
  <c r="F567" i="19"/>
  <c r="G567" i="19"/>
  <c r="I567" i="19"/>
  <c r="J567" i="19"/>
  <c r="A568" i="19"/>
  <c r="B568" i="19"/>
  <c r="C568" i="19"/>
  <c r="D568" i="19"/>
  <c r="E568" i="19"/>
  <c r="F568" i="19"/>
  <c r="G568" i="19"/>
  <c r="J568" i="19"/>
  <c r="K568" i="19"/>
  <c r="A569" i="19"/>
  <c r="B569" i="19"/>
  <c r="C569" i="19"/>
  <c r="D569" i="19"/>
  <c r="E569" i="19"/>
  <c r="F569" i="19"/>
  <c r="G569" i="19"/>
  <c r="I569" i="19"/>
  <c r="J569" i="19"/>
  <c r="A570" i="19"/>
  <c r="B570" i="19"/>
  <c r="C570" i="19"/>
  <c r="D570" i="19"/>
  <c r="E570" i="19"/>
  <c r="F570" i="19"/>
  <c r="G570" i="19"/>
  <c r="J570" i="19"/>
  <c r="K570" i="19"/>
  <c r="A571" i="19"/>
  <c r="B571" i="19"/>
  <c r="C571" i="19"/>
  <c r="D571" i="19"/>
  <c r="E571" i="19"/>
  <c r="F571" i="19"/>
  <c r="G571" i="19"/>
  <c r="I571" i="19"/>
  <c r="J571" i="19"/>
  <c r="A572" i="19"/>
  <c r="B572" i="19"/>
  <c r="C572" i="19"/>
  <c r="D572" i="19"/>
  <c r="E572" i="19"/>
  <c r="F572" i="19"/>
  <c r="G572" i="19"/>
  <c r="J572" i="19"/>
  <c r="K572" i="19"/>
  <c r="A573" i="19"/>
  <c r="B573" i="19"/>
  <c r="C573" i="19"/>
  <c r="D573" i="19"/>
  <c r="E573" i="19"/>
  <c r="F573" i="19"/>
  <c r="G573" i="19"/>
  <c r="I573" i="19"/>
  <c r="J573" i="19"/>
  <c r="A574" i="19"/>
  <c r="B574" i="19"/>
  <c r="C574" i="19"/>
  <c r="D574" i="19"/>
  <c r="E574" i="19"/>
  <c r="F574" i="19"/>
  <c r="G574" i="19"/>
  <c r="J574" i="19"/>
  <c r="K574" i="19"/>
  <c r="A575" i="19"/>
  <c r="B575" i="19"/>
  <c r="C575" i="19"/>
  <c r="D575" i="19"/>
  <c r="E575" i="19"/>
  <c r="F575" i="19"/>
  <c r="G575" i="19"/>
  <c r="I575" i="19"/>
  <c r="J575" i="19"/>
  <c r="A576" i="19"/>
  <c r="B576" i="19"/>
  <c r="C576" i="19"/>
  <c r="D576" i="19"/>
  <c r="E576" i="19"/>
  <c r="F576" i="19"/>
  <c r="G576" i="19"/>
  <c r="J576" i="19"/>
  <c r="K576" i="19"/>
  <c r="A577" i="19"/>
  <c r="B577" i="19"/>
  <c r="C577" i="19"/>
  <c r="D577" i="19"/>
  <c r="E577" i="19"/>
  <c r="F577" i="19"/>
  <c r="G577" i="19"/>
  <c r="I577" i="19"/>
  <c r="J577" i="19"/>
  <c r="A578" i="19"/>
  <c r="B578" i="19"/>
  <c r="C578" i="19"/>
  <c r="D578" i="19"/>
  <c r="E578" i="19"/>
  <c r="F578" i="19"/>
  <c r="G578" i="19"/>
  <c r="J578" i="19"/>
  <c r="K578" i="19"/>
  <c r="A579" i="19"/>
  <c r="B579" i="19"/>
  <c r="C579" i="19"/>
  <c r="D579" i="19"/>
  <c r="E579" i="19"/>
  <c r="F579" i="19"/>
  <c r="G579" i="19"/>
  <c r="I579" i="19"/>
  <c r="J579" i="19"/>
  <c r="A580" i="19"/>
  <c r="B580" i="19"/>
  <c r="C580" i="19"/>
  <c r="D580" i="19"/>
  <c r="E580" i="19"/>
  <c r="F580" i="19"/>
  <c r="G580" i="19"/>
  <c r="J580" i="19"/>
  <c r="K580" i="19"/>
  <c r="A581" i="19"/>
  <c r="B581" i="19"/>
  <c r="C581" i="19"/>
  <c r="D581" i="19"/>
  <c r="E581" i="19"/>
  <c r="F581" i="19"/>
  <c r="G581" i="19"/>
  <c r="I581" i="19"/>
  <c r="J581" i="19"/>
  <c r="A582" i="19"/>
  <c r="B582" i="19"/>
  <c r="C582" i="19"/>
  <c r="D582" i="19"/>
  <c r="E582" i="19"/>
  <c r="F582" i="19"/>
  <c r="G582" i="19"/>
  <c r="J582" i="19"/>
  <c r="K582" i="19"/>
  <c r="A583" i="19"/>
  <c r="B583" i="19"/>
  <c r="C583" i="19"/>
  <c r="D583" i="19"/>
  <c r="E583" i="19"/>
  <c r="F583" i="19"/>
  <c r="G583" i="19"/>
  <c r="I583" i="19"/>
  <c r="J583" i="19"/>
  <c r="A584" i="19"/>
  <c r="B584" i="19"/>
  <c r="C584" i="19"/>
  <c r="D584" i="19"/>
  <c r="E584" i="19"/>
  <c r="F584" i="19"/>
  <c r="G584" i="19"/>
  <c r="J584" i="19"/>
  <c r="K584" i="19"/>
  <c r="A585" i="19"/>
  <c r="B585" i="19"/>
  <c r="C585" i="19"/>
  <c r="D585" i="19"/>
  <c r="E585" i="19"/>
  <c r="F585" i="19"/>
  <c r="G585" i="19"/>
  <c r="I585" i="19"/>
  <c r="J585" i="19"/>
  <c r="A586" i="19"/>
  <c r="B586" i="19"/>
  <c r="C586" i="19"/>
  <c r="D586" i="19"/>
  <c r="E586" i="19"/>
  <c r="F586" i="19"/>
  <c r="G586" i="19"/>
  <c r="J586" i="19"/>
  <c r="K586" i="19"/>
  <c r="A587" i="19"/>
  <c r="B587" i="19"/>
  <c r="C587" i="19"/>
  <c r="D587" i="19"/>
  <c r="E587" i="19"/>
  <c r="F587" i="19"/>
  <c r="G587" i="19"/>
  <c r="I587" i="19"/>
  <c r="J587" i="19"/>
  <c r="A588" i="19"/>
  <c r="B588" i="19"/>
  <c r="C588" i="19"/>
  <c r="D588" i="19"/>
  <c r="E588" i="19"/>
  <c r="F588" i="19"/>
  <c r="G588" i="19"/>
  <c r="J588" i="19"/>
  <c r="K588" i="19"/>
  <c r="A589" i="19"/>
  <c r="K589" i="19" s="1"/>
  <c r="B589" i="19"/>
  <c r="C589" i="19"/>
  <c r="D589" i="19"/>
  <c r="E589" i="19"/>
  <c r="F589" i="19"/>
  <c r="G589" i="19"/>
  <c r="H589" i="19"/>
  <c r="I589" i="19"/>
  <c r="J589" i="19"/>
  <c r="A590" i="19"/>
  <c r="B590" i="19"/>
  <c r="C590" i="19"/>
  <c r="D590" i="19"/>
  <c r="E590" i="19"/>
  <c r="F590" i="19"/>
  <c r="G590" i="19"/>
  <c r="H590" i="19"/>
  <c r="I590" i="19"/>
  <c r="J590" i="19"/>
  <c r="K590" i="19"/>
  <c r="A591" i="19"/>
  <c r="K591" i="19" s="1"/>
  <c r="B591" i="19"/>
  <c r="C591" i="19"/>
  <c r="D591" i="19"/>
  <c r="E591" i="19"/>
  <c r="F591" i="19"/>
  <c r="G591" i="19"/>
  <c r="H591" i="19"/>
  <c r="I591" i="19"/>
  <c r="J591" i="19"/>
  <c r="A592" i="19"/>
  <c r="B592" i="19"/>
  <c r="C592" i="19"/>
  <c r="D592" i="19"/>
  <c r="E592" i="19"/>
  <c r="F592" i="19"/>
  <c r="G592" i="19"/>
  <c r="H592" i="19"/>
  <c r="I592" i="19"/>
  <c r="J592" i="19"/>
  <c r="K592" i="19"/>
  <c r="A593" i="19"/>
  <c r="K593" i="19" s="1"/>
  <c r="B593" i="19"/>
  <c r="C593" i="19"/>
  <c r="D593" i="19"/>
  <c r="E593" i="19"/>
  <c r="F593" i="19"/>
  <c r="G593" i="19"/>
  <c r="H593" i="19"/>
  <c r="I593" i="19"/>
  <c r="J593" i="19"/>
  <c r="A594" i="19"/>
  <c r="B594" i="19"/>
  <c r="C594" i="19"/>
  <c r="D594" i="19"/>
  <c r="E594" i="19"/>
  <c r="F594" i="19"/>
  <c r="G594" i="19"/>
  <c r="H594" i="19"/>
  <c r="I594" i="19"/>
  <c r="J594" i="19"/>
  <c r="K594" i="19"/>
  <c r="A595" i="19"/>
  <c r="K595" i="19" s="1"/>
  <c r="B595" i="19"/>
  <c r="C595" i="19"/>
  <c r="D595" i="19"/>
  <c r="E595" i="19"/>
  <c r="F595" i="19"/>
  <c r="G595" i="19"/>
  <c r="H595" i="19"/>
  <c r="I595" i="19"/>
  <c r="J595" i="19"/>
  <c r="A596" i="19"/>
  <c r="B596" i="19"/>
  <c r="C596" i="19"/>
  <c r="D596" i="19"/>
  <c r="E596" i="19"/>
  <c r="F596" i="19"/>
  <c r="G596" i="19"/>
  <c r="H596" i="19"/>
  <c r="I596" i="19"/>
  <c r="J596" i="19"/>
  <c r="K596" i="19"/>
  <c r="A597" i="19"/>
  <c r="K597" i="19" s="1"/>
  <c r="B597" i="19"/>
  <c r="C597" i="19"/>
  <c r="D597" i="19"/>
  <c r="E597" i="19"/>
  <c r="F597" i="19"/>
  <c r="G597" i="19"/>
  <c r="H597" i="19"/>
  <c r="I597" i="19"/>
  <c r="J597" i="19"/>
  <c r="A598" i="19"/>
  <c r="B598" i="19"/>
  <c r="C598" i="19"/>
  <c r="D598" i="19"/>
  <c r="E598" i="19"/>
  <c r="F598" i="19"/>
  <c r="G598" i="19"/>
  <c r="H598" i="19"/>
  <c r="I598" i="19"/>
  <c r="J598" i="19"/>
  <c r="K598" i="19"/>
  <c r="A599" i="19"/>
  <c r="K599" i="19" s="1"/>
  <c r="B599" i="19"/>
  <c r="C599" i="19"/>
  <c r="D599" i="19"/>
  <c r="E599" i="19"/>
  <c r="F599" i="19"/>
  <c r="G599" i="19"/>
  <c r="H599" i="19"/>
  <c r="I599" i="19"/>
  <c r="J599" i="19"/>
  <c r="A600" i="19"/>
  <c r="B600" i="19"/>
  <c r="C600" i="19"/>
  <c r="D600" i="19"/>
  <c r="E600" i="19"/>
  <c r="F600" i="19"/>
  <c r="G600" i="19"/>
  <c r="H600" i="19"/>
  <c r="I600" i="19"/>
  <c r="J600" i="19"/>
  <c r="K600" i="19"/>
  <c r="A601" i="19"/>
  <c r="K601" i="19" s="1"/>
  <c r="B601" i="19"/>
  <c r="C601" i="19"/>
  <c r="D601" i="19"/>
  <c r="E601" i="19"/>
  <c r="F601" i="19"/>
  <c r="G601" i="19"/>
  <c r="H601" i="19"/>
  <c r="I601" i="19"/>
  <c r="J601" i="19"/>
  <c r="G2" i="19"/>
  <c r="F2" i="19"/>
  <c r="E2" i="19"/>
  <c r="D2" i="19"/>
  <c r="C2" i="19"/>
  <c r="B2" i="19"/>
  <c r="A2" i="19"/>
  <c r="AI1" i="19"/>
  <c r="A3" i="8"/>
  <c r="B3" i="8"/>
  <c r="C3" i="8"/>
  <c r="D3" i="8"/>
  <c r="E3" i="8"/>
  <c r="F3" i="8"/>
  <c r="G3" i="8"/>
  <c r="A4" i="8"/>
  <c r="B4" i="8"/>
  <c r="C4" i="8"/>
  <c r="D4" i="8"/>
  <c r="E4" i="8"/>
  <c r="F4" i="8"/>
  <c r="G4" i="8"/>
  <c r="A5" i="8"/>
  <c r="B5" i="8"/>
  <c r="C5" i="8"/>
  <c r="D5" i="8"/>
  <c r="E5" i="8"/>
  <c r="F5" i="8"/>
  <c r="G5" i="8"/>
  <c r="A6" i="8"/>
  <c r="B6" i="8"/>
  <c r="C6" i="8"/>
  <c r="D6" i="8"/>
  <c r="E6" i="8"/>
  <c r="F6" i="8"/>
  <c r="G6" i="8"/>
  <c r="A7" i="8"/>
  <c r="B7" i="8"/>
  <c r="C7" i="8"/>
  <c r="D7" i="8"/>
  <c r="E7" i="8"/>
  <c r="F7" i="8"/>
  <c r="G7" i="8"/>
  <c r="A8" i="8"/>
  <c r="B8" i="8"/>
  <c r="C8" i="8"/>
  <c r="D8" i="8"/>
  <c r="E8" i="8"/>
  <c r="F8" i="8"/>
  <c r="G8" i="8"/>
  <c r="A9" i="8"/>
  <c r="B9" i="8"/>
  <c r="C9" i="8"/>
  <c r="D9" i="8"/>
  <c r="E9" i="8"/>
  <c r="F9" i="8"/>
  <c r="G9" i="8"/>
  <c r="A10" i="8"/>
  <c r="B10" i="8"/>
  <c r="C10" i="8"/>
  <c r="D10" i="8"/>
  <c r="E10" i="8"/>
  <c r="F10" i="8"/>
  <c r="G10" i="8"/>
  <c r="A11" i="8"/>
  <c r="B11" i="8"/>
  <c r="C11" i="8"/>
  <c r="D11" i="8"/>
  <c r="E11" i="8"/>
  <c r="F11" i="8"/>
  <c r="G11" i="8"/>
  <c r="A12" i="8"/>
  <c r="B12" i="8"/>
  <c r="C12" i="8"/>
  <c r="D12" i="8"/>
  <c r="E12" i="8"/>
  <c r="F12" i="8"/>
  <c r="G12" i="8"/>
  <c r="A13" i="8"/>
  <c r="B13" i="8"/>
  <c r="C13" i="8"/>
  <c r="D13" i="8"/>
  <c r="E13" i="8"/>
  <c r="F13" i="8"/>
  <c r="G13" i="8"/>
  <c r="A14" i="8"/>
  <c r="B14" i="8"/>
  <c r="C14" i="8"/>
  <c r="D14" i="8"/>
  <c r="E14" i="8"/>
  <c r="F14" i="8"/>
  <c r="G14" i="8"/>
  <c r="A15" i="8"/>
  <c r="B15" i="8"/>
  <c r="C15" i="8"/>
  <c r="D15" i="8"/>
  <c r="E15" i="8"/>
  <c r="F15" i="8"/>
  <c r="G15" i="8"/>
  <c r="A16" i="8"/>
  <c r="B16" i="8"/>
  <c r="C16" i="8"/>
  <c r="D16" i="8"/>
  <c r="E16" i="8"/>
  <c r="F16" i="8"/>
  <c r="G16" i="8"/>
  <c r="A17" i="8"/>
  <c r="B17" i="8"/>
  <c r="C17" i="8"/>
  <c r="D17" i="8"/>
  <c r="E17" i="8"/>
  <c r="F17" i="8"/>
  <c r="G17" i="8"/>
  <c r="A18" i="8"/>
  <c r="B18" i="8"/>
  <c r="C18" i="8"/>
  <c r="D18" i="8"/>
  <c r="E18" i="8"/>
  <c r="F18" i="8"/>
  <c r="G18" i="8"/>
  <c r="A19" i="8"/>
  <c r="B19" i="8"/>
  <c r="C19" i="8"/>
  <c r="D19" i="8"/>
  <c r="E19" i="8"/>
  <c r="F19" i="8"/>
  <c r="G19" i="8"/>
  <c r="A20" i="8"/>
  <c r="B20" i="8"/>
  <c r="C20" i="8"/>
  <c r="D20" i="8"/>
  <c r="E20" i="8"/>
  <c r="F20" i="8"/>
  <c r="G20" i="8"/>
  <c r="A21" i="8"/>
  <c r="B21" i="8"/>
  <c r="C21" i="8"/>
  <c r="D21" i="8"/>
  <c r="E21" i="8"/>
  <c r="F21" i="8"/>
  <c r="G21" i="8"/>
  <c r="A22" i="8"/>
  <c r="B22" i="8"/>
  <c r="C22" i="8"/>
  <c r="D22" i="8"/>
  <c r="E22" i="8"/>
  <c r="F22" i="8"/>
  <c r="G22" i="8"/>
  <c r="A23" i="8"/>
  <c r="B23" i="8"/>
  <c r="C23" i="8"/>
  <c r="D23" i="8"/>
  <c r="E23" i="8"/>
  <c r="F23" i="8"/>
  <c r="G23" i="8"/>
  <c r="A24" i="8"/>
  <c r="B24" i="8"/>
  <c r="C24" i="8"/>
  <c r="D24" i="8"/>
  <c r="E24" i="8"/>
  <c r="F24" i="8"/>
  <c r="G24" i="8"/>
  <c r="A25" i="8"/>
  <c r="B25" i="8"/>
  <c r="C25" i="8"/>
  <c r="D25" i="8"/>
  <c r="E25" i="8"/>
  <c r="F25" i="8"/>
  <c r="G25" i="8"/>
  <c r="A26" i="8"/>
  <c r="B26" i="8"/>
  <c r="C26" i="8"/>
  <c r="D26" i="8"/>
  <c r="E26" i="8"/>
  <c r="F26" i="8"/>
  <c r="G26" i="8"/>
  <c r="A27" i="8"/>
  <c r="B27" i="8"/>
  <c r="C27" i="8"/>
  <c r="D27" i="8"/>
  <c r="E27" i="8"/>
  <c r="F27" i="8"/>
  <c r="G27" i="8"/>
  <c r="A28" i="8"/>
  <c r="B28" i="8"/>
  <c r="C28" i="8"/>
  <c r="D28" i="8"/>
  <c r="E28" i="8"/>
  <c r="F28" i="8"/>
  <c r="G28" i="8"/>
  <c r="A29" i="8"/>
  <c r="B29" i="8"/>
  <c r="C29" i="8"/>
  <c r="D29" i="8"/>
  <c r="E29" i="8"/>
  <c r="F29" i="8"/>
  <c r="G29" i="8"/>
  <c r="A30" i="8"/>
  <c r="B30" i="8"/>
  <c r="C30" i="8"/>
  <c r="D30" i="8"/>
  <c r="E30" i="8"/>
  <c r="F30" i="8"/>
  <c r="G30" i="8"/>
  <c r="A31" i="8"/>
  <c r="B31" i="8"/>
  <c r="C31" i="8"/>
  <c r="D31" i="8"/>
  <c r="E31" i="8"/>
  <c r="F31" i="8"/>
  <c r="G31" i="8"/>
  <c r="A32" i="8"/>
  <c r="B32" i="8"/>
  <c r="C32" i="8"/>
  <c r="D32" i="8"/>
  <c r="E32" i="8"/>
  <c r="F32" i="8"/>
  <c r="G32" i="8"/>
  <c r="A33" i="8"/>
  <c r="B33" i="8"/>
  <c r="C33" i="8"/>
  <c r="D33" i="8"/>
  <c r="E33" i="8"/>
  <c r="F33" i="8"/>
  <c r="G33" i="8"/>
  <c r="A34" i="8"/>
  <c r="B34" i="8"/>
  <c r="C34" i="8"/>
  <c r="D34" i="8"/>
  <c r="E34" i="8"/>
  <c r="F34" i="8"/>
  <c r="G34" i="8"/>
  <c r="A35" i="8"/>
  <c r="B35" i="8"/>
  <c r="C35" i="8"/>
  <c r="D35" i="8"/>
  <c r="E35" i="8"/>
  <c r="F35" i="8"/>
  <c r="G35" i="8"/>
  <c r="A36" i="8"/>
  <c r="B36" i="8"/>
  <c r="C36" i="8"/>
  <c r="D36" i="8"/>
  <c r="E36" i="8"/>
  <c r="F36" i="8"/>
  <c r="G36" i="8"/>
  <c r="A37" i="8"/>
  <c r="B37" i="8"/>
  <c r="C37" i="8"/>
  <c r="D37" i="8"/>
  <c r="E37" i="8"/>
  <c r="F37" i="8"/>
  <c r="G37" i="8"/>
  <c r="A38" i="8"/>
  <c r="B38" i="8"/>
  <c r="C38" i="8"/>
  <c r="D38" i="8"/>
  <c r="E38" i="8"/>
  <c r="F38" i="8"/>
  <c r="G38" i="8"/>
  <c r="A39" i="8"/>
  <c r="B39" i="8"/>
  <c r="C39" i="8"/>
  <c r="D39" i="8"/>
  <c r="E39" i="8"/>
  <c r="F39" i="8"/>
  <c r="G39" i="8"/>
  <c r="A40" i="8"/>
  <c r="B40" i="8"/>
  <c r="C40" i="8"/>
  <c r="D40" i="8"/>
  <c r="E40" i="8"/>
  <c r="F40" i="8"/>
  <c r="G40" i="8"/>
  <c r="A41" i="8"/>
  <c r="B41" i="8"/>
  <c r="C41" i="8"/>
  <c r="D41" i="8"/>
  <c r="E41" i="8"/>
  <c r="F41" i="8"/>
  <c r="G41" i="8"/>
  <c r="A42" i="8"/>
  <c r="B42" i="8"/>
  <c r="C42" i="8"/>
  <c r="D42" i="8"/>
  <c r="E42" i="8"/>
  <c r="F42" i="8"/>
  <c r="G42" i="8"/>
  <c r="A43" i="8"/>
  <c r="B43" i="8"/>
  <c r="C43" i="8"/>
  <c r="D43" i="8"/>
  <c r="E43" i="8"/>
  <c r="F43" i="8"/>
  <c r="G43" i="8"/>
  <c r="A44" i="8"/>
  <c r="B44" i="8"/>
  <c r="C44" i="8"/>
  <c r="D44" i="8"/>
  <c r="E44" i="8"/>
  <c r="F44" i="8"/>
  <c r="G44" i="8"/>
  <c r="A45" i="8"/>
  <c r="B45" i="8"/>
  <c r="C45" i="8"/>
  <c r="D45" i="8"/>
  <c r="E45" i="8"/>
  <c r="F45" i="8"/>
  <c r="G45" i="8"/>
  <c r="A46" i="8"/>
  <c r="B46" i="8"/>
  <c r="C46" i="8"/>
  <c r="D46" i="8"/>
  <c r="E46" i="8"/>
  <c r="F46" i="8"/>
  <c r="G46" i="8"/>
  <c r="A47" i="8"/>
  <c r="B47" i="8"/>
  <c r="C47" i="8"/>
  <c r="D47" i="8"/>
  <c r="E47" i="8"/>
  <c r="F47" i="8"/>
  <c r="G47" i="8"/>
  <c r="A48" i="8"/>
  <c r="B48" i="8"/>
  <c r="C48" i="8"/>
  <c r="D48" i="8"/>
  <c r="E48" i="8"/>
  <c r="F48" i="8"/>
  <c r="G48" i="8"/>
  <c r="A49" i="8"/>
  <c r="B49" i="8"/>
  <c r="C49" i="8"/>
  <c r="D49" i="8"/>
  <c r="E49" i="8"/>
  <c r="F49" i="8"/>
  <c r="G49" i="8"/>
  <c r="A50" i="8"/>
  <c r="B50" i="8"/>
  <c r="C50" i="8"/>
  <c r="D50" i="8"/>
  <c r="E50" i="8"/>
  <c r="F50" i="8"/>
  <c r="G50" i="8"/>
  <c r="A51" i="8"/>
  <c r="B51" i="8"/>
  <c r="C51" i="8"/>
  <c r="D51" i="8"/>
  <c r="E51" i="8"/>
  <c r="F51" i="8"/>
  <c r="G51" i="8"/>
  <c r="A52" i="8"/>
  <c r="B52" i="8"/>
  <c r="C52" i="8"/>
  <c r="D52" i="8"/>
  <c r="E52" i="8"/>
  <c r="F52" i="8"/>
  <c r="G52" i="8"/>
  <c r="A53" i="8"/>
  <c r="B53" i="8"/>
  <c r="C53" i="8"/>
  <c r="D53" i="8"/>
  <c r="E53" i="8"/>
  <c r="F53" i="8"/>
  <c r="G53" i="8"/>
  <c r="A54" i="8"/>
  <c r="B54" i="8"/>
  <c r="C54" i="8"/>
  <c r="D54" i="8"/>
  <c r="E54" i="8"/>
  <c r="F54" i="8"/>
  <c r="G54" i="8"/>
  <c r="A55" i="8"/>
  <c r="B55" i="8"/>
  <c r="C55" i="8"/>
  <c r="D55" i="8"/>
  <c r="E55" i="8"/>
  <c r="F55" i="8"/>
  <c r="G55" i="8"/>
  <c r="A56" i="8"/>
  <c r="B56" i="8"/>
  <c r="C56" i="8"/>
  <c r="D56" i="8"/>
  <c r="E56" i="8"/>
  <c r="F56" i="8"/>
  <c r="G56" i="8"/>
  <c r="A57" i="8"/>
  <c r="B57" i="8"/>
  <c r="C57" i="8"/>
  <c r="D57" i="8"/>
  <c r="E57" i="8"/>
  <c r="F57" i="8"/>
  <c r="G57" i="8"/>
  <c r="A58" i="8"/>
  <c r="B58" i="8"/>
  <c r="C58" i="8"/>
  <c r="D58" i="8"/>
  <c r="E58" i="8"/>
  <c r="F58" i="8"/>
  <c r="G58" i="8"/>
  <c r="A59" i="8"/>
  <c r="B59" i="8"/>
  <c r="C59" i="8"/>
  <c r="D59" i="8"/>
  <c r="E59" i="8"/>
  <c r="F59" i="8"/>
  <c r="G59" i="8"/>
  <c r="A60" i="8"/>
  <c r="B60" i="8"/>
  <c r="C60" i="8"/>
  <c r="D60" i="8"/>
  <c r="E60" i="8"/>
  <c r="F60" i="8"/>
  <c r="G60" i="8"/>
  <c r="A61" i="8"/>
  <c r="B61" i="8"/>
  <c r="C61" i="8"/>
  <c r="D61" i="8"/>
  <c r="E61" i="8"/>
  <c r="F61" i="8"/>
  <c r="G61" i="8"/>
  <c r="A62" i="8"/>
  <c r="B62" i="8"/>
  <c r="C62" i="8"/>
  <c r="D62" i="8"/>
  <c r="E62" i="8"/>
  <c r="F62" i="8"/>
  <c r="G62" i="8"/>
  <c r="A63" i="8"/>
  <c r="B63" i="8"/>
  <c r="C63" i="8"/>
  <c r="D63" i="8"/>
  <c r="E63" i="8"/>
  <c r="F63" i="8"/>
  <c r="G63" i="8"/>
  <c r="A64" i="8"/>
  <c r="B64" i="8"/>
  <c r="C64" i="8"/>
  <c r="D64" i="8"/>
  <c r="E64" i="8"/>
  <c r="F64" i="8"/>
  <c r="G64" i="8"/>
  <c r="A65" i="8"/>
  <c r="B65" i="8"/>
  <c r="C65" i="8"/>
  <c r="D65" i="8"/>
  <c r="E65" i="8"/>
  <c r="F65" i="8"/>
  <c r="G65" i="8"/>
  <c r="A66" i="8"/>
  <c r="B66" i="8"/>
  <c r="C66" i="8"/>
  <c r="D66" i="8"/>
  <c r="E66" i="8"/>
  <c r="F66" i="8"/>
  <c r="G66" i="8"/>
  <c r="A67" i="8"/>
  <c r="B67" i="8"/>
  <c r="C67" i="8"/>
  <c r="D67" i="8"/>
  <c r="E67" i="8"/>
  <c r="F67" i="8"/>
  <c r="G67" i="8"/>
  <c r="A68" i="8"/>
  <c r="B68" i="8"/>
  <c r="C68" i="8"/>
  <c r="D68" i="8"/>
  <c r="E68" i="8"/>
  <c r="F68" i="8"/>
  <c r="G68" i="8"/>
  <c r="A69" i="8"/>
  <c r="B69" i="8"/>
  <c r="C69" i="8"/>
  <c r="D69" i="8"/>
  <c r="E69" i="8"/>
  <c r="F69" i="8"/>
  <c r="G69" i="8"/>
  <c r="A70" i="8"/>
  <c r="B70" i="8"/>
  <c r="C70" i="8"/>
  <c r="D70" i="8"/>
  <c r="E70" i="8"/>
  <c r="F70" i="8"/>
  <c r="G70" i="8"/>
  <c r="A71" i="8"/>
  <c r="B71" i="8"/>
  <c r="C71" i="8"/>
  <c r="D71" i="8"/>
  <c r="E71" i="8"/>
  <c r="F71" i="8"/>
  <c r="G71" i="8"/>
  <c r="A72" i="8"/>
  <c r="B72" i="8"/>
  <c r="C72" i="8"/>
  <c r="D72" i="8"/>
  <c r="E72" i="8"/>
  <c r="F72" i="8"/>
  <c r="G72" i="8"/>
  <c r="A73" i="8"/>
  <c r="B73" i="8"/>
  <c r="C73" i="8"/>
  <c r="D73" i="8"/>
  <c r="E73" i="8"/>
  <c r="F73" i="8"/>
  <c r="G73" i="8"/>
  <c r="A74" i="8"/>
  <c r="B74" i="8"/>
  <c r="C74" i="8"/>
  <c r="D74" i="8"/>
  <c r="E74" i="8"/>
  <c r="F74" i="8"/>
  <c r="G74" i="8"/>
  <c r="A75" i="8"/>
  <c r="B75" i="8"/>
  <c r="C75" i="8"/>
  <c r="D75" i="8"/>
  <c r="E75" i="8"/>
  <c r="F75" i="8"/>
  <c r="G75" i="8"/>
  <c r="A76" i="8"/>
  <c r="B76" i="8"/>
  <c r="C76" i="8"/>
  <c r="D76" i="8"/>
  <c r="E76" i="8"/>
  <c r="F76" i="8"/>
  <c r="G76" i="8"/>
  <c r="A77" i="8"/>
  <c r="B77" i="8"/>
  <c r="C77" i="8"/>
  <c r="D77" i="8"/>
  <c r="E77" i="8"/>
  <c r="F77" i="8"/>
  <c r="G77" i="8"/>
  <c r="A78" i="8"/>
  <c r="B78" i="8"/>
  <c r="C78" i="8"/>
  <c r="D78" i="8"/>
  <c r="E78" i="8"/>
  <c r="F78" i="8"/>
  <c r="G78" i="8"/>
  <c r="A79" i="8"/>
  <c r="B79" i="8"/>
  <c r="C79" i="8"/>
  <c r="D79" i="8"/>
  <c r="E79" i="8"/>
  <c r="F79" i="8"/>
  <c r="G79" i="8"/>
  <c r="A80" i="8"/>
  <c r="B80" i="8"/>
  <c r="C80" i="8"/>
  <c r="D80" i="8"/>
  <c r="E80" i="8"/>
  <c r="F80" i="8"/>
  <c r="G80" i="8"/>
  <c r="A81" i="8"/>
  <c r="B81" i="8"/>
  <c r="C81" i="8"/>
  <c r="D81" i="8"/>
  <c r="E81" i="8"/>
  <c r="F81" i="8"/>
  <c r="G81" i="8"/>
  <c r="A82" i="8"/>
  <c r="B82" i="8"/>
  <c r="C82" i="8"/>
  <c r="D82" i="8"/>
  <c r="E82" i="8"/>
  <c r="F82" i="8"/>
  <c r="G82" i="8"/>
  <c r="A83" i="8"/>
  <c r="B83" i="8"/>
  <c r="C83" i="8"/>
  <c r="D83" i="8"/>
  <c r="E83" i="8"/>
  <c r="F83" i="8"/>
  <c r="G83" i="8"/>
  <c r="A84" i="8"/>
  <c r="B84" i="8"/>
  <c r="C84" i="8"/>
  <c r="D84" i="8"/>
  <c r="E84" i="8"/>
  <c r="F84" i="8"/>
  <c r="G84" i="8"/>
  <c r="A85" i="8"/>
  <c r="B85" i="8"/>
  <c r="C85" i="8"/>
  <c r="D85" i="8"/>
  <c r="E85" i="8"/>
  <c r="F85" i="8"/>
  <c r="G85" i="8"/>
  <c r="A86" i="8"/>
  <c r="B86" i="8"/>
  <c r="C86" i="8"/>
  <c r="D86" i="8"/>
  <c r="E86" i="8"/>
  <c r="F86" i="8"/>
  <c r="G86" i="8"/>
  <c r="A87" i="8"/>
  <c r="B87" i="8"/>
  <c r="C87" i="8"/>
  <c r="D87" i="8"/>
  <c r="E87" i="8"/>
  <c r="F87" i="8"/>
  <c r="G87" i="8"/>
  <c r="A88" i="8"/>
  <c r="B88" i="8"/>
  <c r="C88" i="8"/>
  <c r="D88" i="8"/>
  <c r="E88" i="8"/>
  <c r="F88" i="8"/>
  <c r="G88" i="8"/>
  <c r="A89" i="8"/>
  <c r="B89" i="8"/>
  <c r="C89" i="8"/>
  <c r="D89" i="8"/>
  <c r="E89" i="8"/>
  <c r="F89" i="8"/>
  <c r="G89" i="8"/>
  <c r="A90" i="8"/>
  <c r="B90" i="8"/>
  <c r="C90" i="8"/>
  <c r="D90" i="8"/>
  <c r="E90" i="8"/>
  <c r="F90" i="8"/>
  <c r="G90" i="8"/>
  <c r="A91" i="8"/>
  <c r="B91" i="8"/>
  <c r="C91" i="8"/>
  <c r="D91" i="8"/>
  <c r="E91" i="8"/>
  <c r="F91" i="8"/>
  <c r="G91" i="8"/>
  <c r="A92" i="8"/>
  <c r="B92" i="8"/>
  <c r="C92" i="8"/>
  <c r="D92" i="8"/>
  <c r="E92" i="8"/>
  <c r="F92" i="8"/>
  <c r="G92" i="8"/>
  <c r="A93" i="8"/>
  <c r="B93" i="8"/>
  <c r="C93" i="8"/>
  <c r="D93" i="8"/>
  <c r="E93" i="8"/>
  <c r="F93" i="8"/>
  <c r="G93" i="8"/>
  <c r="A94" i="8"/>
  <c r="B94" i="8"/>
  <c r="C94" i="8"/>
  <c r="D94" i="8"/>
  <c r="E94" i="8"/>
  <c r="F94" i="8"/>
  <c r="G94" i="8"/>
  <c r="A95" i="8"/>
  <c r="B95" i="8"/>
  <c r="C95" i="8"/>
  <c r="D95" i="8"/>
  <c r="E95" i="8"/>
  <c r="F95" i="8"/>
  <c r="G95" i="8"/>
  <c r="A96" i="8"/>
  <c r="B96" i="8"/>
  <c r="C96" i="8"/>
  <c r="D96" i="8"/>
  <c r="E96" i="8"/>
  <c r="F96" i="8"/>
  <c r="G96" i="8"/>
  <c r="A97" i="8"/>
  <c r="B97" i="8"/>
  <c r="C97" i="8"/>
  <c r="D97" i="8"/>
  <c r="E97" i="8"/>
  <c r="F97" i="8"/>
  <c r="G97" i="8"/>
  <c r="A98" i="8"/>
  <c r="B98" i="8"/>
  <c r="C98" i="8"/>
  <c r="D98" i="8"/>
  <c r="E98" i="8"/>
  <c r="F98" i="8"/>
  <c r="G98" i="8"/>
  <c r="A99" i="8"/>
  <c r="B99" i="8"/>
  <c r="C99" i="8"/>
  <c r="D99" i="8"/>
  <c r="E99" i="8"/>
  <c r="F99" i="8"/>
  <c r="G99" i="8"/>
  <c r="A100" i="8"/>
  <c r="B100" i="8"/>
  <c r="C100" i="8"/>
  <c r="D100" i="8"/>
  <c r="E100" i="8"/>
  <c r="F100" i="8"/>
  <c r="G100" i="8"/>
  <c r="A101" i="8"/>
  <c r="B101" i="8"/>
  <c r="C101" i="8"/>
  <c r="D101" i="8"/>
  <c r="E101" i="8"/>
  <c r="F101" i="8"/>
  <c r="G101" i="8"/>
  <c r="A102" i="8"/>
  <c r="B102" i="8"/>
  <c r="C102" i="8"/>
  <c r="D102" i="8"/>
  <c r="E102" i="8"/>
  <c r="F102" i="8"/>
  <c r="G102" i="8"/>
  <c r="A103" i="8"/>
  <c r="B103" i="8"/>
  <c r="C103" i="8"/>
  <c r="D103" i="8"/>
  <c r="E103" i="8"/>
  <c r="F103" i="8"/>
  <c r="G103" i="8"/>
  <c r="A104" i="8"/>
  <c r="B104" i="8"/>
  <c r="C104" i="8"/>
  <c r="D104" i="8"/>
  <c r="E104" i="8"/>
  <c r="F104" i="8"/>
  <c r="G104" i="8"/>
  <c r="A105" i="8"/>
  <c r="B105" i="8"/>
  <c r="C105" i="8"/>
  <c r="D105" i="8"/>
  <c r="E105" i="8"/>
  <c r="F105" i="8"/>
  <c r="G105" i="8"/>
  <c r="A106" i="8"/>
  <c r="B106" i="8"/>
  <c r="C106" i="8"/>
  <c r="D106" i="8"/>
  <c r="E106" i="8"/>
  <c r="F106" i="8"/>
  <c r="G106" i="8"/>
  <c r="A107" i="8"/>
  <c r="B107" i="8"/>
  <c r="C107" i="8"/>
  <c r="D107" i="8"/>
  <c r="E107" i="8"/>
  <c r="F107" i="8"/>
  <c r="G107" i="8"/>
  <c r="A108" i="8"/>
  <c r="B108" i="8"/>
  <c r="C108" i="8"/>
  <c r="D108" i="8"/>
  <c r="E108" i="8"/>
  <c r="F108" i="8"/>
  <c r="G108" i="8"/>
  <c r="A109" i="8"/>
  <c r="B109" i="8"/>
  <c r="C109" i="8"/>
  <c r="D109" i="8"/>
  <c r="E109" i="8"/>
  <c r="F109" i="8"/>
  <c r="G109" i="8"/>
  <c r="A110" i="8"/>
  <c r="B110" i="8"/>
  <c r="C110" i="8"/>
  <c r="D110" i="8"/>
  <c r="E110" i="8"/>
  <c r="F110" i="8"/>
  <c r="G110" i="8"/>
  <c r="A111" i="8"/>
  <c r="B111" i="8"/>
  <c r="C111" i="8"/>
  <c r="D111" i="8"/>
  <c r="E111" i="8"/>
  <c r="F111" i="8"/>
  <c r="G111" i="8"/>
  <c r="A112" i="8"/>
  <c r="B112" i="8"/>
  <c r="C112" i="8"/>
  <c r="D112" i="8"/>
  <c r="E112" i="8"/>
  <c r="F112" i="8"/>
  <c r="G112" i="8"/>
  <c r="A113" i="8"/>
  <c r="B113" i="8"/>
  <c r="C113" i="8"/>
  <c r="D113" i="8"/>
  <c r="E113" i="8"/>
  <c r="F113" i="8"/>
  <c r="G113" i="8"/>
  <c r="A114" i="8"/>
  <c r="B114" i="8"/>
  <c r="C114" i="8"/>
  <c r="D114" i="8"/>
  <c r="E114" i="8"/>
  <c r="F114" i="8"/>
  <c r="G114" i="8"/>
  <c r="A115" i="8"/>
  <c r="B115" i="8"/>
  <c r="C115" i="8"/>
  <c r="D115" i="8"/>
  <c r="E115" i="8"/>
  <c r="F115" i="8"/>
  <c r="G115" i="8"/>
  <c r="A116" i="8"/>
  <c r="B116" i="8"/>
  <c r="C116" i="8"/>
  <c r="D116" i="8"/>
  <c r="E116" i="8"/>
  <c r="F116" i="8"/>
  <c r="G116" i="8"/>
  <c r="A117" i="8"/>
  <c r="B117" i="8"/>
  <c r="C117" i="8"/>
  <c r="D117" i="8"/>
  <c r="E117" i="8"/>
  <c r="F117" i="8"/>
  <c r="G117" i="8"/>
  <c r="A118" i="8"/>
  <c r="B118" i="8"/>
  <c r="C118" i="8"/>
  <c r="D118" i="8"/>
  <c r="E118" i="8"/>
  <c r="F118" i="8"/>
  <c r="G118" i="8"/>
  <c r="A119" i="8"/>
  <c r="B119" i="8"/>
  <c r="C119" i="8"/>
  <c r="D119" i="8"/>
  <c r="E119" i="8"/>
  <c r="F119" i="8"/>
  <c r="G119" i="8"/>
  <c r="A120" i="8"/>
  <c r="B120" i="8"/>
  <c r="C120" i="8"/>
  <c r="D120" i="8"/>
  <c r="E120" i="8"/>
  <c r="F120" i="8"/>
  <c r="G120" i="8"/>
  <c r="A121" i="8"/>
  <c r="B121" i="8"/>
  <c r="C121" i="8"/>
  <c r="D121" i="8"/>
  <c r="E121" i="8"/>
  <c r="F121" i="8"/>
  <c r="G121" i="8"/>
  <c r="A122" i="8"/>
  <c r="B122" i="8"/>
  <c r="C122" i="8"/>
  <c r="D122" i="8"/>
  <c r="E122" i="8"/>
  <c r="F122" i="8"/>
  <c r="G122" i="8"/>
  <c r="A123" i="8"/>
  <c r="B123" i="8"/>
  <c r="C123" i="8"/>
  <c r="D123" i="8"/>
  <c r="E123" i="8"/>
  <c r="F123" i="8"/>
  <c r="G123" i="8"/>
  <c r="A124" i="8"/>
  <c r="B124" i="8"/>
  <c r="C124" i="8"/>
  <c r="D124" i="8"/>
  <c r="E124" i="8"/>
  <c r="F124" i="8"/>
  <c r="G124" i="8"/>
  <c r="A125" i="8"/>
  <c r="B125" i="8"/>
  <c r="C125" i="8"/>
  <c r="D125" i="8"/>
  <c r="E125" i="8"/>
  <c r="F125" i="8"/>
  <c r="G125" i="8"/>
  <c r="A126" i="8"/>
  <c r="B126" i="8"/>
  <c r="C126" i="8"/>
  <c r="D126" i="8"/>
  <c r="E126" i="8"/>
  <c r="F126" i="8"/>
  <c r="G126" i="8"/>
  <c r="A127" i="8"/>
  <c r="B127" i="8"/>
  <c r="C127" i="8"/>
  <c r="D127" i="8"/>
  <c r="E127" i="8"/>
  <c r="F127" i="8"/>
  <c r="G127" i="8"/>
  <c r="A128" i="8"/>
  <c r="B128" i="8"/>
  <c r="C128" i="8"/>
  <c r="D128" i="8"/>
  <c r="E128" i="8"/>
  <c r="F128" i="8"/>
  <c r="G128" i="8"/>
  <c r="A129" i="8"/>
  <c r="B129" i="8"/>
  <c r="C129" i="8"/>
  <c r="D129" i="8"/>
  <c r="E129" i="8"/>
  <c r="F129" i="8"/>
  <c r="G129" i="8"/>
  <c r="A130" i="8"/>
  <c r="B130" i="8"/>
  <c r="C130" i="8"/>
  <c r="D130" i="8"/>
  <c r="E130" i="8"/>
  <c r="F130" i="8"/>
  <c r="G130" i="8"/>
  <c r="A131" i="8"/>
  <c r="B131" i="8"/>
  <c r="C131" i="8"/>
  <c r="D131" i="8"/>
  <c r="E131" i="8"/>
  <c r="F131" i="8"/>
  <c r="G131" i="8"/>
  <c r="A132" i="8"/>
  <c r="B132" i="8"/>
  <c r="C132" i="8"/>
  <c r="D132" i="8"/>
  <c r="E132" i="8"/>
  <c r="F132" i="8"/>
  <c r="G132" i="8"/>
  <c r="A133" i="8"/>
  <c r="B133" i="8"/>
  <c r="C133" i="8"/>
  <c r="D133" i="8"/>
  <c r="E133" i="8"/>
  <c r="F133" i="8"/>
  <c r="G133" i="8"/>
  <c r="A134" i="8"/>
  <c r="B134" i="8"/>
  <c r="C134" i="8"/>
  <c r="D134" i="8"/>
  <c r="E134" i="8"/>
  <c r="F134" i="8"/>
  <c r="G134" i="8"/>
  <c r="A135" i="8"/>
  <c r="B135" i="8"/>
  <c r="C135" i="8"/>
  <c r="D135" i="8"/>
  <c r="E135" i="8"/>
  <c r="F135" i="8"/>
  <c r="G135" i="8"/>
  <c r="A136" i="8"/>
  <c r="B136" i="8"/>
  <c r="C136" i="8"/>
  <c r="D136" i="8"/>
  <c r="E136" i="8"/>
  <c r="F136" i="8"/>
  <c r="G136" i="8"/>
  <c r="A137" i="8"/>
  <c r="B137" i="8"/>
  <c r="C137" i="8"/>
  <c r="D137" i="8"/>
  <c r="E137" i="8"/>
  <c r="F137" i="8"/>
  <c r="G137" i="8"/>
  <c r="A138" i="8"/>
  <c r="B138" i="8"/>
  <c r="C138" i="8"/>
  <c r="D138" i="8"/>
  <c r="E138" i="8"/>
  <c r="F138" i="8"/>
  <c r="G138" i="8"/>
  <c r="A139" i="8"/>
  <c r="B139" i="8"/>
  <c r="C139" i="8"/>
  <c r="D139" i="8"/>
  <c r="E139" i="8"/>
  <c r="F139" i="8"/>
  <c r="G139" i="8"/>
  <c r="A140" i="8"/>
  <c r="B140" i="8"/>
  <c r="C140" i="8"/>
  <c r="D140" i="8"/>
  <c r="E140" i="8"/>
  <c r="F140" i="8"/>
  <c r="G140" i="8"/>
  <c r="A141" i="8"/>
  <c r="B141" i="8"/>
  <c r="C141" i="8"/>
  <c r="D141" i="8"/>
  <c r="E141" i="8"/>
  <c r="F141" i="8"/>
  <c r="G141" i="8"/>
  <c r="A142" i="8"/>
  <c r="B142" i="8"/>
  <c r="C142" i="8"/>
  <c r="D142" i="8"/>
  <c r="E142" i="8"/>
  <c r="F142" i="8"/>
  <c r="G142" i="8"/>
  <c r="A143" i="8"/>
  <c r="B143" i="8"/>
  <c r="C143" i="8"/>
  <c r="D143" i="8"/>
  <c r="E143" i="8"/>
  <c r="F143" i="8"/>
  <c r="G143" i="8"/>
  <c r="A144" i="8"/>
  <c r="B144" i="8"/>
  <c r="C144" i="8"/>
  <c r="D144" i="8"/>
  <c r="E144" i="8"/>
  <c r="F144" i="8"/>
  <c r="G144" i="8"/>
  <c r="A145" i="8"/>
  <c r="B145" i="8"/>
  <c r="C145" i="8"/>
  <c r="D145" i="8"/>
  <c r="E145" i="8"/>
  <c r="F145" i="8"/>
  <c r="G145" i="8"/>
  <c r="A146" i="8"/>
  <c r="B146" i="8"/>
  <c r="C146" i="8"/>
  <c r="D146" i="8"/>
  <c r="E146" i="8"/>
  <c r="F146" i="8"/>
  <c r="G146" i="8"/>
  <c r="A147" i="8"/>
  <c r="B147" i="8"/>
  <c r="C147" i="8"/>
  <c r="D147" i="8"/>
  <c r="E147" i="8"/>
  <c r="F147" i="8"/>
  <c r="G147" i="8"/>
  <c r="A148" i="8"/>
  <c r="B148" i="8"/>
  <c r="C148" i="8"/>
  <c r="D148" i="8"/>
  <c r="E148" i="8"/>
  <c r="F148" i="8"/>
  <c r="G148" i="8"/>
  <c r="A149" i="8"/>
  <c r="B149" i="8"/>
  <c r="C149" i="8"/>
  <c r="D149" i="8"/>
  <c r="E149" i="8"/>
  <c r="F149" i="8"/>
  <c r="G149" i="8"/>
  <c r="A150" i="8"/>
  <c r="B150" i="8"/>
  <c r="C150" i="8"/>
  <c r="D150" i="8"/>
  <c r="E150" i="8"/>
  <c r="F150" i="8"/>
  <c r="G150" i="8"/>
  <c r="A151" i="8"/>
  <c r="B151" i="8"/>
  <c r="C151" i="8"/>
  <c r="D151" i="8"/>
  <c r="E151" i="8"/>
  <c r="F151" i="8"/>
  <c r="G151" i="8"/>
  <c r="A152" i="8"/>
  <c r="B152" i="8"/>
  <c r="C152" i="8"/>
  <c r="D152" i="8"/>
  <c r="E152" i="8"/>
  <c r="F152" i="8"/>
  <c r="G152" i="8"/>
  <c r="A153" i="8"/>
  <c r="B153" i="8"/>
  <c r="C153" i="8"/>
  <c r="D153" i="8"/>
  <c r="E153" i="8"/>
  <c r="F153" i="8"/>
  <c r="G153" i="8"/>
  <c r="A154" i="8"/>
  <c r="B154" i="8"/>
  <c r="C154" i="8"/>
  <c r="D154" i="8"/>
  <c r="E154" i="8"/>
  <c r="F154" i="8"/>
  <c r="G154" i="8"/>
  <c r="A155" i="8"/>
  <c r="B155" i="8"/>
  <c r="C155" i="8"/>
  <c r="D155" i="8"/>
  <c r="E155" i="8"/>
  <c r="F155" i="8"/>
  <c r="G155" i="8"/>
  <c r="A156" i="8"/>
  <c r="B156" i="8"/>
  <c r="C156" i="8"/>
  <c r="D156" i="8"/>
  <c r="E156" i="8"/>
  <c r="F156" i="8"/>
  <c r="G156" i="8"/>
  <c r="A157" i="8"/>
  <c r="B157" i="8"/>
  <c r="C157" i="8"/>
  <c r="D157" i="8"/>
  <c r="E157" i="8"/>
  <c r="F157" i="8"/>
  <c r="G157" i="8"/>
  <c r="A158" i="8"/>
  <c r="B158" i="8"/>
  <c r="C158" i="8"/>
  <c r="D158" i="8"/>
  <c r="E158" i="8"/>
  <c r="F158" i="8"/>
  <c r="G158" i="8"/>
  <c r="A159" i="8"/>
  <c r="B159" i="8"/>
  <c r="C159" i="8"/>
  <c r="D159" i="8"/>
  <c r="E159" i="8"/>
  <c r="F159" i="8"/>
  <c r="G159" i="8"/>
  <c r="A160" i="8"/>
  <c r="B160" i="8"/>
  <c r="C160" i="8"/>
  <c r="D160" i="8"/>
  <c r="E160" i="8"/>
  <c r="F160" i="8"/>
  <c r="G160" i="8"/>
  <c r="A161" i="8"/>
  <c r="B161" i="8"/>
  <c r="C161" i="8"/>
  <c r="D161" i="8"/>
  <c r="E161" i="8"/>
  <c r="F161" i="8"/>
  <c r="G161" i="8"/>
  <c r="A162" i="8"/>
  <c r="B162" i="8"/>
  <c r="C162" i="8"/>
  <c r="D162" i="8"/>
  <c r="E162" i="8"/>
  <c r="F162" i="8"/>
  <c r="G162" i="8"/>
  <c r="A163" i="8"/>
  <c r="B163" i="8"/>
  <c r="C163" i="8"/>
  <c r="D163" i="8"/>
  <c r="E163" i="8"/>
  <c r="F163" i="8"/>
  <c r="G163" i="8"/>
  <c r="A164" i="8"/>
  <c r="B164" i="8"/>
  <c r="C164" i="8"/>
  <c r="D164" i="8"/>
  <c r="E164" i="8"/>
  <c r="F164" i="8"/>
  <c r="G164" i="8"/>
  <c r="A165" i="8"/>
  <c r="B165" i="8"/>
  <c r="C165" i="8"/>
  <c r="D165" i="8"/>
  <c r="E165" i="8"/>
  <c r="F165" i="8"/>
  <c r="G165" i="8"/>
  <c r="A166" i="8"/>
  <c r="B166" i="8"/>
  <c r="C166" i="8"/>
  <c r="D166" i="8"/>
  <c r="E166" i="8"/>
  <c r="F166" i="8"/>
  <c r="G166" i="8"/>
  <c r="A167" i="8"/>
  <c r="B167" i="8"/>
  <c r="C167" i="8"/>
  <c r="D167" i="8"/>
  <c r="E167" i="8"/>
  <c r="F167" i="8"/>
  <c r="G167" i="8"/>
  <c r="A168" i="8"/>
  <c r="B168" i="8"/>
  <c r="C168" i="8"/>
  <c r="D168" i="8"/>
  <c r="E168" i="8"/>
  <c r="F168" i="8"/>
  <c r="G168" i="8"/>
  <c r="A169" i="8"/>
  <c r="B169" i="8"/>
  <c r="C169" i="8"/>
  <c r="D169" i="8"/>
  <c r="E169" i="8"/>
  <c r="F169" i="8"/>
  <c r="G169" i="8"/>
  <c r="A170" i="8"/>
  <c r="B170" i="8"/>
  <c r="C170" i="8"/>
  <c r="D170" i="8"/>
  <c r="E170" i="8"/>
  <c r="F170" i="8"/>
  <c r="G170" i="8"/>
  <c r="A171" i="8"/>
  <c r="B171" i="8"/>
  <c r="C171" i="8"/>
  <c r="D171" i="8"/>
  <c r="E171" i="8"/>
  <c r="F171" i="8"/>
  <c r="G171" i="8"/>
  <c r="A172" i="8"/>
  <c r="B172" i="8"/>
  <c r="C172" i="8"/>
  <c r="D172" i="8"/>
  <c r="E172" i="8"/>
  <c r="F172" i="8"/>
  <c r="G172" i="8"/>
  <c r="A173" i="8"/>
  <c r="B173" i="8"/>
  <c r="C173" i="8"/>
  <c r="D173" i="8"/>
  <c r="E173" i="8"/>
  <c r="F173" i="8"/>
  <c r="G173" i="8"/>
  <c r="A174" i="8"/>
  <c r="B174" i="8"/>
  <c r="C174" i="8"/>
  <c r="D174" i="8"/>
  <c r="E174" i="8"/>
  <c r="F174" i="8"/>
  <c r="G174" i="8"/>
  <c r="A175" i="8"/>
  <c r="B175" i="8"/>
  <c r="C175" i="8"/>
  <c r="D175" i="8"/>
  <c r="E175" i="8"/>
  <c r="F175" i="8"/>
  <c r="G175" i="8"/>
  <c r="A176" i="8"/>
  <c r="B176" i="8"/>
  <c r="C176" i="8"/>
  <c r="D176" i="8"/>
  <c r="E176" i="8"/>
  <c r="F176" i="8"/>
  <c r="G176" i="8"/>
  <c r="A177" i="8"/>
  <c r="B177" i="8"/>
  <c r="C177" i="8"/>
  <c r="D177" i="8"/>
  <c r="E177" i="8"/>
  <c r="F177" i="8"/>
  <c r="G177" i="8"/>
  <c r="A178" i="8"/>
  <c r="B178" i="8"/>
  <c r="C178" i="8"/>
  <c r="D178" i="8"/>
  <c r="E178" i="8"/>
  <c r="F178" i="8"/>
  <c r="G178" i="8"/>
  <c r="A179" i="8"/>
  <c r="B179" i="8"/>
  <c r="C179" i="8"/>
  <c r="D179" i="8"/>
  <c r="E179" i="8"/>
  <c r="F179" i="8"/>
  <c r="G179" i="8"/>
  <c r="A180" i="8"/>
  <c r="B180" i="8"/>
  <c r="C180" i="8"/>
  <c r="D180" i="8"/>
  <c r="E180" i="8"/>
  <c r="F180" i="8"/>
  <c r="G180" i="8"/>
  <c r="A181" i="8"/>
  <c r="B181" i="8"/>
  <c r="C181" i="8"/>
  <c r="D181" i="8"/>
  <c r="E181" i="8"/>
  <c r="F181" i="8"/>
  <c r="G181" i="8"/>
  <c r="A182" i="8"/>
  <c r="B182" i="8"/>
  <c r="C182" i="8"/>
  <c r="D182" i="8"/>
  <c r="E182" i="8"/>
  <c r="F182" i="8"/>
  <c r="G182" i="8"/>
  <c r="A183" i="8"/>
  <c r="B183" i="8"/>
  <c r="C183" i="8"/>
  <c r="D183" i="8"/>
  <c r="E183" i="8"/>
  <c r="F183" i="8"/>
  <c r="G183" i="8"/>
  <c r="A184" i="8"/>
  <c r="B184" i="8"/>
  <c r="C184" i="8"/>
  <c r="D184" i="8"/>
  <c r="E184" i="8"/>
  <c r="F184" i="8"/>
  <c r="G184" i="8"/>
  <c r="A185" i="8"/>
  <c r="B185" i="8"/>
  <c r="C185" i="8"/>
  <c r="D185" i="8"/>
  <c r="E185" i="8"/>
  <c r="F185" i="8"/>
  <c r="G185" i="8"/>
  <c r="A186" i="8"/>
  <c r="B186" i="8"/>
  <c r="C186" i="8"/>
  <c r="D186" i="8"/>
  <c r="E186" i="8"/>
  <c r="F186" i="8"/>
  <c r="G186" i="8"/>
  <c r="A187" i="8"/>
  <c r="B187" i="8"/>
  <c r="C187" i="8"/>
  <c r="D187" i="8"/>
  <c r="E187" i="8"/>
  <c r="F187" i="8"/>
  <c r="G187" i="8"/>
  <c r="A188" i="8"/>
  <c r="B188" i="8"/>
  <c r="C188" i="8"/>
  <c r="D188" i="8"/>
  <c r="E188" i="8"/>
  <c r="F188" i="8"/>
  <c r="G188" i="8"/>
  <c r="A189" i="8"/>
  <c r="B189" i="8"/>
  <c r="C189" i="8"/>
  <c r="D189" i="8"/>
  <c r="E189" i="8"/>
  <c r="F189" i="8"/>
  <c r="G189" i="8"/>
  <c r="A190" i="8"/>
  <c r="B190" i="8"/>
  <c r="C190" i="8"/>
  <c r="D190" i="8"/>
  <c r="E190" i="8"/>
  <c r="F190" i="8"/>
  <c r="G190" i="8"/>
  <c r="A191" i="8"/>
  <c r="B191" i="8"/>
  <c r="C191" i="8"/>
  <c r="D191" i="8"/>
  <c r="E191" i="8"/>
  <c r="F191" i="8"/>
  <c r="G191" i="8"/>
  <c r="A192" i="8"/>
  <c r="B192" i="8"/>
  <c r="C192" i="8"/>
  <c r="D192" i="8"/>
  <c r="E192" i="8"/>
  <c r="F192" i="8"/>
  <c r="G192" i="8"/>
  <c r="A193" i="8"/>
  <c r="B193" i="8"/>
  <c r="C193" i="8"/>
  <c r="D193" i="8"/>
  <c r="E193" i="8"/>
  <c r="F193" i="8"/>
  <c r="G193" i="8"/>
  <c r="A194" i="8"/>
  <c r="B194" i="8"/>
  <c r="C194" i="8"/>
  <c r="D194" i="8"/>
  <c r="E194" i="8"/>
  <c r="F194" i="8"/>
  <c r="G194" i="8"/>
  <c r="A195" i="8"/>
  <c r="B195" i="8"/>
  <c r="C195" i="8"/>
  <c r="D195" i="8"/>
  <c r="E195" i="8"/>
  <c r="F195" i="8"/>
  <c r="G195" i="8"/>
  <c r="A196" i="8"/>
  <c r="B196" i="8"/>
  <c r="C196" i="8"/>
  <c r="D196" i="8"/>
  <c r="E196" i="8"/>
  <c r="F196" i="8"/>
  <c r="G196" i="8"/>
  <c r="A197" i="8"/>
  <c r="B197" i="8"/>
  <c r="C197" i="8"/>
  <c r="D197" i="8"/>
  <c r="E197" i="8"/>
  <c r="F197" i="8"/>
  <c r="G197" i="8"/>
  <c r="A198" i="8"/>
  <c r="B198" i="8"/>
  <c r="C198" i="8"/>
  <c r="D198" i="8"/>
  <c r="E198" i="8"/>
  <c r="F198" i="8"/>
  <c r="G198" i="8"/>
  <c r="A199" i="8"/>
  <c r="B199" i="8"/>
  <c r="C199" i="8"/>
  <c r="D199" i="8"/>
  <c r="E199" i="8"/>
  <c r="F199" i="8"/>
  <c r="G199" i="8"/>
  <c r="A200" i="8"/>
  <c r="B200" i="8"/>
  <c r="C200" i="8"/>
  <c r="D200" i="8"/>
  <c r="E200" i="8"/>
  <c r="F200" i="8"/>
  <c r="G200" i="8"/>
  <c r="A201" i="8"/>
  <c r="B201" i="8"/>
  <c r="C201" i="8"/>
  <c r="D201" i="8"/>
  <c r="E201" i="8"/>
  <c r="F201" i="8"/>
  <c r="G201" i="8"/>
  <c r="A202" i="8"/>
  <c r="B202" i="8"/>
  <c r="C202" i="8"/>
  <c r="D202" i="8"/>
  <c r="E202" i="8"/>
  <c r="F202" i="8"/>
  <c r="G202" i="8"/>
  <c r="A203" i="8"/>
  <c r="B203" i="8"/>
  <c r="C203" i="8"/>
  <c r="D203" i="8"/>
  <c r="E203" i="8"/>
  <c r="F203" i="8"/>
  <c r="G203" i="8"/>
  <c r="A204" i="8"/>
  <c r="B204" i="8"/>
  <c r="C204" i="8"/>
  <c r="D204" i="8"/>
  <c r="E204" i="8"/>
  <c r="F204" i="8"/>
  <c r="G204" i="8"/>
  <c r="A205" i="8"/>
  <c r="B205" i="8"/>
  <c r="C205" i="8"/>
  <c r="D205" i="8"/>
  <c r="E205" i="8"/>
  <c r="F205" i="8"/>
  <c r="G205" i="8"/>
  <c r="A206" i="8"/>
  <c r="B206" i="8"/>
  <c r="C206" i="8"/>
  <c r="D206" i="8"/>
  <c r="E206" i="8"/>
  <c r="F206" i="8"/>
  <c r="G206" i="8"/>
  <c r="A207" i="8"/>
  <c r="B207" i="8"/>
  <c r="C207" i="8"/>
  <c r="D207" i="8"/>
  <c r="E207" i="8"/>
  <c r="F207" i="8"/>
  <c r="G207" i="8"/>
  <c r="A208" i="8"/>
  <c r="B208" i="8"/>
  <c r="C208" i="8"/>
  <c r="D208" i="8"/>
  <c r="E208" i="8"/>
  <c r="F208" i="8"/>
  <c r="G208" i="8"/>
  <c r="A209" i="8"/>
  <c r="B209" i="8"/>
  <c r="C209" i="8"/>
  <c r="D209" i="8"/>
  <c r="E209" i="8"/>
  <c r="F209" i="8"/>
  <c r="G209" i="8"/>
  <c r="A210" i="8"/>
  <c r="B210" i="8"/>
  <c r="C210" i="8"/>
  <c r="D210" i="8"/>
  <c r="E210" i="8"/>
  <c r="F210" i="8"/>
  <c r="G210" i="8"/>
  <c r="A211" i="8"/>
  <c r="B211" i="8"/>
  <c r="C211" i="8"/>
  <c r="D211" i="8"/>
  <c r="E211" i="8"/>
  <c r="F211" i="8"/>
  <c r="G211" i="8"/>
  <c r="A212" i="8"/>
  <c r="B212" i="8"/>
  <c r="C212" i="8"/>
  <c r="D212" i="8"/>
  <c r="E212" i="8"/>
  <c r="F212" i="8"/>
  <c r="G212" i="8"/>
  <c r="A213" i="8"/>
  <c r="B213" i="8"/>
  <c r="C213" i="8"/>
  <c r="D213" i="8"/>
  <c r="E213" i="8"/>
  <c r="F213" i="8"/>
  <c r="G213" i="8"/>
  <c r="A214" i="8"/>
  <c r="B214" i="8"/>
  <c r="C214" i="8"/>
  <c r="D214" i="8"/>
  <c r="E214" i="8"/>
  <c r="F214" i="8"/>
  <c r="G214" i="8"/>
  <c r="A215" i="8"/>
  <c r="B215" i="8"/>
  <c r="C215" i="8"/>
  <c r="D215" i="8"/>
  <c r="E215" i="8"/>
  <c r="F215" i="8"/>
  <c r="G215" i="8"/>
  <c r="A216" i="8"/>
  <c r="B216" i="8"/>
  <c r="C216" i="8"/>
  <c r="D216" i="8"/>
  <c r="E216" i="8"/>
  <c r="F216" i="8"/>
  <c r="G216" i="8"/>
  <c r="A217" i="8"/>
  <c r="B217" i="8"/>
  <c r="C217" i="8"/>
  <c r="D217" i="8"/>
  <c r="E217" i="8"/>
  <c r="F217" i="8"/>
  <c r="G217" i="8"/>
  <c r="A218" i="8"/>
  <c r="B218" i="8"/>
  <c r="C218" i="8"/>
  <c r="D218" i="8"/>
  <c r="E218" i="8"/>
  <c r="F218" i="8"/>
  <c r="G218" i="8"/>
  <c r="A219" i="8"/>
  <c r="B219" i="8"/>
  <c r="C219" i="8"/>
  <c r="D219" i="8"/>
  <c r="E219" i="8"/>
  <c r="F219" i="8"/>
  <c r="G219" i="8"/>
  <c r="A220" i="8"/>
  <c r="B220" i="8"/>
  <c r="C220" i="8"/>
  <c r="D220" i="8"/>
  <c r="E220" i="8"/>
  <c r="F220" i="8"/>
  <c r="G220" i="8"/>
  <c r="A221" i="8"/>
  <c r="B221" i="8"/>
  <c r="C221" i="8"/>
  <c r="D221" i="8"/>
  <c r="E221" i="8"/>
  <c r="F221" i="8"/>
  <c r="G221" i="8"/>
  <c r="A222" i="8"/>
  <c r="B222" i="8"/>
  <c r="C222" i="8"/>
  <c r="D222" i="8"/>
  <c r="E222" i="8"/>
  <c r="F222" i="8"/>
  <c r="G222" i="8"/>
  <c r="A223" i="8"/>
  <c r="B223" i="8"/>
  <c r="C223" i="8"/>
  <c r="D223" i="8"/>
  <c r="E223" i="8"/>
  <c r="F223" i="8"/>
  <c r="G223" i="8"/>
  <c r="A224" i="8"/>
  <c r="B224" i="8"/>
  <c r="C224" i="8"/>
  <c r="D224" i="8"/>
  <c r="E224" i="8"/>
  <c r="F224" i="8"/>
  <c r="G224" i="8"/>
  <c r="A225" i="8"/>
  <c r="B225" i="8"/>
  <c r="C225" i="8"/>
  <c r="D225" i="8"/>
  <c r="E225" i="8"/>
  <c r="F225" i="8"/>
  <c r="G225" i="8"/>
  <c r="A226" i="8"/>
  <c r="B226" i="8"/>
  <c r="C226" i="8"/>
  <c r="D226" i="8"/>
  <c r="E226" i="8"/>
  <c r="F226" i="8"/>
  <c r="G226" i="8"/>
  <c r="A227" i="8"/>
  <c r="B227" i="8"/>
  <c r="C227" i="8"/>
  <c r="D227" i="8"/>
  <c r="E227" i="8"/>
  <c r="F227" i="8"/>
  <c r="G227" i="8"/>
  <c r="A228" i="8"/>
  <c r="B228" i="8"/>
  <c r="C228" i="8"/>
  <c r="D228" i="8"/>
  <c r="E228" i="8"/>
  <c r="F228" i="8"/>
  <c r="G228" i="8"/>
  <c r="A229" i="8"/>
  <c r="B229" i="8"/>
  <c r="C229" i="8"/>
  <c r="D229" i="8"/>
  <c r="E229" i="8"/>
  <c r="F229" i="8"/>
  <c r="G229" i="8"/>
  <c r="A230" i="8"/>
  <c r="B230" i="8"/>
  <c r="C230" i="8"/>
  <c r="D230" i="8"/>
  <c r="E230" i="8"/>
  <c r="F230" i="8"/>
  <c r="G230" i="8"/>
  <c r="A231" i="8"/>
  <c r="B231" i="8"/>
  <c r="C231" i="8"/>
  <c r="D231" i="8"/>
  <c r="E231" i="8"/>
  <c r="F231" i="8"/>
  <c r="G231" i="8"/>
  <c r="A232" i="8"/>
  <c r="B232" i="8"/>
  <c r="C232" i="8"/>
  <c r="D232" i="8"/>
  <c r="E232" i="8"/>
  <c r="F232" i="8"/>
  <c r="G232" i="8"/>
  <c r="A233" i="8"/>
  <c r="B233" i="8"/>
  <c r="C233" i="8"/>
  <c r="D233" i="8"/>
  <c r="E233" i="8"/>
  <c r="F233" i="8"/>
  <c r="G233" i="8"/>
  <c r="A234" i="8"/>
  <c r="B234" i="8"/>
  <c r="C234" i="8"/>
  <c r="D234" i="8"/>
  <c r="E234" i="8"/>
  <c r="F234" i="8"/>
  <c r="G234" i="8"/>
  <c r="A235" i="8"/>
  <c r="B235" i="8"/>
  <c r="C235" i="8"/>
  <c r="D235" i="8"/>
  <c r="E235" i="8"/>
  <c r="F235" i="8"/>
  <c r="G235" i="8"/>
  <c r="A236" i="8"/>
  <c r="B236" i="8"/>
  <c r="C236" i="8"/>
  <c r="D236" i="8"/>
  <c r="E236" i="8"/>
  <c r="F236" i="8"/>
  <c r="G236" i="8"/>
  <c r="A237" i="8"/>
  <c r="B237" i="8"/>
  <c r="C237" i="8"/>
  <c r="D237" i="8"/>
  <c r="E237" i="8"/>
  <c r="F237" i="8"/>
  <c r="G237" i="8"/>
  <c r="A238" i="8"/>
  <c r="B238" i="8"/>
  <c r="C238" i="8"/>
  <c r="D238" i="8"/>
  <c r="E238" i="8"/>
  <c r="F238" i="8"/>
  <c r="G238" i="8"/>
  <c r="A239" i="8"/>
  <c r="B239" i="8"/>
  <c r="C239" i="8"/>
  <c r="D239" i="8"/>
  <c r="E239" i="8"/>
  <c r="F239" i="8"/>
  <c r="G239" i="8"/>
  <c r="A240" i="8"/>
  <c r="B240" i="8"/>
  <c r="C240" i="8"/>
  <c r="D240" i="8"/>
  <c r="E240" i="8"/>
  <c r="F240" i="8"/>
  <c r="G240" i="8"/>
  <c r="A241" i="8"/>
  <c r="B241" i="8"/>
  <c r="C241" i="8"/>
  <c r="D241" i="8"/>
  <c r="E241" i="8"/>
  <c r="F241" i="8"/>
  <c r="G241" i="8"/>
  <c r="A242" i="8"/>
  <c r="B242" i="8"/>
  <c r="C242" i="8"/>
  <c r="D242" i="8"/>
  <c r="E242" i="8"/>
  <c r="F242" i="8"/>
  <c r="G242" i="8"/>
  <c r="A243" i="8"/>
  <c r="B243" i="8"/>
  <c r="C243" i="8"/>
  <c r="D243" i="8"/>
  <c r="E243" i="8"/>
  <c r="F243" i="8"/>
  <c r="G243" i="8"/>
  <c r="A244" i="8"/>
  <c r="B244" i="8"/>
  <c r="C244" i="8"/>
  <c r="D244" i="8"/>
  <c r="E244" i="8"/>
  <c r="F244" i="8"/>
  <c r="G244" i="8"/>
  <c r="A245" i="8"/>
  <c r="B245" i="8"/>
  <c r="C245" i="8"/>
  <c r="D245" i="8"/>
  <c r="E245" i="8"/>
  <c r="F245" i="8"/>
  <c r="G245" i="8"/>
  <c r="A246" i="8"/>
  <c r="B246" i="8"/>
  <c r="C246" i="8"/>
  <c r="D246" i="8"/>
  <c r="E246" i="8"/>
  <c r="F246" i="8"/>
  <c r="G246" i="8"/>
  <c r="A247" i="8"/>
  <c r="B247" i="8"/>
  <c r="C247" i="8"/>
  <c r="D247" i="8"/>
  <c r="E247" i="8"/>
  <c r="F247" i="8"/>
  <c r="G247" i="8"/>
  <c r="A248" i="8"/>
  <c r="B248" i="8"/>
  <c r="C248" i="8"/>
  <c r="D248" i="8"/>
  <c r="E248" i="8"/>
  <c r="F248" i="8"/>
  <c r="G248" i="8"/>
  <c r="A249" i="8"/>
  <c r="B249" i="8"/>
  <c r="C249" i="8"/>
  <c r="D249" i="8"/>
  <c r="E249" i="8"/>
  <c r="F249" i="8"/>
  <c r="G249" i="8"/>
  <c r="A250" i="8"/>
  <c r="B250" i="8"/>
  <c r="C250" i="8"/>
  <c r="D250" i="8"/>
  <c r="E250" i="8"/>
  <c r="F250" i="8"/>
  <c r="G250" i="8"/>
  <c r="A251" i="8"/>
  <c r="B251" i="8"/>
  <c r="C251" i="8"/>
  <c r="D251" i="8"/>
  <c r="E251" i="8"/>
  <c r="F251" i="8"/>
  <c r="G251" i="8"/>
  <c r="A252" i="8"/>
  <c r="B252" i="8"/>
  <c r="C252" i="8"/>
  <c r="D252" i="8"/>
  <c r="E252" i="8"/>
  <c r="F252" i="8"/>
  <c r="G252" i="8"/>
  <c r="A253" i="8"/>
  <c r="B253" i="8"/>
  <c r="C253" i="8"/>
  <c r="D253" i="8"/>
  <c r="E253" i="8"/>
  <c r="F253" i="8"/>
  <c r="G253" i="8"/>
  <c r="A254" i="8"/>
  <c r="B254" i="8"/>
  <c r="C254" i="8"/>
  <c r="D254" i="8"/>
  <c r="E254" i="8"/>
  <c r="F254" i="8"/>
  <c r="G254" i="8"/>
  <c r="A255" i="8"/>
  <c r="B255" i="8"/>
  <c r="C255" i="8"/>
  <c r="D255" i="8"/>
  <c r="E255" i="8"/>
  <c r="F255" i="8"/>
  <c r="G255" i="8"/>
  <c r="A256" i="8"/>
  <c r="B256" i="8"/>
  <c r="C256" i="8"/>
  <c r="D256" i="8"/>
  <c r="E256" i="8"/>
  <c r="F256" i="8"/>
  <c r="G256" i="8"/>
  <c r="A257" i="8"/>
  <c r="B257" i="8"/>
  <c r="C257" i="8"/>
  <c r="D257" i="8"/>
  <c r="E257" i="8"/>
  <c r="F257" i="8"/>
  <c r="G257" i="8"/>
  <c r="A258" i="8"/>
  <c r="B258" i="8"/>
  <c r="C258" i="8"/>
  <c r="D258" i="8"/>
  <c r="E258" i="8"/>
  <c r="F258" i="8"/>
  <c r="G258" i="8"/>
  <c r="A259" i="8"/>
  <c r="B259" i="8"/>
  <c r="C259" i="8"/>
  <c r="D259" i="8"/>
  <c r="E259" i="8"/>
  <c r="F259" i="8"/>
  <c r="G259" i="8"/>
  <c r="A260" i="8"/>
  <c r="B260" i="8"/>
  <c r="C260" i="8"/>
  <c r="D260" i="8"/>
  <c r="E260" i="8"/>
  <c r="F260" i="8"/>
  <c r="G260" i="8"/>
  <c r="A261" i="8"/>
  <c r="B261" i="8"/>
  <c r="C261" i="8"/>
  <c r="D261" i="8"/>
  <c r="E261" i="8"/>
  <c r="F261" i="8"/>
  <c r="G261" i="8"/>
  <c r="A262" i="8"/>
  <c r="B262" i="8"/>
  <c r="C262" i="8"/>
  <c r="D262" i="8"/>
  <c r="E262" i="8"/>
  <c r="F262" i="8"/>
  <c r="G262" i="8"/>
  <c r="A263" i="8"/>
  <c r="B263" i="8"/>
  <c r="C263" i="8"/>
  <c r="D263" i="8"/>
  <c r="E263" i="8"/>
  <c r="F263" i="8"/>
  <c r="G263" i="8"/>
  <c r="A264" i="8"/>
  <c r="B264" i="8"/>
  <c r="C264" i="8"/>
  <c r="D264" i="8"/>
  <c r="E264" i="8"/>
  <c r="F264" i="8"/>
  <c r="G264" i="8"/>
  <c r="A265" i="8"/>
  <c r="B265" i="8"/>
  <c r="C265" i="8"/>
  <c r="D265" i="8"/>
  <c r="E265" i="8"/>
  <c r="F265" i="8"/>
  <c r="G265" i="8"/>
  <c r="A266" i="8"/>
  <c r="B266" i="8"/>
  <c r="C266" i="8"/>
  <c r="D266" i="8"/>
  <c r="E266" i="8"/>
  <c r="F266" i="8"/>
  <c r="G266" i="8"/>
  <c r="A267" i="8"/>
  <c r="B267" i="8"/>
  <c r="C267" i="8"/>
  <c r="D267" i="8"/>
  <c r="E267" i="8"/>
  <c r="F267" i="8"/>
  <c r="G267" i="8"/>
  <c r="A268" i="8"/>
  <c r="B268" i="8"/>
  <c r="C268" i="8"/>
  <c r="D268" i="8"/>
  <c r="E268" i="8"/>
  <c r="F268" i="8"/>
  <c r="G268" i="8"/>
  <c r="A269" i="8"/>
  <c r="B269" i="8"/>
  <c r="C269" i="8"/>
  <c r="D269" i="8"/>
  <c r="E269" i="8"/>
  <c r="F269" i="8"/>
  <c r="G269" i="8"/>
  <c r="A270" i="8"/>
  <c r="B270" i="8"/>
  <c r="C270" i="8"/>
  <c r="D270" i="8"/>
  <c r="E270" i="8"/>
  <c r="F270" i="8"/>
  <c r="G270" i="8"/>
  <c r="A271" i="8"/>
  <c r="B271" i="8"/>
  <c r="C271" i="8"/>
  <c r="D271" i="8"/>
  <c r="E271" i="8"/>
  <c r="F271" i="8"/>
  <c r="G271" i="8"/>
  <c r="A272" i="8"/>
  <c r="B272" i="8"/>
  <c r="C272" i="8"/>
  <c r="D272" i="8"/>
  <c r="E272" i="8"/>
  <c r="F272" i="8"/>
  <c r="G272" i="8"/>
  <c r="A273" i="8"/>
  <c r="B273" i="8"/>
  <c r="C273" i="8"/>
  <c r="D273" i="8"/>
  <c r="E273" i="8"/>
  <c r="F273" i="8"/>
  <c r="G273" i="8"/>
  <c r="A274" i="8"/>
  <c r="B274" i="8"/>
  <c r="C274" i="8"/>
  <c r="D274" i="8"/>
  <c r="E274" i="8"/>
  <c r="F274" i="8"/>
  <c r="G274" i="8"/>
  <c r="A275" i="8"/>
  <c r="B275" i="8"/>
  <c r="C275" i="8"/>
  <c r="D275" i="8"/>
  <c r="E275" i="8"/>
  <c r="F275" i="8"/>
  <c r="G275" i="8"/>
  <c r="A276" i="8"/>
  <c r="B276" i="8"/>
  <c r="C276" i="8"/>
  <c r="D276" i="8"/>
  <c r="E276" i="8"/>
  <c r="F276" i="8"/>
  <c r="G276" i="8"/>
  <c r="A277" i="8"/>
  <c r="B277" i="8"/>
  <c r="C277" i="8"/>
  <c r="D277" i="8"/>
  <c r="E277" i="8"/>
  <c r="F277" i="8"/>
  <c r="G277" i="8"/>
  <c r="A278" i="8"/>
  <c r="B278" i="8"/>
  <c r="C278" i="8"/>
  <c r="D278" i="8"/>
  <c r="E278" i="8"/>
  <c r="F278" i="8"/>
  <c r="G278" i="8"/>
  <c r="A279" i="8"/>
  <c r="B279" i="8"/>
  <c r="C279" i="8"/>
  <c r="D279" i="8"/>
  <c r="E279" i="8"/>
  <c r="F279" i="8"/>
  <c r="G279" i="8"/>
  <c r="A280" i="8"/>
  <c r="B280" i="8"/>
  <c r="C280" i="8"/>
  <c r="D280" i="8"/>
  <c r="E280" i="8"/>
  <c r="F280" i="8"/>
  <c r="G280" i="8"/>
  <c r="A281" i="8"/>
  <c r="B281" i="8"/>
  <c r="C281" i="8"/>
  <c r="D281" i="8"/>
  <c r="E281" i="8"/>
  <c r="F281" i="8"/>
  <c r="G281" i="8"/>
  <c r="A282" i="8"/>
  <c r="B282" i="8"/>
  <c r="C282" i="8"/>
  <c r="D282" i="8"/>
  <c r="E282" i="8"/>
  <c r="F282" i="8"/>
  <c r="G282" i="8"/>
  <c r="A283" i="8"/>
  <c r="B283" i="8"/>
  <c r="C283" i="8"/>
  <c r="D283" i="8"/>
  <c r="E283" i="8"/>
  <c r="F283" i="8"/>
  <c r="G283" i="8"/>
  <c r="A284" i="8"/>
  <c r="B284" i="8"/>
  <c r="C284" i="8"/>
  <c r="D284" i="8"/>
  <c r="E284" i="8"/>
  <c r="F284" i="8"/>
  <c r="G284" i="8"/>
  <c r="A285" i="8"/>
  <c r="B285" i="8"/>
  <c r="C285" i="8"/>
  <c r="D285" i="8"/>
  <c r="E285" i="8"/>
  <c r="F285" i="8"/>
  <c r="G285" i="8"/>
  <c r="A286" i="8"/>
  <c r="B286" i="8"/>
  <c r="C286" i="8"/>
  <c r="D286" i="8"/>
  <c r="E286" i="8"/>
  <c r="F286" i="8"/>
  <c r="G286" i="8"/>
  <c r="A287" i="8"/>
  <c r="B287" i="8"/>
  <c r="C287" i="8"/>
  <c r="D287" i="8"/>
  <c r="E287" i="8"/>
  <c r="F287" i="8"/>
  <c r="G287" i="8"/>
  <c r="A288" i="8"/>
  <c r="B288" i="8"/>
  <c r="C288" i="8"/>
  <c r="D288" i="8"/>
  <c r="E288" i="8"/>
  <c r="F288" i="8"/>
  <c r="G288" i="8"/>
  <c r="A289" i="8"/>
  <c r="B289" i="8"/>
  <c r="C289" i="8"/>
  <c r="D289" i="8"/>
  <c r="E289" i="8"/>
  <c r="F289" i="8"/>
  <c r="G289" i="8"/>
  <c r="A290" i="8"/>
  <c r="B290" i="8"/>
  <c r="C290" i="8"/>
  <c r="D290" i="8"/>
  <c r="E290" i="8"/>
  <c r="F290" i="8"/>
  <c r="G290" i="8"/>
  <c r="A291" i="8"/>
  <c r="B291" i="8"/>
  <c r="C291" i="8"/>
  <c r="D291" i="8"/>
  <c r="E291" i="8"/>
  <c r="F291" i="8"/>
  <c r="G291" i="8"/>
  <c r="A292" i="8"/>
  <c r="B292" i="8"/>
  <c r="C292" i="8"/>
  <c r="D292" i="8"/>
  <c r="E292" i="8"/>
  <c r="F292" i="8"/>
  <c r="G292" i="8"/>
  <c r="A293" i="8"/>
  <c r="B293" i="8"/>
  <c r="C293" i="8"/>
  <c r="D293" i="8"/>
  <c r="E293" i="8"/>
  <c r="F293" i="8"/>
  <c r="G293" i="8"/>
  <c r="A294" i="8"/>
  <c r="B294" i="8"/>
  <c r="C294" i="8"/>
  <c r="D294" i="8"/>
  <c r="E294" i="8"/>
  <c r="F294" i="8"/>
  <c r="G294" i="8"/>
  <c r="A295" i="8"/>
  <c r="B295" i="8"/>
  <c r="C295" i="8"/>
  <c r="D295" i="8"/>
  <c r="E295" i="8"/>
  <c r="F295" i="8"/>
  <c r="G295" i="8"/>
  <c r="A296" i="8"/>
  <c r="B296" i="8"/>
  <c r="C296" i="8"/>
  <c r="D296" i="8"/>
  <c r="E296" i="8"/>
  <c r="F296" i="8"/>
  <c r="G296" i="8"/>
  <c r="A297" i="8"/>
  <c r="B297" i="8"/>
  <c r="C297" i="8"/>
  <c r="D297" i="8"/>
  <c r="E297" i="8"/>
  <c r="F297" i="8"/>
  <c r="G297" i="8"/>
  <c r="A298" i="8"/>
  <c r="B298" i="8"/>
  <c r="C298" i="8"/>
  <c r="D298" i="8"/>
  <c r="E298" i="8"/>
  <c r="F298" i="8"/>
  <c r="G298" i="8"/>
  <c r="A299" i="8"/>
  <c r="B299" i="8"/>
  <c r="C299" i="8"/>
  <c r="D299" i="8"/>
  <c r="E299" i="8"/>
  <c r="F299" i="8"/>
  <c r="G299" i="8"/>
  <c r="A300" i="8"/>
  <c r="B300" i="8"/>
  <c r="C300" i="8"/>
  <c r="D300" i="8"/>
  <c r="E300" i="8"/>
  <c r="F300" i="8"/>
  <c r="G300" i="8"/>
  <c r="A301" i="8"/>
  <c r="B301" i="8"/>
  <c r="C301" i="8"/>
  <c r="D301" i="8"/>
  <c r="E301" i="8"/>
  <c r="F301" i="8"/>
  <c r="G301" i="8"/>
  <c r="A302" i="8"/>
  <c r="B302" i="8"/>
  <c r="C302" i="8"/>
  <c r="D302" i="8"/>
  <c r="E302" i="8"/>
  <c r="F302" i="8"/>
  <c r="G302" i="8"/>
  <c r="A303" i="8"/>
  <c r="B303" i="8"/>
  <c r="C303" i="8"/>
  <c r="D303" i="8"/>
  <c r="E303" i="8"/>
  <c r="F303" i="8"/>
  <c r="G303" i="8"/>
  <c r="A304" i="8"/>
  <c r="B304" i="8"/>
  <c r="C304" i="8"/>
  <c r="D304" i="8"/>
  <c r="E304" i="8"/>
  <c r="F304" i="8"/>
  <c r="G304" i="8"/>
  <c r="A305" i="8"/>
  <c r="B305" i="8"/>
  <c r="C305" i="8"/>
  <c r="D305" i="8"/>
  <c r="E305" i="8"/>
  <c r="F305" i="8"/>
  <c r="G305" i="8"/>
  <c r="A306" i="8"/>
  <c r="B306" i="8"/>
  <c r="C306" i="8"/>
  <c r="D306" i="8"/>
  <c r="E306" i="8"/>
  <c r="F306" i="8"/>
  <c r="G306" i="8"/>
  <c r="A307" i="8"/>
  <c r="B307" i="8"/>
  <c r="C307" i="8"/>
  <c r="D307" i="8"/>
  <c r="E307" i="8"/>
  <c r="F307" i="8"/>
  <c r="G307" i="8"/>
  <c r="A308" i="8"/>
  <c r="B308" i="8"/>
  <c r="C308" i="8"/>
  <c r="D308" i="8"/>
  <c r="E308" i="8"/>
  <c r="F308" i="8"/>
  <c r="G308" i="8"/>
  <c r="A309" i="8"/>
  <c r="B309" i="8"/>
  <c r="C309" i="8"/>
  <c r="D309" i="8"/>
  <c r="E309" i="8"/>
  <c r="F309" i="8"/>
  <c r="G309" i="8"/>
  <c r="A310" i="8"/>
  <c r="B310" i="8"/>
  <c r="C310" i="8"/>
  <c r="D310" i="8"/>
  <c r="E310" i="8"/>
  <c r="F310" i="8"/>
  <c r="G310" i="8"/>
  <c r="A311" i="8"/>
  <c r="B311" i="8"/>
  <c r="C311" i="8"/>
  <c r="D311" i="8"/>
  <c r="E311" i="8"/>
  <c r="F311" i="8"/>
  <c r="G311" i="8"/>
  <c r="A312" i="8"/>
  <c r="B312" i="8"/>
  <c r="C312" i="8"/>
  <c r="D312" i="8"/>
  <c r="E312" i="8"/>
  <c r="F312" i="8"/>
  <c r="G312" i="8"/>
  <c r="A313" i="8"/>
  <c r="B313" i="8"/>
  <c r="C313" i="8"/>
  <c r="D313" i="8"/>
  <c r="E313" i="8"/>
  <c r="F313" i="8"/>
  <c r="G313" i="8"/>
  <c r="A314" i="8"/>
  <c r="B314" i="8"/>
  <c r="C314" i="8"/>
  <c r="D314" i="8"/>
  <c r="E314" i="8"/>
  <c r="F314" i="8"/>
  <c r="G314" i="8"/>
  <c r="A315" i="8"/>
  <c r="B315" i="8"/>
  <c r="C315" i="8"/>
  <c r="D315" i="8"/>
  <c r="E315" i="8"/>
  <c r="F315" i="8"/>
  <c r="G315" i="8"/>
  <c r="A316" i="8"/>
  <c r="B316" i="8"/>
  <c r="C316" i="8"/>
  <c r="D316" i="8"/>
  <c r="E316" i="8"/>
  <c r="F316" i="8"/>
  <c r="G316" i="8"/>
  <c r="A317" i="8"/>
  <c r="B317" i="8"/>
  <c r="C317" i="8"/>
  <c r="D317" i="8"/>
  <c r="E317" i="8"/>
  <c r="F317" i="8"/>
  <c r="G317" i="8"/>
  <c r="A318" i="8"/>
  <c r="B318" i="8"/>
  <c r="C318" i="8"/>
  <c r="D318" i="8"/>
  <c r="E318" i="8"/>
  <c r="F318" i="8"/>
  <c r="G318" i="8"/>
  <c r="A319" i="8"/>
  <c r="B319" i="8"/>
  <c r="C319" i="8"/>
  <c r="D319" i="8"/>
  <c r="E319" i="8"/>
  <c r="F319" i="8"/>
  <c r="G319" i="8"/>
  <c r="A320" i="8"/>
  <c r="B320" i="8"/>
  <c r="C320" i="8"/>
  <c r="D320" i="8"/>
  <c r="E320" i="8"/>
  <c r="F320" i="8"/>
  <c r="G320" i="8"/>
  <c r="A321" i="8"/>
  <c r="B321" i="8"/>
  <c r="C321" i="8"/>
  <c r="D321" i="8"/>
  <c r="E321" i="8"/>
  <c r="F321" i="8"/>
  <c r="G321" i="8"/>
  <c r="A322" i="8"/>
  <c r="B322" i="8"/>
  <c r="C322" i="8"/>
  <c r="D322" i="8"/>
  <c r="E322" i="8"/>
  <c r="F322" i="8"/>
  <c r="G322" i="8"/>
  <c r="A323" i="8"/>
  <c r="B323" i="8"/>
  <c r="C323" i="8"/>
  <c r="D323" i="8"/>
  <c r="E323" i="8"/>
  <c r="F323" i="8"/>
  <c r="G323" i="8"/>
  <c r="A324" i="8"/>
  <c r="B324" i="8"/>
  <c r="C324" i="8"/>
  <c r="D324" i="8"/>
  <c r="E324" i="8"/>
  <c r="F324" i="8"/>
  <c r="G324" i="8"/>
  <c r="A325" i="8"/>
  <c r="B325" i="8"/>
  <c r="C325" i="8"/>
  <c r="D325" i="8"/>
  <c r="E325" i="8"/>
  <c r="F325" i="8"/>
  <c r="G325" i="8"/>
  <c r="A326" i="8"/>
  <c r="B326" i="8"/>
  <c r="C326" i="8"/>
  <c r="D326" i="8"/>
  <c r="E326" i="8"/>
  <c r="F326" i="8"/>
  <c r="G326" i="8"/>
  <c r="A327" i="8"/>
  <c r="B327" i="8"/>
  <c r="C327" i="8"/>
  <c r="D327" i="8"/>
  <c r="E327" i="8"/>
  <c r="F327" i="8"/>
  <c r="G327" i="8"/>
  <c r="A328" i="8"/>
  <c r="B328" i="8"/>
  <c r="C328" i="8"/>
  <c r="D328" i="8"/>
  <c r="E328" i="8"/>
  <c r="F328" i="8"/>
  <c r="G328" i="8"/>
  <c r="A329" i="8"/>
  <c r="B329" i="8"/>
  <c r="C329" i="8"/>
  <c r="D329" i="8"/>
  <c r="E329" i="8"/>
  <c r="F329" i="8"/>
  <c r="G329" i="8"/>
  <c r="A330" i="8"/>
  <c r="B330" i="8"/>
  <c r="C330" i="8"/>
  <c r="D330" i="8"/>
  <c r="E330" i="8"/>
  <c r="F330" i="8"/>
  <c r="G330" i="8"/>
  <c r="A331" i="8"/>
  <c r="B331" i="8"/>
  <c r="C331" i="8"/>
  <c r="D331" i="8"/>
  <c r="E331" i="8"/>
  <c r="F331" i="8"/>
  <c r="G331" i="8"/>
  <c r="A332" i="8"/>
  <c r="B332" i="8"/>
  <c r="C332" i="8"/>
  <c r="D332" i="8"/>
  <c r="E332" i="8"/>
  <c r="F332" i="8"/>
  <c r="G332" i="8"/>
  <c r="A333" i="8"/>
  <c r="B333" i="8"/>
  <c r="C333" i="8"/>
  <c r="D333" i="8"/>
  <c r="E333" i="8"/>
  <c r="F333" i="8"/>
  <c r="G333" i="8"/>
  <c r="A334" i="8"/>
  <c r="B334" i="8"/>
  <c r="C334" i="8"/>
  <c r="D334" i="8"/>
  <c r="E334" i="8"/>
  <c r="F334" i="8"/>
  <c r="G334" i="8"/>
  <c r="A335" i="8"/>
  <c r="B335" i="8"/>
  <c r="C335" i="8"/>
  <c r="D335" i="8"/>
  <c r="E335" i="8"/>
  <c r="F335" i="8"/>
  <c r="G335" i="8"/>
  <c r="A336" i="8"/>
  <c r="B336" i="8"/>
  <c r="C336" i="8"/>
  <c r="D336" i="8"/>
  <c r="E336" i="8"/>
  <c r="F336" i="8"/>
  <c r="G336" i="8"/>
  <c r="A337" i="8"/>
  <c r="B337" i="8"/>
  <c r="C337" i="8"/>
  <c r="D337" i="8"/>
  <c r="E337" i="8"/>
  <c r="F337" i="8"/>
  <c r="G337" i="8"/>
  <c r="A338" i="8"/>
  <c r="B338" i="8"/>
  <c r="C338" i="8"/>
  <c r="D338" i="8"/>
  <c r="E338" i="8"/>
  <c r="F338" i="8"/>
  <c r="G338" i="8"/>
  <c r="A339" i="8"/>
  <c r="B339" i="8"/>
  <c r="C339" i="8"/>
  <c r="D339" i="8"/>
  <c r="E339" i="8"/>
  <c r="F339" i="8"/>
  <c r="G339" i="8"/>
  <c r="A340" i="8"/>
  <c r="B340" i="8"/>
  <c r="C340" i="8"/>
  <c r="D340" i="8"/>
  <c r="E340" i="8"/>
  <c r="F340" i="8"/>
  <c r="G340" i="8"/>
  <c r="A341" i="8"/>
  <c r="B341" i="8"/>
  <c r="C341" i="8"/>
  <c r="D341" i="8"/>
  <c r="E341" i="8"/>
  <c r="F341" i="8"/>
  <c r="G341" i="8"/>
  <c r="A342" i="8"/>
  <c r="B342" i="8"/>
  <c r="C342" i="8"/>
  <c r="D342" i="8"/>
  <c r="E342" i="8"/>
  <c r="F342" i="8"/>
  <c r="G342" i="8"/>
  <c r="A343" i="8"/>
  <c r="B343" i="8"/>
  <c r="C343" i="8"/>
  <c r="D343" i="8"/>
  <c r="E343" i="8"/>
  <c r="F343" i="8"/>
  <c r="G343" i="8"/>
  <c r="A344" i="8"/>
  <c r="B344" i="8"/>
  <c r="C344" i="8"/>
  <c r="D344" i="8"/>
  <c r="E344" i="8"/>
  <c r="F344" i="8"/>
  <c r="G344" i="8"/>
  <c r="A345" i="8"/>
  <c r="B345" i="8"/>
  <c r="C345" i="8"/>
  <c r="D345" i="8"/>
  <c r="E345" i="8"/>
  <c r="F345" i="8"/>
  <c r="G345" i="8"/>
  <c r="A346" i="8"/>
  <c r="B346" i="8"/>
  <c r="C346" i="8"/>
  <c r="D346" i="8"/>
  <c r="E346" i="8"/>
  <c r="F346" i="8"/>
  <c r="G346" i="8"/>
  <c r="A347" i="8"/>
  <c r="B347" i="8"/>
  <c r="C347" i="8"/>
  <c r="D347" i="8"/>
  <c r="E347" i="8"/>
  <c r="F347" i="8"/>
  <c r="G347" i="8"/>
  <c r="A348" i="8"/>
  <c r="B348" i="8"/>
  <c r="C348" i="8"/>
  <c r="D348" i="8"/>
  <c r="E348" i="8"/>
  <c r="F348" i="8"/>
  <c r="G348" i="8"/>
  <c r="A349" i="8"/>
  <c r="B349" i="8"/>
  <c r="C349" i="8"/>
  <c r="D349" i="8"/>
  <c r="E349" i="8"/>
  <c r="F349" i="8"/>
  <c r="G349" i="8"/>
  <c r="A350" i="8"/>
  <c r="B350" i="8"/>
  <c r="C350" i="8"/>
  <c r="D350" i="8"/>
  <c r="E350" i="8"/>
  <c r="F350" i="8"/>
  <c r="G350" i="8"/>
  <c r="A351" i="8"/>
  <c r="B351" i="8"/>
  <c r="C351" i="8"/>
  <c r="D351" i="8"/>
  <c r="E351" i="8"/>
  <c r="F351" i="8"/>
  <c r="G351" i="8"/>
  <c r="A352" i="8"/>
  <c r="B352" i="8"/>
  <c r="C352" i="8"/>
  <c r="D352" i="8"/>
  <c r="E352" i="8"/>
  <c r="F352" i="8"/>
  <c r="G352" i="8"/>
  <c r="A353" i="8"/>
  <c r="B353" i="8"/>
  <c r="C353" i="8"/>
  <c r="D353" i="8"/>
  <c r="E353" i="8"/>
  <c r="F353" i="8"/>
  <c r="G353" i="8"/>
  <c r="A354" i="8"/>
  <c r="B354" i="8"/>
  <c r="C354" i="8"/>
  <c r="D354" i="8"/>
  <c r="E354" i="8"/>
  <c r="F354" i="8"/>
  <c r="G354" i="8"/>
  <c r="A355" i="8"/>
  <c r="B355" i="8"/>
  <c r="C355" i="8"/>
  <c r="D355" i="8"/>
  <c r="E355" i="8"/>
  <c r="F355" i="8"/>
  <c r="G355" i="8"/>
  <c r="A356" i="8"/>
  <c r="B356" i="8"/>
  <c r="C356" i="8"/>
  <c r="D356" i="8"/>
  <c r="E356" i="8"/>
  <c r="F356" i="8"/>
  <c r="G356" i="8"/>
  <c r="A357" i="8"/>
  <c r="B357" i="8"/>
  <c r="C357" i="8"/>
  <c r="D357" i="8"/>
  <c r="E357" i="8"/>
  <c r="F357" i="8"/>
  <c r="G357" i="8"/>
  <c r="A358" i="8"/>
  <c r="B358" i="8"/>
  <c r="C358" i="8"/>
  <c r="D358" i="8"/>
  <c r="E358" i="8"/>
  <c r="F358" i="8"/>
  <c r="G358" i="8"/>
  <c r="A359" i="8"/>
  <c r="B359" i="8"/>
  <c r="C359" i="8"/>
  <c r="D359" i="8"/>
  <c r="E359" i="8"/>
  <c r="F359" i="8"/>
  <c r="G359" i="8"/>
  <c r="A360" i="8"/>
  <c r="B360" i="8"/>
  <c r="C360" i="8"/>
  <c r="D360" i="8"/>
  <c r="E360" i="8"/>
  <c r="F360" i="8"/>
  <c r="G360" i="8"/>
  <c r="A361" i="8"/>
  <c r="B361" i="8"/>
  <c r="C361" i="8"/>
  <c r="D361" i="8"/>
  <c r="E361" i="8"/>
  <c r="F361" i="8"/>
  <c r="G361" i="8"/>
  <c r="A362" i="8"/>
  <c r="B362" i="8"/>
  <c r="C362" i="8"/>
  <c r="D362" i="8"/>
  <c r="E362" i="8"/>
  <c r="F362" i="8"/>
  <c r="G362" i="8"/>
  <c r="A363" i="8"/>
  <c r="B363" i="8"/>
  <c r="C363" i="8"/>
  <c r="D363" i="8"/>
  <c r="E363" i="8"/>
  <c r="F363" i="8"/>
  <c r="G363" i="8"/>
  <c r="A364" i="8"/>
  <c r="B364" i="8"/>
  <c r="C364" i="8"/>
  <c r="D364" i="8"/>
  <c r="E364" i="8"/>
  <c r="F364" i="8"/>
  <c r="G364" i="8"/>
  <c r="A365" i="8"/>
  <c r="B365" i="8"/>
  <c r="C365" i="8"/>
  <c r="D365" i="8"/>
  <c r="E365" i="8"/>
  <c r="F365" i="8"/>
  <c r="G365" i="8"/>
  <c r="A366" i="8"/>
  <c r="B366" i="8"/>
  <c r="C366" i="8"/>
  <c r="D366" i="8"/>
  <c r="E366" i="8"/>
  <c r="F366" i="8"/>
  <c r="G366" i="8"/>
  <c r="A367" i="8"/>
  <c r="B367" i="8"/>
  <c r="C367" i="8"/>
  <c r="D367" i="8"/>
  <c r="E367" i="8"/>
  <c r="F367" i="8"/>
  <c r="G367" i="8"/>
  <c r="A368" i="8"/>
  <c r="B368" i="8"/>
  <c r="C368" i="8"/>
  <c r="D368" i="8"/>
  <c r="E368" i="8"/>
  <c r="F368" i="8"/>
  <c r="G368" i="8"/>
  <c r="A369" i="8"/>
  <c r="B369" i="8"/>
  <c r="C369" i="8"/>
  <c r="D369" i="8"/>
  <c r="E369" i="8"/>
  <c r="F369" i="8"/>
  <c r="G369" i="8"/>
  <c r="A370" i="8"/>
  <c r="B370" i="8"/>
  <c r="C370" i="8"/>
  <c r="D370" i="8"/>
  <c r="E370" i="8"/>
  <c r="F370" i="8"/>
  <c r="G370" i="8"/>
  <c r="A371" i="8"/>
  <c r="B371" i="8"/>
  <c r="C371" i="8"/>
  <c r="D371" i="8"/>
  <c r="E371" i="8"/>
  <c r="F371" i="8"/>
  <c r="G371" i="8"/>
  <c r="A372" i="8"/>
  <c r="B372" i="8"/>
  <c r="C372" i="8"/>
  <c r="D372" i="8"/>
  <c r="E372" i="8"/>
  <c r="F372" i="8"/>
  <c r="G372" i="8"/>
  <c r="A373" i="8"/>
  <c r="B373" i="8"/>
  <c r="C373" i="8"/>
  <c r="D373" i="8"/>
  <c r="E373" i="8"/>
  <c r="F373" i="8"/>
  <c r="G373" i="8"/>
  <c r="A374" i="8"/>
  <c r="B374" i="8"/>
  <c r="C374" i="8"/>
  <c r="D374" i="8"/>
  <c r="E374" i="8"/>
  <c r="F374" i="8"/>
  <c r="G374" i="8"/>
  <c r="A375" i="8"/>
  <c r="B375" i="8"/>
  <c r="C375" i="8"/>
  <c r="D375" i="8"/>
  <c r="E375" i="8"/>
  <c r="F375" i="8"/>
  <c r="G375" i="8"/>
  <c r="A376" i="8"/>
  <c r="B376" i="8"/>
  <c r="C376" i="8"/>
  <c r="D376" i="8"/>
  <c r="E376" i="8"/>
  <c r="F376" i="8"/>
  <c r="G376" i="8"/>
  <c r="A377" i="8"/>
  <c r="B377" i="8"/>
  <c r="C377" i="8"/>
  <c r="D377" i="8"/>
  <c r="E377" i="8"/>
  <c r="F377" i="8"/>
  <c r="G377" i="8"/>
  <c r="A378" i="8"/>
  <c r="B378" i="8"/>
  <c r="C378" i="8"/>
  <c r="D378" i="8"/>
  <c r="E378" i="8"/>
  <c r="F378" i="8"/>
  <c r="G378" i="8"/>
  <c r="A379" i="8"/>
  <c r="I379" i="8" s="1"/>
  <c r="B379" i="8"/>
  <c r="C379" i="8"/>
  <c r="D379" i="8"/>
  <c r="E379" i="8"/>
  <c r="F379" i="8"/>
  <c r="G379" i="8"/>
  <c r="A380" i="8"/>
  <c r="B380" i="8"/>
  <c r="C380" i="8"/>
  <c r="D380" i="8"/>
  <c r="E380" i="8"/>
  <c r="F380" i="8"/>
  <c r="G380" i="8"/>
  <c r="A381" i="8"/>
  <c r="I381" i="8" s="1"/>
  <c r="B381" i="8"/>
  <c r="C381" i="8"/>
  <c r="D381" i="8"/>
  <c r="E381" i="8"/>
  <c r="F381" i="8"/>
  <c r="G381" i="8"/>
  <c r="A382" i="8"/>
  <c r="B382" i="8"/>
  <c r="C382" i="8"/>
  <c r="D382" i="8"/>
  <c r="E382" i="8"/>
  <c r="F382" i="8"/>
  <c r="G382" i="8"/>
  <c r="A383" i="8"/>
  <c r="I383" i="8" s="1"/>
  <c r="B383" i="8"/>
  <c r="C383" i="8"/>
  <c r="D383" i="8"/>
  <c r="E383" i="8"/>
  <c r="F383" i="8"/>
  <c r="G383" i="8"/>
  <c r="A384" i="8"/>
  <c r="B384" i="8"/>
  <c r="C384" i="8"/>
  <c r="D384" i="8"/>
  <c r="E384" i="8"/>
  <c r="F384" i="8"/>
  <c r="G384" i="8"/>
  <c r="A385" i="8"/>
  <c r="I385" i="8" s="1"/>
  <c r="B385" i="8"/>
  <c r="C385" i="8"/>
  <c r="D385" i="8"/>
  <c r="E385" i="8"/>
  <c r="F385" i="8"/>
  <c r="G385" i="8"/>
  <c r="A386" i="8"/>
  <c r="B386" i="8"/>
  <c r="C386" i="8"/>
  <c r="D386" i="8"/>
  <c r="E386" i="8"/>
  <c r="F386" i="8"/>
  <c r="G386" i="8"/>
  <c r="A387" i="8"/>
  <c r="I387" i="8" s="1"/>
  <c r="B387" i="8"/>
  <c r="C387" i="8"/>
  <c r="D387" i="8"/>
  <c r="E387" i="8"/>
  <c r="F387" i="8"/>
  <c r="G387" i="8"/>
  <c r="A388" i="8"/>
  <c r="B388" i="8"/>
  <c r="C388" i="8"/>
  <c r="D388" i="8"/>
  <c r="E388" i="8"/>
  <c r="F388" i="8"/>
  <c r="G388" i="8"/>
  <c r="A389" i="8"/>
  <c r="I389" i="8" s="1"/>
  <c r="B389" i="8"/>
  <c r="C389" i="8"/>
  <c r="D389" i="8"/>
  <c r="E389" i="8"/>
  <c r="F389" i="8"/>
  <c r="G389" i="8"/>
  <c r="A390" i="8"/>
  <c r="B390" i="8"/>
  <c r="C390" i="8"/>
  <c r="D390" i="8"/>
  <c r="E390" i="8"/>
  <c r="F390" i="8"/>
  <c r="G390" i="8"/>
  <c r="A391" i="8"/>
  <c r="I391" i="8" s="1"/>
  <c r="B391" i="8"/>
  <c r="C391" i="8"/>
  <c r="D391" i="8"/>
  <c r="E391" i="8"/>
  <c r="F391" i="8"/>
  <c r="G391" i="8"/>
  <c r="A392" i="8"/>
  <c r="B392" i="8"/>
  <c r="C392" i="8"/>
  <c r="D392" i="8"/>
  <c r="E392" i="8"/>
  <c r="F392" i="8"/>
  <c r="G392" i="8"/>
  <c r="A393" i="8"/>
  <c r="I393" i="8" s="1"/>
  <c r="B393" i="8"/>
  <c r="C393" i="8"/>
  <c r="D393" i="8"/>
  <c r="E393" i="8"/>
  <c r="F393" i="8"/>
  <c r="G393" i="8"/>
  <c r="A394" i="8"/>
  <c r="B394" i="8"/>
  <c r="C394" i="8"/>
  <c r="D394" i="8"/>
  <c r="E394" i="8"/>
  <c r="F394" i="8"/>
  <c r="G394" i="8"/>
  <c r="A395" i="8"/>
  <c r="I395" i="8" s="1"/>
  <c r="B395" i="8"/>
  <c r="C395" i="8"/>
  <c r="D395" i="8"/>
  <c r="E395" i="8"/>
  <c r="F395" i="8"/>
  <c r="G395" i="8"/>
  <c r="A396" i="8"/>
  <c r="B396" i="8"/>
  <c r="C396" i="8"/>
  <c r="D396" i="8"/>
  <c r="E396" i="8"/>
  <c r="F396" i="8"/>
  <c r="G396" i="8"/>
  <c r="A397" i="8"/>
  <c r="I397" i="8" s="1"/>
  <c r="B397" i="8"/>
  <c r="C397" i="8"/>
  <c r="D397" i="8"/>
  <c r="E397" i="8"/>
  <c r="F397" i="8"/>
  <c r="G397" i="8"/>
  <c r="A398" i="8"/>
  <c r="B398" i="8"/>
  <c r="C398" i="8"/>
  <c r="D398" i="8"/>
  <c r="E398" i="8"/>
  <c r="F398" i="8"/>
  <c r="G398" i="8"/>
  <c r="A399" i="8"/>
  <c r="I399" i="8" s="1"/>
  <c r="B399" i="8"/>
  <c r="C399" i="8"/>
  <c r="D399" i="8"/>
  <c r="E399" i="8"/>
  <c r="F399" i="8"/>
  <c r="G399" i="8"/>
  <c r="A400" i="8"/>
  <c r="B400" i="8"/>
  <c r="C400" i="8"/>
  <c r="D400" i="8"/>
  <c r="E400" i="8"/>
  <c r="F400" i="8"/>
  <c r="G400" i="8"/>
  <c r="A401" i="8"/>
  <c r="I401" i="8" s="1"/>
  <c r="B401" i="8"/>
  <c r="C401" i="8"/>
  <c r="D401" i="8"/>
  <c r="E401" i="8"/>
  <c r="F401" i="8"/>
  <c r="G401" i="8"/>
  <c r="A402" i="8"/>
  <c r="B402" i="8"/>
  <c r="C402" i="8"/>
  <c r="D402" i="8"/>
  <c r="E402" i="8"/>
  <c r="F402" i="8"/>
  <c r="G402" i="8"/>
  <c r="A403" i="8"/>
  <c r="I403" i="8" s="1"/>
  <c r="B403" i="8"/>
  <c r="C403" i="8"/>
  <c r="D403" i="8"/>
  <c r="E403" i="8"/>
  <c r="F403" i="8"/>
  <c r="G403" i="8"/>
  <c r="A404" i="8"/>
  <c r="B404" i="8"/>
  <c r="C404" i="8"/>
  <c r="D404" i="8"/>
  <c r="E404" i="8"/>
  <c r="F404" i="8"/>
  <c r="G404" i="8"/>
  <c r="A405" i="8"/>
  <c r="I405" i="8" s="1"/>
  <c r="B405" i="8"/>
  <c r="C405" i="8"/>
  <c r="D405" i="8"/>
  <c r="E405" i="8"/>
  <c r="F405" i="8"/>
  <c r="G405" i="8"/>
  <c r="A406" i="8"/>
  <c r="B406" i="8"/>
  <c r="C406" i="8"/>
  <c r="D406" i="8"/>
  <c r="E406" i="8"/>
  <c r="F406" i="8"/>
  <c r="G406" i="8"/>
  <c r="A407" i="8"/>
  <c r="I407" i="8" s="1"/>
  <c r="B407" i="8"/>
  <c r="C407" i="8"/>
  <c r="D407" i="8"/>
  <c r="E407" i="8"/>
  <c r="F407" i="8"/>
  <c r="G407" i="8"/>
  <c r="A408" i="8"/>
  <c r="B408" i="8"/>
  <c r="C408" i="8"/>
  <c r="D408" i="8"/>
  <c r="E408" i="8"/>
  <c r="F408" i="8"/>
  <c r="G408" i="8"/>
  <c r="A409" i="8"/>
  <c r="I409" i="8" s="1"/>
  <c r="B409" i="8"/>
  <c r="C409" i="8"/>
  <c r="D409" i="8"/>
  <c r="E409" i="8"/>
  <c r="F409" i="8"/>
  <c r="G409" i="8"/>
  <c r="A410" i="8"/>
  <c r="B410" i="8"/>
  <c r="C410" i="8"/>
  <c r="D410" i="8"/>
  <c r="E410" i="8"/>
  <c r="F410" i="8"/>
  <c r="G410" i="8"/>
  <c r="A411" i="8"/>
  <c r="I411" i="8" s="1"/>
  <c r="B411" i="8"/>
  <c r="C411" i="8"/>
  <c r="D411" i="8"/>
  <c r="E411" i="8"/>
  <c r="F411" i="8"/>
  <c r="G411" i="8"/>
  <c r="A412" i="8"/>
  <c r="B412" i="8"/>
  <c r="C412" i="8"/>
  <c r="D412" i="8"/>
  <c r="E412" i="8"/>
  <c r="F412" i="8"/>
  <c r="G412" i="8"/>
  <c r="A413" i="8"/>
  <c r="I413" i="8" s="1"/>
  <c r="B413" i="8"/>
  <c r="C413" i="8"/>
  <c r="D413" i="8"/>
  <c r="E413" i="8"/>
  <c r="F413" i="8"/>
  <c r="G413" i="8"/>
  <c r="A414" i="8"/>
  <c r="B414" i="8"/>
  <c r="C414" i="8"/>
  <c r="D414" i="8"/>
  <c r="E414" i="8"/>
  <c r="F414" i="8"/>
  <c r="G414" i="8"/>
  <c r="A415" i="8"/>
  <c r="I415" i="8" s="1"/>
  <c r="B415" i="8"/>
  <c r="C415" i="8"/>
  <c r="D415" i="8"/>
  <c r="E415" i="8"/>
  <c r="F415" i="8"/>
  <c r="G415" i="8"/>
  <c r="A416" i="8"/>
  <c r="B416" i="8"/>
  <c r="C416" i="8"/>
  <c r="D416" i="8"/>
  <c r="E416" i="8"/>
  <c r="F416" i="8"/>
  <c r="G416" i="8"/>
  <c r="A417" i="8"/>
  <c r="I417" i="8" s="1"/>
  <c r="B417" i="8"/>
  <c r="C417" i="8"/>
  <c r="D417" i="8"/>
  <c r="E417" i="8"/>
  <c r="F417" i="8"/>
  <c r="G417" i="8"/>
  <c r="A418" i="8"/>
  <c r="B418" i="8"/>
  <c r="C418" i="8"/>
  <c r="D418" i="8"/>
  <c r="E418" i="8"/>
  <c r="F418" i="8"/>
  <c r="G418" i="8"/>
  <c r="A419" i="8"/>
  <c r="I419" i="8" s="1"/>
  <c r="B419" i="8"/>
  <c r="C419" i="8"/>
  <c r="D419" i="8"/>
  <c r="E419" i="8"/>
  <c r="F419" i="8"/>
  <c r="G419" i="8"/>
  <c r="A420" i="8"/>
  <c r="B420" i="8"/>
  <c r="C420" i="8"/>
  <c r="D420" i="8"/>
  <c r="E420" i="8"/>
  <c r="F420" i="8"/>
  <c r="G420" i="8"/>
  <c r="A421" i="8"/>
  <c r="I421" i="8" s="1"/>
  <c r="B421" i="8"/>
  <c r="C421" i="8"/>
  <c r="D421" i="8"/>
  <c r="E421" i="8"/>
  <c r="F421" i="8"/>
  <c r="G421" i="8"/>
  <c r="A422" i="8"/>
  <c r="B422" i="8"/>
  <c r="C422" i="8"/>
  <c r="D422" i="8"/>
  <c r="E422" i="8"/>
  <c r="F422" i="8"/>
  <c r="G422" i="8"/>
  <c r="A423" i="8"/>
  <c r="I423" i="8" s="1"/>
  <c r="B423" i="8"/>
  <c r="C423" i="8"/>
  <c r="D423" i="8"/>
  <c r="E423" i="8"/>
  <c r="F423" i="8"/>
  <c r="G423" i="8"/>
  <c r="A424" i="8"/>
  <c r="B424" i="8"/>
  <c r="C424" i="8"/>
  <c r="D424" i="8"/>
  <c r="E424" i="8"/>
  <c r="F424" i="8"/>
  <c r="G424" i="8"/>
  <c r="A425" i="8"/>
  <c r="I425" i="8" s="1"/>
  <c r="B425" i="8"/>
  <c r="C425" i="8"/>
  <c r="D425" i="8"/>
  <c r="E425" i="8"/>
  <c r="F425" i="8"/>
  <c r="G425" i="8"/>
  <c r="A426" i="8"/>
  <c r="B426" i="8"/>
  <c r="C426" i="8"/>
  <c r="D426" i="8"/>
  <c r="E426" i="8"/>
  <c r="F426" i="8"/>
  <c r="G426" i="8"/>
  <c r="A427" i="8"/>
  <c r="I427" i="8" s="1"/>
  <c r="B427" i="8"/>
  <c r="C427" i="8"/>
  <c r="D427" i="8"/>
  <c r="E427" i="8"/>
  <c r="F427" i="8"/>
  <c r="G427" i="8"/>
  <c r="A428" i="8"/>
  <c r="B428" i="8"/>
  <c r="C428" i="8"/>
  <c r="D428" i="8"/>
  <c r="E428" i="8"/>
  <c r="F428" i="8"/>
  <c r="G428" i="8"/>
  <c r="A429" i="8"/>
  <c r="I429" i="8" s="1"/>
  <c r="B429" i="8"/>
  <c r="C429" i="8"/>
  <c r="D429" i="8"/>
  <c r="E429" i="8"/>
  <c r="F429" i="8"/>
  <c r="G429" i="8"/>
  <c r="A430" i="8"/>
  <c r="B430" i="8"/>
  <c r="C430" i="8"/>
  <c r="D430" i="8"/>
  <c r="E430" i="8"/>
  <c r="F430" i="8"/>
  <c r="G430" i="8"/>
  <c r="A431" i="8"/>
  <c r="I431" i="8" s="1"/>
  <c r="B431" i="8"/>
  <c r="C431" i="8"/>
  <c r="D431" i="8"/>
  <c r="E431" i="8"/>
  <c r="F431" i="8"/>
  <c r="G431" i="8"/>
  <c r="A432" i="8"/>
  <c r="B432" i="8"/>
  <c r="C432" i="8"/>
  <c r="D432" i="8"/>
  <c r="E432" i="8"/>
  <c r="F432" i="8"/>
  <c r="G432" i="8"/>
  <c r="A433" i="8"/>
  <c r="I433" i="8" s="1"/>
  <c r="B433" i="8"/>
  <c r="C433" i="8"/>
  <c r="D433" i="8"/>
  <c r="E433" i="8"/>
  <c r="F433" i="8"/>
  <c r="G433" i="8"/>
  <c r="A434" i="8"/>
  <c r="B434" i="8"/>
  <c r="C434" i="8"/>
  <c r="D434" i="8"/>
  <c r="E434" i="8"/>
  <c r="F434" i="8"/>
  <c r="G434" i="8"/>
  <c r="A435" i="8"/>
  <c r="I435" i="8" s="1"/>
  <c r="B435" i="8"/>
  <c r="C435" i="8"/>
  <c r="D435" i="8"/>
  <c r="E435" i="8"/>
  <c r="F435" i="8"/>
  <c r="G435" i="8"/>
  <c r="A436" i="8"/>
  <c r="B436" i="8"/>
  <c r="C436" i="8"/>
  <c r="D436" i="8"/>
  <c r="E436" i="8"/>
  <c r="F436" i="8"/>
  <c r="G436" i="8"/>
  <c r="A437" i="8"/>
  <c r="I437" i="8" s="1"/>
  <c r="B437" i="8"/>
  <c r="C437" i="8"/>
  <c r="D437" i="8"/>
  <c r="E437" i="8"/>
  <c r="F437" i="8"/>
  <c r="G437" i="8"/>
  <c r="A438" i="8"/>
  <c r="B438" i="8"/>
  <c r="C438" i="8"/>
  <c r="D438" i="8"/>
  <c r="E438" i="8"/>
  <c r="F438" i="8"/>
  <c r="G438" i="8"/>
  <c r="A439" i="8"/>
  <c r="I439" i="8" s="1"/>
  <c r="B439" i="8"/>
  <c r="C439" i="8"/>
  <c r="D439" i="8"/>
  <c r="E439" i="8"/>
  <c r="F439" i="8"/>
  <c r="G439" i="8"/>
  <c r="A440" i="8"/>
  <c r="B440" i="8"/>
  <c r="C440" i="8"/>
  <c r="D440" i="8"/>
  <c r="E440" i="8"/>
  <c r="F440" i="8"/>
  <c r="G440" i="8"/>
  <c r="A441" i="8"/>
  <c r="I441" i="8" s="1"/>
  <c r="B441" i="8"/>
  <c r="C441" i="8"/>
  <c r="D441" i="8"/>
  <c r="E441" i="8"/>
  <c r="F441" i="8"/>
  <c r="G441" i="8"/>
  <c r="A442" i="8"/>
  <c r="B442" i="8"/>
  <c r="C442" i="8"/>
  <c r="D442" i="8"/>
  <c r="E442" i="8"/>
  <c r="F442" i="8"/>
  <c r="G442" i="8"/>
  <c r="A443" i="8"/>
  <c r="I443" i="8" s="1"/>
  <c r="B443" i="8"/>
  <c r="C443" i="8"/>
  <c r="D443" i="8"/>
  <c r="E443" i="8"/>
  <c r="F443" i="8"/>
  <c r="G443" i="8"/>
  <c r="A444" i="8"/>
  <c r="B444" i="8"/>
  <c r="C444" i="8"/>
  <c r="D444" i="8"/>
  <c r="E444" i="8"/>
  <c r="F444" i="8"/>
  <c r="G444" i="8"/>
  <c r="A445" i="8"/>
  <c r="I445" i="8" s="1"/>
  <c r="B445" i="8"/>
  <c r="C445" i="8"/>
  <c r="D445" i="8"/>
  <c r="E445" i="8"/>
  <c r="F445" i="8"/>
  <c r="G445" i="8"/>
  <c r="A446" i="8"/>
  <c r="B446" i="8"/>
  <c r="C446" i="8"/>
  <c r="D446" i="8"/>
  <c r="E446" i="8"/>
  <c r="F446" i="8"/>
  <c r="G446" i="8"/>
  <c r="A447" i="8"/>
  <c r="I447" i="8" s="1"/>
  <c r="B447" i="8"/>
  <c r="C447" i="8"/>
  <c r="D447" i="8"/>
  <c r="E447" i="8"/>
  <c r="F447" i="8"/>
  <c r="G447" i="8"/>
  <c r="A448" i="8"/>
  <c r="B448" i="8"/>
  <c r="C448" i="8"/>
  <c r="D448" i="8"/>
  <c r="E448" i="8"/>
  <c r="F448" i="8"/>
  <c r="G448" i="8"/>
  <c r="A449" i="8"/>
  <c r="I449" i="8" s="1"/>
  <c r="B449" i="8"/>
  <c r="C449" i="8"/>
  <c r="D449" i="8"/>
  <c r="E449" i="8"/>
  <c r="F449" i="8"/>
  <c r="G449" i="8"/>
  <c r="A450" i="8"/>
  <c r="B450" i="8"/>
  <c r="C450" i="8"/>
  <c r="D450" i="8"/>
  <c r="E450" i="8"/>
  <c r="F450" i="8"/>
  <c r="G450" i="8"/>
  <c r="A451" i="8"/>
  <c r="I451" i="8" s="1"/>
  <c r="B451" i="8"/>
  <c r="C451" i="8"/>
  <c r="D451" i="8"/>
  <c r="E451" i="8"/>
  <c r="F451" i="8"/>
  <c r="G451" i="8"/>
  <c r="A452" i="8"/>
  <c r="B452" i="8"/>
  <c r="C452" i="8"/>
  <c r="D452" i="8"/>
  <c r="E452" i="8"/>
  <c r="F452" i="8"/>
  <c r="G452" i="8"/>
  <c r="A453" i="8"/>
  <c r="I453" i="8" s="1"/>
  <c r="B453" i="8"/>
  <c r="C453" i="8"/>
  <c r="D453" i="8"/>
  <c r="E453" i="8"/>
  <c r="F453" i="8"/>
  <c r="G453" i="8"/>
  <c r="A454" i="8"/>
  <c r="B454" i="8"/>
  <c r="C454" i="8"/>
  <c r="D454" i="8"/>
  <c r="E454" i="8"/>
  <c r="F454" i="8"/>
  <c r="G454" i="8"/>
  <c r="A455" i="8"/>
  <c r="I455" i="8" s="1"/>
  <c r="B455" i="8"/>
  <c r="C455" i="8"/>
  <c r="D455" i="8"/>
  <c r="E455" i="8"/>
  <c r="F455" i="8"/>
  <c r="G455" i="8"/>
  <c r="A456" i="8"/>
  <c r="B456" i="8"/>
  <c r="C456" i="8"/>
  <c r="D456" i="8"/>
  <c r="E456" i="8"/>
  <c r="F456" i="8"/>
  <c r="G456" i="8"/>
  <c r="A457" i="8"/>
  <c r="I457" i="8" s="1"/>
  <c r="B457" i="8"/>
  <c r="C457" i="8"/>
  <c r="D457" i="8"/>
  <c r="E457" i="8"/>
  <c r="F457" i="8"/>
  <c r="G457" i="8"/>
  <c r="A458" i="8"/>
  <c r="B458" i="8"/>
  <c r="C458" i="8"/>
  <c r="D458" i="8"/>
  <c r="E458" i="8"/>
  <c r="F458" i="8"/>
  <c r="G458" i="8"/>
  <c r="A459" i="8"/>
  <c r="I459" i="8" s="1"/>
  <c r="B459" i="8"/>
  <c r="C459" i="8"/>
  <c r="D459" i="8"/>
  <c r="E459" i="8"/>
  <c r="F459" i="8"/>
  <c r="G459" i="8"/>
  <c r="A460" i="8"/>
  <c r="B460" i="8"/>
  <c r="C460" i="8"/>
  <c r="D460" i="8"/>
  <c r="E460" i="8"/>
  <c r="F460" i="8"/>
  <c r="G460" i="8"/>
  <c r="A461" i="8"/>
  <c r="I461" i="8" s="1"/>
  <c r="B461" i="8"/>
  <c r="C461" i="8"/>
  <c r="D461" i="8"/>
  <c r="E461" i="8"/>
  <c r="F461" i="8"/>
  <c r="G461" i="8"/>
  <c r="A462" i="8"/>
  <c r="B462" i="8"/>
  <c r="C462" i="8"/>
  <c r="D462" i="8"/>
  <c r="E462" i="8"/>
  <c r="F462" i="8"/>
  <c r="G462" i="8"/>
  <c r="A463" i="8"/>
  <c r="I463" i="8" s="1"/>
  <c r="B463" i="8"/>
  <c r="C463" i="8"/>
  <c r="D463" i="8"/>
  <c r="E463" i="8"/>
  <c r="F463" i="8"/>
  <c r="G463" i="8"/>
  <c r="A464" i="8"/>
  <c r="B464" i="8"/>
  <c r="C464" i="8"/>
  <c r="D464" i="8"/>
  <c r="E464" i="8"/>
  <c r="F464" i="8"/>
  <c r="G464" i="8"/>
  <c r="A465" i="8"/>
  <c r="I465" i="8" s="1"/>
  <c r="B465" i="8"/>
  <c r="C465" i="8"/>
  <c r="D465" i="8"/>
  <c r="E465" i="8"/>
  <c r="F465" i="8"/>
  <c r="G465" i="8"/>
  <c r="A466" i="8"/>
  <c r="B466" i="8"/>
  <c r="C466" i="8"/>
  <c r="D466" i="8"/>
  <c r="E466" i="8"/>
  <c r="F466" i="8"/>
  <c r="G466" i="8"/>
  <c r="A467" i="8"/>
  <c r="I467" i="8" s="1"/>
  <c r="B467" i="8"/>
  <c r="C467" i="8"/>
  <c r="D467" i="8"/>
  <c r="E467" i="8"/>
  <c r="F467" i="8"/>
  <c r="G467" i="8"/>
  <c r="A468" i="8"/>
  <c r="B468" i="8"/>
  <c r="C468" i="8"/>
  <c r="D468" i="8"/>
  <c r="E468" i="8"/>
  <c r="F468" i="8"/>
  <c r="G468" i="8"/>
  <c r="A469" i="8"/>
  <c r="I469" i="8" s="1"/>
  <c r="B469" i="8"/>
  <c r="C469" i="8"/>
  <c r="D469" i="8"/>
  <c r="E469" i="8"/>
  <c r="F469" i="8"/>
  <c r="G469" i="8"/>
  <c r="A470" i="8"/>
  <c r="B470" i="8"/>
  <c r="C470" i="8"/>
  <c r="D470" i="8"/>
  <c r="E470" i="8"/>
  <c r="F470" i="8"/>
  <c r="G470" i="8"/>
  <c r="A471" i="8"/>
  <c r="I471" i="8" s="1"/>
  <c r="B471" i="8"/>
  <c r="C471" i="8"/>
  <c r="D471" i="8"/>
  <c r="E471" i="8"/>
  <c r="F471" i="8"/>
  <c r="G471" i="8"/>
  <c r="A472" i="8"/>
  <c r="B472" i="8"/>
  <c r="C472" i="8"/>
  <c r="D472" i="8"/>
  <c r="E472" i="8"/>
  <c r="F472" i="8"/>
  <c r="G472" i="8"/>
  <c r="A473" i="8"/>
  <c r="I473" i="8" s="1"/>
  <c r="B473" i="8"/>
  <c r="C473" i="8"/>
  <c r="D473" i="8"/>
  <c r="E473" i="8"/>
  <c r="F473" i="8"/>
  <c r="G473" i="8"/>
  <c r="A474" i="8"/>
  <c r="B474" i="8"/>
  <c r="C474" i="8"/>
  <c r="D474" i="8"/>
  <c r="E474" i="8"/>
  <c r="F474" i="8"/>
  <c r="G474" i="8"/>
  <c r="A475" i="8"/>
  <c r="I475" i="8" s="1"/>
  <c r="B475" i="8"/>
  <c r="C475" i="8"/>
  <c r="D475" i="8"/>
  <c r="E475" i="8"/>
  <c r="F475" i="8"/>
  <c r="G475" i="8"/>
  <c r="A476" i="8"/>
  <c r="B476" i="8"/>
  <c r="C476" i="8"/>
  <c r="D476" i="8"/>
  <c r="E476" i="8"/>
  <c r="F476" i="8"/>
  <c r="G476" i="8"/>
  <c r="A477" i="8"/>
  <c r="I477" i="8" s="1"/>
  <c r="B477" i="8"/>
  <c r="C477" i="8"/>
  <c r="D477" i="8"/>
  <c r="E477" i="8"/>
  <c r="F477" i="8"/>
  <c r="G477" i="8"/>
  <c r="A478" i="8"/>
  <c r="B478" i="8"/>
  <c r="C478" i="8"/>
  <c r="D478" i="8"/>
  <c r="E478" i="8"/>
  <c r="F478" i="8"/>
  <c r="G478" i="8"/>
  <c r="A479" i="8"/>
  <c r="I479" i="8" s="1"/>
  <c r="B479" i="8"/>
  <c r="C479" i="8"/>
  <c r="D479" i="8"/>
  <c r="E479" i="8"/>
  <c r="F479" i="8"/>
  <c r="G479" i="8"/>
  <c r="A480" i="8"/>
  <c r="B480" i="8"/>
  <c r="C480" i="8"/>
  <c r="D480" i="8"/>
  <c r="E480" i="8"/>
  <c r="F480" i="8"/>
  <c r="G480" i="8"/>
  <c r="A481" i="8"/>
  <c r="I481" i="8" s="1"/>
  <c r="B481" i="8"/>
  <c r="C481" i="8"/>
  <c r="D481" i="8"/>
  <c r="E481" i="8"/>
  <c r="F481" i="8"/>
  <c r="G481" i="8"/>
  <c r="A482" i="8"/>
  <c r="B482" i="8"/>
  <c r="C482" i="8"/>
  <c r="D482" i="8"/>
  <c r="E482" i="8"/>
  <c r="F482" i="8"/>
  <c r="G482" i="8"/>
  <c r="A483" i="8"/>
  <c r="I483" i="8" s="1"/>
  <c r="B483" i="8"/>
  <c r="C483" i="8"/>
  <c r="D483" i="8"/>
  <c r="E483" i="8"/>
  <c r="F483" i="8"/>
  <c r="G483" i="8"/>
  <c r="A484" i="8"/>
  <c r="B484" i="8"/>
  <c r="C484" i="8"/>
  <c r="D484" i="8"/>
  <c r="E484" i="8"/>
  <c r="F484" i="8"/>
  <c r="G484" i="8"/>
  <c r="A485" i="8"/>
  <c r="I485" i="8" s="1"/>
  <c r="B485" i="8"/>
  <c r="C485" i="8"/>
  <c r="D485" i="8"/>
  <c r="E485" i="8"/>
  <c r="F485" i="8"/>
  <c r="G485" i="8"/>
  <c r="A486" i="8"/>
  <c r="B486" i="8"/>
  <c r="C486" i="8"/>
  <c r="D486" i="8"/>
  <c r="E486" i="8"/>
  <c r="F486" i="8"/>
  <c r="G486" i="8"/>
  <c r="A487" i="8"/>
  <c r="I487" i="8" s="1"/>
  <c r="B487" i="8"/>
  <c r="C487" i="8"/>
  <c r="D487" i="8"/>
  <c r="E487" i="8"/>
  <c r="F487" i="8"/>
  <c r="G487" i="8"/>
  <c r="A488" i="8"/>
  <c r="B488" i="8"/>
  <c r="C488" i="8"/>
  <c r="D488" i="8"/>
  <c r="E488" i="8"/>
  <c r="F488" i="8"/>
  <c r="G488" i="8"/>
  <c r="A489" i="8"/>
  <c r="I489" i="8" s="1"/>
  <c r="B489" i="8"/>
  <c r="C489" i="8"/>
  <c r="D489" i="8"/>
  <c r="E489" i="8"/>
  <c r="F489" i="8"/>
  <c r="G489" i="8"/>
  <c r="A490" i="8"/>
  <c r="B490" i="8"/>
  <c r="C490" i="8"/>
  <c r="D490" i="8"/>
  <c r="E490" i="8"/>
  <c r="F490" i="8"/>
  <c r="G490" i="8"/>
  <c r="A491" i="8"/>
  <c r="I491" i="8" s="1"/>
  <c r="B491" i="8"/>
  <c r="C491" i="8"/>
  <c r="D491" i="8"/>
  <c r="E491" i="8"/>
  <c r="F491" i="8"/>
  <c r="G491" i="8"/>
  <c r="A492" i="8"/>
  <c r="B492" i="8"/>
  <c r="C492" i="8"/>
  <c r="D492" i="8"/>
  <c r="E492" i="8"/>
  <c r="F492" i="8"/>
  <c r="G492" i="8"/>
  <c r="A493" i="8"/>
  <c r="I493" i="8" s="1"/>
  <c r="B493" i="8"/>
  <c r="C493" i="8"/>
  <c r="D493" i="8"/>
  <c r="E493" i="8"/>
  <c r="F493" i="8"/>
  <c r="G493" i="8"/>
  <c r="A494" i="8"/>
  <c r="B494" i="8"/>
  <c r="C494" i="8"/>
  <c r="D494" i="8"/>
  <c r="E494" i="8"/>
  <c r="F494" i="8"/>
  <c r="G494" i="8"/>
  <c r="A495" i="8"/>
  <c r="I495" i="8" s="1"/>
  <c r="B495" i="8"/>
  <c r="C495" i="8"/>
  <c r="D495" i="8"/>
  <c r="E495" i="8"/>
  <c r="F495" i="8"/>
  <c r="G495" i="8"/>
  <c r="A496" i="8"/>
  <c r="B496" i="8"/>
  <c r="C496" i="8"/>
  <c r="D496" i="8"/>
  <c r="E496" i="8"/>
  <c r="F496" i="8"/>
  <c r="G496" i="8"/>
  <c r="A497" i="8"/>
  <c r="I497" i="8" s="1"/>
  <c r="B497" i="8"/>
  <c r="C497" i="8"/>
  <c r="D497" i="8"/>
  <c r="E497" i="8"/>
  <c r="F497" i="8"/>
  <c r="G497" i="8"/>
  <c r="A498" i="8"/>
  <c r="B498" i="8"/>
  <c r="C498" i="8"/>
  <c r="D498" i="8"/>
  <c r="E498" i="8"/>
  <c r="F498" i="8"/>
  <c r="G498" i="8"/>
  <c r="A499" i="8"/>
  <c r="I499" i="8" s="1"/>
  <c r="B499" i="8"/>
  <c r="C499" i="8"/>
  <c r="D499" i="8"/>
  <c r="E499" i="8"/>
  <c r="F499" i="8"/>
  <c r="G499" i="8"/>
  <c r="A500" i="8"/>
  <c r="B500" i="8"/>
  <c r="C500" i="8"/>
  <c r="D500" i="8"/>
  <c r="E500" i="8"/>
  <c r="F500" i="8"/>
  <c r="G500" i="8"/>
  <c r="A501" i="8"/>
  <c r="I501" i="8" s="1"/>
  <c r="B501" i="8"/>
  <c r="C501" i="8"/>
  <c r="D501" i="8"/>
  <c r="E501" i="8"/>
  <c r="F501" i="8"/>
  <c r="G501" i="8"/>
  <c r="A502" i="8"/>
  <c r="B502" i="8"/>
  <c r="C502" i="8"/>
  <c r="D502" i="8"/>
  <c r="E502" i="8"/>
  <c r="F502" i="8"/>
  <c r="G502" i="8"/>
  <c r="A503" i="8"/>
  <c r="I503" i="8" s="1"/>
  <c r="B503" i="8"/>
  <c r="C503" i="8"/>
  <c r="D503" i="8"/>
  <c r="E503" i="8"/>
  <c r="F503" i="8"/>
  <c r="G503" i="8"/>
  <c r="A504" i="8"/>
  <c r="B504" i="8"/>
  <c r="C504" i="8"/>
  <c r="D504" i="8"/>
  <c r="E504" i="8"/>
  <c r="F504" i="8"/>
  <c r="G504" i="8"/>
  <c r="A505" i="8"/>
  <c r="I505" i="8" s="1"/>
  <c r="B505" i="8"/>
  <c r="C505" i="8"/>
  <c r="D505" i="8"/>
  <c r="E505" i="8"/>
  <c r="F505" i="8"/>
  <c r="G505" i="8"/>
  <c r="A506" i="8"/>
  <c r="B506" i="8"/>
  <c r="C506" i="8"/>
  <c r="D506" i="8"/>
  <c r="E506" i="8"/>
  <c r="F506" i="8"/>
  <c r="G506" i="8"/>
  <c r="A507" i="8"/>
  <c r="I507" i="8" s="1"/>
  <c r="B507" i="8"/>
  <c r="C507" i="8"/>
  <c r="D507" i="8"/>
  <c r="E507" i="8"/>
  <c r="F507" i="8"/>
  <c r="G507" i="8"/>
  <c r="A508" i="8"/>
  <c r="B508" i="8"/>
  <c r="C508" i="8"/>
  <c r="D508" i="8"/>
  <c r="E508" i="8"/>
  <c r="F508" i="8"/>
  <c r="G508" i="8"/>
  <c r="A509" i="8"/>
  <c r="I509" i="8" s="1"/>
  <c r="B509" i="8"/>
  <c r="C509" i="8"/>
  <c r="D509" i="8"/>
  <c r="E509" i="8"/>
  <c r="F509" i="8"/>
  <c r="G509" i="8"/>
  <c r="A510" i="8"/>
  <c r="B510" i="8"/>
  <c r="C510" i="8"/>
  <c r="D510" i="8"/>
  <c r="E510" i="8"/>
  <c r="F510" i="8"/>
  <c r="G510" i="8"/>
  <c r="A511" i="8"/>
  <c r="I511" i="8" s="1"/>
  <c r="B511" i="8"/>
  <c r="C511" i="8"/>
  <c r="D511" i="8"/>
  <c r="E511" i="8"/>
  <c r="F511" i="8"/>
  <c r="G511" i="8"/>
  <c r="A512" i="8"/>
  <c r="B512" i="8"/>
  <c r="C512" i="8"/>
  <c r="D512" i="8"/>
  <c r="E512" i="8"/>
  <c r="F512" i="8"/>
  <c r="G512" i="8"/>
  <c r="A513" i="8"/>
  <c r="I513" i="8" s="1"/>
  <c r="B513" i="8"/>
  <c r="C513" i="8"/>
  <c r="D513" i="8"/>
  <c r="E513" i="8"/>
  <c r="F513" i="8"/>
  <c r="G513" i="8"/>
  <c r="A514" i="8"/>
  <c r="B514" i="8"/>
  <c r="C514" i="8"/>
  <c r="D514" i="8"/>
  <c r="E514" i="8"/>
  <c r="F514" i="8"/>
  <c r="G514" i="8"/>
  <c r="A515" i="8"/>
  <c r="I515" i="8" s="1"/>
  <c r="B515" i="8"/>
  <c r="C515" i="8"/>
  <c r="D515" i="8"/>
  <c r="E515" i="8"/>
  <c r="F515" i="8"/>
  <c r="G515" i="8"/>
  <c r="A516" i="8"/>
  <c r="B516" i="8"/>
  <c r="C516" i="8"/>
  <c r="D516" i="8"/>
  <c r="E516" i="8"/>
  <c r="F516" i="8"/>
  <c r="G516" i="8"/>
  <c r="A517" i="8"/>
  <c r="I517" i="8" s="1"/>
  <c r="B517" i="8"/>
  <c r="C517" i="8"/>
  <c r="D517" i="8"/>
  <c r="E517" i="8"/>
  <c r="F517" i="8"/>
  <c r="G517" i="8"/>
  <c r="A518" i="8"/>
  <c r="B518" i="8"/>
  <c r="C518" i="8"/>
  <c r="D518" i="8"/>
  <c r="E518" i="8"/>
  <c r="F518" i="8"/>
  <c r="G518" i="8"/>
  <c r="A519" i="8"/>
  <c r="I519" i="8" s="1"/>
  <c r="B519" i="8"/>
  <c r="C519" i="8"/>
  <c r="D519" i="8"/>
  <c r="E519" i="8"/>
  <c r="F519" i="8"/>
  <c r="G519" i="8"/>
  <c r="A520" i="8"/>
  <c r="B520" i="8"/>
  <c r="C520" i="8"/>
  <c r="D520" i="8"/>
  <c r="E520" i="8"/>
  <c r="F520" i="8"/>
  <c r="G520" i="8"/>
  <c r="A521" i="8"/>
  <c r="I521" i="8" s="1"/>
  <c r="B521" i="8"/>
  <c r="C521" i="8"/>
  <c r="D521" i="8"/>
  <c r="E521" i="8"/>
  <c r="F521" i="8"/>
  <c r="G521" i="8"/>
  <c r="A522" i="8"/>
  <c r="B522" i="8"/>
  <c r="C522" i="8"/>
  <c r="D522" i="8"/>
  <c r="E522" i="8"/>
  <c r="F522" i="8"/>
  <c r="G522" i="8"/>
  <c r="A523" i="8"/>
  <c r="I523" i="8" s="1"/>
  <c r="B523" i="8"/>
  <c r="C523" i="8"/>
  <c r="D523" i="8"/>
  <c r="E523" i="8"/>
  <c r="F523" i="8"/>
  <c r="G523" i="8"/>
  <c r="A524" i="8"/>
  <c r="B524" i="8"/>
  <c r="C524" i="8"/>
  <c r="D524" i="8"/>
  <c r="E524" i="8"/>
  <c r="F524" i="8"/>
  <c r="G524" i="8"/>
  <c r="A525" i="8"/>
  <c r="I525" i="8" s="1"/>
  <c r="B525" i="8"/>
  <c r="C525" i="8"/>
  <c r="D525" i="8"/>
  <c r="E525" i="8"/>
  <c r="F525" i="8"/>
  <c r="G525" i="8"/>
  <c r="A526" i="8"/>
  <c r="B526" i="8"/>
  <c r="C526" i="8"/>
  <c r="D526" i="8"/>
  <c r="E526" i="8"/>
  <c r="F526" i="8"/>
  <c r="G526" i="8"/>
  <c r="A527" i="8"/>
  <c r="I527" i="8" s="1"/>
  <c r="B527" i="8"/>
  <c r="C527" i="8"/>
  <c r="D527" i="8"/>
  <c r="E527" i="8"/>
  <c r="F527" i="8"/>
  <c r="G527" i="8"/>
  <c r="A528" i="8"/>
  <c r="B528" i="8"/>
  <c r="C528" i="8"/>
  <c r="D528" i="8"/>
  <c r="E528" i="8"/>
  <c r="F528" i="8"/>
  <c r="G528" i="8"/>
  <c r="A529" i="8"/>
  <c r="I529" i="8" s="1"/>
  <c r="B529" i="8"/>
  <c r="C529" i="8"/>
  <c r="D529" i="8"/>
  <c r="E529" i="8"/>
  <c r="F529" i="8"/>
  <c r="G529" i="8"/>
  <c r="A530" i="8"/>
  <c r="B530" i="8"/>
  <c r="C530" i="8"/>
  <c r="D530" i="8"/>
  <c r="E530" i="8"/>
  <c r="F530" i="8"/>
  <c r="G530" i="8"/>
  <c r="A531" i="8"/>
  <c r="I531" i="8" s="1"/>
  <c r="B531" i="8"/>
  <c r="C531" i="8"/>
  <c r="D531" i="8"/>
  <c r="E531" i="8"/>
  <c r="F531" i="8"/>
  <c r="G531" i="8"/>
  <c r="A532" i="8"/>
  <c r="B532" i="8"/>
  <c r="C532" i="8"/>
  <c r="D532" i="8"/>
  <c r="E532" i="8"/>
  <c r="F532" i="8"/>
  <c r="G532" i="8"/>
  <c r="A533" i="8"/>
  <c r="I533" i="8" s="1"/>
  <c r="B533" i="8"/>
  <c r="C533" i="8"/>
  <c r="D533" i="8"/>
  <c r="E533" i="8"/>
  <c r="F533" i="8"/>
  <c r="G533" i="8"/>
  <c r="A534" i="8"/>
  <c r="B534" i="8"/>
  <c r="C534" i="8"/>
  <c r="D534" i="8"/>
  <c r="E534" i="8"/>
  <c r="F534" i="8"/>
  <c r="G534" i="8"/>
  <c r="A535" i="8"/>
  <c r="I535" i="8" s="1"/>
  <c r="B535" i="8"/>
  <c r="C535" i="8"/>
  <c r="D535" i="8"/>
  <c r="E535" i="8"/>
  <c r="F535" i="8"/>
  <c r="G535" i="8"/>
  <c r="A536" i="8"/>
  <c r="B536" i="8"/>
  <c r="C536" i="8"/>
  <c r="D536" i="8"/>
  <c r="E536" i="8"/>
  <c r="F536" i="8"/>
  <c r="G536" i="8"/>
  <c r="A537" i="8"/>
  <c r="I537" i="8" s="1"/>
  <c r="B537" i="8"/>
  <c r="C537" i="8"/>
  <c r="D537" i="8"/>
  <c r="E537" i="8"/>
  <c r="F537" i="8"/>
  <c r="G537" i="8"/>
  <c r="A538" i="8"/>
  <c r="B538" i="8"/>
  <c r="C538" i="8"/>
  <c r="D538" i="8"/>
  <c r="E538" i="8"/>
  <c r="F538" i="8"/>
  <c r="G538" i="8"/>
  <c r="A539" i="8"/>
  <c r="I539" i="8" s="1"/>
  <c r="B539" i="8"/>
  <c r="C539" i="8"/>
  <c r="D539" i="8"/>
  <c r="E539" i="8"/>
  <c r="F539" i="8"/>
  <c r="G539" i="8"/>
  <c r="A540" i="8"/>
  <c r="I540" i="8" s="1"/>
  <c r="B540" i="8"/>
  <c r="C540" i="8"/>
  <c r="D540" i="8"/>
  <c r="E540" i="8"/>
  <c r="F540" i="8"/>
  <c r="G540" i="8"/>
  <c r="A541" i="8"/>
  <c r="I541" i="8" s="1"/>
  <c r="B541" i="8"/>
  <c r="C541" i="8"/>
  <c r="D541" i="8"/>
  <c r="E541" i="8"/>
  <c r="F541" i="8"/>
  <c r="G541" i="8"/>
  <c r="A542" i="8"/>
  <c r="B542" i="8"/>
  <c r="C542" i="8"/>
  <c r="D542" i="8"/>
  <c r="E542" i="8"/>
  <c r="F542" i="8"/>
  <c r="G542" i="8"/>
  <c r="A543" i="8"/>
  <c r="I543" i="8" s="1"/>
  <c r="B543" i="8"/>
  <c r="C543" i="8"/>
  <c r="D543" i="8"/>
  <c r="E543" i="8"/>
  <c r="F543" i="8"/>
  <c r="G543" i="8"/>
  <c r="A544" i="8"/>
  <c r="B544" i="8"/>
  <c r="C544" i="8"/>
  <c r="D544" i="8"/>
  <c r="E544" i="8"/>
  <c r="F544" i="8"/>
  <c r="G544" i="8"/>
  <c r="A545" i="8"/>
  <c r="I545" i="8" s="1"/>
  <c r="B545" i="8"/>
  <c r="C545" i="8"/>
  <c r="D545" i="8"/>
  <c r="E545" i="8"/>
  <c r="F545" i="8"/>
  <c r="G545" i="8"/>
  <c r="A546" i="8"/>
  <c r="B546" i="8"/>
  <c r="C546" i="8"/>
  <c r="D546" i="8"/>
  <c r="E546" i="8"/>
  <c r="F546" i="8"/>
  <c r="G546" i="8"/>
  <c r="A547" i="8"/>
  <c r="I547" i="8" s="1"/>
  <c r="B547" i="8"/>
  <c r="C547" i="8"/>
  <c r="D547" i="8"/>
  <c r="E547" i="8"/>
  <c r="F547" i="8"/>
  <c r="G547" i="8"/>
  <c r="A548" i="8"/>
  <c r="B548" i="8"/>
  <c r="C548" i="8"/>
  <c r="D548" i="8"/>
  <c r="E548" i="8"/>
  <c r="F548" i="8"/>
  <c r="G548" i="8"/>
  <c r="A549" i="8"/>
  <c r="I549" i="8" s="1"/>
  <c r="B549" i="8"/>
  <c r="C549" i="8"/>
  <c r="D549" i="8"/>
  <c r="E549" i="8"/>
  <c r="F549" i="8"/>
  <c r="G549" i="8"/>
  <c r="A550" i="8"/>
  <c r="B550" i="8"/>
  <c r="C550" i="8"/>
  <c r="D550" i="8"/>
  <c r="E550" i="8"/>
  <c r="F550" i="8"/>
  <c r="G550" i="8"/>
  <c r="A551" i="8"/>
  <c r="B551" i="8"/>
  <c r="C551" i="8"/>
  <c r="D551" i="8"/>
  <c r="E551" i="8"/>
  <c r="F551" i="8"/>
  <c r="G551" i="8"/>
  <c r="A552" i="8"/>
  <c r="B552" i="8"/>
  <c r="C552" i="8"/>
  <c r="D552" i="8"/>
  <c r="E552" i="8"/>
  <c r="F552" i="8"/>
  <c r="G552" i="8"/>
  <c r="A553" i="8"/>
  <c r="I553" i="8" s="1"/>
  <c r="B553" i="8"/>
  <c r="C553" i="8"/>
  <c r="D553" i="8"/>
  <c r="E553" i="8"/>
  <c r="F553" i="8"/>
  <c r="G553" i="8"/>
  <c r="A554" i="8"/>
  <c r="B554" i="8"/>
  <c r="C554" i="8"/>
  <c r="D554" i="8"/>
  <c r="E554" i="8"/>
  <c r="F554" i="8"/>
  <c r="G554" i="8"/>
  <c r="A555" i="8"/>
  <c r="B555" i="8"/>
  <c r="C555" i="8"/>
  <c r="D555" i="8"/>
  <c r="E555" i="8"/>
  <c r="F555" i="8"/>
  <c r="G555" i="8"/>
  <c r="A556" i="8"/>
  <c r="I556" i="8" s="1"/>
  <c r="B556" i="8"/>
  <c r="C556" i="8"/>
  <c r="D556" i="8"/>
  <c r="E556" i="8"/>
  <c r="F556" i="8"/>
  <c r="G556" i="8"/>
  <c r="A557" i="8"/>
  <c r="I557" i="8" s="1"/>
  <c r="B557" i="8"/>
  <c r="C557" i="8"/>
  <c r="D557" i="8"/>
  <c r="E557" i="8"/>
  <c r="F557" i="8"/>
  <c r="G557" i="8"/>
  <c r="A558" i="8"/>
  <c r="B558" i="8"/>
  <c r="C558" i="8"/>
  <c r="D558" i="8"/>
  <c r="E558" i="8"/>
  <c r="F558" i="8"/>
  <c r="G558" i="8"/>
  <c r="A559" i="8"/>
  <c r="B559" i="8"/>
  <c r="C559" i="8"/>
  <c r="D559" i="8"/>
  <c r="E559" i="8"/>
  <c r="F559" i="8"/>
  <c r="G559" i="8"/>
  <c r="A560" i="8"/>
  <c r="B560" i="8"/>
  <c r="C560" i="8"/>
  <c r="D560" i="8"/>
  <c r="E560" i="8"/>
  <c r="F560" i="8"/>
  <c r="G560" i="8"/>
  <c r="A561" i="8"/>
  <c r="I561" i="8" s="1"/>
  <c r="B561" i="8"/>
  <c r="C561" i="8"/>
  <c r="D561" i="8"/>
  <c r="E561" i="8"/>
  <c r="F561" i="8"/>
  <c r="G561" i="8"/>
  <c r="A562" i="8"/>
  <c r="B562" i="8"/>
  <c r="C562" i="8"/>
  <c r="D562" i="8"/>
  <c r="E562" i="8"/>
  <c r="F562" i="8"/>
  <c r="G562" i="8"/>
  <c r="A563" i="8"/>
  <c r="B563" i="8"/>
  <c r="C563" i="8"/>
  <c r="D563" i="8"/>
  <c r="E563" i="8"/>
  <c r="F563" i="8"/>
  <c r="G563" i="8"/>
  <c r="A564" i="8"/>
  <c r="B564" i="8"/>
  <c r="C564" i="8"/>
  <c r="D564" i="8"/>
  <c r="E564" i="8"/>
  <c r="F564" i="8"/>
  <c r="G564" i="8"/>
  <c r="A565" i="8"/>
  <c r="I565" i="8" s="1"/>
  <c r="B565" i="8"/>
  <c r="C565" i="8"/>
  <c r="D565" i="8"/>
  <c r="E565" i="8"/>
  <c r="F565" i="8"/>
  <c r="G565" i="8"/>
  <c r="A566" i="8"/>
  <c r="B566" i="8"/>
  <c r="C566" i="8"/>
  <c r="D566" i="8"/>
  <c r="E566" i="8"/>
  <c r="F566" i="8"/>
  <c r="G566" i="8"/>
  <c r="A567" i="8"/>
  <c r="I567" i="8" s="1"/>
  <c r="B567" i="8"/>
  <c r="C567" i="8"/>
  <c r="D567" i="8"/>
  <c r="E567" i="8"/>
  <c r="F567" i="8"/>
  <c r="G567" i="8"/>
  <c r="A568" i="8"/>
  <c r="I568" i="8" s="1"/>
  <c r="B568" i="8"/>
  <c r="C568" i="8"/>
  <c r="D568" i="8"/>
  <c r="E568" i="8"/>
  <c r="F568" i="8"/>
  <c r="G568" i="8"/>
  <c r="A569" i="8"/>
  <c r="I569" i="8" s="1"/>
  <c r="B569" i="8"/>
  <c r="C569" i="8"/>
  <c r="D569" i="8"/>
  <c r="E569" i="8"/>
  <c r="F569" i="8"/>
  <c r="G569" i="8"/>
  <c r="A570" i="8"/>
  <c r="B570" i="8"/>
  <c r="C570" i="8"/>
  <c r="D570" i="8"/>
  <c r="E570" i="8"/>
  <c r="F570" i="8"/>
  <c r="G570" i="8"/>
  <c r="A571" i="8"/>
  <c r="B571" i="8"/>
  <c r="C571" i="8"/>
  <c r="D571" i="8"/>
  <c r="E571" i="8"/>
  <c r="F571" i="8"/>
  <c r="G571" i="8"/>
  <c r="A572" i="8"/>
  <c r="B572" i="8"/>
  <c r="C572" i="8"/>
  <c r="D572" i="8"/>
  <c r="E572" i="8"/>
  <c r="F572" i="8"/>
  <c r="G572" i="8"/>
  <c r="A573" i="8"/>
  <c r="I573" i="8" s="1"/>
  <c r="B573" i="8"/>
  <c r="C573" i="8"/>
  <c r="D573" i="8"/>
  <c r="E573" i="8"/>
  <c r="F573" i="8"/>
  <c r="G573" i="8"/>
  <c r="A574" i="8"/>
  <c r="B574" i="8"/>
  <c r="C574" i="8"/>
  <c r="D574" i="8"/>
  <c r="E574" i="8"/>
  <c r="F574" i="8"/>
  <c r="G574" i="8"/>
  <c r="A575" i="8"/>
  <c r="B575" i="8"/>
  <c r="C575" i="8"/>
  <c r="D575" i="8"/>
  <c r="E575" i="8"/>
  <c r="F575" i="8"/>
  <c r="G575" i="8"/>
  <c r="A576" i="8"/>
  <c r="B576" i="8"/>
  <c r="C576" i="8"/>
  <c r="D576" i="8"/>
  <c r="E576" i="8"/>
  <c r="F576" i="8"/>
  <c r="G576" i="8"/>
  <c r="A577" i="8"/>
  <c r="I577" i="8" s="1"/>
  <c r="B577" i="8"/>
  <c r="C577" i="8"/>
  <c r="D577" i="8"/>
  <c r="E577" i="8"/>
  <c r="F577" i="8"/>
  <c r="G577" i="8"/>
  <c r="A578" i="8"/>
  <c r="B578" i="8"/>
  <c r="C578" i="8"/>
  <c r="D578" i="8"/>
  <c r="E578" i="8"/>
  <c r="F578" i="8"/>
  <c r="G578" i="8"/>
  <c r="A579" i="8"/>
  <c r="B579" i="8"/>
  <c r="C579" i="8"/>
  <c r="D579" i="8"/>
  <c r="E579" i="8"/>
  <c r="F579" i="8"/>
  <c r="G579" i="8"/>
  <c r="A580" i="8"/>
  <c r="I580" i="8" s="1"/>
  <c r="B580" i="8"/>
  <c r="C580" i="8"/>
  <c r="D580" i="8"/>
  <c r="E580" i="8"/>
  <c r="F580" i="8"/>
  <c r="G580" i="8"/>
  <c r="A581" i="8"/>
  <c r="I581" i="8" s="1"/>
  <c r="B581" i="8"/>
  <c r="C581" i="8"/>
  <c r="D581" i="8"/>
  <c r="E581" i="8"/>
  <c r="F581" i="8"/>
  <c r="G581" i="8"/>
  <c r="A582" i="8"/>
  <c r="B582" i="8"/>
  <c r="C582" i="8"/>
  <c r="D582" i="8"/>
  <c r="E582" i="8"/>
  <c r="F582" i="8"/>
  <c r="G582" i="8"/>
  <c r="A583" i="8"/>
  <c r="I583" i="8" s="1"/>
  <c r="B583" i="8"/>
  <c r="C583" i="8"/>
  <c r="D583" i="8"/>
  <c r="E583" i="8"/>
  <c r="F583" i="8"/>
  <c r="G583" i="8"/>
  <c r="A584" i="8"/>
  <c r="B584" i="8"/>
  <c r="C584" i="8"/>
  <c r="D584" i="8"/>
  <c r="E584" i="8"/>
  <c r="F584" i="8"/>
  <c r="G584" i="8"/>
  <c r="A585" i="8"/>
  <c r="I585" i="8" s="1"/>
  <c r="B585" i="8"/>
  <c r="C585" i="8"/>
  <c r="D585" i="8"/>
  <c r="E585" i="8"/>
  <c r="F585" i="8"/>
  <c r="G585" i="8"/>
  <c r="A586" i="8"/>
  <c r="B586" i="8"/>
  <c r="C586" i="8"/>
  <c r="D586" i="8"/>
  <c r="E586" i="8"/>
  <c r="F586" i="8"/>
  <c r="G586" i="8"/>
  <c r="A587" i="8"/>
  <c r="I587" i="8" s="1"/>
  <c r="B587" i="8"/>
  <c r="C587" i="8"/>
  <c r="D587" i="8"/>
  <c r="E587" i="8"/>
  <c r="F587" i="8"/>
  <c r="G587" i="8"/>
  <c r="A588" i="8"/>
  <c r="B588" i="8"/>
  <c r="C588" i="8"/>
  <c r="D588" i="8"/>
  <c r="E588" i="8"/>
  <c r="F588" i="8"/>
  <c r="G588" i="8"/>
  <c r="A589" i="8"/>
  <c r="I589" i="8" s="1"/>
  <c r="B589" i="8"/>
  <c r="C589" i="8"/>
  <c r="D589" i="8"/>
  <c r="E589" i="8"/>
  <c r="F589" i="8"/>
  <c r="G589" i="8"/>
  <c r="A590" i="8"/>
  <c r="B590" i="8"/>
  <c r="C590" i="8"/>
  <c r="D590" i="8"/>
  <c r="E590" i="8"/>
  <c r="F590" i="8"/>
  <c r="G590" i="8"/>
  <c r="A591" i="8"/>
  <c r="B591" i="8"/>
  <c r="C591" i="8"/>
  <c r="D591" i="8"/>
  <c r="E591" i="8"/>
  <c r="F591" i="8"/>
  <c r="G591" i="8"/>
  <c r="A592" i="8"/>
  <c r="B592" i="8"/>
  <c r="C592" i="8"/>
  <c r="D592" i="8"/>
  <c r="E592" i="8"/>
  <c r="F592" i="8"/>
  <c r="G592" i="8"/>
  <c r="A593" i="8"/>
  <c r="I593" i="8" s="1"/>
  <c r="B593" i="8"/>
  <c r="C593" i="8"/>
  <c r="D593" i="8"/>
  <c r="E593" i="8"/>
  <c r="F593" i="8"/>
  <c r="G593" i="8"/>
  <c r="A594" i="8"/>
  <c r="B594" i="8"/>
  <c r="C594" i="8"/>
  <c r="D594" i="8"/>
  <c r="E594" i="8"/>
  <c r="F594" i="8"/>
  <c r="G594" i="8"/>
  <c r="A595" i="8"/>
  <c r="B595" i="8"/>
  <c r="C595" i="8"/>
  <c r="D595" i="8"/>
  <c r="E595" i="8"/>
  <c r="F595" i="8"/>
  <c r="G595" i="8"/>
  <c r="A596" i="8"/>
  <c r="I596" i="8" s="1"/>
  <c r="B596" i="8"/>
  <c r="C596" i="8"/>
  <c r="D596" i="8"/>
  <c r="E596" i="8"/>
  <c r="F596" i="8"/>
  <c r="G596" i="8"/>
  <c r="A597" i="8"/>
  <c r="I597" i="8" s="1"/>
  <c r="B597" i="8"/>
  <c r="C597" i="8"/>
  <c r="D597" i="8"/>
  <c r="E597" i="8"/>
  <c r="F597" i="8"/>
  <c r="G597" i="8"/>
  <c r="A598" i="8"/>
  <c r="B598" i="8"/>
  <c r="C598" i="8"/>
  <c r="D598" i="8"/>
  <c r="E598" i="8"/>
  <c r="F598" i="8"/>
  <c r="G598" i="8"/>
  <c r="A599" i="8"/>
  <c r="B599" i="8"/>
  <c r="C599" i="8"/>
  <c r="D599" i="8"/>
  <c r="E599" i="8"/>
  <c r="F599" i="8"/>
  <c r="G599" i="8"/>
  <c r="A600" i="8"/>
  <c r="B600" i="8"/>
  <c r="C600" i="8"/>
  <c r="D600" i="8"/>
  <c r="E600" i="8"/>
  <c r="F600" i="8"/>
  <c r="G600" i="8"/>
  <c r="A601" i="8"/>
  <c r="I601" i="8" s="1"/>
  <c r="B601" i="8"/>
  <c r="C601" i="8"/>
  <c r="D601" i="8"/>
  <c r="E601" i="8"/>
  <c r="F601" i="8"/>
  <c r="G601" i="8"/>
  <c r="G2" i="8"/>
  <c r="F2" i="8"/>
  <c r="E2" i="8"/>
  <c r="D2" i="8"/>
  <c r="C2" i="8"/>
  <c r="A2" i="8"/>
  <c r="B2" i="8"/>
  <c r="AI1" i="8"/>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K598" i="1" s="1"/>
  <c r="A599" i="1"/>
  <c r="A600" i="1"/>
  <c r="A601" i="1"/>
  <c r="A2" i="1"/>
  <c r="B598" i="1"/>
  <c r="C598" i="1"/>
  <c r="D598" i="1"/>
  <c r="E598" i="1"/>
  <c r="F598" i="1"/>
  <c r="G598" i="1"/>
  <c r="H598" i="1"/>
  <c r="I598" i="1"/>
  <c r="J598" i="1"/>
  <c r="L598" i="1"/>
  <c r="M598" i="1"/>
  <c r="H599" i="1"/>
  <c r="B599" i="1"/>
  <c r="C599" i="1"/>
  <c r="D599" i="1"/>
  <c r="E599" i="1"/>
  <c r="F599" i="1"/>
  <c r="G599" i="1"/>
  <c r="I599" i="1"/>
  <c r="M599" i="1"/>
  <c r="B600" i="1"/>
  <c r="C600" i="1"/>
  <c r="D600" i="1"/>
  <c r="E600" i="1"/>
  <c r="F600" i="1"/>
  <c r="G600" i="1"/>
  <c r="H600" i="1"/>
  <c r="I600" i="1"/>
  <c r="J600" i="1"/>
  <c r="K600" i="1"/>
  <c r="L600" i="1"/>
  <c r="M600" i="1"/>
  <c r="J601" i="1"/>
  <c r="B601" i="1"/>
  <c r="C601" i="1"/>
  <c r="D601" i="1"/>
  <c r="E601" i="1"/>
  <c r="F601" i="1"/>
  <c r="G601" i="1"/>
  <c r="I601" i="1"/>
  <c r="K601" i="1"/>
  <c r="M601" i="1"/>
  <c r="B446" i="1"/>
  <c r="C446" i="1"/>
  <c r="D446" i="1"/>
  <c r="E446" i="1"/>
  <c r="F446" i="1"/>
  <c r="G446" i="1"/>
  <c r="H446" i="1"/>
  <c r="I446" i="1"/>
  <c r="J446" i="1"/>
  <c r="K446" i="1"/>
  <c r="L446" i="1"/>
  <c r="M446" i="1"/>
  <c r="B447" i="1"/>
  <c r="C447" i="1"/>
  <c r="D447" i="1"/>
  <c r="E447" i="1"/>
  <c r="F447" i="1"/>
  <c r="G447" i="1"/>
  <c r="H447" i="1"/>
  <c r="I447" i="1"/>
  <c r="J447" i="1"/>
  <c r="K447" i="1"/>
  <c r="L447" i="1"/>
  <c r="M447" i="1"/>
  <c r="K448" i="1"/>
  <c r="B448" i="1"/>
  <c r="C448" i="1"/>
  <c r="D448" i="1"/>
  <c r="E448" i="1"/>
  <c r="F448" i="1"/>
  <c r="G448" i="1"/>
  <c r="I448" i="1"/>
  <c r="J448" i="1"/>
  <c r="M448" i="1"/>
  <c r="J449" i="1"/>
  <c r="B449" i="1"/>
  <c r="C449" i="1"/>
  <c r="D449" i="1"/>
  <c r="E449" i="1"/>
  <c r="F449" i="1"/>
  <c r="G449" i="1"/>
  <c r="I449" i="1"/>
  <c r="M449" i="1"/>
  <c r="J450" i="1"/>
  <c r="B450" i="1"/>
  <c r="C450" i="1"/>
  <c r="D450" i="1"/>
  <c r="E450" i="1"/>
  <c r="F450" i="1"/>
  <c r="G450" i="1"/>
  <c r="H450" i="1"/>
  <c r="I450" i="1"/>
  <c r="K450" i="1"/>
  <c r="L450" i="1"/>
  <c r="M450" i="1"/>
  <c r="B451" i="1"/>
  <c r="C451" i="1"/>
  <c r="D451" i="1"/>
  <c r="E451" i="1"/>
  <c r="F451" i="1"/>
  <c r="G451" i="1"/>
  <c r="H451" i="1"/>
  <c r="I451" i="1"/>
  <c r="J451" i="1"/>
  <c r="K451" i="1"/>
  <c r="L451" i="1"/>
  <c r="M451" i="1"/>
  <c r="K452" i="1"/>
  <c r="B452" i="1"/>
  <c r="C452" i="1"/>
  <c r="D452" i="1"/>
  <c r="E452" i="1"/>
  <c r="F452" i="1"/>
  <c r="G452" i="1"/>
  <c r="I452" i="1"/>
  <c r="J452" i="1"/>
  <c r="M452" i="1"/>
  <c r="J453" i="1"/>
  <c r="B453" i="1"/>
  <c r="C453" i="1"/>
  <c r="D453" i="1"/>
  <c r="E453" i="1"/>
  <c r="F453" i="1"/>
  <c r="G453" i="1"/>
  <c r="I453" i="1"/>
  <c r="M453" i="1"/>
  <c r="J454" i="1"/>
  <c r="B454" i="1"/>
  <c r="C454" i="1"/>
  <c r="D454" i="1"/>
  <c r="E454" i="1"/>
  <c r="F454" i="1"/>
  <c r="G454" i="1"/>
  <c r="H454" i="1"/>
  <c r="I454" i="1"/>
  <c r="K454" i="1"/>
  <c r="L454" i="1"/>
  <c r="M454" i="1"/>
  <c r="B455" i="1"/>
  <c r="C455" i="1"/>
  <c r="D455" i="1"/>
  <c r="E455" i="1"/>
  <c r="F455" i="1"/>
  <c r="G455" i="1"/>
  <c r="H455" i="1"/>
  <c r="I455" i="1"/>
  <c r="J455" i="1"/>
  <c r="K455" i="1"/>
  <c r="L455" i="1"/>
  <c r="M455" i="1"/>
  <c r="K456" i="1"/>
  <c r="B456" i="1"/>
  <c r="C456" i="1"/>
  <c r="D456" i="1"/>
  <c r="E456" i="1"/>
  <c r="F456" i="1"/>
  <c r="G456" i="1"/>
  <c r="I456" i="1"/>
  <c r="J456" i="1"/>
  <c r="M456" i="1"/>
  <c r="I457" i="1"/>
  <c r="B457" i="1"/>
  <c r="C457" i="1"/>
  <c r="D457" i="1"/>
  <c r="E457" i="1"/>
  <c r="F457" i="1"/>
  <c r="G457" i="1"/>
  <c r="M457" i="1"/>
  <c r="J458" i="1"/>
  <c r="B458" i="1"/>
  <c r="C458" i="1"/>
  <c r="D458" i="1"/>
  <c r="E458" i="1"/>
  <c r="F458" i="1"/>
  <c r="G458" i="1"/>
  <c r="H458" i="1"/>
  <c r="I458" i="1"/>
  <c r="K458" i="1"/>
  <c r="L458" i="1"/>
  <c r="M458" i="1"/>
  <c r="B459" i="1"/>
  <c r="C459" i="1"/>
  <c r="D459" i="1"/>
  <c r="E459" i="1"/>
  <c r="F459" i="1"/>
  <c r="G459" i="1"/>
  <c r="H459" i="1"/>
  <c r="I459" i="1"/>
  <c r="J459" i="1"/>
  <c r="K459" i="1"/>
  <c r="L459" i="1"/>
  <c r="M459" i="1"/>
  <c r="H460" i="1"/>
  <c r="B460" i="1"/>
  <c r="C460" i="1"/>
  <c r="D460" i="1"/>
  <c r="E460" i="1"/>
  <c r="F460" i="1"/>
  <c r="G460" i="1"/>
  <c r="I460" i="1"/>
  <c r="J460" i="1"/>
  <c r="K460" i="1"/>
  <c r="M460" i="1"/>
  <c r="M461" i="1"/>
  <c r="B461" i="1"/>
  <c r="C461" i="1"/>
  <c r="D461" i="1"/>
  <c r="E461" i="1"/>
  <c r="F461" i="1"/>
  <c r="G461" i="1"/>
  <c r="H461" i="1"/>
  <c r="I461" i="1"/>
  <c r="L461" i="1"/>
  <c r="J462" i="1"/>
  <c r="B462" i="1"/>
  <c r="C462" i="1"/>
  <c r="D462" i="1"/>
  <c r="E462" i="1"/>
  <c r="F462" i="1"/>
  <c r="G462" i="1"/>
  <c r="H462" i="1"/>
  <c r="I462" i="1"/>
  <c r="K462" i="1"/>
  <c r="L462" i="1"/>
  <c r="M462" i="1"/>
  <c r="B463" i="1"/>
  <c r="C463" i="1"/>
  <c r="D463" i="1"/>
  <c r="E463" i="1"/>
  <c r="F463" i="1"/>
  <c r="G463" i="1"/>
  <c r="H463" i="1"/>
  <c r="I463" i="1"/>
  <c r="J463" i="1"/>
  <c r="K463" i="1"/>
  <c r="L463" i="1"/>
  <c r="M463" i="1"/>
  <c r="B464" i="1"/>
  <c r="C464" i="1"/>
  <c r="D464" i="1"/>
  <c r="E464" i="1"/>
  <c r="F464" i="1"/>
  <c r="G464" i="1"/>
  <c r="J464" i="1"/>
  <c r="M464" i="1"/>
  <c r="B465" i="1"/>
  <c r="C465" i="1"/>
  <c r="D465" i="1"/>
  <c r="E465" i="1"/>
  <c r="F465" i="1"/>
  <c r="G465" i="1"/>
  <c r="H465" i="1"/>
  <c r="I465" i="1"/>
  <c r="L465" i="1"/>
  <c r="M465" i="1"/>
  <c r="J466" i="1"/>
  <c r="B466" i="1"/>
  <c r="C466" i="1"/>
  <c r="D466" i="1"/>
  <c r="E466" i="1"/>
  <c r="F466" i="1"/>
  <c r="G466" i="1"/>
  <c r="H466" i="1"/>
  <c r="I466" i="1"/>
  <c r="K466" i="1"/>
  <c r="L466" i="1"/>
  <c r="M466" i="1"/>
  <c r="B467" i="1"/>
  <c r="C467" i="1"/>
  <c r="D467" i="1"/>
  <c r="E467" i="1"/>
  <c r="F467" i="1"/>
  <c r="G467" i="1"/>
  <c r="H467" i="1"/>
  <c r="I467" i="1"/>
  <c r="J467" i="1"/>
  <c r="K467" i="1"/>
  <c r="L467" i="1"/>
  <c r="M467" i="1"/>
  <c r="B468" i="1"/>
  <c r="C468" i="1"/>
  <c r="D468" i="1"/>
  <c r="E468" i="1"/>
  <c r="F468" i="1"/>
  <c r="G468" i="1"/>
  <c r="I468" i="1"/>
  <c r="J468" i="1"/>
  <c r="M468" i="1"/>
  <c r="M469" i="1"/>
  <c r="B469" i="1"/>
  <c r="C469" i="1"/>
  <c r="D469" i="1"/>
  <c r="E469" i="1"/>
  <c r="F469" i="1"/>
  <c r="G469" i="1"/>
  <c r="H469" i="1"/>
  <c r="I469" i="1"/>
  <c r="L469" i="1"/>
  <c r="J470" i="1"/>
  <c r="B470" i="1"/>
  <c r="C470" i="1"/>
  <c r="D470" i="1"/>
  <c r="E470" i="1"/>
  <c r="F470" i="1"/>
  <c r="G470" i="1"/>
  <c r="H470" i="1"/>
  <c r="I470" i="1"/>
  <c r="K470" i="1"/>
  <c r="L470" i="1"/>
  <c r="M470" i="1"/>
  <c r="B471" i="1"/>
  <c r="C471" i="1"/>
  <c r="D471" i="1"/>
  <c r="E471" i="1"/>
  <c r="F471" i="1"/>
  <c r="G471" i="1"/>
  <c r="H471" i="1"/>
  <c r="I471" i="1"/>
  <c r="J471" i="1"/>
  <c r="K471" i="1"/>
  <c r="L471" i="1"/>
  <c r="M471" i="1"/>
  <c r="B472" i="1"/>
  <c r="C472" i="1"/>
  <c r="D472" i="1"/>
  <c r="E472" i="1"/>
  <c r="F472" i="1"/>
  <c r="G472" i="1"/>
  <c r="J472" i="1"/>
  <c r="M472" i="1"/>
  <c r="B473" i="1"/>
  <c r="C473" i="1"/>
  <c r="D473" i="1"/>
  <c r="E473" i="1"/>
  <c r="F473" i="1"/>
  <c r="G473" i="1"/>
  <c r="H473" i="1"/>
  <c r="I473" i="1"/>
  <c r="L473" i="1"/>
  <c r="M473" i="1"/>
  <c r="J474" i="1"/>
  <c r="B474" i="1"/>
  <c r="C474" i="1"/>
  <c r="D474" i="1"/>
  <c r="E474" i="1"/>
  <c r="F474" i="1"/>
  <c r="G474" i="1"/>
  <c r="H474" i="1"/>
  <c r="I474" i="1"/>
  <c r="K474" i="1"/>
  <c r="L474" i="1"/>
  <c r="M474" i="1"/>
  <c r="B475" i="1"/>
  <c r="C475" i="1"/>
  <c r="D475" i="1"/>
  <c r="E475" i="1"/>
  <c r="F475" i="1"/>
  <c r="G475" i="1"/>
  <c r="H475" i="1"/>
  <c r="I475" i="1"/>
  <c r="J475" i="1"/>
  <c r="K475" i="1"/>
  <c r="L475" i="1"/>
  <c r="M475" i="1"/>
  <c r="K476" i="1"/>
  <c r="B476" i="1"/>
  <c r="C476" i="1"/>
  <c r="D476" i="1"/>
  <c r="E476" i="1"/>
  <c r="F476" i="1"/>
  <c r="G476" i="1"/>
  <c r="H476" i="1"/>
  <c r="I476" i="1"/>
  <c r="J476" i="1"/>
  <c r="L476" i="1"/>
  <c r="M476" i="1"/>
  <c r="J477" i="1"/>
  <c r="B477" i="1"/>
  <c r="C477" i="1"/>
  <c r="D477" i="1"/>
  <c r="E477" i="1"/>
  <c r="F477" i="1"/>
  <c r="G477" i="1"/>
  <c r="H477" i="1"/>
  <c r="I477" i="1"/>
  <c r="K477" i="1"/>
  <c r="L477" i="1"/>
  <c r="M477" i="1"/>
  <c r="B478" i="1"/>
  <c r="C478" i="1"/>
  <c r="D478" i="1"/>
  <c r="E478" i="1"/>
  <c r="F478" i="1"/>
  <c r="G478" i="1"/>
  <c r="H478" i="1"/>
  <c r="I478" i="1"/>
  <c r="J478" i="1"/>
  <c r="K478" i="1"/>
  <c r="L478" i="1"/>
  <c r="M478" i="1"/>
  <c r="I479" i="1"/>
  <c r="B479" i="1"/>
  <c r="C479" i="1"/>
  <c r="D479" i="1"/>
  <c r="E479" i="1"/>
  <c r="F479" i="1"/>
  <c r="G479" i="1"/>
  <c r="J479" i="1"/>
  <c r="K479" i="1"/>
  <c r="M479" i="1"/>
  <c r="K480" i="1"/>
  <c r="B480" i="1"/>
  <c r="C480" i="1"/>
  <c r="D480" i="1"/>
  <c r="E480" i="1"/>
  <c r="F480" i="1"/>
  <c r="G480" i="1"/>
  <c r="H480" i="1"/>
  <c r="I480" i="1"/>
  <c r="J480" i="1"/>
  <c r="L480" i="1"/>
  <c r="M480" i="1"/>
  <c r="J481" i="1"/>
  <c r="B481" i="1"/>
  <c r="C481" i="1"/>
  <c r="D481" i="1"/>
  <c r="E481" i="1"/>
  <c r="F481" i="1"/>
  <c r="G481" i="1"/>
  <c r="H481" i="1"/>
  <c r="I481" i="1"/>
  <c r="K481" i="1"/>
  <c r="L481" i="1"/>
  <c r="M481" i="1"/>
  <c r="B482" i="1"/>
  <c r="C482" i="1"/>
  <c r="D482" i="1"/>
  <c r="E482" i="1"/>
  <c r="F482" i="1"/>
  <c r="G482" i="1"/>
  <c r="H482" i="1"/>
  <c r="I482" i="1"/>
  <c r="J482" i="1"/>
  <c r="K482" i="1"/>
  <c r="L482" i="1"/>
  <c r="M482" i="1"/>
  <c r="I483" i="1"/>
  <c r="B483" i="1"/>
  <c r="C483" i="1"/>
  <c r="D483" i="1"/>
  <c r="E483" i="1"/>
  <c r="F483" i="1"/>
  <c r="G483" i="1"/>
  <c r="J483" i="1"/>
  <c r="K483" i="1"/>
  <c r="M483" i="1"/>
  <c r="K484" i="1"/>
  <c r="B484" i="1"/>
  <c r="C484" i="1"/>
  <c r="D484" i="1"/>
  <c r="E484" i="1"/>
  <c r="F484" i="1"/>
  <c r="G484" i="1"/>
  <c r="H484" i="1"/>
  <c r="I484" i="1"/>
  <c r="J484" i="1"/>
  <c r="L484" i="1"/>
  <c r="M484" i="1"/>
  <c r="J485" i="1"/>
  <c r="B485" i="1"/>
  <c r="C485" i="1"/>
  <c r="D485" i="1"/>
  <c r="E485" i="1"/>
  <c r="F485" i="1"/>
  <c r="G485" i="1"/>
  <c r="H485" i="1"/>
  <c r="I485" i="1"/>
  <c r="K485" i="1"/>
  <c r="L485" i="1"/>
  <c r="M485" i="1"/>
  <c r="B486" i="1"/>
  <c r="C486" i="1"/>
  <c r="D486" i="1"/>
  <c r="E486" i="1"/>
  <c r="F486" i="1"/>
  <c r="G486" i="1"/>
  <c r="H486" i="1"/>
  <c r="I486" i="1"/>
  <c r="J486" i="1"/>
  <c r="K486" i="1"/>
  <c r="L486" i="1"/>
  <c r="M486" i="1"/>
  <c r="K487" i="1"/>
  <c r="B487" i="1"/>
  <c r="C487" i="1"/>
  <c r="D487" i="1"/>
  <c r="E487" i="1"/>
  <c r="F487" i="1"/>
  <c r="G487" i="1"/>
  <c r="J487" i="1"/>
  <c r="M487" i="1"/>
  <c r="K488" i="1"/>
  <c r="B488" i="1"/>
  <c r="C488" i="1"/>
  <c r="D488" i="1"/>
  <c r="E488" i="1"/>
  <c r="F488" i="1"/>
  <c r="G488" i="1"/>
  <c r="H488" i="1"/>
  <c r="I488" i="1"/>
  <c r="J488" i="1"/>
  <c r="L488" i="1"/>
  <c r="M488" i="1"/>
  <c r="J489" i="1"/>
  <c r="B489" i="1"/>
  <c r="C489" i="1"/>
  <c r="D489" i="1"/>
  <c r="E489" i="1"/>
  <c r="F489" i="1"/>
  <c r="G489" i="1"/>
  <c r="H489" i="1"/>
  <c r="I489" i="1"/>
  <c r="K489" i="1"/>
  <c r="L489" i="1"/>
  <c r="M489" i="1"/>
  <c r="B490" i="1"/>
  <c r="C490" i="1"/>
  <c r="D490" i="1"/>
  <c r="E490" i="1"/>
  <c r="F490" i="1"/>
  <c r="G490" i="1"/>
  <c r="H490" i="1"/>
  <c r="I490" i="1"/>
  <c r="J490" i="1"/>
  <c r="K490" i="1"/>
  <c r="L490" i="1"/>
  <c r="M490" i="1"/>
  <c r="K491" i="1"/>
  <c r="B491" i="1"/>
  <c r="C491" i="1"/>
  <c r="D491" i="1"/>
  <c r="E491" i="1"/>
  <c r="F491" i="1"/>
  <c r="G491" i="1"/>
  <c r="J491" i="1"/>
  <c r="M491" i="1"/>
  <c r="K492" i="1"/>
  <c r="B492" i="1"/>
  <c r="C492" i="1"/>
  <c r="D492" i="1"/>
  <c r="E492" i="1"/>
  <c r="F492" i="1"/>
  <c r="G492" i="1"/>
  <c r="H492" i="1"/>
  <c r="I492" i="1"/>
  <c r="J492" i="1"/>
  <c r="L492" i="1"/>
  <c r="M492" i="1"/>
  <c r="J493" i="1"/>
  <c r="B493" i="1"/>
  <c r="C493" i="1"/>
  <c r="D493" i="1"/>
  <c r="E493" i="1"/>
  <c r="F493" i="1"/>
  <c r="G493" i="1"/>
  <c r="H493" i="1"/>
  <c r="I493" i="1"/>
  <c r="K493" i="1"/>
  <c r="L493" i="1"/>
  <c r="M493" i="1"/>
  <c r="B494" i="1"/>
  <c r="C494" i="1"/>
  <c r="D494" i="1"/>
  <c r="E494" i="1"/>
  <c r="F494" i="1"/>
  <c r="G494" i="1"/>
  <c r="H494" i="1"/>
  <c r="I494" i="1"/>
  <c r="J494" i="1"/>
  <c r="K494" i="1"/>
  <c r="L494" i="1"/>
  <c r="M494" i="1"/>
  <c r="K495" i="1"/>
  <c r="B495" i="1"/>
  <c r="C495" i="1"/>
  <c r="D495" i="1"/>
  <c r="E495" i="1"/>
  <c r="F495" i="1"/>
  <c r="G495" i="1"/>
  <c r="J495" i="1"/>
  <c r="M495" i="1"/>
  <c r="K496" i="1"/>
  <c r="B496" i="1"/>
  <c r="C496" i="1"/>
  <c r="D496" i="1"/>
  <c r="E496" i="1"/>
  <c r="F496" i="1"/>
  <c r="G496" i="1"/>
  <c r="H496" i="1"/>
  <c r="I496" i="1"/>
  <c r="J496" i="1"/>
  <c r="L496" i="1"/>
  <c r="M496" i="1"/>
  <c r="J497" i="1"/>
  <c r="B497" i="1"/>
  <c r="C497" i="1"/>
  <c r="D497" i="1"/>
  <c r="E497" i="1"/>
  <c r="F497" i="1"/>
  <c r="G497" i="1"/>
  <c r="H497" i="1"/>
  <c r="I497" i="1"/>
  <c r="K497" i="1"/>
  <c r="L497" i="1"/>
  <c r="M497" i="1"/>
  <c r="B498" i="1"/>
  <c r="C498" i="1"/>
  <c r="D498" i="1"/>
  <c r="E498" i="1"/>
  <c r="F498" i="1"/>
  <c r="G498" i="1"/>
  <c r="H498" i="1"/>
  <c r="I498" i="1"/>
  <c r="J498" i="1"/>
  <c r="K498" i="1"/>
  <c r="L498" i="1"/>
  <c r="M498" i="1"/>
  <c r="K499" i="1"/>
  <c r="B499" i="1"/>
  <c r="C499" i="1"/>
  <c r="D499" i="1"/>
  <c r="E499" i="1"/>
  <c r="F499" i="1"/>
  <c r="G499" i="1"/>
  <c r="J499" i="1"/>
  <c r="M499" i="1"/>
  <c r="K500" i="1"/>
  <c r="B500" i="1"/>
  <c r="C500" i="1"/>
  <c r="D500" i="1"/>
  <c r="E500" i="1"/>
  <c r="F500" i="1"/>
  <c r="G500" i="1"/>
  <c r="H500" i="1"/>
  <c r="I500" i="1"/>
  <c r="J500" i="1"/>
  <c r="L500" i="1"/>
  <c r="M500" i="1"/>
  <c r="J501" i="1"/>
  <c r="B501" i="1"/>
  <c r="C501" i="1"/>
  <c r="D501" i="1"/>
  <c r="E501" i="1"/>
  <c r="F501" i="1"/>
  <c r="G501" i="1"/>
  <c r="H501" i="1"/>
  <c r="I501" i="1"/>
  <c r="K501" i="1"/>
  <c r="M501" i="1"/>
  <c r="B502" i="1"/>
  <c r="C502" i="1"/>
  <c r="D502" i="1"/>
  <c r="E502" i="1"/>
  <c r="F502" i="1"/>
  <c r="G502" i="1"/>
  <c r="H502" i="1"/>
  <c r="I502" i="1"/>
  <c r="J502" i="1"/>
  <c r="K502" i="1"/>
  <c r="L502" i="1"/>
  <c r="M502" i="1"/>
  <c r="K503" i="1"/>
  <c r="B503" i="1"/>
  <c r="C503" i="1"/>
  <c r="D503" i="1"/>
  <c r="E503" i="1"/>
  <c r="F503" i="1"/>
  <c r="G503" i="1"/>
  <c r="J503" i="1"/>
  <c r="M503" i="1"/>
  <c r="K504" i="1"/>
  <c r="B504" i="1"/>
  <c r="C504" i="1"/>
  <c r="D504" i="1"/>
  <c r="E504" i="1"/>
  <c r="F504" i="1"/>
  <c r="G504" i="1"/>
  <c r="H504" i="1"/>
  <c r="I504" i="1"/>
  <c r="J504" i="1"/>
  <c r="M504" i="1"/>
  <c r="J505" i="1"/>
  <c r="B505" i="1"/>
  <c r="C505" i="1"/>
  <c r="D505" i="1"/>
  <c r="E505" i="1"/>
  <c r="F505" i="1"/>
  <c r="G505" i="1"/>
  <c r="H505" i="1"/>
  <c r="I505" i="1"/>
  <c r="K505" i="1"/>
  <c r="M505" i="1"/>
  <c r="B506" i="1"/>
  <c r="C506" i="1"/>
  <c r="D506" i="1"/>
  <c r="E506" i="1"/>
  <c r="F506" i="1"/>
  <c r="G506" i="1"/>
  <c r="H506" i="1"/>
  <c r="I506" i="1"/>
  <c r="J506" i="1"/>
  <c r="K506" i="1"/>
  <c r="L506" i="1"/>
  <c r="M506" i="1"/>
  <c r="K507" i="1"/>
  <c r="B507" i="1"/>
  <c r="C507" i="1"/>
  <c r="D507" i="1"/>
  <c r="E507" i="1"/>
  <c r="F507" i="1"/>
  <c r="G507" i="1"/>
  <c r="J507" i="1"/>
  <c r="M507" i="1"/>
  <c r="K508" i="1"/>
  <c r="B508" i="1"/>
  <c r="C508" i="1"/>
  <c r="D508" i="1"/>
  <c r="E508" i="1"/>
  <c r="F508" i="1"/>
  <c r="G508" i="1"/>
  <c r="H508" i="1"/>
  <c r="I508" i="1"/>
  <c r="J508" i="1"/>
  <c r="M508" i="1"/>
  <c r="J509" i="1"/>
  <c r="B509" i="1"/>
  <c r="C509" i="1"/>
  <c r="D509" i="1"/>
  <c r="E509" i="1"/>
  <c r="F509" i="1"/>
  <c r="G509" i="1"/>
  <c r="H509" i="1"/>
  <c r="I509" i="1"/>
  <c r="K509" i="1"/>
  <c r="M509" i="1"/>
  <c r="B510" i="1"/>
  <c r="C510" i="1"/>
  <c r="D510" i="1"/>
  <c r="E510" i="1"/>
  <c r="F510" i="1"/>
  <c r="G510" i="1"/>
  <c r="H510" i="1"/>
  <c r="I510" i="1"/>
  <c r="J510" i="1"/>
  <c r="K510" i="1"/>
  <c r="L510" i="1"/>
  <c r="M510" i="1"/>
  <c r="K511" i="1"/>
  <c r="B511" i="1"/>
  <c r="C511" i="1"/>
  <c r="D511" i="1"/>
  <c r="E511" i="1"/>
  <c r="F511" i="1"/>
  <c r="G511" i="1"/>
  <c r="J511" i="1"/>
  <c r="M511" i="1"/>
  <c r="K512" i="1"/>
  <c r="B512" i="1"/>
  <c r="C512" i="1"/>
  <c r="D512" i="1"/>
  <c r="E512" i="1"/>
  <c r="F512" i="1"/>
  <c r="G512" i="1"/>
  <c r="H512" i="1"/>
  <c r="I512" i="1"/>
  <c r="J512" i="1"/>
  <c r="M512" i="1"/>
  <c r="J513" i="1"/>
  <c r="B513" i="1"/>
  <c r="C513" i="1"/>
  <c r="D513" i="1"/>
  <c r="E513" i="1"/>
  <c r="F513" i="1"/>
  <c r="G513" i="1"/>
  <c r="H513" i="1"/>
  <c r="I513" i="1"/>
  <c r="K513" i="1"/>
  <c r="M513" i="1"/>
  <c r="B514" i="1"/>
  <c r="C514" i="1"/>
  <c r="D514" i="1"/>
  <c r="E514" i="1"/>
  <c r="F514" i="1"/>
  <c r="G514" i="1"/>
  <c r="H514" i="1"/>
  <c r="I514" i="1"/>
  <c r="J514" i="1"/>
  <c r="K514" i="1"/>
  <c r="L514" i="1"/>
  <c r="M514" i="1"/>
  <c r="K515" i="1"/>
  <c r="B515" i="1"/>
  <c r="C515" i="1"/>
  <c r="D515" i="1"/>
  <c r="E515" i="1"/>
  <c r="F515" i="1"/>
  <c r="G515" i="1"/>
  <c r="J515" i="1"/>
  <c r="M515" i="1"/>
  <c r="K516" i="1"/>
  <c r="B516" i="1"/>
  <c r="C516" i="1"/>
  <c r="D516" i="1"/>
  <c r="E516" i="1"/>
  <c r="F516" i="1"/>
  <c r="G516" i="1"/>
  <c r="H516" i="1"/>
  <c r="I516" i="1"/>
  <c r="J516" i="1"/>
  <c r="M516" i="1"/>
  <c r="J517" i="1"/>
  <c r="B517" i="1"/>
  <c r="C517" i="1"/>
  <c r="D517" i="1"/>
  <c r="E517" i="1"/>
  <c r="F517" i="1"/>
  <c r="G517" i="1"/>
  <c r="H517" i="1"/>
  <c r="I517" i="1"/>
  <c r="K517" i="1"/>
  <c r="M517" i="1"/>
  <c r="B518" i="1"/>
  <c r="C518" i="1"/>
  <c r="D518" i="1"/>
  <c r="E518" i="1"/>
  <c r="F518" i="1"/>
  <c r="G518" i="1"/>
  <c r="H518" i="1"/>
  <c r="I518" i="1"/>
  <c r="J518" i="1"/>
  <c r="K518" i="1"/>
  <c r="L518" i="1"/>
  <c r="M518" i="1"/>
  <c r="K519" i="1"/>
  <c r="B519" i="1"/>
  <c r="C519" i="1"/>
  <c r="D519" i="1"/>
  <c r="E519" i="1"/>
  <c r="F519" i="1"/>
  <c r="G519" i="1"/>
  <c r="J519" i="1"/>
  <c r="M519" i="1"/>
  <c r="K520" i="1"/>
  <c r="B520" i="1"/>
  <c r="C520" i="1"/>
  <c r="D520" i="1"/>
  <c r="E520" i="1"/>
  <c r="F520" i="1"/>
  <c r="G520" i="1"/>
  <c r="H520" i="1"/>
  <c r="I520" i="1"/>
  <c r="J520" i="1"/>
  <c r="M520" i="1"/>
  <c r="J521" i="1"/>
  <c r="B521" i="1"/>
  <c r="C521" i="1"/>
  <c r="D521" i="1"/>
  <c r="E521" i="1"/>
  <c r="F521" i="1"/>
  <c r="G521" i="1"/>
  <c r="H521" i="1"/>
  <c r="I521" i="1"/>
  <c r="K521" i="1"/>
  <c r="M521" i="1"/>
  <c r="B522" i="1"/>
  <c r="C522" i="1"/>
  <c r="D522" i="1"/>
  <c r="E522" i="1"/>
  <c r="F522" i="1"/>
  <c r="G522" i="1"/>
  <c r="H522" i="1"/>
  <c r="I522" i="1"/>
  <c r="J522" i="1"/>
  <c r="K522" i="1"/>
  <c r="L522" i="1"/>
  <c r="M522" i="1"/>
  <c r="K523" i="1"/>
  <c r="B523" i="1"/>
  <c r="C523" i="1"/>
  <c r="D523" i="1"/>
  <c r="E523" i="1"/>
  <c r="F523" i="1"/>
  <c r="G523" i="1"/>
  <c r="J523" i="1"/>
  <c r="M523" i="1"/>
  <c r="K524" i="1"/>
  <c r="B524" i="1"/>
  <c r="C524" i="1"/>
  <c r="D524" i="1"/>
  <c r="E524" i="1"/>
  <c r="F524" i="1"/>
  <c r="G524" i="1"/>
  <c r="H524" i="1"/>
  <c r="I524" i="1"/>
  <c r="J524" i="1"/>
  <c r="M524" i="1"/>
  <c r="J525" i="1"/>
  <c r="B525" i="1"/>
  <c r="C525" i="1"/>
  <c r="D525" i="1"/>
  <c r="E525" i="1"/>
  <c r="F525" i="1"/>
  <c r="G525" i="1"/>
  <c r="H525" i="1"/>
  <c r="I525" i="1"/>
  <c r="K525" i="1"/>
  <c r="M525" i="1"/>
  <c r="B526" i="1"/>
  <c r="C526" i="1"/>
  <c r="D526" i="1"/>
  <c r="E526" i="1"/>
  <c r="F526" i="1"/>
  <c r="G526" i="1"/>
  <c r="H526" i="1"/>
  <c r="I526" i="1"/>
  <c r="J526" i="1"/>
  <c r="K526" i="1"/>
  <c r="L526" i="1"/>
  <c r="M526" i="1"/>
  <c r="K527" i="1"/>
  <c r="B527" i="1"/>
  <c r="C527" i="1"/>
  <c r="D527" i="1"/>
  <c r="E527" i="1"/>
  <c r="F527" i="1"/>
  <c r="G527" i="1"/>
  <c r="J527" i="1"/>
  <c r="M527" i="1"/>
  <c r="K528" i="1"/>
  <c r="B528" i="1"/>
  <c r="C528" i="1"/>
  <c r="D528" i="1"/>
  <c r="E528" i="1"/>
  <c r="F528" i="1"/>
  <c r="G528" i="1"/>
  <c r="H528" i="1"/>
  <c r="I528" i="1"/>
  <c r="J528" i="1"/>
  <c r="M528" i="1"/>
  <c r="J529" i="1"/>
  <c r="B529" i="1"/>
  <c r="C529" i="1"/>
  <c r="D529" i="1"/>
  <c r="E529" i="1"/>
  <c r="F529" i="1"/>
  <c r="G529" i="1"/>
  <c r="H529" i="1"/>
  <c r="I529" i="1"/>
  <c r="K529" i="1"/>
  <c r="M529" i="1"/>
  <c r="B530" i="1"/>
  <c r="C530" i="1"/>
  <c r="D530" i="1"/>
  <c r="E530" i="1"/>
  <c r="F530" i="1"/>
  <c r="G530" i="1"/>
  <c r="H530" i="1"/>
  <c r="I530" i="1"/>
  <c r="J530" i="1"/>
  <c r="K530" i="1"/>
  <c r="L530" i="1"/>
  <c r="M530" i="1"/>
  <c r="K531" i="1"/>
  <c r="B531" i="1"/>
  <c r="C531" i="1"/>
  <c r="D531" i="1"/>
  <c r="E531" i="1"/>
  <c r="F531" i="1"/>
  <c r="G531" i="1"/>
  <c r="J531" i="1"/>
  <c r="M531" i="1"/>
  <c r="K532" i="1"/>
  <c r="B532" i="1"/>
  <c r="C532" i="1"/>
  <c r="D532" i="1"/>
  <c r="E532" i="1"/>
  <c r="F532" i="1"/>
  <c r="G532" i="1"/>
  <c r="H532" i="1"/>
  <c r="I532" i="1"/>
  <c r="J532" i="1"/>
  <c r="M532" i="1"/>
  <c r="J533" i="1"/>
  <c r="B533" i="1"/>
  <c r="C533" i="1"/>
  <c r="D533" i="1"/>
  <c r="E533" i="1"/>
  <c r="F533" i="1"/>
  <c r="G533" i="1"/>
  <c r="H533" i="1"/>
  <c r="I533" i="1"/>
  <c r="K533" i="1"/>
  <c r="M533" i="1"/>
  <c r="B534" i="1"/>
  <c r="C534" i="1"/>
  <c r="D534" i="1"/>
  <c r="E534" i="1"/>
  <c r="F534" i="1"/>
  <c r="G534" i="1"/>
  <c r="H534" i="1"/>
  <c r="I534" i="1"/>
  <c r="J534" i="1"/>
  <c r="K534" i="1"/>
  <c r="L534" i="1"/>
  <c r="M534" i="1"/>
  <c r="K535" i="1"/>
  <c r="B535" i="1"/>
  <c r="C535" i="1"/>
  <c r="D535" i="1"/>
  <c r="E535" i="1"/>
  <c r="F535" i="1"/>
  <c r="G535" i="1"/>
  <c r="J535" i="1"/>
  <c r="M535" i="1"/>
  <c r="K536" i="1"/>
  <c r="B536" i="1"/>
  <c r="C536" i="1"/>
  <c r="D536" i="1"/>
  <c r="E536" i="1"/>
  <c r="F536" i="1"/>
  <c r="G536" i="1"/>
  <c r="H536" i="1"/>
  <c r="I536" i="1"/>
  <c r="J536" i="1"/>
  <c r="M536" i="1"/>
  <c r="J537" i="1"/>
  <c r="B537" i="1"/>
  <c r="C537" i="1"/>
  <c r="D537" i="1"/>
  <c r="E537" i="1"/>
  <c r="F537" i="1"/>
  <c r="G537" i="1"/>
  <c r="H537" i="1"/>
  <c r="I537" i="1"/>
  <c r="K537" i="1"/>
  <c r="M537" i="1"/>
  <c r="B538" i="1"/>
  <c r="C538" i="1"/>
  <c r="D538" i="1"/>
  <c r="E538" i="1"/>
  <c r="F538" i="1"/>
  <c r="G538" i="1"/>
  <c r="H538" i="1"/>
  <c r="I538" i="1"/>
  <c r="J538" i="1"/>
  <c r="K538" i="1"/>
  <c r="L538" i="1"/>
  <c r="M538" i="1"/>
  <c r="K539" i="1"/>
  <c r="B539" i="1"/>
  <c r="C539" i="1"/>
  <c r="D539" i="1"/>
  <c r="E539" i="1"/>
  <c r="F539" i="1"/>
  <c r="G539" i="1"/>
  <c r="J539" i="1"/>
  <c r="M539" i="1"/>
  <c r="K540" i="1"/>
  <c r="B540" i="1"/>
  <c r="C540" i="1"/>
  <c r="D540" i="1"/>
  <c r="E540" i="1"/>
  <c r="F540" i="1"/>
  <c r="G540" i="1"/>
  <c r="H540" i="1"/>
  <c r="I540" i="1"/>
  <c r="J540" i="1"/>
  <c r="M540" i="1"/>
  <c r="J541" i="1"/>
  <c r="B541" i="1"/>
  <c r="C541" i="1"/>
  <c r="D541" i="1"/>
  <c r="E541" i="1"/>
  <c r="F541" i="1"/>
  <c r="G541" i="1"/>
  <c r="H541" i="1"/>
  <c r="I541" i="1"/>
  <c r="K541" i="1"/>
  <c r="M541" i="1"/>
  <c r="B542" i="1"/>
  <c r="C542" i="1"/>
  <c r="D542" i="1"/>
  <c r="E542" i="1"/>
  <c r="F542" i="1"/>
  <c r="G542" i="1"/>
  <c r="H542" i="1"/>
  <c r="I542" i="1"/>
  <c r="J542" i="1"/>
  <c r="K542" i="1"/>
  <c r="L542" i="1"/>
  <c r="M542" i="1"/>
  <c r="K543" i="1"/>
  <c r="B543" i="1"/>
  <c r="C543" i="1"/>
  <c r="D543" i="1"/>
  <c r="E543" i="1"/>
  <c r="F543" i="1"/>
  <c r="G543" i="1"/>
  <c r="J543" i="1"/>
  <c r="M543" i="1"/>
  <c r="K544" i="1"/>
  <c r="B544" i="1"/>
  <c r="C544" i="1"/>
  <c r="D544" i="1"/>
  <c r="E544" i="1"/>
  <c r="F544" i="1"/>
  <c r="G544" i="1"/>
  <c r="H544" i="1"/>
  <c r="I544" i="1"/>
  <c r="J544" i="1"/>
  <c r="M544" i="1"/>
  <c r="J545" i="1"/>
  <c r="B545" i="1"/>
  <c r="C545" i="1"/>
  <c r="D545" i="1"/>
  <c r="E545" i="1"/>
  <c r="F545" i="1"/>
  <c r="G545" i="1"/>
  <c r="H545" i="1"/>
  <c r="I545" i="1"/>
  <c r="K545" i="1"/>
  <c r="M545" i="1"/>
  <c r="B546" i="1"/>
  <c r="C546" i="1"/>
  <c r="D546" i="1"/>
  <c r="E546" i="1"/>
  <c r="F546" i="1"/>
  <c r="G546" i="1"/>
  <c r="H546" i="1"/>
  <c r="I546" i="1"/>
  <c r="J546" i="1"/>
  <c r="K546" i="1"/>
  <c r="L546" i="1"/>
  <c r="M546" i="1"/>
  <c r="K547" i="1"/>
  <c r="B547" i="1"/>
  <c r="C547" i="1"/>
  <c r="D547" i="1"/>
  <c r="E547" i="1"/>
  <c r="F547" i="1"/>
  <c r="G547" i="1"/>
  <c r="J547" i="1"/>
  <c r="M547" i="1"/>
  <c r="K548" i="1"/>
  <c r="B548" i="1"/>
  <c r="C548" i="1"/>
  <c r="D548" i="1"/>
  <c r="E548" i="1"/>
  <c r="F548" i="1"/>
  <c r="G548" i="1"/>
  <c r="H548" i="1"/>
  <c r="I548" i="1"/>
  <c r="J548" i="1"/>
  <c r="L548" i="1"/>
  <c r="M548" i="1"/>
  <c r="J549" i="1"/>
  <c r="B549" i="1"/>
  <c r="C549" i="1"/>
  <c r="D549" i="1"/>
  <c r="E549" i="1"/>
  <c r="F549" i="1"/>
  <c r="G549" i="1"/>
  <c r="I549" i="1"/>
  <c r="K549" i="1"/>
  <c r="M549" i="1"/>
  <c r="B550" i="1"/>
  <c r="C550" i="1"/>
  <c r="D550" i="1"/>
  <c r="E550" i="1"/>
  <c r="F550" i="1"/>
  <c r="G550" i="1"/>
  <c r="H550" i="1"/>
  <c r="I550" i="1"/>
  <c r="J550" i="1"/>
  <c r="K550" i="1"/>
  <c r="L550" i="1"/>
  <c r="M550" i="1"/>
  <c r="M551" i="1"/>
  <c r="B551" i="1"/>
  <c r="C551" i="1"/>
  <c r="D551" i="1"/>
  <c r="E551" i="1"/>
  <c r="F551" i="1"/>
  <c r="G551" i="1"/>
  <c r="K551" i="1"/>
  <c r="K552" i="1"/>
  <c r="B552" i="1"/>
  <c r="C552" i="1"/>
  <c r="D552" i="1"/>
  <c r="E552" i="1"/>
  <c r="F552" i="1"/>
  <c r="G552" i="1"/>
  <c r="H552" i="1"/>
  <c r="I552" i="1"/>
  <c r="J552" i="1"/>
  <c r="L552" i="1"/>
  <c r="M552" i="1"/>
  <c r="M553" i="1"/>
  <c r="B553" i="1"/>
  <c r="C553" i="1"/>
  <c r="D553" i="1"/>
  <c r="E553" i="1"/>
  <c r="F553" i="1"/>
  <c r="G553" i="1"/>
  <c r="K553" i="1"/>
  <c r="B554" i="1"/>
  <c r="C554" i="1"/>
  <c r="D554" i="1"/>
  <c r="E554" i="1"/>
  <c r="F554" i="1"/>
  <c r="G554" i="1"/>
  <c r="H554" i="1"/>
  <c r="I554" i="1"/>
  <c r="J554" i="1"/>
  <c r="K554" i="1"/>
  <c r="L554" i="1"/>
  <c r="M554" i="1"/>
  <c r="B555" i="1"/>
  <c r="C555" i="1"/>
  <c r="D555" i="1"/>
  <c r="E555" i="1"/>
  <c r="F555" i="1"/>
  <c r="G555" i="1"/>
  <c r="I555" i="1"/>
  <c r="K555" i="1"/>
  <c r="M555" i="1"/>
  <c r="K556" i="1"/>
  <c r="B556" i="1"/>
  <c r="C556" i="1"/>
  <c r="D556" i="1"/>
  <c r="E556" i="1"/>
  <c r="F556" i="1"/>
  <c r="G556" i="1"/>
  <c r="H556" i="1"/>
  <c r="I556" i="1"/>
  <c r="J556" i="1"/>
  <c r="L556" i="1"/>
  <c r="M556" i="1"/>
  <c r="J557" i="1"/>
  <c r="B557" i="1"/>
  <c r="C557" i="1"/>
  <c r="D557" i="1"/>
  <c r="E557" i="1"/>
  <c r="F557" i="1"/>
  <c r="G557" i="1"/>
  <c r="H557" i="1"/>
  <c r="I557" i="1"/>
  <c r="K557" i="1"/>
  <c r="M557" i="1"/>
  <c r="B558" i="1"/>
  <c r="C558" i="1"/>
  <c r="D558" i="1"/>
  <c r="E558" i="1"/>
  <c r="F558" i="1"/>
  <c r="G558" i="1"/>
  <c r="H558" i="1"/>
  <c r="I558" i="1"/>
  <c r="J558" i="1"/>
  <c r="K558" i="1"/>
  <c r="L558" i="1"/>
  <c r="M558" i="1"/>
  <c r="K559" i="1"/>
  <c r="B559" i="1"/>
  <c r="C559" i="1"/>
  <c r="D559" i="1"/>
  <c r="E559" i="1"/>
  <c r="F559" i="1"/>
  <c r="G559" i="1"/>
  <c r="J559" i="1"/>
  <c r="K560" i="1"/>
  <c r="B560" i="1"/>
  <c r="C560" i="1"/>
  <c r="D560" i="1"/>
  <c r="E560" i="1"/>
  <c r="F560" i="1"/>
  <c r="G560" i="1"/>
  <c r="H560" i="1"/>
  <c r="I560" i="1"/>
  <c r="J560" i="1"/>
  <c r="M560" i="1"/>
  <c r="J561" i="1"/>
  <c r="B561" i="1"/>
  <c r="C561" i="1"/>
  <c r="D561" i="1"/>
  <c r="E561" i="1"/>
  <c r="F561" i="1"/>
  <c r="G561" i="1"/>
  <c r="H561" i="1"/>
  <c r="I561" i="1"/>
  <c r="K561" i="1"/>
  <c r="M561" i="1"/>
  <c r="B562" i="1"/>
  <c r="C562" i="1"/>
  <c r="D562" i="1"/>
  <c r="E562" i="1"/>
  <c r="F562" i="1"/>
  <c r="G562" i="1"/>
  <c r="H562" i="1"/>
  <c r="I562" i="1"/>
  <c r="J562" i="1"/>
  <c r="K562" i="1"/>
  <c r="L562" i="1"/>
  <c r="M562" i="1"/>
  <c r="K563" i="1"/>
  <c r="B563" i="1"/>
  <c r="C563" i="1"/>
  <c r="D563" i="1"/>
  <c r="E563" i="1"/>
  <c r="F563" i="1"/>
  <c r="G563" i="1"/>
  <c r="J563" i="1"/>
  <c r="K564" i="1"/>
  <c r="B564" i="1"/>
  <c r="C564" i="1"/>
  <c r="D564" i="1"/>
  <c r="E564" i="1"/>
  <c r="F564" i="1"/>
  <c r="G564" i="1"/>
  <c r="H564" i="1"/>
  <c r="I564" i="1"/>
  <c r="J564" i="1"/>
  <c r="M564" i="1"/>
  <c r="J565" i="1"/>
  <c r="B565" i="1"/>
  <c r="C565" i="1"/>
  <c r="D565" i="1"/>
  <c r="E565" i="1"/>
  <c r="F565" i="1"/>
  <c r="G565" i="1"/>
  <c r="H565" i="1"/>
  <c r="I565" i="1"/>
  <c r="K565" i="1"/>
  <c r="M565" i="1"/>
  <c r="B566" i="1"/>
  <c r="C566" i="1"/>
  <c r="D566" i="1"/>
  <c r="E566" i="1"/>
  <c r="F566" i="1"/>
  <c r="G566" i="1"/>
  <c r="H566" i="1"/>
  <c r="I566" i="1"/>
  <c r="J566" i="1"/>
  <c r="K566" i="1"/>
  <c r="L566" i="1"/>
  <c r="M566" i="1"/>
  <c r="K567" i="1"/>
  <c r="B567" i="1"/>
  <c r="C567" i="1"/>
  <c r="D567" i="1"/>
  <c r="E567" i="1"/>
  <c r="F567" i="1"/>
  <c r="G567" i="1"/>
  <c r="J567" i="1"/>
  <c r="K568" i="1"/>
  <c r="B568" i="1"/>
  <c r="C568" i="1"/>
  <c r="D568" i="1"/>
  <c r="E568" i="1"/>
  <c r="F568" i="1"/>
  <c r="G568" i="1"/>
  <c r="H568" i="1"/>
  <c r="I568" i="1"/>
  <c r="J568" i="1"/>
  <c r="M568" i="1"/>
  <c r="J569" i="1"/>
  <c r="B569" i="1"/>
  <c r="C569" i="1"/>
  <c r="D569" i="1"/>
  <c r="E569" i="1"/>
  <c r="F569" i="1"/>
  <c r="G569" i="1"/>
  <c r="H569" i="1"/>
  <c r="I569" i="1"/>
  <c r="K569" i="1"/>
  <c r="M569" i="1"/>
  <c r="B570" i="1"/>
  <c r="C570" i="1"/>
  <c r="D570" i="1"/>
  <c r="E570" i="1"/>
  <c r="F570" i="1"/>
  <c r="G570" i="1"/>
  <c r="H570" i="1"/>
  <c r="I570" i="1"/>
  <c r="J570" i="1"/>
  <c r="K570" i="1"/>
  <c r="L570" i="1"/>
  <c r="M570" i="1"/>
  <c r="K571" i="1"/>
  <c r="B571" i="1"/>
  <c r="C571" i="1"/>
  <c r="D571" i="1"/>
  <c r="E571" i="1"/>
  <c r="F571" i="1"/>
  <c r="G571" i="1"/>
  <c r="J571" i="1"/>
  <c r="K572" i="1"/>
  <c r="B572" i="1"/>
  <c r="C572" i="1"/>
  <c r="D572" i="1"/>
  <c r="E572" i="1"/>
  <c r="F572" i="1"/>
  <c r="G572" i="1"/>
  <c r="H572" i="1"/>
  <c r="I572" i="1"/>
  <c r="J572" i="1"/>
  <c r="M572" i="1"/>
  <c r="J573" i="1"/>
  <c r="B573" i="1"/>
  <c r="C573" i="1"/>
  <c r="D573" i="1"/>
  <c r="E573" i="1"/>
  <c r="F573" i="1"/>
  <c r="G573" i="1"/>
  <c r="H573" i="1"/>
  <c r="I573" i="1"/>
  <c r="K573" i="1"/>
  <c r="M573" i="1"/>
  <c r="B574" i="1"/>
  <c r="C574" i="1"/>
  <c r="D574" i="1"/>
  <c r="E574" i="1"/>
  <c r="F574" i="1"/>
  <c r="G574" i="1"/>
  <c r="H574" i="1"/>
  <c r="I574" i="1"/>
  <c r="J574" i="1"/>
  <c r="K574" i="1"/>
  <c r="L574" i="1"/>
  <c r="M574" i="1"/>
  <c r="K575" i="1"/>
  <c r="B575" i="1"/>
  <c r="C575" i="1"/>
  <c r="D575" i="1"/>
  <c r="E575" i="1"/>
  <c r="F575" i="1"/>
  <c r="G575" i="1"/>
  <c r="J575" i="1"/>
  <c r="K576" i="1"/>
  <c r="B576" i="1"/>
  <c r="C576" i="1"/>
  <c r="D576" i="1"/>
  <c r="E576" i="1"/>
  <c r="F576" i="1"/>
  <c r="G576" i="1"/>
  <c r="H576" i="1"/>
  <c r="I576" i="1"/>
  <c r="J576" i="1"/>
  <c r="M576" i="1"/>
  <c r="J577" i="1"/>
  <c r="B577" i="1"/>
  <c r="C577" i="1"/>
  <c r="D577" i="1"/>
  <c r="E577" i="1"/>
  <c r="F577" i="1"/>
  <c r="G577" i="1"/>
  <c r="H577" i="1"/>
  <c r="I577" i="1"/>
  <c r="K577" i="1"/>
  <c r="M577" i="1"/>
  <c r="B578" i="1"/>
  <c r="C578" i="1"/>
  <c r="D578" i="1"/>
  <c r="E578" i="1"/>
  <c r="F578" i="1"/>
  <c r="G578" i="1"/>
  <c r="H578" i="1"/>
  <c r="I578" i="1"/>
  <c r="J578" i="1"/>
  <c r="K578" i="1"/>
  <c r="L578" i="1"/>
  <c r="M578" i="1"/>
  <c r="K579" i="1"/>
  <c r="B579" i="1"/>
  <c r="C579" i="1"/>
  <c r="D579" i="1"/>
  <c r="E579" i="1"/>
  <c r="F579" i="1"/>
  <c r="G579" i="1"/>
  <c r="J579" i="1"/>
  <c r="K580" i="1"/>
  <c r="B580" i="1"/>
  <c r="C580" i="1"/>
  <c r="D580" i="1"/>
  <c r="E580" i="1"/>
  <c r="F580" i="1"/>
  <c r="G580" i="1"/>
  <c r="H580" i="1"/>
  <c r="I580" i="1"/>
  <c r="J580" i="1"/>
  <c r="M580" i="1"/>
  <c r="J581" i="1"/>
  <c r="B581" i="1"/>
  <c r="C581" i="1"/>
  <c r="D581" i="1"/>
  <c r="E581" i="1"/>
  <c r="F581" i="1"/>
  <c r="G581" i="1"/>
  <c r="H581" i="1"/>
  <c r="I581" i="1"/>
  <c r="K581" i="1"/>
  <c r="M581" i="1"/>
  <c r="B582" i="1"/>
  <c r="C582" i="1"/>
  <c r="D582" i="1"/>
  <c r="E582" i="1"/>
  <c r="F582" i="1"/>
  <c r="G582" i="1"/>
  <c r="H582" i="1"/>
  <c r="I582" i="1"/>
  <c r="J582" i="1"/>
  <c r="K582" i="1"/>
  <c r="L582" i="1"/>
  <c r="M582" i="1"/>
  <c r="K583" i="1"/>
  <c r="B583" i="1"/>
  <c r="C583" i="1"/>
  <c r="D583" i="1"/>
  <c r="E583" i="1"/>
  <c r="F583" i="1"/>
  <c r="G583" i="1"/>
  <c r="J583" i="1"/>
  <c r="K584" i="1"/>
  <c r="B584" i="1"/>
  <c r="C584" i="1"/>
  <c r="D584" i="1"/>
  <c r="E584" i="1"/>
  <c r="F584" i="1"/>
  <c r="G584" i="1"/>
  <c r="H584" i="1"/>
  <c r="I584" i="1"/>
  <c r="J584" i="1"/>
  <c r="M584" i="1"/>
  <c r="J585" i="1"/>
  <c r="B585" i="1"/>
  <c r="C585" i="1"/>
  <c r="D585" i="1"/>
  <c r="E585" i="1"/>
  <c r="F585" i="1"/>
  <c r="G585" i="1"/>
  <c r="H585" i="1"/>
  <c r="I585" i="1"/>
  <c r="K585" i="1"/>
  <c r="M585" i="1"/>
  <c r="B586" i="1"/>
  <c r="C586" i="1"/>
  <c r="D586" i="1"/>
  <c r="E586" i="1"/>
  <c r="F586" i="1"/>
  <c r="G586" i="1"/>
  <c r="H586" i="1"/>
  <c r="I586" i="1"/>
  <c r="J586" i="1"/>
  <c r="K586" i="1"/>
  <c r="L586" i="1"/>
  <c r="M586" i="1"/>
  <c r="K587" i="1"/>
  <c r="B587" i="1"/>
  <c r="C587" i="1"/>
  <c r="D587" i="1"/>
  <c r="E587" i="1"/>
  <c r="F587" i="1"/>
  <c r="G587" i="1"/>
  <c r="J587" i="1"/>
  <c r="K588" i="1"/>
  <c r="B588" i="1"/>
  <c r="C588" i="1"/>
  <c r="D588" i="1"/>
  <c r="E588" i="1"/>
  <c r="F588" i="1"/>
  <c r="G588" i="1"/>
  <c r="H588" i="1"/>
  <c r="I588" i="1"/>
  <c r="J588" i="1"/>
  <c r="M588" i="1"/>
  <c r="J589" i="1"/>
  <c r="B589" i="1"/>
  <c r="C589" i="1"/>
  <c r="D589" i="1"/>
  <c r="E589" i="1"/>
  <c r="F589" i="1"/>
  <c r="G589" i="1"/>
  <c r="H589" i="1"/>
  <c r="I589" i="1"/>
  <c r="K589" i="1"/>
  <c r="M589" i="1"/>
  <c r="B590" i="1"/>
  <c r="C590" i="1"/>
  <c r="D590" i="1"/>
  <c r="E590" i="1"/>
  <c r="F590" i="1"/>
  <c r="G590" i="1"/>
  <c r="H590" i="1"/>
  <c r="I590" i="1"/>
  <c r="J590" i="1"/>
  <c r="K590" i="1"/>
  <c r="L590" i="1"/>
  <c r="M590" i="1"/>
  <c r="K591" i="1"/>
  <c r="B591" i="1"/>
  <c r="C591" i="1"/>
  <c r="D591" i="1"/>
  <c r="E591" i="1"/>
  <c r="F591" i="1"/>
  <c r="G591" i="1"/>
  <c r="J591" i="1"/>
  <c r="K592" i="1"/>
  <c r="B592" i="1"/>
  <c r="C592" i="1"/>
  <c r="D592" i="1"/>
  <c r="E592" i="1"/>
  <c r="F592" i="1"/>
  <c r="G592" i="1"/>
  <c r="H592" i="1"/>
  <c r="I592" i="1"/>
  <c r="J592" i="1"/>
  <c r="M592" i="1"/>
  <c r="K593" i="1"/>
  <c r="B593" i="1"/>
  <c r="C593" i="1"/>
  <c r="D593" i="1"/>
  <c r="E593" i="1"/>
  <c r="F593" i="1"/>
  <c r="G593" i="1"/>
  <c r="H593" i="1"/>
  <c r="I593" i="1"/>
  <c r="J593" i="1"/>
  <c r="L593" i="1"/>
  <c r="M593" i="1"/>
  <c r="I594" i="1"/>
  <c r="B594" i="1"/>
  <c r="C594" i="1"/>
  <c r="D594" i="1"/>
  <c r="E594" i="1"/>
  <c r="F594" i="1"/>
  <c r="G594" i="1"/>
  <c r="B595" i="1"/>
  <c r="C595" i="1"/>
  <c r="D595" i="1"/>
  <c r="E595" i="1"/>
  <c r="F595" i="1"/>
  <c r="G595" i="1"/>
  <c r="H595" i="1"/>
  <c r="I595" i="1"/>
  <c r="J595" i="1"/>
  <c r="K595" i="1"/>
  <c r="L595" i="1"/>
  <c r="M595" i="1"/>
  <c r="H596" i="1"/>
  <c r="B596" i="1"/>
  <c r="C596" i="1"/>
  <c r="D596" i="1"/>
  <c r="E596" i="1"/>
  <c r="F596" i="1"/>
  <c r="G596" i="1"/>
  <c r="I596" i="1"/>
  <c r="K596" i="1"/>
  <c r="M596" i="1"/>
  <c r="K597" i="1"/>
  <c r="B597" i="1"/>
  <c r="C597" i="1"/>
  <c r="D597" i="1"/>
  <c r="E597" i="1"/>
  <c r="F597" i="1"/>
  <c r="G597" i="1"/>
  <c r="H597" i="1"/>
  <c r="I597" i="1"/>
  <c r="J597" i="1"/>
  <c r="L597" i="1"/>
  <c r="M597" i="1"/>
  <c r="B3" i="1"/>
  <c r="C3" i="1"/>
  <c r="D3" i="1"/>
  <c r="E3" i="1"/>
  <c r="F3" i="1"/>
  <c r="G3" i="1"/>
  <c r="H3" i="1"/>
  <c r="I3" i="1"/>
  <c r="J3" i="1"/>
  <c r="K3" i="1"/>
  <c r="L3" i="1"/>
  <c r="M3" i="1"/>
  <c r="B4" i="1"/>
  <c r="C4" i="1"/>
  <c r="D4" i="1"/>
  <c r="E4" i="1"/>
  <c r="F4" i="1"/>
  <c r="G4" i="1"/>
  <c r="H4" i="1"/>
  <c r="I4" i="1"/>
  <c r="J4" i="1"/>
  <c r="K4" i="1"/>
  <c r="L4" i="1"/>
  <c r="M4" i="1"/>
  <c r="K5" i="1"/>
  <c r="B5" i="1"/>
  <c r="C5" i="1"/>
  <c r="D5" i="1"/>
  <c r="E5" i="1"/>
  <c r="F5" i="1"/>
  <c r="G5" i="1"/>
  <c r="I5" i="1"/>
  <c r="M5" i="1"/>
  <c r="J6" i="1"/>
  <c r="B6" i="1"/>
  <c r="C6" i="1"/>
  <c r="D6" i="1"/>
  <c r="E6" i="1"/>
  <c r="F6" i="1"/>
  <c r="G6" i="1"/>
  <c r="H6" i="1"/>
  <c r="I6" i="1"/>
  <c r="L6" i="1"/>
  <c r="M6" i="1"/>
  <c r="J7" i="1"/>
  <c r="B7" i="1"/>
  <c r="C7" i="1"/>
  <c r="D7" i="1"/>
  <c r="E7" i="1"/>
  <c r="F7" i="1"/>
  <c r="G7" i="1"/>
  <c r="H7" i="1"/>
  <c r="I7" i="1"/>
  <c r="K7" i="1"/>
  <c r="L7" i="1"/>
  <c r="M7" i="1"/>
  <c r="B8" i="1"/>
  <c r="C8" i="1"/>
  <c r="D8" i="1"/>
  <c r="E8" i="1"/>
  <c r="F8" i="1"/>
  <c r="G8" i="1"/>
  <c r="H8" i="1"/>
  <c r="I8" i="1"/>
  <c r="J8" i="1"/>
  <c r="K8" i="1"/>
  <c r="L8" i="1"/>
  <c r="M8" i="1"/>
  <c r="K9" i="1"/>
  <c r="B9" i="1"/>
  <c r="C9" i="1"/>
  <c r="D9" i="1"/>
  <c r="E9" i="1"/>
  <c r="F9" i="1"/>
  <c r="G9" i="1"/>
  <c r="I9" i="1"/>
  <c r="M9" i="1"/>
  <c r="J10" i="1"/>
  <c r="B10" i="1"/>
  <c r="C10" i="1"/>
  <c r="D10" i="1"/>
  <c r="E10" i="1"/>
  <c r="F10" i="1"/>
  <c r="G10" i="1"/>
  <c r="H10" i="1"/>
  <c r="I10" i="1"/>
  <c r="L10" i="1"/>
  <c r="M10" i="1"/>
  <c r="J11" i="1"/>
  <c r="B11" i="1"/>
  <c r="C11" i="1"/>
  <c r="D11" i="1"/>
  <c r="E11" i="1"/>
  <c r="F11" i="1"/>
  <c r="G11" i="1"/>
  <c r="H11" i="1"/>
  <c r="I11" i="1"/>
  <c r="K11" i="1"/>
  <c r="L11" i="1"/>
  <c r="M11" i="1"/>
  <c r="B12" i="1"/>
  <c r="C12" i="1"/>
  <c r="D12" i="1"/>
  <c r="E12" i="1"/>
  <c r="F12" i="1"/>
  <c r="G12" i="1"/>
  <c r="H12" i="1"/>
  <c r="I12" i="1"/>
  <c r="J12" i="1"/>
  <c r="K12" i="1"/>
  <c r="L12" i="1"/>
  <c r="M12" i="1"/>
  <c r="K13" i="1"/>
  <c r="B13" i="1"/>
  <c r="C13" i="1"/>
  <c r="D13" i="1"/>
  <c r="E13" i="1"/>
  <c r="F13" i="1"/>
  <c r="G13" i="1"/>
  <c r="I13" i="1"/>
  <c r="M13" i="1"/>
  <c r="J14" i="1"/>
  <c r="B14" i="1"/>
  <c r="C14" i="1"/>
  <c r="D14" i="1"/>
  <c r="E14" i="1"/>
  <c r="F14" i="1"/>
  <c r="G14" i="1"/>
  <c r="H14" i="1"/>
  <c r="I14" i="1"/>
  <c r="L14" i="1"/>
  <c r="M14" i="1"/>
  <c r="J15" i="1"/>
  <c r="B15" i="1"/>
  <c r="C15" i="1"/>
  <c r="D15" i="1"/>
  <c r="E15" i="1"/>
  <c r="F15" i="1"/>
  <c r="G15" i="1"/>
  <c r="H15" i="1"/>
  <c r="I15" i="1"/>
  <c r="K15" i="1"/>
  <c r="L15" i="1"/>
  <c r="M15" i="1"/>
  <c r="B16" i="1"/>
  <c r="C16" i="1"/>
  <c r="D16" i="1"/>
  <c r="E16" i="1"/>
  <c r="F16" i="1"/>
  <c r="G16" i="1"/>
  <c r="H16" i="1"/>
  <c r="I16" i="1"/>
  <c r="J16" i="1"/>
  <c r="K16" i="1"/>
  <c r="L16" i="1"/>
  <c r="M16" i="1"/>
  <c r="K17" i="1"/>
  <c r="B17" i="1"/>
  <c r="C17" i="1"/>
  <c r="D17" i="1"/>
  <c r="E17" i="1"/>
  <c r="F17" i="1"/>
  <c r="G17" i="1"/>
  <c r="I17" i="1"/>
  <c r="M17" i="1"/>
  <c r="J18" i="1"/>
  <c r="B18" i="1"/>
  <c r="C18" i="1"/>
  <c r="D18" i="1"/>
  <c r="E18" i="1"/>
  <c r="F18" i="1"/>
  <c r="G18" i="1"/>
  <c r="H18" i="1"/>
  <c r="I18" i="1"/>
  <c r="L18" i="1"/>
  <c r="M18" i="1"/>
  <c r="J19" i="1"/>
  <c r="B19" i="1"/>
  <c r="C19" i="1"/>
  <c r="D19" i="1"/>
  <c r="E19" i="1"/>
  <c r="F19" i="1"/>
  <c r="G19" i="1"/>
  <c r="H19" i="1"/>
  <c r="I19" i="1"/>
  <c r="K19" i="1"/>
  <c r="L19" i="1"/>
  <c r="M19" i="1"/>
  <c r="B20" i="1"/>
  <c r="C20" i="1"/>
  <c r="D20" i="1"/>
  <c r="E20" i="1"/>
  <c r="F20" i="1"/>
  <c r="G20" i="1"/>
  <c r="H20" i="1"/>
  <c r="I20" i="1"/>
  <c r="J20" i="1"/>
  <c r="K20" i="1"/>
  <c r="L20" i="1"/>
  <c r="M20" i="1"/>
  <c r="K21" i="1"/>
  <c r="B21" i="1"/>
  <c r="C21" i="1"/>
  <c r="D21" i="1"/>
  <c r="E21" i="1"/>
  <c r="F21" i="1"/>
  <c r="G21" i="1"/>
  <c r="I21" i="1"/>
  <c r="M21" i="1"/>
  <c r="J22" i="1"/>
  <c r="B22" i="1"/>
  <c r="C22" i="1"/>
  <c r="D22" i="1"/>
  <c r="E22" i="1"/>
  <c r="F22" i="1"/>
  <c r="G22" i="1"/>
  <c r="H22" i="1"/>
  <c r="I22" i="1"/>
  <c r="L22" i="1"/>
  <c r="M22" i="1"/>
  <c r="J23" i="1"/>
  <c r="B23" i="1"/>
  <c r="C23" i="1"/>
  <c r="D23" i="1"/>
  <c r="E23" i="1"/>
  <c r="F23" i="1"/>
  <c r="G23" i="1"/>
  <c r="H23" i="1"/>
  <c r="I23" i="1"/>
  <c r="K23" i="1"/>
  <c r="L23" i="1"/>
  <c r="M23" i="1"/>
  <c r="B24" i="1"/>
  <c r="C24" i="1"/>
  <c r="D24" i="1"/>
  <c r="E24" i="1"/>
  <c r="F24" i="1"/>
  <c r="G24" i="1"/>
  <c r="H24" i="1"/>
  <c r="I24" i="1"/>
  <c r="J24" i="1"/>
  <c r="K24" i="1"/>
  <c r="L24" i="1"/>
  <c r="M24" i="1"/>
  <c r="K25" i="1"/>
  <c r="B25" i="1"/>
  <c r="C25" i="1"/>
  <c r="D25" i="1"/>
  <c r="E25" i="1"/>
  <c r="F25" i="1"/>
  <c r="G25" i="1"/>
  <c r="I25" i="1"/>
  <c r="M25" i="1"/>
  <c r="J26" i="1"/>
  <c r="B26" i="1"/>
  <c r="C26" i="1"/>
  <c r="D26" i="1"/>
  <c r="E26" i="1"/>
  <c r="F26" i="1"/>
  <c r="G26" i="1"/>
  <c r="H26" i="1"/>
  <c r="I26" i="1"/>
  <c r="L26" i="1"/>
  <c r="M26" i="1"/>
  <c r="J27" i="1"/>
  <c r="B27" i="1"/>
  <c r="C27" i="1"/>
  <c r="D27" i="1"/>
  <c r="E27" i="1"/>
  <c r="F27" i="1"/>
  <c r="G27" i="1"/>
  <c r="H27" i="1"/>
  <c r="I27" i="1"/>
  <c r="K27" i="1"/>
  <c r="L27" i="1"/>
  <c r="M27" i="1"/>
  <c r="B28" i="1"/>
  <c r="C28" i="1"/>
  <c r="D28" i="1"/>
  <c r="E28" i="1"/>
  <c r="F28" i="1"/>
  <c r="G28" i="1"/>
  <c r="H28" i="1"/>
  <c r="I28" i="1"/>
  <c r="J28" i="1"/>
  <c r="K28" i="1"/>
  <c r="L28" i="1"/>
  <c r="M28" i="1"/>
  <c r="K29" i="1"/>
  <c r="B29" i="1"/>
  <c r="C29" i="1"/>
  <c r="D29" i="1"/>
  <c r="E29" i="1"/>
  <c r="F29" i="1"/>
  <c r="G29" i="1"/>
  <c r="I29" i="1"/>
  <c r="M29" i="1"/>
  <c r="J30" i="1"/>
  <c r="B30" i="1"/>
  <c r="C30" i="1"/>
  <c r="D30" i="1"/>
  <c r="E30" i="1"/>
  <c r="F30" i="1"/>
  <c r="G30" i="1"/>
  <c r="H30" i="1"/>
  <c r="I30" i="1"/>
  <c r="L30" i="1"/>
  <c r="M30" i="1"/>
  <c r="J31" i="1"/>
  <c r="B31" i="1"/>
  <c r="C31" i="1"/>
  <c r="D31" i="1"/>
  <c r="E31" i="1"/>
  <c r="F31" i="1"/>
  <c r="G31" i="1"/>
  <c r="H31" i="1"/>
  <c r="I31" i="1"/>
  <c r="K31" i="1"/>
  <c r="L31" i="1"/>
  <c r="M31" i="1"/>
  <c r="B32" i="1"/>
  <c r="C32" i="1"/>
  <c r="D32" i="1"/>
  <c r="E32" i="1"/>
  <c r="F32" i="1"/>
  <c r="G32" i="1"/>
  <c r="H32" i="1"/>
  <c r="I32" i="1"/>
  <c r="J32" i="1"/>
  <c r="K32" i="1"/>
  <c r="L32" i="1"/>
  <c r="M32" i="1"/>
  <c r="B33" i="1"/>
  <c r="C33" i="1"/>
  <c r="D33" i="1"/>
  <c r="E33" i="1"/>
  <c r="F33" i="1"/>
  <c r="G33" i="1"/>
  <c r="I33" i="1"/>
  <c r="J33" i="1"/>
  <c r="K33" i="1"/>
  <c r="M33" i="1"/>
  <c r="K34" i="1"/>
  <c r="B34" i="1"/>
  <c r="C34" i="1"/>
  <c r="D34" i="1"/>
  <c r="E34" i="1"/>
  <c r="F34" i="1"/>
  <c r="G34" i="1"/>
  <c r="H34" i="1"/>
  <c r="I34" i="1"/>
  <c r="M34" i="1"/>
  <c r="J35" i="1"/>
  <c r="B35" i="1"/>
  <c r="C35" i="1"/>
  <c r="D35" i="1"/>
  <c r="E35" i="1"/>
  <c r="F35" i="1"/>
  <c r="G35" i="1"/>
  <c r="H35" i="1"/>
  <c r="I35" i="1"/>
  <c r="M35" i="1"/>
  <c r="B36" i="1"/>
  <c r="C36" i="1"/>
  <c r="D36" i="1"/>
  <c r="E36" i="1"/>
  <c r="F36" i="1"/>
  <c r="G36" i="1"/>
  <c r="H36" i="1"/>
  <c r="I36" i="1"/>
  <c r="J36" i="1"/>
  <c r="K36" i="1"/>
  <c r="L36" i="1"/>
  <c r="M36" i="1"/>
  <c r="B37" i="1"/>
  <c r="C37" i="1"/>
  <c r="D37" i="1"/>
  <c r="E37" i="1"/>
  <c r="F37" i="1"/>
  <c r="G37" i="1"/>
  <c r="I37" i="1"/>
  <c r="J37" i="1"/>
  <c r="K37" i="1"/>
  <c r="M37" i="1"/>
  <c r="K38" i="1"/>
  <c r="B38" i="1"/>
  <c r="C38" i="1"/>
  <c r="D38" i="1"/>
  <c r="E38" i="1"/>
  <c r="F38" i="1"/>
  <c r="G38" i="1"/>
  <c r="H38" i="1"/>
  <c r="I38" i="1"/>
  <c r="M38" i="1"/>
  <c r="J39" i="1"/>
  <c r="B39" i="1"/>
  <c r="C39" i="1"/>
  <c r="D39" i="1"/>
  <c r="E39" i="1"/>
  <c r="F39" i="1"/>
  <c r="G39" i="1"/>
  <c r="H39" i="1"/>
  <c r="I39" i="1"/>
  <c r="M39" i="1"/>
  <c r="B40" i="1"/>
  <c r="C40" i="1"/>
  <c r="D40" i="1"/>
  <c r="E40" i="1"/>
  <c r="F40" i="1"/>
  <c r="G40" i="1"/>
  <c r="H40" i="1"/>
  <c r="I40" i="1"/>
  <c r="J40" i="1"/>
  <c r="K40" i="1"/>
  <c r="L40" i="1"/>
  <c r="M40" i="1"/>
  <c r="B41" i="1"/>
  <c r="C41" i="1"/>
  <c r="D41" i="1"/>
  <c r="E41" i="1"/>
  <c r="F41" i="1"/>
  <c r="G41" i="1"/>
  <c r="I41" i="1"/>
  <c r="J41" i="1"/>
  <c r="K41" i="1"/>
  <c r="M41" i="1"/>
  <c r="K42" i="1"/>
  <c r="B42" i="1"/>
  <c r="C42" i="1"/>
  <c r="D42" i="1"/>
  <c r="E42" i="1"/>
  <c r="F42" i="1"/>
  <c r="G42" i="1"/>
  <c r="H42" i="1"/>
  <c r="I42" i="1"/>
  <c r="M42" i="1"/>
  <c r="J43" i="1"/>
  <c r="B43" i="1"/>
  <c r="C43" i="1"/>
  <c r="D43" i="1"/>
  <c r="E43" i="1"/>
  <c r="F43" i="1"/>
  <c r="G43" i="1"/>
  <c r="H43" i="1"/>
  <c r="I43" i="1"/>
  <c r="M43" i="1"/>
  <c r="B44" i="1"/>
  <c r="C44" i="1"/>
  <c r="D44" i="1"/>
  <c r="E44" i="1"/>
  <c r="F44" i="1"/>
  <c r="G44" i="1"/>
  <c r="H44" i="1"/>
  <c r="I44" i="1"/>
  <c r="J44" i="1"/>
  <c r="K44" i="1"/>
  <c r="L44" i="1"/>
  <c r="M44" i="1"/>
  <c r="B45" i="1"/>
  <c r="C45" i="1"/>
  <c r="D45" i="1"/>
  <c r="E45" i="1"/>
  <c r="F45" i="1"/>
  <c r="G45" i="1"/>
  <c r="I45" i="1"/>
  <c r="J45" i="1"/>
  <c r="K45" i="1"/>
  <c r="M45" i="1"/>
  <c r="K46" i="1"/>
  <c r="B46" i="1"/>
  <c r="C46" i="1"/>
  <c r="D46" i="1"/>
  <c r="E46" i="1"/>
  <c r="F46" i="1"/>
  <c r="G46" i="1"/>
  <c r="H46" i="1"/>
  <c r="I46" i="1"/>
  <c r="M46" i="1"/>
  <c r="J47" i="1"/>
  <c r="B47" i="1"/>
  <c r="C47" i="1"/>
  <c r="D47" i="1"/>
  <c r="E47" i="1"/>
  <c r="F47" i="1"/>
  <c r="G47" i="1"/>
  <c r="H47" i="1"/>
  <c r="I47" i="1"/>
  <c r="M47" i="1"/>
  <c r="B48" i="1"/>
  <c r="C48" i="1"/>
  <c r="D48" i="1"/>
  <c r="E48" i="1"/>
  <c r="F48" i="1"/>
  <c r="G48" i="1"/>
  <c r="H48" i="1"/>
  <c r="I48" i="1"/>
  <c r="J48" i="1"/>
  <c r="K48" i="1"/>
  <c r="L48" i="1"/>
  <c r="M48" i="1"/>
  <c r="B49" i="1"/>
  <c r="C49" i="1"/>
  <c r="D49" i="1"/>
  <c r="E49" i="1"/>
  <c r="F49" i="1"/>
  <c r="G49" i="1"/>
  <c r="I49" i="1"/>
  <c r="J49" i="1"/>
  <c r="K49" i="1"/>
  <c r="M49" i="1"/>
  <c r="K50" i="1"/>
  <c r="B50" i="1"/>
  <c r="C50" i="1"/>
  <c r="D50" i="1"/>
  <c r="E50" i="1"/>
  <c r="F50" i="1"/>
  <c r="G50" i="1"/>
  <c r="H50" i="1"/>
  <c r="I50" i="1"/>
  <c r="M50" i="1"/>
  <c r="J51" i="1"/>
  <c r="B51" i="1"/>
  <c r="C51" i="1"/>
  <c r="D51" i="1"/>
  <c r="E51" i="1"/>
  <c r="F51" i="1"/>
  <c r="G51" i="1"/>
  <c r="H51" i="1"/>
  <c r="I51" i="1"/>
  <c r="M51" i="1"/>
  <c r="B52" i="1"/>
  <c r="C52" i="1"/>
  <c r="D52" i="1"/>
  <c r="E52" i="1"/>
  <c r="F52" i="1"/>
  <c r="G52" i="1"/>
  <c r="H52" i="1"/>
  <c r="I52" i="1"/>
  <c r="J52" i="1"/>
  <c r="K52" i="1"/>
  <c r="L52" i="1"/>
  <c r="M52" i="1"/>
  <c r="B53" i="1"/>
  <c r="C53" i="1"/>
  <c r="D53" i="1"/>
  <c r="E53" i="1"/>
  <c r="F53" i="1"/>
  <c r="G53" i="1"/>
  <c r="I53" i="1"/>
  <c r="J53" i="1"/>
  <c r="K53" i="1"/>
  <c r="M53" i="1"/>
  <c r="K54" i="1"/>
  <c r="B54" i="1"/>
  <c r="C54" i="1"/>
  <c r="D54" i="1"/>
  <c r="E54" i="1"/>
  <c r="F54" i="1"/>
  <c r="G54" i="1"/>
  <c r="H54" i="1"/>
  <c r="I54" i="1"/>
  <c r="M54" i="1"/>
  <c r="J55" i="1"/>
  <c r="B55" i="1"/>
  <c r="C55" i="1"/>
  <c r="D55" i="1"/>
  <c r="E55" i="1"/>
  <c r="F55" i="1"/>
  <c r="G55" i="1"/>
  <c r="H55" i="1"/>
  <c r="I55" i="1"/>
  <c r="M55" i="1"/>
  <c r="B56" i="1"/>
  <c r="C56" i="1"/>
  <c r="D56" i="1"/>
  <c r="E56" i="1"/>
  <c r="F56" i="1"/>
  <c r="G56" i="1"/>
  <c r="H56" i="1"/>
  <c r="I56" i="1"/>
  <c r="J56" i="1"/>
  <c r="K56" i="1"/>
  <c r="L56" i="1"/>
  <c r="M56" i="1"/>
  <c r="B57" i="1"/>
  <c r="C57" i="1"/>
  <c r="D57" i="1"/>
  <c r="E57" i="1"/>
  <c r="F57" i="1"/>
  <c r="G57" i="1"/>
  <c r="I57" i="1"/>
  <c r="J57" i="1"/>
  <c r="K57" i="1"/>
  <c r="M57" i="1"/>
  <c r="K58" i="1"/>
  <c r="B58" i="1"/>
  <c r="C58" i="1"/>
  <c r="D58" i="1"/>
  <c r="E58" i="1"/>
  <c r="F58" i="1"/>
  <c r="G58" i="1"/>
  <c r="H58" i="1"/>
  <c r="I58" i="1"/>
  <c r="M58" i="1"/>
  <c r="J59" i="1"/>
  <c r="B59" i="1"/>
  <c r="C59" i="1"/>
  <c r="D59" i="1"/>
  <c r="E59" i="1"/>
  <c r="F59" i="1"/>
  <c r="G59" i="1"/>
  <c r="H59" i="1"/>
  <c r="I59" i="1"/>
  <c r="M59" i="1"/>
  <c r="B60" i="1"/>
  <c r="C60" i="1"/>
  <c r="D60" i="1"/>
  <c r="E60" i="1"/>
  <c r="F60" i="1"/>
  <c r="G60" i="1"/>
  <c r="H60" i="1"/>
  <c r="I60" i="1"/>
  <c r="J60" i="1"/>
  <c r="K60" i="1"/>
  <c r="L60" i="1"/>
  <c r="M60" i="1"/>
  <c r="B61" i="1"/>
  <c r="C61" i="1"/>
  <c r="D61" i="1"/>
  <c r="E61" i="1"/>
  <c r="F61" i="1"/>
  <c r="G61" i="1"/>
  <c r="I61" i="1"/>
  <c r="J61" i="1"/>
  <c r="K61" i="1"/>
  <c r="M61" i="1"/>
  <c r="K62" i="1"/>
  <c r="B62" i="1"/>
  <c r="C62" i="1"/>
  <c r="D62" i="1"/>
  <c r="E62" i="1"/>
  <c r="F62" i="1"/>
  <c r="G62" i="1"/>
  <c r="H62" i="1"/>
  <c r="I62" i="1"/>
  <c r="M62" i="1"/>
  <c r="J63" i="1"/>
  <c r="B63" i="1"/>
  <c r="C63" i="1"/>
  <c r="D63" i="1"/>
  <c r="E63" i="1"/>
  <c r="F63" i="1"/>
  <c r="G63" i="1"/>
  <c r="H63" i="1"/>
  <c r="I63" i="1"/>
  <c r="M63" i="1"/>
  <c r="B64" i="1"/>
  <c r="C64" i="1"/>
  <c r="D64" i="1"/>
  <c r="E64" i="1"/>
  <c r="F64" i="1"/>
  <c r="G64" i="1"/>
  <c r="H64" i="1"/>
  <c r="I64" i="1"/>
  <c r="J64" i="1"/>
  <c r="K64" i="1"/>
  <c r="L64" i="1"/>
  <c r="M64" i="1"/>
  <c r="B65" i="1"/>
  <c r="C65" i="1"/>
  <c r="D65" i="1"/>
  <c r="E65" i="1"/>
  <c r="F65" i="1"/>
  <c r="G65" i="1"/>
  <c r="I65" i="1"/>
  <c r="J65" i="1"/>
  <c r="K65" i="1"/>
  <c r="M65" i="1"/>
  <c r="K66" i="1"/>
  <c r="B66" i="1"/>
  <c r="C66" i="1"/>
  <c r="D66" i="1"/>
  <c r="E66" i="1"/>
  <c r="F66" i="1"/>
  <c r="G66" i="1"/>
  <c r="H66" i="1"/>
  <c r="I66" i="1"/>
  <c r="M66" i="1"/>
  <c r="J67" i="1"/>
  <c r="B67" i="1"/>
  <c r="C67" i="1"/>
  <c r="D67" i="1"/>
  <c r="E67" i="1"/>
  <c r="F67" i="1"/>
  <c r="G67" i="1"/>
  <c r="H67" i="1"/>
  <c r="I67" i="1"/>
  <c r="M67" i="1"/>
  <c r="B68" i="1"/>
  <c r="C68" i="1"/>
  <c r="D68" i="1"/>
  <c r="E68" i="1"/>
  <c r="F68" i="1"/>
  <c r="G68" i="1"/>
  <c r="H68" i="1"/>
  <c r="I68" i="1"/>
  <c r="J68" i="1"/>
  <c r="K68" i="1"/>
  <c r="L68" i="1"/>
  <c r="M68" i="1"/>
  <c r="B69" i="1"/>
  <c r="C69" i="1"/>
  <c r="D69" i="1"/>
  <c r="E69" i="1"/>
  <c r="F69" i="1"/>
  <c r="G69" i="1"/>
  <c r="I69" i="1"/>
  <c r="J69" i="1"/>
  <c r="K69" i="1"/>
  <c r="M69" i="1"/>
  <c r="K70" i="1"/>
  <c r="B70" i="1"/>
  <c r="C70" i="1"/>
  <c r="D70" i="1"/>
  <c r="E70" i="1"/>
  <c r="F70" i="1"/>
  <c r="G70" i="1"/>
  <c r="H70" i="1"/>
  <c r="I70" i="1"/>
  <c r="M70" i="1"/>
  <c r="J71" i="1"/>
  <c r="B71" i="1"/>
  <c r="C71" i="1"/>
  <c r="D71" i="1"/>
  <c r="E71" i="1"/>
  <c r="F71" i="1"/>
  <c r="G71" i="1"/>
  <c r="H71" i="1"/>
  <c r="I71" i="1"/>
  <c r="M71" i="1"/>
  <c r="B72" i="1"/>
  <c r="C72" i="1"/>
  <c r="D72" i="1"/>
  <c r="E72" i="1"/>
  <c r="F72" i="1"/>
  <c r="G72" i="1"/>
  <c r="H72" i="1"/>
  <c r="I72" i="1"/>
  <c r="J72" i="1"/>
  <c r="K72" i="1"/>
  <c r="L72" i="1"/>
  <c r="M72" i="1"/>
  <c r="B73" i="1"/>
  <c r="C73" i="1"/>
  <c r="D73" i="1"/>
  <c r="E73" i="1"/>
  <c r="F73" i="1"/>
  <c r="G73" i="1"/>
  <c r="I73" i="1"/>
  <c r="J73" i="1"/>
  <c r="K73" i="1"/>
  <c r="M73" i="1"/>
  <c r="K74" i="1"/>
  <c r="B74" i="1"/>
  <c r="C74" i="1"/>
  <c r="D74" i="1"/>
  <c r="E74" i="1"/>
  <c r="F74" i="1"/>
  <c r="G74" i="1"/>
  <c r="H74" i="1"/>
  <c r="I74" i="1"/>
  <c r="M74" i="1"/>
  <c r="J75" i="1"/>
  <c r="B75" i="1"/>
  <c r="C75" i="1"/>
  <c r="D75" i="1"/>
  <c r="E75" i="1"/>
  <c r="F75" i="1"/>
  <c r="G75" i="1"/>
  <c r="H75" i="1"/>
  <c r="I75" i="1"/>
  <c r="M75" i="1"/>
  <c r="B76" i="1"/>
  <c r="C76" i="1"/>
  <c r="D76" i="1"/>
  <c r="E76" i="1"/>
  <c r="F76" i="1"/>
  <c r="G76" i="1"/>
  <c r="H76" i="1"/>
  <c r="I76" i="1"/>
  <c r="J76" i="1"/>
  <c r="K76" i="1"/>
  <c r="L76" i="1"/>
  <c r="M76" i="1"/>
  <c r="B77" i="1"/>
  <c r="C77" i="1"/>
  <c r="D77" i="1"/>
  <c r="E77" i="1"/>
  <c r="F77" i="1"/>
  <c r="G77" i="1"/>
  <c r="I77" i="1"/>
  <c r="J77" i="1"/>
  <c r="K77" i="1"/>
  <c r="M77" i="1"/>
  <c r="K78" i="1"/>
  <c r="B78" i="1"/>
  <c r="C78" i="1"/>
  <c r="D78" i="1"/>
  <c r="E78" i="1"/>
  <c r="F78" i="1"/>
  <c r="G78" i="1"/>
  <c r="H78" i="1"/>
  <c r="I78" i="1"/>
  <c r="M78" i="1"/>
  <c r="J79" i="1"/>
  <c r="B79" i="1"/>
  <c r="C79" i="1"/>
  <c r="D79" i="1"/>
  <c r="E79" i="1"/>
  <c r="F79" i="1"/>
  <c r="G79" i="1"/>
  <c r="H79" i="1"/>
  <c r="I79" i="1"/>
  <c r="M79" i="1"/>
  <c r="B80" i="1"/>
  <c r="C80" i="1"/>
  <c r="D80" i="1"/>
  <c r="E80" i="1"/>
  <c r="F80" i="1"/>
  <c r="G80" i="1"/>
  <c r="H80" i="1"/>
  <c r="I80" i="1"/>
  <c r="J80" i="1"/>
  <c r="K80" i="1"/>
  <c r="L80" i="1"/>
  <c r="M80" i="1"/>
  <c r="B81" i="1"/>
  <c r="C81" i="1"/>
  <c r="D81" i="1"/>
  <c r="E81" i="1"/>
  <c r="F81" i="1"/>
  <c r="G81" i="1"/>
  <c r="I81" i="1"/>
  <c r="J81" i="1"/>
  <c r="K81" i="1"/>
  <c r="M81" i="1"/>
  <c r="K82" i="1"/>
  <c r="B82" i="1"/>
  <c r="C82" i="1"/>
  <c r="D82" i="1"/>
  <c r="E82" i="1"/>
  <c r="F82" i="1"/>
  <c r="G82" i="1"/>
  <c r="H82" i="1"/>
  <c r="I82" i="1"/>
  <c r="M82" i="1"/>
  <c r="J83" i="1"/>
  <c r="B83" i="1"/>
  <c r="C83" i="1"/>
  <c r="D83" i="1"/>
  <c r="E83" i="1"/>
  <c r="F83" i="1"/>
  <c r="G83" i="1"/>
  <c r="H83" i="1"/>
  <c r="I83" i="1"/>
  <c r="M83" i="1"/>
  <c r="B84" i="1"/>
  <c r="C84" i="1"/>
  <c r="D84" i="1"/>
  <c r="E84" i="1"/>
  <c r="F84" i="1"/>
  <c r="G84" i="1"/>
  <c r="H84" i="1"/>
  <c r="I84" i="1"/>
  <c r="J84" i="1"/>
  <c r="K84" i="1"/>
  <c r="L84" i="1"/>
  <c r="M84" i="1"/>
  <c r="B85" i="1"/>
  <c r="C85" i="1"/>
  <c r="D85" i="1"/>
  <c r="E85" i="1"/>
  <c r="F85" i="1"/>
  <c r="G85" i="1"/>
  <c r="I85" i="1"/>
  <c r="J85" i="1"/>
  <c r="K85" i="1"/>
  <c r="M85" i="1"/>
  <c r="K86" i="1"/>
  <c r="B86" i="1"/>
  <c r="C86" i="1"/>
  <c r="D86" i="1"/>
  <c r="E86" i="1"/>
  <c r="F86" i="1"/>
  <c r="G86" i="1"/>
  <c r="H86" i="1"/>
  <c r="I86" i="1"/>
  <c r="M86" i="1"/>
  <c r="J87" i="1"/>
  <c r="B87" i="1"/>
  <c r="C87" i="1"/>
  <c r="D87" i="1"/>
  <c r="E87" i="1"/>
  <c r="F87" i="1"/>
  <c r="G87" i="1"/>
  <c r="H87" i="1"/>
  <c r="I87" i="1"/>
  <c r="M87" i="1"/>
  <c r="B88" i="1"/>
  <c r="C88" i="1"/>
  <c r="D88" i="1"/>
  <c r="E88" i="1"/>
  <c r="F88" i="1"/>
  <c r="G88" i="1"/>
  <c r="H88" i="1"/>
  <c r="I88" i="1"/>
  <c r="J88" i="1"/>
  <c r="K88" i="1"/>
  <c r="L88" i="1"/>
  <c r="M88" i="1"/>
  <c r="H89" i="1"/>
  <c r="B89" i="1"/>
  <c r="C89" i="1"/>
  <c r="D89" i="1"/>
  <c r="E89" i="1"/>
  <c r="F89" i="1"/>
  <c r="G89" i="1"/>
  <c r="I89" i="1"/>
  <c r="J89" i="1"/>
  <c r="K89" i="1"/>
  <c r="L89" i="1"/>
  <c r="M89" i="1"/>
  <c r="J90" i="1"/>
  <c r="B90" i="1"/>
  <c r="C90" i="1"/>
  <c r="D90" i="1"/>
  <c r="E90" i="1"/>
  <c r="F90" i="1"/>
  <c r="G90" i="1"/>
  <c r="H90" i="1"/>
  <c r="I90" i="1"/>
  <c r="K90" i="1"/>
  <c r="L90" i="1"/>
  <c r="M90" i="1"/>
  <c r="B91" i="1"/>
  <c r="C91" i="1"/>
  <c r="D91" i="1"/>
  <c r="E91" i="1"/>
  <c r="F91" i="1"/>
  <c r="G91" i="1"/>
  <c r="H91" i="1"/>
  <c r="I91" i="1"/>
  <c r="J91" i="1"/>
  <c r="K91" i="1"/>
  <c r="L91" i="1"/>
  <c r="M91" i="1"/>
  <c r="B92" i="1"/>
  <c r="C92" i="1"/>
  <c r="D92" i="1"/>
  <c r="E92" i="1"/>
  <c r="F92" i="1"/>
  <c r="G92" i="1"/>
  <c r="I92" i="1"/>
  <c r="M92" i="1"/>
  <c r="J93" i="1"/>
  <c r="B93" i="1"/>
  <c r="C93" i="1"/>
  <c r="D93" i="1"/>
  <c r="E93" i="1"/>
  <c r="F93" i="1"/>
  <c r="G93" i="1"/>
  <c r="H93" i="1"/>
  <c r="I93" i="1"/>
  <c r="L93" i="1"/>
  <c r="M93" i="1"/>
  <c r="J94" i="1"/>
  <c r="B94" i="1"/>
  <c r="C94" i="1"/>
  <c r="D94" i="1"/>
  <c r="E94" i="1"/>
  <c r="F94" i="1"/>
  <c r="G94" i="1"/>
  <c r="H94" i="1"/>
  <c r="I94" i="1"/>
  <c r="K94" i="1"/>
  <c r="L94" i="1"/>
  <c r="M94" i="1"/>
  <c r="B95" i="1"/>
  <c r="C95" i="1"/>
  <c r="D95" i="1"/>
  <c r="E95" i="1"/>
  <c r="F95" i="1"/>
  <c r="G95" i="1"/>
  <c r="H95" i="1"/>
  <c r="I95" i="1"/>
  <c r="J95" i="1"/>
  <c r="K95" i="1"/>
  <c r="L95" i="1"/>
  <c r="M95" i="1"/>
  <c r="B96" i="1"/>
  <c r="C96" i="1"/>
  <c r="D96" i="1"/>
  <c r="E96" i="1"/>
  <c r="F96" i="1"/>
  <c r="G96" i="1"/>
  <c r="M96" i="1"/>
  <c r="J97" i="1"/>
  <c r="B97" i="1"/>
  <c r="C97" i="1"/>
  <c r="D97" i="1"/>
  <c r="E97" i="1"/>
  <c r="F97" i="1"/>
  <c r="G97" i="1"/>
  <c r="H97" i="1"/>
  <c r="I97" i="1"/>
  <c r="L97" i="1"/>
  <c r="M97" i="1"/>
  <c r="J98" i="1"/>
  <c r="B98" i="1"/>
  <c r="C98" i="1"/>
  <c r="D98" i="1"/>
  <c r="E98" i="1"/>
  <c r="F98" i="1"/>
  <c r="G98" i="1"/>
  <c r="H98" i="1"/>
  <c r="I98" i="1"/>
  <c r="K98" i="1"/>
  <c r="L98" i="1"/>
  <c r="M98" i="1"/>
  <c r="B99" i="1"/>
  <c r="C99" i="1"/>
  <c r="D99" i="1"/>
  <c r="E99" i="1"/>
  <c r="F99" i="1"/>
  <c r="G99" i="1"/>
  <c r="H99" i="1"/>
  <c r="I99" i="1"/>
  <c r="J99" i="1"/>
  <c r="K99" i="1"/>
  <c r="L99" i="1"/>
  <c r="M99" i="1"/>
  <c r="B100" i="1"/>
  <c r="C100" i="1"/>
  <c r="D100" i="1"/>
  <c r="E100" i="1"/>
  <c r="F100" i="1"/>
  <c r="G100" i="1"/>
  <c r="I100" i="1"/>
  <c r="M100" i="1"/>
  <c r="J101" i="1"/>
  <c r="B101" i="1"/>
  <c r="C101" i="1"/>
  <c r="D101" i="1"/>
  <c r="E101" i="1"/>
  <c r="F101" i="1"/>
  <c r="G101" i="1"/>
  <c r="H101" i="1"/>
  <c r="I101" i="1"/>
  <c r="L101" i="1"/>
  <c r="M101" i="1"/>
  <c r="J102" i="1"/>
  <c r="B102" i="1"/>
  <c r="C102" i="1"/>
  <c r="D102" i="1"/>
  <c r="E102" i="1"/>
  <c r="F102" i="1"/>
  <c r="G102" i="1"/>
  <c r="H102" i="1"/>
  <c r="I102" i="1"/>
  <c r="K102" i="1"/>
  <c r="L102" i="1"/>
  <c r="M102" i="1"/>
  <c r="B103" i="1"/>
  <c r="C103" i="1"/>
  <c r="D103" i="1"/>
  <c r="E103" i="1"/>
  <c r="F103" i="1"/>
  <c r="G103" i="1"/>
  <c r="H103" i="1"/>
  <c r="I103" i="1"/>
  <c r="J103" i="1"/>
  <c r="K103" i="1"/>
  <c r="L103" i="1"/>
  <c r="M103" i="1"/>
  <c r="B104" i="1"/>
  <c r="C104" i="1"/>
  <c r="D104" i="1"/>
  <c r="E104" i="1"/>
  <c r="F104" i="1"/>
  <c r="G104" i="1"/>
  <c r="J104" i="1"/>
  <c r="M104" i="1"/>
  <c r="B105" i="1"/>
  <c r="C105" i="1"/>
  <c r="D105" i="1"/>
  <c r="E105" i="1"/>
  <c r="F105" i="1"/>
  <c r="G105" i="1"/>
  <c r="I105" i="1"/>
  <c r="J106" i="1"/>
  <c r="B106" i="1"/>
  <c r="C106" i="1"/>
  <c r="D106" i="1"/>
  <c r="E106" i="1"/>
  <c r="F106" i="1"/>
  <c r="G106" i="1"/>
  <c r="H106" i="1"/>
  <c r="I106" i="1"/>
  <c r="K106" i="1"/>
  <c r="L106" i="1"/>
  <c r="M106" i="1"/>
  <c r="B107" i="1"/>
  <c r="C107" i="1"/>
  <c r="D107" i="1"/>
  <c r="E107" i="1"/>
  <c r="F107" i="1"/>
  <c r="G107" i="1"/>
  <c r="H107" i="1"/>
  <c r="I107" i="1"/>
  <c r="J107" i="1"/>
  <c r="K107" i="1"/>
  <c r="L107" i="1"/>
  <c r="M107" i="1"/>
  <c r="B108" i="1"/>
  <c r="C108" i="1"/>
  <c r="D108" i="1"/>
  <c r="E108" i="1"/>
  <c r="F108" i="1"/>
  <c r="G108" i="1"/>
  <c r="J108" i="1"/>
  <c r="B109" i="1"/>
  <c r="C109" i="1"/>
  <c r="D109" i="1"/>
  <c r="E109" i="1"/>
  <c r="F109" i="1"/>
  <c r="G109" i="1"/>
  <c r="H109" i="1"/>
  <c r="I109" i="1"/>
  <c r="L109" i="1"/>
  <c r="M109" i="1"/>
  <c r="J110" i="1"/>
  <c r="B110" i="1"/>
  <c r="C110" i="1"/>
  <c r="D110" i="1"/>
  <c r="E110" i="1"/>
  <c r="F110" i="1"/>
  <c r="G110" i="1"/>
  <c r="H110" i="1"/>
  <c r="I110" i="1"/>
  <c r="K110" i="1"/>
  <c r="L110" i="1"/>
  <c r="M110" i="1"/>
  <c r="B111" i="1"/>
  <c r="C111" i="1"/>
  <c r="D111" i="1"/>
  <c r="E111" i="1"/>
  <c r="F111" i="1"/>
  <c r="G111" i="1"/>
  <c r="H111" i="1"/>
  <c r="I111" i="1"/>
  <c r="J111" i="1"/>
  <c r="K111" i="1"/>
  <c r="L111" i="1"/>
  <c r="M111" i="1"/>
  <c r="B112" i="1"/>
  <c r="C112" i="1"/>
  <c r="D112" i="1"/>
  <c r="E112" i="1"/>
  <c r="F112" i="1"/>
  <c r="G112" i="1"/>
  <c r="J112" i="1"/>
  <c r="M112" i="1"/>
  <c r="B113" i="1"/>
  <c r="C113" i="1"/>
  <c r="D113" i="1"/>
  <c r="E113" i="1"/>
  <c r="F113" i="1"/>
  <c r="G113" i="1"/>
  <c r="I113" i="1"/>
  <c r="J114" i="1"/>
  <c r="B114" i="1"/>
  <c r="C114" i="1"/>
  <c r="D114" i="1"/>
  <c r="E114" i="1"/>
  <c r="F114" i="1"/>
  <c r="G114" i="1"/>
  <c r="H114" i="1"/>
  <c r="I114" i="1"/>
  <c r="K114" i="1"/>
  <c r="L114" i="1"/>
  <c r="M114" i="1"/>
  <c r="B115" i="1"/>
  <c r="C115" i="1"/>
  <c r="D115" i="1"/>
  <c r="E115" i="1"/>
  <c r="F115" i="1"/>
  <c r="G115" i="1"/>
  <c r="H115" i="1"/>
  <c r="I115" i="1"/>
  <c r="J115" i="1"/>
  <c r="K115" i="1"/>
  <c r="L115" i="1"/>
  <c r="M115" i="1"/>
  <c r="B116" i="1"/>
  <c r="C116" i="1"/>
  <c r="D116" i="1"/>
  <c r="E116" i="1"/>
  <c r="F116" i="1"/>
  <c r="G116" i="1"/>
  <c r="J116" i="1"/>
  <c r="B117" i="1"/>
  <c r="C117" i="1"/>
  <c r="D117" i="1"/>
  <c r="E117" i="1"/>
  <c r="F117" i="1"/>
  <c r="G117" i="1"/>
  <c r="I117" i="1"/>
  <c r="L117" i="1"/>
  <c r="M117" i="1"/>
  <c r="J118" i="1"/>
  <c r="B118" i="1"/>
  <c r="C118" i="1"/>
  <c r="D118" i="1"/>
  <c r="E118" i="1"/>
  <c r="F118" i="1"/>
  <c r="G118" i="1"/>
  <c r="H118" i="1"/>
  <c r="I118" i="1"/>
  <c r="K118" i="1"/>
  <c r="L118" i="1"/>
  <c r="M118" i="1"/>
  <c r="B119" i="1"/>
  <c r="C119" i="1"/>
  <c r="D119" i="1"/>
  <c r="E119" i="1"/>
  <c r="F119" i="1"/>
  <c r="G119" i="1"/>
  <c r="H119" i="1"/>
  <c r="I119" i="1"/>
  <c r="J119" i="1"/>
  <c r="K119" i="1"/>
  <c r="L119" i="1"/>
  <c r="M119" i="1"/>
  <c r="B120" i="1"/>
  <c r="C120" i="1"/>
  <c r="D120" i="1"/>
  <c r="E120" i="1"/>
  <c r="F120" i="1"/>
  <c r="G120" i="1"/>
  <c r="J120" i="1"/>
  <c r="M120" i="1"/>
  <c r="B121" i="1"/>
  <c r="C121" i="1"/>
  <c r="D121" i="1"/>
  <c r="E121" i="1"/>
  <c r="F121" i="1"/>
  <c r="G121" i="1"/>
  <c r="I121" i="1"/>
  <c r="J122" i="1"/>
  <c r="B122" i="1"/>
  <c r="C122" i="1"/>
  <c r="D122" i="1"/>
  <c r="E122" i="1"/>
  <c r="F122" i="1"/>
  <c r="G122" i="1"/>
  <c r="H122" i="1"/>
  <c r="I122" i="1"/>
  <c r="K122" i="1"/>
  <c r="L122" i="1"/>
  <c r="M122" i="1"/>
  <c r="B123" i="1"/>
  <c r="C123" i="1"/>
  <c r="D123" i="1"/>
  <c r="E123" i="1"/>
  <c r="F123" i="1"/>
  <c r="G123" i="1"/>
  <c r="H123" i="1"/>
  <c r="I123" i="1"/>
  <c r="J123" i="1"/>
  <c r="K123" i="1"/>
  <c r="L123" i="1"/>
  <c r="M123" i="1"/>
  <c r="B124" i="1"/>
  <c r="C124" i="1"/>
  <c r="D124" i="1"/>
  <c r="E124" i="1"/>
  <c r="F124" i="1"/>
  <c r="G124" i="1"/>
  <c r="J124" i="1"/>
  <c r="B125" i="1"/>
  <c r="C125" i="1"/>
  <c r="D125" i="1"/>
  <c r="E125" i="1"/>
  <c r="F125" i="1"/>
  <c r="G125" i="1"/>
  <c r="I125" i="1"/>
  <c r="L125" i="1"/>
  <c r="M125" i="1"/>
  <c r="J126" i="1"/>
  <c r="B126" i="1"/>
  <c r="C126" i="1"/>
  <c r="D126" i="1"/>
  <c r="E126" i="1"/>
  <c r="F126" i="1"/>
  <c r="G126" i="1"/>
  <c r="H126" i="1"/>
  <c r="I126" i="1"/>
  <c r="K126" i="1"/>
  <c r="L126" i="1"/>
  <c r="M126" i="1"/>
  <c r="B127" i="1"/>
  <c r="C127" i="1"/>
  <c r="D127" i="1"/>
  <c r="E127" i="1"/>
  <c r="F127" i="1"/>
  <c r="G127" i="1"/>
  <c r="H127" i="1"/>
  <c r="I127" i="1"/>
  <c r="J127" i="1"/>
  <c r="K127" i="1"/>
  <c r="L127" i="1"/>
  <c r="M127" i="1"/>
  <c r="B128" i="1"/>
  <c r="C128" i="1"/>
  <c r="D128" i="1"/>
  <c r="E128" i="1"/>
  <c r="F128" i="1"/>
  <c r="G128" i="1"/>
  <c r="J128" i="1"/>
  <c r="K128" i="1"/>
  <c r="M128" i="1"/>
  <c r="K129" i="1"/>
  <c r="B129" i="1"/>
  <c r="C129" i="1"/>
  <c r="D129" i="1"/>
  <c r="E129" i="1"/>
  <c r="F129" i="1"/>
  <c r="G129" i="1"/>
  <c r="H129" i="1"/>
  <c r="I129" i="1"/>
  <c r="J129" i="1"/>
  <c r="L129" i="1"/>
  <c r="M129" i="1"/>
  <c r="J130" i="1"/>
  <c r="B130" i="1"/>
  <c r="C130" i="1"/>
  <c r="D130" i="1"/>
  <c r="E130" i="1"/>
  <c r="F130" i="1"/>
  <c r="G130" i="1"/>
  <c r="H130" i="1"/>
  <c r="I130" i="1"/>
  <c r="K130" i="1"/>
  <c r="L130" i="1"/>
  <c r="M130" i="1"/>
  <c r="B131" i="1"/>
  <c r="C131" i="1"/>
  <c r="D131" i="1"/>
  <c r="E131" i="1"/>
  <c r="F131" i="1"/>
  <c r="G131" i="1"/>
  <c r="H131" i="1"/>
  <c r="I131" i="1"/>
  <c r="J131" i="1"/>
  <c r="K131" i="1"/>
  <c r="L131" i="1"/>
  <c r="M131" i="1"/>
  <c r="B132" i="1"/>
  <c r="C132" i="1"/>
  <c r="D132" i="1"/>
  <c r="E132" i="1"/>
  <c r="F132" i="1"/>
  <c r="G132" i="1"/>
  <c r="J132" i="1"/>
  <c r="K132" i="1"/>
  <c r="M132" i="1"/>
  <c r="K133" i="1"/>
  <c r="B133" i="1"/>
  <c r="C133" i="1"/>
  <c r="D133" i="1"/>
  <c r="E133" i="1"/>
  <c r="F133" i="1"/>
  <c r="G133" i="1"/>
  <c r="H133" i="1"/>
  <c r="I133" i="1"/>
  <c r="J133" i="1"/>
  <c r="L133" i="1"/>
  <c r="M133" i="1"/>
  <c r="J134" i="1"/>
  <c r="B134" i="1"/>
  <c r="C134" i="1"/>
  <c r="D134" i="1"/>
  <c r="E134" i="1"/>
  <c r="F134" i="1"/>
  <c r="G134" i="1"/>
  <c r="H134" i="1"/>
  <c r="I134" i="1"/>
  <c r="K134" i="1"/>
  <c r="L134" i="1"/>
  <c r="M134" i="1"/>
  <c r="B135" i="1"/>
  <c r="C135" i="1"/>
  <c r="D135" i="1"/>
  <c r="E135" i="1"/>
  <c r="F135" i="1"/>
  <c r="G135" i="1"/>
  <c r="H135" i="1"/>
  <c r="I135" i="1"/>
  <c r="J135" i="1"/>
  <c r="K135" i="1"/>
  <c r="L135" i="1"/>
  <c r="M135" i="1"/>
  <c r="B136" i="1"/>
  <c r="C136" i="1"/>
  <c r="D136" i="1"/>
  <c r="E136" i="1"/>
  <c r="F136" i="1"/>
  <c r="G136" i="1"/>
  <c r="J136" i="1"/>
  <c r="K136" i="1"/>
  <c r="M136" i="1"/>
  <c r="K137" i="1"/>
  <c r="B137" i="1"/>
  <c r="C137" i="1"/>
  <c r="D137" i="1"/>
  <c r="E137" i="1"/>
  <c r="F137" i="1"/>
  <c r="G137" i="1"/>
  <c r="H137" i="1"/>
  <c r="I137" i="1"/>
  <c r="J137" i="1"/>
  <c r="L137" i="1"/>
  <c r="M137" i="1"/>
  <c r="J138" i="1"/>
  <c r="B138" i="1"/>
  <c r="C138" i="1"/>
  <c r="D138" i="1"/>
  <c r="E138" i="1"/>
  <c r="F138" i="1"/>
  <c r="G138" i="1"/>
  <c r="H138" i="1"/>
  <c r="I138" i="1"/>
  <c r="K138" i="1"/>
  <c r="L138" i="1"/>
  <c r="M138" i="1"/>
  <c r="B139" i="1"/>
  <c r="C139" i="1"/>
  <c r="D139" i="1"/>
  <c r="E139" i="1"/>
  <c r="F139" i="1"/>
  <c r="G139" i="1"/>
  <c r="H139" i="1"/>
  <c r="I139" i="1"/>
  <c r="J139" i="1"/>
  <c r="K139" i="1"/>
  <c r="L139" i="1"/>
  <c r="M139" i="1"/>
  <c r="B140" i="1"/>
  <c r="C140" i="1"/>
  <c r="D140" i="1"/>
  <c r="E140" i="1"/>
  <c r="F140" i="1"/>
  <c r="G140" i="1"/>
  <c r="J140" i="1"/>
  <c r="K140" i="1"/>
  <c r="M140" i="1"/>
  <c r="K141" i="1"/>
  <c r="B141" i="1"/>
  <c r="C141" i="1"/>
  <c r="D141" i="1"/>
  <c r="E141" i="1"/>
  <c r="F141" i="1"/>
  <c r="G141" i="1"/>
  <c r="H141" i="1"/>
  <c r="I141" i="1"/>
  <c r="J141" i="1"/>
  <c r="L141" i="1"/>
  <c r="M141" i="1"/>
  <c r="J142" i="1"/>
  <c r="B142" i="1"/>
  <c r="C142" i="1"/>
  <c r="D142" i="1"/>
  <c r="E142" i="1"/>
  <c r="F142" i="1"/>
  <c r="G142" i="1"/>
  <c r="H142" i="1"/>
  <c r="I142" i="1"/>
  <c r="K142" i="1"/>
  <c r="L142" i="1"/>
  <c r="M142" i="1"/>
  <c r="B143" i="1"/>
  <c r="C143" i="1"/>
  <c r="D143" i="1"/>
  <c r="E143" i="1"/>
  <c r="F143" i="1"/>
  <c r="G143" i="1"/>
  <c r="H143" i="1"/>
  <c r="I143" i="1"/>
  <c r="J143" i="1"/>
  <c r="K143" i="1"/>
  <c r="L143" i="1"/>
  <c r="M143" i="1"/>
  <c r="B144" i="1"/>
  <c r="C144" i="1"/>
  <c r="D144" i="1"/>
  <c r="E144" i="1"/>
  <c r="F144" i="1"/>
  <c r="G144" i="1"/>
  <c r="J144" i="1"/>
  <c r="K144" i="1"/>
  <c r="M144" i="1"/>
  <c r="K145" i="1"/>
  <c r="B145" i="1"/>
  <c r="C145" i="1"/>
  <c r="D145" i="1"/>
  <c r="E145" i="1"/>
  <c r="F145" i="1"/>
  <c r="G145" i="1"/>
  <c r="H145" i="1"/>
  <c r="I145" i="1"/>
  <c r="J145" i="1"/>
  <c r="L145" i="1"/>
  <c r="M145" i="1"/>
  <c r="J146" i="1"/>
  <c r="B146" i="1"/>
  <c r="C146" i="1"/>
  <c r="D146" i="1"/>
  <c r="E146" i="1"/>
  <c r="F146" i="1"/>
  <c r="G146" i="1"/>
  <c r="H146" i="1"/>
  <c r="I146" i="1"/>
  <c r="K146" i="1"/>
  <c r="L146" i="1"/>
  <c r="M146" i="1"/>
  <c r="B147" i="1"/>
  <c r="C147" i="1"/>
  <c r="D147" i="1"/>
  <c r="E147" i="1"/>
  <c r="F147" i="1"/>
  <c r="G147" i="1"/>
  <c r="H147" i="1"/>
  <c r="I147" i="1"/>
  <c r="J147" i="1"/>
  <c r="K147" i="1"/>
  <c r="L147" i="1"/>
  <c r="M147" i="1"/>
  <c r="H148" i="1"/>
  <c r="B148" i="1"/>
  <c r="C148" i="1"/>
  <c r="D148" i="1"/>
  <c r="E148" i="1"/>
  <c r="F148" i="1"/>
  <c r="G148" i="1"/>
  <c r="I148" i="1"/>
  <c r="J148" i="1"/>
  <c r="K148" i="1"/>
  <c r="M148" i="1"/>
  <c r="K149" i="1"/>
  <c r="B149" i="1"/>
  <c r="C149" i="1"/>
  <c r="D149" i="1"/>
  <c r="E149" i="1"/>
  <c r="F149" i="1"/>
  <c r="G149" i="1"/>
  <c r="H149" i="1"/>
  <c r="I149" i="1"/>
  <c r="J149" i="1"/>
  <c r="L149" i="1"/>
  <c r="M149" i="1"/>
  <c r="J150" i="1"/>
  <c r="B150" i="1"/>
  <c r="C150" i="1"/>
  <c r="D150" i="1"/>
  <c r="E150" i="1"/>
  <c r="F150" i="1"/>
  <c r="G150" i="1"/>
  <c r="I150" i="1"/>
  <c r="M150" i="1"/>
  <c r="B151" i="1"/>
  <c r="C151" i="1"/>
  <c r="D151" i="1"/>
  <c r="E151" i="1"/>
  <c r="F151" i="1"/>
  <c r="G151" i="1"/>
  <c r="H151" i="1"/>
  <c r="I151" i="1"/>
  <c r="J151" i="1"/>
  <c r="K151" i="1"/>
  <c r="L151" i="1"/>
  <c r="M151" i="1"/>
  <c r="H152" i="1"/>
  <c r="B152" i="1"/>
  <c r="C152" i="1"/>
  <c r="D152" i="1"/>
  <c r="E152" i="1"/>
  <c r="F152" i="1"/>
  <c r="G152" i="1"/>
  <c r="I152" i="1"/>
  <c r="K152" i="1"/>
  <c r="M152" i="1"/>
  <c r="K153" i="1"/>
  <c r="B153" i="1"/>
  <c r="C153" i="1"/>
  <c r="D153" i="1"/>
  <c r="E153" i="1"/>
  <c r="F153" i="1"/>
  <c r="G153" i="1"/>
  <c r="H153" i="1"/>
  <c r="I153" i="1"/>
  <c r="J153" i="1"/>
  <c r="L153" i="1"/>
  <c r="M153" i="1"/>
  <c r="J154" i="1"/>
  <c r="B154" i="1"/>
  <c r="C154" i="1"/>
  <c r="D154" i="1"/>
  <c r="E154" i="1"/>
  <c r="F154" i="1"/>
  <c r="G154" i="1"/>
  <c r="I154" i="1"/>
  <c r="M154" i="1"/>
  <c r="B155" i="1"/>
  <c r="C155" i="1"/>
  <c r="D155" i="1"/>
  <c r="E155" i="1"/>
  <c r="F155" i="1"/>
  <c r="G155" i="1"/>
  <c r="H155" i="1"/>
  <c r="I155" i="1"/>
  <c r="J155" i="1"/>
  <c r="K155" i="1"/>
  <c r="L155" i="1"/>
  <c r="M155" i="1"/>
  <c r="H156" i="1"/>
  <c r="B156" i="1"/>
  <c r="C156" i="1"/>
  <c r="D156" i="1"/>
  <c r="E156" i="1"/>
  <c r="F156" i="1"/>
  <c r="G156" i="1"/>
  <c r="I156" i="1"/>
  <c r="K156" i="1"/>
  <c r="M156" i="1"/>
  <c r="K157" i="1"/>
  <c r="B157" i="1"/>
  <c r="C157" i="1"/>
  <c r="D157" i="1"/>
  <c r="E157" i="1"/>
  <c r="F157" i="1"/>
  <c r="G157" i="1"/>
  <c r="H157" i="1"/>
  <c r="I157" i="1"/>
  <c r="J157" i="1"/>
  <c r="L157" i="1"/>
  <c r="M157" i="1"/>
  <c r="J158" i="1"/>
  <c r="B158" i="1"/>
  <c r="C158" i="1"/>
  <c r="D158" i="1"/>
  <c r="E158" i="1"/>
  <c r="F158" i="1"/>
  <c r="G158" i="1"/>
  <c r="I158" i="1"/>
  <c r="M158" i="1"/>
  <c r="B159" i="1"/>
  <c r="C159" i="1"/>
  <c r="D159" i="1"/>
  <c r="E159" i="1"/>
  <c r="F159" i="1"/>
  <c r="G159" i="1"/>
  <c r="H159" i="1"/>
  <c r="I159" i="1"/>
  <c r="J159" i="1"/>
  <c r="K159" i="1"/>
  <c r="L159" i="1"/>
  <c r="M159" i="1"/>
  <c r="H160" i="1"/>
  <c r="B160" i="1"/>
  <c r="C160" i="1"/>
  <c r="D160" i="1"/>
  <c r="E160" i="1"/>
  <c r="F160" i="1"/>
  <c r="G160" i="1"/>
  <c r="I160" i="1"/>
  <c r="K160" i="1"/>
  <c r="M160" i="1"/>
  <c r="K161" i="1"/>
  <c r="B161" i="1"/>
  <c r="C161" i="1"/>
  <c r="D161" i="1"/>
  <c r="E161" i="1"/>
  <c r="F161" i="1"/>
  <c r="G161" i="1"/>
  <c r="H161" i="1"/>
  <c r="I161" i="1"/>
  <c r="J161" i="1"/>
  <c r="L161" i="1"/>
  <c r="M161" i="1"/>
  <c r="J162" i="1"/>
  <c r="B162" i="1"/>
  <c r="C162" i="1"/>
  <c r="D162" i="1"/>
  <c r="E162" i="1"/>
  <c r="F162" i="1"/>
  <c r="G162" i="1"/>
  <c r="I162" i="1"/>
  <c r="M162" i="1"/>
  <c r="B163" i="1"/>
  <c r="C163" i="1"/>
  <c r="D163" i="1"/>
  <c r="E163" i="1"/>
  <c r="F163" i="1"/>
  <c r="G163" i="1"/>
  <c r="H163" i="1"/>
  <c r="I163" i="1"/>
  <c r="J163" i="1"/>
  <c r="K163" i="1"/>
  <c r="L163" i="1"/>
  <c r="M163" i="1"/>
  <c r="H164" i="1"/>
  <c r="B164" i="1"/>
  <c r="C164" i="1"/>
  <c r="D164" i="1"/>
  <c r="E164" i="1"/>
  <c r="F164" i="1"/>
  <c r="G164" i="1"/>
  <c r="I164" i="1"/>
  <c r="K164" i="1"/>
  <c r="M164" i="1"/>
  <c r="K165" i="1"/>
  <c r="B165" i="1"/>
  <c r="C165" i="1"/>
  <c r="D165" i="1"/>
  <c r="E165" i="1"/>
  <c r="F165" i="1"/>
  <c r="G165" i="1"/>
  <c r="H165" i="1"/>
  <c r="I165" i="1"/>
  <c r="J165" i="1"/>
  <c r="L165" i="1"/>
  <c r="M165" i="1"/>
  <c r="J166" i="1"/>
  <c r="B166" i="1"/>
  <c r="C166" i="1"/>
  <c r="D166" i="1"/>
  <c r="E166" i="1"/>
  <c r="F166" i="1"/>
  <c r="G166" i="1"/>
  <c r="I166" i="1"/>
  <c r="M166" i="1"/>
  <c r="B167" i="1"/>
  <c r="C167" i="1"/>
  <c r="D167" i="1"/>
  <c r="E167" i="1"/>
  <c r="F167" i="1"/>
  <c r="G167" i="1"/>
  <c r="H167" i="1"/>
  <c r="I167" i="1"/>
  <c r="J167" i="1"/>
  <c r="K167" i="1"/>
  <c r="L167" i="1"/>
  <c r="M167" i="1"/>
  <c r="H168" i="1"/>
  <c r="B168" i="1"/>
  <c r="C168" i="1"/>
  <c r="D168" i="1"/>
  <c r="E168" i="1"/>
  <c r="F168" i="1"/>
  <c r="G168" i="1"/>
  <c r="I168" i="1"/>
  <c r="K168" i="1"/>
  <c r="M168" i="1"/>
  <c r="K169" i="1"/>
  <c r="B169" i="1"/>
  <c r="C169" i="1"/>
  <c r="D169" i="1"/>
  <c r="E169" i="1"/>
  <c r="F169" i="1"/>
  <c r="G169" i="1"/>
  <c r="H169" i="1"/>
  <c r="I169" i="1"/>
  <c r="J169" i="1"/>
  <c r="L169" i="1"/>
  <c r="M169" i="1"/>
  <c r="B170" i="1"/>
  <c r="C170" i="1"/>
  <c r="D170" i="1"/>
  <c r="E170" i="1"/>
  <c r="F170" i="1"/>
  <c r="G170" i="1"/>
  <c r="M170" i="1"/>
  <c r="B171" i="1"/>
  <c r="C171" i="1"/>
  <c r="D171" i="1"/>
  <c r="E171" i="1"/>
  <c r="F171" i="1"/>
  <c r="G171" i="1"/>
  <c r="H171" i="1"/>
  <c r="I171" i="1"/>
  <c r="J171" i="1"/>
  <c r="K171" i="1"/>
  <c r="L171" i="1"/>
  <c r="M171" i="1"/>
  <c r="H172" i="1"/>
  <c r="B172" i="1"/>
  <c r="C172" i="1"/>
  <c r="D172" i="1"/>
  <c r="E172" i="1"/>
  <c r="F172" i="1"/>
  <c r="G172" i="1"/>
  <c r="I172" i="1"/>
  <c r="K172" i="1"/>
  <c r="M172" i="1"/>
  <c r="K173" i="1"/>
  <c r="B173" i="1"/>
  <c r="C173" i="1"/>
  <c r="D173" i="1"/>
  <c r="E173" i="1"/>
  <c r="F173" i="1"/>
  <c r="G173" i="1"/>
  <c r="H173" i="1"/>
  <c r="I173" i="1"/>
  <c r="J173" i="1"/>
  <c r="L173" i="1"/>
  <c r="M173" i="1"/>
  <c r="B174" i="1"/>
  <c r="C174" i="1"/>
  <c r="D174" i="1"/>
  <c r="E174" i="1"/>
  <c r="F174" i="1"/>
  <c r="G174" i="1"/>
  <c r="M174" i="1"/>
  <c r="B175" i="1"/>
  <c r="C175" i="1"/>
  <c r="D175" i="1"/>
  <c r="E175" i="1"/>
  <c r="F175" i="1"/>
  <c r="G175" i="1"/>
  <c r="H175" i="1"/>
  <c r="I175" i="1"/>
  <c r="J175" i="1"/>
  <c r="K175" i="1"/>
  <c r="L175" i="1"/>
  <c r="M175" i="1"/>
  <c r="H176" i="1"/>
  <c r="B176" i="1"/>
  <c r="C176" i="1"/>
  <c r="D176" i="1"/>
  <c r="E176" i="1"/>
  <c r="F176" i="1"/>
  <c r="G176" i="1"/>
  <c r="I176" i="1"/>
  <c r="K176" i="1"/>
  <c r="M176" i="1"/>
  <c r="K177" i="1"/>
  <c r="B177" i="1"/>
  <c r="C177" i="1"/>
  <c r="D177" i="1"/>
  <c r="E177" i="1"/>
  <c r="F177" i="1"/>
  <c r="G177" i="1"/>
  <c r="H177" i="1"/>
  <c r="I177" i="1"/>
  <c r="J177" i="1"/>
  <c r="L177" i="1"/>
  <c r="M177" i="1"/>
  <c r="B178" i="1"/>
  <c r="C178" i="1"/>
  <c r="D178" i="1"/>
  <c r="E178" i="1"/>
  <c r="F178" i="1"/>
  <c r="G178" i="1"/>
  <c r="M178" i="1"/>
  <c r="B179" i="1"/>
  <c r="C179" i="1"/>
  <c r="D179" i="1"/>
  <c r="E179" i="1"/>
  <c r="F179" i="1"/>
  <c r="G179" i="1"/>
  <c r="H179" i="1"/>
  <c r="I179" i="1"/>
  <c r="J179" i="1"/>
  <c r="K179" i="1"/>
  <c r="L179" i="1"/>
  <c r="M179" i="1"/>
  <c r="H180" i="1"/>
  <c r="B180" i="1"/>
  <c r="C180" i="1"/>
  <c r="D180" i="1"/>
  <c r="E180" i="1"/>
  <c r="F180" i="1"/>
  <c r="G180" i="1"/>
  <c r="I180" i="1"/>
  <c r="K180" i="1"/>
  <c r="M180" i="1"/>
  <c r="K181" i="1"/>
  <c r="B181" i="1"/>
  <c r="C181" i="1"/>
  <c r="D181" i="1"/>
  <c r="E181" i="1"/>
  <c r="F181" i="1"/>
  <c r="G181" i="1"/>
  <c r="H181" i="1"/>
  <c r="I181" i="1"/>
  <c r="J181" i="1"/>
  <c r="L181" i="1"/>
  <c r="M181" i="1"/>
  <c r="B182" i="1"/>
  <c r="C182" i="1"/>
  <c r="D182" i="1"/>
  <c r="E182" i="1"/>
  <c r="F182" i="1"/>
  <c r="G182" i="1"/>
  <c r="K182" i="1"/>
  <c r="M182" i="1"/>
  <c r="B183" i="1"/>
  <c r="C183" i="1"/>
  <c r="D183" i="1"/>
  <c r="E183" i="1"/>
  <c r="F183" i="1"/>
  <c r="G183" i="1"/>
  <c r="H183" i="1"/>
  <c r="I183" i="1"/>
  <c r="J183" i="1"/>
  <c r="K183" i="1"/>
  <c r="L183" i="1"/>
  <c r="M183" i="1"/>
  <c r="B184" i="1"/>
  <c r="C184" i="1"/>
  <c r="D184" i="1"/>
  <c r="E184" i="1"/>
  <c r="F184" i="1"/>
  <c r="G184" i="1"/>
  <c r="I184" i="1"/>
  <c r="K184" i="1"/>
  <c r="M184" i="1"/>
  <c r="K185" i="1"/>
  <c r="B185" i="1"/>
  <c r="C185" i="1"/>
  <c r="D185" i="1"/>
  <c r="E185" i="1"/>
  <c r="F185" i="1"/>
  <c r="G185" i="1"/>
  <c r="H185" i="1"/>
  <c r="I185" i="1"/>
  <c r="J185" i="1"/>
  <c r="L185" i="1"/>
  <c r="M185" i="1"/>
  <c r="B186" i="1"/>
  <c r="C186" i="1"/>
  <c r="D186" i="1"/>
  <c r="E186" i="1"/>
  <c r="F186" i="1"/>
  <c r="G186" i="1"/>
  <c r="K186" i="1"/>
  <c r="B187" i="1"/>
  <c r="C187" i="1"/>
  <c r="D187" i="1"/>
  <c r="E187" i="1"/>
  <c r="F187" i="1"/>
  <c r="G187" i="1"/>
  <c r="H187" i="1"/>
  <c r="I187" i="1"/>
  <c r="J187" i="1"/>
  <c r="K187" i="1"/>
  <c r="L187" i="1"/>
  <c r="M187" i="1"/>
  <c r="B188" i="1"/>
  <c r="C188" i="1"/>
  <c r="D188" i="1"/>
  <c r="E188" i="1"/>
  <c r="F188" i="1"/>
  <c r="G188" i="1"/>
  <c r="K188" i="1"/>
  <c r="M188" i="1"/>
  <c r="K189" i="1"/>
  <c r="B189" i="1"/>
  <c r="C189" i="1"/>
  <c r="D189" i="1"/>
  <c r="E189" i="1"/>
  <c r="F189" i="1"/>
  <c r="G189" i="1"/>
  <c r="H189" i="1"/>
  <c r="I189" i="1"/>
  <c r="J189" i="1"/>
  <c r="L189" i="1"/>
  <c r="M189" i="1"/>
  <c r="M190" i="1"/>
  <c r="B190" i="1"/>
  <c r="C190" i="1"/>
  <c r="D190" i="1"/>
  <c r="E190" i="1"/>
  <c r="F190" i="1"/>
  <c r="G190" i="1"/>
  <c r="I190" i="1"/>
  <c r="K190" i="1"/>
  <c r="B191" i="1"/>
  <c r="C191" i="1"/>
  <c r="D191" i="1"/>
  <c r="E191" i="1"/>
  <c r="F191" i="1"/>
  <c r="G191" i="1"/>
  <c r="H191" i="1"/>
  <c r="I191" i="1"/>
  <c r="J191" i="1"/>
  <c r="K191" i="1"/>
  <c r="L191" i="1"/>
  <c r="M191" i="1"/>
  <c r="B192" i="1"/>
  <c r="C192" i="1"/>
  <c r="D192" i="1"/>
  <c r="E192" i="1"/>
  <c r="F192" i="1"/>
  <c r="G192" i="1"/>
  <c r="K192" i="1"/>
  <c r="K193" i="1"/>
  <c r="B193" i="1"/>
  <c r="C193" i="1"/>
  <c r="D193" i="1"/>
  <c r="E193" i="1"/>
  <c r="F193" i="1"/>
  <c r="G193" i="1"/>
  <c r="H193" i="1"/>
  <c r="I193" i="1"/>
  <c r="J193" i="1"/>
  <c r="L193" i="1"/>
  <c r="M193" i="1"/>
  <c r="B194" i="1"/>
  <c r="C194" i="1"/>
  <c r="D194" i="1"/>
  <c r="E194" i="1"/>
  <c r="F194" i="1"/>
  <c r="G194" i="1"/>
  <c r="I194" i="1"/>
  <c r="K194" i="1"/>
  <c r="M194" i="1"/>
  <c r="B195" i="1"/>
  <c r="C195" i="1"/>
  <c r="D195" i="1"/>
  <c r="E195" i="1"/>
  <c r="F195" i="1"/>
  <c r="G195" i="1"/>
  <c r="H195" i="1"/>
  <c r="I195" i="1"/>
  <c r="J195" i="1"/>
  <c r="K195" i="1"/>
  <c r="L195" i="1"/>
  <c r="M195" i="1"/>
  <c r="M196" i="1"/>
  <c r="B196" i="1"/>
  <c r="C196" i="1"/>
  <c r="D196" i="1"/>
  <c r="E196" i="1"/>
  <c r="F196" i="1"/>
  <c r="G196" i="1"/>
  <c r="I196" i="1"/>
  <c r="K196" i="1"/>
  <c r="K197" i="1"/>
  <c r="B197" i="1"/>
  <c r="C197" i="1"/>
  <c r="D197" i="1"/>
  <c r="E197" i="1"/>
  <c r="F197" i="1"/>
  <c r="G197" i="1"/>
  <c r="H197" i="1"/>
  <c r="I197" i="1"/>
  <c r="J197" i="1"/>
  <c r="L197" i="1"/>
  <c r="M197" i="1"/>
  <c r="B198" i="1"/>
  <c r="C198" i="1"/>
  <c r="D198" i="1"/>
  <c r="E198" i="1"/>
  <c r="F198" i="1"/>
  <c r="G198" i="1"/>
  <c r="K198" i="1"/>
  <c r="M198" i="1"/>
  <c r="B199" i="1"/>
  <c r="C199" i="1"/>
  <c r="D199" i="1"/>
  <c r="E199" i="1"/>
  <c r="F199" i="1"/>
  <c r="G199" i="1"/>
  <c r="H199" i="1"/>
  <c r="I199" i="1"/>
  <c r="J199" i="1"/>
  <c r="K199" i="1"/>
  <c r="L199" i="1"/>
  <c r="M199" i="1"/>
  <c r="B200" i="1"/>
  <c r="C200" i="1"/>
  <c r="D200" i="1"/>
  <c r="E200" i="1"/>
  <c r="F200" i="1"/>
  <c r="G200" i="1"/>
  <c r="I200" i="1"/>
  <c r="J200" i="1"/>
  <c r="K200" i="1"/>
  <c r="M200" i="1"/>
  <c r="K201" i="1"/>
  <c r="B201" i="1"/>
  <c r="C201" i="1"/>
  <c r="D201" i="1"/>
  <c r="E201" i="1"/>
  <c r="F201" i="1"/>
  <c r="G201" i="1"/>
  <c r="H201" i="1"/>
  <c r="I201" i="1"/>
  <c r="L201" i="1"/>
  <c r="M201" i="1"/>
  <c r="J202" i="1"/>
  <c r="B202" i="1"/>
  <c r="C202" i="1"/>
  <c r="D202" i="1"/>
  <c r="E202" i="1"/>
  <c r="F202" i="1"/>
  <c r="G202" i="1"/>
  <c r="H202" i="1"/>
  <c r="I202" i="1"/>
  <c r="L202" i="1"/>
  <c r="M202" i="1"/>
  <c r="B203" i="1"/>
  <c r="C203" i="1"/>
  <c r="D203" i="1"/>
  <c r="E203" i="1"/>
  <c r="F203" i="1"/>
  <c r="G203" i="1"/>
  <c r="H203" i="1"/>
  <c r="I203" i="1"/>
  <c r="J203" i="1"/>
  <c r="K203" i="1"/>
  <c r="L203" i="1"/>
  <c r="M203" i="1"/>
  <c r="B204" i="1"/>
  <c r="C204" i="1"/>
  <c r="D204" i="1"/>
  <c r="E204" i="1"/>
  <c r="F204" i="1"/>
  <c r="G204" i="1"/>
  <c r="I204" i="1"/>
  <c r="J204" i="1"/>
  <c r="K204" i="1"/>
  <c r="M204" i="1"/>
  <c r="K205" i="1"/>
  <c r="B205" i="1"/>
  <c r="C205" i="1"/>
  <c r="D205" i="1"/>
  <c r="E205" i="1"/>
  <c r="F205" i="1"/>
  <c r="G205" i="1"/>
  <c r="H205" i="1"/>
  <c r="I205" i="1"/>
  <c r="L205" i="1"/>
  <c r="M205" i="1"/>
  <c r="J206" i="1"/>
  <c r="B206" i="1"/>
  <c r="C206" i="1"/>
  <c r="D206" i="1"/>
  <c r="E206" i="1"/>
  <c r="F206" i="1"/>
  <c r="G206" i="1"/>
  <c r="H206" i="1"/>
  <c r="I206" i="1"/>
  <c r="L206" i="1"/>
  <c r="M206" i="1"/>
  <c r="B207" i="1"/>
  <c r="C207" i="1"/>
  <c r="D207" i="1"/>
  <c r="E207" i="1"/>
  <c r="F207" i="1"/>
  <c r="G207" i="1"/>
  <c r="H207" i="1"/>
  <c r="I207" i="1"/>
  <c r="J207" i="1"/>
  <c r="K207" i="1"/>
  <c r="L207" i="1"/>
  <c r="M207" i="1"/>
  <c r="B208" i="1"/>
  <c r="C208" i="1"/>
  <c r="D208" i="1"/>
  <c r="E208" i="1"/>
  <c r="F208" i="1"/>
  <c r="G208" i="1"/>
  <c r="I208" i="1"/>
  <c r="J208" i="1"/>
  <c r="K208" i="1"/>
  <c r="M208" i="1"/>
  <c r="K209" i="1"/>
  <c r="B209" i="1"/>
  <c r="C209" i="1"/>
  <c r="D209" i="1"/>
  <c r="E209" i="1"/>
  <c r="F209" i="1"/>
  <c r="G209" i="1"/>
  <c r="H209" i="1"/>
  <c r="I209" i="1"/>
  <c r="L209" i="1"/>
  <c r="M209" i="1"/>
  <c r="J210" i="1"/>
  <c r="B210" i="1"/>
  <c r="C210" i="1"/>
  <c r="D210" i="1"/>
  <c r="E210" i="1"/>
  <c r="F210" i="1"/>
  <c r="G210" i="1"/>
  <c r="H210" i="1"/>
  <c r="I210" i="1"/>
  <c r="L210" i="1"/>
  <c r="M210" i="1"/>
  <c r="B211" i="1"/>
  <c r="C211" i="1"/>
  <c r="D211" i="1"/>
  <c r="E211" i="1"/>
  <c r="F211" i="1"/>
  <c r="G211" i="1"/>
  <c r="H211" i="1"/>
  <c r="I211" i="1"/>
  <c r="J211" i="1"/>
  <c r="K211" i="1"/>
  <c r="L211" i="1"/>
  <c r="M211" i="1"/>
  <c r="B212" i="1"/>
  <c r="C212" i="1"/>
  <c r="D212" i="1"/>
  <c r="E212" i="1"/>
  <c r="F212" i="1"/>
  <c r="G212" i="1"/>
  <c r="I212" i="1"/>
  <c r="J212" i="1"/>
  <c r="K212" i="1"/>
  <c r="M212" i="1"/>
  <c r="K213" i="1"/>
  <c r="B213" i="1"/>
  <c r="C213" i="1"/>
  <c r="D213" i="1"/>
  <c r="E213" i="1"/>
  <c r="F213" i="1"/>
  <c r="G213" i="1"/>
  <c r="H213" i="1"/>
  <c r="I213" i="1"/>
  <c r="L213" i="1"/>
  <c r="M213" i="1"/>
  <c r="J214" i="1"/>
  <c r="B214" i="1"/>
  <c r="C214" i="1"/>
  <c r="D214" i="1"/>
  <c r="E214" i="1"/>
  <c r="F214" i="1"/>
  <c r="G214" i="1"/>
  <c r="H214" i="1"/>
  <c r="I214" i="1"/>
  <c r="L214" i="1"/>
  <c r="M214" i="1"/>
  <c r="B215" i="1"/>
  <c r="C215" i="1"/>
  <c r="D215" i="1"/>
  <c r="E215" i="1"/>
  <c r="F215" i="1"/>
  <c r="G215" i="1"/>
  <c r="H215" i="1"/>
  <c r="I215" i="1"/>
  <c r="J215" i="1"/>
  <c r="K215" i="1"/>
  <c r="L215" i="1"/>
  <c r="M215" i="1"/>
  <c r="H216" i="1"/>
  <c r="B216" i="1"/>
  <c r="C216" i="1"/>
  <c r="D216" i="1"/>
  <c r="E216" i="1"/>
  <c r="F216" i="1"/>
  <c r="G216" i="1"/>
  <c r="I216" i="1"/>
  <c r="J216" i="1"/>
  <c r="K216" i="1"/>
  <c r="L216" i="1"/>
  <c r="M216" i="1"/>
  <c r="B217" i="1"/>
  <c r="C217" i="1"/>
  <c r="D217" i="1"/>
  <c r="E217" i="1"/>
  <c r="F217" i="1"/>
  <c r="G217" i="1"/>
  <c r="H217" i="1"/>
  <c r="I217" i="1"/>
  <c r="J217" i="1"/>
  <c r="K217" i="1"/>
  <c r="L217" i="1"/>
  <c r="M217" i="1"/>
  <c r="K218" i="1"/>
  <c r="B218" i="1"/>
  <c r="C218" i="1"/>
  <c r="D218" i="1"/>
  <c r="E218" i="1"/>
  <c r="F218" i="1"/>
  <c r="G218" i="1"/>
  <c r="I218" i="1"/>
  <c r="J218" i="1"/>
  <c r="M218" i="1"/>
  <c r="B219" i="1"/>
  <c r="C219" i="1"/>
  <c r="D219" i="1"/>
  <c r="E219" i="1"/>
  <c r="F219" i="1"/>
  <c r="G219" i="1"/>
  <c r="I219" i="1"/>
  <c r="M219" i="1"/>
  <c r="J220" i="1"/>
  <c r="B220" i="1"/>
  <c r="C220" i="1"/>
  <c r="D220" i="1"/>
  <c r="E220" i="1"/>
  <c r="F220" i="1"/>
  <c r="G220" i="1"/>
  <c r="H220" i="1"/>
  <c r="I220" i="1"/>
  <c r="K220" i="1"/>
  <c r="L220" i="1"/>
  <c r="M220" i="1"/>
  <c r="B221" i="1"/>
  <c r="C221" i="1"/>
  <c r="D221" i="1"/>
  <c r="E221" i="1"/>
  <c r="F221" i="1"/>
  <c r="G221" i="1"/>
  <c r="H221" i="1"/>
  <c r="I221" i="1"/>
  <c r="J221" i="1"/>
  <c r="K221" i="1"/>
  <c r="L221" i="1"/>
  <c r="M221" i="1"/>
  <c r="K222" i="1"/>
  <c r="B222" i="1"/>
  <c r="C222" i="1"/>
  <c r="D222" i="1"/>
  <c r="E222" i="1"/>
  <c r="F222" i="1"/>
  <c r="G222" i="1"/>
  <c r="I222" i="1"/>
  <c r="J222" i="1"/>
  <c r="M222" i="1"/>
  <c r="B223" i="1"/>
  <c r="C223" i="1"/>
  <c r="D223" i="1"/>
  <c r="E223" i="1"/>
  <c r="F223" i="1"/>
  <c r="G223" i="1"/>
  <c r="I223" i="1"/>
  <c r="M223" i="1"/>
  <c r="J224" i="1"/>
  <c r="B224" i="1"/>
  <c r="C224" i="1"/>
  <c r="D224" i="1"/>
  <c r="E224" i="1"/>
  <c r="F224" i="1"/>
  <c r="G224" i="1"/>
  <c r="H224" i="1"/>
  <c r="I224" i="1"/>
  <c r="K224" i="1"/>
  <c r="L224" i="1"/>
  <c r="M224" i="1"/>
  <c r="B225" i="1"/>
  <c r="C225" i="1"/>
  <c r="D225" i="1"/>
  <c r="E225" i="1"/>
  <c r="F225" i="1"/>
  <c r="G225" i="1"/>
  <c r="H225" i="1"/>
  <c r="I225" i="1"/>
  <c r="J225" i="1"/>
  <c r="K225" i="1"/>
  <c r="L225" i="1"/>
  <c r="M225" i="1"/>
  <c r="K226" i="1"/>
  <c r="B226" i="1"/>
  <c r="C226" i="1"/>
  <c r="D226" i="1"/>
  <c r="E226" i="1"/>
  <c r="F226" i="1"/>
  <c r="G226" i="1"/>
  <c r="I226" i="1"/>
  <c r="J226" i="1"/>
  <c r="M226" i="1"/>
  <c r="B227" i="1"/>
  <c r="C227" i="1"/>
  <c r="D227" i="1"/>
  <c r="E227" i="1"/>
  <c r="F227" i="1"/>
  <c r="G227" i="1"/>
  <c r="I227" i="1"/>
  <c r="M227" i="1"/>
  <c r="J228" i="1"/>
  <c r="B228" i="1"/>
  <c r="C228" i="1"/>
  <c r="D228" i="1"/>
  <c r="E228" i="1"/>
  <c r="F228" i="1"/>
  <c r="G228" i="1"/>
  <c r="H228" i="1"/>
  <c r="I228" i="1"/>
  <c r="K228" i="1"/>
  <c r="L228" i="1"/>
  <c r="M228" i="1"/>
  <c r="B229" i="1"/>
  <c r="C229" i="1"/>
  <c r="D229" i="1"/>
  <c r="E229" i="1"/>
  <c r="F229" i="1"/>
  <c r="G229" i="1"/>
  <c r="H229" i="1"/>
  <c r="I229" i="1"/>
  <c r="J229" i="1"/>
  <c r="K229" i="1"/>
  <c r="L229" i="1"/>
  <c r="M229" i="1"/>
  <c r="K230" i="1"/>
  <c r="B230" i="1"/>
  <c r="C230" i="1"/>
  <c r="D230" i="1"/>
  <c r="E230" i="1"/>
  <c r="F230" i="1"/>
  <c r="G230" i="1"/>
  <c r="I230" i="1"/>
  <c r="J230" i="1"/>
  <c r="M230" i="1"/>
  <c r="B231" i="1"/>
  <c r="C231" i="1"/>
  <c r="D231" i="1"/>
  <c r="E231" i="1"/>
  <c r="F231" i="1"/>
  <c r="G231" i="1"/>
  <c r="I231" i="1"/>
  <c r="M231" i="1"/>
  <c r="J232" i="1"/>
  <c r="B232" i="1"/>
  <c r="C232" i="1"/>
  <c r="D232" i="1"/>
  <c r="E232" i="1"/>
  <c r="F232" i="1"/>
  <c r="G232" i="1"/>
  <c r="H232" i="1"/>
  <c r="I232" i="1"/>
  <c r="K232" i="1"/>
  <c r="L232" i="1"/>
  <c r="M232" i="1"/>
  <c r="B233" i="1"/>
  <c r="C233" i="1"/>
  <c r="D233" i="1"/>
  <c r="E233" i="1"/>
  <c r="F233" i="1"/>
  <c r="G233" i="1"/>
  <c r="H233" i="1"/>
  <c r="I233" i="1"/>
  <c r="J233" i="1"/>
  <c r="K233" i="1"/>
  <c r="L233" i="1"/>
  <c r="M233" i="1"/>
  <c r="K234" i="1"/>
  <c r="B234" i="1"/>
  <c r="C234" i="1"/>
  <c r="D234" i="1"/>
  <c r="E234" i="1"/>
  <c r="F234" i="1"/>
  <c r="G234" i="1"/>
  <c r="I234" i="1"/>
  <c r="J234" i="1"/>
  <c r="M234" i="1"/>
  <c r="B235" i="1"/>
  <c r="C235" i="1"/>
  <c r="D235" i="1"/>
  <c r="E235" i="1"/>
  <c r="F235" i="1"/>
  <c r="G235" i="1"/>
  <c r="I235" i="1"/>
  <c r="M235" i="1"/>
  <c r="J236" i="1"/>
  <c r="B236" i="1"/>
  <c r="C236" i="1"/>
  <c r="D236" i="1"/>
  <c r="E236" i="1"/>
  <c r="F236" i="1"/>
  <c r="G236" i="1"/>
  <c r="H236" i="1"/>
  <c r="I236" i="1"/>
  <c r="K236" i="1"/>
  <c r="L236" i="1"/>
  <c r="M236" i="1"/>
  <c r="B237" i="1"/>
  <c r="C237" i="1"/>
  <c r="D237" i="1"/>
  <c r="E237" i="1"/>
  <c r="F237" i="1"/>
  <c r="G237" i="1"/>
  <c r="H237" i="1"/>
  <c r="I237" i="1"/>
  <c r="J237" i="1"/>
  <c r="K237" i="1"/>
  <c r="L237" i="1"/>
  <c r="M237" i="1"/>
  <c r="K238" i="1"/>
  <c r="B238" i="1"/>
  <c r="C238" i="1"/>
  <c r="D238" i="1"/>
  <c r="E238" i="1"/>
  <c r="F238" i="1"/>
  <c r="G238" i="1"/>
  <c r="I238" i="1"/>
  <c r="J238" i="1"/>
  <c r="M238" i="1"/>
  <c r="B239" i="1"/>
  <c r="C239" i="1"/>
  <c r="D239" i="1"/>
  <c r="E239" i="1"/>
  <c r="F239" i="1"/>
  <c r="G239" i="1"/>
  <c r="I239" i="1"/>
  <c r="M239" i="1"/>
  <c r="J240" i="1"/>
  <c r="B240" i="1"/>
  <c r="C240" i="1"/>
  <c r="D240" i="1"/>
  <c r="E240" i="1"/>
  <c r="F240" i="1"/>
  <c r="G240" i="1"/>
  <c r="H240" i="1"/>
  <c r="I240" i="1"/>
  <c r="K240" i="1"/>
  <c r="L240" i="1"/>
  <c r="M240" i="1"/>
  <c r="B241" i="1"/>
  <c r="C241" i="1"/>
  <c r="D241" i="1"/>
  <c r="E241" i="1"/>
  <c r="F241" i="1"/>
  <c r="G241" i="1"/>
  <c r="H241" i="1"/>
  <c r="I241" i="1"/>
  <c r="J241" i="1"/>
  <c r="K241" i="1"/>
  <c r="L241" i="1"/>
  <c r="M241" i="1"/>
  <c r="K242" i="1"/>
  <c r="B242" i="1"/>
  <c r="C242" i="1"/>
  <c r="D242" i="1"/>
  <c r="E242" i="1"/>
  <c r="F242" i="1"/>
  <c r="G242" i="1"/>
  <c r="I242" i="1"/>
  <c r="J242" i="1"/>
  <c r="M242" i="1"/>
  <c r="B243" i="1"/>
  <c r="C243" i="1"/>
  <c r="D243" i="1"/>
  <c r="E243" i="1"/>
  <c r="F243" i="1"/>
  <c r="G243" i="1"/>
  <c r="I243" i="1"/>
  <c r="M243" i="1"/>
  <c r="J244" i="1"/>
  <c r="B244" i="1"/>
  <c r="C244" i="1"/>
  <c r="D244" i="1"/>
  <c r="E244" i="1"/>
  <c r="F244" i="1"/>
  <c r="G244" i="1"/>
  <c r="H244" i="1"/>
  <c r="I244" i="1"/>
  <c r="K244" i="1"/>
  <c r="L244" i="1"/>
  <c r="M244" i="1"/>
  <c r="B245" i="1"/>
  <c r="C245" i="1"/>
  <c r="D245" i="1"/>
  <c r="E245" i="1"/>
  <c r="F245" i="1"/>
  <c r="G245" i="1"/>
  <c r="H245" i="1"/>
  <c r="I245" i="1"/>
  <c r="J245" i="1"/>
  <c r="K245" i="1"/>
  <c r="L245" i="1"/>
  <c r="M245" i="1"/>
  <c r="K246" i="1"/>
  <c r="B246" i="1"/>
  <c r="C246" i="1"/>
  <c r="D246" i="1"/>
  <c r="E246" i="1"/>
  <c r="F246" i="1"/>
  <c r="G246" i="1"/>
  <c r="I246" i="1"/>
  <c r="J246" i="1"/>
  <c r="M246" i="1"/>
  <c r="B247" i="1"/>
  <c r="C247" i="1"/>
  <c r="D247" i="1"/>
  <c r="E247" i="1"/>
  <c r="F247" i="1"/>
  <c r="G247" i="1"/>
  <c r="I247" i="1"/>
  <c r="M247" i="1"/>
  <c r="J248" i="1"/>
  <c r="B248" i="1"/>
  <c r="C248" i="1"/>
  <c r="D248" i="1"/>
  <c r="E248" i="1"/>
  <c r="F248" i="1"/>
  <c r="G248" i="1"/>
  <c r="H248" i="1"/>
  <c r="I248" i="1"/>
  <c r="K248" i="1"/>
  <c r="L248" i="1"/>
  <c r="M248" i="1"/>
  <c r="B249" i="1"/>
  <c r="C249" i="1"/>
  <c r="D249" i="1"/>
  <c r="E249" i="1"/>
  <c r="F249" i="1"/>
  <c r="G249" i="1"/>
  <c r="H249" i="1"/>
  <c r="I249" i="1"/>
  <c r="J249" i="1"/>
  <c r="K249" i="1"/>
  <c r="L249" i="1"/>
  <c r="M249" i="1"/>
  <c r="K250" i="1"/>
  <c r="B250" i="1"/>
  <c r="C250" i="1"/>
  <c r="D250" i="1"/>
  <c r="E250" i="1"/>
  <c r="F250" i="1"/>
  <c r="G250" i="1"/>
  <c r="I250" i="1"/>
  <c r="J250" i="1"/>
  <c r="M250" i="1"/>
  <c r="B251" i="1"/>
  <c r="C251" i="1"/>
  <c r="D251" i="1"/>
  <c r="E251" i="1"/>
  <c r="F251" i="1"/>
  <c r="G251" i="1"/>
  <c r="I251" i="1"/>
  <c r="M251" i="1"/>
  <c r="J252" i="1"/>
  <c r="B252" i="1"/>
  <c r="C252" i="1"/>
  <c r="D252" i="1"/>
  <c r="E252" i="1"/>
  <c r="F252" i="1"/>
  <c r="G252" i="1"/>
  <c r="H252" i="1"/>
  <c r="I252" i="1"/>
  <c r="K252" i="1"/>
  <c r="L252" i="1"/>
  <c r="M252" i="1"/>
  <c r="B253" i="1"/>
  <c r="C253" i="1"/>
  <c r="D253" i="1"/>
  <c r="E253" i="1"/>
  <c r="F253" i="1"/>
  <c r="G253" i="1"/>
  <c r="H253" i="1"/>
  <c r="I253" i="1"/>
  <c r="J253" i="1"/>
  <c r="K253" i="1"/>
  <c r="L253" i="1"/>
  <c r="M253" i="1"/>
  <c r="K254" i="1"/>
  <c r="B254" i="1"/>
  <c r="C254" i="1"/>
  <c r="D254" i="1"/>
  <c r="E254" i="1"/>
  <c r="F254" i="1"/>
  <c r="G254" i="1"/>
  <c r="I254" i="1"/>
  <c r="J254" i="1"/>
  <c r="M254" i="1"/>
  <c r="B255" i="1"/>
  <c r="C255" i="1"/>
  <c r="D255" i="1"/>
  <c r="E255" i="1"/>
  <c r="F255" i="1"/>
  <c r="G255" i="1"/>
  <c r="I255" i="1"/>
  <c r="M255" i="1"/>
  <c r="J256" i="1"/>
  <c r="B256" i="1"/>
  <c r="C256" i="1"/>
  <c r="D256" i="1"/>
  <c r="E256" i="1"/>
  <c r="F256" i="1"/>
  <c r="G256" i="1"/>
  <c r="H256" i="1"/>
  <c r="I256" i="1"/>
  <c r="K256" i="1"/>
  <c r="L256" i="1"/>
  <c r="M256" i="1"/>
  <c r="B257" i="1"/>
  <c r="C257" i="1"/>
  <c r="D257" i="1"/>
  <c r="E257" i="1"/>
  <c r="F257" i="1"/>
  <c r="G257" i="1"/>
  <c r="H257" i="1"/>
  <c r="I257" i="1"/>
  <c r="J257" i="1"/>
  <c r="K257" i="1"/>
  <c r="L257" i="1"/>
  <c r="M257" i="1"/>
  <c r="K258" i="1"/>
  <c r="B258" i="1"/>
  <c r="C258" i="1"/>
  <c r="D258" i="1"/>
  <c r="E258" i="1"/>
  <c r="F258" i="1"/>
  <c r="G258" i="1"/>
  <c r="I258" i="1"/>
  <c r="J258" i="1"/>
  <c r="M258" i="1"/>
  <c r="B259" i="1"/>
  <c r="C259" i="1"/>
  <c r="D259" i="1"/>
  <c r="E259" i="1"/>
  <c r="F259" i="1"/>
  <c r="G259" i="1"/>
  <c r="I259" i="1"/>
  <c r="M259" i="1"/>
  <c r="J260" i="1"/>
  <c r="B260" i="1"/>
  <c r="C260" i="1"/>
  <c r="D260" i="1"/>
  <c r="E260" i="1"/>
  <c r="F260" i="1"/>
  <c r="G260" i="1"/>
  <c r="H260" i="1"/>
  <c r="I260" i="1"/>
  <c r="K260" i="1"/>
  <c r="L260" i="1"/>
  <c r="M260" i="1"/>
  <c r="B261" i="1"/>
  <c r="C261" i="1"/>
  <c r="D261" i="1"/>
  <c r="E261" i="1"/>
  <c r="F261" i="1"/>
  <c r="G261" i="1"/>
  <c r="H261" i="1"/>
  <c r="I261" i="1"/>
  <c r="J261" i="1"/>
  <c r="K261" i="1"/>
  <c r="L261" i="1"/>
  <c r="M261" i="1"/>
  <c r="K262" i="1"/>
  <c r="B262" i="1"/>
  <c r="C262" i="1"/>
  <c r="D262" i="1"/>
  <c r="E262" i="1"/>
  <c r="F262" i="1"/>
  <c r="G262" i="1"/>
  <c r="I262" i="1"/>
  <c r="J262" i="1"/>
  <c r="M262" i="1"/>
  <c r="B263" i="1"/>
  <c r="C263" i="1"/>
  <c r="D263" i="1"/>
  <c r="E263" i="1"/>
  <c r="F263" i="1"/>
  <c r="G263" i="1"/>
  <c r="I263" i="1"/>
  <c r="M263" i="1"/>
  <c r="J264" i="1"/>
  <c r="B264" i="1"/>
  <c r="C264" i="1"/>
  <c r="D264" i="1"/>
  <c r="E264" i="1"/>
  <c r="F264" i="1"/>
  <c r="G264" i="1"/>
  <c r="H264" i="1"/>
  <c r="I264" i="1"/>
  <c r="K264" i="1"/>
  <c r="L264" i="1"/>
  <c r="M264" i="1"/>
  <c r="B265" i="1"/>
  <c r="C265" i="1"/>
  <c r="D265" i="1"/>
  <c r="E265" i="1"/>
  <c r="F265" i="1"/>
  <c r="G265" i="1"/>
  <c r="H265" i="1"/>
  <c r="I265" i="1"/>
  <c r="J265" i="1"/>
  <c r="K265" i="1"/>
  <c r="L265" i="1"/>
  <c r="M265" i="1"/>
  <c r="K266" i="1"/>
  <c r="B266" i="1"/>
  <c r="C266" i="1"/>
  <c r="D266" i="1"/>
  <c r="E266" i="1"/>
  <c r="F266" i="1"/>
  <c r="G266" i="1"/>
  <c r="I266" i="1"/>
  <c r="J266" i="1"/>
  <c r="M266" i="1"/>
  <c r="B267" i="1"/>
  <c r="C267" i="1"/>
  <c r="D267" i="1"/>
  <c r="E267" i="1"/>
  <c r="F267" i="1"/>
  <c r="G267" i="1"/>
  <c r="I267" i="1"/>
  <c r="M267" i="1"/>
  <c r="J268" i="1"/>
  <c r="B268" i="1"/>
  <c r="C268" i="1"/>
  <c r="D268" i="1"/>
  <c r="E268" i="1"/>
  <c r="F268" i="1"/>
  <c r="G268" i="1"/>
  <c r="H268" i="1"/>
  <c r="I268" i="1"/>
  <c r="K268" i="1"/>
  <c r="L268" i="1"/>
  <c r="M268" i="1"/>
  <c r="B269" i="1"/>
  <c r="C269" i="1"/>
  <c r="D269" i="1"/>
  <c r="E269" i="1"/>
  <c r="F269" i="1"/>
  <c r="G269" i="1"/>
  <c r="H269" i="1"/>
  <c r="I269" i="1"/>
  <c r="J269" i="1"/>
  <c r="K269" i="1"/>
  <c r="L269" i="1"/>
  <c r="M269" i="1"/>
  <c r="K270" i="1"/>
  <c r="B270" i="1"/>
  <c r="C270" i="1"/>
  <c r="D270" i="1"/>
  <c r="E270" i="1"/>
  <c r="F270" i="1"/>
  <c r="G270" i="1"/>
  <c r="I270" i="1"/>
  <c r="J270" i="1"/>
  <c r="M270" i="1"/>
  <c r="B271" i="1"/>
  <c r="C271" i="1"/>
  <c r="D271" i="1"/>
  <c r="E271" i="1"/>
  <c r="F271" i="1"/>
  <c r="G271" i="1"/>
  <c r="I271" i="1"/>
  <c r="M271" i="1"/>
  <c r="J272" i="1"/>
  <c r="B272" i="1"/>
  <c r="C272" i="1"/>
  <c r="D272" i="1"/>
  <c r="E272" i="1"/>
  <c r="F272" i="1"/>
  <c r="G272" i="1"/>
  <c r="H272" i="1"/>
  <c r="I272" i="1"/>
  <c r="K272" i="1"/>
  <c r="L272" i="1"/>
  <c r="M272" i="1"/>
  <c r="B273" i="1"/>
  <c r="C273" i="1"/>
  <c r="D273" i="1"/>
  <c r="E273" i="1"/>
  <c r="F273" i="1"/>
  <c r="G273" i="1"/>
  <c r="H273" i="1"/>
  <c r="I273" i="1"/>
  <c r="J273" i="1"/>
  <c r="K273" i="1"/>
  <c r="L273" i="1"/>
  <c r="M273" i="1"/>
  <c r="K274" i="1"/>
  <c r="B274" i="1"/>
  <c r="C274" i="1"/>
  <c r="D274" i="1"/>
  <c r="E274" i="1"/>
  <c r="F274" i="1"/>
  <c r="G274" i="1"/>
  <c r="I274" i="1"/>
  <c r="J274" i="1"/>
  <c r="M274" i="1"/>
  <c r="B275" i="1"/>
  <c r="C275" i="1"/>
  <c r="D275" i="1"/>
  <c r="E275" i="1"/>
  <c r="F275" i="1"/>
  <c r="G275" i="1"/>
  <c r="I275" i="1"/>
  <c r="M275" i="1"/>
  <c r="J276" i="1"/>
  <c r="B276" i="1"/>
  <c r="C276" i="1"/>
  <c r="D276" i="1"/>
  <c r="E276" i="1"/>
  <c r="F276" i="1"/>
  <c r="G276" i="1"/>
  <c r="H276" i="1"/>
  <c r="I276" i="1"/>
  <c r="K276" i="1"/>
  <c r="L276" i="1"/>
  <c r="M276" i="1"/>
  <c r="B277" i="1"/>
  <c r="C277" i="1"/>
  <c r="D277" i="1"/>
  <c r="E277" i="1"/>
  <c r="F277" i="1"/>
  <c r="G277" i="1"/>
  <c r="H277" i="1"/>
  <c r="I277" i="1"/>
  <c r="J277" i="1"/>
  <c r="K277" i="1"/>
  <c r="L277" i="1"/>
  <c r="M277" i="1"/>
  <c r="B278" i="1"/>
  <c r="C278" i="1"/>
  <c r="D278" i="1"/>
  <c r="E278" i="1"/>
  <c r="F278" i="1"/>
  <c r="G278" i="1"/>
  <c r="J278" i="1"/>
  <c r="M278" i="1"/>
  <c r="L279" i="1"/>
  <c r="B279" i="1"/>
  <c r="C279" i="1"/>
  <c r="D279" i="1"/>
  <c r="E279" i="1"/>
  <c r="F279" i="1"/>
  <c r="G279" i="1"/>
  <c r="H279" i="1"/>
  <c r="I279" i="1"/>
  <c r="J280" i="1"/>
  <c r="B280" i="1"/>
  <c r="C280" i="1"/>
  <c r="D280" i="1"/>
  <c r="E280" i="1"/>
  <c r="F280" i="1"/>
  <c r="G280" i="1"/>
  <c r="H280" i="1"/>
  <c r="I280" i="1"/>
  <c r="K280" i="1"/>
  <c r="L280" i="1"/>
  <c r="M280" i="1"/>
  <c r="B281" i="1"/>
  <c r="C281" i="1"/>
  <c r="D281" i="1"/>
  <c r="E281" i="1"/>
  <c r="F281" i="1"/>
  <c r="G281" i="1"/>
  <c r="H281" i="1"/>
  <c r="I281" i="1"/>
  <c r="J281" i="1"/>
  <c r="K281" i="1"/>
  <c r="L281" i="1"/>
  <c r="M281" i="1"/>
  <c r="M282" i="1"/>
  <c r="B282" i="1"/>
  <c r="C282" i="1"/>
  <c r="D282" i="1"/>
  <c r="E282" i="1"/>
  <c r="F282" i="1"/>
  <c r="G282" i="1"/>
  <c r="I282" i="1"/>
  <c r="J282" i="1"/>
  <c r="B283" i="1"/>
  <c r="C283" i="1"/>
  <c r="D283" i="1"/>
  <c r="E283" i="1"/>
  <c r="F283" i="1"/>
  <c r="G283" i="1"/>
  <c r="I283" i="1"/>
  <c r="L283" i="1"/>
  <c r="M283" i="1"/>
  <c r="J284" i="1"/>
  <c r="B284" i="1"/>
  <c r="C284" i="1"/>
  <c r="D284" i="1"/>
  <c r="E284" i="1"/>
  <c r="F284" i="1"/>
  <c r="G284" i="1"/>
  <c r="H284" i="1"/>
  <c r="I284" i="1"/>
  <c r="K284" i="1"/>
  <c r="L284" i="1"/>
  <c r="M284" i="1"/>
  <c r="B285" i="1"/>
  <c r="C285" i="1"/>
  <c r="D285" i="1"/>
  <c r="E285" i="1"/>
  <c r="F285" i="1"/>
  <c r="G285" i="1"/>
  <c r="H285" i="1"/>
  <c r="I285" i="1"/>
  <c r="J285" i="1"/>
  <c r="K285" i="1"/>
  <c r="L285" i="1"/>
  <c r="M285" i="1"/>
  <c r="B286" i="1"/>
  <c r="C286" i="1"/>
  <c r="D286" i="1"/>
  <c r="E286" i="1"/>
  <c r="F286" i="1"/>
  <c r="G286" i="1"/>
  <c r="J286" i="1"/>
  <c r="M286" i="1"/>
  <c r="L287" i="1"/>
  <c r="B287" i="1"/>
  <c r="C287" i="1"/>
  <c r="D287" i="1"/>
  <c r="E287" i="1"/>
  <c r="F287" i="1"/>
  <c r="G287" i="1"/>
  <c r="H287" i="1"/>
  <c r="I287" i="1"/>
  <c r="J288" i="1"/>
  <c r="B288" i="1"/>
  <c r="C288" i="1"/>
  <c r="D288" i="1"/>
  <c r="E288" i="1"/>
  <c r="F288" i="1"/>
  <c r="G288" i="1"/>
  <c r="H288" i="1"/>
  <c r="I288" i="1"/>
  <c r="K288" i="1"/>
  <c r="L288" i="1"/>
  <c r="M288" i="1"/>
  <c r="B289" i="1"/>
  <c r="C289" i="1"/>
  <c r="D289" i="1"/>
  <c r="E289" i="1"/>
  <c r="F289" i="1"/>
  <c r="G289" i="1"/>
  <c r="H289" i="1"/>
  <c r="I289" i="1"/>
  <c r="J289" i="1"/>
  <c r="K289" i="1"/>
  <c r="L289" i="1"/>
  <c r="M289" i="1"/>
  <c r="M290" i="1"/>
  <c r="B290" i="1"/>
  <c r="C290" i="1"/>
  <c r="D290" i="1"/>
  <c r="E290" i="1"/>
  <c r="F290" i="1"/>
  <c r="G290" i="1"/>
  <c r="I290" i="1"/>
  <c r="J290" i="1"/>
  <c r="B291" i="1"/>
  <c r="C291" i="1"/>
  <c r="D291" i="1"/>
  <c r="E291" i="1"/>
  <c r="F291" i="1"/>
  <c r="G291" i="1"/>
  <c r="I291" i="1"/>
  <c r="L291" i="1"/>
  <c r="M291" i="1"/>
  <c r="J292" i="1"/>
  <c r="B292" i="1"/>
  <c r="C292" i="1"/>
  <c r="D292" i="1"/>
  <c r="E292" i="1"/>
  <c r="F292" i="1"/>
  <c r="G292" i="1"/>
  <c r="H292" i="1"/>
  <c r="I292" i="1"/>
  <c r="K292" i="1"/>
  <c r="L292" i="1"/>
  <c r="M292" i="1"/>
  <c r="B293" i="1"/>
  <c r="C293" i="1"/>
  <c r="D293" i="1"/>
  <c r="E293" i="1"/>
  <c r="F293" i="1"/>
  <c r="G293" i="1"/>
  <c r="H293" i="1"/>
  <c r="I293" i="1"/>
  <c r="J293" i="1"/>
  <c r="K293" i="1"/>
  <c r="L293" i="1"/>
  <c r="M293" i="1"/>
  <c r="B294" i="1"/>
  <c r="C294" i="1"/>
  <c r="D294" i="1"/>
  <c r="E294" i="1"/>
  <c r="F294" i="1"/>
  <c r="G294" i="1"/>
  <c r="J294" i="1"/>
  <c r="M294" i="1"/>
  <c r="L295" i="1"/>
  <c r="B295" i="1"/>
  <c r="C295" i="1"/>
  <c r="D295" i="1"/>
  <c r="E295" i="1"/>
  <c r="F295" i="1"/>
  <c r="G295" i="1"/>
  <c r="H295" i="1"/>
  <c r="I295" i="1"/>
  <c r="J296" i="1"/>
  <c r="B296" i="1"/>
  <c r="C296" i="1"/>
  <c r="D296" i="1"/>
  <c r="E296" i="1"/>
  <c r="F296" i="1"/>
  <c r="G296" i="1"/>
  <c r="H296" i="1"/>
  <c r="I296" i="1"/>
  <c r="K296" i="1"/>
  <c r="L296" i="1"/>
  <c r="M296" i="1"/>
  <c r="B297" i="1"/>
  <c r="C297" i="1"/>
  <c r="D297" i="1"/>
  <c r="E297" i="1"/>
  <c r="F297" i="1"/>
  <c r="G297" i="1"/>
  <c r="H297" i="1"/>
  <c r="I297" i="1"/>
  <c r="J297" i="1"/>
  <c r="K297" i="1"/>
  <c r="L297" i="1"/>
  <c r="M297" i="1"/>
  <c r="M298" i="1"/>
  <c r="B298" i="1"/>
  <c r="C298" i="1"/>
  <c r="D298" i="1"/>
  <c r="E298" i="1"/>
  <c r="F298" i="1"/>
  <c r="G298" i="1"/>
  <c r="I298" i="1"/>
  <c r="J298" i="1"/>
  <c r="B299" i="1"/>
  <c r="C299" i="1"/>
  <c r="D299" i="1"/>
  <c r="E299" i="1"/>
  <c r="F299" i="1"/>
  <c r="G299" i="1"/>
  <c r="I299" i="1"/>
  <c r="L299" i="1"/>
  <c r="M299" i="1"/>
  <c r="J300" i="1"/>
  <c r="B300" i="1"/>
  <c r="C300" i="1"/>
  <c r="D300" i="1"/>
  <c r="E300" i="1"/>
  <c r="F300" i="1"/>
  <c r="G300" i="1"/>
  <c r="H300" i="1"/>
  <c r="I300" i="1"/>
  <c r="K300" i="1"/>
  <c r="L300" i="1"/>
  <c r="M300" i="1"/>
  <c r="B301" i="1"/>
  <c r="C301" i="1"/>
  <c r="D301" i="1"/>
  <c r="E301" i="1"/>
  <c r="F301" i="1"/>
  <c r="G301" i="1"/>
  <c r="H301" i="1"/>
  <c r="I301" i="1"/>
  <c r="J301" i="1"/>
  <c r="K301" i="1"/>
  <c r="L301" i="1"/>
  <c r="M301" i="1"/>
  <c r="B302" i="1"/>
  <c r="C302" i="1"/>
  <c r="D302" i="1"/>
  <c r="E302" i="1"/>
  <c r="F302" i="1"/>
  <c r="G302" i="1"/>
  <c r="J302" i="1"/>
  <c r="M302" i="1"/>
  <c r="L303" i="1"/>
  <c r="B303" i="1"/>
  <c r="C303" i="1"/>
  <c r="D303" i="1"/>
  <c r="E303" i="1"/>
  <c r="F303" i="1"/>
  <c r="G303" i="1"/>
  <c r="H303" i="1"/>
  <c r="I303" i="1"/>
  <c r="J304" i="1"/>
  <c r="B304" i="1"/>
  <c r="C304" i="1"/>
  <c r="D304" i="1"/>
  <c r="E304" i="1"/>
  <c r="F304" i="1"/>
  <c r="G304" i="1"/>
  <c r="H304" i="1"/>
  <c r="I304" i="1"/>
  <c r="K304" i="1"/>
  <c r="L304" i="1"/>
  <c r="M304" i="1"/>
  <c r="B305" i="1"/>
  <c r="C305" i="1"/>
  <c r="D305" i="1"/>
  <c r="E305" i="1"/>
  <c r="F305" i="1"/>
  <c r="G305" i="1"/>
  <c r="H305" i="1"/>
  <c r="I305" i="1"/>
  <c r="J305" i="1"/>
  <c r="K305" i="1"/>
  <c r="L305" i="1"/>
  <c r="M305" i="1"/>
  <c r="K306" i="1"/>
  <c r="B306" i="1"/>
  <c r="C306" i="1"/>
  <c r="D306" i="1"/>
  <c r="E306" i="1"/>
  <c r="F306" i="1"/>
  <c r="G306" i="1"/>
  <c r="I306" i="1"/>
  <c r="J306" i="1"/>
  <c r="K307" i="1"/>
  <c r="B307" i="1"/>
  <c r="C307" i="1"/>
  <c r="D307" i="1"/>
  <c r="E307" i="1"/>
  <c r="F307" i="1"/>
  <c r="G307" i="1"/>
  <c r="I307" i="1"/>
  <c r="J308" i="1"/>
  <c r="B308" i="1"/>
  <c r="C308" i="1"/>
  <c r="D308" i="1"/>
  <c r="E308" i="1"/>
  <c r="F308" i="1"/>
  <c r="G308" i="1"/>
  <c r="I308" i="1"/>
  <c r="B309" i="1"/>
  <c r="C309" i="1"/>
  <c r="D309" i="1"/>
  <c r="E309" i="1"/>
  <c r="F309" i="1"/>
  <c r="G309" i="1"/>
  <c r="H309" i="1"/>
  <c r="I309" i="1"/>
  <c r="J309" i="1"/>
  <c r="K309" i="1"/>
  <c r="L309" i="1"/>
  <c r="M309" i="1"/>
  <c r="K310" i="1"/>
  <c r="B310" i="1"/>
  <c r="C310" i="1"/>
  <c r="D310" i="1"/>
  <c r="E310" i="1"/>
  <c r="F310" i="1"/>
  <c r="G310" i="1"/>
  <c r="I310" i="1"/>
  <c r="J310" i="1"/>
  <c r="K311" i="1"/>
  <c r="B311" i="1"/>
  <c r="C311" i="1"/>
  <c r="D311" i="1"/>
  <c r="E311" i="1"/>
  <c r="F311" i="1"/>
  <c r="G311" i="1"/>
  <c r="I311" i="1"/>
  <c r="J312" i="1"/>
  <c r="B312" i="1"/>
  <c r="C312" i="1"/>
  <c r="D312" i="1"/>
  <c r="E312" i="1"/>
  <c r="F312" i="1"/>
  <c r="G312" i="1"/>
  <c r="I312" i="1"/>
  <c r="B313" i="1"/>
  <c r="C313" i="1"/>
  <c r="D313" i="1"/>
  <c r="E313" i="1"/>
  <c r="F313" i="1"/>
  <c r="G313" i="1"/>
  <c r="H313" i="1"/>
  <c r="I313" i="1"/>
  <c r="J313" i="1"/>
  <c r="K313" i="1"/>
  <c r="L313" i="1"/>
  <c r="M313" i="1"/>
  <c r="K314" i="1"/>
  <c r="B314" i="1"/>
  <c r="C314" i="1"/>
  <c r="D314" i="1"/>
  <c r="E314" i="1"/>
  <c r="F314" i="1"/>
  <c r="G314" i="1"/>
  <c r="I314" i="1"/>
  <c r="J314" i="1"/>
  <c r="K315" i="1"/>
  <c r="B315" i="1"/>
  <c r="C315" i="1"/>
  <c r="D315" i="1"/>
  <c r="E315" i="1"/>
  <c r="F315" i="1"/>
  <c r="G315" i="1"/>
  <c r="I315" i="1"/>
  <c r="J316" i="1"/>
  <c r="B316" i="1"/>
  <c r="C316" i="1"/>
  <c r="D316" i="1"/>
  <c r="E316" i="1"/>
  <c r="F316" i="1"/>
  <c r="G316" i="1"/>
  <c r="I316" i="1"/>
  <c r="B317" i="1"/>
  <c r="C317" i="1"/>
  <c r="D317" i="1"/>
  <c r="E317" i="1"/>
  <c r="F317" i="1"/>
  <c r="G317" i="1"/>
  <c r="H317" i="1"/>
  <c r="I317" i="1"/>
  <c r="J317" i="1"/>
  <c r="K317" i="1"/>
  <c r="L317" i="1"/>
  <c r="M317" i="1"/>
  <c r="K318" i="1"/>
  <c r="B318" i="1"/>
  <c r="C318" i="1"/>
  <c r="D318" i="1"/>
  <c r="E318" i="1"/>
  <c r="F318" i="1"/>
  <c r="G318" i="1"/>
  <c r="I318" i="1"/>
  <c r="J318" i="1"/>
  <c r="K319" i="1"/>
  <c r="B319" i="1"/>
  <c r="C319" i="1"/>
  <c r="D319" i="1"/>
  <c r="E319" i="1"/>
  <c r="F319" i="1"/>
  <c r="G319" i="1"/>
  <c r="I319" i="1"/>
  <c r="J320" i="1"/>
  <c r="B320" i="1"/>
  <c r="C320" i="1"/>
  <c r="D320" i="1"/>
  <c r="E320" i="1"/>
  <c r="F320" i="1"/>
  <c r="G320" i="1"/>
  <c r="I320" i="1"/>
  <c r="B321" i="1"/>
  <c r="C321" i="1"/>
  <c r="D321" i="1"/>
  <c r="E321" i="1"/>
  <c r="F321" i="1"/>
  <c r="G321" i="1"/>
  <c r="H321" i="1"/>
  <c r="I321" i="1"/>
  <c r="J321" i="1"/>
  <c r="K321" i="1"/>
  <c r="L321" i="1"/>
  <c r="M321" i="1"/>
  <c r="K322" i="1"/>
  <c r="B322" i="1"/>
  <c r="C322" i="1"/>
  <c r="D322" i="1"/>
  <c r="E322" i="1"/>
  <c r="F322" i="1"/>
  <c r="G322" i="1"/>
  <c r="I322" i="1"/>
  <c r="J322" i="1"/>
  <c r="K323" i="1"/>
  <c r="B323" i="1"/>
  <c r="C323" i="1"/>
  <c r="D323" i="1"/>
  <c r="E323" i="1"/>
  <c r="F323" i="1"/>
  <c r="G323" i="1"/>
  <c r="I323" i="1"/>
  <c r="J324" i="1"/>
  <c r="B324" i="1"/>
  <c r="C324" i="1"/>
  <c r="D324" i="1"/>
  <c r="E324" i="1"/>
  <c r="F324" i="1"/>
  <c r="G324" i="1"/>
  <c r="I324" i="1"/>
  <c r="B325" i="1"/>
  <c r="C325" i="1"/>
  <c r="D325" i="1"/>
  <c r="E325" i="1"/>
  <c r="F325" i="1"/>
  <c r="G325" i="1"/>
  <c r="H325" i="1"/>
  <c r="I325" i="1"/>
  <c r="J325" i="1"/>
  <c r="K325" i="1"/>
  <c r="L325" i="1"/>
  <c r="M325" i="1"/>
  <c r="K326" i="1"/>
  <c r="B326" i="1"/>
  <c r="C326" i="1"/>
  <c r="D326" i="1"/>
  <c r="E326" i="1"/>
  <c r="F326" i="1"/>
  <c r="G326" i="1"/>
  <c r="I326" i="1"/>
  <c r="J326" i="1"/>
  <c r="K327" i="1"/>
  <c r="B327" i="1"/>
  <c r="C327" i="1"/>
  <c r="D327" i="1"/>
  <c r="E327" i="1"/>
  <c r="F327" i="1"/>
  <c r="G327" i="1"/>
  <c r="I327" i="1"/>
  <c r="J328" i="1"/>
  <c r="B328" i="1"/>
  <c r="C328" i="1"/>
  <c r="D328" i="1"/>
  <c r="E328" i="1"/>
  <c r="F328" i="1"/>
  <c r="G328" i="1"/>
  <c r="I328" i="1"/>
  <c r="B329" i="1"/>
  <c r="C329" i="1"/>
  <c r="D329" i="1"/>
  <c r="E329" i="1"/>
  <c r="F329" i="1"/>
  <c r="G329" i="1"/>
  <c r="H329" i="1"/>
  <c r="I329" i="1"/>
  <c r="J329" i="1"/>
  <c r="K329" i="1"/>
  <c r="L329" i="1"/>
  <c r="M329" i="1"/>
  <c r="K330" i="1"/>
  <c r="B330" i="1"/>
  <c r="C330" i="1"/>
  <c r="D330" i="1"/>
  <c r="E330" i="1"/>
  <c r="F330" i="1"/>
  <c r="G330" i="1"/>
  <c r="I330" i="1"/>
  <c r="J330" i="1"/>
  <c r="K331" i="1"/>
  <c r="B331" i="1"/>
  <c r="C331" i="1"/>
  <c r="D331" i="1"/>
  <c r="E331" i="1"/>
  <c r="F331" i="1"/>
  <c r="G331" i="1"/>
  <c r="I331" i="1"/>
  <c r="J332" i="1"/>
  <c r="B332" i="1"/>
  <c r="C332" i="1"/>
  <c r="D332" i="1"/>
  <c r="E332" i="1"/>
  <c r="F332" i="1"/>
  <c r="G332" i="1"/>
  <c r="I332" i="1"/>
  <c r="B333" i="1"/>
  <c r="C333" i="1"/>
  <c r="D333" i="1"/>
  <c r="E333" i="1"/>
  <c r="F333" i="1"/>
  <c r="G333" i="1"/>
  <c r="H333" i="1"/>
  <c r="I333" i="1"/>
  <c r="J333" i="1"/>
  <c r="K333" i="1"/>
  <c r="L333" i="1"/>
  <c r="M333" i="1"/>
  <c r="K334" i="1"/>
  <c r="B334" i="1"/>
  <c r="C334" i="1"/>
  <c r="D334" i="1"/>
  <c r="E334" i="1"/>
  <c r="F334" i="1"/>
  <c r="G334" i="1"/>
  <c r="I334" i="1"/>
  <c r="J334" i="1"/>
  <c r="K335" i="1"/>
  <c r="B335" i="1"/>
  <c r="C335" i="1"/>
  <c r="D335" i="1"/>
  <c r="E335" i="1"/>
  <c r="F335" i="1"/>
  <c r="G335" i="1"/>
  <c r="I335" i="1"/>
  <c r="J336" i="1"/>
  <c r="B336" i="1"/>
  <c r="C336" i="1"/>
  <c r="D336" i="1"/>
  <c r="E336" i="1"/>
  <c r="F336" i="1"/>
  <c r="G336" i="1"/>
  <c r="I336" i="1"/>
  <c r="B337" i="1"/>
  <c r="C337" i="1"/>
  <c r="D337" i="1"/>
  <c r="E337" i="1"/>
  <c r="F337" i="1"/>
  <c r="G337" i="1"/>
  <c r="H337" i="1"/>
  <c r="I337" i="1"/>
  <c r="J337" i="1"/>
  <c r="K337" i="1"/>
  <c r="L337" i="1"/>
  <c r="M337" i="1"/>
  <c r="K338" i="1"/>
  <c r="B338" i="1"/>
  <c r="C338" i="1"/>
  <c r="D338" i="1"/>
  <c r="E338" i="1"/>
  <c r="F338" i="1"/>
  <c r="G338" i="1"/>
  <c r="I338" i="1"/>
  <c r="J338" i="1"/>
  <c r="K339" i="1"/>
  <c r="B339" i="1"/>
  <c r="C339" i="1"/>
  <c r="D339" i="1"/>
  <c r="E339" i="1"/>
  <c r="F339" i="1"/>
  <c r="G339" i="1"/>
  <c r="I339" i="1"/>
  <c r="J340" i="1"/>
  <c r="B340" i="1"/>
  <c r="C340" i="1"/>
  <c r="D340" i="1"/>
  <c r="E340" i="1"/>
  <c r="F340" i="1"/>
  <c r="G340" i="1"/>
  <c r="I340" i="1"/>
  <c r="B341" i="1"/>
  <c r="C341" i="1"/>
  <c r="D341" i="1"/>
  <c r="E341" i="1"/>
  <c r="F341" i="1"/>
  <c r="G341" i="1"/>
  <c r="H341" i="1"/>
  <c r="I341" i="1"/>
  <c r="J341" i="1"/>
  <c r="K341" i="1"/>
  <c r="L341" i="1"/>
  <c r="M341" i="1"/>
  <c r="K342" i="1"/>
  <c r="B342" i="1"/>
  <c r="C342" i="1"/>
  <c r="D342" i="1"/>
  <c r="E342" i="1"/>
  <c r="F342" i="1"/>
  <c r="G342" i="1"/>
  <c r="I342" i="1"/>
  <c r="J342" i="1"/>
  <c r="K343" i="1"/>
  <c r="B343" i="1"/>
  <c r="C343" i="1"/>
  <c r="D343" i="1"/>
  <c r="E343" i="1"/>
  <c r="F343" i="1"/>
  <c r="G343" i="1"/>
  <c r="I343" i="1"/>
  <c r="J344" i="1"/>
  <c r="B344" i="1"/>
  <c r="C344" i="1"/>
  <c r="D344" i="1"/>
  <c r="E344" i="1"/>
  <c r="F344" i="1"/>
  <c r="G344" i="1"/>
  <c r="I344" i="1"/>
  <c r="B345" i="1"/>
  <c r="C345" i="1"/>
  <c r="D345" i="1"/>
  <c r="E345" i="1"/>
  <c r="F345" i="1"/>
  <c r="G345" i="1"/>
  <c r="H345" i="1"/>
  <c r="I345" i="1"/>
  <c r="J345" i="1"/>
  <c r="K345" i="1"/>
  <c r="L345" i="1"/>
  <c r="M345" i="1"/>
  <c r="K346" i="1"/>
  <c r="B346" i="1"/>
  <c r="C346" i="1"/>
  <c r="D346" i="1"/>
  <c r="E346" i="1"/>
  <c r="F346" i="1"/>
  <c r="G346" i="1"/>
  <c r="I346" i="1"/>
  <c r="J346" i="1"/>
  <c r="K347" i="1"/>
  <c r="B347" i="1"/>
  <c r="C347" i="1"/>
  <c r="D347" i="1"/>
  <c r="E347" i="1"/>
  <c r="F347" i="1"/>
  <c r="G347" i="1"/>
  <c r="I347" i="1"/>
  <c r="J348" i="1"/>
  <c r="B348" i="1"/>
  <c r="C348" i="1"/>
  <c r="D348" i="1"/>
  <c r="E348" i="1"/>
  <c r="F348" i="1"/>
  <c r="G348" i="1"/>
  <c r="I348" i="1"/>
  <c r="B349" i="1"/>
  <c r="C349" i="1"/>
  <c r="D349" i="1"/>
  <c r="E349" i="1"/>
  <c r="F349" i="1"/>
  <c r="G349" i="1"/>
  <c r="H349" i="1"/>
  <c r="I349" i="1"/>
  <c r="J349" i="1"/>
  <c r="K349" i="1"/>
  <c r="L349" i="1"/>
  <c r="M349" i="1"/>
  <c r="K350" i="1"/>
  <c r="B350" i="1"/>
  <c r="C350" i="1"/>
  <c r="D350" i="1"/>
  <c r="E350" i="1"/>
  <c r="F350" i="1"/>
  <c r="G350" i="1"/>
  <c r="I350" i="1"/>
  <c r="J350" i="1"/>
  <c r="K351" i="1"/>
  <c r="B351" i="1"/>
  <c r="C351" i="1"/>
  <c r="D351" i="1"/>
  <c r="E351" i="1"/>
  <c r="F351" i="1"/>
  <c r="G351" i="1"/>
  <c r="I351" i="1"/>
  <c r="J352" i="1"/>
  <c r="B352" i="1"/>
  <c r="C352" i="1"/>
  <c r="D352" i="1"/>
  <c r="E352" i="1"/>
  <c r="F352" i="1"/>
  <c r="G352" i="1"/>
  <c r="I352" i="1"/>
  <c r="B353" i="1"/>
  <c r="C353" i="1"/>
  <c r="D353" i="1"/>
  <c r="E353" i="1"/>
  <c r="F353" i="1"/>
  <c r="G353" i="1"/>
  <c r="H353" i="1"/>
  <c r="I353" i="1"/>
  <c r="J353" i="1"/>
  <c r="K353" i="1"/>
  <c r="L353" i="1"/>
  <c r="M353" i="1"/>
  <c r="K354" i="1"/>
  <c r="B354" i="1"/>
  <c r="C354" i="1"/>
  <c r="D354" i="1"/>
  <c r="E354" i="1"/>
  <c r="F354" i="1"/>
  <c r="G354" i="1"/>
  <c r="I354" i="1"/>
  <c r="J354" i="1"/>
  <c r="K355" i="1"/>
  <c r="B355" i="1"/>
  <c r="C355" i="1"/>
  <c r="D355" i="1"/>
  <c r="E355" i="1"/>
  <c r="F355" i="1"/>
  <c r="G355" i="1"/>
  <c r="I355" i="1"/>
  <c r="J356" i="1"/>
  <c r="B356" i="1"/>
  <c r="C356" i="1"/>
  <c r="D356" i="1"/>
  <c r="E356" i="1"/>
  <c r="F356" i="1"/>
  <c r="G356" i="1"/>
  <c r="I356" i="1"/>
  <c r="B357" i="1"/>
  <c r="C357" i="1"/>
  <c r="D357" i="1"/>
  <c r="E357" i="1"/>
  <c r="F357" i="1"/>
  <c r="G357" i="1"/>
  <c r="H357" i="1"/>
  <c r="I357" i="1"/>
  <c r="J357" i="1"/>
  <c r="K357" i="1"/>
  <c r="L357" i="1"/>
  <c r="M357" i="1"/>
  <c r="K358" i="1"/>
  <c r="B358" i="1"/>
  <c r="C358" i="1"/>
  <c r="D358" i="1"/>
  <c r="E358" i="1"/>
  <c r="F358" i="1"/>
  <c r="G358" i="1"/>
  <c r="I358" i="1"/>
  <c r="J358" i="1"/>
  <c r="K359" i="1"/>
  <c r="B359" i="1"/>
  <c r="C359" i="1"/>
  <c r="D359" i="1"/>
  <c r="E359" i="1"/>
  <c r="F359" i="1"/>
  <c r="G359" i="1"/>
  <c r="I359" i="1"/>
  <c r="J360" i="1"/>
  <c r="B360" i="1"/>
  <c r="C360" i="1"/>
  <c r="D360" i="1"/>
  <c r="E360" i="1"/>
  <c r="F360" i="1"/>
  <c r="G360" i="1"/>
  <c r="I360" i="1"/>
  <c r="B361" i="1"/>
  <c r="C361" i="1"/>
  <c r="D361" i="1"/>
  <c r="E361" i="1"/>
  <c r="F361" i="1"/>
  <c r="G361" i="1"/>
  <c r="H361" i="1"/>
  <c r="I361" i="1"/>
  <c r="J361" i="1"/>
  <c r="K361" i="1"/>
  <c r="L361" i="1"/>
  <c r="M361" i="1"/>
  <c r="K362" i="1"/>
  <c r="B362" i="1"/>
  <c r="C362" i="1"/>
  <c r="D362" i="1"/>
  <c r="E362" i="1"/>
  <c r="F362" i="1"/>
  <c r="G362" i="1"/>
  <c r="I362" i="1"/>
  <c r="J362" i="1"/>
  <c r="K363" i="1"/>
  <c r="B363" i="1"/>
  <c r="C363" i="1"/>
  <c r="D363" i="1"/>
  <c r="E363" i="1"/>
  <c r="F363" i="1"/>
  <c r="G363" i="1"/>
  <c r="I363" i="1"/>
  <c r="J364" i="1"/>
  <c r="B364" i="1"/>
  <c r="C364" i="1"/>
  <c r="D364" i="1"/>
  <c r="E364" i="1"/>
  <c r="F364" i="1"/>
  <c r="G364" i="1"/>
  <c r="I364" i="1"/>
  <c r="B365" i="1"/>
  <c r="C365" i="1"/>
  <c r="D365" i="1"/>
  <c r="E365" i="1"/>
  <c r="F365" i="1"/>
  <c r="G365" i="1"/>
  <c r="H365" i="1"/>
  <c r="I365" i="1"/>
  <c r="J365" i="1"/>
  <c r="K365" i="1"/>
  <c r="L365" i="1"/>
  <c r="M365" i="1"/>
  <c r="K366" i="1"/>
  <c r="B366" i="1"/>
  <c r="C366" i="1"/>
  <c r="D366" i="1"/>
  <c r="E366" i="1"/>
  <c r="F366" i="1"/>
  <c r="G366" i="1"/>
  <c r="I366" i="1"/>
  <c r="J366" i="1"/>
  <c r="K367" i="1"/>
  <c r="B367" i="1"/>
  <c r="C367" i="1"/>
  <c r="D367" i="1"/>
  <c r="E367" i="1"/>
  <c r="F367" i="1"/>
  <c r="G367" i="1"/>
  <c r="I367" i="1"/>
  <c r="J368" i="1"/>
  <c r="B368" i="1"/>
  <c r="C368" i="1"/>
  <c r="D368" i="1"/>
  <c r="E368" i="1"/>
  <c r="F368" i="1"/>
  <c r="G368" i="1"/>
  <c r="I368" i="1"/>
  <c r="J369" i="1"/>
  <c r="B369" i="1"/>
  <c r="C369" i="1"/>
  <c r="D369" i="1"/>
  <c r="E369" i="1"/>
  <c r="F369" i="1"/>
  <c r="G369" i="1"/>
  <c r="I369" i="1"/>
  <c r="M369" i="1"/>
  <c r="J370" i="1"/>
  <c r="B370" i="1"/>
  <c r="C370" i="1"/>
  <c r="D370" i="1"/>
  <c r="E370" i="1"/>
  <c r="F370" i="1"/>
  <c r="G370" i="1"/>
  <c r="H370" i="1"/>
  <c r="I370" i="1"/>
  <c r="L370" i="1"/>
  <c r="M370" i="1"/>
  <c r="B371" i="1"/>
  <c r="C371" i="1"/>
  <c r="D371" i="1"/>
  <c r="E371" i="1"/>
  <c r="F371" i="1"/>
  <c r="G371" i="1"/>
  <c r="H371" i="1"/>
  <c r="I371" i="1"/>
  <c r="J371" i="1"/>
  <c r="K371" i="1"/>
  <c r="L371" i="1"/>
  <c r="M371" i="1"/>
  <c r="H372" i="1"/>
  <c r="B372" i="1"/>
  <c r="C372" i="1"/>
  <c r="D372" i="1"/>
  <c r="E372" i="1"/>
  <c r="F372" i="1"/>
  <c r="G372" i="1"/>
  <c r="I372" i="1"/>
  <c r="J372" i="1"/>
  <c r="K372" i="1"/>
  <c r="M372" i="1"/>
  <c r="J373" i="1"/>
  <c r="B373" i="1"/>
  <c r="C373" i="1"/>
  <c r="D373" i="1"/>
  <c r="E373" i="1"/>
  <c r="F373" i="1"/>
  <c r="G373" i="1"/>
  <c r="I373" i="1"/>
  <c r="M373" i="1"/>
  <c r="J374" i="1"/>
  <c r="B374" i="1"/>
  <c r="C374" i="1"/>
  <c r="D374" i="1"/>
  <c r="E374" i="1"/>
  <c r="F374" i="1"/>
  <c r="G374" i="1"/>
  <c r="H374" i="1"/>
  <c r="I374" i="1"/>
  <c r="L374" i="1"/>
  <c r="M374" i="1"/>
  <c r="B375" i="1"/>
  <c r="C375" i="1"/>
  <c r="D375" i="1"/>
  <c r="E375" i="1"/>
  <c r="F375" i="1"/>
  <c r="G375" i="1"/>
  <c r="H375" i="1"/>
  <c r="I375" i="1"/>
  <c r="J375" i="1"/>
  <c r="K375" i="1"/>
  <c r="L375" i="1"/>
  <c r="M375" i="1"/>
  <c r="H376" i="1"/>
  <c r="B376" i="1"/>
  <c r="C376" i="1"/>
  <c r="D376" i="1"/>
  <c r="E376" i="1"/>
  <c r="F376" i="1"/>
  <c r="G376" i="1"/>
  <c r="I376" i="1"/>
  <c r="J376" i="1"/>
  <c r="K376" i="1"/>
  <c r="M376" i="1"/>
  <c r="J377" i="1"/>
  <c r="B377" i="1"/>
  <c r="C377" i="1"/>
  <c r="D377" i="1"/>
  <c r="E377" i="1"/>
  <c r="F377" i="1"/>
  <c r="G377" i="1"/>
  <c r="I377" i="1"/>
  <c r="M377" i="1"/>
  <c r="J378" i="1"/>
  <c r="B378" i="1"/>
  <c r="C378" i="1"/>
  <c r="D378" i="1"/>
  <c r="E378" i="1"/>
  <c r="F378" i="1"/>
  <c r="G378" i="1"/>
  <c r="H378" i="1"/>
  <c r="I378" i="1"/>
  <c r="L378" i="1"/>
  <c r="M378" i="1"/>
  <c r="B379" i="1"/>
  <c r="C379" i="1"/>
  <c r="D379" i="1"/>
  <c r="E379" i="1"/>
  <c r="F379" i="1"/>
  <c r="G379" i="1"/>
  <c r="H379" i="1"/>
  <c r="I379" i="1"/>
  <c r="J379" i="1"/>
  <c r="K379" i="1"/>
  <c r="L379" i="1"/>
  <c r="M379" i="1"/>
  <c r="H380" i="1"/>
  <c r="B380" i="1"/>
  <c r="C380" i="1"/>
  <c r="D380" i="1"/>
  <c r="E380" i="1"/>
  <c r="F380" i="1"/>
  <c r="G380" i="1"/>
  <c r="I380" i="1"/>
  <c r="J380" i="1"/>
  <c r="K380" i="1"/>
  <c r="M380" i="1"/>
  <c r="J381" i="1"/>
  <c r="B381" i="1"/>
  <c r="C381" i="1"/>
  <c r="D381" i="1"/>
  <c r="E381" i="1"/>
  <c r="F381" i="1"/>
  <c r="G381" i="1"/>
  <c r="I381" i="1"/>
  <c r="M381" i="1"/>
  <c r="J382" i="1"/>
  <c r="B382" i="1"/>
  <c r="C382" i="1"/>
  <c r="D382" i="1"/>
  <c r="E382" i="1"/>
  <c r="F382" i="1"/>
  <c r="G382" i="1"/>
  <c r="H382" i="1"/>
  <c r="I382" i="1"/>
  <c r="L382" i="1"/>
  <c r="M382" i="1"/>
  <c r="B383" i="1"/>
  <c r="C383" i="1"/>
  <c r="D383" i="1"/>
  <c r="E383" i="1"/>
  <c r="F383" i="1"/>
  <c r="G383" i="1"/>
  <c r="H383" i="1"/>
  <c r="I383" i="1"/>
  <c r="J383" i="1"/>
  <c r="K383" i="1"/>
  <c r="L383" i="1"/>
  <c r="M383" i="1"/>
  <c r="H384" i="1"/>
  <c r="B384" i="1"/>
  <c r="C384" i="1"/>
  <c r="D384" i="1"/>
  <c r="E384" i="1"/>
  <c r="F384" i="1"/>
  <c r="G384" i="1"/>
  <c r="I384" i="1"/>
  <c r="J384" i="1"/>
  <c r="K384" i="1"/>
  <c r="M384" i="1"/>
  <c r="J385" i="1"/>
  <c r="B385" i="1"/>
  <c r="C385" i="1"/>
  <c r="D385" i="1"/>
  <c r="E385" i="1"/>
  <c r="F385" i="1"/>
  <c r="G385" i="1"/>
  <c r="I385" i="1"/>
  <c r="M385" i="1"/>
  <c r="J386" i="1"/>
  <c r="B386" i="1"/>
  <c r="C386" i="1"/>
  <c r="D386" i="1"/>
  <c r="E386" i="1"/>
  <c r="F386" i="1"/>
  <c r="G386" i="1"/>
  <c r="H386" i="1"/>
  <c r="I386" i="1"/>
  <c r="L386" i="1"/>
  <c r="M386" i="1"/>
  <c r="B387" i="1"/>
  <c r="C387" i="1"/>
  <c r="D387" i="1"/>
  <c r="E387" i="1"/>
  <c r="F387" i="1"/>
  <c r="G387" i="1"/>
  <c r="H387" i="1"/>
  <c r="I387" i="1"/>
  <c r="J387" i="1"/>
  <c r="K387" i="1"/>
  <c r="L387" i="1"/>
  <c r="M387" i="1"/>
  <c r="H388" i="1"/>
  <c r="B388" i="1"/>
  <c r="C388" i="1"/>
  <c r="D388" i="1"/>
  <c r="E388" i="1"/>
  <c r="F388" i="1"/>
  <c r="G388" i="1"/>
  <c r="I388" i="1"/>
  <c r="J388" i="1"/>
  <c r="K388" i="1"/>
  <c r="M388" i="1"/>
  <c r="J389" i="1"/>
  <c r="B389" i="1"/>
  <c r="C389" i="1"/>
  <c r="D389" i="1"/>
  <c r="E389" i="1"/>
  <c r="F389" i="1"/>
  <c r="G389" i="1"/>
  <c r="I389" i="1"/>
  <c r="M389" i="1"/>
  <c r="J390" i="1"/>
  <c r="B390" i="1"/>
  <c r="C390" i="1"/>
  <c r="D390" i="1"/>
  <c r="E390" i="1"/>
  <c r="F390" i="1"/>
  <c r="G390" i="1"/>
  <c r="H390" i="1"/>
  <c r="I390" i="1"/>
  <c r="L390" i="1"/>
  <c r="M390" i="1"/>
  <c r="B391" i="1"/>
  <c r="C391" i="1"/>
  <c r="D391" i="1"/>
  <c r="E391" i="1"/>
  <c r="F391" i="1"/>
  <c r="G391" i="1"/>
  <c r="H391" i="1"/>
  <c r="I391" i="1"/>
  <c r="J391" i="1"/>
  <c r="K391" i="1"/>
  <c r="L391" i="1"/>
  <c r="M391" i="1"/>
  <c r="H392" i="1"/>
  <c r="B392" i="1"/>
  <c r="C392" i="1"/>
  <c r="D392" i="1"/>
  <c r="E392" i="1"/>
  <c r="F392" i="1"/>
  <c r="G392" i="1"/>
  <c r="I392" i="1"/>
  <c r="J392" i="1"/>
  <c r="K392" i="1"/>
  <c r="M392" i="1"/>
  <c r="J393" i="1"/>
  <c r="B393" i="1"/>
  <c r="C393" i="1"/>
  <c r="D393" i="1"/>
  <c r="E393" i="1"/>
  <c r="F393" i="1"/>
  <c r="G393" i="1"/>
  <c r="I393" i="1"/>
  <c r="M393" i="1"/>
  <c r="J394" i="1"/>
  <c r="B394" i="1"/>
  <c r="C394" i="1"/>
  <c r="D394" i="1"/>
  <c r="E394" i="1"/>
  <c r="F394" i="1"/>
  <c r="G394" i="1"/>
  <c r="H394" i="1"/>
  <c r="I394" i="1"/>
  <c r="L394" i="1"/>
  <c r="M394" i="1"/>
  <c r="B395" i="1"/>
  <c r="C395" i="1"/>
  <c r="D395" i="1"/>
  <c r="E395" i="1"/>
  <c r="F395" i="1"/>
  <c r="G395" i="1"/>
  <c r="H395" i="1"/>
  <c r="I395" i="1"/>
  <c r="J395" i="1"/>
  <c r="K395" i="1"/>
  <c r="L395" i="1"/>
  <c r="M395" i="1"/>
  <c r="H396" i="1"/>
  <c r="B396" i="1"/>
  <c r="C396" i="1"/>
  <c r="D396" i="1"/>
  <c r="E396" i="1"/>
  <c r="F396" i="1"/>
  <c r="G396" i="1"/>
  <c r="I396" i="1"/>
  <c r="J396" i="1"/>
  <c r="K396" i="1"/>
  <c r="M396" i="1"/>
  <c r="J397" i="1"/>
  <c r="B397" i="1"/>
  <c r="C397" i="1"/>
  <c r="D397" i="1"/>
  <c r="E397" i="1"/>
  <c r="F397" i="1"/>
  <c r="G397" i="1"/>
  <c r="I397" i="1"/>
  <c r="M397" i="1"/>
  <c r="J398" i="1"/>
  <c r="B398" i="1"/>
  <c r="C398" i="1"/>
  <c r="D398" i="1"/>
  <c r="E398" i="1"/>
  <c r="F398" i="1"/>
  <c r="G398" i="1"/>
  <c r="H398" i="1"/>
  <c r="I398" i="1"/>
  <c r="L398" i="1"/>
  <c r="M398" i="1"/>
  <c r="B399" i="1"/>
  <c r="C399" i="1"/>
  <c r="D399" i="1"/>
  <c r="E399" i="1"/>
  <c r="F399" i="1"/>
  <c r="G399" i="1"/>
  <c r="H399" i="1"/>
  <c r="I399" i="1"/>
  <c r="J399" i="1"/>
  <c r="K399" i="1"/>
  <c r="L399" i="1"/>
  <c r="M399" i="1"/>
  <c r="H400" i="1"/>
  <c r="B400" i="1"/>
  <c r="C400" i="1"/>
  <c r="D400" i="1"/>
  <c r="E400" i="1"/>
  <c r="F400" i="1"/>
  <c r="G400" i="1"/>
  <c r="I400" i="1"/>
  <c r="J400" i="1"/>
  <c r="K400" i="1"/>
  <c r="M400" i="1"/>
  <c r="J401" i="1"/>
  <c r="B401" i="1"/>
  <c r="C401" i="1"/>
  <c r="D401" i="1"/>
  <c r="E401" i="1"/>
  <c r="F401" i="1"/>
  <c r="G401" i="1"/>
  <c r="I401" i="1"/>
  <c r="M401" i="1"/>
  <c r="J402" i="1"/>
  <c r="B402" i="1"/>
  <c r="C402" i="1"/>
  <c r="D402" i="1"/>
  <c r="E402" i="1"/>
  <c r="F402" i="1"/>
  <c r="G402" i="1"/>
  <c r="H402" i="1"/>
  <c r="I402" i="1"/>
  <c r="L402" i="1"/>
  <c r="M402" i="1"/>
  <c r="B403" i="1"/>
  <c r="C403" i="1"/>
  <c r="D403" i="1"/>
  <c r="E403" i="1"/>
  <c r="F403" i="1"/>
  <c r="G403" i="1"/>
  <c r="H403" i="1"/>
  <c r="I403" i="1"/>
  <c r="J403" i="1"/>
  <c r="K403" i="1"/>
  <c r="L403" i="1"/>
  <c r="M403" i="1"/>
  <c r="H404" i="1"/>
  <c r="B404" i="1"/>
  <c r="C404" i="1"/>
  <c r="D404" i="1"/>
  <c r="E404" i="1"/>
  <c r="F404" i="1"/>
  <c r="G404" i="1"/>
  <c r="I404" i="1"/>
  <c r="J404" i="1"/>
  <c r="K404" i="1"/>
  <c r="M404" i="1"/>
  <c r="J405" i="1"/>
  <c r="B405" i="1"/>
  <c r="C405" i="1"/>
  <c r="D405" i="1"/>
  <c r="E405" i="1"/>
  <c r="F405" i="1"/>
  <c r="G405" i="1"/>
  <c r="I405" i="1"/>
  <c r="M405" i="1"/>
  <c r="J406" i="1"/>
  <c r="B406" i="1"/>
  <c r="C406" i="1"/>
  <c r="D406" i="1"/>
  <c r="E406" i="1"/>
  <c r="F406" i="1"/>
  <c r="G406" i="1"/>
  <c r="H406" i="1"/>
  <c r="I406" i="1"/>
  <c r="L406" i="1"/>
  <c r="M406" i="1"/>
  <c r="B407" i="1"/>
  <c r="C407" i="1"/>
  <c r="D407" i="1"/>
  <c r="E407" i="1"/>
  <c r="F407" i="1"/>
  <c r="G407" i="1"/>
  <c r="H407" i="1"/>
  <c r="I407" i="1"/>
  <c r="J407" i="1"/>
  <c r="K407" i="1"/>
  <c r="L407" i="1"/>
  <c r="M407" i="1"/>
  <c r="H408" i="1"/>
  <c r="B408" i="1"/>
  <c r="C408" i="1"/>
  <c r="D408" i="1"/>
  <c r="E408" i="1"/>
  <c r="F408" i="1"/>
  <c r="G408" i="1"/>
  <c r="I408" i="1"/>
  <c r="J408" i="1"/>
  <c r="K408" i="1"/>
  <c r="M408" i="1"/>
  <c r="J409" i="1"/>
  <c r="B409" i="1"/>
  <c r="C409" i="1"/>
  <c r="D409" i="1"/>
  <c r="E409" i="1"/>
  <c r="F409" i="1"/>
  <c r="G409" i="1"/>
  <c r="I409" i="1"/>
  <c r="M409" i="1"/>
  <c r="J410" i="1"/>
  <c r="B410" i="1"/>
  <c r="C410" i="1"/>
  <c r="D410" i="1"/>
  <c r="E410" i="1"/>
  <c r="F410" i="1"/>
  <c r="G410" i="1"/>
  <c r="H410" i="1"/>
  <c r="I410" i="1"/>
  <c r="L410" i="1"/>
  <c r="M410" i="1"/>
  <c r="B411" i="1"/>
  <c r="C411" i="1"/>
  <c r="D411" i="1"/>
  <c r="E411" i="1"/>
  <c r="F411" i="1"/>
  <c r="G411" i="1"/>
  <c r="H411" i="1"/>
  <c r="I411" i="1"/>
  <c r="J411" i="1"/>
  <c r="K411" i="1"/>
  <c r="L411" i="1"/>
  <c r="M411" i="1"/>
  <c r="H412" i="1"/>
  <c r="B412" i="1"/>
  <c r="C412" i="1"/>
  <c r="D412" i="1"/>
  <c r="E412" i="1"/>
  <c r="F412" i="1"/>
  <c r="G412" i="1"/>
  <c r="I412" i="1"/>
  <c r="J412" i="1"/>
  <c r="K412" i="1"/>
  <c r="M412" i="1"/>
  <c r="J413" i="1"/>
  <c r="B413" i="1"/>
  <c r="C413" i="1"/>
  <c r="D413" i="1"/>
  <c r="E413" i="1"/>
  <c r="F413" i="1"/>
  <c r="G413" i="1"/>
  <c r="I413" i="1"/>
  <c r="M413" i="1"/>
  <c r="J414" i="1"/>
  <c r="B414" i="1"/>
  <c r="C414" i="1"/>
  <c r="D414" i="1"/>
  <c r="E414" i="1"/>
  <c r="F414" i="1"/>
  <c r="G414" i="1"/>
  <c r="H414" i="1"/>
  <c r="I414" i="1"/>
  <c r="L414" i="1"/>
  <c r="M414" i="1"/>
  <c r="B415" i="1"/>
  <c r="C415" i="1"/>
  <c r="D415" i="1"/>
  <c r="E415" i="1"/>
  <c r="F415" i="1"/>
  <c r="G415" i="1"/>
  <c r="H415" i="1"/>
  <c r="I415" i="1"/>
  <c r="J415" i="1"/>
  <c r="K415" i="1"/>
  <c r="L415" i="1"/>
  <c r="M415" i="1"/>
  <c r="H416" i="1"/>
  <c r="B416" i="1"/>
  <c r="C416" i="1"/>
  <c r="D416" i="1"/>
  <c r="E416" i="1"/>
  <c r="F416" i="1"/>
  <c r="G416" i="1"/>
  <c r="I416" i="1"/>
  <c r="J416" i="1"/>
  <c r="K416" i="1"/>
  <c r="M416" i="1"/>
  <c r="J417" i="1"/>
  <c r="B417" i="1"/>
  <c r="C417" i="1"/>
  <c r="D417" i="1"/>
  <c r="E417" i="1"/>
  <c r="F417" i="1"/>
  <c r="G417" i="1"/>
  <c r="I417" i="1"/>
  <c r="M417" i="1"/>
  <c r="J418" i="1"/>
  <c r="B418" i="1"/>
  <c r="C418" i="1"/>
  <c r="D418" i="1"/>
  <c r="E418" i="1"/>
  <c r="F418" i="1"/>
  <c r="G418" i="1"/>
  <c r="H418" i="1"/>
  <c r="I418" i="1"/>
  <c r="L418" i="1"/>
  <c r="M418" i="1"/>
  <c r="B419" i="1"/>
  <c r="C419" i="1"/>
  <c r="D419" i="1"/>
  <c r="E419" i="1"/>
  <c r="F419" i="1"/>
  <c r="G419" i="1"/>
  <c r="H419" i="1"/>
  <c r="I419" i="1"/>
  <c r="J419" i="1"/>
  <c r="K419" i="1"/>
  <c r="L419" i="1"/>
  <c r="M419" i="1"/>
  <c r="H420" i="1"/>
  <c r="B420" i="1"/>
  <c r="C420" i="1"/>
  <c r="D420" i="1"/>
  <c r="E420" i="1"/>
  <c r="F420" i="1"/>
  <c r="G420" i="1"/>
  <c r="I420" i="1"/>
  <c r="J420" i="1"/>
  <c r="K420" i="1"/>
  <c r="M420" i="1"/>
  <c r="J421" i="1"/>
  <c r="B421" i="1"/>
  <c r="C421" i="1"/>
  <c r="D421" i="1"/>
  <c r="E421" i="1"/>
  <c r="F421" i="1"/>
  <c r="G421" i="1"/>
  <c r="I421" i="1"/>
  <c r="M421" i="1"/>
  <c r="J422" i="1"/>
  <c r="B422" i="1"/>
  <c r="C422" i="1"/>
  <c r="D422" i="1"/>
  <c r="E422" i="1"/>
  <c r="F422" i="1"/>
  <c r="G422" i="1"/>
  <c r="H422" i="1"/>
  <c r="I422" i="1"/>
  <c r="L422" i="1"/>
  <c r="M422" i="1"/>
  <c r="B423" i="1"/>
  <c r="C423" i="1"/>
  <c r="D423" i="1"/>
  <c r="E423" i="1"/>
  <c r="F423" i="1"/>
  <c r="G423" i="1"/>
  <c r="H423" i="1"/>
  <c r="I423" i="1"/>
  <c r="J423" i="1"/>
  <c r="K423" i="1"/>
  <c r="L423" i="1"/>
  <c r="M423" i="1"/>
  <c r="H424" i="1"/>
  <c r="B424" i="1"/>
  <c r="C424" i="1"/>
  <c r="D424" i="1"/>
  <c r="E424" i="1"/>
  <c r="F424" i="1"/>
  <c r="G424" i="1"/>
  <c r="I424" i="1"/>
  <c r="J424" i="1"/>
  <c r="K424" i="1"/>
  <c r="M424" i="1"/>
  <c r="J425" i="1"/>
  <c r="B425" i="1"/>
  <c r="C425" i="1"/>
  <c r="D425" i="1"/>
  <c r="E425" i="1"/>
  <c r="F425" i="1"/>
  <c r="G425" i="1"/>
  <c r="I425" i="1"/>
  <c r="M425" i="1"/>
  <c r="J426" i="1"/>
  <c r="B426" i="1"/>
  <c r="C426" i="1"/>
  <c r="D426" i="1"/>
  <c r="E426" i="1"/>
  <c r="F426" i="1"/>
  <c r="G426" i="1"/>
  <c r="H426" i="1"/>
  <c r="I426" i="1"/>
  <c r="L426" i="1"/>
  <c r="M426" i="1"/>
  <c r="B427" i="1"/>
  <c r="C427" i="1"/>
  <c r="D427" i="1"/>
  <c r="E427" i="1"/>
  <c r="F427" i="1"/>
  <c r="G427" i="1"/>
  <c r="H427" i="1"/>
  <c r="I427" i="1"/>
  <c r="J427" i="1"/>
  <c r="K427" i="1"/>
  <c r="L427" i="1"/>
  <c r="M427" i="1"/>
  <c r="H428" i="1"/>
  <c r="B428" i="1"/>
  <c r="C428" i="1"/>
  <c r="D428" i="1"/>
  <c r="E428" i="1"/>
  <c r="F428" i="1"/>
  <c r="G428" i="1"/>
  <c r="I428" i="1"/>
  <c r="J428" i="1"/>
  <c r="K428" i="1"/>
  <c r="M428" i="1"/>
  <c r="J429" i="1"/>
  <c r="B429" i="1"/>
  <c r="C429" i="1"/>
  <c r="D429" i="1"/>
  <c r="E429" i="1"/>
  <c r="F429" i="1"/>
  <c r="G429" i="1"/>
  <c r="I429" i="1"/>
  <c r="M429" i="1"/>
  <c r="J430" i="1"/>
  <c r="B430" i="1"/>
  <c r="C430" i="1"/>
  <c r="D430" i="1"/>
  <c r="E430" i="1"/>
  <c r="F430" i="1"/>
  <c r="G430" i="1"/>
  <c r="H430" i="1"/>
  <c r="I430" i="1"/>
  <c r="L430" i="1"/>
  <c r="M430" i="1"/>
  <c r="B431" i="1"/>
  <c r="C431" i="1"/>
  <c r="D431" i="1"/>
  <c r="E431" i="1"/>
  <c r="F431" i="1"/>
  <c r="G431" i="1"/>
  <c r="H431" i="1"/>
  <c r="I431" i="1"/>
  <c r="J431" i="1"/>
  <c r="K431" i="1"/>
  <c r="L431" i="1"/>
  <c r="M431" i="1"/>
  <c r="H432" i="1"/>
  <c r="B432" i="1"/>
  <c r="C432" i="1"/>
  <c r="D432" i="1"/>
  <c r="E432" i="1"/>
  <c r="F432" i="1"/>
  <c r="G432" i="1"/>
  <c r="I432" i="1"/>
  <c r="J432" i="1"/>
  <c r="K432" i="1"/>
  <c r="M432" i="1"/>
  <c r="J433" i="1"/>
  <c r="B433" i="1"/>
  <c r="C433" i="1"/>
  <c r="D433" i="1"/>
  <c r="E433" i="1"/>
  <c r="F433" i="1"/>
  <c r="G433" i="1"/>
  <c r="I433" i="1"/>
  <c r="M433" i="1"/>
  <c r="J434" i="1"/>
  <c r="B434" i="1"/>
  <c r="C434" i="1"/>
  <c r="D434" i="1"/>
  <c r="E434" i="1"/>
  <c r="F434" i="1"/>
  <c r="G434" i="1"/>
  <c r="H434" i="1"/>
  <c r="I434" i="1"/>
  <c r="L434" i="1"/>
  <c r="M434" i="1"/>
  <c r="B435" i="1"/>
  <c r="C435" i="1"/>
  <c r="D435" i="1"/>
  <c r="E435" i="1"/>
  <c r="F435" i="1"/>
  <c r="G435" i="1"/>
  <c r="H435" i="1"/>
  <c r="I435" i="1"/>
  <c r="J435" i="1"/>
  <c r="K435" i="1"/>
  <c r="L435" i="1"/>
  <c r="M435" i="1"/>
  <c r="H436" i="1"/>
  <c r="B436" i="1"/>
  <c r="C436" i="1"/>
  <c r="D436" i="1"/>
  <c r="E436" i="1"/>
  <c r="F436" i="1"/>
  <c r="G436" i="1"/>
  <c r="I436" i="1"/>
  <c r="J436" i="1"/>
  <c r="K436" i="1"/>
  <c r="M436" i="1"/>
  <c r="K437" i="1"/>
  <c r="B437" i="1"/>
  <c r="C437" i="1"/>
  <c r="D437" i="1"/>
  <c r="E437" i="1"/>
  <c r="F437" i="1"/>
  <c r="G437" i="1"/>
  <c r="I437" i="1"/>
  <c r="J437" i="1"/>
  <c r="M437" i="1"/>
  <c r="J438" i="1"/>
  <c r="B438" i="1"/>
  <c r="C438" i="1"/>
  <c r="D438" i="1"/>
  <c r="E438" i="1"/>
  <c r="F438" i="1"/>
  <c r="G438" i="1"/>
  <c r="I438" i="1"/>
  <c r="M438" i="1"/>
  <c r="B439" i="1"/>
  <c r="C439" i="1"/>
  <c r="D439" i="1"/>
  <c r="E439" i="1"/>
  <c r="F439" i="1"/>
  <c r="G439" i="1"/>
  <c r="H439" i="1"/>
  <c r="I439" i="1"/>
  <c r="J439" i="1"/>
  <c r="K439" i="1"/>
  <c r="L439" i="1"/>
  <c r="M439" i="1"/>
  <c r="H440" i="1"/>
  <c r="B440" i="1"/>
  <c r="C440" i="1"/>
  <c r="D440" i="1"/>
  <c r="E440" i="1"/>
  <c r="F440" i="1"/>
  <c r="G440" i="1"/>
  <c r="I440" i="1"/>
  <c r="J440" i="1"/>
  <c r="K440" i="1"/>
  <c r="M440" i="1"/>
  <c r="K441" i="1"/>
  <c r="B441" i="1"/>
  <c r="C441" i="1"/>
  <c r="D441" i="1"/>
  <c r="E441" i="1"/>
  <c r="F441" i="1"/>
  <c r="G441" i="1"/>
  <c r="I441" i="1"/>
  <c r="J441" i="1"/>
  <c r="M441" i="1"/>
  <c r="J442" i="1"/>
  <c r="B442" i="1"/>
  <c r="C442" i="1"/>
  <c r="D442" i="1"/>
  <c r="E442" i="1"/>
  <c r="F442" i="1"/>
  <c r="G442" i="1"/>
  <c r="I442" i="1"/>
  <c r="M442" i="1"/>
  <c r="B443" i="1"/>
  <c r="C443" i="1"/>
  <c r="D443" i="1"/>
  <c r="E443" i="1"/>
  <c r="F443" i="1"/>
  <c r="G443" i="1"/>
  <c r="H443" i="1"/>
  <c r="I443" i="1"/>
  <c r="J443" i="1"/>
  <c r="K443" i="1"/>
  <c r="L443" i="1"/>
  <c r="M443" i="1"/>
  <c r="H444" i="1"/>
  <c r="B444" i="1"/>
  <c r="C444" i="1"/>
  <c r="D444" i="1"/>
  <c r="E444" i="1"/>
  <c r="F444" i="1"/>
  <c r="G444" i="1"/>
  <c r="I444" i="1"/>
  <c r="J444" i="1"/>
  <c r="K444" i="1"/>
  <c r="M444" i="1"/>
  <c r="K445" i="1"/>
  <c r="B445" i="1"/>
  <c r="C445" i="1"/>
  <c r="D445" i="1"/>
  <c r="E445" i="1"/>
  <c r="F445" i="1"/>
  <c r="G445" i="1"/>
  <c r="I445" i="1"/>
  <c r="J445" i="1"/>
  <c r="M445" i="1"/>
  <c r="M2" i="1"/>
  <c r="L2" i="1"/>
  <c r="K2" i="1"/>
  <c r="J2" i="1"/>
  <c r="I2" i="1"/>
  <c r="H2" i="1"/>
  <c r="B2" i="1"/>
  <c r="G2" i="1"/>
  <c r="F2" i="1"/>
  <c r="E2" i="1"/>
  <c r="AI1" i="1"/>
  <c r="D2" i="1"/>
  <c r="C2" i="1"/>
  <c r="L2" i="19" l="1"/>
  <c r="I2" i="19"/>
  <c r="H588" i="19"/>
  <c r="H586" i="19"/>
  <c r="H584" i="19"/>
  <c r="H582" i="19"/>
  <c r="H580" i="19"/>
  <c r="H578" i="19"/>
  <c r="H576" i="19"/>
  <c r="H574" i="19"/>
  <c r="H572" i="19"/>
  <c r="H570" i="19"/>
  <c r="H568" i="19"/>
  <c r="H566" i="19"/>
  <c r="H564" i="19"/>
  <c r="H562" i="19"/>
  <c r="H560" i="19"/>
  <c r="H558" i="19"/>
  <c r="H556" i="19"/>
  <c r="H554" i="19"/>
  <c r="H552" i="19"/>
  <c r="H550" i="19"/>
  <c r="H548" i="19"/>
  <c r="H541" i="19"/>
  <c r="H533" i="19"/>
  <c r="H463" i="19"/>
  <c r="I458" i="19"/>
  <c r="K445" i="19"/>
  <c r="I445" i="19"/>
  <c r="J420" i="19"/>
  <c r="K420" i="19"/>
  <c r="J374" i="19"/>
  <c r="K374" i="19"/>
  <c r="K360" i="19"/>
  <c r="H360" i="19"/>
  <c r="J358" i="19"/>
  <c r="K358" i="19"/>
  <c r="H305" i="19"/>
  <c r="J2" i="19"/>
  <c r="I588" i="19"/>
  <c r="I586" i="19"/>
  <c r="I584" i="19"/>
  <c r="I582" i="19"/>
  <c r="I580" i="19"/>
  <c r="I578" i="19"/>
  <c r="I576" i="19"/>
  <c r="I574" i="19"/>
  <c r="I572" i="19"/>
  <c r="I548" i="19"/>
  <c r="K526" i="19"/>
  <c r="I526" i="19"/>
  <c r="K518" i="19"/>
  <c r="I518" i="19"/>
  <c r="K510" i="19"/>
  <c r="I510" i="19"/>
  <c r="K502" i="19"/>
  <c r="I502" i="19"/>
  <c r="K494" i="19"/>
  <c r="I494" i="19"/>
  <c r="K486" i="19"/>
  <c r="I486" i="19"/>
  <c r="K478" i="19"/>
  <c r="I478" i="19"/>
  <c r="I472" i="19"/>
  <c r="I470" i="19"/>
  <c r="H469" i="19"/>
  <c r="I463" i="19"/>
  <c r="J458" i="19"/>
  <c r="H455" i="19"/>
  <c r="H451" i="19"/>
  <c r="I450" i="19"/>
  <c r="J445" i="19"/>
  <c r="J434" i="19"/>
  <c r="K434" i="19"/>
  <c r="K424" i="19"/>
  <c r="H424" i="19"/>
  <c r="K422" i="19"/>
  <c r="H422" i="19"/>
  <c r="K418" i="19"/>
  <c r="H418" i="19"/>
  <c r="K414" i="19"/>
  <c r="H414" i="19"/>
  <c r="K382" i="19"/>
  <c r="H382" i="19"/>
  <c r="J356" i="19"/>
  <c r="K356" i="19"/>
  <c r="I343" i="19"/>
  <c r="I335" i="19"/>
  <c r="H321" i="19"/>
  <c r="K2" i="19"/>
  <c r="I570" i="19"/>
  <c r="I568" i="19"/>
  <c r="I566" i="19"/>
  <c r="I564" i="19"/>
  <c r="I562" i="19"/>
  <c r="I560" i="19"/>
  <c r="I558" i="19"/>
  <c r="I556" i="19"/>
  <c r="I554" i="19"/>
  <c r="I552" i="19"/>
  <c r="I550" i="19"/>
  <c r="K542" i="19"/>
  <c r="I542" i="19"/>
  <c r="K534" i="19"/>
  <c r="I534" i="19"/>
  <c r="H2" i="19"/>
  <c r="K587" i="19"/>
  <c r="H587" i="19"/>
  <c r="K585" i="19"/>
  <c r="H585" i="19"/>
  <c r="K583" i="19"/>
  <c r="H583" i="19"/>
  <c r="K581" i="19"/>
  <c r="H581" i="19"/>
  <c r="K579" i="19"/>
  <c r="H579" i="19"/>
  <c r="K577" i="19"/>
  <c r="H577" i="19"/>
  <c r="K575" i="19"/>
  <c r="H575" i="19"/>
  <c r="K573" i="19"/>
  <c r="H573" i="19"/>
  <c r="K571" i="19"/>
  <c r="H571" i="19"/>
  <c r="K569" i="19"/>
  <c r="H569" i="19"/>
  <c r="K567" i="19"/>
  <c r="H567" i="19"/>
  <c r="K565" i="19"/>
  <c r="H565" i="19"/>
  <c r="K563" i="19"/>
  <c r="H563" i="19"/>
  <c r="K561" i="19"/>
  <c r="H561" i="19"/>
  <c r="K559" i="19"/>
  <c r="H559" i="19"/>
  <c r="K557" i="19"/>
  <c r="H557" i="19"/>
  <c r="K555" i="19"/>
  <c r="H555" i="19"/>
  <c r="K553" i="19"/>
  <c r="H553" i="19"/>
  <c r="K551" i="19"/>
  <c r="H551" i="19"/>
  <c r="K549" i="19"/>
  <c r="H549" i="19"/>
  <c r="I546" i="19"/>
  <c r="H543" i="19"/>
  <c r="J541" i="19"/>
  <c r="I538" i="19"/>
  <c r="H535" i="19"/>
  <c r="J533" i="19"/>
  <c r="I530" i="19"/>
  <c r="H527" i="19"/>
  <c r="J525" i="19"/>
  <c r="I522" i="19"/>
  <c r="H519" i="19"/>
  <c r="J517" i="19"/>
  <c r="I514" i="19"/>
  <c r="H511" i="19"/>
  <c r="J509" i="19"/>
  <c r="I506" i="19"/>
  <c r="H503" i="19"/>
  <c r="J501" i="19"/>
  <c r="I498" i="19"/>
  <c r="H495" i="19"/>
  <c r="J493" i="19"/>
  <c r="I490" i="19"/>
  <c r="H487" i="19"/>
  <c r="J485" i="19"/>
  <c r="I482" i="19"/>
  <c r="H479" i="19"/>
  <c r="J477" i="19"/>
  <c r="I474" i="19"/>
  <c r="I464" i="19"/>
  <c r="I462" i="19"/>
  <c r="H461" i="19"/>
  <c r="K459" i="19"/>
  <c r="I455" i="19"/>
  <c r="J450" i="19"/>
  <c r="H447" i="19"/>
  <c r="H444" i="19"/>
  <c r="J442" i="19"/>
  <c r="H438" i="19"/>
  <c r="H434" i="19"/>
  <c r="J432" i="19"/>
  <c r="K432" i="19"/>
  <c r="J428" i="19"/>
  <c r="K428" i="19"/>
  <c r="I424" i="19"/>
  <c r="I422" i="19"/>
  <c r="I418" i="19"/>
  <c r="I414" i="19"/>
  <c r="J398" i="19"/>
  <c r="K398" i="19"/>
  <c r="J390" i="19"/>
  <c r="K390" i="19"/>
  <c r="I382" i="19"/>
  <c r="K368" i="19"/>
  <c r="H368" i="19"/>
  <c r="J364" i="19"/>
  <c r="K364" i="19"/>
  <c r="K354" i="19"/>
  <c r="H354" i="19"/>
  <c r="J346" i="19"/>
  <c r="K346" i="19"/>
  <c r="H346" i="19"/>
  <c r="J344" i="19"/>
  <c r="K344" i="19"/>
  <c r="H344" i="19"/>
  <c r="J336" i="19"/>
  <c r="K336" i="19"/>
  <c r="H336" i="19"/>
  <c r="H471" i="19"/>
  <c r="J469" i="19"/>
  <c r="I466" i="19"/>
  <c r="K463" i="19"/>
  <c r="K451" i="19"/>
  <c r="K430" i="19"/>
  <c r="H430" i="19"/>
  <c r="K406" i="19"/>
  <c r="H406" i="19"/>
  <c r="I359" i="19"/>
  <c r="J330" i="19"/>
  <c r="K330" i="19"/>
  <c r="H330" i="19"/>
  <c r="H313" i="19"/>
  <c r="H309" i="19"/>
  <c r="J308" i="19"/>
  <c r="K308" i="19"/>
  <c r="H308" i="19"/>
  <c r="J142" i="19"/>
  <c r="H142" i="19"/>
  <c r="K119" i="19"/>
  <c r="H119" i="19"/>
  <c r="H104" i="19"/>
  <c r="J104" i="19"/>
  <c r="H36" i="19"/>
  <c r="J36" i="19"/>
  <c r="J8" i="19"/>
  <c r="H8" i="19"/>
  <c r="K605" i="19"/>
  <c r="I605" i="19"/>
  <c r="K674" i="19"/>
  <c r="J674" i="19"/>
  <c r="H674" i="19"/>
  <c r="H669" i="19"/>
  <c r="J669" i="19"/>
  <c r="K668" i="19"/>
  <c r="J668" i="19"/>
  <c r="H668" i="19"/>
  <c r="J659" i="19"/>
  <c r="H659" i="19"/>
  <c r="J657" i="19"/>
  <c r="H657" i="19"/>
  <c r="K648" i="19"/>
  <c r="J648" i="19"/>
  <c r="H648" i="19"/>
  <c r="K342" i="19"/>
  <c r="K334" i="19"/>
  <c r="K332" i="19"/>
  <c r="K320" i="19"/>
  <c r="K312" i="19"/>
  <c r="K304" i="19"/>
  <c r="I254" i="19"/>
  <c r="I252" i="19"/>
  <c r="I250" i="19"/>
  <c r="I248" i="19"/>
  <c r="I244" i="19"/>
  <c r="K212" i="19"/>
  <c r="K196" i="19"/>
  <c r="K180" i="19"/>
  <c r="K164" i="19"/>
  <c r="K148" i="19"/>
  <c r="I142" i="19"/>
  <c r="J140" i="19"/>
  <c r="H140" i="19"/>
  <c r="H128" i="19"/>
  <c r="J128" i="19"/>
  <c r="J122" i="19"/>
  <c r="H122" i="19"/>
  <c r="I119" i="19"/>
  <c r="J116" i="19"/>
  <c r="H116" i="19"/>
  <c r="K107" i="19"/>
  <c r="I107" i="19"/>
  <c r="I104" i="19"/>
  <c r="J100" i="19"/>
  <c r="H100" i="19"/>
  <c r="K99" i="19"/>
  <c r="I99" i="19"/>
  <c r="J68" i="19"/>
  <c r="H68" i="19"/>
  <c r="H51" i="19"/>
  <c r="I36" i="19"/>
  <c r="I8" i="19"/>
  <c r="J3" i="19"/>
  <c r="H3" i="19"/>
  <c r="K609" i="19"/>
  <c r="I609" i="19"/>
  <c r="I674" i="19"/>
  <c r="K672" i="19"/>
  <c r="J672" i="19"/>
  <c r="H672" i="19"/>
  <c r="I669" i="19"/>
  <c r="I668" i="19"/>
  <c r="K666" i="19"/>
  <c r="J666" i="19"/>
  <c r="H666" i="19"/>
  <c r="I659" i="19"/>
  <c r="I657" i="19"/>
  <c r="J651" i="19"/>
  <c r="K651" i="19"/>
  <c r="H651" i="19"/>
  <c r="I648" i="19"/>
  <c r="K640" i="19"/>
  <c r="J640" i="19"/>
  <c r="H640" i="19"/>
  <c r="J637" i="19"/>
  <c r="K637" i="19"/>
  <c r="H637" i="19"/>
  <c r="H303" i="19"/>
  <c r="H255" i="19"/>
  <c r="K247" i="19"/>
  <c r="H245" i="19"/>
  <c r="K243" i="19"/>
  <c r="J146" i="19"/>
  <c r="H146" i="19"/>
  <c r="J138" i="19"/>
  <c r="H138" i="19"/>
  <c r="H112" i="19"/>
  <c r="J112" i="19"/>
  <c r="K111" i="19"/>
  <c r="I111" i="19"/>
  <c r="K109" i="19"/>
  <c r="I109" i="19"/>
  <c r="H102" i="19"/>
  <c r="J102" i="19"/>
  <c r="H43" i="19"/>
  <c r="H39" i="19"/>
  <c r="H26" i="19"/>
  <c r="J26" i="19"/>
  <c r="J24" i="19"/>
  <c r="H24" i="19"/>
  <c r="J22" i="19"/>
  <c r="H22" i="19"/>
  <c r="H6" i="19"/>
  <c r="J6" i="19"/>
  <c r="J604" i="19"/>
  <c r="H604" i="19"/>
  <c r="K664" i="19"/>
  <c r="J664" i="19"/>
  <c r="H664" i="19"/>
  <c r="J653" i="19"/>
  <c r="K653" i="19"/>
  <c r="H653" i="19"/>
  <c r="K254" i="19"/>
  <c r="K244" i="19"/>
  <c r="J144" i="19"/>
  <c r="H144" i="19"/>
  <c r="J136" i="19"/>
  <c r="H136" i="19"/>
  <c r="J126" i="19"/>
  <c r="H126" i="19"/>
  <c r="J120" i="19"/>
  <c r="H120" i="19"/>
  <c r="J114" i="19"/>
  <c r="H114" i="19"/>
  <c r="J66" i="19"/>
  <c r="H66" i="19"/>
  <c r="K65" i="19"/>
  <c r="H65" i="19"/>
  <c r="J65" i="19"/>
  <c r="H59" i="19"/>
  <c r="J38" i="19"/>
  <c r="H38" i="19"/>
  <c r="H37" i="19"/>
  <c r="J34" i="19"/>
  <c r="H34" i="19"/>
  <c r="H32" i="19"/>
  <c r="J32" i="19"/>
  <c r="H18" i="19"/>
  <c r="J18" i="19"/>
  <c r="H14" i="19"/>
  <c r="J14" i="19"/>
  <c r="J10" i="19"/>
  <c r="H10" i="19"/>
  <c r="H4" i="19"/>
  <c r="J4" i="19"/>
  <c r="H608" i="19"/>
  <c r="J608" i="19"/>
  <c r="J679" i="19"/>
  <c r="H679" i="19"/>
  <c r="K678" i="19"/>
  <c r="H678" i="19"/>
  <c r="J678" i="19"/>
  <c r="K676" i="19"/>
  <c r="J676" i="19"/>
  <c r="H676" i="19"/>
  <c r="K662" i="19"/>
  <c r="J662" i="19"/>
  <c r="H662" i="19"/>
  <c r="J655" i="19"/>
  <c r="K655" i="19"/>
  <c r="H655" i="19"/>
  <c r="K632" i="19"/>
  <c r="J632" i="19"/>
  <c r="H632" i="19"/>
  <c r="J629" i="19"/>
  <c r="K629" i="19"/>
  <c r="H629" i="19"/>
  <c r="J649" i="19"/>
  <c r="J646" i="19"/>
  <c r="J644" i="19"/>
  <c r="J641" i="19"/>
  <c r="J636" i="19"/>
  <c r="J633" i="19"/>
  <c r="J628" i="19"/>
  <c r="H625" i="19"/>
  <c r="J624" i="19"/>
  <c r="J621" i="19"/>
  <c r="H620" i="19"/>
  <c r="H618" i="19"/>
  <c r="H616" i="19"/>
  <c r="H615" i="19"/>
  <c r="K750" i="19"/>
  <c r="H750" i="19"/>
  <c r="I744" i="19"/>
  <c r="J742" i="19"/>
  <c r="H741" i="19"/>
  <c r="K740" i="19"/>
  <c r="H740" i="19"/>
  <c r="H730" i="19"/>
  <c r="K729" i="19"/>
  <c r="K726" i="19"/>
  <c r="H726" i="19"/>
  <c r="K722" i="19"/>
  <c r="H722" i="19"/>
  <c r="K718" i="19"/>
  <c r="I717" i="19"/>
  <c r="H715" i="19"/>
  <c r="K714" i="19"/>
  <c r="H714" i="19"/>
  <c r="K705" i="19"/>
  <c r="H694" i="19"/>
  <c r="K693" i="19"/>
  <c r="H683" i="19"/>
  <c r="J681" i="19"/>
  <c r="H680" i="19"/>
  <c r="J1350" i="19"/>
  <c r="K1350" i="19"/>
  <c r="K1346" i="19"/>
  <c r="H1346" i="19"/>
  <c r="K1333" i="19"/>
  <c r="H1333" i="19"/>
  <c r="H1331" i="19"/>
  <c r="K1325" i="19"/>
  <c r="H1325" i="19"/>
  <c r="J1294" i="19"/>
  <c r="K1294" i="19"/>
  <c r="H1294" i="19"/>
  <c r="K1293" i="19"/>
  <c r="J1293" i="19"/>
  <c r="H1293" i="19"/>
  <c r="K625" i="19"/>
  <c r="K746" i="19"/>
  <c r="H746" i="19"/>
  <c r="K732" i="19"/>
  <c r="H732" i="19"/>
  <c r="K716" i="19"/>
  <c r="K696" i="19"/>
  <c r="H696" i="19"/>
  <c r="K688" i="19"/>
  <c r="J688" i="19"/>
  <c r="K684" i="19"/>
  <c r="H684" i="19"/>
  <c r="K682" i="19"/>
  <c r="J682" i="19"/>
  <c r="K1345" i="19"/>
  <c r="H1345" i="19"/>
  <c r="J1342" i="19"/>
  <c r="K1342" i="19"/>
  <c r="J1332" i="19"/>
  <c r="K1332" i="19"/>
  <c r="J1324" i="19"/>
  <c r="K1324" i="19"/>
  <c r="J1318" i="19"/>
  <c r="K1318" i="19"/>
  <c r="H1318" i="19"/>
  <c r="K1317" i="19"/>
  <c r="J1317" i="19"/>
  <c r="H1317" i="19"/>
  <c r="H646" i="19"/>
  <c r="H644" i="19"/>
  <c r="H636" i="19"/>
  <c r="H628" i="19"/>
  <c r="H624" i="19"/>
  <c r="J620" i="19"/>
  <c r="J618" i="19"/>
  <c r="J616" i="19"/>
  <c r="K615" i="19"/>
  <c r="H612" i="19"/>
  <c r="I746" i="19"/>
  <c r="H742" i="19"/>
  <c r="K741" i="19"/>
  <c r="K738" i="19"/>
  <c r="H738" i="19"/>
  <c r="I732" i="19"/>
  <c r="J730" i="19"/>
  <c r="H729" i="19"/>
  <c r="K728" i="19"/>
  <c r="H728" i="19"/>
  <c r="K724" i="19"/>
  <c r="H724" i="19"/>
  <c r="H716" i="19"/>
  <c r="K715" i="19"/>
  <c r="H705" i="19"/>
  <c r="I696" i="19"/>
  <c r="J694" i="19"/>
  <c r="H693" i="19"/>
  <c r="K692" i="19"/>
  <c r="H692" i="19"/>
  <c r="H688" i="19"/>
  <c r="I684" i="19"/>
  <c r="J683" i="19"/>
  <c r="H682" i="19"/>
  <c r="H681" i="19"/>
  <c r="K1351" i="19"/>
  <c r="J1351" i="19"/>
  <c r="K1347" i="19"/>
  <c r="J1347" i="19"/>
  <c r="I1345" i="19"/>
  <c r="K1344" i="19"/>
  <c r="H1344" i="19"/>
  <c r="H1342" i="19"/>
  <c r="H1332" i="19"/>
  <c r="H1324" i="19"/>
  <c r="I1318" i="19"/>
  <c r="I1317" i="19"/>
  <c r="J1310" i="19"/>
  <c r="K1310" i="19"/>
  <c r="H1310" i="19"/>
  <c r="K1309" i="19"/>
  <c r="J1309" i="19"/>
  <c r="H1309" i="19"/>
  <c r="K744" i="19"/>
  <c r="H744" i="19"/>
  <c r="K734" i="19"/>
  <c r="H734" i="19"/>
  <c r="H717" i="19"/>
  <c r="K710" i="19"/>
  <c r="J710" i="19"/>
  <c r="K702" i="19"/>
  <c r="J702" i="19"/>
  <c r="K698" i="19"/>
  <c r="H698" i="19"/>
  <c r="J680" i="19"/>
  <c r="K1343" i="19"/>
  <c r="J1343" i="19"/>
  <c r="K1339" i="19"/>
  <c r="J1339" i="19"/>
  <c r="K1334" i="19"/>
  <c r="H1334" i="19"/>
  <c r="K1331" i="19"/>
  <c r="J1331" i="19"/>
  <c r="K1326" i="19"/>
  <c r="H1326" i="19"/>
  <c r="J1302" i="19"/>
  <c r="K1302" i="19"/>
  <c r="H1302" i="19"/>
  <c r="K1301" i="19"/>
  <c r="J1301" i="19"/>
  <c r="H1301" i="19"/>
  <c r="J1349" i="19"/>
  <c r="J1341" i="19"/>
  <c r="J1337" i="19"/>
  <c r="J1329" i="19"/>
  <c r="J1321" i="19"/>
  <c r="K1316" i="19"/>
  <c r="J1313" i="19"/>
  <c r="K1308" i="19"/>
  <c r="J1305" i="19"/>
  <c r="K1300" i="19"/>
  <c r="J1297" i="19"/>
  <c r="K1292" i="19"/>
  <c r="J1289" i="19"/>
  <c r="H1286" i="19"/>
  <c r="H1285" i="19"/>
  <c r="K1284" i="19"/>
  <c r="K1283" i="19"/>
  <c r="J1283" i="19"/>
  <c r="K1280" i="19"/>
  <c r="H1277" i="19"/>
  <c r="K1276" i="19"/>
  <c r="H1273" i="19"/>
  <c r="K1272" i="19"/>
  <c r="K1271" i="19"/>
  <c r="J1271" i="19"/>
  <c r="J1269" i="19"/>
  <c r="H1268" i="19"/>
  <c r="I1264" i="19"/>
  <c r="H1262" i="19"/>
  <c r="I1260" i="19"/>
  <c r="K1259" i="19"/>
  <c r="J1259" i="19"/>
  <c r="K1256" i="19"/>
  <c r="I1255" i="19"/>
  <c r="J1254" i="19"/>
  <c r="K1253" i="19"/>
  <c r="K1249" i="19"/>
  <c r="H1233" i="19"/>
  <c r="I1221" i="19"/>
  <c r="I1219" i="19"/>
  <c r="I1217" i="19"/>
  <c r="I1215" i="19"/>
  <c r="H1210" i="19"/>
  <c r="J1210" i="19"/>
  <c r="K1209" i="19"/>
  <c r="J1209" i="19"/>
  <c r="H1209" i="19"/>
  <c r="H1204" i="19"/>
  <c r="J1204" i="19"/>
  <c r="K1203" i="19"/>
  <c r="J1203" i="19"/>
  <c r="H1203" i="19"/>
  <c r="H1198" i="19"/>
  <c r="J1198" i="19"/>
  <c r="K1197" i="19"/>
  <c r="J1197" i="19"/>
  <c r="H1197" i="19"/>
  <c r="H1190" i="19"/>
  <c r="J1190" i="19"/>
  <c r="K1189" i="19"/>
  <c r="J1189" i="19"/>
  <c r="H1189" i="19"/>
  <c r="K1179" i="19"/>
  <c r="J1179" i="19"/>
  <c r="H1179" i="19"/>
  <c r="K1147" i="19"/>
  <c r="J1147" i="19"/>
  <c r="H1147" i="19"/>
  <c r="J1323" i="19"/>
  <c r="J1315" i="19"/>
  <c r="J1307" i="19"/>
  <c r="J1299" i="19"/>
  <c r="J1291" i="19"/>
  <c r="K1286" i="19"/>
  <c r="K1263" i="19"/>
  <c r="H1263" i="19"/>
  <c r="K1252" i="19"/>
  <c r="H1249" i="19"/>
  <c r="K1248" i="19"/>
  <c r="K1247" i="19"/>
  <c r="J1247" i="19"/>
  <c r="K1244" i="19"/>
  <c r="H1241" i="19"/>
  <c r="K1240" i="19"/>
  <c r="H1230" i="19"/>
  <c r="H1225" i="19"/>
  <c r="K1224" i="19"/>
  <c r="H1222" i="19"/>
  <c r="H1220" i="19"/>
  <c r="H1218" i="19"/>
  <c r="H1216" i="19"/>
  <c r="H1214" i="19"/>
  <c r="J1194" i="19"/>
  <c r="H1194" i="19"/>
  <c r="K1193" i="19"/>
  <c r="H1193" i="19"/>
  <c r="J1193" i="19"/>
  <c r="I1190" i="19"/>
  <c r="I1189" i="19"/>
  <c r="I1179" i="19"/>
  <c r="J1178" i="19"/>
  <c r="H1178" i="19"/>
  <c r="K1177" i="19"/>
  <c r="H1177" i="19"/>
  <c r="J1177" i="19"/>
  <c r="I1147" i="19"/>
  <c r="J1285" i="19"/>
  <c r="K1279" i="19"/>
  <c r="J1279" i="19"/>
  <c r="J1277" i="19"/>
  <c r="K1275" i="19"/>
  <c r="H1275" i="19"/>
  <c r="K1268" i="19"/>
  <c r="K1267" i="19"/>
  <c r="J1267" i="19"/>
  <c r="K1264" i="19"/>
  <c r="J1262" i="19"/>
  <c r="K1260" i="19"/>
  <c r="K1235" i="19"/>
  <c r="J1235" i="19"/>
  <c r="J1233" i="19"/>
  <c r="K1231" i="19"/>
  <c r="H1231" i="19"/>
  <c r="K1213" i="19"/>
  <c r="J1213" i="19"/>
  <c r="H1192" i="19"/>
  <c r="J1192" i="19"/>
  <c r="H1182" i="19"/>
  <c r="J1182" i="19"/>
  <c r="K1181" i="19"/>
  <c r="J1181" i="19"/>
  <c r="H1181" i="19"/>
  <c r="K1167" i="19"/>
  <c r="J1167" i="19"/>
  <c r="H1167" i="19"/>
  <c r="K1273" i="19"/>
  <c r="K1255" i="19"/>
  <c r="H1255" i="19"/>
  <c r="K1251" i="19"/>
  <c r="H1251" i="19"/>
  <c r="K1243" i="19"/>
  <c r="J1243" i="19"/>
  <c r="K1239" i="19"/>
  <c r="H1239" i="19"/>
  <c r="K1223" i="19"/>
  <c r="H1223" i="19"/>
  <c r="K1221" i="19"/>
  <c r="H1221" i="19"/>
  <c r="K1219" i="19"/>
  <c r="H1219" i="19"/>
  <c r="K1217" i="19"/>
  <c r="H1217" i="19"/>
  <c r="K1215" i="19"/>
  <c r="H1215" i="19"/>
  <c r="K1191" i="19"/>
  <c r="H1191" i="19"/>
  <c r="J1191" i="19"/>
  <c r="J1180" i="19"/>
  <c r="H1180" i="19"/>
  <c r="J1164" i="19"/>
  <c r="K1164" i="19"/>
  <c r="H1164" i="19"/>
  <c r="K1123" i="19"/>
  <c r="K1109" i="19"/>
  <c r="I1109" i="19"/>
  <c r="K1095" i="19"/>
  <c r="I1095" i="19"/>
  <c r="K1085" i="19"/>
  <c r="H1085" i="19"/>
  <c r="J1078" i="19"/>
  <c r="H1078" i="19"/>
  <c r="K1075" i="19"/>
  <c r="I1075" i="19"/>
  <c r="H1045" i="19"/>
  <c r="H1044" i="19"/>
  <c r="J1044" i="19"/>
  <c r="K1044" i="19"/>
  <c r="H1037" i="19"/>
  <c r="H1030" i="19"/>
  <c r="J1030" i="19"/>
  <c r="K1030" i="19"/>
  <c r="I1015" i="19"/>
  <c r="H972" i="19"/>
  <c r="I972" i="19"/>
  <c r="J1168" i="19"/>
  <c r="J1163" i="19"/>
  <c r="J1162" i="19"/>
  <c r="J1161" i="19"/>
  <c r="J1160" i="19"/>
  <c r="J1159" i="19"/>
  <c r="J1158" i="19"/>
  <c r="J1157" i="19"/>
  <c r="J1154" i="19"/>
  <c r="J1153" i="19"/>
  <c r="J1152" i="19"/>
  <c r="J1151" i="19"/>
  <c r="J1150" i="19"/>
  <c r="J1149" i="19"/>
  <c r="J1148" i="19"/>
  <c r="J1140" i="19"/>
  <c r="H1139" i="19"/>
  <c r="H1138" i="19"/>
  <c r="H1137" i="19"/>
  <c r="H1136" i="19"/>
  <c r="J1135" i="19"/>
  <c r="J1132" i="19"/>
  <c r="H1131" i="19"/>
  <c r="J1126" i="19"/>
  <c r="H1123" i="19"/>
  <c r="K1120" i="19"/>
  <c r="K1119" i="19"/>
  <c r="I1119" i="19"/>
  <c r="K1112" i="19"/>
  <c r="I1110" i="19"/>
  <c r="J1108" i="19"/>
  <c r="H1108" i="19"/>
  <c r="K1105" i="19"/>
  <c r="I1105" i="19"/>
  <c r="H1102" i="19"/>
  <c r="J1102" i="19"/>
  <c r="K1101" i="19"/>
  <c r="I1101" i="19"/>
  <c r="K1099" i="19"/>
  <c r="I1099" i="19"/>
  <c r="K1087" i="19"/>
  <c r="I1087" i="19"/>
  <c r="I1085" i="19"/>
  <c r="K1081" i="19"/>
  <c r="H1081" i="19"/>
  <c r="I1078" i="19"/>
  <c r="K1077" i="19"/>
  <c r="H1077" i="19"/>
  <c r="K1071" i="19"/>
  <c r="I1071" i="19"/>
  <c r="J1068" i="19"/>
  <c r="H1068" i="19"/>
  <c r="H1058" i="19"/>
  <c r="J1058" i="19"/>
  <c r="K1058" i="19"/>
  <c r="K1057" i="19"/>
  <c r="H1057" i="19"/>
  <c r="I1045" i="19"/>
  <c r="I1044" i="19"/>
  <c r="I1037" i="19"/>
  <c r="I1030" i="19"/>
  <c r="H1028" i="19"/>
  <c r="J1028" i="19"/>
  <c r="K1028" i="19"/>
  <c r="I1021" i="19"/>
  <c r="J1016" i="19"/>
  <c r="H1016" i="19"/>
  <c r="K1016" i="19"/>
  <c r="K992" i="19"/>
  <c r="H992" i="19"/>
  <c r="I992" i="19"/>
  <c r="K1138" i="19"/>
  <c r="K1136" i="19"/>
  <c r="J1106" i="19"/>
  <c r="H1106" i="19"/>
  <c r="J1100" i="19"/>
  <c r="H1100" i="19"/>
  <c r="J1088" i="19"/>
  <c r="H1088" i="19"/>
  <c r="J1072" i="19"/>
  <c r="H1072" i="19"/>
  <c r="J1066" i="19"/>
  <c r="H1066" i="19"/>
  <c r="K1047" i="19"/>
  <c r="I1047" i="19"/>
  <c r="I1039" i="19"/>
  <c r="H1026" i="19"/>
  <c r="J1026" i="19"/>
  <c r="K1026" i="19"/>
  <c r="I1023" i="19"/>
  <c r="H1163" i="19"/>
  <c r="H1161" i="19"/>
  <c r="H1159" i="19"/>
  <c r="H1157" i="19"/>
  <c r="H1153" i="19"/>
  <c r="H1151" i="19"/>
  <c r="H1149" i="19"/>
  <c r="J1139" i="19"/>
  <c r="J1137" i="19"/>
  <c r="H1135" i="19"/>
  <c r="J1131" i="19"/>
  <c r="K1125" i="19"/>
  <c r="H1125" i="19"/>
  <c r="J1123" i="19"/>
  <c r="I1120" i="19"/>
  <c r="I1112" i="19"/>
  <c r="K1110" i="19"/>
  <c r="I1106" i="19"/>
  <c r="I1100" i="19"/>
  <c r="K1091" i="19"/>
  <c r="I1091" i="19"/>
  <c r="I1088" i="19"/>
  <c r="K1083" i="19"/>
  <c r="I1083" i="19"/>
  <c r="I1072" i="19"/>
  <c r="I1066" i="19"/>
  <c r="H1048" i="19"/>
  <c r="J1048" i="19"/>
  <c r="K1048" i="19"/>
  <c r="H1040" i="19"/>
  <c r="J1040" i="19"/>
  <c r="K1040" i="19"/>
  <c r="I1035" i="19"/>
  <c r="I1026" i="19"/>
  <c r="H1024" i="19"/>
  <c r="J1024" i="19"/>
  <c r="K1024" i="19"/>
  <c r="H1013" i="19"/>
  <c r="I1011" i="19"/>
  <c r="J1008" i="19"/>
  <c r="H998" i="19"/>
  <c r="J998" i="19"/>
  <c r="H997" i="19"/>
  <c r="J951" i="19"/>
  <c r="K951" i="19"/>
  <c r="H951" i="19"/>
  <c r="H1064" i="19"/>
  <c r="H1062" i="19"/>
  <c r="H1061" i="19"/>
  <c r="I1055" i="19"/>
  <c r="H1053" i="19"/>
  <c r="I1051" i="19"/>
  <c r="H1043" i="19"/>
  <c r="H1042" i="19"/>
  <c r="H1033" i="19"/>
  <c r="J996" i="19"/>
  <c r="H996" i="19"/>
  <c r="H993" i="19"/>
  <c r="J993" i="19"/>
  <c r="H987" i="19"/>
  <c r="J987" i="19"/>
  <c r="K986" i="19"/>
  <c r="I986" i="19"/>
  <c r="K982" i="19"/>
  <c r="I982" i="19"/>
  <c r="H975" i="19"/>
  <c r="K975" i="19"/>
  <c r="I975" i="19"/>
  <c r="J955" i="19"/>
  <c r="H955" i="19"/>
  <c r="K955" i="19"/>
  <c r="I956" i="19"/>
  <c r="I955" i="19"/>
  <c r="K1020" i="19"/>
  <c r="H995" i="19"/>
  <c r="J995" i="19"/>
  <c r="K984" i="19"/>
  <c r="H984" i="19"/>
  <c r="H969" i="19"/>
  <c r="I969" i="19"/>
  <c r="K969" i="19"/>
  <c r="H967" i="19"/>
  <c r="K967" i="19"/>
  <c r="I967" i="19"/>
  <c r="I948" i="19"/>
  <c r="I936" i="19"/>
  <c r="I918" i="19"/>
  <c r="I904" i="19"/>
  <c r="I902" i="19"/>
  <c r="K901" i="19"/>
  <c r="H901" i="19"/>
  <c r="I900" i="19"/>
  <c r="K900" i="19"/>
  <c r="H899" i="19"/>
  <c r="K899" i="19"/>
  <c r="I899" i="19"/>
  <c r="H898" i="19"/>
  <c r="K898" i="19"/>
  <c r="K897" i="19"/>
  <c r="I897" i="19"/>
  <c r="H896" i="19"/>
  <c r="K896" i="19"/>
  <c r="H892" i="19"/>
  <c r="K892" i="19"/>
  <c r="K885" i="19"/>
  <c r="I885" i="19"/>
  <c r="K881" i="19"/>
  <c r="I881" i="19"/>
  <c r="H874" i="19"/>
  <c r="K874" i="19"/>
  <c r="K867" i="19"/>
  <c r="I867" i="19"/>
  <c r="H860" i="19"/>
  <c r="K860" i="19"/>
  <c r="K859" i="19"/>
  <c r="I859" i="19"/>
  <c r="H858" i="19"/>
  <c r="K858" i="19"/>
  <c r="K857" i="19"/>
  <c r="I857" i="19"/>
  <c r="H850" i="19"/>
  <c r="K850" i="19"/>
  <c r="K847" i="19"/>
  <c r="I847" i="19"/>
  <c r="H973" i="19"/>
  <c r="H941" i="19"/>
  <c r="I940" i="19"/>
  <c r="J939" i="19"/>
  <c r="H937" i="19"/>
  <c r="J935" i="19"/>
  <c r="H931" i="19"/>
  <c r="I926" i="19"/>
  <c r="J920" i="19"/>
  <c r="J918" i="19"/>
  <c r="I915" i="19"/>
  <c r="H913" i="19"/>
  <c r="H909" i="19"/>
  <c r="I907" i="19"/>
  <c r="J904" i="19"/>
  <c r="J902" i="19"/>
  <c r="I901" i="19"/>
  <c r="J900" i="19"/>
  <c r="J899" i="19"/>
  <c r="I898" i="19"/>
  <c r="J897" i="19"/>
  <c r="I896" i="19"/>
  <c r="I895" i="19"/>
  <c r="K895" i="19"/>
  <c r="I892" i="19"/>
  <c r="I891" i="19"/>
  <c r="K891" i="19"/>
  <c r="J885" i="19"/>
  <c r="K884" i="19"/>
  <c r="H884" i="19"/>
  <c r="J881" i="19"/>
  <c r="K880" i="19"/>
  <c r="H880" i="19"/>
  <c r="I874" i="19"/>
  <c r="I873" i="19"/>
  <c r="K873" i="19"/>
  <c r="J867" i="19"/>
  <c r="K866" i="19"/>
  <c r="H866" i="19"/>
  <c r="I865" i="19"/>
  <c r="K865" i="19"/>
  <c r="K864" i="19"/>
  <c r="H864" i="19"/>
  <c r="I863" i="19"/>
  <c r="K863" i="19"/>
  <c r="I860" i="19"/>
  <c r="J859" i="19"/>
  <c r="I858" i="19"/>
  <c r="J857" i="19"/>
  <c r="K856" i="19"/>
  <c r="H856" i="19"/>
  <c r="I850" i="19"/>
  <c r="J847" i="19"/>
  <c r="K845" i="19"/>
  <c r="I845" i="19"/>
  <c r="H928" i="19"/>
  <c r="K928" i="19"/>
  <c r="H919" i="19"/>
  <c r="H917" i="19"/>
  <c r="H903" i="19"/>
  <c r="H894" i="19"/>
  <c r="K894" i="19"/>
  <c r="H890" i="19"/>
  <c r="K890" i="19"/>
  <c r="K889" i="19"/>
  <c r="I889" i="19"/>
  <c r="H888" i="19"/>
  <c r="K888" i="19"/>
  <c r="K887" i="19"/>
  <c r="I887" i="19"/>
  <c r="K883" i="19"/>
  <c r="I883" i="19"/>
  <c r="K879" i="19"/>
  <c r="I879" i="19"/>
  <c r="H872" i="19"/>
  <c r="K872" i="19"/>
  <c r="K871" i="19"/>
  <c r="I871" i="19"/>
  <c r="H870" i="19"/>
  <c r="K870" i="19"/>
  <c r="K869" i="19"/>
  <c r="I869" i="19"/>
  <c r="H862" i="19"/>
  <c r="K862" i="19"/>
  <c r="K855" i="19"/>
  <c r="I855" i="19"/>
  <c r="K843" i="19"/>
  <c r="I843" i="19"/>
  <c r="I960" i="19"/>
  <c r="I952" i="19"/>
  <c r="I944" i="19"/>
  <c r="J941" i="19"/>
  <c r="H939" i="19"/>
  <c r="I938" i="19"/>
  <c r="J937" i="19"/>
  <c r="H935" i="19"/>
  <c r="K931" i="19"/>
  <c r="I928" i="19"/>
  <c r="I924" i="19"/>
  <c r="J922" i="19"/>
  <c r="I919" i="19"/>
  <c r="I917" i="19"/>
  <c r="H911" i="19"/>
  <c r="I905" i="19"/>
  <c r="I903" i="19"/>
  <c r="I894" i="19"/>
  <c r="I893" i="19"/>
  <c r="K893" i="19"/>
  <c r="I890" i="19"/>
  <c r="J889" i="19"/>
  <c r="I888" i="19"/>
  <c r="J887" i="19"/>
  <c r="K886" i="19"/>
  <c r="H886" i="19"/>
  <c r="J883" i="19"/>
  <c r="K882" i="19"/>
  <c r="H882" i="19"/>
  <c r="J879" i="19"/>
  <c r="K878" i="19"/>
  <c r="H878" i="19"/>
  <c r="I877" i="19"/>
  <c r="K877" i="19"/>
  <c r="K876" i="19"/>
  <c r="H876" i="19"/>
  <c r="I875" i="19"/>
  <c r="K875" i="19"/>
  <c r="I872" i="19"/>
  <c r="J871" i="19"/>
  <c r="I870" i="19"/>
  <c r="J869" i="19"/>
  <c r="K868" i="19"/>
  <c r="H868" i="19"/>
  <c r="I861" i="19"/>
  <c r="K861" i="19"/>
  <c r="K854" i="19"/>
  <c r="H854" i="19"/>
  <c r="I853" i="19"/>
  <c r="K853" i="19"/>
  <c r="K852" i="19"/>
  <c r="H852" i="19"/>
  <c r="I851" i="19"/>
  <c r="K851" i="19"/>
  <c r="J843" i="19"/>
  <c r="H840" i="19"/>
  <c r="H838" i="19"/>
  <c r="H829" i="19"/>
  <c r="K825" i="19"/>
  <c r="H823" i="19"/>
  <c r="K791" i="19"/>
  <c r="H791" i="19"/>
  <c r="J791" i="19"/>
  <c r="K790" i="19"/>
  <c r="H790" i="19"/>
  <c r="J790" i="19"/>
  <c r="K782" i="19"/>
  <c r="H782" i="19"/>
  <c r="J782" i="19"/>
  <c r="K774" i="19"/>
  <c r="H774" i="19"/>
  <c r="J774" i="19"/>
  <c r="K771" i="19"/>
  <c r="H771" i="19"/>
  <c r="J771" i="19"/>
  <c r="K770" i="19"/>
  <c r="H770" i="19"/>
  <c r="J770" i="19"/>
  <c r="K815" i="19"/>
  <c r="H815" i="19"/>
  <c r="K810" i="19"/>
  <c r="K807" i="19"/>
  <c r="H807" i="19"/>
  <c r="K794" i="19"/>
  <c r="H794" i="19"/>
  <c r="J794" i="19"/>
  <c r="K787" i="19"/>
  <c r="H787" i="19"/>
  <c r="J787" i="19"/>
  <c r="K779" i="19"/>
  <c r="H779" i="19"/>
  <c r="J779" i="19"/>
  <c r="K759" i="19"/>
  <c r="H759" i="19"/>
  <c r="J759" i="19"/>
  <c r="K758" i="19"/>
  <c r="H758" i="19"/>
  <c r="J758" i="19"/>
  <c r="H848" i="19"/>
  <c r="I841" i="19"/>
  <c r="I839" i="19"/>
  <c r="J829" i="19"/>
  <c r="H825" i="19"/>
  <c r="H822" i="19"/>
  <c r="J817" i="19"/>
  <c r="K817" i="19"/>
  <c r="I815" i="19"/>
  <c r="H810" i="19"/>
  <c r="I807" i="19"/>
  <c r="K802" i="19"/>
  <c r="J802" i="19"/>
  <c r="I800" i="19"/>
  <c r="I794" i="19"/>
  <c r="I787" i="19"/>
  <c r="I779" i="19"/>
  <c r="I759" i="19"/>
  <c r="I758" i="19"/>
  <c r="K813" i="19"/>
  <c r="H813" i="19"/>
  <c r="J811" i="19"/>
  <c r="K811" i="19"/>
  <c r="K809" i="19"/>
  <c r="H809" i="19"/>
  <c r="K767" i="19"/>
  <c r="H767" i="19"/>
  <c r="J767" i="19"/>
  <c r="K766" i="19"/>
  <c r="H766" i="19"/>
  <c r="J766" i="19"/>
  <c r="K754" i="19"/>
  <c r="H754" i="19"/>
  <c r="J754" i="19"/>
  <c r="J798" i="19"/>
  <c r="K797" i="19"/>
  <c r="K793" i="19"/>
  <c r="J786" i="19"/>
  <c r="J778" i="19"/>
  <c r="K773" i="19"/>
  <c r="K769" i="19"/>
  <c r="J762" i="19"/>
  <c r="K761" i="19"/>
  <c r="K753" i="19"/>
  <c r="J796" i="19"/>
  <c r="J784" i="19"/>
  <c r="J776" i="19"/>
  <c r="J772" i="19"/>
  <c r="J760" i="19"/>
  <c r="K1043" i="19"/>
  <c r="J1043" i="19"/>
  <c r="K1035" i="19"/>
  <c r="J1035" i="19"/>
  <c r="K1027" i="19"/>
  <c r="J1027" i="19"/>
  <c r="K1019" i="19"/>
  <c r="J1019" i="19"/>
  <c r="K1011" i="19"/>
  <c r="J1011" i="19"/>
  <c r="K1003" i="19"/>
  <c r="J1003" i="19"/>
  <c r="H1121" i="19"/>
  <c r="J1119" i="19"/>
  <c r="H1117" i="19"/>
  <c r="J1115" i="19"/>
  <c r="H1113" i="19"/>
  <c r="J1111" i="19"/>
  <c r="H1109" i="19"/>
  <c r="J1107" i="19"/>
  <c r="H1105" i="19"/>
  <c r="J1103" i="19"/>
  <c r="H1101" i="19"/>
  <c r="J1099" i="19"/>
  <c r="H1097" i="19"/>
  <c r="J1095" i="19"/>
  <c r="H1093" i="19"/>
  <c r="J1091" i="19"/>
  <c r="H1089" i="19"/>
  <c r="J1087" i="19"/>
  <c r="J1083" i="19"/>
  <c r="J1079" i="19"/>
  <c r="J1075" i="19"/>
  <c r="J1071" i="19"/>
  <c r="J1067" i="19"/>
  <c r="J1063" i="19"/>
  <c r="J1059" i="19"/>
  <c r="J1055" i="19"/>
  <c r="J1051" i="19"/>
  <c r="J1047" i="19"/>
  <c r="K1045" i="19"/>
  <c r="J1045" i="19"/>
  <c r="K1037" i="19"/>
  <c r="J1037" i="19"/>
  <c r="K1029" i="19"/>
  <c r="J1029" i="19"/>
  <c r="K1021" i="19"/>
  <c r="J1021" i="19"/>
  <c r="K1013" i="19"/>
  <c r="J1013" i="19"/>
  <c r="K1005" i="19"/>
  <c r="J1005" i="19"/>
  <c r="K997" i="19"/>
  <c r="J997" i="19"/>
  <c r="K994" i="19"/>
  <c r="H994" i="19"/>
  <c r="K1039" i="19"/>
  <c r="J1039" i="19"/>
  <c r="K1031" i="19"/>
  <c r="J1031" i="19"/>
  <c r="K1023" i="19"/>
  <c r="J1023" i="19"/>
  <c r="K1015" i="19"/>
  <c r="J1015" i="19"/>
  <c r="K1007" i="19"/>
  <c r="J1007" i="19"/>
  <c r="K999" i="19"/>
  <c r="J999" i="19"/>
  <c r="J1121" i="19"/>
  <c r="H1119" i="19"/>
  <c r="J1117" i="19"/>
  <c r="H1115" i="19"/>
  <c r="J1113" i="19"/>
  <c r="H1111" i="19"/>
  <c r="J1109" i="19"/>
  <c r="H1107" i="19"/>
  <c r="J1105" i="19"/>
  <c r="H1103" i="19"/>
  <c r="J1101" i="19"/>
  <c r="H1099" i="19"/>
  <c r="J1097" i="19"/>
  <c r="H1095" i="19"/>
  <c r="J1093" i="19"/>
  <c r="H1091" i="19"/>
  <c r="J1089" i="19"/>
  <c r="H1087" i="19"/>
  <c r="J1085" i="19"/>
  <c r="H1083" i="19"/>
  <c r="J1081" i="19"/>
  <c r="H1079" i="19"/>
  <c r="J1077" i="19"/>
  <c r="H1075" i="19"/>
  <c r="J1073" i="19"/>
  <c r="H1071" i="19"/>
  <c r="J1069" i="19"/>
  <c r="H1067" i="19"/>
  <c r="J1065" i="19"/>
  <c r="H1063" i="19"/>
  <c r="J1061" i="19"/>
  <c r="H1059" i="19"/>
  <c r="J1057" i="19"/>
  <c r="H1055" i="19"/>
  <c r="J1053" i="19"/>
  <c r="H1051" i="19"/>
  <c r="J1049" i="19"/>
  <c r="H1047" i="19"/>
  <c r="K1041" i="19"/>
  <c r="J1041" i="19"/>
  <c r="H1039" i="19"/>
  <c r="K1033" i="19"/>
  <c r="J1033" i="19"/>
  <c r="H1031" i="19"/>
  <c r="K1025" i="19"/>
  <c r="J1025" i="19"/>
  <c r="H1023" i="19"/>
  <c r="K1017" i="19"/>
  <c r="J1017" i="19"/>
  <c r="H1015" i="19"/>
  <c r="K1009" i="19"/>
  <c r="J1009" i="19"/>
  <c r="H1007" i="19"/>
  <c r="K1001" i="19"/>
  <c r="J1001" i="19"/>
  <c r="H999" i="19"/>
  <c r="K990" i="19"/>
  <c r="H990" i="19"/>
  <c r="K974" i="19"/>
  <c r="J974" i="19"/>
  <c r="H974" i="19"/>
  <c r="K966" i="19"/>
  <c r="J966" i="19"/>
  <c r="H966" i="19"/>
  <c r="K958" i="19"/>
  <c r="J958" i="19"/>
  <c r="H958" i="19"/>
  <c r="K950" i="19"/>
  <c r="J950" i="19"/>
  <c r="H950" i="19"/>
  <c r="K942" i="19"/>
  <c r="J942" i="19"/>
  <c r="H942" i="19"/>
  <c r="K934" i="19"/>
  <c r="J934" i="19"/>
  <c r="H934" i="19"/>
  <c r="K972" i="19"/>
  <c r="J972" i="19"/>
  <c r="K964" i="19"/>
  <c r="J964" i="19"/>
  <c r="K956" i="19"/>
  <c r="J956" i="19"/>
  <c r="K948" i="19"/>
  <c r="J948" i="19"/>
  <c r="K940" i="19"/>
  <c r="J940" i="19"/>
  <c r="K932" i="19"/>
  <c r="J932" i="19"/>
  <c r="K976" i="19"/>
  <c r="J976" i="19"/>
  <c r="K968" i="19"/>
  <c r="J968" i="19"/>
  <c r="K960" i="19"/>
  <c r="J960" i="19"/>
  <c r="K952" i="19"/>
  <c r="J952" i="19"/>
  <c r="K944" i="19"/>
  <c r="J944" i="19"/>
  <c r="K936" i="19"/>
  <c r="J936" i="19"/>
  <c r="J992" i="19"/>
  <c r="J988" i="19"/>
  <c r="H986" i="19"/>
  <c r="J984" i="19"/>
  <c r="H982" i="19"/>
  <c r="J980" i="19"/>
  <c r="K978" i="19"/>
  <c r="J978" i="19"/>
  <c r="H976" i="19"/>
  <c r="K970" i="19"/>
  <c r="J970" i="19"/>
  <c r="H968" i="19"/>
  <c r="K962" i="19"/>
  <c r="J962" i="19"/>
  <c r="H960" i="19"/>
  <c r="K954" i="19"/>
  <c r="J954" i="19"/>
  <c r="H952" i="19"/>
  <c r="K946" i="19"/>
  <c r="J946" i="19"/>
  <c r="H944" i="19"/>
  <c r="K938" i="19"/>
  <c r="J938" i="19"/>
  <c r="H936" i="19"/>
  <c r="K930" i="19"/>
  <c r="J930" i="19"/>
  <c r="J927" i="19"/>
  <c r="H926" i="19"/>
  <c r="J925" i="19"/>
  <c r="H924" i="19"/>
  <c r="J923" i="19"/>
  <c r="H922" i="19"/>
  <c r="J921" i="19"/>
  <c r="H920" i="19"/>
  <c r="J919" i="19"/>
  <c r="H918" i="19"/>
  <c r="J917" i="19"/>
  <c r="H916" i="19"/>
  <c r="J915" i="19"/>
  <c r="H914" i="19"/>
  <c r="J913" i="19"/>
  <c r="H912" i="19"/>
  <c r="J911" i="19"/>
  <c r="H910" i="19"/>
  <c r="J909" i="19"/>
  <c r="H908" i="19"/>
  <c r="J907" i="19"/>
  <c r="H906" i="19"/>
  <c r="J905" i="19"/>
  <c r="H904" i="19"/>
  <c r="J903" i="19"/>
  <c r="H902" i="19"/>
  <c r="J901" i="19"/>
  <c r="H900" i="19"/>
  <c r="K808" i="19"/>
  <c r="H808" i="19"/>
  <c r="K812" i="19"/>
  <c r="H812" i="19"/>
  <c r="K804" i="19"/>
  <c r="H804" i="19"/>
  <c r="J898" i="19"/>
  <c r="H897" i="19"/>
  <c r="J896" i="19"/>
  <c r="H895" i="19"/>
  <c r="J894" i="19"/>
  <c r="H893" i="19"/>
  <c r="J892" i="19"/>
  <c r="H891" i="19"/>
  <c r="J890" i="19"/>
  <c r="H889" i="19"/>
  <c r="J888" i="19"/>
  <c r="H887" i="19"/>
  <c r="J886" i="19"/>
  <c r="H885" i="19"/>
  <c r="J884" i="19"/>
  <c r="H883" i="19"/>
  <c r="J882" i="19"/>
  <c r="H881" i="19"/>
  <c r="J880" i="19"/>
  <c r="H879" i="19"/>
  <c r="J878" i="19"/>
  <c r="H877" i="19"/>
  <c r="J876" i="19"/>
  <c r="H875" i="19"/>
  <c r="J874" i="19"/>
  <c r="H873" i="19"/>
  <c r="J872" i="19"/>
  <c r="H871" i="19"/>
  <c r="J870" i="19"/>
  <c r="H869" i="19"/>
  <c r="J868" i="19"/>
  <c r="H867" i="19"/>
  <c r="J866" i="19"/>
  <c r="H865" i="19"/>
  <c r="J864" i="19"/>
  <c r="H863" i="19"/>
  <c r="J862" i="19"/>
  <c r="H861" i="19"/>
  <c r="J860" i="19"/>
  <c r="H859" i="19"/>
  <c r="J858" i="19"/>
  <c r="H857" i="19"/>
  <c r="J856" i="19"/>
  <c r="H855" i="19"/>
  <c r="J854" i="19"/>
  <c r="H853" i="19"/>
  <c r="J852" i="19"/>
  <c r="H851" i="19"/>
  <c r="J850" i="19"/>
  <c r="H849" i="19"/>
  <c r="J848" i="19"/>
  <c r="H847" i="19"/>
  <c r="J846" i="19"/>
  <c r="H845" i="19"/>
  <c r="J844" i="19"/>
  <c r="H843" i="19"/>
  <c r="J842" i="19"/>
  <c r="H841" i="19"/>
  <c r="J840" i="19"/>
  <c r="H839" i="19"/>
  <c r="J838" i="19"/>
  <c r="K836" i="19"/>
  <c r="H836" i="19"/>
  <c r="K834" i="19"/>
  <c r="J834" i="19"/>
  <c r="K832" i="19"/>
  <c r="H832" i="19"/>
  <c r="K830" i="19"/>
  <c r="J830" i="19"/>
  <c r="K828" i="19"/>
  <c r="H828" i="19"/>
  <c r="K826" i="19"/>
  <c r="J826" i="19"/>
  <c r="K824" i="19"/>
  <c r="H824" i="19"/>
  <c r="K822" i="19"/>
  <c r="J822" i="19"/>
  <c r="K820" i="19"/>
  <c r="H820" i="19"/>
  <c r="K818" i="19"/>
  <c r="J818" i="19"/>
  <c r="K816" i="19"/>
  <c r="H816" i="19"/>
  <c r="K814" i="19"/>
  <c r="J814" i="19"/>
  <c r="I812" i="19"/>
  <c r="I804" i="19"/>
  <c r="J810" i="19"/>
  <c r="J806" i="19"/>
  <c r="H800" i="19"/>
  <c r="I1364" i="8"/>
  <c r="K1364" i="8"/>
  <c r="I1332" i="8"/>
  <c r="K1332" i="8"/>
  <c r="I1276" i="8"/>
  <c r="K1276" i="8"/>
  <c r="I1260" i="8"/>
  <c r="K1260" i="8"/>
  <c r="I1215" i="8"/>
  <c r="J1215" i="8"/>
  <c r="I1201" i="8"/>
  <c r="J1201" i="8"/>
  <c r="J603" i="8"/>
  <c r="H603" i="8"/>
  <c r="I1352" i="8"/>
  <c r="K1352" i="8"/>
  <c r="I1313" i="8"/>
  <c r="J1313" i="8"/>
  <c r="I1289" i="8"/>
  <c r="J1289" i="8"/>
  <c r="K1277" i="8"/>
  <c r="J1277" i="8"/>
  <c r="I1257" i="8"/>
  <c r="J1257" i="8"/>
  <c r="H1256" i="8"/>
  <c r="H1216" i="8"/>
  <c r="I1195" i="8"/>
  <c r="J1195" i="8"/>
  <c r="I608" i="8"/>
  <c r="I1348" i="8"/>
  <c r="K1348" i="8"/>
  <c r="K1313" i="8"/>
  <c r="K1305" i="8"/>
  <c r="J1305" i="8"/>
  <c r="K1289" i="8"/>
  <c r="H1278" i="8"/>
  <c r="I1278" i="8"/>
  <c r="I1273" i="8"/>
  <c r="K1273" i="8"/>
  <c r="K1263" i="8"/>
  <c r="K1257" i="8"/>
  <c r="I1256" i="8"/>
  <c r="I1216" i="8"/>
  <c r="H1210" i="8"/>
  <c r="H1204" i="8"/>
  <c r="J610" i="8"/>
  <c r="I1368" i="8"/>
  <c r="K1368" i="8"/>
  <c r="K1366" i="8"/>
  <c r="I1336" i="8"/>
  <c r="K1336" i="8"/>
  <c r="K1301" i="8"/>
  <c r="I1301" i="8"/>
  <c r="K1274" i="8"/>
  <c r="H1274" i="8"/>
  <c r="K1254" i="8"/>
  <c r="I1254" i="8"/>
  <c r="I1210" i="8"/>
  <c r="I1204" i="8"/>
  <c r="H1198" i="8"/>
  <c r="J1181" i="8"/>
  <c r="I1180" i="8"/>
  <c r="I1177" i="8"/>
  <c r="I1173" i="8"/>
  <c r="I1152" i="8"/>
  <c r="I1148" i="8"/>
  <c r="I1145" i="8"/>
  <c r="I1141" i="8"/>
  <c r="I1120" i="8"/>
  <c r="H1106" i="8"/>
  <c r="J1097" i="8"/>
  <c r="J1089" i="8"/>
  <c r="J1081" i="8"/>
  <c r="J1073" i="8"/>
  <c r="J1065" i="8"/>
  <c r="J1057" i="8"/>
  <c r="J1011" i="8"/>
  <c r="H1011" i="8"/>
  <c r="K1011" i="8"/>
  <c r="J1004" i="8"/>
  <c r="K994" i="8"/>
  <c r="I994" i="8"/>
  <c r="K988" i="8"/>
  <c r="I988" i="8"/>
  <c r="J987" i="8"/>
  <c r="K987" i="8"/>
  <c r="H987" i="8"/>
  <c r="I982" i="8"/>
  <c r="J982" i="8"/>
  <c r="J977" i="8"/>
  <c r="H977" i="8"/>
  <c r="K977" i="8"/>
  <c r="K807" i="8"/>
  <c r="I807" i="8"/>
  <c r="J807" i="8"/>
  <c r="K732" i="8"/>
  <c r="J728" i="8"/>
  <c r="K728" i="8"/>
  <c r="J626" i="8"/>
  <c r="I626" i="8"/>
  <c r="I1814" i="8"/>
  <c r="K1814" i="8"/>
  <c r="K1804" i="8"/>
  <c r="I1804" i="8"/>
  <c r="J1804" i="8"/>
  <c r="H1108" i="8"/>
  <c r="I1108" i="8"/>
  <c r="J1021" i="8"/>
  <c r="H995" i="8"/>
  <c r="I995" i="8"/>
  <c r="H989" i="8"/>
  <c r="I989" i="8"/>
  <c r="I984" i="8"/>
  <c r="J984" i="8"/>
  <c r="J983" i="8"/>
  <c r="H983" i="8"/>
  <c r="K983" i="8"/>
  <c r="K979" i="8"/>
  <c r="I979" i="8"/>
  <c r="I881" i="8"/>
  <c r="I803" i="8"/>
  <c r="J803" i="8"/>
  <c r="J762" i="8"/>
  <c r="J750" i="8"/>
  <c r="K750" i="8"/>
  <c r="H628" i="8"/>
  <c r="I628" i="8"/>
  <c r="K1820" i="8"/>
  <c r="I1820" i="8"/>
  <c r="I1800" i="8"/>
  <c r="K1800" i="8"/>
  <c r="J1692" i="8"/>
  <c r="H1676" i="8"/>
  <c r="I1676" i="8"/>
  <c r="H1488" i="8"/>
  <c r="I1488" i="8"/>
  <c r="K1418" i="8"/>
  <c r="I1418" i="8"/>
  <c r="J1217" i="8"/>
  <c r="J1211" i="8"/>
  <c r="J1205" i="8"/>
  <c r="J1199" i="8"/>
  <c r="J1185" i="8"/>
  <c r="I1184" i="8"/>
  <c r="I1168" i="8"/>
  <c r="I1164" i="8"/>
  <c r="I1161" i="8"/>
  <c r="I1157" i="8"/>
  <c r="I1136" i="8"/>
  <c r="I1132" i="8"/>
  <c r="I1129" i="8"/>
  <c r="H1112" i="8"/>
  <c r="I1112" i="8"/>
  <c r="H1102" i="8"/>
  <c r="H1094" i="8"/>
  <c r="H1086" i="8"/>
  <c r="H1078" i="8"/>
  <c r="H1070" i="8"/>
  <c r="H1062" i="8"/>
  <c r="H1054" i="8"/>
  <c r="J1009" i="8"/>
  <c r="I1009" i="8"/>
  <c r="K997" i="8"/>
  <c r="H997" i="8"/>
  <c r="K995" i="8"/>
  <c r="K992" i="8"/>
  <c r="I992" i="8"/>
  <c r="K991" i="8"/>
  <c r="H991" i="8"/>
  <c r="J991" i="8"/>
  <c r="K989" i="8"/>
  <c r="J985" i="8"/>
  <c r="I985" i="8"/>
  <c r="I983" i="8"/>
  <c r="H970" i="8"/>
  <c r="I933" i="8"/>
  <c r="J881" i="8"/>
  <c r="J738" i="8"/>
  <c r="K738" i="8"/>
  <c r="K736" i="8"/>
  <c r="K718" i="8"/>
  <c r="K628" i="8"/>
  <c r="I1716" i="8"/>
  <c r="J1716" i="8"/>
  <c r="J1549" i="8"/>
  <c r="K1549" i="8"/>
  <c r="H1104" i="8"/>
  <c r="H1096" i="8"/>
  <c r="H1088" i="8"/>
  <c r="H1080" i="8"/>
  <c r="H1072" i="8"/>
  <c r="H1064" i="8"/>
  <c r="H1056" i="8"/>
  <c r="J1010" i="8"/>
  <c r="I1010" i="8"/>
  <c r="J999" i="8"/>
  <c r="I999" i="8"/>
  <c r="J993" i="8"/>
  <c r="I993" i="8"/>
  <c r="K986" i="8"/>
  <c r="I986" i="8"/>
  <c r="I976" i="8"/>
  <c r="J976" i="8"/>
  <c r="H972" i="8"/>
  <c r="I972" i="8"/>
  <c r="I765" i="8"/>
  <c r="J722" i="8"/>
  <c r="K722" i="8"/>
  <c r="J716" i="8"/>
  <c r="K716" i="8"/>
  <c r="I1808" i="8"/>
  <c r="K1808" i="8"/>
  <c r="K1657" i="8"/>
  <c r="I1657" i="8"/>
  <c r="J1657" i="8"/>
  <c r="I839" i="8"/>
  <c r="J839" i="8"/>
  <c r="I806" i="8"/>
  <c r="I1806" i="8"/>
  <c r="J1806" i="8"/>
  <c r="K1744" i="8"/>
  <c r="I1744" i="8"/>
  <c r="I1678" i="8"/>
  <c r="K1678" i="8"/>
  <c r="H1659" i="8"/>
  <c r="I1659" i="8"/>
  <c r="K1640" i="8"/>
  <c r="I1640" i="8"/>
  <c r="J1630" i="8"/>
  <c r="K1630" i="8"/>
  <c r="K1574" i="8"/>
  <c r="J1574" i="8"/>
  <c r="I1470" i="8"/>
  <c r="J1470" i="8"/>
  <c r="H1455" i="8"/>
  <c r="K1455" i="8"/>
  <c r="I1455" i="8"/>
  <c r="K1404" i="8"/>
  <c r="I1404" i="8"/>
  <c r="K1396" i="8"/>
  <c r="I1396" i="8"/>
  <c r="J1713" i="8"/>
  <c r="I1713" i="8"/>
  <c r="J1688" i="8"/>
  <c r="K1688" i="8"/>
  <c r="K1668" i="8"/>
  <c r="I1668" i="8"/>
  <c r="H1632" i="8"/>
  <c r="K1632" i="8"/>
  <c r="I1632" i="8"/>
  <c r="K1409" i="8"/>
  <c r="I1409" i="8"/>
  <c r="I702" i="8"/>
  <c r="J702" i="8"/>
  <c r="K623" i="8"/>
  <c r="J623" i="8"/>
  <c r="K1802" i="8"/>
  <c r="I1802" i="8"/>
  <c r="I1730" i="8"/>
  <c r="J1730" i="8"/>
  <c r="K1714" i="8"/>
  <c r="I1714" i="8"/>
  <c r="H1688" i="8"/>
  <c r="J1668" i="8"/>
  <c r="J1632" i="8"/>
  <c r="J1561" i="8"/>
  <c r="K1561" i="8"/>
  <c r="I1487" i="8"/>
  <c r="J1463" i="8"/>
  <c r="I1463" i="8"/>
  <c r="J1409" i="8"/>
  <c r="I1653" i="8"/>
  <c r="J1642" i="8"/>
  <c r="J1636" i="8"/>
  <c r="I1622" i="8"/>
  <c r="K1604" i="8"/>
  <c r="H1572" i="8"/>
  <c r="K1537" i="8"/>
  <c r="K1520" i="8"/>
  <c r="I1491" i="8"/>
  <c r="J1466" i="8"/>
  <c r="I1439" i="8"/>
  <c r="J1431" i="8"/>
  <c r="I1422" i="8"/>
  <c r="I1420" i="8"/>
  <c r="I1395" i="8"/>
  <c r="I1388" i="8"/>
  <c r="I1378" i="8"/>
  <c r="I1376" i="8"/>
  <c r="I1374" i="8"/>
  <c r="I1784" i="8"/>
  <c r="I1774" i="8"/>
  <c r="I1672" i="8"/>
  <c r="I1645" i="8"/>
  <c r="J1606" i="8"/>
  <c r="J1596" i="8"/>
  <c r="I1594" i="8"/>
  <c r="K1584" i="8"/>
  <c r="J1582" i="8"/>
  <c r="K1552" i="8"/>
  <c r="I1497" i="8"/>
  <c r="I1495" i="8"/>
  <c r="I1446" i="8"/>
  <c r="I1436" i="8"/>
  <c r="I1434" i="8"/>
  <c r="I1433" i="8"/>
  <c r="I1425" i="8"/>
  <c r="K1414" i="8"/>
  <c r="I1400" i="8"/>
  <c r="I1399" i="8"/>
  <c r="I1394" i="8"/>
  <c r="I1390" i="8"/>
  <c r="I1380" i="8"/>
  <c r="I611" i="8"/>
  <c r="K1294" i="8"/>
  <c r="H1294" i="8"/>
  <c r="K1282" i="8"/>
  <c r="H1282" i="8"/>
  <c r="H1272" i="8"/>
  <c r="K1241" i="8"/>
  <c r="J1241" i="8"/>
  <c r="I1191" i="8"/>
  <c r="I1167" i="8"/>
  <c r="I1151" i="8"/>
  <c r="I1135" i="8"/>
  <c r="I1119" i="8"/>
  <c r="I1093" i="8"/>
  <c r="J1093" i="8"/>
  <c r="I1077" i="8"/>
  <c r="J1077" i="8"/>
  <c r="I1061" i="8"/>
  <c r="J1061" i="8"/>
  <c r="H1003" i="8"/>
  <c r="I1003" i="8"/>
  <c r="K1003" i="8"/>
  <c r="J969" i="8"/>
  <c r="I969" i="8"/>
  <c r="J961" i="8"/>
  <c r="K612" i="8"/>
  <c r="H612" i="8"/>
  <c r="K1362" i="8"/>
  <c r="K1354" i="8"/>
  <c r="K1346" i="8"/>
  <c r="K1338" i="8"/>
  <c r="K1330" i="8"/>
  <c r="K1322" i="8"/>
  <c r="I1294" i="8"/>
  <c r="I1282" i="8"/>
  <c r="I1272" i="8"/>
  <c r="I1269" i="8"/>
  <c r="K1269" i="8"/>
  <c r="J1267" i="8"/>
  <c r="H1242" i="8"/>
  <c r="I1242" i="8"/>
  <c r="K1229" i="8"/>
  <c r="J1229" i="8"/>
  <c r="J1191" i="8"/>
  <c r="I1179" i="8"/>
  <c r="J1167" i="8"/>
  <c r="I1163" i="8"/>
  <c r="J1151" i="8"/>
  <c r="I1147" i="8"/>
  <c r="J1135" i="8"/>
  <c r="I1131" i="8"/>
  <c r="J1119" i="8"/>
  <c r="I1115" i="8"/>
  <c r="H1100" i="8"/>
  <c r="I1100" i="8"/>
  <c r="H1084" i="8"/>
  <c r="I1084" i="8"/>
  <c r="H1068" i="8"/>
  <c r="I1068" i="8"/>
  <c r="J1007" i="8"/>
  <c r="I1007" i="8"/>
  <c r="I620" i="8"/>
  <c r="I612" i="8"/>
  <c r="I1309" i="8"/>
  <c r="K1297" i="8"/>
  <c r="J1297" i="8"/>
  <c r="K1244" i="8"/>
  <c r="K1230" i="8"/>
  <c r="H1230" i="8"/>
  <c r="I1183" i="8"/>
  <c r="I1175" i="8"/>
  <c r="I1159" i="8"/>
  <c r="I1143" i="8"/>
  <c r="I1127" i="8"/>
  <c r="I1111" i="8"/>
  <c r="I1101" i="8"/>
  <c r="J1101" i="8"/>
  <c r="I1085" i="8"/>
  <c r="J1085" i="8"/>
  <c r="I1069" i="8"/>
  <c r="J1069" i="8"/>
  <c r="J1053" i="8"/>
  <c r="K1053" i="8"/>
  <c r="K990" i="8"/>
  <c r="I990" i="8"/>
  <c r="K1298" i="8"/>
  <c r="H1298" i="8"/>
  <c r="K1293" i="8"/>
  <c r="J1293" i="8"/>
  <c r="H1266" i="8"/>
  <c r="K1266" i="8"/>
  <c r="I1245" i="8"/>
  <c r="J1245" i="8"/>
  <c r="H1240" i="8"/>
  <c r="I1240" i="8"/>
  <c r="I1187" i="8"/>
  <c r="J1183" i="8"/>
  <c r="J1175" i="8"/>
  <c r="I1171" i="8"/>
  <c r="J1159" i="8"/>
  <c r="I1155" i="8"/>
  <c r="J1143" i="8"/>
  <c r="I1139" i="8"/>
  <c r="J1127" i="8"/>
  <c r="I1123" i="8"/>
  <c r="J1111" i="8"/>
  <c r="I1105" i="8"/>
  <c r="H1092" i="8"/>
  <c r="I1092" i="8"/>
  <c r="H1076" i="8"/>
  <c r="I1076" i="8"/>
  <c r="H1060" i="8"/>
  <c r="I1060" i="8"/>
  <c r="K1049" i="8"/>
  <c r="K981" i="8"/>
  <c r="I981" i="8"/>
  <c r="H950" i="8"/>
  <c r="I950" i="8"/>
  <c r="I928" i="8"/>
  <c r="J915" i="8"/>
  <c r="I909" i="8"/>
  <c r="J909" i="8"/>
  <c r="K787" i="8"/>
  <c r="I787" i="8"/>
  <c r="H638" i="8"/>
  <c r="I638" i="8"/>
  <c r="I1308" i="8"/>
  <c r="J1307" i="8"/>
  <c r="K1306" i="8"/>
  <c r="J1251" i="8"/>
  <c r="I1234" i="8"/>
  <c r="K1226" i="8"/>
  <c r="I1190" i="8"/>
  <c r="I1186" i="8"/>
  <c r="I1182" i="8"/>
  <c r="I1178" i="8"/>
  <c r="I1174" i="8"/>
  <c r="I1170" i="8"/>
  <c r="I1166" i="8"/>
  <c r="I1162" i="8"/>
  <c r="I1158" i="8"/>
  <c r="I1154" i="8"/>
  <c r="I1150" i="8"/>
  <c r="I1146" i="8"/>
  <c r="I1142" i="8"/>
  <c r="I1138" i="8"/>
  <c r="I1134" i="8"/>
  <c r="I1130" i="8"/>
  <c r="I1126" i="8"/>
  <c r="I1122" i="8"/>
  <c r="I1118" i="8"/>
  <c r="I1114" i="8"/>
  <c r="I1110" i="8"/>
  <c r="J1107" i="8"/>
  <c r="J1008" i="8"/>
  <c r="J1001" i="8"/>
  <c r="I1001" i="8"/>
  <c r="J996" i="8"/>
  <c r="J981" i="8"/>
  <c r="J951" i="8"/>
  <c r="I929" i="8"/>
  <c r="J925" i="8"/>
  <c r="I916" i="8"/>
  <c r="I895" i="8"/>
  <c r="J895" i="8"/>
  <c r="J787" i="8"/>
  <c r="J754" i="8"/>
  <c r="K754" i="8"/>
  <c r="K752" i="8"/>
  <c r="H704" i="8"/>
  <c r="I704" i="8"/>
  <c r="J704" i="8"/>
  <c r="I651" i="8"/>
  <c r="J651" i="8"/>
  <c r="H647" i="8"/>
  <c r="I647" i="8"/>
  <c r="I1310" i="8"/>
  <c r="I1305" i="8"/>
  <c r="I1304" i="8"/>
  <c r="J1303" i="8"/>
  <c r="I1290" i="8"/>
  <c r="J1285" i="8"/>
  <c r="K1279" i="8"/>
  <c r="I1222" i="8"/>
  <c r="I1189" i="8"/>
  <c r="I1185" i="8"/>
  <c r="I1181" i="8"/>
  <c r="J1099" i="8"/>
  <c r="H1098" i="8"/>
  <c r="J1091" i="8"/>
  <c r="H1090" i="8"/>
  <c r="J1083" i="8"/>
  <c r="H1082" i="8"/>
  <c r="J1075" i="8"/>
  <c r="H1074" i="8"/>
  <c r="J1067" i="8"/>
  <c r="H1066" i="8"/>
  <c r="J1059" i="8"/>
  <c r="H1058" i="8"/>
  <c r="J1051" i="8"/>
  <c r="K1005" i="8"/>
  <c r="H1005" i="8"/>
  <c r="K1002" i="8"/>
  <c r="I1002" i="8"/>
  <c r="I965" i="8"/>
  <c r="J965" i="8"/>
  <c r="I957" i="8"/>
  <c r="J957" i="8"/>
  <c r="I952" i="8"/>
  <c r="I917" i="8"/>
  <c r="J907" i="8"/>
  <c r="I841" i="8"/>
  <c r="J841" i="8"/>
  <c r="J815" i="8"/>
  <c r="H773" i="8"/>
  <c r="I773" i="8"/>
  <c r="K746" i="8"/>
  <c r="J708" i="8"/>
  <c r="K708" i="8"/>
  <c r="H655" i="8"/>
  <c r="I655" i="8"/>
  <c r="J953" i="8"/>
  <c r="I949" i="8"/>
  <c r="I927" i="8"/>
  <c r="J927" i="8"/>
  <c r="I913" i="8"/>
  <c r="I892" i="8"/>
  <c r="I819" i="8"/>
  <c r="J775" i="8"/>
  <c r="H775" i="8"/>
  <c r="J744" i="8"/>
  <c r="K744" i="8"/>
  <c r="J740" i="8"/>
  <c r="K740" i="8"/>
  <c r="I631" i="8"/>
  <c r="J631" i="8"/>
  <c r="K621" i="8"/>
  <c r="I905" i="8"/>
  <c r="I893" i="8"/>
  <c r="J883" i="8"/>
  <c r="J859" i="8"/>
  <c r="I797" i="8"/>
  <c r="K726" i="8"/>
  <c r="J712" i="8"/>
  <c r="K712" i="8"/>
  <c r="K710" i="8"/>
  <c r="I700" i="8"/>
  <c r="K653" i="8"/>
  <c r="I653" i="8"/>
  <c r="H630" i="8"/>
  <c r="I630" i="8"/>
  <c r="K629" i="8"/>
  <c r="J629" i="8"/>
  <c r="H629" i="8"/>
  <c r="K1850" i="8"/>
  <c r="I1850" i="8"/>
  <c r="K1836" i="8"/>
  <c r="J1836" i="8"/>
  <c r="H1836" i="8"/>
  <c r="H926" i="8"/>
  <c r="I908" i="8"/>
  <c r="J891" i="8"/>
  <c r="I699" i="8"/>
  <c r="K662" i="8"/>
  <c r="I662" i="8"/>
  <c r="H1852" i="8"/>
  <c r="I1852" i="8"/>
  <c r="K1772" i="8"/>
  <c r="I1772" i="8"/>
  <c r="K1690" i="8"/>
  <c r="I1690" i="8"/>
  <c r="I1661" i="8"/>
  <c r="J1661" i="8"/>
  <c r="J1643" i="8"/>
  <c r="K1643" i="8"/>
  <c r="H1643" i="8"/>
  <c r="H1639" i="8"/>
  <c r="H1585" i="8"/>
  <c r="I1585" i="8"/>
  <c r="H646" i="8"/>
  <c r="I646" i="8"/>
  <c r="K1822" i="8"/>
  <c r="H1820" i="8"/>
  <c r="K1788" i="8"/>
  <c r="H1788" i="8"/>
  <c r="J1786" i="8"/>
  <c r="J1780" i="8"/>
  <c r="K1780" i="8"/>
  <c r="H1780" i="8"/>
  <c r="J1772" i="8"/>
  <c r="J1724" i="8"/>
  <c r="J1690" i="8"/>
  <c r="J1665" i="8"/>
  <c r="K1662" i="8"/>
  <c r="I1662" i="8"/>
  <c r="I1643" i="8"/>
  <c r="I1639" i="8"/>
  <c r="K1631" i="8"/>
  <c r="I1631" i="8"/>
  <c r="H1586" i="8"/>
  <c r="K1586" i="8"/>
  <c r="I1586" i="8"/>
  <c r="J1705" i="8"/>
  <c r="I1705" i="8"/>
  <c r="K1696" i="8"/>
  <c r="I1696" i="8"/>
  <c r="J1679" i="8"/>
  <c r="J1631" i="8"/>
  <c r="J1541" i="8"/>
  <c r="K1541" i="8"/>
  <c r="I1524" i="8"/>
  <c r="K1524" i="8"/>
  <c r="J1485" i="8"/>
  <c r="K1485" i="8"/>
  <c r="H1485" i="8"/>
  <c r="J628" i="8"/>
  <c r="J1842" i="8"/>
  <c r="H1842" i="8"/>
  <c r="J1828" i="8"/>
  <c r="K1828" i="8"/>
  <c r="J1800" i="8"/>
  <c r="H1800" i="8"/>
  <c r="K1756" i="8"/>
  <c r="J1756" i="8"/>
  <c r="H1756" i="8"/>
  <c r="J1720" i="8"/>
  <c r="K1720" i="8"/>
  <c r="H1720" i="8"/>
  <c r="K1706" i="8"/>
  <c r="I1706" i="8"/>
  <c r="J1689" i="8"/>
  <c r="I1689" i="8"/>
  <c r="J1680" i="8"/>
  <c r="K1680" i="8"/>
  <c r="H1680" i="8"/>
  <c r="J1638" i="8"/>
  <c r="K1638" i="8"/>
  <c r="J1533" i="8"/>
  <c r="K1533" i="8"/>
  <c r="K1510" i="8"/>
  <c r="I1485" i="8"/>
  <c r="I1457" i="8"/>
  <c r="H1453" i="8"/>
  <c r="H1436" i="8"/>
  <c r="H1433" i="8"/>
  <c r="K1432" i="8"/>
  <c r="H1418" i="8"/>
  <c r="H1399" i="8"/>
  <c r="H1396" i="8"/>
  <c r="H1390" i="8"/>
  <c r="H1388" i="8"/>
  <c r="H1380" i="8"/>
  <c r="H1378" i="8"/>
  <c r="K1762" i="8"/>
  <c r="H1734" i="8"/>
  <c r="I1721" i="8"/>
  <c r="J1698" i="8"/>
  <c r="J1674" i="8"/>
  <c r="H1668" i="8"/>
  <c r="H1653" i="8"/>
  <c r="J1649" i="8"/>
  <c r="I1648" i="8"/>
  <c r="I1623" i="8"/>
  <c r="I1612" i="8"/>
  <c r="I1606" i="8"/>
  <c r="H1594" i="8"/>
  <c r="I1584" i="8"/>
  <c r="K1560" i="8"/>
  <c r="K1506" i="8"/>
  <c r="H1497" i="8"/>
  <c r="H1463" i="8"/>
  <c r="H1444" i="8"/>
  <c r="I1428" i="8"/>
  <c r="H1425" i="8"/>
  <c r="I1417" i="8"/>
  <c r="H1409" i="8"/>
  <c r="H1392" i="8"/>
  <c r="K1390" i="8"/>
  <c r="K1380" i="8"/>
  <c r="H1374" i="8"/>
  <c r="H1818" i="8"/>
  <c r="I1812" i="8"/>
  <c r="H1774" i="8"/>
  <c r="K1764" i="8"/>
  <c r="H1744" i="8"/>
  <c r="H1672" i="8"/>
  <c r="H1640" i="8"/>
  <c r="I1630" i="8"/>
  <c r="I1625" i="8"/>
  <c r="J1618" i="8"/>
  <c r="I1617" i="8"/>
  <c r="J1604" i="8"/>
  <c r="I1582" i="8"/>
  <c r="J1580" i="8"/>
  <c r="J1578" i="8"/>
  <c r="I1574" i="8"/>
  <c r="I1567" i="8"/>
  <c r="K1564" i="8"/>
  <c r="K1545" i="8"/>
  <c r="K1519" i="8"/>
  <c r="K1514" i="8"/>
  <c r="H1495" i="8"/>
  <c r="J1454" i="8"/>
  <c r="I1437" i="8"/>
  <c r="J1436" i="8"/>
  <c r="H1422" i="8"/>
  <c r="J1421" i="8"/>
  <c r="I1414" i="8"/>
  <c r="H1404" i="8"/>
  <c r="H1400" i="8"/>
  <c r="J1399" i="8"/>
  <c r="H1395" i="8"/>
  <c r="H1382" i="8"/>
  <c r="H1376" i="8"/>
  <c r="K1351" i="8"/>
  <c r="H1351" i="8"/>
  <c r="K1347" i="8"/>
  <c r="H1347" i="8"/>
  <c r="K1343" i="8"/>
  <c r="H1343" i="8"/>
  <c r="K1339" i="8"/>
  <c r="H1339" i="8"/>
  <c r="K1335" i="8"/>
  <c r="H1335" i="8"/>
  <c r="K1331" i="8"/>
  <c r="H1331" i="8"/>
  <c r="K1327" i="8"/>
  <c r="H1327" i="8"/>
  <c r="K1323" i="8"/>
  <c r="H1323" i="8"/>
  <c r="J1319" i="8"/>
  <c r="I1292" i="8"/>
  <c r="I1288" i="8"/>
  <c r="K1286" i="8"/>
  <c r="K1237" i="8"/>
  <c r="J1237" i="8"/>
  <c r="K606" i="8"/>
  <c r="H606" i="8"/>
  <c r="K1371" i="8"/>
  <c r="H1371" i="8"/>
  <c r="K1367" i="8"/>
  <c r="H1367" i="8"/>
  <c r="K1363" i="8"/>
  <c r="H1363" i="8"/>
  <c r="K1359" i="8"/>
  <c r="H1359" i="8"/>
  <c r="K1355" i="8"/>
  <c r="H1355" i="8"/>
  <c r="H620" i="8"/>
  <c r="K618" i="8"/>
  <c r="J618" i="8"/>
  <c r="I606" i="8"/>
  <c r="I1371" i="8"/>
  <c r="J1370" i="8"/>
  <c r="I1367" i="8"/>
  <c r="J1366" i="8"/>
  <c r="I1363" i="8"/>
  <c r="J1362" i="8"/>
  <c r="I1359" i="8"/>
  <c r="J1358" i="8"/>
  <c r="I1355" i="8"/>
  <c r="J1354" i="8"/>
  <c r="I1351" i="8"/>
  <c r="J1350" i="8"/>
  <c r="I1347" i="8"/>
  <c r="J1346" i="8"/>
  <c r="I1343" i="8"/>
  <c r="J1342" i="8"/>
  <c r="I1339" i="8"/>
  <c r="J1338" i="8"/>
  <c r="I1335" i="8"/>
  <c r="J1334" i="8"/>
  <c r="I1331" i="8"/>
  <c r="J1330" i="8"/>
  <c r="I1327" i="8"/>
  <c r="J1326" i="8"/>
  <c r="I1323" i="8"/>
  <c r="J1322" i="8"/>
  <c r="I1320" i="8"/>
  <c r="K1318" i="8"/>
  <c r="H1314" i="8"/>
  <c r="H1310" i="8"/>
  <c r="I1306" i="8"/>
  <c r="I1300" i="8"/>
  <c r="J1299" i="8"/>
  <c r="I1297" i="8"/>
  <c r="I1296" i="8"/>
  <c r="J1295" i="8"/>
  <c r="I1293" i="8"/>
  <c r="H1290" i="8"/>
  <c r="H1286" i="8"/>
  <c r="I1277" i="8"/>
  <c r="J1269" i="8"/>
  <c r="J1265" i="8"/>
  <c r="I1244" i="8"/>
  <c r="K1234" i="8"/>
  <c r="K1225" i="8"/>
  <c r="J1225" i="8"/>
  <c r="H1222" i="8"/>
  <c r="J1221" i="8"/>
  <c r="K614" i="8"/>
  <c r="J614" i="8"/>
  <c r="K602" i="8"/>
  <c r="H602" i="8"/>
  <c r="K1369" i="8"/>
  <c r="H1369" i="8"/>
  <c r="K1365" i="8"/>
  <c r="H1365" i="8"/>
  <c r="K1361" i="8"/>
  <c r="H1361" i="8"/>
  <c r="K1357" i="8"/>
  <c r="H1357" i="8"/>
  <c r="K1353" i="8"/>
  <c r="H1353" i="8"/>
  <c r="K1349" i="8"/>
  <c r="H1349" i="8"/>
  <c r="K1345" i="8"/>
  <c r="H1345" i="8"/>
  <c r="K1341" i="8"/>
  <c r="H1341" i="8"/>
  <c r="K1337" i="8"/>
  <c r="H1337" i="8"/>
  <c r="K1333" i="8"/>
  <c r="H1333" i="8"/>
  <c r="K1329" i="8"/>
  <c r="H1329" i="8"/>
  <c r="K1325" i="8"/>
  <c r="H1325" i="8"/>
  <c r="K1321" i="8"/>
  <c r="H1321" i="8"/>
  <c r="H1302" i="8"/>
  <c r="K616" i="8"/>
  <c r="H616" i="8"/>
  <c r="J620" i="8"/>
  <c r="I616" i="8"/>
  <c r="H614" i="8"/>
  <c r="K610" i="8"/>
  <c r="H610" i="8"/>
  <c r="K608" i="8"/>
  <c r="J608" i="8"/>
  <c r="I602" i="8"/>
  <c r="J1372" i="8"/>
  <c r="I1369" i="8"/>
  <c r="J1368" i="8"/>
  <c r="I1365" i="8"/>
  <c r="J1364" i="8"/>
  <c r="I1361" i="8"/>
  <c r="J1360" i="8"/>
  <c r="I1357" i="8"/>
  <c r="J1356" i="8"/>
  <c r="I1353" i="8"/>
  <c r="J1352" i="8"/>
  <c r="I1349" i="8"/>
  <c r="J1348" i="8"/>
  <c r="I1345" i="8"/>
  <c r="J1344" i="8"/>
  <c r="I1341" i="8"/>
  <c r="J1340" i="8"/>
  <c r="I1337" i="8"/>
  <c r="J1336" i="8"/>
  <c r="I1333" i="8"/>
  <c r="J1332" i="8"/>
  <c r="I1329" i="8"/>
  <c r="J1328" i="8"/>
  <c r="I1325" i="8"/>
  <c r="J1324" i="8"/>
  <c r="I1321" i="8"/>
  <c r="J1317" i="8"/>
  <c r="K1310" i="8"/>
  <c r="I1302" i="8"/>
  <c r="J1291" i="8"/>
  <c r="J1287" i="8"/>
  <c r="J1273" i="8"/>
  <c r="I1266" i="8"/>
  <c r="H1246" i="8"/>
  <c r="I1241" i="8"/>
  <c r="J1233" i="8"/>
  <c r="I1226" i="8"/>
  <c r="K998" i="8"/>
  <c r="J998" i="8"/>
  <c r="K975" i="8"/>
  <c r="H975" i="8"/>
  <c r="K971" i="8"/>
  <c r="J971" i="8"/>
  <c r="H918" i="8"/>
  <c r="I918" i="8"/>
  <c r="I889" i="8"/>
  <c r="I885" i="8"/>
  <c r="I856" i="8"/>
  <c r="I849" i="8"/>
  <c r="J849" i="8"/>
  <c r="I825" i="8"/>
  <c r="J825" i="8"/>
  <c r="H818" i="8"/>
  <c r="I818" i="8"/>
  <c r="K785" i="8"/>
  <c r="H785" i="8"/>
  <c r="K690" i="8"/>
  <c r="J690" i="8"/>
  <c r="H690" i="8"/>
  <c r="K627" i="8"/>
  <c r="J627" i="8"/>
  <c r="H627" i="8"/>
  <c r="I1103" i="8"/>
  <c r="I1095" i="8"/>
  <c r="I1087" i="8"/>
  <c r="I1079" i="8"/>
  <c r="I1071" i="8"/>
  <c r="I1063" i="8"/>
  <c r="I1055" i="8"/>
  <c r="K1008" i="8"/>
  <c r="H1008" i="8"/>
  <c r="K1004" i="8"/>
  <c r="H1004" i="8"/>
  <c r="H998" i="8"/>
  <c r="I975" i="8"/>
  <c r="H971" i="8"/>
  <c r="J949" i="8"/>
  <c r="J919" i="8"/>
  <c r="J889" i="8"/>
  <c r="J875" i="8"/>
  <c r="I857" i="8"/>
  <c r="I853" i="8"/>
  <c r="J851" i="8"/>
  <c r="J801" i="8"/>
  <c r="J793" i="8"/>
  <c r="I785" i="8"/>
  <c r="I690" i="8"/>
  <c r="K663" i="8"/>
  <c r="I663" i="8"/>
  <c r="K637" i="8"/>
  <c r="H637" i="8"/>
  <c r="I637" i="8"/>
  <c r="K1006" i="8"/>
  <c r="J1006" i="8"/>
  <c r="K973" i="8"/>
  <c r="J973" i="8"/>
  <c r="I920" i="8"/>
  <c r="I887" i="8"/>
  <c r="I831" i="8"/>
  <c r="I827" i="8"/>
  <c r="J827" i="8"/>
  <c r="H805" i="8"/>
  <c r="I805" i="8"/>
  <c r="K789" i="8"/>
  <c r="I789" i="8"/>
  <c r="H779" i="8"/>
  <c r="I779" i="8"/>
  <c r="K777" i="8"/>
  <c r="H777" i="8"/>
  <c r="I761" i="8"/>
  <c r="J742" i="8"/>
  <c r="K742" i="8"/>
  <c r="H654" i="8"/>
  <c r="I654" i="8"/>
  <c r="K625" i="8"/>
  <c r="J625" i="8"/>
  <c r="H625" i="8"/>
  <c r="I1809" i="8"/>
  <c r="K1794" i="8"/>
  <c r="J1794" i="8"/>
  <c r="H1794" i="8"/>
  <c r="I1107" i="8"/>
  <c r="I1099" i="8"/>
  <c r="I1091" i="8"/>
  <c r="I1083" i="8"/>
  <c r="I1075" i="8"/>
  <c r="I1067" i="8"/>
  <c r="I1059" i="8"/>
  <c r="J1049" i="8"/>
  <c r="I1012" i="8"/>
  <c r="H1006" i="8"/>
  <c r="K1000" i="8"/>
  <c r="H1000" i="8"/>
  <c r="K996" i="8"/>
  <c r="H996" i="8"/>
  <c r="J974" i="8"/>
  <c r="J937" i="8"/>
  <c r="J935" i="8"/>
  <c r="I934" i="8"/>
  <c r="J921" i="8"/>
  <c r="I855" i="8"/>
  <c r="I847" i="8"/>
  <c r="I833" i="8"/>
  <c r="J833" i="8"/>
  <c r="J831" i="8"/>
  <c r="I823" i="8"/>
  <c r="J805" i="8"/>
  <c r="J797" i="8"/>
  <c r="J789" i="8"/>
  <c r="J779" i="8"/>
  <c r="I777" i="8"/>
  <c r="K761" i="8"/>
  <c r="J689" i="8"/>
  <c r="H642" i="8"/>
  <c r="I642" i="8"/>
  <c r="J642" i="8"/>
  <c r="J634" i="8"/>
  <c r="I634" i="8"/>
  <c r="K634" i="8"/>
  <c r="I625" i="8"/>
  <c r="K1844" i="8"/>
  <c r="J1844" i="8"/>
  <c r="H1844" i="8"/>
  <c r="J1810" i="8"/>
  <c r="K1810" i="8"/>
  <c r="H1810" i="8"/>
  <c r="I1794" i="8"/>
  <c r="I1786" i="8"/>
  <c r="I1731" i="8"/>
  <c r="J1729" i="8"/>
  <c r="I1729" i="8"/>
  <c r="K1728" i="8"/>
  <c r="H1728" i="8"/>
  <c r="J1728" i="8"/>
  <c r="J1710" i="8"/>
  <c r="H1710" i="8"/>
  <c r="I1710" i="8"/>
  <c r="J1702" i="8"/>
  <c r="H1702" i="8"/>
  <c r="I1702" i="8"/>
  <c r="J1693" i="8"/>
  <c r="J1686" i="8"/>
  <c r="K1686" i="8"/>
  <c r="H1686" i="8"/>
  <c r="J1005" i="8"/>
  <c r="J997" i="8"/>
  <c r="I843" i="8"/>
  <c r="J843" i="8"/>
  <c r="K775" i="8"/>
  <c r="J758" i="8"/>
  <c r="K758" i="8"/>
  <c r="K633" i="8"/>
  <c r="J633" i="8"/>
  <c r="K1852" i="8"/>
  <c r="K1842" i="8"/>
  <c r="J1818" i="8"/>
  <c r="I1769" i="8"/>
  <c r="I1768" i="8"/>
  <c r="K1768" i="8"/>
  <c r="K1732" i="8"/>
  <c r="J1732" i="8"/>
  <c r="H1732" i="8"/>
  <c r="K1704" i="8"/>
  <c r="J1704" i="8"/>
  <c r="H1704" i="8"/>
  <c r="K1702" i="8"/>
  <c r="J1694" i="8"/>
  <c r="K1694" i="8"/>
  <c r="H1694" i="8"/>
  <c r="I1686" i="8"/>
  <c r="J1681" i="8"/>
  <c r="I1681" i="8"/>
  <c r="I835" i="8"/>
  <c r="J835" i="8"/>
  <c r="H815" i="8"/>
  <c r="I815" i="8"/>
  <c r="H806" i="8"/>
  <c r="K773" i="8"/>
  <c r="K767" i="8"/>
  <c r="H767" i="8"/>
  <c r="K704" i="8"/>
  <c r="H698" i="8"/>
  <c r="H696" i="8"/>
  <c r="I696" i="8"/>
  <c r="H662" i="8"/>
  <c r="J636" i="8"/>
  <c r="H636" i="8"/>
  <c r="K631" i="8"/>
  <c r="H631" i="8"/>
  <c r="J1820" i="8"/>
  <c r="K1812" i="8"/>
  <c r="H1804" i="8"/>
  <c r="K1770" i="8"/>
  <c r="J1770" i="8"/>
  <c r="H1770" i="8"/>
  <c r="J1768" i="8"/>
  <c r="I1753" i="8"/>
  <c r="K1752" i="8"/>
  <c r="J1752" i="8"/>
  <c r="H1752" i="8"/>
  <c r="I1746" i="8"/>
  <c r="K1746" i="8"/>
  <c r="H1742" i="8"/>
  <c r="I1742" i="8"/>
  <c r="K1742" i="8"/>
  <c r="H1738" i="8"/>
  <c r="K1738" i="8"/>
  <c r="I1738" i="8"/>
  <c r="I1732" i="8"/>
  <c r="J1725" i="8"/>
  <c r="J1718" i="8"/>
  <c r="K1718" i="8"/>
  <c r="H1718" i="8"/>
  <c r="J1697" i="8"/>
  <c r="I1697" i="8"/>
  <c r="K1682" i="8"/>
  <c r="I1682" i="8"/>
  <c r="H666" i="8"/>
  <c r="H664" i="8"/>
  <c r="K664" i="8"/>
  <c r="K661" i="8"/>
  <c r="K651" i="8"/>
  <c r="H651" i="8"/>
  <c r="K639" i="8"/>
  <c r="J639" i="8"/>
  <c r="K635" i="8"/>
  <c r="J635" i="8"/>
  <c r="H1850" i="8"/>
  <c r="H1802" i="8"/>
  <c r="J1764" i="8"/>
  <c r="H1764" i="8"/>
  <c r="J1762" i="8"/>
  <c r="H1762" i="8"/>
  <c r="J1758" i="8"/>
  <c r="K1758" i="8"/>
  <c r="H1758" i="8"/>
  <c r="J1754" i="8"/>
  <c r="H1754" i="8"/>
  <c r="K1754" i="8"/>
  <c r="J1727" i="8"/>
  <c r="J1726" i="8"/>
  <c r="K1726" i="8"/>
  <c r="H1726" i="8"/>
  <c r="K1708" i="8"/>
  <c r="J1708" i="8"/>
  <c r="H1708" i="8"/>
  <c r="K1700" i="8"/>
  <c r="J1700" i="8"/>
  <c r="H1700" i="8"/>
  <c r="K1684" i="8"/>
  <c r="H1684" i="8"/>
  <c r="I1684" i="8"/>
  <c r="J1677" i="8"/>
  <c r="K1666" i="8"/>
  <c r="I1666" i="8"/>
  <c r="K1635" i="8"/>
  <c r="H1635" i="8"/>
  <c r="K1590" i="8"/>
  <c r="J1590" i="8"/>
  <c r="H1590" i="8"/>
  <c r="I1536" i="8"/>
  <c r="K1536" i="8"/>
  <c r="H1473" i="8"/>
  <c r="I1473" i="8"/>
  <c r="J1465" i="8"/>
  <c r="K1465" i="8"/>
  <c r="H1465" i="8"/>
  <c r="I1465" i="8"/>
  <c r="I1443" i="8"/>
  <c r="J1443" i="8"/>
  <c r="K1724" i="8"/>
  <c r="H1724" i="8"/>
  <c r="J1696" i="8"/>
  <c r="K1692" i="8"/>
  <c r="H1692" i="8"/>
  <c r="J1678" i="8"/>
  <c r="H1678" i="8"/>
  <c r="K1676" i="8"/>
  <c r="J1676" i="8"/>
  <c r="K1674" i="8"/>
  <c r="K1667" i="8"/>
  <c r="J1667" i="8"/>
  <c r="I1635" i="8"/>
  <c r="I1607" i="8"/>
  <c r="J1600" i="8"/>
  <c r="I1597" i="8"/>
  <c r="I1590" i="8"/>
  <c r="H1568" i="8"/>
  <c r="K1568" i="8"/>
  <c r="I1568" i="8"/>
  <c r="I1508" i="8"/>
  <c r="K1508" i="8"/>
  <c r="H1479" i="8"/>
  <c r="I1479" i="8"/>
  <c r="J1620" i="8"/>
  <c r="H1620" i="8"/>
  <c r="J1616" i="8"/>
  <c r="K1616" i="8"/>
  <c r="H1615" i="8"/>
  <c r="I1615" i="8"/>
  <c r="H1588" i="8"/>
  <c r="I1588" i="8"/>
  <c r="I1548" i="8"/>
  <c r="K1548" i="8"/>
  <c r="I1516" i="8"/>
  <c r="K1516" i="8"/>
  <c r="J1451" i="8"/>
  <c r="K1451" i="8"/>
  <c r="H1451" i="8"/>
  <c r="I1451" i="8"/>
  <c r="K1441" i="8"/>
  <c r="J1441" i="8"/>
  <c r="H1441" i="8"/>
  <c r="I1441" i="8"/>
  <c r="J1740" i="8"/>
  <c r="K1740" i="8"/>
  <c r="K1716" i="8"/>
  <c r="H1716" i="8"/>
  <c r="J1709" i="8"/>
  <c r="H1696" i="8"/>
  <c r="I1673" i="8"/>
  <c r="J1655" i="8"/>
  <c r="H1655" i="8"/>
  <c r="H1648" i="8"/>
  <c r="H1645" i="8"/>
  <c r="K1636" i="8"/>
  <c r="H1636" i="8"/>
  <c r="K1628" i="8"/>
  <c r="I1628" i="8"/>
  <c r="I1624" i="8"/>
  <c r="I1620" i="8"/>
  <c r="H1616" i="8"/>
  <c r="I1589" i="8"/>
  <c r="J1553" i="8"/>
  <c r="K1553" i="8"/>
  <c r="H1501" i="8"/>
  <c r="I1501" i="8"/>
  <c r="H1472" i="8"/>
  <c r="I1472" i="8"/>
  <c r="J1442" i="8"/>
  <c r="K1442" i="8"/>
  <c r="H1442" i="8"/>
  <c r="I1442" i="8"/>
  <c r="J1521" i="8"/>
  <c r="K1521" i="8"/>
  <c r="J1517" i="8"/>
  <c r="K1517" i="8"/>
  <c r="J1469" i="8"/>
  <c r="H1469" i="8"/>
  <c r="H1459" i="8"/>
  <c r="K1449" i="8"/>
  <c r="J1449" i="8"/>
  <c r="H1449" i="8"/>
  <c r="H1419" i="8"/>
  <c r="J1415" i="8"/>
  <c r="H1415" i="8"/>
  <c r="I1610" i="8"/>
  <c r="I1604" i="8"/>
  <c r="H1591" i="8"/>
  <c r="H1584" i="8"/>
  <c r="I1580" i="8"/>
  <c r="H1574" i="8"/>
  <c r="I1544" i="8"/>
  <c r="K1544" i="8"/>
  <c r="K1540" i="8"/>
  <c r="I1532" i="8"/>
  <c r="K1532" i="8"/>
  <c r="J1513" i="8"/>
  <c r="K1513" i="8"/>
  <c r="K1509" i="8"/>
  <c r="I1505" i="8"/>
  <c r="J1505" i="8"/>
  <c r="I1503" i="8"/>
  <c r="H1493" i="8"/>
  <c r="H1492" i="8"/>
  <c r="J1489" i="8"/>
  <c r="H1489" i="8"/>
  <c r="I1482" i="8"/>
  <c r="I1469" i="8"/>
  <c r="J1467" i="8"/>
  <c r="H1467" i="8"/>
  <c r="J1461" i="8"/>
  <c r="H1461" i="8"/>
  <c r="K1461" i="8"/>
  <c r="I1459" i="8"/>
  <c r="I1449" i="8"/>
  <c r="K1445" i="8"/>
  <c r="J1445" i="8"/>
  <c r="H1445" i="8"/>
  <c r="H1429" i="8"/>
  <c r="I1419" i="8"/>
  <c r="I1415" i="8"/>
  <c r="K1407" i="8"/>
  <c r="J1407" i="8"/>
  <c r="H1407" i="8"/>
  <c r="K1403" i="8"/>
  <c r="J1403" i="8"/>
  <c r="H1403" i="8"/>
  <c r="J1384" i="8"/>
  <c r="K1384" i="8"/>
  <c r="H1384" i="8"/>
  <c r="I1637" i="8"/>
  <c r="H1631" i="8"/>
  <c r="H1630" i="8"/>
  <c r="H1606" i="8"/>
  <c r="I1583" i="8"/>
  <c r="I1578" i="8"/>
  <c r="H1575" i="8"/>
  <c r="K1522" i="8"/>
  <c r="K1518" i="8"/>
  <c r="J1499" i="8"/>
  <c r="H1499" i="8"/>
  <c r="K1499" i="8"/>
  <c r="I1493" i="8"/>
  <c r="I1492" i="8"/>
  <c r="I1489" i="8"/>
  <c r="J1482" i="8"/>
  <c r="I1467" i="8"/>
  <c r="K1424" i="8"/>
  <c r="I1424" i="8"/>
  <c r="K1412" i="8"/>
  <c r="J1412" i="8"/>
  <c r="H1412" i="8"/>
  <c r="K1457" i="8"/>
  <c r="J1417" i="8"/>
  <c r="J1410" i="8"/>
  <c r="J1404" i="8"/>
  <c r="K1400" i="8"/>
  <c r="K1388" i="8"/>
  <c r="K1382" i="8"/>
  <c r="K1378" i="8"/>
  <c r="J1396" i="8"/>
  <c r="H1457" i="8"/>
  <c r="I1456" i="8"/>
  <c r="H1446" i="8"/>
  <c r="H1437" i="8"/>
  <c r="I1432" i="8"/>
  <c r="H615" i="8"/>
  <c r="J615" i="8"/>
  <c r="K615" i="8"/>
  <c r="H607" i="8"/>
  <c r="J607" i="8"/>
  <c r="K607" i="8"/>
  <c r="H617" i="8"/>
  <c r="J617" i="8"/>
  <c r="K617" i="8"/>
  <c r="I615" i="8"/>
  <c r="H609" i="8"/>
  <c r="J609" i="8"/>
  <c r="K609" i="8"/>
  <c r="I607" i="8"/>
  <c r="H619" i="8"/>
  <c r="J619" i="8"/>
  <c r="K619" i="8"/>
  <c r="I617" i="8"/>
  <c r="H611" i="8"/>
  <c r="J611" i="8"/>
  <c r="K611" i="8"/>
  <c r="I609" i="8"/>
  <c r="H613" i="8"/>
  <c r="J613" i="8"/>
  <c r="K613" i="8"/>
  <c r="H605" i="8"/>
  <c r="J605" i="8"/>
  <c r="K605" i="8"/>
  <c r="H1268" i="8"/>
  <c r="K1259" i="8"/>
  <c r="I1255" i="8"/>
  <c r="K1264" i="8"/>
  <c r="K1232" i="8"/>
  <c r="H1232" i="8"/>
  <c r="H604" i="8"/>
  <c r="H1372" i="8"/>
  <c r="H1370" i="8"/>
  <c r="H1368" i="8"/>
  <c r="H1366" i="8"/>
  <c r="H1364" i="8"/>
  <c r="H1362" i="8"/>
  <c r="H1360" i="8"/>
  <c r="H1358" i="8"/>
  <c r="H1356" i="8"/>
  <c r="H1354" i="8"/>
  <c r="H1352" i="8"/>
  <c r="H1350" i="8"/>
  <c r="H1348" i="8"/>
  <c r="H1346" i="8"/>
  <c r="H1344" i="8"/>
  <c r="H1342" i="8"/>
  <c r="H1340" i="8"/>
  <c r="H1338" i="8"/>
  <c r="H1336" i="8"/>
  <c r="H1334" i="8"/>
  <c r="H1332" i="8"/>
  <c r="H1330" i="8"/>
  <c r="H1328" i="8"/>
  <c r="H1326" i="8"/>
  <c r="H1324" i="8"/>
  <c r="H1322" i="8"/>
  <c r="K1320" i="8"/>
  <c r="I1319" i="8"/>
  <c r="H1316" i="8"/>
  <c r="K1315" i="8"/>
  <c r="K1312" i="8"/>
  <c r="I1311" i="8"/>
  <c r="H1308" i="8"/>
  <c r="K1307" i="8"/>
  <c r="K1304" i="8"/>
  <c r="I1303" i="8"/>
  <c r="H1300" i="8"/>
  <c r="K1299" i="8"/>
  <c r="K1296" i="8"/>
  <c r="I1295" i="8"/>
  <c r="H1292" i="8"/>
  <c r="K1291" i="8"/>
  <c r="K1288" i="8"/>
  <c r="I1287" i="8"/>
  <c r="H1284" i="8"/>
  <c r="K1283" i="8"/>
  <c r="K1280" i="8"/>
  <c r="H1276" i="8"/>
  <c r="K1272" i="8"/>
  <c r="H1270" i="8"/>
  <c r="I1268" i="8"/>
  <c r="K1267" i="8"/>
  <c r="K1265" i="8"/>
  <c r="H1264" i="8"/>
  <c r="I1263" i="8"/>
  <c r="I1259" i="8"/>
  <c r="J1255" i="8"/>
  <c r="I1249" i="8"/>
  <c r="H1244" i="8"/>
  <c r="K1240" i="8"/>
  <c r="H1238" i="8"/>
  <c r="H1236" i="8"/>
  <c r="K1236" i="8"/>
  <c r="I1232" i="8"/>
  <c r="H1220" i="8"/>
  <c r="K1220" i="8"/>
  <c r="K1275" i="8"/>
  <c r="I1271" i="8"/>
  <c r="H1252" i="8"/>
  <c r="K1243" i="8"/>
  <c r="I1239" i="8"/>
  <c r="K1224" i="8"/>
  <c r="H1224" i="8"/>
  <c r="K1248" i="8"/>
  <c r="J604" i="8"/>
  <c r="H1320" i="8"/>
  <c r="K1319" i="8"/>
  <c r="K1316" i="8"/>
  <c r="I1315" i="8"/>
  <c r="H1312" i="8"/>
  <c r="K1311" i="8"/>
  <c r="K1308" i="8"/>
  <c r="I1307" i="8"/>
  <c r="H1304" i="8"/>
  <c r="K1303" i="8"/>
  <c r="K1300" i="8"/>
  <c r="I1299" i="8"/>
  <c r="H1296" i="8"/>
  <c r="K1295" i="8"/>
  <c r="K1292" i="8"/>
  <c r="I1291" i="8"/>
  <c r="H1288" i="8"/>
  <c r="K1287" i="8"/>
  <c r="K1284" i="8"/>
  <c r="I1283" i="8"/>
  <c r="H1280" i="8"/>
  <c r="I1279" i="8"/>
  <c r="I1275" i="8"/>
  <c r="J1271" i="8"/>
  <c r="K1270" i="8"/>
  <c r="I1265" i="8"/>
  <c r="H1260" i="8"/>
  <c r="K1256" i="8"/>
  <c r="H1254" i="8"/>
  <c r="I1252" i="8"/>
  <c r="K1251" i="8"/>
  <c r="K1249" i="8"/>
  <c r="H1248" i="8"/>
  <c r="I1247" i="8"/>
  <c r="I1243" i="8"/>
  <c r="J1239" i="8"/>
  <c r="K1238" i="8"/>
  <c r="H1228" i="8"/>
  <c r="K1228" i="8"/>
  <c r="I1224" i="8"/>
  <c r="H1012" i="8"/>
  <c r="H1010" i="8"/>
  <c r="H1009" i="8"/>
  <c r="H1007" i="8"/>
  <c r="J1003" i="8"/>
  <c r="H1002" i="8"/>
  <c r="H1001" i="8"/>
  <c r="H999" i="8"/>
  <c r="J995" i="8"/>
  <c r="H994" i="8"/>
  <c r="H993" i="8"/>
  <c r="J992" i="8"/>
  <c r="J990" i="8"/>
  <c r="J989" i="8"/>
  <c r="H988" i="8"/>
  <c r="H986" i="8"/>
  <c r="H985" i="8"/>
  <c r="K984" i="8"/>
  <c r="H984" i="8"/>
  <c r="H981" i="8"/>
  <c r="J979" i="8"/>
  <c r="H978" i="8"/>
  <c r="I973" i="8"/>
  <c r="K972" i="8"/>
  <c r="J972" i="8"/>
  <c r="K969" i="8"/>
  <c r="I961" i="8"/>
  <c r="I959" i="8"/>
  <c r="I954" i="8"/>
  <c r="I951" i="8"/>
  <c r="I942" i="8"/>
  <c r="I937" i="8"/>
  <c r="I925" i="8"/>
  <c r="I922" i="8"/>
  <c r="I919" i="8"/>
  <c r="I915" i="8"/>
  <c r="I907" i="8"/>
  <c r="I899" i="8"/>
  <c r="I891" i="8"/>
  <c r="J887" i="8"/>
  <c r="J877" i="8"/>
  <c r="I875" i="8"/>
  <c r="J871" i="8"/>
  <c r="J861" i="8"/>
  <c r="I859" i="8"/>
  <c r="J855" i="8"/>
  <c r="I852" i="8"/>
  <c r="I844" i="8"/>
  <c r="H804" i="8"/>
  <c r="H800" i="8"/>
  <c r="H796" i="8"/>
  <c r="H792" i="8"/>
  <c r="K788" i="8"/>
  <c r="H788" i="8"/>
  <c r="K1009" i="8"/>
  <c r="K1007" i="8"/>
  <c r="K1001" i="8"/>
  <c r="K999" i="8"/>
  <c r="K993" i="8"/>
  <c r="K985" i="8"/>
  <c r="K980" i="8"/>
  <c r="J980" i="8"/>
  <c r="K974" i="8"/>
  <c r="H974" i="8"/>
  <c r="I845" i="8"/>
  <c r="I840" i="8"/>
  <c r="I836" i="8"/>
  <c r="I832" i="8"/>
  <c r="I828" i="8"/>
  <c r="I824" i="8"/>
  <c r="I820" i="8"/>
  <c r="H810" i="8"/>
  <c r="H769" i="8"/>
  <c r="I769" i="8"/>
  <c r="K769" i="8"/>
  <c r="J760" i="8"/>
  <c r="K760" i="8"/>
  <c r="I691" i="8"/>
  <c r="K640" i="8"/>
  <c r="H640" i="8"/>
  <c r="I640" i="8"/>
  <c r="H624" i="8"/>
  <c r="J624" i="8"/>
  <c r="I624" i="8"/>
  <c r="J1012" i="8"/>
  <c r="J1002" i="8"/>
  <c r="J994" i="8"/>
  <c r="H992" i="8"/>
  <c r="H990" i="8"/>
  <c r="J988" i="8"/>
  <c r="J986" i="8"/>
  <c r="K982" i="8"/>
  <c r="H982" i="8"/>
  <c r="H980" i="8"/>
  <c r="H979" i="8"/>
  <c r="I974" i="8"/>
  <c r="K970" i="8"/>
  <c r="J970" i="8"/>
  <c r="H969" i="8"/>
  <c r="I967" i="8"/>
  <c r="I962" i="8"/>
  <c r="I953" i="8"/>
  <c r="I941" i="8"/>
  <c r="I938" i="8"/>
  <c r="I935" i="8"/>
  <c r="I926" i="8"/>
  <c r="I921" i="8"/>
  <c r="J885" i="8"/>
  <c r="I883" i="8"/>
  <c r="J879" i="8"/>
  <c r="J869" i="8"/>
  <c r="I867" i="8"/>
  <c r="J863" i="8"/>
  <c r="J853" i="8"/>
  <c r="I851" i="8"/>
  <c r="I848" i="8"/>
  <c r="J845" i="8"/>
  <c r="I838" i="8"/>
  <c r="I837" i="8"/>
  <c r="I830" i="8"/>
  <c r="I829" i="8"/>
  <c r="I822" i="8"/>
  <c r="I821" i="8"/>
  <c r="I810" i="8"/>
  <c r="H802" i="8"/>
  <c r="H798" i="8"/>
  <c r="H794" i="8"/>
  <c r="K790" i="8"/>
  <c r="H790" i="8"/>
  <c r="K786" i="8"/>
  <c r="H786" i="8"/>
  <c r="J769" i="8"/>
  <c r="J692" i="8"/>
  <c r="K692" i="8"/>
  <c r="H692" i="8"/>
  <c r="J658" i="8"/>
  <c r="K658" i="8"/>
  <c r="H658" i="8"/>
  <c r="K656" i="8"/>
  <c r="H656" i="8"/>
  <c r="I656" i="8"/>
  <c r="K649" i="8"/>
  <c r="J649" i="8"/>
  <c r="H649" i="8"/>
  <c r="K978" i="8"/>
  <c r="J978" i="8"/>
  <c r="K976" i="8"/>
  <c r="H976" i="8"/>
  <c r="H973" i="8"/>
  <c r="H814" i="8"/>
  <c r="I814" i="8"/>
  <c r="J764" i="8"/>
  <c r="K764" i="8"/>
  <c r="K694" i="8"/>
  <c r="H694" i="8"/>
  <c r="I694" i="8"/>
  <c r="J632" i="8"/>
  <c r="H632" i="8"/>
  <c r="I632" i="8"/>
  <c r="H817" i="8"/>
  <c r="I817" i="8"/>
  <c r="H813" i="8"/>
  <c r="H811" i="8"/>
  <c r="I811" i="8"/>
  <c r="H809" i="8"/>
  <c r="K809" i="8"/>
  <c r="J701" i="8"/>
  <c r="K657" i="8"/>
  <c r="J657" i="8"/>
  <c r="J650" i="8"/>
  <c r="K650" i="8"/>
  <c r="K648" i="8"/>
  <c r="H648" i="8"/>
  <c r="K641" i="8"/>
  <c r="J641" i="8"/>
  <c r="J1854" i="8"/>
  <c r="H1854" i="8"/>
  <c r="H1853" i="8"/>
  <c r="H1849" i="8"/>
  <c r="J1848" i="8"/>
  <c r="H1848" i="8"/>
  <c r="I1848" i="8"/>
  <c r="I1801" i="8"/>
  <c r="H1766" i="8"/>
  <c r="I1766" i="8"/>
  <c r="K1766" i="8"/>
  <c r="J1766" i="8"/>
  <c r="J817" i="8"/>
  <c r="I813" i="8"/>
  <c r="J811" i="8"/>
  <c r="I809" i="8"/>
  <c r="H808" i="8"/>
  <c r="H781" i="8"/>
  <c r="K762" i="8"/>
  <c r="K756" i="8"/>
  <c r="K714" i="8"/>
  <c r="K707" i="8"/>
  <c r="K702" i="8"/>
  <c r="H702" i="8"/>
  <c r="J700" i="8"/>
  <c r="K700" i="8"/>
  <c r="J693" i="8"/>
  <c r="K660" i="8"/>
  <c r="H660" i="8"/>
  <c r="H657" i="8"/>
  <c r="J654" i="8"/>
  <c r="K654" i="8"/>
  <c r="H650" i="8"/>
  <c r="I648" i="8"/>
  <c r="K647" i="8"/>
  <c r="J647" i="8"/>
  <c r="K643" i="8"/>
  <c r="H643" i="8"/>
  <c r="H641" i="8"/>
  <c r="H622" i="8"/>
  <c r="J622" i="8"/>
  <c r="J1822" i="8"/>
  <c r="H1822" i="8"/>
  <c r="H1821" i="8"/>
  <c r="H1817" i="8"/>
  <c r="J1816" i="8"/>
  <c r="H1816" i="8"/>
  <c r="I1816" i="8"/>
  <c r="H819" i="8"/>
  <c r="K819" i="8"/>
  <c r="K813" i="8"/>
  <c r="H807" i="8"/>
  <c r="I782" i="8"/>
  <c r="K686" i="8"/>
  <c r="H686" i="8"/>
  <c r="K684" i="8"/>
  <c r="H684" i="8"/>
  <c r="K682" i="8"/>
  <c r="H682" i="8"/>
  <c r="K680" i="8"/>
  <c r="H680" i="8"/>
  <c r="K678" i="8"/>
  <c r="H678" i="8"/>
  <c r="K676" i="8"/>
  <c r="H676" i="8"/>
  <c r="K674" i="8"/>
  <c r="H674" i="8"/>
  <c r="K672" i="8"/>
  <c r="H672" i="8"/>
  <c r="K670" i="8"/>
  <c r="H670" i="8"/>
  <c r="K668" i="8"/>
  <c r="H668" i="8"/>
  <c r="K655" i="8"/>
  <c r="J655" i="8"/>
  <c r="K652" i="8"/>
  <c r="H652" i="8"/>
  <c r="J646" i="8"/>
  <c r="K646" i="8"/>
  <c r="J638" i="8"/>
  <c r="K638" i="8"/>
  <c r="J630" i="8"/>
  <c r="K630" i="8"/>
  <c r="J1838" i="8"/>
  <c r="H1838" i="8"/>
  <c r="H1837" i="8"/>
  <c r="H1833" i="8"/>
  <c r="J1832" i="8"/>
  <c r="H1832" i="8"/>
  <c r="I1832" i="8"/>
  <c r="K1796" i="8"/>
  <c r="H1796" i="8"/>
  <c r="J1796" i="8"/>
  <c r="I1796" i="8"/>
  <c r="I1757" i="8"/>
  <c r="J1736" i="8"/>
  <c r="K1736" i="8"/>
  <c r="H1736" i="8"/>
  <c r="I1736" i="8"/>
  <c r="I1749" i="8"/>
  <c r="H1748" i="8"/>
  <c r="K1748" i="8"/>
  <c r="I1748" i="8"/>
  <c r="J1703" i="8"/>
  <c r="I1703" i="8"/>
  <c r="J621" i="8"/>
  <c r="H621" i="8"/>
  <c r="J1846" i="8"/>
  <c r="H1846" i="8"/>
  <c r="H1845" i="8"/>
  <c r="H1841" i="8"/>
  <c r="J1830" i="8"/>
  <c r="H1830" i="8"/>
  <c r="H1829" i="8"/>
  <c r="H1825" i="8"/>
  <c r="J1814" i="8"/>
  <c r="H1814" i="8"/>
  <c r="H1790" i="8"/>
  <c r="K1790" i="8"/>
  <c r="I1790" i="8"/>
  <c r="J1778" i="8"/>
  <c r="K1778" i="8"/>
  <c r="H1778" i="8"/>
  <c r="J1760" i="8"/>
  <c r="H1760" i="8"/>
  <c r="K1760" i="8"/>
  <c r="K1750" i="8"/>
  <c r="H1750" i="8"/>
  <c r="J1750" i="8"/>
  <c r="J1748" i="8"/>
  <c r="J1719" i="8"/>
  <c r="I1719" i="8"/>
  <c r="J1685" i="8"/>
  <c r="I1685" i="8"/>
  <c r="K711" i="8"/>
  <c r="H663" i="8"/>
  <c r="H661" i="8"/>
  <c r="H653" i="8"/>
  <c r="H645" i="8"/>
  <c r="H634" i="8"/>
  <c r="H626" i="8"/>
  <c r="I621" i="8"/>
  <c r="I1846" i="8"/>
  <c r="I1845" i="8"/>
  <c r="I1841" i="8"/>
  <c r="J1840" i="8"/>
  <c r="H1840" i="8"/>
  <c r="J1824" i="8"/>
  <c r="H1824" i="8"/>
  <c r="H1808" i="8"/>
  <c r="J1808" i="8"/>
  <c r="J1798" i="8"/>
  <c r="H1798" i="8"/>
  <c r="K1798" i="8"/>
  <c r="I1778" i="8"/>
  <c r="K1776" i="8"/>
  <c r="J1776" i="8"/>
  <c r="H1776" i="8"/>
  <c r="I1750" i="8"/>
  <c r="J1701" i="8"/>
  <c r="I1701" i="8"/>
  <c r="J1717" i="8"/>
  <c r="I1717" i="8"/>
  <c r="J1687" i="8"/>
  <c r="I1687" i="8"/>
  <c r="K1664" i="8"/>
  <c r="J1664" i="8"/>
  <c r="H1786" i="8"/>
  <c r="H1772" i="8"/>
  <c r="H1768" i="8"/>
  <c r="H1746" i="8"/>
  <c r="H1730" i="8"/>
  <c r="J1723" i="8"/>
  <c r="I1723" i="8"/>
  <c r="H1714" i="8"/>
  <c r="J1707" i="8"/>
  <c r="I1707" i="8"/>
  <c r="H1698" i="8"/>
  <c r="J1691" i="8"/>
  <c r="I1691" i="8"/>
  <c r="H1682" i="8"/>
  <c r="J1675" i="8"/>
  <c r="I1675" i="8"/>
  <c r="I1671" i="8"/>
  <c r="I1669" i="8"/>
  <c r="H1664" i="8"/>
  <c r="H1656" i="8"/>
  <c r="H1638" i="8"/>
  <c r="I1638" i="8"/>
  <c r="J1634" i="8"/>
  <c r="K1634" i="8"/>
  <c r="H1634" i="8"/>
  <c r="H1667" i="8"/>
  <c r="K1663" i="8"/>
  <c r="H1663" i="8"/>
  <c r="J1651" i="8"/>
  <c r="H1651" i="8"/>
  <c r="J1647" i="8"/>
  <c r="K1647" i="8"/>
  <c r="I1629" i="8"/>
  <c r="J1629" i="8"/>
  <c r="H1806" i="8"/>
  <c r="H1792" i="8"/>
  <c r="I1727" i="8"/>
  <c r="I1725" i="8"/>
  <c r="H1722" i="8"/>
  <c r="J1715" i="8"/>
  <c r="I1715" i="8"/>
  <c r="I1711" i="8"/>
  <c r="I1709" i="8"/>
  <c r="H1706" i="8"/>
  <c r="J1699" i="8"/>
  <c r="I1699" i="8"/>
  <c r="I1695" i="8"/>
  <c r="I1693" i="8"/>
  <c r="H1690" i="8"/>
  <c r="J1683" i="8"/>
  <c r="I1683" i="8"/>
  <c r="I1679" i="8"/>
  <c r="I1677" i="8"/>
  <c r="H1674" i="8"/>
  <c r="I1667" i="8"/>
  <c r="K1665" i="8"/>
  <c r="H1665" i="8"/>
  <c r="I1663" i="8"/>
  <c r="K1661" i="8"/>
  <c r="H1661" i="8"/>
  <c r="J1659" i="8"/>
  <c r="K1659" i="8"/>
  <c r="H1658" i="8"/>
  <c r="I1658" i="8"/>
  <c r="I1651" i="8"/>
  <c r="H1649" i="8"/>
  <c r="K1649" i="8"/>
  <c r="H1647" i="8"/>
  <c r="H1626" i="8"/>
  <c r="H1608" i="8"/>
  <c r="K1602" i="8"/>
  <c r="J1602" i="8"/>
  <c r="H1601" i="8"/>
  <c r="K1598" i="8"/>
  <c r="J1598" i="8"/>
  <c r="H1570" i="8"/>
  <c r="K1570" i="8"/>
  <c r="I1494" i="8"/>
  <c r="J1481" i="8"/>
  <c r="K1481" i="8"/>
  <c r="H1481" i="8"/>
  <c r="H1476" i="8"/>
  <c r="I1476" i="8"/>
  <c r="K1655" i="8"/>
  <c r="H1650" i="8"/>
  <c r="K1645" i="8"/>
  <c r="H1642" i="8"/>
  <c r="J1640" i="8"/>
  <c r="K1639" i="8"/>
  <c r="J1628" i="8"/>
  <c r="K1627" i="8"/>
  <c r="I1626" i="8"/>
  <c r="H1624" i="8"/>
  <c r="I1618" i="8"/>
  <c r="H1614" i="8"/>
  <c r="J1610" i="8"/>
  <c r="I1608" i="8"/>
  <c r="H1602" i="8"/>
  <c r="I1601" i="8"/>
  <c r="H1600" i="8"/>
  <c r="K1600" i="8"/>
  <c r="H1598" i="8"/>
  <c r="H1596" i="8"/>
  <c r="K1596" i="8"/>
  <c r="H1593" i="8"/>
  <c r="H1577" i="8"/>
  <c r="I1570" i="8"/>
  <c r="K1529" i="8"/>
  <c r="J1511" i="8"/>
  <c r="K1511" i="8"/>
  <c r="K1507" i="8"/>
  <c r="J1494" i="8"/>
  <c r="I1481" i="8"/>
  <c r="J1477" i="8"/>
  <c r="K1477" i="8"/>
  <c r="H1477" i="8"/>
  <c r="H1460" i="8"/>
  <c r="H1657" i="8"/>
  <c r="H1609" i="8"/>
  <c r="K1592" i="8"/>
  <c r="J1592" i="8"/>
  <c r="J1576" i="8"/>
  <c r="K1576" i="8"/>
  <c r="H1566" i="8"/>
  <c r="I1566" i="8"/>
  <c r="H1628" i="8"/>
  <c r="K1626" i="8"/>
  <c r="K1624" i="8"/>
  <c r="K1618" i="8"/>
  <c r="I1613" i="8"/>
  <c r="H1610" i="8"/>
  <c r="I1609" i="8"/>
  <c r="K1608" i="8"/>
  <c r="H1607" i="8"/>
  <c r="H1599" i="8"/>
  <c r="H1592" i="8"/>
  <c r="K1588" i="8"/>
  <c r="J1588" i="8"/>
  <c r="I1581" i="8"/>
  <c r="H1576" i="8"/>
  <c r="J1566" i="8"/>
  <c r="I1528" i="8"/>
  <c r="K1528" i="8"/>
  <c r="K1525" i="8"/>
  <c r="K1512" i="8"/>
  <c r="H1580" i="8"/>
  <c r="I1565" i="8"/>
  <c r="K1557" i="8"/>
  <c r="K1515" i="8"/>
  <c r="J1501" i="8"/>
  <c r="K1501" i="8"/>
  <c r="J1448" i="8"/>
  <c r="K1448" i="8"/>
  <c r="K1447" i="8"/>
  <c r="H1447" i="8"/>
  <c r="I1447" i="8"/>
  <c r="H1440" i="8"/>
  <c r="I1440" i="8"/>
  <c r="K1435" i="8"/>
  <c r="J1435" i="8"/>
  <c r="J1487" i="8"/>
  <c r="K1487" i="8"/>
  <c r="K1475" i="8"/>
  <c r="H1475" i="8"/>
  <c r="K1471" i="8"/>
  <c r="H1471" i="8"/>
  <c r="H1435" i="8"/>
  <c r="K1427" i="8"/>
  <c r="J1427" i="8"/>
  <c r="H1427" i="8"/>
  <c r="K1426" i="8"/>
  <c r="J1426" i="8"/>
  <c r="H1426" i="8"/>
  <c r="K1505" i="8"/>
  <c r="H1505" i="8"/>
  <c r="J1503" i="8"/>
  <c r="K1503" i="8"/>
  <c r="J1493" i="8"/>
  <c r="K1493" i="8"/>
  <c r="H1487" i="8"/>
  <c r="J1479" i="8"/>
  <c r="K1479" i="8"/>
  <c r="I1475" i="8"/>
  <c r="J1473" i="8"/>
  <c r="K1473" i="8"/>
  <c r="I1471" i="8"/>
  <c r="J1459" i="8"/>
  <c r="K1459" i="8"/>
  <c r="H1456" i="8"/>
  <c r="K1434" i="8"/>
  <c r="J1434" i="8"/>
  <c r="K1430" i="8"/>
  <c r="J1430" i="8"/>
  <c r="H1430" i="8"/>
  <c r="I1427" i="8"/>
  <c r="I1426" i="8"/>
  <c r="K1423" i="8"/>
  <c r="J1423" i="8"/>
  <c r="H1423" i="8"/>
  <c r="H1402" i="8"/>
  <c r="J1402" i="8"/>
  <c r="K1401" i="8"/>
  <c r="J1401" i="8"/>
  <c r="H1401" i="8"/>
  <c r="J1398" i="8"/>
  <c r="H1398" i="8"/>
  <c r="K1397" i="8"/>
  <c r="H1397" i="8"/>
  <c r="J1397" i="8"/>
  <c r="K1387" i="8"/>
  <c r="J1387" i="8"/>
  <c r="H1387" i="8"/>
  <c r="K1379" i="8"/>
  <c r="J1379" i="8"/>
  <c r="H1379" i="8"/>
  <c r="H1416" i="8"/>
  <c r="K1411" i="8"/>
  <c r="H1411" i="8"/>
  <c r="J1411" i="8"/>
  <c r="J1408" i="8"/>
  <c r="H1408" i="8"/>
  <c r="J1406" i="8"/>
  <c r="H1406" i="8"/>
  <c r="K1405" i="8"/>
  <c r="H1405" i="8"/>
  <c r="J1405" i="8"/>
  <c r="I1402" i="8"/>
  <c r="I1401" i="8"/>
  <c r="I1398" i="8"/>
  <c r="I1397" i="8"/>
  <c r="K1389" i="8"/>
  <c r="J1389" i="8"/>
  <c r="H1389" i="8"/>
  <c r="I1387" i="8"/>
  <c r="K1381" i="8"/>
  <c r="J1381" i="8"/>
  <c r="H1381" i="8"/>
  <c r="I1379" i="8"/>
  <c r="K1453" i="8"/>
  <c r="J1446" i="8"/>
  <c r="K1439" i="8"/>
  <c r="J1439" i="8"/>
  <c r="J1437" i="8"/>
  <c r="H1432" i="8"/>
  <c r="K1431" i="8"/>
  <c r="H1431" i="8"/>
  <c r="K1429" i="8"/>
  <c r="J1429" i="8"/>
  <c r="H1428" i="8"/>
  <c r="H1424" i="8"/>
  <c r="H1420" i="8"/>
  <c r="J1418" i="8"/>
  <c r="K1417" i="8"/>
  <c r="I1416" i="8"/>
  <c r="H1414" i="8"/>
  <c r="K1413" i="8"/>
  <c r="H1413" i="8"/>
  <c r="I1411" i="8"/>
  <c r="I1408" i="8"/>
  <c r="I1406" i="8"/>
  <c r="I1405" i="8"/>
  <c r="K1391" i="8"/>
  <c r="J1391" i="8"/>
  <c r="H1391" i="8"/>
  <c r="I1389" i="8"/>
  <c r="K1383" i="8"/>
  <c r="J1383" i="8"/>
  <c r="H1383" i="8"/>
  <c r="I1381" i="8"/>
  <c r="K1375" i="8"/>
  <c r="J1375" i="8"/>
  <c r="H1375" i="8"/>
  <c r="K1443" i="8"/>
  <c r="H1443" i="8"/>
  <c r="K1433" i="8"/>
  <c r="K1425" i="8"/>
  <c r="K1421" i="8"/>
  <c r="H1421" i="8"/>
  <c r="K1419" i="8"/>
  <c r="J1419" i="8"/>
  <c r="K1415" i="8"/>
  <c r="K1393" i="8"/>
  <c r="J1393" i="8"/>
  <c r="H1393" i="8"/>
  <c r="K1385" i="8"/>
  <c r="J1385" i="8"/>
  <c r="H1385" i="8"/>
  <c r="K1377" i="8"/>
  <c r="J1377" i="8"/>
  <c r="H1377" i="8"/>
  <c r="J1394" i="8"/>
  <c r="J1851" i="8"/>
  <c r="K1851" i="8"/>
  <c r="H1851" i="8"/>
  <c r="J1843" i="8"/>
  <c r="K1843" i="8"/>
  <c r="H1843" i="8"/>
  <c r="J1835" i="8"/>
  <c r="K1835" i="8"/>
  <c r="H1835" i="8"/>
  <c r="J1827" i="8"/>
  <c r="K1827" i="8"/>
  <c r="H1827" i="8"/>
  <c r="J1819" i="8"/>
  <c r="K1819" i="8"/>
  <c r="H1819" i="8"/>
  <c r="J1811" i="8"/>
  <c r="K1811" i="8"/>
  <c r="H1811" i="8"/>
  <c r="I1811" i="8"/>
  <c r="J1795" i="8"/>
  <c r="K1795" i="8"/>
  <c r="H1795" i="8"/>
  <c r="I1795" i="8"/>
  <c r="J1779" i="8"/>
  <c r="K1779" i="8"/>
  <c r="H1779" i="8"/>
  <c r="I1779" i="8"/>
  <c r="J1763" i="8"/>
  <c r="K1763" i="8"/>
  <c r="H1763" i="8"/>
  <c r="I1763" i="8"/>
  <c r="J1747" i="8"/>
  <c r="K1747" i="8"/>
  <c r="H1747" i="8"/>
  <c r="I1747" i="8"/>
  <c r="J1803" i="8"/>
  <c r="K1803" i="8"/>
  <c r="H1803" i="8"/>
  <c r="I1803" i="8"/>
  <c r="J1787" i="8"/>
  <c r="K1787" i="8"/>
  <c r="H1787" i="8"/>
  <c r="I1787" i="8"/>
  <c r="J1771" i="8"/>
  <c r="K1771" i="8"/>
  <c r="H1771" i="8"/>
  <c r="I1771" i="8"/>
  <c r="J1755" i="8"/>
  <c r="K1755" i="8"/>
  <c r="H1755" i="8"/>
  <c r="I1755" i="8"/>
  <c r="J1739" i="8"/>
  <c r="K1739" i="8"/>
  <c r="H1739" i="8"/>
  <c r="I1739" i="8"/>
  <c r="J1847" i="8"/>
  <c r="K1847" i="8"/>
  <c r="J1839" i="8"/>
  <c r="K1839" i="8"/>
  <c r="J1831" i="8"/>
  <c r="K1831" i="8"/>
  <c r="J1823" i="8"/>
  <c r="K1823" i="8"/>
  <c r="J1815" i="8"/>
  <c r="K1815" i="8"/>
  <c r="J1807" i="8"/>
  <c r="K1807" i="8"/>
  <c r="H1807" i="8"/>
  <c r="J1799" i="8"/>
  <c r="K1799" i="8"/>
  <c r="H1799" i="8"/>
  <c r="J1791" i="8"/>
  <c r="K1791" i="8"/>
  <c r="H1791" i="8"/>
  <c r="J1783" i="8"/>
  <c r="K1783" i="8"/>
  <c r="H1783" i="8"/>
  <c r="J1775" i="8"/>
  <c r="K1775" i="8"/>
  <c r="H1775" i="8"/>
  <c r="J1767" i="8"/>
  <c r="K1767" i="8"/>
  <c r="H1767" i="8"/>
  <c r="J1759" i="8"/>
  <c r="K1759" i="8"/>
  <c r="H1759" i="8"/>
  <c r="J1751" i="8"/>
  <c r="K1751" i="8"/>
  <c r="H1751" i="8"/>
  <c r="J1743" i="8"/>
  <c r="K1743" i="8"/>
  <c r="H1743" i="8"/>
  <c r="J1735" i="8"/>
  <c r="K1735" i="8"/>
  <c r="H1735" i="8"/>
  <c r="J1849" i="8"/>
  <c r="K1849" i="8"/>
  <c r="H1847" i="8"/>
  <c r="J1841" i="8"/>
  <c r="K1841" i="8"/>
  <c r="H1839" i="8"/>
  <c r="J1833" i="8"/>
  <c r="K1833" i="8"/>
  <c r="H1831" i="8"/>
  <c r="J1825" i="8"/>
  <c r="K1825" i="8"/>
  <c r="H1823" i="8"/>
  <c r="J1817" i="8"/>
  <c r="K1817" i="8"/>
  <c r="H1815" i="8"/>
  <c r="J1813" i="8"/>
  <c r="K1813" i="8"/>
  <c r="H1813" i="8"/>
  <c r="I1807" i="8"/>
  <c r="J1805" i="8"/>
  <c r="K1805" i="8"/>
  <c r="H1805" i="8"/>
  <c r="I1799" i="8"/>
  <c r="J1797" i="8"/>
  <c r="K1797" i="8"/>
  <c r="H1797" i="8"/>
  <c r="I1791" i="8"/>
  <c r="J1789" i="8"/>
  <c r="K1789" i="8"/>
  <c r="H1789" i="8"/>
  <c r="I1783" i="8"/>
  <c r="J1781" i="8"/>
  <c r="K1781" i="8"/>
  <c r="H1781" i="8"/>
  <c r="I1775" i="8"/>
  <c r="J1773" i="8"/>
  <c r="K1773" i="8"/>
  <c r="H1773" i="8"/>
  <c r="I1767" i="8"/>
  <c r="J1765" i="8"/>
  <c r="K1765" i="8"/>
  <c r="H1765" i="8"/>
  <c r="I1759" i="8"/>
  <c r="J1757" i="8"/>
  <c r="K1757" i="8"/>
  <c r="H1757" i="8"/>
  <c r="I1751" i="8"/>
  <c r="J1749" i="8"/>
  <c r="K1749" i="8"/>
  <c r="H1749" i="8"/>
  <c r="I1743" i="8"/>
  <c r="J1741" i="8"/>
  <c r="K1741" i="8"/>
  <c r="H1741" i="8"/>
  <c r="I1735" i="8"/>
  <c r="J1733" i="8"/>
  <c r="K1733" i="8"/>
  <c r="H1733" i="8"/>
  <c r="J1731" i="8"/>
  <c r="K1731" i="8"/>
  <c r="H1731" i="8"/>
  <c r="J1853" i="8"/>
  <c r="K1853" i="8"/>
  <c r="J1845" i="8"/>
  <c r="K1845" i="8"/>
  <c r="J1837" i="8"/>
  <c r="K1837" i="8"/>
  <c r="J1829" i="8"/>
  <c r="K1829" i="8"/>
  <c r="J1821" i="8"/>
  <c r="K1821" i="8"/>
  <c r="J1809" i="8"/>
  <c r="K1809" i="8"/>
  <c r="H1809" i="8"/>
  <c r="J1801" i="8"/>
  <c r="K1801" i="8"/>
  <c r="H1801" i="8"/>
  <c r="J1793" i="8"/>
  <c r="K1793" i="8"/>
  <c r="H1793" i="8"/>
  <c r="J1785" i="8"/>
  <c r="K1785" i="8"/>
  <c r="H1785" i="8"/>
  <c r="J1777" i="8"/>
  <c r="K1777" i="8"/>
  <c r="H1777" i="8"/>
  <c r="J1769" i="8"/>
  <c r="K1769" i="8"/>
  <c r="H1769" i="8"/>
  <c r="J1761" i="8"/>
  <c r="K1761" i="8"/>
  <c r="H1761" i="8"/>
  <c r="J1753" i="8"/>
  <c r="K1753" i="8"/>
  <c r="H1753" i="8"/>
  <c r="J1745" i="8"/>
  <c r="K1745" i="8"/>
  <c r="H1745" i="8"/>
  <c r="J1737" i="8"/>
  <c r="K1737" i="8"/>
  <c r="H1737" i="8"/>
  <c r="J1660" i="8"/>
  <c r="K1660" i="8"/>
  <c r="J1652" i="8"/>
  <c r="K1652" i="8"/>
  <c r="J1644" i="8"/>
  <c r="K1644" i="8"/>
  <c r="K1641" i="8"/>
  <c r="H1641" i="8"/>
  <c r="K1633" i="8"/>
  <c r="H1633" i="8"/>
  <c r="J1619" i="8"/>
  <c r="K1619" i="8"/>
  <c r="H1619" i="8"/>
  <c r="J1611" i="8"/>
  <c r="K1611" i="8"/>
  <c r="H1611" i="8"/>
  <c r="J1603" i="8"/>
  <c r="K1603" i="8"/>
  <c r="H1603" i="8"/>
  <c r="J1595" i="8"/>
  <c r="K1595" i="8"/>
  <c r="H1595" i="8"/>
  <c r="J1587" i="8"/>
  <c r="K1587" i="8"/>
  <c r="H1587" i="8"/>
  <c r="J1579" i="8"/>
  <c r="K1579" i="8"/>
  <c r="H1579" i="8"/>
  <c r="J1571" i="8"/>
  <c r="K1571" i="8"/>
  <c r="H1571" i="8"/>
  <c r="H1559" i="8"/>
  <c r="I1559" i="8"/>
  <c r="J1559" i="8"/>
  <c r="H1551" i="8"/>
  <c r="I1551" i="8"/>
  <c r="J1551" i="8"/>
  <c r="H1543" i="8"/>
  <c r="I1543" i="8"/>
  <c r="J1543" i="8"/>
  <c r="H1535" i="8"/>
  <c r="I1535" i="8"/>
  <c r="J1535" i="8"/>
  <c r="H1527" i="8"/>
  <c r="I1527" i="8"/>
  <c r="J1527" i="8"/>
  <c r="K1458" i="8"/>
  <c r="H1458" i="8"/>
  <c r="I1458" i="8"/>
  <c r="J1458" i="8"/>
  <c r="H1729" i="8"/>
  <c r="H1727" i="8"/>
  <c r="H1725" i="8"/>
  <c r="H1723" i="8"/>
  <c r="H1721" i="8"/>
  <c r="H1719" i="8"/>
  <c r="H1717" i="8"/>
  <c r="H1715" i="8"/>
  <c r="H1713" i="8"/>
  <c r="H1711" i="8"/>
  <c r="H1709" i="8"/>
  <c r="H1707" i="8"/>
  <c r="H1705" i="8"/>
  <c r="H1703" i="8"/>
  <c r="H1701" i="8"/>
  <c r="H1699" i="8"/>
  <c r="H1697" i="8"/>
  <c r="H1695" i="8"/>
  <c r="H1693" i="8"/>
  <c r="H1691" i="8"/>
  <c r="H1689" i="8"/>
  <c r="H1687" i="8"/>
  <c r="H1685" i="8"/>
  <c r="H1683" i="8"/>
  <c r="H1681" i="8"/>
  <c r="H1679" i="8"/>
  <c r="H1677" i="8"/>
  <c r="H1675" i="8"/>
  <c r="H1673" i="8"/>
  <c r="H1671" i="8"/>
  <c r="H1669" i="8"/>
  <c r="H1666" i="8"/>
  <c r="H1662" i="8"/>
  <c r="H1660" i="8"/>
  <c r="J1654" i="8"/>
  <c r="K1654" i="8"/>
  <c r="H1652" i="8"/>
  <c r="J1646" i="8"/>
  <c r="K1646" i="8"/>
  <c r="H1644" i="8"/>
  <c r="I1641" i="8"/>
  <c r="I1633" i="8"/>
  <c r="I1619" i="8"/>
  <c r="I1611" i="8"/>
  <c r="I1603" i="8"/>
  <c r="I1595" i="8"/>
  <c r="I1587" i="8"/>
  <c r="I1579" i="8"/>
  <c r="I1571" i="8"/>
  <c r="K1559" i="8"/>
  <c r="K1551" i="8"/>
  <c r="K1543" i="8"/>
  <c r="K1535" i="8"/>
  <c r="K1527" i="8"/>
  <c r="K1474" i="8"/>
  <c r="H1474" i="8"/>
  <c r="I1474" i="8"/>
  <c r="J1474" i="8"/>
  <c r="K1729" i="8"/>
  <c r="K1727" i="8"/>
  <c r="K1725" i="8"/>
  <c r="K1723" i="8"/>
  <c r="K1721" i="8"/>
  <c r="K1719" i="8"/>
  <c r="K1717" i="8"/>
  <c r="K1715" i="8"/>
  <c r="K1713" i="8"/>
  <c r="K1711" i="8"/>
  <c r="K1709" i="8"/>
  <c r="K1707" i="8"/>
  <c r="K1705" i="8"/>
  <c r="K1703" i="8"/>
  <c r="K1701" i="8"/>
  <c r="K1699" i="8"/>
  <c r="K1697" i="8"/>
  <c r="K1695" i="8"/>
  <c r="K1693" i="8"/>
  <c r="K1691" i="8"/>
  <c r="K1689" i="8"/>
  <c r="K1687" i="8"/>
  <c r="K1685" i="8"/>
  <c r="K1683" i="8"/>
  <c r="K1681" i="8"/>
  <c r="K1679" i="8"/>
  <c r="K1677" i="8"/>
  <c r="K1675" i="8"/>
  <c r="K1673" i="8"/>
  <c r="K1671" i="8"/>
  <c r="K1669" i="8"/>
  <c r="J1656" i="8"/>
  <c r="K1656" i="8"/>
  <c r="H1654" i="8"/>
  <c r="J1648" i="8"/>
  <c r="K1648" i="8"/>
  <c r="H1646" i="8"/>
  <c r="K1637" i="8"/>
  <c r="H1637" i="8"/>
  <c r="K1629" i="8"/>
  <c r="H1629" i="8"/>
  <c r="H1563" i="8"/>
  <c r="I1563" i="8"/>
  <c r="J1563" i="8"/>
  <c r="H1555" i="8"/>
  <c r="I1555" i="8"/>
  <c r="J1555" i="8"/>
  <c r="H1547" i="8"/>
  <c r="I1547" i="8"/>
  <c r="J1547" i="8"/>
  <c r="H1539" i="8"/>
  <c r="I1539" i="8"/>
  <c r="J1539" i="8"/>
  <c r="H1531" i="8"/>
  <c r="I1531" i="8"/>
  <c r="J1531" i="8"/>
  <c r="H1523" i="8"/>
  <c r="I1523" i="8"/>
  <c r="J1523" i="8"/>
  <c r="J1666" i="8"/>
  <c r="J1662" i="8"/>
  <c r="J1658" i="8"/>
  <c r="K1658" i="8"/>
  <c r="J1650" i="8"/>
  <c r="K1650" i="8"/>
  <c r="K1563" i="8"/>
  <c r="K1555" i="8"/>
  <c r="K1547" i="8"/>
  <c r="K1539" i="8"/>
  <c r="K1531" i="8"/>
  <c r="K1523" i="8"/>
  <c r="J1639" i="8"/>
  <c r="J1621" i="8"/>
  <c r="K1621" i="8"/>
  <c r="J1613" i="8"/>
  <c r="K1613" i="8"/>
  <c r="J1605" i="8"/>
  <c r="K1605" i="8"/>
  <c r="J1597" i="8"/>
  <c r="K1597" i="8"/>
  <c r="J1589" i="8"/>
  <c r="K1589" i="8"/>
  <c r="J1581" i="8"/>
  <c r="K1581" i="8"/>
  <c r="J1573" i="8"/>
  <c r="K1573" i="8"/>
  <c r="J1565" i="8"/>
  <c r="K1565" i="8"/>
  <c r="J1562" i="8"/>
  <c r="H1562" i="8"/>
  <c r="J1558" i="8"/>
  <c r="H1558" i="8"/>
  <c r="J1554" i="8"/>
  <c r="H1554" i="8"/>
  <c r="J1550" i="8"/>
  <c r="H1550" i="8"/>
  <c r="J1546" i="8"/>
  <c r="H1546" i="8"/>
  <c r="J1542" i="8"/>
  <c r="H1542" i="8"/>
  <c r="J1538" i="8"/>
  <c r="H1538" i="8"/>
  <c r="J1534" i="8"/>
  <c r="H1534" i="8"/>
  <c r="J1530" i="8"/>
  <c r="H1530" i="8"/>
  <c r="J1526" i="8"/>
  <c r="H1526" i="8"/>
  <c r="K1484" i="8"/>
  <c r="J1484" i="8"/>
  <c r="H1484" i="8"/>
  <c r="J1623" i="8"/>
  <c r="K1623" i="8"/>
  <c r="H1621" i="8"/>
  <c r="J1615" i="8"/>
  <c r="K1615" i="8"/>
  <c r="H1613" i="8"/>
  <c r="J1607" i="8"/>
  <c r="K1607" i="8"/>
  <c r="H1605" i="8"/>
  <c r="J1599" i="8"/>
  <c r="K1599" i="8"/>
  <c r="H1597" i="8"/>
  <c r="J1591" i="8"/>
  <c r="K1591" i="8"/>
  <c r="H1589" i="8"/>
  <c r="J1583" i="8"/>
  <c r="K1583" i="8"/>
  <c r="H1581" i="8"/>
  <c r="J1575" i="8"/>
  <c r="K1575" i="8"/>
  <c r="H1573" i="8"/>
  <c r="J1567" i="8"/>
  <c r="K1567" i="8"/>
  <c r="H1565" i="8"/>
  <c r="I1562" i="8"/>
  <c r="H1561" i="8"/>
  <c r="I1561" i="8"/>
  <c r="I1558" i="8"/>
  <c r="H1557" i="8"/>
  <c r="I1557" i="8"/>
  <c r="I1554" i="8"/>
  <c r="H1553" i="8"/>
  <c r="I1553" i="8"/>
  <c r="I1550" i="8"/>
  <c r="H1549" i="8"/>
  <c r="I1549" i="8"/>
  <c r="I1546" i="8"/>
  <c r="H1545" i="8"/>
  <c r="I1545" i="8"/>
  <c r="I1542" i="8"/>
  <c r="H1541" i="8"/>
  <c r="I1541" i="8"/>
  <c r="I1538" i="8"/>
  <c r="H1537" i="8"/>
  <c r="I1537" i="8"/>
  <c r="I1534" i="8"/>
  <c r="H1533" i="8"/>
  <c r="I1533" i="8"/>
  <c r="I1530" i="8"/>
  <c r="H1529" i="8"/>
  <c r="I1529" i="8"/>
  <c r="I1526" i="8"/>
  <c r="H1525" i="8"/>
  <c r="I1525" i="8"/>
  <c r="I1484" i="8"/>
  <c r="J1625" i="8"/>
  <c r="K1625" i="8"/>
  <c r="J1617" i="8"/>
  <c r="K1617" i="8"/>
  <c r="J1609" i="8"/>
  <c r="K1609" i="8"/>
  <c r="J1601" i="8"/>
  <c r="K1601" i="8"/>
  <c r="J1593" i="8"/>
  <c r="K1593" i="8"/>
  <c r="J1585" i="8"/>
  <c r="K1585" i="8"/>
  <c r="J1577" i="8"/>
  <c r="K1577" i="8"/>
  <c r="J1569" i="8"/>
  <c r="K1569" i="8"/>
  <c r="J1564" i="8"/>
  <c r="H1564" i="8"/>
  <c r="J1560" i="8"/>
  <c r="H1560" i="8"/>
  <c r="J1556" i="8"/>
  <c r="H1556" i="8"/>
  <c r="J1552" i="8"/>
  <c r="H1552" i="8"/>
  <c r="J1548" i="8"/>
  <c r="H1548" i="8"/>
  <c r="J1544" i="8"/>
  <c r="H1544" i="8"/>
  <c r="J1540" i="8"/>
  <c r="H1540" i="8"/>
  <c r="J1536" i="8"/>
  <c r="H1536" i="8"/>
  <c r="J1532" i="8"/>
  <c r="H1532" i="8"/>
  <c r="J1528" i="8"/>
  <c r="H1528" i="8"/>
  <c r="J1524" i="8"/>
  <c r="H1524" i="8"/>
  <c r="K1490" i="8"/>
  <c r="H1490" i="8"/>
  <c r="I1490" i="8"/>
  <c r="K1480" i="8"/>
  <c r="J1480" i="8"/>
  <c r="H1480" i="8"/>
  <c r="K1464" i="8"/>
  <c r="J1464" i="8"/>
  <c r="H1464" i="8"/>
  <c r="J1522" i="8"/>
  <c r="H1521" i="8"/>
  <c r="J1520" i="8"/>
  <c r="H1519" i="8"/>
  <c r="J1518" i="8"/>
  <c r="H1517" i="8"/>
  <c r="J1516" i="8"/>
  <c r="H1515" i="8"/>
  <c r="J1514" i="8"/>
  <c r="H1513" i="8"/>
  <c r="J1512" i="8"/>
  <c r="H1511" i="8"/>
  <c r="J1510" i="8"/>
  <c r="H1509" i="8"/>
  <c r="J1508" i="8"/>
  <c r="H1507" i="8"/>
  <c r="J1506" i="8"/>
  <c r="K1504" i="8"/>
  <c r="H1504" i="8"/>
  <c r="K1502" i="8"/>
  <c r="J1502" i="8"/>
  <c r="K1500" i="8"/>
  <c r="H1500" i="8"/>
  <c r="K1498" i="8"/>
  <c r="J1498" i="8"/>
  <c r="K1496" i="8"/>
  <c r="J1496" i="8"/>
  <c r="K1486" i="8"/>
  <c r="H1486" i="8"/>
  <c r="K1478" i="8"/>
  <c r="H1478" i="8"/>
  <c r="K1468" i="8"/>
  <c r="J1468" i="8"/>
  <c r="K1462" i="8"/>
  <c r="H1462" i="8"/>
  <c r="K1452" i="8"/>
  <c r="J1452" i="8"/>
  <c r="H1522" i="8"/>
  <c r="I1521" i="8"/>
  <c r="H1520" i="8"/>
  <c r="I1519" i="8"/>
  <c r="H1518" i="8"/>
  <c r="I1517" i="8"/>
  <c r="H1516" i="8"/>
  <c r="I1515" i="8"/>
  <c r="H1514" i="8"/>
  <c r="I1513" i="8"/>
  <c r="H1512" i="8"/>
  <c r="I1511" i="8"/>
  <c r="H1510" i="8"/>
  <c r="I1509" i="8"/>
  <c r="H1508" i="8"/>
  <c r="I1507" i="8"/>
  <c r="H1506" i="8"/>
  <c r="I1504" i="8"/>
  <c r="H1502" i="8"/>
  <c r="I1500" i="8"/>
  <c r="H1498" i="8"/>
  <c r="H1496" i="8"/>
  <c r="K1492" i="8"/>
  <c r="J1492" i="8"/>
  <c r="I1486" i="8"/>
  <c r="K1482" i="8"/>
  <c r="H1482" i="8"/>
  <c r="I1478" i="8"/>
  <c r="K1472" i="8"/>
  <c r="J1472" i="8"/>
  <c r="H1468" i="8"/>
  <c r="K1466" i="8"/>
  <c r="H1466" i="8"/>
  <c r="I1462" i="8"/>
  <c r="K1456" i="8"/>
  <c r="J1456" i="8"/>
  <c r="H1452" i="8"/>
  <c r="K1450" i="8"/>
  <c r="H1450" i="8"/>
  <c r="K1494" i="8"/>
  <c r="H1494" i="8"/>
  <c r="K1488" i="8"/>
  <c r="J1488" i="8"/>
  <c r="K1476" i="8"/>
  <c r="J1476" i="8"/>
  <c r="K1470" i="8"/>
  <c r="H1470" i="8"/>
  <c r="K1460" i="8"/>
  <c r="J1460" i="8"/>
  <c r="K1454" i="8"/>
  <c r="H1454" i="8"/>
  <c r="H1231" i="8"/>
  <c r="H1223" i="8"/>
  <c r="H1235" i="8"/>
  <c r="H1227" i="8"/>
  <c r="H1219" i="8"/>
  <c r="J1236" i="8"/>
  <c r="I1235" i="8"/>
  <c r="J1232" i="8"/>
  <c r="I1231" i="8"/>
  <c r="J1228" i="8"/>
  <c r="I1227" i="8"/>
  <c r="J1224" i="8"/>
  <c r="I1223" i="8"/>
  <c r="J1220" i="8"/>
  <c r="I1219" i="8"/>
  <c r="H1217" i="8"/>
  <c r="K1217" i="8"/>
  <c r="H1215" i="8"/>
  <c r="K1215" i="8"/>
  <c r="H1213" i="8"/>
  <c r="K1213" i="8"/>
  <c r="H1211" i="8"/>
  <c r="K1211" i="8"/>
  <c r="H1209" i="8"/>
  <c r="K1209" i="8"/>
  <c r="H1207" i="8"/>
  <c r="K1207" i="8"/>
  <c r="H1205" i="8"/>
  <c r="K1205" i="8"/>
  <c r="H1203" i="8"/>
  <c r="K1203" i="8"/>
  <c r="H1201" i="8"/>
  <c r="K1201" i="8"/>
  <c r="H1199" i="8"/>
  <c r="K1199" i="8"/>
  <c r="H1197" i="8"/>
  <c r="K1197" i="8"/>
  <c r="H1195" i="8"/>
  <c r="K1195" i="8"/>
  <c r="H1193" i="8"/>
  <c r="K1193" i="8"/>
  <c r="H1191" i="8"/>
  <c r="K1191" i="8"/>
  <c r="H1189" i="8"/>
  <c r="K1189" i="8"/>
  <c r="H1187" i="8"/>
  <c r="K1187" i="8"/>
  <c r="H1185" i="8"/>
  <c r="K1185" i="8"/>
  <c r="H1183" i="8"/>
  <c r="K1183" i="8"/>
  <c r="H1181" i="8"/>
  <c r="K1181" i="8"/>
  <c r="H1179" i="8"/>
  <c r="K1179" i="8"/>
  <c r="H1177" i="8"/>
  <c r="K1177" i="8"/>
  <c r="H1175" i="8"/>
  <c r="K1175" i="8"/>
  <c r="H1173" i="8"/>
  <c r="K1173" i="8"/>
  <c r="H1171" i="8"/>
  <c r="K1171" i="8"/>
  <c r="H1169" i="8"/>
  <c r="K1169" i="8"/>
  <c r="H1167" i="8"/>
  <c r="K1167" i="8"/>
  <c r="H1165" i="8"/>
  <c r="K1165" i="8"/>
  <c r="H1163" i="8"/>
  <c r="K1163" i="8"/>
  <c r="H1161" i="8"/>
  <c r="K1161" i="8"/>
  <c r="H1159" i="8"/>
  <c r="K1159" i="8"/>
  <c r="H1157" i="8"/>
  <c r="K1157" i="8"/>
  <c r="H1155" i="8"/>
  <c r="K1155" i="8"/>
  <c r="H1153" i="8"/>
  <c r="K1153" i="8"/>
  <c r="H1151" i="8"/>
  <c r="K1151" i="8"/>
  <c r="H1149" i="8"/>
  <c r="K1149" i="8"/>
  <c r="H1147" i="8"/>
  <c r="K1147" i="8"/>
  <c r="H1145" i="8"/>
  <c r="K1145" i="8"/>
  <c r="H1143" i="8"/>
  <c r="K1143" i="8"/>
  <c r="H1141" i="8"/>
  <c r="K1141" i="8"/>
  <c r="H1139" i="8"/>
  <c r="K1139" i="8"/>
  <c r="H1137" i="8"/>
  <c r="K1137" i="8"/>
  <c r="H1135" i="8"/>
  <c r="K1135" i="8"/>
  <c r="H1133" i="8"/>
  <c r="K1133" i="8"/>
  <c r="H1131" i="8"/>
  <c r="K1131" i="8"/>
  <c r="H1129" i="8"/>
  <c r="K1129" i="8"/>
  <c r="H1127" i="8"/>
  <c r="K1127" i="8"/>
  <c r="H1125" i="8"/>
  <c r="K1125" i="8"/>
  <c r="H1123" i="8"/>
  <c r="K1123" i="8"/>
  <c r="H1121" i="8"/>
  <c r="K1121" i="8"/>
  <c r="H1119" i="8"/>
  <c r="K1119" i="8"/>
  <c r="H1117" i="8"/>
  <c r="K1117" i="8"/>
  <c r="H1115" i="8"/>
  <c r="K1115" i="8"/>
  <c r="H1113" i="8"/>
  <c r="K1113" i="8"/>
  <c r="H1111" i="8"/>
  <c r="K1111" i="8"/>
  <c r="H1109" i="8"/>
  <c r="K1109" i="8"/>
  <c r="H1107" i="8"/>
  <c r="K1107" i="8"/>
  <c r="H1105" i="8"/>
  <c r="K1105" i="8"/>
  <c r="H1103" i="8"/>
  <c r="K1103" i="8"/>
  <c r="H1101" i="8"/>
  <c r="K1101" i="8"/>
  <c r="H1099" i="8"/>
  <c r="K1099" i="8"/>
  <c r="H1097" i="8"/>
  <c r="K1097" i="8"/>
  <c r="H1095" i="8"/>
  <c r="K1095" i="8"/>
  <c r="H1093" i="8"/>
  <c r="K1093" i="8"/>
  <c r="H1091" i="8"/>
  <c r="K1091" i="8"/>
  <c r="H1089" i="8"/>
  <c r="K1089" i="8"/>
  <c r="H1087" i="8"/>
  <c r="K1087" i="8"/>
  <c r="H1085" i="8"/>
  <c r="K1085" i="8"/>
  <c r="H1083" i="8"/>
  <c r="K1083" i="8"/>
  <c r="H1081" i="8"/>
  <c r="K1081" i="8"/>
  <c r="H1079" i="8"/>
  <c r="K1079" i="8"/>
  <c r="H1077" i="8"/>
  <c r="K1077" i="8"/>
  <c r="H1075" i="8"/>
  <c r="K1075" i="8"/>
  <c r="H1073" i="8"/>
  <c r="K1073" i="8"/>
  <c r="H1071" i="8"/>
  <c r="K1071" i="8"/>
  <c r="H1069" i="8"/>
  <c r="K1069" i="8"/>
  <c r="H1067" i="8"/>
  <c r="K1067" i="8"/>
  <c r="H1065" i="8"/>
  <c r="K1065" i="8"/>
  <c r="H1063" i="8"/>
  <c r="K1063" i="8"/>
  <c r="H1061" i="8"/>
  <c r="K1061" i="8"/>
  <c r="H1059" i="8"/>
  <c r="K1059" i="8"/>
  <c r="H1057" i="8"/>
  <c r="K1057" i="8"/>
  <c r="H1055" i="8"/>
  <c r="K1055" i="8"/>
  <c r="J1052" i="8"/>
  <c r="H1052" i="8"/>
  <c r="I1052" i="8"/>
  <c r="J1048" i="8"/>
  <c r="H1048" i="8"/>
  <c r="I1048" i="8"/>
  <c r="J1040" i="8"/>
  <c r="H1040" i="8"/>
  <c r="K1040" i="8"/>
  <c r="I1040" i="8"/>
  <c r="H1237" i="8"/>
  <c r="H1233" i="8"/>
  <c r="H1229" i="8"/>
  <c r="H1225" i="8"/>
  <c r="H1221" i="8"/>
  <c r="J1320" i="8"/>
  <c r="H1319" i="8"/>
  <c r="J1318" i="8"/>
  <c r="H1317" i="8"/>
  <c r="J1316" i="8"/>
  <c r="H1315" i="8"/>
  <c r="J1314" i="8"/>
  <c r="H1313" i="8"/>
  <c r="J1312" i="8"/>
  <c r="H1311" i="8"/>
  <c r="J1310" i="8"/>
  <c r="H1309" i="8"/>
  <c r="J1308" i="8"/>
  <c r="H1307" i="8"/>
  <c r="J1306" i="8"/>
  <c r="H1305" i="8"/>
  <c r="J1304" i="8"/>
  <c r="H1303" i="8"/>
  <c r="J1302" i="8"/>
  <c r="H1301" i="8"/>
  <c r="J1300" i="8"/>
  <c r="H1299" i="8"/>
  <c r="J1298" i="8"/>
  <c r="H1297" i="8"/>
  <c r="J1296" i="8"/>
  <c r="H1295" i="8"/>
  <c r="J1294" i="8"/>
  <c r="H1293" i="8"/>
  <c r="J1292" i="8"/>
  <c r="H1291" i="8"/>
  <c r="J1290" i="8"/>
  <c r="H1289" i="8"/>
  <c r="J1288" i="8"/>
  <c r="H1287" i="8"/>
  <c r="J1286" i="8"/>
  <c r="H1285" i="8"/>
  <c r="J1284" i="8"/>
  <c r="H1283" i="8"/>
  <c r="J1282" i="8"/>
  <c r="H1281" i="8"/>
  <c r="J1280" i="8"/>
  <c r="H1279" i="8"/>
  <c r="J1278" i="8"/>
  <c r="H1277" i="8"/>
  <c r="J1276" i="8"/>
  <c r="H1275" i="8"/>
  <c r="J1274" i="8"/>
  <c r="H1273" i="8"/>
  <c r="J1272" i="8"/>
  <c r="H1271" i="8"/>
  <c r="J1270" i="8"/>
  <c r="H1269" i="8"/>
  <c r="J1268" i="8"/>
  <c r="H1267" i="8"/>
  <c r="J1266" i="8"/>
  <c r="H1265" i="8"/>
  <c r="J1264" i="8"/>
  <c r="H1263" i="8"/>
  <c r="J1262" i="8"/>
  <c r="H1261" i="8"/>
  <c r="J1260" i="8"/>
  <c r="H1259" i="8"/>
  <c r="J1258" i="8"/>
  <c r="H1257" i="8"/>
  <c r="J1256" i="8"/>
  <c r="H1255" i="8"/>
  <c r="J1254" i="8"/>
  <c r="H1253" i="8"/>
  <c r="J1252" i="8"/>
  <c r="H1251" i="8"/>
  <c r="J1250" i="8"/>
  <c r="H1249" i="8"/>
  <c r="J1248" i="8"/>
  <c r="H1247" i="8"/>
  <c r="J1246" i="8"/>
  <c r="H1245" i="8"/>
  <c r="J1244" i="8"/>
  <c r="H1243" i="8"/>
  <c r="J1242" i="8"/>
  <c r="H1241" i="8"/>
  <c r="J1240" i="8"/>
  <c r="H1239" i="8"/>
  <c r="J1238" i="8"/>
  <c r="I1237" i="8"/>
  <c r="K1235" i="8"/>
  <c r="J1234" i="8"/>
  <c r="I1233" i="8"/>
  <c r="K1231" i="8"/>
  <c r="J1230" i="8"/>
  <c r="I1229" i="8"/>
  <c r="K1227" i="8"/>
  <c r="J1226" i="8"/>
  <c r="I1225" i="8"/>
  <c r="K1223" i="8"/>
  <c r="J1222" i="8"/>
  <c r="I1221" i="8"/>
  <c r="K1219" i="8"/>
  <c r="J1218" i="8"/>
  <c r="J1216" i="8"/>
  <c r="K1216" i="8"/>
  <c r="J1214" i="8"/>
  <c r="K1214" i="8"/>
  <c r="J1212" i="8"/>
  <c r="K1212" i="8"/>
  <c r="J1210" i="8"/>
  <c r="K1210" i="8"/>
  <c r="J1208" i="8"/>
  <c r="K1208" i="8"/>
  <c r="J1206" i="8"/>
  <c r="K1206" i="8"/>
  <c r="J1204" i="8"/>
  <c r="K1204" i="8"/>
  <c r="J1202" i="8"/>
  <c r="K1202" i="8"/>
  <c r="J1200" i="8"/>
  <c r="K1200" i="8"/>
  <c r="J1198" i="8"/>
  <c r="K1198" i="8"/>
  <c r="J1196" i="8"/>
  <c r="K1196" i="8"/>
  <c r="J1194" i="8"/>
  <c r="K1194" i="8"/>
  <c r="J1192" i="8"/>
  <c r="K1192" i="8"/>
  <c r="J1190" i="8"/>
  <c r="K1190" i="8"/>
  <c r="J1188" i="8"/>
  <c r="K1188" i="8"/>
  <c r="J1186" i="8"/>
  <c r="K1186" i="8"/>
  <c r="J1184" i="8"/>
  <c r="K1184" i="8"/>
  <c r="J1182" i="8"/>
  <c r="K1182" i="8"/>
  <c r="J1180" i="8"/>
  <c r="K1180" i="8"/>
  <c r="J1178" i="8"/>
  <c r="K1178" i="8"/>
  <c r="J1176" i="8"/>
  <c r="K1176" i="8"/>
  <c r="J1174" i="8"/>
  <c r="K1174" i="8"/>
  <c r="J1172" i="8"/>
  <c r="K1172" i="8"/>
  <c r="J1170" i="8"/>
  <c r="K1170" i="8"/>
  <c r="J1168" i="8"/>
  <c r="K1168" i="8"/>
  <c r="J1166" i="8"/>
  <c r="K1166" i="8"/>
  <c r="J1164" i="8"/>
  <c r="K1164" i="8"/>
  <c r="J1162" i="8"/>
  <c r="K1162" i="8"/>
  <c r="J1160" i="8"/>
  <c r="K1160" i="8"/>
  <c r="J1158" i="8"/>
  <c r="K1158" i="8"/>
  <c r="J1156" i="8"/>
  <c r="K1156" i="8"/>
  <c r="J1154" i="8"/>
  <c r="K1154" i="8"/>
  <c r="J1152" i="8"/>
  <c r="K1152" i="8"/>
  <c r="J1150" i="8"/>
  <c r="K1150" i="8"/>
  <c r="J1148" i="8"/>
  <c r="K1148" i="8"/>
  <c r="J1146" i="8"/>
  <c r="K1146" i="8"/>
  <c r="J1144" i="8"/>
  <c r="K1144" i="8"/>
  <c r="J1142" i="8"/>
  <c r="K1142" i="8"/>
  <c r="J1140" i="8"/>
  <c r="K1140" i="8"/>
  <c r="J1138" i="8"/>
  <c r="K1138" i="8"/>
  <c r="J1136" i="8"/>
  <c r="K1136" i="8"/>
  <c r="J1134" i="8"/>
  <c r="K1134" i="8"/>
  <c r="J1132" i="8"/>
  <c r="K1132" i="8"/>
  <c r="J1130" i="8"/>
  <c r="K1130" i="8"/>
  <c r="J1128" i="8"/>
  <c r="K1128" i="8"/>
  <c r="J1126" i="8"/>
  <c r="K1126" i="8"/>
  <c r="J1124" i="8"/>
  <c r="K1124" i="8"/>
  <c r="J1122" i="8"/>
  <c r="K1122" i="8"/>
  <c r="J1120" i="8"/>
  <c r="K1120" i="8"/>
  <c r="J1118" i="8"/>
  <c r="K1118" i="8"/>
  <c r="J1116" i="8"/>
  <c r="K1116" i="8"/>
  <c r="J1114" i="8"/>
  <c r="K1114" i="8"/>
  <c r="J1112" i="8"/>
  <c r="K1112" i="8"/>
  <c r="J1110" i="8"/>
  <c r="K1110" i="8"/>
  <c r="J1108" i="8"/>
  <c r="K1108" i="8"/>
  <c r="J1106" i="8"/>
  <c r="K1106" i="8"/>
  <c r="J1104" i="8"/>
  <c r="K1104" i="8"/>
  <c r="J1102" i="8"/>
  <c r="K1102" i="8"/>
  <c r="J1100" i="8"/>
  <c r="K1100" i="8"/>
  <c r="J1098" i="8"/>
  <c r="K1098" i="8"/>
  <c r="J1096" i="8"/>
  <c r="K1096" i="8"/>
  <c r="J1094" i="8"/>
  <c r="K1094" i="8"/>
  <c r="J1092" i="8"/>
  <c r="K1092" i="8"/>
  <c r="J1090" i="8"/>
  <c r="K1090" i="8"/>
  <c r="J1088" i="8"/>
  <c r="K1088" i="8"/>
  <c r="J1086" i="8"/>
  <c r="K1086" i="8"/>
  <c r="J1084" i="8"/>
  <c r="K1084" i="8"/>
  <c r="J1082" i="8"/>
  <c r="K1082" i="8"/>
  <c r="J1080" i="8"/>
  <c r="K1080" i="8"/>
  <c r="J1078" i="8"/>
  <c r="K1078" i="8"/>
  <c r="J1076" i="8"/>
  <c r="K1076" i="8"/>
  <c r="J1074" i="8"/>
  <c r="K1074" i="8"/>
  <c r="J1072" i="8"/>
  <c r="K1072" i="8"/>
  <c r="J1070" i="8"/>
  <c r="K1070" i="8"/>
  <c r="J1068" i="8"/>
  <c r="K1068" i="8"/>
  <c r="J1066" i="8"/>
  <c r="K1066" i="8"/>
  <c r="J1064" i="8"/>
  <c r="K1064" i="8"/>
  <c r="J1062" i="8"/>
  <c r="K1062" i="8"/>
  <c r="J1060" i="8"/>
  <c r="K1060" i="8"/>
  <c r="J1058" i="8"/>
  <c r="K1058" i="8"/>
  <c r="J1056" i="8"/>
  <c r="K1056" i="8"/>
  <c r="J1054" i="8"/>
  <c r="K1054" i="8"/>
  <c r="J1050" i="8"/>
  <c r="H1050" i="8"/>
  <c r="I1050" i="8"/>
  <c r="J1044" i="8"/>
  <c r="H1044" i="8"/>
  <c r="K1044" i="8"/>
  <c r="I1044" i="8"/>
  <c r="J1036" i="8"/>
  <c r="H1036" i="8"/>
  <c r="K1036" i="8"/>
  <c r="J1032" i="8"/>
  <c r="H1032" i="8"/>
  <c r="K1032" i="8"/>
  <c r="J1028" i="8"/>
  <c r="H1028" i="8"/>
  <c r="K1028" i="8"/>
  <c r="J1024" i="8"/>
  <c r="H1024" i="8"/>
  <c r="K1024" i="8"/>
  <c r="J1020" i="8"/>
  <c r="H1020" i="8"/>
  <c r="K1020" i="8"/>
  <c r="J1016" i="8"/>
  <c r="H1016" i="8"/>
  <c r="K1016" i="8"/>
  <c r="H1047" i="8"/>
  <c r="I1047" i="8"/>
  <c r="K1047" i="8"/>
  <c r="H1043" i="8"/>
  <c r="I1043" i="8"/>
  <c r="K1043" i="8"/>
  <c r="H1039" i="8"/>
  <c r="I1039" i="8"/>
  <c r="K1039" i="8"/>
  <c r="I1036" i="8"/>
  <c r="H1035" i="8"/>
  <c r="I1035" i="8"/>
  <c r="K1035" i="8"/>
  <c r="I1032" i="8"/>
  <c r="H1031" i="8"/>
  <c r="I1031" i="8"/>
  <c r="K1031" i="8"/>
  <c r="I1028" i="8"/>
  <c r="H1027" i="8"/>
  <c r="I1027" i="8"/>
  <c r="K1027" i="8"/>
  <c r="I1024" i="8"/>
  <c r="H1023" i="8"/>
  <c r="I1023" i="8"/>
  <c r="K1023" i="8"/>
  <c r="I1020" i="8"/>
  <c r="H1019" i="8"/>
  <c r="I1019" i="8"/>
  <c r="K1019" i="8"/>
  <c r="I1016" i="8"/>
  <c r="H1015" i="8"/>
  <c r="I1015" i="8"/>
  <c r="K1015" i="8"/>
  <c r="H1053" i="8"/>
  <c r="I1053" i="8"/>
  <c r="H1051" i="8"/>
  <c r="I1051" i="8"/>
  <c r="H1049" i="8"/>
  <c r="I1049" i="8"/>
  <c r="J1047" i="8"/>
  <c r="J1046" i="8"/>
  <c r="H1046" i="8"/>
  <c r="K1046" i="8"/>
  <c r="J1043" i="8"/>
  <c r="J1042" i="8"/>
  <c r="H1042" i="8"/>
  <c r="K1042" i="8"/>
  <c r="J1039" i="8"/>
  <c r="J1038" i="8"/>
  <c r="H1038" i="8"/>
  <c r="K1038" i="8"/>
  <c r="J1035" i="8"/>
  <c r="J1034" i="8"/>
  <c r="H1034" i="8"/>
  <c r="K1034" i="8"/>
  <c r="J1031" i="8"/>
  <c r="J1030" i="8"/>
  <c r="H1030" i="8"/>
  <c r="K1030" i="8"/>
  <c r="J1027" i="8"/>
  <c r="J1026" i="8"/>
  <c r="H1026" i="8"/>
  <c r="K1026" i="8"/>
  <c r="J1023" i="8"/>
  <c r="J1022" i="8"/>
  <c r="H1022" i="8"/>
  <c r="K1022" i="8"/>
  <c r="J1019" i="8"/>
  <c r="J1018" i="8"/>
  <c r="H1018" i="8"/>
  <c r="K1018" i="8"/>
  <c r="J1015" i="8"/>
  <c r="J1014" i="8"/>
  <c r="H1014" i="8"/>
  <c r="K1014" i="8"/>
  <c r="H1045" i="8"/>
  <c r="I1045" i="8"/>
  <c r="K1045" i="8"/>
  <c r="H1041" i="8"/>
  <c r="I1041" i="8"/>
  <c r="K1041" i="8"/>
  <c r="H1037" i="8"/>
  <c r="I1037" i="8"/>
  <c r="K1037" i="8"/>
  <c r="H1033" i="8"/>
  <c r="I1033" i="8"/>
  <c r="K1033" i="8"/>
  <c r="H1029" i="8"/>
  <c r="I1029" i="8"/>
  <c r="K1029" i="8"/>
  <c r="H1025" i="8"/>
  <c r="I1025" i="8"/>
  <c r="K1025" i="8"/>
  <c r="H1021" i="8"/>
  <c r="I1021" i="8"/>
  <c r="K1021" i="8"/>
  <c r="H1017" i="8"/>
  <c r="I1017" i="8"/>
  <c r="K1017" i="8"/>
  <c r="H1013" i="8"/>
  <c r="I1013" i="8"/>
  <c r="K1013" i="8"/>
  <c r="K1010" i="8"/>
  <c r="J968" i="8"/>
  <c r="K968" i="8"/>
  <c r="J964" i="8"/>
  <c r="K964" i="8"/>
  <c r="J960" i="8"/>
  <c r="K960" i="8"/>
  <c r="J956" i="8"/>
  <c r="K956" i="8"/>
  <c r="J948" i="8"/>
  <c r="K948" i="8"/>
  <c r="H948" i="8"/>
  <c r="J946" i="8"/>
  <c r="K946" i="8"/>
  <c r="H939" i="8"/>
  <c r="K939" i="8"/>
  <c r="J932" i="8"/>
  <c r="K932" i="8"/>
  <c r="H932" i="8"/>
  <c r="J930" i="8"/>
  <c r="K930" i="8"/>
  <c r="H923" i="8"/>
  <c r="K923" i="8"/>
  <c r="J906" i="8"/>
  <c r="K906" i="8"/>
  <c r="H906" i="8"/>
  <c r="J904" i="8"/>
  <c r="K904" i="8"/>
  <c r="H904" i="8"/>
  <c r="H968" i="8"/>
  <c r="H965" i="8"/>
  <c r="K965" i="8"/>
  <c r="H964" i="8"/>
  <c r="H961" i="8"/>
  <c r="K961" i="8"/>
  <c r="H960" i="8"/>
  <c r="H957" i="8"/>
  <c r="K957" i="8"/>
  <c r="H956" i="8"/>
  <c r="H951" i="8"/>
  <c r="K951" i="8"/>
  <c r="I948" i="8"/>
  <c r="H946" i="8"/>
  <c r="J944" i="8"/>
  <c r="K944" i="8"/>
  <c r="H944" i="8"/>
  <c r="J942" i="8"/>
  <c r="K942" i="8"/>
  <c r="I939" i="8"/>
  <c r="H935" i="8"/>
  <c r="K935" i="8"/>
  <c r="I932" i="8"/>
  <c r="H930" i="8"/>
  <c r="J928" i="8"/>
  <c r="K928" i="8"/>
  <c r="H928" i="8"/>
  <c r="J926" i="8"/>
  <c r="K926" i="8"/>
  <c r="I923" i="8"/>
  <c r="H919" i="8"/>
  <c r="K919" i="8"/>
  <c r="J910" i="8"/>
  <c r="K910" i="8"/>
  <c r="H910" i="8"/>
  <c r="J908" i="8"/>
  <c r="K908" i="8"/>
  <c r="H908" i="8"/>
  <c r="I906" i="8"/>
  <c r="I904" i="8"/>
  <c r="J894" i="8"/>
  <c r="K894" i="8"/>
  <c r="H894" i="8"/>
  <c r="J892" i="8"/>
  <c r="K892" i="8"/>
  <c r="H892" i="8"/>
  <c r="J884" i="8"/>
  <c r="K884" i="8"/>
  <c r="H884" i="8"/>
  <c r="J876" i="8"/>
  <c r="K876" i="8"/>
  <c r="H876" i="8"/>
  <c r="J868" i="8"/>
  <c r="K868" i="8"/>
  <c r="H868" i="8"/>
  <c r="J860" i="8"/>
  <c r="K860" i="8"/>
  <c r="H860" i="8"/>
  <c r="J966" i="8"/>
  <c r="K966" i="8"/>
  <c r="J962" i="8"/>
  <c r="K962" i="8"/>
  <c r="J958" i="8"/>
  <c r="K958" i="8"/>
  <c r="J954" i="8"/>
  <c r="K954" i="8"/>
  <c r="H947" i="8"/>
  <c r="K947" i="8"/>
  <c r="J940" i="8"/>
  <c r="K940" i="8"/>
  <c r="H940" i="8"/>
  <c r="J938" i="8"/>
  <c r="K938" i="8"/>
  <c r="H931" i="8"/>
  <c r="K931" i="8"/>
  <c r="J924" i="8"/>
  <c r="K924" i="8"/>
  <c r="H924" i="8"/>
  <c r="J922" i="8"/>
  <c r="K922" i="8"/>
  <c r="J914" i="8"/>
  <c r="K914" i="8"/>
  <c r="H914" i="8"/>
  <c r="J912" i="8"/>
  <c r="K912" i="8"/>
  <c r="H912" i="8"/>
  <c r="J898" i="8"/>
  <c r="K898" i="8"/>
  <c r="H898" i="8"/>
  <c r="J896" i="8"/>
  <c r="K896" i="8"/>
  <c r="H896" i="8"/>
  <c r="H967" i="8"/>
  <c r="K967" i="8"/>
  <c r="H966" i="8"/>
  <c r="H963" i="8"/>
  <c r="K963" i="8"/>
  <c r="H962" i="8"/>
  <c r="H959" i="8"/>
  <c r="K959" i="8"/>
  <c r="H958" i="8"/>
  <c r="H955" i="8"/>
  <c r="K955" i="8"/>
  <c r="H954" i="8"/>
  <c r="J952" i="8"/>
  <c r="K952" i="8"/>
  <c r="H952" i="8"/>
  <c r="J950" i="8"/>
  <c r="K950" i="8"/>
  <c r="I947" i="8"/>
  <c r="H943" i="8"/>
  <c r="K943" i="8"/>
  <c r="I940" i="8"/>
  <c r="H938" i="8"/>
  <c r="J936" i="8"/>
  <c r="K936" i="8"/>
  <c r="H936" i="8"/>
  <c r="J934" i="8"/>
  <c r="K934" i="8"/>
  <c r="I931" i="8"/>
  <c r="H927" i="8"/>
  <c r="K927" i="8"/>
  <c r="I924" i="8"/>
  <c r="H922" i="8"/>
  <c r="J920" i="8"/>
  <c r="K920" i="8"/>
  <c r="H920" i="8"/>
  <c r="J918" i="8"/>
  <c r="K918" i="8"/>
  <c r="J916" i="8"/>
  <c r="K916" i="8"/>
  <c r="H916" i="8"/>
  <c r="I914" i="8"/>
  <c r="I912" i="8"/>
  <c r="J902" i="8"/>
  <c r="K902" i="8"/>
  <c r="H902" i="8"/>
  <c r="J900" i="8"/>
  <c r="K900" i="8"/>
  <c r="H900" i="8"/>
  <c r="I898" i="8"/>
  <c r="I896" i="8"/>
  <c r="J888" i="8"/>
  <c r="K888" i="8"/>
  <c r="H888" i="8"/>
  <c r="J880" i="8"/>
  <c r="K880" i="8"/>
  <c r="H880" i="8"/>
  <c r="J872" i="8"/>
  <c r="K872" i="8"/>
  <c r="H872" i="8"/>
  <c r="J864" i="8"/>
  <c r="K864" i="8"/>
  <c r="H864" i="8"/>
  <c r="H915" i="8"/>
  <c r="K915" i="8"/>
  <c r="H911" i="8"/>
  <c r="K911" i="8"/>
  <c r="H907" i="8"/>
  <c r="K907" i="8"/>
  <c r="H903" i="8"/>
  <c r="K903" i="8"/>
  <c r="H899" i="8"/>
  <c r="K899" i="8"/>
  <c r="H895" i="8"/>
  <c r="K895" i="8"/>
  <c r="H891" i="8"/>
  <c r="K891" i="8"/>
  <c r="H890" i="8"/>
  <c r="H887" i="8"/>
  <c r="K887" i="8"/>
  <c r="H886" i="8"/>
  <c r="H883" i="8"/>
  <c r="K883" i="8"/>
  <c r="H882" i="8"/>
  <c r="H879" i="8"/>
  <c r="K879" i="8"/>
  <c r="H878" i="8"/>
  <c r="H875" i="8"/>
  <c r="K875" i="8"/>
  <c r="H874" i="8"/>
  <c r="H871" i="8"/>
  <c r="K871" i="8"/>
  <c r="H870" i="8"/>
  <c r="H867" i="8"/>
  <c r="K867" i="8"/>
  <c r="H866" i="8"/>
  <c r="H863" i="8"/>
  <c r="K863" i="8"/>
  <c r="H862" i="8"/>
  <c r="H859" i="8"/>
  <c r="K859" i="8"/>
  <c r="H858" i="8"/>
  <c r="H855" i="8"/>
  <c r="K855" i="8"/>
  <c r="H854" i="8"/>
  <c r="H851" i="8"/>
  <c r="K851" i="8"/>
  <c r="H850" i="8"/>
  <c r="H847" i="8"/>
  <c r="K847" i="8"/>
  <c r="H846" i="8"/>
  <c r="H843" i="8"/>
  <c r="K843" i="8"/>
  <c r="H842" i="8"/>
  <c r="H839" i="8"/>
  <c r="K839" i="8"/>
  <c r="H838" i="8"/>
  <c r="H835" i="8"/>
  <c r="K835" i="8"/>
  <c r="H834" i="8"/>
  <c r="H831" i="8"/>
  <c r="K831" i="8"/>
  <c r="H830" i="8"/>
  <c r="H827" i="8"/>
  <c r="K827" i="8"/>
  <c r="H826" i="8"/>
  <c r="H823" i="8"/>
  <c r="K823" i="8"/>
  <c r="H822" i="8"/>
  <c r="J856" i="8"/>
  <c r="K856" i="8"/>
  <c r="J852" i="8"/>
  <c r="K852" i="8"/>
  <c r="J848" i="8"/>
  <c r="K848" i="8"/>
  <c r="J844" i="8"/>
  <c r="K844" i="8"/>
  <c r="J840" i="8"/>
  <c r="K840" i="8"/>
  <c r="J836" i="8"/>
  <c r="K836" i="8"/>
  <c r="J832" i="8"/>
  <c r="K832" i="8"/>
  <c r="J828" i="8"/>
  <c r="K828" i="8"/>
  <c r="J824" i="8"/>
  <c r="K824" i="8"/>
  <c r="J820" i="8"/>
  <c r="K820" i="8"/>
  <c r="H953" i="8"/>
  <c r="K953" i="8"/>
  <c r="H949" i="8"/>
  <c r="K949" i="8"/>
  <c r="H945" i="8"/>
  <c r="K945" i="8"/>
  <c r="H941" i="8"/>
  <c r="K941" i="8"/>
  <c r="H937" i="8"/>
  <c r="K937" i="8"/>
  <c r="H933" i="8"/>
  <c r="K933" i="8"/>
  <c r="H929" i="8"/>
  <c r="K929" i="8"/>
  <c r="H925" i="8"/>
  <c r="K925" i="8"/>
  <c r="H921" i="8"/>
  <c r="K921" i="8"/>
  <c r="H917" i="8"/>
  <c r="K917" i="8"/>
  <c r="H913" i="8"/>
  <c r="K913" i="8"/>
  <c r="H909" i="8"/>
  <c r="K909" i="8"/>
  <c r="H905" i="8"/>
  <c r="K905" i="8"/>
  <c r="H901" i="8"/>
  <c r="K901" i="8"/>
  <c r="H897" i="8"/>
  <c r="K897" i="8"/>
  <c r="H893" i="8"/>
  <c r="K893" i="8"/>
  <c r="H889" i="8"/>
  <c r="K889" i="8"/>
  <c r="H885" i="8"/>
  <c r="K885" i="8"/>
  <c r="H881" i="8"/>
  <c r="K881" i="8"/>
  <c r="H877" i="8"/>
  <c r="K877" i="8"/>
  <c r="H873" i="8"/>
  <c r="K873" i="8"/>
  <c r="H869" i="8"/>
  <c r="K869" i="8"/>
  <c r="H865" i="8"/>
  <c r="K865" i="8"/>
  <c r="H861" i="8"/>
  <c r="K861" i="8"/>
  <c r="H857" i="8"/>
  <c r="K857" i="8"/>
  <c r="H856" i="8"/>
  <c r="H853" i="8"/>
  <c r="K853" i="8"/>
  <c r="H852" i="8"/>
  <c r="H849" i="8"/>
  <c r="K849" i="8"/>
  <c r="H848" i="8"/>
  <c r="H845" i="8"/>
  <c r="K845" i="8"/>
  <c r="H844" i="8"/>
  <c r="H841" i="8"/>
  <c r="K841" i="8"/>
  <c r="H840" i="8"/>
  <c r="H837" i="8"/>
  <c r="K837" i="8"/>
  <c r="H836" i="8"/>
  <c r="H833" i="8"/>
  <c r="K833" i="8"/>
  <c r="H832" i="8"/>
  <c r="H829" i="8"/>
  <c r="K829" i="8"/>
  <c r="H828" i="8"/>
  <c r="H825" i="8"/>
  <c r="K825" i="8"/>
  <c r="H824" i="8"/>
  <c r="H821" i="8"/>
  <c r="K821" i="8"/>
  <c r="H820" i="8"/>
  <c r="J890" i="8"/>
  <c r="K890" i="8"/>
  <c r="J886" i="8"/>
  <c r="K886" i="8"/>
  <c r="J882" i="8"/>
  <c r="K882" i="8"/>
  <c r="J878" i="8"/>
  <c r="K878" i="8"/>
  <c r="J874" i="8"/>
  <c r="K874" i="8"/>
  <c r="J870" i="8"/>
  <c r="K870" i="8"/>
  <c r="J866" i="8"/>
  <c r="K866" i="8"/>
  <c r="J862" i="8"/>
  <c r="K862" i="8"/>
  <c r="J858" i="8"/>
  <c r="K858" i="8"/>
  <c r="J854" i="8"/>
  <c r="K854" i="8"/>
  <c r="J850" i="8"/>
  <c r="K850" i="8"/>
  <c r="J846" i="8"/>
  <c r="K846" i="8"/>
  <c r="J842" i="8"/>
  <c r="K842" i="8"/>
  <c r="J838" i="8"/>
  <c r="K838" i="8"/>
  <c r="J834" i="8"/>
  <c r="K834" i="8"/>
  <c r="J830" i="8"/>
  <c r="K830" i="8"/>
  <c r="J826" i="8"/>
  <c r="K826" i="8"/>
  <c r="J822" i="8"/>
  <c r="K822" i="8"/>
  <c r="J818" i="8"/>
  <c r="K818" i="8"/>
  <c r="J814" i="8"/>
  <c r="K814" i="8"/>
  <c r="J810" i="8"/>
  <c r="K810" i="8"/>
  <c r="J806" i="8"/>
  <c r="K806" i="8"/>
  <c r="H803" i="8"/>
  <c r="K803" i="8"/>
  <c r="H801" i="8"/>
  <c r="K801" i="8"/>
  <c r="H799" i="8"/>
  <c r="K799" i="8"/>
  <c r="H797" i="8"/>
  <c r="K797" i="8"/>
  <c r="H795" i="8"/>
  <c r="K795" i="8"/>
  <c r="H793" i="8"/>
  <c r="K793" i="8"/>
  <c r="H791" i="8"/>
  <c r="K791" i="8"/>
  <c r="J816" i="8"/>
  <c r="K816" i="8"/>
  <c r="J812" i="8"/>
  <c r="K812" i="8"/>
  <c r="J808" i="8"/>
  <c r="K808" i="8"/>
  <c r="J804" i="8"/>
  <c r="K804" i="8"/>
  <c r="J802" i="8"/>
  <c r="K802" i="8"/>
  <c r="J800" i="8"/>
  <c r="K800" i="8"/>
  <c r="J798" i="8"/>
  <c r="K798" i="8"/>
  <c r="J796" i="8"/>
  <c r="K796" i="8"/>
  <c r="J794" i="8"/>
  <c r="K794" i="8"/>
  <c r="J792" i="8"/>
  <c r="K792" i="8"/>
  <c r="K784" i="8"/>
  <c r="J784" i="8"/>
  <c r="H784" i="8"/>
  <c r="K780" i="8"/>
  <c r="J780" i="8"/>
  <c r="H780" i="8"/>
  <c r="K776" i="8"/>
  <c r="J776" i="8"/>
  <c r="H776" i="8"/>
  <c r="K772" i="8"/>
  <c r="J772" i="8"/>
  <c r="H772" i="8"/>
  <c r="K768" i="8"/>
  <c r="J768" i="8"/>
  <c r="H768" i="8"/>
  <c r="J757" i="8"/>
  <c r="H757" i="8"/>
  <c r="I757" i="8"/>
  <c r="J749" i="8"/>
  <c r="H749" i="8"/>
  <c r="I749" i="8"/>
  <c r="J741" i="8"/>
  <c r="H741" i="8"/>
  <c r="I741" i="8"/>
  <c r="J733" i="8"/>
  <c r="H733" i="8"/>
  <c r="I733" i="8"/>
  <c r="I784" i="8"/>
  <c r="I780" i="8"/>
  <c r="I776" i="8"/>
  <c r="I772" i="8"/>
  <c r="I768" i="8"/>
  <c r="K757" i="8"/>
  <c r="J755" i="8"/>
  <c r="H755" i="8"/>
  <c r="I755" i="8"/>
  <c r="K749" i="8"/>
  <c r="J747" i="8"/>
  <c r="H747" i="8"/>
  <c r="I747" i="8"/>
  <c r="K741" i="8"/>
  <c r="J739" i="8"/>
  <c r="H739" i="8"/>
  <c r="I739" i="8"/>
  <c r="K733" i="8"/>
  <c r="J731" i="8"/>
  <c r="H731" i="8"/>
  <c r="I731" i="8"/>
  <c r="J723" i="8"/>
  <c r="H723" i="8"/>
  <c r="I723" i="8"/>
  <c r="J715" i="8"/>
  <c r="H715" i="8"/>
  <c r="I715" i="8"/>
  <c r="J790" i="8"/>
  <c r="H789" i="8"/>
  <c r="J788" i="8"/>
  <c r="H787" i="8"/>
  <c r="J786" i="8"/>
  <c r="K782" i="8"/>
  <c r="H782" i="8"/>
  <c r="J782" i="8"/>
  <c r="K778" i="8"/>
  <c r="H778" i="8"/>
  <c r="J778" i="8"/>
  <c r="K774" i="8"/>
  <c r="H774" i="8"/>
  <c r="J774" i="8"/>
  <c r="K770" i="8"/>
  <c r="H770" i="8"/>
  <c r="J770" i="8"/>
  <c r="K766" i="8"/>
  <c r="H766" i="8"/>
  <c r="J766" i="8"/>
  <c r="K755" i="8"/>
  <c r="J753" i="8"/>
  <c r="H753" i="8"/>
  <c r="I753" i="8"/>
  <c r="K747" i="8"/>
  <c r="J745" i="8"/>
  <c r="H745" i="8"/>
  <c r="I745" i="8"/>
  <c r="K739" i="8"/>
  <c r="J737" i="8"/>
  <c r="H737" i="8"/>
  <c r="I737" i="8"/>
  <c r="K731" i="8"/>
  <c r="J729" i="8"/>
  <c r="H729" i="8"/>
  <c r="I729" i="8"/>
  <c r="K723" i="8"/>
  <c r="K715" i="8"/>
  <c r="I774" i="8"/>
  <c r="I770" i="8"/>
  <c r="I766" i="8"/>
  <c r="J759" i="8"/>
  <c r="H759" i="8"/>
  <c r="I759" i="8"/>
  <c r="J751" i="8"/>
  <c r="H751" i="8"/>
  <c r="I751" i="8"/>
  <c r="J743" i="8"/>
  <c r="H743" i="8"/>
  <c r="I743" i="8"/>
  <c r="J735" i="8"/>
  <c r="H735" i="8"/>
  <c r="I735" i="8"/>
  <c r="J727" i="8"/>
  <c r="H727" i="8"/>
  <c r="I727" i="8"/>
  <c r="J719" i="8"/>
  <c r="H719" i="8"/>
  <c r="I719" i="8"/>
  <c r="J765" i="8"/>
  <c r="H765" i="8"/>
  <c r="J763" i="8"/>
  <c r="H763" i="8"/>
  <c r="J761" i="8"/>
  <c r="H761" i="8"/>
  <c r="H758" i="8"/>
  <c r="I758" i="8"/>
  <c r="H754" i="8"/>
  <c r="I754" i="8"/>
  <c r="H750" i="8"/>
  <c r="I750" i="8"/>
  <c r="H746" i="8"/>
  <c r="I746" i="8"/>
  <c r="H742" i="8"/>
  <c r="I742" i="8"/>
  <c r="H738" i="8"/>
  <c r="I738" i="8"/>
  <c r="H734" i="8"/>
  <c r="I734" i="8"/>
  <c r="H730" i="8"/>
  <c r="I730" i="8"/>
  <c r="H726" i="8"/>
  <c r="I726" i="8"/>
  <c r="H722" i="8"/>
  <c r="I722" i="8"/>
  <c r="H718" i="8"/>
  <c r="I718" i="8"/>
  <c r="H714" i="8"/>
  <c r="I714" i="8"/>
  <c r="H710" i="8"/>
  <c r="I710" i="8"/>
  <c r="J725" i="8"/>
  <c r="H725" i="8"/>
  <c r="J721" i="8"/>
  <c r="H721" i="8"/>
  <c r="J717" i="8"/>
  <c r="H717" i="8"/>
  <c r="J713" i="8"/>
  <c r="H713" i="8"/>
  <c r="J709" i="8"/>
  <c r="H709" i="8"/>
  <c r="H764" i="8"/>
  <c r="I764" i="8"/>
  <c r="H762" i="8"/>
  <c r="I762" i="8"/>
  <c r="H760" i="8"/>
  <c r="I760" i="8"/>
  <c r="H756" i="8"/>
  <c r="I756" i="8"/>
  <c r="H752" i="8"/>
  <c r="I752" i="8"/>
  <c r="H748" i="8"/>
  <c r="I748" i="8"/>
  <c r="H744" i="8"/>
  <c r="I744" i="8"/>
  <c r="H740" i="8"/>
  <c r="I740" i="8"/>
  <c r="H736" i="8"/>
  <c r="I736" i="8"/>
  <c r="H732" i="8"/>
  <c r="I732" i="8"/>
  <c r="H728" i="8"/>
  <c r="I728" i="8"/>
  <c r="I725" i="8"/>
  <c r="H724" i="8"/>
  <c r="I724" i="8"/>
  <c r="I721" i="8"/>
  <c r="H720" i="8"/>
  <c r="I720" i="8"/>
  <c r="I717" i="8"/>
  <c r="H716" i="8"/>
  <c r="I716" i="8"/>
  <c r="I713" i="8"/>
  <c r="H712" i="8"/>
  <c r="I712" i="8"/>
  <c r="I709" i="8"/>
  <c r="H708" i="8"/>
  <c r="I708" i="8"/>
  <c r="J711" i="8"/>
  <c r="H711" i="8"/>
  <c r="J707" i="8"/>
  <c r="H707" i="8"/>
  <c r="K705" i="8"/>
  <c r="H705" i="8"/>
  <c r="I705" i="8"/>
  <c r="K703" i="8"/>
  <c r="J703" i="8"/>
  <c r="H703" i="8"/>
  <c r="K701" i="8"/>
  <c r="H701" i="8"/>
  <c r="I701" i="8"/>
  <c r="K699" i="8"/>
  <c r="J699" i="8"/>
  <c r="H699" i="8"/>
  <c r="K697" i="8"/>
  <c r="H697" i="8"/>
  <c r="I697" i="8"/>
  <c r="K695" i="8"/>
  <c r="J695" i="8"/>
  <c r="H695" i="8"/>
  <c r="K693" i="8"/>
  <c r="H693" i="8"/>
  <c r="I693" i="8"/>
  <c r="K691" i="8"/>
  <c r="J691" i="8"/>
  <c r="H691" i="8"/>
  <c r="K689" i="8"/>
  <c r="H689" i="8"/>
  <c r="I689" i="8"/>
  <c r="K687" i="8"/>
  <c r="J687" i="8"/>
  <c r="H687" i="8"/>
  <c r="K685" i="8"/>
  <c r="H685" i="8"/>
  <c r="K683" i="8"/>
  <c r="J683" i="8"/>
  <c r="K681" i="8"/>
  <c r="H681" i="8"/>
  <c r="K679" i="8"/>
  <c r="J679" i="8"/>
  <c r="K677" i="8"/>
  <c r="H677" i="8"/>
  <c r="K675" i="8"/>
  <c r="J675" i="8"/>
  <c r="K673" i="8"/>
  <c r="H673" i="8"/>
  <c r="K671" i="8"/>
  <c r="J671" i="8"/>
  <c r="K669" i="8"/>
  <c r="H669" i="8"/>
  <c r="K667" i="8"/>
  <c r="J667" i="8"/>
  <c r="I665" i="8"/>
  <c r="I685" i="8"/>
  <c r="H683" i="8"/>
  <c r="I681" i="8"/>
  <c r="H679" i="8"/>
  <c r="I677" i="8"/>
  <c r="H675" i="8"/>
  <c r="I673" i="8"/>
  <c r="H671" i="8"/>
  <c r="I669" i="8"/>
  <c r="H667" i="8"/>
  <c r="K665" i="8"/>
  <c r="H665" i="8"/>
  <c r="J663" i="8"/>
  <c r="K680" i="19"/>
  <c r="J611" i="19"/>
  <c r="J609" i="19"/>
  <c r="J607" i="19"/>
  <c r="J605" i="19"/>
  <c r="J603" i="19"/>
  <c r="H611" i="19"/>
  <c r="H609" i="19"/>
  <c r="H607" i="19"/>
  <c r="H605" i="19"/>
  <c r="H603" i="19"/>
  <c r="I603" i="19"/>
  <c r="K443" i="19"/>
  <c r="J443" i="19"/>
  <c r="J415" i="19"/>
  <c r="K415" i="19"/>
  <c r="H415" i="19"/>
  <c r="J407" i="19"/>
  <c r="K407" i="19"/>
  <c r="H407" i="19"/>
  <c r="J399" i="19"/>
  <c r="K399" i="19"/>
  <c r="H399" i="19"/>
  <c r="J391" i="19"/>
  <c r="K391" i="19"/>
  <c r="H391" i="19"/>
  <c r="J383" i="19"/>
  <c r="K383" i="19"/>
  <c r="H383" i="19"/>
  <c r="J375" i="19"/>
  <c r="K375" i="19"/>
  <c r="H375" i="19"/>
  <c r="J367" i="19"/>
  <c r="K367" i="19"/>
  <c r="H367" i="19"/>
  <c r="H546" i="19"/>
  <c r="J544" i="19"/>
  <c r="H542" i="19"/>
  <c r="J540" i="19"/>
  <c r="H538" i="19"/>
  <c r="J536" i="19"/>
  <c r="H534" i="19"/>
  <c r="J532" i="19"/>
  <c r="H530" i="19"/>
  <c r="J528" i="19"/>
  <c r="H526" i="19"/>
  <c r="J524" i="19"/>
  <c r="H522" i="19"/>
  <c r="J520" i="19"/>
  <c r="H518" i="19"/>
  <c r="J516" i="19"/>
  <c r="H514" i="19"/>
  <c r="J512" i="19"/>
  <c r="H510" i="19"/>
  <c r="J508" i="19"/>
  <c r="H506" i="19"/>
  <c r="J504" i="19"/>
  <c r="H502" i="19"/>
  <c r="J500" i="19"/>
  <c r="H498" i="19"/>
  <c r="J496" i="19"/>
  <c r="H494" i="19"/>
  <c r="J492" i="19"/>
  <c r="H490" i="19"/>
  <c r="J488" i="19"/>
  <c r="H486" i="19"/>
  <c r="J484" i="19"/>
  <c r="H482" i="19"/>
  <c r="J480" i="19"/>
  <c r="H478" i="19"/>
  <c r="J476" i="19"/>
  <c r="H443" i="19"/>
  <c r="K439" i="19"/>
  <c r="J439" i="19"/>
  <c r="J433" i="19"/>
  <c r="K433" i="19"/>
  <c r="H433" i="19"/>
  <c r="J431" i="19"/>
  <c r="K431" i="19"/>
  <c r="I415" i="19"/>
  <c r="I407" i="19"/>
  <c r="I399" i="19"/>
  <c r="I391" i="19"/>
  <c r="I383" i="19"/>
  <c r="I375" i="19"/>
  <c r="I367" i="19"/>
  <c r="J425" i="19"/>
  <c r="K425" i="19"/>
  <c r="H425" i="19"/>
  <c r="J423" i="19"/>
  <c r="K423" i="19"/>
  <c r="J546" i="19"/>
  <c r="H544" i="19"/>
  <c r="J542" i="19"/>
  <c r="H540" i="19"/>
  <c r="J538" i="19"/>
  <c r="H536" i="19"/>
  <c r="J534" i="19"/>
  <c r="H532" i="19"/>
  <c r="J530" i="19"/>
  <c r="H528" i="19"/>
  <c r="J526" i="19"/>
  <c r="H524" i="19"/>
  <c r="J522" i="19"/>
  <c r="H520" i="19"/>
  <c r="J518" i="19"/>
  <c r="H516" i="19"/>
  <c r="J514" i="19"/>
  <c r="H512" i="19"/>
  <c r="J510" i="19"/>
  <c r="H508" i="19"/>
  <c r="J506" i="19"/>
  <c r="H504" i="19"/>
  <c r="J502" i="19"/>
  <c r="H500" i="19"/>
  <c r="J498" i="19"/>
  <c r="H496" i="19"/>
  <c r="J494" i="19"/>
  <c r="H492" i="19"/>
  <c r="J490" i="19"/>
  <c r="H488" i="19"/>
  <c r="J486" i="19"/>
  <c r="H484" i="19"/>
  <c r="J482" i="19"/>
  <c r="H480" i="19"/>
  <c r="J478" i="19"/>
  <c r="H476" i="19"/>
  <c r="K474" i="19"/>
  <c r="H474" i="19"/>
  <c r="K472" i="19"/>
  <c r="H472" i="19"/>
  <c r="K470" i="19"/>
  <c r="H470" i="19"/>
  <c r="K468" i="19"/>
  <c r="H468" i="19"/>
  <c r="K466" i="19"/>
  <c r="H466" i="19"/>
  <c r="K464" i="19"/>
  <c r="H464" i="19"/>
  <c r="K462" i="19"/>
  <c r="H462" i="19"/>
  <c r="K460" i="19"/>
  <c r="H460" i="19"/>
  <c r="K458" i="19"/>
  <c r="H458" i="19"/>
  <c r="K456" i="19"/>
  <c r="H456" i="19"/>
  <c r="K454" i="19"/>
  <c r="H454" i="19"/>
  <c r="K452" i="19"/>
  <c r="H452" i="19"/>
  <c r="K450" i="19"/>
  <c r="H450" i="19"/>
  <c r="K448" i="19"/>
  <c r="H448" i="19"/>
  <c r="K446" i="19"/>
  <c r="H446" i="19"/>
  <c r="I425" i="19"/>
  <c r="H423" i="19"/>
  <c r="J435" i="19"/>
  <c r="K435" i="19"/>
  <c r="J427" i="19"/>
  <c r="K427" i="19"/>
  <c r="J419" i="19"/>
  <c r="K419" i="19"/>
  <c r="J411" i="19"/>
  <c r="K411" i="19"/>
  <c r="J403" i="19"/>
  <c r="K403" i="19"/>
  <c r="J395" i="19"/>
  <c r="K395" i="19"/>
  <c r="J387" i="19"/>
  <c r="K387" i="19"/>
  <c r="J379" i="19"/>
  <c r="K379" i="19"/>
  <c r="J371" i="19"/>
  <c r="K371" i="19"/>
  <c r="J363" i="19"/>
  <c r="K363" i="19"/>
  <c r="J355" i="19"/>
  <c r="K355" i="19"/>
  <c r="J347" i="19"/>
  <c r="K347" i="19"/>
  <c r="J339" i="19"/>
  <c r="K339" i="19"/>
  <c r="J331" i="19"/>
  <c r="K331" i="19"/>
  <c r="J323" i="19"/>
  <c r="K323" i="19"/>
  <c r="J315" i="19"/>
  <c r="K315" i="19"/>
  <c r="J307" i="19"/>
  <c r="K307" i="19"/>
  <c r="H97" i="19"/>
  <c r="K97" i="19"/>
  <c r="I97" i="19"/>
  <c r="J97" i="19"/>
  <c r="H93" i="19"/>
  <c r="K93" i="19"/>
  <c r="I93" i="19"/>
  <c r="J93" i="19"/>
  <c r="H89" i="19"/>
  <c r="K89" i="19"/>
  <c r="I89" i="19"/>
  <c r="J89" i="19"/>
  <c r="H85" i="19"/>
  <c r="K85" i="19"/>
  <c r="I85" i="19"/>
  <c r="J85" i="19"/>
  <c r="H81" i="19"/>
  <c r="K81" i="19"/>
  <c r="I81" i="19"/>
  <c r="J81" i="19"/>
  <c r="H77" i="19"/>
  <c r="K77" i="19"/>
  <c r="I77" i="19"/>
  <c r="J77" i="19"/>
  <c r="H73" i="19"/>
  <c r="K73" i="19"/>
  <c r="I73" i="19"/>
  <c r="J73" i="19"/>
  <c r="H69" i="19"/>
  <c r="K69" i="19"/>
  <c r="I69" i="19"/>
  <c r="J69" i="19"/>
  <c r="J41" i="19"/>
  <c r="K41" i="19"/>
  <c r="H41" i="19"/>
  <c r="I41" i="19"/>
  <c r="J5" i="19"/>
  <c r="K5" i="19"/>
  <c r="H5" i="19"/>
  <c r="I5" i="19"/>
  <c r="H445" i="19"/>
  <c r="H441" i="19"/>
  <c r="H437" i="19"/>
  <c r="H435" i="19"/>
  <c r="J429" i="19"/>
  <c r="K429" i="19"/>
  <c r="H427" i="19"/>
  <c r="J421" i="19"/>
  <c r="K421" i="19"/>
  <c r="H419" i="19"/>
  <c r="J413" i="19"/>
  <c r="K413" i="19"/>
  <c r="H411" i="19"/>
  <c r="J405" i="19"/>
  <c r="K405" i="19"/>
  <c r="H403" i="19"/>
  <c r="J397" i="19"/>
  <c r="K397" i="19"/>
  <c r="H395" i="19"/>
  <c r="J389" i="19"/>
  <c r="K389" i="19"/>
  <c r="H387" i="19"/>
  <c r="J381" i="19"/>
  <c r="K381" i="19"/>
  <c r="H379" i="19"/>
  <c r="J373" i="19"/>
  <c r="K373" i="19"/>
  <c r="H371" i="19"/>
  <c r="J365" i="19"/>
  <c r="K365" i="19"/>
  <c r="H363" i="19"/>
  <c r="J357" i="19"/>
  <c r="K357" i="19"/>
  <c r="H355" i="19"/>
  <c r="J349" i="19"/>
  <c r="K349" i="19"/>
  <c r="H347" i="19"/>
  <c r="J341" i="19"/>
  <c r="K341" i="19"/>
  <c r="H339" i="19"/>
  <c r="J333" i="19"/>
  <c r="K333" i="19"/>
  <c r="H331" i="19"/>
  <c r="J325" i="19"/>
  <c r="K325" i="19"/>
  <c r="H323" i="19"/>
  <c r="J317" i="19"/>
  <c r="K317" i="19"/>
  <c r="H315" i="19"/>
  <c r="J309" i="19"/>
  <c r="K309" i="19"/>
  <c r="H307" i="19"/>
  <c r="K218" i="19"/>
  <c r="H218" i="19"/>
  <c r="I218" i="19"/>
  <c r="H210" i="19"/>
  <c r="I210" i="19"/>
  <c r="J210" i="19"/>
  <c r="H202" i="19"/>
  <c r="I202" i="19"/>
  <c r="J202" i="19"/>
  <c r="H194" i="19"/>
  <c r="I194" i="19"/>
  <c r="J194" i="19"/>
  <c r="H186" i="19"/>
  <c r="I186" i="19"/>
  <c r="J186" i="19"/>
  <c r="H178" i="19"/>
  <c r="I178" i="19"/>
  <c r="J178" i="19"/>
  <c r="H170" i="19"/>
  <c r="I170" i="19"/>
  <c r="J170" i="19"/>
  <c r="H162" i="19"/>
  <c r="I162" i="19"/>
  <c r="J162" i="19"/>
  <c r="H154" i="19"/>
  <c r="I154" i="19"/>
  <c r="J154" i="19"/>
  <c r="J359" i="19"/>
  <c r="K359" i="19"/>
  <c r="J351" i="19"/>
  <c r="K351" i="19"/>
  <c r="J343" i="19"/>
  <c r="K343" i="19"/>
  <c r="J335" i="19"/>
  <c r="K335" i="19"/>
  <c r="J327" i="19"/>
  <c r="K327" i="19"/>
  <c r="J319" i="19"/>
  <c r="K319" i="19"/>
  <c r="J311" i="19"/>
  <c r="K311" i="19"/>
  <c r="J417" i="19"/>
  <c r="K417" i="19"/>
  <c r="J409" i="19"/>
  <c r="K409" i="19"/>
  <c r="J401" i="19"/>
  <c r="K401" i="19"/>
  <c r="J393" i="19"/>
  <c r="K393" i="19"/>
  <c r="J385" i="19"/>
  <c r="K385" i="19"/>
  <c r="J377" i="19"/>
  <c r="K377" i="19"/>
  <c r="J369" i="19"/>
  <c r="K369" i="19"/>
  <c r="J361" i="19"/>
  <c r="K361" i="19"/>
  <c r="H359" i="19"/>
  <c r="J353" i="19"/>
  <c r="K353" i="19"/>
  <c r="H351" i="19"/>
  <c r="J345" i="19"/>
  <c r="K345" i="19"/>
  <c r="H343" i="19"/>
  <c r="J337" i="19"/>
  <c r="K337" i="19"/>
  <c r="H335" i="19"/>
  <c r="J329" i="19"/>
  <c r="K329" i="19"/>
  <c r="H327" i="19"/>
  <c r="J321" i="19"/>
  <c r="K321" i="19"/>
  <c r="H319" i="19"/>
  <c r="J313" i="19"/>
  <c r="K313" i="19"/>
  <c r="H311" i="19"/>
  <c r="J305" i="19"/>
  <c r="K305" i="19"/>
  <c r="H214" i="19"/>
  <c r="I214" i="19"/>
  <c r="J214" i="19"/>
  <c r="H206" i="19"/>
  <c r="I206" i="19"/>
  <c r="J206" i="19"/>
  <c r="H198" i="19"/>
  <c r="I198" i="19"/>
  <c r="J198" i="19"/>
  <c r="H190" i="19"/>
  <c r="I190" i="19"/>
  <c r="J190" i="19"/>
  <c r="H182" i="19"/>
  <c r="I182" i="19"/>
  <c r="J182" i="19"/>
  <c r="H174" i="19"/>
  <c r="I174" i="19"/>
  <c r="J174" i="19"/>
  <c r="H166" i="19"/>
  <c r="I166" i="19"/>
  <c r="J166" i="19"/>
  <c r="H158" i="19"/>
  <c r="I158" i="19"/>
  <c r="J158" i="19"/>
  <c r="H150" i="19"/>
  <c r="I150" i="19"/>
  <c r="J150" i="19"/>
  <c r="K220" i="19"/>
  <c r="H220" i="19"/>
  <c r="J217" i="19"/>
  <c r="H217" i="19"/>
  <c r="J213" i="19"/>
  <c r="H213" i="19"/>
  <c r="J209" i="19"/>
  <c r="H209" i="19"/>
  <c r="J205" i="19"/>
  <c r="H205" i="19"/>
  <c r="J201" i="19"/>
  <c r="H201" i="19"/>
  <c r="J197" i="19"/>
  <c r="H197" i="19"/>
  <c r="J193" i="19"/>
  <c r="H193" i="19"/>
  <c r="J189" i="19"/>
  <c r="H189" i="19"/>
  <c r="J185" i="19"/>
  <c r="H185" i="19"/>
  <c r="J181" i="19"/>
  <c r="H181" i="19"/>
  <c r="J177" i="19"/>
  <c r="H177" i="19"/>
  <c r="J173" i="19"/>
  <c r="H173" i="19"/>
  <c r="J169" i="19"/>
  <c r="H169" i="19"/>
  <c r="J165" i="19"/>
  <c r="H165" i="19"/>
  <c r="J161" i="19"/>
  <c r="H161" i="19"/>
  <c r="J157" i="19"/>
  <c r="H157" i="19"/>
  <c r="J153" i="19"/>
  <c r="H153" i="19"/>
  <c r="J149" i="19"/>
  <c r="H149" i="19"/>
  <c r="K125" i="19"/>
  <c r="H125" i="19"/>
  <c r="H302" i="19"/>
  <c r="J301" i="19"/>
  <c r="H300" i="19"/>
  <c r="J299" i="19"/>
  <c r="H298" i="19"/>
  <c r="J297" i="19"/>
  <c r="H296" i="19"/>
  <c r="J295" i="19"/>
  <c r="H294" i="19"/>
  <c r="J293" i="19"/>
  <c r="H292" i="19"/>
  <c r="J291" i="19"/>
  <c r="H290" i="19"/>
  <c r="J289" i="19"/>
  <c r="H288" i="19"/>
  <c r="J287" i="19"/>
  <c r="H286" i="19"/>
  <c r="J285" i="19"/>
  <c r="H284" i="19"/>
  <c r="J283" i="19"/>
  <c r="H282" i="19"/>
  <c r="J281" i="19"/>
  <c r="H280" i="19"/>
  <c r="J279" i="19"/>
  <c r="H278" i="19"/>
  <c r="J277" i="19"/>
  <c r="H276" i="19"/>
  <c r="J275" i="19"/>
  <c r="H274" i="19"/>
  <c r="J273" i="19"/>
  <c r="H272" i="19"/>
  <c r="J271" i="19"/>
  <c r="H270" i="19"/>
  <c r="J269" i="19"/>
  <c r="H268" i="19"/>
  <c r="J267" i="19"/>
  <c r="H266" i="19"/>
  <c r="J265" i="19"/>
  <c r="H264" i="19"/>
  <c r="J263" i="19"/>
  <c r="H262" i="19"/>
  <c r="J261" i="19"/>
  <c r="H260" i="19"/>
  <c r="J259" i="19"/>
  <c r="H258" i="19"/>
  <c r="J257" i="19"/>
  <c r="H256" i="19"/>
  <c r="J255" i="19"/>
  <c r="H254" i="19"/>
  <c r="J253" i="19"/>
  <c r="H252" i="19"/>
  <c r="J251" i="19"/>
  <c r="H250" i="19"/>
  <c r="J249" i="19"/>
  <c r="H248" i="19"/>
  <c r="J247" i="19"/>
  <c r="H246" i="19"/>
  <c r="J245" i="19"/>
  <c r="H244" i="19"/>
  <c r="J243" i="19"/>
  <c r="H242" i="19"/>
  <c r="J241" i="19"/>
  <c r="H240" i="19"/>
  <c r="J239" i="19"/>
  <c r="H238" i="19"/>
  <c r="J237" i="19"/>
  <c r="H236" i="19"/>
  <c r="J235" i="19"/>
  <c r="H234" i="19"/>
  <c r="J233" i="19"/>
  <c r="H232" i="19"/>
  <c r="J231" i="19"/>
  <c r="H230" i="19"/>
  <c r="J229" i="19"/>
  <c r="H228" i="19"/>
  <c r="J227" i="19"/>
  <c r="H226" i="19"/>
  <c r="J225" i="19"/>
  <c r="H224" i="19"/>
  <c r="J223" i="19"/>
  <c r="H222" i="19"/>
  <c r="I220" i="19"/>
  <c r="I217" i="19"/>
  <c r="H216" i="19"/>
  <c r="I216" i="19"/>
  <c r="I213" i="19"/>
  <c r="H212" i="19"/>
  <c r="I212" i="19"/>
  <c r="I209" i="19"/>
  <c r="H208" i="19"/>
  <c r="I208" i="19"/>
  <c r="I205" i="19"/>
  <c r="H204" i="19"/>
  <c r="I204" i="19"/>
  <c r="I201" i="19"/>
  <c r="H200" i="19"/>
  <c r="I200" i="19"/>
  <c r="I197" i="19"/>
  <c r="H196" i="19"/>
  <c r="I196" i="19"/>
  <c r="I193" i="19"/>
  <c r="H192" i="19"/>
  <c r="I192" i="19"/>
  <c r="I189" i="19"/>
  <c r="H188" i="19"/>
  <c r="I188" i="19"/>
  <c r="I185" i="19"/>
  <c r="H184" i="19"/>
  <c r="I184" i="19"/>
  <c r="I181" i="19"/>
  <c r="H180" i="19"/>
  <c r="I180" i="19"/>
  <c r="I177" i="19"/>
  <c r="H176" i="19"/>
  <c r="I176" i="19"/>
  <c r="I173" i="19"/>
  <c r="H172" i="19"/>
  <c r="I172" i="19"/>
  <c r="I169" i="19"/>
  <c r="H168" i="19"/>
  <c r="I168" i="19"/>
  <c r="I165" i="19"/>
  <c r="H164" i="19"/>
  <c r="I164" i="19"/>
  <c r="I161" i="19"/>
  <c r="H160" i="19"/>
  <c r="I160" i="19"/>
  <c r="I157" i="19"/>
  <c r="H156" i="19"/>
  <c r="I156" i="19"/>
  <c r="I153" i="19"/>
  <c r="H152" i="19"/>
  <c r="I152" i="19"/>
  <c r="I149" i="19"/>
  <c r="H148" i="19"/>
  <c r="I148" i="19"/>
  <c r="I125" i="19"/>
  <c r="J215" i="19"/>
  <c r="H215" i="19"/>
  <c r="J211" i="19"/>
  <c r="H211" i="19"/>
  <c r="J207" i="19"/>
  <c r="H207" i="19"/>
  <c r="J203" i="19"/>
  <c r="H203" i="19"/>
  <c r="J199" i="19"/>
  <c r="H199" i="19"/>
  <c r="J195" i="19"/>
  <c r="H195" i="19"/>
  <c r="J191" i="19"/>
  <c r="H191" i="19"/>
  <c r="J187" i="19"/>
  <c r="H187" i="19"/>
  <c r="J183" i="19"/>
  <c r="H183" i="19"/>
  <c r="J179" i="19"/>
  <c r="H179" i="19"/>
  <c r="J175" i="19"/>
  <c r="H175" i="19"/>
  <c r="J171" i="19"/>
  <c r="H171" i="19"/>
  <c r="J167" i="19"/>
  <c r="H167" i="19"/>
  <c r="J163" i="19"/>
  <c r="H163" i="19"/>
  <c r="J159" i="19"/>
  <c r="H159" i="19"/>
  <c r="J155" i="19"/>
  <c r="H155" i="19"/>
  <c r="J151" i="19"/>
  <c r="H151" i="19"/>
  <c r="J147" i="19"/>
  <c r="H147" i="19"/>
  <c r="K145" i="19"/>
  <c r="H145" i="19"/>
  <c r="I145" i="19"/>
  <c r="K143" i="19"/>
  <c r="J143" i="19"/>
  <c r="H143" i="19"/>
  <c r="K141" i="19"/>
  <c r="H141" i="19"/>
  <c r="I141" i="19"/>
  <c r="K139" i="19"/>
  <c r="J139" i="19"/>
  <c r="H139" i="19"/>
  <c r="K137" i="19"/>
  <c r="H137" i="19"/>
  <c r="I137" i="19"/>
  <c r="K135" i="19"/>
  <c r="J135" i="19"/>
  <c r="H135" i="19"/>
  <c r="K133" i="19"/>
  <c r="H133" i="19"/>
  <c r="I133" i="19"/>
  <c r="K131" i="19"/>
  <c r="J131" i="19"/>
  <c r="H131" i="19"/>
  <c r="K129" i="19"/>
  <c r="H129" i="19"/>
  <c r="I129" i="19"/>
  <c r="K127" i="19"/>
  <c r="J127" i="19"/>
  <c r="H127" i="19"/>
  <c r="J94" i="19"/>
  <c r="K94" i="19"/>
  <c r="H94" i="19"/>
  <c r="I94" i="19"/>
  <c r="J90" i="19"/>
  <c r="K90" i="19"/>
  <c r="H90" i="19"/>
  <c r="I90" i="19"/>
  <c r="J86" i="19"/>
  <c r="K86" i="19"/>
  <c r="H86" i="19"/>
  <c r="I86" i="19"/>
  <c r="J82" i="19"/>
  <c r="K82" i="19"/>
  <c r="H82" i="19"/>
  <c r="I82" i="19"/>
  <c r="J78" i="19"/>
  <c r="K78" i="19"/>
  <c r="H78" i="19"/>
  <c r="I78" i="19"/>
  <c r="J74" i="19"/>
  <c r="K74" i="19"/>
  <c r="H74" i="19"/>
  <c r="I74" i="19"/>
  <c r="J70" i="19"/>
  <c r="K70" i="19"/>
  <c r="H70" i="19"/>
  <c r="I70" i="19"/>
  <c r="H95" i="19"/>
  <c r="K95" i="19"/>
  <c r="I95" i="19"/>
  <c r="J95" i="19"/>
  <c r="H91" i="19"/>
  <c r="K91" i="19"/>
  <c r="I91" i="19"/>
  <c r="J91" i="19"/>
  <c r="H87" i="19"/>
  <c r="K87" i="19"/>
  <c r="I87" i="19"/>
  <c r="J87" i="19"/>
  <c r="H83" i="19"/>
  <c r="K83" i="19"/>
  <c r="I83" i="19"/>
  <c r="J83" i="19"/>
  <c r="H79" i="19"/>
  <c r="K79" i="19"/>
  <c r="I79" i="19"/>
  <c r="J79" i="19"/>
  <c r="H75" i="19"/>
  <c r="K75" i="19"/>
  <c r="I75" i="19"/>
  <c r="J75" i="19"/>
  <c r="H71" i="19"/>
  <c r="K71" i="19"/>
  <c r="I71" i="19"/>
  <c r="J71" i="19"/>
  <c r="J96" i="19"/>
  <c r="K96" i="19"/>
  <c r="H96" i="19"/>
  <c r="I96" i="19"/>
  <c r="J92" i="19"/>
  <c r="K92" i="19"/>
  <c r="H92" i="19"/>
  <c r="I92" i="19"/>
  <c r="J88" i="19"/>
  <c r="K88" i="19"/>
  <c r="H88" i="19"/>
  <c r="I88" i="19"/>
  <c r="J84" i="19"/>
  <c r="K84" i="19"/>
  <c r="H84" i="19"/>
  <c r="I84" i="19"/>
  <c r="J80" i="19"/>
  <c r="K80" i="19"/>
  <c r="H80" i="19"/>
  <c r="I80" i="19"/>
  <c r="J76" i="19"/>
  <c r="K76" i="19"/>
  <c r="H76" i="19"/>
  <c r="I76" i="19"/>
  <c r="J72" i="19"/>
  <c r="K72" i="19"/>
  <c r="H72" i="19"/>
  <c r="I72" i="19"/>
  <c r="J49" i="19"/>
  <c r="K49" i="19"/>
  <c r="H49" i="19"/>
  <c r="I49" i="19"/>
  <c r="J123" i="19"/>
  <c r="H121" i="19"/>
  <c r="J119" i="19"/>
  <c r="J55" i="19"/>
  <c r="K55" i="19"/>
  <c r="H55" i="19"/>
  <c r="J57" i="19"/>
  <c r="K57" i="19"/>
  <c r="H57" i="19"/>
  <c r="I57" i="19"/>
  <c r="J33" i="19"/>
  <c r="K33" i="19"/>
  <c r="H33" i="19"/>
  <c r="I33" i="19"/>
  <c r="J9" i="19"/>
  <c r="K9" i="19"/>
  <c r="H9" i="19"/>
  <c r="I9" i="19"/>
  <c r="H115" i="19"/>
  <c r="H113" i="19"/>
  <c r="H111" i="19"/>
  <c r="H109" i="19"/>
  <c r="H107" i="19"/>
  <c r="H105" i="19"/>
  <c r="H103" i="19"/>
  <c r="H101" i="19"/>
  <c r="H99" i="19"/>
  <c r="K67" i="19"/>
  <c r="J17" i="19"/>
  <c r="K17" i="19"/>
  <c r="H17" i="19"/>
  <c r="I17" i="19"/>
  <c r="H67" i="19"/>
  <c r="K63" i="19"/>
  <c r="J25" i="19"/>
  <c r="K25" i="19"/>
  <c r="H25" i="19"/>
  <c r="I25" i="19"/>
  <c r="J59" i="19"/>
  <c r="K59" i="19"/>
  <c r="J51" i="19"/>
  <c r="K51" i="19"/>
  <c r="J43" i="19"/>
  <c r="K43" i="19"/>
  <c r="J35" i="19"/>
  <c r="K35" i="19"/>
  <c r="J23" i="19"/>
  <c r="K23" i="19"/>
  <c r="H23" i="19"/>
  <c r="J15" i="19"/>
  <c r="K15" i="19"/>
  <c r="H15" i="19"/>
  <c r="J61" i="19"/>
  <c r="K61" i="19"/>
  <c r="J53" i="19"/>
  <c r="K53" i="19"/>
  <c r="J45" i="19"/>
  <c r="K45" i="19"/>
  <c r="J37" i="19"/>
  <c r="K37" i="19"/>
  <c r="J29" i="19"/>
  <c r="K29" i="19"/>
  <c r="J21" i="19"/>
  <c r="K21" i="19"/>
  <c r="H21" i="19"/>
  <c r="J13" i="19"/>
  <c r="K13" i="19"/>
  <c r="H13" i="19"/>
  <c r="J7" i="19"/>
  <c r="K7" i="19"/>
  <c r="H7" i="19"/>
  <c r="J47" i="19"/>
  <c r="K47" i="19"/>
  <c r="J39" i="19"/>
  <c r="K39" i="19"/>
  <c r="J31" i="19"/>
  <c r="K31" i="19"/>
  <c r="J27" i="19"/>
  <c r="K27" i="19"/>
  <c r="H27" i="19"/>
  <c r="J19" i="19"/>
  <c r="K19" i="19"/>
  <c r="H19" i="19"/>
  <c r="J11" i="19"/>
  <c r="K11" i="19"/>
  <c r="H11" i="19"/>
  <c r="J599" i="8"/>
  <c r="K599" i="8"/>
  <c r="H599" i="8"/>
  <c r="J563" i="8"/>
  <c r="K563" i="8"/>
  <c r="H563" i="8"/>
  <c r="J555" i="8"/>
  <c r="K555" i="8"/>
  <c r="H555" i="8"/>
  <c r="J551" i="8"/>
  <c r="K551" i="8"/>
  <c r="H551" i="8"/>
  <c r="J588" i="8"/>
  <c r="K588" i="8"/>
  <c r="H588" i="8"/>
  <c r="J584" i="8"/>
  <c r="K584" i="8"/>
  <c r="H584" i="8"/>
  <c r="J560" i="8"/>
  <c r="K560" i="8"/>
  <c r="H560" i="8"/>
  <c r="J548" i="8"/>
  <c r="K548" i="8"/>
  <c r="H548" i="8"/>
  <c r="J544" i="8"/>
  <c r="K544" i="8"/>
  <c r="H544" i="8"/>
  <c r="J536" i="8"/>
  <c r="K536" i="8"/>
  <c r="H536" i="8"/>
  <c r="J532" i="8"/>
  <c r="K532" i="8"/>
  <c r="H532" i="8"/>
  <c r="J528" i="8"/>
  <c r="K528" i="8"/>
  <c r="H528" i="8"/>
  <c r="J524" i="8"/>
  <c r="K524" i="8"/>
  <c r="H524" i="8"/>
  <c r="J520" i="8"/>
  <c r="K520" i="8"/>
  <c r="H520" i="8"/>
  <c r="J516" i="8"/>
  <c r="K516" i="8"/>
  <c r="H516" i="8"/>
  <c r="J512" i="8"/>
  <c r="K512" i="8"/>
  <c r="H512" i="8"/>
  <c r="J508" i="8"/>
  <c r="K508" i="8"/>
  <c r="H508" i="8"/>
  <c r="J504" i="8"/>
  <c r="K504" i="8"/>
  <c r="H504" i="8"/>
  <c r="J500" i="8"/>
  <c r="K500" i="8"/>
  <c r="H500" i="8"/>
  <c r="J496" i="8"/>
  <c r="K496" i="8"/>
  <c r="H496" i="8"/>
  <c r="J492" i="8"/>
  <c r="K492" i="8"/>
  <c r="H492" i="8"/>
  <c r="J488" i="8"/>
  <c r="K488" i="8"/>
  <c r="H488" i="8"/>
  <c r="J484" i="8"/>
  <c r="K484" i="8"/>
  <c r="H484" i="8"/>
  <c r="J480" i="8"/>
  <c r="K480" i="8"/>
  <c r="H480" i="8"/>
  <c r="J476" i="8"/>
  <c r="K476" i="8"/>
  <c r="H476" i="8"/>
  <c r="J472" i="8"/>
  <c r="K472" i="8"/>
  <c r="H472" i="8"/>
  <c r="J468" i="8"/>
  <c r="K468" i="8"/>
  <c r="H468" i="8"/>
  <c r="J464" i="8"/>
  <c r="K464" i="8"/>
  <c r="H464" i="8"/>
  <c r="J460" i="8"/>
  <c r="K460" i="8"/>
  <c r="H460" i="8"/>
  <c r="J456" i="8"/>
  <c r="K456" i="8"/>
  <c r="H456" i="8"/>
  <c r="J452" i="8"/>
  <c r="K452" i="8"/>
  <c r="H452" i="8"/>
  <c r="J448" i="8"/>
  <c r="K448" i="8"/>
  <c r="H448" i="8"/>
  <c r="J444" i="8"/>
  <c r="K444" i="8"/>
  <c r="H444" i="8"/>
  <c r="J440" i="8"/>
  <c r="K440" i="8"/>
  <c r="H440" i="8"/>
  <c r="J436" i="8"/>
  <c r="K436" i="8"/>
  <c r="H436" i="8"/>
  <c r="J432" i="8"/>
  <c r="K432" i="8"/>
  <c r="H432" i="8"/>
  <c r="J428" i="8"/>
  <c r="K428" i="8"/>
  <c r="H428" i="8"/>
  <c r="J424" i="8"/>
  <c r="K424" i="8"/>
  <c r="H424" i="8"/>
  <c r="J420" i="8"/>
  <c r="K420" i="8"/>
  <c r="H420" i="8"/>
  <c r="J416" i="8"/>
  <c r="K416" i="8"/>
  <c r="H416" i="8"/>
  <c r="J412" i="8"/>
  <c r="K412" i="8"/>
  <c r="H412" i="8"/>
  <c r="J408" i="8"/>
  <c r="K408" i="8"/>
  <c r="H408" i="8"/>
  <c r="J404" i="8"/>
  <c r="K404" i="8"/>
  <c r="H404" i="8"/>
  <c r="J400" i="8"/>
  <c r="K400" i="8"/>
  <c r="H400" i="8"/>
  <c r="J396" i="8"/>
  <c r="K396" i="8"/>
  <c r="H396" i="8"/>
  <c r="J392" i="8"/>
  <c r="K392" i="8"/>
  <c r="H392" i="8"/>
  <c r="J388" i="8"/>
  <c r="K388" i="8"/>
  <c r="H388" i="8"/>
  <c r="J384" i="8"/>
  <c r="K384" i="8"/>
  <c r="H384" i="8"/>
  <c r="J380" i="8"/>
  <c r="K380" i="8"/>
  <c r="H380" i="8"/>
  <c r="K376" i="8"/>
  <c r="H376" i="8"/>
  <c r="I376" i="8"/>
  <c r="J376" i="8"/>
  <c r="K372" i="8"/>
  <c r="H372" i="8"/>
  <c r="I372" i="8"/>
  <c r="J372" i="8"/>
  <c r="K368" i="8"/>
  <c r="H368" i="8"/>
  <c r="I368" i="8"/>
  <c r="J368" i="8"/>
  <c r="K364" i="8"/>
  <c r="H364" i="8"/>
  <c r="I364" i="8"/>
  <c r="J364" i="8"/>
  <c r="K360" i="8"/>
  <c r="H360" i="8"/>
  <c r="I360" i="8"/>
  <c r="J360" i="8"/>
  <c r="K356" i="8"/>
  <c r="H356" i="8"/>
  <c r="I356" i="8"/>
  <c r="J356" i="8"/>
  <c r="K352" i="8"/>
  <c r="H352" i="8"/>
  <c r="I352" i="8"/>
  <c r="J352" i="8"/>
  <c r="K348" i="8"/>
  <c r="H348" i="8"/>
  <c r="I348" i="8"/>
  <c r="J348" i="8"/>
  <c r="K344" i="8"/>
  <c r="H344" i="8"/>
  <c r="I344" i="8"/>
  <c r="J344" i="8"/>
  <c r="K340" i="8"/>
  <c r="H340" i="8"/>
  <c r="I340" i="8"/>
  <c r="J340" i="8"/>
  <c r="K336" i="8"/>
  <c r="H336" i="8"/>
  <c r="I336" i="8"/>
  <c r="J336" i="8"/>
  <c r="K332" i="8"/>
  <c r="H332" i="8"/>
  <c r="I332" i="8"/>
  <c r="J332" i="8"/>
  <c r="K328" i="8"/>
  <c r="H328" i="8"/>
  <c r="I328" i="8"/>
  <c r="J328" i="8"/>
  <c r="K324" i="8"/>
  <c r="H324" i="8"/>
  <c r="I324" i="8"/>
  <c r="J324" i="8"/>
  <c r="K320" i="8"/>
  <c r="H320" i="8"/>
  <c r="I320" i="8"/>
  <c r="J320" i="8"/>
  <c r="K316" i="8"/>
  <c r="H316" i="8"/>
  <c r="I316" i="8"/>
  <c r="J316" i="8"/>
  <c r="K312" i="8"/>
  <c r="H312" i="8"/>
  <c r="I312" i="8"/>
  <c r="J312" i="8"/>
  <c r="K308" i="8"/>
  <c r="H308" i="8"/>
  <c r="I308" i="8"/>
  <c r="J308" i="8"/>
  <c r="K304" i="8"/>
  <c r="H304" i="8"/>
  <c r="I304" i="8"/>
  <c r="J304" i="8"/>
  <c r="K300" i="8"/>
  <c r="H300" i="8"/>
  <c r="I300" i="8"/>
  <c r="J300" i="8"/>
  <c r="K296" i="8"/>
  <c r="H296" i="8"/>
  <c r="I296" i="8"/>
  <c r="J296" i="8"/>
  <c r="K292" i="8"/>
  <c r="H292" i="8"/>
  <c r="I292" i="8"/>
  <c r="J292" i="8"/>
  <c r="K288" i="8"/>
  <c r="H288" i="8"/>
  <c r="I288" i="8"/>
  <c r="J288" i="8"/>
  <c r="K284" i="8"/>
  <c r="H284" i="8"/>
  <c r="I284" i="8"/>
  <c r="J284" i="8"/>
  <c r="K280" i="8"/>
  <c r="H280" i="8"/>
  <c r="I280" i="8"/>
  <c r="J280" i="8"/>
  <c r="K276" i="8"/>
  <c r="H276" i="8"/>
  <c r="I276" i="8"/>
  <c r="J276" i="8"/>
  <c r="K272" i="8"/>
  <c r="H272" i="8"/>
  <c r="I272" i="8"/>
  <c r="J272" i="8"/>
  <c r="K268" i="8"/>
  <c r="H268" i="8"/>
  <c r="I268" i="8"/>
  <c r="J268" i="8"/>
  <c r="K264" i="8"/>
  <c r="H264" i="8"/>
  <c r="I264" i="8"/>
  <c r="J264" i="8"/>
  <c r="K260" i="8"/>
  <c r="H260" i="8"/>
  <c r="I260" i="8"/>
  <c r="J260" i="8"/>
  <c r="K256" i="8"/>
  <c r="H256" i="8"/>
  <c r="I256" i="8"/>
  <c r="J256" i="8"/>
  <c r="K252" i="8"/>
  <c r="H252" i="8"/>
  <c r="I252" i="8"/>
  <c r="J252" i="8"/>
  <c r="K248" i="8"/>
  <c r="H248" i="8"/>
  <c r="I248" i="8"/>
  <c r="J248" i="8"/>
  <c r="K244" i="8"/>
  <c r="H244" i="8"/>
  <c r="I244" i="8"/>
  <c r="J244" i="8"/>
  <c r="K240" i="8"/>
  <c r="H240" i="8"/>
  <c r="I240" i="8"/>
  <c r="J240" i="8"/>
  <c r="K236" i="8"/>
  <c r="H236" i="8"/>
  <c r="I236" i="8"/>
  <c r="J236" i="8"/>
  <c r="K232" i="8"/>
  <c r="H232" i="8"/>
  <c r="I232" i="8"/>
  <c r="J232" i="8"/>
  <c r="K228" i="8"/>
  <c r="H228" i="8"/>
  <c r="I228" i="8"/>
  <c r="J228" i="8"/>
  <c r="K224" i="8"/>
  <c r="H224" i="8"/>
  <c r="I224" i="8"/>
  <c r="J224" i="8"/>
  <c r="K220" i="8"/>
  <c r="H220" i="8"/>
  <c r="I220" i="8"/>
  <c r="J220" i="8"/>
  <c r="K216" i="8"/>
  <c r="H216" i="8"/>
  <c r="I216" i="8"/>
  <c r="J216" i="8"/>
  <c r="K212" i="8"/>
  <c r="H212" i="8"/>
  <c r="I212" i="8"/>
  <c r="J212" i="8"/>
  <c r="K208" i="8"/>
  <c r="H208" i="8"/>
  <c r="I208" i="8"/>
  <c r="J208" i="8"/>
  <c r="K204" i="8"/>
  <c r="H204" i="8"/>
  <c r="I204" i="8"/>
  <c r="J204" i="8"/>
  <c r="K200" i="8"/>
  <c r="H200" i="8"/>
  <c r="I200" i="8"/>
  <c r="J200" i="8"/>
  <c r="K196" i="8"/>
  <c r="H196" i="8"/>
  <c r="I196" i="8"/>
  <c r="J196" i="8"/>
  <c r="K192" i="8"/>
  <c r="H192" i="8"/>
  <c r="I192" i="8"/>
  <c r="J192" i="8"/>
  <c r="K188" i="8"/>
  <c r="H188" i="8"/>
  <c r="I188" i="8"/>
  <c r="J188" i="8"/>
  <c r="K184" i="8"/>
  <c r="H184" i="8"/>
  <c r="I184" i="8"/>
  <c r="J184" i="8"/>
  <c r="K180" i="8"/>
  <c r="H180" i="8"/>
  <c r="I180" i="8"/>
  <c r="J180" i="8"/>
  <c r="K176" i="8"/>
  <c r="H176" i="8"/>
  <c r="I176" i="8"/>
  <c r="J176" i="8"/>
  <c r="K172" i="8"/>
  <c r="H172" i="8"/>
  <c r="I172" i="8"/>
  <c r="J172" i="8"/>
  <c r="K168" i="8"/>
  <c r="H168" i="8"/>
  <c r="I168" i="8"/>
  <c r="J168" i="8"/>
  <c r="K164" i="8"/>
  <c r="H164" i="8"/>
  <c r="I164" i="8"/>
  <c r="J164" i="8"/>
  <c r="K160" i="8"/>
  <c r="H160" i="8"/>
  <c r="I160" i="8"/>
  <c r="J160" i="8"/>
  <c r="K156" i="8"/>
  <c r="H156" i="8"/>
  <c r="I156" i="8"/>
  <c r="J156" i="8"/>
  <c r="K152" i="8"/>
  <c r="H152" i="8"/>
  <c r="I152" i="8"/>
  <c r="J152" i="8"/>
  <c r="K148" i="8"/>
  <c r="H148" i="8"/>
  <c r="I148" i="8"/>
  <c r="J148" i="8"/>
  <c r="K144" i="8"/>
  <c r="H144" i="8"/>
  <c r="I144" i="8"/>
  <c r="J144" i="8"/>
  <c r="K140" i="8"/>
  <c r="H140" i="8"/>
  <c r="I140" i="8"/>
  <c r="J140" i="8"/>
  <c r="K136" i="8"/>
  <c r="H136" i="8"/>
  <c r="I136" i="8"/>
  <c r="J136" i="8"/>
  <c r="K132" i="8"/>
  <c r="H132" i="8"/>
  <c r="I132" i="8"/>
  <c r="J132" i="8"/>
  <c r="K128" i="8"/>
  <c r="H128" i="8"/>
  <c r="I128" i="8"/>
  <c r="J128" i="8"/>
  <c r="K124" i="8"/>
  <c r="H124" i="8"/>
  <c r="I124" i="8"/>
  <c r="J124" i="8"/>
  <c r="J120" i="8"/>
  <c r="H120" i="8"/>
  <c r="I120" i="8"/>
  <c r="K120" i="8"/>
  <c r="J116" i="8"/>
  <c r="H116" i="8"/>
  <c r="I116" i="8"/>
  <c r="K116" i="8"/>
  <c r="J112" i="8"/>
  <c r="H112" i="8"/>
  <c r="I112" i="8"/>
  <c r="K112" i="8"/>
  <c r="J108" i="8"/>
  <c r="H108" i="8"/>
  <c r="I108" i="8"/>
  <c r="K108" i="8"/>
  <c r="J104" i="8"/>
  <c r="H104" i="8"/>
  <c r="I104" i="8"/>
  <c r="K104" i="8"/>
  <c r="J100" i="8"/>
  <c r="H100" i="8"/>
  <c r="I100" i="8"/>
  <c r="K100" i="8"/>
  <c r="J96" i="8"/>
  <c r="H96" i="8"/>
  <c r="I96" i="8"/>
  <c r="K96" i="8"/>
  <c r="J92" i="8"/>
  <c r="H92" i="8"/>
  <c r="I92" i="8"/>
  <c r="K92" i="8"/>
  <c r="J88" i="8"/>
  <c r="H88" i="8"/>
  <c r="I88" i="8"/>
  <c r="K88" i="8"/>
  <c r="J84" i="8"/>
  <c r="H84" i="8"/>
  <c r="I84" i="8"/>
  <c r="K84" i="8"/>
  <c r="J80" i="8"/>
  <c r="H80" i="8"/>
  <c r="I80" i="8"/>
  <c r="K80" i="8"/>
  <c r="J76" i="8"/>
  <c r="K76" i="8"/>
  <c r="H76" i="8"/>
  <c r="I76" i="8"/>
  <c r="J72" i="8"/>
  <c r="K72" i="8"/>
  <c r="H72" i="8"/>
  <c r="I72" i="8"/>
  <c r="J68" i="8"/>
  <c r="K68" i="8"/>
  <c r="H68" i="8"/>
  <c r="I68" i="8"/>
  <c r="J64" i="8"/>
  <c r="K64" i="8"/>
  <c r="H64" i="8"/>
  <c r="I64" i="8"/>
  <c r="J60" i="8"/>
  <c r="K60" i="8"/>
  <c r="H60" i="8"/>
  <c r="I60" i="8"/>
  <c r="J56" i="8"/>
  <c r="K56" i="8"/>
  <c r="H56" i="8"/>
  <c r="I56" i="8"/>
  <c r="J52" i="8"/>
  <c r="K52" i="8"/>
  <c r="H52" i="8"/>
  <c r="I52" i="8"/>
  <c r="J48" i="8"/>
  <c r="K48" i="8"/>
  <c r="H48" i="8"/>
  <c r="I48" i="8"/>
  <c r="J44" i="8"/>
  <c r="K44" i="8"/>
  <c r="H44" i="8"/>
  <c r="I44" i="8"/>
  <c r="J40" i="8"/>
  <c r="K40" i="8"/>
  <c r="H40" i="8"/>
  <c r="I40" i="8"/>
  <c r="J36" i="8"/>
  <c r="K36" i="8"/>
  <c r="H36" i="8"/>
  <c r="I36" i="8"/>
  <c r="J32" i="8"/>
  <c r="K32" i="8"/>
  <c r="H32" i="8"/>
  <c r="I32" i="8"/>
  <c r="J28" i="8"/>
  <c r="K28" i="8"/>
  <c r="H28" i="8"/>
  <c r="I28" i="8"/>
  <c r="J24" i="8"/>
  <c r="K24" i="8"/>
  <c r="H24" i="8"/>
  <c r="I24" i="8"/>
  <c r="J20" i="8"/>
  <c r="K20" i="8"/>
  <c r="H20" i="8"/>
  <c r="I20" i="8"/>
  <c r="J16" i="8"/>
  <c r="K16" i="8"/>
  <c r="H16" i="8"/>
  <c r="I16" i="8"/>
  <c r="H12" i="8"/>
  <c r="I12" i="8"/>
  <c r="J12" i="8"/>
  <c r="K12" i="8"/>
  <c r="J591" i="8"/>
  <c r="K591" i="8"/>
  <c r="H591" i="8"/>
  <c r="J579" i="8"/>
  <c r="K579" i="8"/>
  <c r="H579" i="8"/>
  <c r="J575" i="8"/>
  <c r="K575" i="8"/>
  <c r="H575" i="8"/>
  <c r="J559" i="8"/>
  <c r="K559" i="8"/>
  <c r="H559" i="8"/>
  <c r="J600" i="8"/>
  <c r="K600" i="8"/>
  <c r="H600" i="8"/>
  <c r="J592" i="8"/>
  <c r="K592" i="8"/>
  <c r="H592" i="8"/>
  <c r="J576" i="8"/>
  <c r="K576" i="8"/>
  <c r="H576" i="8"/>
  <c r="J572" i="8"/>
  <c r="K572" i="8"/>
  <c r="H572" i="8"/>
  <c r="J564" i="8"/>
  <c r="K564" i="8"/>
  <c r="H564" i="8"/>
  <c r="J552" i="8"/>
  <c r="K552" i="8"/>
  <c r="H552" i="8"/>
  <c r="J597" i="8"/>
  <c r="K597" i="8"/>
  <c r="H597" i="8"/>
  <c r="J593" i="8"/>
  <c r="K593" i="8"/>
  <c r="H593" i="8"/>
  <c r="J589" i="8"/>
  <c r="K589" i="8"/>
  <c r="H589" i="8"/>
  <c r="J585" i="8"/>
  <c r="K585" i="8"/>
  <c r="H585" i="8"/>
  <c r="J581" i="8"/>
  <c r="K581" i="8"/>
  <c r="H581" i="8"/>
  <c r="J577" i="8"/>
  <c r="K577" i="8"/>
  <c r="H577" i="8"/>
  <c r="J573" i="8"/>
  <c r="K573" i="8"/>
  <c r="H573" i="8"/>
  <c r="J569" i="8"/>
  <c r="K569" i="8"/>
  <c r="H569" i="8"/>
  <c r="J565" i="8"/>
  <c r="K565" i="8"/>
  <c r="H565" i="8"/>
  <c r="J561" i="8"/>
  <c r="K561" i="8"/>
  <c r="H561" i="8"/>
  <c r="J557" i="8"/>
  <c r="K557" i="8"/>
  <c r="H557" i="8"/>
  <c r="J553" i="8"/>
  <c r="K553" i="8"/>
  <c r="H553" i="8"/>
  <c r="J549" i="8"/>
  <c r="K549" i="8"/>
  <c r="H549" i="8"/>
  <c r="J545" i="8"/>
  <c r="K545" i="8"/>
  <c r="H545" i="8"/>
  <c r="J541" i="8"/>
  <c r="K541" i="8"/>
  <c r="H541" i="8"/>
  <c r="J537" i="8"/>
  <c r="K537" i="8"/>
  <c r="H537" i="8"/>
  <c r="J533" i="8"/>
  <c r="K533" i="8"/>
  <c r="H533" i="8"/>
  <c r="J529" i="8"/>
  <c r="K529" i="8"/>
  <c r="H529" i="8"/>
  <c r="J525" i="8"/>
  <c r="K525" i="8"/>
  <c r="H525" i="8"/>
  <c r="J521" i="8"/>
  <c r="K521" i="8"/>
  <c r="H521" i="8"/>
  <c r="J517" i="8"/>
  <c r="K517" i="8"/>
  <c r="H517" i="8"/>
  <c r="J513" i="8"/>
  <c r="K513" i="8"/>
  <c r="H513" i="8"/>
  <c r="J509" i="8"/>
  <c r="K509" i="8"/>
  <c r="H509" i="8"/>
  <c r="J505" i="8"/>
  <c r="K505" i="8"/>
  <c r="H505" i="8"/>
  <c r="J501" i="8"/>
  <c r="K501" i="8"/>
  <c r="H501" i="8"/>
  <c r="J497" i="8"/>
  <c r="K497" i="8"/>
  <c r="H497" i="8"/>
  <c r="J493" i="8"/>
  <c r="K493" i="8"/>
  <c r="H493" i="8"/>
  <c r="J489" i="8"/>
  <c r="K489" i="8"/>
  <c r="H489" i="8"/>
  <c r="J485" i="8"/>
  <c r="K485" i="8"/>
  <c r="H485" i="8"/>
  <c r="J481" i="8"/>
  <c r="K481" i="8"/>
  <c r="H481" i="8"/>
  <c r="J477" i="8"/>
  <c r="K477" i="8"/>
  <c r="H477" i="8"/>
  <c r="J473" i="8"/>
  <c r="K473" i="8"/>
  <c r="H473" i="8"/>
  <c r="J469" i="8"/>
  <c r="K469" i="8"/>
  <c r="H469" i="8"/>
  <c r="J465" i="8"/>
  <c r="K465" i="8"/>
  <c r="H465" i="8"/>
  <c r="J461" i="8"/>
  <c r="K461" i="8"/>
  <c r="H461" i="8"/>
  <c r="J457" i="8"/>
  <c r="K457" i="8"/>
  <c r="H457" i="8"/>
  <c r="J453" i="8"/>
  <c r="K453" i="8"/>
  <c r="H453" i="8"/>
  <c r="J449" i="8"/>
  <c r="K449" i="8"/>
  <c r="H449" i="8"/>
  <c r="J445" i="8"/>
  <c r="K445" i="8"/>
  <c r="H445" i="8"/>
  <c r="J441" i="8"/>
  <c r="K441" i="8"/>
  <c r="H441" i="8"/>
  <c r="J437" i="8"/>
  <c r="K437" i="8"/>
  <c r="H437" i="8"/>
  <c r="J433" i="8"/>
  <c r="K433" i="8"/>
  <c r="H433" i="8"/>
  <c r="J429" i="8"/>
  <c r="K429" i="8"/>
  <c r="H429" i="8"/>
  <c r="J425" i="8"/>
  <c r="K425" i="8"/>
  <c r="H425" i="8"/>
  <c r="J421" i="8"/>
  <c r="K421" i="8"/>
  <c r="H421" i="8"/>
  <c r="J417" i="8"/>
  <c r="K417" i="8"/>
  <c r="H417" i="8"/>
  <c r="J413" i="8"/>
  <c r="K413" i="8"/>
  <c r="H413" i="8"/>
  <c r="J409" i="8"/>
  <c r="K409" i="8"/>
  <c r="H409" i="8"/>
  <c r="J405" i="8"/>
  <c r="K405" i="8"/>
  <c r="H405" i="8"/>
  <c r="J401" i="8"/>
  <c r="K401" i="8"/>
  <c r="H401" i="8"/>
  <c r="J397" i="8"/>
  <c r="K397" i="8"/>
  <c r="H397" i="8"/>
  <c r="J393" i="8"/>
  <c r="K393" i="8"/>
  <c r="H393" i="8"/>
  <c r="J389" i="8"/>
  <c r="K389" i="8"/>
  <c r="H389" i="8"/>
  <c r="J385" i="8"/>
  <c r="K385" i="8"/>
  <c r="H385" i="8"/>
  <c r="J381" i="8"/>
  <c r="K381" i="8"/>
  <c r="H381" i="8"/>
  <c r="H377" i="8"/>
  <c r="I377" i="8"/>
  <c r="J377" i="8"/>
  <c r="K377" i="8"/>
  <c r="K373" i="8"/>
  <c r="H373" i="8"/>
  <c r="I373" i="8"/>
  <c r="J373" i="8"/>
  <c r="K369" i="8"/>
  <c r="H369" i="8"/>
  <c r="I369" i="8"/>
  <c r="J369" i="8"/>
  <c r="K365" i="8"/>
  <c r="H365" i="8"/>
  <c r="I365" i="8"/>
  <c r="J365" i="8"/>
  <c r="K361" i="8"/>
  <c r="H361" i="8"/>
  <c r="I361" i="8"/>
  <c r="J361" i="8"/>
  <c r="K357" i="8"/>
  <c r="H357" i="8"/>
  <c r="I357" i="8"/>
  <c r="J357" i="8"/>
  <c r="K353" i="8"/>
  <c r="H353" i="8"/>
  <c r="I353" i="8"/>
  <c r="J353" i="8"/>
  <c r="K349" i="8"/>
  <c r="H349" i="8"/>
  <c r="I349" i="8"/>
  <c r="J349" i="8"/>
  <c r="K345" i="8"/>
  <c r="H345" i="8"/>
  <c r="I345" i="8"/>
  <c r="J345" i="8"/>
  <c r="K341" i="8"/>
  <c r="H341" i="8"/>
  <c r="I341" i="8"/>
  <c r="J341" i="8"/>
  <c r="K337" i="8"/>
  <c r="H337" i="8"/>
  <c r="I337" i="8"/>
  <c r="J337" i="8"/>
  <c r="K333" i="8"/>
  <c r="H333" i="8"/>
  <c r="I333" i="8"/>
  <c r="J333" i="8"/>
  <c r="K329" i="8"/>
  <c r="H329" i="8"/>
  <c r="I329" i="8"/>
  <c r="J329" i="8"/>
  <c r="K325" i="8"/>
  <c r="H325" i="8"/>
  <c r="I325" i="8"/>
  <c r="J325" i="8"/>
  <c r="K321" i="8"/>
  <c r="H321" i="8"/>
  <c r="I321" i="8"/>
  <c r="J321" i="8"/>
  <c r="K317" i="8"/>
  <c r="H317" i="8"/>
  <c r="I317" i="8"/>
  <c r="J317" i="8"/>
  <c r="K313" i="8"/>
  <c r="H313" i="8"/>
  <c r="I313" i="8"/>
  <c r="J313" i="8"/>
  <c r="K309" i="8"/>
  <c r="H309" i="8"/>
  <c r="I309" i="8"/>
  <c r="J309" i="8"/>
  <c r="K305" i="8"/>
  <c r="H305" i="8"/>
  <c r="I305" i="8"/>
  <c r="J305" i="8"/>
  <c r="K301" i="8"/>
  <c r="H301" i="8"/>
  <c r="I301" i="8"/>
  <c r="J301" i="8"/>
  <c r="K297" i="8"/>
  <c r="H297" i="8"/>
  <c r="I297" i="8"/>
  <c r="J297" i="8"/>
  <c r="K293" i="8"/>
  <c r="H293" i="8"/>
  <c r="I293" i="8"/>
  <c r="J293" i="8"/>
  <c r="K289" i="8"/>
  <c r="H289" i="8"/>
  <c r="I289" i="8"/>
  <c r="J289" i="8"/>
  <c r="K285" i="8"/>
  <c r="H285" i="8"/>
  <c r="I285" i="8"/>
  <c r="J285" i="8"/>
  <c r="K281" i="8"/>
  <c r="H281" i="8"/>
  <c r="I281" i="8"/>
  <c r="J281" i="8"/>
  <c r="K277" i="8"/>
  <c r="H277" i="8"/>
  <c r="I277" i="8"/>
  <c r="J277" i="8"/>
  <c r="K273" i="8"/>
  <c r="H273" i="8"/>
  <c r="I273" i="8"/>
  <c r="J273" i="8"/>
  <c r="K269" i="8"/>
  <c r="H269" i="8"/>
  <c r="I269" i="8"/>
  <c r="J269" i="8"/>
  <c r="K265" i="8"/>
  <c r="H265" i="8"/>
  <c r="I265" i="8"/>
  <c r="J265" i="8"/>
  <c r="K261" i="8"/>
  <c r="H261" i="8"/>
  <c r="I261" i="8"/>
  <c r="J261" i="8"/>
  <c r="K257" i="8"/>
  <c r="H257" i="8"/>
  <c r="I257" i="8"/>
  <c r="J257" i="8"/>
  <c r="K253" i="8"/>
  <c r="H253" i="8"/>
  <c r="I253" i="8"/>
  <c r="J253" i="8"/>
  <c r="K249" i="8"/>
  <c r="H249" i="8"/>
  <c r="I249" i="8"/>
  <c r="J249" i="8"/>
  <c r="K245" i="8"/>
  <c r="H245" i="8"/>
  <c r="I245" i="8"/>
  <c r="J245" i="8"/>
  <c r="K241" i="8"/>
  <c r="H241" i="8"/>
  <c r="I241" i="8"/>
  <c r="J241" i="8"/>
  <c r="K237" i="8"/>
  <c r="H237" i="8"/>
  <c r="I237" i="8"/>
  <c r="J237" i="8"/>
  <c r="K233" i="8"/>
  <c r="H233" i="8"/>
  <c r="I233" i="8"/>
  <c r="J233" i="8"/>
  <c r="K229" i="8"/>
  <c r="H229" i="8"/>
  <c r="I229" i="8"/>
  <c r="J229" i="8"/>
  <c r="K225" i="8"/>
  <c r="H225" i="8"/>
  <c r="I225" i="8"/>
  <c r="J225" i="8"/>
  <c r="K221" i="8"/>
  <c r="H221" i="8"/>
  <c r="I221" i="8"/>
  <c r="J221" i="8"/>
  <c r="K217" i="8"/>
  <c r="H217" i="8"/>
  <c r="I217" i="8"/>
  <c r="J217" i="8"/>
  <c r="K213" i="8"/>
  <c r="H213" i="8"/>
  <c r="I213" i="8"/>
  <c r="J213" i="8"/>
  <c r="K209" i="8"/>
  <c r="H209" i="8"/>
  <c r="I209" i="8"/>
  <c r="J209" i="8"/>
  <c r="K205" i="8"/>
  <c r="H205" i="8"/>
  <c r="I205" i="8"/>
  <c r="J205" i="8"/>
  <c r="K201" i="8"/>
  <c r="H201" i="8"/>
  <c r="I201" i="8"/>
  <c r="J201" i="8"/>
  <c r="K197" i="8"/>
  <c r="H197" i="8"/>
  <c r="I197" i="8"/>
  <c r="J197" i="8"/>
  <c r="K193" i="8"/>
  <c r="H193" i="8"/>
  <c r="I193" i="8"/>
  <c r="J193" i="8"/>
  <c r="K189" i="8"/>
  <c r="H189" i="8"/>
  <c r="I189" i="8"/>
  <c r="J189" i="8"/>
  <c r="K185" i="8"/>
  <c r="H185" i="8"/>
  <c r="I185" i="8"/>
  <c r="J185" i="8"/>
  <c r="K181" i="8"/>
  <c r="H181" i="8"/>
  <c r="I181" i="8"/>
  <c r="J181" i="8"/>
  <c r="K177" i="8"/>
  <c r="H177" i="8"/>
  <c r="I177" i="8"/>
  <c r="J177" i="8"/>
  <c r="K173" i="8"/>
  <c r="H173" i="8"/>
  <c r="I173" i="8"/>
  <c r="J173" i="8"/>
  <c r="K169" i="8"/>
  <c r="H169" i="8"/>
  <c r="I169" i="8"/>
  <c r="J169" i="8"/>
  <c r="K165" i="8"/>
  <c r="H165" i="8"/>
  <c r="I165" i="8"/>
  <c r="J165" i="8"/>
  <c r="K161" i="8"/>
  <c r="H161" i="8"/>
  <c r="I161" i="8"/>
  <c r="J161" i="8"/>
  <c r="K157" i="8"/>
  <c r="H157" i="8"/>
  <c r="I157" i="8"/>
  <c r="J157" i="8"/>
  <c r="K153" i="8"/>
  <c r="H153" i="8"/>
  <c r="I153" i="8"/>
  <c r="J153" i="8"/>
  <c r="K149" i="8"/>
  <c r="H149" i="8"/>
  <c r="I149" i="8"/>
  <c r="J149" i="8"/>
  <c r="K145" i="8"/>
  <c r="H145" i="8"/>
  <c r="I145" i="8"/>
  <c r="J145" i="8"/>
  <c r="K141" i="8"/>
  <c r="H141" i="8"/>
  <c r="I141" i="8"/>
  <c r="J141" i="8"/>
  <c r="K137" i="8"/>
  <c r="H137" i="8"/>
  <c r="I137" i="8"/>
  <c r="J137" i="8"/>
  <c r="K133" i="8"/>
  <c r="H133" i="8"/>
  <c r="I133" i="8"/>
  <c r="J133" i="8"/>
  <c r="K129" i="8"/>
  <c r="H129" i="8"/>
  <c r="I129" i="8"/>
  <c r="J129" i="8"/>
  <c r="K125" i="8"/>
  <c r="H125" i="8"/>
  <c r="I125" i="8"/>
  <c r="J125" i="8"/>
  <c r="J121" i="8"/>
  <c r="H121" i="8"/>
  <c r="I121" i="8"/>
  <c r="K121" i="8"/>
  <c r="J117" i="8"/>
  <c r="H117" i="8"/>
  <c r="I117" i="8"/>
  <c r="K117" i="8"/>
  <c r="J113" i="8"/>
  <c r="H113" i="8"/>
  <c r="I113" i="8"/>
  <c r="K113" i="8"/>
  <c r="J109" i="8"/>
  <c r="H109" i="8"/>
  <c r="I109" i="8"/>
  <c r="K109" i="8"/>
  <c r="J105" i="8"/>
  <c r="H105" i="8"/>
  <c r="I105" i="8"/>
  <c r="K105" i="8"/>
  <c r="J101" i="8"/>
  <c r="H101" i="8"/>
  <c r="I101" i="8"/>
  <c r="K101" i="8"/>
  <c r="J97" i="8"/>
  <c r="H97" i="8"/>
  <c r="I97" i="8"/>
  <c r="K97" i="8"/>
  <c r="J93" i="8"/>
  <c r="H93" i="8"/>
  <c r="I93" i="8"/>
  <c r="K93" i="8"/>
  <c r="J89" i="8"/>
  <c r="H89" i="8"/>
  <c r="I89" i="8"/>
  <c r="K89" i="8"/>
  <c r="J85" i="8"/>
  <c r="H85" i="8"/>
  <c r="I85" i="8"/>
  <c r="K85" i="8"/>
  <c r="J81" i="8"/>
  <c r="H81" i="8"/>
  <c r="I81" i="8"/>
  <c r="K81" i="8"/>
  <c r="J77" i="8"/>
  <c r="K77" i="8"/>
  <c r="I77" i="8"/>
  <c r="H77" i="8"/>
  <c r="J73" i="8"/>
  <c r="K73" i="8"/>
  <c r="I73" i="8"/>
  <c r="H73" i="8"/>
  <c r="J69" i="8"/>
  <c r="K69" i="8"/>
  <c r="I69" i="8"/>
  <c r="H69" i="8"/>
  <c r="J65" i="8"/>
  <c r="K65" i="8"/>
  <c r="I65" i="8"/>
  <c r="H65" i="8"/>
  <c r="J61" i="8"/>
  <c r="K61" i="8"/>
  <c r="I61" i="8"/>
  <c r="H61" i="8"/>
  <c r="J57" i="8"/>
  <c r="K57" i="8"/>
  <c r="I57" i="8"/>
  <c r="H57" i="8"/>
  <c r="J53" i="8"/>
  <c r="K53" i="8"/>
  <c r="I53" i="8"/>
  <c r="H53" i="8"/>
  <c r="J49" i="8"/>
  <c r="K49" i="8"/>
  <c r="I49" i="8"/>
  <c r="H49" i="8"/>
  <c r="J45" i="8"/>
  <c r="K45" i="8"/>
  <c r="I45" i="8"/>
  <c r="H45" i="8"/>
  <c r="J41" i="8"/>
  <c r="K41" i="8"/>
  <c r="I41" i="8"/>
  <c r="H41" i="8"/>
  <c r="J37" i="8"/>
  <c r="K37" i="8"/>
  <c r="I37" i="8"/>
  <c r="H37" i="8"/>
  <c r="J33" i="8"/>
  <c r="K33" i="8"/>
  <c r="I33" i="8"/>
  <c r="H33" i="8"/>
  <c r="J29" i="8"/>
  <c r="K29" i="8"/>
  <c r="I29" i="8"/>
  <c r="H29" i="8"/>
  <c r="J25" i="8"/>
  <c r="K25" i="8"/>
  <c r="I25" i="8"/>
  <c r="H25" i="8"/>
  <c r="J21" i="8"/>
  <c r="K21" i="8"/>
  <c r="I21" i="8"/>
  <c r="H21" i="8"/>
  <c r="J17" i="8"/>
  <c r="K17" i="8"/>
  <c r="I17" i="8"/>
  <c r="H17" i="8"/>
  <c r="H13" i="8"/>
  <c r="J13" i="8"/>
  <c r="K13" i="8"/>
  <c r="I13" i="8"/>
  <c r="K9" i="8"/>
  <c r="H9" i="8"/>
  <c r="I9" i="8"/>
  <c r="J9" i="8"/>
  <c r="I600" i="8"/>
  <c r="I592" i="8"/>
  <c r="I588" i="8"/>
  <c r="I584" i="8"/>
  <c r="I576" i="8"/>
  <c r="I572" i="8"/>
  <c r="I564" i="8"/>
  <c r="I560" i="8"/>
  <c r="I552" i="8"/>
  <c r="I548" i="8"/>
  <c r="I544" i="8"/>
  <c r="I536" i="8"/>
  <c r="I532" i="8"/>
  <c r="I528" i="8"/>
  <c r="I524" i="8"/>
  <c r="I520" i="8"/>
  <c r="I516" i="8"/>
  <c r="I512" i="8"/>
  <c r="I508" i="8"/>
  <c r="I504" i="8"/>
  <c r="I500" i="8"/>
  <c r="I496" i="8"/>
  <c r="I492" i="8"/>
  <c r="I488" i="8"/>
  <c r="I484" i="8"/>
  <c r="I480" i="8"/>
  <c r="I476" i="8"/>
  <c r="I472" i="8"/>
  <c r="I468" i="8"/>
  <c r="I464" i="8"/>
  <c r="I460" i="8"/>
  <c r="I456" i="8"/>
  <c r="I452" i="8"/>
  <c r="I448" i="8"/>
  <c r="I444" i="8"/>
  <c r="I440" i="8"/>
  <c r="I436" i="8"/>
  <c r="I432" i="8"/>
  <c r="I428" i="8"/>
  <c r="I424" i="8"/>
  <c r="I420" i="8"/>
  <c r="I416" i="8"/>
  <c r="I412" i="8"/>
  <c r="I408" i="8"/>
  <c r="I404" i="8"/>
  <c r="I400" i="8"/>
  <c r="I396" i="8"/>
  <c r="I392" i="8"/>
  <c r="I388" i="8"/>
  <c r="I384" i="8"/>
  <c r="I380" i="8"/>
  <c r="J595" i="8"/>
  <c r="K595" i="8"/>
  <c r="H595" i="8"/>
  <c r="J571" i="8"/>
  <c r="K571" i="8"/>
  <c r="H571" i="8"/>
  <c r="J596" i="8"/>
  <c r="K596" i="8"/>
  <c r="H596" i="8"/>
  <c r="J580" i="8"/>
  <c r="K580" i="8"/>
  <c r="H580" i="8"/>
  <c r="J568" i="8"/>
  <c r="K568" i="8"/>
  <c r="H568" i="8"/>
  <c r="J556" i="8"/>
  <c r="K556" i="8"/>
  <c r="H556" i="8"/>
  <c r="J540" i="8"/>
  <c r="K540" i="8"/>
  <c r="H540" i="8"/>
  <c r="K2" i="8"/>
  <c r="I2" i="8"/>
  <c r="H2" i="8"/>
  <c r="J2" i="8"/>
  <c r="J601" i="8"/>
  <c r="K601" i="8"/>
  <c r="H601" i="8"/>
  <c r="J598" i="8"/>
  <c r="K598" i="8"/>
  <c r="H598" i="8"/>
  <c r="J594" i="8"/>
  <c r="K594" i="8"/>
  <c r="H594" i="8"/>
  <c r="J590" i="8"/>
  <c r="K590" i="8"/>
  <c r="H590" i="8"/>
  <c r="J586" i="8"/>
  <c r="K586" i="8"/>
  <c r="H586" i="8"/>
  <c r="J582" i="8"/>
  <c r="K582" i="8"/>
  <c r="H582" i="8"/>
  <c r="J578" i="8"/>
  <c r="K578" i="8"/>
  <c r="H578" i="8"/>
  <c r="J574" i="8"/>
  <c r="K574" i="8"/>
  <c r="H574" i="8"/>
  <c r="J570" i="8"/>
  <c r="K570" i="8"/>
  <c r="H570" i="8"/>
  <c r="J566" i="8"/>
  <c r="K566" i="8"/>
  <c r="H566" i="8"/>
  <c r="J562" i="8"/>
  <c r="K562" i="8"/>
  <c r="H562" i="8"/>
  <c r="J558" i="8"/>
  <c r="K558" i="8"/>
  <c r="H558" i="8"/>
  <c r="J554" i="8"/>
  <c r="K554" i="8"/>
  <c r="H554" i="8"/>
  <c r="J550" i="8"/>
  <c r="K550" i="8"/>
  <c r="H550" i="8"/>
  <c r="J546" i="8"/>
  <c r="K546" i="8"/>
  <c r="H546" i="8"/>
  <c r="J542" i="8"/>
  <c r="K542" i="8"/>
  <c r="H542" i="8"/>
  <c r="J538" i="8"/>
  <c r="K538" i="8"/>
  <c r="H538" i="8"/>
  <c r="J534" i="8"/>
  <c r="K534" i="8"/>
  <c r="H534" i="8"/>
  <c r="J530" i="8"/>
  <c r="K530" i="8"/>
  <c r="H530" i="8"/>
  <c r="J526" i="8"/>
  <c r="K526" i="8"/>
  <c r="H526" i="8"/>
  <c r="J522" i="8"/>
  <c r="K522" i="8"/>
  <c r="H522" i="8"/>
  <c r="J518" i="8"/>
  <c r="K518" i="8"/>
  <c r="H518" i="8"/>
  <c r="J514" i="8"/>
  <c r="K514" i="8"/>
  <c r="H514" i="8"/>
  <c r="J510" i="8"/>
  <c r="K510" i="8"/>
  <c r="H510" i="8"/>
  <c r="J506" i="8"/>
  <c r="K506" i="8"/>
  <c r="H506" i="8"/>
  <c r="J502" i="8"/>
  <c r="K502" i="8"/>
  <c r="H502" i="8"/>
  <c r="J498" i="8"/>
  <c r="K498" i="8"/>
  <c r="H498" i="8"/>
  <c r="J494" i="8"/>
  <c r="K494" i="8"/>
  <c r="H494" i="8"/>
  <c r="J490" i="8"/>
  <c r="K490" i="8"/>
  <c r="H490" i="8"/>
  <c r="J486" i="8"/>
  <c r="K486" i="8"/>
  <c r="H486" i="8"/>
  <c r="J482" i="8"/>
  <c r="K482" i="8"/>
  <c r="H482" i="8"/>
  <c r="J478" i="8"/>
  <c r="K478" i="8"/>
  <c r="H478" i="8"/>
  <c r="J474" i="8"/>
  <c r="K474" i="8"/>
  <c r="H474" i="8"/>
  <c r="J470" i="8"/>
  <c r="K470" i="8"/>
  <c r="H470" i="8"/>
  <c r="J466" i="8"/>
  <c r="K466" i="8"/>
  <c r="H466" i="8"/>
  <c r="J462" i="8"/>
  <c r="K462" i="8"/>
  <c r="H462" i="8"/>
  <c r="J458" i="8"/>
  <c r="K458" i="8"/>
  <c r="H458" i="8"/>
  <c r="J454" i="8"/>
  <c r="K454" i="8"/>
  <c r="H454" i="8"/>
  <c r="J450" i="8"/>
  <c r="K450" i="8"/>
  <c r="H450" i="8"/>
  <c r="J446" i="8"/>
  <c r="K446" i="8"/>
  <c r="H446" i="8"/>
  <c r="J442" i="8"/>
  <c r="K442" i="8"/>
  <c r="H442" i="8"/>
  <c r="J438" i="8"/>
  <c r="K438" i="8"/>
  <c r="H438" i="8"/>
  <c r="J434" i="8"/>
  <c r="K434" i="8"/>
  <c r="H434" i="8"/>
  <c r="J430" i="8"/>
  <c r="K430" i="8"/>
  <c r="H430" i="8"/>
  <c r="J426" i="8"/>
  <c r="K426" i="8"/>
  <c r="H426" i="8"/>
  <c r="J422" i="8"/>
  <c r="K422" i="8"/>
  <c r="H422" i="8"/>
  <c r="J418" i="8"/>
  <c r="K418" i="8"/>
  <c r="H418" i="8"/>
  <c r="J414" i="8"/>
  <c r="K414" i="8"/>
  <c r="H414" i="8"/>
  <c r="J410" i="8"/>
  <c r="K410" i="8"/>
  <c r="H410" i="8"/>
  <c r="J406" i="8"/>
  <c r="K406" i="8"/>
  <c r="H406" i="8"/>
  <c r="J402" i="8"/>
  <c r="K402" i="8"/>
  <c r="H402" i="8"/>
  <c r="J398" i="8"/>
  <c r="K398" i="8"/>
  <c r="H398" i="8"/>
  <c r="J394" i="8"/>
  <c r="K394" i="8"/>
  <c r="H394" i="8"/>
  <c r="J390" i="8"/>
  <c r="K390" i="8"/>
  <c r="H390" i="8"/>
  <c r="J386" i="8"/>
  <c r="K386" i="8"/>
  <c r="H386" i="8"/>
  <c r="J382" i="8"/>
  <c r="K382" i="8"/>
  <c r="H382" i="8"/>
  <c r="J378" i="8"/>
  <c r="K378" i="8"/>
  <c r="H378" i="8"/>
  <c r="K374" i="8"/>
  <c r="H374" i="8"/>
  <c r="I374" i="8"/>
  <c r="J374" i="8"/>
  <c r="K370" i="8"/>
  <c r="H370" i="8"/>
  <c r="I370" i="8"/>
  <c r="J370" i="8"/>
  <c r="K366" i="8"/>
  <c r="H366" i="8"/>
  <c r="I366" i="8"/>
  <c r="J366" i="8"/>
  <c r="K362" i="8"/>
  <c r="H362" i="8"/>
  <c r="I362" i="8"/>
  <c r="J362" i="8"/>
  <c r="K358" i="8"/>
  <c r="H358" i="8"/>
  <c r="I358" i="8"/>
  <c r="J358" i="8"/>
  <c r="K354" i="8"/>
  <c r="H354" i="8"/>
  <c r="I354" i="8"/>
  <c r="J354" i="8"/>
  <c r="K350" i="8"/>
  <c r="H350" i="8"/>
  <c r="I350" i="8"/>
  <c r="J350" i="8"/>
  <c r="K346" i="8"/>
  <c r="H346" i="8"/>
  <c r="I346" i="8"/>
  <c r="J346" i="8"/>
  <c r="K342" i="8"/>
  <c r="H342" i="8"/>
  <c r="I342" i="8"/>
  <c r="J342" i="8"/>
  <c r="K338" i="8"/>
  <c r="H338" i="8"/>
  <c r="I338" i="8"/>
  <c r="J338" i="8"/>
  <c r="K334" i="8"/>
  <c r="H334" i="8"/>
  <c r="I334" i="8"/>
  <c r="J334" i="8"/>
  <c r="K330" i="8"/>
  <c r="H330" i="8"/>
  <c r="I330" i="8"/>
  <c r="J330" i="8"/>
  <c r="K326" i="8"/>
  <c r="H326" i="8"/>
  <c r="I326" i="8"/>
  <c r="J326" i="8"/>
  <c r="K322" i="8"/>
  <c r="H322" i="8"/>
  <c r="I322" i="8"/>
  <c r="J322" i="8"/>
  <c r="K318" i="8"/>
  <c r="H318" i="8"/>
  <c r="I318" i="8"/>
  <c r="J318" i="8"/>
  <c r="K314" i="8"/>
  <c r="H314" i="8"/>
  <c r="I314" i="8"/>
  <c r="J314" i="8"/>
  <c r="K310" i="8"/>
  <c r="H310" i="8"/>
  <c r="I310" i="8"/>
  <c r="J310" i="8"/>
  <c r="K306" i="8"/>
  <c r="H306" i="8"/>
  <c r="I306" i="8"/>
  <c r="J306" i="8"/>
  <c r="K302" i="8"/>
  <c r="H302" i="8"/>
  <c r="I302" i="8"/>
  <c r="J302" i="8"/>
  <c r="K298" i="8"/>
  <c r="H298" i="8"/>
  <c r="I298" i="8"/>
  <c r="J298" i="8"/>
  <c r="K294" i="8"/>
  <c r="H294" i="8"/>
  <c r="I294" i="8"/>
  <c r="J294" i="8"/>
  <c r="K290" i="8"/>
  <c r="H290" i="8"/>
  <c r="I290" i="8"/>
  <c r="J290" i="8"/>
  <c r="K286" i="8"/>
  <c r="H286" i="8"/>
  <c r="I286" i="8"/>
  <c r="J286" i="8"/>
  <c r="K282" i="8"/>
  <c r="H282" i="8"/>
  <c r="I282" i="8"/>
  <c r="J282" i="8"/>
  <c r="K278" i="8"/>
  <c r="H278" i="8"/>
  <c r="I278" i="8"/>
  <c r="J278" i="8"/>
  <c r="K274" i="8"/>
  <c r="H274" i="8"/>
  <c r="I274" i="8"/>
  <c r="J274" i="8"/>
  <c r="K270" i="8"/>
  <c r="H270" i="8"/>
  <c r="I270" i="8"/>
  <c r="J270" i="8"/>
  <c r="K266" i="8"/>
  <c r="H266" i="8"/>
  <c r="I266" i="8"/>
  <c r="J266" i="8"/>
  <c r="K262" i="8"/>
  <c r="H262" i="8"/>
  <c r="I262" i="8"/>
  <c r="J262" i="8"/>
  <c r="K258" i="8"/>
  <c r="H258" i="8"/>
  <c r="I258" i="8"/>
  <c r="J258" i="8"/>
  <c r="K254" i="8"/>
  <c r="H254" i="8"/>
  <c r="I254" i="8"/>
  <c r="J254" i="8"/>
  <c r="K250" i="8"/>
  <c r="H250" i="8"/>
  <c r="I250" i="8"/>
  <c r="J250" i="8"/>
  <c r="K246" i="8"/>
  <c r="H246" i="8"/>
  <c r="I246" i="8"/>
  <c r="J246" i="8"/>
  <c r="K242" i="8"/>
  <c r="H242" i="8"/>
  <c r="I242" i="8"/>
  <c r="J242" i="8"/>
  <c r="K238" i="8"/>
  <c r="H238" i="8"/>
  <c r="I238" i="8"/>
  <c r="J238" i="8"/>
  <c r="K234" i="8"/>
  <c r="H234" i="8"/>
  <c r="I234" i="8"/>
  <c r="J234" i="8"/>
  <c r="K230" i="8"/>
  <c r="H230" i="8"/>
  <c r="I230" i="8"/>
  <c r="J230" i="8"/>
  <c r="K226" i="8"/>
  <c r="H226" i="8"/>
  <c r="I226" i="8"/>
  <c r="J226" i="8"/>
  <c r="K222" i="8"/>
  <c r="H222" i="8"/>
  <c r="I222" i="8"/>
  <c r="J222" i="8"/>
  <c r="K218" i="8"/>
  <c r="H218" i="8"/>
  <c r="I218" i="8"/>
  <c r="J218" i="8"/>
  <c r="K214" i="8"/>
  <c r="H214" i="8"/>
  <c r="I214" i="8"/>
  <c r="J214" i="8"/>
  <c r="K210" i="8"/>
  <c r="H210" i="8"/>
  <c r="I210" i="8"/>
  <c r="J210" i="8"/>
  <c r="K206" i="8"/>
  <c r="H206" i="8"/>
  <c r="I206" i="8"/>
  <c r="J206" i="8"/>
  <c r="K202" i="8"/>
  <c r="H202" i="8"/>
  <c r="I202" i="8"/>
  <c r="J202" i="8"/>
  <c r="K198" i="8"/>
  <c r="H198" i="8"/>
  <c r="I198" i="8"/>
  <c r="J198" i="8"/>
  <c r="K194" i="8"/>
  <c r="H194" i="8"/>
  <c r="I194" i="8"/>
  <c r="J194" i="8"/>
  <c r="K190" i="8"/>
  <c r="H190" i="8"/>
  <c r="I190" i="8"/>
  <c r="J190" i="8"/>
  <c r="K186" i="8"/>
  <c r="H186" i="8"/>
  <c r="I186" i="8"/>
  <c r="J186" i="8"/>
  <c r="K182" i="8"/>
  <c r="H182" i="8"/>
  <c r="I182" i="8"/>
  <c r="J182" i="8"/>
  <c r="K178" i="8"/>
  <c r="H178" i="8"/>
  <c r="I178" i="8"/>
  <c r="J178" i="8"/>
  <c r="K174" i="8"/>
  <c r="H174" i="8"/>
  <c r="I174" i="8"/>
  <c r="J174" i="8"/>
  <c r="K170" i="8"/>
  <c r="H170" i="8"/>
  <c r="I170" i="8"/>
  <c r="J170" i="8"/>
  <c r="K166" i="8"/>
  <c r="H166" i="8"/>
  <c r="I166" i="8"/>
  <c r="J166" i="8"/>
  <c r="K162" i="8"/>
  <c r="H162" i="8"/>
  <c r="I162" i="8"/>
  <c r="J162" i="8"/>
  <c r="K158" i="8"/>
  <c r="H158" i="8"/>
  <c r="I158" i="8"/>
  <c r="J158" i="8"/>
  <c r="K154" i="8"/>
  <c r="H154" i="8"/>
  <c r="I154" i="8"/>
  <c r="J154" i="8"/>
  <c r="K150" i="8"/>
  <c r="H150" i="8"/>
  <c r="I150" i="8"/>
  <c r="J150" i="8"/>
  <c r="K146" i="8"/>
  <c r="H146" i="8"/>
  <c r="I146" i="8"/>
  <c r="J146" i="8"/>
  <c r="K142" i="8"/>
  <c r="H142" i="8"/>
  <c r="I142" i="8"/>
  <c r="J142" i="8"/>
  <c r="K138" i="8"/>
  <c r="H138" i="8"/>
  <c r="I138" i="8"/>
  <c r="J138" i="8"/>
  <c r="K134" i="8"/>
  <c r="H134" i="8"/>
  <c r="I134" i="8"/>
  <c r="J134" i="8"/>
  <c r="K130" i="8"/>
  <c r="H130" i="8"/>
  <c r="I130" i="8"/>
  <c r="J130" i="8"/>
  <c r="K126" i="8"/>
  <c r="H126" i="8"/>
  <c r="I126" i="8"/>
  <c r="J126" i="8"/>
  <c r="J122" i="8"/>
  <c r="I122" i="8"/>
  <c r="K122" i="8"/>
  <c r="H122" i="8"/>
  <c r="J118" i="8"/>
  <c r="I118" i="8"/>
  <c r="K118" i="8"/>
  <c r="H118" i="8"/>
  <c r="J114" i="8"/>
  <c r="I114" i="8"/>
  <c r="K114" i="8"/>
  <c r="H114" i="8"/>
  <c r="J110" i="8"/>
  <c r="I110" i="8"/>
  <c r="K110" i="8"/>
  <c r="H110" i="8"/>
  <c r="J106" i="8"/>
  <c r="I106" i="8"/>
  <c r="K106" i="8"/>
  <c r="H106" i="8"/>
  <c r="J102" i="8"/>
  <c r="I102" i="8"/>
  <c r="K102" i="8"/>
  <c r="H102" i="8"/>
  <c r="J98" i="8"/>
  <c r="I98" i="8"/>
  <c r="K98" i="8"/>
  <c r="H98" i="8"/>
  <c r="J94" i="8"/>
  <c r="I94" i="8"/>
  <c r="K94" i="8"/>
  <c r="H94" i="8"/>
  <c r="J90" i="8"/>
  <c r="I90" i="8"/>
  <c r="K90" i="8"/>
  <c r="H90" i="8"/>
  <c r="J86" i="8"/>
  <c r="I86" i="8"/>
  <c r="K86" i="8"/>
  <c r="H86" i="8"/>
  <c r="J82" i="8"/>
  <c r="I82" i="8"/>
  <c r="K82" i="8"/>
  <c r="H82" i="8"/>
  <c r="J78" i="8"/>
  <c r="K78" i="8"/>
  <c r="H78" i="8"/>
  <c r="I78" i="8"/>
  <c r="J74" i="8"/>
  <c r="K74" i="8"/>
  <c r="H74" i="8"/>
  <c r="I74" i="8"/>
  <c r="J70" i="8"/>
  <c r="K70" i="8"/>
  <c r="H70" i="8"/>
  <c r="I70" i="8"/>
  <c r="J66" i="8"/>
  <c r="K66" i="8"/>
  <c r="H66" i="8"/>
  <c r="I66" i="8"/>
  <c r="J62" i="8"/>
  <c r="K62" i="8"/>
  <c r="H62" i="8"/>
  <c r="I62" i="8"/>
  <c r="J58" i="8"/>
  <c r="K58" i="8"/>
  <c r="H58" i="8"/>
  <c r="I58" i="8"/>
  <c r="J54" i="8"/>
  <c r="K54" i="8"/>
  <c r="H54" i="8"/>
  <c r="I54" i="8"/>
  <c r="J50" i="8"/>
  <c r="K50" i="8"/>
  <c r="H50" i="8"/>
  <c r="I50" i="8"/>
  <c r="J46" i="8"/>
  <c r="K46" i="8"/>
  <c r="H46" i="8"/>
  <c r="I46" i="8"/>
  <c r="J42" i="8"/>
  <c r="K42" i="8"/>
  <c r="H42" i="8"/>
  <c r="I42" i="8"/>
  <c r="J38" i="8"/>
  <c r="K38" i="8"/>
  <c r="H38" i="8"/>
  <c r="I38" i="8"/>
  <c r="J34" i="8"/>
  <c r="K34" i="8"/>
  <c r="H34" i="8"/>
  <c r="I34" i="8"/>
  <c r="J30" i="8"/>
  <c r="K30" i="8"/>
  <c r="H30" i="8"/>
  <c r="I30" i="8"/>
  <c r="J26" i="8"/>
  <c r="K26" i="8"/>
  <c r="H26" i="8"/>
  <c r="I26" i="8"/>
  <c r="J22" i="8"/>
  <c r="K22" i="8"/>
  <c r="H22" i="8"/>
  <c r="I22" i="8"/>
  <c r="J18" i="8"/>
  <c r="K18" i="8"/>
  <c r="H18" i="8"/>
  <c r="I18" i="8"/>
  <c r="J14" i="8"/>
  <c r="K14" i="8"/>
  <c r="H14" i="8"/>
  <c r="I14" i="8"/>
  <c r="H10" i="8"/>
  <c r="K10" i="8"/>
  <c r="J10" i="8"/>
  <c r="I10" i="8"/>
  <c r="K6" i="8"/>
  <c r="H6" i="8"/>
  <c r="J6" i="8"/>
  <c r="I6" i="8"/>
  <c r="I599" i="8"/>
  <c r="I595" i="8"/>
  <c r="I591" i="8"/>
  <c r="I579" i="8"/>
  <c r="I575" i="8"/>
  <c r="I571" i="8"/>
  <c r="I563" i="8"/>
  <c r="I559" i="8"/>
  <c r="I555" i="8"/>
  <c r="I551" i="8"/>
  <c r="J587" i="8"/>
  <c r="K587" i="8"/>
  <c r="H587" i="8"/>
  <c r="J583" i="8"/>
  <c r="K583" i="8"/>
  <c r="H583" i="8"/>
  <c r="J567" i="8"/>
  <c r="K567" i="8"/>
  <c r="H567" i="8"/>
  <c r="J547" i="8"/>
  <c r="K547" i="8"/>
  <c r="H547" i="8"/>
  <c r="J543" i="8"/>
  <c r="K543" i="8"/>
  <c r="H543" i="8"/>
  <c r="J539" i="8"/>
  <c r="K539" i="8"/>
  <c r="H539" i="8"/>
  <c r="J535" i="8"/>
  <c r="K535" i="8"/>
  <c r="H535" i="8"/>
  <c r="J531" i="8"/>
  <c r="K531" i="8"/>
  <c r="H531" i="8"/>
  <c r="J527" i="8"/>
  <c r="K527" i="8"/>
  <c r="H527" i="8"/>
  <c r="J523" i="8"/>
  <c r="K523" i="8"/>
  <c r="H523" i="8"/>
  <c r="J519" i="8"/>
  <c r="K519" i="8"/>
  <c r="H519" i="8"/>
  <c r="J515" i="8"/>
  <c r="K515" i="8"/>
  <c r="H515" i="8"/>
  <c r="J511" i="8"/>
  <c r="K511" i="8"/>
  <c r="H511" i="8"/>
  <c r="J507" i="8"/>
  <c r="K507" i="8"/>
  <c r="H507" i="8"/>
  <c r="J503" i="8"/>
  <c r="K503" i="8"/>
  <c r="H503" i="8"/>
  <c r="J499" i="8"/>
  <c r="K499" i="8"/>
  <c r="H499" i="8"/>
  <c r="J495" i="8"/>
  <c r="K495" i="8"/>
  <c r="H495" i="8"/>
  <c r="J491" i="8"/>
  <c r="K491" i="8"/>
  <c r="H491" i="8"/>
  <c r="J487" i="8"/>
  <c r="K487" i="8"/>
  <c r="H487" i="8"/>
  <c r="J483" i="8"/>
  <c r="K483" i="8"/>
  <c r="H483" i="8"/>
  <c r="J479" i="8"/>
  <c r="K479" i="8"/>
  <c r="H479" i="8"/>
  <c r="J475" i="8"/>
  <c r="K475" i="8"/>
  <c r="H475" i="8"/>
  <c r="J471" i="8"/>
  <c r="K471" i="8"/>
  <c r="H471" i="8"/>
  <c r="J467" i="8"/>
  <c r="K467" i="8"/>
  <c r="H467" i="8"/>
  <c r="J463" i="8"/>
  <c r="K463" i="8"/>
  <c r="H463" i="8"/>
  <c r="J459" i="8"/>
  <c r="K459" i="8"/>
  <c r="H459" i="8"/>
  <c r="J455" i="8"/>
  <c r="K455" i="8"/>
  <c r="H455" i="8"/>
  <c r="J451" i="8"/>
  <c r="K451" i="8"/>
  <c r="H451" i="8"/>
  <c r="J447" i="8"/>
  <c r="K447" i="8"/>
  <c r="H447" i="8"/>
  <c r="J443" i="8"/>
  <c r="K443" i="8"/>
  <c r="H443" i="8"/>
  <c r="J439" i="8"/>
  <c r="K439" i="8"/>
  <c r="H439" i="8"/>
  <c r="J435" i="8"/>
  <c r="K435" i="8"/>
  <c r="H435" i="8"/>
  <c r="J431" i="8"/>
  <c r="K431" i="8"/>
  <c r="H431" i="8"/>
  <c r="J427" i="8"/>
  <c r="K427" i="8"/>
  <c r="H427" i="8"/>
  <c r="J423" i="8"/>
  <c r="K423" i="8"/>
  <c r="H423" i="8"/>
  <c r="J419" i="8"/>
  <c r="K419" i="8"/>
  <c r="H419" i="8"/>
  <c r="J415" i="8"/>
  <c r="K415" i="8"/>
  <c r="H415" i="8"/>
  <c r="J411" i="8"/>
  <c r="K411" i="8"/>
  <c r="H411" i="8"/>
  <c r="J407" i="8"/>
  <c r="K407" i="8"/>
  <c r="H407" i="8"/>
  <c r="J403" i="8"/>
  <c r="K403" i="8"/>
  <c r="H403" i="8"/>
  <c r="J399" i="8"/>
  <c r="K399" i="8"/>
  <c r="H399" i="8"/>
  <c r="J395" i="8"/>
  <c r="K395" i="8"/>
  <c r="H395" i="8"/>
  <c r="J391" i="8"/>
  <c r="K391" i="8"/>
  <c r="H391" i="8"/>
  <c r="J387" i="8"/>
  <c r="K387" i="8"/>
  <c r="H387" i="8"/>
  <c r="J383" i="8"/>
  <c r="K383" i="8"/>
  <c r="H383" i="8"/>
  <c r="J379" i="8"/>
  <c r="K379" i="8"/>
  <c r="H379" i="8"/>
  <c r="K375" i="8"/>
  <c r="H375" i="8"/>
  <c r="I375" i="8"/>
  <c r="J375" i="8"/>
  <c r="K371" i="8"/>
  <c r="H371" i="8"/>
  <c r="I371" i="8"/>
  <c r="J371" i="8"/>
  <c r="K367" i="8"/>
  <c r="H367" i="8"/>
  <c r="I367" i="8"/>
  <c r="J367" i="8"/>
  <c r="K363" i="8"/>
  <c r="H363" i="8"/>
  <c r="I363" i="8"/>
  <c r="J363" i="8"/>
  <c r="K359" i="8"/>
  <c r="H359" i="8"/>
  <c r="I359" i="8"/>
  <c r="J359" i="8"/>
  <c r="K355" i="8"/>
  <c r="H355" i="8"/>
  <c r="I355" i="8"/>
  <c r="J355" i="8"/>
  <c r="K351" i="8"/>
  <c r="H351" i="8"/>
  <c r="I351" i="8"/>
  <c r="J351" i="8"/>
  <c r="K347" i="8"/>
  <c r="H347" i="8"/>
  <c r="I347" i="8"/>
  <c r="J347" i="8"/>
  <c r="K343" i="8"/>
  <c r="H343" i="8"/>
  <c r="I343" i="8"/>
  <c r="J343" i="8"/>
  <c r="K339" i="8"/>
  <c r="H339" i="8"/>
  <c r="I339" i="8"/>
  <c r="J339" i="8"/>
  <c r="K335" i="8"/>
  <c r="H335" i="8"/>
  <c r="I335" i="8"/>
  <c r="J335" i="8"/>
  <c r="K331" i="8"/>
  <c r="H331" i="8"/>
  <c r="I331" i="8"/>
  <c r="J331" i="8"/>
  <c r="K327" i="8"/>
  <c r="H327" i="8"/>
  <c r="I327" i="8"/>
  <c r="J327" i="8"/>
  <c r="K323" i="8"/>
  <c r="H323" i="8"/>
  <c r="I323" i="8"/>
  <c r="J323" i="8"/>
  <c r="K319" i="8"/>
  <c r="H319" i="8"/>
  <c r="I319" i="8"/>
  <c r="J319" i="8"/>
  <c r="K315" i="8"/>
  <c r="H315" i="8"/>
  <c r="I315" i="8"/>
  <c r="J315" i="8"/>
  <c r="K311" i="8"/>
  <c r="H311" i="8"/>
  <c r="I311" i="8"/>
  <c r="J311" i="8"/>
  <c r="K307" i="8"/>
  <c r="H307" i="8"/>
  <c r="I307" i="8"/>
  <c r="J307" i="8"/>
  <c r="K303" i="8"/>
  <c r="H303" i="8"/>
  <c r="I303" i="8"/>
  <c r="J303" i="8"/>
  <c r="K299" i="8"/>
  <c r="H299" i="8"/>
  <c r="I299" i="8"/>
  <c r="J299" i="8"/>
  <c r="K295" i="8"/>
  <c r="H295" i="8"/>
  <c r="I295" i="8"/>
  <c r="J295" i="8"/>
  <c r="K291" i="8"/>
  <c r="H291" i="8"/>
  <c r="I291" i="8"/>
  <c r="J291" i="8"/>
  <c r="K287" i="8"/>
  <c r="H287" i="8"/>
  <c r="I287" i="8"/>
  <c r="J287" i="8"/>
  <c r="K283" i="8"/>
  <c r="H283" i="8"/>
  <c r="I283" i="8"/>
  <c r="J283" i="8"/>
  <c r="K279" i="8"/>
  <c r="H279" i="8"/>
  <c r="I279" i="8"/>
  <c r="J279" i="8"/>
  <c r="K275" i="8"/>
  <c r="H275" i="8"/>
  <c r="I275" i="8"/>
  <c r="J275" i="8"/>
  <c r="K271" i="8"/>
  <c r="H271" i="8"/>
  <c r="I271" i="8"/>
  <c r="J271" i="8"/>
  <c r="K267" i="8"/>
  <c r="H267" i="8"/>
  <c r="I267" i="8"/>
  <c r="J267" i="8"/>
  <c r="K263" i="8"/>
  <c r="H263" i="8"/>
  <c r="I263" i="8"/>
  <c r="J263" i="8"/>
  <c r="K259" i="8"/>
  <c r="H259" i="8"/>
  <c r="I259" i="8"/>
  <c r="J259" i="8"/>
  <c r="K255" i="8"/>
  <c r="H255" i="8"/>
  <c r="I255" i="8"/>
  <c r="J255" i="8"/>
  <c r="K251" i="8"/>
  <c r="H251" i="8"/>
  <c r="I251" i="8"/>
  <c r="J251" i="8"/>
  <c r="K247" i="8"/>
  <c r="H247" i="8"/>
  <c r="I247" i="8"/>
  <c r="J247" i="8"/>
  <c r="K243" i="8"/>
  <c r="H243" i="8"/>
  <c r="I243" i="8"/>
  <c r="J243" i="8"/>
  <c r="K239" i="8"/>
  <c r="H239" i="8"/>
  <c r="I239" i="8"/>
  <c r="J239" i="8"/>
  <c r="K235" i="8"/>
  <c r="H235" i="8"/>
  <c r="I235" i="8"/>
  <c r="J235" i="8"/>
  <c r="K231" i="8"/>
  <c r="H231" i="8"/>
  <c r="I231" i="8"/>
  <c r="J231" i="8"/>
  <c r="K227" i="8"/>
  <c r="H227" i="8"/>
  <c r="I227" i="8"/>
  <c r="J227" i="8"/>
  <c r="K223" i="8"/>
  <c r="H223" i="8"/>
  <c r="I223" i="8"/>
  <c r="J223" i="8"/>
  <c r="K219" i="8"/>
  <c r="H219" i="8"/>
  <c r="I219" i="8"/>
  <c r="J219" i="8"/>
  <c r="K215" i="8"/>
  <c r="H215" i="8"/>
  <c r="I215" i="8"/>
  <c r="J215" i="8"/>
  <c r="K211" i="8"/>
  <c r="H211" i="8"/>
  <c r="I211" i="8"/>
  <c r="J211" i="8"/>
  <c r="K207" i="8"/>
  <c r="H207" i="8"/>
  <c r="I207" i="8"/>
  <c r="J207" i="8"/>
  <c r="K203" i="8"/>
  <c r="H203" i="8"/>
  <c r="I203" i="8"/>
  <c r="J203" i="8"/>
  <c r="K199" i="8"/>
  <c r="H199" i="8"/>
  <c r="I199" i="8"/>
  <c r="J199" i="8"/>
  <c r="K195" i="8"/>
  <c r="H195" i="8"/>
  <c r="I195" i="8"/>
  <c r="J195" i="8"/>
  <c r="K191" i="8"/>
  <c r="H191" i="8"/>
  <c r="I191" i="8"/>
  <c r="J191" i="8"/>
  <c r="K187" i="8"/>
  <c r="H187" i="8"/>
  <c r="I187" i="8"/>
  <c r="J187" i="8"/>
  <c r="K183" i="8"/>
  <c r="H183" i="8"/>
  <c r="I183" i="8"/>
  <c r="J183" i="8"/>
  <c r="K179" i="8"/>
  <c r="H179" i="8"/>
  <c r="I179" i="8"/>
  <c r="J179" i="8"/>
  <c r="K175" i="8"/>
  <c r="H175" i="8"/>
  <c r="I175" i="8"/>
  <c r="J175" i="8"/>
  <c r="K171" i="8"/>
  <c r="H171" i="8"/>
  <c r="I171" i="8"/>
  <c r="J171" i="8"/>
  <c r="K167" i="8"/>
  <c r="H167" i="8"/>
  <c r="I167" i="8"/>
  <c r="J167" i="8"/>
  <c r="K163" i="8"/>
  <c r="H163" i="8"/>
  <c r="I163" i="8"/>
  <c r="J163" i="8"/>
  <c r="K159" i="8"/>
  <c r="H159" i="8"/>
  <c r="I159" i="8"/>
  <c r="J159" i="8"/>
  <c r="K155" i="8"/>
  <c r="H155" i="8"/>
  <c r="I155" i="8"/>
  <c r="J155" i="8"/>
  <c r="K151" i="8"/>
  <c r="H151" i="8"/>
  <c r="I151" i="8"/>
  <c r="J151" i="8"/>
  <c r="K147" i="8"/>
  <c r="H147" i="8"/>
  <c r="I147" i="8"/>
  <c r="J147" i="8"/>
  <c r="K143" i="8"/>
  <c r="H143" i="8"/>
  <c r="I143" i="8"/>
  <c r="J143" i="8"/>
  <c r="K139" i="8"/>
  <c r="H139" i="8"/>
  <c r="I139" i="8"/>
  <c r="J139" i="8"/>
  <c r="K135" i="8"/>
  <c r="H135" i="8"/>
  <c r="I135" i="8"/>
  <c r="J135" i="8"/>
  <c r="K131" i="8"/>
  <c r="H131" i="8"/>
  <c r="I131" i="8"/>
  <c r="J131" i="8"/>
  <c r="K127" i="8"/>
  <c r="H127" i="8"/>
  <c r="I127" i="8"/>
  <c r="J127" i="8"/>
  <c r="J123" i="8"/>
  <c r="K123" i="8"/>
  <c r="H123" i="8"/>
  <c r="I123" i="8"/>
  <c r="J119" i="8"/>
  <c r="K119" i="8"/>
  <c r="H119" i="8"/>
  <c r="I119" i="8"/>
  <c r="J115" i="8"/>
  <c r="K115" i="8"/>
  <c r="H115" i="8"/>
  <c r="I115" i="8"/>
  <c r="J111" i="8"/>
  <c r="K111" i="8"/>
  <c r="H111" i="8"/>
  <c r="I111" i="8"/>
  <c r="J107" i="8"/>
  <c r="K107" i="8"/>
  <c r="H107" i="8"/>
  <c r="I107" i="8"/>
  <c r="J103" i="8"/>
  <c r="K103" i="8"/>
  <c r="H103" i="8"/>
  <c r="I103" i="8"/>
  <c r="J99" i="8"/>
  <c r="K99" i="8"/>
  <c r="H99" i="8"/>
  <c r="I99" i="8"/>
  <c r="J95" i="8"/>
  <c r="K95" i="8"/>
  <c r="H95" i="8"/>
  <c r="I95" i="8"/>
  <c r="J91" i="8"/>
  <c r="K91" i="8"/>
  <c r="H91" i="8"/>
  <c r="I91" i="8"/>
  <c r="J87" i="8"/>
  <c r="K87" i="8"/>
  <c r="H87" i="8"/>
  <c r="I87" i="8"/>
  <c r="J83" i="8"/>
  <c r="K83" i="8"/>
  <c r="H83" i="8"/>
  <c r="I83" i="8"/>
  <c r="J79" i="8"/>
  <c r="K79" i="8"/>
  <c r="I79" i="8"/>
  <c r="H79" i="8"/>
  <c r="J75" i="8"/>
  <c r="K75" i="8"/>
  <c r="I75" i="8"/>
  <c r="H75" i="8"/>
  <c r="J71" i="8"/>
  <c r="K71" i="8"/>
  <c r="I71" i="8"/>
  <c r="H71" i="8"/>
  <c r="J67" i="8"/>
  <c r="K67" i="8"/>
  <c r="I67" i="8"/>
  <c r="H67" i="8"/>
  <c r="J63" i="8"/>
  <c r="K63" i="8"/>
  <c r="I63" i="8"/>
  <c r="H63" i="8"/>
  <c r="J59" i="8"/>
  <c r="K59" i="8"/>
  <c r="I59" i="8"/>
  <c r="H59" i="8"/>
  <c r="J55" i="8"/>
  <c r="K55" i="8"/>
  <c r="I55" i="8"/>
  <c r="H55" i="8"/>
  <c r="J51" i="8"/>
  <c r="K51" i="8"/>
  <c r="I51" i="8"/>
  <c r="H51" i="8"/>
  <c r="J47" i="8"/>
  <c r="K47" i="8"/>
  <c r="I47" i="8"/>
  <c r="H47" i="8"/>
  <c r="J43" i="8"/>
  <c r="K43" i="8"/>
  <c r="I43" i="8"/>
  <c r="H43" i="8"/>
  <c r="J39" i="8"/>
  <c r="K39" i="8"/>
  <c r="I39" i="8"/>
  <c r="H39" i="8"/>
  <c r="J35" i="8"/>
  <c r="K35" i="8"/>
  <c r="I35" i="8"/>
  <c r="H35" i="8"/>
  <c r="J31" i="8"/>
  <c r="K31" i="8"/>
  <c r="I31" i="8"/>
  <c r="H31" i="8"/>
  <c r="J27" i="8"/>
  <c r="K27" i="8"/>
  <c r="I27" i="8"/>
  <c r="H27" i="8"/>
  <c r="J23" i="8"/>
  <c r="K23" i="8"/>
  <c r="I23" i="8"/>
  <c r="H23" i="8"/>
  <c r="J19" i="8"/>
  <c r="K19" i="8"/>
  <c r="I19" i="8"/>
  <c r="H19" i="8"/>
  <c r="J15" i="8"/>
  <c r="K15" i="8"/>
  <c r="I15" i="8"/>
  <c r="H15" i="8"/>
  <c r="H11" i="8"/>
  <c r="I11" i="8"/>
  <c r="J11" i="8"/>
  <c r="K11" i="8"/>
  <c r="K7" i="8"/>
  <c r="H7" i="8"/>
  <c r="I7" i="8"/>
  <c r="J7" i="8"/>
  <c r="I598" i="8"/>
  <c r="I594" i="8"/>
  <c r="I590" i="8"/>
  <c r="I586" i="8"/>
  <c r="I582" i="8"/>
  <c r="I578" i="8"/>
  <c r="I574" i="8"/>
  <c r="I570" i="8"/>
  <c r="I566" i="8"/>
  <c r="I562" i="8"/>
  <c r="I558" i="8"/>
  <c r="I554" i="8"/>
  <c r="I550" i="8"/>
  <c r="I546" i="8"/>
  <c r="I542" i="8"/>
  <c r="I538" i="8"/>
  <c r="I534" i="8"/>
  <c r="I530" i="8"/>
  <c r="I526" i="8"/>
  <c r="I522" i="8"/>
  <c r="I518" i="8"/>
  <c r="I514" i="8"/>
  <c r="I510" i="8"/>
  <c r="I506" i="8"/>
  <c r="I502" i="8"/>
  <c r="I498" i="8"/>
  <c r="I494" i="8"/>
  <c r="I490" i="8"/>
  <c r="I486" i="8"/>
  <c r="I482" i="8"/>
  <c r="I478" i="8"/>
  <c r="I474" i="8"/>
  <c r="I470" i="8"/>
  <c r="I466" i="8"/>
  <c r="I462" i="8"/>
  <c r="I458" i="8"/>
  <c r="I454" i="8"/>
  <c r="I450" i="8"/>
  <c r="I446" i="8"/>
  <c r="I442" i="8"/>
  <c r="I438" i="8"/>
  <c r="I434" i="8"/>
  <c r="I430" i="8"/>
  <c r="I426" i="8"/>
  <c r="I422" i="8"/>
  <c r="I418" i="8"/>
  <c r="I414" i="8"/>
  <c r="I410" i="8"/>
  <c r="I406" i="8"/>
  <c r="I402" i="8"/>
  <c r="I398" i="8"/>
  <c r="I394" i="8"/>
  <c r="I390" i="8"/>
  <c r="I386" i="8"/>
  <c r="I382" i="8"/>
  <c r="I378" i="8"/>
  <c r="K3" i="8"/>
  <c r="H3" i="8"/>
  <c r="I3" i="8"/>
  <c r="J3" i="8"/>
  <c r="K8" i="8"/>
  <c r="H8" i="8"/>
  <c r="I8" i="8"/>
  <c r="J8" i="8"/>
  <c r="K4" i="8"/>
  <c r="H4" i="8"/>
  <c r="I4" i="8"/>
  <c r="J4" i="8"/>
  <c r="K5" i="8"/>
  <c r="H5" i="8"/>
  <c r="I5" i="8"/>
  <c r="J5" i="8"/>
  <c r="K599" i="1"/>
  <c r="L601" i="1"/>
  <c r="H601" i="1"/>
  <c r="J599" i="1"/>
  <c r="L599" i="1"/>
  <c r="J596" i="1"/>
  <c r="L594" i="1"/>
  <c r="H594" i="1"/>
  <c r="I591" i="1"/>
  <c r="I587" i="1"/>
  <c r="I583" i="1"/>
  <c r="I579" i="1"/>
  <c r="I575" i="1"/>
  <c r="I571" i="1"/>
  <c r="I567" i="1"/>
  <c r="I563" i="1"/>
  <c r="I559" i="1"/>
  <c r="I551" i="1"/>
  <c r="K594" i="1"/>
  <c r="M583" i="1"/>
  <c r="M575" i="1"/>
  <c r="M571" i="1"/>
  <c r="M567" i="1"/>
  <c r="M559" i="1"/>
  <c r="J553" i="1"/>
  <c r="H553" i="1"/>
  <c r="L553" i="1"/>
  <c r="M591" i="1"/>
  <c r="M587" i="1"/>
  <c r="M579" i="1"/>
  <c r="M563" i="1"/>
  <c r="L596" i="1"/>
  <c r="J594" i="1"/>
  <c r="L592" i="1"/>
  <c r="L589" i="1"/>
  <c r="L588" i="1"/>
  <c r="L585" i="1"/>
  <c r="L584" i="1"/>
  <c r="L581" i="1"/>
  <c r="L580" i="1"/>
  <c r="L577" i="1"/>
  <c r="L576" i="1"/>
  <c r="L573" i="1"/>
  <c r="L572" i="1"/>
  <c r="L569" i="1"/>
  <c r="L568" i="1"/>
  <c r="L565" i="1"/>
  <c r="L564" i="1"/>
  <c r="L561" i="1"/>
  <c r="L560" i="1"/>
  <c r="L557" i="1"/>
  <c r="H555" i="1"/>
  <c r="L555" i="1"/>
  <c r="J555" i="1"/>
  <c r="I553" i="1"/>
  <c r="M594" i="1"/>
  <c r="H591" i="1"/>
  <c r="L591" i="1"/>
  <c r="H587" i="1"/>
  <c r="L587" i="1"/>
  <c r="H583" i="1"/>
  <c r="L583" i="1"/>
  <c r="H579" i="1"/>
  <c r="L579" i="1"/>
  <c r="H575" i="1"/>
  <c r="L575" i="1"/>
  <c r="H571" i="1"/>
  <c r="L571" i="1"/>
  <c r="H567" i="1"/>
  <c r="L567" i="1"/>
  <c r="H563" i="1"/>
  <c r="L563" i="1"/>
  <c r="H559" i="1"/>
  <c r="L559" i="1"/>
  <c r="H551" i="1"/>
  <c r="L551" i="1"/>
  <c r="J551" i="1"/>
  <c r="L549" i="1"/>
  <c r="H549" i="1"/>
  <c r="I547" i="1"/>
  <c r="I543" i="1"/>
  <c r="I539" i="1"/>
  <c r="I535" i="1"/>
  <c r="I531" i="1"/>
  <c r="I527" i="1"/>
  <c r="I523" i="1"/>
  <c r="I519" i="1"/>
  <c r="I515" i="1"/>
  <c r="I511" i="1"/>
  <c r="I507" i="1"/>
  <c r="I503" i="1"/>
  <c r="I499" i="1"/>
  <c r="I495" i="1"/>
  <c r="I491" i="1"/>
  <c r="I487" i="1"/>
  <c r="J473" i="1"/>
  <c r="K473" i="1"/>
  <c r="K468" i="1"/>
  <c r="H468" i="1"/>
  <c r="L468" i="1"/>
  <c r="J465" i="1"/>
  <c r="K465" i="1"/>
  <c r="L545" i="1"/>
  <c r="L544" i="1"/>
  <c r="L541" i="1"/>
  <c r="L540" i="1"/>
  <c r="L537" i="1"/>
  <c r="L536" i="1"/>
  <c r="L533" i="1"/>
  <c r="L532" i="1"/>
  <c r="L529" i="1"/>
  <c r="L528" i="1"/>
  <c r="L525" i="1"/>
  <c r="L524" i="1"/>
  <c r="L521" i="1"/>
  <c r="L520" i="1"/>
  <c r="L517" i="1"/>
  <c r="L516" i="1"/>
  <c r="L513" i="1"/>
  <c r="L512" i="1"/>
  <c r="L509" i="1"/>
  <c r="L508" i="1"/>
  <c r="L505" i="1"/>
  <c r="L504" i="1"/>
  <c r="L501" i="1"/>
  <c r="K472" i="1"/>
  <c r="H472" i="1"/>
  <c r="L472" i="1"/>
  <c r="J469" i="1"/>
  <c r="K469" i="1"/>
  <c r="K464" i="1"/>
  <c r="H464" i="1"/>
  <c r="L464" i="1"/>
  <c r="J461" i="1"/>
  <c r="K461" i="1"/>
  <c r="H547" i="1"/>
  <c r="L547" i="1"/>
  <c r="H543" i="1"/>
  <c r="L543" i="1"/>
  <c r="H539" i="1"/>
  <c r="L539" i="1"/>
  <c r="H535" i="1"/>
  <c r="L535" i="1"/>
  <c r="H531" i="1"/>
  <c r="L531" i="1"/>
  <c r="H527" i="1"/>
  <c r="L527" i="1"/>
  <c r="H523" i="1"/>
  <c r="L523" i="1"/>
  <c r="H519" i="1"/>
  <c r="L519" i="1"/>
  <c r="H515" i="1"/>
  <c r="L515" i="1"/>
  <c r="H511" i="1"/>
  <c r="L511" i="1"/>
  <c r="H507" i="1"/>
  <c r="L507" i="1"/>
  <c r="H503" i="1"/>
  <c r="L503" i="1"/>
  <c r="H499" i="1"/>
  <c r="L499" i="1"/>
  <c r="H495" i="1"/>
  <c r="L495" i="1"/>
  <c r="H491" i="1"/>
  <c r="L491" i="1"/>
  <c r="H487" i="1"/>
  <c r="L487" i="1"/>
  <c r="H483" i="1"/>
  <c r="L483" i="1"/>
  <c r="H479" i="1"/>
  <c r="L479" i="1"/>
  <c r="I472" i="1"/>
  <c r="I464" i="1"/>
  <c r="J457" i="1"/>
  <c r="K457" i="1"/>
  <c r="H457" i="1"/>
  <c r="L457" i="1"/>
  <c r="L453" i="1"/>
  <c r="H453" i="1"/>
  <c r="L449" i="1"/>
  <c r="H449" i="1"/>
  <c r="L460" i="1"/>
  <c r="L456" i="1"/>
  <c r="H456" i="1"/>
  <c r="K453" i="1"/>
  <c r="L452" i="1"/>
  <c r="H452" i="1"/>
  <c r="K449" i="1"/>
  <c r="L448" i="1"/>
  <c r="H448" i="1"/>
  <c r="H442" i="1"/>
  <c r="L445" i="1"/>
  <c r="H445" i="1"/>
  <c r="K438" i="1"/>
  <c r="L437" i="1"/>
  <c r="H437" i="1"/>
  <c r="L429" i="1"/>
  <c r="H429" i="1"/>
  <c r="K414" i="1"/>
  <c r="L413" i="1"/>
  <c r="H413" i="1"/>
  <c r="K410" i="1"/>
  <c r="H405" i="1"/>
  <c r="K402" i="1"/>
  <c r="L401" i="1"/>
  <c r="H401" i="1"/>
  <c r="K398" i="1"/>
  <c r="L397" i="1"/>
  <c r="H397" i="1"/>
  <c r="K394" i="1"/>
  <c r="L393" i="1"/>
  <c r="H393" i="1"/>
  <c r="K390" i="1"/>
  <c r="L389" i="1"/>
  <c r="H389" i="1"/>
  <c r="K386" i="1"/>
  <c r="L385" i="1"/>
  <c r="H385" i="1"/>
  <c r="K382" i="1"/>
  <c r="L381" i="1"/>
  <c r="H381" i="1"/>
  <c r="K378" i="1"/>
  <c r="L377" i="1"/>
  <c r="H377" i="1"/>
  <c r="K374" i="1"/>
  <c r="L373" i="1"/>
  <c r="H373" i="1"/>
  <c r="K370" i="1"/>
  <c r="L369" i="1"/>
  <c r="H369" i="1"/>
  <c r="M368" i="1"/>
  <c r="H368" i="1"/>
  <c r="M367" i="1"/>
  <c r="H367" i="1"/>
  <c r="M366" i="1"/>
  <c r="M364" i="1"/>
  <c r="H364" i="1"/>
  <c r="M363" i="1"/>
  <c r="H363" i="1"/>
  <c r="M362" i="1"/>
  <c r="M360" i="1"/>
  <c r="H360" i="1"/>
  <c r="M359" i="1"/>
  <c r="H359" i="1"/>
  <c r="M358" i="1"/>
  <c r="M356" i="1"/>
  <c r="H356" i="1"/>
  <c r="M355" i="1"/>
  <c r="H355" i="1"/>
  <c r="M354" i="1"/>
  <c r="M352" i="1"/>
  <c r="H352" i="1"/>
  <c r="M351" i="1"/>
  <c r="H351" i="1"/>
  <c r="M350" i="1"/>
  <c r="M348" i="1"/>
  <c r="H348" i="1"/>
  <c r="M347" i="1"/>
  <c r="H347" i="1"/>
  <c r="M346" i="1"/>
  <c r="M344" i="1"/>
  <c r="H344" i="1"/>
  <c r="M343" i="1"/>
  <c r="H343" i="1"/>
  <c r="M342" i="1"/>
  <c r="M340" i="1"/>
  <c r="H340" i="1"/>
  <c r="M339" i="1"/>
  <c r="H339" i="1"/>
  <c r="M338" i="1"/>
  <c r="M336" i="1"/>
  <c r="H336" i="1"/>
  <c r="M335" i="1"/>
  <c r="H335" i="1"/>
  <c r="M334" i="1"/>
  <c r="M332" i="1"/>
  <c r="H332" i="1"/>
  <c r="M331" i="1"/>
  <c r="H331" i="1"/>
  <c r="M330" i="1"/>
  <c r="M328" i="1"/>
  <c r="H328" i="1"/>
  <c r="M327" i="1"/>
  <c r="H327" i="1"/>
  <c r="M326" i="1"/>
  <c r="M324" i="1"/>
  <c r="H324" i="1"/>
  <c r="M323" i="1"/>
  <c r="H323" i="1"/>
  <c r="M322" i="1"/>
  <c r="M320" i="1"/>
  <c r="H320" i="1"/>
  <c r="M319" i="1"/>
  <c r="H319" i="1"/>
  <c r="M318" i="1"/>
  <c r="M316" i="1"/>
  <c r="H316" i="1"/>
  <c r="M315" i="1"/>
  <c r="H315" i="1"/>
  <c r="M314" i="1"/>
  <c r="M312" i="1"/>
  <c r="H312" i="1"/>
  <c r="M311" i="1"/>
  <c r="H311" i="1"/>
  <c r="M310" i="1"/>
  <c r="M308" i="1"/>
  <c r="H308" i="1"/>
  <c r="M307" i="1"/>
  <c r="H307" i="1"/>
  <c r="M306" i="1"/>
  <c r="M303" i="1"/>
  <c r="K302" i="1"/>
  <c r="H302" i="1"/>
  <c r="L302" i="1"/>
  <c r="J299" i="1"/>
  <c r="K299" i="1"/>
  <c r="M295" i="1"/>
  <c r="K294" i="1"/>
  <c r="H294" i="1"/>
  <c r="L294" i="1"/>
  <c r="J291" i="1"/>
  <c r="K291" i="1"/>
  <c r="M287" i="1"/>
  <c r="K286" i="1"/>
  <c r="H286" i="1"/>
  <c r="L286" i="1"/>
  <c r="J283" i="1"/>
  <c r="K283" i="1"/>
  <c r="M279" i="1"/>
  <c r="K278" i="1"/>
  <c r="H278" i="1"/>
  <c r="L278" i="1"/>
  <c r="L442" i="1"/>
  <c r="L438" i="1"/>
  <c r="H438" i="1"/>
  <c r="K442" i="1"/>
  <c r="L441" i="1"/>
  <c r="H441" i="1"/>
  <c r="K434" i="1"/>
  <c r="L433" i="1"/>
  <c r="H433" i="1"/>
  <c r="K430" i="1"/>
  <c r="K426" i="1"/>
  <c r="L425" i="1"/>
  <c r="H425" i="1"/>
  <c r="K422" i="1"/>
  <c r="L421" i="1"/>
  <c r="H421" i="1"/>
  <c r="K418" i="1"/>
  <c r="L417" i="1"/>
  <c r="H417" i="1"/>
  <c r="L409" i="1"/>
  <c r="H409" i="1"/>
  <c r="K406" i="1"/>
  <c r="L405" i="1"/>
  <c r="L444" i="1"/>
  <c r="L440" i="1"/>
  <c r="L436" i="1"/>
  <c r="K433" i="1"/>
  <c r="L432" i="1"/>
  <c r="K429" i="1"/>
  <c r="L428" i="1"/>
  <c r="K425" i="1"/>
  <c r="L424" i="1"/>
  <c r="K421" i="1"/>
  <c r="L420" i="1"/>
  <c r="K417" i="1"/>
  <c r="L416" i="1"/>
  <c r="K413" i="1"/>
  <c r="L412" i="1"/>
  <c r="K409" i="1"/>
  <c r="L408" i="1"/>
  <c r="K405" i="1"/>
  <c r="L404" i="1"/>
  <c r="K401" i="1"/>
  <c r="L400" i="1"/>
  <c r="K397" i="1"/>
  <c r="L396" i="1"/>
  <c r="K393" i="1"/>
  <c r="L392" i="1"/>
  <c r="K389" i="1"/>
  <c r="L388" i="1"/>
  <c r="K385" i="1"/>
  <c r="L384" i="1"/>
  <c r="K381" i="1"/>
  <c r="L380" i="1"/>
  <c r="K377" i="1"/>
  <c r="L376" i="1"/>
  <c r="K373" i="1"/>
  <c r="L372" i="1"/>
  <c r="K369" i="1"/>
  <c r="L368" i="1"/>
  <c r="L367" i="1"/>
  <c r="L364" i="1"/>
  <c r="L363" i="1"/>
  <c r="L360" i="1"/>
  <c r="L359" i="1"/>
  <c r="L356" i="1"/>
  <c r="L355" i="1"/>
  <c r="L352" i="1"/>
  <c r="L351" i="1"/>
  <c r="L348" i="1"/>
  <c r="L347" i="1"/>
  <c r="L344" i="1"/>
  <c r="L343" i="1"/>
  <c r="L340" i="1"/>
  <c r="L339" i="1"/>
  <c r="L336" i="1"/>
  <c r="L335" i="1"/>
  <c r="L332" i="1"/>
  <c r="L331" i="1"/>
  <c r="L328" i="1"/>
  <c r="L327" i="1"/>
  <c r="L324" i="1"/>
  <c r="L323" i="1"/>
  <c r="L320" i="1"/>
  <c r="L319" i="1"/>
  <c r="L316" i="1"/>
  <c r="L315" i="1"/>
  <c r="L312" i="1"/>
  <c r="L311" i="1"/>
  <c r="L308" i="1"/>
  <c r="L307" i="1"/>
  <c r="I302" i="1"/>
  <c r="H299" i="1"/>
  <c r="I294" i="1"/>
  <c r="H291" i="1"/>
  <c r="I286" i="1"/>
  <c r="H283" i="1"/>
  <c r="I278" i="1"/>
  <c r="K368" i="1"/>
  <c r="J367" i="1"/>
  <c r="H366" i="1"/>
  <c r="L366" i="1"/>
  <c r="K364" i="1"/>
  <c r="J363" i="1"/>
  <c r="H362" i="1"/>
  <c r="L362" i="1"/>
  <c r="K360" i="1"/>
  <c r="J359" i="1"/>
  <c r="H358" i="1"/>
  <c r="L358" i="1"/>
  <c r="K356" i="1"/>
  <c r="J355" i="1"/>
  <c r="H354" i="1"/>
  <c r="L354" i="1"/>
  <c r="K352" i="1"/>
  <c r="J351" i="1"/>
  <c r="H350" i="1"/>
  <c r="L350" i="1"/>
  <c r="K348" i="1"/>
  <c r="J347" i="1"/>
  <c r="H346" i="1"/>
  <c r="L346" i="1"/>
  <c r="K344" i="1"/>
  <c r="J343" i="1"/>
  <c r="H342" i="1"/>
  <c r="L342" i="1"/>
  <c r="K340" i="1"/>
  <c r="J339" i="1"/>
  <c r="H338" i="1"/>
  <c r="L338" i="1"/>
  <c r="K336" i="1"/>
  <c r="J335" i="1"/>
  <c r="H334" i="1"/>
  <c r="L334" i="1"/>
  <c r="K332" i="1"/>
  <c r="J331" i="1"/>
  <c r="H330" i="1"/>
  <c r="L330" i="1"/>
  <c r="K328" i="1"/>
  <c r="J327" i="1"/>
  <c r="H326" i="1"/>
  <c r="L326" i="1"/>
  <c r="K324" i="1"/>
  <c r="J323" i="1"/>
  <c r="H322" i="1"/>
  <c r="L322" i="1"/>
  <c r="K320" i="1"/>
  <c r="J319" i="1"/>
  <c r="H318" i="1"/>
  <c r="L318" i="1"/>
  <c r="K316" i="1"/>
  <c r="J315" i="1"/>
  <c r="H314" i="1"/>
  <c r="L314" i="1"/>
  <c r="K312" i="1"/>
  <c r="J311" i="1"/>
  <c r="H310" i="1"/>
  <c r="L310" i="1"/>
  <c r="K308" i="1"/>
  <c r="J307" i="1"/>
  <c r="H306" i="1"/>
  <c r="L306" i="1"/>
  <c r="J303" i="1"/>
  <c r="K303" i="1"/>
  <c r="K298" i="1"/>
  <c r="H298" i="1"/>
  <c r="L298" i="1"/>
  <c r="J295" i="1"/>
  <c r="K295" i="1"/>
  <c r="K290" i="1"/>
  <c r="H290" i="1"/>
  <c r="L290" i="1"/>
  <c r="J287" i="1"/>
  <c r="K287" i="1"/>
  <c r="K282" i="1"/>
  <c r="H282" i="1"/>
  <c r="L282" i="1"/>
  <c r="J279" i="1"/>
  <c r="K279" i="1"/>
  <c r="J275" i="1"/>
  <c r="K275" i="1"/>
  <c r="H275" i="1"/>
  <c r="L275" i="1"/>
  <c r="J271" i="1"/>
  <c r="K271" i="1"/>
  <c r="H271" i="1"/>
  <c r="L271" i="1"/>
  <c r="J267" i="1"/>
  <c r="K267" i="1"/>
  <c r="H267" i="1"/>
  <c r="L267" i="1"/>
  <c r="J263" i="1"/>
  <c r="K263" i="1"/>
  <c r="H263" i="1"/>
  <c r="L263" i="1"/>
  <c r="J259" i="1"/>
  <c r="K259" i="1"/>
  <c r="H259" i="1"/>
  <c r="L259" i="1"/>
  <c r="J255" i="1"/>
  <c r="K255" i="1"/>
  <c r="H255" i="1"/>
  <c r="L255" i="1"/>
  <c r="J251" i="1"/>
  <c r="K251" i="1"/>
  <c r="H251" i="1"/>
  <c r="L251" i="1"/>
  <c r="J247" i="1"/>
  <c r="K247" i="1"/>
  <c r="H247" i="1"/>
  <c r="L247" i="1"/>
  <c r="J243" i="1"/>
  <c r="K243" i="1"/>
  <c r="H243" i="1"/>
  <c r="L243" i="1"/>
  <c r="J239" i="1"/>
  <c r="K239" i="1"/>
  <c r="H239" i="1"/>
  <c r="L239" i="1"/>
  <c r="J235" i="1"/>
  <c r="K235" i="1"/>
  <c r="H235" i="1"/>
  <c r="L235" i="1"/>
  <c r="J231" i="1"/>
  <c r="K231" i="1"/>
  <c r="H231" i="1"/>
  <c r="L231" i="1"/>
  <c r="J227" i="1"/>
  <c r="K227" i="1"/>
  <c r="H227" i="1"/>
  <c r="L227" i="1"/>
  <c r="J223" i="1"/>
  <c r="K223" i="1"/>
  <c r="H223" i="1"/>
  <c r="L223" i="1"/>
  <c r="J219" i="1"/>
  <c r="K219" i="1"/>
  <c r="H219" i="1"/>
  <c r="L219" i="1"/>
  <c r="H192" i="1"/>
  <c r="L192" i="1"/>
  <c r="J192" i="1"/>
  <c r="J186" i="1"/>
  <c r="H186" i="1"/>
  <c r="L186" i="1"/>
  <c r="J198" i="1"/>
  <c r="H198" i="1"/>
  <c r="L198" i="1"/>
  <c r="I192" i="1"/>
  <c r="H188" i="1"/>
  <c r="L188" i="1"/>
  <c r="J188" i="1"/>
  <c r="I186" i="1"/>
  <c r="J182" i="1"/>
  <c r="H182" i="1"/>
  <c r="L182" i="1"/>
  <c r="J178" i="1"/>
  <c r="K178" i="1"/>
  <c r="H178" i="1"/>
  <c r="L178" i="1"/>
  <c r="J174" i="1"/>
  <c r="K174" i="1"/>
  <c r="H174" i="1"/>
  <c r="L174" i="1"/>
  <c r="J170" i="1"/>
  <c r="K170" i="1"/>
  <c r="H170" i="1"/>
  <c r="L170" i="1"/>
  <c r="L274" i="1"/>
  <c r="H274" i="1"/>
  <c r="L270" i="1"/>
  <c r="H270" i="1"/>
  <c r="L266" i="1"/>
  <c r="H266" i="1"/>
  <c r="L262" i="1"/>
  <c r="H262" i="1"/>
  <c r="L258" i="1"/>
  <c r="H258" i="1"/>
  <c r="L254" i="1"/>
  <c r="H254" i="1"/>
  <c r="L250" i="1"/>
  <c r="H250" i="1"/>
  <c r="L246" i="1"/>
  <c r="H246" i="1"/>
  <c r="L242" i="1"/>
  <c r="H242" i="1"/>
  <c r="L238" i="1"/>
  <c r="H238" i="1"/>
  <c r="L234" i="1"/>
  <c r="H234" i="1"/>
  <c r="L230" i="1"/>
  <c r="H230" i="1"/>
  <c r="L226" i="1"/>
  <c r="H226" i="1"/>
  <c r="L222" i="1"/>
  <c r="H222" i="1"/>
  <c r="L218" i="1"/>
  <c r="H218" i="1"/>
  <c r="K214" i="1"/>
  <c r="J213" i="1"/>
  <c r="H212" i="1"/>
  <c r="L212" i="1"/>
  <c r="K210" i="1"/>
  <c r="J209" i="1"/>
  <c r="H208" i="1"/>
  <c r="L208" i="1"/>
  <c r="K206" i="1"/>
  <c r="J205" i="1"/>
  <c r="H204" i="1"/>
  <c r="L204" i="1"/>
  <c r="K202" i="1"/>
  <c r="J201" i="1"/>
  <c r="H200" i="1"/>
  <c r="L200" i="1"/>
  <c r="I198" i="1"/>
  <c r="J194" i="1"/>
  <c r="H194" i="1"/>
  <c r="L194" i="1"/>
  <c r="I188" i="1"/>
  <c r="H184" i="1"/>
  <c r="L184" i="1"/>
  <c r="J184" i="1"/>
  <c r="I182" i="1"/>
  <c r="I178" i="1"/>
  <c r="I174" i="1"/>
  <c r="I170" i="1"/>
  <c r="H196" i="1"/>
  <c r="L196" i="1"/>
  <c r="J196" i="1"/>
  <c r="M192" i="1"/>
  <c r="J190" i="1"/>
  <c r="H190" i="1"/>
  <c r="L190" i="1"/>
  <c r="M186" i="1"/>
  <c r="K124" i="1"/>
  <c r="H124" i="1"/>
  <c r="L124" i="1"/>
  <c r="J121" i="1"/>
  <c r="K121" i="1"/>
  <c r="K116" i="1"/>
  <c r="H116" i="1"/>
  <c r="L116" i="1"/>
  <c r="J113" i="1"/>
  <c r="K113" i="1"/>
  <c r="K108" i="1"/>
  <c r="H108" i="1"/>
  <c r="L108" i="1"/>
  <c r="J105" i="1"/>
  <c r="K105" i="1"/>
  <c r="J96" i="1"/>
  <c r="K96" i="1"/>
  <c r="H96" i="1"/>
  <c r="L96" i="1"/>
  <c r="J180" i="1"/>
  <c r="J176" i="1"/>
  <c r="J172" i="1"/>
  <c r="J168" i="1"/>
  <c r="L166" i="1"/>
  <c r="H166" i="1"/>
  <c r="J164" i="1"/>
  <c r="L162" i="1"/>
  <c r="H162" i="1"/>
  <c r="J160" i="1"/>
  <c r="L158" i="1"/>
  <c r="H158" i="1"/>
  <c r="J156" i="1"/>
  <c r="L154" i="1"/>
  <c r="H154" i="1"/>
  <c r="J152" i="1"/>
  <c r="L150" i="1"/>
  <c r="H150" i="1"/>
  <c r="I124" i="1"/>
  <c r="H121" i="1"/>
  <c r="I116" i="1"/>
  <c r="H113" i="1"/>
  <c r="I108" i="1"/>
  <c r="H105" i="1"/>
  <c r="I96" i="1"/>
  <c r="J92" i="1"/>
  <c r="K92" i="1"/>
  <c r="H92" i="1"/>
  <c r="L92" i="1"/>
  <c r="K166" i="1"/>
  <c r="K162" i="1"/>
  <c r="K158" i="1"/>
  <c r="K154" i="1"/>
  <c r="K150" i="1"/>
  <c r="H144" i="1"/>
  <c r="L144" i="1"/>
  <c r="H140" i="1"/>
  <c r="L140" i="1"/>
  <c r="H136" i="1"/>
  <c r="L136" i="1"/>
  <c r="H132" i="1"/>
  <c r="L132" i="1"/>
  <c r="H128" i="1"/>
  <c r="L128" i="1"/>
  <c r="J125" i="1"/>
  <c r="K125" i="1"/>
  <c r="M121" i="1"/>
  <c r="K120" i="1"/>
  <c r="H120" i="1"/>
  <c r="L120" i="1"/>
  <c r="J117" i="1"/>
  <c r="K117" i="1"/>
  <c r="M113" i="1"/>
  <c r="K112" i="1"/>
  <c r="H112" i="1"/>
  <c r="L112" i="1"/>
  <c r="J109" i="1"/>
  <c r="K109" i="1"/>
  <c r="M105" i="1"/>
  <c r="K104" i="1"/>
  <c r="H104" i="1"/>
  <c r="L104" i="1"/>
  <c r="L180" i="1"/>
  <c r="L176" i="1"/>
  <c r="L172" i="1"/>
  <c r="L168" i="1"/>
  <c r="L164" i="1"/>
  <c r="L160" i="1"/>
  <c r="L156" i="1"/>
  <c r="L152" i="1"/>
  <c r="L148" i="1"/>
  <c r="I144" i="1"/>
  <c r="I140" i="1"/>
  <c r="I136" i="1"/>
  <c r="I132" i="1"/>
  <c r="I128" i="1"/>
  <c r="H125" i="1"/>
  <c r="M124" i="1"/>
  <c r="L121" i="1"/>
  <c r="I120" i="1"/>
  <c r="H117" i="1"/>
  <c r="M116" i="1"/>
  <c r="L113" i="1"/>
  <c r="I112" i="1"/>
  <c r="M108" i="1"/>
  <c r="L105" i="1"/>
  <c r="I104" i="1"/>
  <c r="J100" i="1"/>
  <c r="K100" i="1"/>
  <c r="H100" i="1"/>
  <c r="L100" i="1"/>
  <c r="K101" i="1"/>
  <c r="K97" i="1"/>
  <c r="K93" i="1"/>
  <c r="L87" i="1"/>
  <c r="L86" i="1"/>
  <c r="L83" i="1"/>
  <c r="L82" i="1"/>
  <c r="L79" i="1"/>
  <c r="L78" i="1"/>
  <c r="L75" i="1"/>
  <c r="L74" i="1"/>
  <c r="L71" i="1"/>
  <c r="L70" i="1"/>
  <c r="L67" i="1"/>
  <c r="L66" i="1"/>
  <c r="L63" i="1"/>
  <c r="L62" i="1"/>
  <c r="L59" i="1"/>
  <c r="L58" i="1"/>
  <c r="L55" i="1"/>
  <c r="L54" i="1"/>
  <c r="L51" i="1"/>
  <c r="L50" i="1"/>
  <c r="L47" i="1"/>
  <c r="L46" i="1"/>
  <c r="L43" i="1"/>
  <c r="L42" i="1"/>
  <c r="L39" i="1"/>
  <c r="L38" i="1"/>
  <c r="L35" i="1"/>
  <c r="L34" i="1"/>
  <c r="K87" i="1"/>
  <c r="J86" i="1"/>
  <c r="H85" i="1"/>
  <c r="L85" i="1"/>
  <c r="K83" i="1"/>
  <c r="J82" i="1"/>
  <c r="H81" i="1"/>
  <c r="L81" i="1"/>
  <c r="K79" i="1"/>
  <c r="J78" i="1"/>
  <c r="H77" i="1"/>
  <c r="L77" i="1"/>
  <c r="K75" i="1"/>
  <c r="J74" i="1"/>
  <c r="H73" i="1"/>
  <c r="L73" i="1"/>
  <c r="K71" i="1"/>
  <c r="J70" i="1"/>
  <c r="H69" i="1"/>
  <c r="L69" i="1"/>
  <c r="K67" i="1"/>
  <c r="J66" i="1"/>
  <c r="H65" i="1"/>
  <c r="L65" i="1"/>
  <c r="K63" i="1"/>
  <c r="J62" i="1"/>
  <c r="H61" i="1"/>
  <c r="L61" i="1"/>
  <c r="K59" i="1"/>
  <c r="J58" i="1"/>
  <c r="H57" i="1"/>
  <c r="L57" i="1"/>
  <c r="K55" i="1"/>
  <c r="J54" i="1"/>
  <c r="H53" i="1"/>
  <c r="L53" i="1"/>
  <c r="K51" i="1"/>
  <c r="J50" i="1"/>
  <c r="H49" i="1"/>
  <c r="L49" i="1"/>
  <c r="K47" i="1"/>
  <c r="J46" i="1"/>
  <c r="H45" i="1"/>
  <c r="L45" i="1"/>
  <c r="K43" i="1"/>
  <c r="J42" i="1"/>
  <c r="H41" i="1"/>
  <c r="L41" i="1"/>
  <c r="K39" i="1"/>
  <c r="J38" i="1"/>
  <c r="H37" i="1"/>
  <c r="L37" i="1"/>
  <c r="K35" i="1"/>
  <c r="J34" i="1"/>
  <c r="H33" i="1"/>
  <c r="L33" i="1"/>
  <c r="J29" i="1"/>
  <c r="J25" i="1"/>
  <c r="J21" i="1"/>
  <c r="J17" i="1"/>
  <c r="J13" i="1"/>
  <c r="J9" i="1"/>
  <c r="J5" i="1"/>
  <c r="K30" i="1"/>
  <c r="L29" i="1"/>
  <c r="H29" i="1"/>
  <c r="K26" i="1"/>
  <c r="L25" i="1"/>
  <c r="H25" i="1"/>
  <c r="K22" i="1"/>
  <c r="L21" i="1"/>
  <c r="H21" i="1"/>
  <c r="K18" i="1"/>
  <c r="L17" i="1"/>
  <c r="H17" i="1"/>
  <c r="K14" i="1"/>
  <c r="L13" i="1"/>
  <c r="H13" i="1"/>
  <c r="K10" i="1"/>
  <c r="L9" i="1"/>
  <c r="H9" i="1"/>
  <c r="K6" i="1"/>
  <c r="L5" i="1"/>
  <c r="H5" i="1"/>
</calcChain>
</file>

<file path=xl/sharedStrings.xml><?xml version="1.0" encoding="utf-8"?>
<sst xmlns="http://schemas.openxmlformats.org/spreadsheetml/2006/main" count="111037" uniqueCount="14853">
  <si>
    <t>HITId</t>
  </si>
  <si>
    <t>HITTypeId</t>
  </si>
  <si>
    <t>Title</t>
  </si>
  <si>
    <t>Description</t>
  </si>
  <si>
    <t>Keywords</t>
  </si>
  <si>
    <t>Reward</t>
  </si>
  <si>
    <t>CreationTime</t>
  </si>
  <si>
    <t>MaxAssignments</t>
  </si>
  <si>
    <t>RequesterAnnotation</t>
  </si>
  <si>
    <t>AssignmentDurationInSeconds</t>
  </si>
  <si>
    <t>AutoApprovalDelayInSeconds</t>
  </si>
  <si>
    <t>Expiration</t>
  </si>
  <si>
    <t>NumberOfSimilarHITs</t>
  </si>
  <si>
    <t>LifetimeInSeconds</t>
  </si>
  <si>
    <t>AssignmentId</t>
  </si>
  <si>
    <t>WorkerId</t>
  </si>
  <si>
    <t>AssignmentStatus</t>
  </si>
  <si>
    <t>AcceptTime</t>
  </si>
  <si>
    <t>SubmitTime</t>
  </si>
  <si>
    <t>AutoApprovalTime</t>
  </si>
  <si>
    <t>ApprovalTime</t>
  </si>
  <si>
    <t>RejectionTime</t>
  </si>
  <si>
    <t>RequesterFeedback</t>
  </si>
  <si>
    <t>WorkTimeInSeconds</t>
  </si>
  <si>
    <t>LifetimeApprovalRate</t>
  </si>
  <si>
    <t>Last30DaysApprovalRate</t>
  </si>
  <si>
    <t>Last7DaysApprovalRate</t>
  </si>
  <si>
    <t>Input.TaskType</t>
  </si>
  <si>
    <t>Input.TreatmentType</t>
  </si>
  <si>
    <t>Input.ConversationId</t>
  </si>
  <si>
    <t>Input.ResponseId</t>
  </si>
  <si>
    <t>Input.Response</t>
  </si>
  <si>
    <t>Answer.age</t>
  </si>
  <si>
    <t>Answer.comment</t>
  </si>
  <si>
    <t>Answer.empathy</t>
  </si>
  <si>
    <t>Answer.fakeinput</t>
  </si>
  <si>
    <t>Answer.gender</t>
  </si>
  <si>
    <t>Answer.literacy</t>
  </si>
  <si>
    <t>Approve</t>
  </si>
  <si>
    <t>Reject</t>
  </si>
  <si>
    <t>322ZSN9Z5GGKLNUTRATSNCI7G6ET40</t>
  </si>
  <si>
    <t>39WEDTMWD6CAM9UBA81S5KWI922VX6</t>
  </si>
  <si>
    <t>Quick 1-minute task, help rate text messages</t>
  </si>
  <si>
    <t>Help a research project make a rating on text messages that you "received"</t>
  </si>
  <si>
    <t>text message</t>
  </si>
  <si>
    <t>Mon Feb 19 10:36:55 PST 2018</t>
  </si>
  <si>
    <t>BatchId:3121197;OriginalHitTemplateId:920937336;</t>
  </si>
  <si>
    <t>Thu Feb 22 10:36:55 PST 2018</t>
  </si>
  <si>
    <t>3AMW0RGHOEYB2N9MI0456UJV121PNT</t>
  </si>
  <si>
    <t>A2S96ZZ70YFPSK</t>
  </si>
  <si>
    <t>Submitted</t>
  </si>
  <si>
    <t>Mon Feb 19 10:48:53 PST 2018</t>
  </si>
  <si>
    <t>Mon Feb 19 11:00:14 PST 2018</t>
  </si>
  <si>
    <t>Thu Feb 22 11:00:14 PST 2018</t>
  </si>
  <si>
    <t>0% (0/0)</t>
  </si>
  <si>
    <t>326O153BMJUYJKTJKSARGD8X9LKEDQ</t>
  </si>
  <si>
    <t>Wait, what? What's going on?</t>
  </si>
  <si>
    <t>36-45</t>
  </si>
  <si>
    <t>{}</t>
  </si>
  <si>
    <t>slightly</t>
  </si>
  <si>
    <t>female</t>
  </si>
  <si>
    <t>native</t>
  </si>
  <si>
    <t>3DY4FPOOA2K9M5YAXJULL6DNONORV1</t>
  </si>
  <si>
    <t>A20O44S26VN11P</t>
  </si>
  <si>
    <t>Mon Feb 19 10:39:36 PST 2018</t>
  </si>
  <si>
    <t>Mon Feb 19 10:39:55 PST 2018</t>
  </si>
  <si>
    <t>Thu Feb 22 10:39:55 PST 2018</t>
  </si>
  <si>
    <t>18-25</t>
  </si>
  <si>
    <t>moderately</t>
  </si>
  <si>
    <t>3URFVVM166EIBHV12AETBND3JXZUZ9</t>
  </si>
  <si>
    <t>A2A0M30DSA7ZN</t>
  </si>
  <si>
    <t>Mon Feb 19 10:43:03 PST 2018</t>
  </si>
  <si>
    <t>Mon Feb 19 10:44:38 PST 2018</t>
  </si>
  <si>
    <t>Thu Feb 22 10:44:38 PST 2018</t>
  </si>
  <si>
    <t>26-35</t>
  </si>
  <si>
    <t>very</t>
  </si>
  <si>
    <t>3X4Q1O9UBHI1RI74XR50WEWU80NO7T</t>
  </si>
  <si>
    <t>352YTHGROW9X3Y1SHIH4YCB4OU44HG</t>
  </si>
  <si>
    <t>AY9S6HCHZ8F1Y</t>
  </si>
  <si>
    <t>Mon Feb 19 11:16:19 PST 2018</t>
  </si>
  <si>
    <t>Mon Feb 19 11:39:46 PST 2018</t>
  </si>
  <si>
    <t>Thu Feb 22 11:39:46 PST 2018</t>
  </si>
  <si>
    <t>32RIADZIST0MT7F8SCT32QI6XZ64SA</t>
  </si>
  <si>
    <t>What's going on? You need me to come home?</t>
  </si>
  <si>
    <t>male</t>
  </si>
  <si>
    <t>3OCHAWUVGPGF3QQA7EM68FOU964KX6</t>
  </si>
  <si>
    <t>AWYAVVEVO3O6M</t>
  </si>
  <si>
    <t>Mon Feb 19 10:46:00 PST 2018</t>
  </si>
  <si>
    <t>Mon Feb 19 10:46:15 PST 2018</t>
  </si>
  <si>
    <t>Thu Feb 22 10:46:15 PST 2018</t>
  </si>
  <si>
    <t>profession</t>
  </si>
  <si>
    <t>3Z2R0DQ0JIABGAV3N3QAKUHTC062ES</t>
  </si>
  <si>
    <t>A110KENBXU7SUJ</t>
  </si>
  <si>
    <t>Mon Feb 19 10:41:58 PST 2018</t>
  </si>
  <si>
    <t>Mon Feb 19 10:42:15 PST 2018</t>
  </si>
  <si>
    <t>Thu Feb 22 10:42:15 PST 2018</t>
  </si>
  <si>
    <t>46-55</t>
  </si>
  <si>
    <t>3BA7SXOG1JM8O943ZOEA49XUU7E8RA</t>
  </si>
  <si>
    <t>3DQQ64TANHH1PHI0A1VS2DWMUE2PWH</t>
  </si>
  <si>
    <t>APRBKGIRNIXRW</t>
  </si>
  <si>
    <t>Mon Feb 19 10:39:54 PST 2018</t>
  </si>
  <si>
    <t>Mon Feb 19 10:48:11 PST 2018</t>
  </si>
  <si>
    <t>Thu Feb 22 10:48:11 PST 2018</t>
  </si>
  <si>
    <t>379J5II41PCHHWHBX98FZQG2IVELE7</t>
  </si>
  <si>
    <t>Okay! We'll clean it when I get home.</t>
  </si>
  <si>
    <t>3MYYFCXHJ43J326HXCZMDCZ39UH4G7</t>
  </si>
  <si>
    <t>A7KLTVEIASF4J</t>
  </si>
  <si>
    <t>Mon Feb 19 10:41:20 PST 2018</t>
  </si>
  <si>
    <t>Mon Feb 19 10:42:11 PST 2018</t>
  </si>
  <si>
    <t>Thu Feb 22 10:42:11 PST 2018</t>
  </si>
  <si>
    <t>100% (1/1)</t>
  </si>
  <si>
    <t>3X4JMASXCN56DXG5YPK60YITC59B0H</t>
  </si>
  <si>
    <t>AJK246UQQ0C7I</t>
  </si>
  <si>
    <t>Mon Feb 19 10:43:02 PST 2018</t>
  </si>
  <si>
    <t>Mon Feb 19 10:43:23 PST 2018</t>
  </si>
  <si>
    <t>Thu Feb 22 10:43:23 PST 2018</t>
  </si>
  <si>
    <t>3XABXM4AJ118C8P3M9PAZJNPYLC8Q9</t>
  </si>
  <si>
    <t>3AZHRG4CU5G1A2CSJW50IFKHODY30K</t>
  </si>
  <si>
    <t>A8E99XNOTT390</t>
  </si>
  <si>
    <t>Mon Feb 19 10:48:34 PST 2018</t>
  </si>
  <si>
    <t>Mon Feb 19 10:49:03 PST 2018</t>
  </si>
  <si>
    <t>Thu Feb 22 10:49:03 PST 2018</t>
  </si>
  <si>
    <t>38SKSKU7R2TTX1JXTSY6K5EUAJVLIG</t>
  </si>
  <si>
    <t>Don't worry and be happy. I will take care of everything.</t>
  </si>
  <si>
    <t>3G2UL9A02EAEPWZUNXO74X6O6I467R</t>
  </si>
  <si>
    <t>Mon Feb 19 10:41:11 PST 2018</t>
  </si>
  <si>
    <t>Mon Feb 19 10:42:50 PST 2018</t>
  </si>
  <si>
    <t>Thu Feb 22 10:42:50 PST 2018</t>
  </si>
  <si>
    <t>3YMTUJH0DTCN87SNHCYTCVESZOQ4TH</t>
  </si>
  <si>
    <t>A3U761PEG7MFKT</t>
  </si>
  <si>
    <t>Mon Feb 19 10:45:26 PST 2018</t>
  </si>
  <si>
    <t>Mon Feb 19 10:45:37 PST 2018</t>
  </si>
  <si>
    <t>Thu Feb 22 10:45:37 PST 2018</t>
  </si>
  <si>
    <t>extremely</t>
  </si>
  <si>
    <t>3ZQX1VYFTD15RWCN7WX6AESPJKTO8G</t>
  </si>
  <si>
    <t>337RC3OW06YYJ73XSZXPZU4OIVZVLF</t>
  </si>
  <si>
    <t>A3MYTEE8WSEQ2Z</t>
  </si>
  <si>
    <t>Mon Feb 19 10:50:43 PST 2018</t>
  </si>
  <si>
    <t>Mon Feb 19 11:00:24 PST 2018</t>
  </si>
  <si>
    <t>Thu Feb 22 11:00:24 PST 2018</t>
  </si>
  <si>
    <t>39GXDJN2OUA340JEYAOLUPIIYMMV8X</t>
  </si>
  <si>
    <t>Do I need a hazmat suit?</t>
  </si>
  <si>
    <t>none</t>
  </si>
  <si>
    <t>33C7UALJVMUNIO3GRW4WN1B29RW18D</t>
  </si>
  <si>
    <t>Mon Feb 19 10:47:13 PST 2018</t>
  </si>
  <si>
    <t>Mon Feb 19 10:49:26 PST 2018</t>
  </si>
  <si>
    <t>Thu Feb 22 10:49:26 PST 2018</t>
  </si>
  <si>
    <t>3CN4LGXD5YKJPTRHRILSKC67EQ7Y4Z</t>
  </si>
  <si>
    <t>AYXXCTW7FHTVQ</t>
  </si>
  <si>
    <t>Mon Feb 19 10:43:42 PST 2018</t>
  </si>
  <si>
    <t>Mon Feb 19 10:44:15 PST 2018</t>
  </si>
  <si>
    <t>Thu Feb 22 10:44:15 PST 2018</t>
  </si>
  <si>
    <t>3UUIU9GZC512H6YT5FC2S4OLG29T55</t>
  </si>
  <si>
    <t>3CPLWGV3MPVQA0TF1B88K4JGWYJN9W</t>
  </si>
  <si>
    <t>A1JEMN51X76N2O</t>
  </si>
  <si>
    <t>Mon Feb 19 10:48:45 PST 2018</t>
  </si>
  <si>
    <t>Mon Feb 19 10:56:55 PST 2018</t>
  </si>
  <si>
    <t>Thu Feb 22 10:56:55 PST 2018</t>
  </si>
  <si>
    <t>3MTMREQS4WEU2DCYLIDVCI7RVNAAWK</t>
  </si>
  <si>
    <t>Uh oh. What's going on?</t>
  </si>
  <si>
    <t>3PB5A5BD0W2GMPO0ZAXTGOJD0WH7G4</t>
  </si>
  <si>
    <t>Mon Feb 19 11:17:07 PST 2018</t>
  </si>
  <si>
    <t>Mon Feb 19 11:40:07 PST 2018</t>
  </si>
  <si>
    <t>Thu Feb 22 11:40:07 PST 2018</t>
  </si>
  <si>
    <t>3R3YRB5GRGZHA9NTQIYUUUMUACTAUP</t>
  </si>
  <si>
    <t>Mon Feb 19 10:45:20 PST 2018</t>
  </si>
  <si>
    <t>Mon Feb 19 10:54:48 PST 2018</t>
  </si>
  <si>
    <t>Thu Feb 22 10:54:48 PST 2018</t>
  </si>
  <si>
    <t>3BA7SXOG1JM8O943ZOEA49XUU7DR8S</t>
  </si>
  <si>
    <t>3JZQSN0I3R6T1I36HTV54GWUYKPGF6</t>
  </si>
  <si>
    <t>Mon Feb 19 10:40:01 PST 2018</t>
  </si>
  <si>
    <t>Mon Feb 19 10:40:25 PST 2018</t>
  </si>
  <si>
    <t>Thu Feb 22 10:40:25 PST 2018</t>
  </si>
  <si>
    <t>3NVC2EB65RVY7X8DR4G9A7E10HAY3V</t>
  </si>
  <si>
    <t>What's going on?</t>
  </si>
  <si>
    <t>3K9FOBBF2IFLB2UOQ8BYPDABWSXNLQ</t>
  </si>
  <si>
    <t>Mon Feb 19 10:40:00 PST 2018</t>
  </si>
  <si>
    <t>Mon Feb 19 10:48:40 PST 2018</t>
  </si>
  <si>
    <t>Thu Feb 22 10:48:40 PST 2018</t>
  </si>
  <si>
    <t>3SNLUL3WO5JY6SEXN9NK38254ORULQ</t>
  </si>
  <si>
    <t>A1H4GJFI4NJWKV</t>
  </si>
  <si>
    <t>Mon Feb 19 10:43:04 PST 2018</t>
  </si>
  <si>
    <t>Thu Feb 22 10:43:04 PST 2018</t>
  </si>
  <si>
    <t>3HY86PZXPYE145FDEXLVQSB31CI1E6</t>
  </si>
  <si>
    <t>Mon Feb 19 10:36:56 PST 2018</t>
  </si>
  <si>
    <t>Thu Feb 22 10:36:56 PST 2018</t>
  </si>
  <si>
    <t>37UQDCYH6YRZ4MEVO5WFGPMNNBW7VK</t>
  </si>
  <si>
    <t>Mon Feb 19 10:45:17 PST 2018</t>
  </si>
  <si>
    <t>Mon Feb 19 10:45:25 PST 2018</t>
  </si>
  <si>
    <t>Thu Feb 22 10:45:25 PST 2018</t>
  </si>
  <si>
    <t>3RU7GD8VPPP8I01RQWLR5OT1OSAPSO</t>
  </si>
  <si>
    <t>Want me to just head home?</t>
  </si>
  <si>
    <t>3R0T90IZ1T8MY6JWQR54WABR17XCGR</t>
  </si>
  <si>
    <t>A3FOKP72T5I4FR</t>
  </si>
  <si>
    <t>Mon Feb 19 10:38:51 PST 2018</t>
  </si>
  <si>
    <t>Mon Feb 19 10:40:04 PST 2018</t>
  </si>
  <si>
    <t>Thu Feb 22 10:40:04 PST 2018</t>
  </si>
  <si>
    <t>3R3YRB5GRGZHA9NTQIYUUUMUACQUA6</t>
  </si>
  <si>
    <t>A2QVMCGDLTWV9</t>
  </si>
  <si>
    <t>Mon Feb 19 10:38:17 PST 2018</t>
  </si>
  <si>
    <t>Mon Feb 19 10:40:06 PST 2018</t>
  </si>
  <si>
    <t>Thu Feb 22 10:40:06 PST 2018</t>
  </si>
  <si>
    <t>3HEADTGN2PO6ZL0G7HPKWNH255EVR1</t>
  </si>
  <si>
    <t>38F5OAUN5O8UMLJBJGFB1OVEFWM7HV</t>
  </si>
  <si>
    <t>Mon Feb 19 10:48:06 PST 2018</t>
  </si>
  <si>
    <t>Mon Feb 19 10:48:33 PST 2018</t>
  </si>
  <si>
    <t>Thu Feb 22 10:48:33 PST 2018</t>
  </si>
  <si>
    <t>3VNXK88KKDE3I52O32UZULDTIWE9VI</t>
  </si>
  <si>
    <t>Well then you could use some time to relax.</t>
  </si>
  <si>
    <t>3CN4LGXD5YKJPTRHRILSKC67EQ94Y7</t>
  </si>
  <si>
    <t>Mon Feb 19 10:48:21 PST 2018</t>
  </si>
  <si>
    <t>3LRLIPTPER537DIHW4USO7DW8LWKA3</t>
  </si>
  <si>
    <t>Mon Feb 19 10:48:22 PST 2018</t>
  </si>
  <si>
    <t>Mon Feb 19 10:54:17 PST 2018</t>
  </si>
  <si>
    <t>Thu Feb 22 10:54:17 PST 2018</t>
  </si>
  <si>
    <t>3ZURAPD288JTAJF998518AW3DDX1FO</t>
  </si>
  <si>
    <t>3DBQWDE4Y7U79DR3YLVR8OEEA2ZN54</t>
  </si>
  <si>
    <t>A30V8858N0WEW</t>
  </si>
  <si>
    <t>Mon Feb 19 10:45:47 PST 2018</t>
  </si>
  <si>
    <t>3WJEQKOXA9Y11CWVOUOAJSHXZ5IA1S</t>
  </si>
  <si>
    <t>Uh oh.  I think I'll stay out even longer tonight then.  Enjoy!</t>
  </si>
  <si>
    <t>3E4GGUZ1T9NE2ANDJP1DIPUYWX4K2W</t>
  </si>
  <si>
    <t>Mon Feb 19 10:48:12 PST 2018</t>
  </si>
  <si>
    <t>Mon Feb 19 10:51:36 PST 2018</t>
  </si>
  <si>
    <t>Thu Feb 22 10:51:36 PST 2018</t>
  </si>
  <si>
    <t>3R6BYFZZP884N4YW63V9S2WP1ALXFF</t>
  </si>
  <si>
    <t>Mon Feb 19 10:39:56 PST 2018</t>
  </si>
  <si>
    <t>Mon Feb 19 10:40:10 PST 2018</t>
  </si>
  <si>
    <t>Thu Feb 22 10:40:10 PST 2018</t>
  </si>
  <si>
    <t>3HA5ODM5KAOI000TM6PPMXMYR7XVSP</t>
  </si>
  <si>
    <t>3AMYWKA6YCILA2RT4J59FJSJW7FO60</t>
  </si>
  <si>
    <t>Mon Feb 19 10:47:01 PST 2018</t>
  </si>
  <si>
    <t>Mon Feb 19 10:47:16 PST 2018</t>
  </si>
  <si>
    <t>Thu Feb 22 10:47:16 PST 2018</t>
  </si>
  <si>
    <t>32N49TQG3HEHNOCTV88ZQGODOAUVA9</t>
  </si>
  <si>
    <t>Maybe I should just come straight home.</t>
  </si>
  <si>
    <t>3NQL1CS15S4IJ6AWBEMFT26KRA3YVA</t>
  </si>
  <si>
    <t>Mon Feb 19 10:41:03 PST 2018</t>
  </si>
  <si>
    <t>Mon Feb 19 10:41:28 PST 2018</t>
  </si>
  <si>
    <t>Thu Feb 22 10:41:28 PST 2018</t>
  </si>
  <si>
    <t>3XC1O3LBOTIJ6FZ8N4XAYCG3LAKTLY</t>
  </si>
  <si>
    <t>A1IOMFFEKCWOIT</t>
  </si>
  <si>
    <t>Mon Feb 19 10:44:00 PST 2018</t>
  </si>
  <si>
    <t>Mon Feb 19 10:45:27 PST 2018</t>
  </si>
  <si>
    <t>Thu Feb 22 10:45:27 PST 2018</t>
  </si>
  <si>
    <t>limited</t>
  </si>
  <si>
    <t>307FVKVSYRBXNPXME7QRIGQPR9O470</t>
  </si>
  <si>
    <t>3QILPRALQ6RQWVA5WJ2UK8O5CS1N87</t>
  </si>
  <si>
    <t>Mon Feb 19 10:48:44 PST 2018</t>
  </si>
  <si>
    <t>Mon Feb 19 10:55:22 PST 2018</t>
  </si>
  <si>
    <t>Thu Feb 22 10:55:22 PST 2018</t>
  </si>
  <si>
    <t>34YB12FSQZKZ7SVN3GZIZ6G3VFBMGH</t>
  </si>
  <si>
    <t>why are you so angry do you not want to have drinks after work?Why is the house a warzone ? What happened? do you need to talk?</t>
  </si>
  <si>
    <t>3TEM0PF1Q6TZSUEPCLBCVO6TFQMD0R</t>
  </si>
  <si>
    <t>Mon Feb 19 10:45:39 PST 2018</t>
  </si>
  <si>
    <t>Thu Feb 22 10:46:00 PST 2018</t>
  </si>
  <si>
    <t>3TYCR1GOTDFFSR87TWMSK0HK665ZLJ</t>
  </si>
  <si>
    <t>A14M2EERU7E8KD</t>
  </si>
  <si>
    <t>Mon Feb 19 10:41:36 PST 2018</t>
  </si>
  <si>
    <t>Mon Feb 19 11:10:41 PST 2018</t>
  </si>
  <si>
    <t>Thu Feb 22 11:10:41 PST 2018</t>
  </si>
  <si>
    <t>3LXX8KJXPW5551VXCO3KAAN03QBO95</t>
  </si>
  <si>
    <t>3DHE4R9OCX790ORUTYGYKX25PGM2GA</t>
  </si>
  <si>
    <t>Mon Feb 19 10:44:54 PST 2018</t>
  </si>
  <si>
    <t>Thu Feb 22 10:45:17 PST 2018</t>
  </si>
  <si>
    <t>37QW5D2ZRHINC82A4FJGJ2YBZL4S87</t>
  </si>
  <si>
    <t>What happened? Sorry to hear that.</t>
  </si>
  <si>
    <t>3DQQ64TANHH1PHI0A1VS2DWMUE3PWI</t>
  </si>
  <si>
    <t>Mon Feb 19 10:42:55 PST 2018</t>
  </si>
  <si>
    <t>Mon Feb 19 10:43:10 PST 2018</t>
  </si>
  <si>
    <t>Thu Feb 22 10:43:10 PST 2018</t>
  </si>
  <si>
    <t>3WRFBPLXRBK4VY4ZK27YTRGUW663NS</t>
  </si>
  <si>
    <t>A1MQ9B05ZMM4YI</t>
  </si>
  <si>
    <t>Mon Feb 19 10:37:42 PST 2018</t>
  </si>
  <si>
    <t>Mon Feb 19 10:38:29 PST 2018</t>
  </si>
  <si>
    <t>Thu Feb 22 10:38:29 PST 2018</t>
  </si>
  <si>
    <t>32TMVRKDGNU1N325OCIXWGMK2TU48N</t>
  </si>
  <si>
    <t>3PQMUDRV7S2R70BR8P1TSPM2TPCIIU</t>
  </si>
  <si>
    <t>Mon Feb 19 10:48:56 PST 2018</t>
  </si>
  <si>
    <t>Mon Feb 19 10:57:51 PST 2018</t>
  </si>
  <si>
    <t>Thu Feb 22 10:57:51 PST 2018</t>
  </si>
  <si>
    <t>37TRT2X24RNDF3HRKXUCI3XPB8QJBV</t>
  </si>
  <si>
    <t>Oh my gosh! Is there anything I can do?</t>
  </si>
  <si>
    <t>3R08VXYT7DRCJBE0EF1B2R51UKXW7I</t>
  </si>
  <si>
    <t>Mon Feb 19 10:44:19 PST 2018</t>
  </si>
  <si>
    <t>Mon Feb 19 10:44:51 PST 2018</t>
  </si>
  <si>
    <t>Thu Feb 22 10:44:51 PST 2018</t>
  </si>
  <si>
    <t>3RGU30DZTB49YULOBMKLWJ8JNDLJMN</t>
  </si>
  <si>
    <t>A32V5DY9IYAM4R</t>
  </si>
  <si>
    <t>Mon Feb 19 10:50:20 PST 2018</t>
  </si>
  <si>
    <t>Mon Feb 19 10:51:43 PST 2018</t>
  </si>
  <si>
    <t>Thu Feb 22 10:51:43 PST 2018</t>
  </si>
  <si>
    <t>3VDVA3ILIDBZOJB4KSBJQVWFESX1GN</t>
  </si>
  <si>
    <t>336YQZE83WA1RV63MKGRV9PE5COM52</t>
  </si>
  <si>
    <t>A27PVIL93ZMY46</t>
  </si>
  <si>
    <t>Mon Feb 19 10:43:50 PST 2018</t>
  </si>
  <si>
    <t>Mon Feb 19 10:44:31 PST 2018</t>
  </si>
  <si>
    <t>Thu Feb 22 10:44:31 PST 2018</t>
  </si>
  <si>
    <t>3BDCF01OGYQFN1Y2XAK96T8I06RLYS</t>
  </si>
  <si>
    <t>What wrong?</t>
  </si>
  <si>
    <t>34Q075JO1Y950ZYDWSRHUM5KQTS01X</t>
  </si>
  <si>
    <t>Mon Feb 19 11:17:05 PST 2018</t>
  </si>
  <si>
    <t>Mon Feb 19 11:39:57 PST 2018</t>
  </si>
  <si>
    <t>Thu Feb 22 11:39:57 PST 2018</t>
  </si>
  <si>
    <t>3UNH76FOCT1ZTJGNXMLO66N70HSYMU</t>
  </si>
  <si>
    <t>Mon Feb 19 10:43:59 PST 2018</t>
  </si>
  <si>
    <t>Mon Feb 19 10:44:08 PST 2018</t>
  </si>
  <si>
    <t>Thu Feb 22 10:44:08 PST 2018</t>
  </si>
  <si>
    <t>3APP19WN71AUV5C1QYN0LRNWM3D6GQ</t>
  </si>
  <si>
    <t>39K0FND3AIBYX1IKHG783K50XQQAMX</t>
  </si>
  <si>
    <t>Mon Feb 19 10:45:13 PST 2018</t>
  </si>
  <si>
    <t>Mon Feb 19 10:45:54 PST 2018</t>
  </si>
  <si>
    <t>Thu Feb 22 10:45:54 PST 2018</t>
  </si>
  <si>
    <t>3BQU611VFQG5LYPL01P323OWR01990</t>
  </si>
  <si>
    <t>Maybe I'll just come home and help you out, you need anything from the store?</t>
  </si>
  <si>
    <t>3C2NJ6JBKBDFAG8GG2TTAHB2QS72NH</t>
  </si>
  <si>
    <t>Mon Feb 19 10:42:16 PST 2018</t>
  </si>
  <si>
    <t>Mon Feb 19 10:42:32 PST 2018</t>
  </si>
  <si>
    <t>Thu Feb 22 10:42:32 PST 2018</t>
  </si>
  <si>
    <t>3W2LOLRXLCBV6U4YYFGEJX268PLKRC</t>
  </si>
  <si>
    <t>Mon Feb 19 10:52:29 PST 2018</t>
  </si>
  <si>
    <t>Mon Feb 19 11:12:12 PST 2018</t>
  </si>
  <si>
    <t>Thu Feb 22 11:12:12 PST 2018</t>
  </si>
  <si>
    <t>3MDKGGG61QJY0AY7AYM7KA2LCXKT6L</t>
  </si>
  <si>
    <t>3H7Z272LX83LEN616NOQT2F6W7ZLPL</t>
  </si>
  <si>
    <t>Mon Feb 19 10:43:28 PST 2018</t>
  </si>
  <si>
    <t>Mon Feb 19 10:43:39 PST 2018</t>
  </si>
  <si>
    <t>Thu Feb 22 10:43:39 PST 2018</t>
  </si>
  <si>
    <t>3E13VNJ1NORG7UFT0IGN0Q5GCDJI10</t>
  </si>
  <si>
    <t>No problem. I can come home and help you out instead. I can go out another time.</t>
  </si>
  <si>
    <t>3KOPY89HM9Y8C8DE54F60KZDNM53JS</t>
  </si>
  <si>
    <t>Mon Feb 19 10:50:19 PST 2018</t>
  </si>
  <si>
    <t>Mon Feb 19 10:54:41 PST 2018</t>
  </si>
  <si>
    <t>Thu Feb 22 10:54:41 PST 2018</t>
  </si>
  <si>
    <t>3NGI5ARFTU18OG2XDD679N6SY1V1PW</t>
  </si>
  <si>
    <t>ACKPIJEXGOL72</t>
  </si>
  <si>
    <t>Mon Feb 19 10:45:48 PST 2018</t>
  </si>
  <si>
    <t>Thu Feb 22 10:45:48 PST 2018</t>
  </si>
  <si>
    <t>3D5G8J4N5A0JF0D8B6UFW2IKTQBVTE</t>
  </si>
  <si>
    <t>333U7HK6IAB6U0FBYTLIDTLPEZSDJY</t>
  </si>
  <si>
    <t>A24DSECWUBZC0Z</t>
  </si>
  <si>
    <t>Mon Feb 19 10:46:11 PST 2018</t>
  </si>
  <si>
    <t>Mon Feb 19 10:46:54 PST 2018</t>
  </si>
  <si>
    <t>Thu Feb 22 10:46:54 PST 2018</t>
  </si>
  <si>
    <t>3IKZ72A5B5CZBAKS4X80U05RZR0FNS</t>
  </si>
  <si>
    <t>What's going on are you ok?</t>
  </si>
  <si>
    <t>36AHBNMV1S8WPPAAKTMLNG0DR32DYT</t>
  </si>
  <si>
    <t>Mon Feb 19 10:49:15 PST 2018</t>
  </si>
  <si>
    <t>Mon Feb 19 11:08:36 PST 2018</t>
  </si>
  <si>
    <t>Thu Feb 22 11:08:36 PST 2018</t>
  </si>
  <si>
    <t>3FTF2T8WLSEGXU2TTCZVGNW7PAMW9V</t>
  </si>
  <si>
    <t>A3TWIUN2YTYNML</t>
  </si>
  <si>
    <t>Mon Feb 19 10:47:08 PST 2018</t>
  </si>
  <si>
    <t>Thu Feb 22 10:47:08 PST 2018</t>
  </si>
  <si>
    <t>388FBO7JZRP2OH3TJLVNU2GMMPRYNP</t>
  </si>
  <si>
    <t>3A4NIXBJ77VFTK9OE7WYCYLBR2NMLP</t>
  </si>
  <si>
    <t>Mon Feb 19 10:39:46 PST 2018</t>
  </si>
  <si>
    <t>Mon Feb 19 10:41:15 PST 2018</t>
  </si>
  <si>
    <t>Thu Feb 22 10:41:15 PST 2018</t>
  </si>
  <si>
    <t>3K9FOBBF2IFLB2UOQ8BYPDABWIINLR</t>
  </si>
  <si>
    <t>Oh no. Anything I can do to help?</t>
  </si>
  <si>
    <t>3HVVDCPGTFO36E676JM0SKIZUPMTYO</t>
  </si>
  <si>
    <t>A14WLAP6TCEKO0</t>
  </si>
  <si>
    <t>Mon Feb 19 10:37:58 PST 2018</t>
  </si>
  <si>
    <t>no</t>
  </si>
  <si>
    <t>3LO69W1SU49F1AD234Y3ZT1EVGCGLC</t>
  </si>
  <si>
    <t>Mon Feb 19 10:43:38 PST 2018</t>
  </si>
  <si>
    <t>Thu Feb 22 10:44:00 PST 2018</t>
  </si>
  <si>
    <t>3XH7ZM9YX2Q82END4GKO45S5EDVR9H</t>
  </si>
  <si>
    <t>388U7OUMF8XTT4XUUM6W0DNXURCR0A</t>
  </si>
  <si>
    <t>Mon Feb 19 10:43:45 PST 2018</t>
  </si>
  <si>
    <t>Mon Feb 19 10:53:44 PST 2018</t>
  </si>
  <si>
    <t>Thu Feb 22 10:53:44 PST 2018</t>
  </si>
  <si>
    <t>3KXIR214I5CTO8YAYXEXB852Z3O24I</t>
  </si>
  <si>
    <t>Why? What's going on babe, how bad is it?</t>
  </si>
  <si>
    <t>3L4PIM1GQUCQQZTF2UH5S5HH64QRYA</t>
  </si>
  <si>
    <t>A11T4227GSO6EP</t>
  </si>
  <si>
    <t>Mon Feb 19 10:39:41 PST 2018</t>
  </si>
  <si>
    <t>Mon Feb 19 10:50:03 PST 2018</t>
  </si>
  <si>
    <t>Thu Feb 22 10:50:03 PST 2018</t>
  </si>
  <si>
    <t>3UXUOQ9OKFTFCYBXDA5JK28A21VA7M</t>
  </si>
  <si>
    <t>Mon Feb 19 10:44:53 PST 2018</t>
  </si>
  <si>
    <t>Mon Feb 19 10:45:07 PST 2018</t>
  </si>
  <si>
    <t>Thu Feb 22 10:45:07 PST 2018</t>
  </si>
  <si>
    <t>3D0LPO3EABVK6235K0V09RGRCZWYO4</t>
  </si>
  <si>
    <t>37Q970SNZF4518IP5UA14SB3LL21SC</t>
  </si>
  <si>
    <t>Mon Feb 19 10:44:32 PST 2018</t>
  </si>
  <si>
    <t>Mon Feb 19 10:45:04 PST 2018</t>
  </si>
  <si>
    <t>Thu Feb 22 10:45:04 PST 2018</t>
  </si>
  <si>
    <t>3OHYZ19UGD1MX43WUWMLVOU5SM8AO7</t>
  </si>
  <si>
    <t>I'm sorry mom.</t>
  </si>
  <si>
    <t>3KGTPGBS6YHS56SPD35FOC3WYO12UA</t>
  </si>
  <si>
    <t>Mon Feb 19 10:45:18 PST 2018</t>
  </si>
  <si>
    <t>Mon Feb 19 10:45:34 PST 2018</t>
  </si>
  <si>
    <t>Thu Feb 22 10:45:34 PST 2018</t>
  </si>
  <si>
    <t>3M0NZ3JDP2U1Q25M196L3BLNKG4Z5U</t>
  </si>
  <si>
    <t>Mon Feb 19 10:38:16 PST 2018</t>
  </si>
  <si>
    <t>Mon Feb 19 10:39:05 PST 2018</t>
  </si>
  <si>
    <t>Thu Feb 22 10:39:05 PST 2018</t>
  </si>
  <si>
    <t>34HEO7RUG6QM7XXIWMYO003PKVDRAW</t>
  </si>
  <si>
    <t>38F5OAUN5O8UMLJBJGFB1OVEFWJ7HS</t>
  </si>
  <si>
    <t>Mon Feb 19 10:38:50 PST 2018</t>
  </si>
  <si>
    <t>Mon Feb 19 10:39:14 PST 2018</t>
  </si>
  <si>
    <t>Thu Feb 22 10:39:14 PST 2018</t>
  </si>
  <si>
    <t>3STRJBFXOXN8M9HQ24L9JC3OW1STKQ</t>
  </si>
  <si>
    <t>I'm sorry. It won't happen again.</t>
  </si>
  <si>
    <t>3WJEQKOXA9Y11CWVOUOAJSHXZFUA1O</t>
  </si>
  <si>
    <t>AIBX0FFXVGV3G</t>
  </si>
  <si>
    <t>Mon Feb 19 10:42:04 PST 2018</t>
  </si>
  <si>
    <t>Mon Feb 19 10:42:44 PST 2018</t>
  </si>
  <si>
    <t>Thu Feb 22 10:42:44 PST 2018</t>
  </si>
  <si>
    <t>NO</t>
  </si>
  <si>
    <t>3WRFBPLXRBK4VY4ZK27YTRGUW66N3C</t>
  </si>
  <si>
    <t>Mon Feb 19 10:39:43 PST 2018</t>
  </si>
  <si>
    <t>Mon Feb 19 10:51:59 PST 2018</t>
  </si>
  <si>
    <t>Thu Feb 22 10:51:59 PST 2018</t>
  </si>
  <si>
    <t>3O0M2G5VC6Y118LFT4OBWCHVMZC49C</t>
  </si>
  <si>
    <t>3I0BTBYZAYH2Q59G8HYQ89GUXER0YL</t>
  </si>
  <si>
    <t>A2ZU1P6UYE1UBU</t>
  </si>
  <si>
    <t>Mon Feb 19 10:40:37 PST 2018</t>
  </si>
  <si>
    <t>Mon Feb 19 10:49:41 PST 2018</t>
  </si>
  <si>
    <t>Thu Feb 22 10:49:41 PST 2018</t>
  </si>
  <si>
    <t>33PPO7FECWBAZPV5GB0I1S6P1F8DIH</t>
  </si>
  <si>
    <t>I know mom sorry.</t>
  </si>
  <si>
    <t>3WLEIWSYHPDN0KM5D4YG5XE64G0H2P</t>
  </si>
  <si>
    <t>Mon Feb 19 10:47:41 PST 2018</t>
  </si>
  <si>
    <t>Mon Feb 19 10:50:36 PST 2018</t>
  </si>
  <si>
    <t>Thu Feb 22 10:50:36 PST 2018</t>
  </si>
  <si>
    <t>3ZGVPD4G6UD3B4GC25OJ6RR10JSTZH</t>
  </si>
  <si>
    <t>Mon Feb 19 10:44:05 PST 2018</t>
  </si>
  <si>
    <t>Mon Feb 19 10:51:15 PST 2018</t>
  </si>
  <si>
    <t>Thu Feb 22 10:51:15 PST 2018</t>
  </si>
  <si>
    <t>38G0E1M85M1YFDSXBBKP1Y4MC4IVU5</t>
  </si>
  <si>
    <t>33NF62TLXKYE86LLQA75H6GFY8OKJH</t>
  </si>
  <si>
    <t>Mon Feb 19 10:42:36 PST 2018</t>
  </si>
  <si>
    <t>Mon Feb 19 10:43:14 PST 2018</t>
  </si>
  <si>
    <t>Thu Feb 22 10:43:14 PST 2018</t>
  </si>
  <si>
    <t>351SEKWQS1DWV8LW1QYATLD6IKLMDR</t>
  </si>
  <si>
    <t>Yes you did. I am sorry. It will never happen again.</t>
  </si>
  <si>
    <t>35BLDD71I7TIOWK170OY79FMX47VZY</t>
  </si>
  <si>
    <t>Mon Feb 19 10:40:38 PST 2018</t>
  </si>
  <si>
    <t>Mon Feb 19 10:40:51 PST 2018</t>
  </si>
  <si>
    <t>Thu Feb 22 10:40:51 PST 2018</t>
  </si>
  <si>
    <t>3NGMS9VZTMENNI7B69PNMVWIX5TFFA</t>
  </si>
  <si>
    <t>Mon Feb 19 10:51:47 PST 2018</t>
  </si>
  <si>
    <t>Mon Feb 19 11:01:29 PST 2018</t>
  </si>
  <si>
    <t>Thu Feb 22 11:01:29 PST 2018</t>
  </si>
  <si>
    <t>3V0TR1NRVAYF6RVKLA2BS7SFSHU4AR</t>
  </si>
  <si>
    <t>33IZTU6J82XDR93ICNV8Z1F4Q0HXS0</t>
  </si>
  <si>
    <t>Mon Feb 19 10:46:35 PST 2018</t>
  </si>
  <si>
    <t>Mon Feb 19 10:47:07 PST 2018</t>
  </si>
  <si>
    <t>Thu Feb 22 10:47:07 PST 2018</t>
  </si>
  <si>
    <t>36ZN444YTSU13MMU6KEYCMIO5TOIOS</t>
  </si>
  <si>
    <t>Lots of people get ants in their kitchen for no apparent reason.</t>
  </si>
  <si>
    <t>3EICBYG645SWP89XYXQ7TN37TZECJV</t>
  </si>
  <si>
    <t>A285E5FTA8GGID</t>
  </si>
  <si>
    <t>Mon Feb 19 10:39:02 PST 2018</t>
  </si>
  <si>
    <t>Mon Feb 19 10:40:16 PST 2018</t>
  </si>
  <si>
    <t>Thu Feb 22 10:40:16 PST 2018</t>
  </si>
  <si>
    <t>3EQHHY4HQTO1ZLAHBHIWI45H9QE5GF</t>
  </si>
  <si>
    <t>Mon Feb 19 10:57:38 PST 2018</t>
  </si>
  <si>
    <t>Thu Feb 22 10:57:38 PST 2018</t>
  </si>
  <si>
    <t>3EHVO81VN5HDOF6F4YT1BV8GTSA1HM</t>
  </si>
  <si>
    <t>3K772S5NP97FV0YL6OTH7YNV1JNEHL</t>
  </si>
  <si>
    <t>Mon Feb 19 10:39:20 PST 2018</t>
  </si>
  <si>
    <t>Thu Feb 22 10:39:20 PST 2018</t>
  </si>
  <si>
    <t>3HRMW88U17M2WOK2PEAFEETNOUZ0MX</t>
  </si>
  <si>
    <t>i'll do it. it's fine</t>
  </si>
  <si>
    <t>3TYCR1GOTDFFSR87TWMSK0HK664LZ4</t>
  </si>
  <si>
    <t>Mon Feb 19 10:37:38 PST 2018</t>
  </si>
  <si>
    <t>Mon Feb 19 10:38:09 PST 2018</t>
  </si>
  <si>
    <t>Thu Feb 22 10:38:09 PST 2018</t>
  </si>
  <si>
    <t>3U84XHCDID9JUJ1MN4NBYJF9KKA4ZV</t>
  </si>
  <si>
    <t>A35DZ5AAKNOKQ8</t>
  </si>
  <si>
    <t>Mon Feb 19 10:38:53 PST 2018</t>
  </si>
  <si>
    <t>356ZPKYPUHD2R2F6Z08FYRLHM4SYPL</t>
  </si>
  <si>
    <t>34S9DKFK74L5B11N9N0OJLC7574NYL</t>
  </si>
  <si>
    <t>Mon Feb 19 10:49:13 PST 2018</t>
  </si>
  <si>
    <t>Mon Feb 19 11:07:58 PST 2018</t>
  </si>
  <si>
    <t>Thu Feb 22 11:07:58 PST 2018</t>
  </si>
  <si>
    <t>3IKZ72A5B5CZBAKS4X80U05RZR7FNZ</t>
  </si>
  <si>
    <t>Sorry,  I'll be right over to help clean it up.</t>
  </si>
  <si>
    <t>3OB0CAO74ILD15FC6P5BE1FBJVVYHN</t>
  </si>
  <si>
    <t>Mon Feb 19 10:50:21 PST 2018</t>
  </si>
  <si>
    <t>Mon Feb 19 10:50:32 PST 2018</t>
  </si>
  <si>
    <t>Thu Feb 22 10:50:32 PST 2018</t>
  </si>
  <si>
    <t>3OS46CRSLGVG0M0Q5VRNABMRS0BV68</t>
  </si>
  <si>
    <t>A3GLMBZSG3VU4P</t>
  </si>
  <si>
    <t>Mon Feb 19 10:43:12 PST 2018</t>
  </si>
  <si>
    <t>Mon Feb 19 10:43:25 PST 2018</t>
  </si>
  <si>
    <t>Thu Feb 22 10:43:25 PST 2018</t>
  </si>
  <si>
    <t>3SX4X51T805JAK524UHK65YK98TOAK</t>
  </si>
  <si>
    <t>3DYGAII7PM4W5KMEYSWMAOE06DLPQD</t>
  </si>
  <si>
    <t>Mon Feb 19 10:39:48 PST 2018</t>
  </si>
  <si>
    <t>Thu Feb 22 10:45:20 PST 2018</t>
  </si>
  <si>
    <t>3OLQQLKKNTLBM6TBUOW2JB3AE6QJEK</t>
  </si>
  <si>
    <t>i am so sorry mom, this will not happen again in future.</t>
  </si>
  <si>
    <t>3JPSL1DZ5TV4FJ3KTHM8GZU02G0NAA</t>
  </si>
  <si>
    <t>Mon Feb 19 10:45:55 PST 2018</t>
  </si>
  <si>
    <t>Mon Feb 19 10:46:43 PST 2018</t>
  </si>
  <si>
    <t>Thu Feb 22 10:46:43 PST 2018</t>
  </si>
  <si>
    <t>3YOH7BII0A3NZ1LF7ZLOKUR9TVVVKD</t>
  </si>
  <si>
    <t>Mon Feb 19 10:43:43 PST 2018</t>
  </si>
  <si>
    <t>Thu Feb 22 10:43:43 PST 2018</t>
  </si>
  <si>
    <t>3TTPFEFXCTG8V17CA45I6RZX13Q6HP</t>
  </si>
  <si>
    <t>388U7OUMF8XTT4XUUM6W0DNXURE0RL</t>
  </si>
  <si>
    <t>A2SKVQA1LQCH0M</t>
  </si>
  <si>
    <t>Mon Feb 19 10:47:27 PST 2018</t>
  </si>
  <si>
    <t>Mon Feb 19 10:47:46 PST 2018</t>
  </si>
  <si>
    <t>Thu Feb 22 10:47:46 PST 2018</t>
  </si>
  <si>
    <t>3QAPZX2QN59CPKG9FWRVZ5FPIVR02R</t>
  </si>
  <si>
    <t>Sorry, honest mistake. Won't happen again.</t>
  </si>
  <si>
    <t>3EO896NRAXRDBPB8KJLXIX3BHLFJTM</t>
  </si>
  <si>
    <t>A2RMJNF6IPI42F</t>
  </si>
  <si>
    <t>Mon Feb 19 10:41:51 PST 2018</t>
  </si>
  <si>
    <t>Mon Feb 19 10:56:20 PST 2018</t>
  </si>
  <si>
    <t>Thu Feb 22 10:56:20 PST 2018</t>
  </si>
  <si>
    <t>3VJ40NV2QJJRC0250WD2QTKXGFQTOG</t>
  </si>
  <si>
    <t>Mon Feb 19 10:47:00 PST 2018</t>
  </si>
  <si>
    <t>Mon Feb 19 10:48:29 PST 2018</t>
  </si>
  <si>
    <t>Thu Feb 22 10:48:29 PST 2018</t>
  </si>
  <si>
    <t>3V7ICJJAZACKP10CRO27NICLAZF4BM</t>
  </si>
  <si>
    <t>3E337GFOLA45PAGNFHEICL530BBNGK</t>
  </si>
  <si>
    <t>Mon Feb 19 10:48:24 PST 2018</t>
  </si>
  <si>
    <t>Thu Feb 22 10:48:24 PST 2018</t>
  </si>
  <si>
    <t>3QY5DC2MXSGC60411YKM8VXL7NKUFQ</t>
  </si>
  <si>
    <t>I am sorry I forgot to take out the trash. it wont happen again.</t>
  </si>
  <si>
    <t>3HL8HNGX46XEM8GY3NPVCZA7U7WF9G</t>
  </si>
  <si>
    <t>Thu Feb 22 10:46:11 PST 2018</t>
  </si>
  <si>
    <t>3ND9UOO81LYBYW32I92LLWN2P43LWH</t>
  </si>
  <si>
    <t>Mon Feb 19 10:46:57 PST 2018</t>
  </si>
  <si>
    <t>Mon Feb 19 10:51:37 PST 2018</t>
  </si>
  <si>
    <t>Thu Feb 22 10:51:37 PST 2018</t>
  </si>
  <si>
    <t>3B623HUYJ4MKPO4GEDEFUJ2QG9X8SY</t>
  </si>
  <si>
    <t>317HQ483I8OJL1MI55ELXXIJFO6NIF</t>
  </si>
  <si>
    <t>Mon Feb 19 10:48:55 PST 2018</t>
  </si>
  <si>
    <t>Mon Feb 19 11:02:30 PST 2018</t>
  </si>
  <si>
    <t>Thu Feb 22 11:02:30 PST 2018</t>
  </si>
  <si>
    <t>3R0T90IZ1T8MY6JWQR54WABR1XNCGX</t>
  </si>
  <si>
    <t>im sorry :/</t>
  </si>
  <si>
    <t>3E337GFOLA45PAGNFHEICL530BENGN</t>
  </si>
  <si>
    <t>Mon Feb 19 10:48:58 PST 2018</t>
  </si>
  <si>
    <t>Mon Feb 19 10:49:09 PST 2018</t>
  </si>
  <si>
    <t>Thu Feb 22 10:49:09 PST 2018</t>
  </si>
  <si>
    <t>3JNQLM5FT5IPMG5V4PDEXP7DLX6L2X</t>
  </si>
  <si>
    <t>3BKZLF990ZVNREGLZDN4YWBRR0EYQC</t>
  </si>
  <si>
    <t>3DEL4X4EL7HANVFRBTNXHN357LDYXF</t>
  </si>
  <si>
    <t>Mon Feb 19 10:47:40 PST 2018</t>
  </si>
  <si>
    <t>Mon Feb 19 10:47:51 PST 2018</t>
  </si>
  <si>
    <t>Thu Feb 22 10:47:51 PST 2018</t>
  </si>
  <si>
    <t>3SBEHTYCWOZDX0QWC7NWEDGQJ2XYIR</t>
  </si>
  <si>
    <t>Sorry mom, I will take it out now</t>
  </si>
  <si>
    <t>3M1CVSFP611PIGGC99EPKTP57RLQAY</t>
  </si>
  <si>
    <t>Mon Feb 19 10:40:12 PST 2018</t>
  </si>
  <si>
    <t>Mon Feb 19 10:40:29 PST 2018</t>
  </si>
  <si>
    <t>Thu Feb 22 10:40:29 PST 2018</t>
  </si>
  <si>
    <t>3V5Q80FXIYN86CF6YJ9E13DWLBI233</t>
  </si>
  <si>
    <t>AQ5RV9HW7U6ID</t>
  </si>
  <si>
    <t>Mon Feb 19 10:47:45 PST 2018</t>
  </si>
  <si>
    <t>Mon Feb 19 10:47:57 PST 2018</t>
  </si>
  <si>
    <t>Thu Feb 22 10:47:57 PST 2018</t>
  </si>
  <si>
    <t>3J06WJ78HNGYSSHXG1UUXK65QBRVVU</t>
  </si>
  <si>
    <t>3A4NIXBJ77VFTK9OE7WYCYLBR2PLMQ</t>
  </si>
  <si>
    <t>Mon Feb 19 10:47:29 PST 2018</t>
  </si>
  <si>
    <t>Thu Feb 22 10:47:29 PST 2018</t>
  </si>
  <si>
    <t>3TAYZSBPLM4CQT0LOYAF9BL8DMI2SM</t>
  </si>
  <si>
    <t>I'm sorry, I'll take care of it now.</t>
  </si>
  <si>
    <t>3GGAI1SQEWUMQGFI1U3Z9FVOXTBCM1</t>
  </si>
  <si>
    <t>Mon Feb 19 10:46:40 PST 2018</t>
  </si>
  <si>
    <t>Thu Feb 22 10:46:40 PST 2018</t>
  </si>
  <si>
    <t>3L4D84MIL0ON6GKDKP484E0N6RMHJC</t>
  </si>
  <si>
    <t>Mon Feb 19 10:48:08 PST 2018</t>
  </si>
  <si>
    <t>Mon Feb 19 10:51:08 PST 2018</t>
  </si>
  <si>
    <t>Thu Feb 22 10:51:08 PST 2018</t>
  </si>
  <si>
    <t>32W3UF2EZOH3Z6SI5OY2Y2I3SKF4CT</t>
  </si>
  <si>
    <t>324G5B4FB44JBLDFL88QVWWXTFK70T</t>
  </si>
  <si>
    <t>Mon Feb 19 10:47:50 PST 2018</t>
  </si>
  <si>
    <t>Mon Feb 19 10:48:03 PST 2018</t>
  </si>
  <si>
    <t>Thu Feb 22 10:48:03 PST 2018</t>
  </si>
  <si>
    <t>33LK57MYLU12W43XD5JTWMVFYRGZSI</t>
  </si>
  <si>
    <t>I am so sorry. It won't happen again! I was late for school and forgot.</t>
  </si>
  <si>
    <t>35DR22AR5EG97SI3M8U7RT7SYKFX35</t>
  </si>
  <si>
    <t>Mon Feb 19 10:38:20 PST 2018</t>
  </si>
  <si>
    <t>Thu Feb 22 10:38:51 PST 2018</t>
  </si>
  <si>
    <t>3AQF3RZ559ER4PE05GMJSPJ546M6FU</t>
  </si>
  <si>
    <t>Mon Feb 19 10:37:53 PST 2018</t>
  </si>
  <si>
    <t>Mon Feb 19 10:54:23 PST 2018</t>
  </si>
  <si>
    <t>Thu Feb 22 10:54:23 PST 2018</t>
  </si>
  <si>
    <t>3S4TINXCC0JOTUAUA8HG1GIQRQEOBF</t>
  </si>
  <si>
    <t>3GU1KF0O4JX91EKPFAZWFZJ1KDLBPO</t>
  </si>
  <si>
    <t>Mon Feb 19 10:41:24 PST 2018</t>
  </si>
  <si>
    <t>Mon Feb 19 11:08:52 PST 2018</t>
  </si>
  <si>
    <t>Thu Feb 22 11:08:52 PST 2018</t>
  </si>
  <si>
    <t>34S9DKFK74L5B11N9N0OJLC75YBNYA</t>
  </si>
  <si>
    <t>Sorry mom. I will make sure to take it out next time you ask.</t>
  </si>
  <si>
    <t>3IJXV6UZ1YF40ZEAYCV26HNTGLUIRX</t>
  </si>
  <si>
    <t>Mon Feb 19 10:46:26 PST 2018</t>
  </si>
  <si>
    <t>Mon Feb 19 10:46:55 PST 2018</t>
  </si>
  <si>
    <t>Thu Feb 22 10:46:55 PST 2018</t>
  </si>
  <si>
    <t>3QILPRALQ6RQWVA5WJ2UK8O5CSZN85</t>
  </si>
  <si>
    <t>Mon Feb 19 10:42:51 PST 2018</t>
  </si>
  <si>
    <t>Mon Feb 19 10:43:35 PST 2018</t>
  </si>
  <si>
    <t>Thu Feb 22 10:43:35 PST 2018</t>
  </si>
  <si>
    <t>3IH9TRB0FBVDKAHZAGBMB79VT5P1IF</t>
  </si>
  <si>
    <t>324G5B4FB44JBLDFL88QVWWXTFJ07L</t>
  </si>
  <si>
    <t>Thu Feb 22 10:43:38 PST 2018</t>
  </si>
  <si>
    <t>352YTHGROW9X3Y1SHIH4YCB4OL3H4A</t>
  </si>
  <si>
    <t>I'm sorry mom.  I'll make up for it tomorrow.</t>
  </si>
  <si>
    <t>3DY46V3X3QE3JOLXULZ5E7ESJHZ55W</t>
  </si>
  <si>
    <t>Mon Feb 19 10:45:41 PST 2018</t>
  </si>
  <si>
    <t>Mon Feb 19 10:46:45 PST 2018</t>
  </si>
  <si>
    <t>Thu Feb 22 10:46:45 PST 2018</t>
  </si>
  <si>
    <t>3ZY8KE4ISKZ9A4JAK45LGG3IS1NVQ5</t>
  </si>
  <si>
    <t>Mon Feb 19 10:43:55 PST 2018</t>
  </si>
  <si>
    <t>Thu Feb 22 10:43:55 PST 2018</t>
  </si>
  <si>
    <t>3XT3KXP24ZU8RWIWGMN3630C1G56II</t>
  </si>
  <si>
    <t>Mon Feb 19 10:36:57 PST 2018</t>
  </si>
  <si>
    <t>Thu Feb 22 10:36:57 PST 2018</t>
  </si>
  <si>
    <t>3DYGAII7PM4W5KMEYSWMAOE06DOQPH</t>
  </si>
  <si>
    <t>Mon Feb 19 10:49:51 PST 2018</t>
  </si>
  <si>
    <t>Mon Feb 19 10:53:10 PST 2018</t>
  </si>
  <si>
    <t>Thu Feb 22 10:53:10 PST 2018</t>
  </si>
  <si>
    <t>37KGEN7NJ4MB58LZYFHXAJOQ1DUPP9</t>
  </si>
  <si>
    <t>sorry! i'll buy bug killer today</t>
  </si>
  <si>
    <t>3HUTX6F6VVJXS18SHHT6P6B7G2DO2J</t>
  </si>
  <si>
    <t>Mon Feb 19 10:46:56 PST 2018</t>
  </si>
  <si>
    <t>Thu Feb 22 10:46:56 PST 2018</t>
  </si>
  <si>
    <t>3QEMNNSB2YVDA5E9XKWLA3GGN4TD7S</t>
  </si>
  <si>
    <t>Mon Feb 19 10:56:31 PST 2018</t>
  </si>
  <si>
    <t>Thu Feb 22 10:56:31 PST 2018</t>
  </si>
  <si>
    <t>34O39PNDK64RQ72A20YKVBNV2DYRBR</t>
  </si>
  <si>
    <t>33F859I5679HOXM1WXRR6QHAYMDHBR</t>
  </si>
  <si>
    <t>Thu Feb 22 10:48:12 PST 2018</t>
  </si>
  <si>
    <t>37Z929RLGA46ASUY7DUBAYUYDVSSTT</t>
  </si>
  <si>
    <t>Sorry, what did I leave out that ants came in?</t>
  </si>
  <si>
    <t>38YMOXR4MVVTFB0VV5WJWD55Z9EW6K</t>
  </si>
  <si>
    <t>Mon Feb 19 10:47:25 PST 2018</t>
  </si>
  <si>
    <t>Mon Feb 19 10:47:36 PST 2018</t>
  </si>
  <si>
    <t>Thu Feb 22 10:47:36 PST 2018</t>
  </si>
  <si>
    <t>39LNWE0K4VSWGR6R26Q7BSADNKXUIC</t>
  </si>
  <si>
    <t>Mon Feb 19 10:44:25 PST 2018</t>
  </si>
  <si>
    <t>Mon Feb 19 10:44:39 PST 2018</t>
  </si>
  <si>
    <t>Thu Feb 22 10:44:39 PST 2018</t>
  </si>
  <si>
    <t>3BDORL6HKK9A0CUGG0UF6VTDKYYRCY</t>
  </si>
  <si>
    <t>31IBVUNM9TVCJFT16OUR4HZ4LZGFVX</t>
  </si>
  <si>
    <t>Mon Feb 19 10:48:39 PST 2018</t>
  </si>
  <si>
    <t>Mon Feb 19 10:52:40 PST 2018</t>
  </si>
  <si>
    <t>Thu Feb 22 10:52:40 PST 2018</t>
  </si>
  <si>
    <t>38JBBYETQP6LJOAQRH9YD9ERW5ZE4F</t>
  </si>
  <si>
    <t>I know. I'll clean it up as soon as I get home. Love you Mom!</t>
  </si>
  <si>
    <t>320DUZ38G8I96KP20JMQJEOMRR9GJC</t>
  </si>
  <si>
    <t>Mon Feb 19 10:49:14 PST 2018</t>
  </si>
  <si>
    <t>Mon Feb 19 10:49:45 PST 2018</t>
  </si>
  <si>
    <t>Thu Feb 22 10:49:45 PST 2018</t>
  </si>
  <si>
    <t>3C5W7UE9CGMATEQDSQZMNSGYYB0MXE</t>
  </si>
  <si>
    <t>Mon Feb 19 10:48:43 PST 2018</t>
  </si>
  <si>
    <t>Thu Feb 22 10:48:43 PST 2018</t>
  </si>
  <si>
    <t>3ZTE0JGGCEO73Z20O8DBC0O89BEOCM</t>
  </si>
  <si>
    <t>37QW5D2ZRHINC82A4FJGJ2YBZR9S8O</t>
  </si>
  <si>
    <t>Mon Feb 19 10:57:42 PST 2018</t>
  </si>
  <si>
    <t>Thu Feb 22 10:57:42 PST 2018</t>
  </si>
  <si>
    <t>3C8HJ7UOP8QZY9QST8N7KDW967ZZMH</t>
  </si>
  <si>
    <t>Sorry mom, I won't do it next time.</t>
  </si>
  <si>
    <t>3CN4LGXD5YKJPTRHRILSKC67EQ9Y41</t>
  </si>
  <si>
    <t>Mon Feb 19 10:50:06 PST 2018</t>
  </si>
  <si>
    <t>Mon Feb 19 10:54:11 PST 2018</t>
  </si>
  <si>
    <t>Thu Feb 22 10:54:11 PST 2018</t>
  </si>
  <si>
    <t>3WQ3B2KGE9C6KM1NU8O6E313HXGB1L</t>
  </si>
  <si>
    <t>Mon Feb 19 10:46:04 PST 2018</t>
  </si>
  <si>
    <t>Thu Feb 22 10:46:04 PST 2018</t>
  </si>
  <si>
    <t>35F6NGNVM8FH4ACCT8RZQO2H784T7K</t>
  </si>
  <si>
    <t>34QN5IT0T0NNBZIYVD0W9WSS4ZP80G</t>
  </si>
  <si>
    <t>Mon Feb 19 10:45:29 PST 2018</t>
  </si>
  <si>
    <t>Mon Feb 19 10:45:40 PST 2018</t>
  </si>
  <si>
    <t>Thu Feb 22 10:45:40 PST 2018</t>
  </si>
  <si>
    <t>3CTOC39K38MQDRE17GIWD1BTSEC7J2</t>
  </si>
  <si>
    <t>3DBQWDE4Y7U79DR3YLVR8OEEA2Z5NM</t>
  </si>
  <si>
    <t>Mon Feb 19 10:46:30 PST 2018</t>
  </si>
  <si>
    <t>Thu Feb 22 10:46:30 PST 2018</t>
  </si>
  <si>
    <t>3YHH42UU5CBIQ62HP290E1EYOZN0LT</t>
  </si>
  <si>
    <t>Mon Feb 19 10:40:27 PST 2018</t>
  </si>
  <si>
    <t>Mon Feb 19 10:41:04 PST 2018</t>
  </si>
  <si>
    <t>Thu Feb 22 10:41:04 PST 2018</t>
  </si>
  <si>
    <t>371DNNCG44YL4OHV3DJ54OYCISB8TN</t>
  </si>
  <si>
    <t>39O5D9O87UOL4U78VCYKDGMIX2VC3M</t>
  </si>
  <si>
    <t>Mon Feb 19 10:47:47 PST 2018</t>
  </si>
  <si>
    <t>Thu Feb 22 10:48:06 PST 2018</t>
  </si>
  <si>
    <t>3FTOP5WARGKCVGEHMHXNYM16K3S0JN</t>
  </si>
  <si>
    <t>Sometimes you just have to let it go and move on bosses can be straight nightmares</t>
  </si>
  <si>
    <t>3A9AA95ATXI7CY3GE08JCDJ9AHZ5PH</t>
  </si>
  <si>
    <t>Mon Feb 19 10:40:33 PST 2018</t>
  </si>
  <si>
    <t>3GU1KF0O4JX91EKPFAZWFZJ1KDNBPQ</t>
  </si>
  <si>
    <t>Mon Feb 19 10:48:37 PST 2018</t>
  </si>
  <si>
    <t>Thu Feb 22 10:48:37 PST 2018</t>
  </si>
  <si>
    <t>30Y6N4AHYPSK540UGWPQQ1BV5YARDY</t>
  </si>
  <si>
    <t>33NF62TLXKYE86LLQA75H6GFY8QKJJ</t>
  </si>
  <si>
    <t>Mon Feb 19 10:48:31 PST 2018</t>
  </si>
  <si>
    <t>Mon Feb 19 10:55:55 PST 2018</t>
  </si>
  <si>
    <t>Thu Feb 22 10:55:55 PST 2018</t>
  </si>
  <si>
    <t>3HFNH7HEMIAQS7TFV96ZGF085FVQGT</t>
  </si>
  <si>
    <t>Ugh, maybe time to look around?</t>
  </si>
  <si>
    <t>392CY0QWG2NXZTCCN0ZPYOCJO7A4I0</t>
  </si>
  <si>
    <t>A33M7EZ72P8TWF</t>
  </si>
  <si>
    <t>Mon Feb 19 10:45:12 PST 2018</t>
  </si>
  <si>
    <t>Mon Feb 19 10:45:46 PST 2018</t>
  </si>
  <si>
    <t>Thu Feb 22 10:45:46 PST 2018</t>
  </si>
  <si>
    <t>0% (0/1)</t>
  </si>
  <si>
    <t>NONE</t>
  </si>
  <si>
    <t>3Y54SXRO1MHMP5M2WIPBPZCMY1DTUS</t>
  </si>
  <si>
    <t>Mon Feb 19 10:44:14 PST 2018</t>
  </si>
  <si>
    <t>Thu Feb 22 10:44:14 PST 2018</t>
  </si>
  <si>
    <t>3LG268AV382PXAEUCR0AWJTG5ABRER</t>
  </si>
  <si>
    <t>337RC3OW06YYJ73XSZXPZU4OIV0LV6</t>
  </si>
  <si>
    <t>Mon Feb 19 10:43:29 PST 2018</t>
  </si>
  <si>
    <t>Mon Feb 19 10:53:28 PST 2018</t>
  </si>
  <si>
    <t>Thu Feb 22 10:53:28 PST 2018</t>
  </si>
  <si>
    <t>3R8YZBNQ9IE7ZEIE2625A2NF6DXQ7D</t>
  </si>
  <si>
    <t>that sucks! what are you going to do?</t>
  </si>
  <si>
    <t>33C7UALJVMUNIO3GRW4WN1B29RU81I</t>
  </si>
  <si>
    <t>Mon Feb 19 10:42:38 PST 2018</t>
  </si>
  <si>
    <t>Mon Feb 19 10:43:01 PST 2018</t>
  </si>
  <si>
    <t>Thu Feb 22 10:43:01 PST 2018</t>
  </si>
  <si>
    <t>3SNLUL3WO5JY6SEXN9NK38254OQULP</t>
  </si>
  <si>
    <t>A35SC4D5YNJGOW</t>
  </si>
  <si>
    <t>Mon Feb 19 10:40:28 PST 2018</t>
  </si>
  <si>
    <t>Thu Feb 22 10:40:28 PST 2018</t>
  </si>
  <si>
    <t>3PKVGQTFIHGN3FVLCSC43MLWNMGYRD</t>
  </si>
  <si>
    <t>37Q970SNZF4518IP5UA14SB3LL3S14</t>
  </si>
  <si>
    <t>Mon Feb 19 10:48:48 PST 2018</t>
  </si>
  <si>
    <t>Mon Feb 19 10:56:29 PST 2018</t>
  </si>
  <si>
    <t>Thu Feb 22 10:56:29 PST 2018</t>
  </si>
  <si>
    <t>3VBEN272MLV25N8SNDV4BFF9N4HSGN</t>
  </si>
  <si>
    <t>You need to tell him off or move on!</t>
  </si>
  <si>
    <t>3LOZAJ85YE9KMAMKI8G28J20S6HX2W</t>
  </si>
  <si>
    <t>Mon Feb 19 10:45:06 PST 2018</t>
  </si>
  <si>
    <t>Mon Feb 19 10:54:33 PST 2018</t>
  </si>
  <si>
    <t>Thu Feb 22 10:54:33 PST 2018</t>
  </si>
  <si>
    <t>3UJ1CZ6IZIL4PQJ86HCD7IOKX185SZ</t>
  </si>
  <si>
    <t>Mon Feb 19 10:48:57 PST 2018</t>
  </si>
  <si>
    <t>Thu Feb 22 10:49:13 PST 2018</t>
  </si>
  <si>
    <t>3IVEC1GSLPV9FL15SYWMN8OV6KE1JR</t>
  </si>
  <si>
    <t>3DY4FPOOA2K9M5YAXJULL6DNONPVR6</t>
  </si>
  <si>
    <t>Mon Feb 19 10:43:44 PST 2018</t>
  </si>
  <si>
    <t>Mon Feb 19 10:43:58 PST 2018</t>
  </si>
  <si>
    <t>Thu Feb 22 10:43:58 PST 2018</t>
  </si>
  <si>
    <t>32Z9ZLUT1MG17RBA02WDCAH95CTOHH</t>
  </si>
  <si>
    <t>What is going on this time? Just be patient. You got this!</t>
  </si>
  <si>
    <t>3L2IS5HSFBEOUSHIZM3ZG06U9JQUNR</t>
  </si>
  <si>
    <t>Mon Feb 19 10:39:44 PST 2018</t>
  </si>
  <si>
    <t>Mon Feb 19 10:41:02 PST 2018</t>
  </si>
  <si>
    <t>Thu Feb 22 10:41:02 PST 2018</t>
  </si>
  <si>
    <t>No</t>
  </si>
  <si>
    <t>3S06PH7KSS0ZZJZ784FC9TP3KISD1U</t>
  </si>
  <si>
    <t>Mon Feb 19 10:46:18 PST 2018</t>
  </si>
  <si>
    <t>Thu Feb 22 10:46:18 PST 2018</t>
  </si>
  <si>
    <t>32CXT5U14GZ041WK3I9F9KKE16I8UE</t>
  </si>
  <si>
    <t>3B2X28YI3XB1R82K0E0N9ZSKP8VB6I</t>
  </si>
  <si>
    <t>Mon Feb 19 10:41:41 PST 2018</t>
  </si>
  <si>
    <t>Thu Feb 22 10:41:41 PST 2018</t>
  </si>
  <si>
    <t>33FBRBDW6PV75RDE7TTG4XUTDHR8C0</t>
  </si>
  <si>
    <t>I hope everything is okay. What happened this time?</t>
  </si>
  <si>
    <t>3SNLUL3WO5JY6SEXN9NK38254OTULS</t>
  </si>
  <si>
    <t>Mon Feb 19 10:50:35 PST 2018</t>
  </si>
  <si>
    <t>Mon Feb 19 10:58:32 PST 2018</t>
  </si>
  <si>
    <t>Thu Feb 22 10:58:32 PST 2018</t>
  </si>
  <si>
    <t>3UXUOQ9OKFTFCYBXDA5JK28A21V7AJ</t>
  </si>
  <si>
    <t>Mon Feb 19 10:44:47 PST 2018</t>
  </si>
  <si>
    <t>3OEWW2KGQJ7H8R8EO48MW66QUBQODM</t>
  </si>
  <si>
    <t>3C44YUNSI2L2GBI9T6Q2AP71NYYPDA</t>
  </si>
  <si>
    <t>Thu Feb 22 10:45:41 PST 2018</t>
  </si>
  <si>
    <t>38BQUHLA9XWNZ5CLRZCQ4FP5M05MO5</t>
  </si>
  <si>
    <t>Keep looking - your dream job is out there.</t>
  </si>
  <si>
    <t>3VP0C6EFSHSXAZ6HR3QWNF3E1716M4</t>
  </si>
  <si>
    <t>Mon Feb 19 10:47:33 PST 2018</t>
  </si>
  <si>
    <t>Thu Feb 22 10:47:50 PST 2018</t>
  </si>
  <si>
    <t>3XIQGXAUMD4R8BJQOKXX4AJ83M3X7C</t>
  </si>
  <si>
    <t>Mon Feb 19 10:45:02 PST 2018</t>
  </si>
  <si>
    <t>Mon Feb 19 10:45:11 PST 2018</t>
  </si>
  <si>
    <t>Thu Feb 22 10:45:11 PST 2018</t>
  </si>
  <si>
    <t>3W0XM68YZPR4Q57NAJWYONO8L9E1KQ</t>
  </si>
  <si>
    <t>30LSNF239VRNWFXPJMG159FL4TCI2G</t>
  </si>
  <si>
    <t>Mon Feb 19 10:39:38 PST 2018</t>
  </si>
  <si>
    <t>Mon Feb 19 10:42:00 PST 2018</t>
  </si>
  <si>
    <t>Thu Feb 22 10:42:00 PST 2018</t>
  </si>
  <si>
    <t>3DH6GAKTYZLZSQF6CBBIE8JGFFZYZO</t>
  </si>
  <si>
    <t>Than why dont you just quit?</t>
  </si>
  <si>
    <t>39OWYR0EPLNTN9O6BZHBBG3Y3GFFY3</t>
  </si>
  <si>
    <t>Mon Feb 19 10:39:31 PST 2018</t>
  </si>
  <si>
    <t>Thu Feb 22 10:39:44 PST 2018</t>
  </si>
  <si>
    <t>3LKC68YZ3BZJ4H6ZV1IDDDRWK95WO6</t>
  </si>
  <si>
    <t>A1Z37HK53J8S87</t>
  </si>
  <si>
    <t>Mon Feb 19 10:38:06 PST 2018</t>
  </si>
  <si>
    <t>Mon Feb 19 10:38:25 PST 2018</t>
  </si>
  <si>
    <t>Thu Feb 22 10:38:25 PST 2018</t>
  </si>
  <si>
    <t>3PGQRAZX02GZ4UVYRHC9TWQS9OZYS1</t>
  </si>
  <si>
    <t>32SVAV9L3G5XBFAABY2T7LWUXZ7A3F</t>
  </si>
  <si>
    <t>Mon Feb 19 10:38:39 PST 2018</t>
  </si>
  <si>
    <t>Thu Feb 22 10:39:48 PST 2018</t>
  </si>
  <si>
    <t>3ERMJ6L4DZOGEZKMADVOTT3AWBVM7F</t>
  </si>
  <si>
    <t>Keep your head up and don't let him get to you.</t>
  </si>
  <si>
    <t>3TUI152ZZCJTOS3CDQLW9SW23XG1QM</t>
  </si>
  <si>
    <t>Mon Feb 19 10:41:23 PST 2018</t>
  </si>
  <si>
    <t>Mon Feb 19 10:41:38 PST 2018</t>
  </si>
  <si>
    <t>Thu Feb 22 10:41:38 PST 2018</t>
  </si>
  <si>
    <t>3WZ36BJEV4C7T6DWWR8GK9KY9G6BTT</t>
  </si>
  <si>
    <t>Mon Feb 19 10:41:29 PST 2018</t>
  </si>
  <si>
    <t>Mon Feb 19 10:42:13 PST 2018</t>
  </si>
  <si>
    <t>Thu Feb 22 10:42:13 PST 2018</t>
  </si>
  <si>
    <t>39WSF6KUV2HM0XMEKZJ62OOBUNROEF</t>
  </si>
  <si>
    <t>30MVJZJNHN9URA2UMDGGRX2ZNEBJ9L</t>
  </si>
  <si>
    <t>Mon Feb 19 10:41:42 PST 2018</t>
  </si>
  <si>
    <t>Thu Feb 22 10:41:42 PST 2018</t>
  </si>
  <si>
    <t>3ERMJ6L4DZOGEZKMADVOTT3AWEI7MT</t>
  </si>
  <si>
    <t>what did he do this time?</t>
  </si>
  <si>
    <t>3K2755HG5TZQPYTFF3UXYVTXLSADFU</t>
  </si>
  <si>
    <t>Thu Feb 22 10:43:12 PST 2018</t>
  </si>
  <si>
    <t>3M68NM076I3O7FJ9WBMD9EXO7U06RS</t>
  </si>
  <si>
    <t>A2Z3I9XW0SHBPY</t>
  </si>
  <si>
    <t>Mon Feb 19 10:47:38 PST 2018</t>
  </si>
  <si>
    <t>Mon Feb 19 10:48:01 PST 2018</t>
  </si>
  <si>
    <t>Thu Feb 22 10:48:01 PST 2018</t>
  </si>
  <si>
    <t>3X7837UUADU4M722Y483I4FCEVU6JU</t>
  </si>
  <si>
    <t>333U7HK6IAB6U0FBYTLIDTLPEZRDJX</t>
  </si>
  <si>
    <t>Mon Feb 19 10:43:05 PST 2018</t>
  </si>
  <si>
    <t>Mon Feb 19 10:43:13 PST 2018</t>
  </si>
  <si>
    <t>Thu Feb 22 10:43:13 PST 2018</t>
  </si>
  <si>
    <t>3LRLIPTPER537DIHW4USO7DW8BHAKU</t>
  </si>
  <si>
    <t>Yeah, I know what that's like. Can't let it get to you though.</t>
  </si>
  <si>
    <t>3X87C8JFV77TIC26Q90G5TJBTXTSQX</t>
  </si>
  <si>
    <t>Mon Feb 19 10:43:07 PST 2018</t>
  </si>
  <si>
    <t>3ZPBJO59KQXA3UKLATIX1G5A17MDHR</t>
  </si>
  <si>
    <t>Mon Feb 19 10:39:42 PST 2018</t>
  </si>
  <si>
    <t>Mon Feb 19 10:51:18 PST 2018</t>
  </si>
  <si>
    <t>Thu Feb 22 10:51:18 PST 2018</t>
  </si>
  <si>
    <t>33CLA8O0MI7H3OEQ72KGE1EGHBQRF9</t>
  </si>
  <si>
    <t>339ANSOTR6YIDV1F8SM5551FLT0IK4</t>
  </si>
  <si>
    <t>Mon Feb 19 10:46:27 PST 2018</t>
  </si>
  <si>
    <t>Thu Feb 22 10:46:27 PST 2018</t>
  </si>
  <si>
    <t>3NXNZ5RS1BT17F1SL4RJO7XQWD379I</t>
  </si>
  <si>
    <t>I'm so sorry! What happened today?</t>
  </si>
  <si>
    <t>3634BBTX0PQ7X9917HV8PS9ADXJIF2</t>
  </si>
  <si>
    <t>Mon Feb 19 10:46:02 PST 2018</t>
  </si>
  <si>
    <t>3WI0P0II62ONSOYO6YURFK7GOGLDRP</t>
  </si>
  <si>
    <t>Mon Feb 19 10:43:21 PST 2018</t>
  </si>
  <si>
    <t>Thu Feb 22 10:43:21 PST 2018</t>
  </si>
  <si>
    <t>3RHLQY6EDT0D4YYW5KTDI80LDKR4DT</t>
  </si>
  <si>
    <t>30ZX6P7VF9RJRQHV1411HAULH81J2T</t>
  </si>
  <si>
    <t>Mon Feb 19 10:40:23 PST 2018</t>
  </si>
  <si>
    <t>Mon Feb 19 10:41:00 PST 2018</t>
  </si>
  <si>
    <t>Thu Feb 22 10:41:00 PST 2018</t>
  </si>
  <si>
    <t>3PDJHANYK6CBIL5606AJVAVIKEHH67</t>
  </si>
  <si>
    <t>What did he do this time?</t>
  </si>
  <si>
    <t>3ND9UOO81LYBYW32I92LLWN2P42WLR</t>
  </si>
  <si>
    <t>Mon Feb 19 10:44:26 PST 2018</t>
  </si>
  <si>
    <t>Thu Feb 22 10:45:12 PST 2018</t>
  </si>
  <si>
    <t>3NLZY2D53QL6EZ7G603FT75G13MQLI</t>
  </si>
  <si>
    <t>Thu Feb 22 10:46:35 PST 2018</t>
  </si>
  <si>
    <t>3ZVPAMTJWNZNHOALIMQYWMESIQQRG8</t>
  </si>
  <si>
    <t>317HQ483I8OJL1MI55ELXXIJFO3IN7</t>
  </si>
  <si>
    <t>Mon Feb 19 10:40:03 PST 2018</t>
  </si>
  <si>
    <t>Mon Feb 19 11:05:05 PST 2018</t>
  </si>
  <si>
    <t>Thu Feb 22 11:05:05 PST 2018</t>
  </si>
  <si>
    <t>3QL2OFSM97ES8Y0IDVIZMUKO2ASNC1</t>
  </si>
  <si>
    <t>35LDD5557B049ER6T7KXXY8W22KKMM</t>
  </si>
  <si>
    <t>Mon Feb 19 10:45:35 PST 2018</t>
  </si>
  <si>
    <t>Mon Feb 19 10:47:18 PST 2018</t>
  </si>
  <si>
    <t>Thu Feb 22 10:47:18 PST 2018</t>
  </si>
  <si>
    <t>3IRIK4HM3BGK1DUQEEWIKJY27TWC6R</t>
  </si>
  <si>
    <t>Thu Feb 22 10:45:26 PST 2018</t>
  </si>
  <si>
    <t>371DNNCG44YL4OHV3DJ54OYCISAT87</t>
  </si>
  <si>
    <t>39RP059MEIP3GBNCNU74YVP6F8BBMT</t>
  </si>
  <si>
    <t>Thu Feb 22 10:45:18 PST 2018</t>
  </si>
  <si>
    <t>3VW6495TLKWZN051GP9Z01AE9LEYYG</t>
  </si>
  <si>
    <t>You should probably calm down as you need the job!</t>
  </si>
  <si>
    <t>3KB8R4ZV1F33O1RQCR99LQ59JM0GBR</t>
  </si>
  <si>
    <t>Mon Feb 19 11:06:21 PST 2018</t>
  </si>
  <si>
    <t>Thu Feb 22 11:06:21 PST 2018</t>
  </si>
  <si>
    <t>3MAOD8E57R6GBWBD4REM075Y31ANXF</t>
  </si>
  <si>
    <t>3DW3BNF1GHE0HGLK88JK56MXFDR8V3</t>
  </si>
  <si>
    <t>3137ONMDKH11V43AMIBZMYBUMJAGEO</t>
  </si>
  <si>
    <t>Thu Feb 22 10:48:56 PST 2018</t>
  </si>
  <si>
    <t>33M4IA01QHX1QU35XYV39RA84PZRXP</t>
  </si>
  <si>
    <t>I'm sorry, I know how you feel</t>
  </si>
  <si>
    <t>31N2WW6R9SMS76RIMEOLLM7LUFO3FP</t>
  </si>
  <si>
    <t>Mon Feb 19 10:49:40 PST 2018</t>
  </si>
  <si>
    <t>Mon Feb 19 11:10:27 PST 2018</t>
  </si>
  <si>
    <t>Thu Feb 22 11:10:27 PST 2018</t>
  </si>
  <si>
    <t>35USIKEBNSC3SHRH345W0USE6XBN6L</t>
  </si>
  <si>
    <t>Mon Feb 19 10:48:41 PST 2018</t>
  </si>
  <si>
    <t>Mon Feb 19 10:54:20 PST 2018</t>
  </si>
  <si>
    <t>Thu Feb 22 10:54:20 PST 2018</t>
  </si>
  <si>
    <t>3T8DUCXY0N2LIT0585PJ4KTN2YST9W</t>
  </si>
  <si>
    <t>3CCZ6YKWR8FMKBN9XBCMQNJU5DH95Q</t>
  </si>
  <si>
    <t>Mon Feb 19 11:08:11 PST 2018</t>
  </si>
  <si>
    <t>Thu Feb 22 11:08:11 PST 2018</t>
  </si>
  <si>
    <t>351SEKWQS1DWV8LW1QYATLD6IJ6MDA</t>
  </si>
  <si>
    <t>I'm sorry, dude. Do you want to talk about it?</t>
  </si>
  <si>
    <t>3J88R45B2HUGEHNQK6RE4WAT3G8PXA</t>
  </si>
  <si>
    <t>Thu Feb 22 10:40:12 PST 2018</t>
  </si>
  <si>
    <t>3PS7W85Z80YO5DYZY7UKT3P8LG49TI</t>
  </si>
  <si>
    <t>Mon Feb 19 10:44:36 PST 2018</t>
  </si>
  <si>
    <t>Thu Feb 22 10:44:53 PST 2018</t>
  </si>
  <si>
    <t>3LB1BGHFL2S0JU8DGHHZ31MEB7DYTQ</t>
  </si>
  <si>
    <t>30LB5CDZND62VVJL4309MGPW38VZ0B</t>
  </si>
  <si>
    <t>Mon Feb 19 10:44:18 PST 2018</t>
  </si>
  <si>
    <t>Mon Feb 19 10:51:39 PST 2018</t>
  </si>
  <si>
    <t>Thu Feb 22 10:51:39 PST 2018</t>
  </si>
  <si>
    <t>358010RM5FPTJ1KM6I0DAOZBPUWXV6</t>
  </si>
  <si>
    <t>Uh-oh... what did he do this time?</t>
  </si>
  <si>
    <t>3QUO65DNQVK6CDHU013CVP6ZZTVOU0</t>
  </si>
  <si>
    <t>Mon Feb 19 10:40:53 PST 2018</t>
  </si>
  <si>
    <t>Thu Feb 22 10:41:20 PST 2018</t>
  </si>
  <si>
    <t>3U5JL4WY5L5UPO17MMZQ1YZYCKF4X1</t>
  </si>
  <si>
    <t>Mon Feb 19 10:48:20 PST 2018</t>
  </si>
  <si>
    <t>Mon Feb 19 10:48:30 PST 2018</t>
  </si>
  <si>
    <t>Thu Feb 22 10:48:30 PST 2018</t>
  </si>
  <si>
    <t>3GMLHYZ0LETFJ7N2GM798X8GULKYUH</t>
  </si>
  <si>
    <t>31UV0MXWNR8FVCGC15IZ3GIXO36I5K</t>
  </si>
  <si>
    <t>Thu Feb 22 10:48:57 PST 2018</t>
  </si>
  <si>
    <t>3A9AA95ATXI7CY3GE08JCDJ9A8Z5PZ</t>
  </si>
  <si>
    <t>Have you been looking on Glassdoor? There's gotta be something better out there.</t>
  </si>
  <si>
    <t>3L0KT67Y8FC2RETSHJHAIFMDS6BYS7</t>
  </si>
  <si>
    <t>Thu Feb 22 10:47:45 PST 2018</t>
  </si>
  <si>
    <t>3YZ8UPK3VUI53OKRAWUL0PCIAFBUC8</t>
  </si>
  <si>
    <t>Mon Feb 19 10:38:48 PST 2018</t>
  </si>
  <si>
    <t>Thu Feb 22 10:38:48 PST 2018</t>
  </si>
  <si>
    <t>31J7RYECZLMFABP5VJ8Z3N1NA9J1LT</t>
  </si>
  <si>
    <t>3WAKVUDHUXCZR7PVJFMAK3K494N7UV</t>
  </si>
  <si>
    <t>Thu Feb 22 10:45:39 PST 2018</t>
  </si>
  <si>
    <t>3E47SOBEYRS0UXPRGF57HMO7GC0ICK</t>
  </si>
  <si>
    <t>Oh sorry, maybe it's time to confess and make things right.</t>
  </si>
  <si>
    <t>3ZAZR5XV02EMPNE1GJTTHHRXCXUCZJ</t>
  </si>
  <si>
    <t>Mon Feb 19 10:57:40 PST 2018</t>
  </si>
  <si>
    <t>Thu Feb 22 10:57:40 PST 2018</t>
  </si>
  <si>
    <t>3ZSANO2JCG3WRNCXCTPMTUFXMVTSFC</t>
  </si>
  <si>
    <t>A31681CCEVDIH3</t>
  </si>
  <si>
    <t>Mon Feb 19 11:16:21 PST 2018</t>
  </si>
  <si>
    <t>Mon Feb 19 11:19:19 PST 2018</t>
  </si>
  <si>
    <t>Thu Feb 22 11:19:19 PST 2018</t>
  </si>
  <si>
    <t>3IZPORCT1F51HK5W2S8GHMQTXQ3RH7</t>
  </si>
  <si>
    <t>36DSNE9QZ6UXYX60O2ZYONXOIDZOJ6</t>
  </si>
  <si>
    <t>Mon Feb 19 10:47:20 PST 2018</t>
  </si>
  <si>
    <t>Thu Feb 22 10:47:20 PST 2018</t>
  </si>
  <si>
    <t>3JAOYWH7VJ00M0QUPYST7CFRRT5L9U</t>
  </si>
  <si>
    <t>Sorry to hear. I never saw her last night, I have no clue who told her. Good luck.</t>
  </si>
  <si>
    <t>36PW28KO40S0LDQ70IJPQC0ROO0AE9</t>
  </si>
  <si>
    <t>Mon Feb 19 10:48:15 PST 2018</t>
  </si>
  <si>
    <t>Mon Feb 19 10:53:19 PST 2018</t>
  </si>
  <si>
    <t>Thu Feb 22 10:53:19 PST 2018</t>
  </si>
  <si>
    <t>3N1FSUEFL6WGRIWQVMYE7RW6W224DY</t>
  </si>
  <si>
    <t>Mon Feb 19 10:45:01 PST 2018</t>
  </si>
  <si>
    <t>3X2LT8FDHWEDW5LPYIOGR85BMMT8WD</t>
  </si>
  <si>
    <t>3IO1LGZLKATIPA4DX2GDIX2JH2B86H</t>
  </si>
  <si>
    <t>3KV0LJBBH3HQWI41JRTUYAUAXNCRM6</t>
  </si>
  <si>
    <t>I didn't tell Jane about your drinking. On the other hand, it's possible you either exhibited symptoms of drinking or she smelled alcohol on your breath.</t>
  </si>
  <si>
    <t>3V0Z7YWSIZWSILHPITFKKY5FCVA2VZ</t>
  </si>
  <si>
    <t>Thu Feb 22 10:45:35 PST 2018</t>
  </si>
  <si>
    <t>3Z4XG4ZF49NV8PO9YPP3IAF3E6A8XB</t>
  </si>
  <si>
    <t>Mon Feb 19 10:44:04 PST 2018</t>
  </si>
  <si>
    <t>3R6RZGK0XF8FWMC2LCHE4JAZ8STYV6</t>
  </si>
  <si>
    <t>37Z929RLGA46ASUY7DUBAYUYD4TTSD</t>
  </si>
  <si>
    <t>Mon Feb 19 10:47:34 PST 2018</t>
  </si>
  <si>
    <t>Thu Feb 22 10:47:34 PST 2018</t>
  </si>
  <si>
    <t>3MH9DQ757X8IK00WCIQ4QGXX8Y4UG1</t>
  </si>
  <si>
    <t>Well it sure wasn't me dude! I swear. I wouldn't do this to you!</t>
  </si>
  <si>
    <t>3P4MQ7TPPY87XKJFW5HVKFEC398BB5</t>
  </si>
  <si>
    <t>Mon Feb 19 10:48:46 PST 2018</t>
  </si>
  <si>
    <t>3ZGVPD4G6UD3B4GC25OJ6RR10JTZTO</t>
  </si>
  <si>
    <t>Mon Feb 19 10:48:51 PST 2018</t>
  </si>
  <si>
    <t>Thu Feb 22 10:48:51 PST 2018</t>
  </si>
  <si>
    <t>3KTCJ4SCVGXZGT7QVV9E30GCAE91MV</t>
  </si>
  <si>
    <t>30H4UDGLT3E5K5OM6ZP5TFUVWCOPMQ</t>
  </si>
  <si>
    <t>3Q5C1WP23NX4V6KETYXTBH1B7RI15E</t>
  </si>
  <si>
    <t>No, def did not tell her. Sorry dude.</t>
  </si>
  <si>
    <t>373ERPL3YP4U9DULSOU6KOP2R2BTRQ</t>
  </si>
  <si>
    <t>Mon Feb 19 10:50:08 PST 2018</t>
  </si>
  <si>
    <t>Mon Feb 19 10:54:21 PST 2018</t>
  </si>
  <si>
    <t>Thu Feb 22 10:54:21 PST 2018</t>
  </si>
  <si>
    <t>37QW5D2ZRHINC82A4FJGJ2YBZR78S2</t>
  </si>
  <si>
    <t>Mon Feb 19 10:40:50 PST 2018</t>
  </si>
  <si>
    <t>Mon Feb 19 11:05:56 PST 2018</t>
  </si>
  <si>
    <t>Thu Feb 22 11:05:56 PST 2018</t>
  </si>
  <si>
    <t>3MZ3TAMYTLJ1DFGG8AQ1HYR8X3IRI0</t>
  </si>
  <si>
    <t>35GMH2SV3FDPNHK8A1O7R7KWD52OEK</t>
  </si>
  <si>
    <t>Mon Feb 19 10:43:41 PST 2018</t>
  </si>
  <si>
    <t>Mon Feb 19 10:43:57 PST 2018</t>
  </si>
  <si>
    <t>Thu Feb 22 10:43:57 PST 2018</t>
  </si>
  <si>
    <t>3STRJBFXOXN8M9HQ24L9JC3OW1ITKG</t>
  </si>
  <si>
    <t>Ah man, sorry to hear that. But you really shouldn't be hiding these things from her ya know?</t>
  </si>
  <si>
    <t>3U4J9857OF7KV8GPJO5FFDSGKJHB7J</t>
  </si>
  <si>
    <t>Mon Feb 19 10:54:58 PST 2018</t>
  </si>
  <si>
    <t>Thu Feb 22 10:54:58 PST 2018</t>
  </si>
  <si>
    <t>3Z4GS9HPNW6XTWDZ67TZAB6K1TQ77T</t>
  </si>
  <si>
    <t>Mon Feb 19 10:47:55 PST 2018</t>
  </si>
  <si>
    <t>Thu Feb 22 10:48:21 PST 2018</t>
  </si>
  <si>
    <t>3MD8CKRQZZJX8Q0MQSB1TZ68AI7RJC</t>
  </si>
  <si>
    <t>3NKQQ8O39Z1F8GQ5ASPWKVU0VFQDUU</t>
  </si>
  <si>
    <t>Mon Feb 19 10:46:22 PST 2018</t>
  </si>
  <si>
    <t>Mon Feb 19 10:46:39 PST 2018</t>
  </si>
  <si>
    <t>Thu Feb 22 10:46:39 PST 2018</t>
  </si>
  <si>
    <t>31LM9EDVOMOFGC6ONNZL9YXJSXKNJ4</t>
  </si>
  <si>
    <t>Are you sure you didn't send her a text message when you were drinking last night?</t>
  </si>
  <si>
    <t>3NPFYT4IZD0A14URHN1RANW12PNGXZ</t>
  </si>
  <si>
    <t>Mon Feb 19 10:44:59 PST 2018</t>
  </si>
  <si>
    <t>Mon Feb 19 10:45:28 PST 2018</t>
  </si>
  <si>
    <t>Thu Feb 22 10:45:28 PST 2018</t>
  </si>
  <si>
    <t>3WAKVUDHUXCZR7PVJFMAK3K494LU7G</t>
  </si>
  <si>
    <t>Mon Feb 19 10:41:06 PST 2018</t>
  </si>
  <si>
    <t>Mon Feb 19 10:41:32 PST 2018</t>
  </si>
  <si>
    <t>Thu Feb 22 10:41:32 PST 2018</t>
  </si>
  <si>
    <t>3BCRDCM0ODQZXR8KGP8FJJFPTKU6KT</t>
  </si>
  <si>
    <t>39L1G8WVWRN1HRXAFF90WK3RT5331M</t>
  </si>
  <si>
    <t>Mon Feb 19 10:49:52 PST 2018</t>
  </si>
  <si>
    <t>Thu Feb 22 10:49:52 PST 2018</t>
  </si>
  <si>
    <t>3F0BG9B9MQJG8G90TGJZNOQH5IH7YS</t>
  </si>
  <si>
    <t>I would never betray you like that.  I promise it wasn't me.</t>
  </si>
  <si>
    <t>3CCZ6YKWR8FMKBN9XBCMQNJU5DG59L</t>
  </si>
  <si>
    <t>Mon Feb 19 10:39:37 PST 2018</t>
  </si>
  <si>
    <t>Thu Feb 22 10:39:37 PST 2018</t>
  </si>
  <si>
    <t>3MMN5BL1W00YDGJZ81SYGCRURGX3MT</t>
  </si>
  <si>
    <t>Thu Feb 22 10:41:06 PST 2018</t>
  </si>
  <si>
    <t>3CZH926SICAIW4CW1F4XOQI6DWS4EM</t>
  </si>
  <si>
    <t>3LOTDFNYA8VPY4T6WYZNQJIIS8GWFM</t>
  </si>
  <si>
    <t>Mon Feb 19 10:44:23 PST 2018</t>
  </si>
  <si>
    <t>Mon Feb 19 10:44:34 PST 2018</t>
  </si>
  <si>
    <t>Thu Feb 22 10:44:34 PST 2018</t>
  </si>
  <si>
    <t>3IRIK4HM3BGK1DUQEEWIKJY27O36CI</t>
  </si>
  <si>
    <t>Well it wasn't me</t>
  </si>
  <si>
    <t>3PB5A5BD0W2GMPO0ZAXTGOJD0W9G75</t>
  </si>
  <si>
    <t>Mon Feb 19 10:48:50 PST 2018</t>
  </si>
  <si>
    <t>Mon Feb 19 10:57:15 PST 2018</t>
  </si>
  <si>
    <t>Thu Feb 22 10:57:15 PST 2018</t>
  </si>
  <si>
    <t>3QUO65DNQVK6CDHU013CVP6ZZTVUO6</t>
  </si>
  <si>
    <t>Mon Feb 19 10:39:45 PST 2018</t>
  </si>
  <si>
    <t>Thu Feb 22 10:44:04 PST 2018</t>
  </si>
  <si>
    <t>3UY4PIS8QRH5YBSQ7WOEGF5CF4J1NV</t>
  </si>
  <si>
    <t>Mon Feb 19 10:36:58 PST 2018</t>
  </si>
  <si>
    <t>Thu Feb 22 10:36:58 PST 2018</t>
  </si>
  <si>
    <t>3FPRZHYEPZ3H33D8MTTP38A7I993VA</t>
  </si>
  <si>
    <t>Mon Feb 19 10:41:10 PST 2018</t>
  </si>
  <si>
    <t>Thu Feb 22 10:41:10 PST 2018</t>
  </si>
  <si>
    <t>3O7L7BFSHFLFRV95C6B27AOA1PAEI8</t>
  </si>
  <si>
    <t>Dude I swear I didn't say anything about it to her</t>
  </si>
  <si>
    <t>3R08VXYT7DRCJBE0EF1B2R51UKY7WU</t>
  </si>
  <si>
    <t>Mon Feb 19 10:45:33 PST 2018</t>
  </si>
  <si>
    <t>Thu Feb 22 10:45:33 PST 2018</t>
  </si>
  <si>
    <t>3R3YRB5GRGZHA9NTQIYUUUMUACSUA8</t>
  </si>
  <si>
    <t>Thu Feb 22 10:44:36 PST 2018</t>
  </si>
  <si>
    <t>308KJXFUJR2ZNCAA0B3J0F478GATAB</t>
  </si>
  <si>
    <t>3IO1LGZLKATIPA4DX2GDIX2JH2B68F</t>
  </si>
  <si>
    <t>Mon Feb 19 10:44:07 PST 2018</t>
  </si>
  <si>
    <t>Mon Feb 19 10:44:24 PST 2018</t>
  </si>
  <si>
    <t>Thu Feb 22 10:44:24 PST 2018</t>
  </si>
  <si>
    <t>3OF2M9AATHK48LQP8WAR5045H0QKZF</t>
  </si>
  <si>
    <t>I'm sorry dude, hopefully she'll calm down.</t>
  </si>
  <si>
    <t>3P529IW9KZH9NAH7SKSLH812U1CLFI</t>
  </si>
  <si>
    <t>3W8CV64QJ3VY0474YDDVFKMKAMAH9H</t>
  </si>
  <si>
    <t>Mon Feb 19 10:48:10 PST 2018</t>
  </si>
  <si>
    <t>Mon Feb 19 10:48:19 PST 2018</t>
  </si>
  <si>
    <t>Thu Feb 22 10:48:19 PST 2018</t>
  </si>
  <si>
    <t>30IRMPJWDZFSJA648DBDUE6LP77RKB</t>
  </si>
  <si>
    <t>35BLDD71I7TIOWK170OY79FMX46ZV1</t>
  </si>
  <si>
    <t>Mon Feb 19 10:38:52 PST 2018</t>
  </si>
  <si>
    <t>Mon Feb 19 10:39:12 PST 2018</t>
  </si>
  <si>
    <t>Thu Feb 22 10:39:12 PST 2018</t>
  </si>
  <si>
    <t>3PS7W85Z80YO5DYZY7UKT3P8L6QT94</t>
  </si>
  <si>
    <t>As you have a right to be! But I didn't say anything.</t>
  </si>
  <si>
    <t>3C8HJ7UOP8QZY9QST8N7KDW96BXZMN</t>
  </si>
  <si>
    <t>Mon Feb 19 10:47:49 PST 2018</t>
  </si>
  <si>
    <t>Thu Feb 22 10:48:08 PST 2018</t>
  </si>
  <si>
    <t>3E7TUJ2EGDIHOO22CHU5OZ7MIUF9DY</t>
  </si>
  <si>
    <t>Mon Feb 19 10:41:48 PST 2018</t>
  </si>
  <si>
    <t>336OE47KI2GB7HH26BZQJMPJXKTVW4</t>
  </si>
  <si>
    <t>3FIJLY1B6V0ZEVW5KCLSYPAMZBFPFM</t>
  </si>
  <si>
    <t>Mon Feb 19 10:50:09 PST 2018</t>
  </si>
  <si>
    <t>Thu Feb 22 10:50:09 PST 2018</t>
  </si>
  <si>
    <t>3R9WASFE20CTSZYB7LJUPNC093QFZN</t>
  </si>
  <si>
    <t>If you have to sneak around, maybe its something you shouldnt be doing in the first place.</t>
  </si>
  <si>
    <t>3MAOD8E57R6GBWBD4REM075Y319NXE</t>
  </si>
  <si>
    <t>3RRCEFRB7N8NCLY6HQ78C186THRB4Z</t>
  </si>
  <si>
    <t>Mon Feb 19 10:48:36 PST 2018</t>
  </si>
  <si>
    <t>Mon Feb 19 10:51:19 PST 2018</t>
  </si>
  <si>
    <t>Thu Feb 22 10:51:19 PST 2018</t>
  </si>
  <si>
    <t>3RSBJ6YZECME6BMAFA3CK69B6O6OFX</t>
  </si>
  <si>
    <t>3483FV8BEFF73V2OHL7C86PGV2I62B</t>
  </si>
  <si>
    <t>Mon Feb 19 11:07:18 PST 2018</t>
  </si>
  <si>
    <t>Thu Feb 22 11:07:18 PST 2018</t>
  </si>
  <si>
    <t>3RU7GD8VPPP8I01RQWLR5OT1ORUSP9</t>
  </si>
  <si>
    <t>I don't know what to say, did you tell someone?</t>
  </si>
  <si>
    <t>3IO1LGZLKATIPA4DX2GDIX2JH2C86I</t>
  </si>
  <si>
    <t>3M1CVSFP611PIGGC99EPKTP57RNQA0</t>
  </si>
  <si>
    <t>Mon Feb 19 10:46:32 PST 2018</t>
  </si>
  <si>
    <t>Thu Feb 22 10:46:32 PST 2018</t>
  </si>
  <si>
    <t>39O6Z4JLX2TQWHMSGGVCL53Q6MZVXX</t>
  </si>
  <si>
    <t>3IAS3U3I0GCD97JJDCOKJMB893V2BU</t>
  </si>
  <si>
    <t>Mon Feb 19 10:48:02 PST 2018</t>
  </si>
  <si>
    <t>3S0TNUHWKUEHAJJS7PORO3CBYHM8DJ</t>
  </si>
  <si>
    <t>Not me, man. I wouldn't do that to you, bro</t>
  </si>
  <si>
    <t>3IHR8NYAM8XPGFZG0VP97LDVAL54PC</t>
  </si>
  <si>
    <t>Mon Feb 19 10:45:23 PST 2018</t>
  </si>
  <si>
    <t>Mon Feb 19 10:45:31 PST 2018</t>
  </si>
  <si>
    <t>Thu Feb 22 10:45:31 PST 2018</t>
  </si>
  <si>
    <t>3MMN5BL1W00YDGJZ81SYGCRURGZ3MV</t>
  </si>
  <si>
    <t>Mon Feb 19 10:47:21 PST 2018</t>
  </si>
  <si>
    <t>Thu Feb 22 10:47:49 PST 2018</t>
  </si>
  <si>
    <t>3GV1I4SEO9LAHXQ21PKGYJS4IKZ6LW</t>
  </si>
  <si>
    <t>33CID57105PE7Y1E8PRJGZC5RB6L38</t>
  </si>
  <si>
    <t>Mon Feb 19 10:39:52 PST 2018</t>
  </si>
  <si>
    <t>Mon Feb 19 10:46:09 PST 2018</t>
  </si>
  <si>
    <t>Thu Feb 22 10:46:09 PST 2018</t>
  </si>
  <si>
    <t>3UJ1CZ6IZIL4PQJ86HCD7IOKXV3S55</t>
  </si>
  <si>
    <t>Dude, it was not me who else was there?</t>
  </si>
  <si>
    <t>3DH6GAKTYZLZSQF6CBBIE8JGFLAYZB</t>
  </si>
  <si>
    <t>Mon Feb 19 10:44:17 PST 2018</t>
  </si>
  <si>
    <t>Mon Feb 19 10:44:33 PST 2018</t>
  </si>
  <si>
    <t>Thu Feb 22 10:44:33 PST 2018</t>
  </si>
  <si>
    <t>3VJ40NV2QJJRC0250WD2QTKXGFOOT9</t>
  </si>
  <si>
    <t>Mon Feb 19 10:40:52 PST 2018</t>
  </si>
  <si>
    <t>Thu Feb 22 10:41:11 PST 2018</t>
  </si>
  <si>
    <t>3Z56AA6EK4WUNF8N11LVYW7TIPP6MY</t>
  </si>
  <si>
    <t>30H4UDGLT3E5K5OM6ZP5TFUVWCRPMT</t>
  </si>
  <si>
    <t>Mon Feb 19 10:48:52 PST 2018</t>
  </si>
  <si>
    <t>Mon Feb 19 10:57:30 PST 2018</t>
  </si>
  <si>
    <t>Thu Feb 22 10:57:30 PST 2018</t>
  </si>
  <si>
    <t>33L7PJKHCHUOR8FPTFO6T7UX16T8TR</t>
  </si>
  <si>
    <t>Well...that's water under the bridge at this point. You need to talk to Jane</t>
  </si>
  <si>
    <t>3IAS3U3I0GCD97JJDCOKJMB893VB23</t>
  </si>
  <si>
    <t>Mon Feb 19 10:48:35 PST 2018</t>
  </si>
  <si>
    <t>Mon Feb 19 10:56:16 PST 2018</t>
  </si>
  <si>
    <t>Thu Feb 22 10:56:16 PST 2018</t>
  </si>
  <si>
    <t>3WYGZ5XF3XB7794BD4GJ9772UR3KSZ</t>
  </si>
  <si>
    <t>39AYGO6AFFG05XTND20VBBWTNFZ6NY</t>
  </si>
  <si>
    <t>37W3JXSD674VYVA11ORBF4PYYJ5YWK</t>
  </si>
  <si>
    <t>Mon Feb 19 10:41:09 PST 2018</t>
  </si>
  <si>
    <t>Mon Feb 19 10:41:55 PST 2018</t>
  </si>
  <si>
    <t>Thu Feb 22 10:41:55 PST 2018</t>
  </si>
  <si>
    <t>33OOO72IVIHQ3B52AR4BVTQGRVVTCV</t>
  </si>
  <si>
    <t>Well, maybe you shouldn't have done it without telling her.</t>
  </si>
  <si>
    <t>3KRVW3HTZOH2XX4EYGTZOKZ6JWYMS6</t>
  </si>
  <si>
    <t>Mon Feb 19 10:48:25 PST 2018</t>
  </si>
  <si>
    <t>3QIYRE09Y4D8LVQKXYTF5Y1XYMT1NZ</t>
  </si>
  <si>
    <t>Mon Feb 19 10:41:18 PST 2018</t>
  </si>
  <si>
    <t>Mon Feb 19 11:08:28 PST 2018</t>
  </si>
  <si>
    <t>Thu Feb 22 11:08:28 PST 2018</t>
  </si>
  <si>
    <t>3NBFJK3IOHEKKBI5QU9U2R9N736OGW</t>
  </si>
  <si>
    <t>31T4R4OBOTC35D8VXO1AQXYY24H7CM</t>
  </si>
  <si>
    <t>Mon Feb 19 10:48:23 PST 2018</t>
  </si>
  <si>
    <t>Thu Feb 22 10:48:48 PST 2018</t>
  </si>
  <si>
    <t>3DY4FPOOA2K9M5YAXJULL6DNOGYRVX</t>
  </si>
  <si>
    <t>Holy cow! Who might have ratted on you?</t>
  </si>
  <si>
    <t>378XPAWRUD9C1ISTW19GBRYJGH7IAQ</t>
  </si>
  <si>
    <t>3K5TEWLKGW7WT6VR7W0C7ECW1R8VI4</t>
  </si>
  <si>
    <t>Mon Feb 19 10:49:16 PST 2018</t>
  </si>
  <si>
    <t>Mon Feb 19 10:51:48 PST 2018</t>
  </si>
  <si>
    <t>Thu Feb 22 10:51:48 PST 2018</t>
  </si>
  <si>
    <t>3R6RZGK0XF8FWMC2LCHE4JAZ8STVY3</t>
  </si>
  <si>
    <t>32AT8R96GM5LA59N7IKLFUG0WIZSU2</t>
  </si>
  <si>
    <t>Mon Feb 19 10:43:15 PST 2018</t>
  </si>
  <si>
    <t>Mon Feb 19 10:52:56 PST 2018</t>
  </si>
  <si>
    <t>Thu Feb 22 10:52:56 PST 2018</t>
  </si>
  <si>
    <t>3IQ1VMJRYUGJQHZQS733YYZGXK39A3</t>
  </si>
  <si>
    <t>That sucks. She's just worried about you.</t>
  </si>
  <si>
    <t>3K772S5NP97FV0YL6OTH7YNV1JQEHO</t>
  </si>
  <si>
    <t>3WEV0KO0ONOZT3Y1LNUW5UCCAI6SDU</t>
  </si>
  <si>
    <t>Mon Feb 19 10:49:05 PST 2018</t>
  </si>
  <si>
    <t>Thu Feb 22 10:49:05 PST 2018</t>
  </si>
  <si>
    <t>39RRBHZ0AUXF1CM7HYJXIQJ1EMXVZU</t>
  </si>
  <si>
    <t>3KAKFY4PGVYCHXT8NMU6OJKDA7DI3S</t>
  </si>
  <si>
    <t>Mon Feb 19 10:42:33 PST 2018</t>
  </si>
  <si>
    <t>Mon Feb 19 10:42:54 PST 2018</t>
  </si>
  <si>
    <t>Thu Feb 22 10:42:54 PST 2018</t>
  </si>
  <si>
    <t>3OS4RQUCRABXA1VV173R355XIXJBFM</t>
  </si>
  <si>
    <t>Sorry to hear that</t>
  </si>
  <si>
    <t>3P529IW9KZH9NAH7SKSLH812U1DLFJ</t>
  </si>
  <si>
    <t>Mon Feb 19 10:46:50 PST 2018</t>
  </si>
  <si>
    <t>Thu Feb 22 10:46:50 PST 2018</t>
  </si>
  <si>
    <t>3Z4XG4ZF49NV8PO9YPP3IAF3E68X8Y</t>
  </si>
  <si>
    <t>Mon Feb 19 10:41:45 PST 2018</t>
  </si>
  <si>
    <t>Thu Feb 22 10:41:45 PST 2018</t>
  </si>
  <si>
    <t>3ZQA3IO31BNNGWS28BORV45H5EO1OA</t>
  </si>
  <si>
    <t>33FOTY3KENHPURTT88K1PN7LZIHC1U</t>
  </si>
  <si>
    <t>3TDXMTX3CCQBEGGQ6OS4VMWXKRRI6W</t>
  </si>
  <si>
    <t>This is awful. Want to meet up tonight to talk about it?</t>
  </si>
  <si>
    <t>34T446B1C1APN28BCPG1BIOBUQ9C0P</t>
  </si>
  <si>
    <t>Mon Feb 19 10:41:43 PST 2018</t>
  </si>
  <si>
    <t>Mon Feb 19 10:43:00 PST 2018</t>
  </si>
  <si>
    <t>Thu Feb 22 10:43:00 PST 2018</t>
  </si>
  <si>
    <t>3X0H8UUIT2KY29YS2IZMXI1XHY9WS4</t>
  </si>
  <si>
    <t>Mon Feb 19 10:41:12 PST 2018</t>
  </si>
  <si>
    <t>33K3E8REWWRSL5QF8NK2TRJIVOZ8X6</t>
  </si>
  <si>
    <t>31QNSG6A5SP1TAIIGCL5OB2FCDU78E</t>
  </si>
  <si>
    <t>Thu Feb 22 10:42:16 PST 2018</t>
  </si>
  <si>
    <t>3TK8OJTYM2HOASIVKRQWGBD8NVNVPG</t>
  </si>
  <si>
    <t>Don't worry, i'm sure you'll find someone much more loving and caring than him. :)</t>
  </si>
  <si>
    <t>3O7L7BFSHFLFRV95C6B27AOA1W5EIH</t>
  </si>
  <si>
    <t>Mon Feb 19 10:47:39 PST 2018</t>
  </si>
  <si>
    <t>Thu Feb 22 10:48:15 PST 2018</t>
  </si>
  <si>
    <t>3Z7EFSHGNAAXKSEMF158KWBM4XVCXL</t>
  </si>
  <si>
    <t>Mon Feb 19 10:45:38 PST 2018</t>
  </si>
  <si>
    <t>Thu Feb 22 10:46:02 PST 2018</t>
  </si>
  <si>
    <t>39I4RL8QGJDUGE3YRGC39TFJ5CK4H2</t>
  </si>
  <si>
    <t>Mon Feb 19 10:36:59 PST 2018</t>
  </si>
  <si>
    <t>Thu Feb 22 10:36:59 PST 2018</t>
  </si>
  <si>
    <t>3KWTYT0871ZHLDOIM8FCVWAP57YL5Z</t>
  </si>
  <si>
    <t>Mon Feb 19 10:42:52 PST 2018</t>
  </si>
  <si>
    <t>Thu Feb 22 10:43:07 PST 2018</t>
  </si>
  <si>
    <t>3TS1AR6UQRAA8PS5OQRBY3J1ZDBF7Z</t>
  </si>
  <si>
    <t>Tell him where to go, can't believe he'd do that to you!</t>
  </si>
  <si>
    <t>3L4PIM1GQUCQQZTF2UH5S5HH64QYRH</t>
  </si>
  <si>
    <t>Mon Feb 19 11:06:44 PST 2018</t>
  </si>
  <si>
    <t>Thu Feb 22 11:06:44 PST 2018</t>
  </si>
  <si>
    <t>3YOH7BII0A3NZ1LF7ZLOKUR9TVUKV1</t>
  </si>
  <si>
    <t>Mon Feb 19 10:41:44 PST 2018</t>
  </si>
  <si>
    <t>Thu Feb 22 10:41:44 PST 2018</t>
  </si>
  <si>
    <t>3UV0D2KX1MFA2ICSWQO36836PX74F4</t>
  </si>
  <si>
    <t>3P4MQ7TPPY87XKJFW5HVKFEC395BB2</t>
  </si>
  <si>
    <t>Mon Feb 19 10:37:41 PST 2018</t>
  </si>
  <si>
    <t>Mon Feb 19 10:38:15 PST 2018</t>
  </si>
  <si>
    <t>Thu Feb 22 10:38:15 PST 2018</t>
  </si>
  <si>
    <t>3VA45EW49OJQ3GQWYDTSKN12ON0O1L</t>
  </si>
  <si>
    <t>What a jerk! How could he treat you that way? You deserve so much better.</t>
  </si>
  <si>
    <t>3PB5A5BD0W2GMPO0ZAXTGOJD0W87GV</t>
  </si>
  <si>
    <t>Mon Feb 19 10:44:55 PST 2018</t>
  </si>
  <si>
    <t>Mon Feb 19 10:53:40 PST 2018</t>
  </si>
  <si>
    <t>Thu Feb 22 10:53:40 PST 2018</t>
  </si>
  <si>
    <t>3X87C8JFV77TIC26Q90G5TJBTXSSQW</t>
  </si>
  <si>
    <t>Mon Feb 19 10:40:11 PST 2018</t>
  </si>
  <si>
    <t>Thu Feb 22 10:40:33 PST 2018</t>
  </si>
  <si>
    <t>3RWO3EJELH551W43NB16K4A7FJK1PR</t>
  </si>
  <si>
    <t>34V1S5K3GTXI3FNN2UMRITXU18U968</t>
  </si>
  <si>
    <t>AT0COJ1G23ZB0</t>
  </si>
  <si>
    <t>Mon Feb 19 10:47:58 PST 2018</t>
  </si>
  <si>
    <t>Thu Feb 22 10:47:58 PST 2018</t>
  </si>
  <si>
    <t>3XLBSAQ9Z58GD6J5P2LI1VZJBHT7Z1</t>
  </si>
  <si>
    <t>Leave him!</t>
  </si>
  <si>
    <t>358UUM7WR0Z7BFXEFLR5FSXK25K7RS</t>
  </si>
  <si>
    <t>Thu Feb 22 10:48:20 PST 2018</t>
  </si>
  <si>
    <t>3DH6GAKTYZLZSQF6CBBIE8JGFLBZYD</t>
  </si>
  <si>
    <t>3QE4DGPGBR7GGI8N7AULOT3IQC74G3</t>
  </si>
  <si>
    <t>373ERPL3YP4U9DULSOU6KOP2R27TRM</t>
  </si>
  <si>
    <t>Mon Feb 19 10:38:04 PST 2018</t>
  </si>
  <si>
    <t>3Y4W8Q93L0GFLVF5FIZ1GHWJ9HYDV8</t>
  </si>
  <si>
    <t>Maybe you should talk to him first, stay cool</t>
  </si>
  <si>
    <t>3A7Y0R2P2PKKS6KSPTMU70OHUH4XJK</t>
  </si>
  <si>
    <t>Mon Feb 19 10:46:17 PST 2018</t>
  </si>
  <si>
    <t>Mon Feb 19 10:47:14 PST 2018</t>
  </si>
  <si>
    <t>Thu Feb 22 10:47:14 PST 2018</t>
  </si>
  <si>
    <t>3SB4CE2TJWR9RDHOVN9HE1LY4U8AXF</t>
  </si>
  <si>
    <t>3XAOZ9UYRZNQ185INOGVK90HKF61QI</t>
  </si>
  <si>
    <t>31N2WW6R9SMS76RIMEOLLM7LUFL3FM</t>
  </si>
  <si>
    <t>Mon Feb 19 10:40:31 PST 2018</t>
  </si>
  <si>
    <t>Mon Feb 19 10:40:44 PST 2018</t>
  </si>
  <si>
    <t>Thu Feb 22 10:40:44 PST 2018</t>
  </si>
  <si>
    <t>3Z2R0DQ0JIABGAV3N3QAKUHTCQWE2A</t>
  </si>
  <si>
    <t>Spend some time on yourself</t>
  </si>
  <si>
    <t>37TRT2X24RNDF3HRKXUCI3XPBEHBJQ</t>
  </si>
  <si>
    <t>Mon Feb 19 10:47:23 PST 2018</t>
  </si>
  <si>
    <t>Thu Feb 22 10:47:47 PST 2018</t>
  </si>
  <si>
    <t>3C6FJU71TRPI6RLW6OCAXG41D3WUYJ</t>
  </si>
  <si>
    <t>Mon Feb 19 10:45:56 PST 2018</t>
  </si>
  <si>
    <t>Mon Feb 19 10:46:23 PST 2018</t>
  </si>
  <si>
    <t>Thu Feb 22 10:46:23 PST 2018</t>
  </si>
  <si>
    <t>3YGE63DIN8TVEGGM3EB1YTZT3OGW0D</t>
  </si>
  <si>
    <t>3BXQMRHWK0UICAWINLOZ3LHU4TIMUL</t>
  </si>
  <si>
    <t>Mon Feb 19 10:55:17 PST 2018</t>
  </si>
  <si>
    <t>Thu Feb 22 10:55:17 PST 2018</t>
  </si>
  <si>
    <t>33FOTY3KENHPURTT88K1PN7LZ8ZC1S</t>
  </si>
  <si>
    <t>Leave his ass.</t>
  </si>
  <si>
    <t>3F0BG9B9MQJG8G90TGJZNOQH5SXY7J</t>
  </si>
  <si>
    <t>Mon Feb 19 10:44:06 PST 2018</t>
  </si>
  <si>
    <t>Thu Feb 22 10:44:06 PST 2018</t>
  </si>
  <si>
    <t>3WOKGM4L72CQWR5E2UPS6IISJ4U0OC</t>
  </si>
  <si>
    <t>Mon Feb 19 10:46:59 PST 2018</t>
  </si>
  <si>
    <t>Mon Feb 19 10:47:24 PST 2018</t>
  </si>
  <si>
    <t>Thu Feb 22 10:47:24 PST 2018</t>
  </si>
  <si>
    <t>3L2OEKSTW96HLAGPDJ64C5QRXUT8YC</t>
  </si>
  <si>
    <t>37TRT2X24RNDF3HRKXUCI3XPBEGJBX</t>
  </si>
  <si>
    <t>Mon Feb 19 10:46:46 PST 2018</t>
  </si>
  <si>
    <t>Mon Feb 19 10:47:54 PST 2018</t>
  </si>
  <si>
    <t>Thu Feb 22 10:47:54 PST 2018</t>
  </si>
  <si>
    <t>33IZTU6J82XDR93ICNV8Z1F4QQ2XS1</t>
  </si>
  <si>
    <t>Stand him up when he comes to pick you up.</t>
  </si>
  <si>
    <t>3RXPCZQMQQ72B39YAUGKFES0XA8G17</t>
  </si>
  <si>
    <t>Thu Feb 22 10:46:59 PST 2018</t>
  </si>
  <si>
    <t>3WRFBPLXRBK4VY4ZK27YTRGUW693NV</t>
  </si>
  <si>
    <t>Mon Feb 19 10:56:00 PST 2018</t>
  </si>
  <si>
    <t>Thu Feb 22 10:56:00 PST 2018</t>
  </si>
  <si>
    <t>3X2YVV51PU0VL514ZXF1CYI38GMW1G</t>
  </si>
  <si>
    <t>3GD6L00D3TT23D5KLXEFSJCXTWLM1M</t>
  </si>
  <si>
    <t>Mon Feb 19 10:54:01 PST 2018</t>
  </si>
  <si>
    <t>Thu Feb 22 10:54:01 PST 2018</t>
  </si>
  <si>
    <t>354P56DE9LZJCUXRUARA522GOXOS72</t>
  </si>
  <si>
    <t>If I was petty, I'd tell you to break up with him first lol. You should probably just talk to him.</t>
  </si>
  <si>
    <t>3R08VXYT7DRCJBE0EF1B2R51UKZ7WV</t>
  </si>
  <si>
    <t>Mon Feb 19 10:48:18 PST 2018</t>
  </si>
  <si>
    <t>Mon Feb 19 10:55:35 PST 2018</t>
  </si>
  <si>
    <t>Thu Feb 22 10:55:35 PST 2018</t>
  </si>
  <si>
    <t>3ZPPDN2SLWSMGUG28C5PUHP7I6IE9Y</t>
  </si>
  <si>
    <t>Mon Feb 19 10:47:59 PST 2018</t>
  </si>
  <si>
    <t>Thu Feb 22 10:47:59 PST 2018</t>
  </si>
  <si>
    <t>3E24UO25QZMINITZEH08Q0WYDP46OD</t>
  </si>
  <si>
    <t>3JNQLM5FT5IPMG5V4PDEXP7DLX9L20</t>
  </si>
  <si>
    <t>Mon Feb 19 10:48:54 PST 2018</t>
  </si>
  <si>
    <t>Mon Feb 19 11:01:55 PST 2018</t>
  </si>
  <si>
    <t>Thu Feb 22 11:01:55 PST 2018</t>
  </si>
  <si>
    <t>39JEC7537VX5G39RFM4QWBE1OFSCV9</t>
  </si>
  <si>
    <t>What happened?</t>
  </si>
  <si>
    <t>3OXV7EAXLFMWODY7LLLHRGU81GK63O</t>
  </si>
  <si>
    <t>Mon Feb 19 10:47:30 PST 2018</t>
  </si>
  <si>
    <t>Thu Feb 22 10:47:30 PST 2018</t>
  </si>
  <si>
    <t>3RU7GD8VPPP8I01RQWLR5OT1O16PS2</t>
  </si>
  <si>
    <t>Thu Feb 22 10:40:37 PST 2018</t>
  </si>
  <si>
    <t>3511RHPADVA33GOMTDNE9EJ0E7CRLE</t>
  </si>
  <si>
    <t>3C8HJ7UOP8QZY9QST8N7KDW96BYMZB</t>
  </si>
  <si>
    <t>Mon Feb 19 10:50:34 PST 2018</t>
  </si>
  <si>
    <t>Thu Feb 22 10:50:34 PST 2018</t>
  </si>
  <si>
    <t>3KJYX6QCMA7SOHFXPELCJFRWE0QJVL</t>
  </si>
  <si>
    <t>If I were you I'd just go ahead and break up with him now. He clearly wants out so there's no point in staying together.</t>
  </si>
  <si>
    <t>3DPNQGW4LMBH69HBLZQ01LMEFGD646</t>
  </si>
  <si>
    <t>Mon Feb 19 10:37:35 PST 2018</t>
  </si>
  <si>
    <t>Mon Feb 19 10:38:01 PST 2018</t>
  </si>
  <si>
    <t>Thu Feb 22 10:38:01 PST 2018</t>
  </si>
  <si>
    <t>3TUI152ZZCJTOS3CDQLW9SW23XGQ1B</t>
  </si>
  <si>
    <t>Thu Feb 22 10:52:29 PST 2018</t>
  </si>
  <si>
    <t>33NOQL7T9OVHQ0QU958NQCZT3OX8Z3</t>
  </si>
  <si>
    <t>333U7HK6IAB6U0FBYTLIDTLPEZQJD2</t>
  </si>
  <si>
    <t>Mon Feb 19 10:38:26 PST 2018</t>
  </si>
  <si>
    <t>Thu Feb 22 10:38:53 PST 2018</t>
  </si>
  <si>
    <t>3OCHAWUVGPGF3QQA7EM68FOU9ZMKXA</t>
  </si>
  <si>
    <t>Teri Don't get angry. Try to think positively and there are chances that you can have a chance to compromise with Dave. Good Luck!</t>
  </si>
  <si>
    <t>33JKGHPFYDQ5HKC9QKCDPQP0WXOMNS</t>
  </si>
  <si>
    <t>Mon Feb 19 10:42:24 PST 2018</t>
  </si>
  <si>
    <t>Mon Feb 19 10:51:52 PST 2018</t>
  </si>
  <si>
    <t>Thu Feb 22 10:51:52 PST 2018</t>
  </si>
  <si>
    <t>3JC6VJ2SACF0PUXEPHQMMIUEBVZ5A1</t>
  </si>
  <si>
    <t>Mon Feb 19 10:41:57 PST 2018</t>
  </si>
  <si>
    <t>Mon Feb 19 10:42:10 PST 2018</t>
  </si>
  <si>
    <t>Thu Feb 22 10:42:10 PST 2018</t>
  </si>
  <si>
    <t>368IUKXGA5408I50THDNF01ONU06PU</t>
  </si>
  <si>
    <t>34HJIJKLP6S2LZWCM7Y8DD2DW944VV</t>
  </si>
  <si>
    <t>Mon Feb 19 10:38:43 PST 2018</t>
  </si>
  <si>
    <t>Mon Feb 19 10:41:17 PST 2018</t>
  </si>
  <si>
    <t>Thu Feb 22 10:41:17 PST 2018</t>
  </si>
  <si>
    <t>3QEMNNSB2YVDA5E9XKWLA3GGNZF7DY</t>
  </si>
  <si>
    <t>Are you sure about your source? Maybe someone is trying to break you up and it's false??</t>
  </si>
  <si>
    <t>3KV0LJBBH3HQWI41JRTUYAUAXUFMRI</t>
  </si>
  <si>
    <t>Mon Feb 19 10:57:07 PST 2018</t>
  </si>
  <si>
    <t>Thu Feb 22 10:57:07 PST 2018</t>
  </si>
  <si>
    <t>3UJ1CZ6IZIL4PQJ86HCD7IOKX15S5J</t>
  </si>
  <si>
    <t>Mon Feb 19 10:39:49 PST 2018</t>
  </si>
  <si>
    <t>Mon Feb 19 10:40:09 PST 2018</t>
  </si>
  <si>
    <t>Thu Feb 22 10:40:09 PST 2018</t>
  </si>
  <si>
    <t>3OB6JN3A9QLN9Y67TPOT9RYPEC2RMG</t>
  </si>
  <si>
    <t>32Q90QCQ1TH6XQZTC9WEKQ3NT0SEKQ</t>
  </si>
  <si>
    <t>Mon Feb 19 10:41:52 PST 2018</t>
  </si>
  <si>
    <t>Mon Feb 19 10:51:16 PST 2018</t>
  </si>
  <si>
    <t>Thu Feb 22 10:51:16 PST 2018</t>
  </si>
  <si>
    <t>3RXCAC0YISLKM3TJ9FPZUOF8B6YG8R</t>
  </si>
  <si>
    <t>I want to know what made him to decide to do it on Valentine's day!</t>
  </si>
  <si>
    <t>3MH9DQ757X8IK00WCIQ4QGXX875GU6</t>
  </si>
  <si>
    <t>Thu Feb 22 10:41:58 PST 2018</t>
  </si>
  <si>
    <t>3R0T90IZ1T8MY6JWQR54WABR17ZCGT</t>
  </si>
  <si>
    <t>Mon Feb 19 11:14:01 PST 2018</t>
  </si>
  <si>
    <t>Thu Feb 22 11:14:01 PST 2018</t>
  </si>
  <si>
    <t>3CMIQF80GNML8U6FTUSCF5RYSQM6QL</t>
  </si>
  <si>
    <t>37Q970SNZF4518IP5UA14SB3LL0S11</t>
  </si>
  <si>
    <t>A3135Y3RMFC3PK</t>
  </si>
  <si>
    <t>3U5NZHP4LSYJSRNBF29S1AMZFHPPHZ</t>
  </si>
  <si>
    <t>I'm always here if you need to vent. But dont do anything crazy. Talk with him?</t>
  </si>
  <si>
    <t>39LOEL67OT1JSRHVE0IFBUQZ7BA83C</t>
  </si>
  <si>
    <t>Mon Feb 19 10:48:26 PST 2018</t>
  </si>
  <si>
    <t>Thu Feb 22 10:48:53 PST 2018</t>
  </si>
  <si>
    <t>3Q8GYXHFEQYOI9UC9VMDSDK2BYL5C4</t>
  </si>
  <si>
    <t>Mon Feb 19 10:45:49 PST 2018</t>
  </si>
  <si>
    <t>Mon Feb 19 10:46:21 PST 2018</t>
  </si>
  <si>
    <t>Thu Feb 22 10:46:21 PST 2018</t>
  </si>
  <si>
    <t>3BC9H1KCYU8SBBC7BMMAQLTDF1VYWG</t>
  </si>
  <si>
    <t>33ISQZVXPQI9HU3RO59L6JQC3F5CCH</t>
  </si>
  <si>
    <t>Mon Feb 19 10:38:44 PST 2018</t>
  </si>
  <si>
    <t>Mon Feb 19 10:39:07 PST 2018</t>
  </si>
  <si>
    <t>Thu Feb 22 10:39:07 PST 2018</t>
  </si>
  <si>
    <t>3WQ3B2KGE9C6KM1NU8O6E313HQXB1O</t>
  </si>
  <si>
    <t>What a jerk, maybe you should just beat him to it and break up with him first!</t>
  </si>
  <si>
    <t>3S0TNUHWKUEHAJJS7PORO3CBYOZ8DA</t>
  </si>
  <si>
    <t>Mon Feb 19 10:48:42 PST 2018</t>
  </si>
  <si>
    <t>3TDXMTX3CCQBEGGQ6OS4VMWXKYGI6Z</t>
  </si>
  <si>
    <t>Mon Feb 19 10:46:20 PST 2018</t>
  </si>
  <si>
    <t>Thu Feb 22 10:47:00 PST 2018</t>
  </si>
  <si>
    <t>3DIIW4IV8PRUC9EIXYUO95GY5PZ4IV</t>
  </si>
  <si>
    <t>388U7OUMF8XTT4XUUM6W0DNXURBR09</t>
  </si>
  <si>
    <t>Mon Feb 19 10:40:55 PST 2018</t>
  </si>
  <si>
    <t>Mon Feb 19 11:06:25 PST 2018</t>
  </si>
  <si>
    <t>Thu Feb 22 11:06:25 PST 2018</t>
  </si>
  <si>
    <t>32SCWG5HII03V23UJJIO4JX96826PI</t>
  </si>
  <si>
    <t>That is horrible, I think you should talk to him about it and end it with him yourself, how did you find out?</t>
  </si>
  <si>
    <t>3LEP4MGT3HW0CHHZA181F52C6UKDBE</t>
  </si>
  <si>
    <t>Mon Feb 19 10:55:37 PST 2018</t>
  </si>
  <si>
    <t>Thu Feb 22 10:55:37 PST 2018</t>
  </si>
  <si>
    <t>3NAPMVF0ZXBQ7VGT0VC4EKPCQD1275</t>
  </si>
  <si>
    <t>A1JALA705LS4VZ</t>
  </si>
  <si>
    <t>Mon Feb 19 10:39:16 PST 2018</t>
  </si>
  <si>
    <t>Thu Feb 22 10:39:16 PST 2018</t>
  </si>
  <si>
    <t>3HUR21WDDUL70BHXLRIWS47KO31YX9</t>
  </si>
  <si>
    <t>36DSNE9QZ6UXYX60O2ZYONXOID0JO2</t>
  </si>
  <si>
    <t>Mon Feb 19 10:49:48 PST 2018</t>
  </si>
  <si>
    <t>Mon Feb 19 10:58:00 PST 2018</t>
  </si>
  <si>
    <t>Thu Feb 22 10:58:00 PST 2018</t>
  </si>
  <si>
    <t>3300DTYQT3DS8TXOPEGBGCFWS3LQEP</t>
  </si>
  <si>
    <t>Break up with him first and get the upper hand.</t>
  </si>
  <si>
    <t>3FE2ERCCZY4TK89YJF4ILJJ0RC6OP7</t>
  </si>
  <si>
    <t>Mon Feb 19 10:49:57 PST 2018</t>
  </si>
  <si>
    <t>Mon Feb 19 10:53:35 PST 2018</t>
  </si>
  <si>
    <t>Thu Feb 22 10:53:35 PST 2018</t>
  </si>
  <si>
    <t>3TXWC2NHN0MNQDLK97PUJYTMJXRS9D</t>
  </si>
  <si>
    <t>Mon Feb 19 10:49:21 PST 2018</t>
  </si>
  <si>
    <t>Thu Feb 22 10:49:21 PST 2018</t>
  </si>
  <si>
    <t>3JMNNNO3B102AQJ0I1FFHHS80M0W2X</t>
  </si>
  <si>
    <t>358010RM5FPTJ1KM6I0DAOZBP4BXV5</t>
  </si>
  <si>
    <t>3FTOP5WARGKCVGEHMHXNYM16K2Q0JJ</t>
  </si>
  <si>
    <t>You are forgiven...I could never give up coffee.</t>
  </si>
  <si>
    <t>37XITHEISX5DNWSA62ZGVEPY3GARC4</t>
  </si>
  <si>
    <t>Mon Feb 19 10:47:10 PST 2018</t>
  </si>
  <si>
    <t>Thu Feb 22 10:47:10 PST 2018</t>
  </si>
  <si>
    <t>3C5W7UE9CGMATEQDSQZMNSGYYB0XMP</t>
  </si>
  <si>
    <t>Mon Feb 19 10:49:38 PST 2018</t>
  </si>
  <si>
    <t>Thu Feb 22 10:49:38 PST 2018</t>
  </si>
  <si>
    <t>3QMELQS6Y57LKVLF69HCKV13OCO6RM</t>
  </si>
  <si>
    <t>32SVAV9L3G5XBFAABY2T7LWUXZ83A9</t>
  </si>
  <si>
    <t>A1NLJ1L4VCQYV2</t>
  </si>
  <si>
    <t>Mon Feb 19 10:40:32 PST 2018</t>
  </si>
  <si>
    <t>Thu Feb 22 10:41:24 PST 2018</t>
  </si>
  <si>
    <t>3I0BTBYZAYH2Q59G8HYQ89GUXBWY0I</t>
  </si>
  <si>
    <t>It's ok.  I know how hard diets can be.</t>
  </si>
  <si>
    <t>37KGEN7NJ4MB58LZYFHXAJOQ1H1PPO</t>
  </si>
  <si>
    <t>Mon Feb 19 10:55:42 PST 2018</t>
  </si>
  <si>
    <t>Thu Feb 22 10:55:42 PST 2018</t>
  </si>
  <si>
    <t>3LYA37P8IRJ8QNN92IUOJIX2Q3GBKO</t>
  </si>
  <si>
    <t>Mon Feb 19 10:44:37 PST 2018</t>
  </si>
  <si>
    <t>Thu Feb 22 10:44:54 PST 2018</t>
  </si>
  <si>
    <t>33BFF6QPI17RV8FJM1TK0RX0600W38</t>
  </si>
  <si>
    <t>37ZHEEHM6XIFSDCC4VQ9XUU4WR137H</t>
  </si>
  <si>
    <t>A2CK0OXMPOR9LE</t>
  </si>
  <si>
    <t>Mon Feb 19 10:37:31 PST 2018</t>
  </si>
  <si>
    <t>Mon Feb 19 10:38:07 PST 2018</t>
  </si>
  <si>
    <t>Thu Feb 22 10:38:07 PST 2018</t>
  </si>
  <si>
    <t>3IFS6Q0HJJFG1EEND1V7WRSP2HDIS9</t>
  </si>
  <si>
    <t>Sorry, I didn't mean to pry</t>
  </si>
  <si>
    <t>3DY4FPOOA2K9M5YAXJULL6DNONQVR7</t>
  </si>
  <si>
    <t>3JZQSN0I3R6T1I36HTV54GWUYKQGF7</t>
  </si>
  <si>
    <t>Thu Feb 22 10:43:42 PST 2018</t>
  </si>
  <si>
    <t>3YGYP136415TRGR75Q3TM6NPJ2CRNG</t>
  </si>
  <si>
    <t>3DH6GAKTYZLZSQF6CBBIE8JGFLAZYC</t>
  </si>
  <si>
    <t>Mon Feb 19 10:45:05 PST 2018</t>
  </si>
  <si>
    <t>3TXMY6UCAFKDBVDATNAGQOFT7QBQCX</t>
  </si>
  <si>
    <t>You're forgiven, we all do it sometimes.</t>
  </si>
  <si>
    <t>3N2BF7Y2VRQD7OQYNMH0K6S4ALHHMG</t>
  </si>
  <si>
    <t>Mon Feb 19 10:53:52 PST 2018</t>
  </si>
  <si>
    <t>Thu Feb 22 10:53:52 PST 2018</t>
  </si>
  <si>
    <t>3X65QVEQI1J2KYXX1I2K92GZXOMCL0</t>
  </si>
  <si>
    <t>Thu Feb 22 10:48:31 PST 2018</t>
  </si>
  <si>
    <t>36FFXPMST9KYK7DGA0RCNRLOM3JOHV</t>
  </si>
  <si>
    <t>3DL65MZB8EBOESN5KWFGW7QFORKECE</t>
  </si>
  <si>
    <t>Mon Feb 19 10:44:50 PST 2018</t>
  </si>
  <si>
    <t>Mon Feb 19 10:45:22 PST 2018</t>
  </si>
  <si>
    <t>Thu Feb 22 10:45:22 PST 2018</t>
  </si>
  <si>
    <t>3TYCR1GOTDFFSR87TWMSK0HK63DZLL</t>
  </si>
  <si>
    <t>Only Jesus can forgive your sins, my child.</t>
  </si>
  <si>
    <t>3MB8LZR5BGPK3W9LTVJIXLT72XSKLI</t>
  </si>
  <si>
    <t>Mon Feb 19 10:39:27 PST 2018</t>
  </si>
  <si>
    <t>Thu Feb 22 10:40:01 PST 2018</t>
  </si>
  <si>
    <t>3NGI5ARFTU18OG2XDD679N6SY1VP1K</t>
  </si>
  <si>
    <t>Mon Feb 19 10:47:12 PST 2018</t>
  </si>
  <si>
    <t>Mon Feb 19 10:55:44 PST 2018</t>
  </si>
  <si>
    <t>Thu Feb 22 10:55:44 PST 2018</t>
  </si>
  <si>
    <t>3DWNFENNE3RQ7KYOFGFOL6VYI4O4J7</t>
  </si>
  <si>
    <t>3018Q3ZVOJMPUHVCMO3PPJZA3DORA1</t>
  </si>
  <si>
    <t>Mon Feb 19 10:44:10 PST 2018</t>
  </si>
  <si>
    <t>3V0Z7YWSIZWSILHPITFKKY5FCR6V2G</t>
  </si>
  <si>
    <t>Just meant that is probably why I didn't recognize you. Not a sin in my eyes. Forgiven:)</t>
  </si>
  <si>
    <t>320DUZ38G8I96KP20JMQJEOMRR8GJB</t>
  </si>
  <si>
    <t>AK467M5VTG7N4</t>
  </si>
  <si>
    <t>Mon Feb 19 10:47:05 PST 2018</t>
  </si>
  <si>
    <t>No.</t>
  </si>
  <si>
    <t>3U84XHCDID9JUJ1MN4NBYJF9KKCZ4S</t>
  </si>
  <si>
    <t>A2KCYHT0N7EMCT</t>
  </si>
  <si>
    <t>Thu Feb 22 10:50:08 PST 2018</t>
  </si>
  <si>
    <t>3QI9WAYOGQ7XLALSLYHHA56ZAE76SA</t>
  </si>
  <si>
    <t>3IRIK4HM3BGK1DUQEEWIKJY27TV6CK</t>
  </si>
  <si>
    <t>3X31TUMD7YIIXVNZLLD0S6X8TNV1LR</t>
  </si>
  <si>
    <t>Haha. I know I couldn't give up coffee.   We should meet up for a coffee date soon.</t>
  </si>
  <si>
    <t>3NXNZ5RS1BT17F1SL4RJO7XQWJD794</t>
  </si>
  <si>
    <t>Mon Feb 19 10:53:22 PST 2018</t>
  </si>
  <si>
    <t>Thu Feb 22 10:53:22 PST 2018</t>
  </si>
  <si>
    <t>3RXCAC0YISLKM3TJ9FPZUOF8BGFG8S</t>
  </si>
  <si>
    <t>Mon Feb 19 10:58:15 PST 2018</t>
  </si>
  <si>
    <t>Thu Feb 22 10:58:15 PST 2018</t>
  </si>
  <si>
    <t>3BAKUKE49H8QD9KI035VPZAMG181RJ</t>
  </si>
  <si>
    <t>39ZSFO5CA9SSB2QXKOB7NTPD0ZLUJN</t>
  </si>
  <si>
    <t>Mon Feb 19 10:49:35 PST 2018</t>
  </si>
  <si>
    <t>Thu Feb 22 10:49:35 PST 2018</t>
  </si>
  <si>
    <t>3ZGVPD4G6UD3B4GC25OJ6RR10C9TZK</t>
  </si>
  <si>
    <t>I don't blame you. I couldn't give it up either if I wanted to!</t>
  </si>
  <si>
    <t>3E47SOBEYRS0UXPRGF57HMO7GKSICS</t>
  </si>
  <si>
    <t>3Z4XG4ZF49NV8PO9YPP3IAF3E6AX80</t>
  </si>
  <si>
    <t>Mon Feb 19 10:47:53 PST 2018</t>
  </si>
  <si>
    <t>Mon Feb 19 10:56:17 PST 2018</t>
  </si>
  <si>
    <t>Thu Feb 22 10:56:17 PST 2018</t>
  </si>
  <si>
    <t>3MDKGGG61QJY0AY7AYM7KA2LCXL6TZ</t>
  </si>
  <si>
    <t>32RIADZIST0MT7F8SCT32QI6X5C4SS</t>
  </si>
  <si>
    <t>Mon Feb 19 10:54:42 PST 2018</t>
  </si>
  <si>
    <t>Thu Feb 22 10:54:42 PST 2018</t>
  </si>
  <si>
    <t>3AMW0RGHOEYB2N9MI0456UJV1UCPNO</t>
  </si>
  <si>
    <t>Okay, well, next time coffees on me</t>
  </si>
  <si>
    <t>3S4AW7T80CEZPUKI83W2Q44B5B64LG</t>
  </si>
  <si>
    <t>Mon Feb 19 10:50:51 PST 2018</t>
  </si>
  <si>
    <t>Mon Feb 19 10:55:25 PST 2018</t>
  </si>
  <si>
    <t>Thu Feb 22 10:55:25 PST 2018</t>
  </si>
  <si>
    <t>3TS1AR6UQRAA8PS5OQRBY3J1ZHHF7D</t>
  </si>
  <si>
    <t>Mon Feb 19 11:17:06 PST 2018</t>
  </si>
  <si>
    <t>Mon Feb 19 11:44:17 PST 2018</t>
  </si>
  <si>
    <t>Thu Feb 22 11:44:17 PST 2018</t>
  </si>
  <si>
    <t>3UDTAB6HH6VK2K3EA319K9RI5NW901</t>
  </si>
  <si>
    <t>373ERPL3YP4U9DULSOU6KOP2R29TRO</t>
  </si>
  <si>
    <t>Mon Feb 19 11:11:11 PST 2018</t>
  </si>
  <si>
    <t>Thu Feb 22 11:11:11 PST 2018</t>
  </si>
  <si>
    <t>3EFE17QCRD1G5J337JDMWFRA20KHST</t>
  </si>
  <si>
    <t>To each his own man.  No judgement here.</t>
  </si>
  <si>
    <t>3JJVG1YBECT58426VVQIHTEKTDL5BX</t>
  </si>
  <si>
    <t>Thu Feb 22 10:46:17 PST 2018</t>
  </si>
  <si>
    <t>3Z4AIRP3C79DXP4OZ4GO30SV0041XK</t>
  </si>
  <si>
    <t>Thu Feb 22 10:44:50 PST 2018</t>
  </si>
  <si>
    <t>30F94FBDNRG46MF26P3FVQODQYVTB6</t>
  </si>
  <si>
    <t>33FBRBDW6PV75RDE7TTG4XUTDOLC8C</t>
  </si>
  <si>
    <t>Mon Feb 19 10:42:41 PST 2018</t>
  </si>
  <si>
    <t>Thu Feb 22 10:42:41 PST 2018</t>
  </si>
  <si>
    <t>3HHRAGRYX918SLTR2Q8LZTJLMYAO9E</t>
  </si>
  <si>
    <t>It is OK. Let's meet together and have a cup of coffee talking to each other.</t>
  </si>
  <si>
    <t>33OOO72IVIHQ3B52AR4BVTQGR15CT0</t>
  </si>
  <si>
    <t>Mon Feb 19 10:39:08 PST 2018</t>
  </si>
  <si>
    <t>Mon Feb 19 10:39:26 PST 2018</t>
  </si>
  <si>
    <t>Thu Feb 22 10:39:26 PST 2018</t>
  </si>
  <si>
    <t>3GFK2QRXXADXW70HQMME47R53E25WC</t>
  </si>
  <si>
    <t>Thu Feb 22 10:40:53 PST 2018</t>
  </si>
  <si>
    <t>3S37Y8CWI8WCD4YNMFY3AWP6K0WW4T</t>
  </si>
  <si>
    <t>33SA9F9TRYQXSQTA1NFH81XIG71WE4</t>
  </si>
  <si>
    <t>Mon Feb 19 10:44:46 PST 2018</t>
  </si>
  <si>
    <t>3L6L49WXW1TLN5HXGGGV9F8EJBN54Q</t>
  </si>
  <si>
    <t>your sins are forgiven jess. lol</t>
  </si>
  <si>
    <t>3J88R45B2HUGEHNQK6RE4WAT3GAXPK</t>
  </si>
  <si>
    <t>3Q8GYXHFEQYOI9UC9VMDSDK2BYN5C6</t>
  </si>
  <si>
    <t>Mon Feb 19 11:00:40 PST 2018</t>
  </si>
  <si>
    <t>Thu Feb 22 11:00:40 PST 2018</t>
  </si>
  <si>
    <t>3ZCC2DXSD70W0G77QN4YBIETQ9VYYF</t>
  </si>
  <si>
    <t>33OOO72IVIHQ3B52AR4BVTQGR18CT3</t>
  </si>
  <si>
    <t>Mon Feb 19 10:49:11 PST 2018</t>
  </si>
  <si>
    <t>Thu Feb 22 10:49:11 PST 2018</t>
  </si>
  <si>
    <t>3L6L49WXW1TLN5HXGGGV9F8EJFI45S</t>
  </si>
  <si>
    <t>No, I gave up on my diet and needed a cup of coffee.  Didn't think one would bother me to much.</t>
  </si>
  <si>
    <t>3IGI0VL648GTHNXL30RQHUE5RX4ONA</t>
  </si>
  <si>
    <t>Mon Feb 19 10:47:37 PST 2018</t>
  </si>
  <si>
    <t>Thu Feb 22 10:47:37 PST 2018</t>
  </si>
  <si>
    <t>3R6P78PK7L73KNL7CD0ULKBVPTZGTG</t>
  </si>
  <si>
    <t>Mon Feb 19 10:44:42 PST 2018</t>
  </si>
  <si>
    <t>Mon Feb 19 10:52:41 PST 2018</t>
  </si>
  <si>
    <t>Thu Feb 22 10:52:41 PST 2018</t>
  </si>
  <si>
    <t>3CESM1J3EIZQSR2153RI7U9KGR2W6E</t>
  </si>
  <si>
    <t>36TFCYNS456O10P21TJ9VN82HP7HX6</t>
  </si>
  <si>
    <t>Mon Feb 19 11:08:40 PST 2018</t>
  </si>
  <si>
    <t>Mon Feb 19 11:18:45 PST 2018</t>
  </si>
  <si>
    <t>Thu Feb 22 11:18:45 PST 2018</t>
  </si>
  <si>
    <t>3MX2NQ3YCAQCL7570RI06Q5CC8HX5Q</t>
  </si>
  <si>
    <t>health advices</t>
  </si>
  <si>
    <t>37TRT2X24RNDF3HRKXUCI3XPBEFJBW</t>
  </si>
  <si>
    <t>Mon Feb 19 10:44:13 PST 2018</t>
  </si>
  <si>
    <t>Thu Feb 22 10:44:13 PST 2018</t>
  </si>
  <si>
    <t>3IX2EGZR7CF0VAYGGUG2II2TT0GRJF</t>
  </si>
  <si>
    <t>Mon Feb 19 10:37:39 PST 2018</t>
  </si>
  <si>
    <t>Mon Feb 19 10:38:19 PST 2018</t>
  </si>
  <si>
    <t>Thu Feb 22 10:38:19 PST 2018</t>
  </si>
  <si>
    <t>371QPA24C2K3TOXA4SAQPEB44M51TW</t>
  </si>
  <si>
    <t>37XITHEISX5DNWSA62ZGVEPY3GACRP</t>
  </si>
  <si>
    <t>3PJ71Z61R5YNWTMQWOAANX6DTRR91B</t>
  </si>
  <si>
    <t>It's all good, I was just surprised to see you there.</t>
  </si>
  <si>
    <t>3E7TUJ2EGDIHOO22CHU5OZ7MIUHD94</t>
  </si>
  <si>
    <t>Mon Feb 19 10:54:40 PST 2018</t>
  </si>
  <si>
    <t>Thu Feb 22 10:54:40 PST 2018</t>
  </si>
  <si>
    <t>3IXQG4FA2UUO9R4IYL3ZT9JMF9DB93</t>
  </si>
  <si>
    <t>Mon Feb 19 11:19:08 PST 2018</t>
  </si>
  <si>
    <t>Mon Feb 19 11:44:25 PST 2018</t>
  </si>
  <si>
    <t>Thu Feb 22 11:44:25 PST 2018</t>
  </si>
  <si>
    <t>3AFT28WXLFYYG2O0GI9XN3M3MGYOIO</t>
  </si>
  <si>
    <t>31JLPPHS2VQMDJ4BLH7B8GGZMGF3OB</t>
  </si>
  <si>
    <t>Mon Feb 19 11:00:09 PST 2018</t>
  </si>
  <si>
    <t>Thu Feb 22 11:00:09 PST 2018</t>
  </si>
  <si>
    <t>3RXPCZQMQQ72B39YAUGKFES0X0S1GS</t>
  </si>
  <si>
    <t>I knew we were best friends for a reason.</t>
  </si>
  <si>
    <t>35DR22AR5EG97SI3M8U7RT7SYKJX39</t>
  </si>
  <si>
    <t>Mon Feb 19 10:59:13 PST 2018</t>
  </si>
  <si>
    <t>Thu Feb 22 10:59:13 PST 2018</t>
  </si>
  <si>
    <t>3X1FV8S5JYNIXFPWH809M2ZGMEFGVW</t>
  </si>
  <si>
    <t>Mon Feb 19 10:44:48 PST 2018</t>
  </si>
  <si>
    <t>Thu Feb 22 10:45:05 PST 2018</t>
  </si>
  <si>
    <t>3VGET1QSZ0V9WRG6ODWAD89GB2MW7D</t>
  </si>
  <si>
    <t>37U1UTWH9WIBBT2XPQJBTSTFDPO8RE</t>
  </si>
  <si>
    <t>Mon Feb 19 10:40:57 PST 2018</t>
  </si>
  <si>
    <t>Thu Feb 22 10:41:51 PST 2018</t>
  </si>
  <si>
    <t>3WOKGM4L72CQWR5E2UPS6IISJUK0OI</t>
  </si>
  <si>
    <t>About time. Any diet where you have to give up coffee is a dumb one.</t>
  </si>
  <si>
    <t>3M23Y66PO3308UJMB0MIZO2KTWGS6Z</t>
  </si>
  <si>
    <t>Mon Feb 19 10:39:51 PST 2018</t>
  </si>
  <si>
    <t>Mon Feb 19 11:04:28 PST 2018</t>
  </si>
  <si>
    <t>Thu Feb 22 11:04:28 PST 2018</t>
  </si>
  <si>
    <t>3QECW5O0KIX54QWNVHH3HNK6ZKJT59</t>
  </si>
  <si>
    <t>Mon Feb 19 10:41:46 PST 2018</t>
  </si>
  <si>
    <t>Thu Feb 22 10:41:46 PST 2018</t>
  </si>
  <si>
    <t>3R16PJFTS3NLI446X1F0MLVBXTO4K6</t>
  </si>
  <si>
    <t>36W0OB37HXAD6VPH2B7US8ODPPXHZV</t>
  </si>
  <si>
    <t>Mon Feb 19 10:42:29 PST 2018</t>
  </si>
  <si>
    <t>Thu Feb 22 10:42:55 PST 2018</t>
  </si>
  <si>
    <t>3YGXWBAF71D6MQQCVQ33NLEOBV44CY</t>
  </si>
  <si>
    <t>We are all human, I'll keep this our secret :)</t>
  </si>
  <si>
    <t>3JWH6J9I9T99YT8CZVM4BAE6KYMNB6</t>
  </si>
  <si>
    <t>Mon Feb 19 10:49:27 PST 2018</t>
  </si>
  <si>
    <t>Mon Feb 19 10:49:50 PST 2018</t>
  </si>
  <si>
    <t>Thu Feb 22 10:49:50 PST 2018</t>
  </si>
  <si>
    <t>3LRLIPTPER537DIHW4USO7DW8LVKA2</t>
  </si>
  <si>
    <t>Mon Feb 19 10:45:45 PST 2018</t>
  </si>
  <si>
    <t>Thu Feb 22 10:45:45 PST 2018</t>
  </si>
  <si>
    <t>3ATYLI1PRTYUBD86Y0UXZ413ZVNOJ0</t>
  </si>
  <si>
    <t>Mon Feb 19 10:37:00 PST 2018</t>
  </si>
  <si>
    <t>Thu Feb 22 10:37:00 PST 2018</t>
  </si>
  <si>
    <t>3EA3QWIZ4JRHGER2210X6WOB46STIM</t>
  </si>
  <si>
    <t>Mon Feb 19 10:49:59 PST 2018</t>
  </si>
  <si>
    <t>Thu Feb 22 10:50:20 PST 2018</t>
  </si>
  <si>
    <t>31EUONYN2WZ6PS6U5RDHRB8IDXAVOW</t>
  </si>
  <si>
    <t>My bad,  are you in a bad mood?</t>
  </si>
  <si>
    <t>3JC6VJ2SACF0PUXEPHQMMIUEBV15A3</t>
  </si>
  <si>
    <t>Mon Feb 19 10:48:28 PST 2018</t>
  </si>
  <si>
    <t>Mon Feb 19 10:55:00 PST 2018</t>
  </si>
  <si>
    <t>Thu Feb 22 10:55:00 PST 2018</t>
  </si>
  <si>
    <t>3WOKGM4L72CQWR5E2UPS6IISJ4UO00</t>
  </si>
  <si>
    <t>Mon Feb 19 10:49:18 PST 2018</t>
  </si>
  <si>
    <t>Mon Feb 19 10:52:06 PST 2018</t>
  </si>
  <si>
    <t>Thu Feb 22 10:52:06 PST 2018</t>
  </si>
  <si>
    <t>3OYHVNTV5TUPMXEOGLU90J1GEKNOKZ</t>
  </si>
  <si>
    <t>3F6KKYWMNCX2DQ6WDRDA6026NJWDN1</t>
  </si>
  <si>
    <t>333U7HK6IAB6U0FBYTLIDTLPEXWJD4</t>
  </si>
  <si>
    <t>Haha...not judging you at all. Just didn't think it was you because the last we talked, you were giving up coffee</t>
  </si>
  <si>
    <t>3KWTYT0871ZHLDOIM8FCVWAP57XL5Y</t>
  </si>
  <si>
    <t>Mon Feb 19 10:46:36 PST 2018</t>
  </si>
  <si>
    <t>Thu Feb 22 10:46:36 PST 2018</t>
  </si>
  <si>
    <t>3SB4CE2TJWR9RDHOVN9HE1LY4UAXA4</t>
  </si>
  <si>
    <t>374UMBUHN5LNGR78KPZA6AUV8JVTCD</t>
  </si>
  <si>
    <t>3HOSI13XH0KTREFJOXZ7AVQC9FWDDL</t>
  </si>
  <si>
    <t>Mon Feb 19 10:48:47 PST 2018</t>
  </si>
  <si>
    <t>Mon Feb 19 10:56:09 PST 2018</t>
  </si>
  <si>
    <t>Thu Feb 22 10:56:09 PST 2018</t>
  </si>
  <si>
    <t>3EICBYG645SWP89XYXQ7TN37TWNJC5</t>
  </si>
  <si>
    <t>Wow! Paula, I am really sorry. That is terrible. What can I do to help?</t>
  </si>
  <si>
    <t>3KOPY89HM9Y8C8DE54F60KZDNM33JQ</t>
  </si>
  <si>
    <t>Thu Feb 22 10:44:46 PST 2018</t>
  </si>
  <si>
    <t>3QHK8ZVMINEJAT5RNI6PYIAHF3MBLS</t>
  </si>
  <si>
    <t>3WPCIUYH1A4XLJDMKLULQGCDTJ7TDD</t>
  </si>
  <si>
    <t>36NEMU28XG9V4ELNIL30L92RP9RMWI</t>
  </si>
  <si>
    <t>A2OEKDJY2284AL</t>
  </si>
  <si>
    <t>Mon Feb 19 10:40:46 PST 2018</t>
  </si>
  <si>
    <t>Thu Feb 22 10:40:46 PST 2018</t>
  </si>
  <si>
    <t>3K5TEWLKGW7WT6VR7W0C7ECW1OEIVR</t>
  </si>
  <si>
    <t>Are you ok? Do you still have your job?</t>
  </si>
  <si>
    <t>3TR2532VIQQ79R0WO6D47NBXXD56JZ</t>
  </si>
  <si>
    <t>Mon Feb 19 10:44:16 PST 2018</t>
  </si>
  <si>
    <t>Thu Feb 22 10:44:37 PST 2018</t>
  </si>
  <si>
    <t>3ZPPDN2SLWSMGUG28C5PUHP7I6J9EU</t>
  </si>
  <si>
    <t>Mon Feb 19 10:50:48 PST 2018</t>
  </si>
  <si>
    <t>Mon Feb 19 10:55:03 PST 2018</t>
  </si>
  <si>
    <t>Thu Feb 22 10:55:03 PST 2018</t>
  </si>
  <si>
    <t>3P7QK0GJ3TH64LO5TOZMGLMQHO4Z2Q</t>
  </si>
  <si>
    <t>3DR23U6WE6A509PG6IA6LHQJCDJETW</t>
  </si>
  <si>
    <t>Mon Feb 19 10:42:05 PST 2018</t>
  </si>
  <si>
    <t>Mon Feb 19 10:42:34 PST 2018</t>
  </si>
  <si>
    <t>Thu Feb 22 10:42:34 PST 2018</t>
  </si>
  <si>
    <t>3OLF68YTNAXSRRQ3VT3V8ULR0IUAFS</t>
  </si>
  <si>
    <t>think so? i guess. wanna trade</t>
  </si>
  <si>
    <t>3VJ40NV2QJJRC0250WD2QTKXGFROTC</t>
  </si>
  <si>
    <t>Mon Feb 19 10:49:47 PST 2018</t>
  </si>
  <si>
    <t>Mon Feb 19 10:52:59 PST 2018</t>
  </si>
  <si>
    <t>Thu Feb 22 10:52:59 PST 2018</t>
  </si>
  <si>
    <t>3W2LOLRXLCBV6U4YYFGEJX268PKKRB</t>
  </si>
  <si>
    <t>Mon Feb 19 10:51:44 PST 2018</t>
  </si>
  <si>
    <t>Thu Feb 22 10:51:44 PST 2018</t>
  </si>
  <si>
    <t>3FI30CQHVKFY4O4QACVMKGWZ6QLB6E</t>
  </si>
  <si>
    <t>3570Y55XZQFZ19K1MJNTT13A4VGGY4</t>
  </si>
  <si>
    <t>Thu Feb 22 10:42:29 PST 2018</t>
  </si>
  <si>
    <t>3QBD8R3Z22F7VFNFLVCUIL85077O4V</t>
  </si>
  <si>
    <t>I am so sorry to hear this, I am sure you can find a much better job out there.</t>
  </si>
  <si>
    <t>38F5OAUN5O8UMLJBJGFB1OVEFWK7HT</t>
  </si>
  <si>
    <t>Thu Feb 22 10:43:05 PST 2018</t>
  </si>
  <si>
    <t>3GS6S824SRT1MW6NUMI0YORRUZ1WNS</t>
  </si>
  <si>
    <t>Thu Feb 22 10:41:23 PST 2018</t>
  </si>
  <si>
    <t>3URJ6VVYUPJ48VPLVT7TT2CKHYY4OQ</t>
  </si>
  <si>
    <t>32SCWG5HII03V23UJJIO4JX96CA6PY</t>
  </si>
  <si>
    <t>3S4AW7T80CEZPUKI83W2Q44B577L4Q</t>
  </si>
  <si>
    <t>Oh Paula, I am so sorry. Let me treat you for lunch tomorrow, and I'll help you make a game plan for finding a new job. I'll ask around if any of my friends know of any jobs.</t>
  </si>
  <si>
    <t>3UWN2HHPUZ18FFPEAH8Z1ZO6OM6SNA</t>
  </si>
  <si>
    <t>3Y4W8Q93L0GFLVF5FIZ1GHWJ9MYDVI</t>
  </si>
  <si>
    <t>Mon Feb 19 10:43:22 PST 2018</t>
  </si>
  <si>
    <t>Mon Feb 19 10:43:46 PST 2018</t>
  </si>
  <si>
    <t>Thu Feb 22 10:43:46 PST 2018</t>
  </si>
  <si>
    <t>39WICJI5ATOVP3KOXODRZVRIN24Z31</t>
  </si>
  <si>
    <t>3E47SOBEYRS0UXPRGF57HMO7GKRCIL</t>
  </si>
  <si>
    <t>3TE3O8573140PE0899AAJ1GCRML2RO</t>
  </si>
  <si>
    <t>Sorry to hear about it. Chaos around here right now. Good luck &amp; stay in touch.  This is crazy.</t>
  </si>
  <si>
    <t>3FTYUGLFSVHYN10Q9RHOCJ2KWYY5D5</t>
  </si>
  <si>
    <t>Mon Feb 19 10:58:20 PST 2018</t>
  </si>
  <si>
    <t>Thu Feb 22 10:58:20 PST 2018</t>
  </si>
  <si>
    <t>3GLB5JMZFYRW3YPAQN0FGGT9M7CDGV</t>
  </si>
  <si>
    <t>3DWGDA5POF0I6G1Z9NA5QWZP17L1VC</t>
  </si>
  <si>
    <t>3GNA64GUZF0SCA4VEDN8CI9JFDNQ5V</t>
  </si>
  <si>
    <t>Mon Feb 19 10:52:19 PST 2018</t>
  </si>
  <si>
    <t>Thu Feb 22 10:52:19 PST 2018</t>
  </si>
  <si>
    <t>3VD82FOHKRKAQJ0UEAIC1JKTSK7COF</t>
  </si>
  <si>
    <t>that's lousy sorry to hear that</t>
  </si>
  <si>
    <t>3IOEN3P9S8F0EAKSYH7Y3NFB3W616R</t>
  </si>
  <si>
    <t>Mon Feb 19 10:47:11 PST 2018</t>
  </si>
  <si>
    <t>Thu Feb 22 10:47:33 PST 2018</t>
  </si>
  <si>
    <t>3JPSL1DZ5TV4FJ3KTHM8GZU02G1NAB</t>
  </si>
  <si>
    <t>Mon Feb 19 10:59:37 PST 2018</t>
  </si>
  <si>
    <t>Thu Feb 22 10:59:37 PST 2018</t>
  </si>
  <si>
    <t>3THR0FZ95PP063W61L6AFJEV3KSOL2</t>
  </si>
  <si>
    <t>3LBXNTKX0SRVMU7J3HVHI6AEYCR9X0</t>
  </si>
  <si>
    <t>Mon Feb 19 10:51:32 PST 2018</t>
  </si>
  <si>
    <t>Thu Feb 22 10:51:32 PST 2018</t>
  </si>
  <si>
    <t>3Z7ISHFUH1RKDKOOZ7DOFVVEMWU8ZA</t>
  </si>
  <si>
    <t>Omg, I'm sorry. That is terrible. Did they tell you why you were specifically laid off?</t>
  </si>
  <si>
    <t>3SBEHTYCWOZDX0QWC7NWEDGQJ88IYY</t>
  </si>
  <si>
    <t>Mon Feb 19 10:44:22 PST 2018</t>
  </si>
  <si>
    <t>Thu Feb 22 10:44:22 PST 2018</t>
  </si>
  <si>
    <t>3X3OR7WPZ0W08V7KK6MF7GKG7XY8LN</t>
  </si>
  <si>
    <t>A247FJ235YHG9J</t>
  </si>
  <si>
    <t>Mon Feb 19 10:37:29 PST 2018</t>
  </si>
  <si>
    <t>Thu Feb 22 10:38:17 PST 2018</t>
  </si>
  <si>
    <t>3X2YVV51PU0VL514ZXF1CYI38GN1WM</t>
  </si>
  <si>
    <t>30BUDKLTXER3F7EQ5MS8I1K5WAYE56</t>
  </si>
  <si>
    <t>Mon Feb 19 10:54:16 PST 2018</t>
  </si>
  <si>
    <t>Thu Feb 22 10:54:16 PST 2018</t>
  </si>
  <si>
    <t>320DUZ38G8I96KP20JMQJEOMRHSJGE</t>
  </si>
  <si>
    <t>I'm sorry, I didn't know.  You were such an asset to the company.</t>
  </si>
  <si>
    <t>3N1FSUEFL6WGRIWQVMYE7RW6W204DW</t>
  </si>
  <si>
    <t>3S06PH7KSS0ZZJZ784FC9TP3KITD1V</t>
  </si>
  <si>
    <t>Mon Feb 19 10:51:02 PST 2018</t>
  </si>
  <si>
    <t>Thu Feb 22 10:51:02 PST 2018</t>
  </si>
  <si>
    <t>33KGGVH24UDAA56U92BNEHWAHIT1XF</t>
  </si>
  <si>
    <t>374TNBHA8CRQEYEFPFS5NF7CAIQQYA</t>
  </si>
  <si>
    <t>33SA9F9TRYQXSQTA1NFH81XIGZGWE3</t>
  </si>
  <si>
    <t>I am really sorry that happened to you. Did they say why they were laying people off</t>
  </si>
  <si>
    <t>3P529IW9KZH9NAH7SKSLH812U1BLFH</t>
  </si>
  <si>
    <t>Mon Feb 19 10:40:05 PST 2018</t>
  </si>
  <si>
    <t>Mon Feb 19 10:40:20 PST 2018</t>
  </si>
  <si>
    <t>Thu Feb 22 10:40:20 PST 2018</t>
  </si>
  <si>
    <t>3Y9N9SS8LZ7V9MDMV8TVXM40I24D3K</t>
  </si>
  <si>
    <t>Mon Feb 19 10:39:19 PST 2018</t>
  </si>
  <si>
    <t>Thu Feb 22 10:39:36 PST 2018</t>
  </si>
  <si>
    <t>3CRWSLD91K0KCLER1X7PFWTK3PIOM4</t>
  </si>
  <si>
    <t>3T111IHZ5FMBPYL7UIPPTOOQXV89R6</t>
  </si>
  <si>
    <t>Mon Feb 19 10:54:56 PST 2018</t>
  </si>
  <si>
    <t>Thu Feb 22 10:54:56 PST 2018</t>
  </si>
  <si>
    <t>34J10VATJGU4OYZALX621RDOKRWQIS</t>
  </si>
  <si>
    <t>I'm sorry you got laid off. That sucks! It could still happen to me too.</t>
  </si>
  <si>
    <t>3TEM0PF1Q6TZSUEPCLBCVO6TFQKD0P</t>
  </si>
  <si>
    <t>Mon Feb 19 10:39:29 PST 2018</t>
  </si>
  <si>
    <t>Thu Feb 22 10:39:29 PST 2018</t>
  </si>
  <si>
    <t>3VE8AYVF8NTE83XOYVJHC3FWA1DF8Q</t>
  </si>
  <si>
    <t>Mon Feb 19 10:42:30 PST 2018</t>
  </si>
  <si>
    <t>3J9L0X0VDFIDAA4Z3AUUR40M6SAW9P</t>
  </si>
  <si>
    <t>3IOEN3P9S8F0EAKSYH7Y3NFB3W416P</t>
  </si>
  <si>
    <t>Mon Feb 19 10:40:45 PST 2018</t>
  </si>
  <si>
    <t>35LDD5557B049ER6T7KXXY8W2UUMKI</t>
  </si>
  <si>
    <t>I'm so sorry to hear this.</t>
  </si>
  <si>
    <t>3M1CVSFP611PIGGC99EPKTP57RMQAZ</t>
  </si>
  <si>
    <t>Mon Feb 19 10:43:24 PST 2018</t>
  </si>
  <si>
    <t>Thu Feb 22 10:43:24 PST 2018</t>
  </si>
  <si>
    <t>3MH9DQ757X8IK00WCIQ4QGXX875UGK</t>
  </si>
  <si>
    <t>Mon Feb 19 10:44:30 PST 2018</t>
  </si>
  <si>
    <t>Thu Feb 22 10:44:47 PST 2018</t>
  </si>
  <si>
    <t>3EQVJH0T40HEXZIO6HDBH1RBLB0THM</t>
  </si>
  <si>
    <t>304SM51WA406E60H7R3QA4OC7XUSBN</t>
  </si>
  <si>
    <t>Mon Feb 19 10:58:06 PST 2018</t>
  </si>
  <si>
    <t>Thu Feb 22 10:58:06 PST 2018</t>
  </si>
  <si>
    <t>3C5W7UE9CGMATEQDSQZMNSGYY6BXMQ</t>
  </si>
  <si>
    <t>Oh no! I'm so sorry Paula :(</t>
  </si>
  <si>
    <t>3X3OR7WPZ0W08V7KK6MF7GKG7XZL81</t>
  </si>
  <si>
    <t>3Z7ISHFUH1RKDKOOZ7DOFVVEM688Z8</t>
  </si>
  <si>
    <t>Mon Feb 19 10:44:20 PST 2018</t>
  </si>
  <si>
    <t>Thu Feb 22 10:44:20 PST 2018</t>
  </si>
  <si>
    <t>3CESM1J3EIZQSR2153RI7U9KGR36WP</t>
  </si>
  <si>
    <t>352YTHGROW9X3Y1SHIH4YCB4OUW4H8</t>
  </si>
  <si>
    <t>Mon Feb 19 10:48:32 PST 2018</t>
  </si>
  <si>
    <t>Thu Feb 22 10:48:32 PST 2018</t>
  </si>
  <si>
    <t>3D4CH1LGEBPK08CTE7VDUKAJVDKG9M</t>
  </si>
  <si>
    <t>I am sorry for that. I think that there are opportunities existing in the market and you can get a new job elsewhere if you try.</t>
  </si>
  <si>
    <t>3G5W44VEU8E4H4VKI4M2KTOZ6G9KGF</t>
  </si>
  <si>
    <t>3X87C8JFV77TIC26Q90G5TJBTXVQSX</t>
  </si>
  <si>
    <t>Mon Feb 19 10:49:44 PST 2018</t>
  </si>
  <si>
    <t>Mon Feb 19 10:52:34 PST 2018</t>
  </si>
  <si>
    <t>Thu Feb 22 10:52:34 PST 2018</t>
  </si>
  <si>
    <t>3L21G7IH47SZAAW4EYXPXV3JJON1YL</t>
  </si>
  <si>
    <t>3CTOC39K38MQDRE17GIWD1BTSOPJ7B</t>
  </si>
  <si>
    <t>3M81GAB8A1FU1QL4FNELF49BP32BQY</t>
  </si>
  <si>
    <t>I wouldnt consider it luck.</t>
  </si>
  <si>
    <t>3HPZF4IVNNPMKX4WKXRA3AIV63QYCE</t>
  </si>
  <si>
    <t>Thu Feb 22 10:49:59 PST 2018</t>
  </si>
  <si>
    <t>3WYP994K18NX4GVVA6E7HAQLAHFY6M</t>
  </si>
  <si>
    <t>Mon Feb 19 10:59:49 PST 2018</t>
  </si>
  <si>
    <t>Thu Feb 22 10:59:49 PST 2018</t>
  </si>
  <si>
    <t>3Q9SPIIRWJIRFTE4VG8UNZB6CASWA4</t>
  </si>
  <si>
    <t>379J5II41PCHHWHBX98FZQG2I0WLEZ</t>
  </si>
  <si>
    <t>Mon Feb 19 10:50:10 PST 2018</t>
  </si>
  <si>
    <t>Thu Feb 22 10:50:10 PST 2018</t>
  </si>
  <si>
    <t>3OUYGIZWR8U8HRHFHU27VINITZ8P0G</t>
  </si>
  <si>
    <t>oh, I'm sorry to hear that, Paula. I'll let you know if I hear anything else later today.</t>
  </si>
  <si>
    <t>3HMIGG0U4M2K8UEJ3LB51OMCGC3Y86</t>
  </si>
  <si>
    <t>Mon Feb 19 10:43:40 PST 2018</t>
  </si>
  <si>
    <t>3WQ3B2KGE9C6KM1NU8O6E313HXE1B9</t>
  </si>
  <si>
    <t>Mon Feb 19 10:38:23 PST 2018</t>
  </si>
  <si>
    <t>Thu Feb 22 10:38:23 PST 2018</t>
  </si>
  <si>
    <t>3O0M2G5VC6Y118LFT4OBWCHVMZC94H</t>
  </si>
  <si>
    <t>3LWJHTCVCDIKE7XKKP0HYU0W471FQ3</t>
  </si>
  <si>
    <t>Thu Feb 22 10:49:40 PST 2018</t>
  </si>
  <si>
    <t>3T111IHZ5FMBPYL7UIPPTOOQXQ59RT</t>
  </si>
  <si>
    <t>Oh shit! I'm that sucks. You'll be ok, I know it</t>
  </si>
  <si>
    <t>3X1FV8S5JYNIXFPWH809M2ZGMEGVGC</t>
  </si>
  <si>
    <t>Mon Feb 19 10:49:34 PST 2018</t>
  </si>
  <si>
    <t>Thu Feb 22 10:49:34 PST 2018</t>
  </si>
  <si>
    <t>3YHH42UU5CBIQ62HP290E1EYOZPL0G</t>
  </si>
  <si>
    <t>Mon Feb 19 10:49:08 PST 2018</t>
  </si>
  <si>
    <t>Thu Feb 22 10:49:08 PST 2018</t>
  </si>
  <si>
    <t>3MXX6RQ9EV1MTV1MATK8I2HAR3U4P7</t>
  </si>
  <si>
    <t>3C2NJ6JBKBDFAG8GG2TTAHB2QS6N21</t>
  </si>
  <si>
    <t>Mon Feb 19 10:39:40 PST 2018</t>
  </si>
  <si>
    <t>Mon Feb 19 10:42:48 PST 2018</t>
  </si>
  <si>
    <t>Thu Feb 22 10:42:48 PST 2018</t>
  </si>
  <si>
    <t>3YOH7BII0A3NZ1LF7ZLOKUR9TQ2KVZ</t>
  </si>
  <si>
    <t>So sorry P. Can we meet for drinks later tonight? I know something better will come your way!</t>
  </si>
  <si>
    <t>3JCG6DTRV4MH5WNTY5BBAT4AB98QQ6</t>
  </si>
  <si>
    <t>Mon Feb 19 10:43:36 PST 2018</t>
  </si>
  <si>
    <t>Thu Feb 22 10:45:13 PST 2018</t>
  </si>
  <si>
    <t>3U0SRXB7CE1WE0P1VS8UBPJA2KMRNK</t>
  </si>
  <si>
    <t>Mon Feb 19 10:41:30 PST 2018</t>
  </si>
  <si>
    <t>Mon Feb 19 11:09:55 PST 2018</t>
  </si>
  <si>
    <t>Thu Feb 22 11:09:55 PST 2018</t>
  </si>
  <si>
    <t>3MWOYZD5WVKQU3ZRDYMPSBIK8FSON4</t>
  </si>
  <si>
    <t>31T4R4OBOTC35D8VXO1AQXYY24G7CL</t>
  </si>
  <si>
    <t>Mon Feb 19 10:45:00 PST 2018</t>
  </si>
  <si>
    <t>Thu Feb 22 10:45:00 PST 2018</t>
  </si>
  <si>
    <t>378XPAWRUD9C1ISTW19GBRYJGD1IAC</t>
  </si>
  <si>
    <t>Oh no! I'm so sorry to hear that!</t>
  </si>
  <si>
    <t>36ZN444YTSU13MMU6KEYCMIO5Y9ION</t>
  </si>
  <si>
    <t>A2BXQ8SZLFQF4D</t>
  </si>
  <si>
    <t>Mon Feb 19 10:42:59 PST 2018</t>
  </si>
  <si>
    <t>Mon Feb 19 10:58:03 PST 2018</t>
  </si>
  <si>
    <t>Thu Feb 22 10:58:03 PST 2018</t>
  </si>
  <si>
    <t>56-65</t>
  </si>
  <si>
    <t>3X73LLYYQ2AJP6BYZNW0XLH4FBPHNE</t>
  </si>
  <si>
    <t>Mon Feb 19 10:42:18 PST 2018</t>
  </si>
  <si>
    <t>3GS542CVJVJJXRPF797L14N9MV795M</t>
  </si>
  <si>
    <t>336KAV9KYRO9MFCUN424RX99UCCY24</t>
  </si>
  <si>
    <t>Thu Feb 22 10:47:23 PST 2018</t>
  </si>
  <si>
    <t>3C44YUNSI2L2GBI9T6Q2AP71NTMDPC</t>
  </si>
  <si>
    <t>So sorry to hear that. I guess I am pretty lucky.</t>
  </si>
  <si>
    <t>3DI28L7YXBA4RPD74ZQWFB7OKUTE1O</t>
  </si>
  <si>
    <t>Mon Feb 19 10:44:29 PST 2018</t>
  </si>
  <si>
    <t>3Q8GYXHFEQYOI9UC9VMDSDK2BYNC5D</t>
  </si>
  <si>
    <t>Mon Feb 19 10:50:54 PST 2018</t>
  </si>
  <si>
    <t>3IWA71V4TIC5HR7RF8N49DNRPT96XI</t>
  </si>
  <si>
    <t>36W0OB37HXAD6VPH2B7US8ODPPZHZX</t>
  </si>
  <si>
    <t>Thu Feb 22 10:48:42 PST 2018</t>
  </si>
  <si>
    <t>3DZQRBDBSMB1BBW4SYOKSLQ0JV33S9</t>
  </si>
  <si>
    <t>so you think i should take the bus?</t>
  </si>
  <si>
    <t>3H8DHMCCWA715KLTGELUE8L2TOQDKV</t>
  </si>
  <si>
    <t>Mon Feb 19 10:39:47 PST 2018</t>
  </si>
  <si>
    <t>3KB8R4ZV1F33O1RQCR99LQ59JMXBGJ</t>
  </si>
  <si>
    <t>A2HG1N3BVQO6I</t>
  </si>
  <si>
    <t>Mon Feb 19 10:37:50 PST 2018</t>
  </si>
  <si>
    <t>Mon Feb 19 10:38:55 PST 2018</t>
  </si>
  <si>
    <t>Thu Feb 22 10:38:55 PST 2018</t>
  </si>
  <si>
    <t>38B7Q9C28G1FGVPTCSHQTA19IQI962</t>
  </si>
  <si>
    <t>3ATPCQ38J96YRI7Y0JVJXFS7605YAC</t>
  </si>
  <si>
    <t>Mon Feb 19 10:52:46 PST 2018</t>
  </si>
  <si>
    <t>Thu Feb 22 10:52:46 PST 2018</t>
  </si>
  <si>
    <t>3IFS6Q0HJJFG1EEND1V7WRSP2KHSIT</t>
  </si>
  <si>
    <t>I asked you if I should take the uber or the bus to your house?</t>
  </si>
  <si>
    <t>3C5W7UE9CGMATEQDSQZMNSGYYBYXMN</t>
  </si>
  <si>
    <t>Mon Feb 19 10:43:16 PST 2018</t>
  </si>
  <si>
    <t>Thu Feb 22 10:43:28 PST 2018</t>
  </si>
  <si>
    <t>3Z4GS9HPNW6XTWDZ67TZAB6K1TP77S</t>
  </si>
  <si>
    <t>Mon Feb 19 10:44:58 PST 2018</t>
  </si>
  <si>
    <t>Mon Feb 19 10:45:15 PST 2018</t>
  </si>
  <si>
    <t>Thu Feb 22 10:45:15 PST 2018</t>
  </si>
  <si>
    <t>33N1S8XHHMHZF069AKZ8B2CLPIR1ZC</t>
  </si>
  <si>
    <t>3634BBTX0PQ7X9917HV8PS9ADXIIF1</t>
  </si>
  <si>
    <t>Mon Feb 19 10:42:45 PST 2018</t>
  </si>
  <si>
    <t>Mon Feb 19 10:43:27 PST 2018</t>
  </si>
  <si>
    <t>Thu Feb 22 10:43:27 PST 2018</t>
  </si>
  <si>
    <t>3IO1LGZLKATIPA4DX2GDIX2JHT986X</t>
  </si>
  <si>
    <t>uber or bus?</t>
  </si>
  <si>
    <t>3KXIR214I5CTO8YAYXEXB852ZBC24M</t>
  </si>
  <si>
    <t>Thu Feb 22 10:42:04 PST 2018</t>
  </si>
  <si>
    <t>3N1FSUEFL6WGRIWQVMYE7RW6W24D49</t>
  </si>
  <si>
    <t>Mon Feb 19 10:56:22 PST 2018</t>
  </si>
  <si>
    <t>Thu Feb 22 10:56:22 PST 2018</t>
  </si>
  <si>
    <t>3YKP7CX6G2BH8OIVTM0EQUWV115B7D</t>
  </si>
  <si>
    <t>35GMH2SV3FDPNHK8A1O7R7KWD53EOB</t>
  </si>
  <si>
    <t>3LWJHTCVCDIKE7XKKP0HYU0W42NQFQ</t>
  </si>
  <si>
    <t>Uber will be faster, see you soon.</t>
  </si>
  <si>
    <t>3N1FSUEFL6WGRIWQVMYE7RW6W214DX</t>
  </si>
  <si>
    <t>3ZPPDN2SLWSMGUG28C5PUHP7I6GE9W</t>
  </si>
  <si>
    <t>Mon Feb 19 10:41:35 PST 2018</t>
  </si>
  <si>
    <t>Mon Feb 19 10:41:56 PST 2018</t>
  </si>
  <si>
    <t>Thu Feb 22 10:41:56 PST 2018</t>
  </si>
  <si>
    <t>3UQVX1UPFSD920IFPUMUAMJ4ZHM202</t>
  </si>
  <si>
    <t>3TS1AR6UQRAA8PS5OQRBY3J1ZH9F75</t>
  </si>
  <si>
    <t>Thu Feb 22 10:48:18 PST 2018</t>
  </si>
  <si>
    <t>3ND9UOO81LYBYW32I92LLWN2P04WLL</t>
  </si>
  <si>
    <t>Uhhh....that didn't even answer my question....?</t>
  </si>
  <si>
    <t>3UOUJI6MTEAT6MVM1SQ8E2XSBX1UXC</t>
  </si>
  <si>
    <t>Thu Feb 22 10:43:16 PST 2018</t>
  </si>
  <si>
    <t>3X65QVEQI1J2KYXX1I2K92GZXOMLC9</t>
  </si>
  <si>
    <t>Mon Feb 19 10:49:12 PST 2018</t>
  </si>
  <si>
    <t>Mon Feb 19 11:07:26 PST 2018</t>
  </si>
  <si>
    <t>Thu Feb 22 11:07:26 PST 2018</t>
  </si>
  <si>
    <t>306W7JMRYYUL82NE3RSK4USQCLBB80</t>
  </si>
  <si>
    <t>379J5II41PCHHWHBX98FZQG2I0WELS</t>
  </si>
  <si>
    <t>Mon Feb 19 10:38:21 PST 2018</t>
  </si>
  <si>
    <t>Mon Feb 19 10:38:36 PST 2018</t>
  </si>
  <si>
    <t>Thu Feb 22 10:38:36 PST 2018</t>
  </si>
  <si>
    <t>3OB0CAO74ILD15FC6P5BE1FBJPWHYV</t>
  </si>
  <si>
    <t>K to what? I asked if you thought I should uber or take the bus...</t>
  </si>
  <si>
    <t>3TK8OJTYM2HOASIVKRQWGBD8N50PV7</t>
  </si>
  <si>
    <t>Mon Feb 19 10:39:53 PST 2018</t>
  </si>
  <si>
    <t>3TPWUS5F8AXIVS9W5W9MIDXFVVQCWT</t>
  </si>
  <si>
    <t>Thu Feb 22 10:49:14 PST 2018</t>
  </si>
  <si>
    <t>3IQ9O0AYW6VETUT8CZVWHDSQLOFTIF</t>
  </si>
  <si>
    <t>35L9RVQFCPEWKWV7WO8MBG9YN7KHU8</t>
  </si>
  <si>
    <t>Mon Feb 19 10:56:10 PST 2018</t>
  </si>
  <si>
    <t>Thu Feb 22 10:56:10 PST 2018</t>
  </si>
  <si>
    <t>3OXV7EAXLFMWODY7LLLHRGU819W36J</t>
  </si>
  <si>
    <t>So it doesn't matter? K, be there soon.</t>
  </si>
  <si>
    <t>3PW9OPU9PRGCW91RBFVVDAYZNR3129</t>
  </si>
  <si>
    <t>Mon Feb 19 10:44:09 PST 2018</t>
  </si>
  <si>
    <t>Mon Feb 19 10:54:03 PST 2018</t>
  </si>
  <si>
    <t>Thu Feb 22 10:54:03 PST 2018</t>
  </si>
  <si>
    <t>3WYGZ5XF3XB7794BD4GJ9772UR1KSX</t>
  </si>
  <si>
    <t>Mon Feb 19 10:42:47 PST 2018</t>
  </si>
  <si>
    <t>Thu Feb 22 10:43:41 PST 2018</t>
  </si>
  <si>
    <t>3TCFMTM8HEK99P3XLDQUOR2E49S215</t>
  </si>
  <si>
    <t>3GNA64GUZF0SCA4VEDN8CI9JFDN5QA</t>
  </si>
  <si>
    <t>Mon Feb 19 10:50:17 PST 2018</t>
  </si>
  <si>
    <t>Thu Feb 22 10:50:17 PST 2018</t>
  </si>
  <si>
    <t>3U84XHCDID9JUJ1MN4NBYJF9KG54ZI</t>
  </si>
  <si>
    <t>Why didn't you answer?</t>
  </si>
  <si>
    <t>3IRIK4HM3BGK1DUQEEWIKJY27TY6CN</t>
  </si>
  <si>
    <t>Mon Feb 19 10:58:17 PST 2018</t>
  </si>
  <si>
    <t>Thu Feb 22 10:58:17 PST 2018</t>
  </si>
  <si>
    <t>3K9FOBBF2IFLB2UOQ8BYPDABWSZNLS</t>
  </si>
  <si>
    <t>A3TTX8PVFJW4KF</t>
  </si>
  <si>
    <t>Mon Feb 19 10:46:07 PST 2018</t>
  </si>
  <si>
    <t>30EV7DWJTVRUHWX1K496SRU0RZ36YO</t>
  </si>
  <si>
    <t>39LOEL67OT1JSRHVE0IFBUQZ7B9386</t>
  </si>
  <si>
    <t>Mon Feb 19 10:44:49 PST 2018</t>
  </si>
  <si>
    <t>Thu Feb 22 10:44:49 PST 2018</t>
  </si>
  <si>
    <t>3WT783CTPCDQ7PBLA5DQVZKULM0CBP</t>
  </si>
  <si>
    <t>I'll take an Uber. Be there in 15.</t>
  </si>
  <si>
    <t>3ITXP059PXFCWPYTVJG78S7PF23JSZ</t>
  </si>
  <si>
    <t>Mon Feb 19 10:48:00 PST 2018</t>
  </si>
  <si>
    <t>Thu Feb 22 10:48:26 PST 2018</t>
  </si>
  <si>
    <t>3R2UR8A0IBCYTHBP56EZFW53TBEXO3</t>
  </si>
  <si>
    <t>Mon Feb 19 10:46:28 PST 2018</t>
  </si>
  <si>
    <t>Thu Feb 22 10:47:13 PST 2018</t>
  </si>
  <si>
    <t>3YOAVL4CA0DG7Z3SX2IA90JO120Z4M</t>
  </si>
  <si>
    <t>31HQ4X3T3T6IRFMTY4SKO7KHJR6LS1</t>
  </si>
  <si>
    <t>Mon Feb 19 10:44:11 PST 2018</t>
  </si>
  <si>
    <t>Thu Feb 22 10:44:11 PST 2018</t>
  </si>
  <si>
    <t>3ZY8KE4ISKZ9A4JAK45LGG3ISXRQVW</t>
  </si>
  <si>
    <t>which would be faster uber or the bus</t>
  </si>
  <si>
    <t>37UQDCYH6YRZ4MEVO5WFGPMNNBWV78</t>
  </si>
  <si>
    <t>Mon Feb 19 10:46:13 PST 2018</t>
  </si>
  <si>
    <t>3C2NJ6JBKBDFAG8GG2TTAHB2QS82NI</t>
  </si>
  <si>
    <t>Mon Feb 19 11:12:11 PST 2018</t>
  </si>
  <si>
    <t>Thu Feb 22 11:12:11 PST 2018</t>
  </si>
  <si>
    <t>3FW4EL5A3LKGYALT4HQ8TACJWF622M</t>
  </si>
  <si>
    <t>3IRIK4HM3BGK1DUQEEWIKJY27TXC6S</t>
  </si>
  <si>
    <t>31EUONYN2WZ6PS6U5RDHRB8IDTJVOX</t>
  </si>
  <si>
    <t>I think i`ll take an Uber, so im faster. See you later.</t>
  </si>
  <si>
    <t>3LS2AMNW5GMEKKADJSJ7LO9AW8RQOZ</t>
  </si>
  <si>
    <t>Thu Feb 22 10:47:05 PST 2018</t>
  </si>
  <si>
    <t>3RYC5T2D74PWHL1EB7LMFEO52ZORPH</t>
  </si>
  <si>
    <t>Mon Feb 19 10:45:51 PST 2018</t>
  </si>
  <si>
    <t>Thu Feb 22 10:45:51 PST 2018</t>
  </si>
  <si>
    <t>3MDWE879UHYLM76O8JYY4QN1WRTB9P</t>
  </si>
  <si>
    <t>Mon Feb 19 10:37:01 PST 2018</t>
  </si>
  <si>
    <t>Thu Feb 22 10:37:01 PST 2018</t>
  </si>
  <si>
    <t>388U7OUMF8XTT4XUUM6W0DNXURD0RK</t>
  </si>
  <si>
    <t>37WLF8U1WQM2KB6E6RDG82BACT36KE</t>
  </si>
  <si>
    <t>Sorry, how can make it best for you?</t>
  </si>
  <si>
    <t>3M68NM076I3O7FJ9WBMD9EXO7UYR6B</t>
  </si>
  <si>
    <t>3TVRFO09GLBQNW8SSEY7NF19Y68XLL</t>
  </si>
  <si>
    <t>Mon Feb 19 10:43:26 PST 2018</t>
  </si>
  <si>
    <t>Thu Feb 22 10:43:26 PST 2018</t>
  </si>
  <si>
    <t>3RDTX9JRTYXYKV3YV2MIZO15D12971</t>
  </si>
  <si>
    <t>3C6FJU71TRPI6RLW6OCAXG41D3XUYK</t>
  </si>
  <si>
    <t>Mon Feb 19 11:00:51 PST 2018</t>
  </si>
  <si>
    <t>Thu Feb 22 11:00:51 PST 2018</t>
  </si>
  <si>
    <t>386PBUZZXGTPSC33BAJ6W6TUN05JLF</t>
  </si>
  <si>
    <t>So should I still come?? and if so , should I uber or take the bus?</t>
  </si>
  <si>
    <t>3DIP6YHAPDOM2PXS3KZBULUWY0Z8E2</t>
  </si>
  <si>
    <t>Mon Feb 19 10:45:42 PST 2018</t>
  </si>
  <si>
    <t>Mon Feb 19 10:45:58 PST 2018</t>
  </si>
  <si>
    <t>Thu Feb 22 10:45:58 PST 2018</t>
  </si>
  <si>
    <t>3RXCAC0YISLKM3TJ9FPZUOF8BGCG8P</t>
  </si>
  <si>
    <t>Thu Feb 22 10:47:21 PST 2018</t>
  </si>
  <si>
    <t>3QGHA0EA0JWWY3JW1U8QIAVCUSDWBZ</t>
  </si>
  <si>
    <t>34PGFRQONP7536F2FOQ85HAALFZJWE</t>
  </si>
  <si>
    <t>Mon Feb 19 10:48:05 PST 2018</t>
  </si>
  <si>
    <t>Thu Feb 22 10:50:48 PST 2018</t>
  </si>
  <si>
    <t>3A7Y0R2P2PKKS6KSPTMU70OHUARXJT</t>
  </si>
  <si>
    <t>Super sorry, are you mad at me?</t>
  </si>
  <si>
    <t>3JCG6DTRV4MH5WNTY5BBAT4AB9AQQ8</t>
  </si>
  <si>
    <t>Mon Feb 19 10:49:43 PST 2018</t>
  </si>
  <si>
    <t>Mon Feb 19 11:11:41 PST 2018</t>
  </si>
  <si>
    <t>Thu Feb 22 11:11:41 PST 2018</t>
  </si>
  <si>
    <t>3OUYGIZWR8U8HRHFHU27VINIT9OP0G</t>
  </si>
  <si>
    <t>Thu Feb 22 10:44:29 PST 2018</t>
  </si>
  <si>
    <t>3SBX2M1TKDJ7T721A6ZXI77KWZG4QY</t>
  </si>
  <si>
    <t>323Q6SJS8JC71EYH1ZDNPG8VDK3HF7</t>
  </si>
  <si>
    <t>Mon Feb 19 10:42:12 PST 2018</t>
  </si>
  <si>
    <t>Mon Feb 19 10:42:23 PST 2018</t>
  </si>
  <si>
    <t>Thu Feb 22 10:42:23 PST 2018</t>
  </si>
  <si>
    <t>3DEL4X4EL7HANVFRBTNXHN357ETXYG</t>
  </si>
  <si>
    <t>Your not helping - I will get the bus.</t>
  </si>
  <si>
    <t>3AWETUDC93OD2Q018TPFSKPSP2CIZP</t>
  </si>
  <si>
    <t>3U8YCDAGXQCTH3IUH7HWVNDSY5B0QJ</t>
  </si>
  <si>
    <t>36BTXXLZ2V4758H1NLOXNXHPSLI4RZ</t>
  </si>
  <si>
    <t>30BUDKLTXER3F7EQ5MS8I1K5WAY5EX</t>
  </si>
  <si>
    <t>Mon Feb 19 10:45:52 PST 2018</t>
  </si>
  <si>
    <t>Mon Feb 19 10:46:19 PST 2018</t>
  </si>
  <si>
    <t>Thu Feb 22 10:46:19 PST 2018</t>
  </si>
  <si>
    <t>3G0WWMR1UWGW2ZA1IDJU6Z956O8NQJ</t>
  </si>
  <si>
    <t>I'll just take the bus.</t>
  </si>
  <si>
    <t>386PBUZZXGTPSC33BAJ6W6TUN8SJLI</t>
  </si>
  <si>
    <t>Mon Feb 19 10:38:37 PST 2018</t>
  </si>
  <si>
    <t>3WMINLGALCZLOF6T4RDU0O0O3CMACF</t>
  </si>
  <si>
    <t>Mon Feb 19 10:45:09 PST 2018</t>
  </si>
  <si>
    <t>3QGTX7BCHPYY3I7SB71KESP21YVZ5R</t>
  </si>
  <si>
    <t>384PI804XTX5UJX79B61QNSTGTVS0Z</t>
  </si>
  <si>
    <t>Thu Feb 22 10:42:52 PST 2018</t>
  </si>
  <si>
    <t>3GNCZX450JJ4I4FX9WZ0KOZV2RVAPF</t>
  </si>
  <si>
    <t>Everything okay? Am I late for something?</t>
  </si>
  <si>
    <t>3NGMS9VZTMENNI7B69PNMVWIX5PFF6</t>
  </si>
  <si>
    <t>Mon Feb 19 10:38:56 PST 2018</t>
  </si>
  <si>
    <t>Mon Feb 19 10:40:19 PST 2018</t>
  </si>
  <si>
    <t>Thu Feb 22 10:40:19 PST 2018</t>
  </si>
  <si>
    <t>3QY7M81QH8ILOBKJP1I8EGB67DNK79</t>
  </si>
  <si>
    <t>Mon Feb 19 10:41:07 PST 2018</t>
  </si>
  <si>
    <t>Thu Feb 22 10:41:07 PST 2018</t>
  </si>
  <si>
    <t>3TZ0XG8CBUG2K98H57EODOX0OL898O</t>
  </si>
  <si>
    <t>3EFE17QCRD1G5J337JDMWFRA2AWSH0</t>
  </si>
  <si>
    <t>Mon Feb 19 10:40:02 PST 2018</t>
  </si>
  <si>
    <t>Mon Feb 19 10:50:25 PST 2018</t>
  </si>
  <si>
    <t>Thu Feb 22 10:50:25 PST 2018</t>
  </si>
  <si>
    <t>3LRKMWOKB6D9R5MZJQ4N54IB0X92ZA</t>
  </si>
  <si>
    <t>Are you upset with me? If I did, I'm sorry. Your replies are just short.</t>
  </si>
  <si>
    <t>3TU5ZICBREXBZSNXCBUBO2JAH3L8QC</t>
  </si>
  <si>
    <t>A21Q8W5LUFDFUR</t>
  </si>
  <si>
    <t>Thu Feb 22 10:38:20 PST 2018</t>
  </si>
  <si>
    <t>3X66WABAJXEYL6NDXYU3377XVUO3GO</t>
  </si>
  <si>
    <t>Mon Feb 19 11:11:08 PST 2018</t>
  </si>
  <si>
    <t>Thu Feb 22 11:11:08 PST 2018</t>
  </si>
  <si>
    <t>3I4E7AFQ2KVAO5DEUHGWTE7QY34TJR</t>
  </si>
  <si>
    <t>3634BBTX0PQ7X9917HV8PS9ADXHIF0</t>
  </si>
  <si>
    <t>3LWJHTCVCDIKE7XKKP0HYU0W4YUFQE</t>
  </si>
  <si>
    <t>I'll get there as soon as I can</t>
  </si>
  <si>
    <t>3PB5A5BD0W2GMPO0ZAXTGOJD0W7G73</t>
  </si>
  <si>
    <t>Thu Feb 22 10:44:25 PST 2018</t>
  </si>
  <si>
    <t>3X4MXAO0BHKM1UYFNTZH78W1VWPWRF</t>
  </si>
  <si>
    <t>Mon Feb 19 10:38:08 PST 2018</t>
  </si>
  <si>
    <t>3W9XHF7WGKR5ZPJWC2G8UT73DS4TKQ</t>
  </si>
  <si>
    <t>3A4NIXBJ77VFTK9OE7WYCYLBR2OMLQ</t>
  </si>
  <si>
    <t>Thu Feb 22 10:43:40 PST 2018</t>
  </si>
  <si>
    <t>3M81GAB8A1FU1QL4FNELF49BP0AQBF</t>
  </si>
  <si>
    <t>I am thinking I will take Uber because it is more safer and reliable</t>
  </si>
  <si>
    <t>3EQHHY4HQTO1ZLAHBHIWI45H9QBG5N</t>
  </si>
  <si>
    <t>Mon Feb 19 10:50:46 PST 2018</t>
  </si>
  <si>
    <t>Thu Feb 22 10:50:46 PST 2018</t>
  </si>
  <si>
    <t>3WLEIWSYHPDN0KM5D4YG5XE64GZH2O</t>
  </si>
  <si>
    <t>Mon Feb 19 10:54:06 PST 2018</t>
  </si>
  <si>
    <t>Thu Feb 22 10:54:06 PST 2018</t>
  </si>
  <si>
    <t>3ROUCZ907FQ8COZ3EDM270IPYPXOOJ</t>
  </si>
  <si>
    <t>30H4UDGLT3E5K5OM6ZP5TFUVWCQPMS</t>
  </si>
  <si>
    <t>Mon Feb 19 10:55:30 PST 2018</t>
  </si>
  <si>
    <t>Thu Feb 22 10:55:30 PST 2018</t>
  </si>
  <si>
    <t>3PWWM24LHTUU79LCA04ASKL71QY82B</t>
  </si>
  <si>
    <t>Sure mate, how can I help you?</t>
  </si>
  <si>
    <t>3TVSS0C0E2WZH9B7RI4C7NXJJHOWTU</t>
  </si>
  <si>
    <t>Mon Feb 19 10:44:40 PST 2018</t>
  </si>
  <si>
    <t>3Y4W8Q93L0GFLVF5FIZ1GHWJ9M0VD2</t>
  </si>
  <si>
    <t>Mon Feb 19 10:59:27 PST 2018</t>
  </si>
  <si>
    <t>Thu Feb 22 10:59:27 PST 2018</t>
  </si>
  <si>
    <t>having to enter demographic information every time is cumbersome and unecessary</t>
  </si>
  <si>
    <t>3F6045TU7DK2YERRAZK2DKSB8RQ99D</t>
  </si>
  <si>
    <t>39KFRKBFIORNTM1ZA201YACCVH7YO9</t>
  </si>
  <si>
    <t>39DD6S19JQ71MLYFCAZO75R0X5VEZU</t>
  </si>
  <si>
    <t>Sure, what is the problem?</t>
  </si>
  <si>
    <t>39PAAFCODNWM2KB218ZGLLE5C8KTVF</t>
  </si>
  <si>
    <t>A36SM7QM8OK3H6</t>
  </si>
  <si>
    <t>Mon Feb 19 10:37:59 PST 2018</t>
  </si>
  <si>
    <t>Mon Feb 19 10:38:27 PST 2018</t>
  </si>
  <si>
    <t>Thu Feb 22 10:38:27 PST 2018</t>
  </si>
  <si>
    <t>3Y5140Z9DYCJOMYVLKRD1MNEF34PIA</t>
  </si>
  <si>
    <t>3JU8CV4BRL8QXOB4TDZHW0NF8UTOP0</t>
  </si>
  <si>
    <t>39GAF6DQWSWLT0ZTZPF6FFVAKPWV1B</t>
  </si>
  <si>
    <t>Mon Feb 19 10:46:03 PST 2018</t>
  </si>
  <si>
    <t>3CN4LGXD5YKJPTRHRILSKC67EGXY45</t>
  </si>
  <si>
    <t>Sorry, I was in class.  What did you need help with?</t>
  </si>
  <si>
    <t>3Q5ZZ9ZEVPBM664ZSJ68QROJL70851</t>
  </si>
  <si>
    <t>Mon Feb 19 10:45:32 PST 2018</t>
  </si>
  <si>
    <t>3ZPPDN2SLWSMGUG28C5PUHP7I6I9ET</t>
  </si>
  <si>
    <t>Mon Feb 19 10:48:07 PST 2018</t>
  </si>
  <si>
    <t>Thu Feb 22 10:48:07 PST 2018</t>
  </si>
  <si>
    <t>367O8HRHKG4J6NHE2AO2D7MLEN14SN</t>
  </si>
  <si>
    <t>3K9FOBBF2IFLB2UOQ8BYPDABWS0NLT</t>
  </si>
  <si>
    <t>Mon Feb 19 11:05:41 PST 2018</t>
  </si>
  <si>
    <t>Thu Feb 22 11:05:41 PST 2018</t>
  </si>
  <si>
    <t>3JZQSN0I3R6T1I36HTV54GWUYB8GF7</t>
  </si>
  <si>
    <t>Yes. What do you need help with?</t>
  </si>
  <si>
    <t>3RYC5T2D74PWHL1EB7LMFEO52ZQPRH</t>
  </si>
  <si>
    <t>Thu Feb 22 10:49:12 PST 2018</t>
  </si>
  <si>
    <t>3T3IWE1XG7JUXCFLF956FYFXVG7QTK</t>
  </si>
  <si>
    <t>Thu Feb 22 10:43:59 PST 2018</t>
  </si>
  <si>
    <t>3X52SWXE0X1F88B2FU4LTU1UCDDWC6</t>
  </si>
  <si>
    <t>3Q5ZZ9ZEVPBM664ZSJ68QROJL7Y58W</t>
  </si>
  <si>
    <t>Mon Feb 19 10:39:13 PST 2018</t>
  </si>
  <si>
    <t>3NLZY2D53QL6EZ7G603FT75G1VFQLV</t>
  </si>
  <si>
    <t>Hello. Yes, I can help you.</t>
  </si>
  <si>
    <t>3U0SRXB7CE1WE0P1VS8UBPJA2KMNRG</t>
  </si>
  <si>
    <t>Thu Feb 22 10:40:23 PST 2018</t>
  </si>
  <si>
    <t>3X4MXAO0BHKM1UYFNTZH78W1VWRWRH</t>
  </si>
  <si>
    <t>Thu Feb 22 10:44:48 PST 2018</t>
  </si>
  <si>
    <t>3ZLW647WALR5JSHC8H4DCKHB2T623X</t>
  </si>
  <si>
    <t>31Z0PCVWULBKRUA6JAW0F7Y2QQGT7Q</t>
  </si>
  <si>
    <t>Mon Feb 19 11:16:10 PST 2018</t>
  </si>
  <si>
    <t>Thu Feb 22 11:16:10 PST 2018</t>
  </si>
  <si>
    <t>3NXNZ5RS1BT17F1SL4RJO7XQWE079H</t>
  </si>
  <si>
    <t>Yeah man what do you need help with?</t>
  </si>
  <si>
    <t>33FBRBDW6PV75RDE7TTG4XUTDON8CA</t>
  </si>
  <si>
    <t>Mon Feb 19 10:58:57 PST 2018</t>
  </si>
  <si>
    <t>Thu Feb 22 10:58:57 PST 2018</t>
  </si>
  <si>
    <t>3YMTUJH0DTCN87SNHCYTCVESZOR4TI</t>
  </si>
  <si>
    <t>Mon Feb 19 10:48:16 PST 2018</t>
  </si>
  <si>
    <t>Mon Feb 19 10:56:40 PST 2018</t>
  </si>
  <si>
    <t>Thu Feb 22 10:56:40 PST 2018</t>
  </si>
  <si>
    <t>3M67TQBQQHKG3X1W25Y29F3VE989AS</t>
  </si>
  <si>
    <t>3F1567XTNX1BDX67H30POYEL1939Q2</t>
  </si>
  <si>
    <t>Thu Feb 22 10:38:44 PST 2018</t>
  </si>
  <si>
    <t>3OF2M9AATHK48LQP8WAR5045HZIZKK</t>
  </si>
  <si>
    <t>Yes. I'd be happy to provide you with some assistance. How can I help?</t>
  </si>
  <si>
    <t>3QILPRALQ6RQWVA5WJ2UK8O5CSZ8NQ</t>
  </si>
  <si>
    <t>Mon Feb 19 10:40:42 PST 2018</t>
  </si>
  <si>
    <t>3UXUOQ9OKFTFCYBXDA5JK28A21T7AH</t>
  </si>
  <si>
    <t>Thu Feb 22 10:39:43 PST 2018</t>
  </si>
  <si>
    <t>3MQKOF1EE2KPD0HGFQZWD0JCXDPWD6</t>
  </si>
  <si>
    <t>36WLNQG780654NVZ6WJLLNKX66IBE2</t>
  </si>
  <si>
    <t>A2EZNZ6X58RTNR</t>
  </si>
  <si>
    <t>Mon Feb 19 10:37:52 PST 2018</t>
  </si>
  <si>
    <t>Thu Feb 22 10:38:21 PST 2018</t>
  </si>
  <si>
    <t>3PH3VY7DJMTV3LK6XATUTBY0485ZWY</t>
  </si>
  <si>
    <t>Hi - How can I help you?</t>
  </si>
  <si>
    <t>3K5TEWLKGW7WT6VR7W0C7ECW1R5IVO</t>
  </si>
  <si>
    <t>3WYGZ5XF3XB7794BD4GJ9772UR0KSW</t>
  </si>
  <si>
    <t>Thu Feb 22 10:39:49 PST 2018</t>
  </si>
  <si>
    <t>3TD33TP5DLYZRQGT0PCY0LYL29BBA4</t>
  </si>
  <si>
    <t>3EFVCAY5L45UD5JKHLA2R17O38W8JO</t>
  </si>
  <si>
    <t>Mon Feb 19 10:48:49 PST 2018</t>
  </si>
  <si>
    <t>3VFJCI1K40VQ488F8OVZL5AD145RG9</t>
  </si>
  <si>
    <t>Hello Jeremy, how can I help you?</t>
  </si>
  <si>
    <t>3LUY3GC630WMZ2HZ2TNGAXX51NX7P1</t>
  </si>
  <si>
    <t>Mon Feb 19 10:56:13 PST 2018</t>
  </si>
  <si>
    <t>Thu Feb 22 10:56:13 PST 2018</t>
  </si>
  <si>
    <t>3WRFBPLXRBK4VY4ZK27YTRGUW69N3F</t>
  </si>
  <si>
    <t>Thu Feb 22 10:48:52 PST 2018</t>
  </si>
  <si>
    <t>3TKSOBLOHLC4A0LL63CUVWIRKRWBBZ</t>
  </si>
  <si>
    <t>30JNVC0ORAG4S3OQFFOH1FC9KMBQH9</t>
  </si>
  <si>
    <t>3XM0HYN6NLV78HW9P11MG7PMN5OPEI</t>
  </si>
  <si>
    <t>Hey sorry. Whats up?</t>
  </si>
  <si>
    <t>3RU7GD8VPPP8I01RQWLR5OT1O18PS4</t>
  </si>
  <si>
    <t>3ZDAD0O1T29E69GX1N0Y96BQSJUTXK</t>
  </si>
  <si>
    <t>Thu Feb 22 10:44:30 PST 2018</t>
  </si>
  <si>
    <t>3ODOP6T3ASGQ1O0G8V9WMP9HGT224I</t>
  </si>
  <si>
    <t>3CN4LGXD5YKJPTRHRILSKC67EQ6Y4Y</t>
  </si>
  <si>
    <t>Mon Feb 19 10:40:41 PST 2018</t>
  </si>
  <si>
    <t>Thu Feb 22 10:40:41 PST 2018</t>
  </si>
  <si>
    <t>3YZ8UPK3VUI53OKRAWUL0PCIA6GCUD</t>
  </si>
  <si>
    <t>I can help, what's the problem?</t>
  </si>
  <si>
    <t>3W92K5RLWVDKHI0C0CHII58RW515V3</t>
  </si>
  <si>
    <t>Mon Feb 19 10:50:50 PST 2018</t>
  </si>
  <si>
    <t>Thu Feb 22 10:50:50 PST 2018</t>
  </si>
  <si>
    <t>3YDGXNSEO0Q4AN0ZEENYLZI5LB348Q</t>
  </si>
  <si>
    <t>A1LZWU72K42V92</t>
  </si>
  <si>
    <t>thank you</t>
  </si>
  <si>
    <t>322ZSN9Z5GGKLNUTRATSNCI7G6F4TC</t>
  </si>
  <si>
    <t>38BQUHLA9XWNZ5CLRZCQ4FP5M7TOM9</t>
  </si>
  <si>
    <t>Mon Feb 19 10:43:47 PST 2018</t>
  </si>
  <si>
    <t>3Z4XG4ZF49NV8PO9YPP3IAF3EY4X8E</t>
  </si>
  <si>
    <t>What can I help you with?</t>
  </si>
  <si>
    <t>3KWTYT0871ZHLDOIM8FCVWAP5705LL</t>
  </si>
  <si>
    <t>Mon Feb 19 10:57:20 PST 2018</t>
  </si>
  <si>
    <t>Thu Feb 22 10:57:20 PST 2018</t>
  </si>
  <si>
    <t>3RJSC4XJ11Q4OHZWXFTTXCI129O50B</t>
  </si>
  <si>
    <t>3XDJY5RK5SHZL09IRFJ2S849ZKM4U3</t>
  </si>
  <si>
    <t>33ISQZVXPQI9HU3RO59L6JQC3F8CCK</t>
  </si>
  <si>
    <t>Mon Feb 19 10:48:09 PST 2018</t>
  </si>
  <si>
    <t>Thu Feb 22 10:48:25 PST 2018</t>
  </si>
  <si>
    <t>38F5OAUN5O8UMLJBJGFB1OVEFSH7HI</t>
  </si>
  <si>
    <t>Sorry didn't have my phone on me. What do you need?</t>
  </si>
  <si>
    <t>3RXPCZQMQQ72B39YAUGKFES0XA71GR</t>
  </si>
  <si>
    <t>Mon Feb 19 10:41:08 PST 2018</t>
  </si>
  <si>
    <t>Mon Feb 19 10:50:41 PST 2018</t>
  </si>
  <si>
    <t>Thu Feb 22 10:50:41 PST 2018</t>
  </si>
  <si>
    <t>3SPJ033422Z9SBA2UP8WQEVQWNXYJQ</t>
  </si>
  <si>
    <t>Mon Feb 19 10:43:56 PST 2018</t>
  </si>
  <si>
    <t>Thu Feb 22 10:44:16 PST 2018</t>
  </si>
  <si>
    <t>3K2CEDRACBX0PDJZXETO96Z72XZTMV</t>
  </si>
  <si>
    <t>3ERMJ6L4DZOGEZKMADVOTT3AWIL7M4</t>
  </si>
  <si>
    <t>Thu Feb 22 10:48:36 PST 2018</t>
  </si>
  <si>
    <t>3BWI6RSP7H5I2BS9TF75GLY1N997EG</t>
  </si>
  <si>
    <t>I'm sorry, what can I help you with Jeremy?</t>
  </si>
  <si>
    <t>3MYYFCXHJ43J326HXCZMDCZ39UIG4K</t>
  </si>
  <si>
    <t>3ZV9H2YQQE3UISDDC3YLPATLPIDW3F</t>
  </si>
  <si>
    <t>Mon Feb 19 10:49:54 PST 2018</t>
  </si>
  <si>
    <t>3P888QFVX3QBX0CJTQE6W5DPDQFOQR</t>
  </si>
  <si>
    <t>36U2A8VAG2V43VGKCA88RTV3BCYKYC</t>
  </si>
  <si>
    <t>Mon Feb 19 10:46:01 PST 2018</t>
  </si>
  <si>
    <t>3DHE4R9OCX790ORUTYGYKX25PCW2GC</t>
  </si>
  <si>
    <t>Sure, how can i help?</t>
  </si>
  <si>
    <t>39GAF6DQWSWLT0ZTZPF6FFVAKPUV19</t>
  </si>
  <si>
    <t>Mon Feb 19 10:39:57 PST 2018</t>
  </si>
  <si>
    <t>Mon Feb 19 11:04:45 PST 2018</t>
  </si>
  <si>
    <t>Thu Feb 22 11:04:45 PST 2018</t>
  </si>
  <si>
    <t>3BXQMRHWK0UICAWINLOZ3LHU4TGUMR</t>
  </si>
  <si>
    <t>Mon Feb 19 10:51:40 PST 2018</t>
  </si>
  <si>
    <t>Thu Feb 22 10:51:40 PST 2018</t>
  </si>
  <si>
    <t>3IZVJEBJ6AGUMM76GQBP6Y32XT6Z67</t>
  </si>
  <si>
    <t>30BUDKLTXER3F7EQ5MS8I1K5WAZ5EY</t>
  </si>
  <si>
    <t>Mon Feb 19 10:48:38 PST 2018</t>
  </si>
  <si>
    <t>Mon Feb 19 10:52:22 PST 2018</t>
  </si>
  <si>
    <t>Thu Feb 22 10:52:22 PST 2018</t>
  </si>
  <si>
    <t>3FIJLY1B6V0ZEVW5KCLSYPAMZ7HPFG</t>
  </si>
  <si>
    <t>What can i do for you?</t>
  </si>
  <si>
    <t>37TD41K0AI5POBSNLRZLLOUUPIUSCU</t>
  </si>
  <si>
    <t>Mon Feb 19 10:50:42 PST 2018</t>
  </si>
  <si>
    <t>Thu Feb 22 10:50:42 PST 2018</t>
  </si>
  <si>
    <t>3TU5ZICBREXBZSNXCBUBO2JAH3NQ8W</t>
  </si>
  <si>
    <t>Mon Feb 19 10:46:12 PST 2018</t>
  </si>
  <si>
    <t>3G57RS03HH18X74GM0S6RHFVGPX25N</t>
  </si>
  <si>
    <t>3137ONMDKH11V43AMIBZMYBUMJDEGP</t>
  </si>
  <si>
    <t>Mon Feb 19 10:47:31 PST 2018</t>
  </si>
  <si>
    <t>Thu Feb 22 10:47:55 PST 2018</t>
  </si>
  <si>
    <t>3I0BTBYZAYH2Q59G8HYQ89GUX77Y0L</t>
  </si>
  <si>
    <t>How can I help you Jeremy?</t>
  </si>
  <si>
    <t>3OUYGIZWR8U8HRHFHU27VINIT9O0PR</t>
  </si>
  <si>
    <t>Thu Feb 22 10:40:45 PST 2018</t>
  </si>
  <si>
    <t>3TXD01ZLD5D28K7CHHO3HR0UI2X4U8</t>
  </si>
  <si>
    <t>309D674SHZHNK5DRK38P6GO92CWBC6</t>
  </si>
  <si>
    <t>33C7UALJVMUNIO3GRW4WN1B29RV81J</t>
  </si>
  <si>
    <t>Thu Feb 22 10:45:52 PST 2018</t>
  </si>
  <si>
    <t>3IGI0VL648GTHNXL30RQHUE5ROZNOM</t>
  </si>
  <si>
    <t>Hey, sorry.  What's up man?</t>
  </si>
  <si>
    <t>3LQ8PUHQFMORB50727J8SDLNTCVHIY</t>
  </si>
  <si>
    <t>Mon Feb 19 10:42:37 PST 2018</t>
  </si>
  <si>
    <t>Thu Feb 22 10:42:37 PST 2018</t>
  </si>
  <si>
    <t>3SEPORI8WOVYW8H3W5X2BM19CU9AZF</t>
  </si>
  <si>
    <t>3IZVJEBJ6AGUMM76GQBP6Y32XT76ZF</t>
  </si>
  <si>
    <t>36H9ULYP63Q3SKT7PZG81TOAQC7FJA</t>
  </si>
  <si>
    <t>Mon Feb 19 10:52:18 PST 2018</t>
  </si>
  <si>
    <t>Thu Feb 22 10:52:18 PST 2018</t>
  </si>
  <si>
    <t>3LRLIPTPER537DIHW4USO7DW8BEAKR</t>
  </si>
  <si>
    <t>What's going on?  Are you ok?</t>
  </si>
  <si>
    <t>3K2755HG5TZQPYTFF3UXYVTXLSCFDY</t>
  </si>
  <si>
    <t>3VA45EW49OJQ3GQWYDTSKN12OWYO11</t>
  </si>
  <si>
    <t>3S37Y8CWI8WCD4YNMFY3AWP6K0X4W2</t>
  </si>
  <si>
    <t>Mon Feb 19 10:37:02 PST 2018</t>
  </si>
  <si>
    <t>Thu Feb 22 10:37:02 PST 2018</t>
  </si>
  <si>
    <t>3483FV8BEFF73V2OHL7C86PGV2H266</t>
  </si>
  <si>
    <t>Mon Feb 19 10:38:32 PST 2018</t>
  </si>
  <si>
    <t>Thu Feb 22 10:39:31 PST 2018</t>
  </si>
  <si>
    <t>3NPI0JQDAP19X0E6FWQHFTPNQGLTPO</t>
  </si>
  <si>
    <t>Sorry, I was working, what do you need?</t>
  </si>
  <si>
    <t>3DBQWDE4Y7U79DR3YLVR8OEEA2XN52</t>
  </si>
  <si>
    <t>Thu Feb 22 10:43:15 PST 2018</t>
  </si>
  <si>
    <t>3E13VNJ1NORG7UFT0IGN0Q5GCNZI10</t>
  </si>
  <si>
    <t>Mon Feb 19 10:43:37 PST 2018</t>
  </si>
  <si>
    <t>Thu Feb 22 10:43:37 PST 2018</t>
  </si>
  <si>
    <t>3MDWE879UHYLM76O8JYY4QN1WRT9BN</t>
  </si>
  <si>
    <t>33JKGHPFYDQ5HKC9QKCDPQP0WXNNMS</t>
  </si>
  <si>
    <t>Thu Feb 22 10:49:44 PST 2018</t>
  </si>
  <si>
    <t>3OVR4I9USQFAGR0V084Y7Q35FCEQ42</t>
  </si>
  <si>
    <t>wow...that's so unlucky! but yes, next time don't forget your umbrella! or perhaps walk further away from the road!</t>
  </si>
  <si>
    <t>39K0FND3AIBYX1IKHG783K50XQPAMW</t>
  </si>
  <si>
    <t>Mon Feb 19 10:42:35 PST 2018</t>
  </si>
  <si>
    <t>3QXNC7EIPJRNP418056A9SN3O5709X</t>
  </si>
  <si>
    <t>Mon Feb 19 10:45:43 PST 2018</t>
  </si>
  <si>
    <t>Thu Feb 22 10:45:43 PST 2018</t>
  </si>
  <si>
    <t>378G7J1SJLUU56VGBLAGJI1XXPQWEZ</t>
  </si>
  <si>
    <t>33PPO7FECWBAZPV5GB0I1S6P1K1DIK</t>
  </si>
  <si>
    <t>Thu Feb 22 10:43:44 PST 2018</t>
  </si>
  <si>
    <t>3Y4W8Q93L0GFLVF5FIZ1GHWJ9FNDVT</t>
  </si>
  <si>
    <t>oh man, that sucks!</t>
  </si>
  <si>
    <t>3GNCZX450JJ4I4FX9WZ0KOZV2V0PA7</t>
  </si>
  <si>
    <t>3TXMY6UCAFKDBVDATNAGQOFT7U8QC2</t>
  </si>
  <si>
    <t>Mon Feb 19 10:46:16 PST 2018</t>
  </si>
  <si>
    <t>Mon Feb 19 10:46:29 PST 2018</t>
  </si>
  <si>
    <t>Thu Feb 22 10:46:29 PST 2018</t>
  </si>
  <si>
    <t>311HQEI8RSCDQMLBZ0GHCC3YS4QZ76</t>
  </si>
  <si>
    <t>3GS6S824SRT1MW6NUMI0YORRUZ4NWM</t>
  </si>
  <si>
    <t>Mon Feb 19 10:49:29 PST 2018</t>
  </si>
  <si>
    <t>Thu Feb 22 10:49:29 PST 2018</t>
  </si>
  <si>
    <t>30ZX6P7VF9RJRQHV1411HAULH1K2JH</t>
  </si>
  <si>
    <t>I hate when that happens!</t>
  </si>
  <si>
    <t>3VP0C6EFSHSXAZ6HR3QWNF3E17YM6H</t>
  </si>
  <si>
    <t>Mon Feb 19 10:39:18 PST 2018</t>
  </si>
  <si>
    <t>Thu Feb 22 10:39:18 PST 2018</t>
  </si>
  <si>
    <t>3YWRV122CTV3RLUETKEGY3GZKORU83</t>
  </si>
  <si>
    <t>Mon Feb 19 11:07:42 PST 2018</t>
  </si>
  <si>
    <t>Thu Feb 22 11:07:42 PST 2018</t>
  </si>
  <si>
    <t>338431Z1FLBB91RJ65361VNU9CHORS</t>
  </si>
  <si>
    <t>30X31N5D64M1VWVP1D3UFT46PF8SAR</t>
  </si>
  <si>
    <t>Mon Feb 19 10:46:10 PST 2018</t>
  </si>
  <si>
    <t>Thu Feb 22 10:46:10 PST 2018</t>
  </si>
  <si>
    <t>32N49TQG3HEHNOCTV88ZQGODODXVAI</t>
  </si>
  <si>
    <t>That's horrible!</t>
  </si>
  <si>
    <t>3NJM2BJS4X2SBJCVTAVRQJPJ2YMCPX</t>
  </si>
  <si>
    <t>Mon Feb 19 10:45:30 PST 2018</t>
  </si>
  <si>
    <t>Mon Feb 19 10:55:02 PST 2018</t>
  </si>
  <si>
    <t>Thu Feb 22 10:55:02 PST 2018</t>
  </si>
  <si>
    <t>3O6CYIULEEXEHMQWRNUMCJJL2VUWUK</t>
  </si>
  <si>
    <t>33NOQL7T9OVHQ0QU958NQCZT3OWZ8T</t>
  </si>
  <si>
    <t>32UTUBMZ7HSM6YHL1M8VLR8J61NBVA</t>
  </si>
  <si>
    <t>32Z9ZLUT1MG17RBA02WDCAH95CPOHD</t>
  </si>
  <si>
    <t>Do you need me to come get you?</t>
  </si>
  <si>
    <t>3D4CH1LGEBPK08CTE7VDUKAJVMXG9H</t>
  </si>
  <si>
    <t>Mon Feb 19 10:49:19 PST 2018</t>
  </si>
  <si>
    <t>Thu Feb 22 10:49:19 PST 2018</t>
  </si>
  <si>
    <t>3Q5ZZ9ZEVPBM664ZSJ68QROJL71852</t>
  </si>
  <si>
    <t>Thu Feb 22 10:48:49 PST 2018</t>
  </si>
  <si>
    <t>38O9DZ0A62J4GB4URJ2BJNTVCK8263</t>
  </si>
  <si>
    <t>32AT8R96GM5LA59N7IKLFUG0WI1SU4</t>
  </si>
  <si>
    <t>Mon Feb 19 11:09:40 PST 2018</t>
  </si>
  <si>
    <t>Thu Feb 22 11:09:40 PST 2018</t>
  </si>
  <si>
    <t>3BEFOD78W7PJVC238FXHQHJ058NM4B</t>
  </si>
  <si>
    <t>Oh no that is awful!!</t>
  </si>
  <si>
    <t>36TFCYNS456O10P21TJ9VN82HP0XHF</t>
  </si>
  <si>
    <t>Mon Feb 19 10:46:34 PST 2018</t>
  </si>
  <si>
    <t>Thu Feb 22 10:46:34 PST 2018</t>
  </si>
  <si>
    <t>3R9WASFE20CTSZYB7LJUPNC09AKZFF</t>
  </si>
  <si>
    <t>Thu Feb 22 10:45:29 PST 2018</t>
  </si>
  <si>
    <t>3RQVKZ7ZRKFNKBIZAT73P1TR7VS272</t>
  </si>
  <si>
    <t>36NEMU28XG9V4ELNIL30L92RP9UMWL</t>
  </si>
  <si>
    <t>Mon Feb 19 10:56:50 PST 2018</t>
  </si>
  <si>
    <t>Thu Feb 22 10:56:50 PST 2018</t>
  </si>
  <si>
    <t>3F6HPJW4JEW5XAHU83KG60OTJ0E2W3</t>
  </si>
  <si>
    <t>Do you need a hug?</t>
  </si>
  <si>
    <t>3II4UPYCOK3NGNJOTJ5RAUXBSUJQD1</t>
  </si>
  <si>
    <t>3OVHNO1VE7XWUFKFGFO41N9FXX6ZD6</t>
  </si>
  <si>
    <t>Mon Feb 19 10:58:56 PST 2018</t>
  </si>
  <si>
    <t>Thu Feb 22 10:58:56 PST 2018</t>
  </si>
  <si>
    <t>334ZEL5JX6BNAGRWLU3BR5SQVE0OSG</t>
  </si>
  <si>
    <t>3I02618YA12OXDTVF1GRKPBP9YRUPN</t>
  </si>
  <si>
    <t>Thu Feb 22 10:44:32 PST 2018</t>
  </si>
  <si>
    <t>3GD6L00D3TT23D5KLXEFSJCXTR7M1Y</t>
  </si>
  <si>
    <t>sorry to hear that, not much you can do about avoiding it though.</t>
  </si>
  <si>
    <t>3M1CVSFP611PIGGC99EPKTP57RNAQK</t>
  </si>
  <si>
    <t>Thu Feb 22 10:46:03 PST 2018</t>
  </si>
  <si>
    <t>3W8CV64QJ3VY0474YDDVFKMKAM79H6</t>
  </si>
  <si>
    <t>Thu Feb 22 10:38:32 PST 2018</t>
  </si>
  <si>
    <t>3P4ZBJFX2VZMBKVC6WUM10MX9Q5WFH</t>
  </si>
  <si>
    <t>32VNZTT0A80ASSFVDNTYCGDAB3S4R3</t>
  </si>
  <si>
    <t>3LO69W1SU49F1AD234Y3ZT1EV7BLGY</t>
  </si>
  <si>
    <t>that's the worst!</t>
  </si>
  <si>
    <t>3AWETUDC93OD2Q018TPFSKPSP2EIZR</t>
  </si>
  <si>
    <t>Mon Feb 19 11:09:09 PST 2018</t>
  </si>
  <si>
    <t>Thu Feb 22 11:09:09 PST 2018</t>
  </si>
  <si>
    <t>3TPZPLC3M184YJGC0HKQXGLPWLB3PS</t>
  </si>
  <si>
    <t>Mon Feb 19 10:50:00 PST 2018</t>
  </si>
  <si>
    <t>Mon Feb 19 10:53:49 PST 2018</t>
  </si>
  <si>
    <t>Thu Feb 22 10:53:49 PST 2018</t>
  </si>
  <si>
    <t>3TC2K6WK9GYRKPNIKYZ931PMIFY28P</t>
  </si>
  <si>
    <t>392CY0QWG2NXZTCCN0ZPYOCJO794IZ</t>
  </si>
  <si>
    <t>Mon Feb 19 10:41:22 PST 2018</t>
  </si>
  <si>
    <t>Mon Feb 19 10:41:33 PST 2018</t>
  </si>
  <si>
    <t>Thu Feb 22 10:41:33 PST 2018</t>
  </si>
  <si>
    <t>3NJM2BJS4X2SBJCVTAVRQJPJ2S2CP1</t>
  </si>
  <si>
    <t>Hopefully you're not far from home so that you can put on something warm and dry.</t>
  </si>
  <si>
    <t>39KFRKBFIORNTM1ZA201YACCVH8OY0</t>
  </si>
  <si>
    <t>Mon Feb 19 10:47:09 PST 2018</t>
  </si>
  <si>
    <t>3RWE2M8QWI68E6521FPFRTINTUPN0K</t>
  </si>
  <si>
    <t>36KM3FWE3R8GO1FLV63P6D0CAX870N</t>
  </si>
  <si>
    <t>33LKR6A5KFG6G8V4UUFREX7PN4FT1S</t>
  </si>
  <si>
    <t>Mon Feb 19 10:43:31 PST 2018</t>
  </si>
  <si>
    <t>Thu Feb 22 10:44:09 PST 2018</t>
  </si>
  <si>
    <t>3UWN2HHPUZ18FFPEAH8Z1ZO6ODFSN1</t>
  </si>
  <si>
    <t>yikes, that sucks. i'll buy you a rain poncho for your birthday so rainy days will never bother you again ;)</t>
  </si>
  <si>
    <t>3N4BPTXIO9ONMMWF29BJO8PQFOOKUF</t>
  </si>
  <si>
    <t>Mon Feb 19 10:53:00 PST 2018</t>
  </si>
  <si>
    <t>Thu Feb 22 10:53:00 PST 2018</t>
  </si>
  <si>
    <t>3RXCAC0YISLKM3TJ9FPZUOF8BGF8GK</t>
  </si>
  <si>
    <t>3ZZAYRN1I6NOPG4BAU811AOCXXEOT5</t>
  </si>
  <si>
    <t>3GLB5JMZFYRW3YPAQN0FGGT9M7CGDY</t>
  </si>
  <si>
    <t>Mon Feb 19 10:48:59 PST 2018</t>
  </si>
  <si>
    <t>Mon Feb 19 10:50:55 PST 2018</t>
  </si>
  <si>
    <t>Thu Feb 22 10:50:55 PST 2018</t>
  </si>
  <si>
    <t>3VJ40NV2QJJRC0250WD2QTKXG6QOTT</t>
  </si>
  <si>
    <t>oh no! do you need me to bring you some dry clothes? :/</t>
  </si>
  <si>
    <t>3IGI0VL648GTHNXL30RQHUE5RX5NOA</t>
  </si>
  <si>
    <t>Mon Feb 19 10:49:00 PST 2018</t>
  </si>
  <si>
    <t>Mon Feb 19 10:58:23 PST 2018</t>
  </si>
  <si>
    <t>Thu Feb 22 10:58:23 PST 2018</t>
  </si>
  <si>
    <t>3QL2OFSM97ES8Y0IDVIZMUKO2JMNCD</t>
  </si>
  <si>
    <t>Mon Feb 19 10:56:59 PST 2018</t>
  </si>
  <si>
    <t>Thu Feb 22 10:56:59 PST 2018</t>
  </si>
  <si>
    <t>38XPGNCKHTWZYFYIW5T7OU6SDRV4VS</t>
  </si>
  <si>
    <t>3A1COHJ8NKRYMZOUTL7HFOR9QGS8HJ</t>
  </si>
  <si>
    <t>Mon Feb 19 10:56:44 PST 2018</t>
  </si>
  <si>
    <t>Thu Feb 22 10:56:44 PST 2018</t>
  </si>
  <si>
    <t>3YDGXNSEO0Q4AN0ZEENYLZI5L1S84Z</t>
  </si>
  <si>
    <t>Sorry to hear that ! Get into some dry clothes and drink something hot, that'll feel better !</t>
  </si>
  <si>
    <t>3OVR4I9USQFAGR0V084Y7Q35FHR4Q3</t>
  </si>
  <si>
    <t>Mon Feb 19 10:45:24 PST 2018</t>
  </si>
  <si>
    <t>Mon Feb 19 11:14:48 PST 2018</t>
  </si>
  <si>
    <t>Thu Feb 22 11:14:48 PST 2018</t>
  </si>
  <si>
    <t>3TAYZSBPLM4CQT0LOYAF9BL8DRES2I</t>
  </si>
  <si>
    <t>Thu Feb 22 10:43:29 PST 2018</t>
  </si>
  <si>
    <t>3T2HW4QDUV34WCYUMJUTFATJECT9CU</t>
  </si>
  <si>
    <t>3ERET4BTVN5P2U8C4YGSSC2C23D9KC</t>
  </si>
  <si>
    <t>3YMTUJH0DTCN87SNHCYTCVESZFST4Q</t>
  </si>
  <si>
    <t>oh no did you need me to bring you a change of clothes.</t>
  </si>
  <si>
    <t>3RXPCZQMQQ72B39YAUGKFES0XA81GS</t>
  </si>
  <si>
    <t>Mon Feb 19 10:44:21 PST 2018</t>
  </si>
  <si>
    <t>3Z3ZLGNNSJQPYVHR0UZFXLBZ1HT3QF</t>
  </si>
  <si>
    <t>Mon Feb 19 10:37:40 PST 2018</t>
  </si>
  <si>
    <t>3YLPJ8OXX89R243DWKUPCF3DT234XV</t>
  </si>
  <si>
    <t>36W0OB37HXAD6VPH2B7US8ODPPXZHD</t>
  </si>
  <si>
    <t>Thu Feb 22 10:45:23 PST 2018</t>
  </si>
  <si>
    <t>3BXQMRHWK0UICAWINLOZ3LHU4JAMUT</t>
  </si>
  <si>
    <t>Just like in the movies...that's some bad luck.</t>
  </si>
  <si>
    <t>386CSBG1O0IOVE49JWXD4ONJB8X6QQ</t>
  </si>
  <si>
    <t>Thu Feb 22 10:44:55 PST 2018</t>
  </si>
  <si>
    <t>3X4JMASXCN56DXG5YPK60YITC58B0G</t>
  </si>
  <si>
    <t>Mon Feb 19 10:39:39 PST 2018</t>
  </si>
  <si>
    <t>Thu Feb 22 10:42:18 PST 2018</t>
  </si>
  <si>
    <t>3INZSNUD80ME1448MFP4ZGB1ZC59DU</t>
  </si>
  <si>
    <t>33UKMF931AG7PS7DWDZ1K3QKFN7TT2</t>
  </si>
  <si>
    <t>3CP1TO84PUXBKR2AC2X7G0BGZXR52U</t>
  </si>
  <si>
    <t>yikes, I'll be mad as well.</t>
  </si>
  <si>
    <t>39K0FND3AIBYX1IKHG783K50XQRAMY</t>
  </si>
  <si>
    <t>3CFVK00FWMHD4HOWRRPHN2OP12AL6G</t>
  </si>
  <si>
    <t>Mon Feb 19 10:46:42 PST 2018</t>
  </si>
  <si>
    <t>Thu Feb 22 10:46:42 PST 2018</t>
  </si>
  <si>
    <t>3PUOXASB57ZH4594EXE1Q8U4NUEZ9I</t>
  </si>
  <si>
    <t>3IJXV6UZ1YF40ZEAYCV26HNTGLTRI5</t>
  </si>
  <si>
    <t>3FUI0JHJPYUXRUBP2JNJKDIORIY33H</t>
  </si>
  <si>
    <t>That is horrible! Where are you going?</t>
  </si>
  <si>
    <t>3KKG4CDWKJU4OSJ9J6TCLVDG5HM49G</t>
  </si>
  <si>
    <t>3R9WASFE20CTSZYB7LJUPNC09ALFZW</t>
  </si>
  <si>
    <t>Mon Feb 19 10:46:53 PST 2018</t>
  </si>
  <si>
    <t>Thu Feb 22 10:46:53 PST 2018</t>
  </si>
  <si>
    <t>3FJ2RVH25Z2RYU6SPQ5N3XKX2LG29E</t>
  </si>
  <si>
    <t>33M4IA01QHX1QU35XYV39RA84YXRX5</t>
  </si>
  <si>
    <t>Mon Feb 19 10:43:11 PST 2018</t>
  </si>
  <si>
    <t>Thu Feb 22 10:43:11 PST 2018</t>
  </si>
  <si>
    <t>3G2UL9A02EAEPWZUNXO74X6O68X670</t>
  </si>
  <si>
    <t>That is the worst !  Why are people not more considerate ??</t>
  </si>
  <si>
    <t>3G0WWMR1UWGW2ZA1IDJU6Z956YMQNK</t>
  </si>
  <si>
    <t>3H0W84IWBLYSKUCO2T5BL2P1OSLREV</t>
  </si>
  <si>
    <t>Mon Feb 19 11:07:57 PST 2018</t>
  </si>
  <si>
    <t>Thu Feb 22 11:07:57 PST 2018</t>
  </si>
  <si>
    <t>335VBRURDJWJTAI8IA0O5YTMZO69EN</t>
  </si>
  <si>
    <t>34S9DKFK74L5B11N9N0OJLC7571YNT</t>
  </si>
  <si>
    <t>3G2UL9A02EAEPWZUNXO74X6O69867D</t>
  </si>
  <si>
    <t>The good news is the umbrella wouldn't of helped you.</t>
  </si>
  <si>
    <t>3GD6L00D3TT23D5KLXEFSJCXTWM1M2</t>
  </si>
  <si>
    <t>Mon Feb 19 10:54:52 PST 2018</t>
  </si>
  <si>
    <t>Thu Feb 22 10:54:52 PST 2018</t>
  </si>
  <si>
    <t>3R0T90IZ1T8MY6JWQR54WABR170GCY</t>
  </si>
  <si>
    <t>Mon Feb 19 11:06:52 PST 2018</t>
  </si>
  <si>
    <t>Thu Feb 22 11:06:52 PST 2018</t>
  </si>
  <si>
    <t>3LN3BXKGC0RSPKR7HG04JLM9A55WGG</t>
  </si>
  <si>
    <t>3EFE17QCRD1G5J337JDMWFRA2AWHSP</t>
  </si>
  <si>
    <t>Mon Feb 19 10:39:30 PST 2018</t>
  </si>
  <si>
    <t>Thu Feb 22 10:40:11 PST 2018</t>
  </si>
  <si>
    <t>3KXIR214I5CTO8YAYXEXB852Z1Z24P</t>
  </si>
  <si>
    <t>Be careful during rainy days. Its your fault check out on roads  clogged pits would be there.</t>
  </si>
  <si>
    <t>3PM8NZGV8ZC1ETO5KJ6341038CWQX4</t>
  </si>
  <si>
    <t>Mon Feb 19 10:47:04 PST 2018</t>
  </si>
  <si>
    <t>Thu Feb 22 10:47:04 PST 2018</t>
  </si>
  <si>
    <t>3PQ8K71NHYGXV09VKDH3UTA0390AAC</t>
  </si>
  <si>
    <t>Answer.response-1</t>
  </si>
  <si>
    <t>Answer.response-10</t>
  </si>
  <si>
    <t>Answer.response-2</t>
  </si>
  <si>
    <t>Answer.response-3</t>
  </si>
  <si>
    <t>Answer.response-4</t>
  </si>
  <si>
    <t>Answer.response-5</t>
  </si>
  <si>
    <t>Answer.response-6</t>
  </si>
  <si>
    <t>Answer.response-7</t>
  </si>
  <si>
    <t>Answer.response-8</t>
  </si>
  <si>
    <t>Answer.response-9</t>
  </si>
  <si>
    <t>3EKTG13IZUZC60BUO5RXNFPQ8I9MLD</t>
  </si>
  <si>
    <t>3BXXHBDE9GZYK4R01Z9UUMD92YQELY</t>
  </si>
  <si>
    <t>Research study task: Respond to a text message conversation</t>
  </si>
  <si>
    <t>Help with a research project by responding to a text message conversation as if you were the texter</t>
  </si>
  <si>
    <t>Sat Feb 17 18:59:18 PST 2018</t>
  </si>
  <si>
    <t>BatchId:3119721;OriginalHitTemplateId:920937336;</t>
  </si>
  <si>
    <t>Sat Feb 24 18:59:18 PST 2018</t>
  </si>
  <si>
    <t>A3VVR8NR3ED04C</t>
  </si>
  <si>
    <t>Sun Feb 18 15:53:17 PST 2018</t>
  </si>
  <si>
    <t>Sun Feb 18 15:53:47 PST 2018</t>
  </si>
  <si>
    <t>Sun Feb 25 15:53:47 PST 2018</t>
  </si>
  <si>
    <t>AGEK5TH6YDHG1</t>
  </si>
  <si>
    <t>Sun Feb 18 11:58:48 PST 2018</t>
  </si>
  <si>
    <t>Sun Feb 18 11:59:52 PST 2018</t>
  </si>
  <si>
    <t>Sun Feb 25 11:59:52 PST 2018</t>
  </si>
  <si>
    <t>AC14IYRT7YWCC</t>
  </si>
  <si>
    <t>Sun Feb 18 19:06:34 PST 2018</t>
  </si>
  <si>
    <t>Sun Feb 18 19:07:20 PST 2018</t>
  </si>
  <si>
    <t>Sun Feb 25 19:07:20 PST 2018</t>
  </si>
  <si>
    <t>A18LFH7XW61JO9</t>
  </si>
  <si>
    <t>Sat Feb 17 20:12:12 PST 2018</t>
  </si>
  <si>
    <t>Sat Feb 17 20:14:35 PST 2018</t>
  </si>
  <si>
    <t>Sat Feb 24 20:14:35 PST 2018</t>
  </si>
  <si>
    <t>A2Y8H19KDBK3GK</t>
  </si>
  <si>
    <t>Sun Feb 18 01:59:04 PST 2018</t>
  </si>
  <si>
    <t>Sun Feb 18 02:00:57 PST 2018</t>
  </si>
  <si>
    <t>Sun Feb 25 02:00:57 PST 2018</t>
  </si>
  <si>
    <t>A4GXHVTRGW5P8</t>
  </si>
  <si>
    <t>Sun Feb 18 18:06:07 PST 2018</t>
  </si>
  <si>
    <t>Sun Feb 18 18:07:09 PST 2018</t>
  </si>
  <si>
    <t>Sun Feb 25 18:07:09 PST 2018</t>
  </si>
  <si>
    <t>A1L62VC27LQKPA</t>
  </si>
  <si>
    <t>Sat Feb 17 21:25:06 PST 2018</t>
  </si>
  <si>
    <t>Sat Feb 17 21:25:40 PST 2018</t>
  </si>
  <si>
    <t>Sat Feb 24 21:25:40 PST 2018</t>
  </si>
  <si>
    <t>A36QD4HK0M6PUL</t>
  </si>
  <si>
    <t>Sat Feb 17 22:03:04 PST 2018</t>
  </si>
  <si>
    <t>Sat Feb 17 22:04:17 PST 2018</t>
  </si>
  <si>
    <t>Sat Feb 24 22:04:17 PST 2018</t>
  </si>
  <si>
    <t>A2MQGU4NZZ8V0H</t>
  </si>
  <si>
    <t>Sun Feb 18 16:41:01 PST 2018</t>
  </si>
  <si>
    <t>Sun Feb 18 16:41:54 PST 2018</t>
  </si>
  <si>
    <t>Sun Feb 25 16:41:54 PST 2018</t>
  </si>
  <si>
    <t>A8UJNIY9R8S7W</t>
  </si>
  <si>
    <t>Sat Feb 17 19:37:34 PST 2018</t>
  </si>
  <si>
    <t>Sat Feb 17 19:38:12 PST 2018</t>
  </si>
  <si>
    <t>Sat Feb 24 19:38:12 PST 2018</t>
  </si>
  <si>
    <t>Fun</t>
  </si>
  <si>
    <t>3I4E7AFQ2KVAO5DEUHGWTE7QY10JT9</t>
  </si>
  <si>
    <t>Sun Feb 25 19:44:54 PST 2018</t>
  </si>
  <si>
    <t>A34UGZMQWTFICZ</t>
  </si>
  <si>
    <t>Sun Feb 18 12:23:39 PST 2018</t>
  </si>
  <si>
    <t>Sun Feb 18 12:26:21 PST 2018</t>
  </si>
  <si>
    <t>Sun Feb 25 12:26:21 PST 2018</t>
  </si>
  <si>
    <t>A8DGDW4WKLDX3</t>
  </si>
  <si>
    <t>Sun Feb 18 14:07:55 PST 2018</t>
  </si>
  <si>
    <t>Sun Feb 18 14:22:02 PST 2018</t>
  </si>
  <si>
    <t>Sun Feb 25 14:22:02 PST 2018</t>
  </si>
  <si>
    <t>Sun Feb 18 15:54:50 PST 2018</t>
  </si>
  <si>
    <t>Sun Feb 18 15:55:12 PST 2018</t>
  </si>
  <si>
    <t>Sun Feb 25 15:55:12 PST 2018</t>
  </si>
  <si>
    <t>A1MIBEGF81ZLUS</t>
  </si>
  <si>
    <t>Sat Feb 17 21:38:53 PST 2018</t>
  </si>
  <si>
    <t>Sat Feb 17 21:39:30 PST 2018</t>
  </si>
  <si>
    <t>Sat Feb 24 21:39:30 PST 2018</t>
  </si>
  <si>
    <t>A1G187YBG0DVMQ</t>
  </si>
  <si>
    <t>Sat Feb 17 18:59:44 PST 2018</t>
  </si>
  <si>
    <t>Sat Feb 17 19:00:21 PST 2018</t>
  </si>
  <si>
    <t>Sat Feb 24 19:00:21 PST 2018</t>
  </si>
  <si>
    <t>AN4B03UMF1N0F</t>
  </si>
  <si>
    <t>Sun Feb 18 19:53:37 PST 2018</t>
  </si>
  <si>
    <t>Sun Feb 18 19:55:06 PST 2018</t>
  </si>
  <si>
    <t>Sun Feb 25 19:55:06 PST 2018</t>
  </si>
  <si>
    <t>A1ZT30BGR3266K</t>
  </si>
  <si>
    <t>Sat Feb 17 19:03:00 PST 2018</t>
  </si>
  <si>
    <t>Sat Feb 17 19:03:49 PST 2018</t>
  </si>
  <si>
    <t>Sat Feb 24 19:03:49 PST 2018</t>
  </si>
  <si>
    <t>APRZ7BR8C0ZMQ</t>
  </si>
  <si>
    <t>Sun Feb 18 05:52:52 PST 2018</t>
  </si>
  <si>
    <t>Sun Feb 18 05:54:30 PST 2018</t>
  </si>
  <si>
    <t>Sun Feb 25 05:54:30 PST 2018</t>
  </si>
  <si>
    <t>ASBTT5QU0CX2Z</t>
  </si>
  <si>
    <t>Sun Feb 18 21:50:06 PST 2018</t>
  </si>
  <si>
    <t>Sun Feb 18 21:50:43 PST 2018</t>
  </si>
  <si>
    <t>Sun Feb 25 21:50:43 PST 2018</t>
  </si>
  <si>
    <t>AS7HK1VVADTKP</t>
  </si>
  <si>
    <t>Sat Feb 17 23:59:56 PST 2018</t>
  </si>
  <si>
    <t>Sun Feb 18 00:01:31 PST 2018</t>
  </si>
  <si>
    <t>Sun Feb 25 00:01:31 PST 2018</t>
  </si>
  <si>
    <t>3PMR2DOWOOXI0LJ3QEBUKWCT01O54D</t>
  </si>
  <si>
    <t>Sun Feb 25 20:19:17 PST 2018</t>
  </si>
  <si>
    <t>Sat Feb 17 21:21:23 PST 2018</t>
  </si>
  <si>
    <t>Sat Feb 17 21:22:03 PST 2018</t>
  </si>
  <si>
    <t>Sat Feb 24 21:22:03 PST 2018</t>
  </si>
  <si>
    <t>A359BHMAYU2086</t>
  </si>
  <si>
    <t>Sun Feb 18 18:55:30 PST 2018</t>
  </si>
  <si>
    <t>Sun Feb 18 18:56:21 PST 2018</t>
  </si>
  <si>
    <t>Sun Feb 25 18:56:21 PST 2018</t>
  </si>
  <si>
    <t>A17FGZ1I5P9RZA</t>
  </si>
  <si>
    <t>Sat Feb 17 19:18:03 PST 2018</t>
  </si>
  <si>
    <t>Sat Feb 17 19:20:59 PST 2018</t>
  </si>
  <si>
    <t>Sat Feb 24 19:20:59 PST 2018</t>
  </si>
  <si>
    <t>A2LSRC2KZUEFGR</t>
  </si>
  <si>
    <t>Sun Feb 18 16:36:59 PST 2018</t>
  </si>
  <si>
    <t>Sun Feb 18 16:38:48 PST 2018</t>
  </si>
  <si>
    <t>Sun Feb 25 16:38:48 PST 2018</t>
  </si>
  <si>
    <t>A1PVWZ8ZYJHCOJ</t>
  </si>
  <si>
    <t>Sun Feb 18 17:01:59 PST 2018</t>
  </si>
  <si>
    <t>Sun Feb 18 17:03:08 PST 2018</t>
  </si>
  <si>
    <t>Sun Feb 25 17:03:08 PST 2018</t>
  </si>
  <si>
    <t>66-75</t>
  </si>
  <si>
    <t>A2CNRHLND4X5GB</t>
  </si>
  <si>
    <t>Sun Feb 18 20:42:22 PST 2018</t>
  </si>
  <si>
    <t>Sun Feb 18 20:44:15 PST 2018</t>
  </si>
  <si>
    <t>Sun Feb 25 20:44:15 PST 2018</t>
  </si>
  <si>
    <t>A1BV3IBBDAMU2W</t>
  </si>
  <si>
    <t>Sun Feb 18 18:58:59 PST 2018</t>
  </si>
  <si>
    <t>Sun Feb 18 19:02:20 PST 2018</t>
  </si>
  <si>
    <t>Sun Feb 25 19:02:20 PST 2018</t>
  </si>
  <si>
    <t>A17Y9UW18EFVTU</t>
  </si>
  <si>
    <t>Sat Feb 17 19:53:47 PST 2018</t>
  </si>
  <si>
    <t>Sat Feb 17 19:55:24 PST 2018</t>
  </si>
  <si>
    <t>Sat Feb 24 19:55:24 PST 2018</t>
  </si>
  <si>
    <t>Sun Feb 18 15:54:20 PST 2018</t>
  </si>
  <si>
    <t>Sun Feb 18 15:54:42 PST 2018</t>
  </si>
  <si>
    <t>Sun Feb 25 15:54:42 PST 2018</t>
  </si>
  <si>
    <t>A1C8P0NH84SQ76</t>
  </si>
  <si>
    <t>Sun Feb 18 17:34:39 PST 2018</t>
  </si>
  <si>
    <t>Sun Feb 18 17:36:21 PST 2018</t>
  </si>
  <si>
    <t>Sun Feb 25 17:36:21 PST 2018</t>
  </si>
  <si>
    <t>Thank you for the opportunity.</t>
  </si>
  <si>
    <t>3UZUVSO3P7RY0U127J4TAKZ6ZL8EMI</t>
  </si>
  <si>
    <t>A2LIUYEKTF2FS6</t>
  </si>
  <si>
    <t>Sat Feb 17 21:59:15 PST 2018</t>
  </si>
  <si>
    <t>Sat Feb 17 22:10:32 PST 2018</t>
  </si>
  <si>
    <t>Sat Feb 24 22:10:32 PST 2018</t>
  </si>
  <si>
    <t>ADYMIMV1PE14V</t>
  </si>
  <si>
    <t>Sat Feb 17 23:08:53 PST 2018</t>
  </si>
  <si>
    <t>Sat Feb 17 23:10:32 PST 2018</t>
  </si>
  <si>
    <t>Sat Feb 24 23:10:32 PST 2018</t>
  </si>
  <si>
    <t>A203C9REA20IT3</t>
  </si>
  <si>
    <t>Sat Feb 17 21:32:38 PST 2018</t>
  </si>
  <si>
    <t>Sat Feb 17 21:33:28 PST 2018</t>
  </si>
  <si>
    <t>Sat Feb 24 21:33:28 PST 2018</t>
  </si>
  <si>
    <t>A3BOW7P5XM03DC</t>
  </si>
  <si>
    <t>Sat Feb 17 21:01:48 PST 2018</t>
  </si>
  <si>
    <t>Sat Feb 17 21:03:31 PST 2018</t>
  </si>
  <si>
    <t>Sat Feb 24 21:03:31 PST 2018</t>
  </si>
  <si>
    <t>Sun Feb 18 21:47:01 PST 2018</t>
  </si>
  <si>
    <t>Sun Feb 18 21:48:10 PST 2018</t>
  </si>
  <si>
    <t>Sun Feb 25 21:48:10 PST 2018</t>
  </si>
  <si>
    <t>Sat Feb 17 19:39:45 PST 2018</t>
  </si>
  <si>
    <t>Sat Feb 24 19:39:45 PST 2018</t>
  </si>
  <si>
    <t>A1CE2XPYCDRHVZ</t>
  </si>
  <si>
    <t>Sun Feb 18 09:48:48 PST 2018</t>
  </si>
  <si>
    <t>Sun Feb 18 10:31:22 PST 2018</t>
  </si>
  <si>
    <t>Sun Feb 25 10:31:22 PST 2018</t>
  </si>
  <si>
    <t>A2VXMRI706CDGI</t>
  </si>
  <si>
    <t>Sun Feb 18 08:02:14 PST 2018</t>
  </si>
  <si>
    <t>Sun Feb 18 08:04:02 PST 2018</t>
  </si>
  <si>
    <t>Sun Feb 25 08:04:02 PST 2018</t>
  </si>
  <si>
    <t>A298FAWY76NZA9</t>
  </si>
  <si>
    <t>Sun Feb 18 14:58:10 PST 2018</t>
  </si>
  <si>
    <t>Sun Feb 18 14:59:45 PST 2018</t>
  </si>
  <si>
    <t>Sun Feb 25 14:59:45 PST 2018</t>
  </si>
  <si>
    <t>AE2QWV0TZNJAN</t>
  </si>
  <si>
    <t>Sun Feb 18 12:23:52 PST 2018</t>
  </si>
  <si>
    <t>Sun Feb 18 12:24:31 PST 2018</t>
  </si>
  <si>
    <t>Sun Feb 25 12:24:31 PST 2018</t>
  </si>
  <si>
    <t>3OND0WXMHWBC8G0RGMOGIFRAIZ9HEC</t>
  </si>
  <si>
    <t>Sun Feb 25 20:24:26 PST 2018</t>
  </si>
  <si>
    <t>Sat Feb 17 21:26:03 PST 2018</t>
  </si>
  <si>
    <t>Sat Feb 24 21:26:03 PST 2018</t>
  </si>
  <si>
    <t>A214JTAHTAWUKA</t>
  </si>
  <si>
    <t>Sun Feb 18 10:11:02 PST 2018</t>
  </si>
  <si>
    <t>Sun Feb 18 10:12:08 PST 2018</t>
  </si>
  <si>
    <t>Sun Feb 25 10:12:08 PST 2018</t>
  </si>
  <si>
    <t>Sun Feb 18 15:55:36 PST 2018</t>
  </si>
  <si>
    <t>Sun Feb 25 15:55:36 PST 2018</t>
  </si>
  <si>
    <t>A19RMAKFLYUIK6</t>
  </si>
  <si>
    <t>Sun Feb 18 10:10:39 PST 2018</t>
  </si>
  <si>
    <t>Sun Feb 18 10:11:23 PST 2018</t>
  </si>
  <si>
    <t>Sun Feb 25 10:11:23 PST 2018</t>
  </si>
  <si>
    <t>A3IEGJT83U746S</t>
  </si>
  <si>
    <t>Sun Feb 18 21:09:28 PST 2018</t>
  </si>
  <si>
    <t>Sun Feb 18 21:10:09 PST 2018</t>
  </si>
  <si>
    <t>Sun Feb 25 21:10:09 PST 2018</t>
  </si>
  <si>
    <t>A1SR8X4ITOBUJ3</t>
  </si>
  <si>
    <t>Sat Feb 17 19:29:02 PST 2018</t>
  </si>
  <si>
    <t>Sat Feb 17 19:30:36 PST 2018</t>
  </si>
  <si>
    <t>Sat Feb 24 19:30:36 PST 2018</t>
  </si>
  <si>
    <t>A1WT7BKCLY7VXS</t>
  </si>
  <si>
    <t>Sun Feb 18 16:04:17 PST 2018</t>
  </si>
  <si>
    <t>Sun Feb 18 16:11:46 PST 2018</t>
  </si>
  <si>
    <t>Sun Feb 25 16:11:46 PST 2018</t>
  </si>
  <si>
    <t>Thank you for allowing me to participate.</t>
  </si>
  <si>
    <t>A25OEXAPBQ2LTA</t>
  </si>
  <si>
    <t>Sun Feb 18 10:52:40 PST 2018</t>
  </si>
  <si>
    <t>Sun Feb 18 10:53:49 PST 2018</t>
  </si>
  <si>
    <t>Sun Feb 25 10:53:49 PST 2018</t>
  </si>
  <si>
    <t>ACP1B5CWQF2N4</t>
  </si>
  <si>
    <t>Sat Feb 17 22:57:15 PST 2018</t>
  </si>
  <si>
    <t>Sat Feb 17 22:58:09 PST 2018</t>
  </si>
  <si>
    <t>Sat Feb 24 22:58:09 PST 2018</t>
  </si>
  <si>
    <t>A36TE5CECRZYQG</t>
  </si>
  <si>
    <t>Sun Feb 18 13:52:36 PST 2018</t>
  </si>
  <si>
    <t>Sun Feb 18 13:54:26 PST 2018</t>
  </si>
  <si>
    <t>Sun Feb 25 13:54:26 PST 2018</t>
  </si>
  <si>
    <t>3XUY87HIVPAWCITFOHSCNS4F8NZMMF</t>
  </si>
  <si>
    <t>Sat Feb 17 21:57:58 PST 2018</t>
  </si>
  <si>
    <t>Sat Feb 17 21:59:14 PST 2018</t>
  </si>
  <si>
    <t>Sat Feb 24 21:59:14 PST 2018</t>
  </si>
  <si>
    <t>Sat Feb 17 19:05:14 PST 2018</t>
  </si>
  <si>
    <t>Sat Feb 24 19:05:14 PST 2018</t>
  </si>
  <si>
    <t>A1DO689PX06EMV</t>
  </si>
  <si>
    <t>Sat Feb 17 19:28:23 PST 2018</t>
  </si>
  <si>
    <t>Sat Feb 17 19:28:56 PST 2018</t>
  </si>
  <si>
    <t>Sat Feb 24 19:28:56 PST 2018</t>
  </si>
  <si>
    <t>n/a</t>
  </si>
  <si>
    <t>Sat Feb 17 21:24:12 PST 2018</t>
  </si>
  <si>
    <t>Sat Feb 17 21:24:33 PST 2018</t>
  </si>
  <si>
    <t>Sat Feb 24 21:24:33 PST 2018</t>
  </si>
  <si>
    <t>A1MAAPY9K1G1YR</t>
  </si>
  <si>
    <t>Sun Feb 18 05:32:55 PST 2018</t>
  </si>
  <si>
    <t>Sun Feb 18 05:34:04 PST 2018</t>
  </si>
  <si>
    <t>Sun Feb 25 05:34:04 PST 2018</t>
  </si>
  <si>
    <t>A1UGD2VEVSML1U</t>
  </si>
  <si>
    <t>Sat Feb 17 19:39:56 PST 2018</t>
  </si>
  <si>
    <t>Sat Feb 17 19:40:41 PST 2018</t>
  </si>
  <si>
    <t>Sat Feb 24 19:40:41 PST 2018</t>
  </si>
  <si>
    <t>Nope.</t>
  </si>
  <si>
    <t>AK5O0ERUC7TAY</t>
  </si>
  <si>
    <t>Sun Feb 18 08:23:34 PST 2018</t>
  </si>
  <si>
    <t>Sun Feb 18 08:24:31 PST 2018</t>
  </si>
  <si>
    <t>Sun Feb 25 08:24:31 PST 2018</t>
  </si>
  <si>
    <t>A3PFBHLH46C48N</t>
  </si>
  <si>
    <t>Sat Feb 17 21:27:45 PST 2018</t>
  </si>
  <si>
    <t>Sat Feb 17 21:28:26 PST 2018</t>
  </si>
  <si>
    <t>Sat Feb 24 21:28:26 PST 2018</t>
  </si>
  <si>
    <t>AZHAEAUN4XD7J</t>
  </si>
  <si>
    <t>Sat Feb 17 19:50:42 PST 2018</t>
  </si>
  <si>
    <t>Sat Feb 17 19:51:10 PST 2018</t>
  </si>
  <si>
    <t>Sat Feb 24 19:51:10 PST 2018</t>
  </si>
  <si>
    <t>Sat Feb 17 22:05:30 PST 2018</t>
  </si>
  <si>
    <t>Sat Feb 17 22:06:11 PST 2018</t>
  </si>
  <si>
    <t>Sat Feb 24 22:06:11 PST 2018</t>
  </si>
  <si>
    <t>359AP8GAGGG0ITA17MW91E2DJK0C7C</t>
  </si>
  <si>
    <t>A23Q15TD8O2VD4</t>
  </si>
  <si>
    <t>Sun Feb 18 16:08:29 PST 2018</t>
  </si>
  <si>
    <t>Sun Feb 18 16:10:04 PST 2018</t>
  </si>
  <si>
    <t>Sun Feb 25 16:10:04 PST 2018</t>
  </si>
  <si>
    <t>A2WU2OBJC98WQP</t>
  </si>
  <si>
    <t>Sat Feb 17 18:59:42 PST 2018</t>
  </si>
  <si>
    <t>Sat Feb 17 19:14:55 PST 2018</t>
  </si>
  <si>
    <t>Sat Feb 24 19:14:55 PST 2018</t>
  </si>
  <si>
    <t>APBL0D4SR9TRG</t>
  </si>
  <si>
    <t>Sun Feb 18 18:08:30 PST 2018</t>
  </si>
  <si>
    <t>Sun Feb 18 18:11:23 PST 2018</t>
  </si>
  <si>
    <t>Sun Feb 25 18:11:23 PST 2018</t>
  </si>
  <si>
    <t>A1PZS3UIH64YP7</t>
  </si>
  <si>
    <t>Sun Feb 18 09:24:35 PST 2018</t>
  </si>
  <si>
    <t>Sun Feb 18 09:35:17 PST 2018</t>
  </si>
  <si>
    <t>Sun Feb 25 09:35:17 PST 2018</t>
  </si>
  <si>
    <t>Sun Feb 18 15:52:42 PST 2018</t>
  </si>
  <si>
    <t>Sun Feb 25 15:53:17 PST 2018</t>
  </si>
  <si>
    <t>AFBDFUP2ZOXZH</t>
  </si>
  <si>
    <t>Sat Feb 17 19:31:42 PST 2018</t>
  </si>
  <si>
    <t>Sat Feb 17 19:33:09 PST 2018</t>
  </si>
  <si>
    <t>Sat Feb 24 19:33:09 PST 2018</t>
  </si>
  <si>
    <t>A2OY1N37XCCX2S</t>
  </si>
  <si>
    <t>Sun Feb 18 09:20:38 PST 2018</t>
  </si>
  <si>
    <t>Sun Feb 18 09:23:21 PST 2018</t>
  </si>
  <si>
    <t>Sun Feb 25 09:23:21 PST 2018</t>
  </si>
  <si>
    <t>Sat Feb 17 19:36:53 PST 2018</t>
  </si>
  <si>
    <t>Sat Feb 24 19:37:34 PST 2018</t>
  </si>
  <si>
    <t>Fun HIT</t>
  </si>
  <si>
    <t>AQY83XO3E149M</t>
  </si>
  <si>
    <t>Sun Feb 18 11:22:41 PST 2018</t>
  </si>
  <si>
    <t>Sun Feb 18 11:23:01 PST 2018</t>
  </si>
  <si>
    <t>Sun Feb 25 11:23:01 PST 2018</t>
  </si>
  <si>
    <t>A1201XQV7QW7CS</t>
  </si>
  <si>
    <t>Sun Feb 18 12:23:48 PST 2018</t>
  </si>
  <si>
    <t>Sun Feb 18 12:25:26 PST 2018</t>
  </si>
  <si>
    <t>Sun Feb 25 12:25:26 PST 2018</t>
  </si>
  <si>
    <t>31D0ZWOD0AVY73DJ29F9G422B39A08</t>
  </si>
  <si>
    <t>Sun Feb 25 20:19:18 PST 2018</t>
  </si>
  <si>
    <t>A1ZIUYPBA8HVPL</t>
  </si>
  <si>
    <t>Sun Feb 18 22:18:09 PST 2018</t>
  </si>
  <si>
    <t>Sun Feb 18 22:19:23 PST 2018</t>
  </si>
  <si>
    <t>Sun Feb 25 22:19:23 PST 2018</t>
  </si>
  <si>
    <t>Sun Feb 25 15:54:20 PST 2018</t>
  </si>
  <si>
    <t>A11ISLW81P9YJ9</t>
  </si>
  <si>
    <t>Sun Feb 18 09:46:54 PST 2018</t>
  </si>
  <si>
    <t>Sun Feb 18 09:49:36 PST 2018</t>
  </si>
  <si>
    <t>Sun Feb 25 09:49:36 PST 2018</t>
  </si>
  <si>
    <t>A2S74P1DL5R8VM</t>
  </si>
  <si>
    <t>Sun Feb 18 11:11:38 PST 2018</t>
  </si>
  <si>
    <t>Sun Feb 18 11:13:26 PST 2018</t>
  </si>
  <si>
    <t>Sun Feb 25 11:13:26 PST 2018</t>
  </si>
  <si>
    <t>AL7L4BS9AW3TI</t>
  </si>
  <si>
    <t>Sat Feb 17 19:10:44 PST 2018</t>
  </si>
  <si>
    <t>Sat Feb 17 19:14:11 PST 2018</t>
  </si>
  <si>
    <t>Sat Feb 24 19:14:11 PST 2018</t>
  </si>
  <si>
    <t>AW3J8DP6P9VBX</t>
  </si>
  <si>
    <t>Sun Feb 18 10:08:44 PST 2018</t>
  </si>
  <si>
    <t>Sun Feb 18 10:09:31 PST 2018</t>
  </si>
  <si>
    <t>Sun Feb 25 10:09:31 PST 2018</t>
  </si>
  <si>
    <t>Sat Feb 17 19:30:26 PST 2018</t>
  </si>
  <si>
    <t>Sat Feb 17 19:30:57 PST 2018</t>
  </si>
  <si>
    <t>Sat Feb 24 19:30:57 PST 2018</t>
  </si>
  <si>
    <t>Sun Feb 18 21:49:15 PST 2018</t>
  </si>
  <si>
    <t>Sun Feb 25 21:49:15 PST 2018</t>
  </si>
  <si>
    <t>A2IUUSQGQDEYID</t>
  </si>
  <si>
    <t>Sat Feb 17 21:54:12 PST 2018</t>
  </si>
  <si>
    <t>Sat Feb 17 22:00:17 PST 2018</t>
  </si>
  <si>
    <t>Sat Feb 24 22:00:17 PST 2018</t>
  </si>
  <si>
    <t>Na</t>
  </si>
  <si>
    <t>A2NTGA5KSZMYB0</t>
  </si>
  <si>
    <t>Sun Feb 18 17:13:59 PST 2018</t>
  </si>
  <si>
    <t>Sun Feb 18 17:14:47 PST 2018</t>
  </si>
  <si>
    <t>Sun Feb 25 17:14:47 PST 2018</t>
  </si>
  <si>
    <t>other</t>
  </si>
  <si>
    <t>3M7OI89LVYKHETWWOCRHV02HO9GC6D</t>
  </si>
  <si>
    <t>A2OTQJZW0I3M2Q</t>
  </si>
  <si>
    <t>Sat Feb 17 19:04:19 PST 2018</t>
  </si>
  <si>
    <t>Sat Feb 17 19:29:54 PST 2018</t>
  </si>
  <si>
    <t>Sat Feb 24 19:29:54 PST 2018</t>
  </si>
  <si>
    <t>Sat Feb 17 19:28:59 PST 2018</t>
  </si>
  <si>
    <t>Sat Feb 17 19:29:32 PST 2018</t>
  </si>
  <si>
    <t>Sat Feb 24 19:29:32 PST 2018</t>
  </si>
  <si>
    <t>A138IDUXMA6TAQ</t>
  </si>
  <si>
    <t>Sat Feb 17 19:35:13 PST 2018</t>
  </si>
  <si>
    <t>Sat Feb 17 19:42:23 PST 2018</t>
  </si>
  <si>
    <t>Sat Feb 24 19:42:23 PST 2018</t>
  </si>
  <si>
    <t>fun and unique HIT</t>
  </si>
  <si>
    <t>AHA28L276D6OX</t>
  </si>
  <si>
    <t>Sun Feb 18 09:19:39 PST 2018</t>
  </si>
  <si>
    <t>Sun Feb 18 09:20:51 PST 2018</t>
  </si>
  <si>
    <t>Sun Feb 25 09:20:51 PST 2018</t>
  </si>
  <si>
    <t>A2OEYP8J5KITTB</t>
  </si>
  <si>
    <t>Sun Feb 18 12:04:35 PST 2018</t>
  </si>
  <si>
    <t>Sun Feb 18 12:06:58 PST 2018</t>
  </si>
  <si>
    <t>Sun Feb 25 12:06:58 PST 2018</t>
  </si>
  <si>
    <t>A96DQVL8J291X</t>
  </si>
  <si>
    <t>Sun Feb 18 11:05:12 PST 2018</t>
  </si>
  <si>
    <t>Sun Feb 18 11:06:23 PST 2018</t>
  </si>
  <si>
    <t>Sun Feb 25 11:06:23 PST 2018</t>
  </si>
  <si>
    <t>Sun Feb 18 19:52:20 PST 2018</t>
  </si>
  <si>
    <t>Sun Feb 25 19:53:37 PST 2018</t>
  </si>
  <si>
    <t>AR2C5O72ESB3S</t>
  </si>
  <si>
    <t>Sat Feb 17 19:12:20 PST 2018</t>
  </si>
  <si>
    <t>Sat Feb 17 19:19:45 PST 2018</t>
  </si>
  <si>
    <t>Sat Feb 24 19:19:45 PST 2018</t>
  </si>
  <si>
    <t>Sat Feb 17 21:22:39 PST 2018</t>
  </si>
  <si>
    <t>Sat Feb 24 21:22:39 PST 2018</t>
  </si>
  <si>
    <t>Sun Feb 18 10:58:19 PST 2018</t>
  </si>
  <si>
    <t>Sun Feb 18 10:59:01 PST 2018</t>
  </si>
  <si>
    <t>Sun Feb 25 10:59:01 PST 2018</t>
  </si>
  <si>
    <t>3DFYDSXB2WWPOIS3UM66YATSHF7JU0</t>
  </si>
  <si>
    <t>AHGB4ON0L0ST4</t>
  </si>
  <si>
    <t>Mon Feb 19 01:04:44 PST 2018</t>
  </si>
  <si>
    <t>Mon Feb 19 01:07:22 PST 2018</t>
  </si>
  <si>
    <t>Mon Feb 26 01:07:22 PST 2018</t>
  </si>
  <si>
    <t>Nope</t>
  </si>
  <si>
    <t>A1WADWQP0WWGMS</t>
  </si>
  <si>
    <t>Mon Feb 19 02:06:50 PST 2018</t>
  </si>
  <si>
    <t>Mon Feb 19 02:08:36 PST 2018</t>
  </si>
  <si>
    <t>Mon Feb 26 02:08:36 PST 2018</t>
  </si>
  <si>
    <t>A2LL81ERU0Y7E6</t>
  </si>
  <si>
    <t>Sun Feb 18 05:04:56 PST 2018</t>
  </si>
  <si>
    <t>Sun Feb 18 05:08:35 PST 2018</t>
  </si>
  <si>
    <t>Sun Feb 25 05:08:35 PST 2018</t>
  </si>
  <si>
    <t>Thank you</t>
  </si>
  <si>
    <t>AQ4PB1PVI9U7V</t>
  </si>
  <si>
    <t>Mon Feb 19 02:41:57 PST 2018</t>
  </si>
  <si>
    <t>Mon Feb 19 02:46:44 PST 2018</t>
  </si>
  <si>
    <t>Mon Feb 26 02:46:44 PST 2018</t>
  </si>
  <si>
    <t>This HIT was interesting.</t>
  </si>
  <si>
    <t>A2AMUB6C6LF054</t>
  </si>
  <si>
    <t>Sun Feb 18 12:55:02 PST 2018</t>
  </si>
  <si>
    <t>Sun Feb 18 12:56:13 PST 2018</t>
  </si>
  <si>
    <t>Sun Feb 25 12:56:13 PST 2018</t>
  </si>
  <si>
    <t>Sun Feb 18 21:51:53 PST 2018</t>
  </si>
  <si>
    <t>Sun Feb 25 21:51:53 PST 2018</t>
  </si>
  <si>
    <t>A2SUNVHLEHE487</t>
  </si>
  <si>
    <t>Mon Feb 19 03:07:46 PST 2018</t>
  </si>
  <si>
    <t>Mon Feb 19 03:09:11 PST 2018</t>
  </si>
  <si>
    <t>Mon Feb 26 03:09:11 PST 2018</t>
  </si>
  <si>
    <t>ASW9MABLSXSPK</t>
  </si>
  <si>
    <t>Sun Feb 18 20:57:31 PST 2018</t>
  </si>
  <si>
    <t>Sun Feb 18 21:00:39 PST 2018</t>
  </si>
  <si>
    <t>Sun Feb 25 21:00:39 PST 2018</t>
  </si>
  <si>
    <t>A3PTFE5MJV5DU1</t>
  </si>
  <si>
    <t>Sun Feb 18 21:29:26 PST 2018</t>
  </si>
  <si>
    <t>Sun Feb 18 21:32:04 PST 2018</t>
  </si>
  <si>
    <t>Sun Feb 25 21:32:04 PST 2018</t>
  </si>
  <si>
    <t>Thank you for letting me take part in your survey, this was very interesting</t>
  </si>
  <si>
    <t>Sun Feb 18 10:53:55 PST 2018</t>
  </si>
  <si>
    <t>Sun Feb 18 10:54:56 PST 2018</t>
  </si>
  <si>
    <t>Sun Feb 25 10:54:56 PST 2018</t>
  </si>
  <si>
    <t>30ZKOOGW2W2YESY1YSJ9U9LCGVFA1B</t>
  </si>
  <si>
    <t>A1B3AF0POL9K3L</t>
  </si>
  <si>
    <t>Sun Feb 18 06:05:20 PST 2018</t>
  </si>
  <si>
    <t>Sun Feb 18 06:07:07 PST 2018</t>
  </si>
  <si>
    <t>Sun Feb 25 06:07:07 PST 2018</t>
  </si>
  <si>
    <t>Sat Feb 17 19:35:34 PST 2018</t>
  </si>
  <si>
    <t>Sat Feb 24 19:36:53 PST 2018</t>
  </si>
  <si>
    <t>A9SZHZ6B4IMI1</t>
  </si>
  <si>
    <t>Sat Feb 17 19:42:26 PST 2018</t>
  </si>
  <si>
    <t>Sat Feb 17 19:43:32 PST 2018</t>
  </si>
  <si>
    <t>Sat Feb 24 19:43:32 PST 2018</t>
  </si>
  <si>
    <t>A2G4PA35IX5RIA</t>
  </si>
  <si>
    <t>Sat Feb 17 18:59:56 PST 2018</t>
  </si>
  <si>
    <t>Sat Feb 17 19:10:19 PST 2018</t>
  </si>
  <si>
    <t>Sat Feb 24 19:10:19 PST 2018</t>
  </si>
  <si>
    <t>A24LN4SVIBKALS</t>
  </si>
  <si>
    <t>Sun Feb 18 14:37:29 PST 2018</t>
  </si>
  <si>
    <t>Sun Feb 18 14:39:14 PST 2018</t>
  </si>
  <si>
    <t>Sun Feb 25 14:39:14 PST 2018</t>
  </si>
  <si>
    <t>A23OWTM4N480J</t>
  </si>
  <si>
    <t>Sun Feb 18 05:24:36 PST 2018</t>
  </si>
  <si>
    <t>Sun Feb 18 05:30:51 PST 2018</t>
  </si>
  <si>
    <t>Sun Feb 25 05:30:51 PST 2018</t>
  </si>
  <si>
    <t>This was quite enjoyable :)</t>
  </si>
  <si>
    <t>A3NWLST0DW1QS</t>
  </si>
  <si>
    <t>Sun Feb 18 14:38:21 PST 2018</t>
  </si>
  <si>
    <t>Sun Feb 18 14:41:32 PST 2018</t>
  </si>
  <si>
    <t>Sun Feb 25 14:41:32 PST 2018</t>
  </si>
  <si>
    <t>Sat Feb 17 19:06:47 PST 2018</t>
  </si>
  <si>
    <t>Sat Feb 24 19:06:47 PST 2018</t>
  </si>
  <si>
    <t>Is this a batch? Hopefully so since I've been able to submit several different responses to far.</t>
  </si>
  <si>
    <t>Sat Feb 17 20:17:33 PST 2018</t>
  </si>
  <si>
    <t>Sat Feb 17 20:19:31 PST 2018</t>
  </si>
  <si>
    <t>Sat Feb 24 20:19:31 PST 2018</t>
  </si>
  <si>
    <t>AGTXGPO34LITF</t>
  </si>
  <si>
    <t>Sun Feb 18 10:29:46 PST 2018</t>
  </si>
  <si>
    <t>Sun Feb 18 10:31:50 PST 2018</t>
  </si>
  <si>
    <t>Sun Feb 25 10:31:50 PST 2018</t>
  </si>
  <si>
    <t>3RQVKZ7ZRKFNKBIZAT73P1TR7TN72Y</t>
  </si>
  <si>
    <t>A19HCBT1EH8484</t>
  </si>
  <si>
    <t>Mon Feb 19 02:42:10 PST 2018</t>
  </si>
  <si>
    <t>Mon Feb 19 02:48:35 PST 2018</t>
  </si>
  <si>
    <t>Mon Feb 26 02:48:35 PST 2018</t>
  </si>
  <si>
    <t>A237SO0Y2E3XFT</t>
  </si>
  <si>
    <t>Mon Feb 19 06:09:24 PST 2018</t>
  </si>
  <si>
    <t>Mon Feb 19 06:11:12 PST 2018</t>
  </si>
  <si>
    <t>Mon Feb 26 06:11:12 PST 2018</t>
  </si>
  <si>
    <t>A154B3Q5DTHN7</t>
  </si>
  <si>
    <t>Mon Feb 19 03:11:09 PST 2018</t>
  </si>
  <si>
    <t>Mon Feb 19 03:14:00 PST 2018</t>
  </si>
  <si>
    <t>Mon Feb 26 03:14:00 PST 2018</t>
  </si>
  <si>
    <t>A1QWBLJIMF1A5V</t>
  </si>
  <si>
    <t>Mon Feb 19 03:10:23 PST 2018</t>
  </si>
  <si>
    <t>Mon Feb 19 03:12:05 PST 2018</t>
  </si>
  <si>
    <t>Mon Feb 26 03:12:05 PST 2018</t>
  </si>
  <si>
    <t>Sun Feb 18 10:49:09 PST 2018</t>
  </si>
  <si>
    <t>Sun Feb 18 10:50:49 PST 2018</t>
  </si>
  <si>
    <t>Sun Feb 25 10:50:49 PST 2018</t>
  </si>
  <si>
    <t>Sat Feb 24 21:25:06 PST 2018</t>
  </si>
  <si>
    <t>Sun Feb 18 21:50:05 PST 2018</t>
  </si>
  <si>
    <t>Sun Feb 25 21:50:05 PST 2018</t>
  </si>
  <si>
    <t>AZTGPODJH7E6O</t>
  </si>
  <si>
    <t>Mon Feb 19 04:48:57 PST 2018</t>
  </si>
  <si>
    <t>Mon Feb 19 04:50:42 PST 2018</t>
  </si>
  <si>
    <t>Mon Feb 26 04:50:42 PST 2018</t>
  </si>
  <si>
    <t>A1YSYI926BBOHW</t>
  </si>
  <si>
    <t>Sun Feb 18 01:12:36 PST 2018</t>
  </si>
  <si>
    <t>Sun Feb 18 01:13:37 PST 2018</t>
  </si>
  <si>
    <t>Sun Feb 25 01:13:37 PST 2018</t>
  </si>
  <si>
    <t>Sat Feb 17 19:29:34 PST 2018</t>
  </si>
  <si>
    <t>Sat Feb 17 19:30:24 PST 2018</t>
  </si>
  <si>
    <t>Sat Feb 24 19:30:24 PST 2018</t>
  </si>
  <si>
    <t>3OZ4VAIBEXBP1XH3ZCGBUWVBVMGJVP</t>
  </si>
  <si>
    <t>AD8O93V8EOZYF</t>
  </si>
  <si>
    <t>Sat Feb 17 19:13:10 PST 2018</t>
  </si>
  <si>
    <t>Sat Feb 17 19:15:56 PST 2018</t>
  </si>
  <si>
    <t>Sat Feb 24 19:15:56 PST 2018</t>
  </si>
  <si>
    <t>A1I4ATPNZBOA16</t>
  </si>
  <si>
    <t>Sun Feb 18 06:27:02 PST 2018</t>
  </si>
  <si>
    <t>Sun Feb 18 06:31:09 PST 2018</t>
  </si>
  <si>
    <t>Sun Feb 25 06:31:09 PST 2018</t>
  </si>
  <si>
    <t>A35P8YSNTQ7OTP</t>
  </si>
  <si>
    <t>Sun Feb 18 04:43:40 PST 2018</t>
  </si>
  <si>
    <t>Sun Feb 18 04:46:41 PST 2018</t>
  </si>
  <si>
    <t>Sun Feb 25 04:46:41 PST 2018</t>
  </si>
  <si>
    <t>A22EDUBB602EJD</t>
  </si>
  <si>
    <t>Sun Feb 18 05:42:41 PST 2018</t>
  </si>
  <si>
    <t>Sun Feb 18 05:44:16 PST 2018</t>
  </si>
  <si>
    <t>Sun Feb 25 05:44:16 PST 2018</t>
  </si>
  <si>
    <t>A1TXCO12MCTP8P</t>
  </si>
  <si>
    <t>Sun Feb 18 18:47:29 PST 2018</t>
  </si>
  <si>
    <t>Sun Feb 18 18:50:01 PST 2018</t>
  </si>
  <si>
    <t>Sun Feb 25 18:50:01 PST 2018</t>
  </si>
  <si>
    <t>A3LVU39B5A9MNI</t>
  </si>
  <si>
    <t>Sun Feb 18 02:46:42 PST 2018</t>
  </si>
  <si>
    <t>Sun Feb 18 02:49:57 PST 2018</t>
  </si>
  <si>
    <t>Sun Feb 25 02:49:57 PST 2018</t>
  </si>
  <si>
    <t>Sorry to hear about it. Chaos around here right now._x000D_Good luck &amp; stay in touch.  This is crazy.</t>
  </si>
  <si>
    <t>A1K08FXHU2K9NH</t>
  </si>
  <si>
    <t>Sun Feb 18 11:57:51 PST 2018</t>
  </si>
  <si>
    <t>Sun Feb 18 11:59:08 PST 2018</t>
  </si>
  <si>
    <t>Sun Feb 25 11:59:08 PST 2018</t>
  </si>
  <si>
    <t>A1NM4KQBQ6QKSE</t>
  </si>
  <si>
    <t>Sat Feb 17 19:05:04 PST 2018</t>
  </si>
  <si>
    <t>Sat Feb 17 19:13:33 PST 2018</t>
  </si>
  <si>
    <t>Sat Feb 24 19:13:33 PST 2018</t>
  </si>
  <si>
    <t>AAF1SJ9FCBF75</t>
  </si>
  <si>
    <t>Sun Feb 18 17:09:43 PST 2018</t>
  </si>
  <si>
    <t>Sun Feb 18 17:20:31 PST 2018</t>
  </si>
  <si>
    <t>Sun Feb 25 17:20:31 PST 2018</t>
  </si>
  <si>
    <t>A41X7MP65BTSP</t>
  </si>
  <si>
    <t>Sun Feb 18 18:06:47 PST 2018</t>
  </si>
  <si>
    <t>Sun Feb 18 18:08:05 PST 2018</t>
  </si>
  <si>
    <t>Sun Feb 25 18:08:05 PST 2018</t>
  </si>
  <si>
    <t>3X2YVV51PU0VL514ZXF1CYI38EI1WD</t>
  </si>
  <si>
    <t>Sun Feb 25 21:00:12 PST 2018</t>
  </si>
  <si>
    <t>AIXRVL0SVALA1</t>
  </si>
  <si>
    <t>Sun Feb 18 20:49:29 PST 2018</t>
  </si>
  <si>
    <t>Sun Feb 18 20:52:10 PST 2018</t>
  </si>
  <si>
    <t>Sun Feb 25 20:52:10 PST 2018</t>
  </si>
  <si>
    <t>AL9XQQFX49S0L</t>
  </si>
  <si>
    <t>Sun Feb 18 19:57:58 PST 2018</t>
  </si>
  <si>
    <t>Sun Feb 18 19:58:52 PST 2018</t>
  </si>
  <si>
    <t>Sun Feb 25 19:58:52 PST 2018</t>
  </si>
  <si>
    <t>Sat Feb 17 19:40:27 PST 2018</t>
  </si>
  <si>
    <t>Sat Feb 17 19:41:21 PST 2018</t>
  </si>
  <si>
    <t>Sat Feb 24 19:41:21 PST 2018</t>
  </si>
  <si>
    <t>A3VOMP0WOJTB4I</t>
  </si>
  <si>
    <t>Mon Feb 19 02:39:38 PST 2018</t>
  </si>
  <si>
    <t>Mon Feb 19 02:46:36 PST 2018</t>
  </si>
  <si>
    <t>Mon Feb 26 02:46:36 PST 2018</t>
  </si>
  <si>
    <t>Sat Feb 17 21:23:09 PST 2018</t>
  </si>
  <si>
    <t>Sat Feb 17 21:23:40 PST 2018</t>
  </si>
  <si>
    <t>Sat Feb 24 21:23:40 PST 2018</t>
  </si>
  <si>
    <t>Sun Feb 18 19:55:51 PST 2018</t>
  </si>
  <si>
    <t>Sun Feb 18 19:57:27 PST 2018</t>
  </si>
  <si>
    <t>Sun Feb 25 19:57:27 PST 2018</t>
  </si>
  <si>
    <t>A6Q0BGCVLWLXE</t>
  </si>
  <si>
    <t>Sun Feb 18 21:38:09 PST 2018</t>
  </si>
  <si>
    <t>Sun Feb 18 21:40:21 PST 2018</t>
  </si>
  <si>
    <t>Sun Feb 25 21:40:21 PST 2018</t>
  </si>
  <si>
    <t>A24WDE3E887KCO</t>
  </si>
  <si>
    <t>Sun Feb 18 13:13:10 PST 2018</t>
  </si>
  <si>
    <t>Sun Feb 18 13:14:58 PST 2018</t>
  </si>
  <si>
    <t>Sun Feb 25 13:14:58 PST 2018</t>
  </si>
  <si>
    <t>Fun task!</t>
  </si>
  <si>
    <t>A27LR932J8F67W</t>
  </si>
  <si>
    <t>Sun Feb 18 10:22:34 PST 2018</t>
  </si>
  <si>
    <t>Sun Feb 18 10:23:34 PST 2018</t>
  </si>
  <si>
    <t>Sun Feb 25 10:23:34 PST 2018</t>
  </si>
  <si>
    <t>Sun Feb 18 21:52:42 PST 2018</t>
  </si>
  <si>
    <t>Sun Feb 25 21:52:42 PST 2018</t>
  </si>
  <si>
    <t>37ZQELHEQ0U2U0EF0I7C07TFDD9MNF</t>
  </si>
  <si>
    <t>Sat Feb 17 21:19:56 PST 2018</t>
  </si>
  <si>
    <t>Sat Feb 24 21:21:23 PST 2018</t>
  </si>
  <si>
    <t>AIUKV0KVALMY6</t>
  </si>
  <si>
    <t>Sun Feb 18 05:52:57 PST 2018</t>
  </si>
  <si>
    <t>Sun Feb 18 05:53:39 PST 2018</t>
  </si>
  <si>
    <t>Sun Feb 25 05:53:39 PST 2018</t>
  </si>
  <si>
    <t>Sun Feb 18 11:22:08 PST 2018</t>
  </si>
  <si>
    <t>Sun Feb 18 11:22:40 PST 2018</t>
  </si>
  <si>
    <t>Sun Feb 25 11:22:40 PST 2018</t>
  </si>
  <si>
    <t>Sun Feb 18 10:56:48 PST 2018</t>
  </si>
  <si>
    <t>Sun Feb 18 10:57:31 PST 2018</t>
  </si>
  <si>
    <t>Sun Feb 25 10:57:31 PST 2018</t>
  </si>
  <si>
    <t>Sat Feb 17 19:30:59 PST 2018</t>
  </si>
  <si>
    <t>Sat Feb 17 19:31:36 PST 2018</t>
  </si>
  <si>
    <t>Sat Feb 24 19:31:36 PST 2018</t>
  </si>
  <si>
    <t>A3G4HX36KVNQC0</t>
  </si>
  <si>
    <t>Sun Feb 18 20:42:37 PST 2018</t>
  </si>
  <si>
    <t>Sun Feb 18 20:44:02 PST 2018</t>
  </si>
  <si>
    <t>Sun Feb 25 20:44:02 PST 2018</t>
  </si>
  <si>
    <t>A1FO99U5T2TBBP</t>
  </si>
  <si>
    <t>Sat Feb 17 20:33:43 PST 2018</t>
  </si>
  <si>
    <t>Sat Feb 17 20:35:00 PST 2018</t>
  </si>
  <si>
    <t>Sat Feb 24 20:35:00 PST 2018</t>
  </si>
  <si>
    <t>No, thanks</t>
  </si>
  <si>
    <t>A2WAQLPXT615HQ</t>
  </si>
  <si>
    <t>Sat Feb 17 20:48:56 PST 2018</t>
  </si>
  <si>
    <t>Sat Feb 17 20:50:06 PST 2018</t>
  </si>
  <si>
    <t>Sat Feb 24 20:50:06 PST 2018</t>
  </si>
  <si>
    <t>Sat Feb 17 22:05:03 PST 2018</t>
  </si>
  <si>
    <t>Sat Feb 17 22:05:29 PST 2018</t>
  </si>
  <si>
    <t>Sat Feb 24 22:05:29 PST 2018</t>
  </si>
  <si>
    <t>Sun Feb 18 11:26:48 PST 2018</t>
  </si>
  <si>
    <t>Sun Feb 18 11:28:42 PST 2018</t>
  </si>
  <si>
    <t>Sun Feb 25 11:28:42 PST 2018</t>
  </si>
  <si>
    <t>3HEA4ZVWVDI0W4N34JU4POI70XJ55I</t>
  </si>
  <si>
    <t>Sun Feb 25 19:46:39 PST 2018</t>
  </si>
  <si>
    <t>A36AXICGRAO900</t>
  </si>
  <si>
    <t>Mon Feb 19 00:49:00 PST 2018</t>
  </si>
  <si>
    <t>Mon Feb 19 00:50:59 PST 2018</t>
  </si>
  <si>
    <t>Mon Feb 26 00:50:59 PST 2018</t>
  </si>
  <si>
    <t>A3V6SJ89RQHZ7T</t>
  </si>
  <si>
    <t>Sat Feb 17 20:09:08 PST 2018</t>
  </si>
  <si>
    <t>Sat Feb 17 20:10:53 PST 2018</t>
  </si>
  <si>
    <t>Sat Feb 24 20:10:53 PST 2018</t>
  </si>
  <si>
    <t>A1F2EYV2I3OXTL</t>
  </si>
  <si>
    <t>Sun Feb 18 01:05:43 PST 2018</t>
  </si>
  <si>
    <t>Sun Feb 18 01:08:42 PST 2018</t>
  </si>
  <si>
    <t>Sun Feb 25 01:08:42 PST 2018</t>
  </si>
  <si>
    <t>AW6C3PENVNIXT</t>
  </si>
  <si>
    <t>Sun Feb 18 19:52:11 PST 2018</t>
  </si>
  <si>
    <t>Sun Feb 18 19:53:03 PST 2018</t>
  </si>
  <si>
    <t>Sun Feb 25 19:53:03 PST 2018</t>
  </si>
  <si>
    <t>Sun Feb 18 10:55:01 PST 2018</t>
  </si>
  <si>
    <t>Sun Feb 18 10:55:53 PST 2018</t>
  </si>
  <si>
    <t>Sun Feb 25 10:55:53 PST 2018</t>
  </si>
  <si>
    <t>Sun Feb 18 16:42:56 PST 2018</t>
  </si>
  <si>
    <t>Sun Feb 18 16:43:52 PST 2018</t>
  </si>
  <si>
    <t>Sun Feb 25 16:43:52 PST 2018</t>
  </si>
  <si>
    <t>Sun Feb 18 21:53:34 PST 2018</t>
  </si>
  <si>
    <t>Sun Feb 25 21:53:34 PST 2018</t>
  </si>
  <si>
    <t>A2UEBHLZS4YC2Z</t>
  </si>
  <si>
    <t>Sun Feb 18 20:07:08 PST 2018</t>
  </si>
  <si>
    <t>Sun Feb 18 20:09:22 PST 2018</t>
  </si>
  <si>
    <t>Sun Feb 25 20:09:22 PST 2018</t>
  </si>
  <si>
    <t>N/A</t>
  </si>
  <si>
    <t>Sat Feb 17 22:01:38 PST 2018</t>
  </si>
  <si>
    <t>Sat Feb 17 22:03:03 PST 2018</t>
  </si>
  <si>
    <t>Sat Feb 24 22:03:03 PST 2018</t>
  </si>
  <si>
    <t>A726VAH3Z12JD</t>
  </si>
  <si>
    <t>Sun Feb 18 03:28:58 PST 2018</t>
  </si>
  <si>
    <t>Sun Feb 18 03:30:25 PST 2018</t>
  </si>
  <si>
    <t>Sun Feb 25 03:30:25 PST 2018</t>
  </si>
  <si>
    <t>37VHPF5VYCZ4I7FKHROFFEY8U46C8Z</t>
  </si>
  <si>
    <t>ACIENN0CD2SIJ</t>
  </si>
  <si>
    <t>Sun Feb 18 20:54:21 PST 2018</t>
  </si>
  <si>
    <t>Sun Feb 18 20:56:14 PST 2018</t>
  </si>
  <si>
    <t>Sun Feb 25 20:56:14 PST 2018</t>
  </si>
  <si>
    <t>Sun Feb 18 10:47:22 PST 2018</t>
  </si>
  <si>
    <t>Sun Feb 18 10:49:03 PST 2018</t>
  </si>
  <si>
    <t>Sun Feb 25 10:49:03 PST 2018</t>
  </si>
  <si>
    <t>A3R6XIVJSOJU8M</t>
  </si>
  <si>
    <t>Sun Feb 18 22:40:26 PST 2018</t>
  </si>
  <si>
    <t>Sun Feb 18 22:41:51 PST 2018</t>
  </si>
  <si>
    <t>Sun Feb 25 22:41:51 PST 2018</t>
  </si>
  <si>
    <t>Sun Feb 18 21:53:57 PST 2018</t>
  </si>
  <si>
    <t>Sun Feb 25 21:53:57 PST 2018</t>
  </si>
  <si>
    <t>A1U512CZ1RHD2W</t>
  </si>
  <si>
    <t>Sun Feb 18 10:48:48 PST 2018</t>
  </si>
  <si>
    <t>Sun Feb 18 10:50:39 PST 2018</t>
  </si>
  <si>
    <t>Sun Feb 25 10:50:39 PST 2018</t>
  </si>
  <si>
    <t>A1PP6DN7HB6Q9P</t>
  </si>
  <si>
    <t>Sat Feb 17 20:59:13 PST 2018</t>
  </si>
  <si>
    <t>Sat Feb 17 21:00:37 PST 2018</t>
  </si>
  <si>
    <t>Sat Feb 24 21:00:37 PST 2018</t>
  </si>
  <si>
    <t>Sat Feb 17 18:59:54 PST 2018</t>
  </si>
  <si>
    <t>Sat Feb 17 19:01:30 PST 2018</t>
  </si>
  <si>
    <t>Sat Feb 24 19:01:30 PST 2018</t>
  </si>
  <si>
    <t>AOPZECGOPQ9TH</t>
  </si>
  <si>
    <t>Sun Feb 18 21:21:34 PST 2018</t>
  </si>
  <si>
    <t>Sun Feb 18 21:22:55 PST 2018</t>
  </si>
  <si>
    <t>Sun Feb 25 21:22:55 PST 2018</t>
  </si>
  <si>
    <t>Sun Feb 18 19:55:07 PST 2018</t>
  </si>
  <si>
    <t>Sun Feb 18 19:55:50 PST 2018</t>
  </si>
  <si>
    <t>Sun Feb 25 19:55:50 PST 2018</t>
  </si>
  <si>
    <t>Sun Feb 18 11:23:02 PST 2018</t>
  </si>
  <si>
    <t>Sun Feb 18 11:23:17 PST 2018</t>
  </si>
  <si>
    <t>Sun Feb 25 11:23:17 PST 2018</t>
  </si>
  <si>
    <t>36JW4WBR06G4EU0NBX8M0XCAU0OHFU</t>
  </si>
  <si>
    <t>Sun Feb 18 10:56:00 PST 2018</t>
  </si>
  <si>
    <t>Sun Feb 18 10:56:45 PST 2018</t>
  </si>
  <si>
    <t>Sun Feb 25 10:56:45 PST 2018</t>
  </si>
  <si>
    <t>A2U8EBN3IPMJ19</t>
  </si>
  <si>
    <t>Sat Feb 17 20:52:29 PST 2018</t>
  </si>
  <si>
    <t>Sat Feb 17 20:54:05 PST 2018</t>
  </si>
  <si>
    <t>Sat Feb 24 20:54:05 PST 2018</t>
  </si>
  <si>
    <t>Thanks</t>
  </si>
  <si>
    <t>Sun Feb 18 21:41:40 PST 2018</t>
  </si>
  <si>
    <t>Sun Feb 25 21:41:40 PST 2018</t>
  </si>
  <si>
    <t>Sun Feb 18 19:51:07 PST 2018</t>
  </si>
  <si>
    <t>Sun Feb 18 19:52:19 PST 2018</t>
  </si>
  <si>
    <t>Sun Feb 25 19:52:19 PST 2018</t>
  </si>
  <si>
    <t>Sat Feb 17 21:22:40 PST 2018</t>
  </si>
  <si>
    <t>Sat Feb 24 21:23:09 PST 2018</t>
  </si>
  <si>
    <t>A2XC9QKBZN6PLH</t>
  </si>
  <si>
    <t>Sun Feb 18 14:54:44 PST 2018</t>
  </si>
  <si>
    <t>Sun Feb 18 14:57:31 PST 2018</t>
  </si>
  <si>
    <t>Sun Feb 25 14:57:31 PST 2018</t>
  </si>
  <si>
    <t>A3BP890CXV4UMN</t>
  </si>
  <si>
    <t>Sat Feb 17 23:13:47 PST 2018</t>
  </si>
  <si>
    <t>Sat Feb 17 23:16:31 PST 2018</t>
  </si>
  <si>
    <t>Sat Feb 24 23:16:31 PST 2018</t>
  </si>
  <si>
    <t>A24H4D0R8B7LBM</t>
  </si>
  <si>
    <t>Sat Feb 17 21:46:32 PST 2018</t>
  </si>
  <si>
    <t>Sat Feb 17 21:47:21 PST 2018</t>
  </si>
  <si>
    <t>Sat Feb 24 21:47:21 PST 2018</t>
  </si>
  <si>
    <t>Sat Feb 24 19:40:27 PST 2018</t>
  </si>
  <si>
    <t>Sat Feb 17 22:04:18 PST 2018</t>
  </si>
  <si>
    <t>Sat Feb 17 22:05:02 PST 2018</t>
  </si>
  <si>
    <t>Sat Feb 24 22:05:02 PST 2018</t>
  </si>
  <si>
    <t>39XCQ6V3KY0WF8NH9249HUW7WSU56Y</t>
  </si>
  <si>
    <t>AOKCHITXHX8MX</t>
  </si>
  <si>
    <t>Sat Feb 17 20:32:11 PST 2018</t>
  </si>
  <si>
    <t>Sat Feb 17 20:33:44 PST 2018</t>
  </si>
  <si>
    <t>Sat Feb 24 20:33:44 PST 2018</t>
  </si>
  <si>
    <t>A2ECXGDFC0NJEL</t>
  </si>
  <si>
    <t>Sat Feb 17 18:59:40 PST 2018</t>
  </si>
  <si>
    <t>Sat Feb 17 19:01:11 PST 2018</t>
  </si>
  <si>
    <t>Sat Feb 24 19:01:11 PST 2018</t>
  </si>
  <si>
    <t>Sun Feb 18 10:57:35 PST 2018</t>
  </si>
  <si>
    <t>Sun Feb 18 10:58:16 PST 2018</t>
  </si>
  <si>
    <t>Sun Feb 25 10:58:16 PST 2018</t>
  </si>
  <si>
    <t>A1KGX4IKHV4DLW</t>
  </si>
  <si>
    <t>Sat Feb 17 20:27:04 PST 2018</t>
  </si>
  <si>
    <t>Sat Feb 17 20:28:10 PST 2018</t>
  </si>
  <si>
    <t>Sat Feb 24 20:28:10 PST 2018</t>
  </si>
  <si>
    <t>Sat Feb 17 22:06:12 PST 2018</t>
  </si>
  <si>
    <t>Sat Feb 17 22:06:42 PST 2018</t>
  </si>
  <si>
    <t>Sat Feb 24 22:06:42 PST 2018</t>
  </si>
  <si>
    <t>A3174YB32Y52W2</t>
  </si>
  <si>
    <t>Sat Feb 17 19:27:10 PST 2018</t>
  </si>
  <si>
    <t>Sat Feb 17 19:28:13 PST 2018</t>
  </si>
  <si>
    <t>Sat Feb 24 19:28:13 PST 2018</t>
  </si>
  <si>
    <t>Thank you for the opportunity</t>
  </si>
  <si>
    <t>3ND9UOO81LYBYW32I92LLWN2PV1LWX</t>
  </si>
  <si>
    <t>Sat Feb 24 21:24:12 PST 2018</t>
  </si>
  <si>
    <t>3NVC2EB65RVY7X8DR4G9A7E10HBY3W</t>
  </si>
  <si>
    <t>A2T2039IS9SHNT</t>
  </si>
  <si>
    <t>Sat Feb 17 21:33:42 PST 2018</t>
  </si>
  <si>
    <t>Sat Feb 17 21:37:01 PST 2018</t>
  </si>
  <si>
    <t>Sat Feb 24 21:37:01 PST 2018</t>
  </si>
  <si>
    <t>3PJUZCGDJ7C57T6BV9JP27TL7W7983</t>
  </si>
  <si>
    <t>Sun Feb 18 11:23:33 PST 2018</t>
  </si>
  <si>
    <t>Sun Feb 25 11:23:33 PST 2018</t>
  </si>
  <si>
    <t>3TPZPLC3M184YJGC0HKQXGLPWBS3PP</t>
  </si>
  <si>
    <t>Sat Feb 17 19:02:43 PST 2018</t>
  </si>
  <si>
    <t>Sat Feb 24 19:02:43 PST 2018</t>
  </si>
  <si>
    <t>33KGGVH24UDAA56U92BNEHWAHGO1X6</t>
  </si>
  <si>
    <t>32KTQ2V7REBKSI8FPAT87PUGRZB9M2</t>
  </si>
  <si>
    <t>A1NYQF48WC9EFP</t>
  </si>
  <si>
    <t>Sat Feb 17 22:09:02 PST 2018</t>
  </si>
  <si>
    <t>Sat Feb 17 22:14:12 PST 2018</t>
  </si>
  <si>
    <t>Sat Feb 24 22:14:12 PST 2018</t>
  </si>
  <si>
    <t>32KTQ2V7REBKSI8FPAT87PUGRZM9MD</t>
  </si>
  <si>
    <t>A9XDTIFIUAWUP</t>
  </si>
  <si>
    <t>Sun Feb 18 00:21:57 PST 2018</t>
  </si>
  <si>
    <t>Sun Feb 18 00:24:01 PST 2018</t>
  </si>
  <si>
    <t>Sun Feb 25 00:24:01 PST 2018</t>
  </si>
  <si>
    <t>354P56DE9LZJCUXRUARA522GO197SA</t>
  </si>
  <si>
    <t>A1754KSS9EMTEA</t>
  </si>
  <si>
    <t>Sun Feb 18 13:43:15 PST 2018</t>
  </si>
  <si>
    <t>Sun Feb 18 13:44:29 PST 2018</t>
  </si>
  <si>
    <t>Sun Feb 25 13:44:29 PST 2018</t>
  </si>
  <si>
    <t>36PW28KO40S0LDQ70IJPQC0ROHAAE5</t>
  </si>
  <si>
    <t>Sun Feb 18 10:07:07 PST 2018</t>
  </si>
  <si>
    <t>Sun Feb 18 10:08:33 PST 2018</t>
  </si>
  <si>
    <t>Sun Feb 25 10:08:33 PST 2018</t>
  </si>
  <si>
    <t>39OWYR0EPLNTN9O6BZHBBG3Y3ADFYP</t>
  </si>
  <si>
    <t>A1ZF8SRXR3YM00</t>
  </si>
  <si>
    <t>Sun Feb 18 12:20:23 PST 2018</t>
  </si>
  <si>
    <t>Sun Feb 18 12:21:52 PST 2018</t>
  </si>
  <si>
    <t>Sun Feb 25 12:21:52 PST 2018</t>
  </si>
  <si>
    <t>3G5W44VEU8E4H4VKI4M2KTOZ66RKGD</t>
  </si>
  <si>
    <t>A1ODYU3PCKDC0P</t>
  </si>
  <si>
    <t>Sat Feb 17 19:05:21 PST 2018</t>
  </si>
  <si>
    <t>Sat Feb 17 19:07:24 PST 2018</t>
  </si>
  <si>
    <t>Sat Feb 24 19:07:24 PST 2018</t>
  </si>
  <si>
    <t>3P4RDNWND62N2BVXQ7MT4Q126V0JIO</t>
  </si>
  <si>
    <t>A3VOT4K6WAJEBE</t>
  </si>
  <si>
    <t>Sat Feb 17 21:43:11 PST 2018</t>
  </si>
  <si>
    <t>Sat Feb 17 21:45:25 PST 2018</t>
  </si>
  <si>
    <t>Sat Feb 24 21:45:25 PST 2018</t>
  </si>
  <si>
    <t>3RJSC4XJ11Q4OHZWXFTTXCI12Z850B</t>
  </si>
  <si>
    <t>A3BPRPN10HJD4B</t>
  </si>
  <si>
    <t>Sat Feb 17 19:07:46 PST 2018</t>
  </si>
  <si>
    <t>Sat Feb 17 19:08:56 PST 2018</t>
  </si>
  <si>
    <t>Sat Feb 24 19:08:56 PST 2018</t>
  </si>
  <si>
    <t>3Y4W8Q93L0GFLVF5FIZ1GHWJ9FFDVL</t>
  </si>
  <si>
    <t>Sun Feb 18 10:50:55 PST 2018</t>
  </si>
  <si>
    <t>Sun Feb 18 10:52:33 PST 2018</t>
  </si>
  <si>
    <t>Sun Feb 25 10:52:33 PST 2018</t>
  </si>
  <si>
    <t>3YZ8UPK3VUI53OKRAWUL0PCIA5XUCA</t>
  </si>
  <si>
    <t>A2QNEIPNQBXZIZ</t>
  </si>
  <si>
    <t>Sat Feb 17 19:06:38 PST 2018</t>
  </si>
  <si>
    <t>Sat Feb 17 19:10:59 PST 2018</t>
  </si>
  <si>
    <t>Sat Feb 24 19:10:59 PST 2018</t>
  </si>
  <si>
    <t>J_Gender</t>
  </si>
  <si>
    <t>J_WorkerId</t>
  </si>
  <si>
    <t>J_Literacy</t>
  </si>
  <si>
    <t>J_Age</t>
  </si>
  <si>
    <t>ResponseId</t>
  </si>
  <si>
    <t>Response</t>
  </si>
  <si>
    <t>Empathy</t>
  </si>
  <si>
    <t>R_WorkerId</t>
  </si>
  <si>
    <t>R_Gender</t>
  </si>
  <si>
    <t>R_Literacy</t>
  </si>
  <si>
    <t>R_Age</t>
  </si>
  <si>
    <t>Treatment</t>
  </si>
  <si>
    <t>ConversationId</t>
  </si>
  <si>
    <t>WrongAssignmentId</t>
  </si>
  <si>
    <t>CorrectAssignmentId</t>
  </si>
  <si>
    <t>Input.Precision</t>
  </si>
  <si>
    <t>Input.TreatmentTypes</t>
  </si>
  <si>
    <t>Input.ConversationIds</t>
  </si>
  <si>
    <t>Answer.accuracy</t>
  </si>
  <si>
    <t>Answer.discreet</t>
  </si>
  <si>
    <t>Answer.effectiveness</t>
  </si>
  <si>
    <t>Answer.efficiency</t>
  </si>
  <si>
    <t>Answer.explanation</t>
  </si>
  <si>
    <t>Answer.intentuse</t>
  </si>
  <si>
    <t>Answer.response-11</t>
  </si>
  <si>
    <t>Answer.response-12</t>
  </si>
  <si>
    <t>Answer.response-13</t>
  </si>
  <si>
    <t>Answer.response-14</t>
  </si>
  <si>
    <t>Answer.response-15</t>
  </si>
  <si>
    <t>Answer.satisfaction</t>
  </si>
  <si>
    <t>Answer.transparency</t>
  </si>
  <si>
    <t>Answer.trust</t>
  </si>
  <si>
    <t>Answer.useful</t>
  </si>
  <si>
    <t>3YGYP136415TRGR75Q3TM6NPJ2FRNJ</t>
  </si>
  <si>
    <t>3ZKKG203TBJGQ8FQKFAEVX7LTPYYYO</t>
  </si>
  <si>
    <t>15-minute task, Respond to a text message conversation as if you were the texter</t>
  </si>
  <si>
    <t>Mon Feb 19 12:18:03 PST 2018</t>
  </si>
  <si>
    <t>BatchId:3121373;OriginalHitTemplateId:920937336;</t>
  </si>
  <si>
    <t>Thu Feb 22 12:18:03 PST 2018</t>
  </si>
  <si>
    <t>3TVSS0C0E2WZH9B7RI4C7NXJJHDTWG</t>
  </si>
  <si>
    <t>A3PYFNAED6X1BL</t>
  </si>
  <si>
    <t>Mon Feb 19 13:19:34 PST 2018</t>
  </si>
  <si>
    <t>Mon Feb 19 13:28:47 PST 2018</t>
  </si>
  <si>
    <t>Thu Feb 22 13:28:47 PST 2018</t>
  </si>
  <si>
    <t>[1,0,1,0,1,1,1,0,1,1,1,0,1,0,1]</t>
  </si>
  <si>
    <t>[7,2,11,9,10,5,6,4,1,13,3,14,15,8,12]</t>
  </si>
  <si>
    <t>disagree</t>
  </si>
  <si>
    <t>The emotion assistance did not interpret some of these messages like I would.</t>
  </si>
  <si>
    <t>strongdisagree</t>
  </si>
  <si>
    <t>Right...I'll be home as soon as work is finished. Hang in there!</t>
  </si>
  <si>
    <t>Well...than the umbrella probably wouldn't have helped, right?</t>
  </si>
  <si>
    <t>They'll be fine. Again, really sorry!</t>
  </si>
  <si>
    <t>I've kind of got a lot on my mind recently.</t>
  </si>
  <si>
    <t>What do you want to do?</t>
  </si>
  <si>
    <t>Ok. See you then.</t>
  </si>
  <si>
    <t>Is there anything I can do to help?</t>
  </si>
  <si>
    <t>Sorry. If you're there, would you mind taking it out?</t>
  </si>
  <si>
    <t>What'd he do today?</t>
  </si>
  <si>
    <t>Wasn't me, man.</t>
  </si>
  <si>
    <t>I don't know what to tell you...</t>
  </si>
  <si>
    <t>Sorry. I was just trying to make a joke about you being a fashion leader or something...guess that didn't work too well.</t>
  </si>
  <si>
    <t>Oh. Hell. I'm really sorry to hear that.</t>
  </si>
  <si>
    <t>I'm catching an uber. Be there soon.</t>
  </si>
  <si>
    <t>Sorry, I didn't see your message immediately. What did you need?</t>
  </si>
  <si>
    <t>agree</t>
  </si>
  <si>
    <t>3A9LA2FRWSALEGR8BRE864CHY7RXHC</t>
  </si>
  <si>
    <t>3X31TUMD7YIIXVNZLLD0S6X8TRAL1Y</t>
  </si>
  <si>
    <t>A2P53AN2M8IWFP</t>
  </si>
  <si>
    <t>Mon Feb 19 12:18:37 PST 2018</t>
  </si>
  <si>
    <t>Mon Feb 19 12:31:10 PST 2018</t>
  </si>
  <si>
    <t>Thu Feb 22 12:31:10 PST 2018</t>
  </si>
  <si>
    <t>[1,0,1,0,0,0,1,1,1,1,1,0,1,1,1]</t>
  </si>
  <si>
    <t>[11,13,15,14,2,9,4,3,7,5,10,8,6,12,1]</t>
  </si>
  <si>
    <t>neutral</t>
  </si>
  <si>
    <t>I answered thoughtfully, good luck!</t>
  </si>
  <si>
    <t>Ok, we'll let me know if you want me home.</t>
  </si>
  <si>
    <t>Haha, it happens.</t>
  </si>
  <si>
    <t>If they are cold you can heat them up.</t>
  </si>
  <si>
    <t>Yes I am fine, never mind I will go.</t>
  </si>
  <si>
    <t>So who will be left out?</t>
  </si>
  <si>
    <t>Great, I will call then.</t>
  </si>
  <si>
    <t>Good look, I know that is a pain.</t>
  </si>
  <si>
    <t>It won't happen again.</t>
  </si>
  <si>
    <t>Just ignore them.</t>
  </si>
  <si>
    <t>Wasn't me!</t>
  </si>
  <si>
    <t>We should meet and talk.</t>
  </si>
  <si>
    <t>I am just joking, no harm meant.</t>
  </si>
  <si>
    <t>I am so sorry, I am sure I will be next.</t>
  </si>
  <si>
    <t>UBER OR BUS?</t>
  </si>
  <si>
    <t>Yes, what do you need?</t>
  </si>
  <si>
    <t>3ZLW647WALR5JSHC8H4DCKHB2T9230</t>
  </si>
  <si>
    <t>3TE3O8573140PE0899AAJ1GCRPE2RN</t>
  </si>
  <si>
    <t>A1USR9JCAMDGM3</t>
  </si>
  <si>
    <t>Mon Feb 19 12:18:32 PST 2018</t>
  </si>
  <si>
    <t>Mon Feb 19 12:32:13 PST 2018</t>
  </si>
  <si>
    <t>Thu Feb 22 12:32:13 PST 2018</t>
  </si>
  <si>
    <t>[1,1,0,0,1,1,1,1,1,1,0,1,0,1,0]</t>
  </si>
  <si>
    <t>[11,5,8,13,15,1,3,6,4,7,14,10,12,2,9]</t>
  </si>
  <si>
    <t>strongagree</t>
  </si>
  <si>
    <t>Roger that.  I'll be prepared.</t>
  </si>
  <si>
    <t>That really sucks, sorry that happened to you.</t>
  </si>
  <si>
    <t>They won't bro.  I'm almost there.</t>
  </si>
  <si>
    <t>I'm okay.  Just don't really feel like being around people.</t>
  </si>
  <si>
    <t>Yes it is.  Any advice on what I should do?</t>
  </si>
  <si>
    <t>Okay.  Talk to you at 2.</t>
  </si>
  <si>
    <t>That's good.  I hope you find it.</t>
  </si>
  <si>
    <t>Sorry Mom.  I'll remember next time.</t>
  </si>
  <si>
    <t>He's a jerk, you should start looking for a new job.</t>
  </si>
  <si>
    <t>That sucks bro.</t>
  </si>
  <si>
    <t>You should break up with him before he breaks up with you.</t>
  </si>
  <si>
    <t>You are forgiven.  Next time we can go together.</t>
  </si>
  <si>
    <t>I'm so sorry to hear that Paula.</t>
  </si>
  <si>
    <t>You are not help at all.  Guess I'll uber.</t>
  </si>
  <si>
    <t>What's up?  I'm here to help.</t>
  </si>
  <si>
    <t>3MG8450X2O6LATV1PZBQV6F4QGKUPM</t>
  </si>
  <si>
    <t>3SKEMFQBZ41POPP2Z6AESG71IXG8K7</t>
  </si>
  <si>
    <t>AK3H5QRAROFGP</t>
  </si>
  <si>
    <t>Mon Feb 19 13:02:48 PST 2018</t>
  </si>
  <si>
    <t>Mon Feb 19 13:13:31 PST 2018</t>
  </si>
  <si>
    <t>Thu Feb 22 13:13:31 PST 2018</t>
  </si>
  <si>
    <t>[1,1,1,0,0,1,1,1,1,0,0,1,1,0,1]</t>
  </si>
  <si>
    <t>[6,1,3,13,12,15,8,7,10,9,14,4,5,11,2]</t>
  </si>
  <si>
    <t>Why, what's going on?!</t>
  </si>
  <si>
    <t>Wow, that's awful. People can be so inconsiderate.</t>
  </si>
  <si>
    <t>Lol you have a microwave.</t>
  </si>
  <si>
    <t>Yeah, I'm fine really. I do appreciate your concern.</t>
  </si>
  <si>
    <t>Yeah, any ideas on a solution?</t>
  </si>
  <si>
    <t>Ok, I'll call you at 2 then.</t>
  </si>
  <si>
    <t>That's a good idea. I know it's a hassle, but it will be alright.</t>
  </si>
  <si>
    <t>I'm sorry Mom, I'll take care of it.</t>
  </si>
  <si>
    <t>Well I certainly didn't tell her. That's insane though.</t>
  </si>
  <si>
    <t>Do you want to try to save the relationship?</t>
  </si>
  <si>
    <t>I'm sorry Jess, I didn't mean it like that</t>
  </si>
  <si>
    <t>Oh no Paula, I'm so sorry. I'm here for you if you'd like to talk.</t>
  </si>
  <si>
    <t>What's wrong Sarah?</t>
  </si>
  <si>
    <t>Sure Jeremy, what's up?</t>
  </si>
  <si>
    <t>3XEIP58NL0JC57AD3UHRVHLZNOYZLI</t>
  </si>
  <si>
    <t>3EA3QWIZ4JRHGER2210X6WOB469ITS</t>
  </si>
  <si>
    <t>A25N0K40JAZTN1</t>
  </si>
  <si>
    <t>Mon Feb 19 12:35:37 PST 2018</t>
  </si>
  <si>
    <t>Mon Feb 19 12:46:15 PST 2018</t>
  </si>
  <si>
    <t>Thu Feb 22 12:46:15 PST 2018</t>
  </si>
  <si>
    <t>[1,1,0,1,1,0,1,1,1,1,1,0,1,0,0]</t>
  </si>
  <si>
    <t>[3,15,8,1,13,2,7,12,10,5,11,9,6,4,14]</t>
  </si>
  <si>
    <t>Thank you.</t>
  </si>
  <si>
    <t>I'm what? What do you mean it's a warzone?</t>
  </si>
  <si>
    <t>Well, an umbrella wouldn't have helped there! lol</t>
  </si>
  <si>
    <t>Yeah, no worries. Unless I eat them all on the way :p</t>
  </si>
  <si>
    <t>I'm okay, just don't feel like hanging out most nights because I'm tired from work.</t>
  </si>
  <si>
    <t>Since you seem angry about it I'll just not go.</t>
  </si>
  <si>
    <t>Okay, 2 pm it is then.</t>
  </si>
  <si>
    <t>That sucks, it's always a hassle when you lose your wallet.</t>
  </si>
  <si>
    <t>I'm sorry Mom. I'll be there to clean up the mess and take out the trash.</t>
  </si>
  <si>
    <t>Welp, I think it's time for you to start looking for a new job. Either that or find a way to deal with your current boss!</t>
  </si>
  <si>
    <t>Well, it wasn't me. You know I'm not like that. Come on!</t>
  </si>
  <si>
    <t>Just break up with him first, beat him to it.</t>
  </si>
  <si>
    <t>You are forgiven my child. Now apologize for calling me a stalker!</t>
  </si>
  <si>
    <t>Nah, not lucky. I have seniority is why I didn't get laid off.</t>
  </si>
  <si>
    <t>What do you mean "K"? What kind of an answer it that?</t>
  </si>
  <si>
    <t>Hey sorry, I was in the bathroom. What do you need help with?</t>
  </si>
  <si>
    <t>3SU800BH86O6A5WGPCQFVB5EVC6UQD</t>
  </si>
  <si>
    <t>33M4IA01QHX1QU35XYV39RA84YEXRS</t>
  </si>
  <si>
    <t>A12723JDRPT207</t>
  </si>
  <si>
    <t>Mon Feb 19 12:18:30 PST 2018</t>
  </si>
  <si>
    <t>Mon Feb 19 12:29:55 PST 2018</t>
  </si>
  <si>
    <t>Thu Feb 22 12:29:55 PST 2018</t>
  </si>
  <si>
    <t>[0,0,1,0,1,1,1,1,0,1,1,0,1,1,1]</t>
  </si>
  <si>
    <t>[8,13,4,9,15,12,1,7,14,11,6,2,10,5,3]</t>
  </si>
  <si>
    <t>Its ok. Just get the kids taken care of and do what you can. Love you.</t>
  </si>
  <si>
    <t>Oh no! Never walk near puddles! lol</t>
  </si>
  <si>
    <t>Im going as fast as I can.</t>
  </si>
  <si>
    <t>Yea, just alot on my plate right now.</t>
  </si>
  <si>
    <t>Im not sure what to do, We all want to go but I couldnt get enough.</t>
  </si>
  <si>
    <t>Ok Ill give you a call then,</t>
  </si>
  <si>
    <t>Man that sucks,  its gonna take a min to get replacements.</t>
  </si>
  <si>
    <t>Im sorry Mom, was running late.</t>
  </si>
  <si>
    <t>Money is good, gotta keep trucking on chica</t>
  </si>
  <si>
    <t>I didnt say a word I swear.</t>
  </si>
  <si>
    <t>Atleast you know ahead of time and you are not bllind sided. Call me if you need to talk</t>
  </si>
  <si>
    <t>We all need a little coffee now and then</t>
  </si>
  <si>
    <t>Im soo sorry.  Did they save why?</t>
  </si>
  <si>
    <t>What do you think, Bus or uber?</t>
  </si>
  <si>
    <t>Sorry, phone was on the charger, whats up</t>
  </si>
  <si>
    <t>38B7Q9C28G1FGVPTCSHQTA19IQL965</t>
  </si>
  <si>
    <t>3DYGAII7PM4W5KMEYSWMAOE06D3QPW</t>
  </si>
  <si>
    <t>A2QQFGD7K7AHK8</t>
  </si>
  <si>
    <t>Mon Feb 19 12:48:37 PST 2018</t>
  </si>
  <si>
    <t>Mon Feb 19 12:55:16 PST 2018</t>
  </si>
  <si>
    <t>Thu Feb 22 12:55:16 PST 2018</t>
  </si>
  <si>
    <t>[1,1,1,1,0,1,0,1,0,0,1,1,0,1,1]</t>
  </si>
  <si>
    <t>[6,15,1,3,14,7,12,11,9,13,2,10,8,5,4]</t>
  </si>
  <si>
    <t>So does that mean you're in or out?</t>
  </si>
  <si>
    <t>That really sucks.</t>
  </si>
  <si>
    <t>If they are you have to eat them regardless. Be grateful you asshole.</t>
  </si>
  <si>
    <t>Yes I'm fine. I just don't feel like doing anything.</t>
  </si>
  <si>
    <t>I'm not sure what to do.</t>
  </si>
  <si>
    <t>Sounds good. Talk to you soon.</t>
  </si>
  <si>
    <t>I hope you find it. That sucks.</t>
  </si>
  <si>
    <t>Sorry.</t>
  </si>
  <si>
    <t>Start looking for a new job. I'll help!!</t>
  </si>
  <si>
    <t>Well I'm not sure what to tell you man.</t>
  </si>
  <si>
    <t>Drink tonight on me?</t>
  </si>
  <si>
    <t>You devil girl!!!!</t>
  </si>
  <si>
    <t>Sorry to hear that.</t>
  </si>
  <si>
    <t>Uber or bus?</t>
  </si>
  <si>
    <t>Yes, sorry. Whats up?</t>
  </si>
  <si>
    <t>36U4VBVNQO96M6BG2RFF01FJRY8URE</t>
  </si>
  <si>
    <t>3UOUJI6MTEAT6MVM1SQ8E2XSBXIXUW</t>
  </si>
  <si>
    <t>A1P6OXEJ86HQRM</t>
  </si>
  <si>
    <t>Mon Feb 19 12:18:34 PST 2018</t>
  </si>
  <si>
    <t>Mon Feb 19 12:31:31 PST 2018</t>
  </si>
  <si>
    <t>Thu Feb 22 12:31:31 PST 2018</t>
  </si>
  <si>
    <t>[0,1,1,1,1,1,1,0,1,1,0,0,0,1,1]</t>
  </si>
  <si>
    <t>[13,7,6,3,15,8,2,12,1,10,11,9,14,4,5]</t>
  </si>
  <si>
    <t>Ten four.</t>
  </si>
  <si>
    <t>What luck!</t>
  </si>
  <si>
    <t>They'll be edible. That's all I'll promise.</t>
  </si>
  <si>
    <t>I'll be fine.</t>
  </si>
  <si>
    <t>Yeah. What do you think we should do?</t>
  </si>
  <si>
    <t>Alright. Talk to you then.</t>
  </si>
  <si>
    <t>Lemme know if I can help.</t>
  </si>
  <si>
    <t>I'll remember next time.</t>
  </si>
  <si>
    <t>What'd he do this time?</t>
  </si>
  <si>
    <t>Sorry, John. It wasn't me though.</t>
  </si>
  <si>
    <t>You wanna talk about it?</t>
  </si>
  <si>
    <t>I'm sorry. I didn't mean to be judgmental.</t>
  </si>
  <si>
    <t>I'm so sorry to hear that. I didn't know.</t>
  </si>
  <si>
    <t>I'll be there soon.</t>
  </si>
  <si>
    <t>Tell me what you need.</t>
  </si>
  <si>
    <t>3PA41K45VN0JCIJ5CRIFLE1KI5MP7E</t>
  </si>
  <si>
    <t>3Y4W8Q93L0GFLVF5FIZ1GHWJ9MFVDH</t>
  </si>
  <si>
    <t>A1WOV2JIV5I9VE</t>
  </si>
  <si>
    <t>Mon Feb 19 12:18:33 PST 2018</t>
  </si>
  <si>
    <t>Mon Feb 19 12:26:45 PST 2018</t>
  </si>
  <si>
    <t>Thu Feb 22 12:26:45 PST 2018</t>
  </si>
  <si>
    <t>[0,1,1,1,1,1,0,1,1,0,1,0,1,0,1]</t>
  </si>
  <si>
    <t>[9,7,11,6,3,10,2,13,1,4,15,8,5,14,12]</t>
  </si>
  <si>
    <t>uh oh, i can't wait to see</t>
  </si>
  <si>
    <t>I hate when that happens</t>
  </si>
  <si>
    <t>Hahah wait and see what happens</t>
  </si>
  <si>
    <t>I just haven't been feeling myself.</t>
  </si>
  <si>
    <t>yeah, guess we have to figure it out</t>
  </si>
  <si>
    <t>I will wait for your call</t>
  </si>
  <si>
    <t>thats great</t>
  </si>
  <si>
    <t>i said i was sorry, it slipped my mind</t>
  </si>
  <si>
    <t>have you tried looking for a new job?</t>
  </si>
  <si>
    <t>Wasn't me man, Thats not my place</t>
  </si>
  <si>
    <t>Confront him first, he can not get away with that</t>
  </si>
  <si>
    <t>geez, calm down</t>
  </si>
  <si>
    <t>I am so sorry.</t>
  </si>
  <si>
    <t>guess i won't be on my way.</t>
  </si>
  <si>
    <t>What can i help you with?</t>
  </si>
  <si>
    <t>3GONHBMNHVUWBPSY36I6VU0ONTOZMK</t>
  </si>
  <si>
    <t>3YMTUJH0DTCN87SNHCYTCVESZPL4TE</t>
  </si>
  <si>
    <t>AOTCPS24JM5DQ</t>
  </si>
  <si>
    <t>Mon Feb 19 13:50:33 PST 2018</t>
  </si>
  <si>
    <t>Mon Feb 19 14:02:17 PST 2018</t>
  </si>
  <si>
    <t>Thu Feb 22 14:02:17 PST 2018</t>
  </si>
  <si>
    <t>[1,0,0,1,1,1,0,1,0,1,1,1,0,1,1]</t>
  </si>
  <si>
    <t>[15,8,13,6,3,5,14,11,9,4,12,1,2,10,7]</t>
  </si>
  <si>
    <t>Okay thats okay i will see you soon !</t>
  </si>
  <si>
    <t>Oh no ! next time watch out for that lol</t>
  </si>
  <si>
    <t>They wont be cold i promise !</t>
  </si>
  <si>
    <t>Im okay im just taking a mid life break right now and evaluating things</t>
  </si>
  <si>
    <t>Sorry maybe we can keep searching for more tickets</t>
  </si>
  <si>
    <t>Okay i will call you soon!</t>
  </si>
  <si>
    <t>Its okay dont worry about it.  I hope that you find your wallet :(</t>
  </si>
  <si>
    <t>Im sorry i promise i will take it out more often</t>
  </si>
  <si>
    <t>I think you should really start looking for a new job</t>
  </si>
  <si>
    <t>I did not tell her im sorry she found out</t>
  </si>
  <si>
    <t>I think you should wait it out maybe he wont break up with you</t>
  </si>
  <si>
    <t>Its okay just keep trying you will give it up soon !</t>
  </si>
  <si>
    <t>Im sorry to hear that :/ i can help you look for jobs today</t>
  </si>
  <si>
    <t>Okay that really helps out ..</t>
  </si>
  <si>
    <t>Hey im here to help whats up</t>
  </si>
  <si>
    <t>3RWB1RTQDJJNCWOOMWALZEXFTPSP81</t>
  </si>
  <si>
    <t>3X87C8JFV77TIC26Q90G5TJBTXAQSC</t>
  </si>
  <si>
    <t>ASI2B6A3Y556Z</t>
  </si>
  <si>
    <t>Mon Feb 19 12:33:36 PST 2018</t>
  </si>
  <si>
    <t>Thu Feb 22 12:33:36 PST 2018</t>
  </si>
  <si>
    <t>[1,0,1,1,0,0,1,0,1,1,1,1,0,1,1]</t>
  </si>
  <si>
    <t>[10,14,3,4,13,9,5,12,11,1,6,2,8,15,7]</t>
  </si>
  <si>
    <t>Uh-oh.  Would it be better if I just come straight home?</t>
  </si>
  <si>
    <t>Oh no!  That stinks!</t>
  </si>
  <si>
    <t>With that attitude you'll be lucky if I even give you any.</t>
  </si>
  <si>
    <t>Yeah, I think I'm just a bit worn out from work.</t>
  </si>
  <si>
    <t>I know.  What do you think we should do?</t>
  </si>
  <si>
    <t>Ok.  I'll call you at 2.</t>
  </si>
  <si>
    <t>It stinks that you had to do that.</t>
  </si>
  <si>
    <t>Sorry.  I was in a rush to get to work.  It happens.</t>
  </si>
  <si>
    <t>What did the jerk do this time?</t>
  </si>
  <si>
    <t>I don't blame you.  It wasn't me though.</t>
  </si>
  <si>
    <t>Are you thinking of breaking up with him first?</t>
  </si>
  <si>
    <t>Hey no judgment here.</t>
  </si>
  <si>
    <t>Oh man.  I had no idea.  I am so sorry.  I bet you'll find something else quickly.</t>
  </si>
  <si>
    <t>I guess I'll go with uber, so I can get there quicker.  I'm sorry.  I promise I'll make it up to you.</t>
  </si>
  <si>
    <t>Hey. What's up?</t>
  </si>
  <si>
    <t>3XDJY5RK5SHZL09IRFJ2S849ZKP4U6</t>
  </si>
  <si>
    <t>38F5OAUN5O8UMLJBJGFB1OVEFW47HD</t>
  </si>
  <si>
    <t>A1601UNFFAAQOI</t>
  </si>
  <si>
    <t>Mon Feb 19 12:46:40 PST 2018</t>
  </si>
  <si>
    <t>Mon Feb 19 13:02:42 PST 2018</t>
  </si>
  <si>
    <t>Thu Feb 22 13:02:42 PST 2018</t>
  </si>
  <si>
    <t>[1,1,0,1,1,1,0,0,1,1,0,1,0,1,1]</t>
  </si>
  <si>
    <t>[15,6,9,1,7,5,12,14,2,8,11,4,13,10,3]</t>
  </si>
  <si>
    <t>Uh oh. What's going on? If you need help, I can come home instead.</t>
  </si>
  <si>
    <t>That sucks! Get thee to a hand dryer and godspeed :(</t>
  </si>
  <si>
    <t>I'll bring extra sauce to make it up to you--sorry again and see you soon!</t>
  </si>
  <si>
    <t>I'm fine, just not up to being around people. Sorry for cancelling again, I know it's terrible.</t>
  </si>
  <si>
    <t>I know, I'm sorry. It was all they had left unfortunately.</t>
  </si>
  <si>
    <t>Perfect! I'll ring you then.</t>
  </si>
  <si>
    <t>Sorry this is happening to you! Let me know if there is anything else I can do to help.</t>
  </si>
  <si>
    <t>I'm sorry, it totally slipped my mind. I'll make sure to clean everything really well when I get back.</t>
  </si>
  <si>
    <t>He's ridiculous! You need to starting looking for a new position!</t>
  </si>
  <si>
    <t>I didn't say anything; I'm sorry dude. Maybe she saw pics?</t>
  </si>
  <si>
    <t>That's so horrible, you must be so upset. Want to get a drink tonight and talk?</t>
  </si>
  <si>
    <t>I won't judge! Well we should get a coffee sometime then lol</t>
  </si>
  <si>
    <t>Paula, I'm so sorry, I had no idea. If you want to talk, I'd be happy to get together.</t>
  </si>
  <si>
    <t>Really sorry to be running late; I'll take an Uber so I get there faster. I'll make it up to you; promise!</t>
  </si>
  <si>
    <t>Hey Jeremy--what's up? How can I help?</t>
  </si>
  <si>
    <t>37VE3DA4YUDE1DO76VMQH7LPF44BHI</t>
  </si>
  <si>
    <t>3U8YCDAGXQCTH3IUH7HWVNDSY5S0Q0</t>
  </si>
  <si>
    <t>A1PY05TVYSN7LI</t>
  </si>
  <si>
    <t>Mon Feb 19 12:46:09 PST 2018</t>
  </si>
  <si>
    <t>Mon Feb 19 12:56:16 PST 2018</t>
  </si>
  <si>
    <t>Thu Feb 22 12:56:16 PST 2018</t>
  </si>
  <si>
    <t>[1,1,1,1,1,1,1,0,0,0,1,1,0,0,1]</t>
  </si>
  <si>
    <t>[13,12,6,15,1,5,7,14,4,8,11,10,9,2,3]</t>
  </si>
  <si>
    <t>Oh, then meet on park</t>
  </si>
  <si>
    <t>Oh, Then what did you do?</t>
  </si>
  <si>
    <t>Did you get angry for this small issue?</t>
  </si>
  <si>
    <t>No Ruby, I am okay</t>
  </si>
  <si>
    <t>What problem?</t>
  </si>
  <si>
    <t>Is that too important?</t>
  </si>
  <si>
    <t>Do you really lost your wallet?</t>
  </si>
  <si>
    <t>come on mom, How I control ants when I am here.</t>
  </si>
  <si>
    <t>Is your boss torturing you?</t>
  </si>
  <si>
    <t>Oh, I am sorry dude, but this makes me laugh</t>
  </si>
  <si>
    <t>Don't think about Dave anymore.</t>
  </si>
  <si>
    <t>It is okay</t>
  </si>
  <si>
    <t>What? why I lucky?</t>
  </si>
  <si>
    <t>K. bye</t>
  </si>
  <si>
    <t>What do you need from me jeremy?</t>
  </si>
  <si>
    <t>3E9ZFLPWOYOLAB2SH9WT6GDWYK6XI5</t>
  </si>
  <si>
    <t>3ZSANO2JCG3WRNCXCTPMTUFXMVAFSG</t>
  </si>
  <si>
    <t>A3SG23IVI6PS0L</t>
  </si>
  <si>
    <t>Mon Feb 19 13:26:03 PST 2018</t>
  </si>
  <si>
    <t>Mon Feb 19 13:34:39 PST 2018</t>
  </si>
  <si>
    <t>Thu Feb 22 13:34:39 PST 2018</t>
  </si>
  <si>
    <t>[0,1,1,0,1,0,1,0,1,1,0,1,1,1,1]</t>
  </si>
  <si>
    <t>[9,10,1,14,12,13,15,2,11,3,8,5,6,7,4]</t>
  </si>
  <si>
    <t>Thanks for the warning!</t>
  </si>
  <si>
    <t>I am so sorry to hear that!</t>
  </si>
  <si>
    <t>I will hurry.</t>
  </si>
  <si>
    <t>I am sorry, I have a lot going on right now.</t>
  </si>
  <si>
    <t>I agree, what should we do?</t>
  </si>
  <si>
    <t>Great!</t>
  </si>
  <si>
    <t>That is a good plan. I hope you find them.</t>
  </si>
  <si>
    <t>I am so sorry mom. I will take care of it.</t>
  </si>
  <si>
    <t>I'm sorry to hear it.</t>
  </si>
  <si>
    <t>It wasn't me, I swear!</t>
  </si>
  <si>
    <t>Break up with him first!</t>
  </si>
  <si>
    <t>You are forgiven my child.</t>
  </si>
  <si>
    <t>K. is not an answer.</t>
  </si>
  <si>
    <t>I would be happy to help you.</t>
  </si>
  <si>
    <t>38XPGNCKHTWZYFYIW5T7OU6SDRY4VV</t>
  </si>
  <si>
    <t>3WS1NTTKEZ8WQESL3R62JO9ER3J0F6</t>
  </si>
  <si>
    <t>A267GLM78AMQ75</t>
  </si>
  <si>
    <t>Mon Feb 19 12:18:36 PST 2018</t>
  </si>
  <si>
    <t>Mon Feb 19 12:32:55 PST 2018</t>
  </si>
  <si>
    <t>Thu Feb 22 12:32:55 PST 2018</t>
  </si>
  <si>
    <t>[1,1,1,1,1,1,0,0,1,0,1,0,1,1,0]</t>
  </si>
  <si>
    <t>[10,1,2,6,15,3,12,14,5,13,7,9,4,11,8]</t>
  </si>
  <si>
    <t>i'll help you clean it when i get home.</t>
  </si>
  <si>
    <t>do you want me to bring you clean clothes?</t>
  </si>
  <si>
    <t>Relax bro or else i'm gonna eat your food :o</t>
  </si>
  <si>
    <t>i'm just in a funk right now, i cant really explain it</t>
  </si>
  <si>
    <t>Thanks (:</t>
  </si>
  <si>
    <t>good idea, i'll help you look as well</t>
  </si>
  <si>
    <t>sorry mom, i'll take care of it</t>
  </si>
  <si>
    <t>just be courteous and don't get fired</t>
  </si>
  <si>
    <t>Why would anyone tell her and who else did she tell?</t>
  </si>
  <si>
    <t>He is a moron and doesn't deserve you.</t>
  </si>
  <si>
    <t>god forgives, i don't</t>
  </si>
  <si>
    <t>I'm sorry to hear that. You definitely did not deserve to get laid off.</t>
  </si>
  <si>
    <t>Why are you texting me like that?</t>
  </si>
  <si>
    <t>What's up Jeremy?</t>
  </si>
  <si>
    <t>3M47JKRKCXXF2Q6J70BCTE6YYK368D</t>
  </si>
  <si>
    <t>3FE7TXL1LJJ0DDL8WULAEB67V3C2QM</t>
  </si>
  <si>
    <t>A2CHDWKAYZ3P3E</t>
  </si>
  <si>
    <t>Mon Feb 19 12:18:31 PST 2018</t>
  </si>
  <si>
    <t>Mon Feb 19 12:44:09 PST 2018</t>
  </si>
  <si>
    <t>Thu Feb 22 12:44:09 PST 2018</t>
  </si>
  <si>
    <t>[1,0,1,0,1,1,1,1,0,0,1,1,1,1,0]</t>
  </si>
  <si>
    <t>[8,9,15,11,2,1,6,4,12,14,7,3,5,10,13]</t>
  </si>
  <si>
    <t>Great study!</t>
  </si>
  <si>
    <t>Do you want me to just come home instead of going for drinks?</t>
  </si>
  <si>
    <t>Go home and change clothes. You'll be okay.</t>
  </si>
  <si>
    <t>I'm sitting on them so they'll be warm LOL</t>
  </si>
  <si>
    <t>I'm fine. I'm just not up for it right now.</t>
  </si>
  <si>
    <t>Then what are we going to do? Do you have another way to get tickets?</t>
  </si>
  <si>
    <t>Ok, cool. I'll call you then.</t>
  </si>
  <si>
    <t>Are you upset with me about this?</t>
  </si>
  <si>
    <t>I'm sorry. I won't let this happen again.</t>
  </si>
  <si>
    <t>Don't let him get to you. Just keep your emotions under control.</t>
  </si>
  <si>
    <t>I'm sorry, but it wasn't me.</t>
  </si>
  <si>
    <t>It's ok. You'll find someone else then you wont even have to worry about it.</t>
  </si>
  <si>
    <t>I wasn't saying any of this to upset you.</t>
  </si>
  <si>
    <t>I'm glad too. Don't sweat it though.</t>
  </si>
  <si>
    <t>Are you upset with me?</t>
  </si>
  <si>
    <t>Seriously, are you just going to ignore me?</t>
  </si>
  <si>
    <t>3QTFNPMJC6E2T7DYF7X689POSJYZNK</t>
  </si>
  <si>
    <t>3P59JYT76MGD5TD0DYF5JGHUFAB2T0</t>
  </si>
  <si>
    <t>A3609GDWR2JCCA</t>
  </si>
  <si>
    <t>Mon Feb 19 12:32:30 PST 2018</t>
  </si>
  <si>
    <t>Thu Feb 22 12:32:30 PST 2018</t>
  </si>
  <si>
    <t>[0,1,1,0,1,0,1,1,1,1,1,0,0,1,1]</t>
  </si>
  <si>
    <t>[4,13,5,2,15,8,10,6,1,7,11,14,9,12,3]</t>
  </si>
  <si>
    <t>no worries, probably no worse than my place</t>
  </si>
  <si>
    <t>oh man that sucks!</t>
  </si>
  <si>
    <t>shut up before I eat them all haha</t>
  </si>
  <si>
    <t>not really. everything sucks right now...</t>
  </si>
  <si>
    <t>well what should I do? that's all I could get</t>
  </si>
  <si>
    <t>cool I'll call then</t>
  </si>
  <si>
    <t>hopefully someone turns it in soon. have you retraced your steps from the last time you had it?</t>
  </si>
  <si>
    <t>sorry mom I got so busy and it completely slipped my mind</t>
  </si>
  <si>
    <t>bosses can be stupid. hang in there!</t>
  </si>
  <si>
    <t>I wonder who it was</t>
  </si>
  <si>
    <t>that sucks but if he was going to do it on that day he's probably a crappy guy and you deserve better</t>
  </si>
  <si>
    <t>lol can you drink tea on that diet? maybe try that instead</t>
  </si>
  <si>
    <t>wow Paula I'm so sorry that sucks...</t>
  </si>
  <si>
    <t>um...k...</t>
  </si>
  <si>
    <t>yeah what's up?</t>
  </si>
  <si>
    <t>3BVS8WK9Q0REX8ZRCD4BHJM4FHJBIB</t>
  </si>
  <si>
    <t>Mon Feb 19 12:18:04 PST 2018</t>
  </si>
  <si>
    <t>Thu Feb 22 12:18:04 PST 2018</t>
  </si>
  <si>
    <t>32UTUBMZ7HSM6YHL1M8VLR8J613VBA</t>
  </si>
  <si>
    <t>A19UBZFVUWL1ES</t>
  </si>
  <si>
    <t>Mon Feb 19 12:26:10 PST 2018</t>
  </si>
  <si>
    <t>Thu Feb 22 12:26:10 PST 2018</t>
  </si>
  <si>
    <t>[1,0,1,0,1,1,1,1,1,0,0,1,1,1,0]</t>
  </si>
  <si>
    <t>[15,2,4,8,11,6,12,7,3,13,9,5,1,10,14]</t>
  </si>
  <si>
    <t>omg, forget drinks, i'll be home to help soon</t>
  </si>
  <si>
    <t>that SUCKS</t>
  </si>
  <si>
    <t>first world problems...</t>
  </si>
  <si>
    <t>I'm ok, just not up for going out.  call me later</t>
  </si>
  <si>
    <t>i know, didn't know what to do though</t>
  </si>
  <si>
    <t>talk to you then</t>
  </si>
  <si>
    <t>Good thinking, that sucks though</t>
  </si>
  <si>
    <t>Sorry, I'll clean them up asap</t>
  </si>
  <si>
    <t>you should be looking, can't hurt to have options</t>
  </si>
  <si>
    <t>don't blame you, wasn't me man...</t>
  </si>
  <si>
    <t>leave him</t>
  </si>
  <si>
    <t>all is forgiven :)</t>
  </si>
  <si>
    <t>no way, that sucks so bad.  i'm sooooo sorry</t>
  </si>
  <si>
    <t>i'll hurry, see ya soon</t>
  </si>
  <si>
    <t>sorry, what's up?</t>
  </si>
  <si>
    <t>3RDTX9JRTYXYKV3YV2MIZO15D15974</t>
  </si>
  <si>
    <t>3EFE17QCRD1G5J337JDMWFRA2AESHI</t>
  </si>
  <si>
    <t>A13HZKB2NGZP6B</t>
  </si>
  <si>
    <t>Mon Feb 19 12:39:25 PST 2018</t>
  </si>
  <si>
    <t>Mon Feb 19 12:49:13 PST 2018</t>
  </si>
  <si>
    <t>Thu Feb 22 12:49:13 PST 2018</t>
  </si>
  <si>
    <t>[1,1,1,1,0,0,1,1,1,0,1,1,0,0,1]</t>
  </si>
  <si>
    <t>[1,15,4,7,14,13,6,10,11,8,3,5,12,9,2]</t>
  </si>
  <si>
    <t>None.</t>
  </si>
  <si>
    <t>Are you okay?</t>
  </si>
  <si>
    <t>Wow that's so rude of them.</t>
  </si>
  <si>
    <t>I'll make super sure they're cold once I get there.</t>
  </si>
  <si>
    <t>Not really.</t>
  </si>
  <si>
    <t>Yeah, I tried looking at other websites but I couldn't find anything.</t>
  </si>
  <si>
    <t>Alright, I'll call you later then.</t>
  </si>
  <si>
    <t>Aw dang, I hope you find it soon.</t>
  </si>
  <si>
    <t>Sorry I'll take it out later.</t>
  </si>
  <si>
    <t>He's such as jerk.</t>
  </si>
  <si>
    <t>I didn't tell her.</t>
  </si>
  <si>
    <t>That's really rude of him to do that.</t>
  </si>
  <si>
    <t>Lmao it's okay.</t>
  </si>
  <si>
    <t>I'm so sorry.</t>
  </si>
  <si>
    <t>Which one?</t>
  </si>
  <si>
    <t>What is it?</t>
  </si>
  <si>
    <t>36QZ6V15899INLBTHGFKQBKFD0RUS2</t>
  </si>
  <si>
    <t>3J4Q2Z4UTZZMPTJFAEAH2IMWZA6QWR</t>
  </si>
  <si>
    <t>A2FLOH4DM8A4ZS</t>
  </si>
  <si>
    <t>Mon Feb 19 12:34:18 PST 2018</t>
  </si>
  <si>
    <t>Thu Feb 22 12:34:18 PST 2018</t>
  </si>
  <si>
    <t>[1,0,1,0,1,0,1,0,0,1,1,1,1,1,1]</t>
  </si>
  <si>
    <t>[5,13,2,12,6,11,7,14,9,10,1,4,3,8,15]</t>
  </si>
  <si>
    <t>As long as there's room to sit, I think it'll be alright.</t>
  </si>
  <si>
    <t>I don't think an umbrella would've saved you there.</t>
  </si>
  <si>
    <t>Better cold than me eating them before I get there if this takes any longer.</t>
  </si>
  <si>
    <t>I'm fine, I like to keep to myself.</t>
  </si>
  <si>
    <t>What do you want to do about it?  I can probably pass if we can't find a third.</t>
  </si>
  <si>
    <t>Alright, I'll call you in a bit.</t>
  </si>
  <si>
    <t>I said not to worry about it, whether you have credit cards doesn't matter.  Just find your wallet.</t>
  </si>
  <si>
    <t>Forgetfulness is a trait, its not something you raised.</t>
  </si>
  <si>
    <t>You keep your job for money, obviously.  If you aren't worried about your job, grind it back.  Tell him how you feel, or take it up to the person above him.</t>
  </si>
  <si>
    <t>Maybe ask her where she found out.</t>
  </si>
  <si>
    <t>Go talk to him.  If that's what he wants, there's no sense in waiting until valentines to do it.</t>
  </si>
  <si>
    <t>Its not me who has to forgive them, if you give up you only have yourself to blame.</t>
  </si>
  <si>
    <t>I don't know yet, I haven't gone to work today nor have I received a call.</t>
  </si>
  <si>
    <t>Don't be a bitch, Sarah.</t>
  </si>
  <si>
    <t>Help with what?</t>
  </si>
  <si>
    <t>335VBRURDJWJTAI8IA0O5YTMZO9E9V</t>
  </si>
  <si>
    <t>3HQUKB7LNGARFAPNWP1NS1K8TZ2HHR</t>
  </si>
  <si>
    <t>A98E8M4QLI9RS</t>
  </si>
  <si>
    <t>Mon Feb 19 13:08:03 PST 2018</t>
  </si>
  <si>
    <t>Mon Feb 19 13:27:31 PST 2018</t>
  </si>
  <si>
    <t>Thu Feb 22 13:27:31 PST 2018</t>
  </si>
  <si>
    <t>[0,1,1,1,1,0,1,0,1,1,1,1,0,1,0]</t>
  </si>
  <si>
    <t>[14,13,1,6,5,2,12,9,10,3,7,15,4,11,8]</t>
  </si>
  <si>
    <t>Thank you for the opportunity to participate in this fun study</t>
  </si>
  <si>
    <t>Uh oh, ok. Thanks for the warning. Would you prefer that I came home right after work?</t>
  </si>
  <si>
    <t>Yikes! I'm sorry that happened. Do you need me to bring you dry clothes?</t>
  </si>
  <si>
    <t>I know, right!? Cold chicken nugget are the worst. I'll come straight home after getting them so hopefully they will still be warm.</t>
  </si>
  <si>
    <t>I'm ok. Work has just been really stressful for the past few weeks and by the time I get home I'm tired and don't want to do anything but relax.</t>
  </si>
  <si>
    <t>I'm really sorry. I tried but that is all they had available. Do you not want to go now?</t>
  </si>
  <si>
    <t>Ok, I'll call you at 2. Stay near your phone.</t>
  </si>
  <si>
    <t>That is such a hassle. I hope you end of finding it. Was your driver's license in your wallet too?</t>
  </si>
  <si>
    <t>I'm sorry. I totally forgot. I'll be home in a few minutes and take care of it.</t>
  </si>
  <si>
    <t>That really stinks. You should really consider trying to find a new job. It's not worth it to be stressed out like that all the time.</t>
  </si>
  <si>
    <t>I don't blame you. She'll get over it though. You should take her out to dinner to make up for it and talk it over with her.</t>
  </si>
  <si>
    <t>You should break up with the jerk first. How did you find out?</t>
  </si>
  <si>
    <t>It's ok. I completely understand how difficult that might be. Don't give up though.</t>
  </si>
  <si>
    <t>Oh my gosh! I'm so sorry. What are you going to do now?</t>
  </si>
  <si>
    <t>K? Uber or bus to you think? Uber would probably be faster, don't you think?</t>
  </si>
  <si>
    <t>I'm here. What's wrong Jeremy? Are you ok?</t>
  </si>
  <si>
    <t>3TZ0XG8CBUG2K98H57EODOX0OLB98R</t>
  </si>
  <si>
    <t>3SKEMFQBZ41POPP2Z6AESG71IXC8K3</t>
  </si>
  <si>
    <t>A1HRHFU7KTS0KW</t>
  </si>
  <si>
    <t>Mon Feb 19 12:22:34 PST 2018</t>
  </si>
  <si>
    <t>Mon Feb 19 12:36:42 PST 2018</t>
  </si>
  <si>
    <t>Thu Feb 22 12:36:42 PST 2018</t>
  </si>
  <si>
    <t>[0,1,1,1,1,0,1,0,1,0,0,1,1,1,1]</t>
  </si>
  <si>
    <t>[8,7,3,4,15,13,1,14,5,9,2,10,11,6,12]</t>
  </si>
  <si>
    <t>C'mon don't be like that</t>
  </si>
  <si>
    <t>Like in the movies? that's funny</t>
  </si>
  <si>
    <t>They won't.. I hope</t>
  </si>
  <si>
    <t>Maybe we can talk later</t>
  </si>
  <si>
    <t>Got any idea?</t>
  </si>
  <si>
    <t>I'll call you then</t>
  </si>
  <si>
    <t>That's good, I hope you find it tho</t>
  </si>
  <si>
    <t>It's not a big deal</t>
  </si>
  <si>
    <t>That seems tough</t>
  </si>
  <si>
    <t>I didn't, no idea who did</t>
  </si>
  <si>
    <t>You should break up with him</t>
  </si>
  <si>
    <t>Haha it's alright</t>
  </si>
  <si>
    <t>I'm so sorry to hear that</t>
  </si>
  <si>
    <t>That's not an answer</t>
  </si>
  <si>
    <t>Sure, what's going on?</t>
  </si>
  <si>
    <t>3EN4YVUOUCOH5MMYZRHTIHSWBZVXJH</t>
  </si>
  <si>
    <t>336KAV9KYRO9MFCUN424RX99UCT2YP</t>
  </si>
  <si>
    <t>AHT1HZRFZEIU2</t>
  </si>
  <si>
    <t>Mon Feb 19 12:33:32 PST 2018</t>
  </si>
  <si>
    <t>Thu Feb 22 12:33:32 PST 2018</t>
  </si>
  <si>
    <t>[1,0,0,1,0,1,1,1,1,1,0,0,1,1,1]</t>
  </si>
  <si>
    <t>[6,14,9,10,13,1,5,7,15,4,8,12,11,2,3]</t>
  </si>
  <si>
    <t>interesting study</t>
  </si>
  <si>
    <t>So I should just come home?...</t>
  </si>
  <si>
    <t>Ugh that sucks. Do you need me to bring a change of clothes for you??</t>
  </si>
  <si>
    <t>you got it man</t>
  </si>
  <si>
    <t>Meh. I just don't feel like myself.</t>
  </si>
  <si>
    <t>Maybe we will be able to find a ticket at the door</t>
  </si>
  <si>
    <t>Ok sounds good, talk to ya at 2pm</t>
  </si>
  <si>
    <t>That was smart. Hopefully it turns up</t>
  </si>
  <si>
    <t>I'm so sorry Mom. I'll be sure to take it out next time</t>
  </si>
  <si>
    <t>Want to grab a drink after your shift to chill out?</t>
  </si>
  <si>
    <t>Dude it wasn't me... I hope she gets over it quickly</t>
  </si>
  <si>
    <t>I would just break it off before he does</t>
  </si>
  <si>
    <t>Your sins are absolved... as long as there's a venti latte for me</t>
  </si>
  <si>
    <t>I'm so sorry. let me know if you need anything</t>
  </si>
  <si>
    <t>I'm sorry! I'll get there as soon as I can.</t>
  </si>
  <si>
    <t>Sorry man I was busy. what's up</t>
  </si>
  <si>
    <t>38B7Q9C28G1FGVPTCSHQTA19IQL692</t>
  </si>
  <si>
    <t>3A1COHJ8NKRYMZOUTL7HFOR9QGAH8A</t>
  </si>
  <si>
    <t>A142ZRU284W9O</t>
  </si>
  <si>
    <t>Mon Feb 19 12:46:41 PST 2018</t>
  </si>
  <si>
    <t>Mon Feb 19 13:02:37 PST 2018</t>
  </si>
  <si>
    <t>Thu Feb 22 13:02:37 PST 2018</t>
  </si>
  <si>
    <t>[1,1,0,1,0,0,0,1,1,1,1,1,1,0,1]</t>
  </si>
  <si>
    <t>[6,4,13,15,9,14,12,7,10,3,1,2,5,11,8]</t>
  </si>
  <si>
    <t>Lol ok.</t>
  </si>
  <si>
    <t>Sorry that happened to you!</t>
  </si>
  <si>
    <t>I'm on the way.</t>
  </si>
  <si>
    <t>I don't know.</t>
  </si>
  <si>
    <t>I'm sorry.</t>
  </si>
  <si>
    <t>Okay, talk to you soon.</t>
  </si>
  <si>
    <t>I can check around here.</t>
  </si>
  <si>
    <t>I'm sorry!</t>
  </si>
  <si>
    <t>Aw, sorry :(</t>
  </si>
  <si>
    <t>Yeah, that's terrible!</t>
  </si>
  <si>
    <t>Lol, okay.</t>
  </si>
  <si>
    <t>Aw, I'm sorry!</t>
  </si>
  <si>
    <t>Sorry, what's up?</t>
  </si>
  <si>
    <t>3S37Y8CWI8WCD4YNMFY3AWP6K004W5</t>
  </si>
  <si>
    <t>3ZDAD0O1T29E69GX1N0Y96BQSJBXT5</t>
  </si>
  <si>
    <t>A1WTIPXQDJIMUI</t>
  </si>
  <si>
    <t>Mon Feb 19 12:47:33 PST 2018</t>
  </si>
  <si>
    <t>Mon Feb 19 13:02:49 PST 2018</t>
  </si>
  <si>
    <t>Thu Feb 22 13:02:49 PST 2018</t>
  </si>
  <si>
    <t>[1,0,1,0,1,1,1,1,0,0,1,1,1,0,1]</t>
  </si>
  <si>
    <t>[7,2,6,8,3,10,1,11,14,4,12,15,5,9,13]</t>
  </si>
  <si>
    <t>That's nothing new.</t>
  </si>
  <si>
    <t>Oh no! That's like something you see in movies, haha.</t>
  </si>
  <si>
    <t>That's not really up to me, but I'll do my best.</t>
  </si>
  <si>
    <t>You can tell me.</t>
  </si>
  <si>
    <t>Not really. Have fun staying at home, bud.</t>
  </si>
  <si>
    <t>Okay cool, I'll let you know when I'm free.</t>
  </si>
  <si>
    <t>That's a good idea, always a hassle though.</t>
  </si>
  <si>
    <t>I don't think the ants are there because I forgot the trash one day. You should keep your house cleaner.</t>
  </si>
  <si>
    <t>Is he unfair?</t>
  </si>
  <si>
    <t>Looks like we've got a narc hanging around.</t>
  </si>
  <si>
    <t>Cut him off. Throw all his stuff away if there's any around. Block him on everything.</t>
  </si>
  <si>
    <t>Haha, well we've all got our vices.</t>
  </si>
  <si>
    <t>Oh my gosh, no! Did they tell you why?</t>
  </si>
  <si>
    <t>Ooh, that stings. I'll make it up to you, I promise.</t>
  </si>
  <si>
    <t>Watcha need, bud?</t>
  </si>
  <si>
    <t>3B9XR6P1WERASJJXUVPBTK14SW8BJN</t>
  </si>
  <si>
    <t>3KGTPGBS6YHS56SPD35FOC3WYOI2UR</t>
  </si>
  <si>
    <t>AK5AFB4VLBCGK</t>
  </si>
  <si>
    <t>Mon Feb 19 12:42:17 PST 2018</t>
  </si>
  <si>
    <t>Thu Feb 22 12:42:17 PST 2018</t>
  </si>
  <si>
    <t>[1,1,1,1,0,1,0,0,1,1,1,0,1,0,1]</t>
  </si>
  <si>
    <t>[12,15,4,6,8,3,13,9,11,1,7,2,5,14,10]</t>
  </si>
  <si>
    <t>Nice study.</t>
  </si>
  <si>
    <t>What are you doing now.</t>
  </si>
  <si>
    <t>Ho no. Are you sure.</t>
  </si>
  <si>
    <t>Thanks.</t>
  </si>
  <si>
    <t>Yes this is a problem.</t>
  </si>
  <si>
    <t>Don't do this.</t>
  </si>
  <si>
    <t>I am really sorry.</t>
  </si>
  <si>
    <t>I can't believe.</t>
  </si>
  <si>
    <t>Again go to Dave and tell some emotional word.</t>
  </si>
  <si>
    <t>Okay.</t>
  </si>
  <si>
    <t>Sure. You are right.</t>
  </si>
  <si>
    <t>I will wait for you.</t>
  </si>
  <si>
    <t>Yes. Sure.</t>
  </si>
  <si>
    <t>3ODOP6T3ASGQ1O0G8V9WMP9HGT524L</t>
  </si>
  <si>
    <t>3G5F9DBFOQTWXBK71EIR72BH1E8HVC</t>
  </si>
  <si>
    <t>A1VZSFHTU51JP0</t>
  </si>
  <si>
    <t>Mon Feb 19 12:45:40 PST 2018</t>
  </si>
  <si>
    <t>Thu Feb 22 12:45:40 PST 2018</t>
  </si>
  <si>
    <t>[1,1,0,0,1,1,1,0,1,1,1,1,1,0,0]</t>
  </si>
  <si>
    <t>[1,4,9,12,6,10,5,14,7,11,15,3,2,8,13]</t>
  </si>
  <si>
    <t>If I need to come home instead, just let me know.</t>
  </si>
  <si>
    <t>What a jerk.</t>
  </si>
  <si>
    <t>Don't worry, they won't be</t>
  </si>
  <si>
    <t>Yeah, I'm fine. I just have been anti-social recently.</t>
  </si>
  <si>
    <t>Yeah. We'll figure something out</t>
  </si>
  <si>
    <t>Okay, talk to you then</t>
  </si>
  <si>
    <t>Better safe than sorry</t>
  </si>
  <si>
    <t>I'm really sorry. I'll take care of it when I get back</t>
  </si>
  <si>
    <t>I know how you feel</t>
  </si>
  <si>
    <t>Wow, that's too bad. It sure wasn't me though</t>
  </si>
  <si>
    <t>That's horrible. I'm here if you need to talk at any point</t>
  </si>
  <si>
    <t>It'll be our secret :)</t>
  </si>
  <si>
    <t>Oh wow, I'm so sorry. Are you okay?</t>
  </si>
  <si>
    <t>Ok... I'll figure it out on my own :)</t>
  </si>
  <si>
    <t>Sorry, I was busy. How can I help?</t>
  </si>
  <si>
    <t>3F6045TU7DK2YERRAZK2DKSB8RT99G</t>
  </si>
  <si>
    <t>3ZY8KE4ISKZ9A4JAK45LGG3IS14QVH</t>
  </si>
  <si>
    <t>A16SJ5D3DKUEXJ</t>
  </si>
  <si>
    <t>Mon Feb 19 13:06:39 PST 2018</t>
  </si>
  <si>
    <t>Mon Feb 19 13:17:16 PST 2018</t>
  </si>
  <si>
    <t>Thu Feb 22 13:17:16 PST 2018</t>
  </si>
  <si>
    <t>[1,1,1,1,0,1,1,0,0,1,0,1,1,0,1]</t>
  </si>
  <si>
    <t>[10,6,8,7,12,2,15,9,14,5,11,3,4,13,1]</t>
  </si>
  <si>
    <t>Thanks for the opportunity</t>
  </si>
  <si>
    <t>What can I do to help?</t>
  </si>
  <si>
    <t>Yikes, sorry that happened to you!</t>
  </si>
  <si>
    <t>Right?  First world problems...=)</t>
  </si>
  <si>
    <t>Yeah, sorry, just working through some stuff.</t>
  </si>
  <si>
    <t>I know.  Can we talk about this in person?</t>
  </si>
  <si>
    <t>Ok, talk soon.</t>
  </si>
  <si>
    <t>Good idea - can't be too careful these days!</t>
  </si>
  <si>
    <t>Sorry mom, I'll try to remember next time.</t>
  </si>
  <si>
    <t>Time for job hunting!</t>
  </si>
  <si>
    <t>Sorry dude, wasn't me.</t>
  </si>
  <si>
    <t>Beat him to the punch and break up with him first?!</t>
  </si>
  <si>
    <t>No judgement here!  I could never even think of giving up coffee.</t>
  </si>
  <si>
    <t>I'm so sorry to hear that.  How can I help?</t>
  </si>
  <si>
    <t>I'll take an Uber and get there asap.  Sorry about this!</t>
  </si>
  <si>
    <t>What do you need help with?</t>
  </si>
  <si>
    <t>3VLL1PIENQKKBSDAGMXJNYPTIT3ZOZ</t>
  </si>
  <si>
    <t>3HSYG7LRBKU9JQR38V7HILGSDXDKK5</t>
  </si>
  <si>
    <t>A4A0IFEQBBSOZ</t>
  </si>
  <si>
    <t>Mon Feb 19 13:21:39 PST 2018</t>
  </si>
  <si>
    <t>Mon Feb 19 13:40:45 PST 2018</t>
  </si>
  <si>
    <t>Thu Feb 22 13:40:45 PST 2018</t>
  </si>
  <si>
    <t>[1,0,0,0,0,1,1,1,1,1,1,0,1,1,1]</t>
  </si>
  <si>
    <t>[7,14,2,9,4,10,13,1,6,11,15,8,12,5,3]</t>
  </si>
  <si>
    <t>Should I cancel drinks?</t>
  </si>
  <si>
    <t>Oh, poor you!</t>
  </si>
  <si>
    <t>I'll try to be fast.</t>
  </si>
  <si>
    <t>I'm sorry, I'm having a rough time.</t>
  </si>
  <si>
    <t>I know! What do we do?</t>
  </si>
  <si>
    <t>Cool. I'll talk to you then.</t>
  </si>
  <si>
    <t>Oh, I'm sorry, that's a drag.</t>
  </si>
  <si>
    <t>I totally forgot.</t>
  </si>
  <si>
    <t>Ugh. I can't believe him!</t>
  </si>
  <si>
    <t>That sucks. Wasn't me.</t>
  </si>
  <si>
    <t>He doesn't deserve you.</t>
  </si>
  <si>
    <t>It's ok, I wasn't judging!</t>
  </si>
  <si>
    <t>OMG! I am so sorry!</t>
  </si>
  <si>
    <t>I'll uber and get there as quickly as I can.</t>
  </si>
  <si>
    <t>Sorry. I was in the shower.</t>
  </si>
  <si>
    <t>3PEG1BH7AEN533PFCGPNUZ1H7L8BKM</t>
  </si>
  <si>
    <t>Thu Feb 22 13:26:20 PST 2018</t>
  </si>
  <si>
    <t>3ZPBJO59KQXA3UKLATIX1G5A17DDHI</t>
  </si>
  <si>
    <t>A2DSQT79EPX7MY</t>
  </si>
  <si>
    <t>Mon Feb 19 13:26:24 PST 2018</t>
  </si>
  <si>
    <t>Mon Feb 19 13:38:55 PST 2018</t>
  </si>
  <si>
    <t>Thu Feb 22 13:38:55 PST 2018</t>
  </si>
  <si>
    <t>[0,1,0,0,0,1,1,1,1,1,1,1,1,0,1]</t>
  </si>
  <si>
    <t>[2,4,9,8,14,1,10,15,5,3,11,6,7,13,12]</t>
  </si>
  <si>
    <t>Typical :(</t>
  </si>
  <si>
    <t>Lol I'll try to be quick</t>
  </si>
  <si>
    <t>Don't really want to talk about it</t>
  </si>
  <si>
    <t>Yeah, what should we do</t>
  </si>
  <si>
    <t>Talk to you then</t>
  </si>
  <si>
    <t>Good</t>
  </si>
  <si>
    <t>I'm sorry, I'll take care of it</t>
  </si>
  <si>
    <t>You should start looking for a better job</t>
  </si>
  <si>
    <t>Screw him</t>
  </si>
  <si>
    <t>what'd you get from starbucks?</t>
  </si>
  <si>
    <t>I'm so sorry :(</t>
  </si>
  <si>
    <t>What's wrong?</t>
  </si>
  <si>
    <t>3G57RS03HH18X74GM0S6RHFVGP025Q</t>
  </si>
  <si>
    <t>3TAYZSBPLM4CQT0LOYAF9BL8DRX2SB</t>
  </si>
  <si>
    <t>A28FMRMS9TMEOZ</t>
  </si>
  <si>
    <t>Mon Feb 19 12:27:05 PST 2018</t>
  </si>
  <si>
    <t>Thu Feb 22 12:27:05 PST 2018</t>
  </si>
  <si>
    <t>[1,0,0,1,1,1,0,1,0,1,0,1,1,1,1]</t>
  </si>
  <si>
    <t>[4,14,12,10,6,3,13,7,8,15,9,1,5,2,11]</t>
  </si>
  <si>
    <t>That's okay.</t>
  </si>
  <si>
    <t>Im sorry that happened to you.</t>
  </si>
  <si>
    <t>Sorry about the wait.</t>
  </si>
  <si>
    <t>Yes, I am okay.</t>
  </si>
  <si>
    <t>I agree, we need to figure out something.</t>
  </si>
  <si>
    <t>Thank you for understanding.</t>
  </si>
  <si>
    <t>Cancel it now so you won't forget.</t>
  </si>
  <si>
    <t>Sorry about that.</t>
  </si>
  <si>
    <t>You should quit your job.</t>
  </si>
  <si>
    <t>You need to calm down.</t>
  </si>
  <si>
    <t>Just don't talk to him.</t>
  </si>
  <si>
    <t>I'm sorry what happened to you.</t>
  </si>
  <si>
    <t>What do you need?</t>
  </si>
  <si>
    <t>3A520CCNWNWXYTSDAGEO1T4656REAA</t>
  </si>
  <si>
    <t>3WYGZ5XF3XB7794BD4GJ9772URISKM</t>
  </si>
  <si>
    <t>A1D3QRG52OISSR</t>
  </si>
  <si>
    <t>Mon Feb 19 12:44:13 PST 2018</t>
  </si>
  <si>
    <t>Thu Feb 22 12:44:13 PST 2018</t>
  </si>
  <si>
    <t>[1,0,1,1,0,1,1,0,0,1,0,1,1,1,1]</t>
  </si>
  <si>
    <t>[3,9,10,1,11,15,7,13,12,4,14,8,2,6,5]</t>
  </si>
  <si>
    <t>that bad, what happened?</t>
  </si>
  <si>
    <t>damn, that is bad</t>
  </si>
  <si>
    <t>they wouldn't,  see you in 5</t>
  </si>
  <si>
    <t>Yeah, I am fine. just not in the mood.</t>
  </si>
  <si>
    <t>Yeah, I know. What can we do?</t>
  </si>
  <si>
    <t>All right, will call at 2pm</t>
  </si>
  <si>
    <t>That's bad. anything I can do to help?</t>
  </si>
  <si>
    <t>I'm so sorry, I just got so busy with stuff that I totally forgot.</t>
  </si>
  <si>
    <t>what a piece of work</t>
  </si>
  <si>
    <t>sorry man, I sure didn't tell her.</t>
  </si>
  <si>
    <t>you should totally dump that loser.</t>
  </si>
  <si>
    <t>Chill girl, I was just asking.</t>
  </si>
  <si>
    <t>sorry, that's totally unfair to you.</t>
  </si>
  <si>
    <t>sorry for the delay, I'm taking the uber and will be there shortly.</t>
  </si>
  <si>
    <t>sure, what do you need?</t>
  </si>
  <si>
    <t>3SSN80MU8CKCG6SGHCH5JWS9QOVXKG</t>
  </si>
  <si>
    <t>39JEC7537VX5G39RFM4QWBE1OM3VCH</t>
  </si>
  <si>
    <t>AM8OWAW9TUVLN</t>
  </si>
  <si>
    <t>Mon Feb 19 12:47:10 PST 2018</t>
  </si>
  <si>
    <t>Thu Feb 22 12:47:10 PST 2018</t>
  </si>
  <si>
    <t>[0,1,0,1,0,1,1,1,1,0,1,1,0,1,1]</t>
  </si>
  <si>
    <t>[2,11,4,10,9,5,12,6,3,8,15,7,14,13,1]</t>
  </si>
  <si>
    <t>why?</t>
  </si>
  <si>
    <t>dang thats bad</t>
  </si>
  <si>
    <t>relax man</t>
  </si>
  <si>
    <t>yes im okay</t>
  </si>
  <si>
    <t>why is that?</t>
  </si>
  <si>
    <t>thank you!</t>
  </si>
  <si>
    <t>good idea</t>
  </si>
  <si>
    <t>Sorry about that!</t>
  </si>
  <si>
    <t>oh yea</t>
  </si>
  <si>
    <t>wonder who told her</t>
  </si>
  <si>
    <t>dang that sucks</t>
  </si>
  <si>
    <t>lol what</t>
  </si>
  <si>
    <t>lucky you</t>
  </si>
  <si>
    <t>prob the bus</t>
  </si>
  <si>
    <t>whats wrong?</t>
  </si>
  <si>
    <t>3EHVO81VN5HDOF6F4YT1BV8GTSDH15</t>
  </si>
  <si>
    <t>3EWIJTFFVP34K0SP8GMW16OEF240EO</t>
  </si>
  <si>
    <t>A1F9KLZGHE9DTA</t>
  </si>
  <si>
    <t>Mon Feb 19 12:33:19 PST 2018</t>
  </si>
  <si>
    <t>Thu Feb 22 12:33:19 PST 2018</t>
  </si>
  <si>
    <t>[0,1,1,1,1,1,0,1,0,1,1,0,1,0,1]</t>
  </si>
  <si>
    <t>[14,7,5,10,3,15,13,1,8,6,4,9,12,2,11]</t>
  </si>
  <si>
    <t>No, but thanks for the HIT!  I did my best and hope the data is useful!</t>
  </si>
  <si>
    <t>My word.  Can you break away at some point and meet up with us?</t>
  </si>
  <si>
    <t>Oh geez!  Reminds me of the movie Groundhog Day!  It's a dooooozy ;]</t>
  </si>
  <si>
    <t>No worries.  Just hang tight and I'll see you soon.  Extra ketchup too for my sins ;]</t>
  </si>
  <si>
    <t>No, I haven't been up to snuff lately.  Just in a funk, I guess.  No offense meant.</t>
  </si>
  <si>
    <t>I know.  So what do you want to do?  Someone's going to be disappointed either way.</t>
  </si>
  <si>
    <t>Alright, talk to you soon.</t>
  </si>
  <si>
    <t>Well, that's good at least.  I hope there wasn't a lot of money in there.</t>
  </si>
  <si>
    <t>I know, I'm sorry.  I won't forget again...I promise!</t>
  </si>
  <si>
    <t>Yea, I know all about asshole bosses.  I think I set the record!</t>
  </si>
  <si>
    <t>It wasn't me...I swear.  What's your plan of attack?  Or maybe I should say defense?!  ;]</t>
  </si>
  <si>
    <t>What a jerk.  I always thought he was bad news.  Any ideas?</t>
  </si>
  <si>
    <t>Well, it's a hard habit to break so don't be too hard on yourself.</t>
  </si>
  <si>
    <t>Dang...sorry to hear about that.  Do you want to talk about it later?</t>
  </si>
  <si>
    <t>Well, which is it?</t>
  </si>
  <si>
    <t>Yea, no problem.  What's the deal?</t>
  </si>
  <si>
    <t>38O9DZ0A62J4GB4URJ2BJNTVCKB266</t>
  </si>
  <si>
    <t>3VBEN272MLV25N8SNDV4BFF9NA1SGJ</t>
  </si>
  <si>
    <t>A1OGYNX8GZ6999</t>
  </si>
  <si>
    <t>Mon Feb 19 12:49:08 PST 2018</t>
  </si>
  <si>
    <t>Mon Feb 19 13:06:04 PST 2018</t>
  </si>
  <si>
    <t>Thu Feb 22 13:06:04 PST 2018</t>
  </si>
  <si>
    <t>[0,0,1,0,0,1,1,1,1,1,1,1,0,1,1]</t>
  </si>
  <si>
    <t>[12,13,10,8,9,15,7,1,11,3,6,5,14,2,4]</t>
  </si>
  <si>
    <t>A few statements seemed sarcastic or playful, not angry.</t>
  </si>
  <si>
    <t>I'll just come home. Sounds like you're the one that needs a drink!</t>
  </si>
  <si>
    <t>OMG that sucks!</t>
  </si>
  <si>
    <t>Sorry, I'm doing the best I can</t>
  </si>
  <si>
    <t>I'm fine, I just don't feel like going out</t>
  </si>
  <si>
    <t>Yes it is! Someone will have to miss out</t>
  </si>
  <si>
    <t>Okay, see you then</t>
  </si>
  <si>
    <t>Wow, that's awful! It happened to me once and it was no fun!</t>
  </si>
  <si>
    <t>I'm so sorry! I'll help with dinner tonight and do the dishes!</t>
  </si>
  <si>
    <t>I'll keep an eye out if any jobs open up at my work</t>
  </si>
  <si>
    <t>I didn't tell her. Maybe she's just guessing?</t>
  </si>
  <si>
    <t>lol Hey, you're the one who chose to diet. Have coffee if you want coffee!</t>
  </si>
  <si>
    <t>Oh no! I'm so sorry!</t>
  </si>
  <si>
    <t>lol Are you mad?</t>
  </si>
  <si>
    <t>Well, what do you need?</t>
  </si>
  <si>
    <t>3UXQ63NLAAIGN97XXG1O9ZEWWLDBLP</t>
  </si>
  <si>
    <t>3IFS6Q0HJJFG1EEND1V7WRSP2NTSIB</t>
  </si>
  <si>
    <t>A2O7H7VXLFN6BP</t>
  </si>
  <si>
    <t>Mon Feb 19 12:33:14 PST 2018</t>
  </si>
  <si>
    <t>Thu Feb 22 12:33:14 PST 2018</t>
  </si>
  <si>
    <t>[1,1,1,1,0,1,0,1,1,1,0,1,1,0,0]</t>
  </si>
  <si>
    <t>[2,10,8,1,14,6,11,5,3,15,13,7,4,12,9]</t>
  </si>
  <si>
    <t>Want to get out of there? Just us tonight?</t>
  </si>
  <si>
    <t>Need me to bring you some clothes?</t>
  </si>
  <si>
    <t>They wont bro</t>
  </si>
  <si>
    <t>im fine just need some time alone</t>
  </si>
  <si>
    <t>sorry man thats all they had</t>
  </si>
  <si>
    <t>I'll give you a call then</t>
  </si>
  <si>
    <t>make sure you file a police report</t>
  </si>
  <si>
    <t>I'll take it out right away.</t>
  </si>
  <si>
    <t>just gotta tough it out look for something else in the meantime</t>
  </si>
  <si>
    <t>no idea who told her man</t>
  </si>
  <si>
    <t>i didnt know i swear. if you want to talk about it im here</t>
  </si>
  <si>
    <t>It's all good</t>
  </si>
  <si>
    <t>shit im sorry</t>
  </si>
  <si>
    <t>I'll uber</t>
  </si>
  <si>
    <t>yeah whats up man</t>
  </si>
  <si>
    <t>3NRZ1LDP7W22WSPBVMAYCYUJSYZZPG</t>
  </si>
  <si>
    <t>3XXU1SWE8NR1UNBDSBKA5NYNUNB0AY</t>
  </si>
  <si>
    <t>A19G8ONKY3FQNM</t>
  </si>
  <si>
    <t>Mon Feb 19 13:18:32 PST 2018</t>
  </si>
  <si>
    <t>Mon Feb 19 13:37:20 PST 2018</t>
  </si>
  <si>
    <t>Thu Feb 22 13:37:20 PST 2018</t>
  </si>
  <si>
    <t>[0,0,1,0,1,1,1,1,1,1,0,0,1,1,1]</t>
  </si>
  <si>
    <t>[14,9,12,4,10,15,5,6,3,13,8,2,11,1,7]</t>
  </si>
  <si>
    <t>Thank you for allowing me to be apart of your study.</t>
  </si>
  <si>
    <t>Do you need me to come and help with anything?</t>
  </si>
  <si>
    <t>Hurry up and get home and get some dry clothes on before you get sick.</t>
  </si>
  <si>
    <t>Chill man, I said I will be there soon.</t>
  </si>
  <si>
    <t>I just have been going through some things lately.</t>
  </si>
  <si>
    <t>I will have to figure something out.</t>
  </si>
  <si>
    <t>I will call you soon</t>
  </si>
  <si>
    <t>Sorry you had to experience that.</t>
  </si>
  <si>
    <t>I know mom, I will take care of it right now.</t>
  </si>
  <si>
    <t>Just hang in there until you find something better.</t>
  </si>
  <si>
    <t>I had nothing to do with her finding out.</t>
  </si>
  <si>
    <t>You sure that he is going to break up with you?</t>
  </si>
  <si>
    <t>I understand that habits are hard to break.</t>
  </si>
  <si>
    <t>I am so sorry to hear that you got laid off.</t>
  </si>
  <si>
    <t>Are you angry with me?</t>
  </si>
  <si>
    <t>Yes, How may I help you?</t>
  </si>
  <si>
    <t>3ACRLU860NA2H3X5GUEKW4OCNOCEB5</t>
  </si>
  <si>
    <t>3PJ71Z61R5YNWTMQWOAANX6DTXU91Q</t>
  </si>
  <si>
    <t>A4TQSZDPARE7I</t>
  </si>
  <si>
    <t>Mon Feb 19 12:23:46 PST 2018</t>
  </si>
  <si>
    <t>Mon Feb 19 12:46:28 PST 2018</t>
  </si>
  <si>
    <t>Thu Feb 22 12:46:28 PST 2018</t>
  </si>
  <si>
    <t>[1,0,0,0,1,0,1,1,0,1,1,1,1,1,1]</t>
  </si>
  <si>
    <t>[3,2,9,13,15,8,6,11,14,12,5,10,4,7,1]</t>
  </si>
  <si>
    <t>Ok sorry</t>
  </si>
  <si>
    <t>Oh, sorry</t>
  </si>
  <si>
    <t>lol cool down dude</t>
  </si>
  <si>
    <t>Hey, chill out, I am okay</t>
  </si>
  <si>
    <t>Can we cancel the show?</t>
  </si>
  <si>
    <t>Ok</t>
  </si>
  <si>
    <t>Last time where do you see your wallet?</t>
  </si>
  <si>
    <t>But mom what can I do for that?</t>
  </si>
  <si>
    <t>Is he torturing?</t>
  </si>
  <si>
    <t>lol, Idk who did this?</t>
  </si>
  <si>
    <t>Just leave dave. Live for you.</t>
  </si>
  <si>
    <t>It's ok</t>
  </si>
  <si>
    <t>yeah, I got lucky</t>
  </si>
  <si>
    <t>Are you not interested to chat with me, IF yes, then ok bye.</t>
  </si>
  <si>
    <t>Yes, what do you need from me?</t>
  </si>
  <si>
    <t>3T5ZXGO9DEKNW4QQVZPNC3KTXULZQ7</t>
  </si>
  <si>
    <t>3ITXP059PXFCWPYTVJG78S7PF2ISJN</t>
  </si>
  <si>
    <t>A1QL4VU9DO5DXG</t>
  </si>
  <si>
    <t>Mon Feb 19 12:18:35 PST 2018</t>
  </si>
  <si>
    <t>Mon Feb 19 12:32:51 PST 2018</t>
  </si>
  <si>
    <t>Thu Feb 22 12:32:51 PST 2018</t>
  </si>
  <si>
    <t>[0,0,1,1,0,0,1,1,1,1,0,1,1,1,1]</t>
  </si>
  <si>
    <t>[8,13,7,10,14,9,5,3,4,2,12,6,11,15,1]</t>
  </si>
  <si>
    <t>oh no LOL</t>
  </si>
  <si>
    <t>omg!!</t>
  </si>
  <si>
    <t>I'm on it lol</t>
  </si>
  <si>
    <t>Can you come over?</t>
  </si>
  <si>
    <t>I know, that's why I'm telling you</t>
  </si>
  <si>
    <t>Thanks :)</t>
  </si>
  <si>
    <t>Good idea</t>
  </si>
  <si>
    <t>Sorry mom</t>
  </si>
  <si>
    <t>Bosses... What'd he do?</t>
  </si>
  <si>
    <t>Oh no.  That's not good at all</t>
  </si>
  <si>
    <t>That's horrible.  I'm so sorry.</t>
  </si>
  <si>
    <t>lol!  I don't blame you</t>
  </si>
  <si>
    <t>Oh wow.  I didn't know I"m so sorry</t>
  </si>
  <si>
    <t>what do you mean k??? Should I take uber or the bus?</t>
  </si>
  <si>
    <t>Sorry I'm here, what do you need??</t>
  </si>
  <si>
    <t>338431Z1FLBB91RJ65361VNU9CKROY</t>
  </si>
  <si>
    <t>3SB5N7Y3O4024EOGEBCK199QSIJ0G5</t>
  </si>
  <si>
    <t>A39DNHD26OMN4Q</t>
  </si>
  <si>
    <t>Mon Feb 19 12:24:58 PST 2018</t>
  </si>
  <si>
    <t>Mon Feb 19 12:40:09 PST 2018</t>
  </si>
  <si>
    <t>Thu Feb 22 12:40:09 PST 2018</t>
  </si>
  <si>
    <t>[0,0,1,0,1,1,1,1,0,1,1,1,0,1,1]</t>
  </si>
  <si>
    <t>[12,13,4,11,5,6,1,7,9,2,8,10,14,15,3]</t>
  </si>
  <si>
    <t>I'll help you out, lol</t>
  </si>
  <si>
    <t>Yeah, an umbrella would not have helped with that mess.</t>
  </si>
  <si>
    <t>Over my dead body !</t>
  </si>
  <si>
    <t>I'm great, it's just that I'm beat from work. Sorry it's happened twice in a row Ruby.</t>
  </si>
  <si>
    <t>What's your offer?</t>
  </si>
  <si>
    <t>Awesome.  Looking forward to it :)</t>
  </si>
  <si>
    <t>Yikes! Hope you find it soon.</t>
  </si>
  <si>
    <t>Sorry Mom. I'll do better next time!</t>
  </si>
  <si>
    <t>You want me to take a crack at him? This guy sounds like a real dick.</t>
  </si>
  <si>
    <t>Damn, I'm sorry man. Let me hit up the crew to find the snake.</t>
  </si>
  <si>
    <t>You should go on a date with me, lol. You know to really stick it to him. Show him you've moved on. If he was gonna break up with you I'm sure he wouldn't mind, lol.</t>
  </si>
  <si>
    <t>Woah, Jess, sorry. Didn't mean to judge.</t>
  </si>
  <si>
    <t>I'm so sorry. Let's go out and drink the pain away.</t>
  </si>
  <si>
    <t>You know, what? I'll spring for the uber.</t>
  </si>
  <si>
    <t>... no...</t>
  </si>
  <si>
    <t>TaskType</t>
  </si>
  <si>
    <t>Precision</t>
  </si>
  <si>
    <t>TreatmentType</t>
  </si>
  <si>
    <t>What do you mean 'K'? What kind of an answer it that?</t>
  </si>
  <si>
    <t>Oh wow.  I didn't know I'm so sorry</t>
  </si>
  <si>
    <t>3XQ4XW3OD989392RYW5EKSPNUARS23</t>
  </si>
  <si>
    <t>3O8UG586SAHLR0TYNWURGRANPFF49L</t>
  </si>
  <si>
    <t>Quick 1-minute task, help a research project make a rating on text messages that you "received"</t>
  </si>
  <si>
    <t>Mon Feb 19 21:54:56 PST 2018</t>
  </si>
  <si>
    <t>BatchId:3122123;OriginalHitTemplateId:920937336;</t>
  </si>
  <si>
    <t>Thu Feb 22 21:54:56 PST 2018</t>
  </si>
  <si>
    <t>354P56DE9LZJCUXRUARA522GO9P7S6</t>
  </si>
  <si>
    <t>A2T5DC2TXEEMBV</t>
  </si>
  <si>
    <t>Approved</t>
  </si>
  <si>
    <t>Mon Feb 19 22:16:05 PST 2018</t>
  </si>
  <si>
    <t>Mon Feb 19 22:16:28 PST 2018</t>
  </si>
  <si>
    <t>Thu Feb 22 22:16:28 PST 2018</t>
  </si>
  <si>
    <t>Tue Feb 20 21:26:18 PST 2018</t>
  </si>
  <si>
    <t>99% (85/86)</t>
  </si>
  <si>
    <t>3KV0LJBBH3HQWI41JRTUYAUAXWYRMA</t>
  </si>
  <si>
    <t>A1Z6F6EIUJFC6T</t>
  </si>
  <si>
    <t>Mon Feb 19 22:01:53 PST 2018</t>
  </si>
  <si>
    <t>Mon Feb 19 22:02:12 PST 2018</t>
  </si>
  <si>
    <t>Thu Feb 22 22:02:12 PST 2018</t>
  </si>
  <si>
    <t>Tue Feb 20 21:26:19 PST 2018</t>
  </si>
  <si>
    <t>100% (20/20)</t>
  </si>
  <si>
    <t>3Q5C1WP23NX4V6KETYXTBH1B73G150</t>
  </si>
  <si>
    <t>ACDX50KGPE97I</t>
  </si>
  <si>
    <t>Mon Feb 19 22:10:10 PST 2018</t>
  </si>
  <si>
    <t>Mon Feb 19 22:10:21 PST 2018</t>
  </si>
  <si>
    <t>Thu Feb 22 22:10:21 PST 2018</t>
  </si>
  <si>
    <t>100% (105/105)</t>
  </si>
  <si>
    <t>3PKVGQTFIHGN3FVLCSC43MLWNN3RYV</t>
  </si>
  <si>
    <t>Mon Feb 19 21:54:55 PST 2018</t>
  </si>
  <si>
    <t>Thu Feb 22 21:54:55 PST 2018</t>
  </si>
  <si>
    <t>3DY46V3X3QE3JOLXULZ5E7ESJJK55L</t>
  </si>
  <si>
    <t>APEB5ERGCYP6D</t>
  </si>
  <si>
    <t>Mon Feb 19 22:04:02 PST 2018</t>
  </si>
  <si>
    <t>Mon Feb 19 22:04:16 PST 2018</t>
  </si>
  <si>
    <t>Thu Feb 22 22:04:16 PST 2018</t>
  </si>
  <si>
    <t>100% (239/239)</t>
  </si>
  <si>
    <t>3ND9UOO81LYBYW32I92LLWN2P6OLW6</t>
  </si>
  <si>
    <t>ASZFG2YOQA71C</t>
  </si>
  <si>
    <t>Mon Feb 19 22:05:21 PST 2018</t>
  </si>
  <si>
    <t>Mon Feb 19 22:06:04 PST 2018</t>
  </si>
  <si>
    <t>Thu Feb 22 22:06:04 PST 2018</t>
  </si>
  <si>
    <t>100% (59/59)</t>
  </si>
  <si>
    <t>3OLQQLKKNTLBM6TBUOW2JB3AEDEEJH</t>
  </si>
  <si>
    <t>AXKV2UQ5HEG29</t>
  </si>
  <si>
    <t>Mon Feb 19 22:06:01 PST 2018</t>
  </si>
  <si>
    <t>Mon Feb 19 22:06:26 PST 2018</t>
  </si>
  <si>
    <t>Thu Feb 22 22:06:26 PST 2018</t>
  </si>
  <si>
    <t>100% (23/23)</t>
  </si>
  <si>
    <t>33NKDW9FFXEUX8GSPZ07VDF1LG6CX4</t>
  </si>
  <si>
    <t>Fri Feb 23 21:26:19 PST 2018</t>
  </si>
  <si>
    <t>3FIJLY1B6V0ZEVW5KCLSYPAMZJZFPC</t>
  </si>
  <si>
    <t>A1XSX19SIQ9U4W</t>
  </si>
  <si>
    <t>Tue Feb 20 21:34:46 PST 2018</t>
  </si>
  <si>
    <t>Tue Feb 20 21:36:06 PST 2018</t>
  </si>
  <si>
    <t>Fri Feb 23 21:36:06 PST 2018</t>
  </si>
  <si>
    <t>Wed Feb 21 02:42:41 PST 2018</t>
  </si>
  <si>
    <t>100% (17/17)</t>
  </si>
  <si>
    <t>3KOPY89HM9Y8C8DE54F60KZDNOT3JK</t>
  </si>
  <si>
    <t>A1OSRB1Q63XXWZ</t>
  </si>
  <si>
    <t>Mon Feb 19 22:29:23 PST 2018</t>
  </si>
  <si>
    <t>Mon Feb 19 22:46:03 PST 2018</t>
  </si>
  <si>
    <t>Thu Feb 22 22:46:03 PST 2018</t>
  </si>
  <si>
    <t>100% (69/69)</t>
  </si>
  <si>
    <t>3LRLIPTPER537DIHW4USO7DW8NKAKL</t>
  </si>
  <si>
    <t>Mon Feb 19 22:26:13 PST 2018</t>
  </si>
  <si>
    <t>Mon Feb 19 22:26:39 PST 2018</t>
  </si>
  <si>
    <t>Thu Feb 22 22:26:39 PST 2018</t>
  </si>
  <si>
    <t>A7JIY8AH7GTEF</t>
  </si>
  <si>
    <t>Mon Feb 19 22:28:41 PST 2018</t>
  </si>
  <si>
    <t>75% (6/8)</t>
  </si>
  <si>
    <t>3KWGG5KP6JYJ3WHOBSYYKWZ3ECMMCU</t>
  </si>
  <si>
    <t>3KV0LJBBH3HQWI41JRTUYAUAXW1RMD</t>
  </si>
  <si>
    <t>AHLS6AZ1VTNH7</t>
  </si>
  <si>
    <t>Mon Feb 19 22:16:17 PST 2018</t>
  </si>
  <si>
    <t>Mon Feb 19 22:16:35 PST 2018</t>
  </si>
  <si>
    <t>Thu Feb 22 22:16:35 PST 2018</t>
  </si>
  <si>
    <t>93% (14/15)</t>
  </si>
  <si>
    <t>3T111IHZ5FMBPYL7UIPPTOOQXXV9RX</t>
  </si>
  <si>
    <t>A1V9MN88VQ1LEB</t>
  </si>
  <si>
    <t>Mon Feb 19 22:20:51 PST 2018</t>
  </si>
  <si>
    <t>Mon Feb 19 22:21:02 PST 2018</t>
  </si>
  <si>
    <t>Thu Feb 22 22:21:02 PST 2018</t>
  </si>
  <si>
    <t>100% (97/97)</t>
  </si>
  <si>
    <t>3TEM0PF1Q6TZSUEPCLBCVO6TFSB0D7</t>
  </si>
  <si>
    <t>Mon Feb 19 22:22:47 PST 2018</t>
  </si>
  <si>
    <t>Mon Feb 19 22:23:14 PST 2018</t>
  </si>
  <si>
    <t>Thu Feb 22 22:23:14 PST 2018</t>
  </si>
  <si>
    <t>372AGES0I41Y3A5B7WQ2K8ENLH9RXP</t>
  </si>
  <si>
    <t>36H9ULYP63Q3SKT7PZG81TOAQETJF4</t>
  </si>
  <si>
    <t>A3PJ51GS2AKBO6</t>
  </si>
  <si>
    <t>Mon Feb 19 22:05:47 PST 2018</t>
  </si>
  <si>
    <t>Mon Feb 19 22:05:58 PST 2018</t>
  </si>
  <si>
    <t>Thu Feb 22 22:05:58 PST 2018</t>
  </si>
  <si>
    <t>100% (143/143)</t>
  </si>
  <si>
    <t>3TXMY6UCAFKDBVDATNAGQOFT7WWCQG</t>
  </si>
  <si>
    <t>AS7IGPU2RHT6I</t>
  </si>
  <si>
    <t>Mon Feb 19 22:21:10 PST 2018</t>
  </si>
  <si>
    <t>Mon Feb 19 22:21:28 PST 2018</t>
  </si>
  <si>
    <t>Thu Feb 22 22:21:28 PST 2018</t>
  </si>
  <si>
    <t>100% (42/42)</t>
  </si>
  <si>
    <t>3WLEIWSYHPDN0KM5D4YG5XE64IKH2D</t>
  </si>
  <si>
    <t>A1VUPS40S92LHD</t>
  </si>
  <si>
    <t>Mon Feb 19 22:05:49 PST 2018</t>
  </si>
  <si>
    <t>Mon Feb 19 22:07:20 PST 2018</t>
  </si>
  <si>
    <t>Thu Feb 22 22:07:20 PST 2018</t>
  </si>
  <si>
    <t>Tue Feb 20 21:26:20 PST 2018</t>
  </si>
  <si>
    <t>3TL87MO8CML60QJD2INKSP5HBKOFLW</t>
  </si>
  <si>
    <t>33CUSNVVNO85TON1QHDB2BYANZP88V</t>
  </si>
  <si>
    <t>A2314OA8ZBDRTV</t>
  </si>
  <si>
    <t>Mon Feb 19 22:18:49 PST 2018</t>
  </si>
  <si>
    <t>Mon Feb 19 22:19:31 PST 2018</t>
  </si>
  <si>
    <t>Thu Feb 22 22:19:31 PST 2018</t>
  </si>
  <si>
    <t>100% (6/6)</t>
  </si>
  <si>
    <t>3X31TUMD7YIIXVNZLLD0S6X8TTI1LQ</t>
  </si>
  <si>
    <t>A19CKDMMK8Z6QC</t>
  </si>
  <si>
    <t>Mon Feb 19 22:19:58 PST 2018</t>
  </si>
  <si>
    <t>Mon Feb 19 22:28:28 PST 2018</t>
  </si>
  <si>
    <t>Thu Feb 22 22:28:28 PST 2018</t>
  </si>
  <si>
    <t>100% (75/75)</t>
  </si>
  <si>
    <t>3ZAK8W07I5AL9WPBYG115OAH1S30UE</t>
  </si>
  <si>
    <t>Mon Feb 19 22:09:42 PST 2018</t>
  </si>
  <si>
    <t>Mon Feb 19 22:10:11 PST 2018</t>
  </si>
  <si>
    <t>Thu Feb 22 22:10:11 PST 2018</t>
  </si>
  <si>
    <t>34R3P23QHSX6PGMI1MIM4LYAP65HWP</t>
  </si>
  <si>
    <t>3LUY3GC630WMZ2HZ2TNGAXX51PFP75</t>
  </si>
  <si>
    <t>AM0WOQRVW5NSI</t>
  </si>
  <si>
    <t>Mon Feb 19 22:01:51 PST 2018</t>
  </si>
  <si>
    <t>Mon Feb 19 22:02:38 PST 2018</t>
  </si>
  <si>
    <t>Thu Feb 22 22:02:38 PST 2018</t>
  </si>
  <si>
    <t>100% (62/62)</t>
  </si>
  <si>
    <t>3RU7GD8VPPP8I01RQWLR5OT1O3SSPV</t>
  </si>
  <si>
    <t>A3ERAC9ADCIAOW</t>
  </si>
  <si>
    <t>Mon Feb 19 22:03:07 PST 2018</t>
  </si>
  <si>
    <t>Mon Feb 19 22:03:21 PST 2018</t>
  </si>
  <si>
    <t>Thu Feb 22 22:03:21 PST 2018</t>
  </si>
  <si>
    <t>100% (7/7)</t>
  </si>
  <si>
    <t>3WYGZ5XF3XB7794BD4GJ9772UTOKSO</t>
  </si>
  <si>
    <t>A1T02KY1E9YI3I</t>
  </si>
  <si>
    <t>Mon Feb 19 22:13:16 PST 2018</t>
  </si>
  <si>
    <t>Mon Feb 19 22:28:23 PST 2018</t>
  </si>
  <si>
    <t>Thu Feb 22 22:28:23 PST 2018</t>
  </si>
  <si>
    <t>99% (111/112)</t>
  </si>
  <si>
    <t>3LN50BUKPV7IR387GLJP4JJLDQBPL9</t>
  </si>
  <si>
    <t>3NGMS9VZTMENNI7B69PNMVWIX7EFFZ</t>
  </si>
  <si>
    <t>Mon Feb 19 22:17:55 PST 2018</t>
  </si>
  <si>
    <t>Mon Feb 19 22:18:06 PST 2018</t>
  </si>
  <si>
    <t>Thu Feb 22 22:18:06 PST 2018</t>
  </si>
  <si>
    <t>3OUYGIZWR8U8HRHFHU27VINITBC0PJ</t>
  </si>
  <si>
    <t>Mon Feb 19 22:13:52 PST 2018</t>
  </si>
  <si>
    <t>Mon Feb 19 22:14:12 PST 2018</t>
  </si>
  <si>
    <t>Thu Feb 22 22:14:12 PST 2018</t>
  </si>
  <si>
    <t>3XUHV3NRVLUFZH5SVN0E34HIOSB5H2</t>
  </si>
  <si>
    <t>AKXY2ATEM5DC2</t>
  </si>
  <si>
    <t>Mon Feb 19 22:04:21 PST 2018</t>
  </si>
  <si>
    <t>Mon Feb 19 22:04:47 PST 2018</t>
  </si>
  <si>
    <t>Thu Feb 22 22:04:47 PST 2018</t>
  </si>
  <si>
    <t>100% (33/33)</t>
  </si>
  <si>
    <t>31KSVEGZ34OJEA0LXRUGIP0GCF3RWW</t>
  </si>
  <si>
    <t>3TEM0PF1Q6TZSUEPCLBCVO6TFSAD0J</t>
  </si>
  <si>
    <t>A1XCX1KI3XRPRZ</t>
  </si>
  <si>
    <t>Mon Feb 19 22:21:54 PST 2018</t>
  </si>
  <si>
    <t>Mon Feb 19 22:23:07 PST 2018</t>
  </si>
  <si>
    <t>Thu Feb 22 22:23:07 PST 2018</t>
  </si>
  <si>
    <t>67% (4/6)</t>
  </si>
  <si>
    <t>LOVE MY WRK</t>
  </si>
  <si>
    <t>3YW4XOSQKRHLGLATUZ51JTTR6K8U1A</t>
  </si>
  <si>
    <t>A1YSYRDAYFLP0H</t>
  </si>
  <si>
    <t>Mon Feb 19 22:07:19 PST 2018</t>
  </si>
  <si>
    <t>Mon Feb 19 22:07:57 PST 2018</t>
  </si>
  <si>
    <t>Thu Feb 22 22:07:57 PST 2018</t>
  </si>
  <si>
    <t>100% (37/37)</t>
  </si>
  <si>
    <t>3ZOTGHDK5J7QX0PQBW8CGOOBEYYOSC</t>
  </si>
  <si>
    <t>A1OK974KXKO6FJ</t>
  </si>
  <si>
    <t>Mon Feb 19 22:11:31 PST 2018</t>
  </si>
  <si>
    <t>Mon Feb 19 22:12:12 PST 2018</t>
  </si>
  <si>
    <t>Thu Feb 22 22:12:12 PST 2018</t>
  </si>
  <si>
    <t>100% (8/8)</t>
  </si>
  <si>
    <t>3YLTXLH3DF2G57PHP04RCRQEW92PH2</t>
  </si>
  <si>
    <t>379J5II41PCHHWHBX98FZQG2I2NELN</t>
  </si>
  <si>
    <t>Mon Feb 19 22:26:15 PST 2018</t>
  </si>
  <si>
    <t>Mon Feb 19 22:37:45 PST 2018</t>
  </si>
  <si>
    <t>Thu Feb 22 22:37:45 PST 2018</t>
  </si>
  <si>
    <t>37Z929RLGA46ASUY7DUBAYUYD6IST5</t>
  </si>
  <si>
    <t>A2J7GCLIVCZWH8</t>
  </si>
  <si>
    <t>Mon Feb 19 22:27:11 PST 2018</t>
  </si>
  <si>
    <t>Mon Feb 19 22:27:30 PST 2018</t>
  </si>
  <si>
    <t>Thu Feb 22 22:27:30 PST 2018</t>
  </si>
  <si>
    <t>100% (36/36)</t>
  </si>
  <si>
    <t>3ATTHHXXWBKOXV0M7B1UVZ9HH40IXI</t>
  </si>
  <si>
    <t>Mon Feb 19 22:05:07 PST 2018</t>
  </si>
  <si>
    <t>Mon Feb 19 22:05:19 PST 2018</t>
  </si>
  <si>
    <t>Thu Feb 22 22:05:19 PST 2018</t>
  </si>
  <si>
    <t>Tue Feb 20 21:26:21 PST 2018</t>
  </si>
  <si>
    <t>3OKP4QVBP2TVI7O4GB4C1WPIINPAG8</t>
  </si>
  <si>
    <t>3I02618YA12OXDTVF1GRKPBP90EPU9</t>
  </si>
  <si>
    <t>ALT9B8II7LQ5S</t>
  </si>
  <si>
    <t>Mon Feb 19 22:07:12 PST 2018</t>
  </si>
  <si>
    <t>Mon Feb 19 22:07:36 PST 2018</t>
  </si>
  <si>
    <t>Thu Feb 22 22:07:36 PST 2018</t>
  </si>
  <si>
    <t>100% (13/13)</t>
  </si>
  <si>
    <t>3JCG6DTRV4MH5WNTY5BBAT4ABBSQQU</t>
  </si>
  <si>
    <t>A1909MOQZUXZZ5</t>
  </si>
  <si>
    <t>Mon Feb 19 21:57:56 PST 2018</t>
  </si>
  <si>
    <t>Mon Feb 19 21:59:17 PST 2018</t>
  </si>
  <si>
    <t>Thu Feb 22 21:59:17 PST 2018</t>
  </si>
  <si>
    <t>100% (2/2)</t>
  </si>
  <si>
    <t>3LWJHTCVCDIKE7XKKP0HYU0W49JFQP</t>
  </si>
  <si>
    <t>A2GJM9IM6XR7ON</t>
  </si>
  <si>
    <t>Mon Feb 19 21:56:56 PST 2018</t>
  </si>
  <si>
    <t>Mon Feb 19 21:58:43 PST 2018</t>
  </si>
  <si>
    <t>Thu Feb 22 21:58:43 PST 2018</t>
  </si>
  <si>
    <t>3L55D8AUFATJXD62UVM9ERMANM0CYA</t>
  </si>
  <si>
    <t>Fri Feb 23 21:26:23 PST 2018</t>
  </si>
  <si>
    <t>3137ONMDKH11V43AMIBZMYBUMLWGEE</t>
  </si>
  <si>
    <t>Mon Feb 19 22:00:05 PST 2018</t>
  </si>
  <si>
    <t>Mon Feb 19 22:00:23 PST 2018</t>
  </si>
  <si>
    <t>Thu Feb 22 22:00:23 PST 2018</t>
  </si>
  <si>
    <t>36W0OB37HXAD6VPH2B7US8ODPRJHZL</t>
  </si>
  <si>
    <t>Mon Feb 19 22:07:06 PST 2018</t>
  </si>
  <si>
    <t>Mon Feb 19 22:07:29 PST 2018</t>
  </si>
  <si>
    <t>Thu Feb 22 22:07:29 PST 2018</t>
  </si>
  <si>
    <t>3QEMNNSB2YVDA5E9XKWLA3GGNCE7DN</t>
  </si>
  <si>
    <t>Tue Feb 20 21:37:32 PST 2018</t>
  </si>
  <si>
    <t>Tue Feb 20 21:38:09 PST 2018</t>
  </si>
  <si>
    <t>Fri Feb 23 21:38:09 PST 2018</t>
  </si>
  <si>
    <t>Mon Feb 19 22:11:42 PST 2018</t>
  </si>
  <si>
    <t>Mon Feb 19 22:14:13 PST 2018</t>
  </si>
  <si>
    <t>Thu Feb 22 22:14:13 PST 2018</t>
  </si>
  <si>
    <t>3E22YV8GG128F3BSSYZ4HBNAILBPNB</t>
  </si>
  <si>
    <t>Mon Feb 19 21:54:57 PST 2018</t>
  </si>
  <si>
    <t>Thu Feb 22 21:54:57 PST 2018</t>
  </si>
  <si>
    <t>3PXX5PX6LYU2EAENQRHZP4U6LT7BAY</t>
  </si>
  <si>
    <t>Mon Feb 19 22:05:28 PST 2018</t>
  </si>
  <si>
    <t>Mon Feb 19 22:06:24 PST 2018</t>
  </si>
  <si>
    <t>Thu Feb 22 22:06:24 PST 2018</t>
  </si>
  <si>
    <t>Tue Feb 20 21:26:23 PST 2018</t>
  </si>
  <si>
    <t>3R8YZBNQ9IE7ZEIE2625A2NF6L3Q7Z</t>
  </si>
  <si>
    <t>Mon Feb 19 22:13:04 PST 2018</t>
  </si>
  <si>
    <t>Mon Feb 19 22:13:19 PST 2018</t>
  </si>
  <si>
    <t>Thu Feb 22 22:13:19 PST 2018</t>
  </si>
  <si>
    <t>3YHH42UU5CBIQ62HP290E1EYO17L02</t>
  </si>
  <si>
    <t>Mon Feb 19 21:57:42 PST 2018</t>
  </si>
  <si>
    <t>Mon Feb 19 21:58:00 PST 2018</t>
  </si>
  <si>
    <t>Thu Feb 22 21:58:00 PST 2018</t>
  </si>
  <si>
    <t>3IVKZBIBJ05DIZ59HH8L7WVPJT9HSA</t>
  </si>
  <si>
    <t>Fri Feb 23 21:27:54 PST 2018</t>
  </si>
  <si>
    <t>Mon Feb 19 22:25:47 PST 2018</t>
  </si>
  <si>
    <t>Mon Feb 19 22:26:53 PST 2018</t>
  </si>
  <si>
    <t>Thu Feb 22 22:26:53 PST 2018</t>
  </si>
  <si>
    <t>33SA9F9TRYQXSQTA1NFH81XIGFNWE6</t>
  </si>
  <si>
    <t>Tue Feb 20 21:36:21 PST 2018</t>
  </si>
  <si>
    <t>Tue Feb 20 21:37:20 PST 2018</t>
  </si>
  <si>
    <t>Fri Feb 23 21:37:20 PST 2018</t>
  </si>
  <si>
    <t>3EA3QWIZ4JRHGER2210X6WOB48GTIE</t>
  </si>
  <si>
    <t>Mon Feb 19 22:27:56 PST 2018</t>
  </si>
  <si>
    <t>Mon Feb 19 22:28:12 PST 2018</t>
  </si>
  <si>
    <t>Thu Feb 22 22:28:12 PST 2018</t>
  </si>
  <si>
    <t>3NKQQ8O39Z1F8GQ5ASPWKVU0VHEDUM</t>
  </si>
  <si>
    <t>A39PQOGN8NIWNA</t>
  </si>
  <si>
    <t>Mon Feb 19 22:19:42 PST 2018</t>
  </si>
  <si>
    <t>Mon Feb 19 22:20:04 PST 2018</t>
  </si>
  <si>
    <t>Thu Feb 22 22:20:04 PST 2018</t>
  </si>
  <si>
    <t>100% (40/40)</t>
  </si>
  <si>
    <t>3VO4XFFP15I4CUKKC4X4LJRUN2S7Q9</t>
  </si>
  <si>
    <t>3JNQLM5FT5IPMG5V4PDEXP7DLZX2L9</t>
  </si>
  <si>
    <t>Mon Feb 19 22:22:25 PST 2018</t>
  </si>
  <si>
    <t>Thu Feb 22 22:22:47 PST 2018</t>
  </si>
  <si>
    <t>3LEIZ60CDKVKRP7Y4ZJ2FRQP6EEZ9G</t>
  </si>
  <si>
    <t>Mon Feb 19 22:24:21 PST 2018</t>
  </si>
  <si>
    <t>Mon Feb 19 22:24:40 PST 2018</t>
  </si>
  <si>
    <t>Thu Feb 22 22:24:40 PST 2018</t>
  </si>
  <si>
    <t>3X65QVEQI1J2KYXX1I2K92GZXQACLS</t>
  </si>
  <si>
    <t>Mon Feb 19 22:26:03 PST 2018</t>
  </si>
  <si>
    <t>Mon Feb 19 22:26:18 PST 2018</t>
  </si>
  <si>
    <t>Thu Feb 22 22:26:18 PST 2018</t>
  </si>
  <si>
    <t>3CVDZS288HWQ681Y2UOZS2K6BPEFMY</t>
  </si>
  <si>
    <t>34FNN24DCN51LCVH5N42P4CLEOO5Y1</t>
  </si>
  <si>
    <t>Mon Feb 19 22:04:50 PST 2018</t>
  </si>
  <si>
    <t>Mon Feb 19 22:05:08 PST 2018</t>
  </si>
  <si>
    <t>Thu Feb 22 22:05:08 PST 2018</t>
  </si>
  <si>
    <t>3DL65MZB8EBOESN5KWFGW7QFOT7EC5</t>
  </si>
  <si>
    <t>Mon Feb 19 22:16:27 PST 2018</t>
  </si>
  <si>
    <t>Mon Feb 19 22:16:40 PST 2018</t>
  </si>
  <si>
    <t>Thu Feb 22 22:16:40 PST 2018</t>
  </si>
  <si>
    <t>Tue Feb 20 21:26:24 PST 2018</t>
  </si>
  <si>
    <t>3R3YRB5GRGZHA9NTQIYUUUMUAEGAUG</t>
  </si>
  <si>
    <t>Mon Feb 19 22:14:35 PST 2018</t>
  </si>
  <si>
    <t>Mon Feb 19 22:14:53 PST 2018</t>
  </si>
  <si>
    <t>Thu Feb 22 22:14:53 PST 2018</t>
  </si>
  <si>
    <t>302OLP89DZ3I1V8ZEP8TB543KVXACY</t>
  </si>
  <si>
    <t>35USIKEBNSC3SHRH345W0USE6ZXN6B</t>
  </si>
  <si>
    <t>A3IHT9LDUJNP3E</t>
  </si>
  <si>
    <t>Mon Feb 19 22:17:32 PST 2018</t>
  </si>
  <si>
    <t>Mon Feb 19 22:17:57 PST 2018</t>
  </si>
  <si>
    <t>Thu Feb 22 22:17:57 PST 2018</t>
  </si>
  <si>
    <t>100% (30/30)</t>
  </si>
  <si>
    <t>3J88R45B2HUGEHNQK6RE4WAT3IWXPA</t>
  </si>
  <si>
    <t>Mon Feb 19 22:12:45 PST 2018</t>
  </si>
  <si>
    <t>Thu Feb 22 22:13:04 PST 2018</t>
  </si>
  <si>
    <t>3PMBY0YE28Z7JWWOCLZU4TP4XWOC9Q</t>
  </si>
  <si>
    <t>Mon Feb 19 22:00:40 PST 2018</t>
  </si>
  <si>
    <t>Mon Feb 19 22:00:57 PST 2018</t>
  </si>
  <si>
    <t>Thu Feb 22 22:00:57 PST 2018</t>
  </si>
  <si>
    <t>3P7RGTLO6E90KTKN62PRZOHBP46KAL</t>
  </si>
  <si>
    <t>34J10VATJGU4OYZALX621RDOK1BQIR</t>
  </si>
  <si>
    <t>Mon Feb 19 21:57:38 PST 2018</t>
  </si>
  <si>
    <t>Mon Feb 19 21:59:16 PST 2018</t>
  </si>
  <si>
    <t>Thu Feb 22 21:59:16 PST 2018</t>
  </si>
  <si>
    <t>35K3O9HUAC9VH47FBY5H4DBIL6WEFD</t>
  </si>
  <si>
    <t>Mon Feb 19 22:00:39 PST 2018</t>
  </si>
  <si>
    <t>Mon Feb 19 22:00:56 PST 2018</t>
  </si>
  <si>
    <t>Thu Feb 22 22:00:56 PST 2018</t>
  </si>
  <si>
    <t>3NQL1CS15S4IJ6AWBEMFT26KRCOVYW</t>
  </si>
  <si>
    <t>Mon Feb 19 21:59:05 PST 2018</t>
  </si>
  <si>
    <t>Mon Feb 19 21:59:25 PST 2018</t>
  </si>
  <si>
    <t>Thu Feb 22 21:59:25 PST 2018</t>
  </si>
  <si>
    <t>33Q5P9PUSPIJ23G7QHOSSYVCTG4CZ1</t>
  </si>
  <si>
    <t>3ERMJ6L4DZOGEZKMADVOTT3AWK8M7A</t>
  </si>
  <si>
    <t>Mon Feb 19 22:21:06 PST 2018</t>
  </si>
  <si>
    <t>Thu Feb 22 22:27:56 PST 2018</t>
  </si>
  <si>
    <t>3KJYX6QCMA7SOHFXPELCJFRWE8HVJ4</t>
  </si>
  <si>
    <t>A19KWRLD7P57VJ</t>
  </si>
  <si>
    <t>Mon Feb 19 22:09:31 PST 2018</t>
  </si>
  <si>
    <t>Mon Feb 19 22:10:12 PST 2018</t>
  </si>
  <si>
    <t>Thu Feb 22 22:10:12 PST 2018</t>
  </si>
  <si>
    <t>Tue Feb 20 21:26:25 PST 2018</t>
  </si>
  <si>
    <t>100% (34/34)</t>
  </si>
  <si>
    <t>3M0NZ3JDP2U1Q25M196L3BLNKIT5ZT</t>
  </si>
  <si>
    <t>Mon Feb 19 22:08:57 PST 2018</t>
  </si>
  <si>
    <t>Mon Feb 19 22:09:14 PST 2018</t>
  </si>
  <si>
    <t>Thu Feb 22 22:09:14 PST 2018</t>
  </si>
  <si>
    <t>3NFWQRSHVEAQEY5CRRQ4FX09F32FGQ</t>
  </si>
  <si>
    <t>3FQ5JJ512MKARWC658ZXADXW7UEKNA</t>
  </si>
  <si>
    <t>Mon Feb 19 22:02:35 PST 2018</t>
  </si>
  <si>
    <t>Mon Feb 19 22:03:01 PST 2018</t>
  </si>
  <si>
    <t>Thu Feb 22 22:03:01 PST 2018</t>
  </si>
  <si>
    <t>3H0W84IWBLYSKUCO2T5BL2P1OU6ER7</t>
  </si>
  <si>
    <t>A199ECPSCLODO6</t>
  </si>
  <si>
    <t>Mon Feb 19 21:55:29 PST 2018</t>
  </si>
  <si>
    <t>Mon Feb 19 21:56:55 PST 2018</t>
  </si>
  <si>
    <t>Thu Feb 22 21:56:55 PST 2018</t>
  </si>
  <si>
    <t>100% (14/14)</t>
  </si>
  <si>
    <t>3NPFYT4IZD0A14URHN1RANW12R9XG6</t>
  </si>
  <si>
    <t>Mon Feb 19 22:12:24 PST 2018</t>
  </si>
  <si>
    <t>Mon Feb 19 22:17:40 PST 2018</t>
  </si>
  <si>
    <t>Thu Feb 22 22:17:40 PST 2018</t>
  </si>
  <si>
    <t>3PEG1BH7AEN533PFCGPNUZ1H7MRKBG</t>
  </si>
  <si>
    <t>3GLB5JMZFYRW3YPAQN0FGGT9M9ZDGM</t>
  </si>
  <si>
    <t>Mon Feb 19 22:21:45 PST 2018</t>
  </si>
  <si>
    <t>Mon Feb 19 22:22:29 PST 2018</t>
  </si>
  <si>
    <t>Thu Feb 22 22:22:29 PST 2018</t>
  </si>
  <si>
    <t>3SLE99ER0O93FIMV2JXY6XLFUEEBZZ</t>
  </si>
  <si>
    <t>Mon Feb 19 22:06:00 PST 2018</t>
  </si>
  <si>
    <t>Mon Feb 19 22:06:35 PST 2018</t>
  </si>
  <si>
    <t>Thu Feb 22 22:06:35 PST 2018</t>
  </si>
  <si>
    <t>3WRFBPLXRBK4VY4ZK27YTRGUW8V3NL</t>
  </si>
  <si>
    <t>Mon Feb 19 22:13:42 PST 2018</t>
  </si>
  <si>
    <t>Mon Feb 19 22:14:06 PST 2018</t>
  </si>
  <si>
    <t>Thu Feb 22 22:14:06 PST 2018</t>
  </si>
  <si>
    <t>3JU8CV4BRL8QXOB4TDZHW0NF8VGPOQ</t>
  </si>
  <si>
    <t>37TRT2X24RNDF3HRKXUCI3XPBG2JBN</t>
  </si>
  <si>
    <t>Mon Feb 19 22:11:15 PST 2018</t>
  </si>
  <si>
    <t>Mon Feb 19 22:12:40 PST 2018</t>
  </si>
  <si>
    <t>Thu Feb 22 22:12:40 PST 2018</t>
  </si>
  <si>
    <t>3ATPCQ38J96YRI7Y0JVJXFS762NYAY</t>
  </si>
  <si>
    <t>Mon Feb 19 21:58:34 PST 2018</t>
  </si>
  <si>
    <t>Mon Feb 19 21:58:52 PST 2018</t>
  </si>
  <si>
    <t>Thu Feb 22 21:58:52 PST 2018</t>
  </si>
  <si>
    <t>3TXD01ZLD5D28K7CHHO3HR0UI4HU4M</t>
  </si>
  <si>
    <t>Mon Feb 19 22:02:10 PST 2018</t>
  </si>
  <si>
    <t>Mon Feb 19 22:02:34 PST 2018</t>
  </si>
  <si>
    <t>Thu Feb 22 22:02:34 PST 2018</t>
  </si>
  <si>
    <t>3EQVJH0T40HEXZIO6HDBH1RBLCNHTZ</t>
  </si>
  <si>
    <t>3JNQLM5FT5IPMG5V4PDEXP7DLZW2L8</t>
  </si>
  <si>
    <t>A1HYMGPYXU97ZN</t>
  </si>
  <si>
    <t>Mon Feb 19 22:18:24 PST 2018</t>
  </si>
  <si>
    <t>Mon Feb 19 22:18:56 PST 2018</t>
  </si>
  <si>
    <t>Thu Feb 22 22:18:56 PST 2018</t>
  </si>
  <si>
    <t>100% (74/74)</t>
  </si>
  <si>
    <t>3K4J6M3CXFPY5RMY6D9DQFL3163GAO</t>
  </si>
  <si>
    <t>Mon Feb 19 22:27:48 PST 2018</t>
  </si>
  <si>
    <t>Mon Feb 19 22:28:11 PST 2018</t>
  </si>
  <si>
    <t>Thu Feb 22 22:28:11 PST 2018</t>
  </si>
  <si>
    <t>3KAKFY4PGVYCHXT8NMU6OJKDA93I3M</t>
  </si>
  <si>
    <t>Mon Feb 19 22:26:37 PST 2018</t>
  </si>
  <si>
    <t>Mon Feb 19 22:26:51 PST 2018</t>
  </si>
  <si>
    <t>Thu Feb 22 22:26:51 PST 2018</t>
  </si>
  <si>
    <t>32L724R85LGG1201VIMCC3RTWMHPIV</t>
  </si>
  <si>
    <t>3NAPMVF0ZXBQ7VGT0VC4EKPCQFS270</t>
  </si>
  <si>
    <t>A37PO5YNKE5D97</t>
  </si>
  <si>
    <t>Mon Feb 19 22:25:19 PST 2018</t>
  </si>
  <si>
    <t>Mon Feb 19 22:25:52 PST 2018</t>
  </si>
  <si>
    <t>Thu Feb 22 22:25:52 PST 2018</t>
  </si>
  <si>
    <t>100% (22/22)</t>
  </si>
  <si>
    <t>3ON104KXQLSF0OWHCH34ZFLR3KV4WY</t>
  </si>
  <si>
    <t>Mon Feb 19 22:15:39 PST 2018</t>
  </si>
  <si>
    <t>Mon Feb 19 22:16:24 PST 2018</t>
  </si>
  <si>
    <t>Thu Feb 22 22:16:24 PST 2018</t>
  </si>
  <si>
    <t>3U4J9857OF7KV8GPJO5FFDSGKL57B7</t>
  </si>
  <si>
    <t>Mon Feb 19 22:25:44 PST 2018</t>
  </si>
  <si>
    <t>Mon Feb 19 22:26:02 PST 2018</t>
  </si>
  <si>
    <t>Thu Feb 22 22:26:02 PST 2018</t>
  </si>
  <si>
    <t>Tue Feb 20 21:26:26 PST 2018</t>
  </si>
  <si>
    <t>3HFWPF5AK9FYORYA2WJJ32UF0ORS3E</t>
  </si>
  <si>
    <t>3LBXNTKX0SRVMU7J3HVHI6AEYEEX9F</t>
  </si>
  <si>
    <t>Mon Feb 19 22:12:11 PST 2018</t>
  </si>
  <si>
    <t>Mon Feb 19 22:12:33 PST 2018</t>
  </si>
  <si>
    <t>Thu Feb 22 22:12:33 PST 2018</t>
  </si>
  <si>
    <t>3OB0CAO74ILD15FC6P5BE1FBJXEHYT</t>
  </si>
  <si>
    <t>Mon Feb 19 22:02:21 PST 2018</t>
  </si>
  <si>
    <t>Mon Feb 19 22:03:22 PST 2018</t>
  </si>
  <si>
    <t>Thu Feb 22 22:03:22 PST 2018</t>
  </si>
  <si>
    <t>3WSELTNVR4Y2AW84QD8KPY0SR0AATQ</t>
  </si>
  <si>
    <t>Mon Feb 19 22:18:47 PST 2018</t>
  </si>
  <si>
    <t>Mon Feb 19 22:19:06 PST 2018</t>
  </si>
  <si>
    <t>Thu Feb 22 22:19:06 PST 2018</t>
  </si>
  <si>
    <t>375VSR8FVW5N855Q8EENHTUYTH7RZM</t>
  </si>
  <si>
    <t>3KV0LJBBH3HQWI41JRTUYAUAXW0RMC</t>
  </si>
  <si>
    <t>Mon Feb 19 22:12:54 PST 2018</t>
  </si>
  <si>
    <t>Thu Feb 22 22:12:54 PST 2018</t>
  </si>
  <si>
    <t>3W2LOLRXLCBV6U4YYFGEJX268RAKR5</t>
  </si>
  <si>
    <t>Mon Feb 19 22:40:03 PST 2018</t>
  </si>
  <si>
    <t>Mon Feb 19 22:49:16 PST 2018</t>
  </si>
  <si>
    <t>Thu Feb 22 22:49:16 PST 2018</t>
  </si>
  <si>
    <t>3Y54SXRO1MHMP5M2WIPBPZCMY30UTK</t>
  </si>
  <si>
    <t>Mon Feb 19 22:14:33 PST 2018</t>
  </si>
  <si>
    <t>Thu Feb 22 22:14:33 PST 2018</t>
  </si>
  <si>
    <t>3AC6MFV69KEAJBRNC92T3PSS689HZF</t>
  </si>
  <si>
    <t>33IZTU6J82XDR93ICNV8Z1F4Q23XSQ</t>
  </si>
  <si>
    <t>A3UUH3632AI3ZX</t>
  </si>
  <si>
    <t>Mon Feb 19 22:12:49 PST 2018</t>
  </si>
  <si>
    <t>Mon Feb 19 22:16:41 PST 2018</t>
  </si>
  <si>
    <t>Thu Feb 22 22:16:41 PST 2018</t>
  </si>
  <si>
    <t>3IOEN3P9S8F0EAKSYH7Y3NFB3YS61M</t>
  </si>
  <si>
    <t>Mon Feb 19 22:13:34 PST 2018</t>
  </si>
  <si>
    <t>Mon Feb 19 22:18:37 PST 2018</t>
  </si>
  <si>
    <t>Thu Feb 22 22:18:37 PST 2018</t>
  </si>
  <si>
    <t>3L0KT67Y8FC2RETSHJHAIFMDS8USYO</t>
  </si>
  <si>
    <t>Mon Feb 19 21:58:19 PST 2018</t>
  </si>
  <si>
    <t>Mon Feb 19 21:58:33 PST 2018</t>
  </si>
  <si>
    <t>Thu Feb 22 21:58:33 PST 2018</t>
  </si>
  <si>
    <t>3RIHDBQ1NEUAK4S4XKCZVNWJR4RMH3</t>
  </si>
  <si>
    <t>3SKEMFQBZ41POPP2Z6AESG71IZGK8N</t>
  </si>
  <si>
    <t>Mon Feb 19 22:06:41 PST 2018</t>
  </si>
  <si>
    <t>Thu Feb 22 22:07:06 PST 2018</t>
  </si>
  <si>
    <t>3VAR3R6G1QX8EGAHXY27ZXOA24P8OU</t>
  </si>
  <si>
    <t>Mon Feb 19 21:59:48 PST 2018</t>
  </si>
  <si>
    <t>Mon Feb 19 22:00:09 PST 2018</t>
  </si>
  <si>
    <t>Thu Feb 22 22:00:09 PST 2018</t>
  </si>
  <si>
    <t>3WYP994K18NX4GVVA6E7HAQLAJ06YJ</t>
  </si>
  <si>
    <t>Mon Feb 19 22:09:52 PST 2018</t>
  </si>
  <si>
    <t>Mon Feb 19 22:10:03 PST 2018</t>
  </si>
  <si>
    <t>Thu Feb 22 22:10:03 PST 2018</t>
  </si>
  <si>
    <t>3BO3NEOQM0D9EYUZ6Z4FM82YX0HAI0</t>
  </si>
  <si>
    <t>324G5B4FB44JBLDFL88QVWWXTH670J</t>
  </si>
  <si>
    <t>Mon Feb 19 22:15:00 PST 2018</t>
  </si>
  <si>
    <t>Mon Feb 19 22:15:26 PST 2018</t>
  </si>
  <si>
    <t>Thu Feb 22 22:15:26 PST 2018</t>
  </si>
  <si>
    <t>3C8HJ7UOP8QZY9QST8N7KDW96DGZMA</t>
  </si>
  <si>
    <t>Mon Feb 19 21:57:04 PST 2018</t>
  </si>
  <si>
    <t>Mon Feb 19 21:59:10 PST 2018</t>
  </si>
  <si>
    <t>Thu Feb 22 21:59:10 PST 2018</t>
  </si>
  <si>
    <t>3OUYGIZWR8U8HRHFHU27VINITB90PG</t>
  </si>
  <si>
    <t>Mon Feb 19 21:58:46 PST 2018</t>
  </si>
  <si>
    <t>Mon Feb 19 21:59:04 PST 2018</t>
  </si>
  <si>
    <t>Thu Feb 22 21:59:04 PST 2018</t>
  </si>
  <si>
    <t>3IH9TRB0FBVDKAHZAGBMB79VT6BI1K</t>
  </si>
  <si>
    <t>35K3O9HUAC9VH47FBY5H4DBIL6ZFEH</t>
  </si>
  <si>
    <t>Mon Feb 19 22:17:46 PST 2018</t>
  </si>
  <si>
    <t>Mon Feb 19 22:23:02 PST 2018</t>
  </si>
  <si>
    <t>Thu Feb 22 22:23:02 PST 2018</t>
  </si>
  <si>
    <t>Tue Feb 20 21:26:28 PST 2018</t>
  </si>
  <si>
    <t>3OE22WJIGJK9XPUAFEVGKU1ZEW3UQ8</t>
  </si>
  <si>
    <t>Mon Feb 19 22:22:20 PST 2018</t>
  </si>
  <si>
    <t>Mon Feb 19 22:33:37 PST 2018</t>
  </si>
  <si>
    <t>Thu Feb 22 22:33:37 PST 2018</t>
  </si>
  <si>
    <t>3S4AW7T80CEZPUKI83W2Q44B5DS4L6</t>
  </si>
  <si>
    <t>Mon Feb 19 22:20:49 PST 2018</t>
  </si>
  <si>
    <t>Mon Feb 19 22:21:35 PST 2018</t>
  </si>
  <si>
    <t>Thu Feb 22 22:21:35 PST 2018</t>
  </si>
  <si>
    <t>3HEM8MA6H98TI0OK8QRLL5IFNWYPQY</t>
  </si>
  <si>
    <t>3HVVDCPGTFO36E676JM0SKIZUREYTP</t>
  </si>
  <si>
    <t>Mon Feb 19 22:27:46 PST 2018</t>
  </si>
  <si>
    <t>Mon Feb 19 22:27:58 PST 2018</t>
  </si>
  <si>
    <t>Thu Feb 22 22:27:58 PST 2018</t>
  </si>
  <si>
    <t>3I3WADAZ9R0PRYRFZ0V4NDEJ0EPO59</t>
  </si>
  <si>
    <t>Mon Feb 19 22:07:58 PST 2018</t>
  </si>
  <si>
    <t>Thu Feb 22 22:13:42 PST 2018</t>
  </si>
  <si>
    <t>3LOTDFNYA8VPY4T6WYZNQJIISA5FWY</t>
  </si>
  <si>
    <t>Mon Feb 19 22:22:04 PST 2018</t>
  </si>
  <si>
    <t>Thu Feb 22 22:22:04 PST 2018</t>
  </si>
  <si>
    <t>3VW0145YLY86BANULKFK70CY4WVMJ8</t>
  </si>
  <si>
    <t>3GU1KF0O4JX91EKPFAZWFZJ1KFBPBW</t>
  </si>
  <si>
    <t>Mon Feb 19 22:25:56 PST 2018</t>
  </si>
  <si>
    <t>Mon Feb 19 22:30:45 PST 2018</t>
  </si>
  <si>
    <t>Thu Feb 22 22:30:45 PST 2018</t>
  </si>
  <si>
    <t>3L4PIM1GQUCQQZTF2UH5S5HH66DRY1</t>
  </si>
  <si>
    <t>Mon Feb 19 22:07:01 PST 2018</t>
  </si>
  <si>
    <t>Mon Feb 19 22:07:22 PST 2018</t>
  </si>
  <si>
    <t>Thu Feb 22 22:07:22 PST 2018</t>
  </si>
  <si>
    <t>3M68NM076I3O7FJ9WBMD9EXO7WOR65</t>
  </si>
  <si>
    <t>Mon Feb 19 22:28:19 PST 2018</t>
  </si>
  <si>
    <t>Mon Feb 19 22:28:45 PST 2018</t>
  </si>
  <si>
    <t>Thu Feb 22 22:28:45 PST 2018</t>
  </si>
  <si>
    <t>3XUSYT70ITXW5AGVMJ6B65A8W9XD0A</t>
  </si>
  <si>
    <t>317HQ483I8OJL1MI55ELXXIJFQTNI6</t>
  </si>
  <si>
    <t>Mon Feb 19 22:22:48 PST 2018</t>
  </si>
  <si>
    <t>Mon Feb 19 22:23:38 PST 2018</t>
  </si>
  <si>
    <t>Thu Feb 22 22:23:38 PST 2018</t>
  </si>
  <si>
    <t>3E7TUJ2EGDIHOO22CHU5OZ7MIW49DR</t>
  </si>
  <si>
    <t>Mon Feb 19 22:20:12 PST 2018</t>
  </si>
  <si>
    <t>Mon Feb 19 22:20:59 PST 2018</t>
  </si>
  <si>
    <t>Thu Feb 22 22:20:59 PST 2018</t>
  </si>
  <si>
    <t>3QFUFYSY9ZBDP2AMMST4VRZR8H54F0</t>
  </si>
  <si>
    <t>Mon Feb 19 22:15:09 PST 2018</t>
  </si>
  <si>
    <t>Mon Feb 19 22:15:21 PST 2018</t>
  </si>
  <si>
    <t>Thu Feb 22 22:15:21 PST 2018</t>
  </si>
  <si>
    <t>3PN6H8C9R4MS6NEDEL34VBML5V9ADY</t>
  </si>
  <si>
    <t>3H7Z272LX83LEN616NOQT2F6W9PPLJ</t>
  </si>
  <si>
    <t>Mon Feb 19 22:26:12 PST 2018</t>
  </si>
  <si>
    <t>Mon Feb 19 22:26:40 PST 2018</t>
  </si>
  <si>
    <t>Thu Feb 22 22:26:40 PST 2018</t>
  </si>
  <si>
    <t>3TXMY6UCAFKDBVDATNAGQOFT7WTCQD</t>
  </si>
  <si>
    <t>Mon Feb 19 22:06:53 PST 2018</t>
  </si>
  <si>
    <t>Thu Feb 22 22:06:53 PST 2018</t>
  </si>
  <si>
    <t>3YW4XOSQKRHLGLATUZ51JTTR6KBU1D</t>
  </si>
  <si>
    <t>Mon Feb 19 22:24:52 PST 2018</t>
  </si>
  <si>
    <t>Mon Feb 19 22:25:04 PST 2018</t>
  </si>
  <si>
    <t>Thu Feb 22 22:25:04 PST 2018</t>
  </si>
  <si>
    <t>39O0SQZVJN34OVZKPJM4Q91ZJOU7RA</t>
  </si>
  <si>
    <t>Fri Feb 23 21:26:29 PST 2018</t>
  </si>
  <si>
    <t>3GNA64GUZF0SCA4VEDN8CI9JFL95QC</t>
  </si>
  <si>
    <t>AD2YWEL005W9Y</t>
  </si>
  <si>
    <t>Tue Feb 20 21:43:23 PST 2018</t>
  </si>
  <si>
    <t>Tue Feb 20 21:43:35 PST 2018</t>
  </si>
  <si>
    <t>Fri Feb 23 21:43:35 PST 2018</t>
  </si>
  <si>
    <t>100% (27/27)</t>
  </si>
  <si>
    <t>3HHRAGRYX918SLTR2Q8LZTJLMACO94</t>
  </si>
  <si>
    <t>Mon Feb 19 22:28:07 PST 2018</t>
  </si>
  <si>
    <t>Thu Feb 22 22:28:07 PST 2018</t>
  </si>
  <si>
    <t>3KYQYYSHYW3KVB68E6DNLP2BDVRDOA</t>
  </si>
  <si>
    <t>Mon Feb 19 22:27:05 PST 2018</t>
  </si>
  <si>
    <t>Mon Feb 19 22:27:16 PST 2018</t>
  </si>
  <si>
    <t>Thu Feb 22 22:27:16 PST 2018</t>
  </si>
  <si>
    <t>Tue Feb 20 21:26:29 PST 2018</t>
  </si>
  <si>
    <t>3VEI3XUCZRTTU13KL5GLQVSKJI0PRZ</t>
  </si>
  <si>
    <t>3HL8HNGX46XEM8GY3NPVCZA7U9L9F3</t>
  </si>
  <si>
    <t>Thu Feb 22 22:25:44 PST 2018</t>
  </si>
  <si>
    <t>3QUO65DNQVK6CDHU013CVP6ZZVIUOX</t>
  </si>
  <si>
    <t>Mon Feb 19 22:08:23 PST 2018</t>
  </si>
  <si>
    <t>Mon Feb 19 22:08:58 PST 2018</t>
  </si>
  <si>
    <t>Thu Feb 22 22:08:58 PST 2018</t>
  </si>
  <si>
    <t>3QY5DC2MXSGC60411YKM8VXL7UVFU0</t>
  </si>
  <si>
    <t>Mon Feb 19 22:27:23 PST 2018</t>
  </si>
  <si>
    <t>Mon Feb 19 22:27:45 PST 2018</t>
  </si>
  <si>
    <t>Thu Feb 22 22:27:45 PST 2018</t>
  </si>
  <si>
    <t>36JW4WBR06G4EU0NBX8M0XCAU3FFHP</t>
  </si>
  <si>
    <t>33LK57MYLU12W43XD5JTWMVFY2ZSZG</t>
  </si>
  <si>
    <t>Mon Feb 19 22:03:40 PST 2018</t>
  </si>
  <si>
    <t>Mon Feb 19 22:03:56 PST 2018</t>
  </si>
  <si>
    <t>Thu Feb 22 22:03:56 PST 2018</t>
  </si>
  <si>
    <t>36AHBNMV1S8WPPAAKTMLNG0DR5PDYK</t>
  </si>
  <si>
    <t>A1G1J2M41RWBAS</t>
  </si>
  <si>
    <t>Mon Feb 19 22:19:55 PST 2018</t>
  </si>
  <si>
    <t>Mon Feb 19 22:20:43 PST 2018</t>
  </si>
  <si>
    <t>Thu Feb 22 22:20:43 PST 2018</t>
  </si>
  <si>
    <t>3FPRZHYEPZ3H33D8MTTP38A7IBY3V3</t>
  </si>
  <si>
    <t>Mon Feb 19 22:19:48 PST 2018</t>
  </si>
  <si>
    <t>Thu Feb 22 22:20:12 PST 2018</t>
  </si>
  <si>
    <t>3BCRDCM0ODQZXR8KGP8FJJFPTLGK6V</t>
  </si>
  <si>
    <t>39U1BHVTDMN2QB9JHYTA2QMMLQJT3E</t>
  </si>
  <si>
    <t>A37LZCSEEW0L0X</t>
  </si>
  <si>
    <t>Mon Feb 19 22:27:32 PST 2018</t>
  </si>
  <si>
    <t>Mon Feb 19 22:28:10 PST 2018</t>
  </si>
  <si>
    <t>Thu Feb 22 22:28:10 PST 2018</t>
  </si>
  <si>
    <t>100% (26/26)</t>
  </si>
  <si>
    <t>3DQQ64TANHH1PHI0A1VS2DWMUGRPWA</t>
  </si>
  <si>
    <t>Mon Feb 19 22:17:18 PST 2018</t>
  </si>
  <si>
    <t>Mon Feb 19 22:22:40 PST 2018</t>
  </si>
  <si>
    <t>Thu Feb 22 22:22:40 PST 2018</t>
  </si>
  <si>
    <t>3ZAK8W07I5AL9WPBYG115OAH1S70UI</t>
  </si>
  <si>
    <t>Mon Feb 19 22:28:01 PST 2018</t>
  </si>
  <si>
    <t>Mon Feb 19 22:28:58 PST 2018</t>
  </si>
  <si>
    <t>Thu Feb 22 22:28:58 PST 2018</t>
  </si>
  <si>
    <t>3WGCNLZJKF4WCZ1DI2ABKATI113D1D</t>
  </si>
  <si>
    <t>30BXRYBRP5T9C0KCRONNT4UV8PEWH9</t>
  </si>
  <si>
    <t>Mon Feb 19 22:04:53 PST 2018</t>
  </si>
  <si>
    <t>Mon Feb 19 22:05:09 PST 2018</t>
  </si>
  <si>
    <t>Thu Feb 22 22:05:09 PST 2018</t>
  </si>
  <si>
    <t>3DPNQGW4LMBH69HBLZQ01LMEFI146W</t>
  </si>
  <si>
    <t>Mon Feb 19 22:10:44 PST 2018</t>
  </si>
  <si>
    <t>Mon Feb 19 22:10:58 PST 2018</t>
  </si>
  <si>
    <t>Thu Feb 22 22:10:58 PST 2018</t>
  </si>
  <si>
    <t>3JZQSN0I3R6T1I36HTV54GWUYMBGFW</t>
  </si>
  <si>
    <t>Mon Feb 19 22:00:10 PST 2018</t>
  </si>
  <si>
    <t>Mon Feb 19 22:00:33 PST 2018</t>
  </si>
  <si>
    <t>Thu Feb 22 22:00:33 PST 2018</t>
  </si>
  <si>
    <t>3AJA9FLWSCU4APB7HFQ709DPUGUFII</t>
  </si>
  <si>
    <t>Fri Feb 23 21:26:30 PST 2018</t>
  </si>
  <si>
    <t>30LSNF239VRNWFXPJMG159FL4V02IS</t>
  </si>
  <si>
    <t>Mon Feb 19 22:08:20 PST 2018</t>
  </si>
  <si>
    <t>Mon Feb 19 22:14:38 PST 2018</t>
  </si>
  <si>
    <t>Thu Feb 22 22:14:38 PST 2018</t>
  </si>
  <si>
    <t>33C7UALJVMUNIO3GRW4WN1B29ZI81M</t>
  </si>
  <si>
    <t>Tue Feb 20 21:45:16 PST 2018</t>
  </si>
  <si>
    <t>Tue Feb 20 21:45:50 PST 2018</t>
  </si>
  <si>
    <t>Fri Feb 23 21:45:50 PST 2018</t>
  </si>
  <si>
    <t>3C44YUNSI2L2GBI9T6Q2AP71N0LDPP</t>
  </si>
  <si>
    <t>Mon Feb 19 22:15:33 PST 2018</t>
  </si>
  <si>
    <t>Mon Feb 19 22:16:08 PST 2018</t>
  </si>
  <si>
    <t>Thu Feb 22 22:16:08 PST 2018</t>
  </si>
  <si>
    <t>Tue Feb 20 21:26:30 PST 2018</t>
  </si>
  <si>
    <t>3CKVGCS3PG127ZZDJ91014W8XC7S0J</t>
  </si>
  <si>
    <t>31EUONYN2WZ6PS6U5RDHRB8ID2UVOQ</t>
  </si>
  <si>
    <t>Mon Feb 19 22:23:25 PST 2018</t>
  </si>
  <si>
    <t>Mon Feb 19 22:23:48 PST 2018</t>
  </si>
  <si>
    <t>Thu Feb 22 22:23:48 PST 2018</t>
  </si>
  <si>
    <t>3C6FJU71TRPI6RLW6OCAXG41D5KYUF</t>
  </si>
  <si>
    <t>Mon Feb 19 22:23:54 PST 2018</t>
  </si>
  <si>
    <t>Mon Feb 19 22:24:13 PST 2018</t>
  </si>
  <si>
    <t>Thu Feb 22 22:24:13 PST 2018</t>
  </si>
  <si>
    <t>3MYYFCXHJ43J326HXCZMDCZ39W4G4A</t>
  </si>
  <si>
    <t>Mon Feb 19 22:12:02 PST 2018</t>
  </si>
  <si>
    <t>Mon Feb 19 22:12:17 PST 2018</t>
  </si>
  <si>
    <t>Thu Feb 22 22:12:17 PST 2018</t>
  </si>
  <si>
    <t>3I01FDIL6M431KJ916APPT3NT7HD2U</t>
  </si>
  <si>
    <t>30H4UDGLT3E5K5OM6ZP5TFUVWEFPML</t>
  </si>
  <si>
    <t>Mon Feb 19 22:26:35 PST 2018</t>
  </si>
  <si>
    <t>Thu Feb 22 22:26:35 PST 2018</t>
  </si>
  <si>
    <t>3FTOP5WARGKCVGEHMHXNYM16KC70JK</t>
  </si>
  <si>
    <t>Mon Feb 19 22:18:42 PST 2018</t>
  </si>
  <si>
    <t>Mon Feb 19 22:23:55 PST 2018</t>
  </si>
  <si>
    <t>Thu Feb 22 22:23:55 PST 2018</t>
  </si>
  <si>
    <t>3SLE99ER0O93FIMV2JXY6XLFUEHZBQ</t>
  </si>
  <si>
    <t>Mon Feb 19 22:24:24 PST 2018</t>
  </si>
  <si>
    <t>32PT7WK7DMBSM2FS56OU838FZLHD35</t>
  </si>
  <si>
    <t>39OWYR0EPLNTN9O6BZHBBG3Y3I4FYW</t>
  </si>
  <si>
    <t>Mon Feb 19 22:18:12 PST 2018</t>
  </si>
  <si>
    <t>Thu Feb 22 22:18:24 PST 2018</t>
  </si>
  <si>
    <t>3AAPLD8UCDDHKJGIWJIC6KNW4VYTHI</t>
  </si>
  <si>
    <t>Mon Feb 19 22:14:17 PST 2018</t>
  </si>
  <si>
    <t>Mon Feb 19 22:14:36 PST 2018</t>
  </si>
  <si>
    <t>Thu Feb 22 22:14:36 PST 2018</t>
  </si>
  <si>
    <t>3Z4GS9HPNW6XTWDZ67TZAB6K1VB77I</t>
  </si>
  <si>
    <t>Mon Feb 19 22:10:15 PST 2018</t>
  </si>
  <si>
    <t>Mon Feb 19 22:10:49 PST 2018</t>
  </si>
  <si>
    <t>Thu Feb 22 22:10:49 PST 2018</t>
  </si>
  <si>
    <t>3VGET1QSZ0V9WRG6ODWAD89GB397WD</t>
  </si>
  <si>
    <t>345LHZDEDYOHQOO8H3JK7M8O44KU30</t>
  </si>
  <si>
    <t>A3LA5P3N3KI8U7</t>
  </si>
  <si>
    <t>Mon Feb 19 21:56:11 PST 2018</t>
  </si>
  <si>
    <t>Mon Feb 19 21:57:16 PST 2018</t>
  </si>
  <si>
    <t>Thu Feb 22 21:57:16 PST 2018</t>
  </si>
  <si>
    <t>39GXDJN2OUA340JEYAOLUPIIYXN8VX</t>
  </si>
  <si>
    <t>Mon Feb 19 22:05:30 PST 2018</t>
  </si>
  <si>
    <t>Mon Feb 19 22:06:08 PST 2018</t>
  </si>
  <si>
    <t>Thu Feb 22 22:06:08 PST 2018</t>
  </si>
  <si>
    <t>3BWI6RSP7H5I2BS9TF75GLY1NIE7E3</t>
  </si>
  <si>
    <t>Mon Feb 19 22:06:51 PST 2018</t>
  </si>
  <si>
    <t>Mon Feb 19 22:07:17 PST 2018</t>
  </si>
  <si>
    <t>Thu Feb 22 22:07:17 PST 2018</t>
  </si>
  <si>
    <t>3BS6ERDL933RJL2AO8MSF6KZ9CJD6B</t>
  </si>
  <si>
    <t>35USIKEBNSC3SHRH345W0USE6ZZ6NW</t>
  </si>
  <si>
    <t>Mon Feb 19 22:24:51 PST 2018</t>
  </si>
  <si>
    <t>3LUY3GC630WMZ2HZ2TNGAXX51PF7PN</t>
  </si>
  <si>
    <t>ATMTD87KD6UBG</t>
  </si>
  <si>
    <t>Mon Feb 19 21:58:25 PST 2018</t>
  </si>
  <si>
    <t>Mon Feb 19 21:59:13 PST 2018</t>
  </si>
  <si>
    <t>Thu Feb 22 21:59:13 PST 2018</t>
  </si>
  <si>
    <t>100% (5/5)</t>
  </si>
  <si>
    <t>3SB5N7Y3O4024EOGEBCK199QSKQ0GG</t>
  </si>
  <si>
    <t>Mon Feb 19 22:18:39 PST 2018</t>
  </si>
  <si>
    <t>Mon Feb 19 22:18:51 PST 2018</t>
  </si>
  <si>
    <t>Thu Feb 22 22:18:51 PST 2018</t>
  </si>
  <si>
    <t>3B286OTISED599E5OHPFY9HYAF6AJC</t>
  </si>
  <si>
    <t>3HHRAGRYX918SLTR2Q8LZTJLMA9O91</t>
  </si>
  <si>
    <t>Mon Feb 19 22:14:05 PST 2018</t>
  </si>
  <si>
    <t>Thu Feb 22 22:14:05 PST 2018</t>
  </si>
  <si>
    <t>3R2UR8A0IBCYTHBP56EZFW53TD3XOW</t>
  </si>
  <si>
    <t>Mon Feb 19 22:27:18 PST 2018</t>
  </si>
  <si>
    <t>Thu Feb 22 22:27:18 PST 2018</t>
  </si>
  <si>
    <t>3TE3O8573140PE0899AAJ1GCRRMR2O</t>
  </si>
  <si>
    <t>Mon Feb 19 22:28:03 PST 2018</t>
  </si>
  <si>
    <t>Thu Feb 22 22:28:03 PST 2018</t>
  </si>
  <si>
    <t>Tue Feb 20 21:26:31 PST 2018</t>
  </si>
  <si>
    <t>3AXFSPQOYQU050VDZXB7CASP7VJFJU</t>
  </si>
  <si>
    <t>Fri Feb 23 21:26:31 PST 2018</t>
  </si>
  <si>
    <t>3BDCF01OGYQFN1Y2XAK96T8I0ERYLL</t>
  </si>
  <si>
    <t>Mon Feb 19 22:23:33 PST 2018</t>
  </si>
  <si>
    <t>Mon Feb 19 22:23:57 PST 2018</t>
  </si>
  <si>
    <t>Thu Feb 22 22:23:57 PST 2018</t>
  </si>
  <si>
    <t>Mon Feb 19 22:22:39 PST 2018</t>
  </si>
  <si>
    <t>Mon Feb 19 22:23:12 PST 2018</t>
  </si>
  <si>
    <t>Thu Feb 22 22:23:12 PST 2018</t>
  </si>
  <si>
    <t>3O6CYIULEEXEHMQWRNUMCJJL2XJWUD</t>
  </si>
  <si>
    <t>Mon Feb 19 22:20:09 PST 2018</t>
  </si>
  <si>
    <t>Mon Feb 19 22:20:52 PST 2018</t>
  </si>
  <si>
    <t>Thu Feb 22 22:20:52 PST 2018</t>
  </si>
  <si>
    <t>3YT88D1N09U3NSJWNPFI1ZZQ2JQ3KS</t>
  </si>
  <si>
    <t>A22PVWOPGX9AG6</t>
  </si>
  <si>
    <t>Tue Feb 20 21:45:37 PST 2018</t>
  </si>
  <si>
    <t>Tue Feb 20 21:46:07 PST 2018</t>
  </si>
  <si>
    <t>Fri Feb 23 21:46:07 PST 2018</t>
  </si>
  <si>
    <t>31YWE12TE08OLRLWYISWFRNNK5F7X6</t>
  </si>
  <si>
    <t>351SEKWQS1DWV8LW1QYATLD6IVADMT</t>
  </si>
  <si>
    <t>Mon Feb 19 22:15:25 PST 2018</t>
  </si>
  <si>
    <t>3570Y55XZQFZ19K1MJNTT13A4X3GYV</t>
  </si>
  <si>
    <t>Mon Feb 19 22:10:04 PST 2018</t>
  </si>
  <si>
    <t>Thu Feb 22 22:16:05 PST 2018</t>
  </si>
  <si>
    <t>3G5F9DBFOQTWXBK71EIR72BH1GDVHZ</t>
  </si>
  <si>
    <t>Mon Feb 19 22:09:23 PST 2018</t>
  </si>
  <si>
    <t>Thu Feb 22 22:09:42 PST 2018</t>
  </si>
  <si>
    <t>32ZCLEW0BZGCWDK7D07CO46T916PJ7</t>
  </si>
  <si>
    <t>39GXDJN2OUA340JEYAOLUPIIYXO8VY</t>
  </si>
  <si>
    <t>3MRNMEIQW62CPQ3B1EXVT8YHIQKDLR</t>
  </si>
  <si>
    <t>Mon Feb 19 22:15:32 PST 2018</t>
  </si>
  <si>
    <t>Thu Feb 22 22:15:32 PST 2018</t>
  </si>
  <si>
    <t>3S4AW7T80CEZPUKI83W2Q44B5DR4L5</t>
  </si>
  <si>
    <t>Mon Feb 19 22:15:37 PST 2018</t>
  </si>
  <si>
    <t>Thu Feb 22 22:15:37 PST 2018</t>
  </si>
  <si>
    <t>391FPZIE4CITXCXD6M3LMXDD4QUHUQ</t>
  </si>
  <si>
    <t>3RWE2M8QWI68E6521FPFRTINTW7N06</t>
  </si>
  <si>
    <t>Mon Feb 19 21:57:09 PST 2018</t>
  </si>
  <si>
    <t>Mon Feb 19 21:57:53 PST 2018</t>
  </si>
  <si>
    <t>Thu Feb 22 21:57:53 PST 2018</t>
  </si>
  <si>
    <t>3V0Z7YWSIZWSILHPITFKKY5FCXVV2H</t>
  </si>
  <si>
    <t>Mon Feb 19 22:09:24 PST 2018</t>
  </si>
  <si>
    <t>Thu Feb 22 22:09:24 PST 2018</t>
  </si>
  <si>
    <t>3VBEN272MLV25N8SNDV4BFF9NC5SGR</t>
  </si>
  <si>
    <t>A7NZ814Q5MX2R</t>
  </si>
  <si>
    <t>Mon Feb 19 22:02:59 PST 2018</t>
  </si>
  <si>
    <t>Thu Feb 22 22:04:02 PST 2018</t>
  </si>
  <si>
    <t>3RSBJ6YZECME6BMAFA3CK69B6PTFOD</t>
  </si>
  <si>
    <t>31T4R4OBOTC35D8VXO1AQXYY2647CD</t>
  </si>
  <si>
    <t>Mon Feb 19 22:20:47 PST 2018</t>
  </si>
  <si>
    <t>Mon Feb 19 22:21:24 PST 2018</t>
  </si>
  <si>
    <t>Thu Feb 22 22:21:24 PST 2018</t>
  </si>
  <si>
    <t>3G5W44VEU8E4H4VKI4M2KTOZ6ITGKZ</t>
  </si>
  <si>
    <t>Mon Feb 19 22:05:22 PST 2018</t>
  </si>
  <si>
    <t>Mon Feb 19 22:05:53 PST 2018</t>
  </si>
  <si>
    <t>Thu Feb 22 22:05:53 PST 2018</t>
  </si>
  <si>
    <t>Tue Feb 20 21:26:32 PST 2018</t>
  </si>
  <si>
    <t>3QEMNNSB2YVDA5E9XKWLA3GGN6GD7J</t>
  </si>
  <si>
    <t>Mon Feb 19 22:21:40 PST 2018</t>
  </si>
  <si>
    <t>Mon Feb 19 22:21:55 PST 2018</t>
  </si>
  <si>
    <t>Thu Feb 22 22:21:55 PST 2018</t>
  </si>
  <si>
    <t>3G4VVJO6PZC77XQPVL7OPJ66OQ6PK6</t>
  </si>
  <si>
    <t>3JCG6DTRV4MH5WNTY5BBAT4ABBVQQX</t>
  </si>
  <si>
    <t>3LYA37P8IRJ8QNN92IUOJIX2Q53KBO</t>
  </si>
  <si>
    <t>Mon Feb 19 22:16:26 PST 2018</t>
  </si>
  <si>
    <t>Mon Feb 19 22:16:51 PST 2018</t>
  </si>
  <si>
    <t>Thu Feb 22 22:16:51 PST 2018</t>
  </si>
  <si>
    <t>3TGOYF991YI1PI1RWNFLUVYOHH8UUC</t>
  </si>
  <si>
    <t>Mon Feb 19 22:17:11 PST 2018</t>
  </si>
  <si>
    <t>Mon Feb 19 22:22:28 PST 2018</t>
  </si>
  <si>
    <t>Thu Feb 22 22:22:28 PST 2018</t>
  </si>
  <si>
    <t>3UUSLRKAULZANLGF7IRKLKKV4N3D7A</t>
  </si>
  <si>
    <t>31EUONYN2WZ6PS6U5RDHRB8ID2SOVH</t>
  </si>
  <si>
    <t>Mon Feb 19 22:11:40 PST 2018</t>
  </si>
  <si>
    <t>Mon Feb 19 22:12:43 PST 2018</t>
  </si>
  <si>
    <t>Thu Feb 22 22:12:43 PST 2018</t>
  </si>
  <si>
    <t>3F6KKYWMNCX2DQ6WDRDA6026NLJDNS</t>
  </si>
  <si>
    <t>Mon Feb 19 22:09:04 PST 2018</t>
  </si>
  <si>
    <t>Mon Feb 19 22:09:27 PST 2018</t>
  </si>
  <si>
    <t>Thu Feb 22 22:09:27 PST 2018</t>
  </si>
  <si>
    <t>3XC1O3LBOTIJ6FZ8N4XAYCG3LC7TLP</t>
  </si>
  <si>
    <t>Thu Feb 22 22:15:09 PST 2018</t>
  </si>
  <si>
    <t>39HYCOOPKOHT8ON2BOT942HLZCYMDU</t>
  </si>
  <si>
    <t>3Q5ZZ9ZEVPBM664ZSJ68QROJL9L85Q</t>
  </si>
  <si>
    <t>Mon Feb 19 22:04:29 PST 2018</t>
  </si>
  <si>
    <t>Mon Feb 19 22:04:41 PST 2018</t>
  </si>
  <si>
    <t>Thu Feb 22 22:04:41 PST 2018</t>
  </si>
  <si>
    <t>Tue Feb 20 21:26:33 PST 2018</t>
  </si>
  <si>
    <t>3SKRO2GZ72N7DP5H0L1ZD6KT4TB1KL</t>
  </si>
  <si>
    <t>Mon Feb 19 22:10:34 PST 2018</t>
  </si>
  <si>
    <t>Mon Feb 19 22:10:53 PST 2018</t>
  </si>
  <si>
    <t>Thu Feb 22 22:10:53 PST 2018</t>
  </si>
  <si>
    <t>3TK8OJTYM2HOASIVKRQWGBD8N7QVP7</t>
  </si>
  <si>
    <t>Mon Feb 19 22:23:28 PST 2018</t>
  </si>
  <si>
    <t>Mon Feb 19 22:34:22 PST 2018</t>
  </si>
  <si>
    <t>Thu Feb 22 22:34:22 PST 2018</t>
  </si>
  <si>
    <t>3XUY87HIVPAWCITFOHSCNS4F8QQMMC</t>
  </si>
  <si>
    <t>31HQ4X3T3T6IRFMTY4SKO7KHJTVSL1</t>
  </si>
  <si>
    <t>Mon Feb 19 22:23:15 PST 2018</t>
  </si>
  <si>
    <t>Thu Feb 22 22:23:15 PST 2018</t>
  </si>
  <si>
    <t>35DR22AR5EG97SI3M8U7RT7SYM43X4</t>
  </si>
  <si>
    <t>Mon Feb 19 22:10:19 PST 2018</t>
  </si>
  <si>
    <t>Mon Feb 19 22:10:46 PST 2018</t>
  </si>
  <si>
    <t>Thu Feb 22 22:10:46 PST 2018</t>
  </si>
  <si>
    <t>3PDJHANYK6CBIL5606AJVAVIKNP6HM</t>
  </si>
  <si>
    <t>Mon Feb 19 22:20:03 PST 2018</t>
  </si>
  <si>
    <t>Mon Feb 19 22:20:39 PST 2018</t>
  </si>
  <si>
    <t>Thu Feb 22 22:20:39 PST 2018</t>
  </si>
  <si>
    <t>3KLL7H3EGDXTARMDBCDQIJFWIX3HVF</t>
  </si>
  <si>
    <t>3KGTPGBS6YHS56SPD35FOC3WYQNU2S</t>
  </si>
  <si>
    <t>Mon Feb 19 22:11:34 PST 2018</t>
  </si>
  <si>
    <t>Mon Feb 19 22:12:15 PST 2018</t>
  </si>
  <si>
    <t>Thu Feb 22 22:12:15 PST 2018</t>
  </si>
  <si>
    <t>3PEIJLRY6UP6YQKRWS59WQIPWF0XW6</t>
  </si>
  <si>
    <t>A3RH0FSJYQSFEZ</t>
  </si>
  <si>
    <t>Mon Feb 19 22:19:00 PST 2018</t>
  </si>
  <si>
    <t>Mon Feb 19 22:19:53 PST 2018</t>
  </si>
  <si>
    <t>Thu Feb 22 22:19:53 PST 2018</t>
  </si>
  <si>
    <t>3Z4XG4ZF49NV8PO9YPP3IAF3E8VX8P</t>
  </si>
  <si>
    <t>Mon Feb 19 22:07:42 PST 2018</t>
  </si>
  <si>
    <t>Mon Feb 19 22:08:10 PST 2018</t>
  </si>
  <si>
    <t>Thu Feb 22 22:08:10 PST 2018</t>
  </si>
  <si>
    <t>3JYPJ2TAYI4WRBYBUAGR96E1GUPFPU</t>
  </si>
  <si>
    <t>31UV0MXWNR8FVCGC15IZ3GIXO5TI5B</t>
  </si>
  <si>
    <t>Mon Feb 19 22:21:53 PST 2018</t>
  </si>
  <si>
    <t>Mon Feb 19 22:22:06 PST 2018</t>
  </si>
  <si>
    <t>Thu Feb 22 22:22:06 PST 2018</t>
  </si>
  <si>
    <t>33ISQZVXPQI9HU3RO59L6JQC3HVCCB</t>
  </si>
  <si>
    <t>Mon Feb 19 22:20:42 PST 2018</t>
  </si>
  <si>
    <t>3BQU611VFQG5LYPL01P323OWRBP99A</t>
  </si>
  <si>
    <t>Mon Feb 19 22:19:59 PST 2018</t>
  </si>
  <si>
    <t>Mon Feb 19 22:24:49 PST 2018</t>
  </si>
  <si>
    <t>Thu Feb 22 22:24:49 PST 2018</t>
  </si>
  <si>
    <t>3UEDKCTP9VMI1RMPZZD7PXFLOW0K7U</t>
  </si>
  <si>
    <t>34V1S5K3GTXI3FNN2UMRITXU1AD69S</t>
  </si>
  <si>
    <t>Mon Feb 19 21:59:57 PST 2018</t>
  </si>
  <si>
    <t>Mon Feb 19 22:01:52 PST 2018</t>
  </si>
  <si>
    <t>Thu Feb 22 22:01:52 PST 2018</t>
  </si>
  <si>
    <t>35USIKEBNSC3SHRH345W0USE6ZX6NU</t>
  </si>
  <si>
    <t>Mon Feb 19 22:14:20 PST 2018</t>
  </si>
  <si>
    <t>Mon Feb 19 22:14:34 PST 2018</t>
  </si>
  <si>
    <t>Thu Feb 22 22:14:34 PST 2018</t>
  </si>
  <si>
    <t>Tue Feb 20 21:26:34 PST 2018</t>
  </si>
  <si>
    <t>3S06PH7KSS0ZZJZ784FC9TP3KKFD1L</t>
  </si>
  <si>
    <t>3W0KKJIARR5M15R8945D3XBGZG6K8H</t>
  </si>
  <si>
    <t>3BV8HQ2ZZXXW8YXSU00REO8E7S16AD</t>
  </si>
  <si>
    <t>Mon Feb 19 22:38:58 PST 2018</t>
  </si>
  <si>
    <t>Thu Feb 22 22:38:58 PST 2018</t>
  </si>
  <si>
    <t>3OLF68YTNAXSRRQ3VT3V8ULR0RZAFF</t>
  </si>
  <si>
    <t>Mon Feb 19 22:07:56 PST 2018</t>
  </si>
  <si>
    <t>Thu Feb 22 22:07:56 PST 2018</t>
  </si>
  <si>
    <t>3PEIJLRY6UP6YQKRWS59WQIPWFWXW2</t>
  </si>
  <si>
    <t>Mon Feb 19 21:57:58 PST 2018</t>
  </si>
  <si>
    <t>Mon Feb 19 21:59:02 PST 2018</t>
  </si>
  <si>
    <t>Thu Feb 22 21:59:02 PST 2018</t>
  </si>
  <si>
    <t>338GLSUI437T43E3MRKL4BJC3EWFSA</t>
  </si>
  <si>
    <t>34QN5IT0T0NNBZIYVD0W9WSS41B08Y</t>
  </si>
  <si>
    <t>Mon Feb 19 22:08:39 PST 2018</t>
  </si>
  <si>
    <t>Mon Feb 19 22:08:59 PST 2018</t>
  </si>
  <si>
    <t>Thu Feb 22 22:08:59 PST 2018</t>
  </si>
  <si>
    <t>3U5NZHP4LSYJSRNBF29S1AMZFSCPH8</t>
  </si>
  <si>
    <t>Mon Feb 19 22:06:40 PST 2018</t>
  </si>
  <si>
    <t>Mon Feb 19 22:07:55 PST 2018</t>
  </si>
  <si>
    <t>Thu Feb 22 22:07:55 PST 2018</t>
  </si>
  <si>
    <t>3WZ36BJEV4C7T6DWWR8GK9KY9IRTB0</t>
  </si>
  <si>
    <t>Mon Feb 19 22:04:05 PST 2018</t>
  </si>
  <si>
    <t>Mon Feb 19 22:04:24 PST 2018</t>
  </si>
  <si>
    <t>Thu Feb 22 22:04:24 PST 2018</t>
  </si>
  <si>
    <t>3UZUVSO3P7RY0U127J4TAKZ6ZOZMEN</t>
  </si>
  <si>
    <t>333U7HK6IAB6U0FBYTLIDTLPE1IJDY</t>
  </si>
  <si>
    <t>AQP74RCFA4CF8</t>
  </si>
  <si>
    <t>Mon Feb 19 22:29:11 PST 2018</t>
  </si>
  <si>
    <t>Mon Feb 19 22:29:43 PST 2018</t>
  </si>
  <si>
    <t>Thu Feb 22 22:29:43 PST 2018</t>
  </si>
  <si>
    <t>3IGI0VL648GTHNXL30RQHUE5RZOONY</t>
  </si>
  <si>
    <t>Mon Feb 19 22:01:16 PST 2018</t>
  </si>
  <si>
    <t>Thu Feb 22 22:01:16 PST 2018</t>
  </si>
  <si>
    <t>3JNQLM5FT5IPMG5V4PDEXP7DLZU2L6</t>
  </si>
  <si>
    <t>Mon Feb 19 22:08:24 PST 2018</t>
  </si>
  <si>
    <t>Mon Feb 19 22:09:41 PST 2018</t>
  </si>
  <si>
    <t>Thu Feb 22 22:09:41 PST 2018</t>
  </si>
  <si>
    <t>39KV3A5D183GPAZX48M9GJ6V5QD7SY</t>
  </si>
  <si>
    <t>33C7UALJVMUNIO3GRW4WN1B29TJ184</t>
  </si>
  <si>
    <t>Mon Feb 19 22:19:36 PST 2018</t>
  </si>
  <si>
    <t>Mon Feb 19 22:24:28 PST 2018</t>
  </si>
  <si>
    <t>Thu Feb 22 22:24:28 PST 2018</t>
  </si>
  <si>
    <t>3II4UPYCOK3NGNJOTJ5RAUXBSW7QDT</t>
  </si>
  <si>
    <t>A2R6JWOX2T8F6Z</t>
  </si>
  <si>
    <t>Mon Feb 19 22:17:50 PST 2018</t>
  </si>
  <si>
    <t>Mon Feb 19 22:18:25 PST 2018</t>
  </si>
  <si>
    <t>Thu Feb 22 22:18:25 PST 2018</t>
  </si>
  <si>
    <t>100% (4/4)</t>
  </si>
  <si>
    <t>3WQ3B2KGE9C6KM1NU8O6E313HZ31B2</t>
  </si>
  <si>
    <t>Mon Feb 19 22:14:31 PST 2018</t>
  </si>
  <si>
    <t>Mon Feb 19 22:14:42 PST 2018</t>
  </si>
  <si>
    <t>Thu Feb 22 22:14:42 PST 2018</t>
  </si>
  <si>
    <t>311HQEI8RSCDQMLBZ0GHCC3YS5D7Z3</t>
  </si>
  <si>
    <t>3IAS3U3I0GCD97JJDCOKJMB895GB2S</t>
  </si>
  <si>
    <t>Mon Feb 19 22:08:47 PST 2018</t>
  </si>
  <si>
    <t>Mon Feb 19 22:09:16 PST 2018</t>
  </si>
  <si>
    <t>Thu Feb 22 22:09:16 PST 2018</t>
  </si>
  <si>
    <t>3YJ6NA41JCCFJXI132CDDN2ESKGJP7</t>
  </si>
  <si>
    <t>3ZGVPD4G6UD3B4GC25OJ6RR10LHZTG</t>
  </si>
  <si>
    <t>Mon Feb 19 22:22:13 PST 2018</t>
  </si>
  <si>
    <t>Mon Feb 19 22:22:35 PST 2018</t>
  </si>
  <si>
    <t>Thu Feb 22 22:22:35 PST 2018</t>
  </si>
  <si>
    <t>3A520CCNWNWXYTSDAGEO1T4657AAER</t>
  </si>
  <si>
    <t>37UEWGM5HU4T0TICQ5AWEI67ZL4R13</t>
  </si>
  <si>
    <t>Mon Feb 19 22:08:48 PST 2018</t>
  </si>
  <si>
    <t>Thu Feb 22 22:08:48 PST 2018</t>
  </si>
  <si>
    <t>388U7OUMF8XTT4XUUM6W0DNXUTYR00</t>
  </si>
  <si>
    <t>Mon Feb 19 22:08:18 PST 2018</t>
  </si>
  <si>
    <t>Mon Feb 19 22:08:33 PST 2018</t>
  </si>
  <si>
    <t>Thu Feb 22 22:08:33 PST 2018</t>
  </si>
  <si>
    <t>Tue Feb 20 21:26:35 PST 2018</t>
  </si>
  <si>
    <t>3F1567XTNX1BDX67H30POYEL1BQQ9A</t>
  </si>
  <si>
    <t>Mon Feb 19 22:07:39 PST 2018</t>
  </si>
  <si>
    <t>Mon Feb 19 22:08:13 PST 2018</t>
  </si>
  <si>
    <t>Thu Feb 22 22:08:13 PST 2018</t>
  </si>
  <si>
    <t>3LOJFQ4BOXBYI0NZQCGTPPPHA73KDN</t>
  </si>
  <si>
    <t>3DZQRBDBSMB1BBW4SYOKSLQ0J753SZ</t>
  </si>
  <si>
    <t>Mon Feb 19 22:23:45 PST 2018</t>
  </si>
  <si>
    <t>3HMVI3QICKO2XUUY402QMEZ428K1YG</t>
  </si>
  <si>
    <t>Mon Feb 19 22:11:05 PST 2018</t>
  </si>
  <si>
    <t>Mon Feb 19 22:11:29 PST 2018</t>
  </si>
  <si>
    <t>Thu Feb 22 22:11:29 PST 2018</t>
  </si>
  <si>
    <t>3LJ7UR74RI9PDUN3KGCH3W80A8R4N7</t>
  </si>
  <si>
    <t>Mon Feb 19 22:15:22 PST 2018</t>
  </si>
  <si>
    <t>Mon Feb 19 22:15:44 PST 2018</t>
  </si>
  <si>
    <t>Thu Feb 22 22:15:44 PST 2018</t>
  </si>
  <si>
    <t>3I7KR83SNA9MFAAIEWBR3T6RJMOK96</t>
  </si>
  <si>
    <t>30IQTZXKAL2DQ0J63LCOPV9LVAN0X9</t>
  </si>
  <si>
    <t>Mon Feb 19 22:23:36 PST 2018</t>
  </si>
  <si>
    <t>Mon Feb 19 22:28:20 PST 2018</t>
  </si>
  <si>
    <t>Thu Feb 22 22:28:20 PST 2018</t>
  </si>
  <si>
    <t>338JKRMM27VC5NH9QJRVBFX4G6FAHG</t>
  </si>
  <si>
    <t>Mon Feb 19 22:22:08 PST 2018</t>
  </si>
  <si>
    <t>Thu Feb 22 22:22:08 PST 2018</t>
  </si>
  <si>
    <t>3JJVG1YBECT58426VVQIHTEKTF95BP</t>
  </si>
  <si>
    <t>A2BAQ9TNQ0ACXU</t>
  </si>
  <si>
    <t>Mon Feb 19 22:18:34 PST 2018</t>
  </si>
  <si>
    <t>Mon Feb 19 22:18:48 PST 2018</t>
  </si>
  <si>
    <t>Thu Feb 22 22:18:48 PST 2018</t>
  </si>
  <si>
    <t>3QI9WAYOGQ7XLALSLYHHA56ZAFTS6K</t>
  </si>
  <si>
    <t>34T446B1C1APN28BCPG1BIOBUSZ0C7</t>
  </si>
  <si>
    <t>3PW9OPU9PRGCW91RBFVVDAYZNTQ120</t>
  </si>
  <si>
    <t>A1B69371M90Z4X</t>
  </si>
  <si>
    <t>3V26SBZTBEAZXGPB8XD1SFSILH2ZZV</t>
  </si>
  <si>
    <t>Mon Feb 19 22:17:52 PST 2018</t>
  </si>
  <si>
    <t>Mon Feb 19 22:18:05 PST 2018</t>
  </si>
  <si>
    <t>Thu Feb 22 22:18:05 PST 2018</t>
  </si>
  <si>
    <t>3CVDZS288HWQ681Y2UOZS2K6BPEMF5</t>
  </si>
  <si>
    <t>3K2755HG5TZQPYTFF3UXYVTXLUVDFJ</t>
  </si>
  <si>
    <t>Mon Feb 19 21:59:28 PST 2018</t>
  </si>
  <si>
    <t>Mon Feb 19 21:59:47 PST 2018</t>
  </si>
  <si>
    <t>Thu Feb 22 21:59:47 PST 2018</t>
  </si>
  <si>
    <t>3R6BYFZZP884N4YW63V9S2WP1CCFXS</t>
  </si>
  <si>
    <t>A3QZMGTVA4VO44</t>
  </si>
  <si>
    <t>Mon Feb 19 22:27:29 PST 2018</t>
  </si>
  <si>
    <t>Mon Feb 19 22:27:47 PST 2018</t>
  </si>
  <si>
    <t>Thu Feb 22 22:27:47 PST 2018</t>
  </si>
  <si>
    <t>3TY7ZAOG5GG760KZ42XZZ11JZ170KJ</t>
  </si>
  <si>
    <t>AJUL5E52QS2P5</t>
  </si>
  <si>
    <t>Mon Feb 19 22:18:46 PST 2018</t>
  </si>
  <si>
    <t>Mon Feb 19 22:19:44 PST 2018</t>
  </si>
  <si>
    <t>Thu Feb 22 22:19:44 PST 2018</t>
  </si>
  <si>
    <t>100% (15/15)</t>
  </si>
  <si>
    <t>3O2Y2UIUCQQVGK1VHIBJDPS2MKJKFY</t>
  </si>
  <si>
    <t>Mon Feb 19 21:54:59 PST 2018</t>
  </si>
  <si>
    <t>Thu Feb 22 21:54:59 PST 2018</t>
  </si>
  <si>
    <t>304SM51WA406E60H7R3QA4OC7ZIBSY</t>
  </si>
  <si>
    <t>Mon Feb 19 22:25:07 PST 2018</t>
  </si>
  <si>
    <t>Mon Feb 19 22:35:33 PST 2018</t>
  </si>
  <si>
    <t>Thu Feb 22 22:35:33 PST 2018</t>
  </si>
  <si>
    <t>Tue Feb 20 21:26:36 PST 2018</t>
  </si>
  <si>
    <t>3DR23U6WE6A509PG6IA6LHQJCF8ETP</t>
  </si>
  <si>
    <t>Mon Feb 19 22:20:41 PST 2018</t>
  </si>
  <si>
    <t>Mon Feb 19 22:25:23 PST 2018</t>
  </si>
  <si>
    <t>Thu Feb 22 22:25:23 PST 2018</t>
  </si>
  <si>
    <t>3E7TUJ2EGDIHOO22CHU5OZ7MIW4D9V</t>
  </si>
  <si>
    <t>Mon Feb 19 22:21:33 PST 2018</t>
  </si>
  <si>
    <t>Thu Feb 22 22:21:53 PST 2018</t>
  </si>
  <si>
    <t>388CL5C1RJJQEMAJX8BKVAHURZ1LH0</t>
  </si>
  <si>
    <t>Mon Feb 19 21:55:11 PST 2018</t>
  </si>
  <si>
    <t>Thu Feb 22 21:55:11 PST 2018</t>
  </si>
  <si>
    <t>39K0FND3AIBYX1IKHG783K50XSEAMP</t>
  </si>
  <si>
    <t>Mon Feb 19 22:22:22 PST 2018</t>
  </si>
  <si>
    <t>Thu Feb 22 22:22:22 PST 2018</t>
  </si>
  <si>
    <t>3DY4FPOOA2K9M5YAXJULL6DNOPBVRW</t>
  </si>
  <si>
    <t>Mon Feb 19 22:09:53 PST 2018</t>
  </si>
  <si>
    <t>Mon Feb 19 22:10:29 PST 2018</t>
  </si>
  <si>
    <t>Thu Feb 22 22:10:29 PST 2018</t>
  </si>
  <si>
    <t>3KJYX6QCMA7SOHFXPELCJFRWE8IJVT</t>
  </si>
  <si>
    <t>Mon Feb 19 22:12:01 PST 2018</t>
  </si>
  <si>
    <t>3S1L4CQSFX1P47S95RYUJBP6H8PAF9</t>
  </si>
  <si>
    <t>3CN4LGXD5YKJPTRHRILSKC67ESX4YZ</t>
  </si>
  <si>
    <t>Mon Feb 19 22:24:54 PST 2018</t>
  </si>
  <si>
    <t>Mon Feb 19 22:26:28 PST 2018</t>
  </si>
  <si>
    <t>Thu Feb 22 22:26:28 PST 2018</t>
  </si>
  <si>
    <t>3R3YRB5GRGZHA9NTQIYUUUMUAEEUAY</t>
  </si>
  <si>
    <t>Mon Feb 19 22:07:43 PST 2018</t>
  </si>
  <si>
    <t>Mon Feb 19 22:08:01 PST 2018</t>
  </si>
  <si>
    <t>Thu Feb 22 22:08:01 PST 2018</t>
  </si>
  <si>
    <t>3V0Z7YWSIZWSILHPITFKKY5FCXV2VO</t>
  </si>
  <si>
    <t>Mon Feb 19 22:03:28 PST 2018</t>
  </si>
  <si>
    <t>Mon Feb 19 22:03:45 PST 2018</t>
  </si>
  <si>
    <t>Thu Feb 22 22:03:45 PST 2018</t>
  </si>
  <si>
    <t>Tue Feb 20 21:26:37 PST 2018</t>
  </si>
  <si>
    <t>3P4C70TRMRDCEQF8D2T2AA5TCZOLG1</t>
  </si>
  <si>
    <t>3K4J6M3CXFPY5RMY6D9DQFL316ZGAK</t>
  </si>
  <si>
    <t>Mon Feb 19 22:05:20 PST 2018</t>
  </si>
  <si>
    <t>Thu Feb 22 22:05:20 PST 2018</t>
  </si>
  <si>
    <t>3MAOD8E57R6GBWBD4REM075Y33VNX4</t>
  </si>
  <si>
    <t>Mon Feb 19 22:13:20 PST 2018</t>
  </si>
  <si>
    <t>Mon Feb 19 22:18:26 PST 2018</t>
  </si>
  <si>
    <t>Thu Feb 22 22:18:26 PST 2018</t>
  </si>
  <si>
    <t>3WSELTNVR4Y2AW84QD8KPY0SR08TA7</t>
  </si>
  <si>
    <t>Mon Feb 19 22:14:44 PST 2018</t>
  </si>
  <si>
    <t>Thu Feb 22 22:14:44 PST 2018</t>
  </si>
  <si>
    <t>Tue Feb 20 21:26:38 PST 2018</t>
  </si>
  <si>
    <t>3P7RGTLO6E90KTKN62PRZOHBP46AKB</t>
  </si>
  <si>
    <t>351SEKWQS1DWV8LW1QYATLD6IVCMD4</t>
  </si>
  <si>
    <t>Mon Feb 19 22:26:09 PST 2018</t>
  </si>
  <si>
    <t>Mon Feb 19 22:26:34 PST 2018</t>
  </si>
  <si>
    <t>Thu Feb 22 22:26:34 PST 2018</t>
  </si>
  <si>
    <t>38F71OA9GUSTTSZSSWT0HLGRU8PMFC</t>
  </si>
  <si>
    <t>Mon Feb 19 22:11:21 PST 2018</t>
  </si>
  <si>
    <t>Mon Feb 19 22:11:41 PST 2018</t>
  </si>
  <si>
    <t>Thu Feb 22 22:11:41 PST 2018</t>
  </si>
  <si>
    <t>3EA3QWIZ4JRHGER2210X6WOB48ATI8</t>
  </si>
  <si>
    <t>A1MO11EA38FD5Q</t>
  </si>
  <si>
    <t>Mon Feb 19 21:59:01 PST 2018</t>
  </si>
  <si>
    <t>Mon Feb 19 22:01:19 PST 2018</t>
  </si>
  <si>
    <t>Thu Feb 22 22:01:19 PST 2018</t>
  </si>
  <si>
    <t>GOOD</t>
  </si>
  <si>
    <t>3KL228NDMVI1UKXQS2H1VASENZJKGX</t>
  </si>
  <si>
    <t>33NF62TLXKYE86LLQA75H6GFYACJK8</t>
  </si>
  <si>
    <t>Mon Feb 19 22:15:38 PST 2018</t>
  </si>
  <si>
    <t>Mon Feb 19 22:16:01 PST 2018</t>
  </si>
  <si>
    <t>Thu Feb 22 22:16:01 PST 2018</t>
  </si>
  <si>
    <t>3483FV8BEFF73V2OHL7C86PGV47624</t>
  </si>
  <si>
    <t>3PEIJLRY6UP6YQKRWS59WQIPWFYWX3</t>
  </si>
  <si>
    <t>Mon Feb 19 22:07:25 PST 2018</t>
  </si>
  <si>
    <t>Thu Feb 22 22:07:39 PST 2018</t>
  </si>
  <si>
    <t>3OJX0UFJ0Z30I6FU8AFT9GFPLDMU9D</t>
  </si>
  <si>
    <t>3FTYUGLFSVHYN10Q9RHOCJ2KW0K5DV</t>
  </si>
  <si>
    <t>Mon Feb 19 22:12:52 PST 2018</t>
  </si>
  <si>
    <t>Mon Feb 19 22:18:00 PST 2018</t>
  </si>
  <si>
    <t>Thu Feb 22 22:18:00 PST 2018</t>
  </si>
  <si>
    <t>3H7Z272LX83LEN616NOQT2F6W9OPLI</t>
  </si>
  <si>
    <t>Mon Feb 19 22:22:38 PST 2018</t>
  </si>
  <si>
    <t>Mon Feb 19 22:22:59 PST 2018</t>
  </si>
  <si>
    <t>Thu Feb 22 22:22:59 PST 2018</t>
  </si>
  <si>
    <t>3J4Q2Z4UTZZMPTJFAEAH2IMWZCCWQ7</t>
  </si>
  <si>
    <t>Mon Feb 19 22:15:42 PST 2018</t>
  </si>
  <si>
    <t>Mon Feb 19 22:16:03 PST 2018</t>
  </si>
  <si>
    <t>Thu Feb 22 22:16:03 PST 2018</t>
  </si>
  <si>
    <t>3O2Y2UIUCQQVGK1VHIBJDPS2MKJFKT</t>
  </si>
  <si>
    <t>34BBWHLWHB798VVWX658TGVA82VIWQ</t>
  </si>
  <si>
    <t>Mon Feb 19 22:12:37 PST 2018</t>
  </si>
  <si>
    <t>Mon Feb 19 22:13:03 PST 2018</t>
  </si>
  <si>
    <t>Thu Feb 22 22:13:03 PST 2018</t>
  </si>
  <si>
    <t>3E1QT0TDFQ5YIUZEZ3P2F0SOQVS8I1</t>
  </si>
  <si>
    <t>Mon Feb 19 22:09:00 PST 2018</t>
  </si>
  <si>
    <t>Mon Feb 19 22:10:02 PST 2018</t>
  </si>
  <si>
    <t>Thu Feb 22 22:10:02 PST 2018</t>
  </si>
  <si>
    <t>3EICBYG645SWP89XYXQ7TN37T12CJN</t>
  </si>
  <si>
    <t>Mon Feb 19 22:10:48 PST 2018</t>
  </si>
  <si>
    <t>Thu Feb 22 22:11:05 PST 2018</t>
  </si>
  <si>
    <t>3VJ4PFXFJ33ENPPZ0GTT5BQ9RV4UAS</t>
  </si>
  <si>
    <t>35L9RVQFCPEWKWV7WO8MBG9YN94HUW</t>
  </si>
  <si>
    <t>Mon Feb 19 22:06:55 PST 2018</t>
  </si>
  <si>
    <t>Mon Feb 19 22:07:05 PST 2018</t>
  </si>
  <si>
    <t>Thu Feb 22 22:07:05 PST 2018</t>
  </si>
  <si>
    <t>37Z929RLGA46ASUY7DUBAYUYD6ETS2</t>
  </si>
  <si>
    <t>Mon Feb 19 22:09:50 PST 2018</t>
  </si>
  <si>
    <t>Thu Feb 22 22:09:50 PST 2018</t>
  </si>
  <si>
    <t>3TPZPLC3M184YJGC0HKQXGLPWNVP32</t>
  </si>
  <si>
    <t>Thu Feb 22 22:12:01 PST 2018</t>
  </si>
  <si>
    <t>3ECKRY5B1QSAF627IRKE31T76LOIZ9</t>
  </si>
  <si>
    <t>37WLF8U1WQM2KB6E6RDG82BAC4UK65</t>
  </si>
  <si>
    <t>Mon Feb 19 22:26:11 PST 2018</t>
  </si>
  <si>
    <t>Mon Feb 19 22:35:18 PST 2018</t>
  </si>
  <si>
    <t>Thu Feb 22 22:35:18 PST 2018</t>
  </si>
  <si>
    <t>Tue Feb 20 21:26:39 PST 2018</t>
  </si>
  <si>
    <t>3IX2EGZR7CF0VAYGGUG2II2TT27RJA</t>
  </si>
  <si>
    <t>Mon Feb 19 22:21:38 PST 2018</t>
  </si>
  <si>
    <t>Mon Feb 19 22:21:51 PST 2018</t>
  </si>
  <si>
    <t>Thu Feb 22 22:21:51 PST 2018</t>
  </si>
  <si>
    <t>3PM8NZGV8ZC1ETO5KJ6341038EJQXV</t>
  </si>
  <si>
    <t>Mon Feb 19 22:18:20 PST 2018</t>
  </si>
  <si>
    <t>Mon Feb 19 22:18:36 PST 2018</t>
  </si>
  <si>
    <t>Thu Feb 22 22:18:36 PST 2018</t>
  </si>
  <si>
    <t>35F6NGNVM8FH4ACCT8RZQO2H79R7TN</t>
  </si>
  <si>
    <t>3AQF3RZ559ER4PE05GMJSPJ548BF6W</t>
  </si>
  <si>
    <t>Mon Feb 19 22:17:36 PST 2018</t>
  </si>
  <si>
    <t>Mon Feb 19 22:17:53 PST 2018</t>
  </si>
  <si>
    <t>Thu Feb 22 22:17:53 PST 2018</t>
  </si>
  <si>
    <t>3LS2AMNW5GMEKKADJSJ7LO9AWACQOO</t>
  </si>
  <si>
    <t>Mon Feb 19 22:07:59 PST 2018</t>
  </si>
  <si>
    <t>Thu Feb 22 22:09:00 PST 2018</t>
  </si>
  <si>
    <t>3VAR3R6G1QX8EGAHXY27ZXOA24S8OX</t>
  </si>
  <si>
    <t>Mon Feb 19 22:14:58 PST 2018</t>
  </si>
  <si>
    <t>Mon Feb 19 22:20:11 PST 2018</t>
  </si>
  <si>
    <t>Thu Feb 22 22:20:11 PST 2018</t>
  </si>
  <si>
    <t>3D06DR5225FVAHKQRE27E19FE91AMG</t>
  </si>
  <si>
    <t>39PAAFCODNWM2KB218ZGLLE5CAATV9</t>
  </si>
  <si>
    <t>Mon Feb 19 22:19:04 PST 2018</t>
  </si>
  <si>
    <t>Thu Feb 22 22:20:03 PST 2018</t>
  </si>
  <si>
    <t>3OJSZ2ATDTSI6SZGIEE2CRSOAPE751</t>
  </si>
  <si>
    <t>Mon Feb 19 22:00:52 PST 2018</t>
  </si>
  <si>
    <t>Mon Feb 19 22:01:07 PST 2018</t>
  </si>
  <si>
    <t>Thu Feb 22 22:01:07 PST 2018</t>
  </si>
  <si>
    <t>3WYP994K18NX4GVVA6E7HAQLAJ1Y6C</t>
  </si>
  <si>
    <t>Mon Feb 19 22:19:16 PST 2018</t>
  </si>
  <si>
    <t>Mon Feb 19 22:19:43 PST 2018</t>
  </si>
  <si>
    <t>Thu Feb 22 22:19:43 PST 2018</t>
  </si>
  <si>
    <t>3TLFH2L6Y9KAI9F6NWA4UXL9WT5T2T</t>
  </si>
  <si>
    <t>34S6N1K2ZWFT168DNAGLKTDFAIFHL6</t>
  </si>
  <si>
    <t>Mon Feb 19 22:26:23 PST 2018</t>
  </si>
  <si>
    <t>Mon Feb 19 22:26:52 PST 2018</t>
  </si>
  <si>
    <t>Thu Feb 22 22:26:52 PST 2018</t>
  </si>
  <si>
    <t>3T3IWE1XG7JUXCFLF956FYFXVIWQTD</t>
  </si>
  <si>
    <t>Mon Feb 19 22:24:11 PST 2018</t>
  </si>
  <si>
    <t>Mon Feb 19 22:28:53 PST 2018</t>
  </si>
  <si>
    <t>Thu Feb 22 22:28:53 PST 2018</t>
  </si>
  <si>
    <t>3VHHR074H4DW8H21A1U9TGOLWFJ7LU</t>
  </si>
  <si>
    <t>Mon Feb 19 22:27:12 PST 2018</t>
  </si>
  <si>
    <t>Thu Feb 22 22:27:12 PST 2018</t>
  </si>
  <si>
    <t>3N5YJ55YXGZ1SZ5Q3FH7RGYFJZBANG</t>
  </si>
  <si>
    <t>3BXQMRHWK0UICAWINLOZ3LHU4V6UML</t>
  </si>
  <si>
    <t>Mon Feb 19 22:22:32 PST 2018</t>
  </si>
  <si>
    <t>Thu Feb 22 22:22:32 PST 2018</t>
  </si>
  <si>
    <t>Tue Feb 20 21:26:40 PST 2018</t>
  </si>
  <si>
    <t>3R6P78PK7L73KNL7CD0ULKBVPVKTGI</t>
  </si>
  <si>
    <t>Mon Feb 19 22:08:37 PST 2018</t>
  </si>
  <si>
    <t>Mon Feb 19 22:09:28 PST 2018</t>
  </si>
  <si>
    <t>Thu Feb 22 22:09:28 PST 2018</t>
  </si>
  <si>
    <t>3Z9WI9EOZ0KIH0QV2A4K5T00LI8HK1</t>
  </si>
  <si>
    <t>Mon Feb 19 22:16:38 PST 2018</t>
  </si>
  <si>
    <t>3B6F54KMR282EOKVFS50F9FI24DS1M</t>
  </si>
  <si>
    <t>3R8YZBNQ9IE7ZEIE2625A2NF6L17QE</t>
  </si>
  <si>
    <t>Mon Feb 19 21:58:30 PST 2018</t>
  </si>
  <si>
    <t>Mon Feb 19 21:58:59 PST 2018</t>
  </si>
  <si>
    <t>Thu Feb 22 21:58:59 PST 2018</t>
  </si>
  <si>
    <t>3WOKGM4L72CQWR5E2UPS6IISJ6DO0N</t>
  </si>
  <si>
    <t>Mon Feb 19 22:04:12 PST 2018</t>
  </si>
  <si>
    <t>Mon Feb 19 22:04:58 PST 2018</t>
  </si>
  <si>
    <t>Thu Feb 22 22:04:58 PST 2018</t>
  </si>
  <si>
    <t>3YMTUJH0DTCN87SNHCYTCVESZQ9T4T</t>
  </si>
  <si>
    <t>3UDTAB6HH6VK2K3EA319K9RI5OJ09H</t>
  </si>
  <si>
    <t>37TRT2X24RNDF3HRKXUCI3XPBG5BJI</t>
  </si>
  <si>
    <t>Mon Feb 19 22:24:50 PST 2018</t>
  </si>
  <si>
    <t>Mon Feb 19 22:25:03 PST 2018</t>
  </si>
  <si>
    <t>Thu Feb 22 22:25:03 PST 2018</t>
  </si>
  <si>
    <t>3H8DHMCCWA715KLTGELUE8L2TQHDKQ</t>
  </si>
  <si>
    <t>Mon Feb 19 22:27:01 PST 2018</t>
  </si>
  <si>
    <t>Mon Feb 19 22:28:05 PST 2018</t>
  </si>
  <si>
    <t>Thu Feb 22 22:28:05 PST 2018</t>
  </si>
  <si>
    <t>3Z7ISHFUH1RKDKOOZ7DOFVVEM8VZ8Q</t>
  </si>
  <si>
    <t>Mon Feb 19 22:20:31 PST 2018</t>
  </si>
  <si>
    <t>Thu Feb 22 22:21:06 PST 2018</t>
  </si>
  <si>
    <t>30QQTY5GMKGW4NR1TDH9VKOJQNY7UE</t>
  </si>
  <si>
    <t>33F859I5679HOXM1WXRR6QHAYO1HBJ</t>
  </si>
  <si>
    <t>Mon Feb 19 22:26:22 PST 2018</t>
  </si>
  <si>
    <t>Thu Feb 22 22:26:22 PST 2018</t>
  </si>
  <si>
    <t>Tue Feb 20 21:26:41 PST 2018</t>
  </si>
  <si>
    <t>35DR22AR5EG97SI3M8U7RT7SYM73X7</t>
  </si>
  <si>
    <t>Mon Feb 19 22:28:40 PST 2018</t>
  </si>
  <si>
    <t>Thu Feb 22 22:28:40 PST 2018</t>
  </si>
  <si>
    <t>3QY7M81QH8ILOBKJP1I8EGB67FE7KR</t>
  </si>
  <si>
    <t>Mon Feb 19 22:26:16 PST 2018</t>
  </si>
  <si>
    <t>Thu Feb 22 22:26:16 PST 2018</t>
  </si>
  <si>
    <t>3WGZLY9VCHIENZLYHNJQZKGQF79D8X</t>
  </si>
  <si>
    <t>3300DTYQT3DS8TXOPEGBGCFWS87QEL</t>
  </si>
  <si>
    <t>Mon Feb 19 22:13:14 PST 2018</t>
  </si>
  <si>
    <t>Mon Feb 19 22:13:41 PST 2018</t>
  </si>
  <si>
    <t>Thu Feb 22 22:13:41 PST 2018</t>
  </si>
  <si>
    <t>33M4IA01QHX1QU35XYV39RA840HXRZ</t>
  </si>
  <si>
    <t>Mon Feb 19 21:57:49 PST 2018</t>
  </si>
  <si>
    <t>Thu Feb 22 21:58:25 PST 2018</t>
  </si>
  <si>
    <t>3KWTYT0871ZHLDOIM8FCVWAP59J5L8</t>
  </si>
  <si>
    <t>Mon Feb 19 22:00:25 PST 2018</t>
  </si>
  <si>
    <t>Thu Feb 22 22:00:25 PST 2018</t>
  </si>
  <si>
    <t>3C8QQOM6JPXQAHL33QT5VMI9RCGLIT</t>
  </si>
  <si>
    <t>3QAVNHZ3EN0ERJ0ZH46T37QBXNOALN</t>
  </si>
  <si>
    <t>Mon Feb 19 22:21:59 PST 2018</t>
  </si>
  <si>
    <t>Thu Feb 22 22:22:25 PST 2018</t>
  </si>
  <si>
    <t>3S3AMIZX3V1JMM95O14WQP8UOH5CD9</t>
  </si>
  <si>
    <t>Mon Feb 19 22:10:37 PST 2018</t>
  </si>
  <si>
    <t>Mon Feb 19 22:11:12 PST 2018</t>
  </si>
  <si>
    <t>Thu Feb 22 22:11:12 PST 2018</t>
  </si>
  <si>
    <t>3SBEHTYCWOZDX0QWC7NWEDGQJAYIYS</t>
  </si>
  <si>
    <t>Mon Feb 19 22:27:37 PST 2018</t>
  </si>
  <si>
    <t>Mon Feb 19 22:30:22 PST 2018</t>
  </si>
  <si>
    <t>Thu Feb 22 22:30:22 PST 2018</t>
  </si>
  <si>
    <t>34XASH8KLQI2XLQSGXK44WYADV1PMB</t>
  </si>
  <si>
    <t>3GA6AFUKOPKCL2IOH4CLO7JYAWOH3S</t>
  </si>
  <si>
    <t>Mon Feb 19 22:25:41 PST 2018</t>
  </si>
  <si>
    <t>Mon Feb 19 22:26:46 PST 2018</t>
  </si>
  <si>
    <t>Thu Feb 22 22:26:46 PST 2018</t>
  </si>
  <si>
    <t>3QL2OFSM97ES8Y0IDVIZMUKO2L6CNQ</t>
  </si>
  <si>
    <t>Mon Feb 19 22:06:29 PST 2018</t>
  </si>
  <si>
    <t>3SBEHTYCWOZDX0QWC7NWEDGQJASYI2</t>
  </si>
  <si>
    <t>Mon Feb 19 22:01:04 PST 2018</t>
  </si>
  <si>
    <t>Thu Feb 22 22:01:04 PST 2018</t>
  </si>
  <si>
    <t>3H6W48L9F4LY2XK6KZQRDU01BXFPW2</t>
  </si>
  <si>
    <t>37WLF8U1WQM2KB6E6RDG82BAC4QK61</t>
  </si>
  <si>
    <t>Mon Feb 19 22:06:37 PST 2018</t>
  </si>
  <si>
    <t>Thu Feb 22 22:06:51 PST 2018</t>
  </si>
  <si>
    <t>3CPLWGV3MPVQA0TF1B88K4JGW02N9J</t>
  </si>
  <si>
    <t>Mon Feb 19 22:03:02 PST 2018</t>
  </si>
  <si>
    <t>Thu Feb 22 22:03:28 PST 2018</t>
  </si>
  <si>
    <t>3ERET4BTVN5P2U8C4YGSSC2C25WK9A</t>
  </si>
  <si>
    <t>ABWPSYGEBJ8W0</t>
  </si>
  <si>
    <t>Mon Feb 19 21:56:31 PST 2018</t>
  </si>
  <si>
    <t>Mon Feb 19 21:57:46 PST 2018</t>
  </si>
  <si>
    <t>Thu Feb 22 21:57:46 PST 2018</t>
  </si>
  <si>
    <t>Tue Feb 20 21:26:42 PST 2018</t>
  </si>
  <si>
    <t>35YHTYFL1GZ9WVV7GMPQFY3J2IQFVF</t>
  </si>
  <si>
    <t>3I33IC7ZWGY8QXER7YOOOBR2RNW2AP</t>
  </si>
  <si>
    <t>Mon Feb 19 22:15:57 PST 2018</t>
  </si>
  <si>
    <t>Mon Feb 19 22:17:37 PST 2018</t>
  </si>
  <si>
    <t>Thu Feb 22 22:17:37 PST 2018</t>
  </si>
  <si>
    <t>3JZQSN0I3R6T1I36HTV54GWUYMDFGX</t>
  </si>
  <si>
    <t>Mon Feb 19 22:11:17 PST 2018</t>
  </si>
  <si>
    <t>Mon Feb 19 22:11:32 PST 2018</t>
  </si>
  <si>
    <t>Thu Feb 22 22:11:32 PST 2018</t>
  </si>
  <si>
    <t>3QIYRE09Y4D8LVQKXYTF5Y1XYOHN1D</t>
  </si>
  <si>
    <t>Mon Feb 19 22:17:27 PST 2018</t>
  </si>
  <si>
    <t>Mon Feb 19 22:17:56 PST 2018</t>
  </si>
  <si>
    <t>Thu Feb 22 22:17:56 PST 2018</t>
  </si>
  <si>
    <t>37OPIVELUUZ9I3JF0HMUMW1JXN2AH7</t>
  </si>
  <si>
    <t>3EA3QWIZ4JRHGER2210X6WOB48DIT0</t>
  </si>
  <si>
    <t>Mon Feb 19 22:12:32 PST 2018</t>
  </si>
  <si>
    <t>Mon Feb 19 22:13:06 PST 2018</t>
  </si>
  <si>
    <t>Thu Feb 22 22:13:06 PST 2018</t>
  </si>
  <si>
    <t>3HPZF4IVNNPMKX4WKXRA3AIV65CYC4</t>
  </si>
  <si>
    <t>Mon Feb 19 22:19:30 PST 2018</t>
  </si>
  <si>
    <t>Mon Feb 19 22:20:00 PST 2018</t>
  </si>
  <si>
    <t>Thu Feb 22 22:20:00 PST 2018</t>
  </si>
  <si>
    <t>3Q8GYXHFEQYOI9UC9VMDSDK2B0BC55</t>
  </si>
  <si>
    <t>A9ADJ4VENB2JX</t>
  </si>
  <si>
    <t>Mon Feb 19 22:29:56 PST 2018</t>
  </si>
  <si>
    <t>Mon Feb 19 22:30:50 PST 2018</t>
  </si>
  <si>
    <t>Thu Feb 22 22:30:50 PST 2018</t>
  </si>
  <si>
    <t>83% (10/12)</t>
  </si>
  <si>
    <t>3K3IX1W4S6N1VKH3JUUZV53AJECAPC</t>
  </si>
  <si>
    <t>3LEIZ60CDKVKRP7Y4ZJ2FRQP6ECZ9E</t>
  </si>
  <si>
    <t>Mon Feb 19 22:14:47 PST 2018</t>
  </si>
  <si>
    <t>Mon Feb 19 22:15:12 PST 2018</t>
  </si>
  <si>
    <t>Thu Feb 22 22:15:12 PST 2018</t>
  </si>
  <si>
    <t>3M68NM076I3O7FJ9WBMD9EXO7WJR60</t>
  </si>
  <si>
    <t>Mon Feb 19 22:01:26 PST 2018</t>
  </si>
  <si>
    <t>Mon Feb 19 22:01:50 PST 2018</t>
  </si>
  <si>
    <t>Thu Feb 22 22:01:50 PST 2018</t>
  </si>
  <si>
    <t>3ZQIG0FLQFCEU1FWWD4R85L4G4OWVY</t>
  </si>
  <si>
    <t>Mon Feb 19 21:56:43 PST 2018</t>
  </si>
  <si>
    <t>Mon Feb 19 21:57:36 PST 2018</t>
  </si>
  <si>
    <t>Thu Feb 22 21:57:36 PST 2018</t>
  </si>
  <si>
    <t>3A9LA2FRWSALEGR8BRE864CHY8BHXI</t>
  </si>
  <si>
    <t>37UQDCYH6YRZ4MEVO5WFGPMNNDGV7W</t>
  </si>
  <si>
    <t>Mon Feb 19 22:03:26 PST 2018</t>
  </si>
  <si>
    <t>Thu Feb 22 22:04:05 PST 2018</t>
  </si>
  <si>
    <t>3HYA4D452SF3MOVZIEAG2C2TO362FZ</t>
  </si>
  <si>
    <t>Mon Feb 19 21:57:37 PST 2018</t>
  </si>
  <si>
    <t>Mon Feb 19 21:57:59 PST 2018</t>
  </si>
  <si>
    <t>Thu Feb 22 21:57:59 PST 2018</t>
  </si>
  <si>
    <t>3QAVNHZ3EN0ERJ0ZH46T37QBXNMALL</t>
  </si>
  <si>
    <t>Mon Feb 19 22:08:17 PST 2018</t>
  </si>
  <si>
    <t>Mon Feb 19 22:08:38 PST 2018</t>
  </si>
  <si>
    <t>Thu Feb 22 22:08:38 PST 2018</t>
  </si>
  <si>
    <t>3XJOUITW8UNRASHRP705QFJCCZJQT4</t>
  </si>
  <si>
    <t>3I0BTBYZAYH2Q59G8HYQ89GUXGD0YB</t>
  </si>
  <si>
    <t>Mon Feb 19 22:03:46 PST 2018</t>
  </si>
  <si>
    <t>3SPJ033422Z9SBA2UP8WQEVQWPIYJF</t>
  </si>
  <si>
    <t>Mon Feb 19 22:03:50 PST 2018</t>
  </si>
  <si>
    <t>Thu Feb 22 22:04:29 PST 2018</t>
  </si>
  <si>
    <t>Tue Feb 20 21:26:43 PST 2018</t>
  </si>
  <si>
    <t>3VBEN272MLV25N8SNDV4BFF9NC7GSH</t>
  </si>
  <si>
    <t>Mon Feb 19 22:09:51 PST 2018</t>
  </si>
  <si>
    <t>Mon Feb 19 22:10:06 PST 2018</t>
  </si>
  <si>
    <t>Thu Feb 22 22:10:06 PST 2018</t>
  </si>
  <si>
    <t>3INZSNUD80ME1448MFP4ZGB1ZDRD9M</t>
  </si>
  <si>
    <t>308Q0PEVB99YWZIO4VVGFWNZA1A9IR</t>
  </si>
  <si>
    <t>Mon Feb 19 22:10:09 PST 2018</t>
  </si>
  <si>
    <t>Mon Feb 19 22:10:55 PST 2018</t>
  </si>
  <si>
    <t>Thu Feb 22 22:10:55 PST 2018</t>
  </si>
  <si>
    <t>3FK0YFF9P0C1FCFR63ZVM32Q9VOVVP</t>
  </si>
  <si>
    <t>Mon Feb 19 22:11:04 PST 2018</t>
  </si>
  <si>
    <t>Thu Feb 22 22:11:04 PST 2018</t>
  </si>
  <si>
    <t>3KGTPGBS6YHS56SPD35FOC3WYQLU2Q</t>
  </si>
  <si>
    <t>A1EML5NDXVXM5B</t>
  </si>
  <si>
    <t>Mon Feb 19 22:02:05 PST 2018</t>
  </si>
  <si>
    <t>Mon Feb 19 22:02:31 PST 2018</t>
  </si>
  <si>
    <t>Thu Feb 22 22:02:31 PST 2018</t>
  </si>
  <si>
    <t>3J9UN9O9J3O98WGNWFSM935L1TUJ0U</t>
  </si>
  <si>
    <t>323Q6SJS8JC71EYH1ZDNPG8VDMRHFZ</t>
  </si>
  <si>
    <t>Mon Feb 19 22:16:45 PST 2018</t>
  </si>
  <si>
    <t>Thu Feb 22 22:16:45 PST 2018</t>
  </si>
  <si>
    <t>3I7DHKZYGOWVLLEM0XCE0J558D05F6</t>
  </si>
  <si>
    <t>Mon Feb 19 22:13:00 PST 2018</t>
  </si>
  <si>
    <t>Mon Feb 19 22:13:15 PST 2018</t>
  </si>
  <si>
    <t>Thu Feb 22 22:13:15 PST 2018</t>
  </si>
  <si>
    <t>3KXIR214I5CTO8YAYXEXB852ZD124F</t>
  </si>
  <si>
    <t>Mon Feb 19 22:20:25 PST 2018</t>
  </si>
  <si>
    <t>Mon Feb 19 22:20:48 PST 2018</t>
  </si>
  <si>
    <t>Thu Feb 22 22:20:48 PST 2018</t>
  </si>
  <si>
    <t>3SU800BH86O6A5WGPCQFVB5EVDQQUV</t>
  </si>
  <si>
    <t>Fri Feb 23 21:26:44 PST 2018</t>
  </si>
  <si>
    <t>3BXQMRHWK0UICAWINLOZ3LHU4V7UMM</t>
  </si>
  <si>
    <t>3LS2AMNW5GMEKKADJSJ7LO9AWGEQO2</t>
  </si>
  <si>
    <t>Tue Feb 20 21:46:50 PST 2018</t>
  </si>
  <si>
    <t>Tue Feb 20 21:47:17 PST 2018</t>
  </si>
  <si>
    <t>Fri Feb 23 21:47:17 PST 2018</t>
  </si>
  <si>
    <t>Wed Feb 21 02:42:42 PST 2018</t>
  </si>
  <si>
    <t>3NKQQ8O39Z1F8GQ5ASPWKVU0VHCDUK</t>
  </si>
  <si>
    <t>Mon Feb 19 22:09:18 PST 2018</t>
  </si>
  <si>
    <t>Mon Feb 19 22:09:35 PST 2018</t>
  </si>
  <si>
    <t>Thu Feb 22 22:09:35 PST 2018</t>
  </si>
  <si>
    <t>Tue Feb 20 21:26:44 PST 2018</t>
  </si>
  <si>
    <t>Mon Feb 19 22:28:29 PST 2018</t>
  </si>
  <si>
    <t>Thu Feb 22 22:28:29 PST 2018</t>
  </si>
  <si>
    <t>3ABAOCJ4R80NXXR7GAZT41OKIRNMQZ</t>
  </si>
  <si>
    <t>39GHHAVOMGNTU4WI5IKPAPRJ1ON4J4</t>
  </si>
  <si>
    <t>Mon Feb 19 22:20:44 PST 2018</t>
  </si>
  <si>
    <t>Mon Feb 19 22:31:13 PST 2018</t>
  </si>
  <si>
    <t>Thu Feb 22 22:31:13 PST 2018</t>
  </si>
  <si>
    <t>3MB8LZR5BGPK3W9LTVJIXLT72ZIKLC</t>
  </si>
  <si>
    <t>Thu Feb 22 22:22:13 PST 2018</t>
  </si>
  <si>
    <t>3O6CYIULEEXEHMQWRNUMCJJL2XGUW8</t>
  </si>
  <si>
    <t>Mon Feb 19 22:03:03 PST 2018</t>
  </si>
  <si>
    <t>Mon Feb 19 22:03:25 PST 2018</t>
  </si>
  <si>
    <t>Thu Feb 22 22:03:25 PST 2018</t>
  </si>
  <si>
    <t>3M0556243SGWOQMYEV3Z5H96GFOFNY</t>
  </si>
  <si>
    <t>Fri Feb 23 21:26:45 PST 2018</t>
  </si>
  <si>
    <t>308XBLVESJ0UDR04S23LKUJGL3XBRK</t>
  </si>
  <si>
    <t>Tue Feb 20 21:46:46 PST 2018</t>
  </si>
  <si>
    <t>Tue Feb 20 21:47:07 PST 2018</t>
  </si>
  <si>
    <t>Fri Feb 23 21:47:07 PST 2018</t>
  </si>
  <si>
    <t>age-na</t>
  </si>
  <si>
    <t>gender-na</t>
  </si>
  <si>
    <t>Mon Feb 19 22:00:34 PST 2018</t>
  </si>
  <si>
    <t>3K3R2QNK8CZ35QDOYCKUYZBA4WV9UX</t>
  </si>
  <si>
    <t>Mon Feb 19 22:01:15 PST 2018</t>
  </si>
  <si>
    <t>Mon Feb 19 22:01:55 PST 2018</t>
  </si>
  <si>
    <t>Thu Feb 22 22:01:55 PST 2018</t>
  </si>
  <si>
    <t>Tue Feb 20 21:26:45 PST 2018</t>
  </si>
  <si>
    <t>3M0BCWMB8WSZLNHQRWDR7TRXDICBWN</t>
  </si>
  <si>
    <t>Tue Feb 20 21:47:08 PST 2018</t>
  </si>
  <si>
    <t>Tue Feb 20 21:47:53 PST 2018</t>
  </si>
  <si>
    <t>Fri Feb 23 21:47:53 PST 2018</t>
  </si>
  <si>
    <t>3DA79LNS59RZ3RBPRWO9D7Q1275T34</t>
  </si>
  <si>
    <t>33M4IA01QHX1QU35XYV39RA840NXR5</t>
  </si>
  <si>
    <t>Mon Feb 19 22:26:54 PST 2018</t>
  </si>
  <si>
    <t>Thu Feb 22 22:27:05 PST 2018</t>
  </si>
  <si>
    <t>39GAF6DQWSWLT0ZTZPF6FFVAKRKV13</t>
  </si>
  <si>
    <t>Mon Feb 19 22:22:52 PST 2018</t>
  </si>
  <si>
    <t>Thu Feb 22 22:22:52 PST 2018</t>
  </si>
  <si>
    <t>3A4TN5196LE0Y2E7AXNMHANSG91HCQ</t>
  </si>
  <si>
    <t>Mon Feb 19 22:26:04 PST 2018</t>
  </si>
  <si>
    <t>Mon Feb 19 22:31:58 PST 2018</t>
  </si>
  <si>
    <t>Thu Feb 22 22:31:58 PST 2018</t>
  </si>
  <si>
    <t>38EHZ67RIMOWK8XTDEUHANKIC4EMG4</t>
  </si>
  <si>
    <t>386CSBG1O0IOVE49JWXD4ONJBAKQ61</t>
  </si>
  <si>
    <t>Mon Feb 19 22:17:54 PST 2018</t>
  </si>
  <si>
    <t>Thu Feb 22 22:17:54 PST 2018</t>
  </si>
  <si>
    <t>3WJ1OXY92BCJCCGGNFXPY245DNOA80</t>
  </si>
  <si>
    <t>Mon Feb 19 22:16:58 PST 2018</t>
  </si>
  <si>
    <t>Mon Feb 19 22:17:15 PST 2018</t>
  </si>
  <si>
    <t>Thu Feb 22 22:17:15 PST 2018</t>
  </si>
  <si>
    <t>3XCC1ODXDM7HHX2TBK0BFJEF7XUQRV</t>
  </si>
  <si>
    <t>Thu Feb 22 21:58:30 PST 2018</t>
  </si>
  <si>
    <t>Tue Feb 20 21:26:46 PST 2018</t>
  </si>
  <si>
    <t>3D17ECOUOERYU7ZGPD4Z7176AOF316</t>
  </si>
  <si>
    <t>3M23Y66PO3308UJMB0MIZO2KTY76S8</t>
  </si>
  <si>
    <t>Mon Feb 19 22:25:05 PST 2018</t>
  </si>
  <si>
    <t>Mon Feb 19 22:25:20 PST 2018</t>
  </si>
  <si>
    <t>Thu Feb 22 22:25:20 PST 2018</t>
  </si>
  <si>
    <t>3MAOD8E57R6GBWBD4REM075Y33XXNG</t>
  </si>
  <si>
    <t>Mon Feb 19 22:23:23 PST 2018</t>
  </si>
  <si>
    <t>Thu Feb 22 22:23:23 PST 2018</t>
  </si>
  <si>
    <t>3PPTZCWALRGQJOOKL1UO1MGEGEJQZU</t>
  </si>
  <si>
    <t>Mon Feb 19 22:27:40 PST 2018</t>
  </si>
  <si>
    <t>Mon Feb 19 22:30:16 PST 2018</t>
  </si>
  <si>
    <t>Thu Feb 22 22:30:16 PST 2018</t>
  </si>
  <si>
    <t>3RHLQY6EDT0D4YYW5KTDI80LDLDD4Q</t>
  </si>
  <si>
    <t>3F6HPJW4JEW5XAHU83KG60OTJ6YW2T</t>
  </si>
  <si>
    <t>Mon Feb 19 22:15:46 PST 2018</t>
  </si>
  <si>
    <t>Thu Feb 22 22:15:46 PST 2018</t>
  </si>
  <si>
    <t>3QBD8R3Z22F7VFNFLVCUIL850IT4OJ</t>
  </si>
  <si>
    <t>Mon Feb 19 22:01:21 PST 2018</t>
  </si>
  <si>
    <t>Mon Feb 19 22:02:32 PST 2018</t>
  </si>
  <si>
    <t>Thu Feb 22 22:02:32 PST 2018</t>
  </si>
  <si>
    <t>3SITXWYCNW5EANMG119D9C54MEHBX3</t>
  </si>
  <si>
    <t>Mon Feb 19 22:09:56 PST 2018</t>
  </si>
  <si>
    <t>Mon Feb 19 22:10:28 PST 2018</t>
  </si>
  <si>
    <t>Thu Feb 22 22:10:28 PST 2018</t>
  </si>
  <si>
    <t>3SR6AEG6W5PAELHIGN0APIJQ0E5HYO</t>
  </si>
  <si>
    <t>3E13VNJ1NORG7UFT0IGN0Q5GCPNI1S</t>
  </si>
  <si>
    <t>Mon Feb 19 22:17:43 PST 2018</t>
  </si>
  <si>
    <t>Thu Feb 22 22:17:43 PST 2018</t>
  </si>
  <si>
    <t>3FDJT1UU75461760183BGWXAG9HK5N</t>
  </si>
  <si>
    <t>Mon Feb 19 22:17:17 PST 2018</t>
  </si>
  <si>
    <t>Thu Feb 22 22:17:17 PST 2018</t>
  </si>
  <si>
    <t>3VA45EW49OJQ3GQWYDTSKN12OYKO1R</t>
  </si>
  <si>
    <t>Mon Feb 19 22:07:51 PST 2018</t>
  </si>
  <si>
    <t>3OB6JN3A9QLN9Y67TPOT9RYPEDPMR0</t>
  </si>
  <si>
    <t>30OG32W0SV775WKW9MOUCIKRNXKENM</t>
  </si>
  <si>
    <t>Mon Feb 19 22:10:36 PST 2018</t>
  </si>
  <si>
    <t>Thu Feb 22 22:10:36 PST 2018</t>
  </si>
  <si>
    <t>34S6N1K2ZWFT168DNAGLKTDFAIFLHA</t>
  </si>
  <si>
    <t>Mon Feb 19 22:27:43 PST 2018</t>
  </si>
  <si>
    <t>Mon Feb 19 22:28:17 PST 2018</t>
  </si>
  <si>
    <t>Thu Feb 22 22:28:17 PST 2018</t>
  </si>
  <si>
    <t>Tue Feb 20 21:26:47 PST 2018</t>
  </si>
  <si>
    <t>3YMU66OBIO4DFEUCCJJ57187E1TGHZ</t>
  </si>
  <si>
    <t>Mon Feb 19 22:25:00 PST 2018</t>
  </si>
  <si>
    <t>Mon Feb 19 22:29:50 PST 2018</t>
  </si>
  <si>
    <t>Thu Feb 22 22:29:50 PST 2018</t>
  </si>
  <si>
    <t>3J94SKDEKILV0H2WJPCNN06ZDH8D5V</t>
  </si>
  <si>
    <t>32ZKVD547GJ2UPF2HC2P2WG0FJKB37</t>
  </si>
  <si>
    <t>Mon Feb 19 22:28:16 PST 2018</t>
  </si>
  <si>
    <t>Mon Feb 19 22:28:49 PST 2018</t>
  </si>
  <si>
    <t>Thu Feb 22 22:28:49 PST 2018</t>
  </si>
  <si>
    <t>3MX2NQ3YCAQCL7570RI06Q5CCIY5XZ</t>
  </si>
  <si>
    <t>Mon Feb 19 22:23:46 PST 2018</t>
  </si>
  <si>
    <t>Mon Feb 19 22:24:09 PST 2018</t>
  </si>
  <si>
    <t>Thu Feb 22 22:24:09 PST 2018</t>
  </si>
  <si>
    <t>3QUO65DNQVK6CDHU013CVP6ZZVMUO1</t>
  </si>
  <si>
    <t>Mon Feb 19 22:26:42 PST 2018</t>
  </si>
  <si>
    <t>Mon Feb 19 22:36:11 PST 2018</t>
  </si>
  <si>
    <t>Thu Feb 22 22:36:11 PST 2018</t>
  </si>
  <si>
    <t>3IVEC1GSLPV9FL15SYWMN8OV6L0J1X</t>
  </si>
  <si>
    <t>3BEFOD78W7PJVC238FXHQHJ05IJM4R</t>
  </si>
  <si>
    <t>Mon Feb 19 22:25:27 PST 2018</t>
  </si>
  <si>
    <t>Mon Feb 19 22:25:45 PST 2018</t>
  </si>
  <si>
    <t>Thu Feb 22 22:25:45 PST 2018</t>
  </si>
  <si>
    <t>3C6FJU71TRPI6RLW6OCAXG41D5LYUG</t>
  </si>
  <si>
    <t>Mon Feb 19 22:28:15 PST 2018</t>
  </si>
  <si>
    <t>Thu Feb 22 22:28:15 PST 2018</t>
  </si>
  <si>
    <t>3MRNMEIQW62CPQ3B1EXVT8YHIQIDLP</t>
  </si>
  <si>
    <t>Mon Feb 19 22:05:31 PST 2018</t>
  </si>
  <si>
    <t>Thu Feb 22 22:05:31 PST 2018</t>
  </si>
  <si>
    <t>3BAWBGQGYLVWH2G1Y3RER6Q24U77V3</t>
  </si>
  <si>
    <t>3HWRJOOET6Y4L9C1HI5GBCUXAWUSEE</t>
  </si>
  <si>
    <t>Mon Feb 19 22:22:36 PST 2018</t>
  </si>
  <si>
    <t>Mon Feb 19 22:22:57 PST 2018</t>
  </si>
  <si>
    <t>Thu Feb 22 22:22:57 PST 2018</t>
  </si>
  <si>
    <t>3KAKFY4PGVYCHXT8NMU6OJKDA913I5</t>
  </si>
  <si>
    <t>Mon Feb 19 22:13:35 PST 2018</t>
  </si>
  <si>
    <t>Mon Feb 19 22:13:49 PST 2018</t>
  </si>
  <si>
    <t>Thu Feb 22 22:13:49 PST 2018</t>
  </si>
  <si>
    <t>Tue Feb 20 21:26:48 PST 2018</t>
  </si>
  <si>
    <t>3M0NZ3JDP2U1Q25M196L3BLNKIX5ZX</t>
  </si>
  <si>
    <t>Mon Feb 19 22:28:44 PST 2018</t>
  </si>
  <si>
    <t>Mon Feb 19 22:29:12 PST 2018</t>
  </si>
  <si>
    <t>Thu Feb 22 22:29:12 PST 2018</t>
  </si>
  <si>
    <t>322ZSN9Z5GGKLNUTRATSNCI7G71T4P</t>
  </si>
  <si>
    <t>3H8DHMCCWA715KLTGELUE8L2TQEDKN</t>
  </si>
  <si>
    <t>Mon Feb 19 22:09:20 PST 2018</t>
  </si>
  <si>
    <t>Mon Feb 19 22:09:39 PST 2018</t>
  </si>
  <si>
    <t>Thu Feb 22 22:09:39 PST 2018</t>
  </si>
  <si>
    <t>3U5NZHP4LSYJSRNBF29S1AMZFSCHP0</t>
  </si>
  <si>
    <t>Mon Feb 19 22:06:45 PST 2018</t>
  </si>
  <si>
    <t>Mon Feb 19 22:07:08 PST 2018</t>
  </si>
  <si>
    <t>Thu Feb 22 22:07:08 PST 2018</t>
  </si>
  <si>
    <t>3WRFBPLXRBK4VY4ZK27YTRGUW8TN33</t>
  </si>
  <si>
    <t>Mon Feb 19 22:07:35 PST 2018</t>
  </si>
  <si>
    <t>Thu Feb 22 22:07:35 PST 2018</t>
  </si>
  <si>
    <t>3B0MCRZMBRQ8ION58DCWL0S5I0CPP7</t>
  </si>
  <si>
    <t>3CPLWGV3MPVQA0TF1B88K4JGW03N9K</t>
  </si>
  <si>
    <t>Mon Feb 19 22:06:50 PST 2018</t>
  </si>
  <si>
    <t>Mon Feb 19 22:11:35 PST 2018</t>
  </si>
  <si>
    <t>Thu Feb 22 22:11:35 PST 2018</t>
  </si>
  <si>
    <t>3H8DHMCCWA715KLTGELUE8L2TQDDKM</t>
  </si>
  <si>
    <t>Mon Feb 19 22:04:52 PST 2018</t>
  </si>
  <si>
    <t>3TDXMTX3CCQBEGGQ6OS4VMWXK006IB</t>
  </si>
  <si>
    <t>Thu Feb 22 22:00:39 PST 2018</t>
  </si>
  <si>
    <t>373L46LKP72BLMNR0824SNKUFR0KJ1</t>
  </si>
  <si>
    <t>32VNZTT0A80ASSFVDNTYCGDAB5ER4G</t>
  </si>
  <si>
    <t>Mon Feb 19 22:08:56 PST 2018</t>
  </si>
  <si>
    <t>Thu Feb 22 22:08:56 PST 2018</t>
  </si>
  <si>
    <t>37TD41K0AI5POBSNLRZLLOUUPKFCS3</t>
  </si>
  <si>
    <t>Mon Feb 19 22:11:08 PST 2018</t>
  </si>
  <si>
    <t>Mon Feb 19 22:11:55 PST 2018</t>
  </si>
  <si>
    <t>Thu Feb 22 22:11:55 PST 2018</t>
  </si>
  <si>
    <t>3OE22WJIGJK9XPUAFEVGKU1ZEW2UQ7</t>
  </si>
  <si>
    <t>Mon Feb 19 22:17:07 PST 2018</t>
  </si>
  <si>
    <t>Mon Feb 19 22:17:28 PST 2018</t>
  </si>
  <si>
    <t>Thu Feb 22 22:17:28 PST 2018</t>
  </si>
  <si>
    <t>367O8HRHKG4J6NHE2AO2D7MLEONS4Z</t>
  </si>
  <si>
    <t>39U1BHVTDMN2QB9JHYTA2QMMLQH3TM</t>
  </si>
  <si>
    <t>Mon Feb 19 22:13:53 PST 2018</t>
  </si>
  <si>
    <t>Mon Feb 19 22:14:03 PST 2018</t>
  </si>
  <si>
    <t>Thu Feb 22 22:14:03 PST 2018</t>
  </si>
  <si>
    <t>3BGYGHDBBYGJLUJNUJV9IT84FZ322H</t>
  </si>
  <si>
    <t>Mon Feb 19 22:11:19 PST 2018</t>
  </si>
  <si>
    <t>Thu Feb 22 22:11:34 PST 2018</t>
  </si>
  <si>
    <t>3RJSC4XJ11Q4OHZWXFTTXCI12B9500</t>
  </si>
  <si>
    <t>Mon Feb 19 22:04:27 PST 2018</t>
  </si>
  <si>
    <t>Thu Feb 22 22:04:27 PST 2018</t>
  </si>
  <si>
    <t>33EEIIWHK736NKLGU20KRX7X9KZQVK</t>
  </si>
  <si>
    <t>32RIADZIST0MT7F8SCT32QI6X7Z4SJ</t>
  </si>
  <si>
    <t>Mon Feb 19 22:19:09 PST 2018</t>
  </si>
  <si>
    <t>Thu Feb 22 22:19:09 PST 2018</t>
  </si>
  <si>
    <t>3EA3QWIZ4JRHGER2210X6WOB48CITZ</t>
  </si>
  <si>
    <t>Mon Feb 19 22:05:03 PST 2018</t>
  </si>
  <si>
    <t>Thu Feb 22 22:05:21 PST 2018</t>
  </si>
  <si>
    <t>3XIQGXAUMD4R8BJQOKXX4AJ83OQX73</t>
  </si>
  <si>
    <t>Mon Feb 19 22:12:09 PST 2018</t>
  </si>
  <si>
    <t>Mon Feb 19 22:12:21 PST 2018</t>
  </si>
  <si>
    <t>Thu Feb 22 22:12:21 PST 2018</t>
  </si>
  <si>
    <t>3PUV2Q8SV40XPXJ5KZ30QM6RNDUDBW</t>
  </si>
  <si>
    <t>37TRT2X24RNDF3HRKXUCI3XPBG0BJD</t>
  </si>
  <si>
    <t>Mon Feb 19 21:59:56 PST 2018</t>
  </si>
  <si>
    <t>Mon Feb 19 22:00:46 PST 2018</t>
  </si>
  <si>
    <t>Thu Feb 22 22:00:46 PST 2018</t>
  </si>
  <si>
    <t>Tue Feb 20 21:26:49 PST 2018</t>
  </si>
  <si>
    <t>3AAJC4I4FHO9X1K7QBAF4L4S2JMZJ7</t>
  </si>
  <si>
    <t>Mon Feb 19 22:02:07 PST 2018</t>
  </si>
  <si>
    <t>3FE2ERCCZY4TK89YJF4ILJJ0REQOPV</t>
  </si>
  <si>
    <t>Mon Feb 19 22:05:40 PST 2018</t>
  </si>
  <si>
    <t>3JVP4ZJHDPODDLWHEX7MX2QLOE5I0H</t>
  </si>
  <si>
    <t>Fri Feb 23 21:27:55 PST 2018</t>
  </si>
  <si>
    <t>Mon Feb 19 22:06:18 PST 2018</t>
  </si>
  <si>
    <t>Mon Feb 19 22:13:08 PST 2018</t>
  </si>
  <si>
    <t>Thu Feb 22 22:13:08 PST 2018</t>
  </si>
  <si>
    <t>34Q075JO1Y950ZYDWSRHUM5KQ1601R</t>
  </si>
  <si>
    <t>Tue Feb 20 21:43:36 PST 2018</t>
  </si>
  <si>
    <t>Tue Feb 20 21:43:53 PST 2018</t>
  </si>
  <si>
    <t>Fri Feb 23 21:43:53 PST 2018</t>
  </si>
  <si>
    <t>36AHBNMV1S8WPPAAKTMLNG0DR5NYD3</t>
  </si>
  <si>
    <t>Mon Feb 19 22:13:37 PST 2018</t>
  </si>
  <si>
    <t>Mon Feb 19 22:13:59 PST 2018</t>
  </si>
  <si>
    <t>Thu Feb 22 22:13:59 PST 2018</t>
  </si>
  <si>
    <t>3QY7M81QH8ILOBKJP1I8EGB67FB7KO</t>
  </si>
  <si>
    <t>Mon Feb 19 22:10:30 PST 2018</t>
  </si>
  <si>
    <t>Mon Feb 19 22:10:54 PST 2018</t>
  </si>
  <si>
    <t>Thu Feb 22 22:10:54 PST 2018</t>
  </si>
  <si>
    <t>3VIVIU06FK8AGZ3O32UKVZXYRH6MIW</t>
  </si>
  <si>
    <t>33LKR6A5KFG6G8V4UUFREX7PN61T1I</t>
  </si>
  <si>
    <t>Thu Feb 22 22:08:47 PST 2018</t>
  </si>
  <si>
    <t>Tue Feb 20 21:26:50 PST 2018</t>
  </si>
  <si>
    <t>3STRJBFXOXN8M9HQ24L9JC3OWC0KTB</t>
  </si>
  <si>
    <t>Mon Feb 19 22:02:46 PST 2018</t>
  </si>
  <si>
    <t>Thu Feb 22 22:03:07 PST 2018</t>
  </si>
  <si>
    <t>3ZV9H2YQQE3UISDDC3YLPATLPKX3WA</t>
  </si>
  <si>
    <t>Thu Feb 22 22:05:07 PST 2018</t>
  </si>
  <si>
    <t>341YLJU21IVK9VZVTKB0GQJ0LCPI21</t>
  </si>
  <si>
    <t>33LKR6A5KFG6G8V4UUFREX7PN641TT</t>
  </si>
  <si>
    <t>Mon Feb 19 22:20:19 PST 2018</t>
  </si>
  <si>
    <t>Mon Feb 19 22:20:34 PST 2018</t>
  </si>
  <si>
    <t>Thu Feb 22 22:20:34 PST 2018</t>
  </si>
  <si>
    <t>382M9COHEIBK0M456N0GQDCLVTGEUH</t>
  </si>
  <si>
    <t>Mon Feb 19 22:26:36 PST 2018</t>
  </si>
  <si>
    <t>3RRCEFRB7N8NCLY6HQ78C186TJA4BF</t>
  </si>
  <si>
    <t>Mon Feb 19 22:00:35 PST 2018</t>
  </si>
  <si>
    <t>Mon Feb 19 22:01:25 PST 2018</t>
  </si>
  <si>
    <t>Thu Feb 22 22:01:25 PST 2018</t>
  </si>
  <si>
    <t>3VADEH0UHCT5VG3X0UGQG5XG5KJPSN</t>
  </si>
  <si>
    <t>31QTRG6Q2U95EMD0P2DGNAH25OOPY6</t>
  </si>
  <si>
    <t>Thu Feb 22 22:06:45 PST 2018</t>
  </si>
  <si>
    <t>3EQHHY4HQTO1ZLAHBHIWI45H9SYG5E</t>
  </si>
  <si>
    <t>Mon Feb 19 22:05:13 PST 2018</t>
  </si>
  <si>
    <t>Thu Feb 22 22:05:13 PST 2018</t>
  </si>
  <si>
    <t>3WEV0KO0ONOZT3Y1LNUW5UCCAKOSDG</t>
  </si>
  <si>
    <t>A3GU00DMBON7YO</t>
  </si>
  <si>
    <t>Mon Feb 19 21:57:23 PST 2018</t>
  </si>
  <si>
    <t>Thu Feb 22 21:57:42 PST 2018</t>
  </si>
  <si>
    <t>100% (3/3)</t>
  </si>
  <si>
    <t>391JB9X4ZY41MUTC35FW8FCBJLVMK7</t>
  </si>
  <si>
    <t>326O153BMJUYJKTJKSARGD8X9TKED6</t>
  </si>
  <si>
    <t>Mon Feb 19 22:20:21 PST 2018</t>
  </si>
  <si>
    <t>Mon Feb 19 22:20:35 PST 2018</t>
  </si>
  <si>
    <t>Thu Feb 22 22:20:35 PST 2018</t>
  </si>
  <si>
    <t>3A1COHJ8NKRYMZOUTL7HFOR9QIGH8K</t>
  </si>
  <si>
    <t>Mon Feb 19 22:25:55 PST 2018</t>
  </si>
  <si>
    <t>Thu Feb 22 22:26:12 PST 2018</t>
  </si>
  <si>
    <t>Tue Feb 20 21:26:51 PST 2018</t>
  </si>
  <si>
    <t>3XLBSAQ9Z58GD6J5P2LI1VZJBOQ7ZC</t>
  </si>
  <si>
    <t>Mon Feb 19 22:21:29 PST 2018</t>
  </si>
  <si>
    <t>Thu Feb 22 22:21:54 PST 2018</t>
  </si>
  <si>
    <t>34F34TZU7WVG46J1B2W0SRY0YREJ2E</t>
  </si>
  <si>
    <t>3I0BTBYZAYH2Q59G8HYQ89GUXGDY09</t>
  </si>
  <si>
    <t>Mon Feb 19 22:08:49 PST 2018</t>
  </si>
  <si>
    <t>Mon Feb 19 22:09:03 PST 2018</t>
  </si>
  <si>
    <t>Thu Feb 22 22:09:03 PST 2018</t>
  </si>
  <si>
    <t>3KJYX6QCMA7SOHFXPELCJFRWE8HJVS</t>
  </si>
  <si>
    <t>3WMINLGALCZLOF6T4RDU0O0O3E7AC4</t>
  </si>
  <si>
    <t>Mon Feb 19 22:07:28 PST 2018</t>
  </si>
  <si>
    <t>Thu Feb 22 22:08:23 PST 2018</t>
  </si>
  <si>
    <t>3XD2A6FGFNQK3TNQJ5KTUFX10G1S9V</t>
  </si>
  <si>
    <t>382M9COHEIBK0M456N0GQDCLVTBUES</t>
  </si>
  <si>
    <t>Mon Feb 19 22:02:22 PST 2018</t>
  </si>
  <si>
    <t>Mon Feb 19 22:02:54 PST 2018</t>
  </si>
  <si>
    <t>Thu Feb 22 22:02:54 PST 2018</t>
  </si>
  <si>
    <t>3MHW492WW19IPPLISBY4Z7JDI2AVM6</t>
  </si>
  <si>
    <t>Thu Feb 22 21:58:46 PST 2018</t>
  </si>
  <si>
    <t>3W2LOLRXLCBV6U4YYFGEJX268R4KRZ</t>
  </si>
  <si>
    <t>Mon Feb 19 22:07:38 PST 2018</t>
  </si>
  <si>
    <t>Thu Feb 22 22:07:38 PST 2018</t>
  </si>
  <si>
    <t>31D0ZWOD0AVY73DJ29F9G422B610AW</t>
  </si>
  <si>
    <t>34HJIJKLP6S2LZWCM7Y8DD2DWBRV4D</t>
  </si>
  <si>
    <t>Mon Feb 19 22:09:33 PST 2018</t>
  </si>
  <si>
    <t>Thu Feb 22 22:09:33 PST 2018</t>
  </si>
  <si>
    <t>39U1BHVTDMN2QB9JHYTA2QMMLQGT3B</t>
  </si>
  <si>
    <t>Mon Feb 19 22:13:47 PST 2018</t>
  </si>
  <si>
    <t>Mon Feb 19 22:15:16 PST 2018</t>
  </si>
  <si>
    <t>Thu Feb 22 22:15:16 PST 2018</t>
  </si>
  <si>
    <t>3NG53N1RLWFQZGMICYFMOXT0C9NP8U</t>
  </si>
  <si>
    <t>Mon Feb 19 22:11:49 PST 2018</t>
  </si>
  <si>
    <t>Thu Feb 22 22:12:02 PST 2018</t>
  </si>
  <si>
    <t>3EKTG13IZUZC60BUO5RXNFPQ8L0MLA</t>
  </si>
  <si>
    <t>31UV0MXWNR8FVCGC15IZ3GIXO5U5IZ</t>
  </si>
  <si>
    <t>Mon Feb 19 22:23:16 PST 2018</t>
  </si>
  <si>
    <t>Mon Feb 19 22:23:53 PST 2018</t>
  </si>
  <si>
    <t>Thu Feb 22 22:23:53 PST 2018</t>
  </si>
  <si>
    <t>35GCEFQ6I6KYCNIINQISOEN36M0Z3V</t>
  </si>
  <si>
    <t>Mon Feb 19 22:04:49 PST 2018</t>
  </si>
  <si>
    <t>3BF51CHDTW6G4AJRYHU2M9LR7K10HD</t>
  </si>
  <si>
    <t>3R5OYNIC2C56AGGCPULGQAT273XPTC</t>
  </si>
  <si>
    <t>3DR23U6WE6A509PG6IA6LHQJCF5ETM</t>
  </si>
  <si>
    <t>Mon Feb 19 22:06:28 PST 2018</t>
  </si>
  <si>
    <t>3E7TUJ2EGDIHOO22CHU5OZ7MIW2D9T</t>
  </si>
  <si>
    <t>Mon Feb 19 22:11:46 PST 2018</t>
  </si>
  <si>
    <t>Thu Feb 22 22:12:11 PST 2018</t>
  </si>
  <si>
    <t>Tue Feb 20 21:26:52 PST 2018</t>
  </si>
  <si>
    <t>3MH9DQ757X8IK00WCIQ4QGXX89SGUX</t>
  </si>
  <si>
    <t>Mon Feb 19 22:09:54 PST 2018</t>
  </si>
  <si>
    <t>Mon Feb 19 22:10:14 PST 2018</t>
  </si>
  <si>
    <t>Thu Feb 22 22:10:14 PST 2018</t>
  </si>
  <si>
    <t>3OQQD2WO8I29UDVEXKP5Z0OSRQPI3C</t>
  </si>
  <si>
    <t>33IZTU6J82XDR93ICNV8Z1F4Q22SXK</t>
  </si>
  <si>
    <t>Mon Feb 19 22:08:09 PST 2018</t>
  </si>
  <si>
    <t>Thu Feb 22 22:08:09 PST 2018</t>
  </si>
  <si>
    <t>3OF2M9AATHK48LQP8WAR5045H8QKZV</t>
  </si>
  <si>
    <t>Mon Feb 19 22:22:24 PST 2018</t>
  </si>
  <si>
    <t>Mon Feb 19 22:22:37 PST 2018</t>
  </si>
  <si>
    <t>Thu Feb 22 22:22:37 PST 2018</t>
  </si>
  <si>
    <t>3R6BYFZZP884N4YW63V9S2WP1C8FXO</t>
  </si>
  <si>
    <t>Mon Feb 19 22:08:29 PST 2018</t>
  </si>
  <si>
    <t>Thu Feb 22 22:08:29 PST 2018</t>
  </si>
  <si>
    <t>3VQTAXTYN3HJ6ZUR6UTP0MAF9DPUBN</t>
  </si>
  <si>
    <t>3G2UL9A02EAEPWZUNXO74X6O6KQ76I</t>
  </si>
  <si>
    <t>Mon Feb 19 22:06:27 PST 2018</t>
  </si>
  <si>
    <t>3HVVDCPGTFO36E676JM0SKIZUR9YTK</t>
  </si>
  <si>
    <t>Mon Feb 19 22:04:10 PST 2018</t>
  </si>
  <si>
    <t>Mon Feb 19 22:04:23 PST 2018</t>
  </si>
  <si>
    <t>Thu Feb 22 22:04:23 PST 2018</t>
  </si>
  <si>
    <t>3NGI5ARFTU18OG2XDD679N6SY3G1PL</t>
  </si>
  <si>
    <t>Mon Feb 19 22:04:55 PST 2018</t>
  </si>
  <si>
    <t>Thu Feb 22 22:04:55 PST 2018</t>
  </si>
  <si>
    <t>3NKW03WTLM3J29LLKC5GDZQBGT1QWU</t>
  </si>
  <si>
    <t>3IKZ72A5B5CZBAKS4X80U05RZYYFN4</t>
  </si>
  <si>
    <t>Mon Feb 19 22:07:37 PST 2018</t>
  </si>
  <si>
    <t>3SNVL38CI5OR0SFFGIQJU23K8Q1CKL</t>
  </si>
  <si>
    <t>Mon Feb 19 22:06:44 PST 2018</t>
  </si>
  <si>
    <t>Thu Feb 22 22:06:44 PST 2018</t>
  </si>
  <si>
    <t>3ZY8KE4ISKZ9A4JAK45LGG3IS3CQVT</t>
  </si>
  <si>
    <t>Mon Feb 19 22:24:18 PST 2018</t>
  </si>
  <si>
    <t>Mon Feb 19 22:24:29 PST 2018</t>
  </si>
  <si>
    <t>Thu Feb 22 22:24:29 PST 2018</t>
  </si>
  <si>
    <t>3YZ7A3YHR5P126LEGF7CIZSZEKIS54</t>
  </si>
  <si>
    <t>Fri Feb 23 21:26:53 PST 2018</t>
  </si>
  <si>
    <t>Thu Feb 22 22:22:38 PST 2018</t>
  </si>
  <si>
    <t>Tue Feb 20 21:26:53 PST 2018</t>
  </si>
  <si>
    <t>3OVR4I9USQFAGR0V084Y7Q35FJEQ4G</t>
  </si>
  <si>
    <t>Mon Feb 19 22:17:33 PST 2018</t>
  </si>
  <si>
    <t>Mon Feb 19 22:17:58 PST 2018</t>
  </si>
  <si>
    <t>Thu Feb 22 22:17:58 PST 2018</t>
  </si>
  <si>
    <t>3RSDURM96BI1HVOAGOX5TYIYRNOYE8</t>
  </si>
  <si>
    <t>Tue Feb 20 21:45:14 PST 2018</t>
  </si>
  <si>
    <t>Fri Feb 23 21:45:37 PST 2018</t>
  </si>
  <si>
    <t>3Z4GS9HPNW6XTWDZ67TZAB6K1VE77L</t>
  </si>
  <si>
    <t>A29I0FA8NNIRED</t>
  </si>
  <si>
    <t>Mon Feb 19 22:26:08 PST 2018</t>
  </si>
  <si>
    <t>Thu Feb 22 22:26:08 PST 2018</t>
  </si>
  <si>
    <t>3DIIW4IV8PRUC9EIXYUO95GY5QLI4X</t>
  </si>
  <si>
    <t>39GHHAVOMGNTU4WI5IKPAPRJ1OM4J3</t>
  </si>
  <si>
    <t>Mon Feb 19 22:15:19 PST 2018</t>
  </si>
  <si>
    <t>Mon Feb 19 22:17:24 PST 2018</t>
  </si>
  <si>
    <t>Thu Feb 22 22:17:24 PST 2018</t>
  </si>
  <si>
    <t>3H7Z272LX83LEN616NOQT2F6W9NPLH</t>
  </si>
  <si>
    <t>Mon Feb 19 22:17:00 PST 2018</t>
  </si>
  <si>
    <t>Mon Feb 19 22:17:23 PST 2018</t>
  </si>
  <si>
    <t>Thu Feb 22 22:17:23 PST 2018</t>
  </si>
  <si>
    <t>3QBD8R3Z22F7VFNFLVCUIL850IV4OL</t>
  </si>
  <si>
    <t>Mon Feb 19 22:11:26 PST 2018</t>
  </si>
  <si>
    <t>Mon Feb 19 22:11:56 PST 2018</t>
  </si>
  <si>
    <t>Thu Feb 22 22:11:56 PST 2018</t>
  </si>
  <si>
    <t>3QHITW7OYO5MVWIIJ79OVATKOAYAQ3</t>
  </si>
  <si>
    <t>Mon Feb 19 21:55:00 PST 2018</t>
  </si>
  <si>
    <t>Thu Feb 22 21:55:00 PST 2018</t>
  </si>
  <si>
    <t>3GU1KF0O4JX91EKPFAZWFZJ1KF8BPF</t>
  </si>
  <si>
    <t>Mon Feb 19 22:09:38 PST 2018</t>
  </si>
  <si>
    <t>Mon Feb 19 22:09:57 PST 2018</t>
  </si>
  <si>
    <t>Thu Feb 22 22:09:57 PST 2018</t>
  </si>
  <si>
    <t>3PXX5PX6LYU2EAENQRHZP4U6LTBBA2</t>
  </si>
  <si>
    <t>Mon Feb 19 22:24:56 PST 2018</t>
  </si>
  <si>
    <t>Thu Feb 22 22:24:56 PST 2018</t>
  </si>
  <si>
    <t>3VELCLL3GLFWX3D3ZAA2XTSOWXWF1Z</t>
  </si>
  <si>
    <t>Mon Feb 19 22:20:57 PST 2018</t>
  </si>
  <si>
    <t>Mon Feb 19 22:21:18 PST 2018</t>
  </si>
  <si>
    <t>Thu Feb 22 22:21:18 PST 2018</t>
  </si>
  <si>
    <t>3DW3BNF1GHE0HGLK88JK56MXFEDV8E</t>
  </si>
  <si>
    <t>34T446B1C1APN28BCPG1BIOBUS00C8</t>
  </si>
  <si>
    <t>Mon Feb 19 22:27:21 PST 2018</t>
  </si>
  <si>
    <t>Mon Feb 19 22:27:50 PST 2018</t>
  </si>
  <si>
    <t>Thu Feb 22 22:27:50 PST 2018</t>
  </si>
  <si>
    <t>3JAOYWH7VJ00M0QUPYST7CFRR579L8</t>
  </si>
  <si>
    <t>Mon Feb 19 22:25:08 PST 2018</t>
  </si>
  <si>
    <t>Mon Feb 19 22:25:29 PST 2018</t>
  </si>
  <si>
    <t>Thu Feb 22 22:25:29 PST 2018</t>
  </si>
  <si>
    <t>3WZ36BJEV4C7T6DWWR8GK9KY9IUBTL</t>
  </si>
  <si>
    <t>Mon Feb 19 22:15:40 PST 2018</t>
  </si>
  <si>
    <t>Mon Feb 19 22:15:56 PST 2018</t>
  </si>
  <si>
    <t>Thu Feb 22 22:15:56 PST 2018</t>
  </si>
  <si>
    <t>3JGHED38EDNDLWB63EEYY5UWMB97YC</t>
  </si>
  <si>
    <t>320DUZ38G8I96KP20JMQJEOMRTTGJ0</t>
  </si>
  <si>
    <t>Mon Feb 19 22:05:32 PST 2018</t>
  </si>
  <si>
    <t>Thu Feb 22 22:05:32 PST 2018</t>
  </si>
  <si>
    <t>3OXV7EAXLFMWODY7LLLHRGU81I936E</t>
  </si>
  <si>
    <t>Mon Feb 19 22:28:59 PST 2018</t>
  </si>
  <si>
    <t>Thu Feb 22 22:28:59 PST 2018</t>
  </si>
  <si>
    <t>3U5JL4WY5L5UPO17MMZQ1YZYCMY4XO</t>
  </si>
  <si>
    <t>Mon Feb 19 21:57:54 PST 2018</t>
  </si>
  <si>
    <t>Tue Feb 20 21:26:54 PST 2018</t>
  </si>
  <si>
    <t>3Z33IC0JC0I0VL4UD0PY52H8ZKVV93</t>
  </si>
  <si>
    <t>30X31N5D64M1VWVP1D3UFT46PHTSAG</t>
  </si>
  <si>
    <t>Mon Feb 19 22:07:07 PST 2018</t>
  </si>
  <si>
    <t>Thu Feb 22 22:07:37 PST 2018</t>
  </si>
  <si>
    <t>36NEMU28XG9V4ELNIL30L92RPBGWML</t>
  </si>
  <si>
    <t>Mon Feb 19 22:19:46 PST 2018</t>
  </si>
  <si>
    <t>Mon Feb 19 22:20:01 PST 2018</t>
  </si>
  <si>
    <t>Thu Feb 22 22:20:01 PST 2018</t>
  </si>
  <si>
    <t>3PS7W85Z80YO5DYZY7UKT3P8LIR9T9</t>
  </si>
  <si>
    <t>Mon Feb 19 22:16:14 PST 2018</t>
  </si>
  <si>
    <t>3WRBLBQ2GR4ZHUQMO97JCQD591DG0N</t>
  </si>
  <si>
    <t>3AAPLD8UCDDHKJGIWJIC6KNW4VVTHF</t>
  </si>
  <si>
    <t>Mon Feb 19 21:58:58 PST 2018</t>
  </si>
  <si>
    <t>Mon Feb 19 21:59:15 PST 2018</t>
  </si>
  <si>
    <t>Thu Feb 22 21:59:15 PST 2018</t>
  </si>
  <si>
    <t>3M23Y66PO3308UJMB0MIZO2KTY2S6P</t>
  </si>
  <si>
    <t>Thu Feb 22 22:02:59 PST 2018</t>
  </si>
  <si>
    <t>3RRCEFRB7N8NCLY6HQ78C186TJBB4N</t>
  </si>
  <si>
    <t>Mon Feb 19 22:05:48 PST 2018</t>
  </si>
  <si>
    <t>Thu Feb 22 22:05:48 PST 2018</t>
  </si>
  <si>
    <t>3VDVA3ILIDBZOJB4KSBJQVWFETJG1Q</t>
  </si>
  <si>
    <t>3EICBYG645SWP89XYXQ7TN37T15CJQ</t>
  </si>
  <si>
    <t>Mon Feb 19 22:26:01 PST 2018</t>
  </si>
  <si>
    <t>Mon Feb 19 22:26:33 PST 2018</t>
  </si>
  <si>
    <t>Thu Feb 22 22:26:33 PST 2018</t>
  </si>
  <si>
    <t>3IAEQB9FMFGS0KFA5S4X2JFXGXLWD0</t>
  </si>
  <si>
    <t>Mon Feb 19 22:05:18 PST 2018</t>
  </si>
  <si>
    <t>Thu Feb 22 22:05:18 PST 2018</t>
  </si>
  <si>
    <t>3TVSS0C0E2WZH9B7RI4C7NXJJJCTWJ</t>
  </si>
  <si>
    <t>Mon Feb 19 22:19:05 PST 2018</t>
  </si>
  <si>
    <t>Mon Feb 19 22:19:22 PST 2018</t>
  </si>
  <si>
    <t>Thu Feb 22 22:19:22 PST 2018</t>
  </si>
  <si>
    <t>3O4VWC1GEW25POFKF2A5B13S45EJ3P</t>
  </si>
  <si>
    <t>Fri Feb 23 21:27:56 PST 2018</t>
  </si>
  <si>
    <t>324G5B4FB44JBLDFL88QVWWXTN607O</t>
  </si>
  <si>
    <t>Tue Feb 20 21:43:48 PST 2018</t>
  </si>
  <si>
    <t>Tue Feb 20 21:44:19 PST 2018</t>
  </si>
  <si>
    <t>Fri Feb 23 21:44:19 PST 2018</t>
  </si>
  <si>
    <t>388U7OUMF8XTT4XUUM6W0DNXUTZR01</t>
  </si>
  <si>
    <t>Mon Feb 19 22:14:51 PST 2018</t>
  </si>
  <si>
    <t>Mon Feb 19 22:13:39 PST 2018</t>
  </si>
  <si>
    <t>3Q5C1WP23NX4V6KETYXTBH1B73H515</t>
  </si>
  <si>
    <t>Mon Feb 19 22:15:52 PST 2018</t>
  </si>
  <si>
    <t>Mon Feb 19 22:16:04 PST 2018</t>
  </si>
  <si>
    <t>Thu Feb 22 22:16:04 PST 2018</t>
  </si>
  <si>
    <t>3QREJ3J433THGCBR3TEH82XMJG5KL3</t>
  </si>
  <si>
    <t>39U1BHVTDMN2QB9JHYTA2QMMLQIT3D</t>
  </si>
  <si>
    <t>Mon Feb 19 22:23:43 PST 2018</t>
  </si>
  <si>
    <t>Mon Feb 19 22:24:14 PST 2018</t>
  </si>
  <si>
    <t>Thu Feb 22 22:24:14 PST 2018</t>
  </si>
  <si>
    <t>3M0NZ3JDP2U1Q25M196L3BLNKIUZ5O</t>
  </si>
  <si>
    <t>Mon Feb 19 22:20:24 PST 2018</t>
  </si>
  <si>
    <t>Mon Feb 19 22:20:36 PST 2018</t>
  </si>
  <si>
    <t>Thu Feb 22 22:20:36 PST 2018</t>
  </si>
  <si>
    <t>Tue Feb 20 21:26:55 PST 2018</t>
  </si>
  <si>
    <t>3VFJCI1K40VQ488F8OVZL5AD1ARGRW</t>
  </si>
  <si>
    <t>Mon Feb 19 22:25:43 PST 2018</t>
  </si>
  <si>
    <t>Thu Feb 22 22:25:43 PST 2018</t>
  </si>
  <si>
    <t>39KV3A5D183GPAZX48M9GJ6V5QDS7J</t>
  </si>
  <si>
    <t>3AUQQEL7U6PLMBEB36B61AC0FZC0V3</t>
  </si>
  <si>
    <t>Mon Feb 19 22:09:43 PST 2018</t>
  </si>
  <si>
    <t>Mon Feb 19 22:10:08 PST 2018</t>
  </si>
  <si>
    <t>Thu Feb 22 22:10:08 PST 2018</t>
  </si>
  <si>
    <t>3DR23U6WE6A509PG6IA6LHQJCF7TE3</t>
  </si>
  <si>
    <t>Mon Feb 19 22:18:27 PST 2018</t>
  </si>
  <si>
    <t>3VA45EW49OJQ3GQWYDTSKN12OYIO1P</t>
  </si>
  <si>
    <t>Mon Feb 19 21:59:31 PST 2018</t>
  </si>
  <si>
    <t>Mon Feb 19 21:59:49 PST 2018</t>
  </si>
  <si>
    <t>Thu Feb 22 21:59:49 PST 2018</t>
  </si>
  <si>
    <t>3OPLMF3EU5JIOIWU066X0UEQDBANLB</t>
  </si>
  <si>
    <t>378XPAWRUD9C1ISTW19GBRYJGJUIAH</t>
  </si>
  <si>
    <t>Thu Feb 22 22:22:20 PST 2018</t>
  </si>
  <si>
    <t>3IKZ72A5B5CZBAKS4X80U05RZYXFN3</t>
  </si>
  <si>
    <t>Mon Feb 19 22:02:13 PST 2018</t>
  </si>
  <si>
    <t>Mon Feb 19 22:03:11 PST 2018</t>
  </si>
  <si>
    <t>Thu Feb 22 22:03:11 PST 2018</t>
  </si>
  <si>
    <t>Tue Feb 20 21:26:56 PST 2018</t>
  </si>
  <si>
    <t>3J88R45B2HUGEHNQK6RE4WAT3IUPX0</t>
  </si>
  <si>
    <t>Mon Feb 19 22:02:45 PST 2018</t>
  </si>
  <si>
    <t>Mon Feb 19 22:03:06 PST 2018</t>
  </si>
  <si>
    <t>Thu Feb 22 22:03:06 PST 2018</t>
  </si>
  <si>
    <t>35A1YQPVFECC8SIIB3DYEXMC5MGI52</t>
  </si>
  <si>
    <t>30LB5CDZND62VVJL4309MGPW3ALZ05</t>
  </si>
  <si>
    <t>Mon Feb 19 22:27:53 PST 2018</t>
  </si>
  <si>
    <t>31JLPPHS2VQMDJ4BLH7B8GGZMI2O3N</t>
  </si>
  <si>
    <t>Mon Feb 19 22:28:06 PST 2018</t>
  </si>
  <si>
    <t>Thu Feb 22 22:28:06 PST 2018</t>
  </si>
  <si>
    <t>3VSOLARPKC5J6W05JSOTBQLARJF93T</t>
  </si>
  <si>
    <t>Mon Feb 19 22:19:52 PST 2018</t>
  </si>
  <si>
    <t>Mon Feb 19 22:24:38 PST 2018</t>
  </si>
  <si>
    <t>Thu Feb 22 22:24:38 PST 2018</t>
  </si>
  <si>
    <t>3W31J70BASSOD8HLQGLI5J7ZP7RKCN</t>
  </si>
  <si>
    <t>38F71OA9GUSTTSZSSWT0HLGRU8NFM3</t>
  </si>
  <si>
    <t>Mon Feb 19 22:02:11 PST 2018</t>
  </si>
  <si>
    <t>3E47SOBEYRS0UXPRGF57HMO7GMGICK</t>
  </si>
  <si>
    <t>Mon Feb 19 22:26:59 PST 2018</t>
  </si>
  <si>
    <t>Mon Feb 19 22:27:14 PST 2018</t>
  </si>
  <si>
    <t>Thu Feb 22 22:27:14 PST 2018</t>
  </si>
  <si>
    <t>3OS4RQUCRABXA1VV173R355XI9MBFD</t>
  </si>
  <si>
    <t>Mon Feb 19 22:15:13 PST 2018</t>
  </si>
  <si>
    <t>Thu Feb 22 22:15:38 PST 2018</t>
  </si>
  <si>
    <t>3UUIU9GZC512H6YT5FC2S4OLG3WT5U</t>
  </si>
  <si>
    <t>3FTOP5WARGKCVGEHMHXNYM16KC8J04</t>
  </si>
  <si>
    <t>Mon Feb 19 22:27:39 PST 2018</t>
  </si>
  <si>
    <t>Thu Feb 22 22:27:53 PST 2018</t>
  </si>
  <si>
    <t>3P59JYT76MGD5TD0DYF5JGHUFCJT23</t>
  </si>
  <si>
    <t>Thu Feb 22 22:27:48 PST 2018</t>
  </si>
  <si>
    <t>3R6BYFZZP884N4YW63V9S2WP1CCXFA</t>
  </si>
  <si>
    <t>Mon Feb 19 22:26:38 PST 2018</t>
  </si>
  <si>
    <t>Mon Feb 19 22:31:20 PST 2018</t>
  </si>
  <si>
    <t>Thu Feb 22 22:31:20 PST 2018</t>
  </si>
  <si>
    <t>34HEO7RUG6QM7XXIWMYO003PKW0AR4</t>
  </si>
  <si>
    <t>308XBLVESJ0UDR04S23LKUJGLXZBRA</t>
  </si>
  <si>
    <t>Mon Feb 19 22:25:25 PST 2018</t>
  </si>
  <si>
    <t>Mon Feb 19 22:25:51 PST 2018</t>
  </si>
  <si>
    <t>Thu Feb 22 22:25:51 PST 2018</t>
  </si>
  <si>
    <t>3F0BG9B9MQJG8G90TGJZNOQH5UN7YM</t>
  </si>
  <si>
    <t>Mon Feb 19 22:26:17 PST 2018</t>
  </si>
  <si>
    <t>3RXCAC0YISLKM3TJ9FPZUOF8BI38GC</t>
  </si>
  <si>
    <t>Mon Feb 19 22:24:01 PST 2018</t>
  </si>
  <si>
    <t>Mon Feb 19 22:24:42 PST 2018</t>
  </si>
  <si>
    <t>Thu Feb 22 22:24:42 PST 2018</t>
  </si>
  <si>
    <t>3PCPFX4U40MHRNZQUNVG9B4BLQBFQL</t>
  </si>
  <si>
    <t>32SVAV9L3G5XBFAABY2T7LWUX1U3AZ</t>
  </si>
  <si>
    <t>Thu Feb 22 22:04:53 PST 2018</t>
  </si>
  <si>
    <t>39RP059MEIP3GBNCNU74YVP6FAWMBT</t>
  </si>
  <si>
    <t>Mon Feb 19 22:05:45 PST 2018</t>
  </si>
  <si>
    <t>Thu Feb 22 22:06:00 PST 2018</t>
  </si>
  <si>
    <t>3DEL4X4EL7HANVFRBTNXHN357NXXY2</t>
  </si>
  <si>
    <t>A10PNSOJ6RSXLG</t>
  </si>
  <si>
    <t>Mon Feb 19 22:03:38 PST 2018</t>
  </si>
  <si>
    <t>Mon Feb 19 22:04:25 PST 2018</t>
  </si>
  <si>
    <t>Thu Feb 22 22:04:25 PST 2018</t>
  </si>
  <si>
    <t>3ZLW647WALR5JSHC8H4DCKHB2UT32N</t>
  </si>
  <si>
    <t>Fri Feb 23 21:26:57 PST 2018</t>
  </si>
  <si>
    <t>30LSNF239VRNWFXPJMG159FL4V32IV</t>
  </si>
  <si>
    <t>Mon Feb 19 22:25:49 PST 2018</t>
  </si>
  <si>
    <t>Mon Feb 19 22:30:35 PST 2018</t>
  </si>
  <si>
    <t>Thu Feb 22 22:30:35 PST 2018</t>
  </si>
  <si>
    <t>Tue Feb 20 21:26:57 PST 2018</t>
  </si>
  <si>
    <t>Mon Feb 19 22:25:36 PST 2018</t>
  </si>
  <si>
    <t>Mon Feb 19 22:26:14 PST 2018</t>
  </si>
  <si>
    <t>Thu Feb 22 22:26:14 PST 2018</t>
  </si>
  <si>
    <t>3QAPZX2QN59CPKG9FWRVZ5FPI7J027</t>
  </si>
  <si>
    <t>A17FU7PPRP3JM8</t>
  </si>
  <si>
    <t>Tue Feb 20 21:36:56 PST 2018</t>
  </si>
  <si>
    <t>Tue Feb 20 21:38:17 PST 2018</t>
  </si>
  <si>
    <t>Fri Feb 23 21:38:17 PST 2018</t>
  </si>
  <si>
    <t>3R08VXYT7DRCJBE0EF1B2R51USKW7L</t>
  </si>
  <si>
    <t>Tue Feb 20 21:41:07 PST 2018</t>
  </si>
  <si>
    <t>Tue Feb 20 21:41:20 PST 2018</t>
  </si>
  <si>
    <t>Fri Feb 23 21:41:20 PST 2018</t>
  </si>
  <si>
    <t>Wed Feb 21 02:42:43 PST 2018</t>
  </si>
  <si>
    <t>3XT3KXP24ZU8RWIWGMN3630C1HRI6I</t>
  </si>
  <si>
    <t>3KOPY89HM9Y8C8DE54F60KZDNOOJ3V</t>
  </si>
  <si>
    <t>Mon Feb 19 22:05:55 PST 2018</t>
  </si>
  <si>
    <t>Thu Feb 22 22:05:55 PST 2018</t>
  </si>
  <si>
    <t>3TEM0PF1Q6TZSUEPCLBCVO6TFS7D0G</t>
  </si>
  <si>
    <t>3TYCR1GOTDFFSR87TWMSK0HK68TLZX</t>
  </si>
  <si>
    <t>Mon Feb 19 22:10:59 PST 2018</t>
  </si>
  <si>
    <t>Thu Feb 22 22:11:17 PST 2018</t>
  </si>
  <si>
    <t>31KPKEKW4A93QDIB8NF5BFM8TOM0BR</t>
  </si>
  <si>
    <t>30OG32W0SV775WKW9MOUCIKRNXKNEV</t>
  </si>
  <si>
    <t>Mon Feb 19 22:12:38 PST 2018</t>
  </si>
  <si>
    <t>Mon Feb 19 22:13:29 PST 2018</t>
  </si>
  <si>
    <t>Thu Feb 22 22:13:29 PST 2018</t>
  </si>
  <si>
    <t>35GMH2SV3FDPNHK8A1O7R7KWD7POEB</t>
  </si>
  <si>
    <t>Mon Feb 19 22:14:01 PST 2018</t>
  </si>
  <si>
    <t>Mon Feb 19 22:14:19 PST 2018</t>
  </si>
  <si>
    <t>Thu Feb 22 22:14:19 PST 2018</t>
  </si>
  <si>
    <t>3TPWUS5F8AXIVS9W5W9MIDXFVXDWC4</t>
  </si>
  <si>
    <t>Mon Feb 19 22:24:31 PST 2018</t>
  </si>
  <si>
    <t>Thu Feb 22 22:25:05 PST 2018</t>
  </si>
  <si>
    <t>33CLA8O0MI7H3OEQ72KGE1EGHCDFRM</t>
  </si>
  <si>
    <t>3E1QT0TDFQ5YIUZEZ3P2F0SOQVTI8C</t>
  </si>
  <si>
    <t>Thu Feb 22 22:17:52 PST 2018</t>
  </si>
  <si>
    <t>3R6BYFZZP884N4YW63V9S2WP1C7XF5</t>
  </si>
  <si>
    <t>Mon Feb 19 22:02:55 PST 2018</t>
  </si>
  <si>
    <t>Mon Feb 19 22:04:01 PST 2018</t>
  </si>
  <si>
    <t>Thu Feb 22 22:04:01 PST 2018</t>
  </si>
  <si>
    <t>3RGU30DZTB49YULOBMKLWJ8JNF8MJH</t>
  </si>
  <si>
    <t>Mon Feb 19 22:21:46 PST 2018</t>
  </si>
  <si>
    <t>3NRZ1LDP7W22WSPBVMAYCYUJSZJPZS</t>
  </si>
  <si>
    <t>3C8HJ7UOP8QZY9QST8N7KDW96DHZMB</t>
  </si>
  <si>
    <t>Mon Feb 19 22:02:14 PST 2018</t>
  </si>
  <si>
    <t>Mon Feb 19 22:02:48 PST 2018</t>
  </si>
  <si>
    <t>Thu Feb 22 22:02:48 PST 2018</t>
  </si>
  <si>
    <t>3NQL1CS15S4IJ6AWBEMFT26KRCTYV4</t>
  </si>
  <si>
    <t>Mon Feb 19 22:34:38 PST 2018</t>
  </si>
  <si>
    <t>Thu Feb 22 22:34:38 PST 2018</t>
  </si>
  <si>
    <t>Tue Feb 20 21:26:58 PST 2018</t>
  </si>
  <si>
    <t>3UOUJI6MTEAT6MVM1SQ8E2XSBZOXU6</t>
  </si>
  <si>
    <t>Mon Feb 19 22:12:55 PST 2018</t>
  </si>
  <si>
    <t>Mon Feb 19 22:13:17 PST 2018</t>
  </si>
  <si>
    <t>Thu Feb 22 22:13:17 PST 2018</t>
  </si>
  <si>
    <t>363A7XIFV4IE04EZ563Y1XSS52DVAI</t>
  </si>
  <si>
    <t>3KWTYT0871ZHLDOIM8FCVWAP59OL5T</t>
  </si>
  <si>
    <t>Mon Feb 19 22:27:08 PST 2018</t>
  </si>
  <si>
    <t>Thu Feb 22 22:27:23 PST 2018</t>
  </si>
  <si>
    <t>3LWJHTCVCDIKE7XKKP0HYU0W49PFQV</t>
  </si>
  <si>
    <t>Mon Feb 19 22:30:03 PST 2018</t>
  </si>
  <si>
    <t>Thu Feb 22 22:30:03 PST 2018</t>
  </si>
  <si>
    <t>3TR2532VIQQ79R0WO6D47NBXXFUJ65</t>
  </si>
  <si>
    <t>Mon Feb 19 22:28:37 PST 2018</t>
  </si>
  <si>
    <t>Thu Feb 22 22:28:37 PST 2018</t>
  </si>
  <si>
    <t>34D9ZRXCYRQY8CXVBBYTQA8L6YJASS</t>
  </si>
  <si>
    <t>3AMYWKA6YCILA2RT4J59FJSJW9Z6O6</t>
  </si>
  <si>
    <t>A2KQLLEA8WMRBL</t>
  </si>
  <si>
    <t>Thu Feb 22 22:01:53 PST 2018</t>
  </si>
  <si>
    <t>3P1L2B7AD2L3TNU0RNBB42AGM4PLOU</t>
  </si>
  <si>
    <t>Thu Feb 22 22:08:24 PST 2018</t>
  </si>
  <si>
    <t>Tue Feb 20 21:26:59 PST 2018</t>
  </si>
  <si>
    <t>3TDXMTX3CCQBEGGQ6OS4VMWXK01I6O</t>
  </si>
  <si>
    <t>Mon Feb 19 22:07:30 PST 2018</t>
  </si>
  <si>
    <t>Mon Feb 19 22:07:46 PST 2018</t>
  </si>
  <si>
    <t>Thu Feb 22 22:07:46 PST 2018</t>
  </si>
  <si>
    <t>3UEBBGULPFK9JG67BWFLJC10OBHFUQ</t>
  </si>
  <si>
    <t>33F859I5679HOXM1WXRR6QHAYOWHBE</t>
  </si>
  <si>
    <t>Mon Feb 19 22:01:36 PST 2018</t>
  </si>
  <si>
    <t>Mon Feb 19 22:03:31 PST 2018</t>
  </si>
  <si>
    <t>Thu Feb 22 22:03:31 PST 2018</t>
  </si>
  <si>
    <t>3DYGAII7PM4W5KMEYSWMAOE06F9QP6</t>
  </si>
  <si>
    <t>Mon Feb 19 22:14:07 PST 2018</t>
  </si>
  <si>
    <t>Thu Feb 22 22:14:20 PST 2018</t>
  </si>
  <si>
    <t>3XCC1ODXDM7HHX2TBK0BFJEF7XZQR0</t>
  </si>
  <si>
    <t>366FYU4PTGL3A61ZM7RDV772AJ4KEG</t>
  </si>
  <si>
    <t>3DH6GAKTYZLZSQF6CBBIE8JGFNWZY2</t>
  </si>
  <si>
    <t>I'm sorry, I'll try to prepare my self for it then, when I get there I'll talk to you about it.</t>
  </si>
  <si>
    <t>3HWRJOOET6Y4L9C1HI5GBCUXAWWSEG</t>
  </si>
  <si>
    <t>Mon Feb 19 22:32:15 PST 2018</t>
  </si>
  <si>
    <t>Mon Feb 19 22:48:01 PST 2018</t>
  </si>
  <si>
    <t>Thu Feb 22 22:48:01 PST 2018</t>
  </si>
  <si>
    <t>It is not a good time to come.</t>
  </si>
  <si>
    <t>3NXNZ5RS1BT17F1SL4RJO7XQWL179W</t>
  </si>
  <si>
    <t>Mon Feb 19 22:22:03 PST 2018</t>
  </si>
  <si>
    <t>Thu Feb 22 22:22:03 PST 2018</t>
  </si>
  <si>
    <t>Tue Feb 20 21:27:00 PST 2018</t>
  </si>
  <si>
    <t>3WJGKMRWVI5GZ2BBYZZV16C95YUDC3</t>
  </si>
  <si>
    <t>3IFS6Q0HJJFG1EEND1V7WRSP2PWSII</t>
  </si>
  <si>
    <t>3KMS4QQVK3MY34ZP7KGK28ON53XFK3</t>
  </si>
  <si>
    <t>Mon Feb 19 22:27:10 PST 2018</t>
  </si>
  <si>
    <t>Thu Feb 22 22:27:40 PST 2018</t>
  </si>
  <si>
    <t>3XXU1SWE8NR1UNBDSBKA5NYNUPEA0F</t>
  </si>
  <si>
    <t>Mon Feb 19 22:25:48 PST 2018</t>
  </si>
  <si>
    <t>3DWNFENNE3RQ7KYOFGFOL6VYI5AJ4A</t>
  </si>
  <si>
    <t>Fri Feb 23 21:27:57 PST 2018</t>
  </si>
  <si>
    <t>3PZDLQMM0UHWJCBPRCKFU6HQRQJ2CT</t>
  </si>
  <si>
    <t>Mon Feb 19 22:25:33 PST 2018</t>
  </si>
  <si>
    <t>Mon Feb 19 22:27:44 PST 2018</t>
  </si>
  <si>
    <t>3XLBSAQ9Z58GD6J5P2LI1VZJBUO7ZM</t>
  </si>
  <si>
    <t>Tue Feb 20 21:38:28 PST 2018</t>
  </si>
  <si>
    <t>Tue Feb 20 21:38:59 PST 2018</t>
  </si>
  <si>
    <t>Fri Feb 23 21:38:59 PST 2018</t>
  </si>
  <si>
    <t>3ZOTGHDK5J7QX0PQBW8CGOOBEY1SOJ</t>
  </si>
  <si>
    <t>Mon Feb 19 22:31:41 PST 2018</t>
  </si>
  <si>
    <t>Thu Feb 22 22:31:41 PST 2018</t>
  </si>
  <si>
    <t>386T3MLZLNRKOFK45BVVKDW7LI080Z</t>
  </si>
  <si>
    <t>33LK57MYLU12W43XD5JTWMVFY21ZSP</t>
  </si>
  <si>
    <t>Mon Feb 19 22:12:14 PST 2018</t>
  </si>
  <si>
    <t>Thu Feb 22 22:12:37 PST 2018</t>
  </si>
  <si>
    <t>3SPJ033422Z9SBA2UP8WQEVQWPJJY1</t>
  </si>
  <si>
    <t>A3IM1NBW1G1TCU</t>
  </si>
  <si>
    <t>Mon Feb 19 22:06:23 PST 2018</t>
  </si>
  <si>
    <t>Mon Feb 19 22:08:11 PST 2018</t>
  </si>
  <si>
    <t>Thu Feb 22 22:08:11 PST 2018</t>
  </si>
  <si>
    <t>3TOK3KHVJUE4E25YNTA1LXSFRKK7O7</t>
  </si>
  <si>
    <t>Mon Feb 19 22:07:26 PST 2018</t>
  </si>
  <si>
    <t>Thu Feb 22 22:07:26 PST 2018</t>
  </si>
  <si>
    <t>34D9ZRXCYRQY8CXVBBYTQA8L6YJSAA</t>
  </si>
  <si>
    <t>3RANCT1ZVGDMTJSLWWYQP560SW2UBW</t>
  </si>
  <si>
    <t>Mon Feb 19 22:21:41 PST 2018</t>
  </si>
  <si>
    <t>3S06PH7KSS0ZZJZ784FC9TP3KKC1D6</t>
  </si>
  <si>
    <t>Mon Feb 19 21:59:42 PST 2018</t>
  </si>
  <si>
    <t>Mon Feb 19 22:00:02 PST 2018</t>
  </si>
  <si>
    <t>Thu Feb 22 22:00:02 PST 2018</t>
  </si>
  <si>
    <t>Tue Feb 20 21:27:01 PST 2018</t>
  </si>
  <si>
    <t>3TOK3KHVJUE4E25YNTA1LXSFRKLO7P</t>
  </si>
  <si>
    <t>Mon Feb 19 22:14:11 PST 2018</t>
  </si>
  <si>
    <t>Thu Feb 22 22:14:11 PST 2018</t>
  </si>
  <si>
    <t>3J6BHNX0U9O74CECF6UWLU1BOB5KN5</t>
  </si>
  <si>
    <t>35BLDD71I7TIOWK170OY79FMX6TZVS</t>
  </si>
  <si>
    <t>Mon Feb 19 22:02:36 PST 2018</t>
  </si>
  <si>
    <t>Mon Feb 19 22:03:14 PST 2018</t>
  </si>
  <si>
    <t>Thu Feb 22 22:03:14 PST 2018</t>
  </si>
  <si>
    <t>3SKEMFQBZ41POPP2Z6AESG71IZJK8Q</t>
  </si>
  <si>
    <t>Mon Feb 19 22:21:36 PST 2018</t>
  </si>
  <si>
    <t>3TE3O8573140PE0899AAJ1GCRRJR2L</t>
  </si>
  <si>
    <t>Mon Feb 19 22:14:52 PST 2018</t>
  </si>
  <si>
    <t>Mon Feb 19 22:15:04 PST 2018</t>
  </si>
  <si>
    <t>Thu Feb 22 22:15:04 PST 2018</t>
  </si>
  <si>
    <t>3HXK2V1N4KB6D4T03WBXVE6K6ZXG27</t>
  </si>
  <si>
    <t>3MH9DQ757X8IK00WCIQ4QGXX89RGUW</t>
  </si>
  <si>
    <t>3V0Z7YWSIZWSILHPITFKKY5FCXTV2F</t>
  </si>
  <si>
    <t>Mon Feb 19 21:57:24 PST 2018</t>
  </si>
  <si>
    <t>Mon Feb 19 21:57:41 PST 2018</t>
  </si>
  <si>
    <t>Thu Feb 22 21:57:41 PST 2018</t>
  </si>
  <si>
    <t>3VELCLL3GLFWX3D3ZAA2XTSOWXXF10</t>
  </si>
  <si>
    <t>Thu Feb 22 22:26:59 PST 2018</t>
  </si>
  <si>
    <t>3MG8450X2O6LATV1PZBQV6F4QH4PU3</t>
  </si>
  <si>
    <t>30H4UDGLT3E5K5OM6ZP5TFUVWEDMPG</t>
  </si>
  <si>
    <t>Mon Feb 19 22:16:54 PST 2018</t>
  </si>
  <si>
    <t>Mon Feb 19 22:17:21 PST 2018</t>
  </si>
  <si>
    <t>Thu Feb 22 22:17:21 PST 2018</t>
  </si>
  <si>
    <t>36TFCYNS456O10P21TJ9VN82HRLXH4</t>
  </si>
  <si>
    <t>Mon Feb 19 22:08:05 PST 2018</t>
  </si>
  <si>
    <t>Mon Feb 19 22:13:55 PST 2018</t>
  </si>
  <si>
    <t>Thu Feb 22 22:13:55 PST 2018</t>
  </si>
  <si>
    <t>3I2PTA7R3UQVUTPYL0REE7S1C51KQX</t>
  </si>
  <si>
    <t>Mon Feb 19 22:02:39 PST 2018</t>
  </si>
  <si>
    <t>Thu Feb 22 22:03:03 PST 2018</t>
  </si>
  <si>
    <t>3T2EL38U0MGYR9QBUH12FI4IPV7XQU</t>
  </si>
  <si>
    <t>31Q0U3WYDQBJIAYXHRCQ91F7Y9E17I</t>
  </si>
  <si>
    <t>Mon Feb 19 22:24:27 PST 2018</t>
  </si>
  <si>
    <t>Thu Feb 22 22:24:27 PST 2018</t>
  </si>
  <si>
    <t>3I0BTBYZAYH2Q59G8HYQ89GUXGHY0D</t>
  </si>
  <si>
    <t>Mon Feb 19 22:27:07 PST 2018</t>
  </si>
  <si>
    <t>Mon Feb 19 22:27:31 PST 2018</t>
  </si>
  <si>
    <t>Thu Feb 22 22:27:31 PST 2018</t>
  </si>
  <si>
    <t>3YOH7BII0A3NZ1LF7ZLOKUR9TXLKVW</t>
  </si>
  <si>
    <t>Thu Feb 22 22:27:29 PST 2018</t>
  </si>
  <si>
    <t>Tue Feb 20 21:27:02 PST 2018</t>
  </si>
  <si>
    <t>3MDKGGG61QJY0AY7AYM7KA2LCY7T6A</t>
  </si>
  <si>
    <t>3FTF2T8WLSEGXU2TTCZVGNW7PCAW9N</t>
  </si>
  <si>
    <t>Mon Feb 19 22:24:26 PST 2018</t>
  </si>
  <si>
    <t>Mon Feb 19 22:24:39 PST 2018</t>
  </si>
  <si>
    <t>Thu Feb 22 22:24:39 PST 2018</t>
  </si>
  <si>
    <t>3MH9DQ757X8IK00WCIQ4QGXX89UUGD</t>
  </si>
  <si>
    <t>Mon Feb 19 22:21:52 PST 2018</t>
  </si>
  <si>
    <t>Mon Feb 19 22:22:19 PST 2018</t>
  </si>
  <si>
    <t>Thu Feb 22 22:22:19 PST 2018</t>
  </si>
  <si>
    <t>3WJ1OXY92BCJCCGGNFXPY245DNPA81</t>
  </si>
  <si>
    <t>Mon Feb 19 22:21:37 PST 2018</t>
  </si>
  <si>
    <t>Mon Feb 19 22:22:07 PST 2018</t>
  </si>
  <si>
    <t>Thu Feb 22 22:22:07 PST 2018</t>
  </si>
  <si>
    <t>37ZQELHEQ0U2U0EF0I7C07TFDG0MNC</t>
  </si>
  <si>
    <t>384PI804XTX5UJX79B61QNSTGVJ0SZ</t>
  </si>
  <si>
    <t>Mon Feb 19 22:14:02 PST 2018</t>
  </si>
  <si>
    <t>Mon Feb 19 22:19:20 PST 2018</t>
  </si>
  <si>
    <t>Thu Feb 22 22:19:20 PST 2018</t>
  </si>
  <si>
    <t>3LEIZ60CDKVKRP7Y4ZJ2FRQP6EFZ9H</t>
  </si>
  <si>
    <t>Mon Feb 19 22:28:21 PST 2018</t>
  </si>
  <si>
    <t>Thu Feb 22 22:28:21 PST 2018</t>
  </si>
  <si>
    <t>3VFJCI1K40VQ488F8OVZL5AD1ARRG7</t>
  </si>
  <si>
    <t>A1C5G48XW2L3PN</t>
  </si>
  <si>
    <t>Mon Feb 19 22:29:27 PST 2018</t>
  </si>
  <si>
    <t>Thu Feb 22 22:29:27 PST 2018</t>
  </si>
  <si>
    <t>372AGES0I41Y3A5B7WQ2K8ENLH9XRV</t>
  </si>
  <si>
    <t>3DI28L7YXBA4RPD74ZQWFB7OKWJ1E5</t>
  </si>
  <si>
    <t>Mon Feb 19 22:28:43 PST 2018</t>
  </si>
  <si>
    <t>Mon Feb 19 22:29:05 PST 2018</t>
  </si>
  <si>
    <t>Thu Feb 22 22:29:05 PST 2018</t>
  </si>
  <si>
    <t>3LEP4MGT3HW0CHHZA181F52C6W5BD1</t>
  </si>
  <si>
    <t>Mon Feb 19 22:09:17 PST 2018</t>
  </si>
  <si>
    <t>3RGU30DZTB49YULOBMKLWJ8JNF9MJI</t>
  </si>
  <si>
    <t>Mon Feb 19 22:26:29 PST 2018</t>
  </si>
  <si>
    <t>Thu Feb 22 22:26:29 PST 2018</t>
  </si>
  <si>
    <t>3SX4X51T805JAK524UHK65YK99GAOV</t>
  </si>
  <si>
    <t>31Z0PCVWULBKRUA6JAW0F7Y2QS2T7G</t>
  </si>
  <si>
    <t>Mon Feb 19 22:13:57 PST 2018</t>
  </si>
  <si>
    <t>Mon Feb 19 22:14:22 PST 2018</t>
  </si>
  <si>
    <t>Thu Feb 22 22:14:22 PST 2018</t>
  </si>
  <si>
    <t>35L9RVQFCPEWKWV7WO8MBG9YN94UH9</t>
  </si>
  <si>
    <t>Mon Feb 19 22:08:53 PST 2018</t>
  </si>
  <si>
    <t>Thu Feb 22 22:08:53 PST 2018</t>
  </si>
  <si>
    <t>3RU7GD8VPPP8I01RQWLR5OT1O3UPSU</t>
  </si>
  <si>
    <t>Thu Feb 22 22:12:55 PST 2018</t>
  </si>
  <si>
    <t>Tue Feb 20 21:27:03 PST 2018</t>
  </si>
  <si>
    <t>33KGGVH24UDAA56U92BNEHWAHJFX1Z</t>
  </si>
  <si>
    <t>33PPUNGG391QVP3KYGJO6CQJC0LZR4</t>
  </si>
  <si>
    <t>Mon Feb 19 22:29:08 PST 2018</t>
  </si>
  <si>
    <t>Mon Feb 19 22:29:18 PST 2018</t>
  </si>
  <si>
    <t>Thu Feb 22 22:29:18 PST 2018</t>
  </si>
  <si>
    <t>3PJUZCGDJ7C57T6BV9JP27TL75989M</t>
  </si>
  <si>
    <t>Mon Feb 19 22:28:34 PST 2018</t>
  </si>
  <si>
    <t>Thu Feb 22 22:28:34 PST 2018</t>
  </si>
  <si>
    <t>3TDXMTX3CCQBEGGQ6OS4VMWXK05I6S</t>
  </si>
  <si>
    <t>Mon Feb 19 22:26:45 PST 2018</t>
  </si>
  <si>
    <t>Mon Feb 19 22:31:30 PST 2018</t>
  </si>
  <si>
    <t>Thu Feb 22 22:31:30 PST 2018</t>
  </si>
  <si>
    <t>389A2A304OEM0IAHMNB0MZSQB9M0CY</t>
  </si>
  <si>
    <t>Mon Feb 19 21:55:12 PST 2018</t>
  </si>
  <si>
    <t>Thu Feb 22 21:55:12 PST 2018</t>
  </si>
  <si>
    <t>3DY4FPOOA2K9M5YAXJULL6DNOPFRVW</t>
  </si>
  <si>
    <t>Mon Feb 19 22:26:06 PST 2018</t>
  </si>
  <si>
    <t>Mon Feb 19 22:32:32 PST 2018</t>
  </si>
  <si>
    <t>Thu Feb 22 22:32:32 PST 2018</t>
  </si>
  <si>
    <t>3L4PIM1GQUCQQZTF2UH5S5HH66DYR8</t>
  </si>
  <si>
    <t>Thu Feb 22 22:10:09 PST 2018</t>
  </si>
  <si>
    <t>3OVHNO1VE7XWUFKFGFO41N9FXZUDZC</t>
  </si>
  <si>
    <t>Mon Feb 19 22:25:30 PST 2018</t>
  </si>
  <si>
    <t>Mon Feb 19 22:25:59 PST 2018</t>
  </si>
  <si>
    <t>Thu Feb 22 22:25:59 PST 2018</t>
  </si>
  <si>
    <t>Tue Feb 20 21:27:04 PST 2018</t>
  </si>
  <si>
    <t>34KYK9TV2R43RM2NHPYPLLSROG4SB5</t>
  </si>
  <si>
    <t>337RC3OW06YYJ73XSZXPZU4OIXMLVW</t>
  </si>
  <si>
    <t>3B3WTRP3DCYULE4MFSAOSGGIL5G92J</t>
  </si>
  <si>
    <t>Mon Feb 19 22:24:43 PST 2018</t>
  </si>
  <si>
    <t>Mon Feb 19 22:25:40 PST 2018</t>
  </si>
  <si>
    <t>Thu Feb 22 22:25:40 PST 2018</t>
  </si>
  <si>
    <t>3ZSANO2JCG3WRNCXCTPMTUFXMX8FSI</t>
  </si>
  <si>
    <t>Mon Feb 19 22:18:43 PST 2018</t>
  </si>
  <si>
    <t>Thu Feb 22 22:18:43 PST 2018</t>
  </si>
  <si>
    <t>36AZSFEYZ4WJJEJRBK3UW8CYNKYVBD</t>
  </si>
  <si>
    <t>37M28K1J0R98WTCZEJUGNSDJTYJJAU</t>
  </si>
  <si>
    <t>Thu Feb 22 22:20:49 PST 2018</t>
  </si>
  <si>
    <t>3JZQSN0I3R6T1I36HTV54GWUYMFGF0</t>
  </si>
  <si>
    <t>Mon Feb 19 22:20:10 PST 2018</t>
  </si>
  <si>
    <t>Thu Feb 22 22:20:10 PST 2018</t>
  </si>
  <si>
    <t>3YDGXNSEO0Q4AN0ZEENYLZI5LDT84O</t>
  </si>
  <si>
    <t>Mon Feb 19 22:18:45 PST 2018</t>
  </si>
  <si>
    <t>3NOEP8XAU4YDRXPWU4MDFDE8KZLPXV</t>
  </si>
  <si>
    <t>33JKGHPFYDQ5HKC9QKCDPQP0WZCNML</t>
  </si>
  <si>
    <t>Mon Feb 19 22:18:30 PST 2018</t>
  </si>
  <si>
    <t>Mon Feb 19 22:19:13 PST 2018</t>
  </si>
  <si>
    <t>Thu Feb 22 22:19:13 PST 2018</t>
  </si>
  <si>
    <t>3NJM2BJS4X2SBJCVTAVRQJPJ207PCZ</t>
  </si>
  <si>
    <t>3UN61F00HXLSOBJVRSC8H8JOB1D5R3</t>
  </si>
  <si>
    <t>Mon Feb 19 22:23:39 PST 2018</t>
  </si>
  <si>
    <t>Mon Feb 19 22:29:39 PST 2018</t>
  </si>
  <si>
    <t>Thu Feb 22 22:29:39 PST 2018</t>
  </si>
  <si>
    <t>Tue Feb 20 21:27:05 PST 2018</t>
  </si>
  <si>
    <t>3J94SKDEKILV0H2WJPCNN06ZDH95DO</t>
  </si>
  <si>
    <t>3HMIGG0U4M2K8UEJ3LB51OMCGERY8Y</t>
  </si>
  <si>
    <t>Mon Feb 19 22:19:39 PST 2018</t>
  </si>
  <si>
    <t>Thu Feb 22 22:19:39 PST 2018</t>
  </si>
  <si>
    <t>3LPW2N6LKUYK43BCVM7DMJ68I0GU5V</t>
  </si>
  <si>
    <t>3QJOXOW4XKN1NEZWXL9UZ3VRI7DMEX</t>
  </si>
  <si>
    <t>Mon Feb 19 22:26:27 PST 2018</t>
  </si>
  <si>
    <t>Thu Feb 22 22:26:27 PST 2018</t>
  </si>
  <si>
    <t>37Y5RYYI0P1A4P5OMLQ7AIJJ7JSXSJ</t>
  </si>
  <si>
    <t>3A9AA95ATXI7CY3GE08JCDJ9AJOP5U</t>
  </si>
  <si>
    <t>Mon Feb 19 22:22:05 PST 2018</t>
  </si>
  <si>
    <t>Mon Feb 19 22:26:31 PST 2018</t>
  </si>
  <si>
    <t>Thu Feb 22 22:26:31 PST 2018</t>
  </si>
  <si>
    <t>3RKNTXVS3NUITBTEBC7CHQO0B1T4AO</t>
  </si>
  <si>
    <t>Mon Feb 19 22:20:26 PST 2018</t>
  </si>
  <si>
    <t>Mon Feb 19 22:30:38 PST 2018</t>
  </si>
  <si>
    <t>Thu Feb 22 22:30:38 PST 2018</t>
  </si>
  <si>
    <t>3WI0P0II62ONSOYO6YURFK7GOI9RDV</t>
  </si>
  <si>
    <t>Mon Feb 19 22:16:02 PST 2018</t>
  </si>
  <si>
    <t>3XUSYT70ITXW5AGVMJ6B65A8W9Y0DY</t>
  </si>
  <si>
    <t>30JNVC0ORAG4S3OQFFOH1FC9KO2QH4</t>
  </si>
  <si>
    <t>3OF2M9AATHK48LQP8WAR5045H8PKZU</t>
  </si>
  <si>
    <t>Mon Feb 19 22:17:09 PST 2018</t>
  </si>
  <si>
    <t>Mon Feb 19 22:17:26 PST 2018</t>
  </si>
  <si>
    <t>Thu Feb 22 22:17:26 PST 2018</t>
  </si>
  <si>
    <t>3TPZPLC3M184YJGC0HKQXGLPWNY3PJ</t>
  </si>
  <si>
    <t>Mon Feb 19 22:23:40 PST 2018</t>
  </si>
  <si>
    <t>Mon Feb 19 22:23:52 PST 2018</t>
  </si>
  <si>
    <t>Thu Feb 22 22:23:52 PST 2018</t>
  </si>
  <si>
    <t>3K2CEDRACBX0PDJZXETO96Z72YMMTD</t>
  </si>
  <si>
    <t>Mon Feb 19 21:55:01 PST 2018</t>
  </si>
  <si>
    <t>Thu Feb 22 21:55:01 PST 2018</t>
  </si>
  <si>
    <t>3IHR8NYAM8XPGFZG0VP97LDVANOP4K</t>
  </si>
  <si>
    <t>Mon Feb 19 21:55:49 PST 2018</t>
  </si>
  <si>
    <t>Mon Feb 19 21:56:30 PST 2018</t>
  </si>
  <si>
    <t>Thu Feb 22 21:56:30 PST 2018</t>
  </si>
  <si>
    <t>3MYYFCXHJ43J326HXCZMDCZ39W24GW</t>
  </si>
  <si>
    <t>Tue Feb 20 21:27:06 PST 2018</t>
  </si>
  <si>
    <t>3VHP9MDGROGGK6N1F7ZMEPBF0UJCFI</t>
  </si>
  <si>
    <t>Mon Feb 19 22:01:14 PST 2018</t>
  </si>
  <si>
    <t>Thu Feb 22 22:01:14 PST 2018</t>
  </si>
  <si>
    <t>3Z3R5YC0P3JUJ3RIBRPBEGFY5XAFTZ</t>
  </si>
  <si>
    <t>32SVAV9L3G5XBFAABY2T7LWUX1WA38</t>
  </si>
  <si>
    <t>Mon Feb 19 22:16:36 PST 2018</t>
  </si>
  <si>
    <t>Mon Feb 19 22:17:05 PST 2018</t>
  </si>
  <si>
    <t>Thu Feb 22 22:17:05 PST 2018</t>
  </si>
  <si>
    <t>3EA3QWIZ4JRHGER2210X6WOB48ETIC</t>
  </si>
  <si>
    <t>Mon Feb 19 22:18:38 PST 2018</t>
  </si>
  <si>
    <t>3WRFBPLXRBK4VY4ZK27YTRGUW8VN35</t>
  </si>
  <si>
    <t>Mon Feb 19 22:18:01 PST 2018</t>
  </si>
  <si>
    <t>Thu Feb 22 22:18:01 PST 2018</t>
  </si>
  <si>
    <t>3UQ1LLR26A4B4Z25R21SEOUQE4BALE</t>
  </si>
  <si>
    <t>3MYYFCXHJ43J326HXCZMDCZ39W54GZ</t>
  </si>
  <si>
    <t>Mon Feb 19 22:15:15 PST 2018</t>
  </si>
  <si>
    <t>Mon Feb 19 22:15:31 PST 2018</t>
  </si>
  <si>
    <t>Thu Feb 22 22:15:31 PST 2018</t>
  </si>
  <si>
    <t>3NC5L260MPIHTVK45C8D9P5WP86OFV</t>
  </si>
  <si>
    <t>Mon Feb 19 22:24:36 PST 2018</t>
  </si>
  <si>
    <t>Thu Feb 22 22:24:36 PST 2018</t>
  </si>
  <si>
    <t>3QHK8ZVMINEJAT5RNI6PYIAHF5ABLK</t>
  </si>
  <si>
    <t>Mon Feb 19 22:24:53 PST 2018</t>
  </si>
  <si>
    <t>33P2GD6NRNOFUGS1C8ZJGA4F2ZWKHW</t>
  </si>
  <si>
    <t>38F71OA9GUSTTSZSSWT0HLGRU8RFM7</t>
  </si>
  <si>
    <t>3II4UPYCOK3NGNJOTJ5RAUXBSW6DQF</t>
  </si>
  <si>
    <t>Mon Feb 19 22:09:09 PST 2018</t>
  </si>
  <si>
    <t>Mon Feb 19 22:09:26 PST 2018</t>
  </si>
  <si>
    <t>Thu Feb 22 22:09:26 PST 2018</t>
  </si>
  <si>
    <t>3SEPORI8WOVYW8H3W5X2BM19CWXZAW</t>
  </si>
  <si>
    <t>Mon Feb 19 22:28:24 PST 2018</t>
  </si>
  <si>
    <t>Thu Feb 22 22:28:24 PST 2018</t>
  </si>
  <si>
    <t>3YO4AH2FPDGQUJK0R5CV64H7FOMQ0S</t>
  </si>
  <si>
    <t>3DL65MZB8EBOESN5KWFGW7QFOT6CE2</t>
  </si>
  <si>
    <t>Mon Feb 19 22:10:57 PST 2018</t>
  </si>
  <si>
    <t>Mon Feb 19 22:11:10 PST 2018</t>
  </si>
  <si>
    <t>Thu Feb 22 22:11:10 PST 2018</t>
  </si>
  <si>
    <t>3QAPZX2QN59CPKG9FWRVZ5FPI1J20X</t>
  </si>
  <si>
    <t>Mon Feb 19 22:11:14 PST 2018</t>
  </si>
  <si>
    <t>Mon Feb 19 22:16:56 PST 2018</t>
  </si>
  <si>
    <t>Thu Feb 22 22:16:56 PST 2018</t>
  </si>
  <si>
    <t>3S4AW7T80CEZPUKI83W2Q44B5DOL4J</t>
  </si>
  <si>
    <t>Mon Feb 19 22:03:13 PST 2018</t>
  </si>
  <si>
    <t>Thu Feb 22 22:03:40 PST 2018</t>
  </si>
  <si>
    <t>3CRWSLD91K0KCLER1X7PFWTK3Q5MOR</t>
  </si>
  <si>
    <t>36ZN444YTSU13MMU6KEYCMIO50YOIM</t>
  </si>
  <si>
    <t>Mon Feb 19 22:24:12 PST 2018</t>
  </si>
  <si>
    <t>Mon Feb 19 22:24:23 PST 2018</t>
  </si>
  <si>
    <t>Thu Feb 22 22:24:23 PST 2018</t>
  </si>
  <si>
    <t>Tue Feb 20 21:27:07 PST 2018</t>
  </si>
  <si>
    <t>3KMS4QQVK3MY34ZP7KGK28ON53UKF5</t>
  </si>
  <si>
    <t>Thu Feb 22 22:17:50 PST 2018</t>
  </si>
  <si>
    <t>3MH9DQ757X8IK00WCIQ4QGXX89TUGC</t>
  </si>
  <si>
    <t>Mon Feb 19 22:16:49 PST 2018</t>
  </si>
  <si>
    <t>Mon Feb 19 22:17:12 PST 2018</t>
  </si>
  <si>
    <t>Thu Feb 22 22:17:12 PST 2018</t>
  </si>
  <si>
    <t>34OWYT6U3WDV9FKUETQFQDRERIZI9T</t>
  </si>
  <si>
    <t>3DUZQ9U6SNKLNKYNC8UQBGIJARXSVK</t>
  </si>
  <si>
    <t>Mon Feb 19 22:23:26 PST 2018</t>
  </si>
  <si>
    <t>Mon Feb 19 22:23:44 PST 2018</t>
  </si>
  <si>
    <t>Thu Feb 22 22:23:44 PST 2018</t>
  </si>
  <si>
    <t>3L2IS5HSFBEOUSHIZM3ZG06U9LGUNL</t>
  </si>
  <si>
    <t>Mon Feb 19 22:22:16 PST 2018</t>
  </si>
  <si>
    <t>Mon Feb 19 22:22:56 PST 2018</t>
  </si>
  <si>
    <t>Thu Feb 22 22:22:56 PST 2018</t>
  </si>
  <si>
    <t>3Z7EFSHGNAAXKSEMF158KWBM4ZHCXB</t>
  </si>
  <si>
    <t>Mon Feb 19 22:11:13 PST 2018</t>
  </si>
  <si>
    <t>Mon Feb 19 22:11:27 PST 2018</t>
  </si>
  <si>
    <t>Thu Feb 22 22:11:27 PST 2018</t>
  </si>
  <si>
    <t>3X0EMNLXEPLLN8K1UPLVRSHN4ODPVS</t>
  </si>
  <si>
    <t>38BQUHLA9XWNZ5CLRZCQ4FP5M9FOMZ</t>
  </si>
  <si>
    <t>3IKZ72A5B5CZBAKS4X80U05RZYYNFC</t>
  </si>
  <si>
    <t>3KXIR214I5CTO8YAYXEXB852ZD024E</t>
  </si>
  <si>
    <t>Mon Feb 19 22:15:47 PST 2018</t>
  </si>
  <si>
    <t>Thu Feb 22 22:21:10 PST 2018</t>
  </si>
  <si>
    <t>Tue Feb 20 21:27:08 PST 2018</t>
  </si>
  <si>
    <t>30IRMPJWDZFSJA648DBDUE6LP8UKRT</t>
  </si>
  <si>
    <t>3EFE17QCRD1G5J337JDMWFRA2CJSHR</t>
  </si>
  <si>
    <t>3FE7TXL1LJJ0DDL8WULAEB67V5EQ2G</t>
  </si>
  <si>
    <t>Mon Feb 19 21:57:13 PST 2018</t>
  </si>
  <si>
    <t>Thu Feb 22 21:57:49 PST 2018</t>
  </si>
  <si>
    <t>3WI0P0II62ONSOYO6YURFK7GOI7DRF</t>
  </si>
  <si>
    <t>Mon Feb 19 22:05:10 PST 2018</t>
  </si>
  <si>
    <t>Mon Feb 19 22:05:25 PST 2018</t>
  </si>
  <si>
    <t>Thu Feb 22 22:05:25 PST 2018</t>
  </si>
  <si>
    <t>34XASH8KLQI2XLQSGXK44WYADV1MP8</t>
  </si>
  <si>
    <t>30BXRYBRP5T9C0KCRONNT4UV8PIWHD</t>
  </si>
  <si>
    <t>Thu Feb 22 22:25:07 PST 2018</t>
  </si>
  <si>
    <t>3I0BTBYZAYH2Q59G8HYQ89GUXGGY0C</t>
  </si>
  <si>
    <t>Thu Feb 22 22:23:25 PST 2018</t>
  </si>
  <si>
    <t>3P529IW9KZH9NAH7SKSLH812U3ZLF9</t>
  </si>
  <si>
    <t>Mon Feb 19 22:14:18 PST 2018</t>
  </si>
  <si>
    <t>Thu Feb 22 22:14:18 PST 2018</t>
  </si>
  <si>
    <t>3B9J25CZ259M1RUTVPUKW5Y9614SCC</t>
  </si>
  <si>
    <t>32N49TQG3HEHNOCTV88ZQGODOLQAV6</t>
  </si>
  <si>
    <t>Mon Feb 19 22:18:52 PST 2018</t>
  </si>
  <si>
    <t>Thu Feb 22 22:19:16 PST 2018</t>
  </si>
  <si>
    <t>3AMYWKA6YCILA2RT4J59FJSJW916O8</t>
  </si>
  <si>
    <t>Thu Feb 22 22:10:04 PST 2018</t>
  </si>
  <si>
    <t>3SKEMFQBZ41POPP2Z6AESG71IZIK8P</t>
  </si>
  <si>
    <t>Mon Feb 19 22:16:22 PST 2018</t>
  </si>
  <si>
    <t>Mon Feb 19 22:17:06 PST 2018</t>
  </si>
  <si>
    <t>Thu Feb 22 22:17:06 PST 2018</t>
  </si>
  <si>
    <t>356ZPKYPUHD2R2F6Z08FYRLHM5FPY1</t>
  </si>
  <si>
    <t>37M28K1J0R98WTCZEJUGNSDJTYGAJI</t>
  </si>
  <si>
    <t>Mon Feb 19 22:04:51 PST 2018</t>
  </si>
  <si>
    <t>Thu Feb 22 22:04:51 PST 2018</t>
  </si>
  <si>
    <t>3U8YCDAGXQCTH3IUH7HWVNDSY7WQ0Y</t>
  </si>
  <si>
    <t>Mon Feb 19 22:07:18 PST 2018</t>
  </si>
  <si>
    <t>3UWN2HHPUZ18FFPEAH8Z1ZO6OOTSN1</t>
  </si>
  <si>
    <t>Mon Feb 19 22:13:26 PST 2018</t>
  </si>
  <si>
    <t>Thu Feb 22 22:14:02 PST 2018</t>
  </si>
  <si>
    <t>3BO3NEOQM0D9EYUZ6Z4FM82YX0HIA8</t>
  </si>
  <si>
    <t>39OWYR0EPLNTN9O6BZHBBG3Y3I2YFD</t>
  </si>
  <si>
    <t>Mon Feb 19 22:09:22 PST 2018</t>
  </si>
  <si>
    <t>Thu Feb 22 22:09:53 PST 2018</t>
  </si>
  <si>
    <t>3TEM0PF1Q6TZSUEPCLBCVO6TFS60D2</t>
  </si>
  <si>
    <t>Thu Feb 22 21:58:58 PST 2018</t>
  </si>
  <si>
    <t>Tue Feb 20 21:27:09 PST 2018</t>
  </si>
  <si>
    <t>3TUI152ZZCJTOS3CDQLW9SW23Z11QB</t>
  </si>
  <si>
    <t>Mon Feb 19 22:00:13 PST 2018</t>
  </si>
  <si>
    <t>Mon Feb 19 22:05:17 PST 2018</t>
  </si>
  <si>
    <t>Thu Feb 22 22:05:17 PST 2018</t>
  </si>
  <si>
    <t>32FESTC2NHM2G4MXKUPKB6GXRYPUCU</t>
  </si>
  <si>
    <t>34V1S5K3GTXI3FNN2UMRITXU1AG69V</t>
  </si>
  <si>
    <t>Mon Feb 19 22:13:54 PST 2018</t>
  </si>
  <si>
    <t>Mon Feb 19 22:14:16 PST 2018</t>
  </si>
  <si>
    <t>Thu Feb 22 22:14:16 PST 2018</t>
  </si>
  <si>
    <t>388U7OUMF8XTT4XUUM6W0DNXUT20RD</t>
  </si>
  <si>
    <t>Mon Feb 19 22:23:22 PST 2018</t>
  </si>
  <si>
    <t>Mon Feb 19 22:28:09 PST 2018</t>
  </si>
  <si>
    <t>Thu Feb 22 22:28:09 PST 2018</t>
  </si>
  <si>
    <t>3MRNMEIQW62CPQ3B1EXVT8YHIQLDLS</t>
  </si>
  <si>
    <t>Mon Feb 19 22:19:50 PST 2018</t>
  </si>
  <si>
    <t>Thu Feb 22 22:19:50 PST 2018</t>
  </si>
  <si>
    <t>37PGLWGSJT2FQB3LIQH4GM5U2CBKIP</t>
  </si>
  <si>
    <t>3M68NM076I3O7FJ9WBMD9EXO7WKR61</t>
  </si>
  <si>
    <t>3ON104KXQLSF0OWHCH34ZFLR3KW4WZ</t>
  </si>
  <si>
    <t>Mon Feb 19 22:21:05 PST 2018</t>
  </si>
  <si>
    <t>3UN61F00HXLSOBJVRSC8H8JOB1BR5N</t>
  </si>
  <si>
    <t>Mon Feb 19 22:18:33 PST 2018</t>
  </si>
  <si>
    <t>Thu Feb 22 22:19:05 PST 2018</t>
  </si>
  <si>
    <t>3CMV9YRYP3XM5S59L8E57NX94R5LJ5</t>
  </si>
  <si>
    <t>3EWIJTFFVP34K0SP8GMW16OEF4A0EY</t>
  </si>
  <si>
    <t>Mon Feb 19 22:13:30 PST 2018</t>
  </si>
  <si>
    <t>3Y5140Z9DYCJOMYVLKRD1MNEF5TIPW</t>
  </si>
  <si>
    <t>Mon Feb 19 22:18:23 PST 2018</t>
  </si>
  <si>
    <t>Thu Feb 22 22:18:23 PST 2018</t>
  </si>
  <si>
    <t>3YMTUJH0DTCN87SNHCYTCVESZQBT4V</t>
  </si>
  <si>
    <t>Mon Feb 19 22:08:06 PST 2018</t>
  </si>
  <si>
    <t>Mon Feb 19 22:08:46 PST 2018</t>
  </si>
  <si>
    <t>Thu Feb 22 22:08:46 PST 2018</t>
  </si>
  <si>
    <t>3PN6H8C9R4MS6NEDEL34VBML5V9DA1</t>
  </si>
  <si>
    <t>30BUDKLTXER3F7EQ5MS8I1K5WCK5EN</t>
  </si>
  <si>
    <t>Mon Feb 19 22:08:19 PST 2018</t>
  </si>
  <si>
    <t>Mon Feb 19 22:14:25 PST 2018</t>
  </si>
  <si>
    <t>Thu Feb 22 22:14:25 PST 2018</t>
  </si>
  <si>
    <t>3KGTPGBS6YHS56SPD35FOC3WYQKU2P</t>
  </si>
  <si>
    <t>Mon Feb 19 21:56:05 PST 2018</t>
  </si>
  <si>
    <t>Mon Feb 19 21:56:37 PST 2018</t>
  </si>
  <si>
    <t>Thu Feb 22 21:56:37 PST 2018</t>
  </si>
  <si>
    <t>3QEMNNSB2YVDA5E9XKWLA3GGN6H7DE</t>
  </si>
  <si>
    <t>Mon Feb 19 22:25:46 PST 2018</t>
  </si>
  <si>
    <t>Mon Feb 19 22:26:05 PST 2018</t>
  </si>
  <si>
    <t>Thu Feb 22 22:26:05 PST 2018</t>
  </si>
  <si>
    <t>36MUZ9VAE6YVW0VPUQ5QRUCCQA7DEW</t>
  </si>
  <si>
    <t>Fri Feb 23 21:27:10 PST 2018</t>
  </si>
  <si>
    <t>30LSNF239VRNWFXPJMG159FL4V12IT</t>
  </si>
  <si>
    <t>Mon Feb 19 22:12:35 PST 2018</t>
  </si>
  <si>
    <t>Thu Feb 22 22:12:35 PST 2018</t>
  </si>
  <si>
    <t>38JBBYETQP6LJOAQRH9YD9ERWMNE41</t>
  </si>
  <si>
    <t>A2PBQYCW2URQT5</t>
  </si>
  <si>
    <t>Tue Feb 20 21:30:56 PST 2018</t>
  </si>
  <si>
    <t>Tue Feb 20 21:36:31 PST 2018</t>
  </si>
  <si>
    <t>Fri Feb 23 21:36:31 PST 2018</t>
  </si>
  <si>
    <t>3ITXP059PXFCWPYTVJG78S7PF4OJSO</t>
  </si>
  <si>
    <t>Mon Feb 19 22:12:08 PST 2018</t>
  </si>
  <si>
    <t>Thu Feb 22 22:12:08 PST 2018</t>
  </si>
  <si>
    <t>3P4ZBJFX2VZMBKVC6WUM10MX9RSFWP</t>
  </si>
  <si>
    <t>336KAV9KYRO9MFCUN424RX99UEWY2S</t>
  </si>
  <si>
    <t>Mon Feb 19 22:03:51 PST 2018</t>
  </si>
  <si>
    <t>Thu Feb 22 22:03:51 PST 2018</t>
  </si>
  <si>
    <t>3AZHRG4CU5G1A2CSJW50IFKHOFH034</t>
  </si>
  <si>
    <t>Mon Feb 19 21:58:05 PST 2018</t>
  </si>
  <si>
    <t>Thu Feb 22 21:59:01 PST 2018</t>
  </si>
  <si>
    <t>Tue Feb 20 21:27:10 PST 2018</t>
  </si>
  <si>
    <t>3KOPY89HM9Y8C8DE54F60KZDNOPJ3W</t>
  </si>
  <si>
    <t>Mon Feb 19 22:10:50 PST 2018</t>
  </si>
  <si>
    <t>Mon Feb 19 22:11:36 PST 2018</t>
  </si>
  <si>
    <t>Thu Feb 22 22:11:36 PST 2018</t>
  </si>
  <si>
    <t>33TGB4G0LPDBJPI3BLVXKNF5926XT8</t>
  </si>
  <si>
    <t>30LB5CDZND62VVJL4309MGPW3AHZ01</t>
  </si>
  <si>
    <t>Mon Feb 19 22:10:40 PST 2018</t>
  </si>
  <si>
    <t>Thu Feb 22 22:10:40 PST 2018</t>
  </si>
  <si>
    <t>32N49TQG3HEHNOCTV88ZQGODOLPVAQ</t>
  </si>
  <si>
    <t>Mon Feb 19 22:17:38 PST 2018</t>
  </si>
  <si>
    <t>Mon Feb 19 22:17:59 PST 2018</t>
  </si>
  <si>
    <t>Thu Feb 22 22:17:59 PST 2018</t>
  </si>
  <si>
    <t>3KGTPGBS6YHS56SPD35FOC3WYQPU2U</t>
  </si>
  <si>
    <t>3O71U79SRBLZAD6K8EOYZ13L0F8MSO</t>
  </si>
  <si>
    <t>3ERET4BTVN5P2U8C4YGSSC2C25ZK9D</t>
  </si>
  <si>
    <t>Mon Feb 19 22:12:26 PST 2018</t>
  </si>
  <si>
    <t>3FE7TXL1LJJ0DDL8WULAEB67V5GQ2I</t>
  </si>
  <si>
    <t>Mon Feb 19 22:07:23 PST 2018</t>
  </si>
  <si>
    <t>3WYGZ5XF3XB7794BD4GJ9772UTMSKU</t>
  </si>
  <si>
    <t>Mon Feb 19 22:03:27 PST 2018</t>
  </si>
  <si>
    <t>Thu Feb 22 22:03:27 PST 2018</t>
  </si>
  <si>
    <t>3Y40HMYLL1EQJ2XSBQL7PJ17SGDXUZ</t>
  </si>
  <si>
    <t>32Z9ZLUT1MG17RBA02WDCAH95NHHOK</t>
  </si>
  <si>
    <t>Mon Feb 19 22:11:00 PST 2018</t>
  </si>
  <si>
    <t>Mon Feb 19 22:11:45 PST 2018</t>
  </si>
  <si>
    <t>Thu Feb 22 22:11:45 PST 2018</t>
  </si>
  <si>
    <t>3E337GFOLA45PAGNFHEICL530D1NGE</t>
  </si>
  <si>
    <t>Mon Feb 19 22:22:54 PST 2018</t>
  </si>
  <si>
    <t>Thu Feb 22 22:22:54 PST 2018</t>
  </si>
  <si>
    <t>Tue Feb 20 21:27:12 PST 2018</t>
  </si>
  <si>
    <t>3TMSXRD2X7WY8PZYPZK21HEOR0MW1E</t>
  </si>
  <si>
    <t>Mon Feb 19 22:24:04 PST 2018</t>
  </si>
  <si>
    <t>3R0WOCG21M5CLWSBKQKVVCYFCY1UDU</t>
  </si>
  <si>
    <t>386CSBG1O0IOVE49JWXD4ONJBAJ6QG</t>
  </si>
  <si>
    <t>3C44YUNSI2L2GBI9T6Q2AP71N0JPDZ</t>
  </si>
  <si>
    <t>Mon Feb 19 22:06:32 PST 2018</t>
  </si>
  <si>
    <t>Mon Feb 19 22:07:16 PST 2018</t>
  </si>
  <si>
    <t>Thu Feb 22 22:07:16 PST 2018</t>
  </si>
  <si>
    <t>3EJPLAJKENCX96506SGQVHZNGD46ZA</t>
  </si>
  <si>
    <t>Thu Feb 22 22:10:19 PST 2018</t>
  </si>
  <si>
    <t>3B623HUYJ4MKPO4GEDEFUJ2QGAJS86</t>
  </si>
  <si>
    <t>37UEWGM5HU4T0TICQ5AWEI67ZL5R14</t>
  </si>
  <si>
    <t>Thu Feb 22 22:19:58 PST 2018</t>
  </si>
  <si>
    <t>3C44YUNSI2L2GBI9T6Q2AP71N0KDPO</t>
  </si>
  <si>
    <t>Mon Feb 19 22:09:07 PST 2018</t>
  </si>
  <si>
    <t>Thu Feb 22 22:09:22 PST 2018</t>
  </si>
  <si>
    <t>3X4JMASXCN56DXG5YPK60YITC7XB09</t>
  </si>
  <si>
    <t>Thu Feb 22 22:15:15 PST 2018</t>
  </si>
  <si>
    <t>Tue Feb 20 21:27:13 PST 2018</t>
  </si>
  <si>
    <t>3L84EBDQ37Y6W6T9IT2GT2K7UG0KK0</t>
  </si>
  <si>
    <t>35DR22AR5EG97SI3M8U7RT7SYM1X3V</t>
  </si>
  <si>
    <t>A1E235KE3CSO7H</t>
  </si>
  <si>
    <t>Mon Feb 19 21:56:49 PST 2018</t>
  </si>
  <si>
    <t>Mon Feb 19 22:11:58 PST 2018</t>
  </si>
  <si>
    <t>Thu Feb 22 22:11:58 PST 2018</t>
  </si>
  <si>
    <t>36H9ULYP63Q3SKT7PZG81TOAQEVFJ2</t>
  </si>
  <si>
    <t>Mon Feb 19 22:18:07 PST 2018</t>
  </si>
  <si>
    <t>Thu Feb 22 22:18:07 PST 2018</t>
  </si>
  <si>
    <t>3E47SOBEYRS0UXPRGF57HMO7GMCICG</t>
  </si>
  <si>
    <t>Mon Feb 19 22:07:41 PST 2018</t>
  </si>
  <si>
    <t>3CIS7GGG65FHD26BGLVF1UG0CA2UEN</t>
  </si>
  <si>
    <t>31QTRG6Q2U95EMD0P2DGNAH25OPPY7</t>
  </si>
  <si>
    <t>Mon Feb 19 22:37:44 PST 2018</t>
  </si>
  <si>
    <t>Mon Feb 19 22:48:41 PST 2018</t>
  </si>
  <si>
    <t>Thu Feb 22 22:48:41 PST 2018</t>
  </si>
  <si>
    <t>3OJSZ2ATDTSI6SZGIEE2CRSOAPE57Z</t>
  </si>
  <si>
    <t>Mon Feb 19 21:58:27 PST 2018</t>
  </si>
  <si>
    <t>Thu Feb 22 21:59:56 PST 2018</t>
  </si>
  <si>
    <t>3UJ1CZ6IZIL4PQJ86HCD7IOKX3T5SO</t>
  </si>
  <si>
    <t>Thu Feb 22 22:09:09 PST 2018</t>
  </si>
  <si>
    <t>Tue Feb 20 21:27:14 PST 2018</t>
  </si>
  <si>
    <t>34R0BODSP1V0SNGWFKN7TIOKDTA5EH</t>
  </si>
  <si>
    <t>35GMH2SV3FDPNHK8A1O7R7KWD7PEO1</t>
  </si>
  <si>
    <t>Mon Feb 19 22:10:24 PST 2018</t>
  </si>
  <si>
    <t>Mon Feb 19 22:10:43 PST 2018</t>
  </si>
  <si>
    <t>Thu Feb 22 22:10:43 PST 2018</t>
  </si>
  <si>
    <t>3ATPCQ38J96YRI7Y0JVJXFS762PYA0</t>
  </si>
  <si>
    <t>Mon Feb 19 22:09:15 PST 2018</t>
  </si>
  <si>
    <t>Mon Feb 19 22:09:34 PST 2018</t>
  </si>
  <si>
    <t>Thu Feb 22 22:09:34 PST 2018</t>
  </si>
  <si>
    <t>3GNCZX450JJ4I4FX9WZ0KOZV2XNAPJ</t>
  </si>
  <si>
    <t>Mon Feb 19 22:08:25 PST 2018</t>
  </si>
  <si>
    <t>Mon Feb 19 22:08:40 PST 2018</t>
  </si>
  <si>
    <t>Thu Feb 22 22:08:40 PST 2018</t>
  </si>
  <si>
    <t>3VMHWJRYHVC10K02G1Q83J04ITYFXI</t>
  </si>
  <si>
    <t>386PBUZZXGTPSC33BAJ6W6TUNAILJE</t>
  </si>
  <si>
    <t>Mon Feb 19 22:23:03 PST 2018</t>
  </si>
  <si>
    <t>Mon Feb 19 22:23:21 PST 2018</t>
  </si>
  <si>
    <t>Thu Feb 22 22:23:21 PST 2018</t>
  </si>
  <si>
    <t>3GM6G9ZBKOT3CXHTNGYPYPVSLHXMTK</t>
  </si>
  <si>
    <t>3YDTZAI2WYCMZNGEFTEJ6PVX77L41Y</t>
  </si>
  <si>
    <t>Mon Feb 19 22:10:38 PST 2018</t>
  </si>
  <si>
    <t>Mon Feb 19 22:10:52 PST 2018</t>
  </si>
  <si>
    <t>Thu Feb 22 22:10:52 PST 2018</t>
  </si>
  <si>
    <t>3D42WVSDH8RQ0PQCLXCAMX7DKZSFYO</t>
  </si>
  <si>
    <t>37U1UTWH9WIBBT2XPQJBTSTFDRC8R6</t>
  </si>
  <si>
    <t>39GAF6DQWSWLT0ZTZPF6FFVAKRG1V5</t>
  </si>
  <si>
    <t>Mon Feb 19 22:00:28 PST 2018</t>
  </si>
  <si>
    <t>Mon Feb 19 22:01:00 PST 2018</t>
  </si>
  <si>
    <t>Thu Feb 22 22:01:00 PST 2018</t>
  </si>
  <si>
    <t>3XIQGXAUMD4R8BJQOKXX4AJ83ONX70</t>
  </si>
  <si>
    <t>Mon Feb 19 21:57:00 PST 2018</t>
  </si>
  <si>
    <t>Mon Feb 19 21:57:57 PST 2018</t>
  </si>
  <si>
    <t>Thu Feb 22 21:57:57 PST 2018</t>
  </si>
  <si>
    <t>3OYHVNTV5TUPMXEOGLU90J1GELAKOK</t>
  </si>
  <si>
    <t>3HVVDCPGTFO36E676JM0SKIZURCYTN</t>
  </si>
  <si>
    <t>Mon Feb 19 22:20:37 PST 2018</t>
  </si>
  <si>
    <t>Thu Feb 22 22:20:37 PST 2018</t>
  </si>
  <si>
    <t>3NPFYT4IZD0A14URHN1RANW12RAGXQ</t>
  </si>
  <si>
    <t>Thu Feb 22 22:16:22 PST 2018</t>
  </si>
  <si>
    <t>3S96KQ6I9N0083BGANZMFZ8YC38DTW</t>
  </si>
  <si>
    <t>Mon Feb 19 22:25:17 PST 2018</t>
  </si>
  <si>
    <t>Thu Feb 22 22:25:17 PST 2018</t>
  </si>
  <si>
    <t>3VP28W7DUNGQ5F0HHJET04GFQTWFZF</t>
  </si>
  <si>
    <t>3GFK2QRXXADXW70HQMME47R53GSW5X</t>
  </si>
  <si>
    <t>Mon Feb 19 22:29:22 PST 2018</t>
  </si>
  <si>
    <t>Mon Feb 19 22:30:52 PST 2018</t>
  </si>
  <si>
    <t>Thu Feb 22 22:30:52 PST 2018</t>
  </si>
  <si>
    <t>Tue Feb 20 21:27:15 PST 2018</t>
  </si>
  <si>
    <t>3IGI0VL648GTHNXL30RQHUE5RZTON3</t>
  </si>
  <si>
    <t>Mon Feb 19 22:29:10 PST 2018</t>
  </si>
  <si>
    <t>Thu Feb 22 22:29:10 PST 2018</t>
  </si>
  <si>
    <t>3X1FV8S5JYNIXFPWH809M2ZGMG4VG4</t>
  </si>
  <si>
    <t>Mon Feb 19 22:27:49 PST 2018</t>
  </si>
  <si>
    <t>3MNJFORX8B0SY1GSAV7DB09KPUP5FZ</t>
  </si>
  <si>
    <t>3FQ5JJ512MKARWC658ZXADXW7UINKH</t>
  </si>
  <si>
    <t>3NJM2BJS4X2SBJCVTAVRQJPJ20BCPQ</t>
  </si>
  <si>
    <t>Mon Feb 19 22:26:07 PST 2018</t>
  </si>
  <si>
    <t>Mon Feb 19 22:33:02 PST 2018</t>
  </si>
  <si>
    <t>Thu Feb 22 22:33:02 PST 2018</t>
  </si>
  <si>
    <t>3NLZY2D53QL6EZ7G603FT75G15AQLA</t>
  </si>
  <si>
    <t>Mon Feb 19 22:24:00 PST 2018</t>
  </si>
  <si>
    <t>Thu Feb 22 22:24:21 PST 2018</t>
  </si>
  <si>
    <t>3G4VVJO6PZC77XQPVL7OPJ66OQ6KP1</t>
  </si>
  <si>
    <t>31Z0PCVWULBKRUA6JAW0F7Y2QS4T7I</t>
  </si>
  <si>
    <t>Mon Feb 19 22:23:59 PST 2018</t>
  </si>
  <si>
    <t>3A1PQ49WVIDGBZ49U0Y20E41CCA1HK</t>
  </si>
  <si>
    <t>Mon Feb 19 22:24:44 PST 2018</t>
  </si>
  <si>
    <t>Thu Feb 22 22:24:44 PST 2018</t>
  </si>
  <si>
    <t>3HUTX6F6VVJXS18SHHT6P6B7G42O2C</t>
  </si>
  <si>
    <t>Mon Feb 19 22:28:08 PST 2018</t>
  </si>
  <si>
    <t>Thu Feb 22 22:28:08 PST 2018</t>
  </si>
  <si>
    <t>3T2EL38U0MGYR9QBUH12FI4IPV7QXN</t>
  </si>
  <si>
    <t>35L9RVQFCPEWKWV7WO8MBG9YN96HUY</t>
  </si>
  <si>
    <t>Mon Feb 19 22:17:03 PST 2018</t>
  </si>
  <si>
    <t>Thu Feb 22 22:17:27 PST 2018</t>
  </si>
  <si>
    <t>3QJOXOW4XKN1NEZWXL9UZ3VRI7BEMN</t>
  </si>
  <si>
    <t>Thu Feb 22 22:17:11 PST 2018</t>
  </si>
  <si>
    <t>3VJ40NV2QJJRC0250WD2QTKXGHCOT1</t>
  </si>
  <si>
    <t>Mon Feb 19 22:11:52 PST 2018</t>
  </si>
  <si>
    <t>Thu Feb 22 22:11:52 PST 2018</t>
  </si>
  <si>
    <t>Tue Feb 20 21:27:16 PST 2018</t>
  </si>
  <si>
    <t>391JB9X4ZY41MUTC35FW8FCBJLVKM5</t>
  </si>
  <si>
    <t>3PM8NZGV8ZC1ETO5KJ6341038EGXQZ</t>
  </si>
  <si>
    <t>Thu Feb 22 22:04:12 PST 2018</t>
  </si>
  <si>
    <t>3R6P78PK7L73KNL7CD0ULKBVPVKGT5</t>
  </si>
  <si>
    <t>Thu Feb 22 22:05:47 PST 2018</t>
  </si>
  <si>
    <t>3U8YCDAGXQCTH3IUH7HWVNDSY7Y0QA</t>
  </si>
  <si>
    <t>A3C2PSZEKN8OWD</t>
  </si>
  <si>
    <t>Thu Feb 22 22:14:52 PST 2018</t>
  </si>
  <si>
    <t>3RKHNXPHGWSKZ2YLC76IZPT5W7YKUX</t>
  </si>
  <si>
    <t>Mon Feb 19 21:55:03 PST 2018</t>
  </si>
  <si>
    <t>Thu Feb 22 21:55:03 PST 2018</t>
  </si>
  <si>
    <t>3A4TN5196LE0Y2E7AXNMHANSG9XHCM</t>
  </si>
  <si>
    <t>Mon Feb 19 22:06:11 PST 2018</t>
  </si>
  <si>
    <t>Thu Feb 22 22:07:42 PST 2018</t>
  </si>
  <si>
    <t>3IXQG4FA2UUO9R4IYL3ZT9JMFBSB9M</t>
  </si>
  <si>
    <t>Mon Feb 19 22:19:25 PST 2018</t>
  </si>
  <si>
    <t>Mon Feb 19 22:19:34 PST 2018</t>
  </si>
  <si>
    <t>Thu Feb 22 22:19:34 PST 2018</t>
  </si>
  <si>
    <t>3TXMY6UCAFKDBVDATNAGQOFT7WUCQE</t>
  </si>
  <si>
    <t>Mon Feb 19 22:11:37 PST 2018</t>
  </si>
  <si>
    <t>Thu Feb 22 22:11:37 PST 2018</t>
  </si>
  <si>
    <t>3JAOYN9IHLYU4ADVCHIIVUM388T33Y</t>
  </si>
  <si>
    <t>3I02618YA12OXDTVF1GRKPBP90IUPI</t>
  </si>
  <si>
    <t>3U8YCDAGXQCTH3IUH7HWVNDSY7X0Q9</t>
  </si>
  <si>
    <t>Mon Feb 19 22:09:36 PST 2018</t>
  </si>
  <si>
    <t>3XLBSAQ9Z58GD6J5P2LI1VZJBOO7ZA</t>
  </si>
  <si>
    <t>Mon Feb 19 22:08:30 PST 2018</t>
  </si>
  <si>
    <t>3OID399FXG3N2EVLP1PW9CXC2BMDFE</t>
  </si>
  <si>
    <t>3NOKK93PR243BQ7JGNLBMVQI95LEEZ</t>
  </si>
  <si>
    <t>Mon Feb 19 22:20:22 PST 2018</t>
  </si>
  <si>
    <t>3RSDURM96BI1HVOAGOX5TYIYRHMEYA</t>
  </si>
  <si>
    <t>Thu Feb 22 22:02:36 PST 2018</t>
  </si>
  <si>
    <t>3Y4W8Q93L0GFLVF5FIZ1GHWJ9OJVDP</t>
  </si>
  <si>
    <t>Mon Feb 19 22:03:35 PST 2018</t>
  </si>
  <si>
    <t>Tue Feb 20 21:27:17 PST 2018</t>
  </si>
  <si>
    <t>3BKZLF990ZVNREGLZDN4YWBRR11QYT</t>
  </si>
  <si>
    <t>3137ONMDKH11V43AMIBZMYBUMLYEGE</t>
  </si>
  <si>
    <t>Mon Feb 19 22:10:16 PST 2018</t>
  </si>
  <si>
    <t>Mon Feb 19 22:10:32 PST 2018</t>
  </si>
  <si>
    <t>Thu Feb 22 22:10:32 PST 2018</t>
  </si>
  <si>
    <t>333U7HK6IAB6U0FBYTLIDTLPE1EDJO</t>
  </si>
  <si>
    <t>Mon Feb 19 22:09:21 PST 2018</t>
  </si>
  <si>
    <t>Thu Feb 22 22:09:21 PST 2018</t>
  </si>
  <si>
    <t>3PPTZCWALRGQJOOKL1UO1MGEGEFZQZ</t>
  </si>
  <si>
    <t>39TX062QX1K6K8K9W6P62AB7F3TX3R</t>
  </si>
  <si>
    <t>384PI804XTX5UJX79B61QNSTGVJS0R</t>
  </si>
  <si>
    <t>Mon Feb 19 22:16:52 PST 2018</t>
  </si>
  <si>
    <t>Mon Feb 19 22:17:31 PST 2018</t>
  </si>
  <si>
    <t>Thu Feb 22 22:17:31 PST 2018</t>
  </si>
  <si>
    <t>39KFRKBFIORNTM1ZA201YACCVJVYO1</t>
  </si>
  <si>
    <t>Mon Feb 19 22:19:54 PST 2018</t>
  </si>
  <si>
    <t>Mon Feb 19 22:20:06 PST 2018</t>
  </si>
  <si>
    <t>Thu Feb 22 22:20:06 PST 2018</t>
  </si>
  <si>
    <t>3OVHNO1VE7XWUFKFGFO41N9FXZQZDU</t>
  </si>
  <si>
    <t>Mon Feb 19 22:10:27 PST 2018</t>
  </si>
  <si>
    <t>Thu Feb 22 22:11:08 PST 2018</t>
  </si>
  <si>
    <t>30U1YOGZGASW6J07VLPVGBGRR1GSDC</t>
  </si>
  <si>
    <t>32XVDSJFP0T9SYNG41ETX2M2L4JM2R</t>
  </si>
  <si>
    <t>Thu Feb 22 22:05:45 PST 2018</t>
  </si>
  <si>
    <t>3O6CYIULEEXEHMQWRNUMCJJL2XHUW9</t>
  </si>
  <si>
    <t>Mon Feb 19 22:15:20 PST 2018</t>
  </si>
  <si>
    <t>Thu Feb 22 22:15:20 PST 2018</t>
  </si>
  <si>
    <t>3OVR4I9USQFAGR0V084Y7Q35FJDQ4F</t>
  </si>
  <si>
    <t>Mon Feb 19 22:12:56 PST 2018</t>
  </si>
  <si>
    <t>Mon Feb 19 22:13:13 PST 2018</t>
  </si>
  <si>
    <t>Thu Feb 22 22:13:13 PST 2018</t>
  </si>
  <si>
    <t>3GVPRXWRPHQRVWW1ZWSVCH08WSBI7H</t>
  </si>
  <si>
    <t>33CID57105PE7Y1E8PRJGZC5RDXL33</t>
  </si>
  <si>
    <t>Mon Feb 19 22:27:06 PST 2018</t>
  </si>
  <si>
    <t>386CSBG1O0IOVE49JWXD4ONJBALQ62</t>
  </si>
  <si>
    <t>Mon Feb 19 22:23:20 PST 2018</t>
  </si>
  <si>
    <t>Thu Feb 22 22:23:39 PST 2018</t>
  </si>
  <si>
    <t>Tue Feb 20 21:27:18 PST 2018</t>
  </si>
  <si>
    <t>3OWEPKL08A8MWH5MMEAO68SA1AFN78</t>
  </si>
  <si>
    <t>Thu Feb 22 22:11:49 PST 2018</t>
  </si>
  <si>
    <t>3UEBBGULPFK9JG67BWFLJC10OBHUF5</t>
  </si>
  <si>
    <t>3JCG6DTRV4MH5WNTY5BBAT4ABBTQQV</t>
  </si>
  <si>
    <t>Thu Feb 22 22:04:21 PST 2018</t>
  </si>
  <si>
    <t>3L0KT67Y8FC2RETSHJHAIFMDS8ZSYT</t>
  </si>
  <si>
    <t>Mon Feb 19 22:23:34 PST 2018</t>
  </si>
  <si>
    <t>3WJ1OXY92BCJCCGGNFXPY245DNL8AV</t>
  </si>
  <si>
    <t>Mon Feb 19 22:00:00 PST 2018</t>
  </si>
  <si>
    <t>Thu Feb 22 22:00:00 PST 2018</t>
  </si>
  <si>
    <t>37ZQELHEQ0U2U0EF0I7C07TFDG0NMD</t>
  </si>
  <si>
    <t>317HQ483I8OJL1MI55ELXXIJFQRNI4</t>
  </si>
  <si>
    <t>Thu Feb 22 22:14:31 PST 2018</t>
  </si>
  <si>
    <t>34S9DKFK74L5B11N9N0OJLC759ONY9</t>
  </si>
  <si>
    <t>Mon Feb 19 22:08:16 PST 2018</t>
  </si>
  <si>
    <t>Thu Feb 22 22:08:16 PST 2018</t>
  </si>
  <si>
    <t>3KWTYT0871ZHLDOIM8FCVWAP59O5LD</t>
  </si>
  <si>
    <t>Mon Feb 19 22:23:42 PST 2018</t>
  </si>
  <si>
    <t>Thu Feb 22 22:23:42 PST 2018</t>
  </si>
  <si>
    <t>3XAOZ9UYRZNQ185INOGVK90HKGSQ1V</t>
  </si>
  <si>
    <t>32EYX73OY1599Q9ASTKGPKB4AI3UR7</t>
  </si>
  <si>
    <t>Mon Feb 19 22:12:50 PST 2018</t>
  </si>
  <si>
    <t>Thu Feb 22 22:12:50 PST 2018</t>
  </si>
  <si>
    <t>39GAF6DQWSWLT0ZTZPF6FFVAKRFV1Y</t>
  </si>
  <si>
    <t>Mon Feb 19 21:57:22 PST 2018</t>
  </si>
  <si>
    <t>3OJSZ2ATDTSI6SZGIEE2CRSOAPG571</t>
  </si>
  <si>
    <t>Mon Feb 19 22:08:42 PST 2018</t>
  </si>
  <si>
    <t>Thu Feb 22 22:08:42 PST 2018</t>
  </si>
  <si>
    <t>3BVS8WK9Q0REX8ZRCD4BHJM4FI2IB3</t>
  </si>
  <si>
    <t>Mon Feb 19 21:55:02 PST 2018</t>
  </si>
  <si>
    <t>Thu Feb 22 21:55:02 PST 2018</t>
  </si>
  <si>
    <t>3A4TN5196LE0Y2E7AXNMHANSG9YCHI</t>
  </si>
  <si>
    <t>Mon Feb 19 22:10:45 PST 2018</t>
  </si>
  <si>
    <t>Mon Feb 19 22:11:25 PST 2018</t>
  </si>
  <si>
    <t>Thu Feb 22 22:11:25 PST 2018</t>
  </si>
  <si>
    <t>3EJPLAJKENCX96506SGQVHZNGD4Z63</t>
  </si>
  <si>
    <t>Mon Feb 19 22:14:46 PST 2018</t>
  </si>
  <si>
    <t>Tue Feb 20 21:27:19 PST 2018</t>
  </si>
  <si>
    <t>3QUO65DNQVK6CDHU013CVP6ZZVKOUT</t>
  </si>
  <si>
    <t>Mon Feb 19 22:16:12 PST 2018</t>
  </si>
  <si>
    <t>Mon Feb 19 22:16:48 PST 2018</t>
  </si>
  <si>
    <t>Thu Feb 22 22:16:48 PST 2018</t>
  </si>
  <si>
    <t>3YLPJ8OXX89R243DWKUPCF3DT3PX4C</t>
  </si>
  <si>
    <t>3A0EX8ZRN9K3ASCQ6XVFSQCDOKDYBY</t>
  </si>
  <si>
    <t>Mon Feb 19 22:23:32 PST 2018</t>
  </si>
  <si>
    <t>Thu Feb 22 22:23:32 PST 2018</t>
  </si>
  <si>
    <t>3MX2NQ3YCAQCL7570RI06Q5CCIV5XW</t>
  </si>
  <si>
    <t>Mon Feb 19 22:08:54 PST 2018</t>
  </si>
  <si>
    <t>Thu Feb 22 22:09:07 PST 2018</t>
  </si>
  <si>
    <t>3QHK8ZVMINEJAT5RNI6PYIAHF58BLI</t>
  </si>
  <si>
    <t>Mon Feb 19 22:15:27 PST 2018</t>
  </si>
  <si>
    <t>Thu Feb 22 22:15:42 PST 2018</t>
  </si>
  <si>
    <t>3IHWR4LC7D9VVA1K91K1QHW37CHI84</t>
  </si>
  <si>
    <t>3AMW0RGHOEYB2N9MI0456UJV14ONPI</t>
  </si>
  <si>
    <t>Thu Feb 22 22:24:53 PST 2018</t>
  </si>
  <si>
    <t>ENGLISH VERY USEFUL</t>
  </si>
  <si>
    <t>3EF8EXOTT2RC25ZZI01NCRKGP4C1JN</t>
  </si>
  <si>
    <t>Thu Feb 22 22:15:00 PST 2018</t>
  </si>
  <si>
    <t>3S0TNUHWKUEHAJJS7PORO3CBYQM8D1</t>
  </si>
  <si>
    <t>Mon Feb 19 22:18:57 PST 2018</t>
  </si>
  <si>
    <t>Mon Feb 19 22:19:19 PST 2018</t>
  </si>
  <si>
    <t>Thu Feb 22 22:19:19 PST 2018</t>
  </si>
  <si>
    <t>3L4YG5VW9NOQ4UHPYVU6LCURQY6DD3</t>
  </si>
  <si>
    <t>Fri Feb 23 21:27:20 PST 2018</t>
  </si>
  <si>
    <t>31QNSG6A5SP1TAIIGCL5OB2FCFJ787</t>
  </si>
  <si>
    <t>Mon Feb 19 22:20:56 PST 2018</t>
  </si>
  <si>
    <t>Thu Feb 22 22:20:56 PST 2018</t>
  </si>
  <si>
    <t>Mon Feb 19 22:19:38 PST 2018</t>
  </si>
  <si>
    <t>Thu Feb 22 22:19:38 PST 2018</t>
  </si>
  <si>
    <t>37ZHEEHM6XIFSDCC4VQ9XUU4WTS37C</t>
  </si>
  <si>
    <t>Mon Feb 19 22:23:10 PST 2018</t>
  </si>
  <si>
    <t>Thu Feb 22 22:23:10 PST 2018</t>
  </si>
  <si>
    <t>3JV9LGBJWUAN7VGZGWEVRA58QT5GOX</t>
  </si>
  <si>
    <t>Tue Feb 20 21:46:27 PST 2018</t>
  </si>
  <si>
    <t>Fri Feb 23 21:46:46 PST 2018</t>
  </si>
  <si>
    <t>3A3KKYU7P3DSHUNTSJYZWQ666S4MW3</t>
  </si>
  <si>
    <t>3I3WADAZ9R0PRYRFZ0V4NDEJ0ER5OS</t>
  </si>
  <si>
    <t>Mon Feb 19 22:14:08 PST 2018</t>
  </si>
  <si>
    <t>Thu Feb 22 22:14:08 PST 2018</t>
  </si>
  <si>
    <t>3YJ6NA41JCCFJXI132CDDN2ESKFJP6</t>
  </si>
  <si>
    <t>Mon Feb 19 22:01:24 PST 2018</t>
  </si>
  <si>
    <t>Mon Feb 19 22:01:43 PST 2018</t>
  </si>
  <si>
    <t>Thu Feb 22 22:01:43 PST 2018</t>
  </si>
  <si>
    <t>Tue Feb 20 21:27:20 PST 2018</t>
  </si>
  <si>
    <t>3YWRV122CTV3RLUETKEGY3GZKQEU8U</t>
  </si>
  <si>
    <t>338GLSUI437T43E3MRKL4BJC3EWSFN</t>
  </si>
  <si>
    <t>37ZHEEHM6XIFSDCC4VQ9XUU4WTO73C</t>
  </si>
  <si>
    <t>3OJSZ2ATDTSI6SZGIEE2CRSOAPI755</t>
  </si>
  <si>
    <t>Mon Feb 19 22:25:13 PST 2018</t>
  </si>
  <si>
    <t>Thu Feb 22 22:25:13 PST 2018</t>
  </si>
  <si>
    <t>3OXV7EAXLFMWODY7LLLHRGU81I863G</t>
  </si>
  <si>
    <t>Mon Feb 19 22:23:58 PST 2018</t>
  </si>
  <si>
    <t>Mon Feb 19 22:24:19 PST 2018</t>
  </si>
  <si>
    <t>Thu Feb 22 22:24:19 PST 2018</t>
  </si>
  <si>
    <t>31MCUE39BKIVYMPJ7WP2EOBCCDXG3I</t>
  </si>
  <si>
    <t>Fri Feb 23 21:27:21 PST 2018</t>
  </si>
  <si>
    <t>3AZHRG4CU5G1A2CSJW50IFKHOFJ036</t>
  </si>
  <si>
    <t>3KB8R4ZV1F33O1RQCR99LQ59JUMGBT</t>
  </si>
  <si>
    <t>Tue Feb 20 21:46:01 PST 2018</t>
  </si>
  <si>
    <t>Tue Feb 20 21:46:22 PST 2018</t>
  </si>
  <si>
    <t>Fri Feb 23 21:46:22 PST 2018</t>
  </si>
  <si>
    <t>Mon Feb 19 22:28:14 PST 2018</t>
  </si>
  <si>
    <t>Thu Feb 22 22:28:14 PST 2018</t>
  </si>
  <si>
    <t>3Z3ZLGNNSJQPYVHR0UZFXLBZ1JKQ3X</t>
  </si>
  <si>
    <t>Mon Feb 19 22:26:41 PST 2018</t>
  </si>
  <si>
    <t>Mon Feb 19 22:27:13 PST 2018</t>
  </si>
  <si>
    <t>Thu Feb 22 22:27:13 PST 2018</t>
  </si>
  <si>
    <t>3QREJ3J433THGCBR3TEH82XMJG5LK4</t>
  </si>
  <si>
    <t>3A1PQ49WVIDGBZ49U0Y20E41CC8H1Y</t>
  </si>
  <si>
    <t>Mon Feb 19 22:21:22 PST 2018</t>
  </si>
  <si>
    <t>Thu Feb 22 22:21:22 PST 2018</t>
  </si>
  <si>
    <t>3BEFOD78W7PJVC238FXHQHJ05II4M8</t>
  </si>
  <si>
    <t>Mon Feb 19 22:20:50 PST 2018</t>
  </si>
  <si>
    <t>Mon Feb 19 22:21:15 PST 2018</t>
  </si>
  <si>
    <t>Thu Feb 22 22:21:15 PST 2018</t>
  </si>
  <si>
    <t>3KV0LJBBH3HQWI41JRTUYAUAXW1MR8</t>
  </si>
  <si>
    <t>Mon Feb 19 22:17:04 PST 2018</t>
  </si>
  <si>
    <t>Mon Feb 19 22:17:48 PST 2018</t>
  </si>
  <si>
    <t>Thu Feb 22 22:17:48 PST 2018</t>
  </si>
  <si>
    <t>3P458N04Q1DHZQOQS6B1J06F9PTX2G</t>
  </si>
  <si>
    <t>3JBT3HLQF9Y5JCN5LOFZ1HQ4BISZP7</t>
  </si>
  <si>
    <t>A3GM78FCDY293T</t>
  </si>
  <si>
    <t>Mon Feb 19 22:02:29 PST 2018</t>
  </si>
  <si>
    <t>Thu Feb 22 22:03:38 PST 2018</t>
  </si>
  <si>
    <t>3VJ40NV2QJJRC0250WD2QTKXGHATO4</t>
  </si>
  <si>
    <t>Mon Feb 19 22:04:38 PST 2018</t>
  </si>
  <si>
    <t>Thu Feb 22 22:04:52 PST 2018</t>
  </si>
  <si>
    <t>Tue Feb 20 21:27:21 PST 2018</t>
  </si>
  <si>
    <t>3WZ36BJEV4C7T6DWWR8GK9KY9IVBTM</t>
  </si>
  <si>
    <t>Thu Feb 22 22:20:22 PST 2018</t>
  </si>
  <si>
    <t>35F6NGNVM8FH4ACCT8RZQO2H79RT79</t>
  </si>
  <si>
    <t>37C0GNLMHGZU6504EART4PGKSVUD6I</t>
  </si>
  <si>
    <t>Mon Feb 19 22:11:54 PST 2018</t>
  </si>
  <si>
    <t>Thu Feb 22 22:11:54 PST 2018</t>
  </si>
  <si>
    <t>3A4NIXBJ77VFTK9OE7WYCYLBR4BMLH</t>
  </si>
  <si>
    <t>3YT88D1N09U3NSJWNPFI1ZZQ2DOK3V</t>
  </si>
  <si>
    <t>Mon Feb 19 22:06:33 PST 2018</t>
  </si>
  <si>
    <t>Thu Feb 22 22:10:34 PST 2018</t>
  </si>
  <si>
    <t>3H4IKZHALBE8CIZFCJMCDMIFI6ANND</t>
  </si>
  <si>
    <t>3IHR8NYAM8XPGFZG0VP97LDVANTP4P</t>
  </si>
  <si>
    <t>Mon Feb 19 22:21:58 PST 2018</t>
  </si>
  <si>
    <t>3QXNC7EIPJRNP418056A9SN3O7T90W</t>
  </si>
  <si>
    <t>Mon Feb 19 22:10:01 PST 2018</t>
  </si>
  <si>
    <t>Thu Feb 22 22:10:01 PST 2018</t>
  </si>
  <si>
    <t>3S3AMIZX3V1JMM95O14WQP8UOH8CDC</t>
  </si>
  <si>
    <t>AAN5C4AMUWMD</t>
  </si>
  <si>
    <t>Mon Feb 19 22:30:06 PST 2018</t>
  </si>
  <si>
    <t>Thu Feb 22 22:30:06 PST 2018</t>
  </si>
  <si>
    <t>3IWA71V4TIC5HR7RF8N49DNRPUVX6X</t>
  </si>
  <si>
    <t>37W3JXSD674VYVA11ORBF4PYYLVYWE</t>
  </si>
  <si>
    <t>3WS1NTTKEZ8WQESL3R62JO9ER5S0FJ</t>
  </si>
  <si>
    <t>ALKVJ5LD9ANQ4</t>
  </si>
  <si>
    <t>Mon Feb 19 22:27:27 PST 2018</t>
  </si>
  <si>
    <t>3ZDAD0O1T29E69GX1N0Y96BQSLHXTF</t>
  </si>
  <si>
    <t>Mon Feb 19 22:13:12 PST 2018</t>
  </si>
  <si>
    <t>Thu Feb 22 22:13:12 PST 2018</t>
  </si>
  <si>
    <t>3MWOYZD5WVKQU3ZRDYMPSBIK8GFNOS</t>
  </si>
  <si>
    <t>3RXPCZQMQQ72B39YAUGKFES0XCX1GL</t>
  </si>
  <si>
    <t>3WR9XG3T6470A9VG49VS7ZMAATM74Z</t>
  </si>
  <si>
    <t>Mon Feb 19 22:16:29 PST 2018</t>
  </si>
  <si>
    <t>Thu Feb 22 22:16:29 PST 2018</t>
  </si>
  <si>
    <t>Tue Feb 20 21:27:22 PST 2018</t>
  </si>
  <si>
    <t>3X65QVEQI1J2KYXX1I2K92GZXQ6LCX</t>
  </si>
  <si>
    <t>Mon Feb 19 22:07:52 PST 2018</t>
  </si>
  <si>
    <t>Mon Feb 19 22:13:28 PST 2018</t>
  </si>
  <si>
    <t>Thu Feb 22 22:13:28 PST 2018</t>
  </si>
  <si>
    <t>3SBX2M1TKDJ7T721A6ZXI77KW02Q48</t>
  </si>
  <si>
    <t>3EKVH9QMEZ06O4H3R8FQECZ8CQQD2Z</t>
  </si>
  <si>
    <t>Mon Feb 19 22:01:40 PST 2018</t>
  </si>
  <si>
    <t>Mon Feb 19 22:02:02 PST 2018</t>
  </si>
  <si>
    <t>Thu Feb 22 22:02:02 PST 2018</t>
  </si>
  <si>
    <t>3HYA4D452SF3MOVZIEAG2C2TO3A2F3</t>
  </si>
  <si>
    <t>3VD82FOHKRKAQJ0UEAIC1JKTSVBCO5</t>
  </si>
  <si>
    <t>Mon Feb 19 22:10:18 PST 2018</t>
  </si>
  <si>
    <t>Thu Feb 22 22:10:18 PST 2018</t>
  </si>
  <si>
    <t>382GHPVPHSNFM6WZCVN15ZE9M8P34J</t>
  </si>
  <si>
    <t>369J354OFE6XIPAVG0S1AAJH5NCG6X</t>
  </si>
  <si>
    <t>Mon Feb 19 22:22:11 PST 2018</t>
  </si>
  <si>
    <t>Thu Feb 22 22:22:39 PST 2018</t>
  </si>
  <si>
    <t>388U7OUMF8XTT4XUUM6W0DNXUT00RB</t>
  </si>
  <si>
    <t>Mon Feb 19 22:14:00 PST 2018</t>
  </si>
  <si>
    <t>Mon Feb 19 22:14:21 PST 2018</t>
  </si>
  <si>
    <t>Thu Feb 22 22:14:21 PST 2018</t>
  </si>
  <si>
    <t>Tue Feb 20 21:27:23 PST 2018</t>
  </si>
  <si>
    <t>3PQ8K71NHYGXV09VKDH3UTA03BPAA5</t>
  </si>
  <si>
    <t>Thu Feb 22 22:22:11 PST 2018</t>
  </si>
  <si>
    <t>335HHSX8CD17GAMRKRDWCX9PIQZDHC</t>
  </si>
  <si>
    <t>39GHHAVOMGNTU4WI5IKPAPRJ1OJ4J0</t>
  </si>
  <si>
    <t>Mon Feb 19 22:01:01 PST 2018</t>
  </si>
  <si>
    <t>Mon Feb 19 22:01:23 PST 2018</t>
  </si>
  <si>
    <t>Thu Feb 22 22:01:23 PST 2018</t>
  </si>
  <si>
    <t>3IAEQB9FMFGS0KFA5S4X2JFXGXOWD3</t>
  </si>
  <si>
    <t>Mon Feb 19 22:21:01 PST 2018</t>
  </si>
  <si>
    <t>Thu Feb 22 22:21:01 PST 2018</t>
  </si>
  <si>
    <t>3S0TNUHWKUEHAJJS7PORO3CBYQJD83</t>
  </si>
  <si>
    <t>Mon Feb 19 22:07:27 PST 2018</t>
  </si>
  <si>
    <t>Thu Feb 22 22:07:27 PST 2018</t>
  </si>
  <si>
    <t>3E22YV8GG128F3BSSYZ4HBNAILBNP9</t>
  </si>
  <si>
    <t>352YTHGROW9X3Y1SHIH4YCB4OWJH4C</t>
  </si>
  <si>
    <t>Mon Feb 19 22:21:03 PST 2018</t>
  </si>
  <si>
    <t>Thu Feb 22 22:21:03 PST 2018</t>
  </si>
  <si>
    <t>3GD6L00D3TT23D5KLXEFSJCXTY61MQ</t>
  </si>
  <si>
    <t>Mon Feb 19 22:10:39 PST 2018</t>
  </si>
  <si>
    <t>Mon Feb 19 22:16:32 PST 2018</t>
  </si>
  <si>
    <t>Thu Feb 22 22:16:32 PST 2018</t>
  </si>
  <si>
    <t>3V5Q80FXIYN86CF6YJ9E13DWLD432U</t>
  </si>
  <si>
    <t>Mon Feb 19 22:13:22 PST 2018</t>
  </si>
  <si>
    <t>Thu Feb 22 22:13:22 PST 2018</t>
  </si>
  <si>
    <t>3MIVREZQVHUS79R4VYMDPOWGTMSKQS</t>
  </si>
  <si>
    <t>386PBUZZXGTPSC33BAJ6W6TUNAFJL9</t>
  </si>
  <si>
    <t>Mon Feb 19 22:06:31 PST 2018</t>
  </si>
  <si>
    <t>Thu Feb 22 22:06:31 PST 2018</t>
  </si>
  <si>
    <t>3PH3VY7DJMTV3LK6XATUTBY04FZWZ3</t>
  </si>
  <si>
    <t>Mon Feb 19 22:25:12 PST 2018</t>
  </si>
  <si>
    <t>Thu Feb 22 22:25:36 PST 2018</t>
  </si>
  <si>
    <t>3R3YRB5GRGZHA9NTQIYUUUMUAEGUA0</t>
  </si>
  <si>
    <t>Mon Feb 19 22:16:33 PST 2018</t>
  </si>
  <si>
    <t>3Y3N5A7N4G5W6ZIT7KGNHNRMH04MY2</t>
  </si>
  <si>
    <t>Fri Feb 23 21:27:24 PST 2018</t>
  </si>
  <si>
    <t>32EYX73OY1599Q9ASTKGPKB4AI2UR6</t>
  </si>
  <si>
    <t>Mon Feb 19 22:10:00 PST 2018</t>
  </si>
  <si>
    <t>Thu Feb 22 22:10:00 PST 2018</t>
  </si>
  <si>
    <t>3AAPLD8UCDDHKJGIWJIC6KNW4V0THK</t>
  </si>
  <si>
    <t>3LOZAJ85YE9KMAMKI8G28J20SE42X4</t>
  </si>
  <si>
    <t>Tue Feb 20 21:38:18 PST 2018</t>
  </si>
  <si>
    <t>Tue Feb 20 21:38:46 PST 2018</t>
  </si>
  <si>
    <t>Fri Feb 23 21:38:46 PST 2018</t>
  </si>
  <si>
    <t>371DNNCG44YL4OHV3DJ54OYCITXT8W</t>
  </si>
  <si>
    <t>337RC3OW06YYJ73XSZXPZU4OIXOVL8</t>
  </si>
  <si>
    <t>Thu Feb 22 22:18:20 PST 2018</t>
  </si>
  <si>
    <t>35K3O9HUAC9VH47FBY5H4DBIL6YEFF</t>
  </si>
  <si>
    <t>A33MF851P56BFH</t>
  </si>
  <si>
    <t>3Q5C1WP23NX4V6KETYXTBH1B73I516</t>
  </si>
  <si>
    <t>Mon Feb 19 22:21:16 PST 2018</t>
  </si>
  <si>
    <t>3CMIQF80GNML8U6FTUSCF5RYSR8Q6T</t>
  </si>
  <si>
    <t>3IOEN3P9S8F0EAKSYH7Y3NFB3YQ61K</t>
  </si>
  <si>
    <t>3LUY3GC630WMZ2HZ2TNGAXX51PK7PS</t>
  </si>
  <si>
    <t>Mon Feb 19 22:34:05 PST 2018</t>
  </si>
  <si>
    <t>Thu Feb 22 22:34:05 PST 2018</t>
  </si>
  <si>
    <t>Tue Feb 20 21:27:24 PST 2018</t>
  </si>
  <si>
    <t>3P4MQ7TPPY87XKJFW5HVKFEC3BSBBT</t>
  </si>
  <si>
    <t>Mon Feb 19 22:05:29 PST 2018</t>
  </si>
  <si>
    <t>Thu Feb 22 22:05:29 PST 2018</t>
  </si>
  <si>
    <t>3DZKABX2ZI12TJBXPKZP7SIG55YVCK</t>
  </si>
  <si>
    <t>31HQ4X3T3T6IRFMTY4SKO7KHJTULST</t>
  </si>
  <si>
    <t>Mon Feb 19 22:18:22 PST 2018</t>
  </si>
  <si>
    <t>3FE2ERCCZY4TK89YJF4ILJJ0RERPOX</t>
  </si>
  <si>
    <t>Mon Feb 19 22:12:30 PST 2018</t>
  </si>
  <si>
    <t>Thu Feb 22 22:13:00 PST 2018</t>
  </si>
  <si>
    <t>3YW4XOSQKRHLGLATUZ51JTTR6KB1UK</t>
  </si>
  <si>
    <t>Mon Feb 19 22:29:51 PST 2018</t>
  </si>
  <si>
    <t>Thu Feb 22 22:29:51 PST 2018</t>
  </si>
  <si>
    <t>3D1TUISJWIWTT78XC4L6M9ES439UIW</t>
  </si>
  <si>
    <t>32AT8R96GM5LA59N7IKLFUG0WKKSUR</t>
  </si>
  <si>
    <t>Mon Feb 19 22:04:30 PST 2018</t>
  </si>
  <si>
    <t>Thu Feb 22 22:04:30 PST 2018</t>
  </si>
  <si>
    <t>3VBEN272MLV25N8SNDV4BFF9NC6GSG</t>
  </si>
  <si>
    <t>Mon Feb 19 22:05:52 PST 2018</t>
  </si>
  <si>
    <t>Thu Feb 22 22:05:52 PST 2018</t>
  </si>
  <si>
    <t>3VELCLL3GLFWX3D3ZAA2XTSOWXUF1X</t>
  </si>
  <si>
    <t>3T5ZXGO9DEKNW4QQVZPNC3KTXV5QZK</t>
  </si>
  <si>
    <t>3FPRZHYEPZ3H33D8MTTP38A7IBWV3T</t>
  </si>
  <si>
    <t>Thu Feb 22 22:13:47 PST 2018</t>
  </si>
  <si>
    <t>3HFNH7HEMIAQS7TFV96ZGF085ONQG3</t>
  </si>
  <si>
    <t>Mon Feb 19 22:23:11 PST 2018</t>
  </si>
  <si>
    <t>Thu Feb 22 22:23:11 PST 2018</t>
  </si>
  <si>
    <t>3OB0CAO74ILD15FC6P5BE1FBJXHYHD</t>
  </si>
  <si>
    <t>Mon Feb 19 22:19:40 PST 2018</t>
  </si>
  <si>
    <t>Thu Feb 22 22:19:52 PST 2018</t>
  </si>
  <si>
    <t>3ZRKL6Z1E8ZZI3AYXBQ3MWJO4TWSGM</t>
  </si>
  <si>
    <t>32Z9ZLUT1MG17RBA02WDCAH95NKHON</t>
  </si>
  <si>
    <t>Mon Feb 19 22:26:24 PST 2018</t>
  </si>
  <si>
    <t>Mon Feb 19 22:26:47 PST 2018</t>
  </si>
  <si>
    <t>Thu Feb 22 22:26:47 PST 2018</t>
  </si>
  <si>
    <t>3TU5ZICBREXBZSNXCBUBO2JAH5A8Q5</t>
  </si>
  <si>
    <t>Mon Feb 19 22:15:53 PST 2018</t>
  </si>
  <si>
    <t>Thu Feb 22 22:15:53 PST 2018</t>
  </si>
  <si>
    <t>Tue Feb 20 21:27:26 PST 2018</t>
  </si>
  <si>
    <t>3Z7VU45IPZD22K430M490L8682QZ17</t>
  </si>
  <si>
    <t>Mon Feb 19 22:24:05 PST 2018</t>
  </si>
  <si>
    <t>Mon Feb 19 22:24:17 PST 2018</t>
  </si>
  <si>
    <t>Thu Feb 22 22:24:17 PST 2018</t>
  </si>
  <si>
    <t>3LCXHSGDLT21YPE7RG0FMTYCRDHSE5</t>
  </si>
  <si>
    <t>30BXRYBRP5T9C0KCRONNT4UV8PGHWW</t>
  </si>
  <si>
    <t>Mon Feb 19 22:11:11 PST 2018</t>
  </si>
  <si>
    <t>Mon Feb 19 22:11:28 PST 2018</t>
  </si>
  <si>
    <t>Thu Feb 22 22:11:28 PST 2018</t>
  </si>
  <si>
    <t>324G5B4FB44JBLDFL88QVWWXTH570I</t>
  </si>
  <si>
    <t>3634BBTX0PQ7X9917HV8PS9ADZ4FIO</t>
  </si>
  <si>
    <t>Mon Feb 19 22:07:54 PST 2018</t>
  </si>
  <si>
    <t>Thu Feb 22 22:07:54 PST 2018</t>
  </si>
  <si>
    <t>30UZJB2POH8XIP0ZQ06BARKNM4K35O</t>
  </si>
  <si>
    <t>3M23Y66PO3308UJMB0MIZO2KTY4S6R</t>
  </si>
  <si>
    <t>Mon Feb 19 22:13:25 PST 2018</t>
  </si>
  <si>
    <t>Thu Feb 22 22:13:25 PST 2018</t>
  </si>
  <si>
    <t>3QY7M81QH8ILOBKJP1I8EGB67FCK72</t>
  </si>
  <si>
    <t>Mon Feb 19 22:16:19 PST 2018</t>
  </si>
  <si>
    <t>3ZPBJO59KQXA3UKLATIX1G5A19AHDN</t>
  </si>
  <si>
    <t>3JHB4BPSFK58QD8DR1VOZFI0ISGQ94</t>
  </si>
  <si>
    <t>3Q8GYXHFEQYOI9UC9VMDSDK2B0AC54</t>
  </si>
  <si>
    <t>Mon Feb 19 22:25:28 PST 2018</t>
  </si>
  <si>
    <t>Mon Feb 19 22:26:00 PST 2018</t>
  </si>
  <si>
    <t>Thu Feb 22 22:26:00 PST 2018</t>
  </si>
  <si>
    <t>3WMOAN2SRCTO776I4CD4CM8DNSNVN9</t>
  </si>
  <si>
    <t>A18Q96TEN80REC</t>
  </si>
  <si>
    <t>Mon Feb 19 22:14:28 PST 2018</t>
  </si>
  <si>
    <t>Mon Feb 19 22:15:11 PST 2018</t>
  </si>
  <si>
    <t>Thu Feb 22 22:15:11 PST 2018</t>
  </si>
  <si>
    <t>67% (2/3)</t>
  </si>
  <si>
    <t>3Z4GS9HPNW6XTWDZ67TZAB6K1VD77K</t>
  </si>
  <si>
    <t>Thu Feb 22 22:21:05 PST 2018</t>
  </si>
  <si>
    <t>32K26U12DNKCYBHBPGU0RY0YQ5AVDK</t>
  </si>
  <si>
    <t>3TDXMTX3CCQBEGGQ6OS4VMWXK026ID</t>
  </si>
  <si>
    <t>3VNL7UK1XGFX6NPC1TUC3ZBJOGLFT6</t>
  </si>
  <si>
    <t>Mon Feb 19 22:11:43 PST 2018</t>
  </si>
  <si>
    <t>Tue Feb 20 21:27:27 PST 2018</t>
  </si>
  <si>
    <t>3ZGVPD4G6UD3B4GC25OJ6RR10LGTZ9</t>
  </si>
  <si>
    <t>Mon Feb 19 22:19:07 PST 2018</t>
  </si>
  <si>
    <t>Thu Feb 22 22:19:30 PST 2018</t>
  </si>
  <si>
    <t>3JUDR1D0D6NXQTNE6SG9PSAMCM6Q2C</t>
  </si>
  <si>
    <t>3SLE99ER0O93FIMV2JXY6XLFUEHBZ2</t>
  </si>
  <si>
    <t>Mon Feb 19 22:20:20 PST 2018</t>
  </si>
  <si>
    <t>Thu Feb 22 22:20:20 PST 2018</t>
  </si>
  <si>
    <t>3SNLUL3WO5JY6SEXN9NK38254QFULI</t>
  </si>
  <si>
    <t>Mon Feb 19 22:17:34 PST 2018</t>
  </si>
  <si>
    <t>Thu Feb 22 22:17:34 PST 2018</t>
  </si>
  <si>
    <t>3X0H8UUIT2KY29YS2IZMXI1XH0VSWQ</t>
  </si>
  <si>
    <t>Mon Feb 19 22:03:34 PST 2018</t>
  </si>
  <si>
    <t>Thu Feb 22 22:03:50 PST 2018</t>
  </si>
  <si>
    <t>3QHITW7OYO5MVWIIJ79OVATKOAYQAJ</t>
  </si>
  <si>
    <t>3L70J4KAZHIVT7C74N85KUI6OEKAD5</t>
  </si>
  <si>
    <t>Mon Feb 19 22:11:07 PST 2018</t>
  </si>
  <si>
    <t>Thu Feb 22 22:11:19 PST 2018</t>
  </si>
  <si>
    <t>3TE3O8573140PE0899AAJ1GCRRIR2K</t>
  </si>
  <si>
    <t>Mon Feb 19 22:08:26 PST 2018</t>
  </si>
  <si>
    <t>Mon Feb 19 22:14:54 PST 2018</t>
  </si>
  <si>
    <t>Thu Feb 22 22:14:54 PST 2018</t>
  </si>
  <si>
    <t>3X08E93BHWEVLWLP4NJFYJ6SB9666I</t>
  </si>
  <si>
    <t>Mon Feb 19 22:05:35 PST 2018</t>
  </si>
  <si>
    <t>Thu Feb 22 22:05:35 PST 2018</t>
  </si>
  <si>
    <t>3ICOHX7ENC71XGUVIEHVCNSTWLZ0ER</t>
  </si>
  <si>
    <t>3JV9LGBJWUAN7VGZGWEVRA58QN5GOL</t>
  </si>
  <si>
    <t>Mon Feb 19 22:15:48 PST 2018</t>
  </si>
  <si>
    <t>Thu Feb 22 22:15:48 PST 2018</t>
  </si>
  <si>
    <t>3UJ1CZ6IZIL4PQJ86HCD7IOKX3W5SR</t>
  </si>
  <si>
    <t>Mon Feb 19 22:24:03 PST 2018</t>
  </si>
  <si>
    <t>Thu Feb 22 22:24:03 PST 2018</t>
  </si>
  <si>
    <t>3X73LLYYQ2AJP6BYZNW0XLH4FDDNHC</t>
  </si>
  <si>
    <t>Mon Feb 19 22:18:13 PST 2018</t>
  </si>
  <si>
    <t>Thu Feb 22 22:18:13 PST 2018</t>
  </si>
  <si>
    <t>3QX22DUVOODF25NO29T3AONSZJ2MVT</t>
  </si>
  <si>
    <t>Fri Feb 23 21:27:28 PST 2018</t>
  </si>
  <si>
    <t>3I33IC7ZWGY8QXER7YOOOBR2RNWA2X</t>
  </si>
  <si>
    <t>Thu Feb 22 22:17:00 PST 2018</t>
  </si>
  <si>
    <t>3M0NZ3JDP2U1Q25M196L3BLNKIU5ZU</t>
  </si>
  <si>
    <t>Mon Feb 19 22:14:14 PST 2018</t>
  </si>
  <si>
    <t>Thu Feb 22 22:14:14 PST 2018</t>
  </si>
  <si>
    <t>Mon Feb 19 22:24:15 PST 2018</t>
  </si>
  <si>
    <t>Thu Feb 22 22:24:26 PST 2018</t>
  </si>
  <si>
    <t>3Z3ZLGNNSJQPYVHR0UZFXLBZ1PH3QJ</t>
  </si>
  <si>
    <t>Tue Feb 20 21:39:25 PST 2018</t>
  </si>
  <si>
    <t>Tue Feb 20 21:40:06 PST 2018</t>
  </si>
  <si>
    <t>Fri Feb 23 21:40:06 PST 2018</t>
  </si>
  <si>
    <t>3MA5N0ATTC7XR6NQ77LJHDE2HN9KWW</t>
  </si>
  <si>
    <t>39GXDJN2OUA340JEYAOLUPIIYXM8VW</t>
  </si>
  <si>
    <t>Thu Feb 22 22:00:13 PST 2018</t>
  </si>
  <si>
    <t>3JC6VJ2SACF0PUXEPHQMMIUEBXPA50</t>
  </si>
  <si>
    <t>3NLZY2D53QL6EZ7G603FT75G15BQLB</t>
  </si>
  <si>
    <t>Mon Feb 19 22:27:28 PST 2018</t>
  </si>
  <si>
    <t>Thu Feb 22 22:27:28 PST 2018</t>
  </si>
  <si>
    <t>Tue Feb 20 21:27:28 PST 2018</t>
  </si>
  <si>
    <t>3T8DUCXY0N2LIT0585PJ4KTN2ZFT9L</t>
  </si>
  <si>
    <t>38BQUHLA9XWNZ5CLRZCQ4FP5M9GOM0</t>
  </si>
  <si>
    <t>3BDCF01OGYQFN1Y2XAK96T8I0EPLY6</t>
  </si>
  <si>
    <t>Thu Feb 22 22:11:43 PST 2018</t>
  </si>
  <si>
    <t>3TXWC2NHN0MNQDLK97PUJYTMJZFS95</t>
  </si>
  <si>
    <t>Mon Feb 19 22:26:49 PST 2018</t>
  </si>
  <si>
    <t>Thu Feb 22 22:26:49 PST 2018</t>
  </si>
  <si>
    <t>30EMX9PEVKF4KP6HN2BIKOBHBADKSH</t>
  </si>
  <si>
    <t>3AQF3RZ559ER4PE05GMJSPJ548CF6X</t>
  </si>
  <si>
    <t>Mon Feb 19 22:21:04 PST 2018</t>
  </si>
  <si>
    <t>3F6KKYWMNCX2DQ6WDRDA6026NLJND2</t>
  </si>
  <si>
    <t>Mon Feb 19 22:13:10 PST 2018</t>
  </si>
  <si>
    <t>Thu Feb 22 22:13:10 PST 2018</t>
  </si>
  <si>
    <t>3HRMW88U17M2WOK2PEAFEETNO620MO</t>
  </si>
  <si>
    <t>3087LXLJ6MCT3UURDP11U5DT8ME0F9</t>
  </si>
  <si>
    <t>31Z0PCVWULBKRUA6JAW0F7Y2QS27TU</t>
  </si>
  <si>
    <t>35BLDD71I7TIOWK170OY79FMX6WZVV</t>
  </si>
  <si>
    <t>Mon Feb 19 22:18:08 PST 2018</t>
  </si>
  <si>
    <t>Thu Feb 22 22:18:08 PST 2018</t>
  </si>
  <si>
    <t>36V4Q8R5ZLWQKHP16C4UTKK51A1MQ9</t>
  </si>
  <si>
    <t>Mon Feb 19 22:26:25 PST 2018</t>
  </si>
  <si>
    <t>3SNR5F7R92PC4BBBM461IRSPIFFIE3</t>
  </si>
  <si>
    <t>37W3JXSD674VYVA11ORBF4PYYLSWY9</t>
  </si>
  <si>
    <t>3PIWWX1FJK2JXMF38P7TGRG2JLAJJ7</t>
  </si>
  <si>
    <t>Mon Feb 19 22:06:12 PST 2018</t>
  </si>
  <si>
    <t>Thu Feb 22 22:06:12 PST 2018</t>
  </si>
  <si>
    <t>3U4J9857OF7KV8GPJO5FFDSGKL0B76</t>
  </si>
  <si>
    <t>A2JP9IKRHNLRPI</t>
  </si>
  <si>
    <t>Mon Feb 19 21:59:55 PST 2018</t>
  </si>
  <si>
    <t>Mon Feb 19 22:00:38 PST 2018</t>
  </si>
  <si>
    <t>Thu Feb 22 22:00:38 PST 2018</t>
  </si>
  <si>
    <t>Tue Feb 20 21:27:29 PST 2018</t>
  </si>
  <si>
    <t>can you do more than one?</t>
  </si>
  <si>
    <t>3K1H3NEY7LVTGERG0LVERXXO3QMDGD</t>
  </si>
  <si>
    <t>3FUI0JHJPYUXRUBP2JNJKDIORR5336</t>
  </si>
  <si>
    <t>Thu Feb 22 22:19:07 PST 2018</t>
  </si>
  <si>
    <t>3KGTPGBS6YHS56SPD35FOC3WYQO2U1</t>
  </si>
  <si>
    <t>Mon Feb 19 22:12:34 PST 2018</t>
  </si>
  <si>
    <t>Mon Feb 19 22:12:51 PST 2018</t>
  </si>
  <si>
    <t>Thu Feb 22 22:12:51 PST 2018</t>
  </si>
  <si>
    <t>3L4PIM1GQUCQQZTF2UH5S5HH66BYR6</t>
  </si>
  <si>
    <t>Mon Feb 19 21:59:43 PST 2018</t>
  </si>
  <si>
    <t>Thu Feb 22 21:59:43 PST 2018</t>
  </si>
  <si>
    <t>3CO05SML7V1Q6KZ04K1VBURCBAOR0U</t>
  </si>
  <si>
    <t>32Z9ZLUT1MG17RBA02WDCAH95NJOHT</t>
  </si>
  <si>
    <t>A1GKHFJHO347CB</t>
  </si>
  <si>
    <t>Thu Feb 22 22:25:25 PST 2018</t>
  </si>
  <si>
    <t>36AHBNMV1S8WPPAAKTMLNG0DR5QYD6</t>
  </si>
  <si>
    <t>Mon Feb 19 22:27:22 PST 2018</t>
  </si>
  <si>
    <t>Thu Feb 22 22:27:46 PST 2018</t>
  </si>
  <si>
    <t>3FE7TXL1LJJ0DDL8WULAEB67V5HQ2J</t>
  </si>
  <si>
    <t>Tue Feb 20 21:27:30 PST 2018</t>
  </si>
  <si>
    <t>3PR3LXCWSFVSZA9PDFQGTNETFV3X98</t>
  </si>
  <si>
    <t>3B3WTRP3DCYULE4MFSAOSGGIL5G29C</t>
  </si>
  <si>
    <t>Mon Feb 19 22:25:31 PST 2018</t>
  </si>
  <si>
    <t>3LRKMWOKB6D9R5MZJQ4N54IB082Z2M</t>
  </si>
  <si>
    <t>Mon Feb 19 22:14:39 PST 2018</t>
  </si>
  <si>
    <t>3S4AW7T80CEZPUKI83W2Q44B5DSL4N</t>
  </si>
  <si>
    <t>Mon Feb 19 22:22:58 PST 2018</t>
  </si>
  <si>
    <t>Thu Feb 22 22:22:58 PST 2018</t>
  </si>
  <si>
    <t>3FDWKV9VCNYFPQYOXJJYE2L9LCTMU4</t>
  </si>
  <si>
    <t>34Q075JO1Y950ZYDWSRHUM5KQV910J</t>
  </si>
  <si>
    <t>Mon Feb 19 22:28:27 PST 2018</t>
  </si>
  <si>
    <t>Thu Feb 22 22:28:27 PST 2018</t>
  </si>
  <si>
    <t>3DOCMVPBTOABZ2X92LRD25E01PNNNM</t>
  </si>
  <si>
    <t>Mon Feb 19 22:23:04 PST 2018</t>
  </si>
  <si>
    <t>Thu Feb 22 22:23:28 PST 2018</t>
  </si>
  <si>
    <t>3P4RDNWND62N2BVXQ7MT4Q1266LJIV</t>
  </si>
  <si>
    <t>Thu Feb 22 22:06:18 PST 2018</t>
  </si>
  <si>
    <t>3I6NF2WGIGSYC1CNLFDVTL9WQ9OG58</t>
  </si>
  <si>
    <t>34YB12FSQZKZ7SVN3GZIZ6G3VNRMGD</t>
  </si>
  <si>
    <t>Thu Feb 22 22:26:07 PST 2018</t>
  </si>
  <si>
    <t>39N5ACM9HFJQDL5SHQL0OTOBWF89P6</t>
  </si>
  <si>
    <t>3Q5ZZ9ZEVPBM664ZSJ68QROJL9M85R</t>
  </si>
  <si>
    <t>Thu Feb 22 22:08:57 PST 2018</t>
  </si>
  <si>
    <t>33J5JKFMK6UMBBJXASUE82FEI06Q3N</t>
  </si>
  <si>
    <t>32EYX73OY1599Q9ASTKGPKB4AI6RU7</t>
  </si>
  <si>
    <t>Mon Feb 19 22:26:20 PST 2018</t>
  </si>
  <si>
    <t>Thu Feb 22 22:26:20 PST 2018</t>
  </si>
  <si>
    <t>3RYC5T2D74PWHL1EB7LMFEO521ERPB</t>
  </si>
  <si>
    <t>3TY7ZAOG5GG760KZ42XZZ11JZ190KL</t>
  </si>
  <si>
    <t>Mon Feb 19 22:27:41 PST 2018</t>
  </si>
  <si>
    <t>Thu Feb 22 22:28:01 PST 2018</t>
  </si>
  <si>
    <t>3LOJFQ4BOXBYI0NZQCGTPPPHA73DKG</t>
  </si>
  <si>
    <t>323Q6SJS8JC71EYH1ZDNPG8VDMNHFV</t>
  </si>
  <si>
    <t>AP65GHX0T1K4D</t>
  </si>
  <si>
    <t>Mon Feb 19 21:56:24 PST 2018</t>
  </si>
  <si>
    <t>Mon Feb 19 21:57:30 PST 2018</t>
  </si>
  <si>
    <t>Thu Feb 22 21:57:30 PST 2018</t>
  </si>
  <si>
    <t>Tue Feb 20 21:27:31 PST 2018</t>
  </si>
  <si>
    <t>38BQUHLA9XWNZ5CLRZCQ4FP5M9IMO0</t>
  </si>
  <si>
    <t>Thu Feb 22 22:22:24 PST 2018</t>
  </si>
  <si>
    <t>3CFJTT4SXUMUIGUVPYXW10WTFBNI7P</t>
  </si>
  <si>
    <t>3BAKUKE49H8QD9KI035VPZAMG2UR1X</t>
  </si>
  <si>
    <t>35BLDD71I7TIOWK170OY79FMX6UVZP</t>
  </si>
  <si>
    <t>3FIJLY1B6V0ZEVW5KCLSYPAMZD3PFE</t>
  </si>
  <si>
    <t>X</t>
  </si>
  <si>
    <t>3WQ3B2KGE9C6KM1NU8O6E313HZ2B1B</t>
  </si>
  <si>
    <t>Mon Feb 19 22:09:05 PST 2018</t>
  </si>
  <si>
    <t>Thu Feb 22 22:09:05 PST 2018</t>
  </si>
  <si>
    <t>3QXFBUZ4ZKCFXG22MGL31X1CPQHUG4</t>
  </si>
  <si>
    <t>3GGAI1SQEWUMQGFI1U3Z9FVOXVZMC3</t>
  </si>
  <si>
    <t>Mon Feb 19 22:21:30 PST 2018</t>
  </si>
  <si>
    <t>Mon Feb 19 22:22:45 PST 2018</t>
  </si>
  <si>
    <t>Thu Feb 22 22:22:45 PST 2018</t>
  </si>
  <si>
    <t>Tue Feb 20 21:27:33 PST 2018</t>
  </si>
  <si>
    <t>3S96KQ6I9N0083BGANZMFZ8YC34TD8</t>
  </si>
  <si>
    <t>Mon Feb 19 22:39:17 PST 2018</t>
  </si>
  <si>
    <t>Mon Feb 19 22:39:38 PST 2018</t>
  </si>
  <si>
    <t>Thu Feb 22 22:39:38 PST 2018</t>
  </si>
  <si>
    <t>Tue Feb 20 21:27:32 PST 2018</t>
  </si>
  <si>
    <t>3Z9WI9EOZ0KIH0QV2A4K5T00LI8KH4</t>
  </si>
  <si>
    <t>Mon Feb 19 22:16:37 PST 2018</t>
  </si>
  <si>
    <t>37J05LC5AXF37GHH8RGHOAP4VI3DJH</t>
  </si>
  <si>
    <t>352YTHGROW9X3Y1SHIH4YCB4OWJ4HZ</t>
  </si>
  <si>
    <t>Thu Feb 22 22:21:04 PST 2018</t>
  </si>
  <si>
    <t>38JBBYETQP6LJOAQRH9YD9ERWGR4EJ</t>
  </si>
  <si>
    <t>Mon Feb 19 22:20:33 PST 2018</t>
  </si>
  <si>
    <t>3EFE17QCRD1G5J337JDMWFRA2CLSHT</t>
  </si>
  <si>
    <t>Thu Feb 22 22:26:41 PST 2018</t>
  </si>
  <si>
    <t>3W9XHF7WGKR5ZPJWC2G8UT73DTRKT6</t>
  </si>
  <si>
    <t>3NQL1CS15S4IJ6AWBEMFT26KRCPVYX</t>
  </si>
  <si>
    <t>Mon Feb 19 22:04:19 PST 2018</t>
  </si>
  <si>
    <t>Mon Feb 19 22:04:36 PST 2018</t>
  </si>
  <si>
    <t>Thu Feb 22 22:04:36 PST 2018</t>
  </si>
  <si>
    <t>3O6CYIULEEXEHMQWRNUMCJJL2XJUWB</t>
  </si>
  <si>
    <t>Mon Feb 19 22:17:16 PST 2018</t>
  </si>
  <si>
    <t>3R2UR8A0IBCYTHBP56EZFW53TD1XOU</t>
  </si>
  <si>
    <t>Mon Feb 19 22:18:44 PST 2018</t>
  </si>
  <si>
    <t>Mon Feb 19 22:19:11 PST 2018</t>
  </si>
  <si>
    <t>Thu Feb 22 22:19:11 PST 2018</t>
  </si>
  <si>
    <t>3XU9MCX6VO8X2U2EJ759UIKR888R2E</t>
  </si>
  <si>
    <t>32UTUBMZ7HSM6YHL1M8VLR8J63CBV3</t>
  </si>
  <si>
    <t>Mon Feb 19 22:25:09 PST 2018</t>
  </si>
  <si>
    <t>Thu Feb 22 22:25:33 PST 2018</t>
  </si>
  <si>
    <t>3IAS3U3I0GCD97JJDCOKJMB895IB2U</t>
  </si>
  <si>
    <t>Mon Feb 19 22:19:21 PST 2018</t>
  </si>
  <si>
    <t>Thu Feb 22 22:19:21 PST 2018</t>
  </si>
  <si>
    <t>3N8OEVH1FSMBZ8XX4FR3WJEAH9VOOF</t>
  </si>
  <si>
    <t>Thu Feb 22 22:11:46 PST 2018</t>
  </si>
  <si>
    <t>307L9TDWJYO18E65U02X48K9DPJN3X</t>
  </si>
  <si>
    <t>30H4UDGLT3E5K5OM6ZP5TFUVWEFMPI</t>
  </si>
  <si>
    <t>Mon Feb 19 22:43:04 PST 2018</t>
  </si>
  <si>
    <t>Thu Feb 22 22:43:04 PST 2018</t>
  </si>
  <si>
    <t>3G5F9DBFOQTWXBK71EIR72BH1GHVH3</t>
  </si>
  <si>
    <t>Mon Feb 19 22:27:51 PST 2018</t>
  </si>
  <si>
    <t>Mon Feb 19 22:28:13 PST 2018</t>
  </si>
  <si>
    <t>Thu Feb 22 22:28:13 PST 2018</t>
  </si>
  <si>
    <t>Tue Feb 20 21:27:34 PST 2018</t>
  </si>
  <si>
    <t>3NAPMVF0ZXBQ7VGT0VC4EKPCQFQ27Y</t>
  </si>
  <si>
    <t>Mon Feb 19 22:16:25 PST 2018</t>
  </si>
  <si>
    <t>Thu Feb 22 22:16:25 PST 2018</t>
  </si>
  <si>
    <t>3GL25Y6843Q76USJ2OULY9KDFUAMXW</t>
  </si>
  <si>
    <t>3DQQ64TANHH1PHI0A1VS2DWMUGRWPH</t>
  </si>
  <si>
    <t>3GDTJDAPVV7KEDP5KINU7TZ574E8MJ</t>
  </si>
  <si>
    <t>Mon Feb 19 22:19:10 PST 2018</t>
  </si>
  <si>
    <t>Mon Feb 19 22:19:37 PST 2018</t>
  </si>
  <si>
    <t>Thu Feb 22 22:19:37 PST 2018</t>
  </si>
  <si>
    <t>3QJOXOW4XKN1NEZWXL9UZ3VRI79MET</t>
  </si>
  <si>
    <t>Thu Feb 22 22:07:30 PST 2018</t>
  </si>
  <si>
    <t>3IVKZBIBJ05DIZ59HH8L7WVPJT9SHL</t>
  </si>
  <si>
    <t>Fri Feb 23 21:27:34 PST 2018</t>
  </si>
  <si>
    <t>33SA9F9TRYQXSQTA1NFH81XIG9NWEU</t>
  </si>
  <si>
    <t>3N8OEVH1FSMBZ8XX4FR3WJEAHFVOOR</t>
  </si>
  <si>
    <t>Tue Feb 20 21:41:12 PST 2018</t>
  </si>
  <si>
    <t>Tue Feb 20 21:41:49 PST 2018</t>
  </si>
  <si>
    <t>Fri Feb 23 21:41:49 PST 2018</t>
  </si>
  <si>
    <t>3TPZPLC3M184YJGC0HKQXGLPWNT3PE</t>
  </si>
  <si>
    <t>A342YLIMT6THWO</t>
  </si>
  <si>
    <t>Mon Feb 19 21:59:39 PST 2018</t>
  </si>
  <si>
    <t>Thu Feb 22 22:01:36 PST 2018</t>
  </si>
  <si>
    <t>Thu Feb 22 22:20:41 PST 2018</t>
  </si>
  <si>
    <t>3WRBLBQ2GR4ZHUQMO97JCQD591E0G8</t>
  </si>
  <si>
    <t>35DR22AR5EG97SI3M8U7RT7SYM3X3X</t>
  </si>
  <si>
    <t>3AWETUDC93OD2Q018TPFSKPSP41IZI</t>
  </si>
  <si>
    <t>Mon Feb 19 22:22:53 PST 2018</t>
  </si>
  <si>
    <t>3R6BYFZZP884N4YW63V9S2WP1C9XF7</t>
  </si>
  <si>
    <t>Mon Feb 19 22:12:31 PST 2018</t>
  </si>
  <si>
    <t>Thu Feb 22 22:12:31 PST 2018</t>
  </si>
  <si>
    <t>3I6NF2WGIGSYC1CNLFDVTL9WQ9P5GY</t>
  </si>
  <si>
    <t>Mon Feb 19 21:55:13 PST 2018</t>
  </si>
  <si>
    <t>Fri Feb 23 21:27:35 PST 2018</t>
  </si>
  <si>
    <t>39DD6S19JQ71MLYFCAZO75R0XBVEZ6</t>
  </si>
  <si>
    <t>39L1G8WVWRN1HRXAFF90WK3RTDQ31P</t>
  </si>
  <si>
    <t>Tue Feb 20 21:44:31 PST 2018</t>
  </si>
  <si>
    <t>Tue Feb 20 21:44:53 PST 2018</t>
  </si>
  <si>
    <t>Fri Feb 23 21:44:53 PST 2018</t>
  </si>
  <si>
    <t>3S06PH7KSS0ZZJZ784FC9TP3KKI1DC</t>
  </si>
  <si>
    <t>Mon Feb 19 22:28:42 PST 2018</t>
  </si>
  <si>
    <t>Mon Feb 19 22:29:16 PST 2018</t>
  </si>
  <si>
    <t>Thu Feb 22 22:29:16 PST 2018</t>
  </si>
  <si>
    <t>3IKDQS3DQEWX7DRXQD06S3SMX32ICA</t>
  </si>
  <si>
    <t>3EO896NRAXRDBPB8KJLXIX3BHN2TJN</t>
  </si>
  <si>
    <t>Thu Feb 22 22:15:22 PST 2018</t>
  </si>
  <si>
    <t>3HUTX6F6VVJXS18SHHT6P6B7G402OO</t>
  </si>
  <si>
    <t>Mon Feb 19 22:12:25 PST 2018</t>
  </si>
  <si>
    <t>Mon Feb 19 22:12:48 PST 2018</t>
  </si>
  <si>
    <t>Thu Feb 22 22:12:48 PST 2018</t>
  </si>
  <si>
    <t>3WQ3B2KGE9C6KM1NU8O6E313HZ1B1A</t>
  </si>
  <si>
    <t>Mon Feb 19 22:04:56 PST 2018</t>
  </si>
  <si>
    <t>Mon Feb 19 22:05:41 PST 2018</t>
  </si>
  <si>
    <t>Thu Feb 22 22:05:41 PST 2018</t>
  </si>
  <si>
    <t>33W1NHWFYHH0OKIIC3JIH8VGH24ZT7</t>
  </si>
  <si>
    <t>3BQU611VFQG5LYPL01P323OWRBM997</t>
  </si>
  <si>
    <t>Mon Feb 19 22:06:43 PST 2018</t>
  </si>
  <si>
    <t>Thu Feb 22 22:06:43 PST 2018</t>
  </si>
  <si>
    <t>3L4PIM1GQUCQQZTF2UH5S5HH66CRY0</t>
  </si>
  <si>
    <t>Mon Feb 19 22:02:17 PST 2018</t>
  </si>
  <si>
    <t>Thu Feb 22 22:02:46 PST 2018</t>
  </si>
  <si>
    <t>Tue Feb 20 21:27:35 PST 2018</t>
  </si>
  <si>
    <t>3Z4AIRP3C79DXP4OZ4GO30SV02OX14</t>
  </si>
  <si>
    <t>Mon Feb 19 22:02:26 PST 2018</t>
  </si>
  <si>
    <t>Thu Feb 22 22:02:26 PST 2018</t>
  </si>
  <si>
    <t>3VAOOVPI3ZOS0IT9OTQIN2A18GALL7</t>
  </si>
  <si>
    <t>Thu Feb 22 21:55:13 PST 2018</t>
  </si>
  <si>
    <t>3JPSL1DZ5TV4FJ3KTHM8GZU02IPANQ</t>
  </si>
  <si>
    <t>3L4D84MIL0ON6GKDKP484E0N6TAJH6</t>
  </si>
  <si>
    <t>Mon Feb 19 22:25:32 PST 2018</t>
  </si>
  <si>
    <t>Thu Feb 22 22:25:32 PST 2018</t>
  </si>
  <si>
    <t>3NXNZ5RS1BT17F1SL4RJO7XQWL097X</t>
  </si>
  <si>
    <t>Mon Feb 19 22:15:36 PST 2018</t>
  </si>
  <si>
    <t>Tue Feb 20 21:27:36 PST 2018</t>
  </si>
  <si>
    <t>3MVY4USGB6JDEUGTNZQ678W4J6OSIE</t>
  </si>
  <si>
    <t>384PI804XTX5UJX79B61QNSTGVH0SX</t>
  </si>
  <si>
    <t>Mon Feb 19 22:03:36 PST 2018</t>
  </si>
  <si>
    <t>Mon Feb 19 22:03:54 PST 2018</t>
  </si>
  <si>
    <t>Thu Feb 22 22:03:54 PST 2018</t>
  </si>
  <si>
    <t>3G0WWMR1UWGW2ZA1IDJU6Z95605NQ4</t>
  </si>
  <si>
    <t>Mon Feb 19 22:00:31 PST 2018</t>
  </si>
  <si>
    <t>Thu Feb 22 22:00:31 PST 2018</t>
  </si>
  <si>
    <t>3KWTYT0871ZHLDOIM8FCVWAP59KL5P</t>
  </si>
  <si>
    <t>Mon Feb 19 22:07:40 PST 2018</t>
  </si>
  <si>
    <t>Mon Feb 19 22:08:04 PST 2018</t>
  </si>
  <si>
    <t>Thu Feb 22 22:08:04 PST 2018</t>
  </si>
  <si>
    <t>375VMB7D4JF7C5XBQ9VHC9A4I3EIDA</t>
  </si>
  <si>
    <t>333U7HK6IAB6U0FBYTLIDTLPE1EJDU</t>
  </si>
  <si>
    <t>Mon Feb 19 22:32:25 PST 2018</t>
  </si>
  <si>
    <t>Thu Feb 22 22:32:25 PST 2018</t>
  </si>
  <si>
    <t>3X65QVEQI1J2KYXX1I2K92GZXQ5CLN</t>
  </si>
  <si>
    <t>3Z2R0DQ0JIABGAV3N3QAKUHTC2VE2X</t>
  </si>
  <si>
    <t>Mon Feb 19 22:20:05 PST 2018</t>
  </si>
  <si>
    <t>Thu Feb 22 22:20:21 PST 2018</t>
  </si>
  <si>
    <t>3W3RSPVVGSNVJ8G3X7IJEP6KL73ULA</t>
  </si>
  <si>
    <t>36V4Q8R5ZLWQKHP16C4UTKK51AXMQ5</t>
  </si>
  <si>
    <t>Mon Feb 19 22:06:17 PST 2018</t>
  </si>
  <si>
    <t>Mon Feb 19 22:06:36 PST 2018</t>
  </si>
  <si>
    <t>Thu Feb 22 22:06:36 PST 2018</t>
  </si>
  <si>
    <t>3E7TUJ2EGDIHOO22CHU5OZ7MIW19DO</t>
  </si>
  <si>
    <t>Mon Feb 19 22:05:56 PST 2018</t>
  </si>
  <si>
    <t>Thu Feb 22 22:06:41 PST 2018</t>
  </si>
  <si>
    <t>Tue Feb 20 21:27:37 PST 2018</t>
  </si>
  <si>
    <t>3P59JYT76MGD5TD0DYF5JGHUFCFT2Z</t>
  </si>
  <si>
    <t>Mon Feb 19 22:08:02 PST 2018</t>
  </si>
  <si>
    <t>Thu Feb 22 22:08:17 PST 2018</t>
  </si>
  <si>
    <t>3HJ1EVZS2OFMNCYXN7JEDSPJEM8R3P</t>
  </si>
  <si>
    <t>39KFRKBFIORNTM1ZA201YACCVJWYO2</t>
  </si>
  <si>
    <t>Mon Feb 19 22:23:56 PST 2018</t>
  </si>
  <si>
    <t>3HYA4D452SF3MOVZIEAG2C2TO3C2F5</t>
  </si>
  <si>
    <t>Mon Feb 19 22:29:57 PST 2018</t>
  </si>
  <si>
    <t>Mon Feb 19 22:39:20 PST 2018</t>
  </si>
  <si>
    <t>Thu Feb 22 22:39:20 PST 2018</t>
  </si>
  <si>
    <t>3M1CVSFP611PIGGC99EPKTP57TCAQD</t>
  </si>
  <si>
    <t>39O6Z4JLX2TQWHMSGGVCL53Q6NMXVO</t>
  </si>
  <si>
    <t>39O5D9O87UOL4U78VCYKDGMIX4IC3D</t>
  </si>
  <si>
    <t>3H7Z272LX83LEN616NOQT2F6W9OLPE</t>
  </si>
  <si>
    <t>3JNQLM5FT5IPMG5V4PDEXP7DLZWL2R</t>
  </si>
  <si>
    <t>3WRAAIUSBJV64TJU5L4GPIPDLDLXAN</t>
  </si>
  <si>
    <t>31T4R4OBOTC35D8VXO1AQXYY2607C9</t>
  </si>
  <si>
    <t>Thu Feb 22 22:02:45 PST 2018</t>
  </si>
  <si>
    <t>33NF62TLXKYE86LLQA75H6GFYA9KJ6</t>
  </si>
  <si>
    <t>Mon Feb 19 22:02:27 PST 2018</t>
  </si>
  <si>
    <t>3TUI152ZZCJTOS3CDQLW9SW23Z31QD</t>
  </si>
  <si>
    <t>Thu Feb 22 22:11:07 PST 2018</t>
  </si>
  <si>
    <t>3QD8LUVX4XU9YN7DAPDZH79RTZKX5H</t>
  </si>
  <si>
    <t>34J10VATJGU4OYZALX621RDOK1EIQM</t>
  </si>
  <si>
    <t>3URFVVM166EIBHV12AETBND3JZOUZ2</t>
  </si>
  <si>
    <t>Mon Feb 19 22:22:33 PST 2018</t>
  </si>
  <si>
    <t>3ZSANO2JCG3WRNCXCTPMTUFXMX6FSG</t>
  </si>
  <si>
    <t>Mon Feb 19 22:07:47 PST 2018</t>
  </si>
  <si>
    <t>Thu Feb 22 22:08:05 PST 2018</t>
  </si>
  <si>
    <t>39RRBHZ0AUXF1CM7HYJXIQJ1ENKZVN</t>
  </si>
  <si>
    <t>3570Y55XZQFZ19K1MJNTT13A4X4YGE</t>
  </si>
  <si>
    <t>Mon Feb 19 22:19:45 PST 2018</t>
  </si>
  <si>
    <t>3L4PIM1GQUCQQZTF2UH5S5HH66FRY3</t>
  </si>
  <si>
    <t>Mon Feb 19 22:23:51 PST 2018</t>
  </si>
  <si>
    <t>Thu Feb 22 22:23:51 PST 2018</t>
  </si>
  <si>
    <t>3SEPORI8WOVYW8H3W5X2BM19CWWAZ6</t>
  </si>
  <si>
    <t>Mon Feb 19 22:19:08 PST 2018</t>
  </si>
  <si>
    <t>Mon Feb 19 22:19:51 PST 2018</t>
  </si>
  <si>
    <t>Thu Feb 22 22:19:51 PST 2018</t>
  </si>
  <si>
    <t>Tue Feb 20 21:27:38 PST 2018</t>
  </si>
  <si>
    <t>3EKTG13IZUZC60BUO5RXNFPQ8L0LM9</t>
  </si>
  <si>
    <t>3NKQQ8O39Z1F8GQ5ASPWKVU0VHDUD2</t>
  </si>
  <si>
    <t>3Y9N9SS8LZ7V9MDMV8TVXM40I4SD3C</t>
  </si>
  <si>
    <t>3ZPBJO59KQXA3UKLATIX1G5A19BHDO</t>
  </si>
  <si>
    <t>Thu Feb 22 22:16:38 PST 2018</t>
  </si>
  <si>
    <t>3XABXM4AJ118C8P3M9PAZJNPYMYQ8F</t>
  </si>
  <si>
    <t>3F0BG9B9MQJG8G90TGJZNOQH5UJY79</t>
  </si>
  <si>
    <t>Thu Feb 22 22:11:14 PST 2018</t>
  </si>
  <si>
    <t>3R5F3LQFV3GNYCB46O2KCHLE1DZZOT</t>
  </si>
  <si>
    <t>Mon Feb 19 22:21:08 PST 2018</t>
  </si>
  <si>
    <t>Thu Feb 22 22:21:46 PST 2018</t>
  </si>
  <si>
    <t>3V5Q80FXIYN86CF6YJ9E13DWLD223R</t>
  </si>
  <si>
    <t>Mon Feb 19 22:05:33 PST 2018</t>
  </si>
  <si>
    <t>Thu Feb 22 22:05:33 PST 2018</t>
  </si>
  <si>
    <t>362E9TQF2HMAOP72SZWPIUD1VVUIGK</t>
  </si>
  <si>
    <t>Mon Feb 19 21:55:04 PST 2018</t>
  </si>
  <si>
    <t>Thu Feb 22 21:55:04 PST 2018</t>
  </si>
  <si>
    <t>3ATTHHXXWBKOXV0M7B1UVZ9HH41IXJ</t>
  </si>
  <si>
    <t>Mon Feb 19 22:11:51 PST 2018</t>
  </si>
  <si>
    <t>Thu Feb 22 22:11:51 PST 2018</t>
  </si>
  <si>
    <t>3B837J3LDPSTUDH63OPGAJTGPLFSRM</t>
  </si>
  <si>
    <t>A21EZISIJ3JPSW</t>
  </si>
  <si>
    <t>Mon Feb 19 21:58:57 PST 2018</t>
  </si>
  <si>
    <t>Thu Feb 22 21:58:57 PST 2018</t>
  </si>
  <si>
    <t>Thanks!</t>
  </si>
  <si>
    <t>3OS46CRSLGVG0M0Q5VRNABMRS2XV6Y</t>
  </si>
  <si>
    <t>Mon Feb 19 22:09:30 PST 2018</t>
  </si>
  <si>
    <t>Thu Feb 22 22:09:30 PST 2018</t>
  </si>
  <si>
    <t>3N2YPY1GI6UHQHVBLB5KXGIJQHBVED</t>
  </si>
  <si>
    <t>3A1PQ49WVIDGBZ49U0Y20E41CCAH10</t>
  </si>
  <si>
    <t>Mon Feb 19 22:25:39 PST 2018</t>
  </si>
  <si>
    <t>Mon Feb 19 22:25:50 PST 2018</t>
  </si>
  <si>
    <t>Thu Feb 22 22:25:50 PST 2018</t>
  </si>
  <si>
    <t>3WQ3B2KGE9C6KM1NU8O6E313HZ3B1C</t>
  </si>
  <si>
    <t>Mon Feb 19 22:14:48 PST 2018</t>
  </si>
  <si>
    <t>Thu Feb 22 22:15:33 PST 2018</t>
  </si>
  <si>
    <t>Tue Feb 20 21:27:39 PST 2018</t>
  </si>
  <si>
    <t>3ZAK8W07I5AL9WPBYG115OAH1S4U09</t>
  </si>
  <si>
    <t>Thu Feb 22 22:19:40 PST 2018</t>
  </si>
  <si>
    <t>3OREP8RUT2701HTWMP48W79O05AGB9</t>
  </si>
  <si>
    <t>Mon Feb 19 21:55:05 PST 2018</t>
  </si>
  <si>
    <t>Thu Feb 22 21:55:05 PST 2018</t>
  </si>
  <si>
    <t>326O153BMJUYJKTJKSARGD8X9TGDE1</t>
  </si>
  <si>
    <t>Mon Feb 19 21:59:26 PST 2018</t>
  </si>
  <si>
    <t>Mon Feb 19 22:00:29 PST 2018</t>
  </si>
  <si>
    <t>Thu Feb 22 22:00:29 PST 2018</t>
  </si>
  <si>
    <t>34PGFRQONP7536F2FOQ85HAALHIWJE</t>
  </si>
  <si>
    <t>39DD6S19JQ71MLYFCAZO75R0XBREZ2</t>
  </si>
  <si>
    <t>Thu Feb 22 22:06:55 PST 2018</t>
  </si>
  <si>
    <t>31YWE12TE08OLRLWYISWFRNNK5FX7W</t>
  </si>
  <si>
    <t>33CKWXB73KG57OJVSBVH8ROUVNE11L</t>
  </si>
  <si>
    <t>Mon Feb 19 22:24:08 PST 2018</t>
  </si>
  <si>
    <t>Thu Feb 22 22:24:08 PST 2018</t>
  </si>
  <si>
    <t>39LNWE0K4VSWGR6R26Q7BSADNMKUI3</t>
  </si>
  <si>
    <t>Mon Feb 19 22:12:13 PST 2018</t>
  </si>
  <si>
    <t>3GNCZX450JJ4I4FX9WZ0KOZV2XQAPM</t>
  </si>
  <si>
    <t>Mon Feb 19 22:38:17 PST 2018</t>
  </si>
  <si>
    <t>Thu Feb 22 22:38:17 PST 2018</t>
  </si>
  <si>
    <t>33K3E8REWWRSL5QF8NK2TRJIVPLX8J</t>
  </si>
  <si>
    <t>3HYA4D452SF3MOVZIEAG2C2TO372F0</t>
  </si>
  <si>
    <t>Mon Feb 19 22:03:33 PST 2018</t>
  </si>
  <si>
    <t>Thu Feb 22 22:03:33 PST 2018</t>
  </si>
  <si>
    <t>3VD82FOHKRKAQJ0UEAIC1JKTSVFCO9</t>
  </si>
  <si>
    <t>Mon Feb 19 22:26:26 PST 2018</t>
  </si>
  <si>
    <t>Thu Feb 22 22:26:26 PST 2018</t>
  </si>
  <si>
    <t>3Y5140Z9DYCJOMYVLKRD1MNEF5SIPV</t>
  </si>
  <si>
    <t>Mon Feb 19 22:12:27 PST 2018</t>
  </si>
  <si>
    <t>Thu Feb 22 22:14:47 PST 2018</t>
  </si>
  <si>
    <t>31ANT7FQN8YCCX7Y5LVDELLX5925HX</t>
  </si>
  <si>
    <t>3M0NZ3JDP2U1Q25M196L3BLNKIWZ5Q</t>
  </si>
  <si>
    <t>Mon Feb 19 22:28:00 PST 2018</t>
  </si>
  <si>
    <t>Tue Feb 20 21:27:40 PST 2018</t>
  </si>
  <si>
    <t>3O7L7BFSHFLFRV95C6B27AOA1YTIED</t>
  </si>
  <si>
    <t>Mon Feb 19 22:27:24 PST 2018</t>
  </si>
  <si>
    <t>Thu Feb 22 22:27:24 PST 2018</t>
  </si>
  <si>
    <t>3XCC1ODXDM7HHX2TBK0BFJEF7X0RQ2</t>
  </si>
  <si>
    <t>Thu Feb 22 22:26:23 PST 2018</t>
  </si>
  <si>
    <t>35XW21VSVGAF4VOZ82NJZOOW0AISLS</t>
  </si>
  <si>
    <t>35USIKEBNSC3SHRH345W0USE6ZV6NS</t>
  </si>
  <si>
    <t>Mon Feb 19 22:05:44 PST 2018</t>
  </si>
  <si>
    <t>Thu Feb 22 22:06:40 PST 2018</t>
  </si>
  <si>
    <t>37TD41K0AI5POBSNLRZLLOUUPKGSCK</t>
  </si>
  <si>
    <t>Mon Feb 19 22:17:08 PST 2018</t>
  </si>
  <si>
    <t>Mon Feb 19 22:17:19 PST 2018</t>
  </si>
  <si>
    <t>Thu Feb 22 22:17:19 PST 2018</t>
  </si>
  <si>
    <t>3VJ40NV2QJJRC0250WD2QTKXGHCTO6</t>
  </si>
  <si>
    <t>3K3G488TR24PPQ61OBI7NZDYWWXQ5D</t>
  </si>
  <si>
    <t>3QRYMNZ7FZD9UF2TZHDPB4KSQ79NTN</t>
  </si>
  <si>
    <t>Mon Feb 19 22:27:52 PST 2018</t>
  </si>
  <si>
    <t>Thu Feb 22 22:27:52 PST 2018</t>
  </si>
  <si>
    <t>3RU7GD8VPPP8I01RQWLR5OT1O3VPSV</t>
  </si>
  <si>
    <t>Mon Feb 19 22:17:13 PST 2018</t>
  </si>
  <si>
    <t>Thu Feb 22 22:17:33 PST 2018</t>
  </si>
  <si>
    <t>3XCC1ODXDM7HHX2TBK0BFJEF7XWRQY</t>
  </si>
  <si>
    <t>308KJXFUJR2ZNCAA0B3J0F478HXTA0</t>
  </si>
  <si>
    <t>3DY4FPOOA2K9M5YAXJULL6DNOPCRVT</t>
  </si>
  <si>
    <t>Thu Feb 22 22:14:48 PST 2018</t>
  </si>
  <si>
    <t>3IUZPWIU1P30EQLKX9QK6WAN06MWKH</t>
  </si>
  <si>
    <t>Mon Feb 19 22:24:41 PST 2018</t>
  </si>
  <si>
    <t>Mon Feb 19 22:35:16 PST 2018</t>
  </si>
  <si>
    <t>Thu Feb 22 22:35:16 PST 2018</t>
  </si>
  <si>
    <t>3OJSZ2ATDTSI6SZGIEE2CRSOAPJ574</t>
  </si>
  <si>
    <t>Mon Feb 19 22:25:18 PST 2018</t>
  </si>
  <si>
    <t>Thu Feb 22 22:25:30 PST 2018</t>
  </si>
  <si>
    <t>3XDSWAMB22OAOBFG3L5F15J8ODJQCL</t>
  </si>
  <si>
    <t>Fri Feb 23 21:27:41 PST 2018</t>
  </si>
  <si>
    <t>Tue Feb 20 21:27:41 PST 2018</t>
  </si>
  <si>
    <t>34YB12FSQZKZ7SVN3GZIZ6G3VTPGMH</t>
  </si>
  <si>
    <t>Tue Feb 20 21:38:55 PST 2018</t>
  </si>
  <si>
    <t>Fri Feb 23 21:39:25 PST 2018</t>
  </si>
  <si>
    <t>3RXPCZQMQQ72B39YAUGKFES0XCUG1X</t>
  </si>
  <si>
    <t>Mon Feb 19 22:11:53 PST 2018</t>
  </si>
  <si>
    <t>3WZ36BJEV4C7T6DWWR8GK9KY9ITBTK</t>
  </si>
  <si>
    <t>Mon Feb 19 22:10:26 PST 2018</t>
  </si>
  <si>
    <t>Thu Feb 22 22:10:26 PST 2018</t>
  </si>
  <si>
    <t>3VO4XFFP15I4CUKKC4X4LJRUN2SQ7S</t>
  </si>
  <si>
    <t>304SM51WA406E60H7R3QA4OC7ZGSBD</t>
  </si>
  <si>
    <t>Mon Feb 19 22:17:49 PST 2018</t>
  </si>
  <si>
    <t>Thu Feb 22 22:17:49 PST 2018</t>
  </si>
  <si>
    <t>33TIN5LC056KMZXT8DHJ1KHN0K99YY</t>
  </si>
  <si>
    <t>Thu Feb 22 22:17:04 PST 2018</t>
  </si>
  <si>
    <t>37WLF8U1WQM2KB6E6RDG82BAC4T6KQ</t>
  </si>
  <si>
    <t>Mon Feb 19 22:28:51 PST 2018</t>
  </si>
  <si>
    <t>Thu Feb 22 22:28:51 PST 2018</t>
  </si>
  <si>
    <t>3OPLMF3EU5JIOIWU066X0UEQDBALN9</t>
  </si>
  <si>
    <t>35USIKEBNSC3SHRH345W0USE6ZZN6D</t>
  </si>
  <si>
    <t>Mon Feb 19 22:27:19 PST 2018</t>
  </si>
  <si>
    <t>Thu Feb 22 22:27:19 PST 2018</t>
  </si>
  <si>
    <t>3NS0A6KXC54Z6ZU6I5PC78CCAX8GZZ</t>
  </si>
  <si>
    <t>Tue Feb 20 21:47:43 PST 2018</t>
  </si>
  <si>
    <t>Fri Feb 23 21:47:43 PST 2018</t>
  </si>
  <si>
    <t>3YMTUJH0DTCN87SNHCYTCVESZQE4T9</t>
  </si>
  <si>
    <t>Mon Feb 19 22:21:34 PST 2018</t>
  </si>
  <si>
    <t>Thu Feb 22 22:21:34 PST 2018</t>
  </si>
  <si>
    <t>391FPZIE4CITXCXD6M3LMXDD4QUUH3</t>
  </si>
  <si>
    <t>31UV0MXWNR8FVCGC15IZ3GIXO5V5I0</t>
  </si>
  <si>
    <t>Thu Feb 22 22:28:16 PST 2018</t>
  </si>
  <si>
    <t>34S9DKFK74L5B11N9N0OJLC759QYNM</t>
  </si>
  <si>
    <t>35H6S234SBWZ2SLBZ49A6DSSFEW562</t>
  </si>
  <si>
    <t>375VMB7D4JF7C5XBQ9VHC9A4I3EDI5</t>
  </si>
  <si>
    <t>36U2A8VAG2V43VGKCA88RTV3BEMKY4</t>
  </si>
  <si>
    <t>Thu Feb 22 22:26:42 PST 2018</t>
  </si>
  <si>
    <t>Tue Feb 20 21:27:42 PST 2018</t>
  </si>
  <si>
    <t>3OSWBBLG1FT7PKK0FX0J42T4PZUDXD</t>
  </si>
  <si>
    <t>Mon Feb 19 22:16:13 PST 2018</t>
  </si>
  <si>
    <t>Thu Feb 22 22:16:13 PST 2018</t>
  </si>
  <si>
    <t>3SNVL38CI5OR0SFFGIQJU23K8Q4KCW</t>
  </si>
  <si>
    <t>Mon Feb 19 22:21:49 PST 2018</t>
  </si>
  <si>
    <t>Mon Feb 19 22:22:02 PST 2018</t>
  </si>
  <si>
    <t>Thu Feb 22 22:22:02 PST 2018</t>
  </si>
  <si>
    <t>3UAU495MIIO3PTJ0AZYB66AEGC8UOR</t>
  </si>
  <si>
    <t>36AHBNMV1S8WPPAAKTMLNG0DR5MYD2</t>
  </si>
  <si>
    <t>Thu Feb 22 22:09:38 PST 2018</t>
  </si>
  <si>
    <t>3LPW2N6LKUYK43BCVM7DMJ68I0DU5S</t>
  </si>
  <si>
    <t>Thu Feb 22 22:08:37 PST 2018</t>
  </si>
  <si>
    <t>3QY5DC2MXSGC60411YKM8VXL7URUFB</t>
  </si>
  <si>
    <t>Thu Feb 22 22:08:30 PST 2018</t>
  </si>
  <si>
    <t>35A1YQPVFECC8SIIB3DYEXMC5MH5IQ</t>
  </si>
  <si>
    <t>32SCWG5HII03V23UJJIO4JX96EZ6PR</t>
  </si>
  <si>
    <t>Thu Feb 22 22:20:33 PST 2018</t>
  </si>
  <si>
    <t>3G2UL9A02EAEPWZUNXO74X6O6KS67J</t>
  </si>
  <si>
    <t>Mon Feb 19 22:18:50 PST 2018</t>
  </si>
  <si>
    <t>Thu Feb 22 22:18:50 PST 2018</t>
  </si>
  <si>
    <t>3IXEICO793F1NUW100R89TY6VHJ6TV</t>
  </si>
  <si>
    <t>Mon Feb 19 22:14:37 PST 2018</t>
  </si>
  <si>
    <t>Mon Feb 19 22:15:06 PST 2018</t>
  </si>
  <si>
    <t>Thu Feb 22 22:15:06 PST 2018</t>
  </si>
  <si>
    <t>3QE4DGPGBR7GGI8N7AULOT3IQDTG43</t>
  </si>
  <si>
    <t>Fri Feb 23 21:27:43 PST 2018</t>
  </si>
  <si>
    <t>31T4R4OBOTC35D8VXO1AQXYY2617CA</t>
  </si>
  <si>
    <t>Mon Feb 19 22:06:47 PST 2018</t>
  </si>
  <si>
    <t>33JKGHPFYDQ5HKC9QKCDPQP0W5BMNV</t>
  </si>
  <si>
    <t>Tue Feb 20 21:42:23 PST 2018</t>
  </si>
  <si>
    <t>Tue Feb 20 21:42:36 PST 2018</t>
  </si>
  <si>
    <t>Fri Feb 23 21:42:36 PST 2018</t>
  </si>
  <si>
    <t>3QJOXOW4XKN1NEZWXL9UZ3VRI77MER</t>
  </si>
  <si>
    <t>A132MSWBBVTOES</t>
  </si>
  <si>
    <t>Mon Feb 19 21:55:41 PST 2018</t>
  </si>
  <si>
    <t>Mon Feb 19 21:56:23 PST 2018</t>
  </si>
  <si>
    <t>Thu Feb 22 21:56:23 PST 2018</t>
  </si>
  <si>
    <t>3MG8450X2O6LATV1PZBQV6F4QH4UP8</t>
  </si>
  <si>
    <t>30X31N5D64M1VWVP1D3UFT46PHVAS0</t>
  </si>
  <si>
    <t>Mon Feb 19 22:14:32 PST 2018</t>
  </si>
  <si>
    <t>3H7XDTSHKDNVC4P17I5584IUTP2WGB</t>
  </si>
  <si>
    <t>A3D6IPJ4RBCNVY</t>
  </si>
  <si>
    <t>Mon Feb 19 22:10:31 PST 2018</t>
  </si>
  <si>
    <t>Mon Feb 19 22:11:50 PST 2018</t>
  </si>
  <si>
    <t>Thu Feb 22 22:11:50 PST 2018</t>
  </si>
  <si>
    <t>Tue Feb 20 21:27:43 PST 2018</t>
  </si>
  <si>
    <t>3LEIZ60CDKVKRP7Y4ZJ2FRQP6EA9ZM</t>
  </si>
  <si>
    <t>3THR0FZ95PP063W61L6AFJEV3LFLOO</t>
  </si>
  <si>
    <t>Thu Feb 22 22:26:03 PST 2018</t>
  </si>
  <si>
    <t>3TK8OJTYM2HOASIVKRQWGBD8N7PPV0</t>
  </si>
  <si>
    <t>3Z4AIRP3C79DXP4OZ4GO30SV08QX1I</t>
  </si>
  <si>
    <t>Tue Feb 20 21:42:59 PST 2018</t>
  </si>
  <si>
    <t>Fri Feb 23 21:42:59 PST 2018</t>
  </si>
  <si>
    <t>3ZY8KE4ISKZ9A4JAK45LGG3IS3DQVU</t>
  </si>
  <si>
    <t>Thu Feb 22 22:27:49 PST 2018</t>
  </si>
  <si>
    <t>3Y7LTZE0YTIFOXX7C89SM4HI0GBZUY</t>
  </si>
  <si>
    <t>33L7PJKHCHUOR8FPTFO6T7UX1CB8TL</t>
  </si>
  <si>
    <t>Mon Feb 19 22:24:30 PST 2018</t>
  </si>
  <si>
    <t>Thu Feb 22 22:24:51 PST 2018</t>
  </si>
  <si>
    <t>345LHZDEDYOHQOO8H3JK7M8O44O3UD</t>
  </si>
  <si>
    <t>Thu Feb 22 22:14:46 PST 2018</t>
  </si>
  <si>
    <t>3D3VGR7TA1BPAWWRD9OF2BL4X5LR3Y</t>
  </si>
  <si>
    <t>Mon Feb 19 22:24:32 PST 2018</t>
  </si>
  <si>
    <t>Mon Feb 19 22:29:19 PST 2018</t>
  </si>
  <si>
    <t>Thu Feb 22 22:29:19 PST 2018</t>
  </si>
  <si>
    <t>3FVBZG9CLJADHQLX8FP1XQP6O1R0H7</t>
  </si>
  <si>
    <t>3E337GFOLA45PAGNFHEICL530DZNGC</t>
  </si>
  <si>
    <t>Mon Feb 19 22:12:47 PST 2018</t>
  </si>
  <si>
    <t>3L4D84MIL0ON6GKDKP484E0N6T7HJ1</t>
  </si>
  <si>
    <t>Mon Feb 19 22:10:47 PST 2018</t>
  </si>
  <si>
    <t>Mon Feb 19 22:12:23 PST 2018</t>
  </si>
  <si>
    <t>Thu Feb 22 22:12:23 PST 2018</t>
  </si>
  <si>
    <t>3MMN5BL1W00YDGJZ81SYGCRURIK3MK</t>
  </si>
  <si>
    <t>Thu Feb 22 22:15:47 PST 2018</t>
  </si>
  <si>
    <t>3P6ENY9P79SOOL2DC5E73UP2AV7IHJ</t>
  </si>
  <si>
    <t>37U1UTWH9WIBBT2XPQJBTSTFDRBR8O</t>
  </si>
  <si>
    <t>Mon Feb 19 22:15:03 PST 2018</t>
  </si>
  <si>
    <t>3B3WTRP3DCYULE4MFSAOSGGIL5F92I</t>
  </si>
  <si>
    <t>3LBXNTKX0SRVMU7J3HVHI6AEYEG9XT</t>
  </si>
  <si>
    <t>3AA88CN98PZ1GBIQM8372AZISV9KYV</t>
  </si>
  <si>
    <t>3EFE17QCRD1G5J337JDMWFRA2CMSHU</t>
  </si>
  <si>
    <t>Tue Feb 20 21:27:44 PST 2018</t>
  </si>
  <si>
    <t>3IFS6Q0HJJFG1EEND1V7WRSP2P1SIN</t>
  </si>
  <si>
    <t>Mon Feb 19 22:27:04 PST 2018</t>
  </si>
  <si>
    <t>Thu Feb 22 22:27:04 PST 2018</t>
  </si>
  <si>
    <t>3UXUOQ9OKFTFCYBXDA5JK28A23JA7E</t>
  </si>
  <si>
    <t>Mon Feb 19 22:21:31 PST 2018</t>
  </si>
  <si>
    <t>36BTXXLZ2V4758H1NLOXNXHPSM4R4A</t>
  </si>
  <si>
    <t>34T446B1C1APN28BCPG1BIOBUSX0C5</t>
  </si>
  <si>
    <t>Mon Feb 19 22:13:51 PST 2018</t>
  </si>
  <si>
    <t>Thu Feb 22 22:13:51 PST 2018</t>
  </si>
  <si>
    <t>38YMOXR4MVVTFB0VV5WJWD55ZB2W6C</t>
  </si>
  <si>
    <t>3RGU30DZTB49YULOBMKLWJ8JNF9JMF</t>
  </si>
  <si>
    <t>Thu Feb 22 22:26:13 PST 2018</t>
  </si>
  <si>
    <t>3DFYDSXB2WWPOIS3UM66YATSHIYUJ8</t>
  </si>
  <si>
    <t>3D3VGR7TA1BPAWWRD9OF2BL4X5L3RA</t>
  </si>
  <si>
    <t>3QUO65DNQVK6CDHU013CVP6ZZVLUO0</t>
  </si>
  <si>
    <t>Mon Feb 19 22:22:18 PST 2018</t>
  </si>
  <si>
    <t>Mon Feb 19 22:22:34 PST 2018</t>
  </si>
  <si>
    <t>Thu Feb 22 22:22:34 PST 2018</t>
  </si>
  <si>
    <t>3WI0P0II62ONSOYO6YURFK7GOIADRI</t>
  </si>
  <si>
    <t>3HRWUH63QUY4MTT98JQQJ5ITRLAN5N</t>
  </si>
  <si>
    <t>36V4Q8R5ZLWQKHP16C4UTKK51AZQMB</t>
  </si>
  <si>
    <t>3VE8AYVF8NTE83XOYVJHC3FWA338FD</t>
  </si>
  <si>
    <t>3VP0C6EFSHSXAZ6HR3QWNF3E19N6MU</t>
  </si>
  <si>
    <t>Tue Feb 20 21:27:46 PST 2018</t>
  </si>
  <si>
    <t>3TUOHPJXYHT3B6MX6Q0877M4DWOXWY</t>
  </si>
  <si>
    <t>34V1S5K3GTXI3FNN2UMRITXU1AI69X</t>
  </si>
  <si>
    <t>Tue Feb 20 21:27:45 PST 2018</t>
  </si>
  <si>
    <t>3U0SRXB7CE1WE0P1VS8UBPJA2MDNRB</t>
  </si>
  <si>
    <t>Thu Feb 22 22:27:43 PST 2018</t>
  </si>
  <si>
    <t>3VNXK88KKDE3I52O32UZULDTI39V9D</t>
  </si>
  <si>
    <t>30EMX9PEVKF4KP6HN2BIKOBHBADSKP</t>
  </si>
  <si>
    <t>Fri Feb 23 21:27:47 PST 2018</t>
  </si>
  <si>
    <t>3LRLIPTPER537DIHW4USO7DW8NKKAV</t>
  </si>
  <si>
    <t>3P59JYT76MGD5TD0DYF5JGHUFCJ2TC</t>
  </si>
  <si>
    <t>3RKNTXVS3NUITBTEBC7CHQO0B7SA45</t>
  </si>
  <si>
    <t>Tue Feb 20 21:44:38 PST 2018</t>
  </si>
  <si>
    <t>Fri Feb 23 21:45:14 PST 2018</t>
  </si>
  <si>
    <t>35YHTYFL1GZ9WVV7GMPQFY3J2IQVFV</t>
  </si>
  <si>
    <t>3I02618YA12OXDTVF1GRKPBP90HPUC</t>
  </si>
  <si>
    <t>Thu Feb 22 22:23:59 PST 2018</t>
  </si>
  <si>
    <t>3P529IW9KZH9NAH7SKSLH812U32FL6</t>
  </si>
  <si>
    <t>3U0SRXB7CE1WE0P1VS8UBPJA2SBNRL</t>
  </si>
  <si>
    <t>Tue Feb 20 21:46:17 PST 2018</t>
  </si>
  <si>
    <t>Fri Feb 23 21:46:50 PST 2018</t>
  </si>
  <si>
    <t>324N5FAHSX7KCHNLHXGNVBVOAE7KVM</t>
  </si>
  <si>
    <t>30MVJZJNHN9URA2UMDGGRX2ZNGZ9J3</t>
  </si>
  <si>
    <t>Thu Feb 22 22:10:24 PST 2018</t>
  </si>
  <si>
    <t>3AMW0RGHOEYB2N9MI0456UJV14JPNF</t>
  </si>
  <si>
    <t>Mon Feb 19 21:57:12 PST 2018</t>
  </si>
  <si>
    <t>Thu Feb 22 21:57:12 PST 2018</t>
  </si>
  <si>
    <t>3GGAI1SQEWUMQGFI1U3Z9FVOXVWMC0</t>
  </si>
  <si>
    <t>Mon Feb 19 22:05:46 PST 2018</t>
  </si>
  <si>
    <t>Thu Feb 22 22:06:01 PST 2018</t>
  </si>
  <si>
    <t>Tue Feb 20 21:27:47 PST 2018</t>
  </si>
  <si>
    <t>30F94FBDNRG46MF26P3FVQODQZITBV</t>
  </si>
  <si>
    <t>3F1567XTNX1BDX67H30POYEL1BRQ9B</t>
  </si>
  <si>
    <t>Mon Feb 19 22:13:07 PST 2018</t>
  </si>
  <si>
    <t>3F6KKYWMNCX2DQ6WDRDA6026NLKDNT</t>
  </si>
  <si>
    <t>Mon Feb 19 22:15:29 PST 2018</t>
  </si>
  <si>
    <t>Thu Feb 22 22:16:19 PST 2018</t>
  </si>
  <si>
    <t>3II4UPYCOK3NGNJOTJ5RAUXBSW7DQG</t>
  </si>
  <si>
    <t>Thu Feb 22 22:20:09 PST 2018</t>
  </si>
  <si>
    <t>3GONHBMNHVUWBPSY36I6VU0ONU8MZT</t>
  </si>
  <si>
    <t>33LKR6A5KFG6G8V4UUFREX7PN611TQ</t>
  </si>
  <si>
    <t>39GHHAVOMGNTU4WI5IKPAPRJ1OO4J5</t>
  </si>
  <si>
    <t>Thu Feb 22 22:24:41 PST 2018</t>
  </si>
  <si>
    <t>3IQ1VMJRYUGJQHZQS733YYZGXT59AN</t>
  </si>
  <si>
    <t>Mon Feb 19 22:09:55 PST 2018</t>
  </si>
  <si>
    <t>Thu Feb 22 22:10:27 PST 2018</t>
  </si>
  <si>
    <t>32XN26MTXZFF3M4NZ04ZPIID5IZL0Y</t>
  </si>
  <si>
    <t>3DYGAII7PM4W5KMEYSWMAOE06F6PQ2</t>
  </si>
  <si>
    <t>Mon Feb 19 21:56:38 PST 2018</t>
  </si>
  <si>
    <t>Thu Feb 22 21:56:56 PST 2018</t>
  </si>
  <si>
    <t>Tue Feb 20 21:27:48 PST 2018</t>
  </si>
  <si>
    <t>3LPW2N6LKUYK43BCVM7DMJ68I0F5U5</t>
  </si>
  <si>
    <t>Mon Feb 19 22:13:23 PST 2018</t>
  </si>
  <si>
    <t>Mon Feb 19 22:13:40 PST 2018</t>
  </si>
  <si>
    <t>Thu Feb 22 22:13:40 PST 2018</t>
  </si>
  <si>
    <t>3YMTUJH0DTCN87SNHCYTCVESZQCT4W</t>
  </si>
  <si>
    <t>Mon Feb 19 22:13:48 PST 2018</t>
  </si>
  <si>
    <t>Mon Feb 19 22:14:09 PST 2018</t>
  </si>
  <si>
    <t>Thu Feb 22 22:14:09 PST 2018</t>
  </si>
  <si>
    <t>3KG2UQJ0MJKTFFC7SBETHGDKNHXNQ0</t>
  </si>
  <si>
    <t>Fri Feb 23 21:28:01 PST 2018</t>
  </si>
  <si>
    <t>358UUM7WR0Z7BFXEFLR5FSXK277R73</t>
  </si>
  <si>
    <t>3FK0YFF9P0C1FCFR63ZVM32Q91PVV2</t>
  </si>
  <si>
    <t>Tue Feb 20 21:40:44 PST 2018</t>
  </si>
  <si>
    <t>Tue Feb 20 21:41:11 PST 2018</t>
  </si>
  <si>
    <t>Fri Feb 23 21:41:11 PST 2018</t>
  </si>
  <si>
    <t>3HFNH7HEMIAQS7TFV96ZGF085OPGQV</t>
  </si>
  <si>
    <t>Thu Feb 22 22:25:46 PST 2018</t>
  </si>
  <si>
    <t>3VCK0Q0PO5A5RM78BDKE2AM2ADZN02</t>
  </si>
  <si>
    <t>3FDJT1UU75461760183BGWXAG9FK5L</t>
  </si>
  <si>
    <t>Mon Feb 19 22:06:56 PST 2018</t>
  </si>
  <si>
    <t>Thu Feb 22 22:06:56 PST 2018</t>
  </si>
  <si>
    <t>3L2IS5HSFBEOUSHIZM3ZG06U9LFNUD</t>
  </si>
  <si>
    <t>Thu Feb 22 22:18:44 PST 2018</t>
  </si>
  <si>
    <t>3MD9PLUKKJA5GRBS5927XSL9B3WZNG</t>
  </si>
  <si>
    <t>37G6BXQPLQHPL9ZUZCBARTJB9PWQEE</t>
  </si>
  <si>
    <t>3CP1TO84PUXBKR2AC2X7G0BGZ9W25K</t>
  </si>
  <si>
    <t>Mon Feb 19 22:20:29 PST 2018</t>
  </si>
  <si>
    <t>Thu Feb 22 22:20:47 PST 2018</t>
  </si>
  <si>
    <t>Tue Feb 20 21:27:50 PST 2018</t>
  </si>
  <si>
    <t>3PM8NZGV8ZC1ETO5KJ6341038EIXQ1</t>
  </si>
  <si>
    <t>Thu Feb 22 22:14:00 PST 2018</t>
  </si>
  <si>
    <t>VERY EASY</t>
  </si>
  <si>
    <t>3VP0C6EFSHSXAZ6HR3QWNF3E19NM6A</t>
  </si>
  <si>
    <t>3SD15I2WD2QT1T0DVJGG2XYNIZV364</t>
  </si>
  <si>
    <t>39N5ACM9HFJQDL5SHQL0OTOBWF5P9J</t>
  </si>
  <si>
    <t>Thu Feb 22 22:12:14 PST 2018</t>
  </si>
  <si>
    <t>3I2PTA7R3UQVUTPYL0REE7S1C54KQ0</t>
  </si>
  <si>
    <t>Mon Feb 19 22:16:53 PST 2018</t>
  </si>
  <si>
    <t>3SLE99ER0O93FIMV2JXY6XLFUEGBZ1</t>
  </si>
  <si>
    <t>Mon Feb 19 22:15:43 PST 2018</t>
  </si>
  <si>
    <t>Mon Feb 19 22:16:07 PST 2018</t>
  </si>
  <si>
    <t>Thu Feb 22 22:16:07 PST 2018</t>
  </si>
  <si>
    <t>3HKIF5DF6YTHDOEZO5QC51EYC57G9Z</t>
  </si>
  <si>
    <t>39O5D9O87UOL4U78VCYKDGMIX4E3C0</t>
  </si>
  <si>
    <t>A1NKBXOTZAI1YK</t>
  </si>
  <si>
    <t>thanks</t>
  </si>
  <si>
    <t>3LOTDFNYA8VPY4T6WYZNQJIISA3FWW</t>
  </si>
  <si>
    <t>Mon Feb 19 22:11:47 PST 2018</t>
  </si>
  <si>
    <t>3QAVNHZ3EN0ERJ0ZH46T37QBXNLALK</t>
  </si>
  <si>
    <t>Mon Feb 19 22:04:32 PST 2018</t>
  </si>
  <si>
    <t>Mon Feb 19 22:04:48 PST 2018</t>
  </si>
  <si>
    <t>Thu Feb 22 22:04:48 PST 2018</t>
  </si>
  <si>
    <t>3GITHABACYHCNWAMQ0OSLYFH7BJN2M</t>
  </si>
  <si>
    <t>Fri Feb 23 21:27:51 PST 2018</t>
  </si>
  <si>
    <t>3OE22WJIGJK9XPUAFEVGKU1ZEW2QU3</t>
  </si>
  <si>
    <t>Mon Feb 19 22:18:15 PST 2018</t>
  </si>
  <si>
    <t>3Q5C1WP23NX4V6KETYXTBH1B73I152</t>
  </si>
  <si>
    <t>Mon Feb 19 22:22:42 PST 2018</t>
  </si>
  <si>
    <t>Thu Feb 22 22:22:42 PST 2018</t>
  </si>
  <si>
    <t>Tue Feb 20 21:27:51 PST 2018</t>
  </si>
  <si>
    <t>3YDGXNSEO0Q4AN0ZEENYLZI5LJS84Z</t>
  </si>
  <si>
    <t>Tue Feb 20 21:45:22 PST 2018</t>
  </si>
  <si>
    <t>Tue Feb 20 21:45:42 PST 2018</t>
  </si>
  <si>
    <t>Fri Feb 23 21:45:42 PST 2018</t>
  </si>
  <si>
    <t>3DQYSJDTYL79U606LQ62L1F46SJXEI</t>
  </si>
  <si>
    <t>3GS6S824SRT1MW6NUMI0YORRU1NWNI</t>
  </si>
  <si>
    <t>Thu Feb 22 22:02:10 PST 2018</t>
  </si>
  <si>
    <t>3OB0CAO74ILD15FC6P5BE1FBJXIYHE</t>
  </si>
  <si>
    <t>Mon Feb 19 22:23:24 PST 2018</t>
  </si>
  <si>
    <t>3R5F3LQFV3GNYCB46O2KCHLE1DYOZH</t>
  </si>
  <si>
    <t>Mon Feb 19 22:11:39 PST 2018</t>
  </si>
  <si>
    <t>Tue Feb 20 21:27:53 PST 2018</t>
  </si>
  <si>
    <t>3RKHNXPHGWSKZ2YLC76IZPT5W7YUK7</t>
  </si>
  <si>
    <t>3300DTYQT3DS8TXOPEGBGCFWS85QEJ</t>
  </si>
  <si>
    <t>Mon Feb 19 22:03:20 PST 2018</t>
  </si>
  <si>
    <t>Thu Feb 22 22:03:46 PST 2018</t>
  </si>
  <si>
    <t>34S6N1K2ZWFT168DNAGLKTDFAIELH9</t>
  </si>
  <si>
    <t>35LDD5557B049ER6T7KXXY8W249MKH</t>
  </si>
  <si>
    <t>Mon Feb 19 22:35:52 PST 2018</t>
  </si>
  <si>
    <t>Thu Feb 22 22:35:52 PST 2018</t>
  </si>
  <si>
    <t>Tue Feb 20 21:27:52 PST 2018</t>
  </si>
  <si>
    <t>3JVP4ZJHDPODDLWHEX7MX2QLOE60I0</t>
  </si>
  <si>
    <t>3CCZ6YKWR8FMKBN9XBCMQNJU5F595I</t>
  </si>
  <si>
    <t>Mon Feb 19 22:15:28 PST 2018</t>
  </si>
  <si>
    <t>Mon Feb 19 22:16:18 PST 2018</t>
  </si>
  <si>
    <t>Thu Feb 22 22:16:18 PST 2018</t>
  </si>
  <si>
    <t>3LUY3GC630WMZ2HZ2TNGAXX51PJP79</t>
  </si>
  <si>
    <t>3VBEN272MLV25N8SNDV4BFF9NC9SGV</t>
  </si>
  <si>
    <t>Mon Feb 19 22:23:06 PST 2018</t>
  </si>
  <si>
    <t>Thu Feb 22 22:23:06 PST 2018</t>
  </si>
  <si>
    <t>3M93N4X8HKJ9950Z5HB6J9B4WLDSJQ</t>
  </si>
  <si>
    <t>3PMBY0YE28Z7JWWOCLZU4TP4XWS9CR</t>
  </si>
  <si>
    <t>Thu Feb 22 22:20:29 PST 2018</t>
  </si>
  <si>
    <t>3SEPORI8WOVYW8H3W5X2BM19CWRZAQ</t>
  </si>
  <si>
    <t>Mon Feb 19 21:56:22 PST 2018</t>
  </si>
  <si>
    <t>Mon Feb 19 21:57:07 PST 2018</t>
  </si>
  <si>
    <t>Thu Feb 22 21:57:07 PST 2018</t>
  </si>
  <si>
    <t>3ZAZR5XV02EMPNE1GJTTHHRXCZHCZA</t>
  </si>
  <si>
    <t>Thu Feb 22 22:21:29 PST 2018</t>
  </si>
  <si>
    <t>31J7RYECZLMFABP5VJ8Z3N1NAA5L11</t>
  </si>
  <si>
    <t>3HMIGG0U4M2K8UEJ3LB51OMCGES8Y9</t>
  </si>
  <si>
    <t>3LUY3GC630WMZ2HZ2TNGAXX51PI7PQ</t>
  </si>
  <si>
    <t>Mon Feb 19 22:15:54 PST 2018</t>
  </si>
  <si>
    <t>Thu Feb 22 22:16:36 PST 2018</t>
  </si>
  <si>
    <t>3TS1AR6UQRAA8PS5OQRBY3J1ZJUF7U</t>
  </si>
  <si>
    <t>Mon Feb 19 22:16:42 PST 2018</t>
  </si>
  <si>
    <t>Thu Feb 22 22:16:42 PST 2018</t>
  </si>
  <si>
    <t>3J9UN9O9J3O98WGNWFSM935L1TV0JC</t>
  </si>
  <si>
    <t>36NEMU28XG9V4ELNIL30L92RPBFMWA</t>
  </si>
  <si>
    <t>3OS46CRSLGVG0M0Q5VRNABMRS2YV6Z</t>
  </si>
  <si>
    <t>Thu Feb 22 22:13:35 PST 2018</t>
  </si>
  <si>
    <t>3TE3O8573140PE0899AAJ1GCRRN2R0</t>
  </si>
  <si>
    <t>Thu Feb 22 22:28:19 PST 2018</t>
  </si>
  <si>
    <t>3ZC62PVYDH6I06RNGVWU9Q0BMYUXXR</t>
  </si>
  <si>
    <t>37M28K1J0R98WTCZEJUGNSDJTYKAJM</t>
  </si>
  <si>
    <t>Mon Feb 19 22:36:01 PST 2018</t>
  </si>
  <si>
    <t>Thu Feb 22 22:36:01 PST 2018</t>
  </si>
  <si>
    <t>3OWEPKL08A8MWH5MMEAO68SA1AJN7C</t>
  </si>
  <si>
    <t>Thu Feb 22 22:27:10 PST 2018</t>
  </si>
  <si>
    <t>3ZWFC4W1UV3KQ8CKX4PH3KA10VRRF8</t>
  </si>
  <si>
    <t>Thu Feb 22 22:28:41 PST 2018</t>
  </si>
  <si>
    <t>3UY4PIS8QRH5YBSQ7WOEGF5CF55N15</t>
  </si>
  <si>
    <t>3KAKFY4PGVYCHXT8NMU6OJKDA923I6</t>
  </si>
  <si>
    <t>Mon Feb 19 22:19:24 PST 2018</t>
  </si>
  <si>
    <t>Thu Feb 22 22:24:18 PST 2018</t>
  </si>
  <si>
    <t>Tue Feb 20 21:27:54 PST 2018</t>
  </si>
  <si>
    <t>3RKNTXVS3NUITBTEBC7CHQO0B1QA4R</t>
  </si>
  <si>
    <t>3WR9XG3T6470A9VG49VS7ZMAATL74Y</t>
  </si>
  <si>
    <t>Mon Feb 19 22:10:25 PST 2018</t>
  </si>
  <si>
    <t>Thu Feb 22 22:10:25 PST 2018</t>
  </si>
  <si>
    <t>3PCPFX4U40MHRNZQUNVG9B4BLQBQFW</t>
  </si>
  <si>
    <t>3NKQQ8O39Z1F8GQ5ASPWKVU0VHCUD1</t>
  </si>
  <si>
    <t>Thu Feb 22 22:12:09 PST 2018</t>
  </si>
  <si>
    <t>3TK8OJTYM2HOASIVKRQWGBD8N7QPV1</t>
  </si>
  <si>
    <t>Tue Feb 20 21:29:45 PST 2018</t>
  </si>
  <si>
    <t>3ZV9H2YQQE3UISDDC3YLPATLPKYW34</t>
  </si>
  <si>
    <t>Mon Feb 19 22:14:49 PST 2018</t>
  </si>
  <si>
    <t>Thu Feb 22 22:14:49 PST 2018</t>
  </si>
  <si>
    <t>Tue Feb 20 21:29:43 PST 2018</t>
  </si>
  <si>
    <t>3HUR21WDDUL70BHXLRIWS47KO4OXYX</t>
  </si>
  <si>
    <t>Fri Feb 23 21:29:45 PST 2018</t>
  </si>
  <si>
    <t>3570Y55XZQFZ19K1MJNTT13A4X6GYY</t>
  </si>
  <si>
    <t>Mon Feb 19 22:26:19 PST 2018</t>
  </si>
  <si>
    <t>Thu Feb 22 22:26:19 PST 2018</t>
  </si>
  <si>
    <t>35H6S234SBWZ2SLBZ49A6DSSFEZ565</t>
  </si>
  <si>
    <t>Thu Feb 22 22:25:27 PST 2018</t>
  </si>
  <si>
    <t>Mon Feb 19 22:16:23 PST 2018</t>
  </si>
  <si>
    <t>Tue Feb 20 21:29:44 PST 2018</t>
  </si>
  <si>
    <t>3WJEQKOXA9Y11CWVOUOAJSHXZNI1AJ</t>
  </si>
  <si>
    <t>Fri Feb 23 21:46:17 PST 2018</t>
  </si>
  <si>
    <t>37SOB9Z0SSTBKE3KINMIRGGK8UJL3T</t>
  </si>
  <si>
    <t>3IAEQB9FMFGS0KFA5S4X2JFXGXQWD5</t>
  </si>
  <si>
    <t>Mon Feb 19 22:33:22 PST 2018</t>
  </si>
  <si>
    <t>Thu Feb 22 22:33:22 PST 2018</t>
  </si>
  <si>
    <t>3NS0A6KXC54Z6ZU6I5PC78CCARBGZQ</t>
  </si>
  <si>
    <t>Mon Feb 19 22:32:41 PST 2018</t>
  </si>
  <si>
    <t>Thu Feb 22 22:32:41 PST 2018</t>
  </si>
  <si>
    <t>3X0H8UUIT2KY29YS2IZMXI1XH00SWV</t>
  </si>
  <si>
    <t>Mon Feb 19 22:27:38 PST 2018</t>
  </si>
  <si>
    <t>Thu Feb 22 22:27:38 PST 2018</t>
  </si>
  <si>
    <t>374UMBUHN5LNGR78KPZA6AUV8KITC2</t>
  </si>
  <si>
    <t>Mon Feb 19 21:55:14 PST 2018</t>
  </si>
  <si>
    <t>Thu Feb 22 21:55:14 PST 2018</t>
  </si>
  <si>
    <t>39DD6S19JQ71MLYFCAZO75R0XBUEZ5</t>
  </si>
  <si>
    <t>Mon Feb 19 22:20:53 PST 2018</t>
  </si>
  <si>
    <t>Mon Feb 19 22:21:44 PST 2018</t>
  </si>
  <si>
    <t>Thu Feb 22 22:21:44 PST 2018</t>
  </si>
  <si>
    <t>3G5W44VEU8E4H4VKI4M2KTOZ6IWGK2</t>
  </si>
  <si>
    <t>3VNXK88KKDE3I52O32UZULDTI36V9A</t>
  </si>
  <si>
    <t>Thu Feb 22 22:13:53 PST 2018</t>
  </si>
  <si>
    <t>3SSN80MU8CKCG6SGHCH5JWS9QPFKXP</t>
  </si>
  <si>
    <t>32M8BPYGAUIDB95WI11Q7D9MEE5GIP</t>
  </si>
  <si>
    <t>3DUZQ9U6SNKLNKYNC8UQBGIJARSVSI</t>
  </si>
  <si>
    <t>Mon Feb 19 21:58:53 PST 2018</t>
  </si>
  <si>
    <t>Mon Feb 19 21:59:09 PST 2018</t>
  </si>
  <si>
    <t>Thu Feb 22 21:59:09 PST 2018</t>
  </si>
  <si>
    <t>3Y9N9SS8LZ7V9MDMV8TVXM40I4V3D5</t>
  </si>
  <si>
    <t>Mon Feb 19 22:23:29 PST 2018</t>
  </si>
  <si>
    <t>Thu Feb 22 22:23:29 PST 2018</t>
  </si>
  <si>
    <t>3PZDSVZ3J5DMQAP9UE7GEDCFRPFN4I</t>
  </si>
  <si>
    <t>3NJM2BJS4X2SBJCVTAVRQJPJ206PCY</t>
  </si>
  <si>
    <t>Mon Feb 19 22:03:24 PST 2018</t>
  </si>
  <si>
    <t>Thu Feb 22 22:03:24 PST 2018</t>
  </si>
  <si>
    <t>3P529IW9KZH9NAH7SKSLH812U30FL4</t>
  </si>
  <si>
    <t>Mon Feb 19 22:18:16 PST 2018</t>
  </si>
  <si>
    <t>Thu Feb 22 22:18:16 PST 2018</t>
  </si>
  <si>
    <t>3STRJBFXOXN8M9HQ24L9JC3OWC1KTC</t>
  </si>
  <si>
    <t>Mon Feb 19 22:07:24 PST 2018</t>
  </si>
  <si>
    <t>Mon Feb 19 22:08:32 PST 2018</t>
  </si>
  <si>
    <t>Thu Feb 22 22:08:32 PST 2018</t>
  </si>
  <si>
    <t>3SCKNODZ0XCJ9X7SWC5NHPWPIR5N72</t>
  </si>
  <si>
    <t>3RXPCZQMQQ72B39YAUGKFES0XCT1GH</t>
  </si>
  <si>
    <t>AJWS49K6IVRO1</t>
  </si>
  <si>
    <t>Mon Feb 19 22:04:15 PST 2018</t>
  </si>
  <si>
    <t>Mon Feb 19 22:05:23 PST 2018</t>
  </si>
  <si>
    <t>Thu Feb 22 22:05:23 PST 2018</t>
  </si>
  <si>
    <t>3W2LOLRXLCBV6U4YYFGEJX268R4RK6</t>
  </si>
  <si>
    <t>Mon Feb 19 22:06:22 PST 2018</t>
  </si>
  <si>
    <t>Mon Feb 19 22:06:52 PST 2018</t>
  </si>
  <si>
    <t>Thu Feb 22 22:06:52 PST 2018</t>
  </si>
  <si>
    <t>3X87C8JFV77TIC26Q90G5TJBTZDQSJ</t>
  </si>
  <si>
    <t>Mon Feb 19 21:58:01 PST 2018</t>
  </si>
  <si>
    <t>Thu Feb 22 21:58:19 PST 2018</t>
  </si>
  <si>
    <t>Tue Feb 20 21:29:46 PST 2018</t>
  </si>
  <si>
    <t>3XEDXEGFX3K4JGM5E0SYAI5YGIV0KB</t>
  </si>
  <si>
    <t>3IRIK4HM3BGK1DUQEEWIKJY27VLC6K</t>
  </si>
  <si>
    <t>Mon Feb 19 22:25:38 PST 2018</t>
  </si>
  <si>
    <t>Thu Feb 22 22:25:38 PST 2018</t>
  </si>
  <si>
    <t>3RKNTXVS3NUITBTEBC7CHQO0B1V4AQ</t>
  </si>
  <si>
    <t>Mon Feb 19 22:29:58 PST 2018</t>
  </si>
  <si>
    <t>Mon Feb 19 22:30:17 PST 2018</t>
  </si>
  <si>
    <t>Thu Feb 22 22:30:17 PST 2018</t>
  </si>
  <si>
    <t>3TEM0PF1Q6TZSUEPCLBCVO6TFS90D5</t>
  </si>
  <si>
    <t>Mon Feb 19 22:13:18 PST 2018</t>
  </si>
  <si>
    <t>36U4VBVNQO96M6BG2RFF01FJRZSUR0</t>
  </si>
  <si>
    <t>31JLPPHS2VQMDJ4BLH7B8GGZMIYO3J</t>
  </si>
  <si>
    <t>33FBRBDW6PV75RDE7TTG4XUTDQ78CY</t>
  </si>
  <si>
    <t>A6NNTKY436XR8</t>
  </si>
  <si>
    <t>Tue Feb 20 21:29:47 PST 2018</t>
  </si>
  <si>
    <t>3K5TEWLKGW7WT6VR7W0C7ECW1TSIVF</t>
  </si>
  <si>
    <t>Thu Feb 22 22:05:30 PST 2018</t>
  </si>
  <si>
    <t>3AJA9FLWSCU4APB7HFQ709DPUGUIFL</t>
  </si>
  <si>
    <t>3AQF3RZ559ER4PE05GMJSPJ548AF6V</t>
  </si>
  <si>
    <t>Mon Feb 19 22:11:20 PST 2018</t>
  </si>
  <si>
    <t>Thu Feb 22 22:11:20 PST 2018</t>
  </si>
  <si>
    <t>3JAOYWH7VJ00M0QUPYST7CFRR55L9I</t>
  </si>
  <si>
    <t>3QBD8R3Z22F7VFNFLVCUIL850IVO45</t>
  </si>
  <si>
    <t>3ZFRE2BDQ9A751R2HDKF6BGMUYSXZO</t>
  </si>
  <si>
    <t>32EYX73OY1599Q9ASTKGPKB4AI3RU4</t>
  </si>
  <si>
    <t>Mon Feb 19 22:12:36 PST 2018</t>
  </si>
  <si>
    <t>Mon Feb 19 22:12:59 PST 2018</t>
  </si>
  <si>
    <t>Thu Feb 22 22:12:59 PST 2018</t>
  </si>
  <si>
    <t>33FBRBDW6PV75RDE7TTG4XUTDQBC86</t>
  </si>
  <si>
    <t>Mon Feb 19 22:25:35 PST 2018</t>
  </si>
  <si>
    <t>Mon Feb 19 22:30:25 PST 2018</t>
  </si>
  <si>
    <t>Thu Feb 22 22:30:25 PST 2018</t>
  </si>
  <si>
    <t>3AAJC4I4FHO9X1K7QBAF4L4S2JPJZU</t>
  </si>
  <si>
    <t>Tue Feb 20 21:29:48 PST 2018</t>
  </si>
  <si>
    <t>3LVTFB9DE5EN5NVL571YRW4NM5BQGV</t>
  </si>
  <si>
    <t>31UV0MXWNR8FVCGC15IZ3GIXO5QI58</t>
  </si>
  <si>
    <t>39N5ACM9HFJQDL5SHQL0OTOBWF2P9G</t>
  </si>
  <si>
    <t>A3IX1RJUNN7R1S</t>
  </si>
  <si>
    <t>Mon Feb 19 21:55:58 PST 2018</t>
  </si>
  <si>
    <t>Mon Feb 19 21:56:39 PST 2018</t>
  </si>
  <si>
    <t>Thu Feb 22 21:56:39 PST 2018</t>
  </si>
  <si>
    <t>3WOKGM4L72CQWR5E2UPS6IISJ6F0O1</t>
  </si>
  <si>
    <t>Mon Feb 19 22:09:29 PST 2018</t>
  </si>
  <si>
    <t>Thu Feb 22 22:09:56 PST 2018</t>
  </si>
  <si>
    <t>3LN50BUKPV7IR387GLJP4JJLDQBLP5</t>
  </si>
  <si>
    <t>33ISQZVXPQI9HU3RO59L6JQC3HUCCA</t>
  </si>
  <si>
    <t>Thu Feb 22 22:16:23 PST 2018</t>
  </si>
  <si>
    <t>3PXX5PX6LYU2EAENQRHZP4U6LTABA1</t>
  </si>
  <si>
    <t>3X1FV8S5JYNIXFPWH809M2ZGMG3VG3</t>
  </si>
  <si>
    <t>Mon Feb 19 22:23:09 PST 2018</t>
  </si>
  <si>
    <t>Mon Feb 19 22:23:49 PST 2018</t>
  </si>
  <si>
    <t>Thu Feb 22 22:23:49 PST 2018</t>
  </si>
  <si>
    <t>3APP19WN71AUV5C1QYN0LRNWM4ZG6O</t>
  </si>
  <si>
    <t>32M8BPYGAUIDB95WI11Q7D9MEE4GIO</t>
  </si>
  <si>
    <t>Thu Feb 22 22:05:40 PST 2018</t>
  </si>
  <si>
    <t>3HVVDCPGTFO36E676JM0SKIZUR8TYE</t>
  </si>
  <si>
    <t>A1GI1OL09X2PA7</t>
  </si>
  <si>
    <t>Mon Feb 19 21:56:26 PST 2018</t>
  </si>
  <si>
    <t>Thu Feb 22 21:57:54 PST 2018</t>
  </si>
  <si>
    <t>Tue Feb 20 21:29:49 PST 2018</t>
  </si>
  <si>
    <t>3R6P78PK7L73KNL7CD0ULKBVPVJTGH</t>
  </si>
  <si>
    <t>Thu Feb 22 22:04:49 PST 2018</t>
  </si>
  <si>
    <t>3WKGUBL7SZIW2AMOI1R11L8QMUFL4E</t>
  </si>
  <si>
    <t>35BLDD71I7TIOWK170OY79FMX6XVZS</t>
  </si>
  <si>
    <t>Thu Feb 22 22:24:15 PST 2018</t>
  </si>
  <si>
    <t>3AWETUDC93OD2Q018TPFSKPSP4ZZIX</t>
  </si>
  <si>
    <t>Mon Feb 19 22:15:07 PST 2018</t>
  </si>
  <si>
    <t>3GDTJDAPVV7KEDP5KINU7TZ574A8MF</t>
  </si>
  <si>
    <t>Mon Feb 19 21:59:46 PST 2018</t>
  </si>
  <si>
    <t>Mon Feb 19 22:00:17 PST 2018</t>
  </si>
  <si>
    <t>Thu Feb 22 22:00:17 PST 2018</t>
  </si>
  <si>
    <t>35O6H0UNLSC8332OTLYYQY1CI165J2</t>
  </si>
  <si>
    <t>3QL2OFSM97ES8Y0IDVIZMUKO2L9CNT</t>
  </si>
  <si>
    <t>Mon Feb 19 22:21:17 PST 2018</t>
  </si>
  <si>
    <t>Thu Feb 22 22:21:17 PST 2018</t>
  </si>
  <si>
    <t>3VAR3R6G1QX8EGAHXY27ZXOA24UO8F</t>
  </si>
  <si>
    <t>3ZAK8W07I5AL9WPBYG115OAH1S60UH</t>
  </si>
  <si>
    <t>Thu Feb 22 22:24:01 PST 2018</t>
  </si>
  <si>
    <t>36QZ6V15899INLBTHGFKQBKFD1BUSO</t>
  </si>
  <si>
    <t>34MAJL3QP5JI9QUT2XS2UIAU5RY34O</t>
  </si>
  <si>
    <t>Mon Feb 19 22:04:18 PST 2018</t>
  </si>
  <si>
    <t>Thu Feb 22 22:04:18 PST 2018</t>
  </si>
  <si>
    <t>3OWEPKL08A8MWH5MMEAO68SA1AEN77</t>
  </si>
  <si>
    <t>Thu Feb 22 22:03:13 PST 2018</t>
  </si>
  <si>
    <t>Tue Feb 20 21:29:50 PST 2018</t>
  </si>
  <si>
    <t>3WETL7AQWU4059YTG2BCZAG85NU53W</t>
  </si>
  <si>
    <t>Thu Feb 22 22:08:25 PST 2018</t>
  </si>
  <si>
    <t>32XN26MTXZFF3M4NZ04ZPIID5I00LE</t>
  </si>
  <si>
    <t>32KTQ2V7REBKSI8FPAT87PUGRAXM9N</t>
  </si>
  <si>
    <t>Mon Feb 19 22:25:42 PST 2018</t>
  </si>
  <si>
    <t>Thu Feb 22 22:25:56 PST 2018</t>
  </si>
  <si>
    <t>39K0FND3AIBYX1IKHG783K50XSFMA2</t>
  </si>
  <si>
    <t>Thu Feb 22 22:26:01 PST 2018</t>
  </si>
  <si>
    <t>3T111IHZ5FMBPYL7UIPPTOOQXXW9RY</t>
  </si>
  <si>
    <t>Mon Feb 19 22:25:21 PST 2018</t>
  </si>
  <si>
    <t>Thu Feb 22 22:25:31 PST 2018</t>
  </si>
  <si>
    <t>3L7SUC0TTUQZ94M8ZC5EPVX25NQ0MG</t>
  </si>
  <si>
    <t>30OG32W0SV775WKW9MOUCIKRNXMNEX</t>
  </si>
  <si>
    <t>Thu Feb 22 22:23:03 PST 2018</t>
  </si>
  <si>
    <t>340UGXU9DZX12XQR1DPQQH07VOGUV0</t>
  </si>
  <si>
    <t>3GA6AFUKOPKCL2IOH4CLO7JYAWO3HE</t>
  </si>
  <si>
    <t>3WYZV0QBFJ9BN3OMBZ4CKT9J3V6XBI</t>
  </si>
  <si>
    <t>3EICBYG645SWP89XYXQ7TN37T11CJM</t>
  </si>
  <si>
    <t>3SNVL38CI5OR0SFFGIQJU23K8Q3CKN</t>
  </si>
  <si>
    <t>3Y54SXRO1MHMP5M2WIPBPZCMY3ZUTJ</t>
  </si>
  <si>
    <t>Tue Feb 20 21:29:51 PST 2018</t>
  </si>
  <si>
    <t>3O71U79SRBLZAD6K8EOYZ13L0F8SMU</t>
  </si>
  <si>
    <t>3BWI6RSP7H5I2BS9TF75GLY1NIH7E6</t>
  </si>
  <si>
    <t>3QY5DC2MXSGC60411YKM8VXL7USFUX</t>
  </si>
  <si>
    <t>3Z7ISHFUH1RKDKOOZ7DOFVVEM8SZ8N</t>
  </si>
  <si>
    <t>3TX9T2ZCB9XSG1MC78OT4S2FLWMZWX</t>
  </si>
  <si>
    <t>3ERMJ6L4DZOGEZKMADVOTT3AWK9M7B</t>
  </si>
  <si>
    <t>3LKC68YZ3BZJ4H6ZV1IDDDRWKBSOWP</t>
  </si>
  <si>
    <t>3RYC5T2D74PWHL1EB7LMFEO521BRP8</t>
  </si>
  <si>
    <t>Mon Feb 19 22:12:44 PST 2018</t>
  </si>
  <si>
    <t>Thu Feb 22 22:12:44 PST 2018</t>
  </si>
  <si>
    <t>3BFNCI9LYKMC5TEIETL88BYJDAF373</t>
  </si>
  <si>
    <t>Fri Feb 23 21:29:52 PST 2018</t>
  </si>
  <si>
    <t>39LNWE0K4VSWGR6R26Q7BSADNSKIU3</t>
  </si>
  <si>
    <t>Tue Feb 20 21:40:27 PST 2018</t>
  </si>
  <si>
    <t>Tue Feb 20 21:41:06 PST 2018</t>
  </si>
  <si>
    <t>Fri Feb 23 21:41:06 PST 2018</t>
  </si>
  <si>
    <t>3CPLWGV3MPVQA0TF1B88K4JGW079NA</t>
  </si>
  <si>
    <t>Mon Feb 19 22:25:14 PST 2018</t>
  </si>
  <si>
    <t>Mon Feb 19 22:30:00 PST 2018</t>
  </si>
  <si>
    <t>Thu Feb 22 22:30:00 PST 2018</t>
  </si>
  <si>
    <t>3GFK2QRXXADXW70HQMME47R53GRW5W</t>
  </si>
  <si>
    <t>Mon Feb 19 22:24:20 PST 2018</t>
  </si>
  <si>
    <t>Thu Feb 22 22:24:50 PST 2018</t>
  </si>
  <si>
    <t>Tue Feb 20 21:29:52 PST 2018</t>
  </si>
  <si>
    <t>3JTPR5MTZS83EN86B6YARD1PXQ65K1</t>
  </si>
  <si>
    <t>30OG32W0SV775WKW9MOUCIKRNXLNEW</t>
  </si>
  <si>
    <t>Mon Feb 19 22:18:18 PST 2018</t>
  </si>
  <si>
    <t>Thu Feb 22 22:18:18 PST 2018</t>
  </si>
  <si>
    <t>3ATTHHXXWBKOXV0M7B1UVZ9HH42IXK</t>
  </si>
  <si>
    <t>Mon Feb 19 22:18:40 PST 2018</t>
  </si>
  <si>
    <t>Thu Feb 22 22:18:40 PST 2018</t>
  </si>
  <si>
    <t>3C44YUNSI2L2GBI9T6Q2AP71N0MDPQ</t>
  </si>
  <si>
    <t>3VIVIU06FK8AGZ3O32UKVZXYRH6IMS</t>
  </si>
  <si>
    <t>34Q075JO1Y950ZYDWSRHUM5KQV601F</t>
  </si>
  <si>
    <t>Thu Feb 22 22:13:23 PST 2018</t>
  </si>
  <si>
    <t>3COPXFW7XC8AUHOJLNCPE22R79IPKE</t>
  </si>
  <si>
    <t>Mon Feb 19 22:16:59 PST 2018</t>
  </si>
  <si>
    <t>Thu Feb 22 22:17:16 PST 2018</t>
  </si>
  <si>
    <t>3ZQIG0FLQFCEU1FWWD4R85L4G4SVW1</t>
  </si>
  <si>
    <t>Mon Feb 19 22:18:29 PST 2018</t>
  </si>
  <si>
    <t>3VCK0Q0PO5A5RM78BDKE2AM2AD00NG</t>
  </si>
  <si>
    <t>3S06PH7KSS0ZZJZ784FC9TP3KKG1DA</t>
  </si>
  <si>
    <t>3TAYZSBPLM4CQT0LOYAF9BL8DT52SN</t>
  </si>
  <si>
    <t>Thu Feb 22 22:26:54 PST 2018</t>
  </si>
  <si>
    <t>3YOH7BII0A3NZ1LF7ZLOKUR9TXKVK6</t>
  </si>
  <si>
    <t>3QO7EE372OJRE6NAPL9KQLDQ6SJQBE</t>
  </si>
  <si>
    <t>34X6J5FLPUU0J9JG3FR2DSSOXG6JQ2</t>
  </si>
  <si>
    <t>3LJ7UR74RI9PDUN3KGCH3W80A8QN4P</t>
  </si>
  <si>
    <t>Mon Feb 19 22:12:18 PST 2018</t>
  </si>
  <si>
    <t>Thu Feb 22 22:12:34 PST 2018</t>
  </si>
  <si>
    <t>3NS0A6KXC54Z6ZU6I5PC78CCAR8ZG6</t>
  </si>
  <si>
    <t>Mon Feb 19 22:20:46 PST 2018</t>
  </si>
  <si>
    <t>Thu Feb 22 22:20:57 PST 2018</t>
  </si>
  <si>
    <t>3T6SSHJUZF6OKGDXINWS36QHA8MIIC</t>
  </si>
  <si>
    <t>31HQ4X3T3T6IRFMTY4SKO7KHJTSLSR</t>
  </si>
  <si>
    <t>Mon Feb 19 22:30:37 PST 2018</t>
  </si>
  <si>
    <t>Thu Feb 22 22:30:37 PST 2018</t>
  </si>
  <si>
    <t>3O6CYIULEEXEHMQWRNUMCJJL2XHWUB</t>
  </si>
  <si>
    <t>Mon Feb 19 22:07:21 PST 2018</t>
  </si>
  <si>
    <t>Thu Feb 22 22:07:43 PST 2018</t>
  </si>
  <si>
    <t>3W2LOLRXLCBV6U4YYFGEJX268R3RK5</t>
  </si>
  <si>
    <t>Mon Feb 19 22:02:08 PST 2018</t>
  </si>
  <si>
    <t>Thu Feb 22 22:02:08 PST 2018</t>
  </si>
  <si>
    <t>3PIOQ99R7YIL78JO9KYYRHA9Q23UNC</t>
  </si>
  <si>
    <t>3BWI6RSP7H5I2BS9TF75GLY1NIFE7B</t>
  </si>
  <si>
    <t>Thu Feb 22 22:10:44 PST 2018</t>
  </si>
  <si>
    <t>3HOSI13XH0KTREFJOXZ7AVQC9HJDDC</t>
  </si>
  <si>
    <t>Mon Feb 19 22:21:39 PST 2018</t>
  </si>
  <si>
    <t>Mon Feb 19 22:22:30 PST 2018</t>
  </si>
  <si>
    <t>Thu Feb 22 22:22:30 PST 2018</t>
  </si>
  <si>
    <t>Tue Feb 20 21:29:53 PST 2018</t>
  </si>
  <si>
    <t>3KMS4QQVK3MY34ZP7KGK28ON53RFKX</t>
  </si>
  <si>
    <t>Mon Feb 19 21:56:35 PST 2018</t>
  </si>
  <si>
    <t>334ZEL5JX6BNAGRWLU3BR5SQVFNSO9</t>
  </si>
  <si>
    <t>34X6J5FLPUU0J9JG3FR2DSSOXG5JQ1</t>
  </si>
  <si>
    <t>Thu Feb 22 22:21:08 PST 2018</t>
  </si>
  <si>
    <t>3DEL4X4EL7HANVFRBTNXHN357N0YX6</t>
  </si>
  <si>
    <t>Mon Feb 19 22:20:38 PST 2018</t>
  </si>
  <si>
    <t>Thu Feb 22 22:20:38 PST 2018</t>
  </si>
  <si>
    <t>3W8CV64QJ3VY0474YDDVFKMKAOUH95</t>
  </si>
  <si>
    <t>Mon Feb 19 22:05:59 PST 2018</t>
  </si>
  <si>
    <t>Mon Feb 19 22:06:10 PST 2018</t>
  </si>
  <si>
    <t>Thu Feb 22 22:06:10 PST 2018</t>
  </si>
  <si>
    <t>3YCT0L9OMM55SVRKKF3YCGSL55ISNU</t>
  </si>
  <si>
    <t>30H4UDGLT3E5K5OM6ZP5TFUVWEAPMG</t>
  </si>
  <si>
    <t>Mon Feb 19 22:02:30 PST 2018</t>
  </si>
  <si>
    <t>Mon Feb 19 22:02:49 PST 2018</t>
  </si>
  <si>
    <t>Thu Feb 22 22:02:49 PST 2018</t>
  </si>
  <si>
    <t>3BF51CHDTW6G4AJRYHU2M9LR7K50HH</t>
  </si>
  <si>
    <t>3DR23U6WE6A509PG6IA6LHQJCF4TE0</t>
  </si>
  <si>
    <t>Mon Feb 19 22:04:39 PST 2018</t>
  </si>
  <si>
    <t>Thu Feb 22 22:04:39 PST 2018</t>
  </si>
  <si>
    <t>3YGYP136415TRGR75Q3TM6NPJ3ZNR1</t>
  </si>
  <si>
    <t>3DQQ64TANHH1PHI0A1VS2DWMUGQPW9</t>
  </si>
  <si>
    <t>Mon Feb 19 22:12:41 PST 2018</t>
  </si>
  <si>
    <t>Mon Feb 19 22:13:38 PST 2018</t>
  </si>
  <si>
    <t>Thu Feb 22 22:13:38 PST 2018</t>
  </si>
  <si>
    <t>3PDJHANYK6CBIL5606AJVAVIKNQ6HN</t>
  </si>
  <si>
    <t>Mon Feb 19 22:29:29 PST 2018</t>
  </si>
  <si>
    <t>Thu Feb 22 22:29:29 PST 2018</t>
  </si>
  <si>
    <t>3VNXK88KKDE3I52O32UZULDTI38V9C</t>
  </si>
  <si>
    <t>Mon Feb 19 22:23:08 PST 2018</t>
  </si>
  <si>
    <t>Thu Feb 22 22:23:08 PST 2018</t>
  </si>
  <si>
    <t>Tue Feb 20 21:29:54 PST 2018</t>
  </si>
  <si>
    <t>3ZFRE2BDQ9A751R2HDKF6BGMUYSZXQ</t>
  </si>
  <si>
    <t>3H7XDTSHKDNVC4P17I5584IUTP3GWW</t>
  </si>
  <si>
    <t>Thu Feb 22 22:10:31 PST 2018</t>
  </si>
  <si>
    <t>3L2IS5HSFBEOUSHIZM3ZG06U9LDNUB</t>
  </si>
  <si>
    <t>3YMTUJH0DTCN87SNHCYTCVESZQAT4U</t>
  </si>
  <si>
    <t>Mon Feb 19 22:03:57 PST 2018</t>
  </si>
  <si>
    <t>3C8QQOM6JPXQAHL33QT5VMI9RCGILQ</t>
  </si>
  <si>
    <t>3L6L49WXW1TLN5HXGGGV9F8EJNR45H</t>
  </si>
  <si>
    <t>3P4RDNWND62N2BVXQ7MT4Q1266PIJY</t>
  </si>
  <si>
    <t>3XUHV3NRVLUFZH5SVN0E34HIOSFH5I</t>
  </si>
  <si>
    <t>Mon Feb 19 22:25:57 PST 2018</t>
  </si>
  <si>
    <t>Thu Feb 22 22:25:57 PST 2018</t>
  </si>
  <si>
    <t>3TKXBROM5T6KFRX305HSF75HNNBIJO</t>
  </si>
  <si>
    <t>3JRJSWSMQIH01SRMR34F34MLIGV3EX</t>
  </si>
  <si>
    <t>Mon Feb 19 22:19:33 PST 2018</t>
  </si>
  <si>
    <t>Thu Feb 22 22:19:33 PST 2018</t>
  </si>
  <si>
    <t>3UJ1CZ6IZIL4PQJ86HCD7IOKX3QS58</t>
  </si>
  <si>
    <t>Thu Feb 22 21:57:37 PST 2018</t>
  </si>
  <si>
    <t>3WQQ9FUS6BQOVML8TTXLTDOBV5B8BV</t>
  </si>
  <si>
    <t>Mon Feb 19 22:24:02 PST 2018</t>
  </si>
  <si>
    <t>3YCT0L9OMM55SVRKKF3YCGSL55INSP</t>
  </si>
  <si>
    <t>320DUZ38G8I96KP20JMQJEOMRTVGJ2</t>
  </si>
  <si>
    <t>Thu Feb 22 22:15:43 PST 2018</t>
  </si>
  <si>
    <t>3ITXP059PXFCWPYTVJG78S7PF4QSJZ</t>
  </si>
  <si>
    <t>Tue Feb 20 21:29:55 PST 2018</t>
  </si>
  <si>
    <t>3JV9LGBJWUAN7VGZGWEVRA58QN6GOM</t>
  </si>
  <si>
    <t>Mon Feb 19 22:20:18 PST 2018</t>
  </si>
  <si>
    <t>Mon Feb 19 22:21:00 PST 2018</t>
  </si>
  <si>
    <t>Thu Feb 22 22:21:00 PST 2018</t>
  </si>
  <si>
    <t>38G0E1M85M1YFDSXBBKP1Y4MC55UVT</t>
  </si>
  <si>
    <t>37ZHEEHM6XIFSDCC4VQ9XUU4WTO378</t>
  </si>
  <si>
    <t>3TR2532VIQQ79R0WO6D47NBXXFQJ61</t>
  </si>
  <si>
    <t>Mon Feb 19 22:06:13 PST 2018</t>
  </si>
  <si>
    <t>Thu Feb 22 22:06:13 PST 2018</t>
  </si>
  <si>
    <t>3ZPBJO59KQXA3UKLATIX1G5A199DHI</t>
  </si>
  <si>
    <t>Mon Feb 19 22:04:42 PST 2018</t>
  </si>
  <si>
    <t>Thu Feb 22 22:04:56 PST 2018</t>
  </si>
  <si>
    <t>3D1UCPY6GG5G57J1OYDEMBUEOUL38Q</t>
  </si>
  <si>
    <t>3KIBXJ1WD6QS9HCI6NZAP2X1X4OKOU</t>
  </si>
  <si>
    <t>Mon Feb 19 22:26:55 PST 2018</t>
  </si>
  <si>
    <t>3RYC5T2D74PWHL1EB7LMFEO521EPR9</t>
  </si>
  <si>
    <t>Thu Feb 22 22:26:37 PST 2018</t>
  </si>
  <si>
    <t>3UOUJI6MTEAT6MVM1SQ8E2XSBZRXU9</t>
  </si>
  <si>
    <t>Mon Feb 19 22:26:58 PST 2018</t>
  </si>
  <si>
    <t>Thu Feb 22 22:27:39 PST 2018</t>
  </si>
  <si>
    <t>3TRB893CSJ6DZ5Q698SSR5NSHFJG7N</t>
  </si>
  <si>
    <t>30LB5CDZND62VVJL4309MGPW3AJ0Z4</t>
  </si>
  <si>
    <t>Mon Feb 19 22:16:16 PST 2018</t>
  </si>
  <si>
    <t>Thu Feb 22 22:16:16 PST 2018</t>
  </si>
  <si>
    <t>35H6S234SBWZ2SLBZ49A6DSSFEU651</t>
  </si>
  <si>
    <t>Mon Feb 19 22:02:24 PST 2018</t>
  </si>
  <si>
    <t>Thu Feb 22 22:02:24 PST 2018</t>
  </si>
  <si>
    <t>3HQUKB7LNGARFAPNWP1NS1K8T11HHU</t>
  </si>
  <si>
    <t>Mon Feb 19 22:02:16 PST 2018</t>
  </si>
  <si>
    <t>Thu Feb 22 22:02:16 PST 2018</t>
  </si>
  <si>
    <t>33NKDW9FFXEUX8GSPZ07VDF1LG6XCP</t>
  </si>
  <si>
    <t>37TD41K0AI5POBSNLRZLLOUUPKHSCL</t>
  </si>
  <si>
    <t>3DOCMVPBTOABZ2X92LRD25E01PKNNJ</t>
  </si>
  <si>
    <t>A2QQY4S73JO639</t>
  </si>
  <si>
    <t>3OCHAWUVGPGF3QQA7EM68FOU98RXKA</t>
  </si>
  <si>
    <t>Mon Feb 19 22:19:01 PST 2018</t>
  </si>
  <si>
    <t>Thu Feb 22 22:19:01 PST 2018</t>
  </si>
  <si>
    <t>3MYASTQBG77KT3LU3H0QLB1Q9DVQDL</t>
  </si>
  <si>
    <t>3GNA64GUZF0SCA4VEDN8CI9JFF75QY</t>
  </si>
  <si>
    <t>Mon Feb 19 22:04:37 PST 2018</t>
  </si>
  <si>
    <t>Mon Feb 19 22:05:02 PST 2018</t>
  </si>
  <si>
    <t>Thu Feb 22 22:05:02 PST 2018</t>
  </si>
  <si>
    <t>3JMSRU9HQJQKD1T5BDALMZE490KEV1</t>
  </si>
  <si>
    <t>Thu Feb 22 22:01:40 PST 2018</t>
  </si>
  <si>
    <t>Tue Feb 20 21:29:56 PST 2018</t>
  </si>
  <si>
    <t>3NGMS9VZTMENNI7B69PNMVWIX7CFFX</t>
  </si>
  <si>
    <t>3Y3CZJSZ9KPP1RL11Q77SPN3SIZR5F</t>
  </si>
  <si>
    <t>Mon Feb 19 21:55:15 PST 2018</t>
  </si>
  <si>
    <t>Thu Feb 22 21:55:15 PST 2018</t>
  </si>
  <si>
    <t>30BUDKLTXER3F7EQ5MS8I1K5WCME5Y</t>
  </si>
  <si>
    <t>Mon Feb 19 22:20:07 PST 2018</t>
  </si>
  <si>
    <t>3C5W7UE9CGMATEQDSQZMNSGYYDMMX4</t>
  </si>
  <si>
    <t>Mon Feb 19 22:17:44 PST 2018</t>
  </si>
  <si>
    <t>Thu Feb 22 22:17:44 PST 2018</t>
  </si>
  <si>
    <t>3QIYRE09Y4D8LVQKXYTF5Y1XYOH1NR</t>
  </si>
  <si>
    <t>3MGHRFQY2LLZ3LBMIFTPJQK9EX3Y03</t>
  </si>
  <si>
    <t>38SKSKU7R2TTX1JXTSY6K5EUAVULI3</t>
  </si>
  <si>
    <t>Mon Feb 19 22:27:59 PST 2018</t>
  </si>
  <si>
    <t>Thu Feb 22 22:27:59 PST 2018</t>
  </si>
  <si>
    <t>3ATPCQ38J96YRI7Y0JVJXFS762SYA3</t>
  </si>
  <si>
    <t>3KRVW3HTZOH2XX4EYGTZOKZ6JYMSM4</t>
  </si>
  <si>
    <t>3VDI8GSXAFPHZJVPJDKY55JNSZPG8A</t>
  </si>
  <si>
    <t>345LHZDEDYOHQOO8H3JK7M8O44LU31</t>
  </si>
  <si>
    <t>Mon Feb 19 22:02:09 PST 2018</t>
  </si>
  <si>
    <t>Thu Feb 22 22:02:30 PST 2018</t>
  </si>
  <si>
    <t>3GU1KF0O4JX91EKPFAZWFZJ1KFABPH</t>
  </si>
  <si>
    <t>Mon Feb 19 22:27:34 PST 2018</t>
  </si>
  <si>
    <t>Thu Feb 22 22:27:34 PST 2018</t>
  </si>
  <si>
    <t>3M1CVSFP611PIGGC99EPKTP57TBAQC</t>
  </si>
  <si>
    <t>Mon Feb 19 22:22:10 PST 2018</t>
  </si>
  <si>
    <t>Thu Feb 22 22:22:36 PST 2018</t>
  </si>
  <si>
    <t>31ODACBENUBQVS4C07VFGANQAG5SQH</t>
  </si>
  <si>
    <t>3EKVH9QMEZ06O4H3R8FQECZ8CQRD20</t>
  </si>
  <si>
    <t>Mon Feb 19 22:06:57 PST 2018</t>
  </si>
  <si>
    <t>3LRLIPTPER537DIHW4USO7DW8NGKAR</t>
  </si>
  <si>
    <t>3XLBSAQ9Z58GD6J5P2LI1VZJBONZ71</t>
  </si>
  <si>
    <t>Mon Feb 19 22:10:22 PST 2018</t>
  </si>
  <si>
    <t>3SV8KD29L4O1L1SVIU5QGH8KYPDKZM</t>
  </si>
  <si>
    <t>32ZKVD547GJ2UPF2HC2P2WG0FJIB35</t>
  </si>
  <si>
    <t>3EJJQNKU9S14443QSUDH65MEGA2HRU</t>
  </si>
  <si>
    <t>Tue Feb 20 21:29:57 PST 2018</t>
  </si>
  <si>
    <t>3IJXV6UZ1YF40ZEAYCV26HNTGNFRIV</t>
  </si>
  <si>
    <t>Mon Feb 19 22:06:16 PST 2018</t>
  </si>
  <si>
    <t>3ZICQFRS31EWAWRHIV803WWX2YQZZN</t>
  </si>
  <si>
    <t>3EJJQNKU9S14443QSUDH65MEGA0HRS</t>
  </si>
  <si>
    <t>Mon Feb 19 22:06:48 PST 2018</t>
  </si>
  <si>
    <t>Mon Feb 19 22:11:09 PST 2018</t>
  </si>
  <si>
    <t>Thu Feb 22 22:11:09 PST 2018</t>
  </si>
  <si>
    <t>3LEP4MGT3HW0CHHZA181F52C6W5DB3</t>
  </si>
  <si>
    <t>3YWRV122CTV3RLUETKEGY3GZKQH8UB</t>
  </si>
  <si>
    <t>3L21G7IH47SZAAW4EYXPXV3JJP9Y16</t>
  </si>
  <si>
    <t>33C7UALJVMUNIO3GRW4WN1B29TK185</t>
  </si>
  <si>
    <t>3FTOP5WARGKCVGEHMHXNYM16KC7J03</t>
  </si>
  <si>
    <t>Mon Feb 19 22:22:50 PST 2018</t>
  </si>
  <si>
    <t>Mon Feb 19 22:34:02 PST 2018</t>
  </si>
  <si>
    <t>Thu Feb 22 22:34:02 PST 2018</t>
  </si>
  <si>
    <t>3ON104KXQLSF0OWHCH34ZFLR3KVW4Q</t>
  </si>
  <si>
    <t>Mon Feb 19 22:19:02 PST 2018</t>
  </si>
  <si>
    <t>3S829FDFT2X420M6PVVIFJXJ6GIXDP</t>
  </si>
  <si>
    <t>3GNCZX450JJ4I4FX9WZ0KOZV2XLPAW</t>
  </si>
  <si>
    <t>Mon Feb 19 22:02:03 PST 2018</t>
  </si>
  <si>
    <t>Thu Feb 22 22:02:22 PST 2018</t>
  </si>
  <si>
    <t>Tue Feb 20 21:29:58 PST 2018</t>
  </si>
  <si>
    <t>3IRIK4HM3BGK1DUQEEWIKJY27VK6CD</t>
  </si>
  <si>
    <t>Thu Feb 22 22:20:05 PST 2018</t>
  </si>
  <si>
    <t>3X08E93BHWEVLWLP4NJFYJ6SB9966L</t>
  </si>
  <si>
    <t>Mon Feb 19 22:22:09 PST 2018</t>
  </si>
  <si>
    <t>Thu Feb 22 22:22:09 PST 2018</t>
  </si>
  <si>
    <t>3UYRNV2KITVN9BCB6HXTVPSKTBBN8P</t>
  </si>
  <si>
    <t>33TIN5LC056KMZXT8DHJ1KHN0K8Y9M</t>
  </si>
  <si>
    <t>Thu Feb 22 22:13:48 PST 2018</t>
  </si>
  <si>
    <t>3570Y55XZQFZ19K1MJNTT13A4X4GYW</t>
  </si>
  <si>
    <t>3LPW2N6LKUYK43BCVM7DMJ68I0G5U6</t>
  </si>
  <si>
    <t>3OCZWXS7ZO3EYTQOW6AB6DE4MQB5L4</t>
  </si>
  <si>
    <t>39N5ACM9HFJQDL5SHQL0OTOBWF6P9K</t>
  </si>
  <si>
    <t>Mon Feb 19 22:16:43 PST 2018</t>
  </si>
  <si>
    <t>Thu Feb 22 22:22:05 PST 2018</t>
  </si>
  <si>
    <t>3AAJC4I4FHO9X1K7QBAF4L4S2JQZJB</t>
  </si>
  <si>
    <t>Thu Feb 22 22:24:52 PST 2018</t>
  </si>
  <si>
    <t>3ND9UOO81LYBYW32I92LLWN2P6SLWA</t>
  </si>
  <si>
    <t>3Y40HMYLL1EQJ2XSBQL7PJ17SGDUXW</t>
  </si>
  <si>
    <t>Mon Feb 19 21:55:07 PST 2018</t>
  </si>
  <si>
    <t>Thu Feb 22 21:55:07 PST 2018</t>
  </si>
  <si>
    <t>33FOTY3KENHPURTT88K1PN7LZK2C1J</t>
  </si>
  <si>
    <t>3KV0LJBBH3HQWI41JRTUYAUAXWZMR6</t>
  </si>
  <si>
    <t>Mon Feb 19 22:09:46 PST 2018</t>
  </si>
  <si>
    <t>Thu Feb 22 22:09:46 PST 2018</t>
  </si>
  <si>
    <t>3ZWFC4W1UV3KQ8CKX4PH3KA10VLFRQ</t>
  </si>
  <si>
    <t>Thu Feb 22 21:57:23 PST 2018</t>
  </si>
  <si>
    <t>39AYGO6AFFG05XTND20VBBWTNGLN63</t>
  </si>
  <si>
    <t>386PBUZZXGTPSC33BAJ6W6TUNAFLJB</t>
  </si>
  <si>
    <t>3U84XHCDID9JUJ1MN4NBYJF9KMX4ZM</t>
  </si>
  <si>
    <t>Mon Feb 19 22:04:07 PST 2018</t>
  </si>
  <si>
    <t>Thu Feb 22 22:04:07 PST 2018</t>
  </si>
  <si>
    <t>3VFJCI1K40VQ488F8OVZL5AD1AQRG6</t>
  </si>
  <si>
    <t>Mon Feb 19 22:24:55 PST 2018</t>
  </si>
  <si>
    <t>Thu Feb 22 22:25:09 PST 2018</t>
  </si>
  <si>
    <t>Tue Feb 20 21:29:59 PST 2018</t>
  </si>
  <si>
    <t>304QEQWKZPGN977KCSKRHZM70N50OV</t>
  </si>
  <si>
    <t>36PW28KO40S0LDQ70IJPQC0ROQMEA3</t>
  </si>
  <si>
    <t>Thu Feb 22 22:16:49 PST 2018</t>
  </si>
  <si>
    <t>3AAJC4I4FHO9X1K7QBAF4L4S2JOZJ9</t>
  </si>
  <si>
    <t>3M68NM076I3O7FJ9WBMD9EXO7WN6RJ</t>
  </si>
  <si>
    <t>Mon Feb 19 22:20:13 PST 2018</t>
  </si>
  <si>
    <t>Mon Feb 19 22:24:59 PST 2018</t>
  </si>
  <si>
    <t>Thu Feb 22 22:24:59 PST 2018</t>
  </si>
  <si>
    <t>3N3WJQXELSMMZW71EN8D86BS2GK2L0</t>
  </si>
  <si>
    <t>30MVJZJNHN9URA2UMDGGRX2ZNG29J6</t>
  </si>
  <si>
    <t>Thu Feb 22 22:25:19 PST 2018</t>
  </si>
  <si>
    <t>3HQUKB7LNGARFAPNWP1NS1K8T14HHX</t>
  </si>
  <si>
    <t>Mon Feb 19 22:16:39 PST 2018</t>
  </si>
  <si>
    <t>Thu Feb 22 22:16:39 PST 2018</t>
  </si>
  <si>
    <t>3WMOAN2SRCTO776I4CD4CM8DNSNNV1</t>
  </si>
  <si>
    <t>Thu Feb 22 22:13:37 PST 2018</t>
  </si>
  <si>
    <t>3OKP4QVBP2TVI7O4GB4C1WPIINPGAE</t>
  </si>
  <si>
    <t>3AMW0RGHOEYB2N9MI0456UJV14PNPJ</t>
  </si>
  <si>
    <t>Mon Feb 19 22:27:25 PST 2018</t>
  </si>
  <si>
    <t>Tue Feb 20 21:30:00 PST 2018</t>
  </si>
  <si>
    <t>3UWN2HHPUZ18FFPEAH8Z1ZO6OOQNST</t>
  </si>
  <si>
    <t>Mon Feb 19 21:58:38 PST 2018</t>
  </si>
  <si>
    <t>3WT783CTPCDQ7PBLA5DQVZKULWUCB3</t>
  </si>
  <si>
    <t>31HLTCK4BLRFAVR2R6V8XJ3V3XQVGU</t>
  </si>
  <si>
    <t>32XVDSJFP0T9SYNG41ETX2M2L4L2M9</t>
  </si>
  <si>
    <t>Mon Feb 19 22:12:22 PST 2018</t>
  </si>
  <si>
    <t>3300DTYQT3DS8TXOPEGBGCFWS87EQ9</t>
  </si>
  <si>
    <t>3LRKMWOKB6D9R5MZJQ4N54IB0832ZQ</t>
  </si>
  <si>
    <t>Mon Feb 19 22:13:01 PST 2018</t>
  </si>
  <si>
    <t>3GV1I4SEO9LAHXQ21PKGYJS4ILLL6Z</t>
  </si>
  <si>
    <t>337RC3OW06YYJ73XSZXPZU4OIXOLVY</t>
  </si>
  <si>
    <t>Mon Feb 19 22:16:44 PST 2018</t>
  </si>
  <si>
    <t>Thu Feb 22 22:16:44 PST 2018</t>
  </si>
  <si>
    <t>Tue Feb 20 21:30:01 PST 2018</t>
  </si>
  <si>
    <t>33CID57105PE7Y1E8PRJGZC5RDV3LJ</t>
  </si>
  <si>
    <t>Thu Feb 22 22:14:01 PST 2018</t>
  </si>
  <si>
    <t>3NC5L260MPIHTVK45C8D9P5WP86FOM</t>
  </si>
  <si>
    <t>Mon Feb 19 22:32:56 PST 2018</t>
  </si>
  <si>
    <t>Thu Feb 22 22:32:56 PST 2018</t>
  </si>
  <si>
    <t>3WPCIUYH1A4XLJDMKLULQGCDTKUTD2</t>
  </si>
  <si>
    <t>39K0FND3AIBYX1IKHG783K50XSFAMQ</t>
  </si>
  <si>
    <t>Mon Feb 19 22:36:58 PST 2018</t>
  </si>
  <si>
    <t>Thu Feb 22 22:36:58 PST 2018</t>
  </si>
  <si>
    <t>3VSOLARPKC5J6W05JSOTBQLARJE93S</t>
  </si>
  <si>
    <t>Mon Feb 19 22:15:51 PST 2018</t>
  </si>
  <si>
    <t>Thu Feb 22 22:15:51 PST 2018</t>
  </si>
  <si>
    <t>3YT88D1N09U3NSJWNPFI1ZZQ2DQK3X</t>
  </si>
  <si>
    <t>3HXCEECSQMPW56HCM96HPPNVW4MZYW</t>
  </si>
  <si>
    <t>Fri Feb 23 21:30:01 PST 2018</t>
  </si>
  <si>
    <t>39O5D9O87UOL4U78VCYKDGMIX4F3C1</t>
  </si>
  <si>
    <t>Thu Feb 22 22:04:42 PST 2018</t>
  </si>
  <si>
    <t>Mon Feb 19 22:23:13 PST 2018</t>
  </si>
  <si>
    <t>3DI28L7YXBA4RPD74ZQWFB7OK2FE1Q</t>
  </si>
  <si>
    <t>Tue Feb 20 21:39:10 PST 2018</t>
  </si>
  <si>
    <t>Tue Feb 20 21:39:38 PST 2018</t>
  </si>
  <si>
    <t>Fri Feb 23 21:39:38 PST 2018</t>
  </si>
  <si>
    <t>3OSWBBLG1FT7PKK0FX0J42T4PZRDXA</t>
  </si>
  <si>
    <t>Mon Feb 19 22:00:04 PST 2018</t>
  </si>
  <si>
    <t>Mon Feb 19 22:00:21 PST 2018</t>
  </si>
  <si>
    <t>Thu Feb 22 22:00:21 PST 2018</t>
  </si>
  <si>
    <t>3G5RUKN2ECZNNGVLB937VLNVDHTN9E</t>
  </si>
  <si>
    <t>Mon Feb 19 21:55:06 PST 2018</t>
  </si>
  <si>
    <t>Thu Feb 22 21:55:06 PST 2018</t>
  </si>
  <si>
    <t>38JBBYETQP6LJOAQRH9YD9ERWGRE4T</t>
  </si>
  <si>
    <t>Thu Feb 22 22:20:19 PST 2018</t>
  </si>
  <si>
    <t>3C2NJ6JBKBDFAG8GG2TTAHB2QUTN2S</t>
  </si>
  <si>
    <t>Mon Feb 19 22:06:38 PST 2018</t>
  </si>
  <si>
    <t>3DQQ64TANHH1PHI0A1VS2DWMUGSPWB</t>
  </si>
  <si>
    <t>Thu Feb 22 22:23:24 PST 2018</t>
  </si>
  <si>
    <t>3SU800BH86O6A5WGPCQFVB5EVDQUQZ</t>
  </si>
  <si>
    <t>Fri Feb 23 21:30:02 PST 2018</t>
  </si>
  <si>
    <t>3FFJ6VRIL2KG05UB4ZCNMLM67XGI0O</t>
  </si>
  <si>
    <t>3SNLUL3WO5JY6SEXN9NK38254QDULG</t>
  </si>
  <si>
    <t>Mon Feb 19 22:08:12 PST 2018</t>
  </si>
  <si>
    <t>3UXUOQ9OKFTFCYBXDA5JK28A29HA7O</t>
  </si>
  <si>
    <t>Tue Feb 20 21:37:18 PST 2018</t>
  </si>
  <si>
    <t>Fri Feb 23 21:38:18 PST 2018</t>
  </si>
  <si>
    <t>3N3WJQXELSMMZW71EN8D86BS2GJL2I</t>
  </si>
  <si>
    <t>3A1PQ49WVIDGBZ49U0Y20E41CC71HH</t>
  </si>
  <si>
    <t>Mon Feb 19 22:10:56 PST 2018</t>
  </si>
  <si>
    <t>Thu Feb 22 22:10:56 PST 2018</t>
  </si>
  <si>
    <t>Tue Feb 20 21:30:02 PST 2018</t>
  </si>
  <si>
    <t>3OE22WJIGJK9XPUAFEVGKU1ZEW0UQ5</t>
  </si>
  <si>
    <t>3TXD01ZLD5D28K7CHHO3HR0UI4JU4O</t>
  </si>
  <si>
    <t>35NNO802AVSGYHOOF39K8EMYW7GINS</t>
  </si>
  <si>
    <t>36DSNE9QZ6UXYX60O2ZYONXOIFLOJW</t>
  </si>
  <si>
    <t>3GS6S824SRT1MW6NUMI0YORRU1PNWB</t>
  </si>
  <si>
    <t>3JWH6J9I9T99YT8CZVM4BAE6K09BNL</t>
  </si>
  <si>
    <t>Mon Feb 19 22:20:17 PST 2018</t>
  </si>
  <si>
    <t>Thu Feb 22 22:20:17 PST 2018</t>
  </si>
  <si>
    <t>3FO95NVK5CWQ7TJCDMKFL0XV627SRI</t>
  </si>
  <si>
    <t>3EFVCAY5L45UD5JKHLA2R17O3AG8JC</t>
  </si>
  <si>
    <t>3KGTPGBS6YHS56SPD35FOC3WYQN2U0</t>
  </si>
  <si>
    <t>Thu Feb 22 22:09:43 PST 2018</t>
  </si>
  <si>
    <t>3QXNC7EIPJRNP418056A9SN3O7X09R</t>
  </si>
  <si>
    <t>Mon Feb 19 22:36:51 PST 2018</t>
  </si>
  <si>
    <t>Thu Feb 22 22:36:51 PST 2018</t>
  </si>
  <si>
    <t>Tue Feb 20 21:30:03 PST 2018</t>
  </si>
  <si>
    <t>3VGZ74AYTGCJBML20P037RF6IQAGCG</t>
  </si>
  <si>
    <t>30LSNF239VRNWFXPJMG159FL4VY2IQ</t>
  </si>
  <si>
    <t>Thu Feb 22 21:57:58 PST 2018</t>
  </si>
  <si>
    <t>3NL0RFNU0GJO5O20N3K1B4RWGDIK4E</t>
  </si>
  <si>
    <t>Thu Feb 22 21:57:00 PST 2018</t>
  </si>
  <si>
    <t>3ZR9AIQJUC5MSYVWJAAJSKCN2FF40V</t>
  </si>
  <si>
    <t>Thu Feb 22 22:10:50 PST 2018</t>
  </si>
  <si>
    <t>32LAQ1JNT9LJ2LO86GKA0GG1FKPUTD</t>
  </si>
  <si>
    <t>3HRMW88U17M2WOK2PEAFEETNO61M09</t>
  </si>
  <si>
    <t>3QRYMNZ7FZD9UF2TZHDPB4KSQ77NTL</t>
  </si>
  <si>
    <t>Thu Feb 22 22:18:12 PST 2018</t>
  </si>
  <si>
    <t>3S0TNUHWKUEHAJJS7PORO3CBYQI8DX</t>
  </si>
  <si>
    <t>3OCZWXS7ZO3EYTQOW6AB6DE4MQAL5J</t>
  </si>
  <si>
    <t>352YTHGROW9X3Y1SHIH4YCB4OWKH4D</t>
  </si>
  <si>
    <t>Tue Feb 20 21:30:04 PST 2018</t>
  </si>
  <si>
    <t>3F6HPJW4JEW5XAHU83KG60OTJ6WW2R</t>
  </si>
  <si>
    <t>Mon Feb 19 22:04:35 PST 2018</t>
  </si>
  <si>
    <t>3QUO65DNQVK6CDHU013CVP6ZZVJOUS</t>
  </si>
  <si>
    <t>3KLL7H3EGDXTARMDBCDQIJFWIX3VHT</t>
  </si>
  <si>
    <t>3FTF2T8WLSEGXU2TTCZVGNW7PC99WZ</t>
  </si>
  <si>
    <t>3QAVNHZ3EN0ERJ0ZH46T37QBXNNLAX</t>
  </si>
  <si>
    <t>Mon Feb 19 22:22:51 PST 2018</t>
  </si>
  <si>
    <t>Thu Feb 22 22:22:51 PST 2018</t>
  </si>
  <si>
    <t>3STRJBFXOXN8M9HQ24L9JC3OWC4KTF</t>
  </si>
  <si>
    <t>Mon Feb 19 22:22:14 PST 2018</t>
  </si>
  <si>
    <t>3GMLHYZ0LETFJ7N2GM798X8GUM7UY2</t>
  </si>
  <si>
    <t>308Q0PEVB99YWZIO4VVGFWNZA1D9IU</t>
  </si>
  <si>
    <t>Thu Feb 22 22:25:42 PST 2018</t>
  </si>
  <si>
    <t>37QW5D2ZRHINC82A4FJGJ2YBZTV8SU</t>
  </si>
  <si>
    <t>Mon Feb 19 22:15:05 PST 2018</t>
  </si>
  <si>
    <t>Mon Feb 19 22:16:34 PST 2018</t>
  </si>
  <si>
    <t>Thu Feb 22 22:16:34 PST 2018</t>
  </si>
  <si>
    <t>3X31TUMD7YIIXVNZLLD0S6X8TTGL18</t>
  </si>
  <si>
    <t>3QMELQS6Y57LKVLF69HCKV13ODAR6V</t>
  </si>
  <si>
    <t>33PPO7FECWBAZPV5GB0I1S6P1MPIDH</t>
  </si>
  <si>
    <t>Mon Feb 19 22:11:59 PST 2018</t>
  </si>
  <si>
    <t>Mon Feb 19 22:12:46 PST 2018</t>
  </si>
  <si>
    <t>Thu Feb 22 22:12:46 PST 2018</t>
  </si>
  <si>
    <t>3HMVI3QICKO2XUUY402QMEZ428KY1D</t>
  </si>
  <si>
    <t>Mon Feb 19 22:13:24 PST 2018</t>
  </si>
  <si>
    <t>Thu Feb 22 22:13:24 PST 2018</t>
  </si>
  <si>
    <t>3M1CVSFP611PIGGC99EPKTP57TAAQB</t>
  </si>
  <si>
    <t>Mon Feb 19 22:14:29 PST 2018</t>
  </si>
  <si>
    <t>Mon Feb 19 22:14:41 PST 2018</t>
  </si>
  <si>
    <t>Thu Feb 22 22:14:41 PST 2018</t>
  </si>
  <si>
    <t>3XWUWJ18TLMY2Y3X6LAK5C23YYWUU4</t>
  </si>
  <si>
    <t>3KXIR214I5CTO8YAYXEXB852ZD042G</t>
  </si>
  <si>
    <t>Mon Feb 19 22:15:41 PST 2018</t>
  </si>
  <si>
    <t>Thu Feb 22 22:15:41 PST 2018</t>
  </si>
  <si>
    <t>3RANCT1ZVGDMTJSLWWYQP560SW1UBV</t>
  </si>
  <si>
    <t>Tue Feb 20 21:30:05 PST 2018</t>
  </si>
  <si>
    <t>3T3IWE1XG7JUXCFLF956FYFXVIVQTC</t>
  </si>
  <si>
    <t>Mon Feb 19 22:18:14 PST 2018</t>
  </si>
  <si>
    <t>Mon Feb 19 22:23:31 PST 2018</t>
  </si>
  <si>
    <t>Thu Feb 22 22:23:31 PST 2018</t>
  </si>
  <si>
    <t>Tue Feb 20 21:30:06 PST 2018</t>
  </si>
  <si>
    <t>38DCH97KHHYXWPLMDDM1O9W3EXSQJZ</t>
  </si>
  <si>
    <t>3K3R2QNK8CZ35QDOYCKUYZBA4WY9U0</t>
  </si>
  <si>
    <t>3MB8LZR5BGPK3W9LTVJIXLT72ZGLKB</t>
  </si>
  <si>
    <t>Thu Feb 22 22:14:35 PST 2018</t>
  </si>
  <si>
    <t>3QRYMNZ7FZD9UF2TZHDPB4KSQ78NTM</t>
  </si>
  <si>
    <t>Thu Feb 22 22:18:46 PST 2018</t>
  </si>
  <si>
    <t>3OLZC0DJ8JBT6MXXHUVBIVGBIAIVIM</t>
  </si>
  <si>
    <t>33FOTY3KENHPURTT88K1PN7LZK3C1K</t>
  </si>
  <si>
    <t>352YTHGROW9X3Y1SHIH4YCB4OWK4H0</t>
  </si>
  <si>
    <t>3X73LLYYQ2AJP6BYZNW0XLH4FDEHN7</t>
  </si>
  <si>
    <t>Mon Feb 19 22:22:23 PST 2018</t>
  </si>
  <si>
    <t>Thu Feb 22 22:22:23 PST 2018</t>
  </si>
  <si>
    <t>3Z8UJEJOCZ9GJC2BTQJSM7PP80339F</t>
  </si>
  <si>
    <t>39GXDJN2OUA340JEYAOLUPIIYXRV8O</t>
  </si>
  <si>
    <t>Mon Feb 19 22:27:42 PST 2018</t>
  </si>
  <si>
    <t>3WS1NTTKEZ8WQESL3R62JO9ER5SF0Y</t>
  </si>
  <si>
    <t>Mon Feb 19 22:30:31 PST 2018</t>
  </si>
  <si>
    <t>Mon Feb 19 22:31:25 PST 2018</t>
  </si>
  <si>
    <t>Thu Feb 22 22:31:25 PST 2018</t>
  </si>
  <si>
    <t>3ZPBJO59KQXA3UKLATIX1G5A19DDHM</t>
  </si>
  <si>
    <t>Thu Feb 22 22:27:08 PST 2018</t>
  </si>
  <si>
    <t>386659BNTLD2DF0J6QMG539Z7CV018</t>
  </si>
  <si>
    <t>3OLQQLKKNTLBM6TBUOW2JB3AEDFJEN</t>
  </si>
  <si>
    <t>Mon Feb 19 22:11:33 PST 2018</t>
  </si>
  <si>
    <t>3TXWC2NHN0MNQDLK97PUJYTMJZCS92</t>
  </si>
  <si>
    <t>3WJ1OXY92BCJCCGGNFXPY245DNO8AY</t>
  </si>
  <si>
    <t>37PGLWGSJT2FQB3LIQH4GM5U2CBIKN</t>
  </si>
  <si>
    <t>358010RM5FPTJ1KM6I0DAOZBP6WXVU</t>
  </si>
  <si>
    <t>3C44YUNSI2L2GBI9T6Q2AP71N0NDPR</t>
  </si>
  <si>
    <t>Mon Feb 19 22:24:57 PST 2018</t>
  </si>
  <si>
    <t>Mon Feb 19 22:25:15 PST 2018</t>
  </si>
  <si>
    <t>Thu Feb 22 22:25:15 PST 2018</t>
  </si>
  <si>
    <t>3GFK2QRXXADXW70HQMME47R53GO5W2</t>
  </si>
  <si>
    <t>3U74KRR67MH67V4Z9F8OMLO77OWNTE</t>
  </si>
  <si>
    <t>3MB8LZR5BGPK3W9LTVJIXLT72ZJLKE</t>
  </si>
  <si>
    <t>3VNL7UK1XGFX6NPC1TUC3ZBJOGMTFL</t>
  </si>
  <si>
    <t>Mon Feb 19 22:18:28 PST 2018</t>
  </si>
  <si>
    <t>Mon Feb 19 22:23:41 PST 2018</t>
  </si>
  <si>
    <t>Thu Feb 22 22:23:41 PST 2018</t>
  </si>
  <si>
    <t>Tue Feb 20 21:30:07 PST 2018</t>
  </si>
  <si>
    <t>3ZV9H2YQQE3UISDDC3YLPATLPK13WE</t>
  </si>
  <si>
    <t>Thu Feb 22 22:24:05 PST 2018</t>
  </si>
  <si>
    <t>3H781YYV6TE2DPRMGG55WYUYTWVTEV</t>
  </si>
  <si>
    <t>338JKRMM27VC5NH9QJRVBFX4G6GHAO</t>
  </si>
  <si>
    <t>Mon Feb 19 22:25:58 PST 2018</t>
  </si>
  <si>
    <t>3C5W7UE9CGMATEQDSQZMNSGYYDNMX5</t>
  </si>
  <si>
    <t>3TPZPLC3M184YJGC0HKQXGLPWNXP34</t>
  </si>
  <si>
    <t>3VADEH0UHCT5VG3X0UGQG5XG5KJSPQ</t>
  </si>
  <si>
    <t>3DYGAII7PM4W5KMEYSWMAOE06F9PQ5</t>
  </si>
  <si>
    <t>3OF2M9AATHK48LQP8WAR5045H8NKZS</t>
  </si>
  <si>
    <t>3YMU66OBIO4DFEUCCJJ57187E1PGHV</t>
  </si>
  <si>
    <t>Mon Feb 19 22:05:24 PST 2018</t>
  </si>
  <si>
    <t>Mon Feb 19 22:05:50 PST 2018</t>
  </si>
  <si>
    <t>Thu Feb 22 22:05:50 PST 2018</t>
  </si>
  <si>
    <t>3FK4G712NXW288JPSBKKBA2RS4QSS6</t>
  </si>
  <si>
    <t>3LRLIPTPER537DIHW4USO7DW8NHAKI</t>
  </si>
  <si>
    <t>3Q8GYXHFEQYOI9UC9VMDSDK2B075CU</t>
  </si>
  <si>
    <t>3WQQ9FUS6BQOVML8TTXLTDOBV568BQ</t>
  </si>
  <si>
    <t>Mon Feb 19 21:59:22 PST 2018</t>
  </si>
  <si>
    <t>Mon Feb 19 21:59:51 PST 2018</t>
  </si>
  <si>
    <t>Thu Feb 22 21:59:51 PST 2018</t>
  </si>
  <si>
    <t>3VMHWJRYHVC10K02G1Q83J04ITYXF0</t>
  </si>
  <si>
    <t>32KTQ2V7REBKSI8FPAT87PUGRAU9M7</t>
  </si>
  <si>
    <t>3907X2AHF11FD1KTWH6LE6GXQ9V2P4</t>
  </si>
  <si>
    <t>Mon Feb 19 22:08:34 PST 2018</t>
  </si>
  <si>
    <t>3J88R45B2HUGEHNQK6RE4WAT3IXXPB</t>
  </si>
  <si>
    <t>Mon Feb 19 22:18:58 PST 2018</t>
  </si>
  <si>
    <t>Thu Feb 22 22:18:58 PST 2018</t>
  </si>
  <si>
    <t>3BFF0DJK8X83N8W4HBPALFYDUN4STV</t>
  </si>
  <si>
    <t>3ERET4BTVN5P2U8C4YGSSC2C252K9G</t>
  </si>
  <si>
    <t>Mon Feb 19 22:38:47 PST 2018</t>
  </si>
  <si>
    <t>Thu Feb 22 22:38:47 PST 2018</t>
  </si>
  <si>
    <t>3M81GAB8A1FU1QL4FNELF49BPBWBQ8</t>
  </si>
  <si>
    <t>Mon Feb 19 22:20:28 PST 2018</t>
  </si>
  <si>
    <t>Thu Feb 22 22:20:28 PST 2018</t>
  </si>
  <si>
    <t>Tue Feb 20 21:30:08 PST 2018</t>
  </si>
  <si>
    <t>3NGMS9VZTMENNI7B69PNMVWIX7DFFY</t>
  </si>
  <si>
    <t>Thu Feb 22 22:11:39 PST 2018</t>
  </si>
  <si>
    <t>3SA4EMRVJVY5U7JLRSX66ZRXAS10PC</t>
  </si>
  <si>
    <t>3CFJTT4SXUMUIGUVPYXW10WTFBOI7Q</t>
  </si>
  <si>
    <t>Mon Feb 19 22:21:56 PST 2018</t>
  </si>
  <si>
    <t>Thu Feb 22 22:22:16 PST 2018</t>
  </si>
  <si>
    <t>3FPRZHYEPZ3H33D8MTTP38A7IBXV3U</t>
  </si>
  <si>
    <t>Mon Feb 19 22:17:51 PST 2018</t>
  </si>
  <si>
    <t>3S3AMIZX3V1JMM95O14WQP8UOH6DCB</t>
  </si>
  <si>
    <t>Mon Feb 19 22:18:02 PST 2018</t>
  </si>
  <si>
    <t>Thu Feb 22 22:18:02 PST 2018</t>
  </si>
  <si>
    <t>Tue Feb 20 21:30:09 PST 2018</t>
  </si>
  <si>
    <t>36D1BWBEHNX65EPMEZ9S8JQH2LA2M2</t>
  </si>
  <si>
    <t>33FBRBDW6PV75RDE7TTG4XUTDQ7C82</t>
  </si>
  <si>
    <t>3GA6AFUKOPKCL2IOH4CLO7JYAWL3HB</t>
  </si>
  <si>
    <t>3JC6VJ2SACF0PUXEPHQMMIUEBXLA5W</t>
  </si>
  <si>
    <t>36818Z1KV39UOVCGLWXSI209EIL3AU</t>
  </si>
  <si>
    <t>Fri Feb 23 21:30:09 PST 2018</t>
  </si>
  <si>
    <t>3B837J3LDPSTUDH63OPGAJTGPLLSRS</t>
  </si>
  <si>
    <t>Thu Feb 22 22:27:22 PST 2018</t>
  </si>
  <si>
    <t>3TPZPLC3M184YJGC0HKQXGLPWTVP3E</t>
  </si>
  <si>
    <t>Tue Feb 20 21:41:39 PST 2018</t>
  </si>
  <si>
    <t>Tue Feb 20 21:41:57 PST 2018</t>
  </si>
  <si>
    <t>Fri Feb 23 21:41:57 PST 2018</t>
  </si>
  <si>
    <t>3XXU1SWE8NR1UNBDSBKA5NYNUPE0A5</t>
  </si>
  <si>
    <t>Mon Feb 19 22:22:43 PST 2018</t>
  </si>
  <si>
    <t>3R5LWXWHR047EKWXRLWQL40GJ8YXGZ</t>
  </si>
  <si>
    <t>31Z0PCVWULBKRUA6JAW0F7Y2QS17TT</t>
  </si>
  <si>
    <t>Mon Feb 19 22:04:00 PST 2018</t>
  </si>
  <si>
    <t>3EQHHY4HQTO1ZLAHBHIWI45H9S25G7</t>
  </si>
  <si>
    <t>Thu Feb 22 22:23:46 PST 2018</t>
  </si>
  <si>
    <t>3HYA4D452SF3MOVZIEAG2C2TO382F1</t>
  </si>
  <si>
    <t>3U18MJKL1UIPLE2ONTDYXBO3J2WNCV</t>
  </si>
  <si>
    <t>33OOO72IVIHQ3B52AR4BVTQGR3TTC9</t>
  </si>
  <si>
    <t>3DIP6YHAPDOM2PXS3KZBULUWY2N8EU</t>
  </si>
  <si>
    <t>Mon Feb 19 22:19:15 PST 2018</t>
  </si>
  <si>
    <t>Thu Feb 22 22:19:15 PST 2018</t>
  </si>
  <si>
    <t>3XM0HYN6NLV78HW9P11MG7PMNCJPER</t>
  </si>
  <si>
    <t>37MQ8Z1JQES6ZVE0X2X32EDOBVNY2N</t>
  </si>
  <si>
    <t>39ASUFLU6Y3CHQY0BSB3AKBPPBWEX8</t>
  </si>
  <si>
    <t>3PWWM24LHTUU79LCA04ASKL71ZY82T</t>
  </si>
  <si>
    <t>Thu Feb 22 22:26:45 PST 2018</t>
  </si>
  <si>
    <t>3UXUOQ9OKFTFCYBXDA5JK28A23I7AA</t>
  </si>
  <si>
    <t>Thu Feb 22 22:15:39 PST 2018</t>
  </si>
  <si>
    <t>Tue Feb 20 21:30:10 PST 2018</t>
  </si>
  <si>
    <t>3A9LA2FRWSALEGR8BRE864CHY8BXHY</t>
  </si>
  <si>
    <t>37WLF8U1WQM2KB6E6RDG82BAC4OK6Z</t>
  </si>
  <si>
    <t>Mon Feb 19 21:56:21 PST 2018</t>
  </si>
  <si>
    <t>Mon Feb 19 21:57:05 PST 2018</t>
  </si>
  <si>
    <t>Thu Feb 22 21:57:05 PST 2018</t>
  </si>
  <si>
    <t>3BF51CHDTW6G4AJRYHU2M9LR7K2H0V</t>
  </si>
  <si>
    <t>A9N7QYMG6KIHD</t>
  </si>
  <si>
    <t>Mon Feb 19 22:16:06 PST 2018</t>
  </si>
  <si>
    <t>Thu Feb 22 22:16:53 PST 2018</t>
  </si>
  <si>
    <t>3ZWFC4W1UV3KQ8CKX4PH3KA10VNRF4</t>
  </si>
  <si>
    <t>39KMGHJ4RZ626QF1A7IGRYQP2KP005</t>
  </si>
  <si>
    <t>3JNQLM5FT5IPMG5V4PDEXP7DLZSL2N</t>
  </si>
  <si>
    <t>3RUIQRXJBCKVN2R3EVVJCL6MRZJLLC</t>
  </si>
  <si>
    <t>Mon Feb 19 22:00:01 PST 2018</t>
  </si>
  <si>
    <t>Thu Feb 22 22:00:34 PST 2018</t>
  </si>
  <si>
    <t>3ZQIG0FLQFCEU1FWWD4R85L4G4RVW0</t>
  </si>
  <si>
    <t>3OZ4VAIBEXBP1XH3ZCGBUWVBVP7VJY</t>
  </si>
  <si>
    <t>33JKGHPFYDQ5HKC9QKCDPQP0WZDMNL</t>
  </si>
  <si>
    <t>36NEMU28XG9V4ELNIL30L92RPBIMWD</t>
  </si>
  <si>
    <t>Tue Feb 20 21:30:11 PST 2018</t>
  </si>
  <si>
    <t>3BXQMRHWK0UICAWINLOZ3LHU4V7MUE</t>
  </si>
  <si>
    <t>Mon Feb 19 22:27:09 PST 2018</t>
  </si>
  <si>
    <t>Thu Feb 22 22:27:09 PST 2018</t>
  </si>
  <si>
    <t>3SMIWMMK611BU2S21LPLN0N0JE7UW3</t>
  </si>
  <si>
    <t>36TFCYNS456O10P21TJ9VN82HRPXH8</t>
  </si>
  <si>
    <t>3E337GFOLA45PAGNFHEICL530DYNGB</t>
  </si>
  <si>
    <t>Mon Feb 19 22:12:19 PST 2018</t>
  </si>
  <si>
    <t>Thu Feb 22 22:12:19 PST 2018</t>
  </si>
  <si>
    <t>3GLB5JMZFYRW3YPAQN0FGGT9M9YGDO</t>
  </si>
  <si>
    <t>Mon Feb 19 22:15:35 PST 2018</t>
  </si>
  <si>
    <t>Thu Feb 22 22:15:35 PST 2018</t>
  </si>
  <si>
    <t>3YO4AH2FPDGQUJK0R5CV64H7FON0Q3</t>
  </si>
  <si>
    <t>34Z02EIMIT969JAMYBBR0SOFIEY0TP</t>
  </si>
  <si>
    <t>37WLF8U1WQM2KB6E6RDG82BAC4S6KP</t>
  </si>
  <si>
    <t>3G2UL9A02EAEPWZUNXO74X6O6KV67M</t>
  </si>
  <si>
    <t>34ZTTGSNJXK15JQWPDJGCWGO15OQHU</t>
  </si>
  <si>
    <t>308XBLVESJ0UDR04S23LKUJGLXWBR7</t>
  </si>
  <si>
    <t>Mon Feb 19 22:10:42 PST 2018</t>
  </si>
  <si>
    <t>Thu Feb 22 22:10:42 PST 2018</t>
  </si>
  <si>
    <t>is this a repeat?</t>
  </si>
  <si>
    <t>358UUM7WR0Z7BFXEFLR5FSXK275R71</t>
  </si>
  <si>
    <t>Thu Feb 22 22:15:27 PST 2018</t>
  </si>
  <si>
    <t>3KKG4CDWKJU4OSJ9J6TCLVDG5JC49A</t>
  </si>
  <si>
    <t>Mon Feb 19 22:24:25 PST 2018</t>
  </si>
  <si>
    <t>Mon Feb 19 22:24:37 PST 2018</t>
  </si>
  <si>
    <t>Thu Feb 22 22:24:37 PST 2018</t>
  </si>
  <si>
    <t>Tue Feb 20 21:30:12 PST 2018</t>
  </si>
  <si>
    <t>3E9ZFLPWOYOLAB2SH9WT6GDWYLQXIR</t>
  </si>
  <si>
    <t>39GAF6DQWSWLT0ZTZPF6FFVAKRIV11</t>
  </si>
  <si>
    <t>Thu Feb 22 22:13:39 PST 2018</t>
  </si>
  <si>
    <t>3DQQ64TANHH1PHI0A1VS2DWMUGQWPG</t>
  </si>
  <si>
    <t>3Z4AIRP3C79DXP4OZ4GO30SV02Q1XA</t>
  </si>
  <si>
    <t>3N5YJ55YXGZ1SZ5Q3FH7RGYFJZBNAT</t>
  </si>
  <si>
    <t>3BDCF01OGYQFN1Y2XAK96T8I0ENLY4</t>
  </si>
  <si>
    <t>3FDJT1UU75461760183BGWXAG9J5KA</t>
  </si>
  <si>
    <t>3OS46CRSLGVG0M0Q5VRNABMRS206VC</t>
  </si>
  <si>
    <t>3PIOQ99R7YIL78JO9KYYRHA9Q23NU5</t>
  </si>
  <si>
    <t>3H7Z272LX83LEN616NOQT2F6W9NLPD</t>
  </si>
  <si>
    <t>Mon Feb 19 22:18:19 PST 2018</t>
  </si>
  <si>
    <t>Thu Feb 22 22:18:19 PST 2018</t>
  </si>
  <si>
    <t>3JCG6DTRV4MH5WNTY5BBAT4ABBYQQ0</t>
  </si>
  <si>
    <t>3PS7W85Z80YO5DYZY7UKT3P8LIU9TC</t>
  </si>
  <si>
    <t>Mon Feb 19 22:36:27 PST 2018</t>
  </si>
  <si>
    <t>Thu Feb 22 22:36:27 PST 2018</t>
  </si>
  <si>
    <t>3GITHABACYHCNWAMQ0OSLYFH7BK2N2</t>
  </si>
  <si>
    <t>3M0NZ3JDP2U1Q25M196L3BLNKISZ5M</t>
  </si>
  <si>
    <t>Mon Feb 19 22:10:20 PST 2018</t>
  </si>
  <si>
    <t>Mon Feb 19 22:10:33 PST 2018</t>
  </si>
  <si>
    <t>Thu Feb 22 22:10:33 PST 2018</t>
  </si>
  <si>
    <t>3MMN5BL1W00YDGJZ81SYGCRURIIM31</t>
  </si>
  <si>
    <t>Thu Feb 22 22:00:52 PST 2018</t>
  </si>
  <si>
    <t>3S0TNUHWKUEHAJJS7PORO3CBYQKD84</t>
  </si>
  <si>
    <t>3NCN4N1H1GD6B9AI9TH3MRIL1HWNBO</t>
  </si>
  <si>
    <t>3I3WADAZ9R0PRYRFZ0V4NDEJ0EP5OQ</t>
  </si>
  <si>
    <t>3I7DHKZYGOWVLLEM0XCE0J558DWF5C</t>
  </si>
  <si>
    <t>A1C4HXGVJFHZHB</t>
  </si>
  <si>
    <t>Mon Feb 19 21:56:20 PST 2018</t>
  </si>
  <si>
    <t>Mon Feb 19 21:58:55 PST 2018</t>
  </si>
  <si>
    <t>Thu Feb 22 21:58:55 PST 2018</t>
  </si>
  <si>
    <t>English is very proficient.</t>
  </si>
  <si>
    <t>3M0NZ3JDP2U1Q25M196L3BLNKITZ5N</t>
  </si>
  <si>
    <t>Mon Feb 19 22:14:45 PST 2018</t>
  </si>
  <si>
    <t>Thu Feb 22 22:15:03 PST 2018</t>
  </si>
  <si>
    <t>3Y7LTZE0YTIFOXX7C89SM4HI0GBUZT</t>
  </si>
  <si>
    <t>392CY0QWG2NXZTCCN0ZPYOCJO9TI41</t>
  </si>
  <si>
    <t>Thu Feb 22 21:57:22 PST 2018</t>
  </si>
  <si>
    <t>3A9AA95ATXI7CY3GE08JCDJ9AJK5P6</t>
  </si>
  <si>
    <t>Mon Feb 19 21:59:27 PST 2018</t>
  </si>
  <si>
    <t>Thu Feb 22 21:59:27 PST 2018</t>
  </si>
  <si>
    <t>Tue Feb 20 21:30:13 PST 2018</t>
  </si>
  <si>
    <t>3OHYZ19UGD1MX43WUWMLVOU5SSQOAF</t>
  </si>
  <si>
    <t>3CO05SML7V1Q6KZ04K1VBURCBAP0R4</t>
  </si>
  <si>
    <t>34PGFRQONP7536F2FOQ85HAALHMJW5</t>
  </si>
  <si>
    <t>Mon Feb 19 22:21:19 PST 2018</t>
  </si>
  <si>
    <t>Thu Feb 22 22:21:19 PST 2018</t>
  </si>
  <si>
    <t>3VW04L3ZLU2LNQPH6X1VY9WW5H7XX0</t>
  </si>
  <si>
    <t>Thu Feb 22 22:23:09 PST 2018</t>
  </si>
  <si>
    <t>3YMTUJH0DTCN87SNHCYTCVESZQD4T8</t>
  </si>
  <si>
    <t>3EAWOID6MTTIZRGHD465CRGFWG1V0R</t>
  </si>
  <si>
    <t>384PI804XTX5UJX79B61QNSTGVHS0P</t>
  </si>
  <si>
    <t>Thu Feb 22 22:07:25 PST 2018</t>
  </si>
  <si>
    <t>3H0W84IWBLYSKUCO2T5BL2P1OU7REL</t>
  </si>
  <si>
    <t>Mon Feb 19 22:01:44 PST 2018</t>
  </si>
  <si>
    <t>Mon Feb 19 22:02:06 PST 2018</t>
  </si>
  <si>
    <t>Thu Feb 22 22:02:06 PST 2018</t>
  </si>
  <si>
    <t>3J88R45B2HUGEHNQK6RE4WAT3IUXP8</t>
  </si>
  <si>
    <t>Mon Feb 19 22:03:10 PST 2018</t>
  </si>
  <si>
    <t>Mon Feb 19 22:03:49 PST 2018</t>
  </si>
  <si>
    <t>Thu Feb 22 22:03:49 PST 2018</t>
  </si>
  <si>
    <t>3Z3R5YC0P3JUJ3RIBRPBEGFY5XATFD</t>
  </si>
  <si>
    <t>3634BBTX0PQ7X9917HV8PS9ADZ6FIQ</t>
  </si>
  <si>
    <t>3OLQQLKKNTLBM6TBUOW2JB3AEDGEJJ</t>
  </si>
  <si>
    <t>Thu Feb 22 22:16:59 PST 2018</t>
  </si>
  <si>
    <t>Tue Feb 20 21:30:14 PST 2018</t>
  </si>
  <si>
    <t>3XC1O3LBOTIJ6FZ8N4XAYCG3LC8TLQ</t>
  </si>
  <si>
    <t>38Z7YZ2SB3Y11E1GVV11C8H31I3QIN</t>
  </si>
  <si>
    <t>38BQUHLA9XWNZ5CLRZCQ4FP5M9JMO1</t>
  </si>
  <si>
    <t>A21DPR9K4T7R3D</t>
  </si>
  <si>
    <t>3DHE4R9OCX790ORUTYGYKX25PI8G2E</t>
  </si>
  <si>
    <t>Mon Feb 19 22:11:57 PST 2018</t>
  </si>
  <si>
    <t>3V26SBZTBEAZXGPB8XD1SFSILH1ZZU</t>
  </si>
  <si>
    <t>36FQTHX3Z3NZ75H8RAXODDKFW063BP</t>
  </si>
  <si>
    <t>3FIUS151DWYZFIZ1SD1NM1W6Z1EGGY</t>
  </si>
  <si>
    <t>Mon Feb 19 22:15:17 PST 2018</t>
  </si>
  <si>
    <t>Mon Feb 19 22:17:01 PST 2018</t>
  </si>
  <si>
    <t>Thu Feb 22 22:17:01 PST 2018</t>
  </si>
  <si>
    <t>3G5F9DBFOQTWXBK71EIR72BH1GGVH2</t>
  </si>
  <si>
    <t>Tue Feb 20 21:30:15 PST 2018</t>
  </si>
  <si>
    <t>3IOEN3P9S8F0EAKSYH7Y3NFB3YT16I</t>
  </si>
  <si>
    <t>3AFT28WXLFYYG2O0GI9XN3M3MHLIO7</t>
  </si>
  <si>
    <t>3L70J4KAZHIVT7C74N85KUI6OEJDA7</t>
  </si>
  <si>
    <t>Mon Feb 19 22:04:31 PST 2018</t>
  </si>
  <si>
    <t>Thu Feb 22 22:04:50 PST 2018</t>
  </si>
  <si>
    <t>3OVR4I9USQFAGR0V084Y7Q35FJAQ4C</t>
  </si>
  <si>
    <t>Thu Feb 22 21:59:42 PST 2018</t>
  </si>
  <si>
    <t>3R08VXYT7DRCJBE0EF1B2R51UMKW79</t>
  </si>
  <si>
    <t>Mon Feb 19 22:14:50 PST 2018</t>
  </si>
  <si>
    <t>324N5FAHSX7KCHNLHXGNVBVOAE7VKX</t>
  </si>
  <si>
    <t>3B4YI393VAS5VSHJIDPL0TYCBN1SSD</t>
  </si>
  <si>
    <t>3B837J3LDPSTUDH63OPGAJTGPLISRP</t>
  </si>
  <si>
    <t>Mon Feb 19 22:13:31 PST 2018</t>
  </si>
  <si>
    <t>3I3WADAZ9R0PRYRFZ0V4NDEJ0EQO5A</t>
  </si>
  <si>
    <t>Mon Feb 19 22:13:43 PST 2018</t>
  </si>
  <si>
    <t>3ZXNP4Z39RHTLX47KZP84XS0DW5L7Y</t>
  </si>
  <si>
    <t>33OOO72IVIHQ3B52AR4BVTQGR3UCTT</t>
  </si>
  <si>
    <t>Mon Feb 19 22:16:57 PST 2018</t>
  </si>
  <si>
    <t>Thu Feb 22 22:16:57 PST 2018</t>
  </si>
  <si>
    <t>Tue Feb 20 21:30:16 PST 2018</t>
  </si>
  <si>
    <t>39L1G8WVWRN1HRXAFF90WK3RT7P31C</t>
  </si>
  <si>
    <t>Mon Feb 19 22:09:02 PST 2018</t>
  </si>
  <si>
    <t>Thu Feb 22 22:09:17 PST 2018</t>
  </si>
  <si>
    <t>3QFUFYSY9ZBDP2AMMST4VRZR8H44FZ</t>
  </si>
  <si>
    <t>3D4BBDG7ZHSIHA9E5ATJOXQXEL63CW</t>
  </si>
  <si>
    <t>34S9DKFK74L5B11N9N0OJLC759RNYC</t>
  </si>
  <si>
    <t>Mon Feb 19 22:23:27 PST 2018</t>
  </si>
  <si>
    <t>Thu Feb 22 22:23:54 PST 2018</t>
  </si>
  <si>
    <t>3FE7TXL1LJJ0DDL8WULAEB67V5JQ2L</t>
  </si>
  <si>
    <t>Mon Feb 19 22:27:36 PST 2018</t>
  </si>
  <si>
    <t>Thu Feb 22 22:27:36 PST 2018</t>
  </si>
  <si>
    <t>3IXEICO793F1NUW100R89TY6VHKT6J</t>
  </si>
  <si>
    <t>31JUPBOORN0XLB9QU4HEIXOVOGBL8L</t>
  </si>
  <si>
    <t>33JKGHPFYDQ5HKC9QKCDPQP0WZBMNJ</t>
  </si>
  <si>
    <t>Mon Feb 19 22:11:44 PST 2018</t>
  </si>
  <si>
    <t>Thu Feb 22 22:12:13 PST 2018</t>
  </si>
  <si>
    <t>354GIDR5ZC25TADV09NHGHMAL3X009</t>
  </si>
  <si>
    <t>Mon Feb 19 21:57:55 PST 2018</t>
  </si>
  <si>
    <t>Mon Feb 19 21:59:12 PST 2018</t>
  </si>
  <si>
    <t>Thu Feb 22 21:59:12 PST 2018</t>
  </si>
  <si>
    <t>3JV9LGBJWUAN7VGZGWEVRA58QN3GOJ</t>
  </si>
  <si>
    <t>Mon Feb 19 22:05:26 PST 2018</t>
  </si>
  <si>
    <t>Thu Feb 22 22:05:44 PST 2018</t>
  </si>
  <si>
    <t>3RBI0I35XEZVKDAJ12B8LOIGH9NY3Y</t>
  </si>
  <si>
    <t>37XITHEISX5DNWSA62ZGVEPY3IYRCW</t>
  </si>
  <si>
    <t>3WYP994K18NX4GVVA6E7HAQLAJ16YK</t>
  </si>
  <si>
    <t>3ZAK8W07I5AL9WPBYG115OAH1S40UF</t>
  </si>
  <si>
    <t>Mon Feb 19 22:14:30 PST 2018</t>
  </si>
  <si>
    <t>Thu Feb 22 22:14:30 PST 2018</t>
  </si>
  <si>
    <t>3MIVREZQVHUS79R4VYMDPOWGTMSQKY</t>
  </si>
  <si>
    <t>3I02618YA12OXDTVF1GRKPBP90IPUD</t>
  </si>
  <si>
    <t>Mon Feb 19 22:44:40 PST 2018</t>
  </si>
  <si>
    <t>Thu Feb 22 22:44:40 PST 2018</t>
  </si>
  <si>
    <t>Tue Feb 20 21:30:17 PST 2018</t>
  </si>
  <si>
    <t>3R2PKQ87NX4D3J1IT4ZLKITJA0HIMZ</t>
  </si>
  <si>
    <t>Thu Feb 22 22:12:36 PST 2018</t>
  </si>
  <si>
    <t>3U84XHCDID9JUJ1MN4NBYJF9KMZ4ZO</t>
  </si>
  <si>
    <t>Thu Feb 22 22:16:17 PST 2018</t>
  </si>
  <si>
    <t>36QZ6V15899INLBTHGFKQBKFD1BSUM</t>
  </si>
  <si>
    <t>Fri Feb 23 21:30:17 PST 2018</t>
  </si>
  <si>
    <t>39GHHAVOMGNTU4WI5IKPAPRJ1OJJ4F</t>
  </si>
  <si>
    <t>Mon Feb 19 22:00:26 PST 2018</t>
  </si>
  <si>
    <t>3LO69W1SU49F1AD234Y3ZT1EVOZGLF</t>
  </si>
  <si>
    <t>Fri Feb 23 21:39:10 PST 2018</t>
  </si>
  <si>
    <t>3TK8OJTYM2HOASIVKRQWGBD8N7NPVY</t>
  </si>
  <si>
    <t>Thu Feb 22 22:07:24 PST 2018</t>
  </si>
  <si>
    <t>32L724R85LGG1201VIMCC3RTWMHIPO</t>
  </si>
  <si>
    <t>32XVDSJFP0T9SYNG41ETX2M2L4IM2Q</t>
  </si>
  <si>
    <t>Mon Feb 19 22:01:33 PST 2018</t>
  </si>
  <si>
    <t>Thu Feb 22 22:01:33 PST 2018</t>
  </si>
  <si>
    <t>3PEIJLRY6UP6YQKRWS59WQIPWFXXW3</t>
  </si>
  <si>
    <t>Mon Feb 19 22:03:23 PST 2018</t>
  </si>
  <si>
    <t>Thu Feb 22 22:03:35 PST 2018</t>
  </si>
  <si>
    <t>3T111IHZ5FMBPYL7UIPPTOOQXXSR9C</t>
  </si>
  <si>
    <t>3LAZVA75NINU5HAYRFO50NFMXLP2OH</t>
  </si>
  <si>
    <t>34T446B1C1APN28BCPG1BIOBUSW0C4</t>
  </si>
  <si>
    <t>Thu Feb 22 22:09:02 PST 2018</t>
  </si>
  <si>
    <t>39O5D9O87UOL4U78VCYKDGMIX4FC3A</t>
  </si>
  <si>
    <t>Thu Feb 22 22:06:16 PST 2018</t>
  </si>
  <si>
    <t>3A7Y0R2P2PKKS6KSPTMU70OHUJQXJA</t>
  </si>
  <si>
    <t>Thu Feb 22 22:12:45 PST 2018</t>
  </si>
  <si>
    <t>3DGDV62G7O5CQHMZ6F1KPNKC7QL2PY</t>
  </si>
  <si>
    <t>382M9COHEIBK0M456N0GQDCLVTDUEU</t>
  </si>
  <si>
    <t>Mon Feb 19 22:12:03 PST 2018</t>
  </si>
  <si>
    <t>Tue Feb 20 21:30:18 PST 2018</t>
  </si>
  <si>
    <t>3AUQQEL7U6PLMBEB36B61AC0FZBV0X</t>
  </si>
  <si>
    <t>3C5W7UE9CGMATEQDSQZMNSGYYDKMX2</t>
  </si>
  <si>
    <t>Mon Feb 19 22:06:25 PST 2018</t>
  </si>
  <si>
    <t>Mon Feb 19 22:06:42 PST 2018</t>
  </si>
  <si>
    <t>Thu Feb 22 22:06:42 PST 2018</t>
  </si>
  <si>
    <t>3EN4YVUOUCOH5MMYZRHTIHSWB0FXJ3</t>
  </si>
  <si>
    <t>3S96KQ6I9N0083BGANZMFZ8YC36DTU</t>
  </si>
  <si>
    <t>3VHHR074H4DW8H21A1U9TGOLWFI7LT</t>
  </si>
  <si>
    <t>Mon Feb 19 22:20:58 PST 2018</t>
  </si>
  <si>
    <t>3WZ36BJEV4C7T6DWWR8GK9KY9ISBTJ</t>
  </si>
  <si>
    <t>Mon Feb 19 22:05:51 PST 2018</t>
  </si>
  <si>
    <t>Thu Feb 22 22:06:29 PST 2018</t>
  </si>
  <si>
    <t>38Z7YZ2SB3Y11E1GVV11C8H31I3IQF</t>
  </si>
  <si>
    <t>3NAPMVF0ZXBQ7VGT0VC4EKPCQFP27X</t>
  </si>
  <si>
    <t>3SEPORI8WOVYW8H3W5X2BM19CWUAZ4</t>
  </si>
  <si>
    <t>Mon Feb 19 22:08:43 PST 2018</t>
  </si>
  <si>
    <t>Thu Feb 22 22:09:15 PST 2018</t>
  </si>
  <si>
    <t>3VW04L3ZLU2LNQPH6X1VY9WW5H2XXV</t>
  </si>
  <si>
    <t>Mon Feb 19 21:58:17 PST 2018</t>
  </si>
  <si>
    <t>Thu Feb 22 21:58:17 PST 2018</t>
  </si>
  <si>
    <t>3G3AJKPCXLOG29TN1GGRVTAMV9JY4J</t>
  </si>
  <si>
    <t>39K0FND3AIBYX1IKHG783K50XSDAMO</t>
  </si>
  <si>
    <t>Tue Feb 20 21:30:19 PST 2018</t>
  </si>
  <si>
    <t>3B3WTRP3DCYULE4MFSAOSGGIL5F29B</t>
  </si>
  <si>
    <t>Mon Feb 19 22:20:45 PST 2018</t>
  </si>
  <si>
    <t>Thu Feb 22 22:20:45 PST 2018</t>
  </si>
  <si>
    <t>3ZSANO2JCG3WRNCXCTPMTUFXMX7SFU</t>
  </si>
  <si>
    <t>Mon Feb 19 22:13:11 PST 2018</t>
  </si>
  <si>
    <t>Thu Feb 22 22:13:31 PST 2018</t>
  </si>
  <si>
    <t>3NQUW096N64XZGS0ZWNSITJ68MTL9A</t>
  </si>
  <si>
    <t>39LOEL67OT1JSRHVE0IFBUQZ7DU830</t>
  </si>
  <si>
    <t>3MX2NQ3YCAQCL7570RI06Q5CCIT5XU</t>
  </si>
  <si>
    <t>Thu Feb 22 21:59:39 PST 2018</t>
  </si>
  <si>
    <t>3S4AW7T80CEZPUKI83W2Q44B5DPL4K</t>
  </si>
  <si>
    <t>37NXA7GVST2VWN532XSOAB83ZECVL0</t>
  </si>
  <si>
    <t>31JLPPHS2VQMDJ4BLH7B8GGZMI0O3L</t>
  </si>
  <si>
    <t>Mon Feb 19 22:20:08 PST 2018</t>
  </si>
  <si>
    <t>Thu Feb 22 22:20:08 PST 2018</t>
  </si>
  <si>
    <t>Tue Feb 20 21:30:20 PST 2018</t>
  </si>
  <si>
    <t>35GCEFQ6I6KYCNIINQISOEN36M1Z3W</t>
  </si>
  <si>
    <t>3RXCAC0YISLKM3TJ9FPZUOF8BI1G8I</t>
  </si>
  <si>
    <t>Thu Feb 22 22:18:52 PST 2018</t>
  </si>
  <si>
    <t>3JMQI2OLFZ1ZQ682NP89HH6L428NDV</t>
  </si>
  <si>
    <t>Mon Feb 19 21:55:08 PST 2018</t>
  </si>
  <si>
    <t>Thu Feb 22 21:55:08 PST 2018</t>
  </si>
  <si>
    <t>33OOO72IVIHQ3B52AR4BVTQGR3VTCB</t>
  </si>
  <si>
    <t>Mon Feb 19 22:25:06 PST 2018</t>
  </si>
  <si>
    <t>Thu Feb 22 22:25:06 PST 2018</t>
  </si>
  <si>
    <t>3I2PTA7R3UQVUTPYL0REE7S1C52QK4</t>
  </si>
  <si>
    <t>3X65QVEQI1J2KYXX1I2K92GZXQ7LCY</t>
  </si>
  <si>
    <t>3R15W654VDP3RF9MGYYE4O9VIMXQL1</t>
  </si>
  <si>
    <t>30MVJZJNHN9URA2UMDGGRX2ZNG1J9F</t>
  </si>
  <si>
    <t>3GM6G9ZBKOT3CXHTNGYPYPVSLH0TMU</t>
  </si>
  <si>
    <t>Thu Feb 22 22:28:42 PST 2018</t>
  </si>
  <si>
    <t>3TY7ZAOG5GG760KZ42XZZ11JZ17K03</t>
  </si>
  <si>
    <t>Mon Feb 19 22:21:26 PST 2018</t>
  </si>
  <si>
    <t>Thu Feb 22 22:21:26 PST 2018</t>
  </si>
  <si>
    <t>3VMV5CHJZ8B0X3NDMBVTW1FA6CATGC</t>
  </si>
  <si>
    <t>33LKR6A5KFG6G8V4UUFREX7PN64T1L</t>
  </si>
  <si>
    <t>3DPNQGW4LMBH69HBLZQ01LMEFI3640</t>
  </si>
  <si>
    <t>Mon Feb 19 22:19:57 PST 2018</t>
  </si>
  <si>
    <t>Thu Feb 22 22:19:57 PST 2018</t>
  </si>
  <si>
    <t>3I3WADAZ9R0PRYRFZ0V4NDEJ0ESO5C</t>
  </si>
  <si>
    <t>Thu Feb 22 22:24:04 PST 2018</t>
  </si>
  <si>
    <t>3JUDR1D0D6NXQTNE6SG9PSAMCM72QP</t>
  </si>
  <si>
    <t>37XITHEISX5DNWSA62ZGVEPY3IURCS</t>
  </si>
  <si>
    <t>Thu Feb 22 22:02:13 PST 2018</t>
  </si>
  <si>
    <t>3M1CVSFP611PIGGC99EPKTP57TCQAT</t>
  </si>
  <si>
    <t>Mon Feb 19 22:26:50 PST 2018</t>
  </si>
  <si>
    <t>3RANCT1ZVGDMTJSLWWYQP560SW0UBU</t>
  </si>
  <si>
    <t>Tue Feb 20 21:30:21 PST 2018</t>
  </si>
  <si>
    <t>3MZ3TAMYTLJ1DFGG8AQ1HYR8X45IRG</t>
  </si>
  <si>
    <t>3JBT3HLQF9Y5JCN5LOFZ1HQ4BISPZX</t>
  </si>
  <si>
    <t>Mon Feb 19 22:02:47 PST 2018</t>
  </si>
  <si>
    <t>3KWTYT0871ZHLDOIM8FCVWAP59K5L9</t>
  </si>
  <si>
    <t>Thu Feb 22 22:05:03 PST 2018</t>
  </si>
  <si>
    <t>3LUY3GC630WMZ2HZ2TNGAXX51PG7PO</t>
  </si>
  <si>
    <t>Thu Feb 22 22:04:10 PST 2018</t>
  </si>
  <si>
    <t>37M4O367VJEY4B89WIBQ6QTTMV15M6</t>
  </si>
  <si>
    <t>Fri Feb 23 21:30:21 PST 2018</t>
  </si>
  <si>
    <t>Mon Feb 19 22:18:17 PST 2018</t>
  </si>
  <si>
    <t>3NPI0JQDAP19X0E6FWQHFTPNQMAPTL</t>
  </si>
  <si>
    <t>Thu Feb 22 22:27:21 PST 2018</t>
  </si>
  <si>
    <t>3URFVVM166EIBHV12AETBND3JZNUZ1</t>
  </si>
  <si>
    <t>3Z7EFSHGNAAXKSEMF158KWBM45HXC8</t>
  </si>
  <si>
    <t>Fri Feb 23 21:43:23 PST 2018</t>
  </si>
  <si>
    <t>Wed Feb 21 02:42:44 PST 2018</t>
  </si>
  <si>
    <t>3ABAOCJ4R80NXXR7GAZT41OKIRNQM3</t>
  </si>
  <si>
    <t>Fri Feb 23 21:31:02 PST 2018</t>
  </si>
  <si>
    <t>Mon Feb 19 22:27:00 PST 2018</t>
  </si>
  <si>
    <t>3X87C8JFV77TIC26Q90G5TJBT5GSQ0</t>
  </si>
  <si>
    <t>Tue Feb 20 21:43:42 PST 2018</t>
  </si>
  <si>
    <t>Tue Feb 20 21:44:28 PST 2018</t>
  </si>
  <si>
    <t>Fri Feb 23 21:44:28 PST 2018</t>
  </si>
  <si>
    <t>3Z7VU45IPZD22K430M490L8682O1Z7</t>
  </si>
  <si>
    <t>Thu Feb 22 22:11:26 PST 2018</t>
  </si>
  <si>
    <t>3ZWFC4W1UV3KQ8CKX4PH3KA10VQRF7</t>
  </si>
  <si>
    <t>3EQVJH0T40HEXZIO6HDBH1RBLCNTHB</t>
  </si>
  <si>
    <t>339ANSOTR6YIDV1F8SM5551FLVOIKW</t>
  </si>
  <si>
    <t>Tue Feb 20 21:30:22 PST 2018</t>
  </si>
  <si>
    <t>374TNBHA8CRQEYEFPFS5NF7CAKCYQ8</t>
  </si>
  <si>
    <t>Thu Feb 22 22:19:46 PST 2018</t>
  </si>
  <si>
    <t>39JEC7537VX5G39RFM4QWBE1OOAVCS</t>
  </si>
  <si>
    <t>Thu Feb 22 22:18:30 PST 2018</t>
  </si>
  <si>
    <t>3XU9MCX6VO8X2U2EJ759UIKR8892RQ</t>
  </si>
  <si>
    <t>30IQTZXKAL2DQ0J63LCOPV9LVAKX03</t>
  </si>
  <si>
    <t>Mon Feb 19 22:12:00 PST 2018</t>
  </si>
  <si>
    <t>3K4J6M3CXFPY5RMY6D9DQFL3161GAM</t>
  </si>
  <si>
    <t>Mon Feb 19 22:15:18 PST 2018</t>
  </si>
  <si>
    <t>3Z7ISHFUH1RKDKOOZ7DOFVVEM8U8ZY</t>
  </si>
  <si>
    <t>Thu Feb 22 22:09:55 PST 2018</t>
  </si>
  <si>
    <t>3511RHPADVA33GOMTDNE9EJ0E8ZLRX</t>
  </si>
  <si>
    <t>3EKVH9QMEZ06O4H3R8FQECZ8CQTD22</t>
  </si>
  <si>
    <t>Mon Feb 19 22:17:29 PST 2018</t>
  </si>
  <si>
    <t>Thu Feb 22 22:17:29 PST 2018</t>
  </si>
  <si>
    <t>3QXNC7EIPJRNP418056A9SN3O7V09P</t>
  </si>
  <si>
    <t>Thu Feb 22 22:18:29 PST 2018</t>
  </si>
  <si>
    <t>3RWE2M8QWI68E6521FPFRTINTWC0NO</t>
  </si>
  <si>
    <t>Thu Feb 22 22:19:04 PST 2018</t>
  </si>
  <si>
    <t>3UQVX1UPFSD920IFPUMUAMJ4ZI902P</t>
  </si>
  <si>
    <t>37TRT2X24RNDF3HRKXUCI3XPBG2BJF</t>
  </si>
  <si>
    <t>3TY7ZAOG5GG760KZ42XZZ11JZ16K02</t>
  </si>
  <si>
    <t>3U088ZLJVLPY10EGTGG2NCVEM8DW08</t>
  </si>
  <si>
    <t>Mon Feb 19 22:10:07 PST 2018</t>
  </si>
  <si>
    <t>Thu Feb 22 22:10:20 PST 2018</t>
  </si>
  <si>
    <t>3UQ1LLR26A4B4Z25R21SEOUQE4BLAP</t>
  </si>
  <si>
    <t>32AT8R96GM5LA59N7IKLFUG0WKOUSX</t>
  </si>
  <si>
    <t>3R3YRB5GRGZHA9NTQIYUUUMUAEDAUD</t>
  </si>
  <si>
    <t>Tue Feb 20 21:30:23 PST 2018</t>
  </si>
  <si>
    <t>3TYCR1GOTDFFSR87TWMSK0HK68UZLC</t>
  </si>
  <si>
    <t>Thu Feb 22 22:21:37 PST 2018</t>
  </si>
  <si>
    <t>3EFNPKWBMSKYNIEYTU0ZTWOW5W9030</t>
  </si>
  <si>
    <t>30IQTZXKAL2DQ0J63LCOPV9LVAMX05</t>
  </si>
  <si>
    <t>Mon Feb 19 22:25:34 PST 2018</t>
  </si>
  <si>
    <t>Thu Feb 22 22:25:47 PST 2018</t>
  </si>
  <si>
    <t>323Q6SJS8JC71EYH1ZDNPG8VDMPFHV</t>
  </si>
  <si>
    <t>Thu Feb 22 22:12:49 PST 2018</t>
  </si>
  <si>
    <t>39KFRKBFIORNTM1ZA201YACCVJXYO3</t>
  </si>
  <si>
    <t>Mon Feb 19 22:27:33 PST 2018</t>
  </si>
  <si>
    <t>Thu Feb 22 22:27:44 PST 2018</t>
  </si>
  <si>
    <t>38VTL6WC4A9YYSXNFLZ10LG0V5EY5O</t>
  </si>
  <si>
    <t>3BF51CHDTW6G4AJRYHU2M9LR7K30HF</t>
  </si>
  <si>
    <t>3M81GAB8A1FU1QL4FNELF49BPBWQBN</t>
  </si>
  <si>
    <t>3VD82FOHKRKAQJ0UEAIC1JKTSVEOCK</t>
  </si>
  <si>
    <t>Thu Feb 22 22:24:11 PST 2018</t>
  </si>
  <si>
    <t>3HRWUH63QUY4MTT98JQQJ5ITRLB5N6</t>
  </si>
  <si>
    <t>3PWWM24LHTUU79LCA04ASKL71ZX82S</t>
  </si>
  <si>
    <t>3WMINLGALCZLOF6T4RDU0O0O3EBAC8</t>
  </si>
  <si>
    <t>Tue Feb 20 21:30:24 PST 2018</t>
  </si>
  <si>
    <t>3X73LLYYQ2AJP6BYZNW0XLH4FDFHN8</t>
  </si>
  <si>
    <t>Mon Feb 19 22:41:55 PST 2018</t>
  </si>
  <si>
    <t>Thu Feb 22 22:41:55 PST 2018</t>
  </si>
  <si>
    <t>3TLFH2L6Y9KAI9F6NWA4UXL9WT62T3</t>
  </si>
  <si>
    <t>39ASUFLU6Y3CHQY0BSB3AKBPPBVEX7</t>
  </si>
  <si>
    <t>3FTYUGLFSVHYN10Q9RHOCJ2KW0LD54</t>
  </si>
  <si>
    <t>Thu Feb 22 22:21:38 PST 2018</t>
  </si>
  <si>
    <t>3IO1LGZLKATIPA4DX2GDIX2JH4Z687</t>
  </si>
  <si>
    <t>3DWGDA5POF0I6G1Z9NA5QWZP187V1U</t>
  </si>
  <si>
    <t>3IGI0VL648GTHNXL30RQHUE5RZSNO1</t>
  </si>
  <si>
    <t>3QIYRE09Y4D8LVQKXYTF5Y1XYODN19</t>
  </si>
  <si>
    <t>Mon Feb 19 21:57:08 PST 2018</t>
  </si>
  <si>
    <t>3ZV9H2YQQE3UISDDC3YLPATLPKVW31</t>
  </si>
  <si>
    <t>Mon Feb 19 21:59:18 PST 2018</t>
  </si>
  <si>
    <t>35XW21VSVGAF4VOZ82NJZOOW0AILSL</t>
  </si>
  <si>
    <t>37Z929RLGA46ASUY7DUBAYUYD6FTS3</t>
  </si>
  <si>
    <t>3EG49X351V884B5L5AS5YWJC8D8X66</t>
  </si>
  <si>
    <t>Mon Feb 19 22:22:17 PST 2018</t>
  </si>
  <si>
    <t>Thu Feb 22 22:22:17 PST 2018</t>
  </si>
  <si>
    <t>3WAKVUDHUXCZR7PVJFMAK3K496C7UO</t>
  </si>
  <si>
    <t>Mon Feb 19 22:36:32 PST 2018</t>
  </si>
  <si>
    <t>Thu Feb 22 22:36:32 PST 2018</t>
  </si>
  <si>
    <t>31GN6YMHLPOVFP0YCGUL8Z5CYHMSWL</t>
  </si>
  <si>
    <t>3NJM2BJS4X2SBJCVTAVRQJPJ209PC1</t>
  </si>
  <si>
    <t>Mon Feb 19 22:16:47 PST 2018</t>
  </si>
  <si>
    <t>3W8CV64QJ3VY0474YDDVFKMKAOY9H1</t>
  </si>
  <si>
    <t>Mon Feb 19 22:25:16 PST 2018</t>
  </si>
  <si>
    <t>Thu Feb 22 22:25:16 PST 2018</t>
  </si>
  <si>
    <t>3YDGXNSEO0Q4AN0ZEENYLZI5LDS84N</t>
  </si>
  <si>
    <t>Mon Feb 19 22:19:35 PST 2018</t>
  </si>
  <si>
    <t>Thu Feb 22 22:19:35 PST 2018</t>
  </si>
  <si>
    <t>3SSN80MU8CKCG6SGHCH5JWS9QPFXK2</t>
  </si>
  <si>
    <t>33PPUNGG391QVP3KYGJO6CQJC0JRZU</t>
  </si>
  <si>
    <t>Thu Feb 22 22:17:03 PST 2018</t>
  </si>
  <si>
    <t>3HVVDCPGTFO36E676JM0SKIZUR9TYF</t>
  </si>
  <si>
    <t>Thu Feb 22 22:02:09 PST 2018</t>
  </si>
  <si>
    <t>3SEPORI8WOVYW8H3W5X2BM19CWVZAU</t>
  </si>
  <si>
    <t>32PT7WK7DMBSM2FS56OU838FZLI3DW</t>
  </si>
  <si>
    <t>3DL65MZB8EBOESN5KWFGW7QFOT9EC7</t>
  </si>
  <si>
    <t>3DR23U6WE6A509PG6IA6LHQJCF8TE4</t>
  </si>
  <si>
    <t>Mon Feb 19 22:29:07 PST 2018</t>
  </si>
  <si>
    <t>Thu Feb 22 22:29:07 PST 2018</t>
  </si>
  <si>
    <t>3QAPZX2QN59CPKG9FWRVZ5FPI1M02Y</t>
  </si>
  <si>
    <t>Mon Feb 19 22:23:17 PST 2018</t>
  </si>
  <si>
    <t>Thu Feb 22 22:23:17 PST 2018</t>
  </si>
  <si>
    <t>344M16OZKIB4ICM2JKJTNZO64E9NEO</t>
  </si>
  <si>
    <t>3180JW2OT58BQN0IJN3ZFHXX1KIJ5O</t>
  </si>
  <si>
    <t>Mon Feb 19 22:29:14 PST 2018</t>
  </si>
  <si>
    <t>Thu Feb 22 22:29:14 PST 2018</t>
  </si>
  <si>
    <t>351SEKWQS1DWV8LW1QYATLD6IVAMD2</t>
  </si>
  <si>
    <t>Thu Feb 22 22:21:52 PST 2018</t>
  </si>
  <si>
    <t>Tue Feb 20 21:30:25 PST 2018</t>
  </si>
  <si>
    <t>378XPAWRUD9C1ISTW19GBRYJGJPIAC</t>
  </si>
  <si>
    <t>Mon Feb 19 21:57:18 PST 2018</t>
  </si>
  <si>
    <t>Mon Feb 19 21:58:06 PST 2018</t>
  </si>
  <si>
    <t>Thu Feb 22 21:58:06 PST 2018</t>
  </si>
  <si>
    <t>3XBXDSS888FN0CAY2CT6YW5OFPKXL5</t>
  </si>
  <si>
    <t>32VNZTT0A80ASSFVDNTYCGDAB5H4RW</t>
  </si>
  <si>
    <t>3DY4FPOOA2K9M5YAXJULL6DNOPBRVS</t>
  </si>
  <si>
    <t>3E13VNJ1NORG7UFT0IGN0Q5GCPN1IB</t>
  </si>
  <si>
    <t>Thu Feb 22 22:14:51 PST 2018</t>
  </si>
  <si>
    <t>302U8RURJZXLKN8OEA83N3CS49CNVU</t>
  </si>
  <si>
    <t>Mon Feb 19 21:55:16 PST 2018</t>
  </si>
  <si>
    <t>Thu Feb 22 21:55:16 PST 2018</t>
  </si>
  <si>
    <t>3CN4LGXD5YKJPTRHRILSKC67ESV4YX</t>
  </si>
  <si>
    <t>Mon Feb 19 22:20:30 PST 2018</t>
  </si>
  <si>
    <t>Thu Feb 22 22:20:30 PST 2018</t>
  </si>
  <si>
    <t>3EF8EXOTT2RC25ZZI01NCRKGP4CJ15</t>
  </si>
  <si>
    <t>Thu Feb 22 22:15:36 PST 2018</t>
  </si>
  <si>
    <t>3VELCLL3GLFWX3D3ZAA2XTSOWXW1FL</t>
  </si>
  <si>
    <t>3CKVGCS3PG127ZZDJ91014W8XC80SS</t>
  </si>
  <si>
    <t>Fri Feb 23 21:30:26 PST 2018</t>
  </si>
  <si>
    <t>3137ONMDKH11V43AMIBZMYBUMLZEGF</t>
  </si>
  <si>
    <t>3CFVK00FWMHD4HOWRRPHN2OP1AW6L3</t>
  </si>
  <si>
    <t>Tue Feb 20 21:39:39 PST 2018</t>
  </si>
  <si>
    <t>Tue Feb 20 21:39:57 PST 2018</t>
  </si>
  <si>
    <t>Fri Feb 23 21:39:57 PST 2018</t>
  </si>
  <si>
    <t>3X3OR7WPZ0W08V7KK6MF7GKG7ZN8LG</t>
  </si>
  <si>
    <t>Thu Feb 22 22:15:07 PST 2018</t>
  </si>
  <si>
    <t>3IQ9O0AYW6VETUT8CZVWHDSQLP2ITT</t>
  </si>
  <si>
    <t>Mon Feb 19 21:55:09 PST 2018</t>
  </si>
  <si>
    <t>Thu Feb 22 21:55:09 PST 2018</t>
  </si>
  <si>
    <t>3KV0LJBBH3HQWI41JRTUYAUAXW0MR7</t>
  </si>
  <si>
    <t>3S0TNUHWKUEHAJJS7PORO3CBYQLD85</t>
  </si>
  <si>
    <t>Mon Feb 19 22:17:45 PST 2018</t>
  </si>
  <si>
    <t>Thu Feb 22 22:17:45 PST 2018</t>
  </si>
  <si>
    <t>Tue Feb 20 21:30:26 PST 2018</t>
  </si>
  <si>
    <t>3Z3ZLGNNSJQPYVHR0UZFXLBZ1JJ3Q9</t>
  </si>
  <si>
    <t>Mon Feb 19 22:19:47 PST 2018</t>
  </si>
  <si>
    <t>Thu Feb 22 22:19:47 PST 2018</t>
  </si>
  <si>
    <t>3ZG552ORAM0PV1JVSRAJVF9UTEM2VJ</t>
  </si>
  <si>
    <t>Fri Feb 23 21:31:03 PST 2018</t>
  </si>
  <si>
    <t>3EFVCAY5L45UD5JKHLA2R17O3GI8JQ</t>
  </si>
  <si>
    <t>Tue Feb 20 21:46:23 PST 2018</t>
  </si>
  <si>
    <t>Tue Feb 20 21:46:52 PST 2018</t>
  </si>
  <si>
    <t>Fri Feb 23 21:46:52 PST 2018</t>
  </si>
  <si>
    <t>3EKVH9QMEZ06O4H3R8FQECZ8CQR2DP</t>
  </si>
  <si>
    <t>Mon Feb 19 22:03:09 PST 2018</t>
  </si>
  <si>
    <t>Thu Feb 22 22:03:09 PST 2018</t>
  </si>
  <si>
    <t>3FTOP5WARGKCVGEHMHXNYM16KI60JV</t>
  </si>
  <si>
    <t>Tue Feb 20 21:45:15 PST 2018</t>
  </si>
  <si>
    <t>Fri Feb 23 21:45:15 PST 2018</t>
  </si>
  <si>
    <t>3TUI152ZZCJTOS3CDQLW9SW23Z5Q14</t>
  </si>
  <si>
    <t>3MJ28H2Y1E4M4ETL9YQ3YUIYHVG5OL</t>
  </si>
  <si>
    <t>3QXNC7EIPJRNP418056A9SN3O7W90Z</t>
  </si>
  <si>
    <t>3TK8OJTYM2HOASIVKRQWGBD8N7RPV2</t>
  </si>
  <si>
    <t>Mon Feb 19 22:26:30 PST 2018</t>
  </si>
  <si>
    <t>3WS1NTTKEZ8WQESL3R62JO9ER5QF0W</t>
  </si>
  <si>
    <t>Mon Feb 19 22:20:55 PST 2018</t>
  </si>
  <si>
    <t>Thu Feb 22 22:25:34 PST 2018</t>
  </si>
  <si>
    <t>337F8MIIMZ9J5EX2T85I31G2JW504L</t>
  </si>
  <si>
    <t>33JKGHPFYDQ5HKC9QKCDPQP0WZAMNI</t>
  </si>
  <si>
    <t>Mon Feb 19 22:06:46 PST 2018</t>
  </si>
  <si>
    <t>Thu Feb 22 22:06:46 PST 2018</t>
  </si>
  <si>
    <t>Tue Feb 20 21:30:27 PST 2018</t>
  </si>
  <si>
    <t>37FMASSAYDNHKSXL2F9C62IPY1FIBC</t>
  </si>
  <si>
    <t>37XITHEISX5DNWSA62ZGVEPY3IYCRH</t>
  </si>
  <si>
    <t>Mon Feb 19 22:21:21 PST 2018</t>
  </si>
  <si>
    <t>Thu Feb 22 22:21:21 PST 2018</t>
  </si>
  <si>
    <t>3XQ4XW3OD989392RYW5EKSPNUAS2SE</t>
  </si>
  <si>
    <t>36W0OB37HXAD6VPH2B7US8ODPRIHZK</t>
  </si>
  <si>
    <t>3AQF3RZ559ER4PE05GMJSPJ548A6FM</t>
  </si>
  <si>
    <t>3FTOP5WARGKCVGEHMHXNYM16KC60JJ</t>
  </si>
  <si>
    <t>3N7PQ0KLI5LXE8TS11ZEELQ0ZXJ3EP</t>
  </si>
  <si>
    <t>3DI28L7YXBA4RPD74ZQWFB7OKWHE1G</t>
  </si>
  <si>
    <t>Mon Feb 19 22:21:42 PST 2018</t>
  </si>
  <si>
    <t>Thu Feb 22 22:21:42 PST 2018</t>
  </si>
  <si>
    <t>3DPNQGW4LMBH69HBLZQ01LMEFI4641</t>
  </si>
  <si>
    <t>3TS1AR6UQRAA8PS5OQRBY3J1ZJWF7W</t>
  </si>
  <si>
    <t>3MVY4USGB6JDEUGTNZQ678W4J6OIS4</t>
  </si>
  <si>
    <t>30BXRYBRP5T9C0KCRONNT4UV8PHHWX</t>
  </si>
  <si>
    <t>Thu Feb 22 22:17:32 PST 2018</t>
  </si>
  <si>
    <t>39ZSFO5CA9SSB2QXKOB7NTPD01AUJG</t>
  </si>
  <si>
    <t>3VAR3R6G1QX8EGAHXY27ZXOA24SO8D</t>
  </si>
  <si>
    <t>Mon Feb 19 22:19:29 PST 2018</t>
  </si>
  <si>
    <t>Thu Feb 22 22:19:29 PST 2018</t>
  </si>
  <si>
    <t>Tue Feb 20 21:30:28 PST 2018</t>
  </si>
  <si>
    <t>3HA5ODM5KAOI000TM6PPMXMYR8KSVB</t>
  </si>
  <si>
    <t>3UOUJI6MTEAT6MVM1SQ8E2XSBZNXU5</t>
  </si>
  <si>
    <t>Mon Feb 19 22:15:08 PST 2018</t>
  </si>
  <si>
    <t>Thu Feb 22 22:15:08 PST 2018</t>
  </si>
  <si>
    <t>3WJEQKOXA9Y11CWVOUOAJSHXZHIA1G</t>
  </si>
  <si>
    <t>Thu Feb 22 22:16:52 PST 2018</t>
  </si>
  <si>
    <t>3WSELTNVR4Y2AW84QD8KPY0SR07ATN</t>
  </si>
  <si>
    <t>A3FW9NWR6TJ4M9</t>
  </si>
  <si>
    <t>Mon Feb 19 22:05:14 PST 2018</t>
  </si>
  <si>
    <t>Mon Feb 19 22:06:58 PST 2018</t>
  </si>
  <si>
    <t>Thu Feb 22 22:06:58 PST 2018</t>
  </si>
  <si>
    <t>interesting</t>
  </si>
  <si>
    <t>3OWZNK3RYLLPIMUVN10EZT7BF7D2UU</t>
  </si>
  <si>
    <t>32VNZTT0A80ASSFVDNTYCGDAB5DR4F</t>
  </si>
  <si>
    <t>Mon Feb 19 22:01:20 PST 2018</t>
  </si>
  <si>
    <t>3E13VNJ1NORG7UFT0IGN0Q5GCPMI1R</t>
  </si>
  <si>
    <t>Mon Feb 19 22:11:22 PST 2018</t>
  </si>
  <si>
    <t>Thu Feb 22 22:11:57 PST 2018</t>
  </si>
  <si>
    <t>3QAVNHZ3EN0ERJ0ZH46T37QBXNKLAU</t>
  </si>
  <si>
    <t>3EPG8DX9LKM4PE5MOY3INUNOR0C5P2</t>
  </si>
  <si>
    <t>388U7OUMF8XTT4XUUM6W0DNXUT30RE</t>
  </si>
  <si>
    <t>3CPLWGV3MPVQA0TF1B88K4JGW059N8</t>
  </si>
  <si>
    <t>Thu Feb 22 22:16:26 PST 2018</t>
  </si>
  <si>
    <t>3QILPRALQ6RQWVA5WJ2UK8O5CUQ8NL</t>
  </si>
  <si>
    <t>Mon Feb 19 22:28:39 PST 2018</t>
  </si>
  <si>
    <t>Mon Feb 19 22:38:16 PST 2018</t>
  </si>
  <si>
    <t>Thu Feb 22 22:38:16 PST 2018</t>
  </si>
  <si>
    <t>3M0556243SGWOQMYEV3Z5H96GFONF6</t>
  </si>
  <si>
    <t>336YQZE83WA1RV63MKGRV9PE5EAM5S</t>
  </si>
  <si>
    <t>Thu Feb 22 22:06:22 PST 2018</t>
  </si>
  <si>
    <t>3URFVVM166EIBHV12AETBND3JZKZU3</t>
  </si>
  <si>
    <t>Mon Feb 19 22:03:19 PST 2018</t>
  </si>
  <si>
    <t>Thu Feb 22 22:03:19 PST 2018</t>
  </si>
  <si>
    <t>3WRFBPLXRBK4VY4ZK27YTRGUW8WN36</t>
  </si>
  <si>
    <t>Mon Feb 19 22:22:15 PST 2018</t>
  </si>
  <si>
    <t>3P888QFVX3QBX0CJTQE6W5DPDR2QOI</t>
  </si>
  <si>
    <t>388U7OUMF8XTT4XUUM6W0DNXUTXR0Z</t>
  </si>
  <si>
    <t>Mon Feb 19 22:04:22 PST 2018</t>
  </si>
  <si>
    <t>Thu Feb 22 22:04:38 PST 2018</t>
  </si>
  <si>
    <t>3LOTDFNYA8VPY4T6WYZNQJIISA0WFA</t>
  </si>
  <si>
    <t>Mon Feb 19 22:05:05 PST 2018</t>
  </si>
  <si>
    <t>Thu Feb 22 22:05:05 PST 2018</t>
  </si>
  <si>
    <t>3Z3ZLGNNSJQPYVHR0UZFXLBZ1JF3Q5</t>
  </si>
  <si>
    <t>Thu Feb 22 22:00:04 PST 2018</t>
  </si>
  <si>
    <t>Tue Feb 20 21:30:29 PST 2018</t>
  </si>
  <si>
    <t>3QX22DUVOODF25NO29T3AONSZJ2VM2</t>
  </si>
  <si>
    <t>358010RM5FPTJ1KM6I0DAOZBP6YXVW</t>
  </si>
  <si>
    <t>Thu Feb 22 22:19:08 PST 2018</t>
  </si>
  <si>
    <t>3FFJ6VRIL2KG05UB4ZCNMLM67XJI0R</t>
  </si>
  <si>
    <t>Mon Feb 19 22:27:17 PST 2018</t>
  </si>
  <si>
    <t>Thu Feb 22 22:27:17 PST 2018</t>
  </si>
  <si>
    <t>3YT88D1N09U3NSJWNPFI1ZZQ2DPK3W</t>
  </si>
  <si>
    <t>3UXQ63NLAAIGN97XXG1O9ZEWWMWLBK</t>
  </si>
  <si>
    <t>38F5OAUN5O8UMLJBJGFB1OVEFY67HJ</t>
  </si>
  <si>
    <t>Mon Feb 19 22:07:14 PST 2018</t>
  </si>
  <si>
    <t>Thu Feb 22 22:07:41 PST 2018</t>
  </si>
  <si>
    <t>3KJYX6QCMA7SOHFXPELCJFRWE8FJVQ</t>
  </si>
  <si>
    <t>Mon Feb 19 21:56:07 PST 2018</t>
  </si>
  <si>
    <t>Thu Feb 22 21:57:08 PST 2018</t>
  </si>
  <si>
    <t>3RJSC4XJ11Q4OHZWXFTTXCI12BA05W</t>
  </si>
  <si>
    <t>302U8RURJZXLKN8OEA83N3CS49CVN2</t>
  </si>
  <si>
    <t>31QTRG6Q2U95EMD0P2DGNAH25OTYPK</t>
  </si>
  <si>
    <t>Tue Feb 20 21:30:30 PST 2018</t>
  </si>
  <si>
    <t>3KGTPGBS6YHS56SPD35FOC3WYQQU2V</t>
  </si>
  <si>
    <t>Mon Feb 19 22:33:14 PST 2018</t>
  </si>
  <si>
    <t>Thu Feb 22 22:33:14 PST 2018</t>
  </si>
  <si>
    <t>3MTMREQS4WEU2DCYLIDVCI7RVURAWF</t>
  </si>
  <si>
    <t>Mon Feb 19 22:14:59 PST 2018</t>
  </si>
  <si>
    <t>Thu Feb 22 22:14:59 PST 2018</t>
  </si>
  <si>
    <t>3Q7TKIAPOT69265HBCSU4P2WZ78LDR</t>
  </si>
  <si>
    <t>3DOCMVPBTOABZ2X92LRD25E01PLNNK</t>
  </si>
  <si>
    <t>Mon Feb 19 22:12:57 PST 2018</t>
  </si>
  <si>
    <t>3EJJQNKU9S14443QSUDH65MEGA1RH3</t>
  </si>
  <si>
    <t>Mon Feb 19 22:12:29 PST 2018</t>
  </si>
  <si>
    <t>Thu Feb 22 22:12:29 PST 2018</t>
  </si>
  <si>
    <t>3VA45EW49OJQ3GQWYDTSKN12OYNO1U</t>
  </si>
  <si>
    <t>Thu Feb 22 22:24:54 PST 2018</t>
  </si>
  <si>
    <t>3GL25Y6843Q76USJ2OULY9KDFUAXM7</t>
  </si>
  <si>
    <t>38F71OA9GUSTTSZSSWT0HLGRU8QMFD</t>
  </si>
  <si>
    <t>3F1567XTNX1BDX67H30POYEL1BPQ99</t>
  </si>
  <si>
    <t>3OSWBBLG1FT7PKK0FX0J42T4PZSXDV</t>
  </si>
  <si>
    <t>39O0SQZVJN34OVZKPJM4Q91ZJOUR7U</t>
  </si>
  <si>
    <t>34BBWHLWHB798VVWX658TGVA82YIWT</t>
  </si>
  <si>
    <t>Mon Feb 19 22:27:35 PST 2018</t>
  </si>
  <si>
    <t>Mon Feb 19 22:37:16 PST 2018</t>
  </si>
  <si>
    <t>Thu Feb 22 22:37:16 PST 2018</t>
  </si>
  <si>
    <t>3AZHRG4CU5G1A2CSJW50IFKHOFN03A</t>
  </si>
  <si>
    <t>Thu Feb 22 22:27:37 PST 2018</t>
  </si>
  <si>
    <t>Tue Feb 20 21:30:31 PST 2018</t>
  </si>
  <si>
    <t>3LS2AMNW5GMEKKADJSJ7LO9AWAGQOS</t>
  </si>
  <si>
    <t>Mon Feb 19 22:27:20 PST 2018</t>
  </si>
  <si>
    <t>3IQ9O0AYW6VETUT8CZVWHDSQLP2TI4</t>
  </si>
  <si>
    <t>Fri Feb 23 21:30:31 PST 2018</t>
  </si>
  <si>
    <t>3D4CH1LGEBPK08CTE7VDUKAJVOLG99</t>
  </si>
  <si>
    <t>3LQ8PUHQFMORB50727J8SDLNTEJHIQ</t>
  </si>
  <si>
    <t>Mon Feb 19 22:16:31 PST 2018</t>
  </si>
  <si>
    <t>Mon Feb 19 22:22:44 PST 2018</t>
  </si>
  <si>
    <t>Thu Feb 22 22:22:44 PST 2018</t>
  </si>
  <si>
    <t>3TYCR1GOTDFFSR87TWMSK0HK6ESZLM</t>
  </si>
  <si>
    <t>Tue Feb 20 21:36:12 PST 2018</t>
  </si>
  <si>
    <t>Fri Feb 23 21:37:18 PST 2018</t>
  </si>
  <si>
    <t>31MBOZ6PAONZXEZ3BGXJKJKEE7WLCR</t>
  </si>
  <si>
    <t>32XVDSJFP0T9SYNG41ETX2M2L4M2MA</t>
  </si>
  <si>
    <t>Mon Feb 19 22:19:12 PST 2018</t>
  </si>
  <si>
    <t>Thu Feb 22 22:19:12 PST 2018</t>
  </si>
  <si>
    <t>37KGEN7NJ4MB58LZYFHXAJOQ1JQPPH</t>
  </si>
  <si>
    <t>3VA45EW49OJQ3GQWYDTSKN12OYL1O5</t>
  </si>
  <si>
    <t>30EV7DWJTVRUHWX1K496SRU0R0PY64</t>
  </si>
  <si>
    <t>3KJYX6QCMA7SOHFXPELCJFRWE8LJVW</t>
  </si>
  <si>
    <t>Thu Feb 22 22:26:11 PST 2018</t>
  </si>
  <si>
    <t>3NS0A6KXC54Z6ZU6I5PC78CCAR9ZG7</t>
  </si>
  <si>
    <t>3PQ8K71NHYGXV09VKDH3UTA03BOAA4</t>
  </si>
  <si>
    <t>3HEM8MA6H98TI0OK8QRLL5IFNWYQPZ</t>
  </si>
  <si>
    <t>36WLNQG780654NVZ6WJLLNKX687BEV</t>
  </si>
  <si>
    <t>3HPZF4IVNNPMKX4WKXRA3AIV65AYC2</t>
  </si>
  <si>
    <t>3S3AMIZX3V1JMM95O14WQP8UOH5DCA</t>
  </si>
  <si>
    <t>3BA7SXOG1JM8O943ZOEA49XUU80R8H</t>
  </si>
  <si>
    <t>30X31N5D64M1VWVP1D3UFT46PHXSAK</t>
  </si>
  <si>
    <t>Mon Feb 19 22:45:34 PST 2018</t>
  </si>
  <si>
    <t>Thu Feb 22 22:45:34 PST 2018</t>
  </si>
  <si>
    <t>3GD6L00D3TT23D5KLXEFSJCXTY8M1D</t>
  </si>
  <si>
    <t>Thu Feb 22 22:22:15 PST 2018</t>
  </si>
  <si>
    <t>Tue Feb 20 21:30:32 PST 2018</t>
  </si>
  <si>
    <t>3HL8HNGX46XEM8GY3NPVCZA7U9J9F1</t>
  </si>
  <si>
    <t>3IJ95K7NDX822QITPF9HN29IHUONG5</t>
  </si>
  <si>
    <t>32EYX73OY1599Q9ASTKGPKB4AI5UR9</t>
  </si>
  <si>
    <t>35USIKEBNSC3SHRH345W0USE6ZVN69</t>
  </si>
  <si>
    <t>3TS1AR6UQRAA8PS5OQRBY3J1ZJV7FN</t>
  </si>
  <si>
    <t>31SIZS5W59BEUD4ZLIVAQ0IUOEMQRR</t>
  </si>
  <si>
    <t>3QECW5O0KIX54QWNVHH3HNK6ZM7T51</t>
  </si>
  <si>
    <t>Thu Feb 22 22:14:07 PST 2018</t>
  </si>
  <si>
    <t>3TS1AR6UQRAA8PS5OQRBY3J1ZJW7FO</t>
  </si>
  <si>
    <t>Mon Feb 19 22:32:16 PST 2018</t>
  </si>
  <si>
    <t>Thu Feb 22 22:32:16 PST 2018</t>
  </si>
  <si>
    <t>3TYCR1GOTDFFSR87TWMSK0HK68SZLA</t>
  </si>
  <si>
    <t>Mon Feb 19 22:07:44 PST 2018</t>
  </si>
  <si>
    <t>3I4E7AFQ2KVAO5DEUHGWTE7QY4RTJG</t>
  </si>
  <si>
    <t>Fri Feb 23 21:30:33 PST 2018</t>
  </si>
  <si>
    <t>304SM51WA406E60H7R3QA4OC75GBS8</t>
  </si>
  <si>
    <t>Fri Feb 23 21:47:08 PST 2018</t>
  </si>
  <si>
    <t>3G5F9DBFOQTWXBK71EIR72BH1GHHVP</t>
  </si>
  <si>
    <t>Mon Feb 19 22:29:40 PST 2018</t>
  </si>
  <si>
    <t>Thu Feb 22 22:29:40 PST 2018</t>
  </si>
  <si>
    <t>3KRVW3HTZOH2XX4EYGTZOKZ6JYMMSY</t>
  </si>
  <si>
    <t>Mon Feb 19 22:44:05 PST 2018</t>
  </si>
  <si>
    <t>Thu Feb 22 22:44:05 PST 2018</t>
  </si>
  <si>
    <t>37Y5RYYI0P1A4P5OMLQ7AIJJ7JSSXE</t>
  </si>
  <si>
    <t>35H6S234SBWZ2SLBZ49A6DSSFEY564</t>
  </si>
  <si>
    <t>Mon Feb 19 22:22:49 PST 2018</t>
  </si>
  <si>
    <t>Thu Feb 22 22:22:49 PST 2018</t>
  </si>
  <si>
    <t>39K0FND3AIBYX1IKHG783K50XSBMAY</t>
  </si>
  <si>
    <t>Thu Feb 22 22:05:59 PST 2018</t>
  </si>
  <si>
    <t>3VP0C6EFSHSXAZ6HR3QWNF3E19LM68</t>
  </si>
  <si>
    <t>Mon Feb 19 22:05:36 PST 2018</t>
  </si>
  <si>
    <t>Mon Feb 19 22:06:15 PST 2018</t>
  </si>
  <si>
    <t>Thu Feb 22 22:06:15 PST 2018</t>
  </si>
  <si>
    <t>3KG2UQJ0MJKTFFC7SBETHGDKNHXQN3</t>
  </si>
  <si>
    <t>3NPI0JQDAP19X0E6FWQHFTPNQM5TPK</t>
  </si>
  <si>
    <t>Mon Feb 19 21:55:37 PST 2018</t>
  </si>
  <si>
    <t>3OB0CAO74ILD15FC6P5BE1FBJXIHYX</t>
  </si>
  <si>
    <t>3WQQ9FUS6BQOVML8TTXLTDOBV598BT</t>
  </si>
  <si>
    <t>Mon Feb 19 22:14:56 PST 2018</t>
  </si>
  <si>
    <t>Thu Feb 22 22:14:56 PST 2018</t>
  </si>
  <si>
    <t>35U0MRQMUJ332880FP8G2SCXUJHVOH</t>
  </si>
  <si>
    <t>3L70J4KAZHIVT7C74N85KUI6OEMAD7</t>
  </si>
  <si>
    <t>Tue Feb 20 21:30:33 PST 2018</t>
  </si>
  <si>
    <t>3R9WASFE20CTSZYB7LJUPNC09C8ZF7</t>
  </si>
  <si>
    <t>Mon Feb 19 22:21:13 PST 2018</t>
  </si>
  <si>
    <t>Thu Feb 22 22:21:13 PST 2018</t>
  </si>
  <si>
    <t>3WOKGM4L72CQWR5E2UPS6IISJ6H0O3</t>
  </si>
  <si>
    <t>38F60IALAGD3MZCS896QB9SUZVLT09</t>
  </si>
  <si>
    <t>3B1NLC6UG0S5SVS0VWRAGAAY0SXPG7</t>
  </si>
  <si>
    <t>Thu Feb 22 21:57:38 PST 2018</t>
  </si>
  <si>
    <t>3P529IW9KZH9NAH7SKSLH812U3YFL2</t>
  </si>
  <si>
    <t>3SITXWYCNW5EANMG119D9C54MEHXBP</t>
  </si>
  <si>
    <t>Mon Feb 19 22:12:16 PST 2018</t>
  </si>
  <si>
    <t>3ZG552ORAM0PV1JVSRAJVF9UTELV2B</t>
  </si>
  <si>
    <t>33PPO7FECWBAZPV5GB0I1S6P1MSIDK</t>
  </si>
  <si>
    <t>3EJPLAJKENCX96506SGQVHZNGD76ZD</t>
  </si>
  <si>
    <t>Thu Feb 22 22:25:41 PST 2018</t>
  </si>
  <si>
    <t>3PW9OPU9PRGCW91RBFVVDAYZNTS213</t>
  </si>
  <si>
    <t>3EFNPKWBMSKYNIEYTU0ZTWOW5W9303</t>
  </si>
  <si>
    <t>Mon Feb 19 21:55:10 PST 2018</t>
  </si>
  <si>
    <t>Thu Feb 22 21:55:10 PST 2018</t>
  </si>
  <si>
    <t>31LM9EDVOMOFGC6ONNZL9YXJS5HNJH</t>
  </si>
  <si>
    <t>3MHW492WW19IPPLISBY4Z7JDI2FVMB</t>
  </si>
  <si>
    <t>3ZY8KE4ISKZ9A4JAK45LGG3IS3AVQW</t>
  </si>
  <si>
    <t>Mon Feb 19 22:14:15 PST 2018</t>
  </si>
  <si>
    <t>Thu Feb 22 22:14:15 PST 2018</t>
  </si>
  <si>
    <t>Tue Feb 20 21:30:34 PST 2018</t>
  </si>
  <si>
    <t>33EEIIWHK736NKLGU20KRX7X9KZVQP</t>
  </si>
  <si>
    <t>33LKR6A5KFG6G8V4UUFREX7PN631TS</t>
  </si>
  <si>
    <t>3EQHHY4HQTO1ZLAHBHIWI45H9S0G5G</t>
  </si>
  <si>
    <t>3NJM2BJS4X2SBJCVTAVRQJPJ20APC2</t>
  </si>
  <si>
    <t>3QQUBC64ZEADOCDJEP9LBO9DKKKXN7</t>
  </si>
  <si>
    <t>3LRLIPTPER537DIHW4USO7DW8NJAKK</t>
  </si>
  <si>
    <t>Mon Feb 19 22:33:18 PST 2018</t>
  </si>
  <si>
    <t>Thu Feb 22 22:33:18 PST 2018</t>
  </si>
  <si>
    <t>3NJM2BJS4X2SBJCVTAVRQJPJ20BPC3</t>
  </si>
  <si>
    <t>3WLEIWSYHPDN0KM5D4YG5XE64IN2H1</t>
  </si>
  <si>
    <t>37MQ8Z1JQES6ZVE0X2X32EDOBVO2YS</t>
  </si>
  <si>
    <t>39RP059MEIP3GBNCNU74YVP6FAWBMI</t>
  </si>
  <si>
    <t>3BXQMRHWK0UICAWINLOZ3LHU4V1MU8</t>
  </si>
  <si>
    <t>Mon Feb 19 21:56:50 PST 2018</t>
  </si>
  <si>
    <t>Thu Feb 22 21:56:50 PST 2018</t>
  </si>
  <si>
    <t>3WLEIWSYHPDN0KM5D4YG5XE64IK2HY</t>
  </si>
  <si>
    <t>Mon Feb 19 22:03:59 PST 2018</t>
  </si>
  <si>
    <t>Thu Feb 22 22:03:59 PST 2018</t>
  </si>
  <si>
    <t>3PGQRAZX02GZ4UVYRHC9TWQS9PMSYK</t>
  </si>
  <si>
    <t>37M28K1J0R98WTCZEJUGNSDJTYIJAT</t>
  </si>
  <si>
    <t>3A9AA95ATXI7CY3GE08JCDJ9AJN5P9</t>
  </si>
  <si>
    <t>3GM6G9ZBKOT3CXHTNGYPYPVSLHWTMQ</t>
  </si>
  <si>
    <t>3NSM4HLQNRQEICPZ836ALA8PSSKQQQ</t>
  </si>
  <si>
    <t>320DUZ38G8I96KP20JMQJEOMRTSGJZ</t>
  </si>
  <si>
    <t>A1CFLBICG6LTOB</t>
  </si>
  <si>
    <t>Mon Feb 19 22:00:30 PST 2018</t>
  </si>
  <si>
    <t>Mon Feb 19 22:01:13 PST 2018</t>
  </si>
  <si>
    <t>Thu Feb 22 22:01:13 PST 2018</t>
  </si>
  <si>
    <t>Tue Feb 20 21:30:35 PST 2018</t>
  </si>
  <si>
    <t>35K3O9HUAC9VH47FBY5H4DBIL6XFEF</t>
  </si>
  <si>
    <t>Thu Feb 22 22:07:51 PST 2018</t>
  </si>
  <si>
    <t>3Z7VU45IPZD22K430M490L8682N1Z6</t>
  </si>
  <si>
    <t>3JGHED38EDNDLWB63EEYY5UWMB9Y73</t>
  </si>
  <si>
    <t>351SEKWQS1DWV8LW1QYATLD6IVBMD3</t>
  </si>
  <si>
    <t>Thu Feb 22 22:21:45 PST 2018</t>
  </si>
  <si>
    <t>382M9COHEIBK0M456N0GQDCLVTGUEX</t>
  </si>
  <si>
    <t>3X4MXAO0BHKM1UYFNTZH78W1VYHRW6</t>
  </si>
  <si>
    <t>Mon Feb 19 22:33:30 PST 2018</t>
  </si>
  <si>
    <t>Thu Feb 22 22:33:30 PST 2018</t>
  </si>
  <si>
    <t>3JMNNNO3B102AQJ0I1FFHHS80NO2WT</t>
  </si>
  <si>
    <t>3U8YCDAGXQCTH3IUH7HWVNDSY7XQ0Z</t>
  </si>
  <si>
    <t>Mon Feb 19 22:13:05 PST 2018</t>
  </si>
  <si>
    <t>Thu Feb 22 22:13:05 PST 2018</t>
  </si>
  <si>
    <t>3VBEN272MLV25N8SNDV4BFF9NC8SGU</t>
  </si>
  <si>
    <t>3Z2R0DQ0JIABGAV3N3QAKUHTC2V2EL</t>
  </si>
  <si>
    <t>3P458N04Q1DHZQOQS6B1J06F9PU2XM</t>
  </si>
  <si>
    <t>3HL8HNGX46XEM8GY3NPVCZA7U9K9F2</t>
  </si>
  <si>
    <t>Mon Feb 19 22:20:23 PST 2018</t>
  </si>
  <si>
    <t>Thu Feb 22 22:20:44 PST 2018</t>
  </si>
  <si>
    <t>3WYGZ5XF3XB7794BD4GJ9772UTQSKY</t>
  </si>
  <si>
    <t>3X4JMASXCN56DXG5YPK60YITC7U0BV</t>
  </si>
  <si>
    <t>3538U0YQ1FQPKMTOWCJKW3B0BYY3F7</t>
  </si>
  <si>
    <t>Fri Feb 23 21:31:04 PST 2018</t>
  </si>
  <si>
    <t>34V1S5K3GTXI3FNN2UMRITXU1AG96Y</t>
  </si>
  <si>
    <t>Thu Feb 22 22:15:52 PST 2018</t>
  </si>
  <si>
    <t>3A1COHJ8NKRYMZOUTL7HFOR9QODH8T</t>
  </si>
  <si>
    <t>Fri Feb 23 21:40:27 PST 2018</t>
  </si>
  <si>
    <t>3SITXWYCNW5EANMG119D9C54MEKBX6</t>
  </si>
  <si>
    <t>3K8CQCU3KEXYZC8T4KDZ95V6BIENW4</t>
  </si>
  <si>
    <t>3EJJQNKU9S14443QSUDH65MEGA4HRW</t>
  </si>
  <si>
    <t>Mon Feb 19 22:45:07 PST 2018</t>
  </si>
  <si>
    <t>Thu Feb 22 22:45:07 PST 2018</t>
  </si>
  <si>
    <t>3ERET4BTVN5P2U8C4YGSSC2C2529K5</t>
  </si>
  <si>
    <t>3GA6AFUKOPKCL2IOH4CLO7JYAWN3HD</t>
  </si>
  <si>
    <t>Mon Feb 19 22:19:41 PST 2018</t>
  </si>
  <si>
    <t>Thu Feb 22 22:19:41 PST 2018</t>
  </si>
  <si>
    <t>371Q3BEXDH5Z9K53N3ES73ZUFJQSZB</t>
  </si>
  <si>
    <t>37XITHEISX5DNWSA62ZGVEPY3IZCRI</t>
  </si>
  <si>
    <t>3HWRJOOET6Y4L9C1HI5GBCUXAWSESY</t>
  </si>
  <si>
    <t>Mon Feb 19 22:10:51 PST 2018</t>
  </si>
  <si>
    <t>Thu Feb 22 22:10:51 PST 2018</t>
  </si>
  <si>
    <t>Tue Feb 20 21:30:36 PST 2018</t>
  </si>
  <si>
    <t>3SLE99ER0O93FIMV2JXY6XLFUECZBL</t>
  </si>
  <si>
    <t>Thu Feb 22 21:57:56 PST 2018</t>
  </si>
  <si>
    <t>38F60IALAGD3MZCS896QB9SUZVM0TH</t>
  </si>
  <si>
    <t>31HQ4X3T3T6IRFMTY4SKO7KHJTWSL2</t>
  </si>
  <si>
    <t>Thu Feb 22 22:27:25 PST 2018</t>
  </si>
  <si>
    <t>3VZLGYJEYM6ASLPW7FPGVUC7DH6XZY</t>
  </si>
  <si>
    <t>Mon Feb 19 22:31:51 PST 2018</t>
  </si>
  <si>
    <t>Thu Feb 22 22:31:51 PST 2018</t>
  </si>
  <si>
    <t>3WQQ9FUS6BQOVML8TTXLTDOBV59B8W</t>
  </si>
  <si>
    <t>Thu Feb 22 22:15:25 PST 2018</t>
  </si>
  <si>
    <t>Tue Feb 20 21:30:37 PST 2018</t>
  </si>
  <si>
    <t>3X0EMNLXEPLLN8K1UPLVRSHN4ODVPY</t>
  </si>
  <si>
    <t>3H0W84IWBLYSKUCO2T5BL2P1OUBERC</t>
  </si>
  <si>
    <t>Thu Feb 22 22:20:51 PST 2018</t>
  </si>
  <si>
    <t>3LKC68YZ3BZJ4H6ZV1IDDDRWKBVWO0</t>
  </si>
  <si>
    <t>3UN61F00HXLSOBJVRSC8H8JOB1C5R2</t>
  </si>
  <si>
    <t>351S7I5UG9SCTS8UXLUKKF1Y9M5NJ9</t>
  </si>
  <si>
    <t>Fri Feb 23 21:30:38 PST 2018</t>
  </si>
  <si>
    <t>3G5W44VEU8E4H4VKI4M2KTOZ6IUGK0</t>
  </si>
  <si>
    <t>3M1CVSFP611PIGGC99EPKTP57T8QAP</t>
  </si>
  <si>
    <t>ASLY4WV7FCUDE</t>
  </si>
  <si>
    <t>care</t>
  </si>
  <si>
    <t>3XXU1SWE8NR1UNBDSBKA5NYNUVC0AF</t>
  </si>
  <si>
    <t>Tue Feb 20 21:44:07 PST 2018</t>
  </si>
  <si>
    <t>Fri Feb 23 21:44:07 PST 2018</t>
  </si>
  <si>
    <t>31MCUE39BKIVYMPJ7WP2EOBCCDY3G6</t>
  </si>
  <si>
    <t>35K3O9HUAC9VH47FBY5H4DBIL62EFJ</t>
  </si>
  <si>
    <t>Mon Feb 19 22:35:49 PST 2018</t>
  </si>
  <si>
    <t>Thu Feb 22 22:35:49 PST 2018</t>
  </si>
  <si>
    <t>379J5II41PCHHWHBX98FZQG2I2LLES</t>
  </si>
  <si>
    <t>Thu Feb 22 22:18:14 PST 2018</t>
  </si>
  <si>
    <t>3BV8HQ2ZZXXW8YXSU00REO8E7S06AC</t>
  </si>
  <si>
    <t>Mon Feb 19 22:24:48 PST 2018</t>
  </si>
  <si>
    <t>Thu Feb 22 22:24:48 PST 2018</t>
  </si>
  <si>
    <t>3K3G488TR24PPQ61OBI7NZDYWWY5QT</t>
  </si>
  <si>
    <t>30OG32W0SV775WKW9MOUCIKRNXLENN</t>
  </si>
  <si>
    <t>Thu Feb 22 22:17:08 PST 2018</t>
  </si>
  <si>
    <t>34YB12FSQZKZ7SVN3GZIZ6G3VNQGM6</t>
  </si>
  <si>
    <t>3CP1TO84PUXBKR2AC2X7G0BGZ9V25J</t>
  </si>
  <si>
    <t>Mon Feb 19 22:18:11 PST 2018</t>
  </si>
  <si>
    <t>Thu Feb 22 22:18:11 PST 2018</t>
  </si>
  <si>
    <t>3VZYA8PITOU11X127DOS8TMGJS005Q</t>
  </si>
  <si>
    <t>3E1QT0TDFQ5YIUZEZ3P2F0SOQVR8I0</t>
  </si>
  <si>
    <t>Mon Feb 19 22:05:01 PST 2018</t>
  </si>
  <si>
    <t>Tue Feb 20 21:30:38 PST 2018</t>
  </si>
  <si>
    <t>3MHW492WW19IPPLISBY4Z7JDI2FMV2</t>
  </si>
  <si>
    <t>3U088ZLJVLPY10EGTGG2NCVEM8GW0B</t>
  </si>
  <si>
    <t>Mon Feb 19 22:24:06 PST 2018</t>
  </si>
  <si>
    <t>Mon Feb 19 22:24:22 PST 2018</t>
  </si>
  <si>
    <t>Thu Feb 22 22:24:22 PST 2018</t>
  </si>
  <si>
    <t>31S7M7DAGGMGJV1EX2S99TKI2TWLTA</t>
  </si>
  <si>
    <t>338JKRMM27VC5NH9QJRVBFX4G6EAHF</t>
  </si>
  <si>
    <t>Mon Feb 19 22:17:35 PST 2018</t>
  </si>
  <si>
    <t>Thu Feb 22 22:17:35 PST 2018</t>
  </si>
  <si>
    <t>3JW0YLFXRUCR9QF1MN9NU74INDUWWC</t>
  </si>
  <si>
    <t>Thu Feb 22 22:20:23 PST 2018</t>
  </si>
  <si>
    <t>3ZV9H2YQQE3UISDDC3YLPATLPKZ3WC</t>
  </si>
  <si>
    <t>Thu Feb 22 22:14:29 PST 2018</t>
  </si>
  <si>
    <t>3J5XXLQDHM7EGJFEWROOEPEMZSLV3M</t>
  </si>
  <si>
    <t>338JKRMM27VC5NH9QJRVBFX4G6FHAN</t>
  </si>
  <si>
    <t>36U2A8VAG2V43VGKCA88RTV3BENYKJ</t>
  </si>
  <si>
    <t>38SKSKU7R2TTX1JXTSY6K5EUAVTILZ</t>
  </si>
  <si>
    <t>38XPGNCKHTWZYFYIW5T7OU6SDSHV47</t>
  </si>
  <si>
    <t>35H6S234SBWZ2SLBZ49A6DSSFEV561</t>
  </si>
  <si>
    <t>Mon Feb 19 22:04:04 PST 2018</t>
  </si>
  <si>
    <t>3JAOYWH7VJ00M0QUPYST7CFRR51L9E</t>
  </si>
  <si>
    <t>3MB8LZR5BGPK3W9LTVJIXLT72ZEKL8</t>
  </si>
  <si>
    <t>3KQC8JMJGCO9YIKUR27KZONDRDB3H5</t>
  </si>
  <si>
    <t>34BBWHLWHB798VVWX658TGVA82WIWR</t>
  </si>
  <si>
    <t>Thu Feb 22 22:18:33 PST 2018</t>
  </si>
  <si>
    <t>3JNQLM5FT5IPMG5V4PDEXP7DL5VL22</t>
  </si>
  <si>
    <t>Tue Feb 20 21:46:08 PST 2018</t>
  </si>
  <si>
    <t>Tue Feb 20 21:46:26 PST 2018</t>
  </si>
  <si>
    <t>Fri Feb 23 21:46:26 PST 2018</t>
  </si>
  <si>
    <t>3LRLIPTPER537DIHW4USO7DW8NIKAT</t>
  </si>
  <si>
    <t>Mon Feb 19 22:25:11 PST 2018</t>
  </si>
  <si>
    <t>3NVC2EB65RVY7X8DR4G9A7E10YYY3H</t>
  </si>
  <si>
    <t>Fri Feb 23 21:45:22 PST 2018</t>
  </si>
  <si>
    <t>3Y3CZJSZ9KPP1RL11Q77SPN3SI05RU</t>
  </si>
  <si>
    <t>3DY46V3X3QE3JOLXULZ5E7ESJJO55P</t>
  </si>
  <si>
    <t>3IUZPWIU1P30EQLKX9QK6WAN06MKW5</t>
  </si>
  <si>
    <t>3KMS4QQVK3MY34ZP7KGK28ON53VFK1</t>
  </si>
  <si>
    <t>Tue Feb 20 21:30:39 PST 2018</t>
  </si>
  <si>
    <t>31N9JPQXIPEG2MD49LRZ82LJWU1NH4</t>
  </si>
  <si>
    <t>3GS6S824SRT1MW6NUMI0YORRU1NNW9</t>
  </si>
  <si>
    <t>Mon Feb 19 22:04:03 PST 2018</t>
  </si>
  <si>
    <t>Mon Feb 19 22:04:28 PST 2018</t>
  </si>
  <si>
    <t>Thu Feb 22 22:04:28 PST 2018</t>
  </si>
  <si>
    <t>3QBD8R3Z22F7VFNFLVCUIL850IUO44</t>
  </si>
  <si>
    <t>Tue Feb 20 21:30:40 PST 2018</t>
  </si>
  <si>
    <t>3Y54SXRO1MHMP5M2WIPBPZCMY3ZTUI</t>
  </si>
  <si>
    <t>3NI0WFPPI9CXK11GCWYX0Z0GFNB066</t>
  </si>
  <si>
    <t>3G5F9DBFOQTWXBK71EIR72BH1GDHVL</t>
  </si>
  <si>
    <t>3S06PH7KSS0ZZJZ784FC9TP3KKE1D8</t>
  </si>
  <si>
    <t>3WQ3B2KGE9C6KM1NU8O6E313HZ01BZ</t>
  </si>
  <si>
    <t>Thu Feb 22 22:00:05 PST 2018</t>
  </si>
  <si>
    <t>37NXA7GVST2VWN532XSOAB83ZECLVQ</t>
  </si>
  <si>
    <t>3300DTYQT3DS8TXOPEGBGCFWS8AEQC</t>
  </si>
  <si>
    <t>Tue Feb 20 21:30:41 PST 2018</t>
  </si>
  <si>
    <t>33JKGHPFYDQ5HKC9QKCDPQP0WZENMN</t>
  </si>
  <si>
    <t>Thu Feb 22 22:27:32 PST 2018</t>
  </si>
  <si>
    <t>3HUTX6F6VVJXS18SHHT6P6B7G40O2A</t>
  </si>
  <si>
    <t>Thu Feb 22 22:19:48 PST 2018</t>
  </si>
  <si>
    <t>3D1TUISJWIWTT78XC4L6M9ES439IUK</t>
  </si>
  <si>
    <t>3CFVK00FWMHD4HOWRRPHN2OP14U6LP</t>
  </si>
  <si>
    <t>Thu Feb 22 22:01:24 PST 2018</t>
  </si>
  <si>
    <t>3IX2EGZR7CF0VAYGGUG2II2TT24JRZ</t>
  </si>
  <si>
    <t>3KOPY89HM9Y8C8DE54F60KZDNOQ3JH</t>
  </si>
  <si>
    <t>Thu Feb 22 22:13:52 PST 2018</t>
  </si>
  <si>
    <t>3VI0PC2ZAYGV6XDVF49YQD9IAUPXOM</t>
  </si>
  <si>
    <t>3DUZQ9U6SNKLNKYNC8UQBGIJARVSVI</t>
  </si>
  <si>
    <t>3L4PIM1GQUCQQZTF2UH5S5HH66CYR7</t>
  </si>
  <si>
    <t>Mon Feb 19 22:04:08 PST 2018</t>
  </si>
  <si>
    <t>Thu Feb 22 22:04:22 PST 2018</t>
  </si>
  <si>
    <t>3RKNTXVS3NUITBTEBC7CHQO0B1UA4V</t>
  </si>
  <si>
    <t>3QQUBC64ZEADOCDJEP9LBO9DKKKNXX</t>
  </si>
  <si>
    <t>Mon Feb 19 21:55:17 PST 2018</t>
  </si>
  <si>
    <t>Thu Feb 22 21:55:17 PST 2018</t>
  </si>
  <si>
    <t>379J5II41PCHHWHBX98FZQG2I2NLEU</t>
  </si>
  <si>
    <t>3LUY3GC630WMZ2HZ2TNGAXX51PIP78</t>
  </si>
  <si>
    <t>3WSELTNVR4Y2AW84QD8KPY0SR0ATA9</t>
  </si>
  <si>
    <t>Tue Feb 20 21:30:42 PST 2018</t>
  </si>
  <si>
    <t>3YZ7A3YHR5P126LEGF7CIZSZEKJ5SI</t>
  </si>
  <si>
    <t>37U1UTWH9WIBBT2XPQJBTSTFDRD8R7</t>
  </si>
  <si>
    <t>Mon Feb 19 22:27:15 PST 2018</t>
  </si>
  <si>
    <t>Thu Feb 22 22:27:15 PST 2018</t>
  </si>
  <si>
    <t>3A0EX8ZRN9K3ASCQ6XVFSQCDOKEYBZ</t>
  </si>
  <si>
    <t>3NPI0JQDAP19X0E6FWQHFTPNQMBPTM</t>
  </si>
  <si>
    <t>Mon Feb 19 22:43:35 PST 2018</t>
  </si>
  <si>
    <t>Thu Feb 22 22:43:35 PST 2018</t>
  </si>
  <si>
    <t>31ODACBENUBQVS4C07VFGANQAG5QSF</t>
  </si>
  <si>
    <t>3GFK2QRXXADXW70HQMME47R53GS5W6</t>
  </si>
  <si>
    <t>Thu Feb 22 22:24:00 PST 2018</t>
  </si>
  <si>
    <t>3TAYZSBPLM4CQT0LOYAF9BL8DT5S2D</t>
  </si>
  <si>
    <t>Mon Feb 19 22:31:06 PST 2018</t>
  </si>
  <si>
    <t>Thu Feb 22 22:31:06 PST 2018</t>
  </si>
  <si>
    <t>3Y9N9SS8LZ7V9MDMV8TVXM40I4T3D3</t>
  </si>
  <si>
    <t>Mon Feb 19 22:13:36 PST 2018</t>
  </si>
  <si>
    <t>Thu Feb 22 22:13:36 PST 2018</t>
  </si>
  <si>
    <t>3P7QK0GJ3TH64LO5TOZMGLMQHPS2ZJ</t>
  </si>
  <si>
    <t>3IAEQB9FMFGS0KFA5S4X2JFXGXODWK</t>
  </si>
  <si>
    <t>Tue Feb 20 21:30:43 PST 2018</t>
  </si>
  <si>
    <t>3LOTDFNYA8VPY4T6WYZNQJIISA4WFE</t>
  </si>
  <si>
    <t>Thu Feb 22 22:19:55 PST 2018</t>
  </si>
  <si>
    <t>3ZPPDN2SLWSMGUG28C5PUHP7I82E9M</t>
  </si>
  <si>
    <t>Thu Feb 22 22:06:27 PST 2018</t>
  </si>
  <si>
    <t>3OLZC0DJ8JBT6MXXHUVBIVGBIAIIV9</t>
  </si>
  <si>
    <t>3GLB5JMZFYRW3YPAQN0FGGT9M9WDGJ</t>
  </si>
  <si>
    <t>Mon Feb 19 22:04:40 PST 2018</t>
  </si>
  <si>
    <t>3RANCT1ZVGDMTJSLWWYQP560SW3BUE</t>
  </si>
  <si>
    <t>Mon Feb 19 22:25:26 PST 2018</t>
  </si>
  <si>
    <t>Thu Feb 22 22:25:26 PST 2018</t>
  </si>
  <si>
    <t>3XIQGXAUMD4R8BJQOKXX4AJ83OPX72</t>
  </si>
  <si>
    <t>3W3RSPVVGSNVJ8G3X7IJEP6KL73LU1</t>
  </si>
  <si>
    <t>Fri Feb 23 21:30:43 PST 2018</t>
  </si>
  <si>
    <t>38F71OA9GUSTTSZSSWT0HLGRU8SFM8</t>
  </si>
  <si>
    <t>3NPFYT4IZD0A14URHN1RANW12XAGX2</t>
  </si>
  <si>
    <t>Tue Feb 20 21:47:38 PST 2018</t>
  </si>
  <si>
    <t>Fri Feb 23 21:47:38 PST 2018</t>
  </si>
  <si>
    <t>3X4JMASXCN56DXG5YPK60YITC700B1</t>
  </si>
  <si>
    <t>35NNO802AVSGYHOOF39K8EMYW7GNIX</t>
  </si>
  <si>
    <t>3180JW2OT58BQN0IJN3ZFHXX1KK5JC</t>
  </si>
  <si>
    <t>3IO1LGZLKATIPA4DX2GDIX2JH41689</t>
  </si>
  <si>
    <t>Mon Feb 19 22:28:56 PST 2018</t>
  </si>
  <si>
    <t>Mon Feb 19 22:38:41 PST 2018</t>
  </si>
  <si>
    <t>Thu Feb 22 22:38:41 PST 2018</t>
  </si>
  <si>
    <t>Tue Feb 20 21:30:44 PST 2018</t>
  </si>
  <si>
    <t>3MX2NQ3YCAQCL7570RI06Q5CCIVX5O</t>
  </si>
  <si>
    <t>Thu Feb 22 22:12:25 PST 2018</t>
  </si>
  <si>
    <t>3XH7ZM9YX2Q82END4GKO45S5EEIR96</t>
  </si>
  <si>
    <t>308Q0PEVB99YWZIO4VVGFWNZA1DI93</t>
  </si>
  <si>
    <t>Thu Feb 22 22:27:20 PST 2018</t>
  </si>
  <si>
    <t>3LRLIPTPER537DIHW4USO7DW8NIAKJ</t>
  </si>
  <si>
    <t>ANN162CY5IAGN</t>
  </si>
  <si>
    <t>Mon Feb 19 22:17:20 PST 2018</t>
  </si>
  <si>
    <t>Thu Feb 22 22:18:57 PST 2018</t>
  </si>
  <si>
    <t>3Z7VU45IPZD22K430M490L8682OZ15</t>
  </si>
  <si>
    <t>Mon Feb 19 22:16:15 PST 2018</t>
  </si>
  <si>
    <t>Thu Feb 22 22:16:15 PST 2018</t>
  </si>
  <si>
    <t>3W9XHF7WGKR5ZPJWC2G8UT73DTRTKF</t>
  </si>
  <si>
    <t>345LHZDEDYOHQOO8H3JK7M8O44Q3UF</t>
  </si>
  <si>
    <t>Thu Feb 22 22:24:20 PST 2018</t>
  </si>
  <si>
    <t>36AHBNMV1S8WPPAAKTMLNG0DR5OYD4</t>
  </si>
  <si>
    <t>Thu Feb 22 22:19:45 PST 2018</t>
  </si>
  <si>
    <t>3U8YCDAGXQCTH3IUH7HWVNDSY70Q02</t>
  </si>
  <si>
    <t>36KM3FWE3R8GO1FLV63P6D0CAYV075</t>
  </si>
  <si>
    <t>32N49TQG3HEHNOCTV88ZQGODOLMVAN</t>
  </si>
  <si>
    <t>Mon Feb 19 22:03:32 PST 2018</t>
  </si>
  <si>
    <t>3JAOYWH7VJ00M0QUPYST7CFRR539L4</t>
  </si>
  <si>
    <t>Mon Feb 19 22:06:14 PST 2018</t>
  </si>
  <si>
    <t>Thu Feb 22 22:06:25 PST 2018</t>
  </si>
  <si>
    <t>3QY7M81QH8ILOBKJP1I8EGB67F97KM</t>
  </si>
  <si>
    <t>Mon Feb 19 22:01:49 PST 2018</t>
  </si>
  <si>
    <t>Thu Feb 22 22:01:49 PST 2018</t>
  </si>
  <si>
    <t>3RTFSSG7T828BC58S7XKWDRH6NELW0</t>
  </si>
  <si>
    <t>3IXEICO793F1NUW100R89TY6VHJT6I</t>
  </si>
  <si>
    <t>Tue Feb 20 21:30:45 PST 2018</t>
  </si>
  <si>
    <t>3L0KT67Y8FC2RETSHJHAIFMDS8YSYS</t>
  </si>
  <si>
    <t>3LYA37P8IRJ8QNN92IUOJIX2Q55KBQ</t>
  </si>
  <si>
    <t>3BPP3MA3TCGEUCJH773EA7KHZJ9LEK</t>
  </si>
  <si>
    <t>3IJXV6UZ1YF40ZEAYCV26HNTGNJRIZ</t>
  </si>
  <si>
    <t>Mon Feb 19 22:28:32 PST 2018</t>
  </si>
  <si>
    <t>Thu Feb 22 22:28:32 PST 2018</t>
  </si>
  <si>
    <t>3KIBXJ1WD6QS9HCI6NZAP2X1X4NOKX</t>
  </si>
  <si>
    <t>Mon Feb 19 22:34:58 PST 2018</t>
  </si>
  <si>
    <t>Thu Feb 22 22:34:58 PST 2018</t>
  </si>
  <si>
    <t>3TMSXRD2X7WY8PZYPZK21HEOR0L1WI</t>
  </si>
  <si>
    <t>Mon Feb 19 22:15:50 PST 2018</t>
  </si>
  <si>
    <t>Thu Feb 22 22:15:50 PST 2018</t>
  </si>
  <si>
    <t>3OQQD2WO8I29UDVEXKP5Z0OSRQQ3IY</t>
  </si>
  <si>
    <t>3R08VXYT7DRCJBE0EF1B2R51UML7WL</t>
  </si>
  <si>
    <t>Tue Feb 20 21:30:46 PST 2018</t>
  </si>
  <si>
    <t>3XXU1SWE8NR1UNBDSBKA5NYNUPF0A6</t>
  </si>
  <si>
    <t>Thu Feb 22 22:27:41 PST 2018</t>
  </si>
  <si>
    <t>3Y4W8Q93L0GFLVF5FIZ1GHWJ9OLVDR</t>
  </si>
  <si>
    <t>Thu Feb 22 22:13:57 PST 2018</t>
  </si>
  <si>
    <t>388FBO7JZRP2OH3TJLVNU2GMMQENY3</t>
  </si>
  <si>
    <t>3KXIR214I5CTO8YAYXEXB852ZD142H</t>
  </si>
  <si>
    <t>3LWJHTCVCDIKE7XKKP0HYU0W49NFQT</t>
  </si>
  <si>
    <t>3NG53N1RLWFQZGMICYFMOXT0C9R8PH</t>
  </si>
  <si>
    <t>Mon Feb 19 22:28:55 PST 2018</t>
  </si>
  <si>
    <t>Thu Feb 22 22:28:55 PST 2018</t>
  </si>
  <si>
    <t>30P8I9JKOIHHUY2IAACHTMC6DOCV5C</t>
  </si>
  <si>
    <t>3GD6L00D3TT23D5KLXEFSJCXTY5M1A</t>
  </si>
  <si>
    <t>Tue Feb 20 21:30:47 PST 2018</t>
  </si>
  <si>
    <t>3W92K5RLWVDKHI0C0CHII58RW7LV5H</t>
  </si>
  <si>
    <t>3YDTZAI2WYCMZNGEFTEJ6PVX77M41Z</t>
  </si>
  <si>
    <t>34HEO7RUG6QM7XXIWMYO003PKW0RAL</t>
  </si>
  <si>
    <t>36H9ULYP63Q3SKT7PZG81TOAQEWFJ3</t>
  </si>
  <si>
    <t>Mon Feb 19 22:21:23 PST 2018</t>
  </si>
  <si>
    <t>Mon Feb 19 22:25:53 PST 2018</t>
  </si>
  <si>
    <t>Thu Feb 22 22:25:53 PST 2018</t>
  </si>
  <si>
    <t>3BV8HQ2ZZXXW8YXSU00REO8E7SZ6AB</t>
  </si>
  <si>
    <t>3GNCZX450JJ4I4FX9WZ0KOZV2XOPAZ</t>
  </si>
  <si>
    <t>38RHULDV9YB6LBX274074XZPPJKIWJ</t>
  </si>
  <si>
    <t>304SM51WA406E60H7R3QA4OC7ZHBSX</t>
  </si>
  <si>
    <t>3KGTPGBS6YHS56SPD35FOC3WYQR2U4</t>
  </si>
  <si>
    <t>Mon Feb 19 22:37:47 PST 2018</t>
  </si>
  <si>
    <t>Thu Feb 22 22:37:47 PST 2018</t>
  </si>
  <si>
    <t>Tue Feb 20 21:30:48 PST 2018</t>
  </si>
  <si>
    <t>3WQQ9FUS6BQOVML8TTXLTDOBV5C8BW</t>
  </si>
  <si>
    <t>Mon Feb 19 22:33:04 PST 2018</t>
  </si>
  <si>
    <t>Thu Feb 22 22:33:04 PST 2018</t>
  </si>
  <si>
    <t>31S7M7DAGGMGJV1EX2S99TKI2TWTLI</t>
  </si>
  <si>
    <t>3TGOYF991YI1PI1RWNFLUVYOHHAUUE</t>
  </si>
  <si>
    <t>Mon Feb 19 22:26:57 PST 2018</t>
  </si>
  <si>
    <t>Mon Feb 19 22:36:31 PST 2018</t>
  </si>
  <si>
    <t>Thu Feb 22 22:36:31 PST 2018</t>
  </si>
  <si>
    <t>3VJ40NV2QJJRC0250WD2QTKXGHDTO7</t>
  </si>
  <si>
    <t>3Z7ISHFUH1RKDKOOZ7DOFVVEM8XZ8S</t>
  </si>
  <si>
    <t>Mon Feb 19 22:28:04 PST 2018</t>
  </si>
  <si>
    <t>3J6BHNX0U9O74CECF6UWLU1BOB5NK8</t>
  </si>
  <si>
    <t>Fri Feb 23 21:30:48 PST 2018</t>
  </si>
  <si>
    <t>3DI28L7YXBA4RPD74ZQWFB7OKWH1E3</t>
  </si>
  <si>
    <t>3KYQYYSHYW3KVB68E6DNLP2BDVPDO8</t>
  </si>
  <si>
    <t>3YOH7BII0A3NZ1LF7ZLOKUR9T3IVKG</t>
  </si>
  <si>
    <t>Tue Feb 20 21:44:08 PST 2018</t>
  </si>
  <si>
    <t>Tue Feb 20 21:44:30 PST 2018</t>
  </si>
  <si>
    <t>Fri Feb 23 21:44:30 PST 2018</t>
  </si>
  <si>
    <t>33QQ60S6ASEIMCRH8EW0G5EWI9T0U8</t>
  </si>
  <si>
    <t>Fri Feb 23 21:31:05 PST 2018</t>
  </si>
  <si>
    <t>33SA9F9TRYQXSQTA1NFH81XIGFOWE7</t>
  </si>
  <si>
    <t>Tue Feb 20 21:41:38 PST 2018</t>
  </si>
  <si>
    <t>Fri Feb 23 21:41:38 PST 2018</t>
  </si>
  <si>
    <t>3EFE17QCRD1G5J337JDMWFRA2CNHSK</t>
  </si>
  <si>
    <t>3IGI0VL648GTHNXL30RQHUE5RZSON2</t>
  </si>
  <si>
    <t>3NOEP8XAU4YDRXPWU4MDFDE8KZLXP3</t>
  </si>
  <si>
    <t>3ERMJ6L4DZOGEZKMADVOTT3AWK6M78</t>
  </si>
  <si>
    <t>Thu Feb 22 22:11:42 PST 2018</t>
  </si>
  <si>
    <t>3IXQG4FA2UUO9R4IYL3ZT9JMFBQB9K</t>
  </si>
  <si>
    <t>Mon Feb 19 22:09:06 PST 2018</t>
  </si>
  <si>
    <t>Thu Feb 22 22:09:23 PST 2018</t>
  </si>
  <si>
    <t>3S06PH7KSS0ZZJZ784FC9TP3KKDD1J</t>
  </si>
  <si>
    <t>3O4VWC1GEW25POFKF2A5B13S45F3JA</t>
  </si>
  <si>
    <t>34Z02EIMIT969JAMYBBR0SOFIEZT0J</t>
  </si>
  <si>
    <t>3VHP9MDGROGGK6N1F7ZMEPBF0UOFCQ</t>
  </si>
  <si>
    <t>3WLEIWSYHPDN0KM5D4YG5XE64INH2G</t>
  </si>
  <si>
    <t>Mon Feb 19 22:30:56 PST 2018</t>
  </si>
  <si>
    <t>Thu Feb 22 22:30:56 PST 2018</t>
  </si>
  <si>
    <t>386T3MLZLNRKOFK45BVVKDW7LI108S</t>
  </si>
  <si>
    <t>30JNVC0ORAG4S3OQFFOH1FC9KO0HQT</t>
  </si>
  <si>
    <t>Mon Feb 19 22:17:02 PST 2018</t>
  </si>
  <si>
    <t>Tue Feb 20 21:30:49 PST 2018</t>
  </si>
  <si>
    <t>3EFVCAY5L45UD5JKHLA2R17O3AF8JB</t>
  </si>
  <si>
    <t>Mon Feb 19 21:59:40 PST 2018</t>
  </si>
  <si>
    <t>Thu Feb 22 22:01:20 PST 2018</t>
  </si>
  <si>
    <t>3KRVW3HTZOH2XX4EYGTZOKZ6JYHMST</t>
  </si>
  <si>
    <t>Mon Feb 19 22:01:57 PST 2018</t>
  </si>
  <si>
    <t>3UUIU9GZC512H6YT5FC2S4OLG3X5T7</t>
  </si>
  <si>
    <t>34J10VATJGU4OYZALX621RDOK1FQIV</t>
  </si>
  <si>
    <t>3WR9XG3T6470A9VG49VS7ZMAATN740</t>
  </si>
  <si>
    <t>Thu Feb 22 22:20:50 PST 2018</t>
  </si>
  <si>
    <t>3X87C8JFV77TIC26Q90G5TJBTZJQSP</t>
  </si>
  <si>
    <t>Mon Feb 19 22:32:02 PST 2018</t>
  </si>
  <si>
    <t>Thu Feb 22 22:32:02 PST 2018</t>
  </si>
  <si>
    <t>371QPA24C2K3TOXA4SAQPEB44NRT1C</t>
  </si>
  <si>
    <t>3EA3QWIZ4JRHGER2210X6WOB48FTID</t>
  </si>
  <si>
    <t>A22613LATQKY0C</t>
  </si>
  <si>
    <t>3FTOP5WARGKCVGEHMHXNYM16KC80JL</t>
  </si>
  <si>
    <t>3VJ40NV2QJJRC0250WD2QTKXGHFOT4</t>
  </si>
  <si>
    <t>Thu Feb 22 22:25:55 PST 2018</t>
  </si>
  <si>
    <t>3K2CEDRACBX0PDJZXETO96Z72YMTMK</t>
  </si>
  <si>
    <t>3CFJTT4SXUMUIGUVPYXW10WTFBPI7R</t>
  </si>
  <si>
    <t>3NLZY2D53QL6EZ7G603FT75G15BLQ6</t>
  </si>
  <si>
    <t>Mon Feb 19 22:27:55 PST 2018</t>
  </si>
  <si>
    <t>Mon Feb 19 22:32:53 PST 2018</t>
  </si>
  <si>
    <t>Thu Feb 22 22:32:53 PST 2018</t>
  </si>
  <si>
    <t>3WYP994K18NX4GVVA6E7HAQLAJ3Y6E</t>
  </si>
  <si>
    <t>3TL87MO8CML60QJD2INKSP5HBKOLF2</t>
  </si>
  <si>
    <t>31JLPPHS2VQMDJ4BLH7B8GGZMI1O3M</t>
  </si>
  <si>
    <t>3EKVH9QMEZ06O4H3R8FQECZ8CQSD21</t>
  </si>
  <si>
    <t>Thu Feb 22 22:17:07 PST 2018</t>
  </si>
  <si>
    <t>3UOUJI6MTEAT6MVM1SQ8E2XSBZPXU7</t>
  </si>
  <si>
    <t>Mon Feb 19 22:18:54 PST 2018</t>
  </si>
  <si>
    <t>Tue Feb 20 21:30:50 PST 2018</t>
  </si>
  <si>
    <t>34O39PNDK64RQ72A20YKVBNV2ELRBG</t>
  </si>
  <si>
    <t>3FTF2T8WLSEGXU2TTCZVGNW7PCA9W0</t>
  </si>
  <si>
    <t>3HYA4D452SF3MOVZIEAG2C2TO3B2F4</t>
  </si>
  <si>
    <t>Thu Feb 22 22:25:58 PST 2018</t>
  </si>
  <si>
    <t>3O7L7BFSHFLFRV95C6B27AOA1YTEI9</t>
  </si>
  <si>
    <t>Mon Feb 19 22:26:10 PST 2018</t>
  </si>
  <si>
    <t>Mon Feb 19 22:34:32 PST 2018</t>
  </si>
  <si>
    <t>Thu Feb 22 22:34:32 PST 2018</t>
  </si>
  <si>
    <t>Tue Feb 20 21:30:52 PST 2018</t>
  </si>
  <si>
    <t>3S8A4GJRD3ZDD22WFTMMLSQ69JNV6S</t>
  </si>
  <si>
    <t>384PI804XTX5UJX79B61QNSTGVLS0T</t>
  </si>
  <si>
    <t>Tue Feb 20 21:30:51 PST 2018</t>
  </si>
  <si>
    <t>3DIP6YHAPDOM2PXS3KZBULUWY2LE8Y</t>
  </si>
  <si>
    <t>Thu Feb 22 22:09:51 PST 2018</t>
  </si>
  <si>
    <t>3L4PIM1GQUCQQZTF2UH5S5HH66GYRB</t>
  </si>
  <si>
    <t>Mon Feb 19 22:28:31 PST 2018</t>
  </si>
  <si>
    <t>Thu Feb 22 22:28:31 PST 2018</t>
  </si>
  <si>
    <t>3EAWOID6MTTIZRGHD465CRGFWG20VX</t>
  </si>
  <si>
    <t>Fri Feb 23 21:30:52 PST 2018</t>
  </si>
  <si>
    <t>3L70J4KAZHIVT7C74N85KUI6OKKDAK</t>
  </si>
  <si>
    <t>Tue Feb 20 21:38:14 PST 2018</t>
  </si>
  <si>
    <t>Tue Feb 20 21:38:47 PST 2018</t>
  </si>
  <si>
    <t>Fri Feb 23 21:38:47 PST 2018</t>
  </si>
  <si>
    <t>3UWN2HHPUZ18FFPEAH8Z1ZO6OOUNSX</t>
  </si>
  <si>
    <t>3VSOLARPKC5J6W05JSOTBQLARJG93U</t>
  </si>
  <si>
    <t>Mon Feb 19 22:24:58 PST 2018</t>
  </si>
  <si>
    <t>Thu Feb 22 22:24:58 PST 2018</t>
  </si>
  <si>
    <t>3BAWBGQGYLVWH2G1Y3RER6Q24U7V7R</t>
  </si>
  <si>
    <t>3COPXFW7XC8AUHOJLNCPE22R79KPKG</t>
  </si>
  <si>
    <t>3WAKVUDHUXCZR7PVJFMAK3K496B7UN</t>
  </si>
  <si>
    <t>Thu Feb 22 22:21:41 PST 2018</t>
  </si>
  <si>
    <t>3XM0HYN6NLV78HW9P11MG7PMNCMEPJ</t>
  </si>
  <si>
    <t>Thu Feb 22 22:18:45 PST 2018</t>
  </si>
  <si>
    <t>329E6HTMSWY008L2XNAHCG35JUF3K9</t>
  </si>
  <si>
    <t>3EKVH9QMEZ06O4H3R8FQECZ8CQUD23</t>
  </si>
  <si>
    <t>Tue Feb 20 21:30:53 PST 2018</t>
  </si>
  <si>
    <t>3O6CYIULEEXEHMQWRNUMCJJL2XKUWC</t>
  </si>
  <si>
    <t>Mon Feb 19 22:22:31 PST 2018</t>
  </si>
  <si>
    <t>3V0Z7YWSIZWSILHPITFKKY5FCXY2VR</t>
  </si>
  <si>
    <t>3WRKFXQBOB3AAGS2M5IVPUK50RKIYI</t>
  </si>
  <si>
    <t>32VNZTT0A80ASSFVDNTYCGDAB5FR4H</t>
  </si>
  <si>
    <t>37M28K1J0R98WTCZEJUGNSDJTYFJAQ</t>
  </si>
  <si>
    <t>3DUZQ9U6SNKLNKYNC8UQBGIJARWVSM</t>
  </si>
  <si>
    <t>Thu Feb 22 22:19:02 PST 2018</t>
  </si>
  <si>
    <t>3HEADTGN2PO6ZL0G7HPKWNH2561VRQ</t>
  </si>
  <si>
    <t>Fri Feb 23 21:30:54 PST 2018</t>
  </si>
  <si>
    <t>35L9RVQFCPEWKWV7WO8MBG9YN98UHD</t>
  </si>
  <si>
    <t>Mon Feb 19 22:26:43 PST 2018</t>
  </si>
  <si>
    <t>Thu Feb 22 22:26:43 PST 2018</t>
  </si>
  <si>
    <t>3JPSL1DZ5TV4FJ3KTHM8GZU02INANO</t>
  </si>
  <si>
    <t>3U5JL4WY5L5UPO17MMZQ1YZYCS14X3</t>
  </si>
  <si>
    <t>Tue Feb 20 21:41:58 PST 2018</t>
  </si>
  <si>
    <t>Fri Feb 23 21:42:23 PST 2018</t>
  </si>
  <si>
    <t>Wed Feb 21 02:42:45 PST 2018</t>
  </si>
  <si>
    <t>Tue Feb 20 21:30:54 PST 2018</t>
  </si>
  <si>
    <t>3U74KRR67MH67V4Z9F8OMLO77OWTNK</t>
  </si>
  <si>
    <t>3IQ1VMJRYUGJQHZQS733YYZGXT89AQ</t>
  </si>
  <si>
    <t>Thu Feb 22 22:25:11 PST 2018</t>
  </si>
  <si>
    <t>3MRNMEIQW62CPQ3B1EXVT8YHIQKLDZ</t>
  </si>
  <si>
    <t>Mon Feb 19 22:17:47 PST 2018</t>
  </si>
  <si>
    <t>3NXNZ5RS1BT17F1SL4RJO7XQWL197Y</t>
  </si>
  <si>
    <t>Thu Feb 22 22:20:18 PST 2018</t>
  </si>
  <si>
    <t>3QTFNPMJC6E2T7DYF7X689POSKINZU</t>
  </si>
  <si>
    <t>Mon Feb 19 21:55:18 PST 2018</t>
  </si>
  <si>
    <t>Thu Feb 22 21:55:18 PST 2018</t>
  </si>
  <si>
    <t>30BXRYBRP5T9C0KCRONNT4UV8PJWHE</t>
  </si>
  <si>
    <t>Mon Feb 19 22:29:54 PST 2018</t>
  </si>
  <si>
    <t>Thu Feb 22 22:29:54 PST 2018</t>
  </si>
  <si>
    <t>3EKVH9QMEZ06O4H3R8FQECZ8CQW2DU</t>
  </si>
  <si>
    <t>3JRJSWSMQIH01SRMR34F34MLIGWE39</t>
  </si>
  <si>
    <t>3YGE63DIN8TVEGGM3EB1YTZT3P40W7</t>
  </si>
  <si>
    <t>Fri Feb 23 21:30:55 PST 2018</t>
  </si>
  <si>
    <t>3EQHHY4HQTO1ZLAHBHIWI45H9S2G5I</t>
  </si>
  <si>
    <t>Mon Feb 19 22:32:40 PST 2018</t>
  </si>
  <si>
    <t>Thu Feb 22 22:32:40 PST 2018</t>
  </si>
  <si>
    <t>It's ok, should I skip drinks and come help clean?</t>
  </si>
  <si>
    <t>3KMS4QQVK3MY34ZP7KGK28ON53XKF8</t>
  </si>
  <si>
    <t>Mon Feb 19 22:26:21 PST 2018</t>
  </si>
  <si>
    <t>Mon Feb 19 22:41:26 PST 2018</t>
  </si>
  <si>
    <t>Thu Feb 22 22:41:26 PST 2018</t>
  </si>
  <si>
    <t>3N4BPTXIO9ONMMWF29BJO8PQFW9UKQ</t>
  </si>
  <si>
    <t>Fri Feb 23 21:43:48 PST 2018</t>
  </si>
  <si>
    <t>Thanks Kelsey.  I am on my way home now.</t>
  </si>
  <si>
    <t>Tue Feb 20 21:30:55 PST 2018</t>
  </si>
  <si>
    <t>37SOB9Z0SSTBKE3KINMIRGGK8UK3LC</t>
  </si>
  <si>
    <t>3018Q3ZVOJMPUHVCMO3PPJZA3FDRAU</t>
  </si>
  <si>
    <t>3OVHNO1VE7XWUFKFGFO41N9FXZTZDX</t>
  </si>
  <si>
    <t>3P4MQ7TPPY87XKJFW5HVKFEC3BWBBX</t>
  </si>
  <si>
    <t>Thu Feb 22 22:25:00 PST 2018</t>
  </si>
  <si>
    <t>3E9ZFLPWOYOLAB2SH9WT6GDWYLQIXC</t>
  </si>
  <si>
    <t>31LVTDXBL866Q0MGJFSFYXFLXRARLA</t>
  </si>
  <si>
    <t>Mon Feb 19 22:12:10 PST 2018</t>
  </si>
  <si>
    <t>Thu Feb 22 22:12:26 PST 2018</t>
  </si>
  <si>
    <t>392CY0QWG2NXZTCCN0ZPYOCJO9UI42</t>
  </si>
  <si>
    <t>Mon Feb 19 22:02:58 PST 2018</t>
  </si>
  <si>
    <t>Thu Feb 22 22:02:58 PST 2018</t>
  </si>
  <si>
    <t>3X31TUMD7YIIXVNZLLD0S6X8TTIL1A</t>
  </si>
  <si>
    <t>3P520RYKCH2HHJDI5K2CX0ANZH45UY</t>
  </si>
  <si>
    <t>33PPUNGG391QVP3KYGJO6CQJC0LRZW</t>
  </si>
  <si>
    <t>Mon Feb 19 22:30:55 PST 2018</t>
  </si>
  <si>
    <t>Thu Feb 22 22:30:55 PST 2018</t>
  </si>
  <si>
    <t>39PAAFCODNWM2KB218ZGLLE5CABTVA</t>
  </si>
  <si>
    <t>Mon Feb 19 22:25:02 PST 2018</t>
  </si>
  <si>
    <t>Thu Feb 22 22:25:02 PST 2018</t>
  </si>
  <si>
    <t>3W8CV64QJ3VY0474YDDVFKMKAOXH98</t>
  </si>
  <si>
    <t>Mon Feb 19 22:22:01 PST 2018</t>
  </si>
  <si>
    <t>Thu Feb 22 22:22:01 PST 2018</t>
  </si>
  <si>
    <t>3BDORL6HKK9A0CUGG0UF6VTDKZLRCN</t>
  </si>
  <si>
    <t>34MAJL3QP5JI9QUT2XS2UIAU5R134R</t>
  </si>
  <si>
    <t>39GXDJN2OUA340JEYAOLUPIIYXPV8M</t>
  </si>
  <si>
    <t>Mon Feb 19 22:26:56 PST 2018</t>
  </si>
  <si>
    <t>Thu Feb 22 22:26:56 PST 2018</t>
  </si>
  <si>
    <t>3SB4CE2TJWR9RDHOVN9HE1LY4WXXAV</t>
  </si>
  <si>
    <t>3ZZAYRN1I6NOPG4BAU811AOCXY1TOZ</t>
  </si>
  <si>
    <t>358UUM7WR0Z7BFXEFLR5FSXK2787RK</t>
  </si>
  <si>
    <t>Thu Feb 22 22:26:21 PST 2018</t>
  </si>
  <si>
    <t>3HOSI13XH0KTREFJOXZ7AVQC9HKDDD</t>
  </si>
  <si>
    <t>Mon Feb 19 22:27:03 PST 2018</t>
  </si>
  <si>
    <t>Thu Feb 22 22:27:03 PST 2018</t>
  </si>
  <si>
    <t>3X65QVEQI1J2KYXX1I2K92GZXQ9LC0</t>
  </si>
  <si>
    <t>34YWR3PJ286A3GLCDJ7N0CD0CRA0X0</t>
  </si>
  <si>
    <t>39L1G8WVWRN1HRXAFF90WK3RT7R31E</t>
  </si>
  <si>
    <t>3HMVI3QICKO2XUUY402QMEZ428LY1E</t>
  </si>
  <si>
    <t>3OE22WJIGJK9XPUAFEVGKU1ZEW4UQ9</t>
  </si>
  <si>
    <t>304QEQWKZPGN977KCSKRHZM70N4O0I</t>
  </si>
  <si>
    <t>336YQZE83WA1RV63MKGRV9PE5EEM5W</t>
  </si>
  <si>
    <t>Mon Feb 19 22:30:13 PST 2018</t>
  </si>
  <si>
    <t>Thu Feb 22 22:30:13 PST 2018</t>
  </si>
  <si>
    <t>3M1CVSFP611PIGGC99EPKTP57TDAQE</t>
  </si>
  <si>
    <t>Mon Feb 19 22:31:34 PST 2018</t>
  </si>
  <si>
    <t>Mon Feb 19 22:31:50 PST 2018</t>
  </si>
  <si>
    <t>Thu Feb 22 22:31:50 PST 2018</t>
  </si>
  <si>
    <t>3ZPPDN2SLWSMGUG28C5PUHP7I859EK</t>
  </si>
  <si>
    <t>3Q2T3FD0ON4VQWL5IZNXRTV98ZA3ME</t>
  </si>
  <si>
    <t>31QTRG6Q2U95EMD0P2DGNAH25ORYPI</t>
  </si>
  <si>
    <t>Thu Feb 22 22:20:24 PST 2018</t>
  </si>
  <si>
    <t>36DSNE9QZ6UXYX60O2ZYONXOIFOJOU</t>
  </si>
  <si>
    <t>Thu Feb 22 22:26:58 PST 2018</t>
  </si>
  <si>
    <t>3OONKJ5DKDFRGE8O0AMHQZEBAAEOBD</t>
  </si>
  <si>
    <t>Thu Feb 22 22:25:21 PST 2018</t>
  </si>
  <si>
    <t>Tue Feb 20 21:30:57 PST 2018</t>
  </si>
  <si>
    <t>Nice task</t>
  </si>
  <si>
    <t>3MGHRFQY2LLZ3LBMIFTPJQK9EX40Y6</t>
  </si>
  <si>
    <t>Fri Feb 23 21:30:58 PST 2018</t>
  </si>
  <si>
    <t>39LNWE0K4VSWGR6R26Q7BSADNMLIUS</t>
  </si>
  <si>
    <t>3LQ8PUHQFMORB50727J8SDLNTKJIH3</t>
  </si>
  <si>
    <t>Tue Feb 20 21:46:00 PST 2018</t>
  </si>
  <si>
    <t>Fri Feb 23 21:46:00 PST 2018</t>
  </si>
  <si>
    <t>3QY5DC2MXSGC60411YKM8VXL7UTFUY</t>
  </si>
  <si>
    <t>3HA5ODM5KAOI000TM6PPMXMYR8KVSE</t>
  </si>
  <si>
    <t>3QY5DC2MXSGC60411YKM8VXL7UVUFF</t>
  </si>
  <si>
    <t>Tue Feb 20 21:30:58 PST 2018</t>
  </si>
  <si>
    <t>3TVSS0C0E2WZH9B7RI4C7NXJJJDWTN</t>
  </si>
  <si>
    <t>3ZAZR5XV02EMPNE1GJTTHHRXCZICZB</t>
  </si>
  <si>
    <t>Mon Feb 19 22:39:23 PST 2018</t>
  </si>
  <si>
    <t>Thu Feb 22 22:39:23 PST 2018</t>
  </si>
  <si>
    <t>30P8I9JKOIHHUY2IAACHTMC6DOD5VN</t>
  </si>
  <si>
    <t>3G0WWMR1UWGW2ZA1IDJU6Z9560ANQ9</t>
  </si>
  <si>
    <t>Thu Feb 22 22:23:33 PST 2018</t>
  </si>
  <si>
    <t>3XUHV3NRVLUFZH5SVN0E34HIOSF5H6</t>
  </si>
  <si>
    <t>3Z7EFSHGNAAXKSEMF158KWBM4ZIXCX</t>
  </si>
  <si>
    <t>3R5OYNIC2C56AGGCPULGQAT273XTPG</t>
  </si>
  <si>
    <t>3HWRJOOET6Y4L9C1HI5GBCUXAWTSED</t>
  </si>
  <si>
    <t>3OSWBBLG1FT7PKK0FX0J42T4PZUXDX</t>
  </si>
  <si>
    <t>Mon Feb 19 22:18:59 PST 2018</t>
  </si>
  <si>
    <t>Thu Feb 22 22:18:59 PST 2018</t>
  </si>
  <si>
    <t>3TOK3KHVJUE4E25YNTA1LXSFRKN7OA</t>
  </si>
  <si>
    <t>341H3G5YF0AZ8BLRE1V8XXTBKR80ZX</t>
  </si>
  <si>
    <t>3PIWWX1FJK2JXMF38P7TGRG2JLDJJA</t>
  </si>
  <si>
    <t>3SBEHTYCWOZDX0QWC7NWEDGQJAXYI7</t>
  </si>
  <si>
    <t>Thu Feb 22 22:23:45 PST 2018</t>
  </si>
  <si>
    <t>3WYGZ5XF3XB7794BD4GJ9772UTRSKZ</t>
  </si>
  <si>
    <t>3L2OEKSTW96HLAGPDJ64C5QRXVFY8Q</t>
  </si>
  <si>
    <t>3IAS3U3I0GCD97JJDCOKJMB895I2BL</t>
  </si>
  <si>
    <t>3R5F3LQFV3GNYCB46O2KCHLE1D0OZJ</t>
  </si>
  <si>
    <t>Thu Feb 22 22:21:59 PST 2018</t>
  </si>
  <si>
    <t>3WQ3B2KGE9C6KM1NU8O6E313HZ51B4</t>
  </si>
  <si>
    <t>3UL5XDRDNCFJJM652H1718SY2QC85L</t>
  </si>
  <si>
    <t>3H0W84IWBLYSKUCO2T5BL2P1OUCREQ</t>
  </si>
  <si>
    <t>Tue Feb 20 21:30:59 PST 2018</t>
  </si>
  <si>
    <t>3M0NZ3JDP2U1Q25M196L3BLNKIW5ZW</t>
  </si>
  <si>
    <t>3ZY8KE4ISKZ9A4JAK45LGG3IS3DVQZ</t>
  </si>
  <si>
    <t>307L9TDWJYO18E65U02X48K9DPK3NE</t>
  </si>
  <si>
    <t>3FQ5JJ512MKARWC658ZXADXW7UHKND</t>
  </si>
  <si>
    <t>3IFS6Q0HJJFG1EEND1V7WRSP2P2SIO</t>
  </si>
  <si>
    <t>Thu Feb 22 22:27:07 PST 2018</t>
  </si>
  <si>
    <t>3NJM2BJS4X2SBJCVTAVRQJPJ20ACPP</t>
  </si>
  <si>
    <t>Mon Feb 19 22:21:07 PST 2018</t>
  </si>
  <si>
    <t>Mon Feb 19 22:32:33 PST 2018</t>
  </si>
  <si>
    <t>Thu Feb 22 22:32:33 PST 2018</t>
  </si>
  <si>
    <t>3XJOUITW8UNRASHRP705QFJCCZJTQ7</t>
  </si>
  <si>
    <t>3SPJ033422Z9SBA2UP8WQEVQWPMYJJ</t>
  </si>
  <si>
    <t>3TR2532VIQQ79R0WO6D47NBXXFTJ64</t>
  </si>
  <si>
    <t>Mon Feb 19 22:20:32 PST 2018</t>
  </si>
  <si>
    <t>Thu Feb 22 22:20:32 PST 2018</t>
  </si>
  <si>
    <t>Tue Feb 20 21:31:00 PST 2018</t>
  </si>
  <si>
    <t>3WOKGM4L72CQWR5E2UPS6IISJ6HO0R</t>
  </si>
  <si>
    <t>3BJKPTD2QC8RMTWR2MP5V5TH8LLTR8</t>
  </si>
  <si>
    <t>32VNZTT0A80ASSFVDNTYCGDAB5I4RX</t>
  </si>
  <si>
    <t>36H9ULYP63Q3SKT7PZG81TOAQEXJF8</t>
  </si>
  <si>
    <t>3CTOC39K38MQDRE17GIWD1BTSQEJ74</t>
  </si>
  <si>
    <t>Mon Feb 19 22:28:02 PST 2018</t>
  </si>
  <si>
    <t>Mon Feb 19 22:28:22 PST 2018</t>
  </si>
  <si>
    <t>Thu Feb 22 22:28:22 PST 2018</t>
  </si>
  <si>
    <t>30Y6N4AHYPSK540UGWPQQ1BV5ZXRDN</t>
  </si>
  <si>
    <t>Fri Feb 23 21:31:01 PST 2018</t>
  </si>
  <si>
    <t>3AMYWKA6YCILA2RT4J59FJSJW92O6R</t>
  </si>
  <si>
    <t>3FQ5JJ512MKARWC658ZXADXW70GNKR</t>
  </si>
  <si>
    <t>Fri Feb 23 21:40:44 PST 2018</t>
  </si>
  <si>
    <t>3RANCT1ZVGDMTJSLWWYQP560SW2BUD</t>
  </si>
  <si>
    <t>35ZRNT9RUIUJQZ6HVF2AJXKE3ZP3OT</t>
  </si>
  <si>
    <t>3H0W84IWBLYSKUCO2T5BL2P1OVGREW</t>
  </si>
  <si>
    <t>Mon Feb 19 22:56:09 PST 2018</t>
  </si>
  <si>
    <t>Mon Feb 19 22:56:55 PST 2018</t>
  </si>
  <si>
    <t>Thu Feb 22 22:56:55 PST 2018</t>
  </si>
  <si>
    <t>Tue Feb 20 21:31:01 PST 2018</t>
  </si>
  <si>
    <t>3IGI0VL648GTHNXL30RQHUE5RZTNO2</t>
  </si>
  <si>
    <t>3PZDLQMM0UHWJCBPRCKFU6HQRQI2CS</t>
  </si>
  <si>
    <t>3M47JKRKCXXF2Q6J70BCTE6YYLN861</t>
  </si>
  <si>
    <t>3FQ5JJ512MKARWC658ZXADXW7UJKNF</t>
  </si>
  <si>
    <t>3YW4XOSQKRHLGLATUZ51JTTR6KCU1E</t>
  </si>
  <si>
    <t>Mon Feb 19 22:31:26 PST 2018</t>
  </si>
  <si>
    <t>Thu Feb 22 22:31:26 PST 2018</t>
  </si>
  <si>
    <t>3Z2R0DQ0JIABGAV3N3QAKUHTC2X2EN</t>
  </si>
  <si>
    <t>Mon Feb 19 22:31:04 PST 2018</t>
  </si>
  <si>
    <t>Thu Feb 22 22:31:04 PST 2018</t>
  </si>
  <si>
    <t>3X55NP42EOC1BZIIAFFP8XP4D4L3PA</t>
  </si>
  <si>
    <t>3E4GGUZ1T9NE2ANDJP1DIPUYWZRK2N</t>
  </si>
  <si>
    <t>Mon Feb 19 22:21:50 PST 2018</t>
  </si>
  <si>
    <t>Thu Feb 22 22:21:50 PST 2018</t>
  </si>
  <si>
    <t>3N2BF7Y2VRQD7OQYNMH0K6S4AN5HM8</t>
  </si>
  <si>
    <t>Mon Feb 19 22:40:46 PST 2018</t>
  </si>
  <si>
    <t>Thu Feb 22 22:40:46 PST 2018</t>
  </si>
  <si>
    <t>3WOKGM4L72CQWR5E2UPS6IISJ6J0O5</t>
  </si>
  <si>
    <t>356TQKY9XFTY6QKOQAG4ZS6UTW7870</t>
  </si>
  <si>
    <t>3FE7TXL1LJJ0DDL8WULAEB67V5IQ2K</t>
  </si>
  <si>
    <t>3NL0RFNU0GJO5O20N3K1B4RWGDNK4J</t>
  </si>
  <si>
    <t>3ZSY5X72NY7EWLPDW787QEJFSWHORQ</t>
  </si>
  <si>
    <t>Mon Feb 19 22:21:32 PST 2018</t>
  </si>
  <si>
    <t>Thu Feb 22 22:21:32 PST 2018</t>
  </si>
  <si>
    <t>3LG268AV382PXAEUCR0AWJTG5BYREG</t>
  </si>
  <si>
    <t>3MAOD8E57R6GBWBD4REM075Y33YNX7</t>
  </si>
  <si>
    <t>3N1FSUEFL6WGRIWQVMYE7RW6W4RD40</t>
  </si>
  <si>
    <t>3TXWC2NHN0MNQDLK97PUJYTMJZF9SM</t>
  </si>
  <si>
    <t>Mon Feb 19 22:25:37 PST 2018</t>
  </si>
  <si>
    <t>Thu Feb 22 22:26:17 PST 2018</t>
  </si>
  <si>
    <t>Quick 1-minute task, help a research project make a rating on text messages that you 'received'</t>
  </si>
  <si>
    <t>Row Labels</t>
  </si>
  <si>
    <t>Grand Total</t>
  </si>
  <si>
    <t>Column Labels</t>
  </si>
  <si>
    <t>Count of Response</t>
  </si>
  <si>
    <t>(All)</t>
  </si>
  <si>
    <t>UniqueId</t>
  </si>
  <si>
    <t>Input.Confidence</t>
  </si>
  <si>
    <t>3BAKUKE49H8QD9KI035VPZAMG3ZR14</t>
  </si>
  <si>
    <t>3RGEMZF7KWRG974VMVQR249JUNDZGJ</t>
  </si>
  <si>
    <t>Tue Feb 20 21:12:39 PST 2018</t>
  </si>
  <si>
    <t>BatchId:3123776;OriginalHitTemplateId:920937336;</t>
  </si>
  <si>
    <t>Tue Feb 20 21:16:28 PST 2018</t>
  </si>
  <si>
    <t>3137ONMDKH11V43AMIBZMYBUMRSGEM</t>
  </si>
  <si>
    <t>A1PAMVTKGCXSWQ</t>
  </si>
  <si>
    <t>Tue Feb 20 21:14:17 PST 2018</t>
  </si>
  <si>
    <t>Tue Feb 20 21:24:34 PST 2018</t>
  </si>
  <si>
    <t>Fri Feb 23 21:24:34 PST 2018</t>
  </si>
  <si>
    <t>HighLow</t>
  </si>
  <si>
    <t>[0,2,0,2,2,3,3,2,0,0,3,3,0,3,2]</t>
  </si>
  <si>
    <t>[15,4,11,3,2,10,9,5,14,13,7,6,12,8,1]</t>
  </si>
  <si>
    <t>This was a really interesting and enjoyable hit, good pay as well. Thanks!</t>
  </si>
  <si>
    <t>Drinking can wait, I'll be home soon.</t>
  </si>
  <si>
    <t>People are jerks, if you need a ride or something let me know.</t>
  </si>
  <si>
    <t>Nah dude, don't worry, they're warm.</t>
  </si>
  <si>
    <t>Yeah I'm fine, it's not you, I just need some alone time. I'll let you know if I change my mind.</t>
  </si>
  <si>
    <t>Yeah, I don't know what I'm going to do.</t>
  </si>
  <si>
    <t>Always here for you man!</t>
  </si>
  <si>
    <t>Ah, that sucks. I hope you can at least get your wallet back, hopefully your money is still in there.</t>
  </si>
  <si>
    <t>Sorry, I'm doing it right now.</t>
  </si>
  <si>
    <t>Damn, sorry that's happening, if you need anything, let me know.</t>
  </si>
  <si>
    <t>Nah, dude, wasn't me. Sorry that happened though.</t>
  </si>
  <si>
    <t>Break up with him first, the day before Valentines, ruin his plan.</t>
  </si>
  <si>
    <t>You're good, I was just curious if it was you!</t>
  </si>
  <si>
    <t>I'm so sorry that happened, I had no idea.</t>
  </si>
  <si>
    <t>Sorry, do you still want me to come...?</t>
  </si>
  <si>
    <t>What's up, sorry I was asleep.</t>
  </si>
  <si>
    <t>3IYI9285WSWT2OB38VL6447MAJWJCU</t>
  </si>
  <si>
    <t>Tue Feb 20 21:16:29 PST 2018</t>
  </si>
  <si>
    <t>3WS1NTTKEZ8WQESL3R62JO9ERBIF00</t>
  </si>
  <si>
    <t>A1CH3TODZNQCES</t>
  </si>
  <si>
    <t>Tue Feb 20 21:13:00 PST 2018</t>
  </si>
  <si>
    <t>Tue Feb 20 21:19:41 PST 2018</t>
  </si>
  <si>
    <t>Fri Feb 23 21:19:41 PST 2018</t>
  </si>
  <si>
    <t>Default</t>
  </si>
  <si>
    <t>[1,1,1,0,0,1,1,1,1,0,1,1,1,0,0]</t>
  </si>
  <si>
    <t>[8,5,10,13,14,3,6,1,4,11,2,7,9,15,12]</t>
  </si>
  <si>
    <t>Oh wow, what should I expect then?</t>
  </si>
  <si>
    <t>Oh wow, what a jerk!</t>
  </si>
  <si>
    <t>Don't worry, they will be nice and warm :)</t>
  </si>
  <si>
    <t>No I'm not, I think I'm depressed.</t>
  </si>
  <si>
    <t>I know, what should we do now?</t>
  </si>
  <si>
    <t>Okay great, 2pm it is.</t>
  </si>
  <si>
    <t>:(, sorry you have to go through this.</t>
  </si>
  <si>
    <t>I am so sorry mom, I forgot!</t>
  </si>
  <si>
    <t>Just take some deep breaths, what did he do this time?</t>
  </si>
  <si>
    <t>Well it wasn't me.</t>
  </si>
  <si>
    <t>Don't worry, you deserve better anyways.</t>
  </si>
  <si>
    <t>I am not here to judge, just an observation.</t>
  </si>
  <si>
    <t>I am so sorry to hear that.</t>
  </si>
  <si>
    <t>Yeah sorry, what do you need?</t>
  </si>
  <si>
    <t>3OREP8RUT2701HTWMP48W79O06FBGB</t>
  </si>
  <si>
    <t>3IOEN3P9S8F0EAKSYH7Y3NFB34L61R</t>
  </si>
  <si>
    <t>A37AWU2VH1ZIXX</t>
  </si>
  <si>
    <t>Tue Feb 20 21:13:21 PST 2018</t>
  </si>
  <si>
    <t>Tue Feb 20 21:18:57 PST 2018</t>
  </si>
  <si>
    <t>Fri Feb 23 21:18:57 PST 2018</t>
  </si>
  <si>
    <t>HighOnly</t>
  </si>
  <si>
    <t>[0,0,0,0,0,2,2,0,0,0,2,2,2,0,0]</t>
  </si>
  <si>
    <t>[6,9,13,10,8,2,5,12,7,11,4,3,1,14,15]</t>
  </si>
  <si>
    <t>Yikes</t>
  </si>
  <si>
    <t>Ugh, how unfortunate!</t>
  </si>
  <si>
    <t>Ill run</t>
  </si>
  <si>
    <t>Just not feeling well</t>
  </si>
  <si>
    <t>Hmm what should we do?</t>
  </si>
  <si>
    <t>Will do then</t>
  </si>
  <si>
    <t>Im sorry</t>
  </si>
  <si>
    <t>Maybe he will leave early</t>
  </si>
  <si>
    <t>I didnt say anything</t>
  </si>
  <si>
    <t>Oh, well you tried</t>
  </si>
  <si>
    <t>Oh im sorry</t>
  </si>
  <si>
    <t>R u busy?</t>
  </si>
  <si>
    <t>Im here. What do you need?</t>
  </si>
  <si>
    <t>3XU9MCX6VO8X2U2EJ759UIKR89DR2L</t>
  </si>
  <si>
    <t>3F0BG9B9MQJG8G90TGJZNOQH50E7YP</t>
  </si>
  <si>
    <t>A1PTH9KTRO06EG</t>
  </si>
  <si>
    <t>Tue Feb 20 21:13:08 PST 2018</t>
  </si>
  <si>
    <t>Tue Feb 20 21:20:46 PST 2018</t>
  </si>
  <si>
    <t>Fri Feb 23 21:20:46 PST 2018</t>
  </si>
  <si>
    <t>[0,2,2,3,3,2,0,2,2,3,3,0,0,0,3]</t>
  </si>
  <si>
    <t>[13,4,2,9,10,1,14,3,5,7,8,11,12,15,6]</t>
  </si>
  <si>
    <t>What is going on?</t>
  </si>
  <si>
    <t>Did you feel like you were in a movie?</t>
  </si>
  <si>
    <t>Fat ass</t>
  </si>
  <si>
    <t>Just not feeling like myself.</t>
  </si>
  <si>
    <t>Well someone is not going to be able to go.</t>
  </si>
  <si>
    <t>Sounds good</t>
  </si>
  <si>
    <t>Thats good, hopefully itll turn up</t>
  </si>
  <si>
    <t>I will take care of it when I get home.</t>
  </si>
  <si>
    <t>Well I guess I am going to have to talk to her.</t>
  </si>
  <si>
    <t>Who ended up telling you.</t>
  </si>
  <si>
    <t>You love Starbucks haha</t>
  </si>
  <si>
    <t>Oh I'm sorry. Can I come see you.</t>
  </si>
  <si>
    <t>Or maybe I should not even go?</t>
  </si>
  <si>
    <t>Whats wrong? What do ya need</t>
  </si>
  <si>
    <t>3AXFSPQOYQU050VDZXB7CASP7WOJF5</t>
  </si>
  <si>
    <t>Tue Feb 20 21:12:40 PST 2018</t>
  </si>
  <si>
    <t>Tue Feb 20 21:16:30 PST 2018</t>
  </si>
  <si>
    <t>3WAKVUDHUXCZR7PVJFMAK3K49C37UR</t>
  </si>
  <si>
    <t>A1QOYH3L51XG9Y</t>
  </si>
  <si>
    <t>Tue Feb 20 21:13:06 PST 2018</t>
  </si>
  <si>
    <t>Tue Feb 20 21:20:20 PST 2018</t>
  </si>
  <si>
    <t>Fri Feb 23 21:20:20 PST 2018</t>
  </si>
  <si>
    <t>[3,3,0,2,0,0,3,3,3,2,2,0,0,2,2]</t>
  </si>
  <si>
    <t>[8,6,15,1,14,13,9,7,10,3,5,12,11,4,2]</t>
  </si>
  <si>
    <t>uh oh whats going on?</t>
  </si>
  <si>
    <t>oh man whata  doozy</t>
  </si>
  <si>
    <t>tryin my best buddy.</t>
  </si>
  <si>
    <t>yeah i'm fine. I'm just not feeling too well.</t>
  </si>
  <si>
    <t>what do you suggest we do?</t>
  </si>
  <si>
    <t>Ok cool, ill see you then.</t>
  </si>
  <si>
    <t>good luck finding it.</t>
  </si>
  <si>
    <t>Im so sorry, it slipped my mind. Wont happen again.</t>
  </si>
  <si>
    <t>i know exactly how you feel.</t>
  </si>
  <si>
    <t>Dang dude, it wasn't me but good luck finding whoever told.</t>
  </si>
  <si>
    <t>for real, what a mean thing to do. Do you need some help?</t>
  </si>
  <si>
    <t>sorry, i just wanted to tell you, i didn;t realize it would make you upset</t>
  </si>
  <si>
    <t>i am so sorry, i had no idea. If you need anything please don't be afraid to ask.</t>
  </si>
  <si>
    <t>um are you okay?</t>
  </si>
  <si>
    <t>Hey sorry, whats up?</t>
  </si>
  <si>
    <t>37VE3DA4YUDE1DO76VMQH7LPF6SBHA</t>
  </si>
  <si>
    <t>Tue Feb 20 21:16:31 PST 2018</t>
  </si>
  <si>
    <t>3D8YOU6S9FGGN7BQ05HIEPK8E1K6US</t>
  </si>
  <si>
    <t>A1L8JYBHOL808M</t>
  </si>
  <si>
    <t>Tue Feb 20 21:16:35 PST 2018</t>
  </si>
  <si>
    <t>Tue Feb 20 21:27:55 PST 2018</t>
  </si>
  <si>
    <t>[1,1,1,0,1,0,1,1,1,0,0,1,1,1,0]</t>
  </si>
  <si>
    <t>[5,1,9,12,10,13,6,3,7,14,11,2,4,8,15]</t>
  </si>
  <si>
    <t>Hold on, what happened? I can come home now if you need.</t>
  </si>
  <si>
    <t>that's the worst! i'm sorry</t>
  </si>
  <si>
    <t>Luckily you own a microwave.</t>
  </si>
  <si>
    <t>Yes I'm sorry that I keep bailing. I'm having a hard time.</t>
  </si>
  <si>
    <t>Well what do you want to do?</t>
  </si>
  <si>
    <t>Thanks, call you then.</t>
  </si>
  <si>
    <t>Good idea. Hope you can find it.</t>
  </si>
  <si>
    <t>It's my kitchen, I'll deal with it when I get home.</t>
  </si>
  <si>
    <t>what'd he do this time?</t>
  </si>
  <si>
    <t>I don't know anything, sorry man.</t>
  </si>
  <si>
    <t>You should tell him that you know. Then break up with him first.</t>
  </si>
  <si>
    <t>Hey I'm not judging. Keep doing you.</t>
  </si>
  <si>
    <t>I'm so sorry, this is a terrible situation for everyone.</t>
  </si>
  <si>
    <t>Just tell me that you're upset instead of acting like this.</t>
  </si>
  <si>
    <t>36GJS3V78VM6J0R8AHHPUVS18BOJG4</t>
  </si>
  <si>
    <t>3SB5N7Y3O4024EOGEBCK199QSQI0GK</t>
  </si>
  <si>
    <t>A1KH1O9AZ7S642</t>
  </si>
  <si>
    <t>Tue Feb 20 21:13:01 PST 2018</t>
  </si>
  <si>
    <t>Tue Feb 20 21:23:15 PST 2018</t>
  </si>
  <si>
    <t>Fri Feb 23 21:23:15 PST 2018</t>
  </si>
  <si>
    <t>[0,2,0,2,2,0,0,0,2,2,0,0,0,0,0]</t>
  </si>
  <si>
    <t>[13,4,14,3,2,15,6,8,1,5,12,10,11,7,9]</t>
  </si>
  <si>
    <t>Thanks!!</t>
  </si>
  <si>
    <t>Oh wow. What's going on?</t>
  </si>
  <si>
    <t>Oh my gosh I'm so sorry.</t>
  </si>
  <si>
    <t>I'll do my best</t>
  </si>
  <si>
    <t>Yeah I'm alright. I'm just tired and need some alone time.</t>
  </si>
  <si>
    <t>I'm sorry, what should we do?</t>
  </si>
  <si>
    <t>Alright cool, talk to you then.</t>
  </si>
  <si>
    <t>Oh wow, I'm sorry to hear..</t>
  </si>
  <si>
    <t>I'm sorry Mom. Won't happen again. Love you.</t>
  </si>
  <si>
    <t>Hang in there. You'll be alright.</t>
  </si>
  <si>
    <t>Sorry man. It wasn't me.</t>
  </si>
  <si>
    <t>Hang in there. I'm here if you need me.</t>
  </si>
  <si>
    <t>Haha, it's all good man. Just messing with ya.</t>
  </si>
  <si>
    <t>Oh wow. I'm sorry to hear that. I'm here if you need me.</t>
  </si>
  <si>
    <t>Are you mad? Call me.</t>
  </si>
  <si>
    <t>Hey, sorry, I was busy earlier. What's going on?</t>
  </si>
  <si>
    <t>3I7SHAD35MSDRFMSKBQN4A7PD20M78</t>
  </si>
  <si>
    <t>3QHK8ZVMINEJAT5RNI6PYIAHFB1BLN</t>
  </si>
  <si>
    <t>A149XKIX8E4E1</t>
  </si>
  <si>
    <t>Tue Feb 20 21:14:16 PST 2018</t>
  </si>
  <si>
    <t>Tue Feb 20 21:46:14 PST 2018</t>
  </si>
  <si>
    <t>Fri Feb 23 21:46:14 PST 2018</t>
  </si>
  <si>
    <t>[1,0,1,1,0,1,0,1,0,1,1,1,1,0,1]</t>
  </si>
  <si>
    <t>[10,14,9,7,13,6,12,3,11,8,5,1,2,15,4]</t>
  </si>
  <si>
    <t>I think the emotion assistance was awesome. At first I noticed it but didn't think I would need it, but halfway through the scenarios I started using it as I became confused with a few texts and felt it helped tremendously in those situations. Great idea.</t>
  </si>
  <si>
    <t>What do you mean? Whats going on?</t>
  </si>
  <si>
    <t>Aw! lol well if you want to come over my place to dry off you're more than welcome ;)</t>
  </si>
  <si>
    <t>Not as cold as you're acting right now! lol jk. Ill definitely be there asap!</t>
  </si>
  <si>
    <t>Hey Im really sorry. I know ive been flakey lately and I hope this doesnt make you think ill always be like this. Im just extremely depressed. Im worried if we go out, that ill end up being a downer on you and then youll never want to hang out again</t>
  </si>
  <si>
    <t>I know. Well I dont mind staying home if you and the others want to go, or maybe I could resell these tix and we can find something else to do.</t>
  </si>
  <si>
    <t>Cool, I won't forget and it may be sooner if I finish quicker.</t>
  </si>
  <si>
    <t>Did you have anything else of importance in your wallet you can think of?</t>
  </si>
  <si>
    <t>I know. Im normally good about that stuff but Ive had a lot on my mind. Can you not kill the ants please and just remove the trash so they naturally go away. Ill make it up to you mom. I love you</t>
  </si>
  <si>
    <t>Well just let me know if you need help finding other jobs or text me next time hes acting that way and Ill try to talk you out of doing something rash lol</t>
  </si>
  <si>
    <t>I would never do that man. You dont have to worry about whether it was me, but she needs to calm down.</t>
  </si>
  <si>
    <t>Well hes not even worth thinking about in that case. We should do something on valentines day, even if just as friends. Itll help get your mind off things i think</t>
  </si>
  <si>
    <t>You're forgiven for that, but not for avoiding me in Starbucks lol! Did you see me as you passed or no?</t>
  </si>
  <si>
    <t>WTF, that sucks! you're one of the best employees there! Well Im sure its only a matter of time before I get laid off too. If you need help finding a job or making money on the side in the meantime just let me know. This changes the way I feel about the company knowing they let you go!</t>
  </si>
  <si>
    <t>Ok im going to take an Uber. I feel so bad about this and I want to see you asap. Ill make it up to you ok!</t>
  </si>
  <si>
    <t>Hey sorry I didn't see your first message quickly. sure no problem, whats up?</t>
  </si>
  <si>
    <t>3AQN9REUTFCT25CGURHKYX4S8NHDYI</t>
  </si>
  <si>
    <t>Tue Feb 20 21:16:32 PST 2018</t>
  </si>
  <si>
    <t>3XLBSAQ9Z58GD6J5P2LI1VZJBUI7ZG</t>
  </si>
  <si>
    <t>A4T50ODN6SGNR</t>
  </si>
  <si>
    <t>Tue Feb 20 21:13:09 PST 2018</t>
  </si>
  <si>
    <t>Tue Feb 20 21:37:01 PST 2018</t>
  </si>
  <si>
    <t>Fri Feb 23 21:37:01 PST 2018</t>
  </si>
  <si>
    <t>[1,1,0,1,0,1,1,0,1,1,0,1,1,1,0]</t>
  </si>
  <si>
    <t>[4,8,11,7,12,6,10,13,3,1,15,2,5,9,14]</t>
  </si>
  <si>
    <t>So no drinks then huh?</t>
  </si>
  <si>
    <t>Bunch a savages in this town.</t>
  </si>
  <si>
    <t>5 minutes</t>
  </si>
  <si>
    <t>I'm fine. Just not in the mood right now.</t>
  </si>
  <si>
    <t>We are just gonna have to get it by other means.</t>
  </si>
  <si>
    <t>K</t>
  </si>
  <si>
    <t>Bummer.</t>
  </si>
  <si>
    <t>shithead bosses are everywhere</t>
  </si>
  <si>
    <t>That sucks man. It wasn't me. Who else could have told her?</t>
  </si>
  <si>
    <t>Break up with him first.</t>
  </si>
  <si>
    <t>No judgement here.</t>
  </si>
  <si>
    <t>I think an uber will be quicker.</t>
  </si>
  <si>
    <t>What's up?</t>
  </si>
  <si>
    <t>360ZO6N6J1FH5YALZ8O7I6YV8SOM9K</t>
  </si>
  <si>
    <t>Tue Feb 20 21:16:33 PST 2018</t>
  </si>
  <si>
    <t>34MAJL3QP5JI9QUT2XS2UIAU5XT34V</t>
  </si>
  <si>
    <t>A24F1UPER626KR</t>
  </si>
  <si>
    <t>Tue Feb 20 22:09:11 PST 2018</t>
  </si>
  <si>
    <t>Fri Feb 23 22:09:11 PST 2018</t>
  </si>
  <si>
    <t>[0,0,1,1,1,0,1,0,1,1,1,1,1,0,1]</t>
  </si>
  <si>
    <t>[12,15,2,6,3,11,7,14,5,1,10,9,8,13,4]</t>
  </si>
  <si>
    <t>I really don't quite understand what you mean by "emotional assistance". Do you mean the emotional cues generated by the other person in the texts? You might want to make that clearer.</t>
  </si>
  <si>
    <t>Kids been fighting again? I'll call for a sitter and we'll worry about the mess later!</t>
  </si>
  <si>
    <t>If it's any consolation, the umbrella wouldn't have saved you unless you saw it coming. Anyway, sorry to hear that!</t>
  </si>
  <si>
    <t>Yeah, it'd be a lot of work to reheat them in the microwave lol</t>
  </si>
  <si>
    <t>I'll be fine. I just need time to myself to decompress.</t>
  </si>
  <si>
    <t>I know, right? We're going to have to hit up a scalper. We can get it down.</t>
  </si>
  <si>
    <t>Cool - 2:00 it is. Look forward to it.</t>
  </si>
  <si>
    <t>Did you call the place we were at yet to see if they found it?</t>
  </si>
  <si>
    <t>Sorry, Mom. I'll make sure to take care of that ant problem.</t>
  </si>
  <si>
    <t>I'd start looking for another job. Unemployment is like 4%. Plenty of employers are hiring.</t>
  </si>
  <si>
    <t>It wasn't me. I would confront her first so that you don't look like you're hiding something.</t>
  </si>
  <si>
    <t>Let me blunt - there's not much you CAN do. If he's gonna break up with you, it's gonna happen. Maybe beat him to it?</t>
  </si>
  <si>
    <t>Hey - you don't need to get upset at me. I was just asking. Tone it down a bit.</t>
  </si>
  <si>
    <t>For now... I could easily be on the chopping block and don't know it yet.</t>
  </si>
  <si>
    <t>What's your favorite letter? J/K, I'll get there when I get there.</t>
  </si>
  <si>
    <t>I can't always reply to texts immediately. What do you need?</t>
  </si>
  <si>
    <t>3D7VY91L65T0TRPIXS239CTLWSRMBU</t>
  </si>
  <si>
    <t>Tue Feb 20 21:16:34 PST 2018</t>
  </si>
  <si>
    <t>3483FV8BEFF73V2OHL7C86PGVAZ628</t>
  </si>
  <si>
    <t>A109MLAWERUIBG</t>
  </si>
  <si>
    <t>Tue Feb 20 21:22:36 PST 2018</t>
  </si>
  <si>
    <t>Fri Feb 23 21:22:36 PST 2018</t>
  </si>
  <si>
    <t>[1,1,1,1,0,1,1,0,0,1,0,0,1,1,1]</t>
  </si>
  <si>
    <t>[10,9,6,5,12,3,4,15,13,1,14,11,7,8,2]</t>
  </si>
  <si>
    <t>shit what happened?</t>
  </si>
  <si>
    <t>damn that sucks. what a jerk</t>
  </si>
  <si>
    <t>I would die before i let nugs get cold you know me</t>
  </si>
  <si>
    <t>sorry man im just in a certain state of mind</t>
  </si>
  <si>
    <t>i'll try to figure it out</t>
  </si>
  <si>
    <t>ill call you then</t>
  </si>
  <si>
    <t>good I hope you didnt have too much cash on you</t>
  </si>
  <si>
    <t>man go set fire to his desk or something. fuck bosses</t>
  </si>
  <si>
    <t>shit idk who told her. you should probably tell her yourself what you did</t>
  </si>
  <si>
    <t>what a dickwad. i had no idea</t>
  </si>
  <si>
    <t>hey, sorry, its not a problem</t>
  </si>
  <si>
    <t>Oh holy shit man what bullshit</t>
  </si>
  <si>
    <t>I'll see you there then</t>
  </si>
  <si>
    <t>shit whats up?</t>
  </si>
  <si>
    <t>3QMELQS6Y57LKVLF69HCKV13OEFR62</t>
  </si>
  <si>
    <t>3LRKMWOKB6D9R5MZJQ4N54IB0EW2ZV</t>
  </si>
  <si>
    <t>A1F4N58CAX8IMK</t>
  </si>
  <si>
    <t>Tue Feb 20 21:13:05 PST 2018</t>
  </si>
  <si>
    <t>Tue Feb 20 21:20:57 PST 2018</t>
  </si>
  <si>
    <t>Fri Feb 23 21:20:57 PST 2018</t>
  </si>
  <si>
    <t>[0,3,0,2,0,2,2,0,3,3,3,2,3,0,2]</t>
  </si>
  <si>
    <t>[13,9,15,5,11,4,2,12,8,10,6,1,7,14,3]</t>
  </si>
  <si>
    <t>I'll head straight home.</t>
  </si>
  <si>
    <t>You're hot when you're all wet.</t>
  </si>
  <si>
    <t>It's not about temperature, it's about quantity.</t>
  </si>
  <si>
    <t>Sorry. Just been in a rut. I'll see you later tonight.</t>
  </si>
  <si>
    <t>I'll try again, but we may have to sit in different areas.</t>
  </si>
  <si>
    <t>Ok. Will call you then.</t>
  </si>
  <si>
    <t>Good thinking.</t>
  </si>
  <si>
    <t>Won't happen again mom.</t>
  </si>
  <si>
    <t>Maybe we can start job hunting tonight.</t>
  </si>
  <si>
    <t>Do it first. Take control.</t>
  </si>
  <si>
    <t>Coffee isn't sinning, it's salvation.</t>
  </si>
  <si>
    <t>Damn. I'm so sorry. Is there anything I can do?</t>
  </si>
  <si>
    <t>Let me know when you're ready to talk.</t>
  </si>
  <si>
    <t>Sorry, was in the bathroom. What do you need?</t>
  </si>
  <si>
    <t>38DCH97KHHYXWPLMDDM1O9W3FZVJQ0</t>
  </si>
  <si>
    <t>Wed Feb 21 19:00:09 PST 2018</t>
  </si>
  <si>
    <t>BatchId:3125444;OriginalHitTemplateId:920937336;</t>
  </si>
  <si>
    <t>Sat Feb 24 19:00:09 PST 2018</t>
  </si>
  <si>
    <t>3GLB5JMZFYRW3YPAQN0FGGT9MKKDGT</t>
  </si>
  <si>
    <t>ATSZCAVI441RM</t>
  </si>
  <si>
    <t>Wed Feb 21 19:00:22 PST 2018</t>
  </si>
  <si>
    <t>Wed Feb 21 19:19:01 PST 2018</t>
  </si>
  <si>
    <t>Sat Feb 24 19:19:01 PST 2018</t>
  </si>
  <si>
    <t>[2,0,0,2,0,0,0,2,0,2,0,0,0,2,0]</t>
  </si>
  <si>
    <t>[1,13,7,4,14,12,11,5,9,3,10,6,15,2,8]</t>
  </si>
  <si>
    <t>Oh wow I hope everything is okay do you need me to help you? I can easily cancel the drinks after work.</t>
  </si>
  <si>
    <t>Whoa that is horrible! I can come and pick you up if you need me too!?</t>
  </si>
  <si>
    <t>Trust me they will be hot lol but we can always heat them up in the microwave :P</t>
  </si>
  <si>
    <t>I'm just under the weather due to working excessively and I'm just not up for it. Sorry again.</t>
  </si>
  <si>
    <t>Yeah man I know but I can totally give you my ticket and I will skip it this time.</t>
  </si>
  <si>
    <t>Okay cool talk to you then</t>
  </si>
  <si>
    <t>Oh ok better to be safe.</t>
  </si>
  <si>
    <t>I'm sorry mom I was in a rush this morning and forgot.</t>
  </si>
  <si>
    <t>Totally understandable and I want you to know I'm here for you if you.</t>
  </si>
  <si>
    <t>Whoa and I never said anything to Jane. I wouldn't do anything to cause trouble for your relationship.</t>
  </si>
  <si>
    <t>Teri I am so sorry this is happening right now and if you need me to come over so we can talk I'm available.</t>
  </si>
  <si>
    <t>Lol no problem I was just wondering.</t>
  </si>
  <si>
    <t>I'm so sorry Paula and I don't know for sure if I'm in the clear yet I only heard about it and again I am sorry that happened.</t>
  </si>
  <si>
    <t>Are you okay Sarah? Your only saying "K" and I want you to know I'm truly sorry.</t>
  </si>
  <si>
    <t>Sorry about that I was taking a nap and just checked my phone. What is going on? Do you need me to come over?</t>
  </si>
  <si>
    <t>31HLTCK4BLRFAVR2R6V8XJ3V4ZTGVN</t>
  </si>
  <si>
    <t>Wed Feb 21 19:00:08 PST 2018</t>
  </si>
  <si>
    <t>Sat Feb 24 19:00:08 PST 2018</t>
  </si>
  <si>
    <t>3COPXFW7XC8AUHOJLNCPE22R7K5KPI</t>
  </si>
  <si>
    <t>APUPF3D94XYUQ</t>
  </si>
  <si>
    <t>Wed Feb 21 19:05:11 PST 2018</t>
  </si>
  <si>
    <t>Wed Feb 21 19:27:36 PST 2018</t>
  </si>
  <si>
    <t>Sat Feb 24 19:27:36 PST 2018</t>
  </si>
  <si>
    <t>[0,2,0,2,0,0,2,0,2,2,0,0,0,0,0]</t>
  </si>
  <si>
    <t>[10,4,7,2,11,14,1,8,3,5,13,9,6,12,15]</t>
  </si>
  <si>
    <t>Thank you! That was really interesting!</t>
  </si>
  <si>
    <t>Oh no :(  What's going on?  I'll skip drinks and come home.</t>
  </si>
  <si>
    <t>That stinks!  I hate the rain!</t>
  </si>
  <si>
    <t>Shut up :P</t>
  </si>
  <si>
    <t>Idk - just need some time to myself.  Go on without me.  Ttyl</t>
  </si>
  <si>
    <t>I know - not sure what to do now :(</t>
  </si>
  <si>
    <t>Ok - call you in a bit</t>
  </si>
  <si>
    <t>That stinks!  I hope it turns up.</t>
  </si>
  <si>
    <t>Sorry Mom.  I'll come home</t>
  </si>
  <si>
    <t>He sux  - What'd he do this time?</t>
  </si>
  <si>
    <t>Wasn't me bro.  Who else saw you?</t>
  </si>
  <si>
    <t>JErk!  Did you confront him?</t>
  </si>
  <si>
    <t>Didn't mean it that way! lol  I knew it was you!  Now we can do coffee again!</t>
  </si>
  <si>
    <t>OMG!  That sucks! I'm sorry :(</t>
  </si>
  <si>
    <t>Sorry :(</t>
  </si>
  <si>
    <t>Absolutely - what's going on?</t>
  </si>
  <si>
    <t>3KA7IJSNW616EUMVP8UVQGNG2Y0BPG</t>
  </si>
  <si>
    <t>Sat Feb 24 22:22:48 PST 2018</t>
  </si>
  <si>
    <t>3NJM2BJS4X2SBJCVTAVRQJPJ2CZCP2</t>
  </si>
  <si>
    <t>A39Q4SNT7SRK94</t>
  </si>
  <si>
    <t>Wed Feb 21 22:26:43 PST 2018</t>
  </si>
  <si>
    <t>Wed Feb 21 22:36:06 PST 2018</t>
  </si>
  <si>
    <t>Sat Feb 24 22:36:06 PST 2018</t>
  </si>
  <si>
    <t>[0,2,2,2,0,0,2,2,0,0,0,0,0,0,0]</t>
  </si>
  <si>
    <t>[11,1,2,4,8,7,3,5,13,9,12,6,14,10,15]</t>
  </si>
  <si>
    <t>I'll prepare myself</t>
  </si>
  <si>
    <t>You should go home and dry yourself off</t>
  </si>
  <si>
    <t>Don't worry</t>
  </si>
  <si>
    <t>Not really</t>
  </si>
  <si>
    <t>I know, what should we do?</t>
  </si>
  <si>
    <t>See you then</t>
  </si>
  <si>
    <t>That's smart</t>
  </si>
  <si>
    <t>I'm sorry, I'll clean it up.</t>
  </si>
  <si>
    <t>you should look for another job</t>
  </si>
  <si>
    <t>Calm down</t>
  </si>
  <si>
    <t>Lets hang out to forget about it</t>
  </si>
  <si>
    <t>Why couldn't you just tell me?</t>
  </si>
  <si>
    <t>I'm sorry</t>
  </si>
  <si>
    <t>K yourself</t>
  </si>
  <si>
    <t>Yeah, what do you need help with?</t>
  </si>
  <si>
    <t>3LN3BXKGC0RSPKR7HG04JLM9B8VGWX</t>
  </si>
  <si>
    <t>Sat Feb 24 22:22:49 PST 2018</t>
  </si>
  <si>
    <t>3NKQQ8O39Z1F8GQ5ASPWKVU0VT9UDM</t>
  </si>
  <si>
    <t>A1YHIQHLLLQIIQ</t>
  </si>
  <si>
    <t>Wed Feb 21 23:44:28 PST 2018</t>
  </si>
  <si>
    <t>Wed Feb 21 23:57:33 PST 2018</t>
  </si>
  <si>
    <t>Sat Feb 24 23:57:33 PST 2018</t>
  </si>
  <si>
    <t>[0,1,1,0,1,1,1,1,0,1,1,1,0,1,0]</t>
  </si>
  <si>
    <t>[11,4,7,13,3,9,5,8,12,2,10,1,15,6,14]</t>
  </si>
  <si>
    <t>I'll bring you a surprise, be there soon.</t>
  </si>
  <si>
    <t>oh no! dang the luck</t>
  </si>
  <si>
    <t>They won't be cold lol, I'll even bring sauce.</t>
  </si>
  <si>
    <t>I'm okay, I'm just antisocial at the moment, I enjoy you but I just don't have the energy</t>
  </si>
  <si>
    <t>It is, but we can try to purchase another.</t>
  </si>
  <si>
    <t>awesome will call then</t>
  </si>
  <si>
    <t>that really sucks, glad you got your cards canceled at least.</t>
  </si>
  <si>
    <t>I'm sorry Mom, I'll do better.</t>
  </si>
  <si>
    <t>Maybe you should start filling out job apps, who knows!</t>
  </si>
  <si>
    <t>It wasn't me man, that blows.</t>
  </si>
  <si>
    <t>Wow, I would break up with him before he can break up with you :(</t>
  </si>
  <si>
    <t>haha, it's okay, i won't tell.</t>
  </si>
  <si>
    <t>Aw no, I am so sorry :(</t>
  </si>
  <si>
    <t>I'm sorry if you're mad, I didn't mean to take a nap.</t>
  </si>
  <si>
    <t>Hey Jeremy, sorry I was napping</t>
  </si>
  <si>
    <t>3126F2F5F8Z4LXYFZZWLROT15VDEPJ</t>
  </si>
  <si>
    <t>34J10VATJGU4OYZALX621RDOKD4IQ0</t>
  </si>
  <si>
    <t>A1JN13098RIE78</t>
  </si>
  <si>
    <t>Wed Feb 21 22:22:59 PST 2018</t>
  </si>
  <si>
    <t>Wed Feb 21 22:34:31 PST 2018</t>
  </si>
  <si>
    <t>Sat Feb 24 22:34:31 PST 2018</t>
  </si>
  <si>
    <t>[0,0,0,0,2,2,0,0,0,2,2,0,2,0,0]</t>
  </si>
  <si>
    <t>[11,6,13,7,3,4,15,10,9,2,5,14,1,12,8]</t>
  </si>
  <si>
    <t>no thank you</t>
  </si>
  <si>
    <t>Um. I'll be home on time. Want me to grab pizza?</t>
  </si>
  <si>
    <t>no way! what an ass! you need clothes or anything?</t>
  </si>
  <si>
    <t>I'm doing what I can. They're always cold, anyway. Relax, man.</t>
  </si>
  <si>
    <t>I'm fine, don't worry. Just not feelin' it, ya know?</t>
  </si>
  <si>
    <t>Yeah...so... what else do you think you'll do that night, dude? Sucks you can't go!</t>
  </si>
  <si>
    <t>Ok. I'll call you at 2.</t>
  </si>
  <si>
    <t>Good call. I hate when that happens. Let me know if I can float you again today</t>
  </si>
  <si>
    <t>I'm sorry. I'll be home around 3, I'll bring some corn meal and bay leaves... they hate that right?</t>
  </si>
  <si>
    <t>have you thought about getting a new gig?</t>
  </si>
  <si>
    <t>Wasn't me, Dude! I haven't even seen or talked to her in a week!</t>
  </si>
  <si>
    <t>that sucks. how'd you find out? what did he say? srsly, he's a douche!</t>
  </si>
  <si>
    <t>It's all good! But, hey, if that was you, you don't need that diet anyway!</t>
  </si>
  <si>
    <t>Oh. Wow. I'm sorry, Paula... how are you doing?</t>
  </si>
  <si>
    <t>You ok? I'm totally sorry I crashed. Ur mad.</t>
  </si>
  <si>
    <t>What's up!? Sorry, I'd left my phone in the car. What's wrong?</t>
  </si>
  <si>
    <t>3KWGG5KP6JYJ3WHOBSYYKWZ3FEPMC2</t>
  </si>
  <si>
    <t>3018Q3ZVOJMPUHVCMO3PPJZA3QYARK</t>
  </si>
  <si>
    <t>AKNYT1NTK2UFK</t>
  </si>
  <si>
    <t>Wed Feb 21 19:00:27 PST 2018</t>
  </si>
  <si>
    <t>Wed Feb 21 19:22:49 PST 2018</t>
  </si>
  <si>
    <t>Sat Feb 24 19:22:49 PST 2018</t>
  </si>
  <si>
    <t>[0,1,1,1,1,0,1,1,0,0,1,0,1,1,1]</t>
  </si>
  <si>
    <t>[12,1,7,4,8,11,3,5,15,13,10,14,6,2,9]</t>
  </si>
  <si>
    <t>Oh my. Tell me more.</t>
  </si>
  <si>
    <t>Umbrellas won't help that....</t>
  </si>
  <si>
    <t>Never. And extra sauce for you my friend.</t>
  </si>
  <si>
    <t>Nothing. Just having one of those weeks.</t>
  </si>
  <si>
    <t>We'll figure it out.</t>
  </si>
  <si>
    <t>OK talk to you shortly.</t>
  </si>
  <si>
    <t>Ugh that sucks.</t>
  </si>
  <si>
    <t>You're totally right. Love you.</t>
  </si>
  <si>
    <t>Start looking for something else. Life's too short for that.</t>
  </si>
  <si>
    <t>It wasn't me. Sucks John.</t>
  </si>
  <si>
    <t>Move on. You're better off without him.</t>
  </si>
  <si>
    <t>I don't blame you. Life is short...enjoy your coffee.</t>
  </si>
  <si>
    <t>So sorry to hear that. Lucky is a relative thing...I'm probably next</t>
  </si>
  <si>
    <t>Uber it is then. Sorry Sarah.</t>
  </si>
  <si>
    <t>What you need buddy?</t>
  </si>
  <si>
    <t>3R5LWXWHR047EKWXRLWQL40GKA1GXQ</t>
  </si>
  <si>
    <t>30X31N5D64M1VWVP1D3UFT46PSHAS8</t>
  </si>
  <si>
    <t>A3MKF1HE4UG4KM</t>
  </si>
  <si>
    <t>Wed Feb 21 19:00:28 PST 2018</t>
  </si>
  <si>
    <t>Wed Feb 21 19:10:44 PST 2018</t>
  </si>
  <si>
    <t>Sat Feb 24 19:10:44 PST 2018</t>
  </si>
  <si>
    <t>[0,2,2,0,3,2,0,0,2,2,3,3,3,3,0]</t>
  </si>
  <si>
    <t>[14,1,2,15,6,3,12,11,5,4,9,8,7,10,13]</t>
  </si>
  <si>
    <t>I'm going to skip out on drinks.  I'll be home soon, and we'll get the house shaped up.</t>
  </si>
  <si>
    <t>I'm sure you still look beautiful!</t>
  </si>
  <si>
    <t>I'll make sure your chicken nuggets are nice and warm.</t>
  </si>
  <si>
    <t>Yes, I'm just stressed out and too tired to go out.</t>
  </si>
  <si>
    <t>You three can go, and I'll sit this one out.  I should be studying that night anyway.</t>
  </si>
  <si>
    <t>Great, I'll talk to you at 2 pm!</t>
  </si>
  <si>
    <t>I hope you find it soon!</t>
  </si>
  <si>
    <t>Sorry about that!  It won't happen again.</t>
  </si>
  <si>
    <t>Hang in there!  They're lucky to have you!</t>
  </si>
  <si>
    <t>It wasn't me, but I'll ask around and see if I can find out who did.</t>
  </si>
  <si>
    <t>I'll go get some ice cream.  Let's veg out on your couch and decide what to do!  Be there in 20!</t>
  </si>
  <si>
    <t>You are forgiven :)  I wouldn't be able to do that either!</t>
  </si>
  <si>
    <t>I'm so sorry.  That is so unfair, and it's their loss--you're a great employee.</t>
  </si>
  <si>
    <t>Sorry about the nap.  I didn't mean to upset you.  I will be there soon.</t>
  </si>
  <si>
    <t>Sorry, I'm here!  What do you need help with?</t>
  </si>
  <si>
    <t>37G6BXQPLQHPL9ZUZCBARTJBARZEQA</t>
  </si>
  <si>
    <t>3FUI0JHJPYUXRUBP2JNJKDIOR2Q33D</t>
  </si>
  <si>
    <t>A9HQ3E0F2AGVO</t>
  </si>
  <si>
    <t>Wed Feb 21 20:11:22 PST 2018</t>
  </si>
  <si>
    <t>Wed Feb 21 20:34:58 PST 2018</t>
  </si>
  <si>
    <t>Sat Feb 24 20:34:58 PST 2018</t>
  </si>
  <si>
    <t>[0,0,0,0,2,0,2,2,2,0,0,0,2,0,0]</t>
  </si>
  <si>
    <t>[15,13,11,10,5,9,4,2,3,12,6,8,1,7,14]</t>
  </si>
  <si>
    <t>interesting, thank you!</t>
  </si>
  <si>
    <t>Yikes, I guess I'll be prepared</t>
  </si>
  <si>
    <t>how polite of them!</t>
  </si>
  <si>
    <t>I'll make sure to sit on them and use my body heat as an oven.</t>
  </si>
  <si>
    <t>Just feeling a little down. Not in the mood.</t>
  </si>
  <si>
    <t>Maybe we can look on Stubhub?</t>
  </si>
  <si>
    <t>Great, talk to you soon</t>
  </si>
  <si>
    <t>That's probably a good idea.</t>
  </si>
  <si>
    <t>I'll help clean when I get home.</t>
  </si>
  <si>
    <t>At least you're getting paid well for it!</t>
  </si>
  <si>
    <t>It wasn't me, dude. Who else saw you?</t>
  </si>
  <si>
    <t>Come out with me on Valentines Day and break up with him first.</t>
  </si>
  <si>
    <t>I feel you, I love my coffee</t>
  </si>
  <si>
    <t>For now. Sorry to hear that!~</t>
  </si>
  <si>
    <t>That's not an answer...</t>
  </si>
  <si>
    <t>Hey man, sorry. Whats up?</t>
  </si>
  <si>
    <t>3UZUVSO3P7RY0U127J4TAKZ60Q2MEV</t>
  </si>
  <si>
    <t>39K0FND3AIBYX1IKHG783K50X3ZAMW</t>
  </si>
  <si>
    <t>A2Z6EQWA4XJQGI</t>
  </si>
  <si>
    <t>Wed Feb 21 19:00:21 PST 2018</t>
  </si>
  <si>
    <t>Wed Feb 21 19:15:36 PST 2018</t>
  </si>
  <si>
    <t>Sat Feb 24 19:15:36 PST 2018</t>
  </si>
  <si>
    <t>[2,0,2,0,0,0,2,0,0,2,0,0,2,0,0]</t>
  </si>
  <si>
    <t>[2,15,4,13,7,14,3,12,8,1,6,11,5,9,10]</t>
  </si>
  <si>
    <t>That sucks! Thanks for the heads up though!</t>
  </si>
  <si>
    <t>No promises!</t>
  </si>
  <si>
    <t>I'm just tired and just want a lowkey night. Next time, promise.</t>
  </si>
  <si>
    <t>What do you think we should do now then?</t>
  </si>
  <si>
    <t>Okay, I'll talk to you soon then</t>
  </si>
  <si>
    <t>Damn, where was the last place you saw it?</t>
  </si>
  <si>
    <t>Sorry Mom, I'll do it right now</t>
  </si>
  <si>
    <t>What did he do?</t>
  </si>
  <si>
    <t>Shit, sorry man it wasn't me though</t>
  </si>
  <si>
    <t>I would confront him on it. That's just a shitty thing to do. If you want to break up, break up; don't prolong it.</t>
  </si>
  <si>
    <t>haha I get it though</t>
  </si>
  <si>
    <t>Sorry, that legit sucks</t>
  </si>
  <si>
    <t>See ya soon then</t>
  </si>
  <si>
    <t>Hey, what do you need help with then?</t>
  </si>
  <si>
    <t>3O0M2G5VC6Y118LFT4OBWCHVN2194D</t>
  </si>
  <si>
    <t>3FTOP5WARGKCVGEHMHXNYM16KNT0JS</t>
  </si>
  <si>
    <t>A3PRZRK9IC5CBI</t>
  </si>
  <si>
    <t>Wed Feb 21 19:01:10 PST 2018</t>
  </si>
  <si>
    <t>Wed Feb 21 19:16:38 PST 2018</t>
  </si>
  <si>
    <t>Sat Feb 24 19:16:38 PST 2018</t>
  </si>
  <si>
    <t>[1,1,1,1,0,1,1,0,1,0,0,1,0,1,1]</t>
  </si>
  <si>
    <t>[2,5,4,8,14,10,6,11,3,13,15,1,12,9,7]</t>
  </si>
  <si>
    <t>I bet it isn't that bad and I'll help clean up when I get there.</t>
  </si>
  <si>
    <t>That is awful and I'm sorry to hear this.</t>
  </si>
  <si>
    <t>We have a microwave for that so relax.</t>
  </si>
  <si>
    <t>I'm just a little depressed is all.</t>
  </si>
  <si>
    <t>How many are committed to going?</t>
  </si>
  <si>
    <t>Great then 2pm it is.</t>
  </si>
  <si>
    <t>I hope it turns up that is such a pain to cancel everything and wait for replacements.</t>
  </si>
  <si>
    <t>Sorry Mom I'll take care of it right now.</t>
  </si>
  <si>
    <t>What a jerk you should look for a new job.</t>
  </si>
  <si>
    <t>Oh god now we won't hear the end of it.</t>
  </si>
  <si>
    <t>I'm here for you if you need to talk.</t>
  </si>
  <si>
    <t>Haha lets get a cup together sometime.</t>
  </si>
  <si>
    <t>Wow I'm so sorry.</t>
  </si>
  <si>
    <t>Which should I take?</t>
  </si>
  <si>
    <t>39N6W9XWRDJWEPM7WHIS4I7PMGVGYW</t>
  </si>
  <si>
    <t>379J5II41PCHHWHBX98FZQG2IDHEL3</t>
  </si>
  <si>
    <t>A21Q7FCKM86VL8</t>
  </si>
  <si>
    <t>Wed Feb 21 20:10:18 PST 2018</t>
  </si>
  <si>
    <t>Wed Feb 21 20:30:32 PST 2018</t>
  </si>
  <si>
    <t>Sat Feb 24 20:30:32 PST 2018</t>
  </si>
  <si>
    <t>[2,0,0,0,0,0,2,0,2,0,0,2,2,0,0]</t>
  </si>
  <si>
    <t>[2,6,9,7,13,15,1,12,3,10,8,4,5,11,14]</t>
  </si>
  <si>
    <t>None</t>
  </si>
  <si>
    <t>Well let's go get some drinks and then when we come back later we will clean up.</t>
  </si>
  <si>
    <t>You need to hurry home and change clothes.</t>
  </si>
  <si>
    <t>Don't worry I'll make sure they are extra hot before I leave.</t>
  </si>
  <si>
    <t>I'm not sure. Maybe we can talk later about it.</t>
  </si>
  <si>
    <t>How is it a problem?</t>
  </si>
  <si>
    <t>Ok. I'll call you at 2pm. Just got to finish this.</t>
  </si>
  <si>
    <t>You need help looking for it?</t>
  </si>
  <si>
    <t>Sorry.  I'll do better next time.</t>
  </si>
  <si>
    <t>Report him to human resources. No need to take his abuse.</t>
  </si>
  <si>
    <t>I didn't say anything to her.</t>
  </si>
  <si>
    <t>What do you have planned?</t>
  </si>
  <si>
    <t>Well good luck with your diet.</t>
  </si>
  <si>
    <t>Wow! I'm so sorry to hear you got layed off. Is there anything I can do?</t>
  </si>
  <si>
    <t>"k?" Which should I take???</t>
  </si>
  <si>
    <t>Yes? Help with what?</t>
  </si>
  <si>
    <t>3TC2K6WK9GYRKPNIKYZ931PMJIN28L</t>
  </si>
  <si>
    <t>Sun Feb 25 10:38:12 PST 2018</t>
  </si>
  <si>
    <t>3B1NLC6UG0S5SVS0VWRAGAAY06IGPB</t>
  </si>
  <si>
    <t>A1DVKS3R9SLQ1H</t>
  </si>
  <si>
    <t>Sun Feb 25 11:00:51 PST 2018</t>
  </si>
  <si>
    <t>[1,1,1,0,1,1,1,0,1,1,1,1,0,0,0]</t>
  </si>
  <si>
    <t>[3,6,10,11,5,9,8,14,7,4,2,1,15,13,12]</t>
  </si>
  <si>
    <t>than you</t>
  </si>
  <si>
    <t>oh god. you should be care of all of that</t>
  </si>
  <si>
    <t>i never forgot the umbrellas during rainy days</t>
  </si>
  <si>
    <t>maybe its getting too cold and not for nuggets</t>
  </si>
  <si>
    <t>its going on too crazy yesterday</t>
  </si>
  <si>
    <t>yeah. so what's the next plan?</t>
  </si>
  <si>
    <t>nice i will tell you later</t>
  </si>
  <si>
    <t>good.i will help you with searching</t>
  </si>
  <si>
    <t>sorry i missed that</t>
  </si>
  <si>
    <t>oh really?</t>
  </si>
  <si>
    <t>no, i don't know. i never to  tell her about that</t>
  </si>
  <si>
    <t>don't feel about him.they are all just a passing cloud.</t>
  </si>
  <si>
    <t>okay. just leave it. we will start a new</t>
  </si>
  <si>
    <t>oh you already know about that</t>
  </si>
  <si>
    <t>thank you so much</t>
  </si>
  <si>
    <t>yeah tell me</t>
  </si>
  <si>
    <t>39WSF6KUV2HM0XMEKZJ62OOBVQHEO2</t>
  </si>
  <si>
    <t>3KOPY89HM9Y8C8DE54F60KZDNZNJ3G</t>
  </si>
  <si>
    <t>A19IWME4DCIU1H</t>
  </si>
  <si>
    <t>Wed Feb 21 20:18:01 PST 2018</t>
  </si>
  <si>
    <t>Wed Feb 21 21:10:58 PST 2018</t>
  </si>
  <si>
    <t>Sat Feb 24 21:10:58 PST 2018</t>
  </si>
  <si>
    <t>[2,3,0,2,0,2,2,2,0,3,0,3,0,3,3]</t>
  </si>
  <si>
    <t>[4,10,15,3,11,2,5,1,14,6,12,8,13,7,9]</t>
  </si>
  <si>
    <t>This was a pretty interesting study</t>
  </si>
  <si>
    <t>Alright what did the little punks do this time?</t>
  </si>
  <si>
    <t>beeeeen there, it's the worst. sorry to hear about that :s</t>
  </si>
  <si>
    <t>I'll make sure to fit them with little mittens if I have to</t>
  </si>
  <si>
    <t>might just be the season or something, winter depression maybe</t>
  </si>
  <si>
    <t>I was considering not going myself though. Could always catch it again</t>
  </si>
  <si>
    <t>Thanks much!</t>
  </si>
  <si>
    <t>Good thinking</t>
  </si>
  <si>
    <t>you're right... be right there.</t>
  </si>
  <si>
    <t>have you considered searching for a new job on the side? or maybe asking for a position change?</t>
  </si>
  <si>
    <t>I'm sorry that happened though.</t>
  </si>
  <si>
    <t>hey, let's just go out or something and shoot the shit, does that sound good?</t>
  </si>
  <si>
    <t>haha no judgment here, Starbucks is my Mecca</t>
  </si>
  <si>
    <t>Oh, fuck. /= That really sucks</t>
  </si>
  <si>
    <t>Hey... I apologize, that was irresponsible of me. I'll try to make it up to you</t>
  </si>
  <si>
    <t>Hey, sorry about that. what's up?</t>
  </si>
  <si>
    <t>3RQVKZ7ZRKFNKBIZAT73P1TR8YH27Y</t>
  </si>
  <si>
    <t>3KYQYYSHYW3KVB68E6DNLP2BD6BDOG</t>
  </si>
  <si>
    <t>A161AJDHLJVCLZ</t>
  </si>
  <si>
    <t>Wed Feb 21 19:16:53 PST 2018</t>
  </si>
  <si>
    <t>Sat Feb 24 19:16:53 PST 2018</t>
  </si>
  <si>
    <t>[2,3,2,2,0,3,2,0,3,0,2,3,0,0,3]</t>
  </si>
  <si>
    <t>[4,10,5,2,13,6,1,15,7,14,3,9,11,12,8]</t>
  </si>
  <si>
    <t>Oh no. Want me to come home?</t>
  </si>
  <si>
    <t>Oh no! I'm sorry!</t>
  </si>
  <si>
    <t>They will not. Sorry again!</t>
  </si>
  <si>
    <t>YEah I just havent been feeling that social</t>
  </si>
  <si>
    <t>I know I'm sorry!</t>
  </si>
  <si>
    <t>I will let you know when I am done</t>
  </si>
  <si>
    <t>Oh no! Well hopefully it will turn up</t>
  </si>
  <si>
    <t>I will come clean up the ants. Won't happen again</t>
  </si>
  <si>
    <t>WAnt to grab a drink after work?</t>
  </si>
  <si>
    <t>I don't know who told her, but I'm sure Jane will get over it</t>
  </si>
  <si>
    <t>Damn, that sucks. I'm sorry! Want to go grab a drink?</t>
  </si>
  <si>
    <t>All is forgivin</t>
  </si>
  <si>
    <t>Oh no I am so sorry! Want to grab a drink later?</t>
  </si>
  <si>
    <t>I'm really sorry Sarah. I will be there as fast as I can</t>
  </si>
  <si>
    <t>Hi! Im sorry. Whats up?</t>
  </si>
  <si>
    <t>3QO7EE372OJRE6NAPL9KQLDQ7UMBQ7</t>
  </si>
  <si>
    <t>Sun Feb 25 09:21:53 PST 2018</t>
  </si>
  <si>
    <t>31JLPPHS2VQMDJ4BLH7B8GGZMWC3O4</t>
  </si>
  <si>
    <t>A1JVWOBGNA6KJT</t>
  </si>
  <si>
    <t>Thu Feb 22 09:22:00 PST 2018</t>
  </si>
  <si>
    <t>Thu Feb 22 10:07:00 PST 2018</t>
  </si>
  <si>
    <t>Sun Feb 25 10:07:00 PST 2018</t>
  </si>
  <si>
    <t>[2,3,3,2,2,2,3,0,0,2,3,0,0,0,3]</t>
  </si>
  <si>
    <t>[4,10,6,5,3,2,9,13,11,1,7,14,15,12,8]</t>
  </si>
  <si>
    <t>I'll clean it after I'm done with drinks. Sorry, babe.</t>
  </si>
  <si>
    <t>That sucks super hard!</t>
  </si>
  <si>
    <t>With my speed? Nah.</t>
  </si>
  <si>
    <t>I'm feeling a bit depressed lately.</t>
  </si>
  <si>
    <t>Yeah, can you pitch is some more money?</t>
  </si>
  <si>
    <t>Talk to you then.</t>
  </si>
  <si>
    <t>Good idea.</t>
  </si>
  <si>
    <t>I'm real sorry, Ma.</t>
  </si>
  <si>
    <t>What did he do to you?</t>
  </si>
  <si>
    <t>I don't know, man. I haven't said a peep.</t>
  </si>
  <si>
    <t>You can't stay with him!</t>
  </si>
  <si>
    <t>Well, coffee is pretty healthy for you, so maybe it's alright.</t>
  </si>
  <si>
    <t>Sorry to hear that! I hate it here.</t>
  </si>
  <si>
    <t>It was a question, Sarah. Why are you so upset?</t>
  </si>
  <si>
    <t>Sure! What do you need help with?</t>
  </si>
  <si>
    <t>34O39PNDK64RQ72A20YKVBNV3GOBR8</t>
  </si>
  <si>
    <t>3VZLGYJEYM6ASLPW7FPGVUC7DS8ZXO</t>
  </si>
  <si>
    <t>ATIAMDY7P54P</t>
  </si>
  <si>
    <t>Wed Feb 21 21:05:11 PST 2018</t>
  </si>
  <si>
    <t>Wed Feb 21 21:29:55 PST 2018</t>
  </si>
  <si>
    <t>Sat Feb 24 21:29:55 PST 2018</t>
  </si>
  <si>
    <t>[3,0,3,3,3,2,0,2,0,3,2,0,2,2,0]</t>
  </si>
  <si>
    <t>[8,14,10,9,6,1,12,3,11,7,5,15,2,4,13]</t>
  </si>
  <si>
    <t>Well, I think I'll pass! I'm not in the mood for a warzone.</t>
  </si>
  <si>
    <t>What happened? Are you okay?</t>
  </si>
  <si>
    <t>I'll make sure that i bring them as soon as I get them. You know you can heat them up.</t>
  </si>
  <si>
    <t>No, I'm not okay and I don't want to talk about it.</t>
  </si>
  <si>
    <t>Well, I think we should be able to get more tickets. Let me see what I can do.</t>
  </si>
  <si>
    <t>Yes, I'll call you at 2pm.</t>
  </si>
  <si>
    <t>I'm glad to hear that you canceled your cards.</t>
  </si>
  <si>
    <t>Mom, I'm sorry, please forgive me. I won't forget anymore. I promise.</t>
  </si>
  <si>
    <t>Well, you just need to calm down and consider your next move.</t>
  </si>
  <si>
    <t>You're grown! I don't understand why you're angry!</t>
  </si>
  <si>
    <t>Well, you don't need him anyway! You deserve much better.</t>
  </si>
  <si>
    <t>I'm sorry if I made you angry! I was just being sarcastic.</t>
  </si>
  <si>
    <t>I'm so sorry to hear about you getting laid off.</t>
  </si>
  <si>
    <t>Okay, I'll see you soon.</t>
  </si>
  <si>
    <t>Help with what? What do you need?</t>
  </si>
  <si>
    <t>382GHPVPHSNFM6WZCVN15ZE9NAR43R</t>
  </si>
  <si>
    <t>3A9AA95ATXI7CY3GE08JCDJ9AU9P51</t>
  </si>
  <si>
    <t>AO33H4GL9KZX9</t>
  </si>
  <si>
    <t>Wed Feb 21 19:03:26 PST 2018</t>
  </si>
  <si>
    <t>Wed Feb 21 19:15:12 PST 2018</t>
  </si>
  <si>
    <t>Sat Feb 24 19:15:12 PST 2018</t>
  </si>
  <si>
    <t>[3,0,0,3,3,2,2,2,3,0,2,2,3,0,0]</t>
  </si>
  <si>
    <t>[8,14,11,7,9,5,3,4,6,13,1,2,10,12,15]</t>
  </si>
  <si>
    <t>um what's going on?</t>
  </si>
  <si>
    <t>that really sucks. sorry.</t>
  </si>
  <si>
    <t>hope so.</t>
  </si>
  <si>
    <t>yeah. i'm fine. just not into being sociable right now.</t>
  </si>
  <si>
    <t>we'll have to figure out which 3 of us can go</t>
  </si>
  <si>
    <t>ok. i'll call you at 2</t>
  </si>
  <si>
    <t>good. now just have to get new ones.</t>
  </si>
  <si>
    <t>sorry mom. i totally forgot.</t>
  </si>
  <si>
    <t>maybe you're approaching this wrong. maybe you have issues you need to work on?</t>
  </si>
  <si>
    <t>i assure you, i didn't. that sucks man.</t>
  </si>
  <si>
    <t>preemptive strike. break up with him before he breaks up with you.</t>
  </si>
  <si>
    <t>just regular brewed coffee has very little calories. drink it black. no need to quit coffee</t>
  </si>
  <si>
    <t>really sorry to hear that</t>
  </si>
  <si>
    <t>i'll take the uber. i'll be there shortly. sorry.</t>
  </si>
  <si>
    <t>um, sure. help with what though?</t>
  </si>
  <si>
    <t>39HYCOOPKOHT8ON2BOT942HL0E1MD2</t>
  </si>
  <si>
    <t>39RP059MEIP3GBNCNU74YVP6FLWBM4</t>
  </si>
  <si>
    <t>A3VZ5K4RRT6NN8</t>
  </si>
  <si>
    <t>Wed Feb 21 20:01:19 PST 2018</t>
  </si>
  <si>
    <t>Wed Feb 21 20:57:20 PST 2018</t>
  </si>
  <si>
    <t>Sat Feb 24 20:57:20 PST 2018</t>
  </si>
  <si>
    <t>[0,0,0,2,2,0,0,0,2,0,2,0,0,0,2]</t>
  </si>
  <si>
    <t>[9,12,7,1,2,13,11,6,3,10,5,14,15,8,4]</t>
  </si>
  <si>
    <t>Hope things get better. I'll be home later.</t>
  </si>
  <si>
    <t>Haha! That sucks! Stupid cars lol.</t>
  </si>
  <si>
    <t>I'll make sure they are hot when I get them.</t>
  </si>
  <si>
    <t>Yeah I just want some alone time right now. Maybe next time.</t>
  </si>
  <si>
    <t>Yep gonna have to figure out who isn't going now.</t>
  </si>
  <si>
    <t>Okay I'll call you at 2.</t>
  </si>
  <si>
    <t>Hope you find it soon.</t>
  </si>
  <si>
    <t>Calm down it's my house. I'll do it later.</t>
  </si>
  <si>
    <t>Why don't you look for another job then?</t>
  </si>
  <si>
    <t>Someone is being a snitch.</t>
  </si>
  <si>
    <t>I'll be your valentine!</t>
  </si>
  <si>
    <t>Oh okay.</t>
  </si>
  <si>
    <t>That sucks! I am thankful I didn't get laid off too.</t>
  </si>
  <si>
    <t>K? Are you mad?</t>
  </si>
  <si>
    <t>Confidence</t>
  </si>
  <si>
    <t>Are you okay Sarah? Your only saying 'K' and I want you to know I'm truly sorry.</t>
  </si>
  <si>
    <t>'k?' Which should I take???</t>
  </si>
  <si>
    <t>3HJ1EVZS2OFMNCYXN7JEDSPJFS03R6</t>
  </si>
  <si>
    <t>Sat Feb 24 14:22:20 PST 2018</t>
  </si>
  <si>
    <t>BatchId:3129120;OriginalHitTemplateId:920937336;</t>
  </si>
  <si>
    <t>Tue Feb 27 14:22:20 PST 2018</t>
  </si>
  <si>
    <t>3ATPCQ38J96YRI7Y0JVJXFS77O6AY2</t>
  </si>
  <si>
    <t>A24RQ4RYIXXRZU</t>
  </si>
  <si>
    <t>Sat Feb 24 14:44:35 PST 2018</t>
  </si>
  <si>
    <t>Sat Feb 24 14:45:31 PST 2018</t>
  </si>
  <si>
    <t>Tue Feb 27 14:45:31 PST 2018</t>
  </si>
  <si>
    <t>Sun Feb 25 12:35:01 PST 2018</t>
  </si>
  <si>
    <t>3WSELTNVR4Y2AW84QD8KPY0SSMNTAV</t>
  </si>
  <si>
    <t>A2BPIBU0SVM23</t>
  </si>
  <si>
    <t>Sat Feb 24 14:44:05 PST 2018</t>
  </si>
  <si>
    <t>Sat Feb 24 14:44:30 PST 2018</t>
  </si>
  <si>
    <t>Tue Feb 27 14:44:30 PST 2018</t>
  </si>
  <si>
    <t>3YW4XOSQKRHLGLATUZ51JTTR76P1U7</t>
  </si>
  <si>
    <t>A3GNQDFPZALU92</t>
  </si>
  <si>
    <t>Sat Feb 24 14:45:22 PST 2018</t>
  </si>
  <si>
    <t>Sat Feb 24 14:45:46 PST 2018</t>
  </si>
  <si>
    <t>Tue Feb 27 14:45:46 PST 2018</t>
  </si>
  <si>
    <t>100% (31/31)</t>
  </si>
  <si>
    <t>360ZO6N6J1FH5YALZ8O7I6YV9XAM9H</t>
  </si>
  <si>
    <t>34BBWHLWHB798VVWX658TGVA9O9WIR</t>
  </si>
  <si>
    <t>A1QSTGFG23OZHT</t>
  </si>
  <si>
    <t>Sat Feb 24 14:35:50 PST 2018</t>
  </si>
  <si>
    <t>Sat Feb 24 14:36:11 PST 2018</t>
  </si>
  <si>
    <t>Tue Feb 27 14:36:11 PST 2018</t>
  </si>
  <si>
    <t>100% (45/45)</t>
  </si>
  <si>
    <t>3II4UPYCOK3NGNJOTJ5RAUXBTIJDQ1</t>
  </si>
  <si>
    <t>A12EQIULBHM4HJ</t>
  </si>
  <si>
    <t>Sat Feb 24 14:26:18 PST 2018</t>
  </si>
  <si>
    <t>Sat Feb 24 14:26:57 PST 2018</t>
  </si>
  <si>
    <t>Tue Feb 27 14:26:57 PST 2018</t>
  </si>
  <si>
    <t>Sun Feb 25 12:35:02 PST 2018</t>
  </si>
  <si>
    <t>3Z4XG4ZF49NV8PO9YPP3IAF3FUAX8D</t>
  </si>
  <si>
    <t>A17HFDRWYZL1CD</t>
  </si>
  <si>
    <t>Sat Feb 24 14:36:45 PST 2018</t>
  </si>
  <si>
    <t>Sat Feb 24 14:37:02 PST 2018</t>
  </si>
  <si>
    <t>Tue Feb 27 14:37:02 PST 2018</t>
  </si>
  <si>
    <t>100% (38/38)</t>
  </si>
  <si>
    <t>3APP19WN71AUV5C1QYN0LRNWNAR6GJ</t>
  </si>
  <si>
    <t>3FQ5JJ512MKARWC658ZXADXW8GTNK1</t>
  </si>
  <si>
    <t>A19LVWX8ZLO6CS</t>
  </si>
  <si>
    <t>Sat Feb 24 14:30:28 PST 2018</t>
  </si>
  <si>
    <t>Sat Feb 24 14:30:41 PST 2018</t>
  </si>
  <si>
    <t>Tue Feb 27 14:30:41 PST 2018</t>
  </si>
  <si>
    <t>100% (56/56)</t>
  </si>
  <si>
    <t>3IGI0VL648GTHNXL30RQHUE5SL5NON</t>
  </si>
  <si>
    <t>A1XQ7Y5CBAS43K</t>
  </si>
  <si>
    <t>Sat Feb 24 14:42:42 PST 2018</t>
  </si>
  <si>
    <t>Sat Feb 24 14:44:13 PST 2018</t>
  </si>
  <si>
    <t>Tue Feb 27 14:44:13 PST 2018</t>
  </si>
  <si>
    <t>Sun Feb 25 12:34:59 PST 2018</t>
  </si>
  <si>
    <t>100% (10/10)</t>
  </si>
  <si>
    <t>3KMS4QQVK3MY34ZP7KGK28ON6P9FKO</t>
  </si>
  <si>
    <t>Sat Feb 24 14:40:44 PST 2018</t>
  </si>
  <si>
    <t>Sat Feb 24 14:40:59 PST 2018</t>
  </si>
  <si>
    <t>Tue Feb 27 14:40:59 PST 2018</t>
  </si>
  <si>
    <t>Sun Feb 25 12:35:00 PST 2018</t>
  </si>
  <si>
    <t>3KTZHH2ONIBHRTRBUGITIA3KPRSM8S</t>
  </si>
  <si>
    <t>32N49TQG3HEHNOCTV88ZQGODP73VAD</t>
  </si>
  <si>
    <t>AC4QN4N0PY7YF</t>
  </si>
  <si>
    <t>Sat Feb 24 14:43:17 PST 2018</t>
  </si>
  <si>
    <t>Sat Feb 24 14:43:31 PST 2018</t>
  </si>
  <si>
    <t>Tue Feb 27 14:43:31 PST 2018</t>
  </si>
  <si>
    <t>100% (39/39)</t>
  </si>
  <si>
    <t>354P56DE9LZJCUXRUARA522GPV27SS</t>
  </si>
  <si>
    <t>Sat Feb 24 14:31:58 PST 2018</t>
  </si>
  <si>
    <t>Sat Feb 24 14:32:07 PST 2018</t>
  </si>
  <si>
    <t>Tue Feb 27 14:32:07 PST 2018</t>
  </si>
  <si>
    <t>3X31TUMD7YIIXVNZLLD0S6X8UFW1LD</t>
  </si>
  <si>
    <t>AQVXVMX61864S</t>
  </si>
  <si>
    <t>Sat Feb 24 14:45:00 PST 2018</t>
  </si>
  <si>
    <t>Sat Feb 24 14:57:36 PST 2018</t>
  </si>
  <si>
    <t>Tue Feb 27 14:57:36 PST 2018</t>
  </si>
  <si>
    <t>97% (60/62)</t>
  </si>
  <si>
    <t>32TZXEA1OLGJC3IKPR9IH6ZCPU214T</t>
  </si>
  <si>
    <t>Sat Feb 24 14:22:21 PST 2018</t>
  </si>
  <si>
    <t>Tue Feb 27 14:22:21 PST 2018</t>
  </si>
  <si>
    <t>33CID57105PE7Y1E8PRJGZC5SZAL3P</t>
  </si>
  <si>
    <t>A2PZB9LF450MVX</t>
  </si>
  <si>
    <t>Sat Feb 24 14:48:46 PST 2018</t>
  </si>
  <si>
    <t>Sat Feb 24 14:49:02 PST 2018</t>
  </si>
  <si>
    <t>Tue Feb 27 14:49:02 PST 2018</t>
  </si>
  <si>
    <t>100% (32/32)</t>
  </si>
  <si>
    <t>3F1567XTNX1BDX67H30POYEL2X79QJ</t>
  </si>
  <si>
    <t>A23PQPECIUVKHC</t>
  </si>
  <si>
    <t>Sat Feb 24 14:45:51 PST 2018</t>
  </si>
  <si>
    <t>Sat Feb 24 14:46:20 PST 2018</t>
  </si>
  <si>
    <t>Tue Feb 27 14:46:20 PST 2018</t>
  </si>
  <si>
    <t>3K772S5NP97FV0YL6OTH7YNV27QHE4</t>
  </si>
  <si>
    <t>A1B76WYZ47BQJ</t>
  </si>
  <si>
    <t>Sat Feb 24 14:40:56 PST 2018</t>
  </si>
  <si>
    <t>Sat Feb 24 14:41:30 PST 2018</t>
  </si>
  <si>
    <t>Tue Feb 27 14:41:30 PST 2018</t>
  </si>
  <si>
    <t>341H3G5YF0AZ8BLRE1V8XXTBLXZ0Z1</t>
  </si>
  <si>
    <t>32RIADZIST0MT7F8SCT32QI6YTBS4S</t>
  </si>
  <si>
    <t>A1ZRK6K5JUPJAV</t>
  </si>
  <si>
    <t>Sat Feb 24 14:30:17 PST 2018</t>
  </si>
  <si>
    <t>Sat Feb 24 14:30:35 PST 2018</t>
  </si>
  <si>
    <t>Tue Feb 27 14:30:35 PST 2018</t>
  </si>
  <si>
    <t>100% (12/12)</t>
  </si>
  <si>
    <t>369J354OFE6XIPAVG0S1AAJH69OG6I</t>
  </si>
  <si>
    <t>AL5YST63LLYWK</t>
  </si>
  <si>
    <t>Sat Feb 24 14:33:53 PST 2018</t>
  </si>
  <si>
    <t>Sat Feb 24 14:35:14 PST 2018</t>
  </si>
  <si>
    <t>Tue Feb 27 14:35:14 PST 2018</t>
  </si>
  <si>
    <t>100% (18/18)</t>
  </si>
  <si>
    <t>3IX2EGZR7CF0VAYGGUG2II2TUOIRJU</t>
  </si>
  <si>
    <t>ASTWEY4TK6TFM</t>
  </si>
  <si>
    <t>Sat Feb 24 14:29:44 PST 2018</t>
  </si>
  <si>
    <t>Sat Feb 24 14:30:51 PST 2018</t>
  </si>
  <si>
    <t>Tue Feb 27 14:30:51 PST 2018</t>
  </si>
  <si>
    <t>3VMV5CHJZ8B0X3NDMBVTW1FA7I1TGG</t>
  </si>
  <si>
    <t>3ERMJ6L4DZOGEZKMADVOTT3AX6J7MF</t>
  </si>
  <si>
    <t>A3AV8KOZW78IEW</t>
  </si>
  <si>
    <t>Sat Feb 24 14:24:10 PST 2018</t>
  </si>
  <si>
    <t>Sat Feb 24 14:25:28 PST 2018</t>
  </si>
  <si>
    <t>Tue Feb 27 14:25:28 PST 2018</t>
  </si>
  <si>
    <t>3GM6G9ZBKOT3CXHTNGYPYPVSM3ATMD</t>
  </si>
  <si>
    <t>A19D89YNO9Z52K</t>
  </si>
  <si>
    <t>Sat Feb 24 14:29:28 PST 2018</t>
  </si>
  <si>
    <t>Sat Feb 24 14:29:59 PST 2018</t>
  </si>
  <si>
    <t>Tue Feb 27 14:29:59 PST 2018</t>
  </si>
  <si>
    <t>100% (54/54)</t>
  </si>
  <si>
    <t>3ZY8KE4ISKZ9A4JAK45LGG3ITPOQVE</t>
  </si>
  <si>
    <t>Sat Feb 24 14:35:17 PST 2018</t>
  </si>
  <si>
    <t>Sat Feb 24 14:35:35 PST 2018</t>
  </si>
  <si>
    <t>Tue Feb 27 14:35:35 PST 2018</t>
  </si>
  <si>
    <t>3UUIU9GZC512H6YT5FC2S4OLH9NT5Y</t>
  </si>
  <si>
    <t>Sat Feb 24 14:22:11 PST 2018</t>
  </si>
  <si>
    <t>Tue Feb 27 14:22:11 PST 2018</t>
  </si>
  <si>
    <t>36W0OB37HXAD6VPH2B7US8ODQD0HZB</t>
  </si>
  <si>
    <t>AAL9C3HQU74I2</t>
  </si>
  <si>
    <t>Sat Feb 24 14:47:27 PST 2018</t>
  </si>
  <si>
    <t>Sat Feb 24 14:47:46 PST 2018</t>
  </si>
  <si>
    <t>Tue Feb 27 14:47:46 PST 2018</t>
  </si>
  <si>
    <t>3FTOP5WARGKCVGEHMHXNYM16LYLJ0Q</t>
  </si>
  <si>
    <t>AD317NO9623GZ</t>
  </si>
  <si>
    <t>Sat Feb 24 14:45:29 PST 2018</t>
  </si>
  <si>
    <t>Sat Feb 24 14:45:45 PST 2018</t>
  </si>
  <si>
    <t>Tue Feb 27 14:45:45 PST 2018</t>
  </si>
  <si>
    <t>100% (47/47)</t>
  </si>
  <si>
    <t>3S96KQ6I9N0083BGANZMFZ8YDPJDTG</t>
  </si>
  <si>
    <t>Sat Feb 24 14:34:13 PST 2018</t>
  </si>
  <si>
    <t>Sat Feb 24 14:35:49 PST 2018</t>
  </si>
  <si>
    <t>Tue Feb 27 14:35:49 PST 2018</t>
  </si>
  <si>
    <t>3ATYLI1PRTYUBD86Y0UXZ413021OJT</t>
  </si>
  <si>
    <t>338JKRMM27VC5NH9QJRVBFX4HSSAH2</t>
  </si>
  <si>
    <t>Sat Feb 24 14:38:05 PST 2018</t>
  </si>
  <si>
    <t>Sat Feb 24 14:38:25 PST 2018</t>
  </si>
  <si>
    <t>Tue Feb 27 14:38:25 PST 2018</t>
  </si>
  <si>
    <t>Sun Feb 25 12:35:03 PST 2018</t>
  </si>
  <si>
    <t>3BGYGHDBBYGJLUJNUJV9IT84GLH224</t>
  </si>
  <si>
    <t>A82RLSJJXBKE8</t>
  </si>
  <si>
    <t>Sat Feb 24 14:30:34 PST 2018</t>
  </si>
  <si>
    <t>Sat Feb 24 14:33:24 PST 2018</t>
  </si>
  <si>
    <t>Tue Feb 27 14:33:24 PST 2018</t>
  </si>
  <si>
    <t>100% (70/70)</t>
  </si>
  <si>
    <t>3L0KT67Y8FC2RETSHJHAIFMDTUCYSL</t>
  </si>
  <si>
    <t>Sat Feb 24 14:44:49 PST 2018</t>
  </si>
  <si>
    <t>Tue Feb 27 14:44:49 PST 2018</t>
  </si>
  <si>
    <t>3P4ZBJFX2VZMBKVC6WUM10MXAXJWFA</t>
  </si>
  <si>
    <t>Wed Feb 28 12:36:29 PST 2018</t>
  </si>
  <si>
    <t>3TVSS0C0E2WZH9B7RI4C7NXJK72WTP</t>
  </si>
  <si>
    <t>Sun Feb 25 12:36:33 PST 2018</t>
  </si>
  <si>
    <t>Sun Feb 25 12:38:20 PST 2018</t>
  </si>
  <si>
    <t>Wed Feb 28 12:38:20 PST 2018</t>
  </si>
  <si>
    <t>Sun Feb 25 13:11:49 PST 2018</t>
  </si>
  <si>
    <t>3X66WABAJXEYL6NDXYU3377XWILG3B</t>
  </si>
  <si>
    <t>A2ELDYT1S772YH</t>
  </si>
  <si>
    <t>Sat Feb 24 14:26:10 PST 2018</t>
  </si>
  <si>
    <t>Sat Feb 24 14:28:43 PST 2018</t>
  </si>
  <si>
    <t>Tue Feb 27 14:28:43 PST 2018</t>
  </si>
  <si>
    <t>short survey</t>
  </si>
  <si>
    <t>3ZGVPD4G6UD3B4GC25OJ6RR117STZU</t>
  </si>
  <si>
    <t>A2DF1NCVJ8V8K2</t>
  </si>
  <si>
    <t>Sat Feb 24 14:30:26 PST 2018</t>
  </si>
  <si>
    <t>Sat Feb 24 14:31:26 PST 2018</t>
  </si>
  <si>
    <t>Tue Feb 27 14:31:26 PST 2018</t>
  </si>
  <si>
    <t>100% (28/28)</t>
  </si>
  <si>
    <t>3ZQX1VYFTD15RWCN7WX6AESPKR7O89</t>
  </si>
  <si>
    <t>3NPFYT4IZD0A14URHN1RANW13DMGXB</t>
  </si>
  <si>
    <t>A3P6IXUM1ND35A</t>
  </si>
  <si>
    <t>Sat Feb 24 14:27:28 PST 2018</t>
  </si>
  <si>
    <t>Sat Feb 24 14:27:54 PST 2018</t>
  </si>
  <si>
    <t>Tue Feb 27 14:27:54 PST 2018</t>
  </si>
  <si>
    <t>3OONKJ5DKDFRGE8O0AMHQZEBBWPBOK</t>
  </si>
  <si>
    <t>Sat Feb 24 14:26:59 PST 2018</t>
  </si>
  <si>
    <t>Sat Feb 24 14:27:36 PST 2018</t>
  </si>
  <si>
    <t>Tue Feb 27 14:27:36 PST 2018</t>
  </si>
  <si>
    <t>3Z4GS9HPNW6XTWDZ67TZAB6K2HO774</t>
  </si>
  <si>
    <t>A166A2M31CW2C7</t>
  </si>
  <si>
    <t>Sat Feb 24 14:22:41 PST 2018</t>
  </si>
  <si>
    <t>Sat Feb 24 14:24:01 PST 2018</t>
  </si>
  <si>
    <t>Tue Feb 27 14:24:01 PST 2018</t>
  </si>
  <si>
    <t>3UZUVSO3P7RY0U127J4TAKZ60UQMER</t>
  </si>
  <si>
    <t>34YB12FSQZKZ7SVN3GZIZ6G3W94GMT</t>
  </si>
  <si>
    <t>A2MMMYB7AE5RQN</t>
  </si>
  <si>
    <t>Sat Feb 24 14:39:42 PST 2018</t>
  </si>
  <si>
    <t>Sat Feb 24 14:40:01 PST 2018</t>
  </si>
  <si>
    <t>Tue Feb 27 14:40:01 PST 2018</t>
  </si>
  <si>
    <t>98% (57/58)</t>
  </si>
  <si>
    <t>3QUO65DNQVK6CDHU013CVP6Z0HVUOJ</t>
  </si>
  <si>
    <t>A3MD34XEB4H6JF</t>
  </si>
  <si>
    <t>Sat Feb 24 14:23:01 PST 2018</t>
  </si>
  <si>
    <t>Sat Feb 24 14:25:17 PST 2018</t>
  </si>
  <si>
    <t>Tue Feb 27 14:25:17 PST 2018</t>
  </si>
  <si>
    <t>3TVSS0C0E2WZH9B7RI4C7NXJK5PTW5</t>
  </si>
  <si>
    <t>Sat Feb 24 14:35:22 PST 2018</t>
  </si>
  <si>
    <t>Sat Feb 24 14:43:42 PST 2018</t>
  </si>
  <si>
    <t>Tue Feb 27 14:43:42 PST 2018</t>
  </si>
  <si>
    <t>3D06DR5225FVAHKQRE27E19FFFSMAW</t>
  </si>
  <si>
    <t>3FK0YFF9P0C1FCFR63ZVM32QAH2VVC</t>
  </si>
  <si>
    <t>Sat Feb 24 14:33:16 PST 2018</t>
  </si>
  <si>
    <t>Sat Feb 24 14:33:37 PST 2018</t>
  </si>
  <si>
    <t>Tue Feb 27 14:33:37 PST 2018</t>
  </si>
  <si>
    <t>Sun Feb 25 12:35:06 PST 2018</t>
  </si>
  <si>
    <t>3LBXNTKX0SRVMU7J3HVHI6AEZ0UX94</t>
  </si>
  <si>
    <t>A104V8NZIQFN2F</t>
  </si>
  <si>
    <t>Sat Feb 24 14:47:43 PST 2018</t>
  </si>
  <si>
    <t>Sat Feb 24 14:48:19 PST 2018</t>
  </si>
  <si>
    <t>Tue Feb 27 14:48:19 PST 2018</t>
  </si>
  <si>
    <t>3RSDURM96BI1HVOAGOX5TYIYS34EY1</t>
  </si>
  <si>
    <t>A35X5BSOQNPJMR</t>
  </si>
  <si>
    <t>Sat Feb 24 14:47:07 PST 2018</t>
  </si>
  <si>
    <t>Sat Feb 24 14:53:15 PST 2018</t>
  </si>
  <si>
    <t>Tue Feb 27 14:53:15 PST 2018</t>
  </si>
  <si>
    <t>33BFF6QPI17RV8FJM1TK0RX077F3W9</t>
  </si>
  <si>
    <t>30MVJZJNHN9URA2UMDGGRX2ZO2DJ90</t>
  </si>
  <si>
    <t>Sat Feb 24 14:35:00 PST 2018</t>
  </si>
  <si>
    <t>Sat Feb 24 14:39:40 PST 2018</t>
  </si>
  <si>
    <t>Tue Feb 27 14:39:40 PST 2018</t>
  </si>
  <si>
    <t>3BWI6RSP7H5I2BS9TF75GLY1O4TE7Y</t>
  </si>
  <si>
    <t>A39N860RODN562</t>
  </si>
  <si>
    <t>Sat Feb 24 14:34:54 PST 2018</t>
  </si>
  <si>
    <t>Sat Feb 24 14:35:11 PST 2018</t>
  </si>
  <si>
    <t>Tue Feb 27 14:35:11 PST 2018</t>
  </si>
  <si>
    <t>3N4BPTXIO9ONMMWF29BJO8PQGCOUK2</t>
  </si>
  <si>
    <t>Sat Feb 24 14:42:10 PST 2018</t>
  </si>
  <si>
    <t>Sat Feb 24 14:42:40 PST 2018</t>
  </si>
  <si>
    <t>Tue Feb 27 14:42:40 PST 2018</t>
  </si>
  <si>
    <t>38Z7YZ2SB3Y11E1GVV11C8H32OUQIR</t>
  </si>
  <si>
    <t>31N2WW6R9SMS76RIMEOLLM7LV3LF3B</t>
  </si>
  <si>
    <t>A3CENIDTHHT4R8</t>
  </si>
  <si>
    <t>Sat Feb 24 14:28:33 PST 2018</t>
  </si>
  <si>
    <t>Sat Feb 24 14:29:05 PST 2018</t>
  </si>
  <si>
    <t>Tue Feb 27 14:29:05 PST 2018</t>
  </si>
  <si>
    <t>3HWRJOOET6Y4L9C1HI5GBCUXBI7SE0</t>
  </si>
  <si>
    <t>Sat Feb 24 14:42:41 PST 2018</t>
  </si>
  <si>
    <t>Sat Feb 24 14:42:59 PST 2018</t>
  </si>
  <si>
    <t>Tue Feb 27 14:42:59 PST 2018</t>
  </si>
  <si>
    <t>3PS7W85Z80YO5DYZY7UKT3P8M49T9K</t>
  </si>
  <si>
    <t>Sat Feb 24 15:16:29 PST 2018</t>
  </si>
  <si>
    <t>Sat Feb 24 15:17:52 PST 2018</t>
  </si>
  <si>
    <t>Tue Feb 27 15:17:52 PST 2018</t>
  </si>
  <si>
    <t>38DCH97KHHYXWPLMDDM1O9W3F3JQJ3</t>
  </si>
  <si>
    <t>3B2X28YI3XB1R82K0E0N9ZSKQWWB6W</t>
  </si>
  <si>
    <t>Sat Feb 24 14:34:10 PST 2018</t>
  </si>
  <si>
    <t>Sat Feb 24 14:34:28 PST 2018</t>
  </si>
  <si>
    <t>Tue Feb 27 14:34:28 PST 2018</t>
  </si>
  <si>
    <t>3HL8HNGX46XEM8GY3NPVCZA7VVY9FP</t>
  </si>
  <si>
    <t>Sat Feb 24 14:45:39 PST 2018</t>
  </si>
  <si>
    <t>Tue Feb 27 14:45:39 PST 2018</t>
  </si>
  <si>
    <t>Sun Feb 25 12:35:07 PST 2018</t>
  </si>
  <si>
    <t>3KRVW3HTZOH2XX4EYGTZOKZ6KKXSMO</t>
  </si>
  <si>
    <t>Sat Feb 24 14:37:43 PST 2018</t>
  </si>
  <si>
    <t>Sat Feb 24 14:38:00 PST 2018</t>
  </si>
  <si>
    <t>Tue Feb 27 14:38:00 PST 2018</t>
  </si>
  <si>
    <t>3CVDZS288HWQ681Y2UOZS2K6CV5MF9</t>
  </si>
  <si>
    <t>Sat Feb 24 14:22:22 PST 2018</t>
  </si>
  <si>
    <t>Tue Feb 27 14:22:22 PST 2018</t>
  </si>
  <si>
    <t>324G5B4FB44JBLDFL88QVWWXU3K07Z</t>
  </si>
  <si>
    <t>A1OFPROOWWSHUF</t>
  </si>
  <si>
    <t>Sat Feb 24 14:38:30 PST 2018</t>
  </si>
  <si>
    <t>Tue Feb 27 14:38:30 PST 2018</t>
  </si>
  <si>
    <t>100% (43/43)</t>
  </si>
  <si>
    <t>3IQ1VMJRYUGJQHZQS733YYZGYFLA9D</t>
  </si>
  <si>
    <t>Sat Feb 24 14:43:09 PST 2018</t>
  </si>
  <si>
    <t>Sat Feb 24 14:49:32 PST 2018</t>
  </si>
  <si>
    <t>Tue Feb 27 14:49:32 PST 2018</t>
  </si>
  <si>
    <t>3X3OR7WPZ0W08V7KK6MF7GKG8L1L8G</t>
  </si>
  <si>
    <t>A219VCQZADQ45W</t>
  </si>
  <si>
    <t>Sat Feb 24 14:42:33 PST 2018</t>
  </si>
  <si>
    <t>Sat Feb 24 14:43:11 PST 2018</t>
  </si>
  <si>
    <t>Tue Feb 27 14:43:11 PST 2018</t>
  </si>
  <si>
    <t>100% (21/21)</t>
  </si>
  <si>
    <t>3TTPFEFXCTG8V17CA45I6RZX2A46HI</t>
  </si>
  <si>
    <t>30MVJZJNHN9URA2UMDGGRX2ZO2E9JR</t>
  </si>
  <si>
    <t>Sat Feb 24 14:40:21 PST 2018</t>
  </si>
  <si>
    <t>Sat Feb 24 14:41:33 PST 2018</t>
  </si>
  <si>
    <t>Tue Feb 27 14:41:33 PST 2018</t>
  </si>
  <si>
    <t>3E337GFOLA45PAGNFHEICL531ZEGNT</t>
  </si>
  <si>
    <t>A2U31V169A20GY</t>
  </si>
  <si>
    <t>Sat Feb 24 14:39:43 PST 2018</t>
  </si>
  <si>
    <t>Sat Feb 24 15:04:33 PST 2018</t>
  </si>
  <si>
    <t>Tue Feb 27 15:04:33 PST 2018</t>
  </si>
  <si>
    <t>Sun Feb 25 12:35:08 PST 2018</t>
  </si>
  <si>
    <t>3YMU66OBIO4DFEUCCJJ57187FN5HGL</t>
  </si>
  <si>
    <t>A2T11H7YI7QPGD</t>
  </si>
  <si>
    <t>Sat Feb 24 14:41:04 PST 2018</t>
  </si>
  <si>
    <t>Sat Feb 24 14:41:16 PST 2018</t>
  </si>
  <si>
    <t>Tue Feb 27 14:41:16 PST 2018</t>
  </si>
  <si>
    <t>3X4Q1O9UBHI1RI74XR50WEWU971O7M</t>
  </si>
  <si>
    <t>31T4R4OBOTC35D8VXO1AQXYY3SI7C0</t>
  </si>
  <si>
    <t>Sat Feb 24 14:46:35 PST 2018</t>
  </si>
  <si>
    <t>Sat Feb 24 14:47:02 PST 2018</t>
  </si>
  <si>
    <t>Tue Feb 27 14:47:02 PST 2018</t>
  </si>
  <si>
    <t>3P529IW9KZH9NAH7SKSLH812VPFLFY</t>
  </si>
  <si>
    <t>Sat Feb 24 14:45:10 PST 2018</t>
  </si>
  <si>
    <t>Tue Feb 27 14:45:22 PST 2018</t>
  </si>
  <si>
    <t>3STRJBFXOXN8M9HQ24L9JC3OXYIKT2</t>
  </si>
  <si>
    <t>A340UGIDGIF4W6</t>
  </si>
  <si>
    <t>Sat Feb 24 14:47:55 PST 2018</t>
  </si>
  <si>
    <t>Sat Feb 24 14:48:06 PST 2018</t>
  </si>
  <si>
    <t>Tue Feb 27 14:48:06 PST 2018</t>
  </si>
  <si>
    <t>3SR6AEG6W5PAELHIGN0APIJQ1KWYH9</t>
  </si>
  <si>
    <t>3J88R45B2HUGEHNQK6RE4WAT44AXPX</t>
  </si>
  <si>
    <t>A2BIZNP74JU80U</t>
  </si>
  <si>
    <t>Sat Feb 24 14:37:28 PST 2018</t>
  </si>
  <si>
    <t>Sat Feb 24 14:37:45 PST 2018</t>
  </si>
  <si>
    <t>Tue Feb 27 14:37:45 PST 2018</t>
  </si>
  <si>
    <t>3TY7ZAOG5GG760KZ42XZZ11J0NJ0K4</t>
  </si>
  <si>
    <t>Sat Feb 24 14:32:04 PST 2018</t>
  </si>
  <si>
    <t>Sat Feb 24 14:33:52 PST 2018</t>
  </si>
  <si>
    <t>Tue Feb 27 14:33:52 PST 2018</t>
  </si>
  <si>
    <t>3VAR3R6G1QX8EGAHXY27ZXOA3Q7O81</t>
  </si>
  <si>
    <t>A15WCNO32MHBAF</t>
  </si>
  <si>
    <t>Sat Feb 24 14:46:39 PST 2018</t>
  </si>
  <si>
    <t>Tue Feb 27 14:46:39 PST 2018</t>
  </si>
  <si>
    <t>100% (24/24)</t>
  </si>
  <si>
    <t>3IQ9O0AYW6VETUT8CZVWHDSQMVTTI8</t>
  </si>
  <si>
    <t>3018Q3ZVOJMPUHVCMO3PPJZA41RAR0</t>
  </si>
  <si>
    <t>Sat Feb 24 14:44:01 PST 2018</t>
  </si>
  <si>
    <t>Sat Feb 24 14:44:44 PST 2018</t>
  </si>
  <si>
    <t>Tue Feb 27 14:44:44 PST 2018</t>
  </si>
  <si>
    <t>3L4PIM1GQUCQQZTF2UH5S5HH7SRYRV</t>
  </si>
  <si>
    <t>A231ZFAME6FLN</t>
  </si>
  <si>
    <t>Sat Feb 24 14:33:18 PST 2018</t>
  </si>
  <si>
    <t>Sat Feb 24 14:34:34 PST 2018</t>
  </si>
  <si>
    <t>Tue Feb 27 14:34:34 PST 2018</t>
  </si>
  <si>
    <t>100% (25/25)</t>
  </si>
  <si>
    <t>3TMFV4NEP9AGJPJJOKTHGR1W6S4W8J</t>
  </si>
  <si>
    <t>Sat Feb 24 14:38:24 PST 2018</t>
  </si>
  <si>
    <t>Sat Feb 24 14:38:43 PST 2018</t>
  </si>
  <si>
    <t>Tue Feb 27 14:38:43 PST 2018</t>
  </si>
  <si>
    <t>3AQN9REUTFCT25CGURHKYX4S9S3YD0</t>
  </si>
  <si>
    <t>39GAF6DQWSWLT0ZTZPF6FFVALDY1VW</t>
  </si>
  <si>
    <t>A3Q9MCOULHCS4S</t>
  </si>
  <si>
    <t>Sat Feb 24 14:45:23 PST 2018</t>
  </si>
  <si>
    <t>Sat Feb 24 14:45:43 PST 2018</t>
  </si>
  <si>
    <t>Tue Feb 27 14:45:43 PST 2018</t>
  </si>
  <si>
    <t>Sun Feb 25 12:35:09 PST 2018</t>
  </si>
  <si>
    <t>94% (29/31)</t>
  </si>
  <si>
    <t>3HWRJOOET6Y4L9C1HI5GBCUXBI8ESN</t>
  </si>
  <si>
    <t>A27M4UQJMN22N4</t>
  </si>
  <si>
    <t>Sat Feb 24 14:47:29 PST 2018</t>
  </si>
  <si>
    <t>Sat Feb 24 14:47:49 PST 2018</t>
  </si>
  <si>
    <t>Tue Feb 27 14:47:49 PST 2018</t>
  </si>
  <si>
    <t>3V5Q80FXIYN86CF6YJ9E13DWMZK23I</t>
  </si>
  <si>
    <t>Sat Feb 24 14:48:37 PST 2018</t>
  </si>
  <si>
    <t>Tue Feb 27 14:48:37 PST 2018</t>
  </si>
  <si>
    <t>3HFWPF5AK9FYORYA2WJJ32UF1UJ3SU</t>
  </si>
  <si>
    <t>33FOTY3KENHPURTT88K1PN7L06I1CX</t>
  </si>
  <si>
    <t>Sat Feb 24 14:44:37 PST 2018</t>
  </si>
  <si>
    <t>Sat Feb 24 14:45:07 PST 2018</t>
  </si>
  <si>
    <t>Tue Feb 27 14:45:07 PST 2018</t>
  </si>
  <si>
    <t>3K2755HG5TZQPYTFF3UXYVTXMGDDFA</t>
  </si>
  <si>
    <t>A1JS7D8496047N</t>
  </si>
  <si>
    <t>Sat Feb 24 14:44:55 PST 2018</t>
  </si>
  <si>
    <t>Sat Feb 24 14:45:53 PST 2018</t>
  </si>
  <si>
    <t>Tue Feb 27 14:45:53 PST 2018</t>
  </si>
  <si>
    <t>3ON104KXQLSF0OWHCH34ZFLR467W4B</t>
  </si>
  <si>
    <t>Sat Feb 24 14:33:41 PST 2018</t>
  </si>
  <si>
    <t>Sat Feb 24 14:34:08 PST 2018</t>
  </si>
  <si>
    <t>Tue Feb 27 14:34:08 PST 2018</t>
  </si>
  <si>
    <t>38EHZ67RIMOWK8XTDEUHANKIDA5MG8</t>
  </si>
  <si>
    <t>35L9RVQFCPEWKWV7WO8MBG9YOVKUHY</t>
  </si>
  <si>
    <t>Sat Feb 24 14:41:57 PST 2018</t>
  </si>
  <si>
    <t>Sat Feb 24 14:42:34 PST 2018</t>
  </si>
  <si>
    <t>Tue Feb 27 14:42:34 PST 2018</t>
  </si>
  <si>
    <t>3E4GGUZ1T9NE2ANDJP1DIPUYXL4K29</t>
  </si>
  <si>
    <t>Sat Feb 24 14:41:01 PST 2018</t>
  </si>
  <si>
    <t>Sat Feb 24 14:41:21 PST 2018</t>
  </si>
  <si>
    <t>Tue Feb 27 14:41:21 PST 2018</t>
  </si>
  <si>
    <t>3YOH7BII0A3NZ1LF7ZLOKUR9UJVVKQ</t>
  </si>
  <si>
    <t>Sat Feb 24 14:32:37 PST 2018</t>
  </si>
  <si>
    <t>Sat Feb 24 14:32:45 PST 2018</t>
  </si>
  <si>
    <t>Tue Feb 27 14:32:45 PST 2018</t>
  </si>
  <si>
    <t>3J9L0X0VDFIDAA4Z3AUUR40M7ZOW9I</t>
  </si>
  <si>
    <t>382M9COHEIBK0M456N0GQDCLWFTEU3</t>
  </si>
  <si>
    <t>Sat Feb 24 14:46:49 PST 2018</t>
  </si>
  <si>
    <t>Sat Feb 24 14:47:04 PST 2018</t>
  </si>
  <si>
    <t>Tue Feb 27 14:47:04 PST 2018</t>
  </si>
  <si>
    <t>3A1PQ49WVIDGBZ49U0Y20E41DYN1H6</t>
  </si>
  <si>
    <t>AFNED08Y4A2WP</t>
  </si>
  <si>
    <t>Sat Feb 24 14:44:48 PST 2018</t>
  </si>
  <si>
    <t>Sat Feb 24 14:45:25 PST 2018</t>
  </si>
  <si>
    <t>Tue Feb 27 14:45:25 PST 2018</t>
  </si>
  <si>
    <t>100% (9/9)</t>
  </si>
  <si>
    <t>3E7TUJ2EGDIHOO22CHU5OZ7MJII9DE</t>
  </si>
  <si>
    <t>Sat Feb 24 14:52:36 PST 2018</t>
  </si>
  <si>
    <t>Tue Feb 27 14:52:36 PST 2018</t>
  </si>
  <si>
    <t>38B7Q9C28G1FGVPTCSHQTA19JXW69S</t>
  </si>
  <si>
    <t>3AUQQEL7U6PLMBEB36B61AC0GLR0VR</t>
  </si>
  <si>
    <t>Sat Feb 24 14:39:05 PST 2018</t>
  </si>
  <si>
    <t>Sat Feb 24 14:39:33 PST 2018</t>
  </si>
  <si>
    <t>Tue Feb 27 14:39:33 PST 2018</t>
  </si>
  <si>
    <t>3RYC5T2D74PWHL1EB7LMFEO53NPRPV</t>
  </si>
  <si>
    <t>Sat Feb 24 14:36:33 PST 2018</t>
  </si>
  <si>
    <t>Sat Feb 24 14:36:38 PST 2018</t>
  </si>
  <si>
    <t>Tue Feb 27 14:36:38 PST 2018</t>
  </si>
  <si>
    <t>Sun Feb 25 12:35:10 PST 2018</t>
  </si>
  <si>
    <t>3VHP9MDGROGGK6N1F7ZMEPBF1G0FCB</t>
  </si>
  <si>
    <t>Sat Feb 24 14:40:28 PST 2018</t>
  </si>
  <si>
    <t>Sat Feb 24 14:40:36 PST 2018</t>
  </si>
  <si>
    <t>Tue Feb 27 14:40:36 PST 2018</t>
  </si>
  <si>
    <t>386659BNTLD2DF0J6QMG539Z8IM10D</t>
  </si>
  <si>
    <t>32Q90QCQ1TH6XQZTC9WEKQ3NUOTKEA</t>
  </si>
  <si>
    <t>ADLF8HVS3C7IL</t>
  </si>
  <si>
    <t>Sat Feb 24 14:36:35 PST 2018</t>
  </si>
  <si>
    <t>Sat Feb 24 14:36:48 PST 2018</t>
  </si>
  <si>
    <t>Tue Feb 27 14:36:48 PST 2018</t>
  </si>
  <si>
    <t>3R6P78PK7L73KNL7CD0ULKBVQHZGTT</t>
  </si>
  <si>
    <t>Sat Feb 24 14:34:59 PST 2018</t>
  </si>
  <si>
    <t>Sat Feb 24 14:38:13 PST 2018</t>
  </si>
  <si>
    <t>Tue Feb 27 14:38:13 PST 2018</t>
  </si>
  <si>
    <t>3U0SRXB7CE1WE0P1VS8UBPJA38ONRV</t>
  </si>
  <si>
    <t>Sat Feb 24 14:37:00 PST 2018</t>
  </si>
  <si>
    <t>Sat Feb 24 14:37:21 PST 2018</t>
  </si>
  <si>
    <t>Tue Feb 27 14:37:21 PST 2018</t>
  </si>
  <si>
    <t>3K8CQCU3KEXYZC8T4KDZ95V6CO5WNH</t>
  </si>
  <si>
    <t>33SA9F9TRYQXSQTA1NFH81XIHV1WEH</t>
  </si>
  <si>
    <t>Sat Feb 24 14:29:38 PST 2018</t>
  </si>
  <si>
    <t>Sat Feb 24 14:29:48 PST 2018</t>
  </si>
  <si>
    <t>Tue Feb 27 14:29:48 PST 2018</t>
  </si>
  <si>
    <t>3LJ7UR74RI9PDUN3KGCH3W80BU4N4C</t>
  </si>
  <si>
    <t>A1BXBRZ187LALK</t>
  </si>
  <si>
    <t>Sat Feb 24 14:36:24 PST 2018</t>
  </si>
  <si>
    <t>Sat Feb 24 14:41:39 PST 2018</t>
  </si>
  <si>
    <t>Tue Feb 27 14:41:39 PST 2018</t>
  </si>
  <si>
    <t>This conversation, in my opinion, is only appropriate between persons in a casual relationship and not professional.</t>
  </si>
  <si>
    <t>3SNLUL3WO5JY6SEXN9NK38255CQUL2</t>
  </si>
  <si>
    <t>A1Y8KKZE2XHW8X</t>
  </si>
  <si>
    <t>Sat Feb 24 14:22:51 PST 2018</t>
  </si>
  <si>
    <t>Sat Feb 24 14:24:14 PST 2018</t>
  </si>
  <si>
    <t>Tue Feb 27 14:24:14 PST 2018</t>
  </si>
  <si>
    <t>3FBEFUUYRK1TLEZY4YVQP5CTPFE6A7</t>
  </si>
  <si>
    <t>38JBBYETQP6LJOAQRH9YD9ERX23E4E</t>
  </si>
  <si>
    <t>A33HA8ENAW2HOV</t>
  </si>
  <si>
    <t>Sat Feb 24 14:34:43 PST 2018</t>
  </si>
  <si>
    <t>Sat Feb 24 14:36:19 PST 2018</t>
  </si>
  <si>
    <t>Tue Feb 27 14:36:19 PST 2018</t>
  </si>
  <si>
    <t>3C5W7UE9CGMATEQDSQZMNSGYZZ0MXR</t>
  </si>
  <si>
    <t>Sat Feb 24 14:41:50 PST 2018</t>
  </si>
  <si>
    <t>Sat Feb 24 14:42:15 PST 2018</t>
  </si>
  <si>
    <t>Tue Feb 27 14:42:15 PST 2018</t>
  </si>
  <si>
    <t>3S96KQ6I9N0083BGANZMFZ8YDPJTDW</t>
  </si>
  <si>
    <t>Sat Feb 24 14:39:10 PST 2018</t>
  </si>
  <si>
    <t>Sat Feb 24 14:39:28 PST 2018</t>
  </si>
  <si>
    <t>Tue Feb 27 14:39:28 PST 2018</t>
  </si>
  <si>
    <t>3XT3KXP24ZU8RWIWGMN3630C2NJ6IB</t>
  </si>
  <si>
    <t>3A4NIXBJ77VFTK9OE7WYCYLBSQRLM5</t>
  </si>
  <si>
    <t>A3JY3Y5GWS3SYS</t>
  </si>
  <si>
    <t>Sat Feb 24 14:45:28 PST 2018</t>
  </si>
  <si>
    <t>Sat Feb 24 14:46:34 PST 2018</t>
  </si>
  <si>
    <t>Tue Feb 27 14:46:34 PST 2018</t>
  </si>
  <si>
    <t>3R2PKQ87NX4D3J1IT4ZLKITJBMWIMN</t>
  </si>
  <si>
    <t>Sat Feb 24 14:39:13 PST 2018</t>
  </si>
  <si>
    <t>Sat Feb 24 14:39:49 PST 2018</t>
  </si>
  <si>
    <t>Tue Feb 27 14:39:49 PST 2018</t>
  </si>
  <si>
    <t>3TS1AR6UQRAA8PS5OQRBY3J105A7FB</t>
  </si>
  <si>
    <t>Sat Feb 24 14:46:48 PST 2018</t>
  </si>
  <si>
    <t>Tue Feb 27 14:46:48 PST 2018</t>
  </si>
  <si>
    <t>3RIHDBQ1NEUAK4S4XKCZVNWJSAIMH7</t>
  </si>
  <si>
    <t>34MAJL3QP5JI9QUT2XS2UIAU6DC34B</t>
  </si>
  <si>
    <t>Sat Feb 24 14:25:48 PST 2018</t>
  </si>
  <si>
    <t>Sat Feb 24 14:26:43 PST 2018</t>
  </si>
  <si>
    <t>Tue Feb 27 14:26:43 PST 2018</t>
  </si>
  <si>
    <t>3L0KT67Y8FC2RETSHJHAIFMDTUASYD</t>
  </si>
  <si>
    <t>Sat Feb 24 14:31:49 PST 2018</t>
  </si>
  <si>
    <t>Sat Feb 24 14:32:23 PST 2018</t>
  </si>
  <si>
    <t>Tue Feb 27 14:32:23 PST 2018</t>
  </si>
  <si>
    <t>3LBXNTKX0SRVMU7J3HVHI6AEZ0RX91</t>
  </si>
  <si>
    <t>Sat Feb 24 14:30:39 PST 2018</t>
  </si>
  <si>
    <t>Sat Feb 24 14:36:16 PST 2018</t>
  </si>
  <si>
    <t>Tue Feb 27 14:36:16 PST 2018</t>
  </si>
  <si>
    <t>3RSBJ6YZECME6BMAFA3CK69B7VKOFQ</t>
  </si>
  <si>
    <t>3F1567XTNX1BDX67H30POYEL2X6Q9Z</t>
  </si>
  <si>
    <t>Sat Feb 24 14:43:22 PST 2018</t>
  </si>
  <si>
    <t>Sat Feb 24 14:43:37 PST 2018</t>
  </si>
  <si>
    <t>Tue Feb 27 14:43:37 PST 2018</t>
  </si>
  <si>
    <t>3PH3VY7DJMTV3LK6XATUTBY051BWZO</t>
  </si>
  <si>
    <t>Sat Feb 24 14:36:30 PST 2018</t>
  </si>
  <si>
    <t>Sat Feb 24 14:36:47 PST 2018</t>
  </si>
  <si>
    <t>Tue Feb 27 14:36:47 PST 2018</t>
  </si>
  <si>
    <t>Sun Feb 25 12:35:11 PST 2018</t>
  </si>
  <si>
    <t>3U0SRXB7CE1WE0P1VS8UBPJA38QNRX</t>
  </si>
  <si>
    <t>Sat Feb 24 14:48:27 PST 2018</t>
  </si>
  <si>
    <t>3X7837UUADU4M722Y483I4FCF286JN</t>
  </si>
  <si>
    <t>38SKSKU7R2TTX1JXTSY6K5EUBH5LIN</t>
  </si>
  <si>
    <t>Sat Feb 24 14:34:12 PST 2018</t>
  </si>
  <si>
    <t>Sat Feb 24 14:34:23 PST 2018</t>
  </si>
  <si>
    <t>Tue Feb 27 14:34:23 PST 2018</t>
  </si>
  <si>
    <t>3B3WTRP3DCYULE4MFSAOSGGIMRQ29V</t>
  </si>
  <si>
    <t>Sat Feb 24 14:23:35 PST 2018</t>
  </si>
  <si>
    <t>Sat Feb 24 14:24:12 PST 2018</t>
  </si>
  <si>
    <t>Tue Feb 27 14:24:12 PST 2018</t>
  </si>
  <si>
    <t>3WLEIWSYHPDN0KM5D4YG5XE65412HO</t>
  </si>
  <si>
    <t>Sat Feb 24 14:43:00 PST 2018</t>
  </si>
  <si>
    <t>Sat Feb 24 14:47:12 PST 2018</t>
  </si>
  <si>
    <t>Tue Feb 27 14:47:12 PST 2018</t>
  </si>
  <si>
    <t>36D1BWBEHNX65EPMEZ9S8JQH3R0M2P</t>
  </si>
  <si>
    <t>3NKQQ8O39Z1F8GQ5ASPWKVU0W3RDU8</t>
  </si>
  <si>
    <t>Sat Feb 24 14:38:44 PST 2018</t>
  </si>
  <si>
    <t>Tue Feb 27 14:38:44 PST 2018</t>
  </si>
  <si>
    <t>3OWEPKL08A8MWH5MMEAO68SA2WVN7X</t>
  </si>
  <si>
    <t>Sat Feb 24 14:42:12 PST 2018</t>
  </si>
  <si>
    <t>Sat Feb 24 14:43:25 PST 2018</t>
  </si>
  <si>
    <t>Tue Feb 27 14:43:25 PST 2018</t>
  </si>
  <si>
    <t>3X3OR7WPZ0W08V7KK6MF7GKG8L58L7</t>
  </si>
  <si>
    <t>Sat Feb 24 15:09:12 PST 2018</t>
  </si>
  <si>
    <t>Sat Feb 24 15:10:15 PST 2018</t>
  </si>
  <si>
    <t>Tue Feb 27 15:10:15 PST 2018</t>
  </si>
  <si>
    <t>3P0I4CQYVY3GHX855ZDCOUVB2YAWOW</t>
  </si>
  <si>
    <t>3CP1TO84PUXBKR2AC2X7G0BG0VA257</t>
  </si>
  <si>
    <t>Sat Feb 24 14:42:09 PST 2018</t>
  </si>
  <si>
    <t>3FE2ERCCZY4TK89YJF4ILJJ0S07OPL</t>
  </si>
  <si>
    <t>Sat Feb 24 14:46:13 PST 2018</t>
  </si>
  <si>
    <t>Sat Feb 24 14:46:41 PST 2018</t>
  </si>
  <si>
    <t>Tue Feb 27 14:46:41 PST 2018</t>
  </si>
  <si>
    <t>3JAOYWH7VJ00M0QUPYST7CFRSRK9LU</t>
  </si>
  <si>
    <t>Sat Feb 24 14:45:54 PST 2018</t>
  </si>
  <si>
    <t>Tue Feb 27 14:45:54 PST 2018</t>
  </si>
  <si>
    <t>3Q9SPIIRWJIRFTE4VG8UNZB6DH6WAX</t>
  </si>
  <si>
    <t>39L1G8WVWRN1HRXAFF90WK3RUT313X</t>
  </si>
  <si>
    <t>Tue Feb 27 14:33:16 PST 2018</t>
  </si>
  <si>
    <t>3M0NZ3JDP2U1Q25M196L3BLNL475ZG</t>
  </si>
  <si>
    <t>A3HGU6NO6U38IN</t>
  </si>
  <si>
    <t>Sat Feb 24 14:33:00 PST 2018</t>
  </si>
  <si>
    <t>Tue Feb 27 14:33:00 PST 2018</t>
  </si>
  <si>
    <t>3QIYRE09Y4D8LVQKXYTF5Y1XZATN1Y</t>
  </si>
  <si>
    <t>Sat Feb 24 14:29:31 PST 2018</t>
  </si>
  <si>
    <t>Sat Feb 24 14:29:46 PST 2018</t>
  </si>
  <si>
    <t>Tue Feb 27 14:29:46 PST 2018</t>
  </si>
  <si>
    <t>3W9XHF7WGKR5ZPJWC2G8UT73EZITKJ</t>
  </si>
  <si>
    <t>3300DTYQT3DS8TXOPEGBGCFWTUNQEA</t>
  </si>
  <si>
    <t>Sat Feb 24 14:48:49 PST 2018</t>
  </si>
  <si>
    <t>Sat Feb 24 14:49:17 PST 2018</t>
  </si>
  <si>
    <t>Tue Feb 27 14:49:17 PST 2018</t>
  </si>
  <si>
    <t>3HMVI3QICKO2XUUY402QMEZ43UZY11</t>
  </si>
  <si>
    <t>Sat Feb 24 14:43:59 PST 2018</t>
  </si>
  <si>
    <t>Tue Feb 27 14:43:59 PST 2018</t>
  </si>
  <si>
    <t>Sun Feb 25 12:35:12 PST 2018</t>
  </si>
  <si>
    <t>3O7L7BFSHFLFRV95C6B27AOA2K5EIU</t>
  </si>
  <si>
    <t>Sat Feb 24 14:39:14 PST 2018</t>
  </si>
  <si>
    <t>Sat Feb 24 14:39:22 PST 2018</t>
  </si>
  <si>
    <t>Tue Feb 27 14:39:22 PST 2018</t>
  </si>
  <si>
    <t>33QQ60S6ASEIMCRH8EW0G5EWJFK0UC</t>
  </si>
  <si>
    <t>3QBD8R3Z22F7VFNFLVCUIL8514BO4U</t>
  </si>
  <si>
    <t>Sat Feb 24 14:49:21 PST 2018</t>
  </si>
  <si>
    <t>Tue Feb 27 14:49:21 PST 2018</t>
  </si>
  <si>
    <t>3UXUOQ9OKFTFCYBXDA5JK28A3PX7AY</t>
  </si>
  <si>
    <t>Sat Feb 24 14:46:28 PST 2018</t>
  </si>
  <si>
    <t>Sat Feb 24 14:46:33 PST 2018</t>
  </si>
  <si>
    <t>Tue Feb 27 14:46:33 PST 2018</t>
  </si>
  <si>
    <t>3WS1NTTKEZ8WQESL3R62JO9ESR40F4</t>
  </si>
  <si>
    <t>Sat Feb 24 14:43:08 PST 2018</t>
  </si>
  <si>
    <t>Tue Feb 27 14:43:17 PST 2018</t>
  </si>
  <si>
    <t>3MDKGGG61QJY0AY7AYM7KA2LD4YT6E</t>
  </si>
  <si>
    <t>337RC3OW06YYJ73XSZXPZU4OJJ1LVK</t>
  </si>
  <si>
    <t>Sat Feb 24 14:34:50 PST 2018</t>
  </si>
  <si>
    <t>Sat Feb 24 14:35:36 PST 2018</t>
  </si>
  <si>
    <t>Tue Feb 27 14:35:36 PST 2018</t>
  </si>
  <si>
    <t>37C0GNLMHGZU6504EART4PGKTH9D66</t>
  </si>
  <si>
    <t>Sat Feb 24 14:37:58 PST 2018</t>
  </si>
  <si>
    <t>3OCHAWUVGPGF3QQA7EM68FOUAU4XKW</t>
  </si>
  <si>
    <t>Sat Feb 24 14:37:17 PST 2018</t>
  </si>
  <si>
    <t>Sat Feb 24 14:37:46 PST 2018</t>
  </si>
  <si>
    <t>Tue Feb 27 14:37:46 PST 2018</t>
  </si>
  <si>
    <t>3KG2UQJ0MJKTFFC7SBETHGDKONOQN7</t>
  </si>
  <si>
    <t>33JKGHPFYDQ5HKC9QKCDPQP0XLNNM5</t>
  </si>
  <si>
    <t>A36DY9STE59440</t>
  </si>
  <si>
    <t>Sat Feb 24 14:23:57 PST 2018</t>
  </si>
  <si>
    <t>Sat Feb 24 14:25:06 PST 2018</t>
  </si>
  <si>
    <t>Tue Feb 27 14:25:06 PST 2018</t>
  </si>
  <si>
    <t>3TU5ZICBREXBZSNXCBUBO2JAIRNQ89</t>
  </si>
  <si>
    <t>Sat Feb 24 14:37:03 PST 2018</t>
  </si>
  <si>
    <t>Sat Feb 24 14:37:18 PST 2018</t>
  </si>
  <si>
    <t>Tue Feb 27 14:37:18 PST 2018</t>
  </si>
  <si>
    <t>3Y54SXRO1MHMP5M2WIPBPZCMZPDUT6</t>
  </si>
  <si>
    <t>Sat Feb 24 14:31:45 PST 2018</t>
  </si>
  <si>
    <t>Sat Feb 24 14:32:05 PST 2018</t>
  </si>
  <si>
    <t>Tue Feb 27 14:32:05 PST 2018</t>
  </si>
  <si>
    <t>3LN3BXKGC0RSPKR7HG04JLM9BCJWG9</t>
  </si>
  <si>
    <t>Wed Feb 28 12:35:13 PST 2018</t>
  </si>
  <si>
    <t>3BDCF01OGYQFN1Y2XAK96T8I105LYV</t>
  </si>
  <si>
    <t>Sat Feb 24 14:46:04 PST 2018</t>
  </si>
  <si>
    <t>Sat Feb 24 14:46:21 PST 2018</t>
  </si>
  <si>
    <t>Tue Feb 27 14:46:21 PST 2018</t>
  </si>
  <si>
    <t>3HMIGG0U4M2K8UEJ3LB51OMCH068YW</t>
  </si>
  <si>
    <t>A3PNCUDQAOHW8H</t>
  </si>
  <si>
    <t>Sat Feb 24 14:45:38 PST 2018</t>
  </si>
  <si>
    <t>Tue Feb 27 14:45:38 PST 2018</t>
  </si>
  <si>
    <t>Sun Feb 25 12:35:13 PST 2018</t>
  </si>
  <si>
    <t>100% (11/11)</t>
  </si>
  <si>
    <t>Same as previous hit, only with different final answer</t>
  </si>
  <si>
    <t>3SITXWYCNW5EANMG119D9C54N29BX8</t>
  </si>
  <si>
    <t>Sun Feb 25 12:35:19 PST 2018</t>
  </si>
  <si>
    <t>Sun Feb 25 12:36:12 PST 2018</t>
  </si>
  <si>
    <t>Wed Feb 28 12:36:12 PST 2018</t>
  </si>
  <si>
    <t>39TX062QX1K6K8K9W6P62AB7G9L3X2</t>
  </si>
  <si>
    <t>388U7OUMF8XTT4XUUM6W0DNXVFF0RZ</t>
  </si>
  <si>
    <t>Sat Feb 24 14:43:39 PST 2018</t>
  </si>
  <si>
    <t>Sat Feb 24 14:43:54 PST 2018</t>
  </si>
  <si>
    <t>Tue Feb 27 14:43:54 PST 2018</t>
  </si>
  <si>
    <t>3B4YI393VAS5VSHJIDPL0TYCC9ESSZ</t>
  </si>
  <si>
    <t>Sat Feb 24 14:31:37 PST 2018</t>
  </si>
  <si>
    <t>3QIYRE09Y4D8LVQKXYTF5Y1XZAUN1Z</t>
  </si>
  <si>
    <t>Sat Feb 24 14:36:22 PST 2018</t>
  </si>
  <si>
    <t>Tue Feb 27 14:37:00 PST 2018</t>
  </si>
  <si>
    <t>3LXX8KJXPW5551VXCO3KAAN04XPO9Y</t>
  </si>
  <si>
    <t>3IFS6Q0HJJFG1EEND1V7WRSP3BDISY</t>
  </si>
  <si>
    <t>Sat Feb 24 14:34:21 PST 2018</t>
  </si>
  <si>
    <t>Sat Feb 24 14:34:36 PST 2018</t>
  </si>
  <si>
    <t>Tue Feb 27 14:34:36 PST 2018</t>
  </si>
  <si>
    <t>3JRJSWSMQIH01SRMR34F34MLJ26E3S</t>
  </si>
  <si>
    <t>Sat Feb 24 14:26:50 PST 2018</t>
  </si>
  <si>
    <t>Sat Feb 24 14:27:02 PST 2018</t>
  </si>
  <si>
    <t>Tue Feb 27 14:27:02 PST 2018</t>
  </si>
  <si>
    <t>3SNVL38CI5OR0SFFGIQJU23K9CHCKA</t>
  </si>
  <si>
    <t>Sat Feb 24 14:40:23 PST 2018</t>
  </si>
  <si>
    <t>Sat Feb 24 14:40:53 PST 2018</t>
  </si>
  <si>
    <t>Tue Feb 27 14:40:53 PST 2018</t>
  </si>
  <si>
    <t>37SQU136V7K2K4L129QGJ8S9DAS11G</t>
  </si>
  <si>
    <t>3LS2AMNW5GMEKKADJSJ7LO9AXWTOQC</t>
  </si>
  <si>
    <t>Sat Feb 24 14:46:19 PST 2018</t>
  </si>
  <si>
    <t>Sat Feb 24 14:46:37 PST 2018</t>
  </si>
  <si>
    <t>Tue Feb 27 14:46:37 PST 2018</t>
  </si>
  <si>
    <t>3Y5140Z9DYCJOMYVLKRD1MNEGR8PIR</t>
  </si>
  <si>
    <t>A2KT88CZUYJY6H</t>
  </si>
  <si>
    <t>Sat Feb 24 14:47:39 PST 2018</t>
  </si>
  <si>
    <t>Sat Feb 24 14:47:58 PST 2018</t>
  </si>
  <si>
    <t>Tue Feb 27 14:47:58 PST 2018</t>
  </si>
  <si>
    <t>3Y9N9SS8LZ7V9MDMV8TVXM40JQ5D3Y</t>
  </si>
  <si>
    <t>Sat Feb 24 14:25:13 PST 2018</t>
  </si>
  <si>
    <t>Sat Feb 24 14:25:35 PST 2018</t>
  </si>
  <si>
    <t>Tue Feb 27 14:25:35 PST 2018</t>
  </si>
  <si>
    <t>3EAWOID6MTTIZRGHD465CRGFXMT0V1</t>
  </si>
  <si>
    <t>30MVJZJNHN9URA2UMDGGRX2ZO2D9JQ</t>
  </si>
  <si>
    <t>Sat Feb 24 14:34:47 PST 2018</t>
  </si>
  <si>
    <t>Sat Feb 24 14:37:10 PST 2018</t>
  </si>
  <si>
    <t>Tue Feb 27 14:37:10 PST 2018</t>
  </si>
  <si>
    <t>Sun Feb 25 12:35:14 PST 2018</t>
  </si>
  <si>
    <t>3FTF2T8WLSEGXU2TTCZVGNW7QYMW98</t>
  </si>
  <si>
    <t>Sat Feb 24 14:35:27 PST 2018</t>
  </si>
  <si>
    <t>Sat Feb 24 14:35:59 PST 2018</t>
  </si>
  <si>
    <t>Tue Feb 27 14:35:59 PST 2018</t>
  </si>
  <si>
    <t>3YGXWBAF71D6MQQCVQ33NLEOCQQ4CB</t>
  </si>
  <si>
    <t>Sat Feb 24 14:34:35 PST 2018</t>
  </si>
  <si>
    <t>Tue Feb 27 14:35:27 PST 2018</t>
  </si>
  <si>
    <t>I'm rating this response as "low empathy" because they're asking a question that was answered in the previous text, meaning they're trying to look like they're concerned but didn't actually read the previous message.</t>
  </si>
  <si>
    <t>3H6W48L9F4LY2XK6KZQRDU01C36WPD</t>
  </si>
  <si>
    <t>3IFS6Q0HJJFG1EEND1V7WRSP3BFSIA</t>
  </si>
  <si>
    <t>Sat Feb 24 14:48:53 PST 2018</t>
  </si>
  <si>
    <t>Sat Feb 24 14:49:04 PST 2018</t>
  </si>
  <si>
    <t>Tue Feb 27 14:49:04 PST 2018</t>
  </si>
  <si>
    <t>3M81GAB8A1FU1QL4FNELF49BQX9QB9</t>
  </si>
  <si>
    <t>Sat Feb 24 14:43:55 PST 2018</t>
  </si>
  <si>
    <t>Tue Feb 27 14:43:55 PST 2018</t>
  </si>
  <si>
    <t>3Y4W8Q93L0GFLVF5FIZ1GHWJAA0DVX</t>
  </si>
  <si>
    <t>Sat Feb 24 14:38:31 PST 2018</t>
  </si>
  <si>
    <t>Sat Feb 24 14:38:49 PST 2018</t>
  </si>
  <si>
    <t>Tue Feb 27 14:38:49 PST 2018</t>
  </si>
  <si>
    <t>3VIVIU06FK8AGZ3O32UKVZXYSNXMI0</t>
  </si>
  <si>
    <t>38F71OA9GUSTTSZSSWT0HLGRVU3FMS</t>
  </si>
  <si>
    <t>Sat Feb 24 14:33:03 PST 2018</t>
  </si>
  <si>
    <t>Tue Feb 27 14:34:47 PST 2018</t>
  </si>
  <si>
    <t>Was very easy. Hope to do more!</t>
  </si>
  <si>
    <t>39N5ACM9HFJQDL5SHQL0OTOBX1J9PQ</t>
  </si>
  <si>
    <t>A8Q6WK91ZQPGA</t>
  </si>
  <si>
    <t>Sat Feb 24 14:35:06 PST 2018</t>
  </si>
  <si>
    <t>Sat Feb 24 14:35:43 PST 2018</t>
  </si>
  <si>
    <t>Tue Feb 27 14:35:43 PST 2018</t>
  </si>
  <si>
    <t>3NG53N1RLWFQZGMICYFMOXT0DV38P2</t>
  </si>
  <si>
    <t>Sat Feb 24 14:44:18 PST 2018</t>
  </si>
  <si>
    <t>Sat Feb 24 14:44:32 PST 2018</t>
  </si>
  <si>
    <t>Tue Feb 27 14:44:32 PST 2018</t>
  </si>
  <si>
    <t>3WRKFXQBOB3AAGS2M5IVPUK51XBYI2</t>
  </si>
  <si>
    <t>34Z02EIMIT969JAMYBBR0SOFJ0C0TC</t>
  </si>
  <si>
    <t>Sat Feb 24 14:43:44 PST 2018</t>
  </si>
  <si>
    <t>Tue Feb 27 14:44:01 PST 2018</t>
  </si>
  <si>
    <t>3A9AA95ATXI7CY3GE08JCDJ9B52P5H</t>
  </si>
  <si>
    <t>Sat Feb 24 14:46:56 PST 2018</t>
  </si>
  <si>
    <t>Sat Feb 24 14:47:45 PST 2018</t>
  </si>
  <si>
    <t>Tue Feb 27 14:47:45 PST 2018</t>
  </si>
  <si>
    <t>Sun Feb 25 12:35:15 PST 2018</t>
  </si>
  <si>
    <t>This could demonstrate empathy if it's an inside joke (these guys tell each other to kill themselves on a regular basis in jest). On the surface, though, it looks like an unprovoked, mean response.</t>
  </si>
  <si>
    <t>3RSDURM96BI1HVOAGOX5TYIYS31EYY</t>
  </si>
  <si>
    <t>Sat Feb 24 14:28:17 PST 2018</t>
  </si>
  <si>
    <t>Sat Feb 24 14:29:17 PST 2018</t>
  </si>
  <si>
    <t>Tue Feb 27 14:29:17 PST 2018</t>
  </si>
  <si>
    <t>3NKW03WTLM3J29LLKC5GDZQBHZSWQ4</t>
  </si>
  <si>
    <t>3FFJ6VRIL2KG05UB4ZCNMLM68JU0IT</t>
  </si>
  <si>
    <t>Sat Feb 24 14:31:52 PST 2018</t>
  </si>
  <si>
    <t>Sat Feb 24 14:32:11 PST 2018</t>
  </si>
  <si>
    <t>Tue Feb 27 14:32:11 PST 2018</t>
  </si>
  <si>
    <t>3IFS6Q0HJJFG1EEND1V7WRSP3BCISX</t>
  </si>
  <si>
    <t>Sat Feb 24 14:27:23 PST 2018</t>
  </si>
  <si>
    <t>Sat Feb 24 14:28:02 PST 2018</t>
  </si>
  <si>
    <t>Tue Feb 27 14:28:02 PST 2018</t>
  </si>
  <si>
    <t>3VA45EW49OJQ3GQWYDTSKN12PKZ1OS</t>
  </si>
  <si>
    <t>Sat Feb 24 14:33:30 PST 2018</t>
  </si>
  <si>
    <t>Sat Feb 24 14:33:48 PST 2018</t>
  </si>
  <si>
    <t>Tue Feb 27 14:33:48 PST 2018</t>
  </si>
  <si>
    <t>3D7VY91L65T0TRPIXS239CTLXXDMBR</t>
  </si>
  <si>
    <t>30BXRYBRP5T9C0KCRONNT4UV9BTWHX</t>
  </si>
  <si>
    <t>Sat Feb 24 14:29:42 PST 2018</t>
  </si>
  <si>
    <t>351SEKWQS1DWV8LW1QYATLD6JHNMDO</t>
  </si>
  <si>
    <t>Sat Feb 24 14:35:32 PST 2018</t>
  </si>
  <si>
    <t>Sat Feb 24 14:35:39 PST 2018</t>
  </si>
  <si>
    <t>Tue Feb 27 14:35:39 PST 2018</t>
  </si>
  <si>
    <t>3E4GGUZ1T9NE2ANDJP1DIPUYXL42KR</t>
  </si>
  <si>
    <t>Sat Feb 24 14:37:38 PST 2018</t>
  </si>
  <si>
    <t>Sat Feb 24 14:38:08 PST 2018</t>
  </si>
  <si>
    <t>Tue Feb 27 14:38:08 PST 2018</t>
  </si>
  <si>
    <t>368IUKXGA5408I50THDNF01OO1E6PN</t>
  </si>
  <si>
    <t>30OG32W0SV775WKW9MOUCIKROJ0NEK</t>
  </si>
  <si>
    <t>Sat Feb 24 14:48:23 PST 2018</t>
  </si>
  <si>
    <t>Tue Feb 27 14:48:23 PST 2018</t>
  </si>
  <si>
    <t>35GCEFQ6I6KYCNIINQISOEN378F3ZN</t>
  </si>
  <si>
    <t>Sat Feb 24 14:26:56 PST 2018</t>
  </si>
  <si>
    <t>Sat Feb 24 14:27:39 PST 2018</t>
  </si>
  <si>
    <t>Tue Feb 27 14:27:39 PST 2018</t>
  </si>
  <si>
    <t>3FIJLY1B6V0ZEVW5KCLSYPAM0ZFPFZ</t>
  </si>
  <si>
    <t>Sat Feb 24 14:42:16 PST 2018</t>
  </si>
  <si>
    <t>Sat Feb 24 14:45:09 PST 2018</t>
  </si>
  <si>
    <t>Tue Feb 27 14:45:09 PST 2018</t>
  </si>
  <si>
    <t>3FI30CQHVKFY4O4QACVMKGWZ7XZ6B2</t>
  </si>
  <si>
    <t>35DR22AR5EG97SI3M8U7RT7SZ8KX3N</t>
  </si>
  <si>
    <t>Sat Feb 24 14:47:35 PST 2018</t>
  </si>
  <si>
    <t>Sat Feb 24 14:47:59 PST 2018</t>
  </si>
  <si>
    <t>Tue Feb 27 14:47:59 PST 2018</t>
  </si>
  <si>
    <t>3KJYX6QCMA7SOHFXPELCJFRWFUXVJT</t>
  </si>
  <si>
    <t>Sat Feb 24 14:57:07 PST 2018</t>
  </si>
  <si>
    <t>Tue Feb 27 14:57:07 PST 2018</t>
  </si>
  <si>
    <t>3YDTZAI2WYCMZNGEFTEJ6PVX8T114K</t>
  </si>
  <si>
    <t>Sat Feb 24 14:44:16 PST 2018</t>
  </si>
  <si>
    <t>Sat Feb 24 14:44:36 PST 2018</t>
  </si>
  <si>
    <t>Tue Feb 27 14:44:36 PST 2018</t>
  </si>
  <si>
    <t>374UMBUHN5LNGR78KPZA6AUV9Q9TC6</t>
  </si>
  <si>
    <t>3BEFOD78W7PJVC238FXHQHJ064UM4B</t>
  </si>
  <si>
    <t>Sat Feb 24 14:35:08 PST 2018</t>
  </si>
  <si>
    <t>Sat Feb 24 14:41:43 PST 2018</t>
  </si>
  <si>
    <t>Tue Feb 27 14:41:43 PST 2018</t>
  </si>
  <si>
    <t>Sun Feb 25 12:35:16 PST 2018</t>
  </si>
  <si>
    <t>3HWRJOOET6Y4L9C1HI5GBCUXBI6ESL</t>
  </si>
  <si>
    <t>A2K9NNZQY3MGD3</t>
  </si>
  <si>
    <t>Sat Feb 24 14:36:05 PST 2018</t>
  </si>
  <si>
    <t>Sat Feb 24 14:37:07 PST 2018</t>
  </si>
  <si>
    <t>Tue Feb 27 14:37:07 PST 2018</t>
  </si>
  <si>
    <t>3I0BTBYZAYH2Q59G8HYQ89GUY2U0Y1</t>
  </si>
  <si>
    <t>Sat Feb 24 14:43:56 PST 2018</t>
  </si>
  <si>
    <t>Sat Feb 24 14:44:14 PST 2018</t>
  </si>
  <si>
    <t>Tue Feb 27 14:44:14 PST 2018</t>
  </si>
  <si>
    <t>35F6NGNVM8FH4ACCT8RZQO2H8FIT7D</t>
  </si>
  <si>
    <t>34V1S5K3GTXI3FNN2UMRITXU2WU96L</t>
  </si>
  <si>
    <t>Sat Feb 24 14:40:02 PST 2018</t>
  </si>
  <si>
    <t>Sat Feb 24 14:40:20 PST 2018</t>
  </si>
  <si>
    <t>Tue Feb 27 14:40:20 PST 2018</t>
  </si>
  <si>
    <t>39LNWE0K4VSWGR6R26Q7BSADO8XUIP</t>
  </si>
  <si>
    <t>Sat Feb 24 14:31:18 PST 2018</t>
  </si>
  <si>
    <t>Sat Feb 24 14:31:31 PST 2018</t>
  </si>
  <si>
    <t>Tue Feb 27 14:31:31 PST 2018</t>
  </si>
  <si>
    <t>3L0KT67Y8FC2RETSHJHAIFMDTUAYSJ</t>
  </si>
  <si>
    <t>Sat Feb 24 14:33:17 PST 2018</t>
  </si>
  <si>
    <t>Sat Feb 24 14:33:28 PST 2018</t>
  </si>
  <si>
    <t>Tue Feb 27 14:33:28 PST 2018</t>
  </si>
  <si>
    <t>3TCFMTM8HEK99P3XLDQUOR2E5G612X</t>
  </si>
  <si>
    <t>39U1BHVTDMN2QB9JHYTA2QMMMCW3TA</t>
  </si>
  <si>
    <t>Sat Feb 24 14:45:26 PST 2018</t>
  </si>
  <si>
    <t>Sat Feb 24 14:53:41 PST 2018</t>
  </si>
  <si>
    <t>Tue Feb 27 14:53:41 PST 2018</t>
  </si>
  <si>
    <t>3MAOD8E57R6GBWBD4REM075Y4P8NXQ</t>
  </si>
  <si>
    <t>Sat Feb 24 14:27:31 PST 2018</t>
  </si>
  <si>
    <t>Sat Feb 24 14:28:00 PST 2018</t>
  </si>
  <si>
    <t>Tue Feb 27 14:28:00 PST 2018</t>
  </si>
  <si>
    <t>3VSOLARPKC5J6W05JSOTBQLAS5Q397</t>
  </si>
  <si>
    <t>Sat Feb 24 14:26:00 PST 2018</t>
  </si>
  <si>
    <t>Sat Feb 24 14:26:53 PST 2018</t>
  </si>
  <si>
    <t>Tue Feb 27 14:26:53 PST 2018</t>
  </si>
  <si>
    <t>3TZDZ3Y0JS2K99OW6M59YEASBMG19P</t>
  </si>
  <si>
    <t>Sat Feb 24 14:22:24 PST 2018</t>
  </si>
  <si>
    <t>Tue Feb 27 14:22:24 PST 2018</t>
  </si>
  <si>
    <t>33NF62TLXKYE86LLQA75H6GFZWOKJU</t>
  </si>
  <si>
    <t>Sat Feb 24 14:31:53 PST 2018</t>
  </si>
  <si>
    <t>Tue Feb 27 14:31:53 PST 2018</t>
  </si>
  <si>
    <t>33UKMF931AG7PS7DWDZ1K3QKGB7TTF</t>
  </si>
  <si>
    <t>Sat Feb 24 14:35:15 PST 2018</t>
  </si>
  <si>
    <t>Sat Feb 24 14:39:51 PST 2018</t>
  </si>
  <si>
    <t>Tue Feb 27 14:39:51 PST 2018</t>
  </si>
  <si>
    <t>34J10VATJGU4OYZALX621RDOLNSIQ9</t>
  </si>
  <si>
    <t>Sat Feb 24 14:34:16 PST 2018</t>
  </si>
  <si>
    <t>Tue Feb 27 14:34:16 PST 2018</t>
  </si>
  <si>
    <t>3YGE63DIN8TVEGGM3EB1YTZT4VV0WB</t>
  </si>
  <si>
    <t>35BLDD71I7TIOWK170OY79FMYS8ZVG</t>
  </si>
  <si>
    <t>Sat Feb 24 14:31:01 PST 2018</t>
  </si>
  <si>
    <t>Sat Feb 24 14:32:34 PST 2018</t>
  </si>
  <si>
    <t>Tue Feb 27 14:32:34 PST 2018</t>
  </si>
  <si>
    <t>3I33IC7ZWGY8QXER7YOOOBR2S9B2AD</t>
  </si>
  <si>
    <t>Sat Feb 24 14:42:20 PST 2018</t>
  </si>
  <si>
    <t>Sat Feb 24 14:42:55 PST 2018</t>
  </si>
  <si>
    <t>Tue Feb 27 14:42:55 PST 2018</t>
  </si>
  <si>
    <t>Sun Feb 25 12:35:17 PST 2018</t>
  </si>
  <si>
    <t>3M0BCWMB8WSZLNHQRWDR7TRXEYQBWY</t>
  </si>
  <si>
    <t>Sat Feb 24 14:39:59 PST 2018</t>
  </si>
  <si>
    <t>Tue Feb 27 14:39:59 PST 2018</t>
  </si>
  <si>
    <t>3P888QFVX3QBX0CJTQE6W5DPEXTQOM</t>
  </si>
  <si>
    <t>3DPNQGW4LMBH69HBLZQ01LMEG4H46L</t>
  </si>
  <si>
    <t>Sat Feb 24 14:45:49 PST 2018</t>
  </si>
  <si>
    <t>Sat Feb 24 14:46:38 PST 2018</t>
  </si>
  <si>
    <t>Tue Feb 27 14:46:38 PST 2018</t>
  </si>
  <si>
    <t>3IX2EGZR7CF0VAYGGUG2II2TUOKJRO</t>
  </si>
  <si>
    <t>Sat Feb 24 14:40:40 PST 2018</t>
  </si>
  <si>
    <t>Sat Feb 24 14:40:57 PST 2018</t>
  </si>
  <si>
    <t>Tue Feb 27 14:40:57 PST 2018</t>
  </si>
  <si>
    <t>3K9FOBBF2IFLB2UOQ8BYPDABXGXNL3</t>
  </si>
  <si>
    <t>Sat Feb 24 14:23:15 PST 2018</t>
  </si>
  <si>
    <t>Sat Feb 24 14:23:44 PST 2018</t>
  </si>
  <si>
    <t>Tue Feb 27 14:23:44 PST 2018</t>
  </si>
  <si>
    <t>3THR0FZ95PP063W61L6AFJEV4R6OLV</t>
  </si>
  <si>
    <t>3MH9DQ757X8IK00WCIQ4QGXX9V6GUK</t>
  </si>
  <si>
    <t>Sat Feb 24 14:35:02 PST 2018</t>
  </si>
  <si>
    <t>Sat Feb 24 14:35:19 PST 2018</t>
  </si>
  <si>
    <t>Tue Feb 27 14:35:19 PST 2018</t>
  </si>
  <si>
    <t>3WR9XG3T6470A9VG49VS7ZMABF147K</t>
  </si>
  <si>
    <t>Sat Feb 24 14:46:03 PST 2018</t>
  </si>
  <si>
    <t>Tue Feb 27 14:46:03 PST 2018</t>
  </si>
  <si>
    <t>3ZPBJO59KQXA3UKLATIX1G5A2VQDH8</t>
  </si>
  <si>
    <t>Sat Feb 24 14:45:20 PST 2018</t>
  </si>
  <si>
    <t>Tue Feb 27 14:45:20 PST 2018</t>
  </si>
  <si>
    <t>3X55NP42EOC1BZIIAFFP8XP4EAC3PE</t>
  </si>
  <si>
    <t>39O5D9O87UOL4U78VCYKDGMIYQWC30</t>
  </si>
  <si>
    <t>Sat Feb 24 14:45:57 PST 2018</t>
  </si>
  <si>
    <t>Tue Feb 27 14:45:57 PST 2018</t>
  </si>
  <si>
    <t>3JJVG1YBECT58426VVQIHTEKU1NB5I</t>
  </si>
  <si>
    <t>Sat Feb 24 14:44:39 PST 2018</t>
  </si>
  <si>
    <t>Sat Feb 24 14:44:50 PST 2018</t>
  </si>
  <si>
    <t>Tue Feb 27 14:44:50 PST 2018</t>
  </si>
  <si>
    <t>3V0Z7YWSIZWSILHPITFKKY5FDJ92VB</t>
  </si>
  <si>
    <t>A2JPOXYZM5AJZZ</t>
  </si>
  <si>
    <t>Sat Feb 24 14:25:01 PST 2018</t>
  </si>
  <si>
    <t>Sat Feb 24 14:26:07 PST 2018</t>
  </si>
  <si>
    <t>Tue Feb 27 14:26:07 PST 2018</t>
  </si>
  <si>
    <t>3NBFJK3IOHEKKBI5QU9U2R9N8AKOGP</t>
  </si>
  <si>
    <t>32VNZTT0A80ASSFVDNTYCGDACRU4RI</t>
  </si>
  <si>
    <t>Sat Feb 24 14:37:37 PST 2018</t>
  </si>
  <si>
    <t>Sat Feb 24 14:38:01 PST 2018</t>
  </si>
  <si>
    <t>Tue Feb 27 14:38:01 PST 2018</t>
  </si>
  <si>
    <t>3DEL4X4EL7HANVFRBTNXHN3589DYXS</t>
  </si>
  <si>
    <t>Sat Feb 24 14:38:52 PST 2018</t>
  </si>
  <si>
    <t>Tue Feb 27 14:39:14 PST 2018</t>
  </si>
  <si>
    <t>3YWRV122CTV3RLUETKEGY3GZLCU8UX</t>
  </si>
  <si>
    <t>Sat Feb 24 14:39:24 PST 2018</t>
  </si>
  <si>
    <t>Tue Feb 27 14:39:42 PST 2018</t>
  </si>
  <si>
    <t>31S7M7DAGGMGJV1EX2S99TKI3ZNTLM</t>
  </si>
  <si>
    <t>35BLDD71I7TIOWK170OY79FMYSAVZE</t>
  </si>
  <si>
    <t>3MRNMEIQW62CPQ3B1EXVT8YHJCXDLD</t>
  </si>
  <si>
    <t>Sat Feb 24 14:33:58 PST 2018</t>
  </si>
  <si>
    <t>3ZSY5X72NY7EWLPDW787QEJFTIUROF</t>
  </si>
  <si>
    <t>Sat Feb 24 14:47:03 PST 2018</t>
  </si>
  <si>
    <t>Tue Feb 27 14:47:03 PST 2018</t>
  </si>
  <si>
    <t>3QGHA0EA0JWWY3JW1U8QIAVCVZRWBS</t>
  </si>
  <si>
    <t>3EO896NRAXRDBPB8KJLXIX3BI9HJT1</t>
  </si>
  <si>
    <t>Sat Feb 24 14:41:24 PST 2018</t>
  </si>
  <si>
    <t>Sat Feb 24 14:42:49 PST 2018</t>
  </si>
  <si>
    <t>Tue Feb 27 14:42:49 PST 2018</t>
  </si>
  <si>
    <t>Sun Feb 25 12:35:18 PST 2018</t>
  </si>
  <si>
    <t>3HSYG7LRBKU9JQR38V7HILGSELRKKW</t>
  </si>
  <si>
    <t>Sat Feb 24 14:47:28 PST 2018</t>
  </si>
  <si>
    <t>Sat Feb 24 14:57:21 PST 2018</t>
  </si>
  <si>
    <t>Tue Feb 27 14:57:21 PST 2018</t>
  </si>
  <si>
    <t>3OLF68YTNAXSRRQ3VT3V8ULR1DGFAA</t>
  </si>
  <si>
    <t>Sat Feb 24 14:47:30 PST 2018</t>
  </si>
  <si>
    <t>Sat Feb 24 14:56:24 PST 2018</t>
  </si>
  <si>
    <t>Tue Feb 27 14:56:24 PST 2018</t>
  </si>
  <si>
    <t>3Q2T3FD0ON4VQWL5IZNXRTV9950M30</t>
  </si>
  <si>
    <t>3EQHHY4HQTO1ZLAHBHIWI45HAEE5GS</t>
  </si>
  <si>
    <t>A1IHI23KH87K5W</t>
  </si>
  <si>
    <t>Sat Feb 24 14:38:45 PST 2018</t>
  </si>
  <si>
    <t>Sat Feb 24 14:50:02 PST 2018</t>
  </si>
  <si>
    <t>Tue Feb 27 14:50:02 PST 2018</t>
  </si>
  <si>
    <t>3G5W44VEU8E4H4VKI4M2KTOZ748GKN</t>
  </si>
  <si>
    <t>Sat Feb 24 14:34:40 PST 2018</t>
  </si>
  <si>
    <t>Sat Feb 24 14:35:01 PST 2018</t>
  </si>
  <si>
    <t>Tue Feb 27 14:35:01 PST 2018</t>
  </si>
  <si>
    <t>3GGAI1SQEWUMQGFI1U3Z9FVOYHAMCN</t>
  </si>
  <si>
    <t>Sat Feb 24 14:28:23 PST 2018</t>
  </si>
  <si>
    <t>Sat Feb 24 14:29:06 PST 2018</t>
  </si>
  <si>
    <t>Tue Feb 27 14:29:06 PST 2018</t>
  </si>
  <si>
    <t>3MWOYZD5WVKQU3ZRDYMPSBIK9M6ONX</t>
  </si>
  <si>
    <t>31Z0PCVWULBKRUA6JAW0F7Y2REET71</t>
  </si>
  <si>
    <t>Sat Feb 24 14:25:43 PST 2018</t>
  </si>
  <si>
    <t>Sat Feb 24 14:26:11 PST 2018</t>
  </si>
  <si>
    <t>Tue Feb 27 14:26:11 PST 2018</t>
  </si>
  <si>
    <t>3B3WTRP3DCYULE4MFSAOSGGIMRR923</t>
  </si>
  <si>
    <t>Sat Feb 24 14:33:59 PST 2018</t>
  </si>
  <si>
    <t>Sat Feb 24 14:34:05 PST 2018</t>
  </si>
  <si>
    <t>Tue Feb 27 14:34:05 PST 2018</t>
  </si>
  <si>
    <t>3V0Z7YWSIZWSILHPITFKKY5FDJ9V24</t>
  </si>
  <si>
    <t>Sat Feb 24 14:32:02 PST 2018</t>
  </si>
  <si>
    <t>Sat Feb 24 14:32:15 PST 2018</t>
  </si>
  <si>
    <t>Tue Feb 27 14:32:15 PST 2018</t>
  </si>
  <si>
    <t>3WPCIUYH1A4XLJDMKLULQGCDUQLTD6</t>
  </si>
  <si>
    <t>3CP1TO84PUXBKR2AC2X7G0BG0VB258</t>
  </si>
  <si>
    <t>A15HH69K0VGFQ</t>
  </si>
  <si>
    <t>Sat Feb 24 14:48:21 PST 2018</t>
  </si>
  <si>
    <t>Tue Feb 27 14:48:49 PST 2018</t>
  </si>
  <si>
    <t>3XXU1SWE8NR1UNBDSBKA5NYNVBS0AS</t>
  </si>
  <si>
    <t>Sat Feb 24 14:48:36 PST 2018</t>
  </si>
  <si>
    <t>Tue Feb 27 14:48:53 PST 2018</t>
  </si>
  <si>
    <t>Sun Feb 25 12:35:20 PST 2018</t>
  </si>
  <si>
    <t>3ZSANO2JCG3WRNCXCTPMTUFXNJNSFJ</t>
  </si>
  <si>
    <t>Sat Feb 24 14:49:10 PST 2018</t>
  </si>
  <si>
    <t>Tue Feb 27 14:49:10 PST 2018</t>
  </si>
  <si>
    <t>33EEIIWHK736NKLGU20KRX7XAQQQVO</t>
  </si>
  <si>
    <t>31Z0PCVWULBKRUA6JAW0F7Y2REGT73</t>
  </si>
  <si>
    <t>Sat Feb 24 14:38:50 PST 2018</t>
  </si>
  <si>
    <t>Sat Feb 24 14:41:38 PST 2018</t>
  </si>
  <si>
    <t>Tue Feb 27 14:41:38 PST 2018</t>
  </si>
  <si>
    <t>3FTF2T8WLSEGXU2TTCZVGNW7QYNW99</t>
  </si>
  <si>
    <t>Tue Feb 27 14:45:29 PST 2018</t>
  </si>
  <si>
    <t>3LKC68YZ3BZJ4H6ZV1IDDDRWLXAOWG</t>
  </si>
  <si>
    <t>Sat Feb 24 14:47:13 PST 2018</t>
  </si>
  <si>
    <t>Tue Feb 27 14:47:13 PST 2018</t>
  </si>
  <si>
    <t>34R3P23QHSX6PGMI1MIM4LYAQCWWH8</t>
  </si>
  <si>
    <t>3KMS4QQVK3MY34ZP7KGK28ON6PAKFU</t>
  </si>
  <si>
    <t>3KV0LJBBH3HQWI41JRTUYAUAYIFRM0</t>
  </si>
  <si>
    <t>A2UB7B47QOX4H8</t>
  </si>
  <si>
    <t>Sat Feb 24 14:41:23 PST 2018</t>
  </si>
  <si>
    <t>Tue Feb 27 14:42:10 PST 2018</t>
  </si>
  <si>
    <t>3VZLGYJEYM6ASLPW7FPGVUC7E3JZXM</t>
  </si>
  <si>
    <t>Sat Feb 24 14:47:56 PST 2018</t>
  </si>
  <si>
    <t>Sat Feb 24 14:49:53 PST 2018</t>
  </si>
  <si>
    <t>Tue Feb 27 14:49:53 PST 2018</t>
  </si>
  <si>
    <t>3SX4X51T805JAK524UHK65YKAF7OAD</t>
  </si>
  <si>
    <t>351SEKWQS1DWV8LW1QYATLD6JHPMDQ</t>
  </si>
  <si>
    <t>Sat Feb 24 14:46:44 PST 2018</t>
  </si>
  <si>
    <t>Sat Feb 24 14:46:55 PST 2018</t>
  </si>
  <si>
    <t>Tue Feb 27 14:46:55 PST 2018</t>
  </si>
  <si>
    <t>3C2NJ6JBKBDFAG8GG2TTAHB2RG8N2G</t>
  </si>
  <si>
    <t>Sat Feb 24 14:36:23 PST 2018</t>
  </si>
  <si>
    <t>Tue Feb 27 14:36:45 PST 2018</t>
  </si>
  <si>
    <t>3VFJCI1K40VQ488F8OVZL5AD2W4RGT</t>
  </si>
  <si>
    <t>Sat Feb 24 14:47:01 PST 2018</t>
  </si>
  <si>
    <t>Sat Feb 24 14:47:16 PST 2018</t>
  </si>
  <si>
    <t>Tue Feb 27 14:47:16 PST 2018</t>
  </si>
  <si>
    <t>391JB9X4ZY41MUTC35FW8FCBKRMMKB</t>
  </si>
  <si>
    <t>Sat Feb 24 14:22:23 PST 2018</t>
  </si>
  <si>
    <t>Tue Feb 27 14:22:23 PST 2018</t>
  </si>
  <si>
    <t>34S9DKFK74L5B11N9N0OJLC76V3NYX</t>
  </si>
  <si>
    <t>Sat Feb 24 14:34:14 PST 2018</t>
  </si>
  <si>
    <t>Tue Feb 27 14:34:14 PST 2018</t>
  </si>
  <si>
    <t>3G5F9DBFOQTWXBK71EIR72BH22VVHQ</t>
  </si>
  <si>
    <t>Sat Feb 24 15:03:52 PST 2018</t>
  </si>
  <si>
    <t>Sat Feb 24 15:04:24 PST 2018</t>
  </si>
  <si>
    <t>Tue Feb 27 15:04:24 PST 2018</t>
  </si>
  <si>
    <t>3LOTDFNYA8VPY4T6WYZNQJIITWHFWJ</t>
  </si>
  <si>
    <t>Sat Feb 24 14:33:51 PST 2018</t>
  </si>
  <si>
    <t>Tue Feb 27 14:33:51 PST 2018</t>
  </si>
  <si>
    <t>3MIVREZQVHUS79R4VYMDPOWGUSJQK2</t>
  </si>
  <si>
    <t>3PZDLQMM0UHWJCBPRCKFU6HQSCUC2N</t>
  </si>
  <si>
    <t>Sat Feb 24 14:36:49 PST 2018</t>
  </si>
  <si>
    <t>Tue Feb 27 14:36:49 PST 2018</t>
  </si>
  <si>
    <t>3SKEMFQBZ41POPP2Z6AESG71JLUK8A</t>
  </si>
  <si>
    <t>A39U5OO5585GJI</t>
  </si>
  <si>
    <t>Sat Feb 24 14:30:09 PST 2018</t>
  </si>
  <si>
    <t>Sat Feb 24 14:32:27 PST 2018</t>
  </si>
  <si>
    <t>Tue Feb 27 14:32:27 PST 2018</t>
  </si>
  <si>
    <t>Sun Feb 25 12:35:21 PST 2018</t>
  </si>
  <si>
    <t>This is actually interesting!</t>
  </si>
  <si>
    <t>3X08E93BHWEVLWLP4NJFYJ6SCVL666</t>
  </si>
  <si>
    <t>Sat Feb 24 14:32:55 PST 2018</t>
  </si>
  <si>
    <t>Sat Feb 24 14:33:15 PST 2018</t>
  </si>
  <si>
    <t>Tue Feb 27 14:33:15 PST 2018</t>
  </si>
  <si>
    <t>38RHULDV9YB6LBX274074XZPQPBWI1</t>
  </si>
  <si>
    <t>3BXQMRHWK0UICAWINLOZ3LHU5HIUM6</t>
  </si>
  <si>
    <t>Sat Feb 24 14:36:15 PST 2018</t>
  </si>
  <si>
    <t>Tue Feb 27 14:36:33 PST 2018</t>
  </si>
  <si>
    <t>3EQHHY4HQTO1ZLAHBHIWI45HAECG51</t>
  </si>
  <si>
    <t>A30MP4LXV4MIFD</t>
  </si>
  <si>
    <t>Sat Feb 24 14:27:10 PST 2018</t>
  </si>
  <si>
    <t>Tue Feb 27 14:27:10 PST 2018</t>
  </si>
  <si>
    <t>3L70J4KAZHIVT7C74N85KUI6P0YADS</t>
  </si>
  <si>
    <t>Sat Feb 24 14:32:17 PST 2018</t>
  </si>
  <si>
    <t>Sat Feb 24 14:32:46 PST 2018</t>
  </si>
  <si>
    <t>Tue Feb 27 14:32:46 PST 2018</t>
  </si>
  <si>
    <t>3CMIQF80GNML8U6FTUSCF5RYTX06QE</t>
  </si>
  <si>
    <t>32XVDSJFP0T9SYNG41ETX2M2MQ02MX</t>
  </si>
  <si>
    <t>Sat Feb 24 14:43:10 PST 2018</t>
  </si>
  <si>
    <t>Sat Feb 24 14:49:43 PST 2018</t>
  </si>
  <si>
    <t>Tue Feb 27 14:49:43 PST 2018</t>
  </si>
  <si>
    <t>35GCEFQ6I6KYCNIINQISOEN378GZ3K</t>
  </si>
  <si>
    <t>Sat Feb 24 14:37:08 PST 2018</t>
  </si>
  <si>
    <t>Tue Feb 27 14:37:08 PST 2018</t>
  </si>
  <si>
    <t>3KRVW3HTZOH2XX4EYGTZOKZ6KKWSMN</t>
  </si>
  <si>
    <t>Sat Feb 24 14:31:19 PST 2018</t>
  </si>
  <si>
    <t>Sat Feb 24 14:32:06 PST 2018</t>
  </si>
  <si>
    <t>Tue Feb 27 14:32:06 PST 2018</t>
  </si>
  <si>
    <t>3HEM8MA6H98TI0OK8QRLL5IFO2PQP3</t>
  </si>
  <si>
    <t>33JKGHPFYDQ5HKC9QKCDPQP0XLRNM9</t>
  </si>
  <si>
    <t>Sat Feb 24 14:48:22 PST 2018</t>
  </si>
  <si>
    <t>Sat Feb 24 14:48:44 PST 2018</t>
  </si>
  <si>
    <t>Tue Feb 27 14:48:44 PST 2018</t>
  </si>
  <si>
    <t>3GD6L00D3TT23D5KLXEFSJCXUKKM1Y</t>
  </si>
  <si>
    <t>Sat Feb 24 14:35:03 PST 2018</t>
  </si>
  <si>
    <t>Sat Feb 24 14:35:29 PST 2018</t>
  </si>
  <si>
    <t>Tue Feb 27 14:35:29 PST 2018</t>
  </si>
  <si>
    <t>Sun Feb 25 12:35:22 PST 2018</t>
  </si>
  <si>
    <t>3GDTJDAPVV7KEDP5KINU7TZ58QR8M5</t>
  </si>
  <si>
    <t>Sat Feb 24 14:39:08 PST 2018</t>
  </si>
  <si>
    <t>Sat Feb 24 14:39:41 PST 2018</t>
  </si>
  <si>
    <t>Tue Feb 27 14:39:41 PST 2018</t>
  </si>
  <si>
    <t>3FULMHZ7OUTG8S49IDSG1YNFN5WM4L</t>
  </si>
  <si>
    <t>Sat Feb 24 14:22:12 PST 2018</t>
  </si>
  <si>
    <t>Tue Feb 27 14:22:12 PST 2018</t>
  </si>
  <si>
    <t>34X6J5FLPUU0J9JG3FR2DSSOY2IQJU</t>
  </si>
  <si>
    <t>Sat Feb 24 14:44:09 PST 2018</t>
  </si>
  <si>
    <t>Sat Feb 24 14:44:25 PST 2018</t>
  </si>
  <si>
    <t>Tue Feb 27 14:44:25 PST 2018</t>
  </si>
  <si>
    <t>3HRMW88U17M2WOK2PEAFEETNPSDM0U</t>
  </si>
  <si>
    <t>Sat Feb 24 14:27:40 PST 2018</t>
  </si>
  <si>
    <t>Sat Feb 24 14:28:26 PST 2018</t>
  </si>
  <si>
    <t>Tue Feb 27 14:28:26 PST 2018</t>
  </si>
  <si>
    <t>3RXCAC0YISLKM3TJ9FPZUOF8C4E8GW</t>
  </si>
  <si>
    <t>Sat Feb 24 14:33:06 PST 2018</t>
  </si>
  <si>
    <t>Sat Feb 24 14:33:40 PST 2018</t>
  </si>
  <si>
    <t>Tue Feb 27 14:33:40 PST 2018</t>
  </si>
  <si>
    <t>3M7OI89LVYKHETWWOCRHV02HPIZ6C9</t>
  </si>
  <si>
    <t>39L1G8WVWRN1HRXAFF90WK3RUT5311</t>
  </si>
  <si>
    <t>Sat Feb 24 14:43:53 PST 2018</t>
  </si>
  <si>
    <t>3EQHHY4HQTO1ZLAHBHIWI45HAEGG55</t>
  </si>
  <si>
    <t>Sat Feb 24 14:52:46 PST 2018</t>
  </si>
  <si>
    <t>Sat Feb 24 14:54:16 PST 2018</t>
  </si>
  <si>
    <t>Tue Feb 27 14:54:16 PST 2018</t>
  </si>
  <si>
    <t>Alex should mind his own business and stay out of it!</t>
  </si>
  <si>
    <t>3VHHR074H4DW8H21A1U9TGOLX1WL7U</t>
  </si>
  <si>
    <t>Sat Feb 24 14:48:52 PST 2018</t>
  </si>
  <si>
    <t>Sat Feb 24 14:49:25 PST 2018</t>
  </si>
  <si>
    <t>Tue Feb 27 14:49:25 PST 2018</t>
  </si>
  <si>
    <t>3IWA71V4TIC5HR7RF8N49DNRQ0N6XB</t>
  </si>
  <si>
    <t>3483FV8BEFF73V2OHL7C86PGWQL26N</t>
  </si>
  <si>
    <t>A3O31IECW8BRHY</t>
  </si>
  <si>
    <t>Sat Feb 24 14:42:17 PST 2018</t>
  </si>
  <si>
    <t>Sat Feb 24 14:42:43 PST 2018</t>
  </si>
  <si>
    <t>Tue Feb 27 14:42:43 PST 2018</t>
  </si>
  <si>
    <t>36WLNQG780654NVZ6WJLLNKX7UMEBM</t>
  </si>
  <si>
    <t>Sat Feb 24 14:46:22 PST 2018</t>
  </si>
  <si>
    <t>3WYGZ5XF3XB7794BD4GJ9772VF4SKL</t>
  </si>
  <si>
    <t>Sat Feb 24 14:48:59 PST 2018</t>
  </si>
  <si>
    <t>Sat Feb 24 14:49:16 PST 2018</t>
  </si>
  <si>
    <t>Tue Feb 27 14:49:16 PST 2018</t>
  </si>
  <si>
    <t>3W5PY7V3UP365RC84N3V1VZ5EC0YJE</t>
  </si>
  <si>
    <t>339ANSOTR6YIDV1F8SM5551FMH2IKJ</t>
  </si>
  <si>
    <t>3HYA4D452SF3MOVZIEAG2C2TPPLF20</t>
  </si>
  <si>
    <t>Sat Feb 24 14:28:28 PST 2018</t>
  </si>
  <si>
    <t>Sat Feb 24 14:29:00 PST 2018</t>
  </si>
  <si>
    <t>Tue Feb 27 14:29:00 PST 2018</t>
  </si>
  <si>
    <t>3JC6VJ2SACF0PUXEPHQMMIUECJ25AH</t>
  </si>
  <si>
    <t>Sat Feb 24 14:54:38 PST 2018</t>
  </si>
  <si>
    <t>Tue Feb 27 14:54:38 PST 2018</t>
  </si>
  <si>
    <t>3BKZLF990ZVNREGLZDN4YWBRS7SQYX</t>
  </si>
  <si>
    <t>3MAOD8E57R6GBWBD4REM075Y4P8XN0</t>
  </si>
  <si>
    <t>Sat Feb 24 14:32:03 PST 2018</t>
  </si>
  <si>
    <t>Tue Feb 27 14:32:03 PST 2018</t>
  </si>
  <si>
    <t>3NLZY2D53QL6EZ7G603FT75G2RNLQR</t>
  </si>
  <si>
    <t>Sat Feb 24 14:40:00 PST 2018</t>
  </si>
  <si>
    <t>Tue Feb 27 14:40:40 PST 2018</t>
  </si>
  <si>
    <t>3P1L2B7AD2L3TNU0RNBB42AGNQ3OLK</t>
  </si>
  <si>
    <t>Sat Feb 24 14:28:35 PST 2018</t>
  </si>
  <si>
    <t>Sat Feb 24 14:28:47 PST 2018</t>
  </si>
  <si>
    <t>Tue Feb 27 14:28:47 PST 2018</t>
  </si>
  <si>
    <t>3BS6ERDL933RJL2AO8MSF6KZAIB6D9</t>
  </si>
  <si>
    <t>3A0EX8ZRN9K3ASCQ6XVFSQCDP6OBYV</t>
  </si>
  <si>
    <t>Sat Feb 24 14:27:56 PST 2018</t>
  </si>
  <si>
    <t>Sat Feb 24 14:28:30 PST 2018</t>
  </si>
  <si>
    <t>Tue Feb 27 14:28:30 PST 2018</t>
  </si>
  <si>
    <t>Sun Feb 25 12:35:24 PST 2018</t>
  </si>
  <si>
    <t>3N4BPTXIO9ONMMWF29BJO8PQGCLUKZ</t>
  </si>
  <si>
    <t>Sat Feb 24 14:23:34 PST 2018</t>
  </si>
  <si>
    <t>Tue Feb 27 14:23:34 PST 2018</t>
  </si>
  <si>
    <t>Sun Feb 25 12:35:23 PST 2018</t>
  </si>
  <si>
    <t>3WQQ9FUS6BQOVML8TTXLTDOBWRL8BE</t>
  </si>
  <si>
    <t>Tue Feb 27 14:26:59 PST 2018</t>
  </si>
  <si>
    <t>3BCRDCM0ODQZXR8KGP8FJJFPUR86KM</t>
  </si>
  <si>
    <t>3G2UL9A02EAEPWZUNXO74X6O764765</t>
  </si>
  <si>
    <t>Sat Feb 24 14:22:42 PST 2018</t>
  </si>
  <si>
    <t>Sat Feb 24 14:23:49 PST 2018</t>
  </si>
  <si>
    <t>Tue Feb 27 14:23:49 PST 2018</t>
  </si>
  <si>
    <t>3NL0RFNU0GJO5O20N3K1B4RWHZ04KP</t>
  </si>
  <si>
    <t>Sat Feb 24 14:40:29 PST 2018</t>
  </si>
  <si>
    <t>Sat Feb 24 14:40:43 PST 2018</t>
  </si>
  <si>
    <t>Tue Feb 27 14:40:43 PST 2018</t>
  </si>
  <si>
    <t>3SLE99ER0O93FIMV2JXY6XLFV0UBZO</t>
  </si>
  <si>
    <t>Sat Feb 24 14:39:52 PST 2018</t>
  </si>
  <si>
    <t>Sat Feb 24 14:40:04 PST 2018</t>
  </si>
  <si>
    <t>Tue Feb 27 14:40:04 PST 2018</t>
  </si>
  <si>
    <t>3H781YYV6TE2DPRMGG55WYUYU2MTEZ</t>
  </si>
  <si>
    <t>32N49TQG3HEHNOCTV88ZQGODP71VAB</t>
  </si>
  <si>
    <t>3F6KKYWMNCX2DQ6WDRDA6026O7WDNE</t>
  </si>
  <si>
    <t>Sat Feb 24 14:26:09 PST 2018</t>
  </si>
  <si>
    <t>Sat Feb 24 14:26:49 PST 2018</t>
  </si>
  <si>
    <t>Tue Feb 27 14:26:49 PST 2018</t>
  </si>
  <si>
    <t>3PM8NZGV8ZC1ETO5KJ63410390WQXH</t>
  </si>
  <si>
    <t>Sat Feb 24 14:35:23 PST 2018</t>
  </si>
  <si>
    <t>Sat Feb 24 14:43:48 PST 2018</t>
  </si>
  <si>
    <t>Tue Feb 27 14:43:48 PST 2018</t>
  </si>
  <si>
    <t>37M4O367VJEY4B89WIBQ6QTTN1RM5Q</t>
  </si>
  <si>
    <t>34Z02EIMIT969JAMYBBR0SOFJ0B0TB</t>
  </si>
  <si>
    <t>Sat Feb 24 14:39:01 PST 2018</t>
  </si>
  <si>
    <t>Sat Feb 24 14:39:26 PST 2018</t>
  </si>
  <si>
    <t>Tue Feb 27 14:39:26 PST 2018</t>
  </si>
  <si>
    <t>3HUTX6F6VVJXS18SHHT6P6B7HQD2OA</t>
  </si>
  <si>
    <t>Sat Feb 24 14:31:47 PST 2018</t>
  </si>
  <si>
    <t>Sat Feb 24 14:32:16 PST 2018</t>
  </si>
  <si>
    <t>Tue Feb 27 14:32:16 PST 2018</t>
  </si>
  <si>
    <t>3I02618YA12OXDTVF1GRKPBPAMUUP3</t>
  </si>
  <si>
    <t>Sat Feb 24 14:42:21 PST 2018</t>
  </si>
  <si>
    <t>Sat Feb 24 14:42:39 PST 2018</t>
  </si>
  <si>
    <t>Tue Feb 27 14:42:39 PST 2018</t>
  </si>
  <si>
    <t>Sun Feb 25 12:35:25 PST 2018</t>
  </si>
  <si>
    <t>3X52SWXE0X1F88B2FU4LTU1UDKRWCZ</t>
  </si>
  <si>
    <t>33FBRBDW6PV75RDE7TTG4XUTECLC8P</t>
  </si>
  <si>
    <t>Sat Feb 24 14:28:16 PST 2018</t>
  </si>
  <si>
    <t>3QIYRE09Y4D8LVQKXYTF5Y1XZAVN10</t>
  </si>
  <si>
    <t>Sat Feb 24 14:42:02 PST 2018</t>
  </si>
  <si>
    <t>Sat Feb 24 14:42:32 PST 2018</t>
  </si>
  <si>
    <t>Tue Feb 27 14:42:32 PST 2018</t>
  </si>
  <si>
    <t>3TDXMTX3CCQBEGGQ6OS4VMWXLMHI6D</t>
  </si>
  <si>
    <t>Sat Feb 24 14:41:51 PST 2018</t>
  </si>
  <si>
    <t>Tue Feb 27 14:42:33 PST 2018</t>
  </si>
  <si>
    <t>3NSM4HLQNRQEICPZ836ALA8PTYBQQU</t>
  </si>
  <si>
    <t>33L7PJKHCHUOR8FPTFO6T7UX2YM8T5</t>
  </si>
  <si>
    <t>Sat Feb 24 14:33:35 PST 2018</t>
  </si>
  <si>
    <t>Sat Feb 24 14:34:11 PST 2018</t>
  </si>
  <si>
    <t>Tue Feb 27 14:34:11 PST 2018</t>
  </si>
  <si>
    <t>3R6BYFZZP884N4YW63V9S2WP2YMFXB</t>
  </si>
  <si>
    <t>Sat Feb 24 14:25:58 PST 2018</t>
  </si>
  <si>
    <t>Sat Feb 24 14:27:44 PST 2018</t>
  </si>
  <si>
    <t>Tue Feb 27 14:27:44 PST 2018</t>
  </si>
  <si>
    <t>3WSELTNVR4Y2AW84QD8KPY0SSMMATB</t>
  </si>
  <si>
    <t>Sat Feb 24 14:33:25 PST 2018</t>
  </si>
  <si>
    <t>3S4TINXCC0JOTUAUA8HG1GIQSXSOB8</t>
  </si>
  <si>
    <t>3QY7M81QH8ILOBKJP1I8EGB681OK7N</t>
  </si>
  <si>
    <t>Sat Feb 24 14:30:08 PST 2018</t>
  </si>
  <si>
    <t>Sat Feb 24 14:30:32 PST 2018</t>
  </si>
  <si>
    <t>Tue Feb 27 14:30:32 PST 2018</t>
  </si>
  <si>
    <t>3TVRFO09GLBQNW8SSEY7NF19ZUBLXP</t>
  </si>
  <si>
    <t>Sat Feb 24 14:46:31 PST 2018</t>
  </si>
  <si>
    <t>Tue Feb 27 14:46:31 PST 2018</t>
  </si>
  <si>
    <t>3W8CV64QJ3VY0474YDDVFKMKBABH9V</t>
  </si>
  <si>
    <t>Sat Feb 24 14:46:10 PST 2018</t>
  </si>
  <si>
    <t>3K2CEDRACBX0PDJZXETO96Z734DTMO</t>
  </si>
  <si>
    <t>34BBWHLWHB798VVWX658TGVA9OBWIT</t>
  </si>
  <si>
    <t>Sat Feb 24 14:46:58 PST 2018</t>
  </si>
  <si>
    <t>Tue Feb 27 14:46:58 PST 2018</t>
  </si>
  <si>
    <t>3L4PIM1GQUCQQZTF2UH5S5HH7SURYR</t>
  </si>
  <si>
    <t>Sat Feb 24 14:47:37 PST 2018</t>
  </si>
  <si>
    <t>Sat Feb 24 14:48:07 PST 2018</t>
  </si>
  <si>
    <t>Tue Feb 27 14:48:07 PST 2018</t>
  </si>
  <si>
    <t>3PM8NZGV8ZC1ETO5KJ63410390VQXG</t>
  </si>
  <si>
    <t>Sat Feb 24 14:28:22 PST 2018</t>
  </si>
  <si>
    <t>Sat Feb 24 14:28:49 PST 2018</t>
  </si>
  <si>
    <t>Tue Feb 27 14:28:49 PST 2018</t>
  </si>
  <si>
    <t>31SIZS5W59BEUD4ZLIVAQ0IUPKDQRV</t>
  </si>
  <si>
    <t>3D8YOU6S9FGGN7BQ05HIEPK8FH26U7</t>
  </si>
  <si>
    <t>ASZODY8Y3JJQK</t>
  </si>
  <si>
    <t>Sat Feb 24 14:28:39 PST 2018</t>
  </si>
  <si>
    <t>Tue Feb 27 14:28:39 PST 2018</t>
  </si>
  <si>
    <t>Sun Feb 25 12:35:26 PST 2018</t>
  </si>
  <si>
    <t>3FE2ERCCZY4TK89YJF4ILJJ0S04POJ</t>
  </si>
  <si>
    <t>Sat Feb 24 14:30:42 PST 2018</t>
  </si>
  <si>
    <t>Sat Feb 24 14:37:13 PST 2018</t>
  </si>
  <si>
    <t>Tue Feb 27 14:37:13 PST 2018</t>
  </si>
  <si>
    <t>3RYC5T2D74PWHL1EB7LMFEO53NQPRU</t>
  </si>
  <si>
    <t>Sat Feb 24 14:42:54 PST 2018</t>
  </si>
  <si>
    <t>Tue Feb 27 14:42:54 PST 2018</t>
  </si>
  <si>
    <t>3ZTE0JGGCEO73Z20O8DBC0O8AISOCF</t>
  </si>
  <si>
    <t>34PGFRQONP7536F2FOQ85HAAM3XWJ2</t>
  </si>
  <si>
    <t>Sat Feb 24 14:30:04 PST 2018</t>
  </si>
  <si>
    <t>Tue Feb 27 14:30:04 PST 2018</t>
  </si>
  <si>
    <t>3OF2M9AATHK48LQP8WAR5045IU2KZG</t>
  </si>
  <si>
    <t>Sat Feb 24 14:37:20 PST 2018</t>
  </si>
  <si>
    <t>Sat Feb 24 14:37:30 PST 2018</t>
  </si>
  <si>
    <t>Tue Feb 27 14:37:30 PST 2018</t>
  </si>
  <si>
    <t>3QXNC7EIPJRNP418056A9SN3PT990L</t>
  </si>
  <si>
    <t>Sat Feb 24 14:44:43 PST 2018</t>
  </si>
  <si>
    <t>Sat Feb 24 14:57:28 PST 2018</t>
  </si>
  <si>
    <t>Tue Feb 27 14:57:28 PST 2018</t>
  </si>
  <si>
    <t>3MDKGGG61QJY0AY7AYM7KA2LD4Z6TS</t>
  </si>
  <si>
    <t>31LM9EDVOMOFGC6ONNZL9YXJTRTJNY</t>
  </si>
  <si>
    <t>Sat Feb 24 14:29:03 PST 2018</t>
  </si>
  <si>
    <t>Sat Feb 24 14:29:37 PST 2018</t>
  </si>
  <si>
    <t>Tue Feb 27 14:29:37 PST 2018</t>
  </si>
  <si>
    <t>3JPSL1DZ5TV4FJ3KTHM8GZU0342NAP</t>
  </si>
  <si>
    <t>Sat Feb 24 14:47:42 PST 2018</t>
  </si>
  <si>
    <t>Tue Feb 27 14:47:55 PST 2018</t>
  </si>
  <si>
    <t>3YZ8UPK3VUI53OKRAWUL0PCIB3GUCQ</t>
  </si>
  <si>
    <t>Sat Feb 24 14:47:23 PST 2018</t>
  </si>
  <si>
    <t>Tue Feb 27 14:47:23 PST 2018</t>
  </si>
  <si>
    <t>Sun Feb 25 12:35:27 PST 2018</t>
  </si>
  <si>
    <t>3R15W654VDP3RF9MGYYE4O9VJSOQL5</t>
  </si>
  <si>
    <t>30LSNF239VRNWFXPJMG159FL5HFI2W</t>
  </si>
  <si>
    <t>Sat Feb 24 14:42:50 PST 2018</t>
  </si>
  <si>
    <t>Tue Feb 27 14:42:50 PST 2018</t>
  </si>
  <si>
    <t>32KTQ2V7REBKSI8FPAT87PUGSW89MU</t>
  </si>
  <si>
    <t>Sat Feb 24 14:34:53 PST 2018</t>
  </si>
  <si>
    <t>34BBWHLWHB798VVWX658TGVA9OAIWE</t>
  </si>
  <si>
    <t>Tue Feb 27 14:40:23 PST 2018</t>
  </si>
  <si>
    <t>3GV1I4SEO9LAHXQ21PKGYJS4JRD6LP</t>
  </si>
  <si>
    <t>31T4R4OBOTC35D8VXO1AQXYY3SIC75</t>
  </si>
  <si>
    <t>Sat Feb 24 14:45:55 PST 2018</t>
  </si>
  <si>
    <t>Sat Feb 24 14:46:50 PST 2018</t>
  </si>
  <si>
    <t>Tue Feb 27 14:46:50 PST 2018</t>
  </si>
  <si>
    <t>3634BBTX0PQ7X9917HV8PS9AELLFIE</t>
  </si>
  <si>
    <t>Sat Feb 24 14:48:02 PST 2018</t>
  </si>
  <si>
    <t>Tue Feb 27 14:48:02 PST 2018</t>
  </si>
  <si>
    <t>3SLE99ER0O93FIMV2JXY6XLFV0UZBC</t>
  </si>
  <si>
    <t>32TZXEA1OLGJC3IKPR9IH6ZCPU241W</t>
  </si>
  <si>
    <t>30H4UDGLT3E5K5OM6ZP5TFUVX0SMP4</t>
  </si>
  <si>
    <t>Sat Feb 24 14:47:05 PST 2018</t>
  </si>
  <si>
    <t>Sat Feb 24 14:47:18 PST 2018</t>
  </si>
  <si>
    <t>Tue Feb 27 14:47:18 PST 2018</t>
  </si>
  <si>
    <t>35L9RVQFCPEWKWV7WO8MBG9YOVIHUJ</t>
  </si>
  <si>
    <t>Sat Feb 24 14:29:09 PST 2018</t>
  </si>
  <si>
    <t>Sat Feb 24 14:29:25 PST 2018</t>
  </si>
  <si>
    <t>Tue Feb 27 14:29:25 PST 2018</t>
  </si>
  <si>
    <t>3FE2ERCCZY4TK89YJF4ILJJ0S05OPJ</t>
  </si>
  <si>
    <t>Sat Feb 24 14:35:13 PST 2018</t>
  </si>
  <si>
    <t>371DNNCG44YL4OHV3DJ54OYCJZOT80</t>
  </si>
  <si>
    <t>37C0GNLMHGZU6504EART4PGKTH96DZ</t>
  </si>
  <si>
    <t>Sat Feb 24 14:39:57 PST 2018</t>
  </si>
  <si>
    <t>Sat Feb 24 14:40:10 PST 2018</t>
  </si>
  <si>
    <t>Tue Feb 27 14:40:10 PST 2018</t>
  </si>
  <si>
    <t>3DEL4X4EL7HANVFRBTNXHN3589EYXT</t>
  </si>
  <si>
    <t>Sat Feb 24 14:44:54 PST 2018</t>
  </si>
  <si>
    <t>Tue Feb 27 14:44:54 PST 2018</t>
  </si>
  <si>
    <t>3WEV0KO0ONOZT3Y1LNUW5UCCB64SD5</t>
  </si>
  <si>
    <t>Sat Feb 24 14:30:53 PST 2018</t>
  </si>
  <si>
    <t>Sat Feb 24 14:31:29 PST 2018</t>
  </si>
  <si>
    <t>Tue Feb 27 14:31:29 PST 2018</t>
  </si>
  <si>
    <t>3AA88CN98PZ1GBIQM8372AZIT10YKD</t>
  </si>
  <si>
    <t>3GDTJDAPVV7KEDP5KINU7TZ58QP8M3</t>
  </si>
  <si>
    <t>A1ZVTAK0GLO959</t>
  </si>
  <si>
    <t>Tue Feb 27 14:27:23 PST 2018</t>
  </si>
  <si>
    <t>3OUYGIZWR8U8HRHFHU27VINIUXPP0U</t>
  </si>
  <si>
    <t>Sat Feb 24 14:35:31 PST 2018</t>
  </si>
  <si>
    <t>Sat Feb 24 14:35:44 PST 2018</t>
  </si>
  <si>
    <t>Tue Feb 27 14:35:44 PST 2018</t>
  </si>
  <si>
    <t>3YHH42UU5CBIQ62HP290E1EYPNP0L8</t>
  </si>
  <si>
    <t>Sat Feb 24 14:38:55 PST 2018</t>
  </si>
  <si>
    <t>34YWR3PJ286A3GLCDJ7N0CD0DX10X4</t>
  </si>
  <si>
    <t>39O5D9O87UOL4U78VCYKDGMIYQUC3Y</t>
  </si>
  <si>
    <t>Sat Feb 24 14:35:54 PST 2018</t>
  </si>
  <si>
    <t>Tue Feb 27 14:35:54 PST 2018</t>
  </si>
  <si>
    <t>3LWJHTCVCDIKE7XKKP0HYU0W5VZQFP</t>
  </si>
  <si>
    <t>Tue Feb 27 14:33:17 PST 2018</t>
  </si>
  <si>
    <t>3SNLUL3WO5JY6SEXN9NK38255CRUL3</t>
  </si>
  <si>
    <t>Sat Feb 24 14:32:36 PST 2018</t>
  </si>
  <si>
    <t>Tue Feb 27 14:32:36 PST 2018</t>
  </si>
  <si>
    <t>Sun Feb 25 12:35:28 PST 2018</t>
  </si>
  <si>
    <t>3XU80RHWHZC042F3C9SKF46F1EC449</t>
  </si>
  <si>
    <t>37C0GNLMHGZU6504EART4PGKTHA6D0</t>
  </si>
  <si>
    <t>Sat Feb 24 14:45:21 PST 2018</t>
  </si>
  <si>
    <t>Tue Feb 27 14:45:49 PST 2018</t>
  </si>
  <si>
    <t>3DY4FPOOA2K9M5YAXJULL6DNPBRVRL</t>
  </si>
  <si>
    <t>Tue Feb 27 14:44:48 PST 2018</t>
  </si>
  <si>
    <t>3SB4CE2TJWR9RDHOVN9HE1LY5ICXAJ</t>
  </si>
  <si>
    <t>A1IXH2QLUU5BKZ</t>
  </si>
  <si>
    <t>Sat Feb 24 14:47:44 PST 2018</t>
  </si>
  <si>
    <t>Sat Feb 24 14:55:17 PST 2018</t>
  </si>
  <si>
    <t>Tue Feb 27 14:55:17 PST 2018</t>
  </si>
  <si>
    <t>2018-02-25 20:35:28 UTC</t>
  </si>
  <si>
    <t>75% (3/4)</t>
  </si>
  <si>
    <t>31ODACBENUBQVS4C07VFGANQBMWQSJ</t>
  </si>
  <si>
    <t>3CFVK00FWMHD4HOWRRPHN2OP2QCL6V</t>
  </si>
  <si>
    <t>Sat Feb 24 14:48:50 PST 2018</t>
  </si>
  <si>
    <t>Sat Feb 24 14:49:13 PST 2018</t>
  </si>
  <si>
    <t>Tue Feb 27 14:49:13 PST 2018</t>
  </si>
  <si>
    <t>3HFNH7HEMIAQS7TFV96ZGF086A2QGR</t>
  </si>
  <si>
    <t>Sat Feb 24 14:48:54 PST 2018</t>
  </si>
  <si>
    <t>Sat Feb 24 14:49:12 PST 2018</t>
  </si>
  <si>
    <t>Tue Feb 27 14:49:12 PST 2018</t>
  </si>
  <si>
    <t>3TXWC2NHN0MNQDLK97PUJYTMKLQS9P</t>
  </si>
  <si>
    <t>Sat Feb 24 14:37:24 PST 2018</t>
  </si>
  <si>
    <t>Tue Feb 27 14:37:43 PST 2018</t>
  </si>
  <si>
    <t>3OEWW2KGQJ7H8R8EO48MW66QVI4ODF</t>
  </si>
  <si>
    <t>37Q970SNZF4518IP5UA14SB3M941SR</t>
  </si>
  <si>
    <t>Sat Feb 24 14:45:12 PST 2018</t>
  </si>
  <si>
    <t>3FE7TXL1LJJ0DDL8WULAEB67WRX2QK</t>
  </si>
  <si>
    <t>Sat Feb 24 14:43:26 PST 2018</t>
  </si>
  <si>
    <t>Tue Feb 27 14:43:53 PST 2018</t>
  </si>
  <si>
    <t>3R3YRB5GRGZHA9NTQIYUUUMUB0UUAN</t>
  </si>
  <si>
    <t>Sat Feb 24 14:41:48 PST 2018</t>
  </si>
  <si>
    <t>Sat Feb 24 14:44:00 PST 2018</t>
  </si>
  <si>
    <t>Tue Feb 27 14:44:00 PST 2018</t>
  </si>
  <si>
    <t>Sun Feb 25 12:35:29 PST 2018</t>
  </si>
  <si>
    <t>3ZZAYRN1I6NOPG4BAU811AOCY4STO3</t>
  </si>
  <si>
    <t>34PGFRQONP7536F2FOQ85HAAM30WJ5</t>
  </si>
  <si>
    <t>Sat Feb 24 14:48:11 PST 2018</t>
  </si>
  <si>
    <t>Tue Feb 27 14:48:11 PST 2018</t>
  </si>
  <si>
    <t>3H7Z272LX83LEN616NOQT2F6XV2LP1</t>
  </si>
  <si>
    <t>Sat Feb 24 14:46:11 PST 2018</t>
  </si>
  <si>
    <t>Tue Feb 27 14:46:11 PST 2018</t>
  </si>
  <si>
    <t>3I02618YA12OXDTVF1GRKPBPAMVUP4</t>
  </si>
  <si>
    <t>Sat Feb 24 14:47:54 PST 2018</t>
  </si>
  <si>
    <t>Tue Feb 27 14:48:27 PST 2018</t>
  </si>
  <si>
    <t>3WA2XVDZEMDWBRGAK3XCLO2KAUC6E2</t>
  </si>
  <si>
    <t>31N2WW6R9SMS76RIMEOLLM7LV3NF3D</t>
  </si>
  <si>
    <t>Sat Feb 24 14:40:24 PST 2018</t>
  </si>
  <si>
    <t>Tue Feb 27 14:40:24 PST 2018</t>
  </si>
  <si>
    <t>374TNBHA8CRQEYEFPFS5NF7CB6QQYN</t>
  </si>
  <si>
    <t>Sat Feb 24 14:35:26 PST 2018</t>
  </si>
  <si>
    <t>3TU5ZICBREXBZSNXCBUBO2JAIROQ8A</t>
  </si>
  <si>
    <t>Sat Feb 24 14:43:20 PST 2018</t>
  </si>
  <si>
    <t>Sat Feb 24 14:43:38 PST 2018</t>
  </si>
  <si>
    <t>Tue Feb 27 14:43:38 PST 2018</t>
  </si>
  <si>
    <t>385MDVINFCB2GMH8PML7GYEP340WJD</t>
  </si>
  <si>
    <t>30ZX6P7VF9RJRQHV1411HAULIW52JT</t>
  </si>
  <si>
    <t>Sat Feb 24 14:43:03 PST 2018</t>
  </si>
  <si>
    <t>3GNCZX450JJ4I4FX9WZ0KOZV3J2AP7</t>
  </si>
  <si>
    <t>Sat Feb 24 14:38:14 PST 2018</t>
  </si>
  <si>
    <t>Sat Feb 24 14:46:46 PST 2018</t>
  </si>
  <si>
    <t>Tue Feb 27 14:46:46 PST 2018</t>
  </si>
  <si>
    <t>3OVR4I9USQFAGR0V084Y7Q35G5T4QI</t>
  </si>
  <si>
    <t>Sun Feb 25 12:35:30 PST 2018</t>
  </si>
  <si>
    <t>3XUY87HIVPAWCITFOHSCNS4F9WHMMG</t>
  </si>
  <si>
    <t>386CSBG1O0IOVE49JWXD4ONJCWYQ6O</t>
  </si>
  <si>
    <t>3OVR4I9USQFAGR0V084Y7Q35G5QQ41</t>
  </si>
  <si>
    <t>Sat Feb 24 14:32:50 PST 2018</t>
  </si>
  <si>
    <t>Tue Feb 27 14:32:50 PST 2018</t>
  </si>
  <si>
    <t>3VD82FOHKRKAQJ0UEAIC1JKTTHPOC4</t>
  </si>
  <si>
    <t>Sat Feb 24 14:28:10 PST 2018</t>
  </si>
  <si>
    <t>Sat Feb 24 14:31:54 PST 2018</t>
  </si>
  <si>
    <t>Tue Feb 27 14:31:54 PST 2018</t>
  </si>
  <si>
    <t>3DA79LNS59RZ3RBPRWO9D7Q13DX3TJ</t>
  </si>
  <si>
    <t>3PB5A5BD0W2GMPO0ZAXTGOJD1K87G8</t>
  </si>
  <si>
    <t>Sat Feb 24 14:31:13 PST 2018</t>
  </si>
  <si>
    <t>Tue Feb 27 14:31:13 PST 2018</t>
  </si>
  <si>
    <t>3QY7M81QH8ILOBKJP1I8EGB681P7KB</t>
  </si>
  <si>
    <t>Sat Feb 24 14:31:25 PST 2018</t>
  </si>
  <si>
    <t>Sat Feb 24 14:31:38 PST 2018</t>
  </si>
  <si>
    <t>Tue Feb 27 14:31:38 PST 2018</t>
  </si>
  <si>
    <t>3YMTUJH0DTCN87SNHCYTCVES0CR4TV</t>
  </si>
  <si>
    <t>Sat Feb 24 14:38:04 PST 2018</t>
  </si>
  <si>
    <t>Tue Feb 27 14:38:04 PST 2018</t>
  </si>
  <si>
    <t>3MQKOF1EE2KPD0HGFQZWD0JCYK3WDZ</t>
  </si>
  <si>
    <t>35BLDD71I7TIOWK170OY79FMYS7VZB</t>
  </si>
  <si>
    <t>Sat Feb 24 14:25:59 PST 2018</t>
  </si>
  <si>
    <t>Tue Feb 27 14:26:50 PST 2018</t>
  </si>
  <si>
    <t>3N1FSUEFL6WGRIWQVMYE7RW6XQ4D4M</t>
  </si>
  <si>
    <t>3XM0HYN6NLV78HW9P11MG7PMOY1EP7</t>
  </si>
  <si>
    <t>Sat Feb 24 14:46:53 PST 2018</t>
  </si>
  <si>
    <t>Tue Feb 27 14:46:53 PST 2018</t>
  </si>
  <si>
    <t>39WSF6KUV2HM0XMEKZJ62OOBVU5OE8</t>
  </si>
  <si>
    <t>323Q6SJS8JC71EYH1ZDNPG8VE86HFN</t>
  </si>
  <si>
    <t>Tue Feb 27 14:47:43 PST 2018</t>
  </si>
  <si>
    <t>34Q075JO1Y950ZYDWSRHUM5KRHJ011</t>
  </si>
  <si>
    <t>Sat Feb 24 14:31:06 PST 2018</t>
  </si>
  <si>
    <t>Sat Feb 24 14:31:27 PST 2018</t>
  </si>
  <si>
    <t>Tue Feb 27 14:31:27 PST 2018</t>
  </si>
  <si>
    <t>36WLNQG780654NVZ6WJLLNKX7UMBEJ</t>
  </si>
  <si>
    <t>Sat Feb 24 14:45:03 PST 2018</t>
  </si>
  <si>
    <t>Tue Feb 27 14:45:12 PST 2018</t>
  </si>
  <si>
    <t>38LRF35D5LSE34QER1EJI3C3MR43UA</t>
  </si>
  <si>
    <t>35GMH2SV3FDPNHK8A1O7R7KWET4OEZ</t>
  </si>
  <si>
    <t>Sat Feb 24 14:42:03 PST 2018</t>
  </si>
  <si>
    <t>Tue Feb 27 14:42:03 PST 2018</t>
  </si>
  <si>
    <t>3KAKFY4PGVYCHXT8NMU6OJKDBVF3IS</t>
  </si>
  <si>
    <t>Tue Feb 27 14:39:24 PST 2018</t>
  </si>
  <si>
    <t>3PB5A5BD0W2GMPO0ZAXTGOJD1K9G7I</t>
  </si>
  <si>
    <t>Sat Feb 24 14:39:06 PST 2018</t>
  </si>
  <si>
    <t>Tue Feb 27 14:39:13 PST 2018</t>
  </si>
  <si>
    <t>3T8DUCXY0N2LIT0585PJ4KTN356T9P</t>
  </si>
  <si>
    <t>308XBLVESJ0UDR04S23LKUJGMJ9BRT</t>
  </si>
  <si>
    <t>Sat Feb 24 14:27:19 PST 2018</t>
  </si>
  <si>
    <t>Tue Feb 27 14:27:19 PST 2018</t>
  </si>
  <si>
    <t>3FIJLY1B6V0ZEVW5KCLSYPAM0ZEPFY</t>
  </si>
  <si>
    <t>A3RML2CVPYHO4H</t>
  </si>
  <si>
    <t>Sat Feb 24 14:36:03 PST 2018</t>
  </si>
  <si>
    <t>Sat Feb 24 14:37:11 PST 2018</t>
  </si>
  <si>
    <t>Tue Feb 27 14:37:11 PST 2018</t>
  </si>
  <si>
    <t>Sun Feb 25 12:35:31 PST 2018</t>
  </si>
  <si>
    <t>3T111IHZ5FMBPYL7UIPPTOOQYJ99RK</t>
  </si>
  <si>
    <t>Sat Feb 24 14:46:09 PST 2018</t>
  </si>
  <si>
    <t>Tue Feb 27 14:46:09 PST 2018</t>
  </si>
  <si>
    <t>3D17ECOUOERYU7ZGPD4Z7176BU6138</t>
  </si>
  <si>
    <t>34T446B1C1APN28BCPG1BIOBVEC0CT</t>
  </si>
  <si>
    <t>Sat Feb 24 14:43:04 PST 2018</t>
  </si>
  <si>
    <t>Tue Feb 27 14:43:26 PST 2018</t>
  </si>
  <si>
    <t>3AMYWKA6YCILA2RT4J59FJSJXVGO6E</t>
  </si>
  <si>
    <t>3YMTUJH0DTCN87SNHCYTCVES0CRT4K</t>
  </si>
  <si>
    <t>Sat Feb 24 14:44:07 PST 2018</t>
  </si>
  <si>
    <t>Tue Feb 27 14:45:03 PST 2018</t>
  </si>
  <si>
    <t>3ROUCZ907FQ8COZ3EDM270IPZWBOOC</t>
  </si>
  <si>
    <t>34QN5IT0T0NNBZIYVD0W9WSS5NR08N</t>
  </si>
  <si>
    <t>Sat Feb 24 14:43:16 PST 2018</t>
  </si>
  <si>
    <t>Tue Feb 27 14:43:16 PST 2018</t>
  </si>
  <si>
    <t>Sun Feb 25 12:35:32 PST 2018</t>
  </si>
  <si>
    <t>3D4CH1LGEBPK08CTE7VDUKAJWAV9GL</t>
  </si>
  <si>
    <t>A3F0NFNLOLFJT0</t>
  </si>
  <si>
    <t>Sat Feb 24 14:27:41 PST 2018</t>
  </si>
  <si>
    <t>Sat Feb 24 14:28:12 PST 2018</t>
  </si>
  <si>
    <t>Tue Feb 27 14:28:12 PST 2018</t>
  </si>
  <si>
    <t>3PJUZCGDJ7C57T6BV9JP27TL8RJ895</t>
  </si>
  <si>
    <t>Sat Feb 24 14:32:38 PST 2018</t>
  </si>
  <si>
    <t>Tue Feb 27 14:33:35 PST 2018</t>
  </si>
  <si>
    <t>3Z56AA6EK4WUNF8N11LVYW7TJW2M66</t>
  </si>
  <si>
    <t>32N49TQG3HEHNOCTV88ZQGODP70VAA</t>
  </si>
  <si>
    <t>Sat Feb 24 14:24:22 PST 2018</t>
  </si>
  <si>
    <t>Sat Feb 24 14:25:14 PST 2018</t>
  </si>
  <si>
    <t>Tue Feb 27 14:25:14 PST 2018</t>
  </si>
  <si>
    <t>35BLDD71I7TIOWK170OY79FMYS9ZVH</t>
  </si>
  <si>
    <t>Sat Feb 24 14:37:54 PST 2018</t>
  </si>
  <si>
    <t>Tue Feb 27 14:37:54 PST 2018</t>
  </si>
  <si>
    <t>3JZQSN0I3R6T1I36HTV54GWUZ8SFGL</t>
  </si>
  <si>
    <t>Sat Feb 24 14:40:39 PST 2018</t>
  </si>
  <si>
    <t>Sat Feb 24 14:40:52 PST 2018</t>
  </si>
  <si>
    <t>Tue Feb 27 14:40:52 PST 2018</t>
  </si>
  <si>
    <t>3J5XXLQDHM7EGJFEWROOEPEM0YD3VZ</t>
  </si>
  <si>
    <t>354GIDR5ZC25TADV09NHGHMAMPF000</t>
  </si>
  <si>
    <t>Sat Feb 24 14:42:28 PST 2018</t>
  </si>
  <si>
    <t>3R2UR8A0IBCYTHBP56EZFW53UZFXOH</t>
  </si>
  <si>
    <t>Sat Feb 24 14:42:56 PST 2018</t>
  </si>
  <si>
    <t>Sat Feb 24 14:43:28 PST 2018</t>
  </si>
  <si>
    <t>Tue Feb 27 14:43:28 PST 2018</t>
  </si>
  <si>
    <t>3UJ1CZ6IZIL4PQJ86HCD7IOKYP75SB</t>
  </si>
  <si>
    <t>Sat Feb 24 14:32:26 PST 2018</t>
  </si>
  <si>
    <t>Sat Feb 24 14:32:44 PST 2018</t>
  </si>
  <si>
    <t>Tue Feb 27 14:32:44 PST 2018</t>
  </si>
  <si>
    <t>37ZQELHEQ0U2U0EF0I7C07TFEMRMNG</t>
  </si>
  <si>
    <t>3CCZ6YKWR8FMKBN9XBCMQNJU61J591</t>
  </si>
  <si>
    <t>3KWTYT0871ZHLDOIM8FCVWAP6V15LZ</t>
  </si>
  <si>
    <t>Sat Feb 24 14:44:15 PST 2018</t>
  </si>
  <si>
    <t>Tue Feb 27 14:44:15 PST 2018</t>
  </si>
  <si>
    <t>3OCHAWUVGPGF3QQA7EM68FOUAU6KXL</t>
  </si>
  <si>
    <t>Sat Feb 24 14:48:10 PST 2018</t>
  </si>
  <si>
    <t>3FTID4TN8LUC0H0878F8HACXI15YLG</t>
  </si>
  <si>
    <t>3G5F9DBFOQTWXBK71EIR72BH22TVHO</t>
  </si>
  <si>
    <t>Sat Feb 24 14:43:51 PST 2018</t>
  </si>
  <si>
    <t>Tue Feb 27 14:44:43 PST 2018</t>
  </si>
  <si>
    <t>3H0W84IWBLYSKUCO2T5BL2P1PGPERZ</t>
  </si>
  <si>
    <t>Sat Feb 24 14:47:00 PST 2018</t>
  </si>
  <si>
    <t>Tue Feb 27 14:47:00 PST 2018</t>
  </si>
  <si>
    <t>3SBEHTYCWOZDX0QWC7NWEDGQKWBIYE</t>
  </si>
  <si>
    <t>Sat Feb 24 14:45:24 PST 2018</t>
  </si>
  <si>
    <t>3I7SHAD35MSDRFMSKBQN4A7PE7MM75</t>
  </si>
  <si>
    <t>37TRT2X24RNDF3HRKXUCI3XPC2GBJ2</t>
  </si>
  <si>
    <t>Sat Feb 24 14:34:57 PST 2018</t>
  </si>
  <si>
    <t>3AMW0RGHOEYB2N9MI0456UJV2Q1NP4</t>
  </si>
  <si>
    <t>Sat Feb 24 14:42:44 PST 2018</t>
  </si>
  <si>
    <t>Sat Feb 24 14:43:05 PST 2018</t>
  </si>
  <si>
    <t>Tue Feb 27 14:43:05 PST 2018</t>
  </si>
  <si>
    <t>Sun Feb 25 12:35:33 PST 2018</t>
  </si>
  <si>
    <t>3FTF2T8WLSEGXU2TTCZVGNW7QYLW97</t>
  </si>
  <si>
    <t>Sat Feb 24 14:29:07 PST 2018</t>
  </si>
  <si>
    <t>Sat Feb 24 14:29:40 PST 2018</t>
  </si>
  <si>
    <t>Tue Feb 27 14:29:40 PST 2018</t>
  </si>
  <si>
    <t>378G7J1SJLUU56VGBLAGJI1XYW4WES</t>
  </si>
  <si>
    <t>3907X2AHF11FD1KTWH6LE6GXRV92PR</t>
  </si>
  <si>
    <t>Sat Feb 24 14:31:42 PST 2018</t>
  </si>
  <si>
    <t>Sat Feb 24 14:31:57 PST 2018</t>
  </si>
  <si>
    <t>Tue Feb 27 14:31:57 PST 2018</t>
  </si>
  <si>
    <t>3MHW492WW19IPPLISBY4Z7JDJORMVN</t>
  </si>
  <si>
    <t>Sat Feb 24 14:36:12 PST 2018</t>
  </si>
  <si>
    <t>Sat Feb 24 14:36:53 PST 2018</t>
  </si>
  <si>
    <t>Tue Feb 27 14:36:53 PST 2018</t>
  </si>
  <si>
    <t>Sun Feb 25 12:35:34 PST 2018</t>
  </si>
  <si>
    <t>3NGI5ARFTU18OG2XDD679N6SZPVP1X</t>
  </si>
  <si>
    <t>Sat Feb 24 14:35:34 PST 2018</t>
  </si>
  <si>
    <t>3KWGG5KP6JYJ3WHOBSYYKWZ3FIDMCY</t>
  </si>
  <si>
    <t>39GHHAVOMGNTU4WI5IKPAPRJ2AYJ43</t>
  </si>
  <si>
    <t>Sat Feb 24 14:28:15 PST 2018</t>
  </si>
  <si>
    <t>Tue Feb 27 14:28:15 PST 2018</t>
  </si>
  <si>
    <t>3BV8HQ2ZZXXW8YXSU00REO8E8ED6AY</t>
  </si>
  <si>
    <t>Sat Feb 24 14:45:58 PST 2018</t>
  </si>
  <si>
    <t>Tue Feb 27 14:45:58 PST 2018</t>
  </si>
  <si>
    <t>3NGI5ARFTU18OG2XDD679N6SZPXP1Z</t>
  </si>
  <si>
    <t>Sat Feb 24 14:46:51 PST 2018</t>
  </si>
  <si>
    <t>Sat Feb 24 14:48:25 PST 2018</t>
  </si>
  <si>
    <t>Tue Feb 27 14:48:25 PST 2018</t>
  </si>
  <si>
    <t>3XU9MCX6VO8X2U2EJ759UIKR9EZR2I</t>
  </si>
  <si>
    <t>3M81GAB8A1FU1QL4FNELF49BQX8QB8</t>
  </si>
  <si>
    <t>3N8OEVH1FSMBZ8XX4FR3WJEAIV9OO2</t>
  </si>
  <si>
    <t>Sat Feb 24 14:35:09 PST 2018</t>
  </si>
  <si>
    <t>Tue Feb 27 14:35:32 PST 2018</t>
  </si>
  <si>
    <t>3ZR9AIQJUC5MSYVWJAAJSKCN31W04H</t>
  </si>
  <si>
    <t>Sat Feb 24 14:48:26 PST 2018</t>
  </si>
  <si>
    <t>Tue Feb 27 14:48:36 PST 2018</t>
  </si>
  <si>
    <t>3ABAOCJ4R80NXXR7GAZT41OKJXEQM7</t>
  </si>
  <si>
    <t>3A1COHJ8NKRYMZOUTL7HFOR9R4T8HX</t>
  </si>
  <si>
    <t>Sat Feb 24 14:44:24 PST 2018</t>
  </si>
  <si>
    <t>Tue Feb 27 14:44:24 PST 2018</t>
  </si>
  <si>
    <t>3C5W7UE9CGMATEQDSQZMNSGYZZ1XM3</t>
  </si>
  <si>
    <t>Sat Feb 24 14:48:29 PST 2018</t>
  </si>
  <si>
    <t>Sat Feb 24 14:49:00 PST 2018</t>
  </si>
  <si>
    <t>Tue Feb 27 14:49:00 PST 2018</t>
  </si>
  <si>
    <t>3MMN5BL1W00YDGJZ81SYGCRUS4YM3Q</t>
  </si>
  <si>
    <t>Sat Feb 24 14:35:07 PST 2018</t>
  </si>
  <si>
    <t>3MA5N0ATTC7XR6NQ77LJHDE2IT0WKC</t>
  </si>
  <si>
    <t>3JV9LGBJWUAN7VGZGWEVRA58R9IOGF</t>
  </si>
  <si>
    <t>Sat Feb 24 14:34:48 PST 2018</t>
  </si>
  <si>
    <t>Sat Feb 24 14:37:16 PST 2018</t>
  </si>
  <si>
    <t>Tue Feb 27 14:37:16 PST 2018</t>
  </si>
  <si>
    <t>3PM8NZGV8ZC1ETO5KJ63410390YQXJ</t>
  </si>
  <si>
    <t>Tue Feb 27 14:47:01 PST 2018</t>
  </si>
  <si>
    <t>3SLE99ER0O93FIMV2JXY6XLFV0VZBD</t>
  </si>
  <si>
    <t>33J5JKFMK6UMBBJXASUE82FEJ6Y3Q5</t>
  </si>
  <si>
    <t>3CCZ6YKWR8FMKBN9XBCMQNJU61I590</t>
  </si>
  <si>
    <t>Tue Feb 27 14:31:37 PST 2018</t>
  </si>
  <si>
    <t>3FTYUGLFSVHYN10Q9RHOCJ2KXMZD5R</t>
  </si>
  <si>
    <t>3JC6VJ2SACF0PUXEPHQMMIUECJ1A5L</t>
  </si>
  <si>
    <t>Sat Feb 24 14:37:29 PST 2018</t>
  </si>
  <si>
    <t>Sat Feb 24 14:44:59 PST 2018</t>
  </si>
  <si>
    <t>Tue Feb 27 14:44:59 PST 2018</t>
  </si>
  <si>
    <t>Sun Feb 25 12:35:35 PST 2018</t>
  </si>
  <si>
    <t>3Z3R5YC0P3JUJ3RIBRPBEGFY631TFH</t>
  </si>
  <si>
    <t>3FE7TXL1LJJ0DDL8WULAEB67WRVQ26</t>
  </si>
  <si>
    <t>Tue Feb 27 14:38:05 PST 2018</t>
  </si>
  <si>
    <t>3WT783CTPCDQ7PBLA5DQVZKUMI9CBR</t>
  </si>
  <si>
    <t>Sat Feb 24 14:46:18 PST 2018</t>
  </si>
  <si>
    <t>Tue Feb 27 14:46:18 PST 2018</t>
  </si>
  <si>
    <t>3YHH42UU5CBIQ62HP290E1EYPNO0L7</t>
  </si>
  <si>
    <t>3BAKUKE49H8QD9KI035VPZAMH8LR11</t>
  </si>
  <si>
    <t>3NAPMVF0ZXBQ7VGT0VC4EKPCR1627N</t>
  </si>
  <si>
    <t>Sat Feb 24 14:48:31 PST 2018</t>
  </si>
  <si>
    <t>Sat Feb 24 14:48:48 PST 2018</t>
  </si>
  <si>
    <t>Tue Feb 27 14:48:48 PST 2018</t>
  </si>
  <si>
    <t>3R3YRB5GRGZHA9NTQIYUUUMUB0TUAM</t>
  </si>
  <si>
    <t>Sat Feb 24 14:35:47 PST 2018</t>
  </si>
  <si>
    <t>3TR2532VIQQ79R0WO6D47NBXY176JE</t>
  </si>
  <si>
    <t>Sat Feb 24 14:45:37 PST 2018</t>
  </si>
  <si>
    <t>Tue Feb 27 14:45:37 PST 2018</t>
  </si>
  <si>
    <t>3LB1BGHFL2S0JU8DGHHZ31MECERYTJ</t>
  </si>
  <si>
    <t>39PAAFCODNWM2KB218ZGLLE5DWMVTW</t>
  </si>
  <si>
    <t>3FIJLY1B6V0ZEVW5KCLSYPAM0ZEFPO</t>
  </si>
  <si>
    <t>Sat Feb 24 14:33:01 PST 2018</t>
  </si>
  <si>
    <t>3V0Z7YWSIZWSILHPITFKKY5FDJB2VD</t>
  </si>
  <si>
    <t>Sat Feb 24 14:38:10 PST 2018</t>
  </si>
  <si>
    <t>3Z56AA6EK4WUNF8N11LVYW7TJW36MR</t>
  </si>
  <si>
    <t>39GXDJN2OUA340JEYAOLUPIIZJ2V88</t>
  </si>
  <si>
    <t>Sat Feb 24 14:38:02 PST 2018</t>
  </si>
  <si>
    <t>Tue Feb 27 14:38:02 PST 2018</t>
  </si>
  <si>
    <t>3OXV7EAXLFMWODY7LLLHRGU824L632</t>
  </si>
  <si>
    <t>Sat Feb 24 14:44:52 PST 2018</t>
  </si>
  <si>
    <t>Sat Feb 24 14:45:11 PST 2018</t>
  </si>
  <si>
    <t>Tue Feb 27 14:45:11 PST 2018</t>
  </si>
  <si>
    <t>3VA45EW49OJQ3GQWYDTSKN12PK11OU</t>
  </si>
  <si>
    <t>3MGHRFQY2LLZ3LBMIFTPJQK9F3V0YA</t>
  </si>
  <si>
    <t>37WLF8U1WQM2KB6E6RDG82BADQ4K6O</t>
  </si>
  <si>
    <t>Sat Feb 24 14:30:06 PST 2018</t>
  </si>
  <si>
    <t>Sat Feb 24 14:30:22 PST 2018</t>
  </si>
  <si>
    <t>Tue Feb 27 14:30:22 PST 2018</t>
  </si>
  <si>
    <t>Sun Feb 25 12:35:36 PST 2018</t>
  </si>
  <si>
    <t>3AMW0RGHOEYB2N9MI0456UJV2QZNP2</t>
  </si>
  <si>
    <t>Sat Feb 24 14:31:24 PST 2018</t>
  </si>
  <si>
    <t>Tue Feb 27 14:31:24 PST 2018</t>
  </si>
  <si>
    <t>3WYGZ5XF3XB7794BD4GJ9772VF3KSC</t>
  </si>
  <si>
    <t>Sat Feb 24 14:41:58 PST 2018</t>
  </si>
  <si>
    <t>39HYCOOPKOHT8ON2BOT942HL0IPMDY</t>
  </si>
  <si>
    <t>32M8BPYGAUIDB95WI11Q7D9MF0KIGF</t>
  </si>
  <si>
    <t>3GLB5JMZFYRW3YPAQN0FGGT9NVDGDC</t>
  </si>
  <si>
    <t>Sat Feb 24 14:44:57 PST 2018</t>
  </si>
  <si>
    <t>3KRVW3HTZOH2XX4EYGTZOKZ6KKYSMP</t>
  </si>
  <si>
    <t>Sat Feb 24 14:43:02 PST 2018</t>
  </si>
  <si>
    <t>Sat Feb 24 14:43:19 PST 2018</t>
  </si>
  <si>
    <t>Tue Feb 27 14:43:19 PST 2018</t>
  </si>
  <si>
    <t>3V8JSVE8YYMYUBQGQMS44FMD944YET</t>
  </si>
  <si>
    <t>3EF8EXOTT2RC25ZZI01NCRKGQQPJ1R</t>
  </si>
  <si>
    <t>Sat Feb 24 14:34:37 PST 2018</t>
  </si>
  <si>
    <t>Sat Feb 24 14:36:27 PST 2018</t>
  </si>
  <si>
    <t>Tue Feb 27 14:36:27 PST 2018</t>
  </si>
  <si>
    <t>3HSYG7LRBKU9JQR38V7HILGSELPKKU</t>
  </si>
  <si>
    <t>Sat Feb 24 14:36:40 PST 2018</t>
  </si>
  <si>
    <t>3YGXWBAF71D6MQQCVQ33NLEOCQR4CC</t>
  </si>
  <si>
    <t>Sat Feb 24 14:41:45 PST 2018</t>
  </si>
  <si>
    <t>Tue Feb 27 14:41:45 PST 2018</t>
  </si>
  <si>
    <t>Sun Feb 25 12:35:37 PST 2018</t>
  </si>
  <si>
    <t>he made it seem more like a joke</t>
  </si>
  <si>
    <t>3CRWSLD91K0KCLER1X7PFWTK4WWMOV</t>
  </si>
  <si>
    <t>3PH3VY7DJMTV3LK6XATUTBY051AZWQ</t>
  </si>
  <si>
    <t>Sat Feb 24 14:31:00 PST 2018</t>
  </si>
  <si>
    <t>Sat Feb 24 14:31:11 PST 2018</t>
  </si>
  <si>
    <t>Tue Feb 27 14:31:11 PST 2018</t>
  </si>
  <si>
    <t>3RXCAC0YISLKM3TJ9FPZUOF8C4GG86</t>
  </si>
  <si>
    <t>Tue Feb 27 14:45:00 PST 2018</t>
  </si>
  <si>
    <t>3XUHV3NRVLUFZH5SVN0E34HIPES5HS</t>
  </si>
  <si>
    <t>Sat Feb 24 14:57:02 PST 2018</t>
  </si>
  <si>
    <t>Tue Feb 27 14:57:02 PST 2018</t>
  </si>
  <si>
    <t>36FFXPMST9KYK7DGA0RCNRLONAXOHO</t>
  </si>
  <si>
    <t>33PPUNGG391QVP3KYGJO6CQJDMYRZI</t>
  </si>
  <si>
    <t>379J5II41PCHHWHBX98FZQG2JOZLEF</t>
  </si>
  <si>
    <t>Tue Feb 27 14:40:00 PST 2018</t>
  </si>
  <si>
    <t>3G2UL9A02EAEPWZUNXO74X6O767768</t>
  </si>
  <si>
    <t>308KJXFUJR2ZNCAA0B3J0F479NOTA4</t>
  </si>
  <si>
    <t>369J354OFE6XIPAVG0S1AAJH69QG6K</t>
  </si>
  <si>
    <t>3FE2ERCCZY4TK89YJF4ILJJ0S06OPK</t>
  </si>
  <si>
    <t>Sat Feb 24 14:41:15 PST 2018</t>
  </si>
  <si>
    <t>Sat Feb 24 14:41:36 PST 2018</t>
  </si>
  <si>
    <t>Tue Feb 27 14:41:36 PST 2018</t>
  </si>
  <si>
    <t>3QY5DC2MXSGC60411YKM8VXL8G8FUM</t>
  </si>
  <si>
    <t>Sat Feb 24 14:44:22 PST 2018</t>
  </si>
  <si>
    <t>Sat Feb 24 14:44:58 PST 2018</t>
  </si>
  <si>
    <t>Tue Feb 27 14:44:58 PST 2018</t>
  </si>
  <si>
    <t>30EV7DWJTVRUHWX1K496SRU0S6H6YH</t>
  </si>
  <si>
    <t>3A9AA95ATXI7CY3GE08JCDJ9B505PV</t>
  </si>
  <si>
    <t>Sat Feb 24 14:32:20 PST 2018</t>
  </si>
  <si>
    <t>Sat Feb 24 14:32:43 PST 2018</t>
  </si>
  <si>
    <t>Tue Feb 27 14:32:43 PST 2018</t>
  </si>
  <si>
    <t>3ATPCQ38J96YRI7Y0JVJXFS77O4AY0</t>
  </si>
  <si>
    <t>Sat Feb 24 14:34:02 PST 2018</t>
  </si>
  <si>
    <t>Tue Feb 27 14:34:02 PST 2018</t>
  </si>
  <si>
    <t>3LUY3GC630WMZ2HZ2TNGAXX52BU7PB</t>
  </si>
  <si>
    <t>A23H7XNZHF8JQY</t>
  </si>
  <si>
    <t>Sat Feb 24 14:23:58 PST 2018</t>
  </si>
  <si>
    <t>Sat Feb 24 14:24:27 PST 2018</t>
  </si>
  <si>
    <t>Tue Feb 27 14:24:27 PST 2018</t>
  </si>
  <si>
    <t>336OE47KI2GB7HH26BZQJMPJYR7WVY</t>
  </si>
  <si>
    <t>3GM6G9ZBKOT3CXHTNGYPYPVSM3CMT8</t>
  </si>
  <si>
    <t>Sat Feb 24 14:41:35 PST 2018</t>
  </si>
  <si>
    <t>Tue Feb 27 14:42:21 PST 2018</t>
  </si>
  <si>
    <t>3IXEICO793F1NUW100R89TY6W3V6TG</t>
  </si>
  <si>
    <t>Tue Feb 27 14:28:22 PST 2018</t>
  </si>
  <si>
    <t>3WJ1OXY92BCJCCGGNFXPY245E93A8O</t>
  </si>
  <si>
    <t>Sat Feb 24 14:46:23 PST 2018</t>
  </si>
  <si>
    <t>Sat Feb 24 14:46:54 PST 2018</t>
  </si>
  <si>
    <t>Tue Feb 27 14:46:54 PST 2018</t>
  </si>
  <si>
    <t>3D42WVSDH8RQ0PQCLXCAMX7DL5JYFB</t>
  </si>
  <si>
    <t>3CTOC39K38MQDRE17GIWD1BTTCPJ7O</t>
  </si>
  <si>
    <t>Sat Feb 24 14:34:52 PST 2018</t>
  </si>
  <si>
    <t>Sat Feb 24 14:37:50 PST 2018</t>
  </si>
  <si>
    <t>Tue Feb 27 14:37:50 PST 2018</t>
  </si>
  <si>
    <t>3WOKGM4L72CQWR5E2UPS6IISKSVO0E</t>
  </si>
  <si>
    <t>Sat Feb 24 14:48:43 PST 2018</t>
  </si>
  <si>
    <t>Tue Feb 27 14:48:59 PST 2018</t>
  </si>
  <si>
    <t>Sun Feb 25 12:35:38 PST 2018</t>
  </si>
  <si>
    <t>3Z3ZLGNNSJQPYVHR0UZFXLBZ25X3QW</t>
  </si>
  <si>
    <t>3AFT28WXLFYYG2O0GI9XN3M3NNCOIH</t>
  </si>
  <si>
    <t>3E1QT0TDFQ5YIUZEZ3P2F0SORH8I80</t>
  </si>
  <si>
    <t>Sat Feb 24 14:47:38 PST 2018</t>
  </si>
  <si>
    <t>Tue Feb 27 14:47:56 PST 2018</t>
  </si>
  <si>
    <t>3X4MXAO0BHKM1UYFNTZH78W1WKUWRX</t>
  </si>
  <si>
    <t>Sat Feb 24 14:47:24 PST 2018</t>
  </si>
  <si>
    <t>3X87C8JFV77TIC26Q90G5TJBULUQS9</t>
  </si>
  <si>
    <t>Tue Feb 27 14:35:15 PST 2018</t>
  </si>
  <si>
    <t>30F94FBDNRG46MF26P3FVQODR59TBZ</t>
  </si>
  <si>
    <t>31LVTDXBL866Q0MGJFSFYXFLYDQRLZ</t>
  </si>
  <si>
    <t>Sat Feb 24 14:47:10 PST 2018</t>
  </si>
  <si>
    <t>Tue Feb 27 14:47:29 PST 2018</t>
  </si>
  <si>
    <t>3IFS6Q0HJJFG1EEND1V7WRSP3BFIS0</t>
  </si>
  <si>
    <t>Sat Feb 24 14:45:05 PST 2018</t>
  </si>
  <si>
    <t>3QIYRE09Y4D8LVQKXYTF5Y1XZAV1NE</t>
  </si>
  <si>
    <t>Sat Feb 24 14:40:06 PST 2018</t>
  </si>
  <si>
    <t>Sat Feb 24 14:40:27 PST 2018</t>
  </si>
  <si>
    <t>Tue Feb 27 14:40:27 PST 2018</t>
  </si>
  <si>
    <t>37VUR2VJ6ALM77VZI6F004B0H7J1C6</t>
  </si>
  <si>
    <t>33M4IA01QHX1QU35XYV39RA85MXRXI</t>
  </si>
  <si>
    <t>Sat Feb 24 14:29:51 PST 2018</t>
  </si>
  <si>
    <t>Tue Feb 27 14:30:08 PST 2018</t>
  </si>
  <si>
    <t>3FIJLY1B6V0ZEVW5KCLSYPAM0ZDFPN</t>
  </si>
  <si>
    <t>Sat Feb 24 14:25:42 PST 2018</t>
  </si>
  <si>
    <t>Sat Feb 24 14:26:08 PST 2018</t>
  </si>
  <si>
    <t>Tue Feb 27 14:26:08 PST 2018</t>
  </si>
  <si>
    <t>3QFUFYSY9ZBDP2AMMST4VRZR93J4FN</t>
  </si>
  <si>
    <t>Sun Feb 25 12:35:39 PST 2018</t>
  </si>
  <si>
    <t>39N6W9XWRDJWEPM7WHIS4I7PMKJYGA</t>
  </si>
  <si>
    <t>31JLPPHS2VQMDJ4BLH7B8GGZN4FO39</t>
  </si>
  <si>
    <t>Sat Feb 24 14:49:03 PST 2018</t>
  </si>
  <si>
    <t>3C6FJU71TRPI6RLW6OCAXG41ERYUYY</t>
  </si>
  <si>
    <t>Sat Feb 24 14:48:24 PST 2018</t>
  </si>
  <si>
    <t>Sat Feb 24 14:48:42 PST 2018</t>
  </si>
  <si>
    <t>Tue Feb 27 14:48:42 PST 2018</t>
  </si>
  <si>
    <t>3MB8LZR5BGPK3W9LTVJIXLT73LWKLZ</t>
  </si>
  <si>
    <t>Sat Feb 24 14:47:41 PST 2018</t>
  </si>
  <si>
    <t>Tue Feb 27 14:47:41 PST 2018</t>
  </si>
  <si>
    <t>3Y3N5A7N4G5W6ZIT7KGNHNRMI6VYMI</t>
  </si>
  <si>
    <t>37UEWGM5HU4T0TICQ5AWEI6707LR1T</t>
  </si>
  <si>
    <t>Sat Feb 24 14:46:32 PST 2018</t>
  </si>
  <si>
    <t>3D3VGR7TA1BPAWWRD9OF2BL4YRYR3K</t>
  </si>
  <si>
    <t>Sat Feb 24 14:40:49 PST 2018</t>
  </si>
  <si>
    <t>Sat Feb 24 14:41:05 PST 2018</t>
  </si>
  <si>
    <t>Tue Feb 27 14:41:05 PST 2018</t>
  </si>
  <si>
    <t>3IJXV6UZ1YF40ZEAYCV26HNTH9VRIK</t>
  </si>
  <si>
    <t>Sat Feb 24 14:41:56 PST 2018</t>
  </si>
  <si>
    <t>Tue Feb 27 14:41:56 PST 2018</t>
  </si>
  <si>
    <t>3RTFSSG7T828BC58S7XKWDRH7T5WLF</t>
  </si>
  <si>
    <t>37KGEN7NJ4MB58LZYFHXAJOQ250PP0</t>
  </si>
  <si>
    <t>Sat Feb 24 14:30:43 PST 2018</t>
  </si>
  <si>
    <t>Sat Feb 24 14:37:32 PST 2018</t>
  </si>
  <si>
    <t>Tue Feb 27 14:37:32 PST 2018</t>
  </si>
  <si>
    <t>3GGAI1SQEWUMQGFI1U3Z9FVOYHDCMG</t>
  </si>
  <si>
    <t>3P1L2B7AD2L3TNU0RNBB42AGNQ5OLM</t>
  </si>
  <si>
    <t>Sat Feb 24 14:41:00 PST 2018</t>
  </si>
  <si>
    <t>Sat Feb 24 14:41:14 PST 2018</t>
  </si>
  <si>
    <t>Tue Feb 27 14:41:14 PST 2018</t>
  </si>
  <si>
    <t>3HUR21WDDUL70BHXLRIWS47KPAFYX2</t>
  </si>
  <si>
    <t>39GAF6DQWSWLT0ZTZPF6FFVALDXV1P</t>
  </si>
  <si>
    <t>Sat Feb 24 14:43:21 PST 2018</t>
  </si>
  <si>
    <t>Tue Feb 27 14:43:21 PST 2018</t>
  </si>
  <si>
    <t>3K4J6M3CXFPY5RMY6D9DQFL32SEGA8</t>
  </si>
  <si>
    <t>Sat Feb 24 14:34:09 PST 2018</t>
  </si>
  <si>
    <t>Sat Feb 24 14:34:29 PST 2018</t>
  </si>
  <si>
    <t>Tue Feb 27 14:34:29 PST 2018</t>
  </si>
  <si>
    <t>3U088ZLJVLPY10EGTGG2NCVENUSW0W</t>
  </si>
  <si>
    <t>Sat Feb 24 14:38:15 PST 2018</t>
  </si>
  <si>
    <t>3E6L1VR4XWIOH5G6FEHI36NKMVR6FK</t>
  </si>
  <si>
    <t>3F1567XTNX1BDX67H30POYEL2X7Q90</t>
  </si>
  <si>
    <t>Tue Feb 27 14:48:46 PST 2018</t>
  </si>
  <si>
    <t>3TGOYF991YI1PI1RWNFLUVYOI3NUU0</t>
  </si>
  <si>
    <t>Sat Feb 24 14:48:17 PST 2018</t>
  </si>
  <si>
    <t>Tue Feb 27 14:48:17 PST 2018</t>
  </si>
  <si>
    <t>3U8YCDAGXQCTH3IUH7HWVNDSZTDQ0O</t>
  </si>
  <si>
    <t>Sat Feb 24 14:48:14 PST 2018</t>
  </si>
  <si>
    <t>Tue Feb 27 14:48:26 PST 2018</t>
  </si>
  <si>
    <t>3A3KKYU7P3DSHUNTSJYZWQ667YVWMH</t>
  </si>
  <si>
    <t>3IXQG4FA2UUO9R4IYL3ZT9JMGX59B6</t>
  </si>
  <si>
    <t>Sat Feb 24 14:40:05 PST 2018</t>
  </si>
  <si>
    <t>Sun Feb 25 12:35:40 PST 2018</t>
  </si>
  <si>
    <t>3LRLIPTPER537DIHW4USO7DW99WAK6</t>
  </si>
  <si>
    <t>Sat Feb 24 14:38:41 PST 2018</t>
  </si>
  <si>
    <t>Tue Feb 27 14:38:41 PST 2018</t>
  </si>
  <si>
    <t>3WQQ9FUS6BQOVML8TTXLTDOBWRNB8J</t>
  </si>
  <si>
    <t>ANK8K5WTHJ61C</t>
  </si>
  <si>
    <t>Sat Feb 24 14:39:03 PST 2018</t>
  </si>
  <si>
    <t>Tue Feb 27 14:43:00 PST 2018</t>
  </si>
  <si>
    <t>interesting task, thank you</t>
  </si>
  <si>
    <t>3TZDZ3Y0JS2K99OW6M59YEASBMG91X</t>
  </si>
  <si>
    <t>Sat Feb 24 14:22:26 PST 2018</t>
  </si>
  <si>
    <t>Tue Feb 27 14:22:26 PST 2018</t>
  </si>
  <si>
    <t>3DIP6YHAPDOM2PXS3KZBULUWZO0E8M</t>
  </si>
  <si>
    <t>Tue Feb 27 14:39:10 PST 2018</t>
  </si>
  <si>
    <t>3MMN5BL1W00YDGJZ81SYGCRUS403M9</t>
  </si>
  <si>
    <t>Sat Feb 24 14:45:06 PST 2018</t>
  </si>
  <si>
    <t>Tue Feb 27 14:45:21 PST 2018</t>
  </si>
  <si>
    <t>3ZGVPD4G6UD3B4GC25OJ6RR117TZT1</t>
  </si>
  <si>
    <t>Sat Feb 24 14:37:39 PST 2018</t>
  </si>
  <si>
    <t>Tue Feb 27 14:38:15 PST 2018</t>
  </si>
  <si>
    <t>3ULIZ0H1VA118MMK3WSSMY5QPQX15Y</t>
  </si>
  <si>
    <t>3HRMW88U17M2WOK2PEAFEETNPSEM0V</t>
  </si>
  <si>
    <t>Sat Feb 24 14:35:18 PST 2018</t>
  </si>
  <si>
    <t>Tue Feb 27 14:35:18 PST 2018</t>
  </si>
  <si>
    <t>3JV9LGBJWUAN7VGZGWEVRA58R9KOGH</t>
  </si>
  <si>
    <t>Tue Feb 27 14:46:04 PST 2018</t>
  </si>
  <si>
    <t>3L2IS5HSFBEOUSHIZM3ZG06UA7SNUZ</t>
  </si>
  <si>
    <t>Sat Feb 24 14:37:06 PST 2018</t>
  </si>
  <si>
    <t>Sat Feb 24 14:37:19 PST 2018</t>
  </si>
  <si>
    <t>Tue Feb 27 14:37:19 PST 2018</t>
  </si>
  <si>
    <t>388FBO7JZRP2OH3TJLVNU2GMNW5YNI</t>
  </si>
  <si>
    <t>30BUDKLTXER3F7EQ5MS8I1K5XYZE5K</t>
  </si>
  <si>
    <t>Tue Feb 27 14:40:05 PST 2018</t>
  </si>
  <si>
    <t>3TYCR1GOTDFFSR87TWMSK0HK7U7LZK</t>
  </si>
  <si>
    <t>Sat Feb 24 14:34:55 PST 2018</t>
  </si>
  <si>
    <t>Sat Feb 24 14:37:55 PST 2018</t>
  </si>
  <si>
    <t>Tue Feb 27 14:37:55 PST 2018</t>
  </si>
  <si>
    <t>3UN61F00HXLSOBJVRSC8H8JOCNO5RN</t>
  </si>
  <si>
    <t>Tue Feb 27 14:32:37 PST 2018</t>
  </si>
  <si>
    <t>3FJ2RVH25Z2RYU6SPQ5N3XKX3SU92E</t>
  </si>
  <si>
    <t>373ERPL3YP4U9DULSOU6KOP2SQBRT1</t>
  </si>
  <si>
    <t>Sat Feb 24 14:42:11 PST 2018</t>
  </si>
  <si>
    <t>Tue Feb 27 14:42:11 PST 2018</t>
  </si>
  <si>
    <t>3DI28L7YXBA4RPD74ZQWFB7OLISE10</t>
  </si>
  <si>
    <t>A2C0E6RXX46F89</t>
  </si>
  <si>
    <t>Sat Feb 24 14:26:46 PST 2018</t>
  </si>
  <si>
    <t>Sat Feb 24 14:27:53 PST 2018</t>
  </si>
  <si>
    <t>Tue Feb 27 14:27:53 PST 2018</t>
  </si>
  <si>
    <t>3QAVNHZ3EN0ERJ0ZH46T37QBY90AL8</t>
  </si>
  <si>
    <t>Sat Feb 24 14:32:52 PST 2018</t>
  </si>
  <si>
    <t>Sat Feb 24 14:33:29 PST 2018</t>
  </si>
  <si>
    <t>Tue Feb 27 14:33:29 PST 2018</t>
  </si>
  <si>
    <t>3HJ1EVZS2OFMNCYXN7JEDSPJFSZR3T</t>
  </si>
  <si>
    <t>37TD41K0AI5POBSNLRZLLOUUQ6USC7</t>
  </si>
  <si>
    <t>A2DKVCJ3ZDJOQ</t>
  </si>
  <si>
    <t>Sat Feb 24 14:59:15 PST 2018</t>
  </si>
  <si>
    <t>Tue Feb 27 14:59:15 PST 2018</t>
  </si>
  <si>
    <t>3F6KKYWMNCX2DQ6WDRDA6026O7XDNF</t>
  </si>
  <si>
    <t>Sat Feb 24 14:34:00 PST 2018</t>
  </si>
  <si>
    <t>Tue Feb 27 14:34:13 PST 2018</t>
  </si>
  <si>
    <t>Sun Feb 25 12:35:41 PST 2018</t>
  </si>
  <si>
    <t>3OF2M9AATHK48LQP8WAR5045IU1ZKU</t>
  </si>
  <si>
    <t>Sat Feb 24 14:30:33 PST 2018</t>
  </si>
  <si>
    <t>Sat Feb 24 14:31:07 PST 2018</t>
  </si>
  <si>
    <t>Tue Feb 27 14:31:07 PST 2018</t>
  </si>
  <si>
    <t>3EQVJH0T40HEXZIO6HDBH1RBMIETHF</t>
  </si>
  <si>
    <t>30ZX6P7VF9RJRQHV1411HAULIW62JU</t>
  </si>
  <si>
    <t>Sat Feb 24 14:49:14 PST 2018</t>
  </si>
  <si>
    <t>Tue Feb 27 14:49:14 PST 2018</t>
  </si>
  <si>
    <t>32UTUBMZ7HSM6YHL1M8VLR8J7PPVB9</t>
  </si>
  <si>
    <t>3TGOYF991YI1PI1RWNFLUVYOI3MUUZ</t>
  </si>
  <si>
    <t>Tue Feb 27 14:43:02 PST 2018</t>
  </si>
  <si>
    <t>3M4KL7H8KVJXRQMY8F2XE4JQLL816E</t>
  </si>
  <si>
    <t>3AMYWKA6YCILA2RT4J59FJSJXVG6OW</t>
  </si>
  <si>
    <t>Sat Feb 24 14:40:50 PST 2018</t>
  </si>
  <si>
    <t>Tue Feb 27 14:40:50 PST 2018</t>
  </si>
  <si>
    <t>3DBQWDE4Y7U79DR3YLVR8OEEBQZ5NZ</t>
  </si>
  <si>
    <t>Sat Feb 24 14:31:59 PST 2018</t>
  </si>
  <si>
    <t>Sat Feb 24 14:32:22 PST 2018</t>
  </si>
  <si>
    <t>Tue Feb 27 14:32:22 PST 2018</t>
  </si>
  <si>
    <t>3RGU30DZTB49YULOBMKLWJ8JO1KJMZ</t>
  </si>
  <si>
    <t>Sat Feb 24 14:36:17 PST 2018</t>
  </si>
  <si>
    <t>Tue Feb 27 14:36:17 PST 2018</t>
  </si>
  <si>
    <t>3NC6WP7WJHGOM6H7WL4M5O8X509WW8</t>
  </si>
  <si>
    <t>31N2WW6R9SMS76RIMEOLLM7LV3N3F1</t>
  </si>
  <si>
    <t>Sat Feb 24 14:39:18 PST 2018</t>
  </si>
  <si>
    <t>Tue Feb 27 14:39:18 PST 2018</t>
  </si>
  <si>
    <t>3E7TUJ2EGDIHOO22CHU5OZ7MJIID9I</t>
  </si>
  <si>
    <t>Tue Feb 27 14:45:28 PST 2018</t>
  </si>
  <si>
    <t>3HVVDCPGTFO36E676JM0SKIZVDQTY5</t>
  </si>
  <si>
    <t>Sat Feb 24 14:41:41 PST 2018</t>
  </si>
  <si>
    <t>Tue Feb 27 14:41:41 PST 2018</t>
  </si>
  <si>
    <t>3TUOHPJXYHT3B6MX6Q0877M4E2FWX1</t>
  </si>
  <si>
    <t>32EYX73OY1599Q9ASTKGPKB4B4IURV</t>
  </si>
  <si>
    <t>Sat Feb 24 14:42:37 PST 2018</t>
  </si>
  <si>
    <t>Tue Feb 27 14:43:03 PST 2018</t>
  </si>
  <si>
    <t>3NPI0JQDAP19X0E6FWQHFTPNR8OPT8</t>
  </si>
  <si>
    <t>Sat Feb 24 14:48:05 PST 2018</t>
  </si>
  <si>
    <t>Tue Feb 27 14:48:05 PST 2018</t>
  </si>
  <si>
    <t>Sun Feb 25 12:35:42 PST 2018</t>
  </si>
  <si>
    <t>3X65QVEQI1J2KYXX1I2K92GZYCLLCL</t>
  </si>
  <si>
    <t>Sat Feb 24 14:34:03 PST 2018</t>
  </si>
  <si>
    <t>Tue Feb 27 14:42:20 PST 2018</t>
  </si>
  <si>
    <t>3OYHVNTV5TUPMXEOGLU90J1GFR1OKS</t>
  </si>
  <si>
    <t>34QN5IT0T0NNBZIYVD0W9WSS5NQ08M</t>
  </si>
  <si>
    <t>Sat Feb 24 14:38:46 PST 2018</t>
  </si>
  <si>
    <t>Tue Feb 27 14:38:46 PST 2018</t>
  </si>
  <si>
    <t>36ZN444YTSU13MMU6KEYCMIO6M9IO0</t>
  </si>
  <si>
    <t>Sat Feb 24 14:27:08 PST 2018</t>
  </si>
  <si>
    <t>Tue Feb 27 14:27:08 PST 2018</t>
  </si>
  <si>
    <t>3J4Q2Z4UTZZMPTJFAEAH2IMW0YQQWO</t>
  </si>
  <si>
    <t>Sat Feb 24 14:35:20 PST 2018</t>
  </si>
  <si>
    <t>3D0LPO3EABVK6235K0V09RGRD6AYOX</t>
  </si>
  <si>
    <t>326O153BMJUYJKTJKSARGD8XAFWEDR</t>
  </si>
  <si>
    <t>Sat Feb 24 14:35:04 PST 2018</t>
  </si>
  <si>
    <t>Tue Feb 27 14:41:24 PST 2018</t>
  </si>
  <si>
    <t>39JEC7537VX5G39RFM4QWBE1PALVCC</t>
  </si>
  <si>
    <t>Sat Feb 24 14:24:17 PST 2018</t>
  </si>
  <si>
    <t>Sat Feb 24 14:24:45 PST 2018</t>
  </si>
  <si>
    <t>Tue Feb 27 14:24:45 PST 2018</t>
  </si>
  <si>
    <t>3QFUFYSY9ZBDP2AMMST4VRZR93IF4X</t>
  </si>
  <si>
    <t>Sat Feb 24 14:36:44 PST 2018</t>
  </si>
  <si>
    <t>Interesting</t>
  </si>
  <si>
    <t>3RQVKZ7ZRKFNKBIZAT73P1TR826720</t>
  </si>
  <si>
    <t>3C5W7UE9CGMATEQDSQZMNSGYZZZMXQ</t>
  </si>
  <si>
    <t>Tue Feb 27 14:36:30 PST 2018</t>
  </si>
  <si>
    <t>3I2PTA7R3UQVUTPYL0REE7S1DRGKQL</t>
  </si>
  <si>
    <t>Sat Feb 24 14:31:48 PST 2018</t>
  </si>
  <si>
    <t>Tue Feb 27 14:31:48 PST 2018</t>
  </si>
  <si>
    <t>Sun Feb 25 12:35:43 PST 2018</t>
  </si>
  <si>
    <t>3RANCT1ZVGDMTJSLWWYQP560TIEBUY</t>
  </si>
  <si>
    <t>Sat Feb 24 14:35:12 PST 2018</t>
  </si>
  <si>
    <t>Tue Feb 27 14:36:23 PST 2018</t>
  </si>
  <si>
    <t>3XJOUITW8UNRASHRP705QFJCD5AQT8</t>
  </si>
  <si>
    <t>31Q0U3WYDQBJIAYXHRCQ91F7ZVR174</t>
  </si>
  <si>
    <t>Sat Feb 24 14:44:29 PST 2018</t>
  </si>
  <si>
    <t>Sat Feb 24 14:45:42 PST 2018</t>
  </si>
  <si>
    <t>Tue Feb 27 14:45:42 PST 2018</t>
  </si>
  <si>
    <t>3B2X28YI3XB1R82K0E0N9ZSKQWVB6V</t>
  </si>
  <si>
    <t>Sat Feb 24 14:25:55 PST 2018</t>
  </si>
  <si>
    <t>Sat Feb 24 14:26:23 PST 2018</t>
  </si>
  <si>
    <t>Tue Feb 27 14:26:23 PST 2018</t>
  </si>
  <si>
    <t>3QXNC7EIPJRNP418056A9SN3PT809B</t>
  </si>
  <si>
    <t>Sat Feb 24 14:38:09 PST 2018</t>
  </si>
  <si>
    <t>3I4E7AFQ2KVAO5DEUHGWTE7QZAITJK</t>
  </si>
  <si>
    <t>3137ONMDKH11V43AMIBZMYBUN7DGE4</t>
  </si>
  <si>
    <t>A33VGSEJ44ORMF</t>
  </si>
  <si>
    <t>Sat Feb 24 14:41:09 PST 2018</t>
  </si>
  <si>
    <t>Tue Feb 27 14:41:09 PST 2018</t>
  </si>
  <si>
    <t>336YQZE83WA1RV63MKGRV9PE60PM5G</t>
  </si>
  <si>
    <t>Sat Feb 24 14:35:24 PST 2018</t>
  </si>
  <si>
    <t>Tue Feb 27 14:35:24 PST 2018</t>
  </si>
  <si>
    <t>Sun Feb 25 12:35:44 PST 2018</t>
  </si>
  <si>
    <t>3Z4AIRP3C79DXP4OZ4GO30SV1O51XY</t>
  </si>
  <si>
    <t>Sat Feb 24 14:36:51 PST 2018</t>
  </si>
  <si>
    <t>Sat Feb 24 14:44:33 PST 2018</t>
  </si>
  <si>
    <t>Tue Feb 27 14:44:33 PST 2018</t>
  </si>
  <si>
    <t>3BFNCI9LYKMC5TEIETL88BYJEG673B</t>
  </si>
  <si>
    <t>3GFK2QRXXADXW70HQMME47R5423W5H</t>
  </si>
  <si>
    <t>Sat Feb 24 14:38:20 PST 2018</t>
  </si>
  <si>
    <t>Sat Feb 24 14:38:36 PST 2018</t>
  </si>
  <si>
    <t>Tue Feb 27 14:38:36 PST 2018</t>
  </si>
  <si>
    <t>3PMBY0YE28Z7JWWOCLZU4TP4YI3C9E</t>
  </si>
  <si>
    <t>A20BMZQJS92QY2</t>
  </si>
  <si>
    <t>Sat Feb 24 14:28:34 PST 2018</t>
  </si>
  <si>
    <t>Sat Feb 24 14:29:47 PST 2018</t>
  </si>
  <si>
    <t>Tue Feb 27 14:29:47 PST 2018</t>
  </si>
  <si>
    <t>3QIYRE09Y4D8LVQKXYTF5Y1XZAU1ND</t>
  </si>
  <si>
    <t>A2SLEMDA17XTZ1</t>
  </si>
  <si>
    <t>Tue Feb 27 14:33:58 PST 2018</t>
  </si>
  <si>
    <t>356ZPKYPUHD2R2F6Z08FYRLHNB6YPE</t>
  </si>
  <si>
    <t>3OS4RQUCRABXA1VV173R355XJV0BF0</t>
  </si>
  <si>
    <t>Sat Feb 24 14:39:15 PST 2018</t>
  </si>
  <si>
    <t>3OVR4I9USQFAGR0V084Y7Q35G5R4QG</t>
  </si>
  <si>
    <t>Sat Feb 24 14:30:27 PST 2018</t>
  </si>
  <si>
    <t>Sat Feb 24 14:30:49 PST 2018</t>
  </si>
  <si>
    <t>Tue Feb 27 14:30:49 PST 2018</t>
  </si>
  <si>
    <t>3Z7VU45IPZD22K430M490L869O1Z1R</t>
  </si>
  <si>
    <t>Sat Feb 24 14:29:12 PST 2018</t>
  </si>
  <si>
    <t>Sat Feb 24 14:29:30 PST 2018</t>
  </si>
  <si>
    <t>Tue Feb 27 14:29:30 PST 2018</t>
  </si>
  <si>
    <t>39AYGO6AFFG05XTND20VBBWTOMD6NR</t>
  </si>
  <si>
    <t>36TFCYNS456O10P21TJ9VN82ID0XHS</t>
  </si>
  <si>
    <t>3WI0P0II62ONSOYO6YURFK7GP4ODR5</t>
  </si>
  <si>
    <t>Sat Feb 24 14:54:06 PST 2018</t>
  </si>
  <si>
    <t>Tue Feb 27 14:54:06 PST 2018</t>
  </si>
  <si>
    <t>Sun Feb 25 12:35:45 PST 2018</t>
  </si>
  <si>
    <t>3XC1O3LBOTIJ6FZ8N4XAYCG3MYMLT5</t>
  </si>
  <si>
    <t>Sat Feb 24 14:40:32 PST 2018</t>
  </si>
  <si>
    <t>Tue Feb 27 14:40:32 PST 2018</t>
  </si>
  <si>
    <t>3E24UO25QZMINITZEH08Q0WYEWI6O6</t>
  </si>
  <si>
    <t>3MMN5BL1W00YDGJZ81SYGCRUS4Y3M7</t>
  </si>
  <si>
    <t>A31T2J8BQLV1PB</t>
  </si>
  <si>
    <t>Tue Feb 27 14:35:22 PST 2018</t>
  </si>
  <si>
    <t>3OF2M9AATHK48LQP8WAR5045IU2ZKV</t>
  </si>
  <si>
    <t>Tue Feb 27 14:37:39 PST 2018</t>
  </si>
  <si>
    <t>3PIWWX1FJK2JXMF38P7TGRG2K7PJJV</t>
  </si>
  <si>
    <t>Sat Feb 24 14:36:08 PST 2018</t>
  </si>
  <si>
    <t>Tue Feb 27 14:36:08 PST 2018</t>
  </si>
  <si>
    <t>3RBI0I35XEZVKDAJ12B8LOIGIFF3Y8</t>
  </si>
  <si>
    <t>3H8DHMCCWA715KLTGELUE8L2UCSKDH</t>
  </si>
  <si>
    <t>Sat Feb 24 14:36:34 PST 2018</t>
  </si>
  <si>
    <t>Sat Feb 24 14:37:05 PST 2018</t>
  </si>
  <si>
    <t>Tue Feb 27 14:37:05 PST 2018</t>
  </si>
  <si>
    <t>3WR9XG3T6470A9VG49VS7ZMABF074M</t>
  </si>
  <si>
    <t>Tue Feb 27 14:42:02 PST 2018</t>
  </si>
  <si>
    <t>3ZGVPD4G6UD3B4GC25OJ6RR1196ZTI</t>
  </si>
  <si>
    <t>Sun Feb 25 12:38:32 PST 2018</t>
  </si>
  <si>
    <t>Wed Feb 28 12:38:32 PST 2018</t>
  </si>
  <si>
    <t>Sun Feb 25 13:11:50 PST 2018</t>
  </si>
  <si>
    <t>36BTXXLZ2V4758H1NLOXNXHPTSVR4E</t>
  </si>
  <si>
    <t>30X31N5D64M1VWVP1D3UFT46Q37SA3</t>
  </si>
  <si>
    <t>Sat Feb 24 14:33:45 PST 2018</t>
  </si>
  <si>
    <t>Tue Feb 27 14:33:45 PST 2018</t>
  </si>
  <si>
    <t>3JZQSN0I3R6T1I36HTV54GWUZ8SGFM</t>
  </si>
  <si>
    <t>Sat Feb 24 14:39:27 PST 2018</t>
  </si>
  <si>
    <t>Sat Feb 24 14:39:37 PST 2018</t>
  </si>
  <si>
    <t>Tue Feb 27 14:39:37 PST 2018</t>
  </si>
  <si>
    <t>3SNLUL3WO5JY6SEXN9NK38255CSLUV</t>
  </si>
  <si>
    <t>Sun Feb 25 12:35:46 PST 2018</t>
  </si>
  <si>
    <t>3BKZLF990ZVNREGLZDN4YWBRS7SYQ5</t>
  </si>
  <si>
    <t>3IUZPWIU1P30EQLKX9QK6WAN1S0KWS</t>
  </si>
  <si>
    <t>Sat Feb 24 14:48:03 PST 2018</t>
  </si>
  <si>
    <t>Sat Feb 24 14:48:16 PST 2018</t>
  </si>
  <si>
    <t>Tue Feb 27 14:48:16 PST 2018</t>
  </si>
  <si>
    <t>3PS7W85Z80YO5DYZY7UKT3P8M469TX</t>
  </si>
  <si>
    <t>Sat Feb 24 14:46:01 PST 2018</t>
  </si>
  <si>
    <t>Tue Feb 27 14:46:13 PST 2018</t>
  </si>
  <si>
    <t>3VP0C6EFSHSXAZ6HR3QWNF3E2V06MG</t>
  </si>
  <si>
    <t>Sat Feb 24 14:33:54 PST 2018</t>
  </si>
  <si>
    <t>Sat Feb 24 14:34:15 PST 2018</t>
  </si>
  <si>
    <t>Tue Feb 27 14:34:15 PST 2018</t>
  </si>
  <si>
    <t>3SU800BH86O6A5WGPCQFVB5EWJHQUZ</t>
  </si>
  <si>
    <t>3EKVH9QMEZ06O4H3R8FQECZ8DC8D2Q</t>
  </si>
  <si>
    <t>Sat Feb 24 14:44:21 PST 2018</t>
  </si>
  <si>
    <t>3JW0YLFXRUCR9QF1MN9NU74IOZ8WWZ</t>
  </si>
  <si>
    <t>3VE8AYVF8NTE83XOYVJHC3FWBPGF86</t>
  </si>
  <si>
    <t>Sat Feb 24 14:47:26 PST 2018</t>
  </si>
  <si>
    <t>341H3G5YF0AZ8BLRE1V8XXTBLXYZ0Z</t>
  </si>
  <si>
    <t>3137ONMDKH11V43AMIBZMYBUN7EEG3</t>
  </si>
  <si>
    <t>Sat Feb 24 14:46:29 PST 2018</t>
  </si>
  <si>
    <t>Tue Feb 27 14:46:44 PST 2018</t>
  </si>
  <si>
    <t>369J354OFE6XIPAVG0S1AAJH69Q6GA</t>
  </si>
  <si>
    <t>Sun Feb 25 12:35:47 PST 2018</t>
  </si>
  <si>
    <t>3C44YUNSI2L2GBI9T6Q2AP71OM0PDP</t>
  </si>
  <si>
    <t>3566S7OX5DFGVQ03RP7PKIJMGWS17D</t>
  </si>
  <si>
    <t>333U7HK6IAB6U0FBYTLIDTLPFNUJDJ</t>
  </si>
  <si>
    <t>Sat Feb 24 14:45:59 PST 2018</t>
  </si>
  <si>
    <t>Sat Feb 24 14:46:17 PST 2018</t>
  </si>
  <si>
    <t>Tue Feb 27 14:46:17 PST 2018</t>
  </si>
  <si>
    <t>3VW04L3ZLU2LNQPH6X1VY9WW63JXXL</t>
  </si>
  <si>
    <t>Sat Feb 24 14:38:03 PST 2018</t>
  </si>
  <si>
    <t>Tue Feb 27 14:38:03 PST 2018</t>
  </si>
  <si>
    <t>3VZLGYJEYM6ASLPW7FPGVUC7E3HZXK</t>
  </si>
  <si>
    <t>Tue Feb 27 14:45:06 PST 2018</t>
  </si>
  <si>
    <t>3TX9T2ZCB9XSG1MC78OT4S2FM2DWZY</t>
  </si>
  <si>
    <t>37XITHEISX5DNWSA62ZGVEPY44BCR3</t>
  </si>
  <si>
    <t>3FE7TXL1LJJ0DDL8WULAEB67WRXQ28</t>
  </si>
  <si>
    <t>A7XEBCVB2FQ9</t>
  </si>
  <si>
    <t>Tue Feb 27 14:48:52 PST 2018</t>
  </si>
  <si>
    <t>3FIJLY1B6V0ZEVW5KCLSYPAM0ZGFPQ</t>
  </si>
  <si>
    <t>Sat Feb 24 14:48:04 PST 2018</t>
  </si>
  <si>
    <t>Sat Feb 24 14:48:34 PST 2018</t>
  </si>
  <si>
    <t>Tue Feb 27 14:48:34 PST 2018</t>
  </si>
  <si>
    <t>39WICJI5ATOVP3KOXODRZVRIO9J3ZZ</t>
  </si>
  <si>
    <t>33NF62TLXKYE86LLQA75H6GFZWQKJW</t>
  </si>
  <si>
    <t>Sat Feb 24 14:41:34 PST 2018</t>
  </si>
  <si>
    <t>Tue Feb 27 14:41:57 PST 2018</t>
  </si>
  <si>
    <t>3SKRO2GZ72N7DP5H0L1ZD6KT5FOK1Q</t>
  </si>
  <si>
    <t>Sat Feb 24 14:29:56 PST 2018</t>
  </si>
  <si>
    <t>Sat Feb 24 14:30:36 PST 2018</t>
  </si>
  <si>
    <t>Tue Feb 27 14:30:36 PST 2018</t>
  </si>
  <si>
    <t>3UWN2HHPUZ18FFPEAH8Z1ZO6PA8SNP</t>
  </si>
  <si>
    <t>3Y3CZJSZ9KPP1RL11Q77SPN3TOQR5J</t>
  </si>
  <si>
    <t>3I3WADAZ9R0PRYRFZ0V4NDEJ1055OF</t>
  </si>
  <si>
    <t>Sat Feb 24 14:39:47 PST 2018</t>
  </si>
  <si>
    <t>Tue Feb 27 14:39:47 PST 2018</t>
  </si>
  <si>
    <t>3L70J4KAZHIVT7C74N85KUI6P00DAX</t>
  </si>
  <si>
    <t>Sat Feb 24 14:45:18 PST 2018</t>
  </si>
  <si>
    <t>Tue Feb 27 14:45:18 PST 2018</t>
  </si>
  <si>
    <t>3W2LOLRXLCBV6U4YYFGEJX269DKKRO</t>
  </si>
  <si>
    <t>Sat Feb 24 14:44:03 PST 2018</t>
  </si>
  <si>
    <t>Tue Feb 27 14:44:03 PST 2018</t>
  </si>
  <si>
    <t>3H5TOKO3D9FEJPJHVXLZC2QTX5I46U</t>
  </si>
  <si>
    <t>Sat Feb 24 14:22:25 PST 2018</t>
  </si>
  <si>
    <t>Tue Feb 27 14:22:25 PST 2018</t>
  </si>
  <si>
    <t>34X6J5FLPUU0J9JG3FR2DSSOY2HJQM</t>
  </si>
  <si>
    <t>Sat Feb 24 14:35:46 PST 2018</t>
  </si>
  <si>
    <t>Sat Feb 24 14:35:57 PST 2018</t>
  </si>
  <si>
    <t>Tue Feb 27 14:35:57 PST 2018</t>
  </si>
  <si>
    <t>3SUWZRL0MZ9ZYBE4A52DA7Y5TTAE60</t>
  </si>
  <si>
    <t>Sat Feb 24 14:39:16 PST 2018</t>
  </si>
  <si>
    <t>Tue Feb 27 14:39:16 PST 2018</t>
  </si>
  <si>
    <t>Sun Feb 25 12:35:48 PST 2018</t>
  </si>
  <si>
    <t>3X08E93BHWEVLWLP4NJFYJ6SCVK665</t>
  </si>
  <si>
    <t>Sat Feb 24 14:26:21 PST 2018</t>
  </si>
  <si>
    <t>3UAU495MIIO3PTJ0AZYB66AEHIZOUP</t>
  </si>
  <si>
    <t>33SA9F9TRYQXSQTA1NFH81XIHV3EW1</t>
  </si>
  <si>
    <t>Tue Feb 27 14:40:21 PST 2018</t>
  </si>
  <si>
    <t>3DEL4X4EL7HANVFRBTNXHN3589EXYS</t>
  </si>
  <si>
    <t>Sat Feb 24 14:43:34 PST 2018</t>
  </si>
  <si>
    <t>3R2PKQ87NX4D3J1IT4ZLKITJBMXMIS</t>
  </si>
  <si>
    <t>3NKW03WTLM3J29LLKC5GDZQBHZSQWY</t>
  </si>
  <si>
    <t>35H6S234SBWZ2SLBZ49A6DSSG0C56R</t>
  </si>
  <si>
    <t>Sat Feb 24 14:43:35 PST 2018</t>
  </si>
  <si>
    <t>Tue Feb 27 14:43:35 PST 2018</t>
  </si>
  <si>
    <t>3GD6L00D3TT23D5KLXEFSJCXUKL1ME</t>
  </si>
  <si>
    <t>Sat Feb 24 14:40:18 PST 2018</t>
  </si>
  <si>
    <t>Sat Feb 24 14:41:20 PST 2018</t>
  </si>
  <si>
    <t>Tue Feb 27 14:41:20 PST 2018</t>
  </si>
  <si>
    <t>3ITXP059PXFCWPYTVJG78S7PGQ4JSD</t>
  </si>
  <si>
    <t>Sat Feb 24 14:46:26 PST 2018</t>
  </si>
  <si>
    <t>3T2EL38U0MGYR9QBUH12FI4IQ1YQXR</t>
  </si>
  <si>
    <t>358UUM7WR0Z7BFXEFLR5FSXK3TJ7R4</t>
  </si>
  <si>
    <t>3I02618YA12OXDTVF1GRKPBPAMTUP2</t>
  </si>
  <si>
    <t>Sat Feb 24 14:36:18 PST 2018</t>
  </si>
  <si>
    <t>Sat Feb 24 14:37:53 PST 2018</t>
  </si>
  <si>
    <t>Tue Feb 27 14:37:53 PST 2018</t>
  </si>
  <si>
    <t>3KJYX6QCMA7SOHFXPELCJFRWFUVVJR</t>
  </si>
  <si>
    <t>Sat Feb 24 14:32:39 PST 2018</t>
  </si>
  <si>
    <t>Sat Feb 24 14:33:31 PST 2018</t>
  </si>
  <si>
    <t>Tue Feb 27 14:33:31 PST 2018</t>
  </si>
  <si>
    <t>3Z8UJEJOCZ9GJC2BTQJSM7PP96U93P</t>
  </si>
  <si>
    <t>39GAF6DQWSWLT0ZTZPF6FFVALDX1VV</t>
  </si>
  <si>
    <t>Sat Feb 24 14:37:09 PST 2018</t>
  </si>
  <si>
    <t>Tue Feb 27 14:37:09 PST 2018</t>
  </si>
  <si>
    <t>3TXMY6UCAFKDBVDATNAGQOFT8I7QCE</t>
  </si>
  <si>
    <t>3X0H8UUIT2KY29YS2IZMXI1XIOOWS0</t>
  </si>
  <si>
    <t>Sun Feb 25 12:36:32 PST 2018</t>
  </si>
  <si>
    <t>Sun Feb 25 12:38:02 PST 2018</t>
  </si>
  <si>
    <t>Wed Feb 28 12:38:02 PST 2018</t>
  </si>
  <si>
    <t>Sun Feb 25 13:20:35 PST 2018</t>
  </si>
  <si>
    <t>3VW0145YLY86BANULKFK70CY52MMJC</t>
  </si>
  <si>
    <t>34HJIJKLP6S2LZWCM7Y8DD2DXX8V43</t>
  </si>
  <si>
    <t>Sat Feb 24 14:49:01 PST 2018</t>
  </si>
  <si>
    <t>Tue Feb 27 14:49:01 PST 2018</t>
  </si>
  <si>
    <t>3BDCF01OGYQFN1Y2XAK96T8I103LYT</t>
  </si>
  <si>
    <t>Tue Feb 27 14:35:12 PST 2018</t>
  </si>
  <si>
    <t>Sun Feb 25 12:35:49 PST 2018</t>
  </si>
  <si>
    <t>3FQ5JJ512MKARWC658ZXADXW8GUKNZ</t>
  </si>
  <si>
    <t>Sat Feb 24 14:37:01 PST 2018</t>
  </si>
  <si>
    <t>Sat Feb 24 14:37:52 PST 2018</t>
  </si>
  <si>
    <t>Tue Feb 27 14:37:52 PST 2018</t>
  </si>
  <si>
    <t>37SDSEDIN9YKV45M1UZVYIFHRGY180</t>
  </si>
  <si>
    <t>36W0OB37HXAD6VPH2B7US8ODQDXZHQ</t>
  </si>
  <si>
    <t>3A4NIXBJ77VFTK9OE7WYCYLBSQQML5</t>
  </si>
  <si>
    <t>Sat Feb 24 14:41:28 PST 2018</t>
  </si>
  <si>
    <t>Tue Feb 27 14:41:28 PST 2018</t>
  </si>
  <si>
    <t>3EF8EXOTT2RC25ZZI01NCRKGQQP1J9</t>
  </si>
  <si>
    <t>Sat Feb 24 14:33:21 PST 2018</t>
  </si>
  <si>
    <t>Sat Feb 24 14:33:32 PST 2018</t>
  </si>
  <si>
    <t>Tue Feb 27 14:33:32 PST 2018</t>
  </si>
  <si>
    <t>3V7ICJJAZACKP10CRO27NICLB6T4BF</t>
  </si>
  <si>
    <t>3F0BG9B9MQJG8G90TGJZNOQH6GYY7X</t>
  </si>
  <si>
    <t>Sat Feb 24 14:46:16 PST 2018</t>
  </si>
  <si>
    <t>Tue Feb 27 14:46:16 PST 2018</t>
  </si>
  <si>
    <t>3I02618YA12OXDTVF1GRKPBPAMUPUY</t>
  </si>
  <si>
    <t>3VHHR074H4DW8H21A1U9TGOLX1U7LE</t>
  </si>
  <si>
    <t>Tue Feb 27 14:31:58 PST 2018</t>
  </si>
  <si>
    <t>35U0MRQMUJ332880FP8G2SCXVP8OVE</t>
  </si>
  <si>
    <t>3ERMJ6L4DZOGEZKMADVOTT3AX6K7MG</t>
  </si>
  <si>
    <t>Sat Feb 24 14:31:40 PST 2018</t>
  </si>
  <si>
    <t>Tue Feb 27 14:32:02 PST 2018</t>
  </si>
  <si>
    <t>3OXV7EAXLFMWODY7LLLHRGU824J36X</t>
  </si>
  <si>
    <t>3WZ36BJEV4C7T6DWWR8GK9KYA47BT7</t>
  </si>
  <si>
    <t>Sat Feb 24 14:35:33 PST 2018</t>
  </si>
  <si>
    <t>Tue Feb 27 14:35:33 PST 2018</t>
  </si>
  <si>
    <t>3CRWSLD91K0KCLER1X7PFWTK4WWOMX</t>
  </si>
  <si>
    <t>36ZN444YTSU13MMU6KEYCMIO6MCIO3</t>
  </si>
  <si>
    <t>3DZQRBDBSMB1BBW4SYOKSLQ0KTG3SJ</t>
  </si>
  <si>
    <t>3J2UYBXQQM807LZA2Y3YPIW1ZS1607</t>
  </si>
  <si>
    <t>Tue Feb 27 14:45:23 PST 2018</t>
  </si>
  <si>
    <t>3ZURAPD288JTAJF998518AW3EKB1FH</t>
  </si>
  <si>
    <t>33TIN5LC056KMZXT8DHJ1KHN16M9YK</t>
  </si>
  <si>
    <t>Tue Feb 27 14:35:34 PST 2018</t>
  </si>
  <si>
    <t>3G5F9DBFOQTWXBK71EIR72BH22QVHL</t>
  </si>
  <si>
    <t>Sat Feb 24 14:24:33 PST 2018</t>
  </si>
  <si>
    <t>Sat Feb 24 14:24:55 PST 2018</t>
  </si>
  <si>
    <t>Tue Feb 27 14:24:55 PST 2018</t>
  </si>
  <si>
    <t>Sun Feb 25 12:35:50 PST 2018</t>
  </si>
  <si>
    <t>3P4RDNWND62N2BVXQ7MT4Q127S0IJI</t>
  </si>
  <si>
    <t>Sat Feb 24 14:34:18 PST 2018</t>
  </si>
  <si>
    <t>Tue Feb 27 14:34:18 PST 2018</t>
  </si>
  <si>
    <t>3QMELQS6Y57LKVLF69HCKV13PJ26RF</t>
  </si>
  <si>
    <t>34V1S5K3GTXI3FNN2UMRITXU2WV96M</t>
  </si>
  <si>
    <t>AALQSXUP26KCF</t>
  </si>
  <si>
    <t>Sat Feb 24 14:44:56 PST 2018</t>
  </si>
  <si>
    <t>37ZHEEHM6XIFSDCC4VQ9XUU4XF273Z</t>
  </si>
  <si>
    <t>Sat Feb 24 14:28:56 PST 2018</t>
  </si>
  <si>
    <t>Tue Feb 27 14:28:56 PST 2018</t>
  </si>
  <si>
    <t>3HFNH7HEMIAQS7TFV96ZGF086A0GQF</t>
  </si>
  <si>
    <t>Sat Feb 24 14:34:49 PST 2018</t>
  </si>
  <si>
    <t>Sat Feb 24 14:35:30 PST 2018</t>
  </si>
  <si>
    <t>Tue Feb 27 14:35:30 PST 2018</t>
  </si>
  <si>
    <t>3BJKPTD2QC8RMTWR2MP5V5TH9RCTRC</t>
  </si>
  <si>
    <t>39GHHAVOMGNTU4WI5IKPAPRJ2AZJ44</t>
  </si>
  <si>
    <t>3NL0RFNU0GJO5O20N3K1B4RWHZZK44</t>
  </si>
  <si>
    <t>Sat Feb 24 14:36:20 PST 2018</t>
  </si>
  <si>
    <t>Tue Feb 27 14:36:40 PST 2018</t>
  </si>
  <si>
    <t>3OCHAWUVGPGF3QQA7EM68FOUAU3KXI</t>
  </si>
  <si>
    <t>Sat Feb 24 14:31:28 PST 2018</t>
  </si>
  <si>
    <t>31KSVEGZ34OJEA0LXRUGIP0GDLUWR5</t>
  </si>
  <si>
    <t>3HSYG7LRBKU9JQR38V7HILGSELQKKV</t>
  </si>
  <si>
    <t>A1QL2WQXXJNFB2</t>
  </si>
  <si>
    <t>Sun Feb 25 12:35:51 PST 2018</t>
  </si>
  <si>
    <t>3IO1LGZLKATIPA4DX2GDIX2JIQB68S</t>
  </si>
  <si>
    <t>Sat Feb 24 14:33:12 PST 2018</t>
  </si>
  <si>
    <t>Tue Feb 27 14:33:12 PST 2018</t>
  </si>
  <si>
    <t>3QAPZX2QN59CPKG9FWRVZ5FPJN002L</t>
  </si>
  <si>
    <t>3QI9WAYOGQ7XLALSLYHHA56ZBLL6S3</t>
  </si>
  <si>
    <t>32N49TQG3HEHNOCTV88ZQGODP72VAC</t>
  </si>
  <si>
    <t>Sat Feb 24 14:37:14 PST 2018</t>
  </si>
  <si>
    <t>Tue Feb 27 14:37:29 PST 2018</t>
  </si>
  <si>
    <t>3CPLWGV3MPVQA0TF1B88K4JGXMI9NU</t>
  </si>
  <si>
    <t>Sat Feb 24 14:34:56 PST 2018</t>
  </si>
  <si>
    <t>3MB8LZR5BGPK3W9LTVJIXLT73LULKY</t>
  </si>
  <si>
    <t>Sat Feb 24 14:34:17 PST 2018</t>
  </si>
  <si>
    <t>Sat Feb 24 14:34:24 PST 2018</t>
  </si>
  <si>
    <t>Tue Feb 27 14:34:24 PST 2018</t>
  </si>
  <si>
    <t>33N1S8XHHMHZF069AKZ8B2CLQP4Z12</t>
  </si>
  <si>
    <t>3AUQQEL7U6PLMBEB36B61AC0GLSV0N</t>
  </si>
  <si>
    <t>A2BWHKXXSAEDS8</t>
  </si>
  <si>
    <t>Sat Feb 24 14:49:48 PST 2018</t>
  </si>
  <si>
    <t>Tue Feb 27 14:49:48 PST 2018</t>
  </si>
  <si>
    <t>3IAS3U3I0GCD97JJDCOKJMB8ARX2B9</t>
  </si>
  <si>
    <t>Sat Feb 24 14:48:39 PST 2018</t>
  </si>
  <si>
    <t>Sat Feb 24 14:49:26 PST 2018</t>
  </si>
  <si>
    <t>Tue Feb 27 14:49:26 PST 2018</t>
  </si>
  <si>
    <t>3OJSZ2ATDTSI6SZGIEE2CRSOBBU75Q</t>
  </si>
  <si>
    <t>Sat Feb 24 14:34:46 PST 2018</t>
  </si>
  <si>
    <t>Sat Feb 24 14:36:54 PST 2018</t>
  </si>
  <si>
    <t>Tue Feb 27 14:36:54 PST 2018</t>
  </si>
  <si>
    <t>31GN6YMHLPOVFP0YCGUL8Z5CZNDWST</t>
  </si>
  <si>
    <t>3LPW2N6LKUYK43BCVM7DMJ68JMSU5G</t>
  </si>
  <si>
    <t>Sat Feb 24 14:36:01 PST 2018</t>
  </si>
  <si>
    <t>Tue Feb 27 14:36:01 PST 2018</t>
  </si>
  <si>
    <t>3U5JL4WY5L5UPO17MMZQ1YZYD8DX45</t>
  </si>
  <si>
    <t>3XIQGXAUMD4R8BJQOKXX4AJ84A47X0</t>
  </si>
  <si>
    <t>Sat Feb 24 14:32:13 PST 2018</t>
  </si>
  <si>
    <t>Tue Feb 27 14:32:13 PST 2018</t>
  </si>
  <si>
    <t>39O0SQZVJN34OVZKPJM4Q91ZKULR7Y</t>
  </si>
  <si>
    <t>3H7XDTSHKDNVC4P17I5584IUUBIWG0</t>
  </si>
  <si>
    <t>Sat Feb 24 14:41:08 PST 2018</t>
  </si>
  <si>
    <t>Sat Feb 24 14:41:42 PST 2018</t>
  </si>
  <si>
    <t>Tue Feb 27 14:41:42 PST 2018</t>
  </si>
  <si>
    <t>3RANCT1ZVGDMTJSLWWYQP560TIDBUX</t>
  </si>
  <si>
    <t>Sat Feb 24 14:27:27 PST 2018</t>
  </si>
  <si>
    <t>Tue Feb 27 14:28:16 PST 2018</t>
  </si>
  <si>
    <t>Sun Feb 25 12:35:52 PST 2018</t>
  </si>
  <si>
    <t>3XXU1SWE8NR1UNBDSBKA5NYNVBPA0Z</t>
  </si>
  <si>
    <t>Sat Feb 24 14:36:09 PST 2018</t>
  </si>
  <si>
    <t>Tue Feb 27 14:36:09 PST 2018</t>
  </si>
  <si>
    <t>39WICJI5ATOVP3KOXODRZVRIO9IZ3U</t>
  </si>
  <si>
    <t>3DQQ64TANHH1PHI0A1VS2DWMV26PWY</t>
  </si>
  <si>
    <t>Sat Feb 24 14:48:13 PST 2018</t>
  </si>
  <si>
    <t>Tue Feb 27 14:48:13 PST 2018</t>
  </si>
  <si>
    <t>3R6BYFZZP884N4YW63V9S2WP2YPXFW</t>
  </si>
  <si>
    <t>3WLEIWSYHPDN0KM5D4YG5XE65422HP</t>
  </si>
  <si>
    <t>3SZYX62S5GWFJ81MSC91N8W3SCX751</t>
  </si>
  <si>
    <t>3E4GGUZ1T9NE2ANDJP1DIPUYXL32KQ</t>
  </si>
  <si>
    <t>3F1567XTNX1BDX67H30POYEL2X5Q9Y</t>
  </si>
  <si>
    <t>Sat Feb 24 14:38:07 PST 2018</t>
  </si>
  <si>
    <t>Tue Feb 27 14:38:07 PST 2018</t>
  </si>
  <si>
    <t>3LQ8PUHQFMORB50727J8SDLNU0WIHD</t>
  </si>
  <si>
    <t>Sat Feb 24 14:33:46 PST 2018</t>
  </si>
  <si>
    <t>Sat Feb 24 14:34:01 PST 2018</t>
  </si>
  <si>
    <t>Tue Feb 27 14:34:01 PST 2018</t>
  </si>
  <si>
    <t>337F8MIIMZ9J5EX2T85I31G2K2W40T</t>
  </si>
  <si>
    <t>3PDJHANYK6CBIL5606AJVAVIL93H6K</t>
  </si>
  <si>
    <t>Sat Feb 24 14:46:06 PST 2018</t>
  </si>
  <si>
    <t>Tue Feb 27 14:46:22 PST 2018</t>
  </si>
  <si>
    <t>3RWE2M8QWI68E6521FPFRTINUIP0NA</t>
  </si>
  <si>
    <t>Sat Feb 24 14:38:57 PST 2018</t>
  </si>
  <si>
    <t>Sat Feb 24 14:39:17 PST 2018</t>
  </si>
  <si>
    <t>Tue Feb 27 14:39:17 PST 2018</t>
  </si>
  <si>
    <t>3YHH42UU5CBIQ62HP290E1EYPNOL0S</t>
  </si>
  <si>
    <t>34YWR3PJ286A3GLCDJ7N0CD0DX0X00</t>
  </si>
  <si>
    <t>38JBBYETQP6LJOAQRH9YD9ERX4H4EM</t>
  </si>
  <si>
    <t>Sun Feb 25 12:37:33 PST 2018</t>
  </si>
  <si>
    <t>Wed Feb 28 12:37:33 PST 2018</t>
  </si>
  <si>
    <t>39JEC7537VX5G39RFM4QWBE1PAOCVW</t>
  </si>
  <si>
    <t>Tue Feb 27 14:41:23 PST 2018</t>
  </si>
  <si>
    <t>Sun Feb 25 12:35:53 PST 2018</t>
  </si>
  <si>
    <t>3AQF3RZ559ER4PE05GMJSPJ55UQF6K</t>
  </si>
  <si>
    <t>Sat Feb 24 14:47:19 PST 2018</t>
  </si>
  <si>
    <t>Tue Feb 27 14:47:44 PST 2018</t>
  </si>
  <si>
    <t>3D0LPO3EABVK6235K0V09RGRD6AOYN</t>
  </si>
  <si>
    <t>Sat Feb 24 14:22:27 PST 2018</t>
  </si>
  <si>
    <t>Tue Feb 27 14:22:27 PST 2018</t>
  </si>
  <si>
    <t>351SEKWQS1DWV8LW1QYATLD6JHOMDP</t>
  </si>
  <si>
    <t>Sat Feb 24 14:41:11 PST 2018</t>
  </si>
  <si>
    <t>Tue Feb 27 14:42:42 PST 2018</t>
  </si>
  <si>
    <t>3PW9OPU9PRGCW91RBFVVDAYZOF521P</t>
  </si>
  <si>
    <t>3WJEQKOXA9Y11CWVOUOAJSHX03V1AT</t>
  </si>
  <si>
    <t>AQORJW4W8U9YU</t>
  </si>
  <si>
    <t>Tue Feb 27 14:35:46 PST 2018</t>
  </si>
  <si>
    <t>3T5ZXGO9DEKNW4QQVZPNC3KTY1WQZO</t>
  </si>
  <si>
    <t>339ANSOTR6YIDV1F8SM5551FMHZKII</t>
  </si>
  <si>
    <t>Sat Feb 24 14:30:40 PST 2018</t>
  </si>
  <si>
    <t>Sat Feb 24 14:36:41 PST 2018</t>
  </si>
  <si>
    <t>Tue Feb 27 14:36:41 PST 2018</t>
  </si>
  <si>
    <t>3WAKVUDHUXCZR7PVJFMAK3K4ASM7U7</t>
  </si>
  <si>
    <t>Sat Feb 24 14:24:18 PST 2018</t>
  </si>
  <si>
    <t>Sat Feb 24 14:24:36 PST 2018</t>
  </si>
  <si>
    <t>Tue Feb 27 14:24:36 PST 2018</t>
  </si>
  <si>
    <t>3YDTZAI2WYCMZNGEFTEJ6PVX8TY41K</t>
  </si>
  <si>
    <t>Sat Feb 24 14:27:13 PST 2018</t>
  </si>
  <si>
    <t>Tue Feb 27 14:27:13 PST 2018</t>
  </si>
  <si>
    <t>3CO05SML7V1Q6KZ04K1VBURCCGFR0Y</t>
  </si>
  <si>
    <t>32SCWG5HII03V23UJJIO4JX970C6PD</t>
  </si>
  <si>
    <t>3C5W7UE9CGMATEQDSQZMNSGYZZ1MXS</t>
  </si>
  <si>
    <t>Sat Feb 24 14:47:33 PST 2018</t>
  </si>
  <si>
    <t>Tue Feb 27 14:47:33 PST 2018</t>
  </si>
  <si>
    <t>3V26SBZTBEAZXGPB8XD1SFSIM3FZZH</t>
  </si>
  <si>
    <t>Sat Feb 24 14:37:49 PST 2018</t>
  </si>
  <si>
    <t>Sat Feb 24 14:38:37 PST 2018</t>
  </si>
  <si>
    <t>Tue Feb 27 14:38:37 PST 2018</t>
  </si>
  <si>
    <t>Sun Feb 25 12:35:54 PST 2018</t>
  </si>
  <si>
    <t>This response would be extremely empathetic if it came from a female friend but only slightly if it came from a man I wasn't dating.</t>
  </si>
  <si>
    <t>3U74KRR67MH67V4Z9F8OMLO78UNTNO</t>
  </si>
  <si>
    <t>323Q6SJS8JC71EYH1ZDNPG8VE83FHI</t>
  </si>
  <si>
    <t>Sat Feb 24 14:25:41 PST 2018</t>
  </si>
  <si>
    <t>Tue Feb 27 14:25:41 PST 2018</t>
  </si>
  <si>
    <t>3BV8HQ2ZZXXW8YXSU00REO8E8EA6AV</t>
  </si>
  <si>
    <t>3LQ8PUHQFMORB50727J8SDLNU0XHID</t>
  </si>
  <si>
    <t>Sat Feb 24 14:41:07 PST 2018</t>
  </si>
  <si>
    <t>Sat Feb 24 14:41:19 PST 2018</t>
  </si>
  <si>
    <t>Tue Feb 27 14:41:19 PST 2018</t>
  </si>
  <si>
    <t>3ODOP6T3ASGQ1O0G8V9WMP9HH0G42D</t>
  </si>
  <si>
    <t>3KYQYYSHYW3KVB68E6DNLP2BEH4OD7</t>
  </si>
  <si>
    <t>Sat Feb 24 14:46:08 PST 2018</t>
  </si>
  <si>
    <t>Tue Feb 27 14:46:08 PST 2018</t>
  </si>
  <si>
    <t>3TMSXRD2X7WY8PZYPZK21HEOSMXW1Y</t>
  </si>
  <si>
    <t>Sat Feb 24 14:33:38 PST 2018</t>
  </si>
  <si>
    <t>Tue Feb 27 14:34:09 PST 2018</t>
  </si>
  <si>
    <t>3UNH76FOCT1ZTJGNXMLO66N715SYM7</t>
  </si>
  <si>
    <t>Sat Feb 24 14:33:04 PST 2018</t>
  </si>
  <si>
    <t>Tue Feb 27 14:33:30 PST 2018</t>
  </si>
  <si>
    <t>37AQKJ12TXK4289J6BU0VKUZXC9TTP</t>
  </si>
  <si>
    <t>34Q075JO1Y950ZYDWSRHUM5KRHL104</t>
  </si>
  <si>
    <t>Sat Feb 24 14:44:12 PST 2018</t>
  </si>
  <si>
    <t>36NEMU28XG9V4ELNIL30L92RQXVMWZ</t>
  </si>
  <si>
    <t>Sat Feb 24 14:47:17 PST 2018</t>
  </si>
  <si>
    <t>3BXQMRHWK0UICAWINLOZ3LHU5HGUM4</t>
  </si>
  <si>
    <t>Sat Feb 24 14:22:52 PST 2018</t>
  </si>
  <si>
    <t>3CESM1J3EIZQSR2153RI7U9KHYH6WI</t>
  </si>
  <si>
    <t>3IXEICO793F1NUW100R89TY6W3XT65</t>
  </si>
  <si>
    <t>Tue Feb 27 14:44:05 PST 2018</t>
  </si>
  <si>
    <t>3LBXNTKX0SRVMU7J3HVHI6AEZ0TX93</t>
  </si>
  <si>
    <t>Sat Feb 24 14:42:07 PST 2018</t>
  </si>
  <si>
    <t>Tue Feb 27 14:42:16 PST 2018</t>
  </si>
  <si>
    <t>3R9WASFE20CTSZYB7LJUPNC0AYMFZA</t>
  </si>
  <si>
    <t>Sat Feb 24 14:38:38 PST 2018</t>
  </si>
  <si>
    <t>Sat Feb 24 14:38:59 PST 2018</t>
  </si>
  <si>
    <t>Tue Feb 27 14:38:59 PST 2018</t>
  </si>
  <si>
    <t>3XBYQ44Z6P0WUPDD1GZBI41Y16RWTI</t>
  </si>
  <si>
    <t>3SITXWYCNW5EANMG119D9C54N0UXBB</t>
  </si>
  <si>
    <t>Sat Feb 24 14:30:45 PST 2018</t>
  </si>
  <si>
    <t>3Y54SXRO1MHMP5M2WIPBPZCMZPETU6</t>
  </si>
  <si>
    <t>3ZR9AIQJUC5MSYVWJAAJSKCN31T04E</t>
  </si>
  <si>
    <t>34O39PNDK64RQ72A20YKVBNV3KCRBK</t>
  </si>
  <si>
    <t>Sat Feb 24 14:22:28 PST 2018</t>
  </si>
  <si>
    <t>Tue Feb 27 14:22:28 PST 2018</t>
  </si>
  <si>
    <t>3B1NLC6UG0S5SVS0VWRAGAAY1EGGPQ</t>
  </si>
  <si>
    <t>Sat Feb 24 14:45:41 PST 2018</t>
  </si>
  <si>
    <t>Tue Feb 27 14:46:10 PST 2018</t>
  </si>
  <si>
    <t>3D8YOU6S9FGGN7BQ05HIEPK8FH46U9</t>
  </si>
  <si>
    <t>Tue Feb 27 14:41:04 PST 2018</t>
  </si>
  <si>
    <t>Sun Feb 25 12:35:55 PST 2018</t>
  </si>
  <si>
    <t>3GNCZX450JJ4I4FX9WZ0KOZV3J3AP8</t>
  </si>
  <si>
    <t>Sat Feb 24 14:43:58 PST 2018</t>
  </si>
  <si>
    <t>3HO4MYYR12KD0NDWA3CHP6ONWI66UJ</t>
  </si>
  <si>
    <t>386PBUZZXGTPSC33BAJ6W6TUOWVLJ0</t>
  </si>
  <si>
    <t>Sat Feb 24 14:39:45 PST 2018</t>
  </si>
  <si>
    <t>Tue Feb 27 14:40:02 PST 2018</t>
  </si>
  <si>
    <t>3HWRJOOET6Y4L9C1HI5GBCUXBI5ESK</t>
  </si>
  <si>
    <t>Sat Feb 24 14:28:21 PST 2018</t>
  </si>
  <si>
    <t>Tue Feb 27 14:28:21 PST 2018</t>
  </si>
  <si>
    <t>3VNL7UK1XGFX6NPC1TUC3ZBJP2ZFTT</t>
  </si>
  <si>
    <t>Tue Feb 27 14:33:38 PST 2018</t>
  </si>
  <si>
    <t>3PKVGQTFIHGN3FVLCSC43MLWOTUYR6</t>
  </si>
  <si>
    <t>30JNVC0ORAG4S3OQFFOH1FC9LAFHQH</t>
  </si>
  <si>
    <t>Tue Feb 27 14:47:35 PST 2018</t>
  </si>
  <si>
    <t>3KB8R4ZV1F33O1RQCR99LQ59KA1GB5</t>
  </si>
  <si>
    <t>3NKQQ8O39Z1F8GQ5ASPWKVU0W3SDU9</t>
  </si>
  <si>
    <t>Tue Feb 27 14:45:55 PST 2018</t>
  </si>
  <si>
    <t>3S8A4GJRD3ZDD22WFTMMLSQ6APF6V8</t>
  </si>
  <si>
    <t>36NEMU28XG9V4ELNIL30L92RQXVWM9</t>
  </si>
  <si>
    <t>Sun Feb 25 12:35:56 PST 2018</t>
  </si>
  <si>
    <t>3AMW0RGHOEYB2N9MI0456UJV2Q2NP5</t>
  </si>
  <si>
    <t>3VJ40NV2QJJRC0250WD2QTKXH3SOTQ</t>
  </si>
  <si>
    <t>Tue Feb 27 14:46:49 PST 2018</t>
  </si>
  <si>
    <t>382GHPVPHSNFM6WZCVN15ZE9NEG43O</t>
  </si>
  <si>
    <t>3EG49X351V884B5L5AS5YWJC9ZMX6T</t>
  </si>
  <si>
    <t>Tue Feb 27 14:48:04 PST 2018</t>
  </si>
  <si>
    <t>3OLQQLKKNTLBM6TBUOW2JB3AFZVJEC</t>
  </si>
  <si>
    <t>Tue Feb 27 14:46:19 PST 2018</t>
  </si>
  <si>
    <t>3XM0HYN6NLV78HW9P11MG7PMOYZEP5</t>
  </si>
  <si>
    <t>Sat Feb 24 14:35:51 PST 2018</t>
  </si>
  <si>
    <t>3EKTG13IZUZC60BUO5RXNFPQ9RRMLE</t>
  </si>
  <si>
    <t>3JBT3HLQF9Y5JCN5LOFZ1HQ4C49PZN</t>
  </si>
  <si>
    <t>3SKRO2GZ72N7DP5H0L1ZD6KT5FPK1R</t>
  </si>
  <si>
    <t>Sat Feb 24 14:36:39 PST 2018</t>
  </si>
  <si>
    <t>Tue Feb 27 14:36:39 PST 2018</t>
  </si>
  <si>
    <t>3W92K5RLWVDKHI0C0CHII58RXT35VI</t>
  </si>
  <si>
    <t>Sat Feb 24 14:44:34 PST 2018</t>
  </si>
  <si>
    <t>Sat Feb 24 14:44:46 PST 2018</t>
  </si>
  <si>
    <t>Tue Feb 27 14:44:46 PST 2018</t>
  </si>
  <si>
    <t>3PGQRAZX02GZ4UVYRHC9TWQSAVDYSU</t>
  </si>
  <si>
    <t>31JLPPHS2VQMDJ4BLH7B8GGZN4D3OM</t>
  </si>
  <si>
    <t>37KGEN7NJ4MB58LZYFHXAJOQ253PP3</t>
  </si>
  <si>
    <t>Sat Feb 24 14:47:47 PST 2018</t>
  </si>
  <si>
    <t>Sat Feb 24 14:48:18 PST 2018</t>
  </si>
  <si>
    <t>Tue Feb 27 14:48:18 PST 2018</t>
  </si>
  <si>
    <t>3EWIJTFFVP34K0SP8GMW16OEGQNE0Y</t>
  </si>
  <si>
    <t>30ZKOOGW2W2YESY1YSJ9U9LCH4Y1A4</t>
  </si>
  <si>
    <t>336KAV9KYRO9MFCUN424RX99V0BY2G</t>
  </si>
  <si>
    <t>Sat Feb 24 14:33:11 PST 2018</t>
  </si>
  <si>
    <t>Tue Feb 27 14:33:11 PST 2018</t>
  </si>
  <si>
    <t>36TFCYNS456O10P21TJ9VN82IDZHXB</t>
  </si>
  <si>
    <t>Sat Feb 24 14:29:14 PST 2018</t>
  </si>
  <si>
    <t>3TY7ZAOG5GG760KZ42XZZ11J0NL0K6</t>
  </si>
  <si>
    <t>Sat Feb 24 14:52:07 PST 2018</t>
  </si>
  <si>
    <t>Tue Feb 27 14:52:07 PST 2018</t>
  </si>
  <si>
    <t>3R5OYNIC2C56AGGCPULGQAT289OTPK</t>
  </si>
  <si>
    <t>36H9ULYP63Q3SKT7PZG81TOAR0AFJQ</t>
  </si>
  <si>
    <t>3A1PQ49WVIDGBZ49U0Y20E41DYNH1M</t>
  </si>
  <si>
    <t>Sat Feb 24 14:46:27 PST 2018</t>
  </si>
  <si>
    <t>Tue Feb 27 14:46:27 PST 2018</t>
  </si>
  <si>
    <t>3NG53N1RLWFQZGMICYFMOXT0DV3P8J</t>
  </si>
  <si>
    <t>Sat Feb 24 14:47:36 PST 2018</t>
  </si>
  <si>
    <t>Tue Feb 27 14:47:36 PST 2018</t>
  </si>
  <si>
    <t>306996CF6WG3X23T46J5PK5IZMJ1BZ</t>
  </si>
  <si>
    <t>31T4R4OBOTC35D8VXO1AQXYY3SG7CY</t>
  </si>
  <si>
    <t>Sat Feb 24 14:30:59 PST 2018</t>
  </si>
  <si>
    <t>Tue Feb 27 14:31:42 PST 2018</t>
  </si>
  <si>
    <t>3F0BG9B9MQJG8G90TGJZNOQH6G07Y8</t>
  </si>
  <si>
    <t>Tue Feb 27 14:44:09 PST 2018</t>
  </si>
  <si>
    <t>3WJ1OXY92BCJCCGGNFXPY245E938AM</t>
  </si>
  <si>
    <t>Sat Feb 24 14:43:43 PST 2018</t>
  </si>
  <si>
    <t>Sat Feb 24 14:56:04 PST 2018</t>
  </si>
  <si>
    <t>Tue Feb 27 14:56:04 PST 2018</t>
  </si>
  <si>
    <t>3BC9H1KCYU8SBBC7BMMAQLTDG89YW9</t>
  </si>
  <si>
    <t>37TRT2X24RNDF3HRKXUCI3XPC2IBJ4</t>
  </si>
  <si>
    <t>Sun Feb 25 12:35:57 PST 2018</t>
  </si>
  <si>
    <t>3ATTHHXXWBKOXV0M7B1UVZ9HIQEXIK</t>
  </si>
  <si>
    <t>Sat Feb 24 14:32:18 PST 2018</t>
  </si>
  <si>
    <t>Tue Feb 27 14:32:18 PST 2018</t>
  </si>
  <si>
    <t>3MH9DQ757X8IK00WCIQ4QGXX9V7UGZ</t>
  </si>
  <si>
    <t>Tue Feb 27 14:41:58 PST 2018</t>
  </si>
  <si>
    <t>33K3E8REWWRSL5QF8NK2TRJIWVD8XZ</t>
  </si>
  <si>
    <t>3FIJLY1B6V0ZEVW5KCLSYPAM0ZDPFX</t>
  </si>
  <si>
    <t>Sat Feb 24 14:30:21 PST 2018</t>
  </si>
  <si>
    <t>Tue Feb 27 14:30:53 PST 2018</t>
  </si>
  <si>
    <t>3RJSC4XJ11Q4OHZWXFTTXCI13XQ50Q</t>
  </si>
  <si>
    <t>Sat Feb 24 14:43:06 PST 2018</t>
  </si>
  <si>
    <t>Sat Feb 24 14:48:45 PST 2018</t>
  </si>
  <si>
    <t>Tue Feb 27 14:48:45 PST 2018</t>
  </si>
  <si>
    <t>3ZSY5X72NY7EWLPDW787QEJFTISROD</t>
  </si>
  <si>
    <t>Sat Feb 24 14:29:36 PST 2018</t>
  </si>
  <si>
    <t>Sat Feb 24 14:30:23 PST 2018</t>
  </si>
  <si>
    <t>Tue Feb 27 14:30:23 PST 2018</t>
  </si>
  <si>
    <t>3SMIWMMK611BU2S21LPLN0N0KKYWU9</t>
  </si>
  <si>
    <t>3EA3QWIZ4JRHGER2210X6WOB5UTITP</t>
  </si>
  <si>
    <t>Tue Feb 27 14:45:24 PST 2018</t>
  </si>
  <si>
    <t>3LOTDFNYA8VPY4T6WYZNQJIITWJFWL</t>
  </si>
  <si>
    <t>Sat Feb 24 14:45:56 PST 2018</t>
  </si>
  <si>
    <t>Tue Feb 27 14:45:56 PST 2018</t>
  </si>
  <si>
    <t>3YWRV122CTV3RLUETKEGY3GZLCUU8J</t>
  </si>
  <si>
    <t>Sun Feb 25 12:35:58 PST 2018</t>
  </si>
  <si>
    <t>3GMLHYZ0LETFJ7N2GM798X8GVSYYUA</t>
  </si>
  <si>
    <t>33JKGHPFYDQ5HKC9QKCDPQP0XLONM6</t>
  </si>
  <si>
    <t>Sat Feb 24 14:30:31 PST 2018</t>
  </si>
  <si>
    <t>3N8OEVH1FSMBZ8XX4FR3WJEAIV8OO1</t>
  </si>
  <si>
    <t>3WLEIWSYHPDN0KM5D4YG5XE654Y2HL</t>
  </si>
  <si>
    <t>Tue Feb 27 14:24:18 PST 2018</t>
  </si>
  <si>
    <t>3O0M2G5VC6Y118LFT4OBWCHVN6Q94A</t>
  </si>
  <si>
    <t>358010RM5FPTJ1KM6I0DAOZBQSCVXH</t>
  </si>
  <si>
    <t>Sat Feb 24 14:44:26 PST 2018</t>
  </si>
  <si>
    <t>Tue Feb 27 14:44:37 PST 2018</t>
  </si>
  <si>
    <t>3F0BG9B9MQJG8G90TGJZNOQH6GY7Y6</t>
  </si>
  <si>
    <t>3RANCT1ZVGDMTJSLWWYQP560TIDUBG</t>
  </si>
  <si>
    <t>Sat Feb 24 14:31:21 PST 2018</t>
  </si>
  <si>
    <t>Tue Feb 27 14:31:21 PST 2018</t>
  </si>
  <si>
    <t>3R6RZGK0XF8FWMC2LCHE4JAZ9Z7YVZ</t>
  </si>
  <si>
    <t>3B4YI393VAS5VSHJIDPL0TYCC9GSS1</t>
  </si>
  <si>
    <t>Sat Feb 24 14:43:13 PST 2018</t>
  </si>
  <si>
    <t>Sat Feb 24 14:43:46 PST 2018</t>
  </si>
  <si>
    <t>Tue Feb 27 14:43:46 PST 2018</t>
  </si>
  <si>
    <t>3HQUKB7LNGARFAPNWP1NS1K8UNKHHM</t>
  </si>
  <si>
    <t>ATBIPUCO3EKS6</t>
  </si>
  <si>
    <t>Sat Feb 24 14:57:45 PST 2018</t>
  </si>
  <si>
    <t>Sat Feb 24 15:04:55 PST 2018</t>
  </si>
  <si>
    <t>Tue Feb 27 15:04:55 PST 2018</t>
  </si>
  <si>
    <t>3T111IHZ5FMBPYL7UIPPTOOQYJ6R9Z</t>
  </si>
  <si>
    <t>A17XUFXUHC0RQ6</t>
  </si>
  <si>
    <t>Sat Feb 24 14:29:26 PST 2018</t>
  </si>
  <si>
    <t>Sat Feb 24 14:30:38 PST 2018</t>
  </si>
  <si>
    <t>Tue Feb 27 14:30:38 PST 2018</t>
  </si>
  <si>
    <t>33KGGVH24UDAA56U92BNEHWAIP6X13</t>
  </si>
  <si>
    <t>3NG53N1RLWFQZGMICYFMOXT0DV18P0</t>
  </si>
  <si>
    <t>3NJM2BJS4X2SBJCVTAVRQJPJ3MMPCN</t>
  </si>
  <si>
    <t>Tue Feb 27 14:36:22 PST 2018</t>
  </si>
  <si>
    <t>3RU7GD8VPPP8I01RQWLR5OT1PP7PSG</t>
  </si>
  <si>
    <t>Sat Feb 24 14:30:54 PST 2018</t>
  </si>
  <si>
    <t>Sat Feb 24 14:31:05 PST 2018</t>
  </si>
  <si>
    <t>Tue Feb 27 14:31:05 PST 2018</t>
  </si>
  <si>
    <t>34HEO7RUG6QM7XXIWMYO003PL2RRAP</t>
  </si>
  <si>
    <t>354P56DE9LZJCUXRUARA522GPV3S7E</t>
  </si>
  <si>
    <t>3IXQG4FA2UUO9R4IYL3ZT9JMGX49B5</t>
  </si>
  <si>
    <t>Sat Feb 24 14:35:52 PST 2018</t>
  </si>
  <si>
    <t>Tue Feb 27 14:35:52 PST 2018</t>
  </si>
  <si>
    <t>Sun Feb 25 12:35:59 PST 2018</t>
  </si>
  <si>
    <t>3P59JYT76MGD5TD0DYF5JGHUGYT2TV</t>
  </si>
  <si>
    <t>Tue Feb 27 14:25:13 PST 2018</t>
  </si>
  <si>
    <t>3IVEC1GSLPV9FL15SYWMN8OV7RS1JK</t>
  </si>
  <si>
    <t>37UEWGM5HU4T0TICQ5AWEI6707L1R3</t>
  </si>
  <si>
    <t>3EFE17QCRD1G5J337JDMWFRA3Y0SHH</t>
  </si>
  <si>
    <t>Sat Feb 24 14:48:55 PST 2018</t>
  </si>
  <si>
    <t>3H8DHMCCWA715KLTGELUE8L2UCTKDI</t>
  </si>
  <si>
    <t>Sat Feb 24 14:41:52 PST 2018</t>
  </si>
  <si>
    <t>Sat Feb 24 14:42:47 PST 2018</t>
  </si>
  <si>
    <t>Tue Feb 27 14:42:47 PST 2018</t>
  </si>
  <si>
    <t>3ZCC2DXSD70W0G77QN4YBIETRG9YY8</t>
  </si>
  <si>
    <t>3AMW0RGHOEYB2N9MI0456UJV2Q2PN7</t>
  </si>
  <si>
    <t>Sat Feb 24 14:49:37 PST 2018</t>
  </si>
  <si>
    <t>Tue Feb 27 14:49:37 PST 2018</t>
  </si>
  <si>
    <t>3IOEN3P9S8F0EAKSYH7Y3NFB4K761A</t>
  </si>
  <si>
    <t>Sat Feb 24 14:45:27 PST 2018</t>
  </si>
  <si>
    <t>Tue Feb 27 14:45:27 PST 2018</t>
  </si>
  <si>
    <t>3VAR3R6G1QX8EGAHXY27ZXOA3Q68OK</t>
  </si>
  <si>
    <t>Sat Feb 24 14:39:11 PST 2018</t>
  </si>
  <si>
    <t>3GS542CVJVJJXRPF797L14N9N2L95F</t>
  </si>
  <si>
    <t>3300DTYQT3DS8TXOPEGBGCFWTUNEQY</t>
  </si>
  <si>
    <t>Sat Feb 24 14:55:56 PST 2018</t>
  </si>
  <si>
    <t>Tue Feb 27 14:55:56 PST 2018</t>
  </si>
  <si>
    <t>36DSNE9QZ6UXYX60O2ZYONXOJ1YJOD</t>
  </si>
  <si>
    <t>Tue Feb 27 14:29:51 PST 2018</t>
  </si>
  <si>
    <t>3JW0YLFXRUCR9QF1MN9NU74IOZ9WW0</t>
  </si>
  <si>
    <t>Sat Feb 24 14:47:21 PST 2018</t>
  </si>
  <si>
    <t>31J7RYECZLMFABP5VJ8Z3N1NBGX1LM</t>
  </si>
  <si>
    <t>39RP059MEIP3GBNCNU74YVP6GWCMBI</t>
  </si>
  <si>
    <t>Sat Feb 24 14:40:51 PST 2018</t>
  </si>
  <si>
    <t>Tue Feb 27 14:41:00 PST 2018</t>
  </si>
  <si>
    <t>Sun Feb 25 12:36:00 PST 2018</t>
  </si>
  <si>
    <t>3JRJSWSMQIH01SRMR34F34MLJ283EJ</t>
  </si>
  <si>
    <t>Sat Feb 24 14:39:02 PST 2018</t>
  </si>
  <si>
    <t>3PS7W85Z80YO5DYZY7UKT3P8M449TV</t>
  </si>
  <si>
    <t>Sat Feb 24 14:35:10 PST 2018</t>
  </si>
  <si>
    <t>Sat Feb 24 14:41:54 PST 2018</t>
  </si>
  <si>
    <t>Tue Feb 27 14:41:54 PST 2018</t>
  </si>
  <si>
    <t>3JU8CV4BRL8QXOB4TDZHW0NF917OPT</t>
  </si>
  <si>
    <t>32M8BPYGAUIDB95WI11Q7D9MF0KGID</t>
  </si>
  <si>
    <t>Sat Feb 24 14:39:35 PST 2018</t>
  </si>
  <si>
    <t>Sat Feb 24 14:39:56 PST 2018</t>
  </si>
  <si>
    <t>Tue Feb 27 14:39:56 PST 2018</t>
  </si>
  <si>
    <t>352YTHGROW9X3Y1SHIH4YCB4PIXH4Z</t>
  </si>
  <si>
    <t>Sat Feb 24 14:46:05 PST 2018</t>
  </si>
  <si>
    <t>3RJSC4XJ11Q4OHZWXFTTXCI13XO50O</t>
  </si>
  <si>
    <t>Sat Feb 24 14:30:50 PST 2018</t>
  </si>
  <si>
    <t>Tue Feb 27 14:31:06 PST 2018</t>
  </si>
  <si>
    <t>30Y6N4AHYPSK540UGWPQQ1BV65ORDR</t>
  </si>
  <si>
    <t>3JNQLM5FT5IPMG5V4PDEXP7DMLA2LV</t>
  </si>
  <si>
    <t>Sat Feb 24 14:43:12 PST 2018</t>
  </si>
  <si>
    <t>Sat Feb 24 14:43:36 PST 2018</t>
  </si>
  <si>
    <t>Tue Feb 27 14:43:36 PST 2018</t>
  </si>
  <si>
    <t>3OF2M9AATHK48LQP8WAR5045IU4ZKX</t>
  </si>
  <si>
    <t>3T3IWE1XG7JUXCFLF956FYFXW4ATQ3</t>
  </si>
  <si>
    <t>Sat Feb 24 14:48:01 PST 2018</t>
  </si>
  <si>
    <t>Tue Feb 27 14:48:54 PST 2018</t>
  </si>
  <si>
    <t>3D5G8J4N5A0JF0D8B6UFW2IKUXPTV5</t>
  </si>
  <si>
    <t>3HMIGG0U4M2K8UEJ3LB51OMCH02Y8I</t>
  </si>
  <si>
    <t>Sat Feb 24 14:24:29 PST 2018</t>
  </si>
  <si>
    <t>Tue Feb 27 14:24:29 PST 2018</t>
  </si>
  <si>
    <t>3PM8NZGV8ZC1ETO5KJ63410390XXQP</t>
  </si>
  <si>
    <t>Sat Feb 24 14:43:40 PST 2018</t>
  </si>
  <si>
    <t>Tue Feb 27 14:43:40 PST 2018</t>
  </si>
  <si>
    <t>3WZ36BJEV4C7T6DWWR8GK9KYA46BT6</t>
  </si>
  <si>
    <t>Sat Feb 24 14:27:18 PST 2018</t>
  </si>
  <si>
    <t>Tue Feb 27 14:28:17 PST 2018</t>
  </si>
  <si>
    <t>3PMR2DOWOOXI0LJ3QEBUKWCT1A745E</t>
  </si>
  <si>
    <t>386CSBG1O0IOVE49JWXD4ONJCWX6Q3</t>
  </si>
  <si>
    <t>3VNXK88KKDE3I52O32UZULDTJPKV9X</t>
  </si>
  <si>
    <t>Sat Feb 24 14:37:27 PST 2018</t>
  </si>
  <si>
    <t>Tue Feb 27 14:37:27 PST 2018</t>
  </si>
  <si>
    <t>3YMU66OBIO4DFEUCCJJ57187FN4HGK</t>
  </si>
  <si>
    <t>Sun Feb 25 12:36:01 PST 2018</t>
  </si>
  <si>
    <t>3QGTX7BCHPYY3I7SB71KESP2259Z5K</t>
  </si>
  <si>
    <t>333U7HK6IAB6U0FBYTLIDTLPFNTDJC</t>
  </si>
  <si>
    <t>Sat Feb 24 14:38:06 PST 2018</t>
  </si>
  <si>
    <t>Tue Feb 27 14:38:24 PST 2018</t>
  </si>
  <si>
    <t>36AHBNMV1S8WPPAAKTMLNG0DSR0DY4</t>
  </si>
  <si>
    <t>Sat Feb 24 14:27:21 PST 2018</t>
  </si>
  <si>
    <t>Tue Feb 27 14:27:21 PST 2018</t>
  </si>
  <si>
    <t>3KYQYYSHYW3KVB68E6DNLP2BEH1DOT</t>
  </si>
  <si>
    <t>A11MYV3D7SU24J</t>
  </si>
  <si>
    <t>Sat Feb 24 14:27:06 PST 2018</t>
  </si>
  <si>
    <t>Tue Feb 27 14:27:06 PST 2018</t>
  </si>
  <si>
    <t>3ZZAYRN1I6NOPG4BAU811AOCY4SOTY</t>
  </si>
  <si>
    <t>39GXDJN2OUA340JEYAOLUPIIZJ4V8A</t>
  </si>
  <si>
    <t>39N5ACM9HFJQDL5SHQL0OTOBX1K9PR</t>
  </si>
  <si>
    <t>Tue Feb 27 14:40:56 PST 2018</t>
  </si>
  <si>
    <t>3AAJC4I4FHO9X1K7QBAF4L4S351JZF</t>
  </si>
  <si>
    <t>Sat Feb 24 14:29:49 PST 2018</t>
  </si>
  <si>
    <t>Sat Feb 24 14:30:01 PST 2018</t>
  </si>
  <si>
    <t>Tue Feb 27 14:30:01 PST 2018</t>
  </si>
  <si>
    <t>3L2OEKSTW96HLAGPDJ64C5QRY178Y5</t>
  </si>
  <si>
    <t>369J354OFE6XIPAVG0S1AAJH69N6G7</t>
  </si>
  <si>
    <t>Sat Feb 24 14:27:20 PST 2018</t>
  </si>
  <si>
    <t>Sat Feb 24 14:28:52 PST 2018</t>
  </si>
  <si>
    <t>Tue Feb 27 14:28:52 PST 2018</t>
  </si>
  <si>
    <t>Thank you for this opportunity to complete this task.</t>
  </si>
  <si>
    <t>3W92K5RLWVDKHI0C0CHII58RXT15VG</t>
  </si>
  <si>
    <t>Sat Feb 24 14:32:35 PST 2018</t>
  </si>
  <si>
    <t>Sat Feb 24 14:33:47 PST 2018</t>
  </si>
  <si>
    <t>Tue Feb 27 14:33:47 PST 2018</t>
  </si>
  <si>
    <t>3X66WABAJXEYL6NDXYU3377XWIO3G1</t>
  </si>
  <si>
    <t>A3DCUNG3XOASX0</t>
  </si>
  <si>
    <t>Sat Feb 24 14:45:13 PST 2018</t>
  </si>
  <si>
    <t>Tue Feb 27 14:45:13 PST 2018</t>
  </si>
  <si>
    <t>3P888QFVX3QBX0CJTQE6W5DPEXTOQK</t>
  </si>
  <si>
    <t>30H4UDGLT3E5K5OM6ZP5TFUVX0PMP1</t>
  </si>
  <si>
    <t>Tue Feb 27 14:29:12 PST 2018</t>
  </si>
  <si>
    <t>36W0OB37HXAD6VPH2B7US8ODQDZHZA</t>
  </si>
  <si>
    <t>Sat Feb 24 14:41:37 PST 2018</t>
  </si>
  <si>
    <t>Sat Feb 24 14:43:52 PST 2018</t>
  </si>
  <si>
    <t>Tue Feb 27 14:43:52 PST 2018</t>
  </si>
  <si>
    <t>3VA45EW49OJQ3GQWYDTSKN12PK0O1G</t>
  </si>
  <si>
    <t>Sat Feb 24 14:40:08 PST 2018</t>
  </si>
  <si>
    <t>Sat Feb 24 14:43:50 PST 2018</t>
  </si>
  <si>
    <t>Tue Feb 27 14:43:50 PST 2018</t>
  </si>
  <si>
    <t>3IZVJEBJ6AGUMM76GQBP6Y32Y0L6Z8</t>
  </si>
  <si>
    <t>34QN5IT0T0NNBZIYVD0W9WSS5NO08K</t>
  </si>
  <si>
    <t>Sat Feb 24 14:24:24 PST 2018</t>
  </si>
  <si>
    <t>Sat Feb 24 14:25:00 PST 2018</t>
  </si>
  <si>
    <t>Tue Feb 27 14:25:00 PST 2018</t>
  </si>
  <si>
    <t>3IOEN3P9S8F0EAKSYH7Y3NFB4K7165</t>
  </si>
  <si>
    <t>3V0Z7YWSIZWSILHPITFKKY5FDJ8V23</t>
  </si>
  <si>
    <t>Sat Feb 24 14:23:45 PST 2018</t>
  </si>
  <si>
    <t>Tue Feb 27 14:24:17 PST 2018</t>
  </si>
  <si>
    <t>3SA4EMRVJVY5U7JLRSX66ZRXBYRP04</t>
  </si>
  <si>
    <t>3AZHRG4CU5G1A2CSJW50IFKHP1003W</t>
  </si>
  <si>
    <t>Sat Feb 24 14:50:45 PST 2018</t>
  </si>
  <si>
    <t>Tue Feb 27 14:50:45 PST 2018</t>
  </si>
  <si>
    <t>3N4BPTXIO9ONMMWF29BJO8PQGCPKUT</t>
  </si>
  <si>
    <t>Sun Feb 25 12:36:02 PST 2018</t>
  </si>
  <si>
    <t>3YZ8UPK3VUI53OKRAWUL0PCIB3EUCO</t>
  </si>
  <si>
    <t>A2H0I4FX8JHJDS</t>
  </si>
  <si>
    <t>Sat Feb 24 14:35:56 PST 2018</t>
  </si>
  <si>
    <t>While there may not be much empathy in the text,  I still think it's appropriate.</t>
  </si>
  <si>
    <t>33NOQL7T9OVHQ0QU958NQCZT4VB8ZW</t>
  </si>
  <si>
    <t>31EUONYN2WZ6PS6U5RDHRB8IEO8OV6</t>
  </si>
  <si>
    <t>34QN5IT0T0NNBZIYVD0W9WSS5NQ80U</t>
  </si>
  <si>
    <t>Sat Feb 24 14:46:36 PST 2018</t>
  </si>
  <si>
    <t>Tue Feb 27 14:46:36 PST 2018</t>
  </si>
  <si>
    <t>3P4MQ7TPPY87XKJFW5HVKFEC4X9BBJ</t>
  </si>
  <si>
    <t>Sat Feb 24 14:45:02 PST 2018</t>
  </si>
  <si>
    <t>36KM3FWE3R8GO1FLV63P6D0CB4M70G</t>
  </si>
  <si>
    <t>30OG32W0SV775WKW9MOUCIKROJZNEJ</t>
  </si>
  <si>
    <t>3KIBXJ1WD6QS9HCI6NZAP2X1YQ0OKJ</t>
  </si>
  <si>
    <t>Sat Feb 24 14:40:58 PST 2018</t>
  </si>
  <si>
    <t>3Z7VU45IPZD22K430M490L869O41ZW</t>
  </si>
  <si>
    <t>Tue Feb 27 14:42:28 PST 2018</t>
  </si>
  <si>
    <t>3YLPJ8OXX89R243DWKUPCF3DU9GX4G</t>
  </si>
  <si>
    <t>324G5B4FB44JBLDFL88QVWWXU3J705</t>
  </si>
  <si>
    <t>Sat Feb 24 14:34:25 PST 2018</t>
  </si>
  <si>
    <t>Tue Feb 27 14:34:53 PST 2018</t>
  </si>
  <si>
    <t>3S06PH7KSS0ZZJZ784FC9TP3L6U1DX</t>
  </si>
  <si>
    <t>3TUI152ZZCJTOS3CDQLW9SW24LJ1Q2</t>
  </si>
  <si>
    <t>3566S7OX5DFGVQ03RP7PKIJMGWS71J</t>
  </si>
  <si>
    <t>30LB5CDZND62VVJL4309MGPW4WXZ0Q</t>
  </si>
  <si>
    <t>Sat Feb 24 14:45:19 PST 2018</t>
  </si>
  <si>
    <t>Tue Feb 27 14:45:19 PST 2018</t>
  </si>
  <si>
    <t>3HVVDCPGTFO36E676JM0SKIZVDOYT8</t>
  </si>
  <si>
    <t>3WLEIWSYHPDN0KM5D4YG5XE654Z2HM</t>
  </si>
  <si>
    <t>Sat Feb 24 14:31:22 PST 2018</t>
  </si>
  <si>
    <t>Sat Feb 24 14:32:00 PST 2018</t>
  </si>
  <si>
    <t>Tue Feb 27 14:32:00 PST 2018</t>
  </si>
  <si>
    <t>307FVKVSYRBXNPXME7QRIGQPSG247T</t>
  </si>
  <si>
    <t>30OG32W0SV775WKW9MOUCIKROJZENA</t>
  </si>
  <si>
    <t>Sat Feb 24 14:39:29 PST 2018</t>
  </si>
  <si>
    <t>Tue Feb 27 14:39:43 PST 2018</t>
  </si>
  <si>
    <t>3MH9DQ757X8IK00WCIQ4QGXX9V5GUJ</t>
  </si>
  <si>
    <t>Sat Feb 24 14:31:30 PST 2018</t>
  </si>
  <si>
    <t>Tue Feb 27 14:31:30 PST 2018</t>
  </si>
  <si>
    <t>3VFJCI1K40VQ488F8OVZL5AD2W3GRH</t>
  </si>
  <si>
    <t>Sun Feb 25 12:36:03 PST 2018</t>
  </si>
  <si>
    <t>3UDTAB6HH6VK2K3EA319K9RI6UA90U</t>
  </si>
  <si>
    <t>32SCWG5HII03V23UJJIO4JX970DP6X</t>
  </si>
  <si>
    <t>Tue Feb 27 14:47:17 PST 2018</t>
  </si>
  <si>
    <t>37FMASSAYDNHKSXL2F9C62IPZNTBIS</t>
  </si>
  <si>
    <t>3DR23U6WE6A509PG6IA6LHQJD1LTEQ</t>
  </si>
  <si>
    <t>Sat Feb 24 14:44:08 PST 2018</t>
  </si>
  <si>
    <t>3XBYQ44Z6P0WUPDD1GZBI41Y16RTWF</t>
  </si>
  <si>
    <t>308XBLVESJ0UDR04S23LKUJGMJBRBB</t>
  </si>
  <si>
    <t>Sat Feb 24 14:41:22 PST 2018</t>
  </si>
  <si>
    <t>Tue Feb 27 14:41:22 PST 2018</t>
  </si>
  <si>
    <t>3GS6S824SRT1MW6NUMI0YORRVN5NW0</t>
  </si>
  <si>
    <t>Sat Feb 24 14:48:38 PST 2018</t>
  </si>
  <si>
    <t>3S06PH7KSS0ZZJZ784FC9TP3L6UD19</t>
  </si>
  <si>
    <t>338431Z1FLBB91RJ65361VNUAJVORL</t>
  </si>
  <si>
    <t>3NPFYT4IZD0A14URHN1RANW13DNGXC</t>
  </si>
  <si>
    <t>Sat Feb 24 14:41:49 PST 2018</t>
  </si>
  <si>
    <t>Tue Feb 27 14:41:49 PST 2018</t>
  </si>
  <si>
    <t>3S0TNUHWKUEHAJJS7PORO3CBZCY8DM</t>
  </si>
  <si>
    <t>Sat Feb 24 14:32:53 PST 2018</t>
  </si>
  <si>
    <t>Sat Feb 24 14:33:08 PST 2018</t>
  </si>
  <si>
    <t>Tue Feb 27 14:33:08 PST 2018</t>
  </si>
  <si>
    <t>3TYCR1GOTDFFSR87TWMSK0HK7U6ZLX</t>
  </si>
  <si>
    <t>Tue Feb 27 14:33:06 PST 2018</t>
  </si>
  <si>
    <t>38B7Q9C28G1FGVPTCSHQTA19JXW96V</t>
  </si>
  <si>
    <t>340UGXU9DZX12XQR1DPQQH07WATVUN</t>
  </si>
  <si>
    <t>Tue Feb 27 14:33:25 PST 2018</t>
  </si>
  <si>
    <t>382M9COHEIBK0M456N0GQDCLWFRUEH</t>
  </si>
  <si>
    <t>Sat Feb 24 14:36:10 PST 2018</t>
  </si>
  <si>
    <t>Tue Feb 27 14:36:10 PST 2018</t>
  </si>
  <si>
    <t>3SITXWYCNW5EANMG119D9C54N0XBXS</t>
  </si>
  <si>
    <t>Sun Feb 25 12:36:04 PST 2018</t>
  </si>
  <si>
    <t>3DIIW4IV8PRUC9EIXYUO95GY6WD4IO</t>
  </si>
  <si>
    <t>3E1QT0TDFQ5YIUZEZ3P2F0SORH7I8Z</t>
  </si>
  <si>
    <t>Tue Feb 27 14:42:44 PST 2018</t>
  </si>
  <si>
    <t>3GA6AFUKOPKCL2IOH4CLO7JYBI0H3D</t>
  </si>
  <si>
    <t>Sat Feb 24 14:40:33 PST 2018</t>
  </si>
  <si>
    <t>Tue Feb 27 14:41:11 PST 2018</t>
  </si>
  <si>
    <t>3SB5N7Y3O4024EOGEBCK199QT650G4</t>
  </si>
  <si>
    <t>Sat Feb 24 14:49:31 PST 2018</t>
  </si>
  <si>
    <t>Tue Feb 27 14:49:31 PST 2018</t>
  </si>
  <si>
    <t>334ZEL5JX6BNAGRWLU3BR5SQWLEOS9</t>
  </si>
  <si>
    <t>369J354OFE6XIPAVG0S1AAJH69O6G8</t>
  </si>
  <si>
    <t>3I0BTBYZAYH2Q59G8HYQ89GUY2RY0W</t>
  </si>
  <si>
    <t>Sat Feb 24 14:32:12 PST 2018</t>
  </si>
  <si>
    <t>Tue Feb 27 14:32:26 PST 2018</t>
  </si>
  <si>
    <t>3NC5L260MPIHTVK45C8D9P5WQUIOFG</t>
  </si>
  <si>
    <t>Tue Feb 27 14:34:55 PST 2018</t>
  </si>
  <si>
    <t>356TQKY9XFTY6QKOQAG4ZS6UU2Y783</t>
  </si>
  <si>
    <t>32Q90QCQ1TH6XQZTC9WEKQ3NUOUKEB</t>
  </si>
  <si>
    <t>3P4RDNWND62N2BVXQ7MT4Q127S1JIK</t>
  </si>
  <si>
    <t>Tue Feb 27 14:40:39 PST 2018</t>
  </si>
  <si>
    <t>3ZPBJO59KQXA3UKLATIX1G5A2VODH6</t>
  </si>
  <si>
    <t>Sat Feb 24 14:33:44 PST 2018</t>
  </si>
  <si>
    <t>Tue Feb 27 14:34:03 PST 2018</t>
  </si>
  <si>
    <t>3HXCEECSQMPW56HCM96HPPNVXADYZZ</t>
  </si>
  <si>
    <t>31QTRG6Q2U95EMD0P2DGNAH26A5PYW</t>
  </si>
  <si>
    <t>Sat Feb 24 14:43:07 PST 2018</t>
  </si>
  <si>
    <t>Sat Feb 24 14:43:41 PST 2018</t>
  </si>
  <si>
    <t>Tue Feb 27 14:43:41 PST 2018</t>
  </si>
  <si>
    <t>3TYCR1GOTDFFSR87TWMSK0HK7U8ZLZ</t>
  </si>
  <si>
    <t>Tue Feb 27 14:41:52 PST 2018</t>
  </si>
  <si>
    <t>3Y5140Z9DYCJOMYVLKRD1MNEGR8IPK</t>
  </si>
  <si>
    <t>A171S8E9IFSHH2</t>
  </si>
  <si>
    <t>Sat Feb 24 14:45:01 PST 2018</t>
  </si>
  <si>
    <t>3RDTX9JRTYXYKV3YV2MIZO15E8G79S</t>
  </si>
  <si>
    <t>3CN4LGXD5YKJPTRHRILSKC67FE7Y4C</t>
  </si>
  <si>
    <t>Sat Feb 24 14:32:24 PST 2018</t>
  </si>
  <si>
    <t>Tue Feb 27 14:32:39 PST 2018</t>
  </si>
  <si>
    <t>3PPTZCWALRGQJOOKL1UO1MGEH0TZQM</t>
  </si>
  <si>
    <t>Sat Feb 24 14:30:44 PST 2018</t>
  </si>
  <si>
    <t>Tue Feb 27 14:37:49 PST 2018</t>
  </si>
  <si>
    <t>3RWE2M8QWI68E6521FPFRTINUINN0V</t>
  </si>
  <si>
    <t>Sat Feb 24 14:29:32 PST 2018</t>
  </si>
  <si>
    <t>3BC9H1KCYU8SBBC7BMMAQLTDG89WY7</t>
  </si>
  <si>
    <t>39JEC7537VX5G39RFM4QWBE1PAMCVU</t>
  </si>
  <si>
    <t>Sat Feb 24 14:25:04 PST 2018</t>
  </si>
  <si>
    <t>Sat Feb 24 14:25:33 PST 2018</t>
  </si>
  <si>
    <t>Tue Feb 27 14:25:33 PST 2018</t>
  </si>
  <si>
    <t>Sun Feb 25 12:36:05 PST 2018</t>
  </si>
  <si>
    <t>3B3WTRP3DCYULE4MFSAOSGGIMRS29X</t>
  </si>
  <si>
    <t>Sat Feb 24 14:44:53 PST 2018</t>
  </si>
  <si>
    <t>Tue Feb 27 14:44:53 PST 2018</t>
  </si>
  <si>
    <t>3ZPPDN2SLWSMGUG28C5PUHP7JUGE99</t>
  </si>
  <si>
    <t>A31VXHO41OL64M</t>
  </si>
  <si>
    <t>Sat Feb 24 14:27:09 PST 2018</t>
  </si>
  <si>
    <t>Tue Feb 27 14:28:23 PST 2018</t>
  </si>
  <si>
    <t>3UY4PIS8QRH5YBSQ7WOEGF5CGBX1NO</t>
  </si>
  <si>
    <t>337RC3OW06YYJ73XSZXPZU4OJJ2VLV</t>
  </si>
  <si>
    <t>Sat Feb 24 14:44:17 PST 2018</t>
  </si>
  <si>
    <t>Tue Feb 27 14:44:17 PST 2018</t>
  </si>
  <si>
    <t>3M23Y66PO3308UJMB0MIZO2KUKKS6G</t>
  </si>
  <si>
    <t>3X73LLYYQ2AJP6BYZNW0XLH4GZSNH0</t>
  </si>
  <si>
    <t>Sat Feb 24 14:48:20 PST 2018</t>
  </si>
  <si>
    <t>Tue Feb 27 14:48:20 PST 2018</t>
  </si>
  <si>
    <t>3WGCNLZJKF4WCZ1DI2ABKATI27V1D6</t>
  </si>
  <si>
    <t>3F0BG9B9MQJG8G90TGJZNOQH6GX7Y5</t>
  </si>
  <si>
    <t>Sat Feb 24 14:24:54 PST 2018</t>
  </si>
  <si>
    <t>Tue Feb 27 14:24:54 PST 2018</t>
  </si>
  <si>
    <t>3RU7GD8VPPP8I01RQWLR5OT1PPAPSJ</t>
  </si>
  <si>
    <t>Sat Feb 24 14:47:53 PST 2018</t>
  </si>
  <si>
    <t>3YW4XOSQKRHLGLATUZ51JTTR76N1U5</t>
  </si>
  <si>
    <t>Sat Feb 24 14:30:20 PST 2018</t>
  </si>
  <si>
    <t>Tue Feb 27 14:30:20 PST 2018</t>
  </si>
  <si>
    <t>33TGB4G0LPDBJPI3BLVXKNF5A8XTX8</t>
  </si>
  <si>
    <t>Sat Feb 24 14:22:29 PST 2018</t>
  </si>
  <si>
    <t>Tue Feb 27 14:22:29 PST 2018</t>
  </si>
  <si>
    <t>3AZHRG4CU5G1A2CSJW50IFKHP1X03T</t>
  </si>
  <si>
    <t>Sat Feb 24 14:31:09 PST 2018</t>
  </si>
  <si>
    <t>3K5TEWLKGW7WT6VR7W0C7ECW2F8IV4</t>
  </si>
  <si>
    <t>Sat Feb 24 14:39:50 PST 2018</t>
  </si>
  <si>
    <t>Tue Feb 27 14:39:50 PST 2018</t>
  </si>
  <si>
    <t>3L2IS5HSFBEOUSHIZM3ZG06UA7SUN6</t>
  </si>
  <si>
    <t>A1HHT4MFOX3MAY</t>
  </si>
  <si>
    <t>Texts are generally hard to read for nonverbal. The exclamation mark makes him seem empathetic.</t>
  </si>
  <si>
    <t>32TMVRKDGNU1N325OCIXWGMK30848G</t>
  </si>
  <si>
    <t>3FTYUGLFSVHYN10Q9RHOCJ2KXMYD5Q</t>
  </si>
  <si>
    <t>Tue Feb 27 14:39:11 PST 2018</t>
  </si>
  <si>
    <t>3HUTX6F6VVJXS18SHHT6P6B7HQCO2V</t>
  </si>
  <si>
    <t>Sat Feb 24 14:27:42 PST 2018</t>
  </si>
  <si>
    <t>Sat Feb 24 14:28:31 PST 2018</t>
  </si>
  <si>
    <t>Tue Feb 27 14:28:31 PST 2018</t>
  </si>
  <si>
    <t>3X87C8JFV77TIC26Q90G5TJBULTQS8</t>
  </si>
  <si>
    <t>3RDTX9JRTYXYKV3YV2MIZO15E8G97U</t>
  </si>
  <si>
    <t>3EJJQNKU9S14443QSUDH65MEHWERHP</t>
  </si>
  <si>
    <t>Sat Feb 24 14:29:41 PST 2018</t>
  </si>
  <si>
    <t>Tue Feb 27 14:29:41 PST 2018</t>
  </si>
  <si>
    <t>Sun Feb 25 12:36:06 PST 2018</t>
  </si>
  <si>
    <t>3G0WWMR1UWGW2ZA1IDJU6Z957MLNQT</t>
  </si>
  <si>
    <t>Tue Feb 27 14:30:54 PST 2018</t>
  </si>
  <si>
    <t>3TVSS0C0E2WZH9B7RI4C7NXJK5OTW4</t>
  </si>
  <si>
    <t>Sat Feb 24 14:30:15 PST 2018</t>
  </si>
  <si>
    <t>Tue Feb 27 14:31:00 PST 2018</t>
  </si>
  <si>
    <t>3ZQA3IO31BNNGWS28BORV45H6L21O3</t>
  </si>
  <si>
    <t>37FMASSAYDNHKSXL2F9C62IPZNRBIQ</t>
  </si>
  <si>
    <t>Sat Feb 24 14:35:05 PST 2018</t>
  </si>
  <si>
    <t>Tue Feb 27 14:35:05 PST 2018</t>
  </si>
  <si>
    <t>3BXQMRHWK0UICAWINLOZ3LHU5HHMUX</t>
  </si>
  <si>
    <t>Tue Feb 27 14:29:28 PST 2018</t>
  </si>
  <si>
    <t>3ON104KXQLSF0OWHCH34ZFLR4694WL</t>
  </si>
  <si>
    <t>Sat Feb 24 14:38:21 PST 2018</t>
  </si>
  <si>
    <t>Tue Feb 27 14:38:21 PST 2018</t>
  </si>
  <si>
    <t>33NOQL7T9OVHQ0QU958NQCZT4VAZ8M</t>
  </si>
  <si>
    <t>337RC3OW06YYJ73XSZXPZU4OJJ0VLT</t>
  </si>
  <si>
    <t>Sat Feb 24 14:32:49 PST 2018</t>
  </si>
  <si>
    <t>Tue Feb 27 14:32:49 PST 2018</t>
  </si>
  <si>
    <t>3IXQG4FA2UUO9R4IYL3ZT9JMGX6B99</t>
  </si>
  <si>
    <t>3RSDURM96BI1HVOAGOX5TYIYS32EYZ</t>
  </si>
  <si>
    <t>Sat Feb 24 14:36:14 PST 2018</t>
  </si>
  <si>
    <t>Tue Feb 27 14:36:14 PST 2018</t>
  </si>
  <si>
    <t>3RWO3EJELH551W43NB16K4A7GQY1PK</t>
  </si>
  <si>
    <t>3KAKFY4PGVYCHXT8NMU6OJKDBVGI38</t>
  </si>
  <si>
    <t>3NQL1CS15S4IJ6AWBEMFT26KSY4YVO</t>
  </si>
  <si>
    <t>Tue Feb 27 14:33:44 PST 2018</t>
  </si>
  <si>
    <t>3P529IW9KZH9NAH7SKSLH812VPELFX</t>
  </si>
  <si>
    <t>Sat Feb 24 14:54:05 PST 2018</t>
  </si>
  <si>
    <t>Tue Feb 27 14:54:05 PST 2018</t>
  </si>
  <si>
    <t>Sun Feb 25 12:36:07 PST 2018</t>
  </si>
  <si>
    <t>3HY86PZXPYE145FDEXLVQSB32JW1EZ</t>
  </si>
  <si>
    <t>3CFJTT4SXUMUIGUVPYXW10WTGX0I7B</t>
  </si>
  <si>
    <t>Sat Feb 24 14:37:31 PST 2018</t>
  </si>
  <si>
    <t>Tue Feb 27 14:37:31 PST 2018</t>
  </si>
  <si>
    <t>3MTMREQS4WEU2DCYLIDVCI7RWG4AW1</t>
  </si>
  <si>
    <t>Sat Feb 24 14:36:58 PST 2018</t>
  </si>
  <si>
    <t>Tue Feb 27 14:36:58 PST 2018</t>
  </si>
  <si>
    <t>3NQL1CS15S4IJ6AWBEMFT26KSY6YVQ</t>
  </si>
  <si>
    <t>Tue Feb 27 14:44:35 PST 2018</t>
  </si>
  <si>
    <t>3EPG8DX9LKM4PE5MOY3INUNOS62P5P</t>
  </si>
  <si>
    <t>333U7HK6IAB6U0FBYTLIDTLPFNSDJB</t>
  </si>
  <si>
    <t>Sat Feb 24 14:33:57 PST 2018</t>
  </si>
  <si>
    <t>37FMASSAYDNHKSXL2F9C62IPZNTIBZ</t>
  </si>
  <si>
    <t>Tue Feb 27 14:48:01 PST 2018</t>
  </si>
  <si>
    <t>3IX2EGZR7CF0VAYGGUG2II2TUOLJRP</t>
  </si>
  <si>
    <t>Sat Feb 24 14:47:11 PST 2018</t>
  </si>
  <si>
    <t>Tue Feb 27 14:47:11 PST 2018</t>
  </si>
  <si>
    <t>3O0M2G5VC6Y118LFT4OBWCHVN6Q495</t>
  </si>
  <si>
    <t>3LKC68YZ3BZJ4H6ZV1IDDDRWLXAWOO</t>
  </si>
  <si>
    <t>Sat Feb 24 14:47:25 PST 2018</t>
  </si>
  <si>
    <t>Tue Feb 27 14:47:25 PST 2018</t>
  </si>
  <si>
    <t>3P4RDNWND62N2BVXQ7MT4Q127S2IJK</t>
  </si>
  <si>
    <t>3UJ1CZ6IZIL4PQJ86HCD7IOKYP9S50</t>
  </si>
  <si>
    <t>Sat Feb 24 14:48:35 PST 2018</t>
  </si>
  <si>
    <t>Tue Feb 27 14:48:35 PST 2018</t>
  </si>
  <si>
    <t>3QMELQS6Y57LKVLF69HCKV13PJ1R6Z</t>
  </si>
  <si>
    <t>3FTOP5WARGKCVGEHMHXNYM16LYJ0J5</t>
  </si>
  <si>
    <t>Sat Feb 24 14:31:55 PST 2018</t>
  </si>
  <si>
    <t>Sat Feb 24 14:32:25 PST 2018</t>
  </si>
  <si>
    <t>Tue Feb 27 14:32:25 PST 2018</t>
  </si>
  <si>
    <t>Sun Feb 25 12:36:08 PST 2018</t>
  </si>
  <si>
    <t>3WLEIWSYHPDN0KM5D4YG5XE654ZH21</t>
  </si>
  <si>
    <t>Sat Feb 24 14:35:45 PST 2018</t>
  </si>
  <si>
    <t>Tue Feb 27 14:35:45 PST 2018</t>
  </si>
  <si>
    <t>Sun Feb 25 12:36:09 PST 2018</t>
  </si>
  <si>
    <t>3XM0HYN6NLV78HW9P11MG7PMOYYPEF</t>
  </si>
  <si>
    <t>Sat Feb 24 14:31:02 PST 2018</t>
  </si>
  <si>
    <t>Tue Feb 27 14:31:02 PST 2018</t>
  </si>
  <si>
    <t>3PUOXASB57ZH4594EXE1Q8U4O1SZ9B</t>
  </si>
  <si>
    <t>39O5D9O87UOL4U78VCYKDGMIYQV3CQ</t>
  </si>
  <si>
    <t>Sat Feb 24 14:38:58 PST 2018</t>
  </si>
  <si>
    <t>Sat Feb 24 14:40:42 PST 2018</t>
  </si>
  <si>
    <t>Tue Feb 27 14:40:42 PST 2018</t>
  </si>
  <si>
    <t>3HOSI13XH0KTREFJOXZ7AVQCA3VDDX</t>
  </si>
  <si>
    <t>3JJVG1YBECT58426VVQIHTEKU1K5B9</t>
  </si>
  <si>
    <t>3V0TR1NRVAYF6RVKLA2BS7SFTO84AK</t>
  </si>
  <si>
    <t>32SCWG5HII03V23UJJIO4JX970B6PC</t>
  </si>
  <si>
    <t>Sat Feb 24 14:34:45 PST 2018</t>
  </si>
  <si>
    <t>Tue Feb 27 14:34:45 PST 2018</t>
  </si>
  <si>
    <t>3L2IS5HSFBEOUSHIZM3ZG06UA7RUN5</t>
  </si>
  <si>
    <t>Sat Feb 24 14:31:39 PST 2018</t>
  </si>
  <si>
    <t>Tue Feb 27 14:31:39 PST 2018</t>
  </si>
  <si>
    <t>3XLBSAQ9Z58GD6J5P2LI1VZJCA1Z7O</t>
  </si>
  <si>
    <t>307FVKVSYRBXNPXME7QRIGQPSG274W</t>
  </si>
  <si>
    <t>32UTUBMZ7HSM6YHL1M8VLR8J7POBVO</t>
  </si>
  <si>
    <t>33LK57MYLU12W43XD5JTWMVFZOFSZ5</t>
  </si>
  <si>
    <t>Sat Feb 24 14:38:48 PST 2018</t>
  </si>
  <si>
    <t>Tue Feb 27 14:38:48 PST 2018</t>
  </si>
  <si>
    <t>3ERMJ6L4DZOGEZKMADVOTT3AX6JM7U</t>
  </si>
  <si>
    <t>Sat Feb 24 14:28:03 PST 2018</t>
  </si>
  <si>
    <t>Sat Feb 24 14:28:25 PST 2018</t>
  </si>
  <si>
    <t>Tue Feb 27 14:28:25 PST 2018</t>
  </si>
  <si>
    <t>33W1NHWFYHH0OKIIC3JIH8VGI8VTZ5</t>
  </si>
  <si>
    <t>33M4IA01QHX1QU35XYV39RA85M0XRR</t>
  </si>
  <si>
    <t>3H7Z272LX83LEN616NOQT2F6XV2PL5</t>
  </si>
  <si>
    <t>Sat Feb 24 14:49:15 PST 2018</t>
  </si>
  <si>
    <t>Tue Feb 27 14:49:15 PST 2018</t>
  </si>
  <si>
    <t>3VD82FOHKRKAQJ0UEAIC1JKTTHSOC7</t>
  </si>
  <si>
    <t>Sat Feb 24 14:46:24 PST 2018</t>
  </si>
  <si>
    <t>Tue Feb 27 14:46:24 PST 2018</t>
  </si>
  <si>
    <t>Sun Feb 25 12:36:10 PST 2018</t>
  </si>
  <si>
    <t>3XJOUITW8UNRASHRP705QFJCD5ATQB</t>
  </si>
  <si>
    <t>3KKG4CDWKJU4OSJ9J6TCLVDG65P49W</t>
  </si>
  <si>
    <t>3SEPORI8WOVYW8H3W5X2BM19DI7ZAF</t>
  </si>
  <si>
    <t>3Z4XG4ZF49NV8PO9YPP3IAF3FU9X8C</t>
  </si>
  <si>
    <t>3IWA71V4TIC5HR7RF8N49DNRQ0MX61</t>
  </si>
  <si>
    <t>37ZHEEHM6XIFSDCC4VQ9XUU4XF5732</t>
  </si>
  <si>
    <t>Sat Feb 24 14:46:15 PST 2018</t>
  </si>
  <si>
    <t>Tue Feb 27 14:46:26 PST 2018</t>
  </si>
  <si>
    <t>3MYYFCXHJ43J326HXCZMDCZ3AIK4GN</t>
  </si>
  <si>
    <t>Sat Feb 24 14:46:25 PST 2018</t>
  </si>
  <si>
    <t>Tue Feb 27 14:46:25 PST 2018</t>
  </si>
  <si>
    <t>3YMU66OBIO4DFEUCCJJ57187FN4GHJ</t>
  </si>
  <si>
    <t>Tue Feb 27 14:35:26 PST 2018</t>
  </si>
  <si>
    <t>Sun Feb 25 12:36:11 PST 2018</t>
  </si>
  <si>
    <t>3WUVMVA7OBZV9OJ963S1M35OUJAZAQ</t>
  </si>
  <si>
    <t>31HQ4X3T3T6IRFMTY4SKO7KHKF7LSF</t>
  </si>
  <si>
    <t>Tue Feb 27 14:36:18 PST 2018</t>
  </si>
  <si>
    <t>384PI804XTX5UJX79B61QNSTHHW0SL</t>
  </si>
  <si>
    <t>Tue Feb 27 14:32:38 PST 2018</t>
  </si>
  <si>
    <t>3RKNTXVS3NUITBTEBC7CHQO0CN54A9</t>
  </si>
  <si>
    <t>A1B06ZUDYZNFBB</t>
  </si>
  <si>
    <t>Sat Feb 24 14:34:32 PST 2018</t>
  </si>
  <si>
    <t>Tue Feb 27 14:34:56 PST 2018</t>
  </si>
  <si>
    <t>3P0I4CQYVY3GHX855ZDCOUVB2YAOWO</t>
  </si>
  <si>
    <t>34V1S5K3GTXI3FNN2UMRITXU2WV69J</t>
  </si>
  <si>
    <t>3A1COHJ8NKRYMZOUTL7HFOR9R4TH86</t>
  </si>
  <si>
    <t>Sat Feb 24 14:49:05 PST 2018</t>
  </si>
  <si>
    <t>Tue Feb 27 14:49:05 PST 2018</t>
  </si>
  <si>
    <t>3E13VNJ1NORG7UFT0IGN0Q5GDB21IZ</t>
  </si>
  <si>
    <t>Tue Feb 27 14:45:02 PST 2018</t>
  </si>
  <si>
    <t>3K3IX1W4S6N1VKH3JUUZV53AKK3PAV</t>
  </si>
  <si>
    <t>Sat Feb 24 14:22:30 PST 2018</t>
  </si>
  <si>
    <t>Tue Feb 27 14:22:30 PST 2018</t>
  </si>
  <si>
    <t>386PBUZZXGTPSC33BAJ6W6TUOWTJLW</t>
  </si>
  <si>
    <t>Sat Feb 24 14:28:55 PST 2018</t>
  </si>
  <si>
    <t>Sat Feb 24 14:29:33 PST 2018</t>
  </si>
  <si>
    <t>Tue Feb 27 14:29:33 PST 2018</t>
  </si>
  <si>
    <t>3NXNZ5RS1BT17F1SL4RJO7XQX7C79G</t>
  </si>
  <si>
    <t>A2M5I4KGKF9J7Q</t>
  </si>
  <si>
    <t>Sat Feb 24 14:22:48 PST 2018</t>
  </si>
  <si>
    <t>Sat Feb 24 14:23:18 PST 2018</t>
  </si>
  <si>
    <t>Tue Feb 27 14:23:18 PST 2018</t>
  </si>
  <si>
    <t>3X4JMASXCN56DXG5YPK60YITDTC0BM</t>
  </si>
  <si>
    <t>ASG0QZMC9N9CY</t>
  </si>
  <si>
    <t>Tue Feb 27 14:45:05 PST 2018</t>
  </si>
  <si>
    <t>Interesting Task, Thank you for allowing me to participate.</t>
  </si>
  <si>
    <t>3VI0PC2ZAYGV6XDVF49YQD9IB0GOXH</t>
  </si>
  <si>
    <t>326O153BMJUYJKTJKSARGD8XAFYDES</t>
  </si>
  <si>
    <t>Tue Feb 27 14:45:10 PST 2018</t>
  </si>
  <si>
    <t>3E47SOBEYRS0UXPRGF57HMO7H8TCI0</t>
  </si>
  <si>
    <t>3XIQGXAUMD4R8BJQOKXX4AJ84A3X7P</t>
  </si>
  <si>
    <t>Sat Feb 24 14:30:37 PST 2018</t>
  </si>
  <si>
    <t>3YD0MU1NC2XCPED3N80IVJCPKQY7A7</t>
  </si>
  <si>
    <t>3018Q3ZVOJMPUHVCMO3PPJZA41RRAH</t>
  </si>
  <si>
    <t>Sat Feb 24 14:47:09 PST 2018</t>
  </si>
  <si>
    <t>Tue Feb 27 14:47:09 PST 2018</t>
  </si>
  <si>
    <t>3R8YZBNQ9IE7ZEIE2625A2NF77JQ7O</t>
  </si>
  <si>
    <t>Sat Feb 24 14:48:30 PST 2018</t>
  </si>
  <si>
    <t>Sat Feb 24 14:48:40 PST 2018</t>
  </si>
  <si>
    <t>Tue Feb 27 14:48:40 PST 2018</t>
  </si>
  <si>
    <t>3YWRV122CTV3RLUETKEGY3GZLCTU8I</t>
  </si>
  <si>
    <t>Sat Feb 24 14:35:40 PST 2018</t>
  </si>
  <si>
    <t>Tue Feb 27 14:35:47 PST 2018</t>
  </si>
  <si>
    <t>3VDVA3ILIDBZOJB4KSBJQVWFFZB1GG</t>
  </si>
  <si>
    <t>34Z02EIMIT969JAMYBBR0SOFJ0A0TA</t>
  </si>
  <si>
    <t>3IHR8NYAM8XPGFZG0VP97LDVB964PQ</t>
  </si>
  <si>
    <t>3RUIQRXJBCKVN2R3EVVJCL6MSL0LL2</t>
  </si>
  <si>
    <t>Sat Feb 24 14:39:48 PST 2018</t>
  </si>
  <si>
    <t>Tue Feb 27 14:40:28 PST 2018</t>
  </si>
  <si>
    <t>31YWE12TE08OLRLWYISWFRNNLB6X70</t>
  </si>
  <si>
    <t>34HJIJKLP6S2LZWCM7Y8DD2DXX7V42</t>
  </si>
  <si>
    <t>Tue Feb 27 14:48:30 PST 2018</t>
  </si>
  <si>
    <t>Sun Feb 25 12:36:13 PST 2018</t>
  </si>
  <si>
    <t>3R0T90IZ1T8MY6JWQR54WABR2V0GCB</t>
  </si>
  <si>
    <t>Sat Feb 24 14:39:25 PST 2018</t>
  </si>
  <si>
    <t>Tue Feb 27 14:39:57 PST 2018</t>
  </si>
  <si>
    <t>3W92K5RLWVDKHI0C0CHII58RXT25VH</t>
  </si>
  <si>
    <t>3P7QK0GJ3TH64LO5TOZMGLMQIVIZ2J</t>
  </si>
  <si>
    <t>32SVAV9L3G5XBFAABY2T7LWUYN9A3U</t>
  </si>
  <si>
    <t>33TIN5LC056KMZXT8DHJ1KHN16N9YL</t>
  </si>
  <si>
    <t>3K4J6M3CXFPY5RMY6D9DQFL32SFAG3</t>
  </si>
  <si>
    <t>Tue Feb 27 14:38:57 PST 2018</t>
  </si>
  <si>
    <t>3BAKUKE49H8QD9KI035VPZAMH8M1RC</t>
  </si>
  <si>
    <t>340UGXU9DZX12XQR1DPQQH07WAUVUO</t>
  </si>
  <si>
    <t>Sat Feb 24 14:38:19 PST 2018</t>
  </si>
  <si>
    <t>Tue Feb 27 14:38:19 PST 2018</t>
  </si>
  <si>
    <t>39GAF6DQWSWLT0ZTZPF6FFVALDW1VU</t>
  </si>
  <si>
    <t>Sat Feb 24 14:30:02 PST 2018</t>
  </si>
  <si>
    <t>Tue Feb 27 14:30:26 PST 2018</t>
  </si>
  <si>
    <t>3A0EX8ZRN9K3ASCQ6XVFSQCDP6RBYY</t>
  </si>
  <si>
    <t>Sat Feb 24 14:45:50 PST 2018</t>
  </si>
  <si>
    <t>Tue Feb 27 14:45:50 PST 2018</t>
  </si>
  <si>
    <t>3B6F54KMR282EOKVFS50F9FI3A51S0</t>
  </si>
  <si>
    <t>Sat Feb 24 14:22:31 PST 2018</t>
  </si>
  <si>
    <t>Tue Feb 27 14:22:31 PST 2018</t>
  </si>
  <si>
    <t>30OG32W0SV775WKW9MOUCIKROJXNEH</t>
  </si>
  <si>
    <t>Sat Feb 24 14:30:11 PST 2018</t>
  </si>
  <si>
    <t>Sat Feb 24 14:30:29 PST 2018</t>
  </si>
  <si>
    <t>Tue Feb 27 14:30:29 PST 2018</t>
  </si>
  <si>
    <t>3NG53N1RLWFQZGMICYFMOXT0DV0P8G</t>
  </si>
  <si>
    <t>Sat Feb 24 14:30:05 PST 2018</t>
  </si>
  <si>
    <t>Tue Feb 27 14:30:05 PST 2018</t>
  </si>
  <si>
    <t>3Q5C1WP23NX4V6KETYXTBH1B8PU51R</t>
  </si>
  <si>
    <t>Tue Feb 27 14:31:01 PST 2018</t>
  </si>
  <si>
    <t>3PA41K45VN0JCIJ5CRIFLE1KJCXP74</t>
  </si>
  <si>
    <t>336KAV9KYRO9MFCUN424RX99V0CY2H</t>
  </si>
  <si>
    <t>3QEMNNSB2YVDA5E9XKWLA3GGOSUD76</t>
  </si>
  <si>
    <t>3WYGZ5XF3XB7794BD4GJ9772VF4KSD</t>
  </si>
  <si>
    <t>32W3UF2EZOH3Z6SI5OY2Y2I3TRT4CM</t>
  </si>
  <si>
    <t>3570Y55XZQFZ19K1MJNTT13A5JIYG1</t>
  </si>
  <si>
    <t>Sat Feb 24 14:44:06 PST 2018</t>
  </si>
  <si>
    <t>3LEP4MGT3HW0CHHZA181F52C7ILBDQ</t>
  </si>
  <si>
    <t>3W92K5RLWVDKHI0C0CHII58RXT3V58</t>
  </si>
  <si>
    <t>Sun Feb 25 12:36:14 PST 2018</t>
  </si>
  <si>
    <t>3EHVO81VN5HDOF6F4YT1BV8GUZO1HF</t>
  </si>
  <si>
    <t>3A1COHJ8NKRYMZOUTL7HFOR9R4S8HW</t>
  </si>
  <si>
    <t>Tue Feb 27 14:39:05 PST 2018</t>
  </si>
  <si>
    <t>3SUWZRL0MZ9ZYBE4A52DA7Y5TT86EQ</t>
  </si>
  <si>
    <t>Sat Feb 24 14:27:37 PST 2018</t>
  </si>
  <si>
    <t>Tue Feb 27 14:27:37 PST 2018</t>
  </si>
  <si>
    <t>weird</t>
  </si>
  <si>
    <t>3YW4XOSQKRHLGLATUZ51JTTR76OU1Z</t>
  </si>
  <si>
    <t>3BA7SXOG1JM8O943ZOEA49XUVERR8L</t>
  </si>
  <si>
    <t>3FFJ6VRIL2KG05UB4ZCNMLM68JTI0A</t>
  </si>
  <si>
    <t>Tue Feb 27 14:29:38 PST 2018</t>
  </si>
  <si>
    <t>3NAPMVF0ZXBQ7VGT0VC4EKPCR1427L</t>
  </si>
  <si>
    <t>Sat Feb 24 14:37:15 PST 2018</t>
  </si>
  <si>
    <t>Tue Feb 27 14:38:09 PST 2018</t>
  </si>
  <si>
    <t>3RU7GD8VPPP8I01RQWLR5OT1PP8SPK</t>
  </si>
  <si>
    <t>Sat Feb 24 14:37:47 PST 2018</t>
  </si>
  <si>
    <t>3RWB1RTQDJJNCWOOMWALZEXFUW3P8R</t>
  </si>
  <si>
    <t>39K0FND3AIBYX1IKHG783K50YESMAO</t>
  </si>
  <si>
    <t>Sat Feb 24 14:46:40 PST 2018</t>
  </si>
  <si>
    <t>3EJPLAJKENCX96506SGQVHZNHZK6ZZ</t>
  </si>
  <si>
    <t>3JWH6J9I9T99YT8CZVM4BAE6LMNBN8</t>
  </si>
  <si>
    <t>3RHLQY6EDT0D4YYW5KTDI80LER54DM</t>
  </si>
  <si>
    <t>3AUQQEL7U6PLMBEB36B61AC0GLQ0VQ</t>
  </si>
  <si>
    <t>3IRIK4HM3BGK1DUQEEWIKJY28HV6CX</t>
  </si>
  <si>
    <t>Sat Feb 24 14:26:36 PST 2018</t>
  </si>
  <si>
    <t>Tue Feb 27 14:27:28 PST 2018</t>
  </si>
  <si>
    <t>3OLF68YTNAXSRRQ3VT3V8ULR1DEAF3</t>
  </si>
  <si>
    <t>3IH9TRB0FBVDKAHZAGBMB79VUC31I8</t>
  </si>
  <si>
    <t>3IGI0VL648GTHNXL30RQHUE5SL6ONP</t>
  </si>
  <si>
    <t>Sun Feb 25 12:36:15 PST 2018</t>
  </si>
  <si>
    <t>3JV9LGBJWUAN7VGZGWEVRA58R9KGO9</t>
  </si>
  <si>
    <t>Sat Feb 24 14:45:30 PST 2018</t>
  </si>
  <si>
    <t>3QXNC7EIPJRNP418056A9SN3PTA09D</t>
  </si>
  <si>
    <t>Sat Feb 24 14:51:04 PST 2018</t>
  </si>
  <si>
    <t>Tue Feb 27 14:51:04 PST 2018</t>
  </si>
  <si>
    <t>3T2HW4QDUV34WCYUMJUTFATJFJ79CN</t>
  </si>
  <si>
    <t>3QXNC7EIPJRNP418056A9SN3PT890K</t>
  </si>
  <si>
    <t>Sat Feb 24 14:40:19 PST 2018</t>
  </si>
  <si>
    <t>Tue Feb 27 14:40:19 PST 2018</t>
  </si>
  <si>
    <t>3RKNTXVS3NUITBTEBC7CHQO0CN6A4G</t>
  </si>
  <si>
    <t>3Y5140Z9DYCJOMYVLKRD1MNEGR6IPI</t>
  </si>
  <si>
    <t>32LAQ1JNT9LJ2LO86GKA0GG1GQGTUG</t>
  </si>
  <si>
    <t>30LB5CDZND62VVJL4309MGPW4W10ZV</t>
  </si>
  <si>
    <t>Sat Feb 24 15:08:41 PST 2018</t>
  </si>
  <si>
    <t>Sat Feb 24 15:09:46 PST 2018</t>
  </si>
  <si>
    <t>Tue Feb 27 15:09:46 PST 2018</t>
  </si>
  <si>
    <t>35H6S234SBWZ2SLBZ49A6DSSG0C65S</t>
  </si>
  <si>
    <t>3JMSRU9HQJQKD1T5BDALMZE4AM1VE8</t>
  </si>
  <si>
    <t>3DWNFENNE3RQ7KYOFGFOL6VYJB24J0</t>
  </si>
  <si>
    <t>31QTRG6Q2U95EMD0P2DGNAH26A6PYX</t>
  </si>
  <si>
    <t>Sat Feb 24 14:48:08 PST 2018</t>
  </si>
  <si>
    <t>3L6L49WXW1TLN5HXGGGV9F8EK97547</t>
  </si>
  <si>
    <t>Sat Feb 24 14:48:58 PST 2018</t>
  </si>
  <si>
    <t>3TAYZSBPLM4CQT0LOYAF9BL8EFF2S6</t>
  </si>
  <si>
    <t>Sat Feb 24 14:29:39 PST 2018</t>
  </si>
  <si>
    <t>Tue Feb 27 14:29:39 PST 2018</t>
  </si>
  <si>
    <t>3CZH926SICAIW4CW1F4XOQI6E364EF</t>
  </si>
  <si>
    <t>374TNBHA8CRQEYEFPFS5NF7CB6PQYM</t>
  </si>
  <si>
    <t>Sat Feb 24 14:28:27 PST 2018</t>
  </si>
  <si>
    <t>Sat Feb 24 14:28:46 PST 2018</t>
  </si>
  <si>
    <t>Tue Feb 27 14:28:46 PST 2018</t>
  </si>
  <si>
    <t>3II4UPYCOK3NGNJOTJ5RAUXBTILQDG</t>
  </si>
  <si>
    <t>Sun Feb 25 12:36:16 PST 2018</t>
  </si>
  <si>
    <t>3SNLUL3WO5JY6SEXN9NK38255CUUL6</t>
  </si>
  <si>
    <t>Sat Feb 24 14:47:51 PST 2018</t>
  </si>
  <si>
    <t>Tue Feb 27 14:47:51 PST 2018</t>
  </si>
  <si>
    <t>3WKGUBL7SZIW2AMOI1R11L8QN074L2</t>
  </si>
  <si>
    <t>3PZDLQMM0UHWJCBPRCKFU6HQSCX2CG</t>
  </si>
  <si>
    <t>Sat Feb 24 14:49:09 PST 2018</t>
  </si>
  <si>
    <t>Tue Feb 27 14:49:09 PST 2018</t>
  </si>
  <si>
    <t>3TAYZSBPLM4CQT0LOYAF9BL8EFIS2Z</t>
  </si>
  <si>
    <t>A1JPPQ2E92JJGV</t>
  </si>
  <si>
    <t>3X4MXAO0BHKM1UYFNTZH78W1WKURWS</t>
  </si>
  <si>
    <t>3BFF0DJK8X83N8W4HBPALFYDVTVTS0</t>
  </si>
  <si>
    <t>33OOO72IVIHQ3B52AR4BVTQGSP7TCW</t>
  </si>
  <si>
    <t>Sat Feb 24 14:39:07 PST 2018</t>
  </si>
  <si>
    <t>Tue Feb 27 14:39:27 PST 2018</t>
  </si>
  <si>
    <t>3OB0CAO74ILD15FC6P5BE1FBKJVHYJ</t>
  </si>
  <si>
    <t>3XC1O3LBOTIJ6FZ8N4XAYCG3MYKLT3</t>
  </si>
  <si>
    <t>3MDWE879UHYLM76O8JYY4QN1XY79BG</t>
  </si>
  <si>
    <t>3A0EX8ZRN9K3ASCQ6XVFSQCDP6NYBH</t>
  </si>
  <si>
    <t>Sat Feb 24 14:24:32 PST 2018</t>
  </si>
  <si>
    <t>Tue Feb 27 14:24:32 PST 2018</t>
  </si>
  <si>
    <t>3M23Y66PO3308UJMB0MIZO2KUKK6SU</t>
  </si>
  <si>
    <t>Tue Feb 27 14:46:28 PST 2018</t>
  </si>
  <si>
    <t>Sun Feb 25 12:36:17 PST 2018</t>
  </si>
  <si>
    <t>3PQMUDRV7S2R70BR8P1TSPM2UDDII8</t>
  </si>
  <si>
    <t>3YOAVL4CA0DG7Z3SX2IA90JO29EZ4F</t>
  </si>
  <si>
    <t>3180JW2OT58BQN0IJN3ZFHXX26WJ5B</t>
  </si>
  <si>
    <t>32RIADZIST0MT7F8SCT32QI6YTD4S6</t>
  </si>
  <si>
    <t>Sat Feb 24 14:38:16 PST 2018</t>
  </si>
  <si>
    <t>Tue Feb 27 14:38:16 PST 2018</t>
  </si>
  <si>
    <t>3C44YUNSI2L2GBI9T6Q2AP71OM0DPD</t>
  </si>
  <si>
    <t>Sat Feb 24 14:53:30 PST 2018</t>
  </si>
  <si>
    <t>Tue Feb 27 14:53:30 PST 2018</t>
  </si>
  <si>
    <t>3YKP7CX6G2BH8OIVTM0EQUWV28J7B2</t>
  </si>
  <si>
    <t>31UV0MXWNR8FVCGC15IZ3GIXPR75IL</t>
  </si>
  <si>
    <t>3IUZPWIU1P30EQLKX9QK6WAN1SYWK2</t>
  </si>
  <si>
    <t>Tue Feb 27 14:36:35 PST 2018</t>
  </si>
  <si>
    <t>3NJM2BJS4X2SBJCVTAVRQJPJ3MOPCP</t>
  </si>
  <si>
    <t>Sat Feb 24 14:56:09 PST 2018</t>
  </si>
  <si>
    <t>Tue Feb 27 14:56:09 PST 2018</t>
  </si>
  <si>
    <t>3P458N04Q1DHZQOQS6B1J06FAVKX2K</t>
  </si>
  <si>
    <t>308XBLVESJ0UDR04S23LKUJGMJCBRW</t>
  </si>
  <si>
    <t>Tue Feb 27 14:45:51 PST 2018</t>
  </si>
  <si>
    <t>39ASUFLU6Y3CHQY0BSB3AKBPQX8XEC</t>
  </si>
  <si>
    <t>3NAPMVF0ZXBQ7VGT0VC4EKPCR1327K</t>
  </si>
  <si>
    <t>32CAVSKPCELIT1CZ4X00UAX6O7PU18</t>
  </si>
  <si>
    <t>3II4UPYCOK3NGNJOTJ5RAUXBTIIQDD</t>
  </si>
  <si>
    <t>3NKQQ8O39Z1F8GQ5ASPWKVU0W3QDU7</t>
  </si>
  <si>
    <t>Tue Feb 27 14:34:35 PST 2018</t>
  </si>
  <si>
    <t>3R2UR8A0IBCYTHBP56EZFW53UZGOX9</t>
  </si>
  <si>
    <t>Sat Feb 24 14:46:42 PST 2018</t>
  </si>
  <si>
    <t>33K3E8REWWRSL5QF8NK2TRJIWVCX8N</t>
  </si>
  <si>
    <t>39JEC7537VX5G39RFM4QWBE1PANCVV</t>
  </si>
  <si>
    <t>Sat Feb 24 14:32:56 PST 2018</t>
  </si>
  <si>
    <t>Tue Feb 27 14:32:56 PST 2018</t>
  </si>
  <si>
    <t>Sun Feb 25 12:36:18 PST 2018</t>
  </si>
  <si>
    <t>3AAPLD8UCDDHKJGIWJIC6KNW5HDHTU</t>
  </si>
  <si>
    <t>Sat Feb 24 14:41:31 PST 2018</t>
  </si>
  <si>
    <t>3WQQ9FUS6BQOVML8TTXLTDOBWRMB8I</t>
  </si>
  <si>
    <t>Tue Feb 27 14:34:57 PST 2018</t>
  </si>
  <si>
    <t>3D3B8GE892NNQ17YROGZZASQE2LP9G</t>
  </si>
  <si>
    <t>36ZN444YTSU13MMU6KEYCMIO6MAIO1</t>
  </si>
  <si>
    <t>3BXQMRHWK0UICAWINLOZ3LHU5HHUM5</t>
  </si>
  <si>
    <t>3HYA4D452SF3MOVZIEAG2C2TPPP2FR</t>
  </si>
  <si>
    <t>3VLL1PIENQKKBSDAGMXJNYPTJ0EOZE</t>
  </si>
  <si>
    <t>30H4UDGLT3E5K5OM6ZP5TFUVX0PPM4</t>
  </si>
  <si>
    <t>3ERMJ6L4DZOGEZKMADVOTT3AX6KM7V</t>
  </si>
  <si>
    <t>Sat Feb 24 14:35:25 PST 2018</t>
  </si>
  <si>
    <t>Tue Feb 27 14:35:25 PST 2018</t>
  </si>
  <si>
    <t>3HPZF4IVNNPMKX4WKXRA3AIV7RPCY4</t>
  </si>
  <si>
    <t>3MZ3TAMYTLJ1DFGG8AQ1HYR8YAWRIT</t>
  </si>
  <si>
    <t>340UGXU9DZX12XQR1DPQQH07WAVUVO</t>
  </si>
  <si>
    <t>Sat Feb 24 14:42:52 PST 2018</t>
  </si>
  <si>
    <t>Tue Feb 27 14:43:08 PST 2018</t>
  </si>
  <si>
    <t>3ATPCQ38J96YRI7Y0JVJXFS77O5YAP</t>
  </si>
  <si>
    <t>Tue Feb 27 14:44:08 PST 2018</t>
  </si>
  <si>
    <t>3Q8GYXHFEQYOI9UC9VMDSDK2CMN5CJ</t>
  </si>
  <si>
    <t>Sun Feb 25 12:36:19 PST 2018</t>
  </si>
  <si>
    <t>3INZSNUD80ME1448MFP4ZGB10JJ9DN</t>
  </si>
  <si>
    <t>34S9DKFK74L5B11N9N0OJLC76V4NYY</t>
  </si>
  <si>
    <t>Tue Feb 27 14:44:34 PST 2018</t>
  </si>
  <si>
    <t>Conversation really didn't "click" with me for some reason</t>
  </si>
  <si>
    <t>3AMYWKA6YCILA2RT4J59FJSJXVE6OU</t>
  </si>
  <si>
    <t>Sat Feb 24 14:29:16 PST 2018</t>
  </si>
  <si>
    <t>Tue Feb 27 14:29:16 PST 2018</t>
  </si>
  <si>
    <t>3LEIZ60CDKVKRP7Y4ZJ2FRQP70QZ91</t>
  </si>
  <si>
    <t>3KI0JD2ZU1EB2C10XVJ6FEA3O7876H</t>
  </si>
  <si>
    <t>38BQUHLA9XWNZ5CLRZCQ4FP5NVTMOK</t>
  </si>
  <si>
    <t>Sat Feb 24 14:29:13 PST 2018</t>
  </si>
  <si>
    <t>Tue Feb 27 14:29:13 PST 2018</t>
  </si>
  <si>
    <t>3CN4LGXD5YKJPTRHRILSKC67FEA4YL</t>
  </si>
  <si>
    <t>3R3YRB5GRGZHA9NTQIYUUUMUB0UAU3</t>
  </si>
  <si>
    <t>Sat Feb 24 14:38:28 PST 2018</t>
  </si>
  <si>
    <t>Sat Feb 24 14:38:54 PST 2018</t>
  </si>
  <si>
    <t>Tue Feb 27 14:38:54 PST 2018</t>
  </si>
  <si>
    <t>3UV0D2KX1MFA2ICSWQO36836Q4L4FX</t>
  </si>
  <si>
    <t>3300DTYQT3DS8TXOPEGBGCFWTUMQE9</t>
  </si>
  <si>
    <t>3C5W7UE9CGMATEQDSQZMNSGYZZYXM0</t>
  </si>
  <si>
    <t>Sat Feb 24 14:31:14 PST 2018</t>
  </si>
  <si>
    <t>3TMFV4NEP9AGJPJJOKTHGR1W6S5W8K</t>
  </si>
  <si>
    <t>Tue Feb 27 14:44:56 PST 2018</t>
  </si>
  <si>
    <t>Sun Feb 25 12:36:20 PST 2018</t>
  </si>
  <si>
    <t>3PR3LXCWSFVSZA9PDFQGTNETG1UX9C</t>
  </si>
  <si>
    <t>39LOEL67OT1JSRHVE0IFBUQZ8Z983O</t>
  </si>
  <si>
    <t>Tue Feb 27 14:32:35 PST 2018</t>
  </si>
  <si>
    <t>3NGMS9VZTMENNI7B69PNMVWIYTRFFL</t>
  </si>
  <si>
    <t>A1ROEDVMTO9Y3X</t>
  </si>
  <si>
    <t>Sat Feb 24 14:36:37 PST 2018</t>
  </si>
  <si>
    <t>3NXNZ5RS1BT17F1SL4RJO7XQX7D97J</t>
  </si>
  <si>
    <t>Sat Feb 24 14:34:31 PST 2018</t>
  </si>
  <si>
    <t>Tue Feb 27 14:34:31 PST 2018</t>
  </si>
  <si>
    <t>3BDORL6HKK9A0CUGG0UF6VTDL5CRCR</t>
  </si>
  <si>
    <t>37C0GNLMHGZU6504EART4PGKTH86DY</t>
  </si>
  <si>
    <t>Sat Feb 24 14:33:09 PST 2018</t>
  </si>
  <si>
    <t>Sat Feb 24 14:33:26 PST 2018</t>
  </si>
  <si>
    <t>Tue Feb 27 14:33:26 PST 2018</t>
  </si>
  <si>
    <t>3S0TNUHWKUEHAJJS7PORO3CBZCZ8DN</t>
  </si>
  <si>
    <t>Tue Feb 27 14:39:35 PST 2018</t>
  </si>
  <si>
    <t>If Alex and Juliet are romantic partners and this is flirting, it's actually a higher-empathy response.</t>
  </si>
  <si>
    <t>3WMINLGALCZLOF6T4RDU0O0O40NCAV</t>
  </si>
  <si>
    <t>Sat Feb 24 14:40:09 PST 2018</t>
  </si>
  <si>
    <t>Sat Feb 24 14:41:47 PST 2018</t>
  </si>
  <si>
    <t>Tue Feb 27 14:41:47 PST 2018</t>
  </si>
  <si>
    <t>359AP8GAGGG0ITA17MW91E2DKTJ7C9</t>
  </si>
  <si>
    <t>Wed Feb 28 12:36:21 PST 2018</t>
  </si>
  <si>
    <t>3FUI0JHJPYUXRUBP2JNJKDIOSDH33R</t>
  </si>
  <si>
    <t>Sat Feb 24 14:32:28 PST 2018</t>
  </si>
  <si>
    <t>3G2UL9A02EAEPWZUNXO74X6O766767</t>
  </si>
  <si>
    <t>Tue Feb 27 14:42:07 PST 2018</t>
  </si>
  <si>
    <t>3H0W84IWBLYSKUCO2T5BL2P1PI1ERF</t>
  </si>
  <si>
    <t>Sun Feb 25 12:36:26 PST 2018</t>
  </si>
  <si>
    <t>Sun Feb 25 12:37:21 PST 2018</t>
  </si>
  <si>
    <t>Wed Feb 28 12:37:21 PST 2018</t>
  </si>
  <si>
    <t>Sun Feb 25 13:20:36 PST 2018</t>
  </si>
  <si>
    <t>38LRF35D5LSE34QER1EJI3C3MR3U30</t>
  </si>
  <si>
    <t>3EJPLAJKENCX96506SGQVHZNHZI6ZX</t>
  </si>
  <si>
    <t>Tue Feb 27 14:34:32 PST 2018</t>
  </si>
  <si>
    <t>3IRIK4HM3BGK1DUQEEWIKJY28HW6CY</t>
  </si>
  <si>
    <t>Tue Feb 27 14:33:46 PST 2018</t>
  </si>
  <si>
    <t>3JRJSWSMQIH01SRMR34F34MLJ27E3T</t>
  </si>
  <si>
    <t>Tue Feb 27 14:35:07 PST 2018</t>
  </si>
  <si>
    <t>3QE4DGPGBR7GGI8N7AULOT3IRJL4GW</t>
  </si>
  <si>
    <t>3MX2NQ3YCAQCL7570RI06Q5CD4B5XL</t>
  </si>
  <si>
    <t>Tue Feb 27 14:44:57 PST 2018</t>
  </si>
  <si>
    <t>3RANCT1ZVGDMTJSLWWYQP560TIGUBJ</t>
  </si>
  <si>
    <t>Sun Feb 25 12:36:21 PST 2018</t>
  </si>
  <si>
    <t>3RUIQRXJBCKVN2R3EVVJCL6MSL1LL3</t>
  </si>
  <si>
    <t>AGRKG3YT3KMD8</t>
  </si>
  <si>
    <t>Sat Feb 24 14:45:15 PST 2018</t>
  </si>
  <si>
    <t>Sat Feb 24 14:49:47 PST 2018</t>
  </si>
  <si>
    <t>Tue Feb 27 14:49:47 PST 2018</t>
  </si>
  <si>
    <t>3UUSLRKAULZANLGF7IRKLKKV5TV7D9</t>
  </si>
  <si>
    <t>351SEKWQS1DWV8LW1QYATLD6JHPDMH</t>
  </si>
  <si>
    <t>39O5D9O87UOL4U78VCYKDGMIYQVC3Z</t>
  </si>
  <si>
    <t>Sat Feb 24 14:40:15 PST 2018</t>
  </si>
  <si>
    <t>Tue Feb 27 14:40:15 PST 2018</t>
  </si>
  <si>
    <t>3TE22NPXPC83RMDX2BXL4N20KDB440</t>
  </si>
  <si>
    <t>Sat Feb 24 14:46:59 PST 2018</t>
  </si>
  <si>
    <t>Tue Feb 27 14:46:59 PST 2018</t>
  </si>
  <si>
    <t>39TX062QX1K6K8K9W6P62AB7G9KX3V</t>
  </si>
  <si>
    <t>39RP059MEIP3GBNCNU74YVP6GWDBM8</t>
  </si>
  <si>
    <t>Tue Feb 27 14:45:30 PST 2018</t>
  </si>
  <si>
    <t>3LUY3GC630WMZ2HZ2TNGAXX52BUP7T</t>
  </si>
  <si>
    <t>3VHHR074H4DW8H21A1U9TGOLX1VL7T</t>
  </si>
  <si>
    <t>Tue Feb 27 14:43:04 PST 2018</t>
  </si>
  <si>
    <t>335VBRURDJWJTAI8IA0O5YTM0VK9EG</t>
  </si>
  <si>
    <t>354P56DE9LZJCUXRUARA522GPV4S7F</t>
  </si>
  <si>
    <t>A3V8863KF3SK4A</t>
  </si>
  <si>
    <t>Sat Feb 24 14:49:07 PST 2018</t>
  </si>
  <si>
    <t>Tue Feb 27 14:49:07 PST 2018</t>
  </si>
  <si>
    <t>3GLB5JMZFYRW3YPAQN0FGGT9NVCGDB</t>
  </si>
  <si>
    <t>3OLQQLKKNTLBM6TBUOW2JB3AFZTJEA</t>
  </si>
  <si>
    <t>Tue Feb 27 14:43:12 PST 2018</t>
  </si>
  <si>
    <t>3IZVJEBJ6AGUMM76GQBP6Y32Y0KZ60</t>
  </si>
  <si>
    <t>30IQTZXKAL2DQ0J63LCOPV9LWW00XV</t>
  </si>
  <si>
    <t>3O6CYIULEEXEHMQWRNUMCJJL3JYUWZ</t>
  </si>
  <si>
    <t>3PW9OPU9PRGCW91RBFVVDAYZOF621Q</t>
  </si>
  <si>
    <t>Sat Feb 24 14:50:27 PST 2018</t>
  </si>
  <si>
    <t>Tue Feb 27 14:50:27 PST 2018</t>
  </si>
  <si>
    <t>3FULMHZ7OUTG8S49IDSG1YNFN5X4M4</t>
  </si>
  <si>
    <t>358010RM5FPTJ1KM6I0DAOZBQSCXVJ</t>
  </si>
  <si>
    <t>Tue Feb 27 14:43:43 PST 2018</t>
  </si>
  <si>
    <t>35USIKEBNSC3SHRH345W0USE7L96NF</t>
  </si>
  <si>
    <t>AHFTET21ZJTCV</t>
  </si>
  <si>
    <t>Sun Feb 25 12:36:22 PST 2018</t>
  </si>
  <si>
    <t>39OWYR0EPLNTN9O6BZHBBG3Y44GYF0</t>
  </si>
  <si>
    <t>Sat Feb 24 14:32:47 PST 2018</t>
  </si>
  <si>
    <t>3KTCJ4SCVGXZGT7QVV9E30GCBLN1MO</t>
  </si>
  <si>
    <t>3C6FJU71TRPI6RLW6OCAXG41ERWYU0</t>
  </si>
  <si>
    <t>Tue Feb 27 14:39:25 PST 2018</t>
  </si>
  <si>
    <t>3MHW492WW19IPPLISBY4Z7JDJOQVMV</t>
  </si>
  <si>
    <t>Sat Feb 24 14:33:05 PST 2018</t>
  </si>
  <si>
    <t>Tue Feb 27 14:33:05 PST 2018</t>
  </si>
  <si>
    <t>3NS0A6KXC54Z6ZU6I5PC78CCBDKZGR</t>
  </si>
  <si>
    <t>Sun Feb 25 12:36:23 PST 2018</t>
  </si>
  <si>
    <t>3L1EFR8WWT1BZOI4DLKUNGEMCWZ9FY</t>
  </si>
  <si>
    <t>3AAPLD8UCDDHKJGIWJIC6KNW5HCTH5</t>
  </si>
  <si>
    <t>Sat Feb 24 14:34:58 PST 2018</t>
  </si>
  <si>
    <t>Tue Feb 27 14:38:06 PST 2018</t>
  </si>
  <si>
    <t>3HQUKB7LNGARFAPNWP1NS1K8UNJHHL</t>
  </si>
  <si>
    <t>3PXX5PX6LYU2EAENQRHZP4U6MFOBAO</t>
  </si>
  <si>
    <t>39I4RL8QGJDUGE3YRGC39TFJ6JY4HV</t>
  </si>
  <si>
    <t>3LRLIPTPER537DIHW4USO7DW99XKAH</t>
  </si>
  <si>
    <t>Sat Feb 24 14:47:14 PST 2018</t>
  </si>
  <si>
    <t>3OE22WJIGJK9XPUAFEVGKU1ZFIGUQU</t>
  </si>
  <si>
    <t>Sat Feb 24 14:42:22 PST 2018</t>
  </si>
  <si>
    <t>3TMSXRD2X7WY8PZYPZK21HEOSM01W6</t>
  </si>
  <si>
    <t>3FCO4VKOZ49FFRUF3D24R22G55W7E2</t>
  </si>
  <si>
    <t>35GMH2SV3FDPNHK8A1O7R7KWET5EOQ</t>
  </si>
  <si>
    <t>Sat Feb 24 14:46:43 PST 2018</t>
  </si>
  <si>
    <t>Tue Feb 27 14:46:56 PST 2018</t>
  </si>
  <si>
    <t>3P4RDNWND62N2BVXQ7MT4Q127S2JIL</t>
  </si>
  <si>
    <t>3RRCEFRB7N8NCLY6HQ78C186U5SB4D</t>
  </si>
  <si>
    <t>Sat Feb 24 14:44:51 PST 2018</t>
  </si>
  <si>
    <t>Tue Feb 27 14:44:51 PST 2018</t>
  </si>
  <si>
    <t>Sun Feb 25 12:36:24 PST 2018</t>
  </si>
  <si>
    <t>3KA7IJSNW616EUMVP8UVQGNG22OPBQ</t>
  </si>
  <si>
    <t>35K3O9HUAC9VH47FBY5H4DBIMSDEF3</t>
  </si>
  <si>
    <t>3AQF3RZ559ER4PE05GMJSPJ55UOF6I</t>
  </si>
  <si>
    <t>3ZGVPD4G6UD3B4GC25OJ6RR117SZT0</t>
  </si>
  <si>
    <t>Tue Feb 27 14:31:19 PST 2018</t>
  </si>
  <si>
    <t>3RWO3EJELH551W43NB16K4A7GQXP17</t>
  </si>
  <si>
    <t>32RIADZIST0MT7F8SCT32QI6YTDS4U</t>
  </si>
  <si>
    <t>32VNZTT0A80ASSFVDNTYCGDACRSR43</t>
  </si>
  <si>
    <t>Tue Feb 27 14:30:15 PST 2018</t>
  </si>
  <si>
    <t>3ERET4BTVN5P2U8C4YGSSC2C3RF9KR</t>
  </si>
  <si>
    <t>Sat Feb 24 14:57:44 PST 2018</t>
  </si>
  <si>
    <t>Tue Feb 27 14:57:44 PST 2018</t>
  </si>
  <si>
    <t>3PZDSVZ3J5DMQAP9UE7GEDCFSV74N4</t>
  </si>
  <si>
    <t>33LK57MYLU12W43XD5JTWMVFZOESZ4</t>
  </si>
  <si>
    <t>Sat Feb 24 14:32:01 PST 2018</t>
  </si>
  <si>
    <t>39ASUFLU6Y3CHQY0BSB3AKBPQX7XEB</t>
  </si>
  <si>
    <t>Sat Feb 24 14:30:52 PST 2018</t>
  </si>
  <si>
    <t>3VSOLARPKC5J6W05JSOTBQLAS5R398</t>
  </si>
  <si>
    <t>33KMQD9OFJAU6CF5G5OYLSAZJIS77G</t>
  </si>
  <si>
    <t>3FE7TXL1LJJ0DDL8WULAEB67WRWQ27</t>
  </si>
  <si>
    <t>Sat Feb 24 14:50:29 PST 2018</t>
  </si>
  <si>
    <t>Tue Feb 27 14:50:29 PST 2018</t>
  </si>
  <si>
    <t>3HMVI3QICKO2XUUY402QMEZ43UYY10</t>
  </si>
  <si>
    <t>Tue Feb 27 14:39:08 PST 2018</t>
  </si>
  <si>
    <t>3HRMW88U17M2WOK2PEAFEETNPSFM0W</t>
  </si>
  <si>
    <t>Sat Feb 24 14:40:16 PST 2018</t>
  </si>
  <si>
    <t>3LG268AV382PXAEUCR0AWJTG6HPREK</t>
  </si>
  <si>
    <t>3NG53N1RLWFQZGMICYFMOXT0DV28P1</t>
  </si>
  <si>
    <t>Alex's comment was more sarcastic than empathetic</t>
  </si>
  <si>
    <t>3PJ71Z61R5YNWTMQWOAANX6DULC19D</t>
  </si>
  <si>
    <t>3X66WABAJXEYL6NDXYU3377XWIOG3E</t>
  </si>
  <si>
    <t>Sat Feb 24 14:44:42 PST 2018</t>
  </si>
  <si>
    <t>3X878VYTIEE7L5UBYOMA9KNGH6B7FK</t>
  </si>
  <si>
    <t>32SCWG5HII03V23UJJIO4JX970BP6V</t>
  </si>
  <si>
    <t>Sat Feb 24 14:35:58 PST 2018</t>
  </si>
  <si>
    <t>Tue Feb 27 14:35:58 PST 2018</t>
  </si>
  <si>
    <t>3HFNH7HEMIAQS7TFV96ZGF086AZQGO</t>
  </si>
  <si>
    <t>Sun Feb 25 12:36:25 PST 2018</t>
  </si>
  <si>
    <t>3XC1O3LBOTIJ6FZ8N4XAYCG3MYMTLD</t>
  </si>
  <si>
    <t>Sat Feb 24 14:41:32 PST 2018</t>
  </si>
  <si>
    <t>Tue Feb 27 14:41:32 PST 2018</t>
  </si>
  <si>
    <t>3FHTJGYT8NW25BU65UM9RREDIFGPG7</t>
  </si>
  <si>
    <t>Sat Feb 24 14:22:32 PST 2018</t>
  </si>
  <si>
    <t>Tue Feb 27 14:22:32 PST 2018</t>
  </si>
  <si>
    <t>386PBUZZXGTPSC33BAJ6W6TUOWVJLY</t>
  </si>
  <si>
    <t>Sat Feb 24 14:41:18 PST 2018</t>
  </si>
  <si>
    <t>Tue Feb 27 14:41:18 PST 2018</t>
  </si>
  <si>
    <t>39N5ACM9HFJQDL5SHQL0OTOBX1I9PP</t>
  </si>
  <si>
    <t>Tue Feb 27 14:29:09 PST 2018</t>
  </si>
  <si>
    <t>3HHRAGRYX918SLTR2Q8LZTJLNWM9O8</t>
  </si>
  <si>
    <t>Sat Feb 24 14:28:13 PST 2018</t>
  </si>
  <si>
    <t>Tue Feb 27 14:28:35 PST 2018</t>
  </si>
  <si>
    <t>3DGDV62G7O5CQHMZ6F1KPNKC8WBP2O</t>
  </si>
  <si>
    <t>320DUZ38G8I96KP20JMQJEOMSFAJGT</t>
  </si>
  <si>
    <t>3J2UYBXQQM807LZA2Y3YPIW1ZS0606</t>
  </si>
  <si>
    <t>Sat Feb 24 14:40:12 PST 2018</t>
  </si>
  <si>
    <t>Tue Feb 27 14:40:12 PST 2018</t>
  </si>
  <si>
    <t>3YMU66OBIO4DFEUCCJJ57187FN6HGM</t>
  </si>
  <si>
    <t>371QPA24C2K3TOXA4SAQPEB45TJ1TP</t>
  </si>
  <si>
    <t>3A9AA95ATXI7CY3GE08JCDJ9B50P5F</t>
  </si>
  <si>
    <t>3AAPLD8UCDDHKJGIWJIC6KNW5HBHTS</t>
  </si>
  <si>
    <t>Sat Feb 24 14:29:08 PST 2018</t>
  </si>
  <si>
    <t>Sat Feb 24 14:29:29 PST 2018</t>
  </si>
  <si>
    <t>Tue Feb 27 14:29:29 PST 2018</t>
  </si>
  <si>
    <t>3DL65MZB8EBOESN5KWFGW7QFPFJCEO</t>
  </si>
  <si>
    <t>32CAVSKPCELIT1CZ4X00UAX6O7Q1UG</t>
  </si>
  <si>
    <t>32AT8R96GM5LA59N7IKLFUG0X61SUH</t>
  </si>
  <si>
    <t>Sat Feb 24 14:43:15 PST 2018</t>
  </si>
  <si>
    <t>Sat Feb 24 14:51:54 PST 2018</t>
  </si>
  <si>
    <t>Tue Feb 27 14:51:54 PST 2018</t>
  </si>
  <si>
    <t>3ERMJ6L4DZOGEZKMADVOTT3AX6M7MI</t>
  </si>
  <si>
    <t>3KMS4QQVK3MY34ZP7KGK28ON6P7FKM</t>
  </si>
  <si>
    <t>Sat Feb 24 14:25:19 PST 2018</t>
  </si>
  <si>
    <t>Tue Feb 27 14:25:43 PST 2018</t>
  </si>
  <si>
    <t>3X55NP42EOC1BZIIAFFP8XP4EABP3Z</t>
  </si>
  <si>
    <t>31EUONYN2WZ6PS6U5RDHRB8IEO6OV4</t>
  </si>
  <si>
    <t>31EUONYN2WZ6PS6U5RDHRB8IEO7OV5</t>
  </si>
  <si>
    <t>3OB0CAO74ILD15FC6P5BE1FBKJWHYK</t>
  </si>
  <si>
    <t>Sat Feb 24 14:47:06 PST 2018</t>
  </si>
  <si>
    <t>Tue Feb 27 14:47:19 PST 2018</t>
  </si>
  <si>
    <t>311HQEI8RSCDQMLBZ0GHCC3YTB4Z7Z</t>
  </si>
  <si>
    <t>32ZKVD547GJ2UPF2HC2P2WG0G5U3BI</t>
  </si>
  <si>
    <t>3IO1LGZLKATIPA4DX2GDIX2JIQD68U</t>
  </si>
  <si>
    <t>Sat Feb 24 14:45:34 PST 2018</t>
  </si>
  <si>
    <t>Tue Feb 27 14:45:34 PST 2018</t>
  </si>
  <si>
    <t>3NVC2EB65RVY7X8DR4G9A7E11EDY3T</t>
  </si>
  <si>
    <t>3EQPA8A374S6AHMD095EF287K64ZJ6</t>
  </si>
  <si>
    <t>3JMSRU9HQJQKD1T5BDALMZE4AM1EVR</t>
  </si>
  <si>
    <t>Tue Feb 27 14:40:06 PST 2018</t>
  </si>
  <si>
    <t>3OB0CAO74ILD15FC6P5BE1FBKJVYH0</t>
  </si>
  <si>
    <t>Sat Feb 24 14:44:10 PST 2018</t>
  </si>
  <si>
    <t>3WQQ9FUS6BQOVML8TTXLTDOBWROB8K</t>
  </si>
  <si>
    <t>Sat Feb 24 14:57:32 PST 2018</t>
  </si>
  <si>
    <t>Tue Feb 27 14:57:32 PST 2018</t>
  </si>
  <si>
    <t>3QD8LUVX4XU9YN7DAPDZH79RU5BX5L</t>
  </si>
  <si>
    <t>Wed Feb 28 12:36:30 PST 2018</t>
  </si>
  <si>
    <t>39N5ACM9HFJQDL5SHQL0OTOBX3X9P8</t>
  </si>
  <si>
    <t>Sun Feb 25 12:37:51 PST 2018</t>
  </si>
  <si>
    <t>Wed Feb 28 12:37:51 PST 2018</t>
  </si>
  <si>
    <t>3OUYGIZWR8U8HRHFHU27VINIUXQ0P6</t>
  </si>
  <si>
    <t>A2YZP3BEG5HNAG</t>
  </si>
  <si>
    <t>Sat Feb 24 14:40:14 PST 2018</t>
  </si>
  <si>
    <t>Tue Feb 27 14:40:14 PST 2018</t>
  </si>
  <si>
    <t>3WJ1OXY92BCJCCGGNFXPY245E918AK</t>
  </si>
  <si>
    <t>Tue Feb 27 14:33:09 PST 2018</t>
  </si>
  <si>
    <t>Sun Feb 25 12:36:27 PST 2018</t>
  </si>
  <si>
    <t>3TRB893CSJ6DZ5Q698SSR5NSILB7GJ</t>
  </si>
  <si>
    <t>336KAV9KYRO9MFCUN424RX99V0E2YN</t>
  </si>
  <si>
    <t>Sat Feb 24 14:44:19 PST 2018</t>
  </si>
  <si>
    <t>Tue Feb 27 14:44:19 PST 2018</t>
  </si>
  <si>
    <t>3IAS3U3I0GCD97JJDCOKJMB8ARU2B6</t>
  </si>
  <si>
    <t>Tue Feb 27 14:31:18 PST 2018</t>
  </si>
  <si>
    <t>3ZDAD0O1T29E69GX1N0Y96BQT7WTXZ</t>
  </si>
  <si>
    <t>Tue Feb 27 14:41:51 PST 2018</t>
  </si>
  <si>
    <t>3MXX6RQ9EV1MTV1MATK8I2HASA7P4K</t>
  </si>
  <si>
    <t>317HQ483I8OJL1MI55ELXXIJGC6NIS</t>
  </si>
  <si>
    <t>3PDJHANYK6CBIL5606AJVAVIL936H9</t>
  </si>
  <si>
    <t>Sat Feb 24 14:53:54 PST 2018</t>
  </si>
  <si>
    <t>Tue Feb 27 14:53:54 PST 2018</t>
  </si>
  <si>
    <t>3TXMY6UCAFKDBVDATNAGQOFT8I8CQ1</t>
  </si>
  <si>
    <t>3SBX2M1TKDJ7T721A6ZXI77KX6U4QR</t>
  </si>
  <si>
    <t>3GS6S824SRT1MW6NUMI0YORRVN4WN8</t>
  </si>
  <si>
    <t>A1SDQWDNKGCOBD</t>
  </si>
  <si>
    <t>Sat Feb 24 14:42:06 PST 2018</t>
  </si>
  <si>
    <t>Tue Feb 27 14:42:06 PST 2018</t>
  </si>
  <si>
    <t>3OVR4I9USQFAGR0V084Y7Q35G5RQ42</t>
  </si>
  <si>
    <t>Sat Feb 24 14:36:56 PST 2018</t>
  </si>
  <si>
    <t>Tue Feb 27 14:44:42 PST 2018</t>
  </si>
  <si>
    <t>3YJ6NA41JCCFJXI132CDDN2ET6XPJ3</t>
  </si>
  <si>
    <t>3WYZV0QBFJ9BN3OMBZ4CKT9J41XXBM</t>
  </si>
  <si>
    <t>Wed Feb 28 12:36:28 PST 2018</t>
  </si>
  <si>
    <t>3F1567XTNX1BDX67H30POYEL2ZJ9QZ</t>
  </si>
  <si>
    <t>Sun Feb 25 12:38:12 PST 2018</t>
  </si>
  <si>
    <t>Wed Feb 28 12:38:12 PST 2018</t>
  </si>
  <si>
    <t>3J4Q2Z4UTZZMPTJFAEAH2IMW0YPWQT</t>
  </si>
  <si>
    <t>Sat Feb 24 14:30:18 PST 2018</t>
  </si>
  <si>
    <t>Tue Feb 27 14:30:18 PST 2018</t>
  </si>
  <si>
    <t>Sun Feb 25 12:36:28 PST 2018</t>
  </si>
  <si>
    <t>3R0T90IZ1T8MY6JWQR54WABR2VZGCA</t>
  </si>
  <si>
    <t>Tue Feb 27 14:34:37 PST 2018</t>
  </si>
  <si>
    <t>33CLA8O0MI7H3OEQ72KGE1EGII4RF2</t>
  </si>
  <si>
    <t>39DD6S19JQ71MLYFCAZO75R0YX8EZS</t>
  </si>
  <si>
    <t>Tue Feb 27 14:47:27 PST 2018</t>
  </si>
  <si>
    <t>3PQMUDRV7S2R70BR8P1TSPM2UDBII6</t>
  </si>
  <si>
    <t>Sat Feb 24 14:33:50 PST 2018</t>
  </si>
  <si>
    <t>Tue Feb 27 14:34:00 PST 2018</t>
  </si>
  <si>
    <t>3WRFBPLXRBK4VY4ZK27YTRGUXU9N3S</t>
  </si>
  <si>
    <t>Sat Feb 24 14:42:04 PST 2018</t>
  </si>
  <si>
    <t>3TZ0XG8CBUG2K98H57EODOX0PSM98H</t>
  </si>
  <si>
    <t>32RIADZIST0MT7F8SCT32QI6YTES4V</t>
  </si>
  <si>
    <t>3S3AMIZX3V1JMM95O14WQP8UP3LDCZ</t>
  </si>
  <si>
    <t>Sat Feb 24 14:46:07 PST 2018</t>
  </si>
  <si>
    <t>Tue Feb 27 14:46:07 PST 2018</t>
  </si>
  <si>
    <t>Sun Feb 25 12:38:28 PST 2018</t>
  </si>
  <si>
    <t>Alex boasting about him never forgetting his umbrella, certainly not something Juliet wanted to hear.</t>
  </si>
  <si>
    <t>3Z7EFSHGNAAXKSEMF158KWBM5LXCX0</t>
  </si>
  <si>
    <t>30OITAWPBQZVDK9A8B8UQ1QZSBC9HW</t>
  </si>
  <si>
    <t>3J2UYBXQQM807LZA2Y3YPIW1ZS1061</t>
  </si>
  <si>
    <t>Tue Feb 27 14:42:52 PST 2018</t>
  </si>
  <si>
    <t>3U8YCDAGXQCTH3IUH7HWVNDSZTD0QY</t>
  </si>
  <si>
    <t>3YOH7BII0A3NZ1LF7ZLOKUR9UJWVKR</t>
  </si>
  <si>
    <t>Sun Feb 25 12:38:26 PST 2018</t>
  </si>
  <si>
    <t>30IRMPJWDZFSJA648DBDUE6LQELRK4</t>
  </si>
  <si>
    <t>3180JW2OT58BQN0IJN3ZFHXX26T5JU</t>
  </si>
  <si>
    <t>Sat Feb 24 14:25:18 PST 2018</t>
  </si>
  <si>
    <t>Tue Feb 27 14:25:18 PST 2018</t>
  </si>
  <si>
    <t>34V1S5K3GTXI3FNN2UMRITXU2WS96J</t>
  </si>
  <si>
    <t>Sat Feb 24 14:27:35 PST 2018</t>
  </si>
  <si>
    <t>Tue Feb 27 14:27:35 PST 2018</t>
  </si>
  <si>
    <t>3WOKGM4L72CQWR5E2UPS6IISKSS0ON</t>
  </si>
  <si>
    <t>3XAOZ9UYRZNQ185INOGVK90HLMK1QB</t>
  </si>
  <si>
    <t>3GNCZX450JJ4I4FX9WZ0KOZV3J0PAK</t>
  </si>
  <si>
    <t>Tue Feb 27 14:30:28 PST 2018</t>
  </si>
  <si>
    <t>3L70J4KAZHIVT7C74N85KUI6P0ZDAW</t>
  </si>
  <si>
    <t>Tue Feb 27 14:38:31 PST 2018</t>
  </si>
  <si>
    <t>Sun Feb 25 12:38:29 PST 2018</t>
  </si>
  <si>
    <t>3LPW2N6LKUYK43BCVM7DMJ68JMRU5F</t>
  </si>
  <si>
    <t>3511RHPADVA33GOMTDNE9EJ0FEQRL7</t>
  </si>
  <si>
    <t>33NF62TLXKYE86LLQA75H6GFZWPJKU</t>
  </si>
  <si>
    <t>3DY46V3X3QE3JOLXULZ5E7ESK5055A</t>
  </si>
  <si>
    <t>Tue Feb 27 14:39:01 PST 2018</t>
  </si>
  <si>
    <t>3QBD8R3Z22F7VFNFLVCUIL85149O4S</t>
  </si>
  <si>
    <t>3ZVPAMTJWNZNHOALIMQYWMESJX4RG1</t>
  </si>
  <si>
    <t>336YQZE83WA1RV63MKGRV9PE60P5MZ</t>
  </si>
  <si>
    <t>Sat Feb 24 14:31:56 PST 2018</t>
  </si>
  <si>
    <t>Sat Feb 24 14:32:19 PST 2018</t>
  </si>
  <si>
    <t>Tue Feb 27 14:32:19 PST 2018</t>
  </si>
  <si>
    <t>3VP0C6EFSHSXAZ6HR3QWNF3E2V16MH</t>
  </si>
  <si>
    <t>3VP0C6EFSHSXAZ6HR3QWNF3E2V26MI</t>
  </si>
  <si>
    <t>3F6045TU7DK2YERRAZK2DKSB9Y4996</t>
  </si>
  <si>
    <t>3CTOC39K38MQDRE17GIWD1BTTCOJ7N</t>
  </si>
  <si>
    <t>Sat Feb 24 14:27:55 PST 2018</t>
  </si>
  <si>
    <t>Tue Feb 27 14:28:13 PST 2018</t>
  </si>
  <si>
    <t>3CTOC39K38MQDRE17GIWD1BTTCR7JE</t>
  </si>
  <si>
    <t>Sat Feb 24 14:42:36 PST 2018</t>
  </si>
  <si>
    <t>3TS1AR6UQRAA8PS5OQRBY3J1059F7I</t>
  </si>
  <si>
    <t>3CVBMEMMXBCRZ1LHTEAAC5ZTXLO7HI</t>
  </si>
  <si>
    <t>33IZTU6J82XDR93ICNV8Z1F4ROJXSF</t>
  </si>
  <si>
    <t>3OHYZ19UGD1MX43WUWMLVOU5TE5AOP</t>
  </si>
  <si>
    <t>3VNXK88KKDE3I52O32UZULDTJPMV9Z</t>
  </si>
  <si>
    <t>3IZPORCT1F51HK5W2S8GHMQTYXHRH0</t>
  </si>
  <si>
    <t>3EICBYG645SWP89XYXQ7TN37UNGCJA</t>
  </si>
  <si>
    <t>Tue Feb 27 14:36:51 PST 2018</t>
  </si>
  <si>
    <t>Sun Feb 25 12:38:30 PST 2018</t>
  </si>
  <si>
    <t>3YJ6NA41JCCFJXI132CDDN2ET6XJPX</t>
  </si>
  <si>
    <t>Sat Feb 24 14:46:47 PST 2018</t>
  </si>
  <si>
    <t>Tue Feb 27 14:46:47 PST 2018</t>
  </si>
  <si>
    <t>3Z3ZLGNNSJQPYVHR0UZFXLBZ25VQ3H</t>
  </si>
  <si>
    <t>Sat Feb 24 14:36:57 PST 2018</t>
  </si>
  <si>
    <t>Sat Feb 24 14:37:35 PST 2018</t>
  </si>
  <si>
    <t>Tue Feb 27 14:37:35 PST 2018</t>
  </si>
  <si>
    <t>3LB1BGHFL2S0JU8DGHHZ31MECERTYE</t>
  </si>
  <si>
    <t>33PPUNGG391QVP3KYGJO6CQJDMXZRP</t>
  </si>
  <si>
    <t>Sat Feb 24 14:41:59 PST 2018</t>
  </si>
  <si>
    <t>Sat Feb 24 14:42:30 PST 2018</t>
  </si>
  <si>
    <t>Tue Feb 27 14:42:30 PST 2018</t>
  </si>
  <si>
    <t>3WYP994K18NX4GVVA6E7HAQLB5DY6X</t>
  </si>
  <si>
    <t>Tue Feb 27 14:32:53 PST 2018</t>
  </si>
  <si>
    <t>3XM0HYN6NLV78HW9P11MG7PMOY0PEH</t>
  </si>
  <si>
    <t>Sat Feb 24 14:42:14 PST 2018</t>
  </si>
  <si>
    <t>Tue Feb 27 14:43:07 PST 2018</t>
  </si>
  <si>
    <t>3P520RYKCH2HHJDI5K2CX0AN0NUU5Q</t>
  </si>
  <si>
    <t>30IQTZXKAL2DQ0J63LCOPV9LWWY0XT</t>
  </si>
  <si>
    <t>Sat Feb 24 14:32:33 PST 2018</t>
  </si>
  <si>
    <t>3H7XDTSHKDNVC4P17I5584IUUBHGWJ</t>
  </si>
  <si>
    <t>3VAR3R6G1QX8EGAHXY27ZXOA3Q78OL</t>
  </si>
  <si>
    <t>3WYZV0QBFJ9BN3OMBZ4CKT9J41YBX1</t>
  </si>
  <si>
    <t>Sat Feb 24 14:22:35 PST 2018</t>
  </si>
  <si>
    <t>Tue Feb 27 14:22:35 PST 2018</t>
  </si>
  <si>
    <t>3180JW2OT58BQN0IJN3ZFHXX26VJ5A</t>
  </si>
  <si>
    <t>A18WG7Z9X9GH7E</t>
  </si>
  <si>
    <t>Tue Feb 27 14:40:29 PST 2018</t>
  </si>
  <si>
    <t>32UTUBMZ7HSM6YHL1M8VLR8J7POVB8</t>
  </si>
  <si>
    <t>Sat Feb 24 14:52:21 PST 2018</t>
  </si>
  <si>
    <t>Tue Feb 27 14:52:21 PST 2018</t>
  </si>
  <si>
    <t>3IKZ72A5B5CZBAKS4X80U05R0KFNF2</t>
  </si>
  <si>
    <t>Sat Feb 24 14:48:00 PST 2018</t>
  </si>
  <si>
    <t>3G9UA71JVVQNQ7G7HEDVOIF8ADS7JN</t>
  </si>
  <si>
    <t>3D8YOU6S9FGGN7BQ05HIEPK8FH5U6Y</t>
  </si>
  <si>
    <t>3FIJLY1B6V0ZEVW5KCLSYPAM0ZGPF0</t>
  </si>
  <si>
    <t>Sat Feb 24 14:47:34 PST 2018</t>
  </si>
  <si>
    <t>Tue Feb 27 14:47:34 PST 2018</t>
  </si>
  <si>
    <t>3H7XDTSHKDNVC4P17I5584IUUBJGWL</t>
  </si>
  <si>
    <t>Tue Feb 27 14:45:59 PST 2018</t>
  </si>
  <si>
    <t>Sun Feb 25 12:38:31 PST 2018</t>
  </si>
  <si>
    <t>36BTXXLZ2V4758H1NLOXNXHPTSW4RS</t>
  </si>
  <si>
    <t>32AT8R96GM5LA59N7IKLFUG0X6ZSUF</t>
  </si>
  <si>
    <t>Tue Feb 27 14:31:49 PST 2018</t>
  </si>
  <si>
    <t>33PPO7FECWBAZPV5GB0I1S6P283DIZ</t>
  </si>
  <si>
    <t>Tue Feb 27 14:33:59 PST 2018</t>
  </si>
  <si>
    <t>3MD9PLUKKJA5GRBS5927XSL9CP8NZP</t>
  </si>
  <si>
    <t>3DWGDA5POF0I6G1Z9NA5QWZP2EZ1V5</t>
  </si>
  <si>
    <t>3QILPRALQ6RQWVA5WJ2UK8O5DG28N6</t>
  </si>
  <si>
    <t>3VW6495TLKWZN051GP9Z01AEAF8YYZ</t>
  </si>
  <si>
    <t>Sat Feb 24 14:57:13 PST 2018</t>
  </si>
  <si>
    <t>Tue Feb 27 14:57:13 PST 2018</t>
  </si>
  <si>
    <t>3ZR9AIQJUC5MSYVWJAAJSKCN31V40K</t>
  </si>
  <si>
    <t>3W1K7D6QSBD0SYO1CHSXHEPUC1VZBL</t>
  </si>
  <si>
    <t>34PGFRQONP7536F2FOQ85HAAM3YWJ3</t>
  </si>
  <si>
    <t>Depending on their relationship this could constitute a high-empathy response, because Alex knows Mom wants him to fix his mistakes, not apologize.</t>
  </si>
  <si>
    <t>36AHBNMV1S8WPPAAKTMLNG0DSR1YDQ</t>
  </si>
  <si>
    <t>3WR9XG3T6470A9VG49VS7ZMABFZ47I</t>
  </si>
  <si>
    <t>Sat Feb 24 14:34:51 PST 2018</t>
  </si>
  <si>
    <t>Tue Feb 27 14:34:51 PST 2018</t>
  </si>
  <si>
    <t>3HO4MYYR12KD0NDWA3CHP6ONWI5U66</t>
  </si>
  <si>
    <t>32ZKVD547GJ2UPF2HC2P2WG0G5W3BK</t>
  </si>
  <si>
    <t>3BF51CHDTW6G4AJRYHU2M9LR86I0H3</t>
  </si>
  <si>
    <t>3K2755HG5TZQPYTFF3UXYVTXMGCFDB</t>
  </si>
  <si>
    <t>Tue Feb 27 14:41:31 PST 2018</t>
  </si>
  <si>
    <t>3M67TQBQQHKG3X1W25Y29F3VFGM9AL</t>
  </si>
  <si>
    <t>3A7Y0R2P2PKKS6KSPTMU70OHV54JXJ</t>
  </si>
  <si>
    <t>Sun Feb 25 12:38:33 PST 2018</t>
  </si>
  <si>
    <t>3PJ71Z61R5YNWTMQWOAANX6DULF91O</t>
  </si>
  <si>
    <t>Tue Feb 27 14:44:55 PST 2018</t>
  </si>
  <si>
    <t>3PW9OPU9PRGCW91RBFVVDAYZOF321N</t>
  </si>
  <si>
    <t>Sat Feb 24 14:30:30 PST 2018</t>
  </si>
  <si>
    <t>Tue Feb 27 14:31:09 PST 2018</t>
  </si>
  <si>
    <t>3UEDKCTP9VMI1RMPZZD7PXFLP2S7KM</t>
  </si>
  <si>
    <t>3180JW2OT58BQN0IJN3ZFHXX26UJ59</t>
  </si>
  <si>
    <t>3907X2AHF11FD1KTWH6LE6GXRVBP2G</t>
  </si>
  <si>
    <t>Tue Feb 27 14:47:05 PST 2018</t>
  </si>
  <si>
    <t>3KWTYT0871ZHLDOIM8FCVWAP6VZL5D</t>
  </si>
  <si>
    <t>Tue Feb 27 14:33:53 PST 2018</t>
  </si>
  <si>
    <t>368IUKXGA5408I50THDNF01OO1DP65</t>
  </si>
  <si>
    <t>3HFNH7HEMIAQS7TFV96ZGF086A0QGP</t>
  </si>
  <si>
    <t>A2DK7HRB1QV2TK</t>
  </si>
  <si>
    <t>3I3WADAZ9R0PRYRFZ0V4NDEJ1065OG</t>
  </si>
  <si>
    <t>3IUZPWIU1P30EQLKX9QK6WAN1SYKWQ</t>
  </si>
  <si>
    <t>3ZXNP4Z39RHTLX47KZP84XS0E2X7LP</t>
  </si>
  <si>
    <t>Wed Feb 28 12:39:03 PST 2018</t>
  </si>
  <si>
    <t>32Z9ZLUT1MG17RBA02WDCAH969XHO9</t>
  </si>
  <si>
    <t>392CY0QWG2NXZTCCN0ZPYOCJPXOI49</t>
  </si>
  <si>
    <t>Sun Feb 25 12:39:06 PST 2018</t>
  </si>
  <si>
    <t>Sun Feb 25 13:07:30 PST 2018</t>
  </si>
  <si>
    <t>Wed Feb 28 13:07:30 PST 2018</t>
  </si>
  <si>
    <t>3LPW2N6LKUYK43BCVM7DMJ68JMUU5I</t>
  </si>
  <si>
    <t>Sat Feb 24 14:47:50 PST 2018</t>
  </si>
  <si>
    <t>Tue Feb 27 14:47:50 PST 2018</t>
  </si>
  <si>
    <t>3R16PJFTS3NLI446X1F0MLVBY024KZ</t>
  </si>
  <si>
    <t>39LNWE0K4VSWGR6R26Q7BSADO8YIUE</t>
  </si>
  <si>
    <t>Sun Feb 25 12:38:34 PST 2018</t>
  </si>
  <si>
    <t>3IKZ72A5B5CZBAKS4X80U05R0KENF1</t>
  </si>
  <si>
    <t>3VW04L3ZLU2LNQPH6X1VY9WW63KXXM</t>
  </si>
  <si>
    <t>Sat Feb 24 14:43:24 PST 2018</t>
  </si>
  <si>
    <t>3ECKRY5B1QSAF627IRKE31T77RFZIU</t>
  </si>
  <si>
    <t>3A7Y0R2P2PKKS6KSPTMU70OHV55JXK</t>
  </si>
  <si>
    <t>Sat Feb 24 14:40:54 PST 2018</t>
  </si>
  <si>
    <t>Sat Feb 24 14:54:45 PST 2018</t>
  </si>
  <si>
    <t>Tue Feb 27 14:54:45 PST 2018</t>
  </si>
  <si>
    <t>3RGU30DZTB49YULOBMKLWJ8JO1JMJ1</t>
  </si>
  <si>
    <t>3XXU1SWE8NR1UNBDSBKA5NYNVBQA00</t>
  </si>
  <si>
    <t>Tue Feb 27 14:41:34 PST 2018</t>
  </si>
  <si>
    <t>3URJ6VVYUPJ48VPLVT7TT2CKI5C4OJ</t>
  </si>
  <si>
    <t>3ITXP059PXFCWPYTVJG78S7PGQ2SJK</t>
  </si>
  <si>
    <t>3M81GAB8A1FU1QL4FNELF49BQX7QB7</t>
  </si>
  <si>
    <t>3ON104KXQLSF0OWHCH34ZFLR469W4D</t>
  </si>
  <si>
    <t>3X2YVV51PU0VL514ZXF1CYI39N11WF</t>
  </si>
  <si>
    <t>324G5B4FB44JBLDFL88QVWWXU3J07Y</t>
  </si>
  <si>
    <t>ABCNBEDISMEXV</t>
  </si>
  <si>
    <t>Sun Feb 25 12:38:36 PST 2018</t>
  </si>
  <si>
    <t>3CCZ6YKWR8FMKBN9XBCMQNJU61H953</t>
  </si>
  <si>
    <t>Sun Feb 25 12:38:35 PST 2018</t>
  </si>
  <si>
    <t>3TU5ZICBREXBZSNXCBUBO2JAIRMQ88</t>
  </si>
  <si>
    <t>3421H3BM9ADR4Q40WBBF2E6E53G9J1</t>
  </si>
  <si>
    <t>35USIKEBNSC3SHRH345W0USE7LCN6Z</t>
  </si>
  <si>
    <t>Sat Feb 24 14:47:57 PST 2018</t>
  </si>
  <si>
    <t>Tue Feb 27 14:47:57 PST 2018</t>
  </si>
  <si>
    <t>3NVC2EB65RVY7X8DR4G9A7E11ECY3S</t>
  </si>
  <si>
    <t>3WR9XG3T6470A9VG49VS7ZMABF174N</t>
  </si>
  <si>
    <t>Tue Feb 27 14:46:29 PST 2018</t>
  </si>
  <si>
    <t>3XDJY5RK5SHZL09IRFJ2S8490RZU4L</t>
  </si>
  <si>
    <t>3HVVDCPGTFO36E676JM0SKIZVDQYTA</t>
  </si>
  <si>
    <t>3IRIK4HM3BGK1DUQEEWIKJY28HXC65</t>
  </si>
  <si>
    <t>Tue Feb 27 14:40:49 PST 2018</t>
  </si>
  <si>
    <t>3OXV7EAXLFMWODY7LLLHRGU824J630</t>
  </si>
  <si>
    <t>Tue Feb 27 14:33:01 PST 2018</t>
  </si>
  <si>
    <t>3SCKNODZ0XCJ9X7SWC5NHPWPJXX7NR</t>
  </si>
  <si>
    <t>36V4Q8R5ZLWQKHP16C4UTKK52WDQMY</t>
  </si>
  <si>
    <t>3DOCMVPBTOABZ2X92LRD25E02B0NN8</t>
  </si>
  <si>
    <t>3SBEHTYCWOZDX0QWC7NWEDGQKW8IYB</t>
  </si>
  <si>
    <t>Sat Feb 24 14:27:33 PST 2018</t>
  </si>
  <si>
    <t>Sat Feb 24 14:27:51 PST 2018</t>
  </si>
  <si>
    <t>Tue Feb 27 14:27:51 PST 2018</t>
  </si>
  <si>
    <t>33QQ60S6ASEIMCRH8EW0G5EWJFJU05</t>
  </si>
  <si>
    <t>3BXQMRHWK0UICAWINLOZ3LHU5HJMUZ</t>
  </si>
  <si>
    <t>Sat Feb 24 14:42:01 PST 2018</t>
  </si>
  <si>
    <t>Tue Feb 27 14:42:01 PST 2018</t>
  </si>
  <si>
    <t>3NGI5ARFTU18OG2XDD679N6SZPUP1W</t>
  </si>
  <si>
    <t>Sat Feb 24 14:29:34 PST 2018</t>
  </si>
  <si>
    <t>Tue Feb 27 14:30:02 PST 2018</t>
  </si>
  <si>
    <t>Sun Feb 25 12:38:37 PST 2018</t>
  </si>
  <si>
    <t>3Z4AIRP3C79DXP4OZ4GO30SV1O5X1U</t>
  </si>
  <si>
    <t>3SBNLSTU6U1T7VMLQDJ3C4DUFM7ZDS</t>
  </si>
  <si>
    <t>3D4CH1LGEBPK08CTE7VDUKAJWAY9GO</t>
  </si>
  <si>
    <t>3LRKMWOKB6D9R5MZJQ4N54IB1UI2ZE</t>
  </si>
  <si>
    <t>3U5NZHP4LSYJSRNBF29S1AMZGERPHW</t>
  </si>
  <si>
    <t>Sat Feb 24 14:36:25 PST 2018</t>
  </si>
  <si>
    <t>Tue Feb 27 14:36:25 PST 2018</t>
  </si>
  <si>
    <t>322ZSN9Z5GGKLNUTRATSNCI7HDT4T5</t>
  </si>
  <si>
    <t>3180JW2OT58BQN0IJN3ZFHXX26U5JV</t>
  </si>
  <si>
    <t>Tue Feb 27 14:31:52 PST 2018</t>
  </si>
  <si>
    <t>3WQQ9FUS6BQOVML8TTXLTDOBWRO8BH</t>
  </si>
  <si>
    <t>Sat Feb 24 14:43:47 PST 2018</t>
  </si>
  <si>
    <t>Tue Feb 27 14:44:22 PST 2018</t>
  </si>
  <si>
    <t>3ZAK8W07I5AL9WPBYG115OAH2EJ0U3</t>
  </si>
  <si>
    <t>33KGGVH24UDAA56U92BNEHWAIP71X8</t>
  </si>
  <si>
    <t>33PPUNGG391QVP3KYGJO6CQJDMXRZH</t>
  </si>
  <si>
    <t>Sat Feb 24 14:41:53 PST 2018</t>
  </si>
  <si>
    <t>3I33IC7ZWGY8QXER7YOOOBR2S9BA2L</t>
  </si>
  <si>
    <t>3X65QVEQI1J2KYXX1I2K92GZYCNCLE</t>
  </si>
  <si>
    <t>33Q5P9PUSPIJ23G7QHOSSYVCUMVZCS</t>
  </si>
  <si>
    <t>3A9AA95ATXI7CY3GE08JCDJ9B51P5G</t>
  </si>
  <si>
    <t>Sat Feb 24 14:41:55 PST 2018</t>
  </si>
  <si>
    <t>3EWIJTFFVP34K0SP8GMW16OEGQPE00</t>
  </si>
  <si>
    <t>Tue Feb 27 14:46:06 PST 2018</t>
  </si>
  <si>
    <t>3SLE99ER0O93FIMV2JXY6XLFV0TBZN</t>
  </si>
  <si>
    <t>Sun Feb 25 12:38:38 PST 2018</t>
  </si>
  <si>
    <t>338431Z1FLBB91RJ65361VNUAJVROO</t>
  </si>
  <si>
    <t>34T446B1C1APN28BCPG1BIOBVEA0CR</t>
  </si>
  <si>
    <t>Tue Feb 27 14:31:55 PST 2018</t>
  </si>
  <si>
    <t>3MTMREQS4WEU2DCYLIDVCI7RWG5AW2</t>
  </si>
  <si>
    <t>Sat Feb 24 14:38:26 PST 2018</t>
  </si>
  <si>
    <t>3Y4W8Q93L0GFLVF5FIZ1GHWJAAYVDD</t>
  </si>
  <si>
    <t>3OWZNK3RYLLPIMUVN10EZT7BGD3U2P</t>
  </si>
  <si>
    <t>37M28K1J0R98WTCZEJUGNSDJUM9AJO</t>
  </si>
  <si>
    <t>Sun Feb 25 12:39:04 PST 2018</t>
  </si>
  <si>
    <t>Sun Feb 25 13:07:09 PST 2018</t>
  </si>
  <si>
    <t>Wed Feb 28 13:07:09 PST 2018</t>
  </si>
  <si>
    <t>3DYGAII7PM4W5KMEYSWMAOE071MPQR</t>
  </si>
  <si>
    <t>Sat Feb 24 14:31:03 PST 2018</t>
  </si>
  <si>
    <t>3WSELTNVR4Y2AW84QD8KPY0SSMLATA</t>
  </si>
  <si>
    <t>A1T1UXNC6M772C</t>
  </si>
  <si>
    <t>Sat Feb 24 14:27:59 PST 2018</t>
  </si>
  <si>
    <t>Tue Feb 27 14:27:59 PST 2018</t>
  </si>
  <si>
    <t>I'm an old person. I use punctuation when I'm texting.</t>
  </si>
  <si>
    <t>3QO7EE372OJRE6NAPL9KQLDQ7YBBQ4</t>
  </si>
  <si>
    <t>Sat Feb 24 14:22:34 PST 2018</t>
  </si>
  <si>
    <t>Tue Feb 27 14:22:34 PST 2018</t>
  </si>
  <si>
    <t>3EFE17QCRD1G5J337JDMWFRA3YZHS5</t>
  </si>
  <si>
    <t>Sat Feb 24 14:41:29 PST 2018</t>
  </si>
  <si>
    <t>Tue Feb 27 14:41:48 PST 2018</t>
  </si>
  <si>
    <t>3STRJBFXOXN8M9HQ24L9JC3OXYHKT1</t>
  </si>
  <si>
    <t>3TXMY6UCAFKDBVDATNAGQOFT8I8QCF</t>
  </si>
  <si>
    <t>Sat Feb 24 14:37:12 PST 2018</t>
  </si>
  <si>
    <t>Sat Feb 24 14:37:40 PST 2018</t>
  </si>
  <si>
    <t>Tue Feb 27 14:37:40 PST 2018</t>
  </si>
  <si>
    <t>Sun Feb 25 12:38:39 PST 2018</t>
  </si>
  <si>
    <t>3GONHBMNHVUWBPSY36I6VU0OO0ZZMA</t>
  </si>
  <si>
    <t>3FQ5JJ512MKARWC658ZXADXW8GUNK2</t>
  </si>
  <si>
    <t>3U5JL4WY5L5UPO17MMZQ1YZYD8H4XG</t>
  </si>
  <si>
    <t>3VSOLARPKC5J6W05JSOTBQLAS5T93G</t>
  </si>
  <si>
    <t>Sat Feb 24 14:45:14 PST 2018</t>
  </si>
  <si>
    <t>3WRAAIUSBJV64TJU5L4GPIPDMJCXAR</t>
  </si>
  <si>
    <t>34V1S5K3GTXI3FNN2UMRITXU2WT96K</t>
  </si>
  <si>
    <t>3IX2EGZR7CF0VAYGGUG2II2TUOKRJW</t>
  </si>
  <si>
    <t>3PZDLQMM0UHWJCBPRCKFU6HQSCWC2P</t>
  </si>
  <si>
    <t>3A9LA2FRWSALEGR8BRE864CHZE2XH2</t>
  </si>
  <si>
    <t>33UKMF931AG7PS7DWDZ1K3QKGB8TTG</t>
  </si>
  <si>
    <t>Tue Feb 27 14:41:29 PST 2018</t>
  </si>
  <si>
    <t>39ZSFO5CA9SSB2QXKOB7NTPD1NOJUS</t>
  </si>
  <si>
    <t>Tue Feb 27 14:41:07 PST 2018</t>
  </si>
  <si>
    <t>3DH6GAKTYZLZSQF6CBBIE8JGG9BZYQ</t>
  </si>
  <si>
    <t>Tue Feb 27 14:38:20 PST 2018</t>
  </si>
  <si>
    <t>3MD8CKRQZZJX8Q0MQSB1TZ68BPLRJ5</t>
  </si>
  <si>
    <t>30JNVC0ORAG4S3OQFFOH1FC9LAEHQG</t>
  </si>
  <si>
    <t>35GMH2SV3FDPNHK8A1O7R7KWET2OEX</t>
  </si>
  <si>
    <t>Tue Feb 27 14:29:56 PST 2018</t>
  </si>
  <si>
    <t>3LEP4MGT3HW0CHHZA181F52C7IIBDN</t>
  </si>
  <si>
    <t>Sat Feb 24 14:26:12 PST 2018</t>
  </si>
  <si>
    <t>Sat Feb 24 14:26:42 PST 2018</t>
  </si>
  <si>
    <t>Tue Feb 27 14:26:42 PST 2018</t>
  </si>
  <si>
    <t>3I7KR83SNA9MFAAIEWBR3T6RKSG9K0</t>
  </si>
  <si>
    <t>Sat Feb 24 14:22:33 PST 2018</t>
  </si>
  <si>
    <t>Tue Feb 27 14:22:33 PST 2018</t>
  </si>
  <si>
    <t>37U1UTWH9WIBBT2XPQJBTSTFEDP8RS</t>
  </si>
  <si>
    <t>Sun Feb 25 12:38:40 PST 2018</t>
  </si>
  <si>
    <t>3R5F3LQFV3GNYCB46O2KCHLE2ZCOZ4</t>
  </si>
  <si>
    <t>Tue Feb 27 14:36:37 PST 2018</t>
  </si>
  <si>
    <t>3U5JL4WY5L5UPO17MMZQ1YZYD8E4XD</t>
  </si>
  <si>
    <t>3DTJ4WT8BDBYZ10LM8UNIMVFFY8ZEL</t>
  </si>
  <si>
    <t>39KFRKBFIORNTM1ZA201YACCW59OYE</t>
  </si>
  <si>
    <t>3KJYX6QCMA7SOHFXPELCJFRWFUXJVH</t>
  </si>
  <si>
    <t>Tue Feb 27 14:41:15 PST 2018</t>
  </si>
  <si>
    <t>3LEP4MGT3HW0CHHZA181F52C7IKDBR</t>
  </si>
  <si>
    <t>30QQTY5GMKGW4NR1TDH9VKOJRTPU75</t>
  </si>
  <si>
    <t>3EQHHY4HQTO1ZLAHBHIWI45HAEDG52</t>
  </si>
  <si>
    <t>3L70J4KAZHIVT7C74N85KUI6P0YDAV</t>
  </si>
  <si>
    <t>3VELCLL3GLFWX3D3ZAA2XTSOXJ81F6</t>
  </si>
  <si>
    <t>Sat Feb 24 14:33:55 PST 2018</t>
  </si>
  <si>
    <t>Tue Feb 27 14:33:55 PST 2018</t>
  </si>
  <si>
    <t>3VP28W7DUNGQ5F0HHJET04GFRZNZF3</t>
  </si>
  <si>
    <t>3EQHHY4HQTO1ZLAHBHIWI45HAEC5GQ</t>
  </si>
  <si>
    <t>Sat Feb 24 14:25:05 PST 2018</t>
  </si>
  <si>
    <t>Tue Feb 27 14:25:05 PST 2018</t>
  </si>
  <si>
    <t>3NPFYT4IZD0A14URHN1RANW13DNXGT</t>
  </si>
  <si>
    <t>3Z4XG4ZF49NV8PO9YPP3IAF3FUA8XO</t>
  </si>
  <si>
    <t>3RZS0FBRWK6POZE138QQ10TYKNOPCX</t>
  </si>
  <si>
    <t>3CFJTT4SXUMUIGUVPYXW10WTGXZI7A</t>
  </si>
  <si>
    <t>Sat Feb 24 14:30:10 PST 2018</t>
  </si>
  <si>
    <t>Tue Feb 27 14:30:10 PST 2018</t>
  </si>
  <si>
    <t>3U84XHCDID9JUJ1MN4NBYJF9LAQ4ZS</t>
  </si>
  <si>
    <t>Sun Feb 25 12:39:05 PST 2018</t>
  </si>
  <si>
    <t>Sun Feb 25 13:07:19 PST 2018</t>
  </si>
  <si>
    <t>Wed Feb 28 13:07:19 PST 2018</t>
  </si>
  <si>
    <t>3WAKVUDHUXCZR7PVJFMAK3K4ASNU7V</t>
  </si>
  <si>
    <t>3X4Q1O9UBHI1RI74XR50WEWU9727O6</t>
  </si>
  <si>
    <t>39KFRKBFIORNTM1ZA201YACCW58OYD</t>
  </si>
  <si>
    <t>3RYC5T2D74PWHL1EB7LMFEO53NRPRV</t>
  </si>
  <si>
    <t>Sun Feb 25 12:38:41 PST 2018</t>
  </si>
  <si>
    <t>3X4MXAO0BHKM1UYFNTZH78W1WKSWRV</t>
  </si>
  <si>
    <t>3R868ACW4S8WJFWCS3KBIPGRSENZG2</t>
  </si>
  <si>
    <t>34S6N1K2ZWFT168DNAGLKTDFB4QLHU</t>
  </si>
  <si>
    <t>Tue Feb 27 14:34:49 PST 2018</t>
  </si>
  <si>
    <t>3PZDLQMM0UHWJCBPRCKFU6HQSCU2CD</t>
  </si>
  <si>
    <t>Sat Feb 24 14:31:17 PST 2018</t>
  </si>
  <si>
    <t>Tue Feb 27 14:31:17 PST 2018</t>
  </si>
  <si>
    <t>3SPJ033422Z9SBA2UP8WQEVQXBYJYP</t>
  </si>
  <si>
    <t>Sat Feb 24 14:36:02 PST 2018</t>
  </si>
  <si>
    <t>34O39PNDK64RQ72A20YKVBNV3KDBR5</t>
  </si>
  <si>
    <t>345LHZDEDYOHQOO8H3JK7M8O5Q0U3P</t>
  </si>
  <si>
    <t>3OONKJ5DKDFRGE8O0AMHQZEBBWQOBY</t>
  </si>
  <si>
    <t>3TOK3KHVJUE4E25YNTA1LXSFS6ZO7C</t>
  </si>
  <si>
    <t>Sat Feb 24 14:34:19 PST 2018</t>
  </si>
  <si>
    <t>Sat Feb 24 14:34:42 PST 2018</t>
  </si>
  <si>
    <t>Tue Feb 27 14:34:42 PST 2018</t>
  </si>
  <si>
    <t>3KA7IJSNW616EUMVP8UVQGNG22PBPD</t>
  </si>
  <si>
    <t>34FNN24DCN51LCVH5N42P4CLFA45YQ</t>
  </si>
  <si>
    <t>3X66WABAJXEYL6NDXYU3377XWIMG3C</t>
  </si>
  <si>
    <t>3Z9WI9EOZ0KIH0QV2A4K5T00M4NKHS</t>
  </si>
  <si>
    <t>Tue Feb 27 14:47:30 PST 2018</t>
  </si>
  <si>
    <t>Sun Feb 25 12:38:42 PST 2018</t>
  </si>
  <si>
    <t>3FSEU3P2NRWE6EJZYXKAVQSZL6FRRX</t>
  </si>
  <si>
    <t>3I2PTA7R3UQVUTPYL0REE7S1DRJQKU</t>
  </si>
  <si>
    <t>3J4Q2Z4UTZZMPTJFAEAH2IMW0YSWQW</t>
  </si>
  <si>
    <t>3JNQLM5FT5IPMG5V4PDEXP7DMLB2LW</t>
  </si>
  <si>
    <t>Sat Feb 24 14:49:19 PST 2018</t>
  </si>
  <si>
    <t>Tue Feb 27 14:49:19 PST 2018</t>
  </si>
  <si>
    <t>33N1S8XHHMHZF069AKZ8B2CLQP51Z5</t>
  </si>
  <si>
    <t>30MVJZJNHN9URA2UMDGGRX2ZO2CJ9Z</t>
  </si>
  <si>
    <t>Sat Feb 24 14:28:07 PST 2018</t>
  </si>
  <si>
    <t>Sat Feb 24 14:28:50 PST 2018</t>
  </si>
  <si>
    <t>Tue Feb 27 14:28:50 PST 2018</t>
  </si>
  <si>
    <t>3DIP6YHAPDOM2PXS3KZBULUWZOZ8EF</t>
  </si>
  <si>
    <t>Tue Feb 27 14:33:03 PST 2018</t>
  </si>
  <si>
    <t>3LOZAJ85YE9KMAMKI8G28J20TUI2XF</t>
  </si>
  <si>
    <t>Sat Feb 24 14:32:29 PST 2018</t>
  </si>
  <si>
    <t>Tue Feb 27 14:32:29 PST 2018</t>
  </si>
  <si>
    <t>3MXX6RQ9EV1MTV1MATK8I2HASA84P0</t>
  </si>
  <si>
    <t>35LDD5557B049ER6T7KXXY8W3QKKMZ</t>
  </si>
  <si>
    <t>A2251NUVA69G7E</t>
  </si>
  <si>
    <t>3G5W44VEU8E4H4VKI4M2KTOZ74AGKP</t>
  </si>
  <si>
    <t>3R6BYFZZP884N4YW63V9S2WP2YNXFU</t>
  </si>
  <si>
    <t>Sun Feb 25 12:38:43 PST 2018</t>
  </si>
  <si>
    <t>3E9ZFLPWOYOLAB2SH9WT6GDWZRHXIV</t>
  </si>
  <si>
    <t>39DD6S19JQ71MLYFCAZO75R0YX5ZEA</t>
  </si>
  <si>
    <t>Tue Feb 27 14:30:33 PST 2018</t>
  </si>
  <si>
    <t>3CPLWGV3MPVQA0TF1B88K4JGXMJ9NV</t>
  </si>
  <si>
    <t>3DHE4R9OCX790ORUTYGYKX25Q4O2GP</t>
  </si>
  <si>
    <t>Sat Feb 24 14:42:57 PST 2018</t>
  </si>
  <si>
    <t>Tue Feb 27 14:43:24 PST 2018</t>
  </si>
  <si>
    <t>32CXT5U14GZ041WK3I9F9KKE2DVU8S</t>
  </si>
  <si>
    <t>30LSNF239VRNWFXPJMG159FL5HH2II</t>
  </si>
  <si>
    <t>Sat Feb 24 14:51:24 PST 2018</t>
  </si>
  <si>
    <t>Tue Feb 27 14:51:24 PST 2018</t>
  </si>
  <si>
    <t>39K0FND3AIBYX1IKHG783K50YESAMC</t>
  </si>
  <si>
    <t>Tue Feb 27 14:44:10 PST 2018</t>
  </si>
  <si>
    <t>3K9FOBBF2IFLB2UOQ8BYPDABXG1NL7</t>
  </si>
  <si>
    <t>Sun Feb 25 12:38:44 PST 2018</t>
  </si>
  <si>
    <t>3HKIF5DF6YTHDOEZO5QC51EYDBZ9GX</t>
  </si>
  <si>
    <t>3OB0CAO74ILD15FC6P5BE1FBKJTHYH</t>
  </si>
  <si>
    <t>Tue Feb 27 14:29:44 PST 2018</t>
  </si>
  <si>
    <t>3RKNTXVS3NUITBTEBC7CHQO0CN74AB</t>
  </si>
  <si>
    <t>3UOUJI6MTEAT6MVM1SQ8E2XSCL0UXO</t>
  </si>
  <si>
    <t>Sat Feb 24 14:23:37 PST 2018</t>
  </si>
  <si>
    <t>Tue Feb 27 14:24:22 PST 2018</t>
  </si>
  <si>
    <t>3126F2F5F8Z4LXYFZZWLROT15Z1PEQ</t>
  </si>
  <si>
    <t>Wed Feb 28 12:38:45 PST 2018</t>
  </si>
  <si>
    <t>3NLZY2D53QL6EZ7G603FT75G2RMLQQ</t>
  </si>
  <si>
    <t>Sat Feb 24 14:34:44 PST 2018</t>
  </si>
  <si>
    <t>Sat Feb 24 14:36:50 PST 2018</t>
  </si>
  <si>
    <t>Tue Feb 27 14:36:50 PST 2018</t>
  </si>
  <si>
    <t>3TAYZSBPLM4CQT0LOYAF9BL8EHU2SP</t>
  </si>
  <si>
    <t>Sun Feb 25 12:38:51 PST 2018</t>
  </si>
  <si>
    <t>Sun Feb 25 13:06:50 PST 2018</t>
  </si>
  <si>
    <t>Wed Feb 28 13:06:50 PST 2018</t>
  </si>
  <si>
    <t>3TU5ZICBREXBZSNXCBUBO2JAIRN8QR</t>
  </si>
  <si>
    <t>Sat Feb 24 14:33:27 PST 2018</t>
  </si>
  <si>
    <t>Sun Feb 25 12:38:45 PST 2018</t>
  </si>
  <si>
    <t>31SIZS5W59BEUD4ZLIVAQ0IUPKDRQW</t>
  </si>
  <si>
    <t>35H6S234SBWZ2SLBZ49A6DSSG0D56S</t>
  </si>
  <si>
    <t>Sat Feb 24 14:48:57 PST 2018</t>
  </si>
  <si>
    <t>Sat Feb 24 14:49:18 PST 2018</t>
  </si>
  <si>
    <t>Tue Feb 27 14:49:18 PST 2018</t>
  </si>
  <si>
    <t>3FFJ6VRIL2KG05UB4ZCNMLM68JX0IW</t>
  </si>
  <si>
    <t>3GDTJDAPVV7KEDP5KINU7TZ58QS8M6</t>
  </si>
  <si>
    <t>Sat Feb 24 14:44:23 PST 2018</t>
  </si>
  <si>
    <t>Tue Feb 27 14:44:23 PST 2018</t>
  </si>
  <si>
    <t>3OJX0UFJ0Z30I6FU8AFT9GFPMJDU9H</t>
  </si>
  <si>
    <t>382M9COHEIBK0M456N0GQDCLWFTUEJ</t>
  </si>
  <si>
    <t>3BGYGHDBBYGJLUJNUJV9IT84GLK227</t>
  </si>
  <si>
    <t>Tue Feb 27 14:48:29 PST 2018</t>
  </si>
  <si>
    <t>3TAYZSBPLM4CQT0LOYAF9BL8EFI2S9</t>
  </si>
  <si>
    <t>Sat Feb 24 14:43:57 PST 2018</t>
  </si>
  <si>
    <t>Sat Feb 24 14:44:38 PST 2018</t>
  </si>
  <si>
    <t>Tue Feb 27 14:44:38 PST 2018</t>
  </si>
  <si>
    <t>3GKAWYFRAPPZTRKF34L1L6BG5N0PDX</t>
  </si>
  <si>
    <t>31T4R4OBOTC35D8VXO1AQXYY3SH7CZ</t>
  </si>
  <si>
    <t>3KV0LJBBH3HQWI41JRTUYAUAYIGMRW</t>
  </si>
  <si>
    <t>Tue Feb 27 14:47:26 PST 2018</t>
  </si>
  <si>
    <t>3OUYGIZWR8U8HRHFHU27VINIUXQP0V</t>
  </si>
  <si>
    <t>Sun Feb 25 12:38:46 PST 2018</t>
  </si>
  <si>
    <t>In my opinion, he should have offered to buy that drink or even dinner in sympathy</t>
  </si>
  <si>
    <t>38XPGNCKHTWZYFYIW5T7OU6SEY94VL</t>
  </si>
  <si>
    <t>3N2BF7Y2VRQD7OQYNMH0K6S4B9FHMR</t>
  </si>
  <si>
    <t>3QAVNHZ3EN0ERJ0ZH46T37QBY91LAK</t>
  </si>
  <si>
    <t>3QXNC7EIPJRNP418056A9SN3PT709A</t>
  </si>
  <si>
    <t>Tue Feb 27 14:31:45 PST 2018</t>
  </si>
  <si>
    <t>Sun Feb 25 12:38:47 PST 2018</t>
  </si>
  <si>
    <t>3AC6MFV69KEAJBRNC92T3PSS7E0ZH1</t>
  </si>
  <si>
    <t>33OOO72IVIHQ3B52AR4BVTQGSPDCTL</t>
  </si>
  <si>
    <t>Sat Feb 24 15:26:11 PST 2018</t>
  </si>
  <si>
    <t>Sat Feb 24 15:30:08 PST 2018</t>
  </si>
  <si>
    <t>Tue Feb 27 15:30:08 PST 2018</t>
  </si>
  <si>
    <t>3RANCT1ZVGDMTJSLWWYQP560TIGBU0</t>
  </si>
  <si>
    <t>3YMTUJH0DTCN87SNHCYTCVES0CQT4J</t>
  </si>
  <si>
    <t>3PA41K45VN0JCIJ5CRIFLE1KJCY7PN</t>
  </si>
  <si>
    <t>3Q5ZZ9ZEVPBM664ZSJ68QROJMV358E</t>
  </si>
  <si>
    <t>3QILPRALQ6RQWVA5WJ2UK8O5DG1N8K</t>
  </si>
  <si>
    <t>Sat Feb 24 14:42:35 PST 2018</t>
  </si>
  <si>
    <t>Tue Feb 27 14:42:35 PST 2018</t>
  </si>
  <si>
    <t>3YHH42UU5CBIQ62HP290E1EYPNQ0L9</t>
  </si>
  <si>
    <t>33NKDW9FFXEUX8GSPZ07VDF1MMXXCT</t>
  </si>
  <si>
    <t>33IZTU6J82XDR93ICNV8Z1F4ROISX9</t>
  </si>
  <si>
    <t>3UXUOQ9OKFTFCYBXDA5JK28A3PV7AW</t>
  </si>
  <si>
    <t>3XXU1SWE8NR1UNBDSBKA5NYNVBR0AR</t>
  </si>
  <si>
    <t>3NQUW096N64XZGS0ZWNSITJ69SL9L3</t>
  </si>
  <si>
    <t>338JKRMM27VC5NH9QJRVBFX4HSTAH3</t>
  </si>
  <si>
    <t>Sat Feb 24 14:43:32 PST 2018</t>
  </si>
  <si>
    <t>Sat Feb 24 14:54:23 PST 2018</t>
  </si>
  <si>
    <t>Tue Feb 27 14:54:23 PST 2018</t>
  </si>
  <si>
    <t>3FPRZHYEPZ3H33D8MTTP38A7JXC3VQ</t>
  </si>
  <si>
    <t>Sat Feb 24 14:45:32 PST 2018</t>
  </si>
  <si>
    <t>3ZPPDN2SLWSMGUG28C5PUHP7JUJ9E7</t>
  </si>
  <si>
    <t>34OWYT6U3WDV9FKUETQFQDRESOR9IP</t>
  </si>
  <si>
    <t>3MX2NQ3YCAQCL7570RI06Q5CD4A5XK</t>
  </si>
  <si>
    <t>3R6BYFZZP884N4YW63V9S2WP2YPFXE</t>
  </si>
  <si>
    <t>3UXUOQ9OKFTFCYBXDA5JK28A3PU7AV</t>
  </si>
  <si>
    <t>Sat Feb 24 14:22:58 PST 2018</t>
  </si>
  <si>
    <t>Tue Feb 27 14:23:35 PST 2018</t>
  </si>
  <si>
    <t>Sun Feb 25 12:38:48 PST 2018</t>
  </si>
  <si>
    <t>3GVPRXWRPHQRVWW1ZWSVCH08XY37IB</t>
  </si>
  <si>
    <t>33C7UALJVMUNIO3GRW4WN1B2AFX81Y</t>
  </si>
  <si>
    <t>Tue Feb 27 14:44:16 PST 2018</t>
  </si>
  <si>
    <t>33NF62TLXKYE86LLQA75H6GFZWRKJX</t>
  </si>
  <si>
    <t>Tue Feb 27 14:48:14 PST 2018</t>
  </si>
  <si>
    <t>3BV8HQ2ZZXXW8YXSU00REO8E8EDA62</t>
  </si>
  <si>
    <t>3FO95NVK5CWQ7TJCDMKFL0XV78YRSL</t>
  </si>
  <si>
    <t>3IQ1VMJRYUGJQHZQS733YYZGYFK9AB</t>
  </si>
  <si>
    <t>Sat Feb 24 14:40:07 PST 2018</t>
  </si>
  <si>
    <t>3SPJ033422Z9SBA2UP8WQEVQXBXYJ3</t>
  </si>
  <si>
    <t>3VNL7UK1XGFX6NPC1TUC3ZBJP2ZTF7</t>
  </si>
  <si>
    <t>3OB6JN3A9QLN9Y67TPOT9RYPFJGRM9</t>
  </si>
  <si>
    <t>3J88R45B2HUGEHNQK6RE4WAT44BXPY</t>
  </si>
  <si>
    <t>3M81GAB8A1FU1QL4FNELF49BQXAQBA</t>
  </si>
  <si>
    <t>Sat Feb 24 14:49:11 PST 2018</t>
  </si>
  <si>
    <t>Tue Feb 27 14:49:11 PST 2018</t>
  </si>
  <si>
    <t>3OWEPKL08A8MWH5MMEAO68SA2WX7NJ</t>
  </si>
  <si>
    <t>Sun Feb 25 12:38:49 PST 2018</t>
  </si>
  <si>
    <t>3VJ4PFXFJ33ENPPZ0GTT5BQ9S1VUAW</t>
  </si>
  <si>
    <t>3HRMW88U17M2WOK2PEAFEETNPSG0MB</t>
  </si>
  <si>
    <t>Tue Feb 27 14:43:44 PST 2018</t>
  </si>
  <si>
    <t>3JZQSN0I3R6T1I36HTV54GWUZ8TGFN</t>
  </si>
  <si>
    <t>3U0SRXB7CE1WE0P1VS8UBPJA38QRN1</t>
  </si>
  <si>
    <t>3S829FDFT2X420M6PVVIFJXJ7M9XDT</t>
  </si>
  <si>
    <t>3AMW0RGHOEYB2N9MI0456UJV2QZPN4</t>
  </si>
  <si>
    <t>3F6HPJW4JEW5XAHU83KG60OTKSBW2F</t>
  </si>
  <si>
    <t>Sat Feb 24 14:33:39 PST 2018</t>
  </si>
  <si>
    <t>3PH3VY7DJMTV3LK6XATUTBY051AWZN</t>
  </si>
  <si>
    <t>Sat Feb 24 14:30:19 PST 2018</t>
  </si>
  <si>
    <t>3DQYSJDTYL79U606LQ62L1F47YAXEM</t>
  </si>
  <si>
    <t>3LEP4MGT3HW0CHHZA181F52C7IJDBQ</t>
  </si>
  <si>
    <t>Sat Feb 24 14:33:33 PST 2018</t>
  </si>
  <si>
    <t>3LQ8PUHQFMORB50727J8SDLNU0YHIE</t>
  </si>
  <si>
    <t>3P4MQ7TPPY87XKJFW5HVKFEC4X7BBH</t>
  </si>
  <si>
    <t>Sun Feb 25 12:38:50 PST 2018</t>
  </si>
  <si>
    <t>34KYK9TV2R43RM2NHPYPLLSRPMWBST</t>
  </si>
  <si>
    <t>3GU1KF0O4JX91EKPFAZWFZJ1L1OBP4</t>
  </si>
  <si>
    <t>3P4RDNWND62N2BVXQ7MT4Q127S1IJJ</t>
  </si>
  <si>
    <t>3WYGZ5XF3XB7794BD4GJ9772VF3SKK</t>
  </si>
  <si>
    <t>3BJKPTD2QC8RMTWR2MP5V5TH9RCRTA</t>
  </si>
  <si>
    <t>3J88R45B2HUGEHNQK6RE4WAT44CPXR</t>
  </si>
  <si>
    <t>3JBT3HLQF9Y5JCN5LOFZ1HQ4C4APZO</t>
  </si>
  <si>
    <t>Tue Feb 27 14:48:39 PST 2018</t>
  </si>
  <si>
    <t>3MRNMEIQW62CPQ3B1EXVT8YHJCYDLE</t>
  </si>
  <si>
    <t>Sat Feb 24 14:38:11 PST 2018</t>
  </si>
  <si>
    <t>Sat Feb 24 14:38:51 PST 2018</t>
  </si>
  <si>
    <t>Tue Feb 27 14:38:51 PST 2018</t>
  </si>
  <si>
    <t>3QTFNPMJC6E2T7DYF7X689POTQ9ZNA</t>
  </si>
  <si>
    <t>3AWETUDC93OD2Q018TPFSKPSQQFIZ5</t>
  </si>
  <si>
    <t>3N2BF7Y2VRQD7OQYNMH0K6S4B9GHMS</t>
  </si>
  <si>
    <t>Sat Feb 24 14:36:32 PST 2018</t>
  </si>
  <si>
    <t>Tue Feb 27 14:36:32 PST 2018</t>
  </si>
  <si>
    <t>3SKRO2GZ72N7DP5H0L1ZD6KT5FR1KA</t>
  </si>
  <si>
    <t>367O8HRHKG4J6NHE2AO2D7MLFUF4SG</t>
  </si>
  <si>
    <t>3300DTYQT3DS8TXOPEGBGCFWTUMEQX</t>
  </si>
  <si>
    <t>Tue Feb 27 14:40:16 PST 2018</t>
  </si>
  <si>
    <t>37Z929RLGA46ASUY7DUBAYUYESVTSS</t>
  </si>
  <si>
    <t>386PBUZZXGTPSC33BAJ6W6TUOWWJLZ</t>
  </si>
  <si>
    <t>3VQTAXTYN3HJ6ZUR6UTP0MAFAJGUBR</t>
  </si>
  <si>
    <t>37Z929RLGA46ASUY7DUBAYUYESTTSQ</t>
  </si>
  <si>
    <t>Tue Feb 27 14:35:31 PST 2018</t>
  </si>
  <si>
    <t>3H7Z272LX83LEN616NOQT2F6XV0PL3</t>
  </si>
  <si>
    <t>Sat Feb 24 14:36:26 PST 2018</t>
  </si>
  <si>
    <t>Tue Feb 27 14:36:26 PST 2018</t>
  </si>
  <si>
    <t>3PW9OPU9PRGCW91RBFVVDAYZOF412N</t>
  </si>
  <si>
    <t>Sat Feb 24 14:39:19 PST 2018</t>
  </si>
  <si>
    <t>3JYPJ2TAYI4WRBYBUAGR96E1H0GPF8</t>
  </si>
  <si>
    <t>36NEMU28XG9V4ELNIL30L92RQXUMWY</t>
  </si>
  <si>
    <t>3CTOC39K38MQDRE17GIWD1BTTCP7JC</t>
  </si>
  <si>
    <t>3QAPZX2QN59CPKG9FWRVZ5FPJNX02I</t>
  </si>
  <si>
    <t>3I7SHAD35MSDRFMSKBQN4A7PE7N7MR</t>
  </si>
  <si>
    <t>31UV0MXWNR8FVCGC15IZ3GIXPR7I5Y</t>
  </si>
  <si>
    <t>Tue Feb 27 14:47:39 PST 2018</t>
  </si>
  <si>
    <t>3S0TNUHWKUEHAJJS7PORO3CBZCZD8S</t>
  </si>
  <si>
    <t>Sat Feb 24 14:46:00 PST 2018</t>
  </si>
  <si>
    <t>Tue Feb 27 14:46:00 PST 2018</t>
  </si>
  <si>
    <t>3WSELTNVR4Y2AW84QD8KPY0SSMLTAT</t>
  </si>
  <si>
    <t>3YGYP136415TRGR75Q3TM6NPK9QRN9</t>
  </si>
  <si>
    <t>3M1CVSFP611PIGGC99EPKTP58FNQAD</t>
  </si>
  <si>
    <t>3OVR4I9USQFAGR0V084Y7Q35G5TQ44</t>
  </si>
  <si>
    <t>Tue Feb 27 14:48:31 PST 2018</t>
  </si>
  <si>
    <t>Sun Feb 25 12:38:52 PST 2018</t>
  </si>
  <si>
    <t>3X4JMASXCN56DXG5YPK60YITDTD0BN</t>
  </si>
  <si>
    <t>3VMHWJRYHVC10K02G1Q83J04JZPXF4</t>
  </si>
  <si>
    <t>39N5ACM9HFJQDL5SHQL0OTOBX1IP95</t>
  </si>
  <si>
    <t>3II4UPYCOK3NGNJOTJ5RAUXBTIMDQ4</t>
  </si>
  <si>
    <t>Tue Feb 27 14:46:05 PST 2018</t>
  </si>
  <si>
    <t>3IQ1VMJRYUGJQHZQS733YYZGYFL9AC</t>
  </si>
  <si>
    <t>3R5LWXWHR047EKWXRLWQL40GKEPXG3</t>
  </si>
  <si>
    <t>3CPLWGV3MPVQA0TF1B88K4JGXMKN9A</t>
  </si>
  <si>
    <t>3MMN5BL1W00YDGJZ81SYGCRUS40M3S</t>
  </si>
  <si>
    <t>Tue Feb 27 14:46:42 PST 2018</t>
  </si>
  <si>
    <t>3Z9WI9EOZ0KIH0QV2A4K5T00M4KKHP</t>
  </si>
  <si>
    <t>Tue Feb 27 14:30:59 PST 2018</t>
  </si>
  <si>
    <t>360ZO6N6J1FH5YALZ8O7I6YV9XB9M5</t>
  </si>
  <si>
    <t>30X31N5D64M1VWVP1D3UFT46Q3AASO</t>
  </si>
  <si>
    <t>Sat Feb 24 14:44:04 PST 2018</t>
  </si>
  <si>
    <t>3HL8HNGX46XEM8GY3NPVCZA7VVW9FN</t>
  </si>
  <si>
    <t>A1TCDQNDVZFTLE</t>
  </si>
  <si>
    <t>3I7DHKZYGOWVLLEM0XCE0J559ZE5FT</t>
  </si>
  <si>
    <t>Sat Feb 24 14:39:00 PST 2018</t>
  </si>
  <si>
    <t>Tue Feb 27 14:39:00 PST 2018</t>
  </si>
  <si>
    <t>Sun Feb 25 12:38:53 PST 2018</t>
  </si>
  <si>
    <t>3S37Y8CWI8WCD4YNMFY3AWP6L7B4WV</t>
  </si>
  <si>
    <t>39GXDJN2OUA340JEYAOLUPIIZJ48VN</t>
  </si>
  <si>
    <t>3D8YOU6S9FGGN7BQ05HIEPK8FH56UA</t>
  </si>
  <si>
    <t>3Q8GYXHFEQYOI9UC9VMDSDK2CMM5CI</t>
  </si>
  <si>
    <t>Tue Feb 27 14:38:52 PST 2018</t>
  </si>
  <si>
    <t>3SV8KD29L4O1L1SVIU5QGH8KZV4ZK5</t>
  </si>
  <si>
    <t>30JNVC0ORAG4S3OQFFOH1FC9LAEQHP</t>
  </si>
  <si>
    <t>39OWYR0EPLNTN9O6BZHBBG3Y44HFYI</t>
  </si>
  <si>
    <t>Tue Feb 27 14:33:50 PST 2018</t>
  </si>
  <si>
    <t>3PEIJLRY6UP6YQKRWS59WQIPX1DXWS</t>
  </si>
  <si>
    <t>Sat Feb 24 14:38:18 PST 2018</t>
  </si>
  <si>
    <t>Tue Feb 27 14:38:18 PST 2018</t>
  </si>
  <si>
    <t>30F94FBDNRG46MF26P3FVQODR5ABTI</t>
  </si>
  <si>
    <t>3EICBYG645SWP89XYXQ7TN37UNHCJB</t>
  </si>
  <si>
    <t>3LOTDFNYA8VPY4T6WYZNQJIITWGWFZ</t>
  </si>
  <si>
    <t>3ZAZR5XV02EMPNE1GJTTHHRXDLVZCK</t>
  </si>
  <si>
    <t>Tue Feb 27 14:47:06 PST 2018</t>
  </si>
  <si>
    <t>Sun Feb 25 12:38:54 PST 2018</t>
  </si>
  <si>
    <t>3UQVX1UPFSD920IFPUMUAMJ40O020V</t>
  </si>
  <si>
    <t>32AT8R96GM5LA59N7IKLFUG0X61USJ</t>
  </si>
  <si>
    <t>Tue Feb 27 14:42:57 PST 2018</t>
  </si>
  <si>
    <t>358UUM7WR0Z7BFXEFLR5FSXK3TL7R6</t>
  </si>
  <si>
    <t>Sat Feb 24 14:43:01 PST 2018</t>
  </si>
  <si>
    <t>3NC5L260MPIHTVK45C8D9P5WQUIFO7</t>
  </si>
  <si>
    <t>3XEIP58NL0JC57AD3UHRVHLZOV9ZL8</t>
  </si>
  <si>
    <t>32N49TQG3HEHNOCTV88ZQGODP71AVQ</t>
  </si>
  <si>
    <t>Tue Feb 27 14:25:58 PST 2018</t>
  </si>
  <si>
    <t>35K3O9HUAC9VH47FBY5H4DBIMSBEF1</t>
  </si>
  <si>
    <t>Tue Feb 27 14:27:56 PST 2018</t>
  </si>
  <si>
    <t>3U4J9857OF7KV8GPJO5FFDSGL7FB7U</t>
  </si>
  <si>
    <t>Sat Feb 24 14:25:57 PST 2018</t>
  </si>
  <si>
    <t>Tue Feb 27 14:27:09 PST 2018</t>
  </si>
  <si>
    <t>32FESTC2NHM2G4MXKUPKB6GXS4GUCY</t>
  </si>
  <si>
    <t>339ANSOTR6YIDV1F8SM5551FMH0KIJ</t>
  </si>
  <si>
    <t>382M9COHEIBK0M456N0GQDCLWFSEU2</t>
  </si>
  <si>
    <t>3G0WWMR1UWGW2ZA1IDJU6Z957MNNQV</t>
  </si>
  <si>
    <t>3VO4XFFP15I4CUKKC4X4LJRUO8K7QE</t>
  </si>
  <si>
    <t>3L4D84MIL0ON6GKDKP484E0N7FLHJO</t>
  </si>
  <si>
    <t>3MB8LZR5BGPK3W9LTVJIXLT73LWLK0</t>
  </si>
  <si>
    <t>Sun Feb 25 12:38:55 PST 2018</t>
  </si>
  <si>
    <t>3R8YZBNQ9IE7ZEIE2625A2NF77J7Q5</t>
  </si>
  <si>
    <t>Sat Feb 24 14:43:14 PST 2018</t>
  </si>
  <si>
    <t>Tue Feb 27 14:43:14 PST 2018</t>
  </si>
  <si>
    <t>3XDJY5RK5SHZL09IRFJ2S8490R04UW</t>
  </si>
  <si>
    <t>3PIWWX1FJK2JXMF38P7TGRG2K7RJJX</t>
  </si>
  <si>
    <t>3U4J9857OF7KV8GPJO5FFDSGL7IB7X</t>
  </si>
  <si>
    <t>3XC1O3LBOTIJ6FZ8N4XAYCG3MYNLT6</t>
  </si>
  <si>
    <t>Alex seemed more irritated that she didn't seem to be paying attention to his text</t>
  </si>
  <si>
    <t>3TCFMTM8HEK99P3XLDQUOR2E5G621Y</t>
  </si>
  <si>
    <t>3LRKMWOKB6D9R5MZJQ4N54IB1UH2ZD</t>
  </si>
  <si>
    <t>3MAOD8E57R6GBWBD4REM075Y4PAXN2</t>
  </si>
  <si>
    <t>3OVR4I9USQFAGR0V084Y7Q35G5SQ43</t>
  </si>
  <si>
    <t>Sat Feb 24 14:51:41 PST 2018</t>
  </si>
  <si>
    <t>Tue Feb 27 14:51:41 PST 2018</t>
  </si>
  <si>
    <t>3L21G7IH47SZAAW4EYXPXV3JKV11YE</t>
  </si>
  <si>
    <t>373ERPL3YP4U9DULSOU6KOP2SQART0</t>
  </si>
  <si>
    <t>Sat Feb 24 14:36:43 PST 2018</t>
  </si>
  <si>
    <t>3HPZF4IVNNPMKX4WKXRA3AIV7RPYCQ</t>
  </si>
  <si>
    <t>3Q5C1WP23NX4V6KETYXTBH1B8PU15N</t>
  </si>
  <si>
    <t>3VEI3XUCZRTTU13KL5GLQVSKKORRP5</t>
  </si>
  <si>
    <t>33L7PJKHCHUOR8FPTFO6T7UX2YLT8P</t>
  </si>
  <si>
    <t>Tue Feb 27 14:32:52 PST 2018</t>
  </si>
  <si>
    <t>3EA3QWIZ4JRHGER2210X6WOB5UQTIX</t>
  </si>
  <si>
    <t>Tue Feb 27 14:29:34 PST 2018</t>
  </si>
  <si>
    <t>3Z3ZLGNNSJQPYVHR0UZFXLBZ25WQ3I</t>
  </si>
  <si>
    <t>Tue Feb 27 14:43:34 PST 2018</t>
  </si>
  <si>
    <t>3EN4YVUOUCOH5MMYZRHTIHSWC66XJ7</t>
  </si>
  <si>
    <t>3BF51CHDTW6G4AJRYHU2M9LR86H0H2</t>
  </si>
  <si>
    <t>Sat Feb 24 14:50:59 PST 2018</t>
  </si>
  <si>
    <t>Tue Feb 27 14:50:59 PST 2018</t>
  </si>
  <si>
    <t>3LUY3GC630WMZ2HZ2TNGAXX52BWP7V</t>
  </si>
  <si>
    <t>Tue Feb 27 14:44:21 PST 2018</t>
  </si>
  <si>
    <t>Sun Feb 25 12:38:56 PST 2018</t>
  </si>
  <si>
    <t>3ZGVPD4G6UD3B4GC25OJ6RR117UZT2</t>
  </si>
  <si>
    <t>3YLPJ8OXX89R243DWKUPCF3DU9H4XO</t>
  </si>
  <si>
    <t>34BBWHLWHB798VVWX658TGVA9OBIWF</t>
  </si>
  <si>
    <t>3MRNMEIQW62CPQ3B1EXVT8YHJCZDLF</t>
  </si>
  <si>
    <t>3RXPCZQMQQ72B39YAUGKFES0YYA1G7</t>
  </si>
  <si>
    <t>Sat Feb 24 14:44:45 PST 2018</t>
  </si>
  <si>
    <t>39O0SQZVJN34OVZKPJM4Q91ZKUM7RF</t>
  </si>
  <si>
    <t>354GIDR5ZC25TADV09NHGHMAMPG001</t>
  </si>
  <si>
    <t>3DQQ64TANHH1PHI0A1VS2DWMV26WP5</t>
  </si>
  <si>
    <t>Tue Feb 27 14:47:37 PST 2018</t>
  </si>
  <si>
    <t>3URFVVM166EIBHV12AETBND3KL2ZUU</t>
  </si>
  <si>
    <t>Tue Feb 27 14:48:00 PST 2018</t>
  </si>
  <si>
    <t>3G5RUKN2ECZNNGVLB937VLNVENL9N5</t>
  </si>
  <si>
    <t>3EWIJTFFVP34K0SP8GMW16OEGQP0EM</t>
  </si>
  <si>
    <t>Tue Feb 27 14:48:57 PST 2018</t>
  </si>
  <si>
    <t>3NC5L260MPIHTVK45C8D9P5WQUKFO9</t>
  </si>
  <si>
    <t>3U5NZHP4LSYJSRNBF29S1AMZGETPHY</t>
  </si>
  <si>
    <t>Sat Feb 24 14:47:20 PST 2018</t>
  </si>
  <si>
    <t>3SSN80MU8CKCG6SGHCH5JWS9RV6XK6</t>
  </si>
  <si>
    <t>39GXDJN2OUA340JEYAOLUPIIZJ3V89</t>
  </si>
  <si>
    <t>Sat Feb 24 14:51:19 PST 2018</t>
  </si>
  <si>
    <t>Tue Feb 27 14:51:19 PST 2018</t>
  </si>
  <si>
    <t>3JC6VJ2SACF0PUXEPHQMMIUECJ2A5M</t>
  </si>
  <si>
    <t>3ZY8KE4ISKZ9A4JAK45LGG3ITPPQVF</t>
  </si>
  <si>
    <t>Sat Feb 24 14:40:31 PST 2018</t>
  </si>
  <si>
    <t>Sat Feb 24 14:41:44 PST 2018</t>
  </si>
  <si>
    <t>Tue Feb 27 14:41:44 PST 2018</t>
  </si>
  <si>
    <t>Sun Feb 25 12:38:57 PST 2018</t>
  </si>
  <si>
    <t>3VLL1PIENQKKBSDAGMXJNYPTJ0EZOP</t>
  </si>
  <si>
    <t>3FIUS151DWYZFIZ1SD1NM1W60NRGGK</t>
  </si>
  <si>
    <t>3Q8GYXHFEQYOI9UC9VMDSDK2CMLC5O</t>
  </si>
  <si>
    <t>3VSOLARPKC5J6W05JSOTBQLAS5S93F</t>
  </si>
  <si>
    <t>Tue Feb 27 14:40:09 PST 2018</t>
  </si>
  <si>
    <t>3VQTAXTYN3HJ6ZUR6UTP0MAFAJHBU9</t>
  </si>
  <si>
    <t>39JEC7537VX5G39RFM4QWBE1PAPCVX</t>
  </si>
  <si>
    <t>Tue Feb 27 14:46:43 PST 2018</t>
  </si>
  <si>
    <t>3GS6S824SRT1MW6NUMI0YORRVN5WN9</t>
  </si>
  <si>
    <t>3Z7EFSHGNAAXKSEMF158KWBM5LXXCL</t>
  </si>
  <si>
    <t>Tue Feb 27 14:48:10 PST 2018</t>
  </si>
  <si>
    <t>3R0WOCG21M5CLWSBKQKVVCYFD4SUDY</t>
  </si>
  <si>
    <t>3SEPORI8WOVYW8H3W5X2BM19DI8ZAG</t>
  </si>
  <si>
    <t>3SNLUL3WO5JY6SEXN9NK38255CTUL5</t>
  </si>
  <si>
    <t>3YOH7BII0A3NZ1LF7ZLOKUR9UJXVKS</t>
  </si>
  <si>
    <t>36AZSFEYZ4WJJEJRBK3UW8CYOQQBVY</t>
  </si>
  <si>
    <t>37TD41K0AI5POBSNLRZLLOUUQ6VSC8</t>
  </si>
  <si>
    <t>Sun Feb 25 12:38:58 PST 2018</t>
  </si>
  <si>
    <t>3CCZ6YKWR8FMKBN9XBCMQNJU61I954</t>
  </si>
  <si>
    <t>3DL65MZB8EBOESN5KWFGW7QFPFMCER</t>
  </si>
  <si>
    <t>3LXX8KJXPW5551VXCO3KAAN04XQ9OK</t>
  </si>
  <si>
    <t>3JC6VJ2SACF0PUXEPHQMMIUECJ35AI</t>
  </si>
  <si>
    <t>Sat Feb 24 14:49:24 PST 2018</t>
  </si>
  <si>
    <t>Tue Feb 27 14:49:24 PST 2018</t>
  </si>
  <si>
    <t>3VBEN272MLV25N8SNDV4BFF9OYNSGI</t>
  </si>
  <si>
    <t>Sat Feb 24 14:49:06 PST 2018</t>
  </si>
  <si>
    <t>Tue Feb 27 14:49:06 PST 2018</t>
  </si>
  <si>
    <t>3WS1NTTKEZ8WQESL3R62JO9ESR50F5</t>
  </si>
  <si>
    <t>3QGHA0EA0JWWY3JW1U8QIAVCVZSBW8</t>
  </si>
  <si>
    <t>32VNZTT0A80ASSFVDNTYCGDACRVR46</t>
  </si>
  <si>
    <t>Sat Feb 24 14:46:57 PST 2018</t>
  </si>
  <si>
    <t>Tue Feb 27 14:46:57 PST 2018</t>
  </si>
  <si>
    <t>3DOCMVPBTOABZ2X92LRD25E02B1NN9</t>
  </si>
  <si>
    <t>3O6CYIULEEXEHMQWRNUMCJJL3JXUWY</t>
  </si>
  <si>
    <t>Sat Feb 24 14:46:14 PST 2018</t>
  </si>
  <si>
    <t>Tue Feb 27 14:46:14 PST 2018</t>
  </si>
  <si>
    <t>36U4VBVNQO96M6BG2RFF01FJS5JRU1</t>
  </si>
  <si>
    <t>32M8BPYGAUIDB95WI11Q7D9MF0LGIE</t>
  </si>
  <si>
    <t>3PH3VY7DJMTV3LK6XATUTBY051DZWT</t>
  </si>
  <si>
    <t>3WMOAN2SRCTO776I4CD4CM8DOE3NVQ</t>
  </si>
  <si>
    <t>3HEADTGN2PO6ZL0G7HPKWNH26CSRVQ</t>
  </si>
  <si>
    <t>3483FV8BEFF73V2OHL7C86PGWQM26O</t>
  </si>
  <si>
    <t>3ITXP059PXFCWPYTVJG78S7PGQ4SJM</t>
  </si>
  <si>
    <t>3MH9DQ757X8IK00WCIQ4QGXX9V7GUL</t>
  </si>
  <si>
    <t>3XBXDSS888FN0CAY2CT6YW5OGVBXL9</t>
  </si>
  <si>
    <t>Wed Feb 28 12:38:59 PST 2018</t>
  </si>
  <si>
    <t>37C0GNLMHGZU6504EART4PGKTJMD6N</t>
  </si>
  <si>
    <t>Sun Feb 25 12:39:03 PST 2018</t>
  </si>
  <si>
    <t>Sun Feb 25 13:07:00 PST 2018</t>
  </si>
  <si>
    <t>Wed Feb 28 13:07:00 PST 2018</t>
  </si>
  <si>
    <t>3D4CH1LGEBPK08CTE7VDUKAJWAW9GM</t>
  </si>
  <si>
    <t>Tue Feb 27 14:34:50 PST 2018</t>
  </si>
  <si>
    <t>Sun Feb 25 12:38:59 PST 2018</t>
  </si>
  <si>
    <t>3ND9UOO81LYBYW32I92LLWN2QS3WL5</t>
  </si>
  <si>
    <t>3G3AJKPCXLOG29TN1GGRVTAMWFB4YU</t>
  </si>
  <si>
    <t>3DL65MZB8EBOESN5KWFGW7QFPFLECS</t>
  </si>
  <si>
    <t>Sat Feb 24 14:39:23 PST 2018</t>
  </si>
  <si>
    <t>Tue Feb 27 14:39:23 PST 2018</t>
  </si>
  <si>
    <t>3E47SOBEYRS0UXPRGF57HMO7H8TIC6</t>
  </si>
  <si>
    <t>3SKRO2GZ72N7DP5H0L1ZD6KT5FRK1T</t>
  </si>
  <si>
    <t>Tue Feb 27 14:47:24 PST 2018</t>
  </si>
  <si>
    <t>3GL25Y6843Q76USJ2OULY9KDG01XMB</t>
  </si>
  <si>
    <t>3IHR8NYAM8XPGFZG0VP97LDVB96P4B</t>
  </si>
  <si>
    <t>3NPI0JQDAP19X0E6FWQHFTPNR8MTPA</t>
  </si>
  <si>
    <t>3OHYZ19UGD1MX43WUWMLVOU5TE7OA5</t>
  </si>
  <si>
    <t>Sat Feb 24 14:45:47 PST 2018</t>
  </si>
  <si>
    <t>39KV3A5D183GPAZX48M9GJ6V6W57S3</t>
  </si>
  <si>
    <t>37QW5D2ZRHINC82A4FJGJ2YB0F9S81</t>
  </si>
  <si>
    <t>Sat Feb 24 14:42:53 PST 2018</t>
  </si>
  <si>
    <t>Tue Feb 27 14:42:53 PST 2018</t>
  </si>
  <si>
    <t>3FFJ6VRIL2KG05UB4ZCNMLM68JUI0B</t>
  </si>
  <si>
    <t>Tue Feb 27 14:37:06 PST 2018</t>
  </si>
  <si>
    <t>3OUYGIZWR8U8HRHFHU27VINIUXR0P7</t>
  </si>
  <si>
    <t>Tue Feb 27 14:43:57 PST 2018</t>
  </si>
  <si>
    <t>3EGKVCRQFWO0N8EWGVQE37GS67SBY7</t>
  </si>
  <si>
    <t>3DBQWDE4Y7U79DR3YLVR8OEEBQ15N1</t>
  </si>
  <si>
    <t>Sun Feb 25 12:39:00 PST 2018</t>
  </si>
  <si>
    <t>3VBEN272MLV25N8SNDV4BFF9OYNGS6</t>
  </si>
  <si>
    <t>3WQ3B2KGE9C6KM1NU8O6E313ILIB10</t>
  </si>
  <si>
    <t>Sat Feb 24 14:44:31 PST 2018</t>
  </si>
  <si>
    <t>Tue Feb 27 14:44:31 PST 2018</t>
  </si>
  <si>
    <t>3FW4EL5A3LKGYALT4HQ8TACJXMK22F</t>
  </si>
  <si>
    <t>39L1G8WVWRN1HRXAFF90WK3RUT513Z</t>
  </si>
  <si>
    <t>Tue Feb 27 14:44:29 PST 2018</t>
  </si>
  <si>
    <t>3F0BG9B9MQJG8G90TGJZNOQH6GZ7Y7</t>
  </si>
  <si>
    <t>3NXNZ5RS1BT17F1SL4RJO7XQX7F97L</t>
  </si>
  <si>
    <t>3NRZ1LDP7W22WSPBVMAYCYUJT5AZP6</t>
  </si>
  <si>
    <t>3AQF3RZ559ER4PE05GMJSPJ55UQ6FB</t>
  </si>
  <si>
    <t>Sat Feb 24 14:53:09 PST 2018</t>
  </si>
  <si>
    <t>Tue Feb 27 14:53:09 PST 2018</t>
  </si>
  <si>
    <t>Sun Feb 25 12:39:01 PST 2018</t>
  </si>
  <si>
    <t>3JWH6J9I9T99YT8CZVM4BAE6LMNNBK</t>
  </si>
  <si>
    <t>3QEMNNSB2YVDA5E9XKWLA3GGOSU7D0</t>
  </si>
  <si>
    <t>Tue Feb 27 14:47:21 PST 2018</t>
  </si>
  <si>
    <t>3W1K7D6QSBD0SYO1CHSXHEPUC1WBZY</t>
  </si>
  <si>
    <t>3BDCF01OGYQFN1Y2XAK96T8I104LYU</t>
  </si>
  <si>
    <t>Tue Feb 27 14:40:54 PST 2018</t>
  </si>
  <si>
    <t>I love the response from Alex to his mom!</t>
  </si>
  <si>
    <t>3COPXFW7XC8AUHOJLNCPE22R8VXKPX</t>
  </si>
  <si>
    <t>Tue Feb 27 14:47:53 PST 2018</t>
  </si>
  <si>
    <t>Sun Feb 25 12:39:02 PST 2018</t>
  </si>
  <si>
    <t>3MAOD8E57R6GBWBD4REM075Y4PBNXT</t>
  </si>
  <si>
    <t>Sat Feb 24 14:48:47 PST 2018</t>
  </si>
  <si>
    <t>Tue Feb 27 14:48:47 PST 2018</t>
  </si>
  <si>
    <t>31KSVEGZ34OJEA0LXRUGIP0GDLURW0</t>
  </si>
  <si>
    <t>3AAJC4I4FHO9X1K7QBAF4L4S354JZI</t>
  </si>
  <si>
    <t>3OCHAWUVGPGF3QQA7EM68FOUAU5XKX</t>
  </si>
  <si>
    <t>3ZAK8W07I5AL9WPBYG115OAH2EIU0W</t>
  </si>
  <si>
    <t>Sat Feb 24 14:54:15 PST 2018</t>
  </si>
  <si>
    <t>Tue Feb 27 14:54:15 PST 2018</t>
  </si>
  <si>
    <t>3YOAVL4CA0DG7Z3SX2IA90JO29F4ZL</t>
  </si>
  <si>
    <t>39U1BHVTDMN2QB9JHYTA2QMMMCUT3Y</t>
  </si>
  <si>
    <t>3R2UR8A0IBCYTHBP56EZFW53UZDXOF</t>
  </si>
  <si>
    <t>3VD82FOHKRKAQJ0UEAIC1JKTTHRCOU</t>
  </si>
  <si>
    <t>Sat Feb 24 14:40:30 PST 2018</t>
  </si>
  <si>
    <t>389A2A304OEM0IAHMNB0MZSQCFDC0E</t>
  </si>
  <si>
    <t>3A4TN5196LE0Y2E7AXNMHANSHVEHCC</t>
  </si>
  <si>
    <t>3CP1TO84PUXBKR2AC2X7G0BG0VA52A</t>
  </si>
  <si>
    <t>3HFNH7HEMIAQS7TFV96ZGF086A1GQG</t>
  </si>
  <si>
    <t>AZBH4LJ5SL456</t>
  </si>
  <si>
    <t>Sat Feb 24 14:39:55 PST 2018</t>
  </si>
  <si>
    <t>For now. Sorry to hear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</si>
</sst>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8" fontId="0" fillId="0" borderId="0" xfId="0" applyNumberFormat="1"/>
    <xf numFmtId="11" fontId="0" fillId="0" borderId="0" xfId="0" applyNumberFormat="1"/>
    <xf numFmtId="0" fontId="1" fillId="0" borderId="0" xfId="0" applyFon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Loh" refreshedDate="43157.839575231483" createdVersion="6" refreshedVersion="6" minRefreshableVersion="3" recordCount="600" xr:uid="{81AAF92A-CE0B-4116-A6F5-4DF2A7C12AC4}">
  <cacheSource type="worksheet">
    <worksheetSource ref="A1:M601" sheet="R1_Summary"/>
  </cacheSource>
  <cacheFields count="13">
    <cacheField name="ResponseId" numFmtId="0">
      <sharedItems/>
    </cacheField>
    <cacheField name="Response" numFmtId="0">
      <sharedItems/>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unt="5">
        <s v="slightly"/>
        <s v="moderately"/>
        <s v="very"/>
        <s v="extremely"/>
        <s v="none"/>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1" count="2">
        <n v="0"/>
        <n v="1"/>
      </sharedItems>
    </cacheField>
    <cacheField name="ConversationId"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Loh" refreshedDate="43157.886346180552" createdVersion="6" refreshedVersion="6" minRefreshableVersion="3" recordCount="1853" xr:uid="{730240E8-3EE0-4CC4-BC26-7CAC026B3BEA}">
  <cacheSource type="worksheet">
    <worksheetSource ref="A1:N1854" sheet="R2_Summary"/>
  </cacheSource>
  <cacheFields count="14">
    <cacheField name="ResponseId" numFmtId="0">
      <sharedItems/>
    </cacheField>
    <cacheField name="Response" numFmtId="0">
      <sharedItems/>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ntainsMixedTypes="1" containsNumber="1" containsInteger="1" minValue="0" maxValue="0" count="6">
        <s v="slightly"/>
        <s v="very"/>
        <s v="moderately"/>
        <s v="extremely"/>
        <s v="none"/>
        <n v="0"/>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1" count="2">
        <n v="1"/>
        <n v="0"/>
      </sharedItems>
    </cacheField>
    <cacheField name="ConversationId" numFmtId="0">
      <sharedItems containsSemiMixedTypes="0" containsString="0" containsNumber="1" containsInteger="1" minValue="1" maxValue="15" count="15">
        <n v="6"/>
        <n v="1"/>
        <n v="2"/>
        <n v="3"/>
        <n v="4"/>
        <n v="8"/>
        <n v="9"/>
        <n v="5"/>
        <n v="7"/>
        <n v="11"/>
        <n v="12"/>
        <n v="10"/>
        <n v="13"/>
        <n v="14"/>
        <n v="15"/>
      </sharedItems>
    </cacheField>
    <cacheField name="Precision" numFmtId="0">
      <sharedItems containsSemiMixedTypes="0" containsString="0" containsNumber="1" minValue="0.6" maxValue="0.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 Loh" refreshedDate="43157.886465162039" createdVersion="6" refreshedVersion="6" minRefreshableVersion="3" recordCount="1350" xr:uid="{08155207-F182-4DB2-B14A-73ED807FD0B9}">
  <cacheSource type="worksheet">
    <worksheetSource ref="A1:N1351" sheet="R3_Summary"/>
  </cacheSource>
  <cacheFields count="14">
    <cacheField name="ResponseId" numFmtId="0">
      <sharedItems/>
    </cacheField>
    <cacheField name="Response" numFmtId="0">
      <sharedItems longText="1"/>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unt="5">
        <s v="moderately"/>
        <s v="slightly"/>
        <s v="very"/>
        <s v="extremely"/>
        <s v="none"/>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3" count="4">
        <n v="0"/>
        <n v="2"/>
        <n v="3"/>
        <n v="1"/>
      </sharedItems>
    </cacheField>
    <cacheField name="ConversationId" numFmtId="0">
      <sharedItems containsSemiMixedTypes="0" containsString="0" containsNumber="1" containsInteger="1" minValue="1" maxValue="15" count="15">
        <n v="6"/>
        <n v="7"/>
        <n v="8"/>
        <n v="9"/>
        <n v="1"/>
        <n v="10"/>
        <n v="2"/>
        <n v="11"/>
        <n v="3"/>
        <n v="12"/>
        <n v="4"/>
        <n v="5"/>
        <n v="13"/>
        <n v="14"/>
        <n v="15"/>
      </sharedItems>
    </cacheField>
    <cacheField name="Precision" numFmtId="0">
      <sharedItems count="3">
        <s v="HighOnly"/>
        <s v="HighLow"/>
        <s v="Defaul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
  <r>
    <s v="326O153BMJUYJKTJKSARGD8X9LKEDQ"/>
    <s v="Wait, what? What's going on?"/>
    <s v="A2S96ZZ70YFPSK"/>
    <s v="female"/>
    <s v="native"/>
    <s v="36-45"/>
    <x v="0"/>
    <s v="A3VVR8NR3ED04C"/>
    <s v="male"/>
    <s v="native"/>
    <s v="26-35"/>
    <x v="0"/>
    <x v="0"/>
  </r>
  <r>
    <s v="326O153BMJUYJKTJKSARGD8X9LKEDQ"/>
    <s v="Wait, what? What's going on?"/>
    <s v="A20O44S26VN11P"/>
    <s v="female"/>
    <s v="native"/>
    <s v="18-25"/>
    <x v="1"/>
    <s v="A3VVR8NR3ED04C"/>
    <s v="male"/>
    <s v="native"/>
    <s v="26-35"/>
    <x v="0"/>
    <x v="0"/>
  </r>
  <r>
    <s v="326O153BMJUYJKTJKSARGD8X9LKEDQ"/>
    <s v="Wait, what? What's going on?"/>
    <s v="A2A0M30DSA7ZN"/>
    <s v="female"/>
    <s v="native"/>
    <s v="26-35"/>
    <x v="2"/>
    <s v="A3VVR8NR3ED04C"/>
    <s v="male"/>
    <s v="native"/>
    <s v="26-35"/>
    <x v="0"/>
    <x v="0"/>
  </r>
  <r>
    <s v="32RIADZIST0MT7F8SCT32QI6XZ64SA"/>
    <s v="What's going on? You need me to come home?"/>
    <s v="AY9S6HCHZ8F1Y"/>
    <s v="male"/>
    <s v="native"/>
    <s v="26-35"/>
    <x v="2"/>
    <s v="AGEK5TH6YDHG1"/>
    <s v="female"/>
    <s v="native"/>
    <s v="26-35"/>
    <x v="0"/>
    <x v="0"/>
  </r>
  <r>
    <s v="32RIADZIST0MT7F8SCT32QI6XZ64SA"/>
    <s v="What's going on? You need me to come home?"/>
    <s v="AWYAVVEVO3O6M"/>
    <s v="male"/>
    <s v="profession"/>
    <s v="18-25"/>
    <x v="1"/>
    <s v="AGEK5TH6YDHG1"/>
    <s v="female"/>
    <s v="native"/>
    <s v="26-35"/>
    <x v="0"/>
    <x v="0"/>
  </r>
  <r>
    <s v="32RIADZIST0MT7F8SCT32QI6XZ64SA"/>
    <s v="What's going on? You need me to come home?"/>
    <s v="A110KENBXU7SUJ"/>
    <s v="male"/>
    <s v="native"/>
    <s v="46-55"/>
    <x v="2"/>
    <s v="AGEK5TH6YDHG1"/>
    <s v="female"/>
    <s v="native"/>
    <s v="26-35"/>
    <x v="0"/>
    <x v="0"/>
  </r>
  <r>
    <s v="379J5II41PCHHWHBX98FZQG2IVELE7"/>
    <s v="Okay! We'll clean it when I get home."/>
    <s v="APRBKGIRNIXRW"/>
    <s v="male"/>
    <s v="native"/>
    <s v="26-35"/>
    <x v="1"/>
    <s v="AC14IYRT7YWCC"/>
    <s v="female"/>
    <s v="native"/>
    <s v="18-25"/>
    <x v="0"/>
    <x v="0"/>
  </r>
  <r>
    <s v="379J5II41PCHHWHBX98FZQG2IVELE7"/>
    <s v="Okay! We'll clean it when I get home."/>
    <s v="A7KLTVEIASF4J"/>
    <s v="male"/>
    <s v="native"/>
    <s v="26-35"/>
    <x v="0"/>
    <s v="AC14IYRT7YWCC"/>
    <s v="female"/>
    <s v="native"/>
    <s v="18-25"/>
    <x v="0"/>
    <x v="0"/>
  </r>
  <r>
    <s v="379J5II41PCHHWHBX98FZQG2IVELE7"/>
    <s v="Okay! We'll clean it when I get home."/>
    <s v="AJK246UQQ0C7I"/>
    <s v="female"/>
    <s v="native"/>
    <s v="36-45"/>
    <x v="1"/>
    <s v="AC14IYRT7YWCC"/>
    <s v="female"/>
    <s v="native"/>
    <s v="18-25"/>
    <x v="0"/>
    <x v="0"/>
  </r>
  <r>
    <s v="38SKSKU7R2TTX1JXTSY6K5EUAJVLIG"/>
    <s v="Don't worry and be happy. I will take care of everything."/>
    <s v="A8E99XNOTT390"/>
    <s v="female"/>
    <s v="native"/>
    <s v="36-45"/>
    <x v="2"/>
    <s v="A18LFH7XW61JO9"/>
    <s v="male"/>
    <s v="native"/>
    <s v="26-35"/>
    <x v="0"/>
    <x v="0"/>
  </r>
  <r>
    <s v="38SKSKU7R2TTX1JXTSY6K5EUAJVLIG"/>
    <s v="Don't worry and be happy. I will take care of everything."/>
    <s v="AJK246UQQ0C7I"/>
    <s v="female"/>
    <s v="native"/>
    <s v="36-45"/>
    <x v="1"/>
    <s v="A18LFH7XW61JO9"/>
    <s v="male"/>
    <s v="native"/>
    <s v="26-35"/>
    <x v="0"/>
    <x v="0"/>
  </r>
  <r>
    <s v="38SKSKU7R2TTX1JXTSY6K5EUAJVLIG"/>
    <s v="Don't worry and be happy. I will take care of everything."/>
    <s v="A3U761PEG7MFKT"/>
    <s v="female"/>
    <s v="native"/>
    <s v="36-45"/>
    <x v="3"/>
    <s v="A18LFH7XW61JO9"/>
    <s v="male"/>
    <s v="native"/>
    <s v="26-35"/>
    <x v="0"/>
    <x v="0"/>
  </r>
  <r>
    <s v="39GXDJN2OUA340JEYAOLUPIIYMMV8X"/>
    <s v="Do I need a hazmat suit?"/>
    <s v="A3MYTEE8WSEQ2Z"/>
    <s v="male"/>
    <s v="native"/>
    <s v="18-25"/>
    <x v="4"/>
    <s v="A2Y8H19KDBK3GK"/>
    <s v="male"/>
    <s v="native"/>
    <s v="26-35"/>
    <x v="0"/>
    <x v="0"/>
  </r>
  <r>
    <s v="39GXDJN2OUA340JEYAOLUPIIYMMV8X"/>
    <s v="Do I need a hazmat suit?"/>
    <s v="AY9S6HCHZ8F1Y"/>
    <s v="male"/>
    <s v="native"/>
    <s v="26-35"/>
    <x v="4"/>
    <s v="A2Y8H19KDBK3GK"/>
    <s v="male"/>
    <s v="native"/>
    <s v="26-35"/>
    <x v="0"/>
    <x v="0"/>
  </r>
  <r>
    <s v="39GXDJN2OUA340JEYAOLUPIIYMMV8X"/>
    <s v="Do I need a hazmat suit?"/>
    <s v="AYXXCTW7FHTVQ"/>
    <s v="female"/>
    <s v="native"/>
    <s v="46-55"/>
    <x v="4"/>
    <s v="A2Y8H19KDBK3GK"/>
    <s v="male"/>
    <s v="native"/>
    <s v="26-35"/>
    <x v="0"/>
    <x v="0"/>
  </r>
  <r>
    <s v="3MTMREQS4WEU2DCYLIDVCI7RVNAAWK"/>
    <s v="Uh oh. What's going on?"/>
    <s v="A1JEMN51X76N2O"/>
    <s v="female"/>
    <s v="native"/>
    <s v="46-55"/>
    <x v="1"/>
    <s v="A4GXHVTRGW5P8"/>
    <s v="female"/>
    <s v="native"/>
    <s v="18-25"/>
    <x v="0"/>
    <x v="0"/>
  </r>
  <r>
    <s v="3MTMREQS4WEU2DCYLIDVCI7RVNAAWK"/>
    <s v="Uh oh. What's going on?"/>
    <s v="AY9S6HCHZ8F1Y"/>
    <s v="male"/>
    <s v="native"/>
    <s v="26-35"/>
    <x v="4"/>
    <s v="A4GXHVTRGW5P8"/>
    <s v="female"/>
    <s v="native"/>
    <s v="18-25"/>
    <x v="0"/>
    <x v="0"/>
  </r>
  <r>
    <s v="3MTMREQS4WEU2DCYLIDVCI7RVNAAWK"/>
    <s v="Uh oh. What's going on?"/>
    <s v="APRBKGIRNIXRW"/>
    <s v="male"/>
    <s v="native"/>
    <s v="26-35"/>
    <x v="4"/>
    <s v="A4GXHVTRGW5P8"/>
    <s v="female"/>
    <s v="native"/>
    <s v="18-25"/>
    <x v="0"/>
    <x v="0"/>
  </r>
  <r>
    <s v="3NVC2EB65RVY7X8DR4G9A7E10HAY3V"/>
    <s v="What's going on?"/>
    <s v="A3U761PEG7MFKT"/>
    <s v="female"/>
    <s v="native"/>
    <s v="36-45"/>
    <x v="0"/>
    <s v="A1L62VC27LQKPA"/>
    <s v="female"/>
    <s v="native"/>
    <s v="26-35"/>
    <x v="0"/>
    <x v="0"/>
  </r>
  <r>
    <s v="3NVC2EB65RVY7X8DR4G9A7E10HAY3V"/>
    <s v="What's going on?"/>
    <s v="APRBKGIRNIXRW"/>
    <s v="male"/>
    <s v="native"/>
    <s v="26-35"/>
    <x v="0"/>
    <s v="A1L62VC27LQKPA"/>
    <s v="female"/>
    <s v="native"/>
    <s v="26-35"/>
    <x v="0"/>
    <x v="0"/>
  </r>
  <r>
    <s v="3NVC2EB65RVY7X8DR4G9A7E10HAY3V"/>
    <s v="What's going on?"/>
    <s v="A1H4GJFI4NJWKV"/>
    <s v="female"/>
    <s v="native"/>
    <s v="36-45"/>
    <x v="0"/>
    <s v="A1L62VC27LQKPA"/>
    <s v="female"/>
    <s v="native"/>
    <s v="26-35"/>
    <x v="0"/>
    <x v="0"/>
  </r>
  <r>
    <s v="3RU7GD8VPPP8I01RQWLR5OT1OSAPSO"/>
    <s v="Want me to just head home?"/>
    <s v="A7KLTVEIASF4J"/>
    <s v="male"/>
    <s v="native"/>
    <s v="26-35"/>
    <x v="4"/>
    <s v="A36QD4HK0M6PUL"/>
    <s v="female"/>
    <s v="native"/>
    <s v="26-35"/>
    <x v="0"/>
    <x v="0"/>
  </r>
  <r>
    <s v="3RU7GD8VPPP8I01RQWLR5OT1OSAPSO"/>
    <s v="Want me to just head home?"/>
    <s v="A3FOKP72T5I4FR"/>
    <s v="female"/>
    <s v="native"/>
    <s v="36-45"/>
    <x v="0"/>
    <s v="A36QD4HK0M6PUL"/>
    <s v="female"/>
    <s v="native"/>
    <s v="26-35"/>
    <x v="0"/>
    <x v="0"/>
  </r>
  <r>
    <s v="3RU7GD8VPPP8I01RQWLR5OT1OSAPSO"/>
    <s v="Want me to just head home?"/>
    <s v="A2QVMCGDLTWV9"/>
    <s v="male"/>
    <s v="native"/>
    <s v="26-35"/>
    <x v="1"/>
    <s v="A36QD4HK0M6PUL"/>
    <s v="female"/>
    <s v="native"/>
    <s v="26-35"/>
    <x v="0"/>
    <x v="0"/>
  </r>
  <r>
    <s v="3VNXK88KKDE3I52O32UZULDTIWE9VI"/>
    <s v="Well then you could use some time to relax."/>
    <s v="A3U761PEG7MFKT"/>
    <s v="female"/>
    <s v="native"/>
    <s v="36-45"/>
    <x v="1"/>
    <s v="A2MQGU4NZZ8V0H"/>
    <s v="male"/>
    <s v="native"/>
    <s v="36-45"/>
    <x v="0"/>
    <x v="0"/>
  </r>
  <r>
    <s v="3VNXK88KKDE3I52O32UZULDTIWE9VI"/>
    <s v="Well then you could use some time to relax."/>
    <s v="A20O44S26VN11P"/>
    <s v="female"/>
    <s v="native"/>
    <s v="18-25"/>
    <x v="3"/>
    <s v="A2MQGU4NZZ8V0H"/>
    <s v="male"/>
    <s v="native"/>
    <s v="36-45"/>
    <x v="0"/>
    <x v="0"/>
  </r>
  <r>
    <s v="3VNXK88KKDE3I52O32UZULDTIWE9VI"/>
    <s v="Well then you could use some time to relax."/>
    <s v="A1JEMN51X76N2O"/>
    <s v="female"/>
    <s v="native"/>
    <s v="46-55"/>
    <x v="0"/>
    <s v="A2MQGU4NZZ8V0H"/>
    <s v="male"/>
    <s v="native"/>
    <s v="36-45"/>
    <x v="0"/>
    <x v="0"/>
  </r>
  <r>
    <s v="3WJEQKOXA9Y11CWVOUOAJSHXZ5IA1S"/>
    <s v="Uh oh.  I think I'll stay out even longer tonight then.  Enjoy!"/>
    <s v="A30V8858N0WEW"/>
    <s v="male"/>
    <s v="native"/>
    <s v="36-45"/>
    <x v="4"/>
    <s v="A8UJNIY9R8S7W"/>
    <s v="male"/>
    <s v="native"/>
    <s v="26-35"/>
    <x v="0"/>
    <x v="0"/>
  </r>
  <r>
    <s v="3WJEQKOXA9Y11CWVOUOAJSHXZ5IA1S"/>
    <s v="Uh oh.  I think I'll stay out even longer tonight then.  Enjoy!"/>
    <s v="A1JEMN51X76N2O"/>
    <s v="female"/>
    <s v="native"/>
    <s v="46-55"/>
    <x v="4"/>
    <s v="A8UJNIY9R8S7W"/>
    <s v="male"/>
    <s v="native"/>
    <s v="26-35"/>
    <x v="0"/>
    <x v="0"/>
  </r>
  <r>
    <s v="3WJEQKOXA9Y11CWVOUOAJSHXZ5IA1S"/>
    <s v="Uh oh.  I think I'll stay out even longer tonight then.  Enjoy!"/>
    <s v="A20O44S26VN11P"/>
    <s v="female"/>
    <s v="native"/>
    <s v="18-25"/>
    <x v="4"/>
    <s v="A8UJNIY9R8S7W"/>
    <s v="male"/>
    <s v="native"/>
    <s v="26-35"/>
    <x v="0"/>
    <x v="0"/>
  </r>
  <r>
    <s v="37QW5D2ZRHINC82A4FJGJ2YBZL4S87"/>
    <s v="Maybe I should just come straight home."/>
    <s v="A1H4GJFI4NJWKV"/>
    <s v="female"/>
    <s v="native"/>
    <s v="36-45"/>
    <x v="1"/>
    <s v="A34UGZMQWTFICZ"/>
    <s v="female"/>
    <s v="native"/>
    <s v="46-55"/>
    <x v="1"/>
    <x v="0"/>
  </r>
  <r>
    <s v="37QW5D2ZRHINC82A4FJGJ2YBZL4S87"/>
    <s v="Maybe I should just come straight home."/>
    <s v="A20O44S26VN11P"/>
    <s v="female"/>
    <s v="native"/>
    <s v="18-25"/>
    <x v="2"/>
    <s v="A34UGZMQWTFICZ"/>
    <s v="female"/>
    <s v="native"/>
    <s v="46-55"/>
    <x v="1"/>
    <x v="0"/>
  </r>
  <r>
    <s v="37QW5D2ZRHINC82A4FJGJ2YBZL4S87"/>
    <s v="Maybe I should just come straight home."/>
    <s v="A1IOMFFEKCWOIT"/>
    <s v="female"/>
    <s v="limited"/>
    <s v="26-35"/>
    <x v="1"/>
    <s v="A34UGZMQWTFICZ"/>
    <s v="female"/>
    <s v="native"/>
    <s v="46-55"/>
    <x v="1"/>
    <x v="0"/>
  </r>
  <r>
    <s v="37TRT2X24RNDF3HRKXUCI3XPB8QJBV"/>
    <s v="why are you so angry do you not want to have drinks after work?Why is the house a warzone ? What happened? do you need to talk?"/>
    <s v="A3MYTEE8WSEQ2Z"/>
    <s v="male"/>
    <s v="native"/>
    <s v="18-25"/>
    <x v="2"/>
    <s v="A8DGDW4WKLDX3"/>
    <s v="female"/>
    <s v="native"/>
    <s v="46-55"/>
    <x v="1"/>
    <x v="0"/>
  </r>
  <r>
    <s v="37TRT2X24RNDF3HRKXUCI3XPB8QJBV"/>
    <s v="why are you so angry do you not want to have drinks after work?Why is the house a warzone ? What happened? do you need to talk?"/>
    <s v="AWYAVVEVO3O6M"/>
    <s v="male"/>
    <s v="profession"/>
    <s v="18-25"/>
    <x v="3"/>
    <s v="A8DGDW4WKLDX3"/>
    <s v="female"/>
    <s v="native"/>
    <s v="46-55"/>
    <x v="1"/>
    <x v="0"/>
  </r>
  <r>
    <s v="37TRT2X24RNDF3HRKXUCI3XPB8QJBV"/>
    <s v="why are you so angry do you not want to have drinks after work?Why is the house a warzone ? What happened? do you need to talk?"/>
    <s v="A14M2EERU7E8KD"/>
    <s v="female"/>
    <s v="native"/>
    <s v="26-35"/>
    <x v="1"/>
    <s v="A8DGDW4WKLDX3"/>
    <s v="female"/>
    <s v="native"/>
    <s v="46-55"/>
    <x v="1"/>
    <x v="0"/>
  </r>
  <r>
    <s v="3BDCF01OGYQFN1Y2XAK96T8I06RLYS"/>
    <s v="What happened? Sorry to hear that."/>
    <s v="AWYAVVEVO3O6M"/>
    <s v="male"/>
    <s v="profession"/>
    <s v="18-25"/>
    <x v="2"/>
    <s v="A3VVR8NR3ED04C"/>
    <s v="male"/>
    <s v="native"/>
    <s v="26-35"/>
    <x v="1"/>
    <x v="0"/>
  </r>
  <r>
    <s v="3BDCF01OGYQFN1Y2XAK96T8I06RLYS"/>
    <s v="What happened? Sorry to hear that."/>
    <s v="A110KENBXU7SUJ"/>
    <s v="male"/>
    <s v="native"/>
    <s v="46-55"/>
    <x v="2"/>
    <s v="A3VVR8NR3ED04C"/>
    <s v="male"/>
    <s v="native"/>
    <s v="26-35"/>
    <x v="1"/>
    <x v="0"/>
  </r>
  <r>
    <s v="3BDCF01OGYQFN1Y2XAK96T8I06RLYS"/>
    <s v="What happened? Sorry to hear that."/>
    <s v="A1MQ9B05ZMM4YI"/>
    <s v="female"/>
    <s v="native"/>
    <s v="36-45"/>
    <x v="3"/>
    <s v="A3VVR8NR3ED04C"/>
    <s v="male"/>
    <s v="native"/>
    <s v="26-35"/>
    <x v="1"/>
    <x v="0"/>
  </r>
  <r>
    <s v="3BQU611VFQG5LYPL01P323OWR01990"/>
    <s v="Oh my gosh! Is there anything I can do?"/>
    <s v="APRBKGIRNIXRW"/>
    <s v="male"/>
    <s v="native"/>
    <s v="26-35"/>
    <x v="0"/>
    <s v="A1MIBEGF81ZLUS"/>
    <s v="female"/>
    <s v="native"/>
    <s v="18-25"/>
    <x v="1"/>
    <x v="0"/>
  </r>
  <r>
    <s v="3BQU611VFQG5LYPL01P323OWR01990"/>
    <s v="Oh my gosh! Is there anything I can do?"/>
    <s v="AYXXCTW7FHTVQ"/>
    <s v="female"/>
    <s v="native"/>
    <s v="46-55"/>
    <x v="2"/>
    <s v="A1MIBEGF81ZLUS"/>
    <s v="female"/>
    <s v="native"/>
    <s v="18-25"/>
    <x v="1"/>
    <x v="0"/>
  </r>
  <r>
    <s v="3BQU611VFQG5LYPL01P323OWR01990"/>
    <s v="Oh my gosh! Is there anything I can do?"/>
    <s v="A32V5DY9IYAM4R"/>
    <s v="female"/>
    <s v="native"/>
    <s v="36-45"/>
    <x v="3"/>
    <s v="A1MIBEGF81ZLUS"/>
    <s v="female"/>
    <s v="native"/>
    <s v="18-25"/>
    <x v="1"/>
    <x v="0"/>
  </r>
  <r>
    <s v="3E13VNJ1NORG7UFT0IGN0Q5GCDJI10"/>
    <s v="What wrong?"/>
    <s v="A27PVIL93ZMY46"/>
    <s v="female"/>
    <s v="native"/>
    <s v="36-45"/>
    <x v="2"/>
    <s v="A1G187YBG0DVMQ"/>
    <s v="male"/>
    <s v="native"/>
    <s v="26-35"/>
    <x v="1"/>
    <x v="0"/>
  </r>
  <r>
    <s v="3E13VNJ1NORG7UFT0IGN0Q5GCDJI10"/>
    <s v="What wrong?"/>
    <s v="AY9S6HCHZ8F1Y"/>
    <s v="male"/>
    <s v="native"/>
    <s v="26-35"/>
    <x v="0"/>
    <s v="A1G187YBG0DVMQ"/>
    <s v="male"/>
    <s v="native"/>
    <s v="26-35"/>
    <x v="1"/>
    <x v="0"/>
  </r>
  <r>
    <s v="3E13VNJ1NORG7UFT0IGN0Q5GCDJI10"/>
    <s v="What wrong?"/>
    <s v="A1H4GJFI4NJWKV"/>
    <s v="female"/>
    <s v="native"/>
    <s v="36-45"/>
    <x v="0"/>
    <s v="A1G187YBG0DVMQ"/>
    <s v="male"/>
    <s v="native"/>
    <s v="26-35"/>
    <x v="1"/>
    <x v="0"/>
  </r>
  <r>
    <s v="3IKZ72A5B5CZBAKS4X80U05RZR0FNS"/>
    <s v="Maybe I'll just come home and help you out, you need anything from the store?"/>
    <s v="AY9S6HCHZ8F1Y"/>
    <s v="male"/>
    <s v="native"/>
    <s v="26-35"/>
    <x v="3"/>
    <s v="AN4B03UMF1N0F"/>
    <s v="female"/>
    <s v="native"/>
    <s v="36-45"/>
    <x v="1"/>
    <x v="0"/>
  </r>
  <r>
    <s v="3IKZ72A5B5CZBAKS4X80U05RZR0FNS"/>
    <s v="Maybe I'll just come home and help you out, you need anything from the store?"/>
    <s v="AWYAVVEVO3O6M"/>
    <s v="male"/>
    <s v="profession"/>
    <s v="18-25"/>
    <x v="2"/>
    <s v="AN4B03UMF1N0F"/>
    <s v="female"/>
    <s v="native"/>
    <s v="36-45"/>
    <x v="1"/>
    <x v="0"/>
  </r>
  <r>
    <s v="3IKZ72A5B5CZBAKS4X80U05RZR0FNS"/>
    <s v="Maybe I'll just come home and help you out, you need anything from the store?"/>
    <s v="A2S96ZZ70YFPSK"/>
    <s v="female"/>
    <s v="native"/>
    <s v="36-45"/>
    <x v="3"/>
    <s v="AN4B03UMF1N0F"/>
    <s v="female"/>
    <s v="native"/>
    <s v="36-45"/>
    <x v="1"/>
    <x v="0"/>
  </r>
  <r>
    <s v="3K9FOBBF2IFLB2UOQ8BYPDABWIINLR"/>
    <s v="No problem. I can come home and help you out instead. I can go out another time."/>
    <s v="A1H4GJFI4NJWKV"/>
    <s v="female"/>
    <s v="native"/>
    <s v="36-45"/>
    <x v="0"/>
    <s v="A1ZT30BGR3266K"/>
    <s v="female"/>
    <s v="native"/>
    <s v="26-35"/>
    <x v="1"/>
    <x v="0"/>
  </r>
  <r>
    <s v="3K9FOBBF2IFLB2UOQ8BYPDABWIINLR"/>
    <s v="No problem. I can come home and help you out instead. I can go out another time."/>
    <s v="AY9S6HCHZ8F1Y"/>
    <s v="male"/>
    <s v="native"/>
    <s v="26-35"/>
    <x v="3"/>
    <s v="A1ZT30BGR3266K"/>
    <s v="female"/>
    <s v="native"/>
    <s v="26-35"/>
    <x v="1"/>
    <x v="0"/>
  </r>
  <r>
    <s v="3K9FOBBF2IFLB2UOQ8BYPDABWIINLR"/>
    <s v="No problem. I can come home and help you out instead. I can go out another time."/>
    <s v="ACKPIJEXGOL72"/>
    <s v="male"/>
    <s v="profession"/>
    <s v="18-25"/>
    <x v="3"/>
    <s v="A1ZT30BGR3266K"/>
    <s v="female"/>
    <s v="native"/>
    <s v="26-35"/>
    <x v="1"/>
    <x v="0"/>
  </r>
  <r>
    <s v="3KXIR214I5CTO8YAYXEXB852Z3O24I"/>
    <s v="What's going on are you ok?"/>
    <s v="A24DSECWUBZC0Z"/>
    <s v="male"/>
    <s v="native"/>
    <s v="36-45"/>
    <x v="2"/>
    <s v="APRZ7BR8C0ZMQ"/>
    <s v="male"/>
    <s v="native"/>
    <s v="46-55"/>
    <x v="1"/>
    <x v="0"/>
  </r>
  <r>
    <s v="3KXIR214I5CTO8YAYXEXB852Z3O24I"/>
    <s v="What's going on are you ok?"/>
    <s v="A2S96ZZ70YFPSK"/>
    <s v="female"/>
    <s v="native"/>
    <s v="36-45"/>
    <x v="2"/>
    <s v="APRZ7BR8C0ZMQ"/>
    <s v="male"/>
    <s v="native"/>
    <s v="46-55"/>
    <x v="1"/>
    <x v="0"/>
  </r>
  <r>
    <s v="3KXIR214I5CTO8YAYXEXB852Z3O24I"/>
    <s v="What's going on are you ok?"/>
    <s v="A3TWIUN2YTYNML"/>
    <s v="female"/>
    <s v="native"/>
    <s v="36-45"/>
    <x v="3"/>
    <s v="APRZ7BR8C0ZMQ"/>
    <s v="male"/>
    <s v="native"/>
    <s v="46-55"/>
    <x v="1"/>
    <x v="0"/>
  </r>
  <r>
    <s v="3OHYZ19UGD1MX43WUWMLVOU5SM8AO7"/>
    <s v="Oh no. Anything I can do to help?"/>
    <s v="AYXXCTW7FHTVQ"/>
    <s v="female"/>
    <s v="native"/>
    <s v="46-55"/>
    <x v="2"/>
    <s v="ASBTT5QU0CX2Z"/>
    <s v="male"/>
    <s v="native"/>
    <s v="18-25"/>
    <x v="1"/>
    <x v="0"/>
  </r>
  <r>
    <s v="3OHYZ19UGD1MX43WUWMLVOU5SM8AO7"/>
    <s v="Oh no. Anything I can do to help?"/>
    <s v="A14WLAP6TCEKO0"/>
    <s v="male"/>
    <s v="native"/>
    <s v="26-35"/>
    <x v="2"/>
    <s v="ASBTT5QU0CX2Z"/>
    <s v="male"/>
    <s v="native"/>
    <s v="18-25"/>
    <x v="1"/>
    <x v="0"/>
  </r>
  <r>
    <s v="3OHYZ19UGD1MX43WUWMLVOU5SM8AO7"/>
    <s v="Oh no. Anything I can do to help?"/>
    <s v="A3TWIUN2YTYNML"/>
    <s v="female"/>
    <s v="native"/>
    <s v="36-45"/>
    <x v="3"/>
    <s v="ASBTT5QU0CX2Z"/>
    <s v="male"/>
    <s v="native"/>
    <s v="18-25"/>
    <x v="1"/>
    <x v="0"/>
  </r>
  <r>
    <s v="3STRJBFXOXN8M9HQ24L9JC3OW1STKQ"/>
    <s v="Why? What's going on babe, how bad is it?"/>
    <s v="APRBKGIRNIXRW"/>
    <s v="male"/>
    <s v="native"/>
    <s v="26-35"/>
    <x v="0"/>
    <s v="AS7HK1VVADTKP"/>
    <s v="male"/>
    <s v="native"/>
    <s v="18-25"/>
    <x v="1"/>
    <x v="0"/>
  </r>
  <r>
    <s v="3STRJBFXOXN8M9HQ24L9JC3OW1STKQ"/>
    <s v="Why? What's going on babe, how bad is it?"/>
    <s v="A11T4227GSO6EP"/>
    <s v="male"/>
    <s v="profession"/>
    <s v="26-35"/>
    <x v="1"/>
    <s v="AS7HK1VVADTKP"/>
    <s v="male"/>
    <s v="native"/>
    <s v="18-25"/>
    <x v="1"/>
    <x v="0"/>
  </r>
  <r>
    <s v="3STRJBFXOXN8M9HQ24L9JC3OW1STKQ"/>
    <s v="Why? What's going on babe, how bad is it?"/>
    <s v="A110KENBXU7SUJ"/>
    <s v="male"/>
    <s v="native"/>
    <s v="46-55"/>
    <x v="0"/>
    <s v="AS7HK1VVADTKP"/>
    <s v="male"/>
    <s v="native"/>
    <s v="18-25"/>
    <x v="1"/>
    <x v="0"/>
  </r>
  <r>
    <s v="351SEKWQS1DWV8LW1QYATLD6IKLMDR"/>
    <s v="I'm sorry mom."/>
    <s v="A27PVIL93ZMY46"/>
    <s v="female"/>
    <s v="native"/>
    <s v="36-45"/>
    <x v="2"/>
    <s v="A1L62VC27LQKPA"/>
    <s v="female"/>
    <s v="native"/>
    <s v="26-35"/>
    <x v="0"/>
    <x v="1"/>
  </r>
  <r>
    <s v="351SEKWQS1DWV8LW1QYATLD6IKLMDR"/>
    <s v="I'm sorry mom."/>
    <s v="A24DSECWUBZC0Z"/>
    <s v="male"/>
    <s v="native"/>
    <s v="36-45"/>
    <x v="1"/>
    <s v="A1L62VC27LQKPA"/>
    <s v="female"/>
    <s v="native"/>
    <s v="26-35"/>
    <x v="0"/>
    <x v="1"/>
  </r>
  <r>
    <s v="351SEKWQS1DWV8LW1QYATLD6IKLMDR"/>
    <s v="I'm sorry mom."/>
    <s v="APRBKGIRNIXRW"/>
    <s v="male"/>
    <s v="native"/>
    <s v="26-35"/>
    <x v="1"/>
    <s v="A1L62VC27LQKPA"/>
    <s v="female"/>
    <s v="native"/>
    <s v="26-35"/>
    <x v="0"/>
    <x v="1"/>
  </r>
  <r>
    <s v="36ZN444YTSU13MMU6KEYCMIO5TOIOS"/>
    <s v="I'm sorry. It won't happen again."/>
    <s v="A1H4GJFI4NJWKV"/>
    <s v="female"/>
    <s v="native"/>
    <s v="36-45"/>
    <x v="0"/>
    <s v="A359BHMAYU2086"/>
    <s v="female"/>
    <s v="native"/>
    <s v="18-25"/>
    <x v="0"/>
    <x v="1"/>
  </r>
  <r>
    <s v="36ZN444YTSU13MMU6KEYCMIO5TOIOS"/>
    <s v="I'm sorry. It won't happen again."/>
    <s v="AIBX0FFXVGV3G"/>
    <s v="male"/>
    <s v="profession"/>
    <s v="18-25"/>
    <x v="0"/>
    <s v="A359BHMAYU2086"/>
    <s v="female"/>
    <s v="native"/>
    <s v="18-25"/>
    <x v="0"/>
    <x v="1"/>
  </r>
  <r>
    <s v="36ZN444YTSU13MMU6KEYCMIO5TOIOS"/>
    <s v="I'm sorry. It won't happen again."/>
    <s v="A11T4227GSO6EP"/>
    <s v="male"/>
    <s v="profession"/>
    <s v="26-35"/>
    <x v="2"/>
    <s v="A359BHMAYU2086"/>
    <s v="female"/>
    <s v="native"/>
    <s v="18-25"/>
    <x v="0"/>
    <x v="1"/>
  </r>
  <r>
    <s v="3HRMW88U17M2WOK2PEAFEETNOUZ0MX"/>
    <s v="I know mom sorry."/>
    <s v="A2ZU1P6UYE1UBU"/>
    <s v="male"/>
    <s v="native"/>
    <s v="26-35"/>
    <x v="2"/>
    <s v="A17FGZ1I5P9RZA"/>
    <s v="female"/>
    <s v="native"/>
    <s v="46-55"/>
    <x v="0"/>
    <x v="1"/>
  </r>
  <r>
    <s v="3HRMW88U17M2WOK2PEAFEETNOUZ0MX"/>
    <s v="I know mom sorry."/>
    <s v="A32V5DY9IYAM4R"/>
    <s v="female"/>
    <s v="native"/>
    <s v="36-45"/>
    <x v="1"/>
    <s v="A17FGZ1I5P9RZA"/>
    <s v="female"/>
    <s v="native"/>
    <s v="46-55"/>
    <x v="0"/>
    <x v="1"/>
  </r>
  <r>
    <s v="3HRMW88U17M2WOK2PEAFEETNOUZ0MX"/>
    <s v="I know mom sorry."/>
    <s v="A2A0M30DSA7ZN"/>
    <s v="female"/>
    <s v="native"/>
    <s v="26-35"/>
    <x v="1"/>
    <s v="A17FGZ1I5P9RZA"/>
    <s v="female"/>
    <s v="native"/>
    <s v="46-55"/>
    <x v="0"/>
    <x v="1"/>
  </r>
  <r>
    <s v="3IKZ72A5B5CZBAKS4X80U05RZR7FNZ"/>
    <s v="Yes you did. I am sorry. It will never happen again."/>
    <s v="AY9S6HCHZ8F1Y"/>
    <s v="male"/>
    <s v="native"/>
    <s v="26-35"/>
    <x v="2"/>
    <s v="A2LSRC2KZUEFGR"/>
    <s v="female"/>
    <s v="native"/>
    <s v="36-45"/>
    <x v="0"/>
    <x v="1"/>
  </r>
  <r>
    <s v="3IKZ72A5B5CZBAKS4X80U05RZR7FNZ"/>
    <s v="Yes you did. I am sorry. It will never happen again."/>
    <s v="A1H4GJFI4NJWKV"/>
    <s v="female"/>
    <s v="native"/>
    <s v="36-45"/>
    <x v="0"/>
    <s v="A2LSRC2KZUEFGR"/>
    <s v="female"/>
    <s v="native"/>
    <s v="36-45"/>
    <x v="0"/>
    <x v="1"/>
  </r>
  <r>
    <s v="3IKZ72A5B5CZBAKS4X80U05RZR7FNZ"/>
    <s v="Yes you did. I am sorry. It will never happen again."/>
    <s v="APRBKGIRNIXRW"/>
    <s v="male"/>
    <s v="native"/>
    <s v="26-35"/>
    <x v="1"/>
    <s v="A2LSRC2KZUEFGR"/>
    <s v="female"/>
    <s v="native"/>
    <s v="36-45"/>
    <x v="0"/>
    <x v="1"/>
  </r>
  <r>
    <s v="3OLQQLKKNTLBM6TBUOW2JB3AE6QJEK"/>
    <s v="Lots of people get ants in their kitchen for no apparent reason."/>
    <s v="A1JEMN51X76N2O"/>
    <s v="female"/>
    <s v="native"/>
    <s v="46-55"/>
    <x v="4"/>
    <s v="A1PVWZ8ZYJHCOJ"/>
    <s v="male"/>
    <s v="native"/>
    <s v="66-75"/>
    <x v="0"/>
    <x v="1"/>
  </r>
  <r>
    <s v="3OLQQLKKNTLBM6TBUOW2JB3AE6QJEK"/>
    <s v="Lots of people get ants in their kitchen for no apparent reason."/>
    <s v="A285E5FTA8GGID"/>
    <s v="female"/>
    <s v="native"/>
    <s v="26-35"/>
    <x v="4"/>
    <s v="A1PVWZ8ZYJHCOJ"/>
    <s v="male"/>
    <s v="native"/>
    <s v="66-75"/>
    <x v="0"/>
    <x v="1"/>
  </r>
  <r>
    <s v="3OLQQLKKNTLBM6TBUOW2JB3AE6QJEK"/>
    <s v="Lots of people get ants in their kitchen for no apparent reason."/>
    <s v="APRBKGIRNIXRW"/>
    <s v="male"/>
    <s v="native"/>
    <s v="26-35"/>
    <x v="4"/>
    <s v="A1PVWZ8ZYJHCOJ"/>
    <s v="male"/>
    <s v="native"/>
    <s v="66-75"/>
    <x v="0"/>
    <x v="1"/>
  </r>
  <r>
    <s v="3QAPZX2QN59CPKG9FWRVZ5FPIVR02R"/>
    <s v="i'll do it. it's fine"/>
    <s v="A2QVMCGDLTWV9"/>
    <s v="male"/>
    <s v="native"/>
    <s v="26-35"/>
    <x v="1"/>
    <s v="A2CNRHLND4X5GB"/>
    <s v="male"/>
    <s v="native"/>
    <s v="26-35"/>
    <x v="0"/>
    <x v="1"/>
  </r>
  <r>
    <s v="3QAPZX2QN59CPKG9FWRVZ5FPIVR02R"/>
    <s v="i'll do it. it's fine"/>
    <s v="A3U761PEG7MFKT"/>
    <s v="female"/>
    <s v="native"/>
    <s v="36-45"/>
    <x v="4"/>
    <s v="A2CNRHLND4X5GB"/>
    <s v="male"/>
    <s v="native"/>
    <s v="26-35"/>
    <x v="0"/>
    <x v="1"/>
  </r>
  <r>
    <s v="3QAPZX2QN59CPKG9FWRVZ5FPIVR02R"/>
    <s v="i'll do it. it's fine"/>
    <s v="A35DZ5AAKNOKQ8"/>
    <s v="female"/>
    <s v="native"/>
    <s v="26-35"/>
    <x v="4"/>
    <s v="A2CNRHLND4X5GB"/>
    <s v="male"/>
    <s v="native"/>
    <s v="26-35"/>
    <x v="0"/>
    <x v="1"/>
  </r>
  <r>
    <s v="3QY5DC2MXSGC60411YKM8VXL7NKUFQ"/>
    <s v="Sorry,  I'll be right over to help clean it up."/>
    <s v="A2S96ZZ70YFPSK"/>
    <s v="female"/>
    <s v="native"/>
    <s v="36-45"/>
    <x v="1"/>
    <s v="A1BV3IBBDAMU2W"/>
    <s v="male"/>
    <s v="native"/>
    <s v="26-35"/>
    <x v="0"/>
    <x v="1"/>
  </r>
  <r>
    <s v="3QY5DC2MXSGC60411YKM8VXL7NKUFQ"/>
    <s v="Sorry,  I'll be right over to help clean it up."/>
    <s v="A3U761PEG7MFKT"/>
    <s v="female"/>
    <s v="native"/>
    <s v="36-45"/>
    <x v="3"/>
    <s v="A1BV3IBBDAMU2W"/>
    <s v="male"/>
    <s v="native"/>
    <s v="26-35"/>
    <x v="0"/>
    <x v="1"/>
  </r>
  <r>
    <s v="3QY5DC2MXSGC60411YKM8VXL7NKUFQ"/>
    <s v="Sorry,  I'll be right over to help clean it up."/>
    <s v="A3GLMBZSG3VU4P"/>
    <s v="female"/>
    <s v="native"/>
    <s v="18-25"/>
    <x v="2"/>
    <s v="A1BV3IBBDAMU2W"/>
    <s v="male"/>
    <s v="native"/>
    <s v="26-35"/>
    <x v="0"/>
    <x v="1"/>
  </r>
  <r>
    <s v="3R0T90IZ1T8MY6JWQR54WABR1XNCGX"/>
    <s v="i am so sorry mom, this will not happen again in future."/>
    <s v="APRBKGIRNIXRW"/>
    <s v="male"/>
    <s v="native"/>
    <s v="26-35"/>
    <x v="2"/>
    <s v="A17Y9UW18EFVTU"/>
    <s v="male"/>
    <s v="limited"/>
    <s v="18-25"/>
    <x v="0"/>
    <x v="1"/>
  </r>
  <r>
    <s v="3R0T90IZ1T8MY6JWQR54WABR1XNCGX"/>
    <s v="i am so sorry mom, this will not happen again in future."/>
    <s v="AY9S6HCHZ8F1Y"/>
    <s v="male"/>
    <s v="native"/>
    <s v="26-35"/>
    <x v="2"/>
    <s v="A17Y9UW18EFVTU"/>
    <s v="male"/>
    <s v="limited"/>
    <s v="18-25"/>
    <x v="0"/>
    <x v="1"/>
  </r>
  <r>
    <s v="3R0T90IZ1T8MY6JWQR54WABR1XNCGX"/>
    <s v="i am so sorry mom, this will not happen again in future."/>
    <s v="A3U761PEG7MFKT"/>
    <s v="female"/>
    <s v="native"/>
    <s v="36-45"/>
    <x v="3"/>
    <s v="A17Y9UW18EFVTU"/>
    <s v="male"/>
    <s v="limited"/>
    <s v="18-25"/>
    <x v="0"/>
    <x v="1"/>
  </r>
  <r>
    <s v="3SBEHTYCWOZDX0QWC7NWEDGQJ2XYIR"/>
    <s v="Sorry, honest mistake. Won't happen again."/>
    <s v="A2SKVQA1LQCH0M"/>
    <s v="female"/>
    <s v="profession"/>
    <s v="26-35"/>
    <x v="1"/>
    <s v="A3VVR8NR3ED04C"/>
    <s v="male"/>
    <s v="native"/>
    <s v="26-35"/>
    <x v="0"/>
    <x v="1"/>
  </r>
  <r>
    <s v="3SBEHTYCWOZDX0QWC7NWEDGQJ2XYIR"/>
    <s v="Sorry, honest mistake. Won't happen again."/>
    <s v="A2RMJNF6IPI42F"/>
    <s v="female"/>
    <s v="native"/>
    <s v="26-35"/>
    <x v="3"/>
    <s v="A3VVR8NR3ED04C"/>
    <s v="male"/>
    <s v="native"/>
    <s v="26-35"/>
    <x v="0"/>
    <x v="1"/>
  </r>
  <r>
    <s v="3SBEHTYCWOZDX0QWC7NWEDGQJ2XYIR"/>
    <s v="Sorry, honest mistake. Won't happen again."/>
    <s v="A32V5DY9IYAM4R"/>
    <s v="female"/>
    <s v="native"/>
    <s v="36-45"/>
    <x v="2"/>
    <s v="A3VVR8NR3ED04C"/>
    <s v="male"/>
    <s v="native"/>
    <s v="26-35"/>
    <x v="0"/>
    <x v="1"/>
  </r>
  <r>
    <s v="3TAYZSBPLM4CQT0LOYAF9BL8DMI2SM"/>
    <s v="I am sorry I forgot to take out the trash. it wont happen again."/>
    <s v="APRBKGIRNIXRW"/>
    <s v="male"/>
    <s v="native"/>
    <s v="26-35"/>
    <x v="1"/>
    <s v="A1C8P0NH84SQ76"/>
    <s v="male"/>
    <s v="profession"/>
    <s v="46-55"/>
    <x v="0"/>
    <x v="1"/>
  </r>
  <r>
    <s v="3TAYZSBPLM4CQT0LOYAF9BL8DMI2SM"/>
    <s v="I am sorry I forgot to take out the trash. it wont happen again."/>
    <s v="A1JEMN51X76N2O"/>
    <s v="female"/>
    <s v="native"/>
    <s v="46-55"/>
    <x v="1"/>
    <s v="A1C8P0NH84SQ76"/>
    <s v="male"/>
    <s v="profession"/>
    <s v="46-55"/>
    <x v="0"/>
    <x v="1"/>
  </r>
  <r>
    <s v="3TAYZSBPLM4CQT0LOYAF9BL8DMI2SM"/>
    <s v="I am sorry I forgot to take out the trash. it wont happen again."/>
    <s v="A7KLTVEIASF4J"/>
    <s v="male"/>
    <s v="native"/>
    <s v="26-35"/>
    <x v="1"/>
    <s v="A1C8P0NH84SQ76"/>
    <s v="male"/>
    <s v="profession"/>
    <s v="46-55"/>
    <x v="0"/>
    <x v="1"/>
  </r>
  <r>
    <s v="33LK57MYLU12W43XD5JTWMVFYRGZSI"/>
    <s v="im sorry :/"/>
    <s v="A2S96ZZ70YFPSK"/>
    <s v="female"/>
    <s v="limited"/>
    <s v="36-45"/>
    <x v="4"/>
    <s v="A2LIUYEKTF2FS6"/>
    <s v="male"/>
    <s v="native"/>
    <s v="26-35"/>
    <x v="1"/>
    <x v="1"/>
  </r>
  <r>
    <s v="33LK57MYLU12W43XD5JTWMVFYRGZSI"/>
    <s v="im sorry :/"/>
    <s v="A1H4GJFI4NJWKV"/>
    <s v="female"/>
    <s v="native"/>
    <s v="36-45"/>
    <x v="0"/>
    <s v="A2LIUYEKTF2FS6"/>
    <s v="male"/>
    <s v="native"/>
    <s v="26-35"/>
    <x v="1"/>
    <x v="1"/>
  </r>
  <r>
    <s v="33LK57MYLU12W43XD5JTWMVFYRGZSI"/>
    <s v="im sorry :/"/>
    <s v="APRBKGIRNIXRW"/>
    <s v="male"/>
    <s v="native"/>
    <s v="26-35"/>
    <x v="1"/>
    <s v="A2LIUYEKTF2FS6"/>
    <s v="male"/>
    <s v="native"/>
    <s v="26-35"/>
    <x v="1"/>
    <x v="1"/>
  </r>
  <r>
    <s v="34S9DKFK74L5B11N9N0OJLC75YBNYA"/>
    <s v="Sorry mom, I will take it out now"/>
    <s v="A1H4GJFI4NJWKV"/>
    <s v="female"/>
    <s v="native"/>
    <s v="36-45"/>
    <x v="2"/>
    <s v="ADYMIMV1PE14V"/>
    <s v="female"/>
    <s v="native"/>
    <s v="56-65"/>
    <x v="1"/>
    <x v="1"/>
  </r>
  <r>
    <s v="34S9DKFK74L5B11N9N0OJLC75YBNYA"/>
    <s v="Sorry mom, I will take it out now"/>
    <s v="A35DZ5AAKNOKQ8"/>
    <s v="female"/>
    <s v="native"/>
    <s v="26-35"/>
    <x v="3"/>
    <s v="ADYMIMV1PE14V"/>
    <s v="female"/>
    <s v="native"/>
    <s v="56-65"/>
    <x v="1"/>
    <x v="1"/>
  </r>
  <r>
    <s v="34S9DKFK74L5B11N9N0OJLC75YBNYA"/>
    <s v="Sorry mom, I will take it out now"/>
    <s v="AQ5RV9HW7U6ID"/>
    <s v="male"/>
    <s v="native"/>
    <s v="18-25"/>
    <x v="3"/>
    <s v="ADYMIMV1PE14V"/>
    <s v="female"/>
    <s v="native"/>
    <s v="56-65"/>
    <x v="1"/>
    <x v="1"/>
  </r>
  <r>
    <s v="37Z929RLGA46ASUY7DUBAYUYDVSSTT"/>
    <s v="I'm sorry, I'll take care of it now."/>
    <s v="AY9S6HCHZ8F1Y"/>
    <s v="male"/>
    <s v="native"/>
    <s v="26-35"/>
    <x v="1"/>
    <s v="A203C9REA20IT3"/>
    <s v="male"/>
    <s v="native"/>
    <s v="26-35"/>
    <x v="1"/>
    <x v="1"/>
  </r>
  <r>
    <s v="37Z929RLGA46ASUY7DUBAYUYDVSSTT"/>
    <s v="I'm sorry, I'll take care of it now."/>
    <s v="A2S96ZZ70YFPSK"/>
    <s v="female"/>
    <s v="native"/>
    <s v="36-45"/>
    <x v="1"/>
    <s v="A203C9REA20IT3"/>
    <s v="male"/>
    <s v="native"/>
    <s v="26-35"/>
    <x v="1"/>
    <x v="1"/>
  </r>
  <r>
    <s v="37Z929RLGA46ASUY7DUBAYUYDVSSTT"/>
    <s v="I'm sorry, I'll take care of it now."/>
    <s v="A1JEMN51X76N2O"/>
    <s v="female"/>
    <s v="native"/>
    <s v="46-55"/>
    <x v="3"/>
    <s v="A203C9REA20IT3"/>
    <s v="male"/>
    <s v="native"/>
    <s v="26-35"/>
    <x v="1"/>
    <x v="1"/>
  </r>
  <r>
    <s v="38JBBYETQP6LJOAQRH9YD9ERW5ZE4F"/>
    <s v="I am so sorry. It won't happen again! I was late for school and forgot."/>
    <s v="A24DSECWUBZC0Z"/>
    <s v="male"/>
    <s v="native"/>
    <s v="36-45"/>
    <x v="2"/>
    <s v="A3BOW7P5XM03DC"/>
    <s v="female"/>
    <s v="native"/>
    <s v="36-45"/>
    <x v="1"/>
    <x v="1"/>
  </r>
  <r>
    <s v="38JBBYETQP6LJOAQRH9YD9ERW5ZE4F"/>
    <s v="I am so sorry. It won't happen again! I was late for school and forgot."/>
    <s v="A3FOKP72T5I4FR"/>
    <s v="female"/>
    <s v="native"/>
    <s v="36-45"/>
    <x v="2"/>
    <s v="A3BOW7P5XM03DC"/>
    <s v="female"/>
    <s v="native"/>
    <s v="36-45"/>
    <x v="1"/>
    <x v="1"/>
  </r>
  <r>
    <s v="38JBBYETQP6LJOAQRH9YD9ERW5ZE4F"/>
    <s v="I am so sorry. It won't happen again! I was late for school and forgot."/>
    <s v="A2S96ZZ70YFPSK"/>
    <s v="female"/>
    <s v="native"/>
    <s v="36-45"/>
    <x v="1"/>
    <s v="A3BOW7P5XM03DC"/>
    <s v="female"/>
    <s v="native"/>
    <s v="36-45"/>
    <x v="1"/>
    <x v="1"/>
  </r>
  <r>
    <s v="3C8HJ7UOP8QZY9QST8N7KDW967ZZMH"/>
    <s v="Sorry mom. I will make sure to take it out next time you ask."/>
    <s v="A14M2EERU7E8KD"/>
    <s v="female"/>
    <s v="native"/>
    <s v="26-35"/>
    <x v="1"/>
    <s v="ASBTT5QU0CX2Z"/>
    <s v="male"/>
    <s v="native"/>
    <s v="18-25"/>
    <x v="1"/>
    <x v="1"/>
  </r>
  <r>
    <s v="3C8HJ7UOP8QZY9QST8N7KDW967ZZMH"/>
    <s v="Sorry mom. I will make sure to take it out next time you ask."/>
    <s v="A2SKVQA1LQCH0M"/>
    <s v="female"/>
    <s v="profession"/>
    <s v="26-35"/>
    <x v="0"/>
    <s v="ASBTT5QU0CX2Z"/>
    <s v="male"/>
    <s v="native"/>
    <s v="18-25"/>
    <x v="1"/>
    <x v="1"/>
  </r>
  <r>
    <s v="3C8HJ7UOP8QZY9QST8N7KDW967ZZMH"/>
    <s v="Sorry mom. I will make sure to take it out next time you ask."/>
    <s v="A2A0M30DSA7ZN"/>
    <s v="female"/>
    <s v="native"/>
    <s v="26-35"/>
    <x v="3"/>
    <s v="ASBTT5QU0CX2Z"/>
    <s v="male"/>
    <s v="native"/>
    <s v="18-25"/>
    <x v="1"/>
    <x v="1"/>
  </r>
  <r>
    <s v="3CTOC39K38MQDRE17GIWD1BTSEC7J2"/>
    <s v="I'm sorry mom.  I'll make up for it tomorrow."/>
    <s v="A3TWIUN2YTYNML"/>
    <s v="female"/>
    <s v="native"/>
    <s v="36-45"/>
    <x v="3"/>
    <s v="A8UJNIY9R8S7W"/>
    <s v="male"/>
    <s v="native"/>
    <s v="26-35"/>
    <x v="1"/>
    <x v="1"/>
  </r>
  <r>
    <s v="3CTOC39K38MQDRE17GIWD1BTSEC7J2"/>
    <s v="I'm sorry mom.  I'll make up for it tomorrow."/>
    <s v="A7KLTVEIASF4J"/>
    <s v="male"/>
    <s v="native"/>
    <s v="26-35"/>
    <x v="1"/>
    <s v="A8UJNIY9R8S7W"/>
    <s v="male"/>
    <s v="native"/>
    <s v="26-35"/>
    <x v="1"/>
    <x v="1"/>
  </r>
  <r>
    <s v="3CTOC39K38MQDRE17GIWD1BTSEC7J2"/>
    <s v="I'm sorry mom.  I'll make up for it tomorrow."/>
    <s v="A3GLMBZSG3VU4P"/>
    <s v="female"/>
    <s v="native"/>
    <s v="18-25"/>
    <x v="2"/>
    <s v="A8UJNIY9R8S7W"/>
    <s v="male"/>
    <s v="native"/>
    <s v="26-35"/>
    <x v="1"/>
    <x v="1"/>
  </r>
  <r>
    <s v="3FTOP5WARGKCVGEHMHXNYM16K3S0JN"/>
    <s v="sorry! i'll buy bug killer today"/>
    <s v="AY9S6HCHZ8F1Y"/>
    <s v="male"/>
    <s v="native"/>
    <s v="26-35"/>
    <x v="0"/>
    <s v="A1CE2XPYCDRHVZ"/>
    <s v="female"/>
    <s v="native"/>
    <s v="36-45"/>
    <x v="1"/>
    <x v="1"/>
  </r>
  <r>
    <s v="3FTOP5WARGKCVGEHMHXNYM16K3S0JN"/>
    <s v="sorry! i'll buy bug killer today"/>
    <s v="A7KLTVEIASF4J"/>
    <s v="male"/>
    <s v="native"/>
    <s v="26-35"/>
    <x v="0"/>
    <s v="A1CE2XPYCDRHVZ"/>
    <s v="female"/>
    <s v="native"/>
    <s v="36-45"/>
    <x v="1"/>
    <x v="1"/>
  </r>
  <r>
    <s v="3FTOP5WARGKCVGEHMHXNYM16K3S0JN"/>
    <s v="sorry! i'll buy bug killer today"/>
    <s v="A1JEMN51X76N2O"/>
    <s v="female"/>
    <s v="native"/>
    <s v="46-55"/>
    <x v="1"/>
    <s v="A1CE2XPYCDRHVZ"/>
    <s v="female"/>
    <s v="native"/>
    <s v="36-45"/>
    <x v="1"/>
    <x v="1"/>
  </r>
  <r>
    <s v="3HFNH7HEMIAQS7TFV96ZGF085FVQGT"/>
    <s v="Sorry, what did I leave out that ants came in?"/>
    <s v="AQ5RV9HW7U6ID"/>
    <s v="male"/>
    <s v="native"/>
    <s v="18-25"/>
    <x v="2"/>
    <s v="A2VXMRI706CDGI"/>
    <s v="female"/>
    <s v="native"/>
    <s v="56-65"/>
    <x v="1"/>
    <x v="1"/>
  </r>
  <r>
    <s v="3HFNH7HEMIAQS7TFV96ZGF085FVQGT"/>
    <s v="Sorry, what did I leave out that ants came in?"/>
    <s v="A1H4GJFI4NJWKV"/>
    <s v="female"/>
    <s v="native"/>
    <s v="36-45"/>
    <x v="0"/>
    <s v="A2VXMRI706CDGI"/>
    <s v="female"/>
    <s v="native"/>
    <s v="56-65"/>
    <x v="1"/>
    <x v="1"/>
  </r>
  <r>
    <s v="3HFNH7HEMIAQS7TFV96ZGF085FVQGT"/>
    <s v="Sorry, what did I leave out that ants came in?"/>
    <s v="A20O44S26VN11P"/>
    <s v="female"/>
    <s v="native"/>
    <s v="18-25"/>
    <x v="0"/>
    <s v="A2VXMRI706CDGI"/>
    <s v="female"/>
    <s v="native"/>
    <s v="56-65"/>
    <x v="1"/>
    <x v="1"/>
  </r>
  <r>
    <s v="3R8YZBNQ9IE7ZEIE2625A2NF6DXQ7D"/>
    <s v="I know. I'll clean it up as soon as I get home. Love you Mom!"/>
    <s v="A3MYTEE8WSEQ2Z"/>
    <s v="male"/>
    <s v="native"/>
    <s v="18-25"/>
    <x v="1"/>
    <s v="A298FAWY76NZA9"/>
    <s v="female"/>
    <s v="native"/>
    <s v="36-45"/>
    <x v="1"/>
    <x v="1"/>
  </r>
  <r>
    <s v="3R8YZBNQ9IE7ZEIE2625A2NF6DXQ7D"/>
    <s v="I know. I'll clean it up as soon as I get home. Love you Mom!"/>
    <s v="A3U761PEG7MFKT"/>
    <s v="female"/>
    <s v="native"/>
    <s v="36-45"/>
    <x v="0"/>
    <s v="A298FAWY76NZA9"/>
    <s v="female"/>
    <s v="native"/>
    <s v="36-45"/>
    <x v="1"/>
    <x v="1"/>
  </r>
  <r>
    <s v="3R8YZBNQ9IE7ZEIE2625A2NF6DXQ7D"/>
    <s v="I know. I'll clean it up as soon as I get home. Love you Mom!"/>
    <s v="A1H4GJFI4NJWKV"/>
    <s v="female"/>
    <s v="native"/>
    <s v="36-45"/>
    <x v="1"/>
    <s v="A298FAWY76NZA9"/>
    <s v="female"/>
    <s v="native"/>
    <s v="36-45"/>
    <x v="1"/>
    <x v="1"/>
  </r>
  <r>
    <s v="3VBEN272MLV25N8SNDV4BFF9N4HSGN"/>
    <s v="Sorry mom, I won't do it next time."/>
    <s v="A1JEMN51X76N2O"/>
    <s v="female"/>
    <s v="native"/>
    <s v="46-55"/>
    <x v="0"/>
    <s v="AE2QWV0TZNJAN"/>
    <s v="female"/>
    <s v="native"/>
    <s v="18-25"/>
    <x v="1"/>
    <x v="1"/>
  </r>
  <r>
    <s v="3VBEN272MLV25N8SNDV4BFF9N4HSGN"/>
    <s v="Sorry mom, I won't do it next time."/>
    <s v="AY9S6HCHZ8F1Y"/>
    <s v="male"/>
    <s v="native"/>
    <s v="26-35"/>
    <x v="1"/>
    <s v="AE2QWV0TZNJAN"/>
    <s v="female"/>
    <s v="native"/>
    <s v="18-25"/>
    <x v="1"/>
    <x v="1"/>
  </r>
  <r>
    <s v="3VBEN272MLV25N8SNDV4BFF9N4HSGN"/>
    <s v="Sorry mom, I won't do it next time."/>
    <s v="A8E99XNOTT390"/>
    <s v="female"/>
    <s v="native"/>
    <s v="36-45"/>
    <x v="2"/>
    <s v="AE2QWV0TZNJAN"/>
    <s v="female"/>
    <s v="native"/>
    <s v="18-25"/>
    <x v="1"/>
    <x v="1"/>
  </r>
  <r>
    <s v="32Z9ZLUT1MG17RBA02WDCAH95CTOHH"/>
    <s v="What's going on?"/>
    <s v="A1H4GJFI4NJWKV"/>
    <s v="female"/>
    <s v="native"/>
    <s v="36-45"/>
    <x v="4"/>
    <s v="A1L62VC27LQKPA"/>
    <s v="female"/>
    <s v="native"/>
    <s v="26-35"/>
    <x v="0"/>
    <x v="2"/>
  </r>
  <r>
    <s v="32Z9ZLUT1MG17RBA02WDCAH95CTOHH"/>
    <s v="What's going on?"/>
    <s v="A8E99XNOTT390"/>
    <s v="female"/>
    <s v="native"/>
    <s v="36-45"/>
    <x v="1"/>
    <s v="A1L62VC27LQKPA"/>
    <s v="female"/>
    <s v="native"/>
    <s v="26-35"/>
    <x v="0"/>
    <x v="2"/>
  </r>
  <r>
    <s v="32Z9ZLUT1MG17RBA02WDCAH95CTOHH"/>
    <s v="What's going on?"/>
    <s v="A2SKVQA1LQCH0M"/>
    <s v="female"/>
    <s v="profession"/>
    <s v="26-35"/>
    <x v="4"/>
    <s v="A1L62VC27LQKPA"/>
    <s v="female"/>
    <s v="native"/>
    <s v="26-35"/>
    <x v="0"/>
    <x v="2"/>
  </r>
  <r>
    <s v="38BQUHLA9XWNZ5CLRZCQ4FP5M05MO5"/>
    <s v="Sometimes you just have to let it go and move on bosses can be straight nightmares"/>
    <s v="A3U761PEG7MFKT"/>
    <s v="female"/>
    <s v="native"/>
    <s v="36-45"/>
    <x v="1"/>
    <s v="A214JTAHTAWUKA"/>
    <s v="female"/>
    <s v="native"/>
    <s v="26-35"/>
    <x v="0"/>
    <x v="2"/>
  </r>
  <r>
    <s v="38BQUHLA9XWNZ5CLRZCQ4FP5M05MO5"/>
    <s v="Sometimes you just have to let it go and move on bosses can be straight nightmares"/>
    <s v="A3TWIUN2YTYNML"/>
    <s v="female"/>
    <s v="native"/>
    <s v="36-45"/>
    <x v="3"/>
    <s v="A214JTAHTAWUKA"/>
    <s v="female"/>
    <s v="native"/>
    <s v="26-35"/>
    <x v="0"/>
    <x v="2"/>
  </r>
  <r>
    <s v="38BQUHLA9XWNZ5CLRZCQ4FP5M05MO5"/>
    <s v="Sometimes you just have to let it go and move on bosses can be straight nightmares"/>
    <s v="AY9S6HCHZ8F1Y"/>
    <s v="male"/>
    <s v="native"/>
    <s v="26-35"/>
    <x v="0"/>
    <s v="A214JTAHTAWUKA"/>
    <s v="female"/>
    <s v="native"/>
    <s v="26-35"/>
    <x v="0"/>
    <x v="2"/>
  </r>
  <r>
    <s v="3DH6GAKTYZLZSQF6CBBIE8JGFFZYZO"/>
    <s v="Ugh, maybe time to look around?"/>
    <s v="A1JEMN51X76N2O"/>
    <s v="female"/>
    <s v="native"/>
    <s v="46-55"/>
    <x v="1"/>
    <s v="A3VVR8NR3ED04C"/>
    <s v="male"/>
    <s v="native"/>
    <s v="26-35"/>
    <x v="0"/>
    <x v="2"/>
  </r>
  <r>
    <s v="3DH6GAKTYZLZSQF6CBBIE8JGFFZYZO"/>
    <s v="Ugh, maybe time to look around?"/>
    <s v="A33M7EZ72P8TWF"/>
    <s v="male"/>
    <s v="native"/>
    <s v="26-35"/>
    <x v="2"/>
    <s v="A3VVR8NR3ED04C"/>
    <s v="male"/>
    <s v="native"/>
    <s v="26-35"/>
    <x v="0"/>
    <x v="2"/>
  </r>
  <r>
    <s v="3DH6GAKTYZLZSQF6CBBIE8JGFFZYZO"/>
    <s v="Ugh, maybe time to look around?"/>
    <s v="AWYAVVEVO3O6M"/>
    <s v="male"/>
    <s v="profession"/>
    <s v="18-25"/>
    <x v="0"/>
    <s v="A3VVR8NR3ED04C"/>
    <s v="male"/>
    <s v="native"/>
    <s v="26-35"/>
    <x v="0"/>
    <x v="2"/>
  </r>
  <r>
    <s v="3ERMJ6L4DZOGEZKMADVOTT3AWBVM7F"/>
    <s v="that sucks! what are you going to do?"/>
    <s v="APRBKGIRNIXRW"/>
    <s v="male"/>
    <s v="native"/>
    <s v="26-35"/>
    <x v="1"/>
    <s v="A19RMAKFLYUIK6"/>
    <s v="female"/>
    <s v="native"/>
    <s v="26-35"/>
    <x v="0"/>
    <x v="2"/>
  </r>
  <r>
    <s v="3ERMJ6L4DZOGEZKMADVOTT3AWBVM7F"/>
    <s v="that sucks! what are you going to do?"/>
    <s v="A3GLMBZSG3VU4P"/>
    <s v="female"/>
    <s v="native"/>
    <s v="18-25"/>
    <x v="1"/>
    <s v="A19RMAKFLYUIK6"/>
    <s v="female"/>
    <s v="native"/>
    <s v="26-35"/>
    <x v="0"/>
    <x v="2"/>
  </r>
  <r>
    <s v="3ERMJ6L4DZOGEZKMADVOTT3AWBVM7F"/>
    <s v="that sucks! what are you going to do?"/>
    <s v="A35SC4D5YNJGOW"/>
    <s v="male"/>
    <s v="native"/>
    <s v="26-35"/>
    <x v="1"/>
    <s v="A19RMAKFLYUIK6"/>
    <s v="female"/>
    <s v="native"/>
    <s v="26-35"/>
    <x v="0"/>
    <x v="2"/>
  </r>
  <r>
    <s v="3ERMJ6L4DZOGEZKMADVOTT3AWEI7MT"/>
    <s v="You need to tell him off or move on!"/>
    <s v="A3MYTEE8WSEQ2Z"/>
    <s v="male"/>
    <s v="native"/>
    <s v="18-25"/>
    <x v="1"/>
    <s v="A3IEGJT83U746S"/>
    <s v="male"/>
    <s v="native"/>
    <s v="18-25"/>
    <x v="0"/>
    <x v="2"/>
  </r>
  <r>
    <s v="3ERMJ6L4DZOGEZKMADVOTT3AWEI7MT"/>
    <s v="You need to tell him off or move on!"/>
    <s v="APRBKGIRNIXRW"/>
    <s v="male"/>
    <s v="native"/>
    <s v="26-35"/>
    <x v="0"/>
    <s v="A3IEGJT83U746S"/>
    <s v="male"/>
    <s v="native"/>
    <s v="18-25"/>
    <x v="0"/>
    <x v="2"/>
  </r>
  <r>
    <s v="3ERMJ6L4DZOGEZKMADVOTT3AWEI7MT"/>
    <s v="You need to tell him off or move on!"/>
    <s v="A3U761PEG7MFKT"/>
    <s v="female"/>
    <s v="native"/>
    <s v="36-45"/>
    <x v="4"/>
    <s v="A3IEGJT83U746S"/>
    <s v="male"/>
    <s v="native"/>
    <s v="18-25"/>
    <x v="0"/>
    <x v="2"/>
  </r>
  <r>
    <s v="3LRLIPTPER537DIHW4USO7DW8BHAKU"/>
    <s v="What is going on this time? Just be patient. You got this!"/>
    <s v="A3U761PEG7MFKT"/>
    <s v="female"/>
    <s v="native"/>
    <s v="36-45"/>
    <x v="3"/>
    <s v="A1SR8X4ITOBUJ3"/>
    <s v="female"/>
    <s v="native"/>
    <s v="36-45"/>
    <x v="0"/>
    <x v="2"/>
  </r>
  <r>
    <s v="3LRLIPTPER537DIHW4USO7DW8BHAKU"/>
    <s v="What is going on this time? Just be patient. You got this!"/>
    <s v="ACKPIJEXGOL72"/>
    <s v="male"/>
    <s v="profession"/>
    <s v="18-25"/>
    <x v="1"/>
    <s v="A1SR8X4ITOBUJ3"/>
    <s v="female"/>
    <s v="native"/>
    <s v="36-45"/>
    <x v="0"/>
    <x v="2"/>
  </r>
  <r>
    <s v="3LRLIPTPER537DIHW4USO7DW8BHAKU"/>
    <s v="What is going on this time? Just be patient. You got this!"/>
    <s v="AQ5RV9HW7U6ID"/>
    <s v="male"/>
    <s v="native"/>
    <s v="18-25"/>
    <x v="0"/>
    <s v="A1SR8X4ITOBUJ3"/>
    <s v="female"/>
    <s v="native"/>
    <s v="36-45"/>
    <x v="0"/>
    <x v="2"/>
  </r>
  <r>
    <s v="3NXNZ5RS1BT17F1SL4RJO7XQWD379I"/>
    <s v="I hope everything is okay. What happened this time?"/>
    <s v="ACKPIJEXGOL72"/>
    <s v="male"/>
    <s v="profession"/>
    <s v="18-25"/>
    <x v="1"/>
    <s v="A1WT7BKCLY7VXS"/>
    <s v="male"/>
    <s v="native"/>
    <s v="18-25"/>
    <x v="0"/>
    <x v="2"/>
  </r>
  <r>
    <s v="3NXNZ5RS1BT17F1SL4RJO7XQWD379I"/>
    <s v="I hope everything is okay. What happened this time?"/>
    <s v="APRBKGIRNIXRW"/>
    <s v="male"/>
    <s v="native"/>
    <s v="26-35"/>
    <x v="1"/>
    <s v="A1WT7BKCLY7VXS"/>
    <s v="male"/>
    <s v="native"/>
    <s v="18-25"/>
    <x v="0"/>
    <x v="2"/>
  </r>
  <r>
    <s v="3NXNZ5RS1BT17F1SL4RJO7XQWD379I"/>
    <s v="I hope everything is okay. What happened this time?"/>
    <s v="AY9S6HCHZ8F1Y"/>
    <s v="male"/>
    <s v="native"/>
    <s v="26-35"/>
    <x v="2"/>
    <s v="A1WT7BKCLY7VXS"/>
    <s v="male"/>
    <s v="native"/>
    <s v="18-25"/>
    <x v="0"/>
    <x v="2"/>
  </r>
  <r>
    <s v="3PDJHANYK6CBIL5606AJVAVIKEHH67"/>
    <s v="Keep looking - your dream job is out there."/>
    <s v="A7KLTVEIASF4J"/>
    <s v="male"/>
    <s v="native"/>
    <s v="26-35"/>
    <x v="2"/>
    <s v="A25OEXAPBQ2LTA"/>
    <s v="male"/>
    <s v="native"/>
    <s v="56-65"/>
    <x v="0"/>
    <x v="2"/>
  </r>
  <r>
    <s v="3PDJHANYK6CBIL5606AJVAVIKEHH67"/>
    <s v="Keep looking - your dream job is out there."/>
    <s v="A24DSECWUBZC0Z"/>
    <s v="male"/>
    <s v="native"/>
    <s v="36-45"/>
    <x v="0"/>
    <s v="A25OEXAPBQ2LTA"/>
    <s v="male"/>
    <s v="native"/>
    <s v="56-65"/>
    <x v="0"/>
    <x v="2"/>
  </r>
  <r>
    <s v="3PDJHANYK6CBIL5606AJVAVIKEHH67"/>
    <s v="Keep looking - your dream job is out there."/>
    <s v="A1H4GJFI4NJWKV"/>
    <s v="female"/>
    <s v="native"/>
    <s v="36-45"/>
    <x v="4"/>
    <s v="A25OEXAPBQ2LTA"/>
    <s v="male"/>
    <s v="native"/>
    <s v="56-65"/>
    <x v="0"/>
    <x v="2"/>
  </r>
  <r>
    <s v="3QL2OFSM97ES8Y0IDVIZMUKO2ASNC1"/>
    <s v="Than why dont you just quit?"/>
    <s v="APRBKGIRNIXRW"/>
    <s v="male"/>
    <s v="native"/>
    <s v="26-35"/>
    <x v="0"/>
    <s v="ACP1B5CWQF2N4"/>
    <s v="female"/>
    <s v="native"/>
    <s v="18-25"/>
    <x v="0"/>
    <x v="2"/>
  </r>
  <r>
    <s v="3QL2OFSM97ES8Y0IDVIZMUKO2ASNC1"/>
    <s v="Than why dont you just quit?"/>
    <s v="A1H4GJFI4NJWKV"/>
    <s v="female"/>
    <s v="native"/>
    <s v="36-45"/>
    <x v="4"/>
    <s v="ACP1B5CWQF2N4"/>
    <s v="female"/>
    <s v="native"/>
    <s v="18-25"/>
    <x v="0"/>
    <x v="2"/>
  </r>
  <r>
    <s v="3QL2OFSM97ES8Y0IDVIZMUKO2ASNC1"/>
    <s v="Than why dont you just quit?"/>
    <s v="A1Z37HK53J8S87"/>
    <s v="female"/>
    <s v="native"/>
    <s v="18-25"/>
    <x v="4"/>
    <s v="ACP1B5CWQF2N4"/>
    <s v="female"/>
    <s v="native"/>
    <s v="18-25"/>
    <x v="0"/>
    <x v="2"/>
  </r>
  <r>
    <s v="3VW6495TLKWZN051GP9Z01AE9LEYYG"/>
    <s v="Keep your head up and don't let him get to you."/>
    <s v="A2SKVQA1LQCH0M"/>
    <s v="female"/>
    <s v="profession"/>
    <s v="26-35"/>
    <x v="1"/>
    <s v="A36TE5CECRZYQG"/>
    <s v="female"/>
    <s v="none"/>
    <s v="46-55"/>
    <x v="0"/>
    <x v="2"/>
  </r>
  <r>
    <s v="3VW6495TLKWZN051GP9Z01AE9LEYYG"/>
    <s v="Keep your head up and don't let him get to you."/>
    <s v="A110KENBXU7SUJ"/>
    <s v="male"/>
    <s v="native"/>
    <s v="46-55"/>
    <x v="2"/>
    <s v="A36TE5CECRZYQG"/>
    <s v="female"/>
    <s v="none"/>
    <s v="46-55"/>
    <x v="0"/>
    <x v="2"/>
  </r>
  <r>
    <s v="3VW6495TLKWZN051GP9Z01AE9LEYYG"/>
    <s v="Keep your head up and don't let him get to you."/>
    <s v="A35DZ5AAKNOKQ8"/>
    <s v="female"/>
    <s v="native"/>
    <s v="26-35"/>
    <x v="2"/>
    <s v="A36TE5CECRZYQG"/>
    <s v="female"/>
    <s v="none"/>
    <s v="46-55"/>
    <x v="0"/>
    <x v="2"/>
  </r>
  <r>
    <s v="33M4IA01QHX1QU35XYV39RA84PZRXP"/>
    <s v="what did he do this time?"/>
    <s v="A3U761PEG7MFKT"/>
    <s v="female"/>
    <s v="native"/>
    <s v="36-45"/>
    <x v="1"/>
    <s v="A2LIUYEKTF2FS6"/>
    <s v="male"/>
    <s v="native"/>
    <s v="26-35"/>
    <x v="1"/>
    <x v="2"/>
  </r>
  <r>
    <s v="33M4IA01QHX1QU35XYV39RA84PZRXP"/>
    <s v="what did he do this time?"/>
    <s v="A3GLMBZSG3VU4P"/>
    <s v="female"/>
    <s v="native"/>
    <s v="18-25"/>
    <x v="0"/>
    <s v="A2LIUYEKTF2FS6"/>
    <s v="male"/>
    <s v="native"/>
    <s v="26-35"/>
    <x v="1"/>
    <x v="2"/>
  </r>
  <r>
    <s v="33M4IA01QHX1QU35XYV39RA84PZRXP"/>
    <s v="what did he do this time?"/>
    <s v="A2Z3I9XW0SHBPY"/>
    <s v="male"/>
    <s v="native"/>
    <s v="46-55"/>
    <x v="3"/>
    <s v="A2LIUYEKTF2FS6"/>
    <s v="male"/>
    <s v="native"/>
    <s v="26-35"/>
    <x v="1"/>
    <x v="2"/>
  </r>
  <r>
    <s v="351SEKWQS1DWV8LW1QYATLD6IJ6MDA"/>
    <s v="Yeah, I know what that's like. Can't let it get to you though."/>
    <s v="A7KLTVEIASF4J"/>
    <s v="male"/>
    <s v="native"/>
    <s v="26-35"/>
    <x v="1"/>
    <s v="A1ZT30BGR3266K"/>
    <s v="female"/>
    <s v="native"/>
    <s v="26-35"/>
    <x v="1"/>
    <x v="2"/>
  </r>
  <r>
    <s v="351SEKWQS1DWV8LW1QYATLD6IJ6MDA"/>
    <s v="Yeah, I know what that's like. Can't let it get to you though."/>
    <s v="A3TWIUN2YTYNML"/>
    <s v="female"/>
    <s v="native"/>
    <s v="36-45"/>
    <x v="3"/>
    <s v="A1ZT30BGR3266K"/>
    <s v="female"/>
    <s v="native"/>
    <s v="26-35"/>
    <x v="1"/>
    <x v="2"/>
  </r>
  <r>
    <s v="351SEKWQS1DWV8LW1QYATLD6IJ6MDA"/>
    <s v="Yeah, I know what that's like. Can't let it get to you though."/>
    <s v="A11T4227GSO6EP"/>
    <s v="male"/>
    <s v="profession"/>
    <s v="26-35"/>
    <x v="2"/>
    <s v="A1ZT30BGR3266K"/>
    <s v="female"/>
    <s v="native"/>
    <s v="26-35"/>
    <x v="1"/>
    <x v="2"/>
  </r>
  <r>
    <s v="358010RM5FPTJ1KM6I0DAOZBPUWXV6"/>
    <s v="I'm so sorry! What happened today?"/>
    <s v="AWYAVVEVO3O6M"/>
    <s v="male"/>
    <s v="profession"/>
    <s v="18-25"/>
    <x v="0"/>
    <s v="A1DO689PX06EMV"/>
    <s v="female"/>
    <s v="native"/>
    <s v="26-35"/>
    <x v="1"/>
    <x v="2"/>
  </r>
  <r>
    <s v="358010RM5FPTJ1KM6I0DAOZBPUWXV6"/>
    <s v="I'm so sorry! What happened today?"/>
    <s v="A3U761PEG7MFKT"/>
    <s v="female"/>
    <s v="native"/>
    <s v="36-45"/>
    <x v="3"/>
    <s v="A1DO689PX06EMV"/>
    <s v="female"/>
    <s v="native"/>
    <s v="26-35"/>
    <x v="1"/>
    <x v="2"/>
  </r>
  <r>
    <s v="358010RM5FPTJ1KM6I0DAOZBPUWXV6"/>
    <s v="I'm so sorry! What happened today?"/>
    <s v="A7KLTVEIASF4J"/>
    <s v="male"/>
    <s v="native"/>
    <s v="26-35"/>
    <x v="1"/>
    <s v="A1DO689PX06EMV"/>
    <s v="female"/>
    <s v="native"/>
    <s v="26-35"/>
    <x v="1"/>
    <x v="2"/>
  </r>
  <r>
    <s v="3A9AA95ATXI7CY3GE08JCDJ9A8Z5PZ"/>
    <s v="What did he do this time?"/>
    <s v="A20O44S26VN11P"/>
    <s v="female"/>
    <s v="native"/>
    <s v="18-25"/>
    <x v="1"/>
    <s v="A1L62VC27LQKPA"/>
    <s v="female"/>
    <s v="native"/>
    <s v="26-35"/>
    <x v="1"/>
    <x v="2"/>
  </r>
  <r>
    <s v="3A9AA95ATXI7CY3GE08JCDJ9A8Z5PZ"/>
    <s v="What did he do this time?"/>
    <s v="A33M7EZ72P8TWF"/>
    <s v="male"/>
    <s v="native"/>
    <s v="26-35"/>
    <x v="2"/>
    <s v="A1L62VC27LQKPA"/>
    <s v="female"/>
    <s v="native"/>
    <s v="26-35"/>
    <x v="1"/>
    <x v="2"/>
  </r>
  <r>
    <s v="3A9AA95ATXI7CY3GE08JCDJ9A8Z5PZ"/>
    <s v="What did he do this time?"/>
    <s v="A1H4GJFI4NJWKV"/>
    <s v="female"/>
    <s v="native"/>
    <s v="36-45"/>
    <x v="0"/>
    <s v="A1L62VC27LQKPA"/>
    <s v="female"/>
    <s v="native"/>
    <s v="26-35"/>
    <x v="1"/>
    <x v="2"/>
  </r>
  <r>
    <s v="3E47SOBEYRS0UXPRGF57HMO7GC0ICK"/>
    <s v="What did he do this time?"/>
    <s v="A14M2EERU7E8KD"/>
    <s v="female"/>
    <s v="native"/>
    <s v="26-35"/>
    <x v="2"/>
    <s v="A1MAAPY9K1G1YR"/>
    <s v="female"/>
    <s v="native"/>
    <s v="36-45"/>
    <x v="1"/>
    <x v="2"/>
  </r>
  <r>
    <s v="3E47SOBEYRS0UXPRGF57HMO7GC0ICK"/>
    <s v="What did he do this time?"/>
    <s v="A20O44S26VN11P"/>
    <s v="female"/>
    <s v="native"/>
    <s v="18-25"/>
    <x v="1"/>
    <s v="A1MAAPY9K1G1YR"/>
    <s v="female"/>
    <s v="native"/>
    <s v="36-45"/>
    <x v="1"/>
    <x v="2"/>
  </r>
  <r>
    <s v="3E47SOBEYRS0UXPRGF57HMO7GC0ICK"/>
    <s v="What did he do this time?"/>
    <s v="A1H4GJFI4NJWKV"/>
    <s v="female"/>
    <s v="native"/>
    <s v="36-45"/>
    <x v="4"/>
    <s v="A1MAAPY9K1G1YR"/>
    <s v="female"/>
    <s v="native"/>
    <s v="36-45"/>
    <x v="1"/>
    <x v="2"/>
  </r>
  <r>
    <s v="3JAOYWH7VJ00M0QUPYST7CFRRT5L9U"/>
    <s v="You should probably calm down as you need the job!"/>
    <s v="A20O44S26VN11P"/>
    <s v="female"/>
    <s v="native"/>
    <s v="18-25"/>
    <x v="4"/>
    <s v="A1UGD2VEVSML1U"/>
    <s v="male"/>
    <s v="native"/>
    <s v="26-35"/>
    <x v="1"/>
    <x v="2"/>
  </r>
  <r>
    <s v="3JAOYWH7VJ00M0QUPYST7CFRRT5L9U"/>
    <s v="You should probably calm down as you need the job!"/>
    <s v="A2S96ZZ70YFPSK"/>
    <s v="female"/>
    <s v="native"/>
    <s v="36-45"/>
    <x v="0"/>
    <s v="A1UGD2VEVSML1U"/>
    <s v="male"/>
    <s v="native"/>
    <s v="26-35"/>
    <x v="1"/>
    <x v="2"/>
  </r>
  <r>
    <s v="3JAOYWH7VJ00M0QUPYST7CFRRT5L9U"/>
    <s v="You should probably calm down as you need the job!"/>
    <s v="AY9S6HCHZ8F1Y"/>
    <s v="male"/>
    <s v="native"/>
    <s v="26-35"/>
    <x v="4"/>
    <s v="A1UGD2VEVSML1U"/>
    <s v="male"/>
    <s v="native"/>
    <s v="26-35"/>
    <x v="1"/>
    <x v="2"/>
  </r>
  <r>
    <s v="3KV0LJBBH3HQWI41JRTUYAUAXNCRM6"/>
    <s v="I'm sorry, I know how you feel"/>
    <s v="APRBKGIRNIXRW"/>
    <s v="male"/>
    <s v="native"/>
    <s v="26-35"/>
    <x v="1"/>
    <s v="AK5O0ERUC7TAY"/>
    <s v="female"/>
    <s v="native"/>
    <s v="36-45"/>
    <x v="1"/>
    <x v="2"/>
  </r>
  <r>
    <s v="3KV0LJBBH3HQWI41JRTUYAUAXNCRM6"/>
    <s v="I'm sorry, I know how you feel"/>
    <s v="A2S96ZZ70YFPSK"/>
    <s v="female"/>
    <s v="native"/>
    <s v="36-45"/>
    <x v="2"/>
    <s v="AK5O0ERUC7TAY"/>
    <s v="female"/>
    <s v="native"/>
    <s v="36-45"/>
    <x v="1"/>
    <x v="2"/>
  </r>
  <r>
    <s v="3KV0LJBBH3HQWI41JRTUYAUAXNCRM6"/>
    <s v="I'm sorry, I know how you feel"/>
    <s v="A3MYTEE8WSEQ2Z"/>
    <s v="male"/>
    <s v="native"/>
    <s v="18-25"/>
    <x v="1"/>
    <s v="AK5O0ERUC7TAY"/>
    <s v="female"/>
    <s v="native"/>
    <s v="36-45"/>
    <x v="1"/>
    <x v="2"/>
  </r>
  <r>
    <s v="3MH9DQ757X8IK00WCIQ4QGXX8Y4UG1"/>
    <s v="I'm sorry, dude. Do you want to talk about it?"/>
    <s v="A14M2EERU7E8KD"/>
    <s v="female"/>
    <s v="native"/>
    <s v="26-35"/>
    <x v="2"/>
    <s v="A3PFBHLH46C48N"/>
    <s v="female"/>
    <s v="native"/>
    <s v="36-45"/>
    <x v="1"/>
    <x v="2"/>
  </r>
  <r>
    <s v="3MH9DQ757X8IK00WCIQ4QGXX8Y4UG1"/>
    <s v="I'm sorry, dude. Do you want to talk about it?"/>
    <s v="A35DZ5AAKNOKQ8"/>
    <s v="female"/>
    <s v="native"/>
    <s v="26-35"/>
    <x v="2"/>
    <s v="A3PFBHLH46C48N"/>
    <s v="female"/>
    <s v="native"/>
    <s v="36-45"/>
    <x v="1"/>
    <x v="2"/>
  </r>
  <r>
    <s v="3MH9DQ757X8IK00WCIQ4QGXX8Y4UG1"/>
    <s v="I'm sorry, dude. Do you want to talk about it?"/>
    <s v="AWYAVVEVO3O6M"/>
    <s v="male"/>
    <s v="profession"/>
    <s v="18-25"/>
    <x v="1"/>
    <s v="A3PFBHLH46C48N"/>
    <s v="female"/>
    <s v="native"/>
    <s v="36-45"/>
    <x v="1"/>
    <x v="2"/>
  </r>
  <r>
    <s v="3Q5C1WP23NX4V6KETYXTBH1B7RI15E"/>
    <s v="Uh-oh... what did he do this time?"/>
    <s v="A2A0M30DSA7ZN"/>
    <s v="female"/>
    <s v="native"/>
    <s v="26-35"/>
    <x v="1"/>
    <s v="AZHAEAUN4XD7J"/>
    <s v="female"/>
    <s v="native"/>
    <s v="26-35"/>
    <x v="1"/>
    <x v="2"/>
  </r>
  <r>
    <s v="3Q5C1WP23NX4V6KETYXTBH1B7RI15E"/>
    <s v="Uh-oh... what did he do this time?"/>
    <s v="A7KLTVEIASF4J"/>
    <s v="male"/>
    <s v="native"/>
    <s v="26-35"/>
    <x v="0"/>
    <s v="AZHAEAUN4XD7J"/>
    <s v="female"/>
    <s v="native"/>
    <s v="26-35"/>
    <x v="1"/>
    <x v="2"/>
  </r>
  <r>
    <s v="3Q5C1WP23NX4V6KETYXTBH1B7RI15E"/>
    <s v="Uh-oh... what did he do this time?"/>
    <s v="AQ5RV9HW7U6ID"/>
    <s v="male"/>
    <s v="native"/>
    <s v="18-25"/>
    <x v="1"/>
    <s v="AZHAEAUN4XD7J"/>
    <s v="female"/>
    <s v="native"/>
    <s v="26-35"/>
    <x v="1"/>
    <x v="2"/>
  </r>
  <r>
    <s v="3STRJBFXOXN8M9HQ24L9JC3OW1ITKG"/>
    <s v="Have you been looking on Glassdoor? There's gotta be something better out there."/>
    <s v="A2Z3I9XW0SHBPY"/>
    <s v="male"/>
    <s v="native"/>
    <s v="46-55"/>
    <x v="3"/>
    <s v="A36QD4HK0M6PUL"/>
    <s v="female"/>
    <s v="native"/>
    <s v="26-35"/>
    <x v="1"/>
    <x v="2"/>
  </r>
  <r>
    <s v="3STRJBFXOXN8M9HQ24L9JC3OW1ITKG"/>
    <s v="Have you been looking on Glassdoor? There's gotta be something better out there."/>
    <s v="A3MYTEE8WSEQ2Z"/>
    <s v="male"/>
    <s v="native"/>
    <s v="18-25"/>
    <x v="3"/>
    <s v="A36QD4HK0M6PUL"/>
    <s v="female"/>
    <s v="native"/>
    <s v="26-35"/>
    <x v="1"/>
    <x v="2"/>
  </r>
  <r>
    <s v="3STRJBFXOXN8M9HQ24L9JC3OW1ITKG"/>
    <s v="Have you been looking on Glassdoor? There's gotta be something better out there."/>
    <s v="A1H4GJFI4NJWKV"/>
    <s v="female"/>
    <s v="native"/>
    <s v="36-45"/>
    <x v="0"/>
    <s v="A36QD4HK0M6PUL"/>
    <s v="female"/>
    <s v="native"/>
    <s v="26-35"/>
    <x v="1"/>
    <x v="2"/>
  </r>
  <r>
    <s v="31LM9EDVOMOFGC6ONNZL9YXJSXKNJ4"/>
    <s v="Oh sorry, maybe it's time to confess and make things right."/>
    <s v="AWYAVVEVO3O6M"/>
    <s v="male"/>
    <s v="profession"/>
    <s v="18-25"/>
    <x v="2"/>
    <s v="A23Q15TD8O2VD4"/>
    <s v="female"/>
    <s v="native"/>
    <s v="36-45"/>
    <x v="0"/>
    <x v="3"/>
  </r>
  <r>
    <s v="31LM9EDVOMOFGC6ONNZL9YXJSXKNJ4"/>
    <s v="Oh sorry, maybe it's time to confess and make things right."/>
    <s v="A2S96ZZ70YFPSK"/>
    <s v="female"/>
    <s v="native"/>
    <s v="36-45"/>
    <x v="0"/>
    <s v="A23Q15TD8O2VD4"/>
    <s v="female"/>
    <s v="native"/>
    <s v="36-45"/>
    <x v="0"/>
    <x v="3"/>
  </r>
  <r>
    <s v="31LM9EDVOMOFGC6ONNZL9YXJSXKNJ4"/>
    <s v="Oh sorry, maybe it's time to confess and make things right."/>
    <s v="A31681CCEVDIH3"/>
    <s v="female"/>
    <s v="native"/>
    <s v="26-35"/>
    <x v="3"/>
    <s v="A23Q15TD8O2VD4"/>
    <s v="female"/>
    <s v="native"/>
    <s v="36-45"/>
    <x v="0"/>
    <x v="3"/>
  </r>
  <r>
    <s v="3F0BG9B9MQJG8G90TGJZNOQH5IH7YS"/>
    <s v="Sorry to hear. I never saw her last night, I have no clue who told her. Good luck."/>
    <s v="ACKPIJEXGOL72"/>
    <s v="male"/>
    <s v="none"/>
    <s v="18-25"/>
    <x v="0"/>
    <s v="A2WU2OBJC98WQP"/>
    <s v="female"/>
    <s v="native"/>
    <s v="26-35"/>
    <x v="0"/>
    <x v="3"/>
  </r>
  <r>
    <s v="3F0BG9B9MQJG8G90TGJZNOQH5IH7YS"/>
    <s v="Sorry to hear. I never saw her last night, I have no clue who told her. Good luck."/>
    <s v="A1JEMN51X76N2O"/>
    <s v="female"/>
    <s v="native"/>
    <s v="46-55"/>
    <x v="2"/>
    <s v="A2WU2OBJC98WQP"/>
    <s v="female"/>
    <s v="native"/>
    <s v="26-35"/>
    <x v="0"/>
    <x v="3"/>
  </r>
  <r>
    <s v="3F0BG9B9MQJG8G90TGJZNOQH5IH7YS"/>
    <s v="Sorry to hear. I never saw her last night, I have no clue who told her. Good luck."/>
    <s v="A7KLTVEIASF4J"/>
    <s v="male"/>
    <s v="native"/>
    <s v="26-35"/>
    <x v="0"/>
    <s v="A2WU2OBJC98WQP"/>
    <s v="female"/>
    <s v="native"/>
    <s v="26-35"/>
    <x v="0"/>
    <x v="3"/>
  </r>
  <r>
    <s v="3IRIK4HM3BGK1DUQEEWIKJY27O36CI"/>
    <s v="I didn't tell Jane about your drinking. On the other hand, it's possible you either exhibited symptoms of drinking or she smelled alcohol on your breath."/>
    <s v="AY9S6HCHZ8F1Y"/>
    <s v="male"/>
    <s v="native"/>
    <s v="26-35"/>
    <x v="4"/>
    <s v="APBL0D4SR9TRG"/>
    <s v="male"/>
    <s v="native"/>
    <s v="36-45"/>
    <x v="0"/>
    <x v="3"/>
  </r>
  <r>
    <s v="3IRIK4HM3BGK1DUQEEWIKJY27O36CI"/>
    <s v="I didn't tell Jane about your drinking. On the other hand, it's possible you either exhibited symptoms of drinking or she smelled alcohol on your breath."/>
    <s v="A20O44S26VN11P"/>
    <s v="female"/>
    <s v="native"/>
    <s v="18-25"/>
    <x v="0"/>
    <s v="APBL0D4SR9TRG"/>
    <s v="male"/>
    <s v="native"/>
    <s v="36-45"/>
    <x v="0"/>
    <x v="3"/>
  </r>
  <r>
    <s v="3IRIK4HM3BGK1DUQEEWIKJY27O36CI"/>
    <s v="I didn't tell Jane about your drinking. On the other hand, it's possible you either exhibited symptoms of drinking or she smelled alcohol on your breath."/>
    <s v="A110KENBXU7SUJ"/>
    <s v="male"/>
    <s v="native"/>
    <s v="46-55"/>
    <x v="0"/>
    <s v="APBL0D4SR9TRG"/>
    <s v="male"/>
    <s v="native"/>
    <s v="36-45"/>
    <x v="0"/>
    <x v="3"/>
  </r>
  <r>
    <s v="3O7L7BFSHFLFRV95C6B27AOA1PAEI8"/>
    <s v="Well it sure wasn't me dude! I swear. I wouldn't do this to you!"/>
    <s v="A8E99XNOTT390"/>
    <s v="female"/>
    <s v="native"/>
    <s v="36-45"/>
    <x v="2"/>
    <s v="A1PZS3UIH64YP7"/>
    <s v="female"/>
    <s v="native"/>
    <s v="36-45"/>
    <x v="0"/>
    <x v="3"/>
  </r>
  <r>
    <s v="3O7L7BFSHFLFRV95C6B27AOA1PAEI8"/>
    <s v="Well it sure wasn't me dude! I swear. I wouldn't do this to you!"/>
    <s v="A3MYTEE8WSEQ2Z"/>
    <s v="male"/>
    <s v="native"/>
    <s v="18-25"/>
    <x v="0"/>
    <s v="A1PZS3UIH64YP7"/>
    <s v="female"/>
    <s v="native"/>
    <s v="36-45"/>
    <x v="0"/>
    <x v="3"/>
  </r>
  <r>
    <s v="3O7L7BFSHFLFRV95C6B27AOA1PAEI8"/>
    <s v="Well it sure wasn't me dude! I swear. I wouldn't do this to you!"/>
    <s v="A24DSECWUBZC0Z"/>
    <s v="male"/>
    <s v="native"/>
    <s v="36-45"/>
    <x v="1"/>
    <s v="A1PZS3UIH64YP7"/>
    <s v="female"/>
    <s v="native"/>
    <s v="36-45"/>
    <x v="0"/>
    <x v="3"/>
  </r>
  <r>
    <s v="3OF2M9AATHK48LQP8WAR5045H0QKZF"/>
    <s v="No, def did not tell her. Sorry dude."/>
    <s v="A1H4GJFI4NJWKV"/>
    <s v="female"/>
    <s v="native"/>
    <s v="36-45"/>
    <x v="1"/>
    <s v="A3VVR8NR3ED04C"/>
    <s v="male"/>
    <s v="native"/>
    <s v="26-35"/>
    <x v="0"/>
    <x v="3"/>
  </r>
  <r>
    <s v="3OF2M9AATHK48LQP8WAR5045H0QKZF"/>
    <s v="No, def did not tell her. Sorry dude."/>
    <s v="AY9S6HCHZ8F1Y"/>
    <s v="male"/>
    <s v="native"/>
    <s v="26-35"/>
    <x v="4"/>
    <s v="A3VVR8NR3ED04C"/>
    <s v="male"/>
    <s v="native"/>
    <s v="26-35"/>
    <x v="0"/>
    <x v="3"/>
  </r>
  <r>
    <s v="3OF2M9AATHK48LQP8WAR5045H0QKZF"/>
    <s v="No, def did not tell her. Sorry dude."/>
    <s v="A14M2EERU7E8KD"/>
    <s v="female"/>
    <s v="native"/>
    <s v="26-35"/>
    <x v="0"/>
    <s v="A3VVR8NR3ED04C"/>
    <s v="male"/>
    <s v="native"/>
    <s v="26-35"/>
    <x v="0"/>
    <x v="3"/>
  </r>
  <r>
    <s v="3PS7W85Z80YO5DYZY7UKT3P8L6QT94"/>
    <s v="Ah man, sorry to hear that. But you really shouldn't be hiding these things from her ya know?"/>
    <s v="A1H4GJFI4NJWKV"/>
    <s v="female"/>
    <s v="native"/>
    <s v="36-45"/>
    <x v="1"/>
    <s v="AFBDFUP2ZOXZH"/>
    <s v="female"/>
    <s v="native"/>
    <s v="18-25"/>
    <x v="0"/>
    <x v="3"/>
  </r>
  <r>
    <s v="3PS7W85Z80YO5DYZY7UKT3P8L6QT94"/>
    <s v="Ah man, sorry to hear that. But you really shouldn't be hiding these things from her ya know?"/>
    <s v="A3MYTEE8WSEQ2Z"/>
    <s v="male"/>
    <s v="native"/>
    <s v="18-25"/>
    <x v="3"/>
    <s v="AFBDFUP2ZOXZH"/>
    <s v="female"/>
    <s v="native"/>
    <s v="18-25"/>
    <x v="0"/>
    <x v="3"/>
  </r>
  <r>
    <s v="3PS7W85Z80YO5DYZY7UKT3P8L6QT94"/>
    <s v="Ah man, sorry to hear that. But you really shouldn't be hiding these things from her ya know?"/>
    <s v="A20O44S26VN11P"/>
    <s v="female"/>
    <s v="native"/>
    <s v="18-25"/>
    <x v="1"/>
    <s v="AFBDFUP2ZOXZH"/>
    <s v="female"/>
    <s v="native"/>
    <s v="18-25"/>
    <x v="0"/>
    <x v="3"/>
  </r>
  <r>
    <s v="3R9WASFE20CTSZYB7LJUPNC093QFZN"/>
    <s v="Are you sure you didn't send her a text message when you were drinking last night?"/>
    <s v="ACKPIJEXGOL72"/>
    <s v="male"/>
    <s v="profession"/>
    <s v="18-25"/>
    <x v="0"/>
    <s v="A2OY1N37XCCX2S"/>
    <s v="female"/>
    <s v="native"/>
    <s v="36-45"/>
    <x v="0"/>
    <x v="3"/>
  </r>
  <r>
    <s v="3R9WASFE20CTSZYB7LJUPNC093QFZN"/>
    <s v="Are you sure you didn't send her a text message when you were drinking last night?"/>
    <s v="A2SKVQA1LQCH0M"/>
    <s v="female"/>
    <s v="profession"/>
    <s v="26-35"/>
    <x v="4"/>
    <s v="A2OY1N37XCCX2S"/>
    <s v="female"/>
    <s v="native"/>
    <s v="36-45"/>
    <x v="0"/>
    <x v="3"/>
  </r>
  <r>
    <s v="3R9WASFE20CTSZYB7LJUPNC093QFZN"/>
    <s v="Are you sure you didn't send her a text message when you were drinking last night?"/>
    <s v="AWYAVVEVO3O6M"/>
    <s v="male"/>
    <s v="profession"/>
    <s v="18-25"/>
    <x v="1"/>
    <s v="A2OY1N37XCCX2S"/>
    <s v="female"/>
    <s v="native"/>
    <s v="36-45"/>
    <x v="0"/>
    <x v="3"/>
  </r>
  <r>
    <s v="3RU7GD8VPPP8I01RQWLR5OT1ORUSP9"/>
    <s v="I would never betray you like that.  I promise it wasn't me."/>
    <s v="A2A0M30DSA7ZN"/>
    <s v="female"/>
    <s v="native"/>
    <s v="26-35"/>
    <x v="3"/>
    <s v="A8UJNIY9R8S7W"/>
    <s v="male"/>
    <s v="native"/>
    <s v="26-35"/>
    <x v="0"/>
    <x v="3"/>
  </r>
  <r>
    <s v="3RU7GD8VPPP8I01RQWLR5OT1ORUSP9"/>
    <s v="I would never betray you like that.  I promise it wasn't me."/>
    <s v="A35DZ5AAKNOKQ8"/>
    <s v="female"/>
    <s v="native"/>
    <s v="26-35"/>
    <x v="1"/>
    <s v="A8UJNIY9R8S7W"/>
    <s v="male"/>
    <s v="native"/>
    <s v="26-35"/>
    <x v="0"/>
    <x v="3"/>
  </r>
  <r>
    <s v="3RU7GD8VPPP8I01RQWLR5OT1ORUSP9"/>
    <s v="I would never betray you like that.  I promise it wasn't me."/>
    <s v="AWYAVVEVO3O6M"/>
    <s v="male"/>
    <s v="profession"/>
    <s v="18-25"/>
    <x v="3"/>
    <s v="A8UJNIY9R8S7W"/>
    <s v="male"/>
    <s v="native"/>
    <s v="26-35"/>
    <x v="0"/>
    <x v="3"/>
  </r>
  <r>
    <s v="3S0TNUHWKUEHAJJS7PORO3CBYHM8DJ"/>
    <s v="Well it wasn't me"/>
    <s v="A3U761PEG7MFKT"/>
    <s v="female"/>
    <s v="native"/>
    <s v="36-45"/>
    <x v="4"/>
    <s v="AQY83XO3E149M"/>
    <s v="female"/>
    <s v="native"/>
    <s v="26-35"/>
    <x v="0"/>
    <x v="3"/>
  </r>
  <r>
    <s v="3S0TNUHWKUEHAJJS7PORO3CBYHM8DJ"/>
    <s v="Well it wasn't me"/>
    <s v="A3MYTEE8WSEQ2Z"/>
    <s v="male"/>
    <s v="native"/>
    <s v="18-25"/>
    <x v="4"/>
    <s v="AQY83XO3E149M"/>
    <s v="female"/>
    <s v="native"/>
    <s v="26-35"/>
    <x v="0"/>
    <x v="3"/>
  </r>
  <r>
    <s v="3S0TNUHWKUEHAJJS7PORO3CBYHM8DJ"/>
    <s v="Well it wasn't me"/>
    <s v="APRBKGIRNIXRW"/>
    <s v="male"/>
    <s v="native"/>
    <s v="26-35"/>
    <x v="4"/>
    <s v="AQY83XO3E149M"/>
    <s v="female"/>
    <s v="native"/>
    <s v="26-35"/>
    <x v="0"/>
    <x v="3"/>
  </r>
  <r>
    <s v="3UJ1CZ6IZIL4PQJ86HCD7IOKXV3S55"/>
    <s v="Dude I swear I didn't say anything about it to her"/>
    <s v="A1H4GJFI4NJWKV"/>
    <s v="female"/>
    <s v="native"/>
    <s v="36-45"/>
    <x v="2"/>
    <s v="A1201XQV7QW7CS"/>
    <s v="female"/>
    <s v="native"/>
    <s v="36-45"/>
    <x v="0"/>
    <x v="3"/>
  </r>
  <r>
    <s v="3UJ1CZ6IZIL4PQJ86HCD7IOKXV3S55"/>
    <s v="Dude I swear I didn't say anything about it to her"/>
    <s v="A3TWIUN2YTYNML"/>
    <s v="female"/>
    <s v="native"/>
    <s v="36-45"/>
    <x v="3"/>
    <s v="A1201XQV7QW7CS"/>
    <s v="female"/>
    <s v="native"/>
    <s v="36-45"/>
    <x v="0"/>
    <x v="3"/>
  </r>
  <r>
    <s v="3UJ1CZ6IZIL4PQJ86HCD7IOKXV3S55"/>
    <s v="Dude I swear I didn't say anything about it to her"/>
    <s v="AWYAVVEVO3O6M"/>
    <s v="male"/>
    <s v="profession"/>
    <s v="18-25"/>
    <x v="1"/>
    <s v="A1201XQV7QW7CS"/>
    <s v="female"/>
    <s v="native"/>
    <s v="36-45"/>
    <x v="0"/>
    <x v="3"/>
  </r>
  <r>
    <s v="33L7PJKHCHUOR8FPTFO6T7UX16T8TR"/>
    <s v="I'm sorry dude, hopefully she'll calm down."/>
    <s v="A20O44S26VN11P"/>
    <s v="female"/>
    <s v="native"/>
    <s v="18-25"/>
    <x v="1"/>
    <s v="A1ZIUYPBA8HVPL"/>
    <s v="female"/>
    <s v="native"/>
    <s v="26-35"/>
    <x v="1"/>
    <x v="3"/>
  </r>
  <r>
    <s v="33L7PJKHCHUOR8FPTFO6T7UX16T8TR"/>
    <s v="I'm sorry dude, hopefully she'll calm down."/>
    <s v="ACKPIJEXGOL72"/>
    <s v="male"/>
    <s v="profession"/>
    <s v="18-25"/>
    <x v="1"/>
    <s v="A1ZIUYPBA8HVPL"/>
    <s v="female"/>
    <s v="native"/>
    <s v="26-35"/>
    <x v="1"/>
    <x v="3"/>
  </r>
  <r>
    <s v="33L7PJKHCHUOR8FPTFO6T7UX16T8TR"/>
    <s v="I'm sorry dude, hopefully she'll calm down."/>
    <s v="A1H4GJFI4NJWKV"/>
    <s v="female"/>
    <s v="native"/>
    <s v="36-45"/>
    <x v="0"/>
    <s v="A1ZIUYPBA8HVPL"/>
    <s v="female"/>
    <s v="native"/>
    <s v="26-35"/>
    <x v="1"/>
    <x v="3"/>
  </r>
  <r>
    <s v="33OOO72IVIHQ3B52AR4BVTQGRVVTCV"/>
    <s v="As you have a right to be! But I didn't say anything."/>
    <s v="AWYAVVEVO3O6M"/>
    <s v="male"/>
    <s v="profession"/>
    <s v="18-25"/>
    <x v="2"/>
    <s v="A3VVR8NR3ED04C"/>
    <s v="male"/>
    <s v="native"/>
    <s v="26-35"/>
    <x v="1"/>
    <x v="3"/>
  </r>
  <r>
    <s v="33OOO72IVIHQ3B52AR4BVTQGRVVTCV"/>
    <s v="As you have a right to be! But I didn't say anything."/>
    <s v="ACKPIJEXGOL72"/>
    <s v="male"/>
    <s v="profession"/>
    <s v="18-25"/>
    <x v="4"/>
    <s v="A3VVR8NR3ED04C"/>
    <s v="male"/>
    <s v="native"/>
    <s v="26-35"/>
    <x v="1"/>
    <x v="3"/>
  </r>
  <r>
    <s v="33OOO72IVIHQ3B52AR4BVTQGRVVTCV"/>
    <s v="As you have a right to be! But I didn't say anything."/>
    <s v="A14WLAP6TCEKO0"/>
    <s v="male"/>
    <s v="native"/>
    <s v="26-35"/>
    <x v="2"/>
    <s v="A3VVR8NR3ED04C"/>
    <s v="male"/>
    <s v="native"/>
    <s v="26-35"/>
    <x v="1"/>
    <x v="3"/>
  </r>
  <r>
    <s v="3DY4FPOOA2K9M5YAXJULL6DNOGYRVX"/>
    <s v="If you have to sneak around, maybe its something you shouldnt be doing in the first place."/>
    <s v="A20O44S26VN11P"/>
    <s v="female"/>
    <s v="native"/>
    <s v="18-25"/>
    <x v="1"/>
    <s v="A11ISLW81P9YJ9"/>
    <s v="female"/>
    <s v="native"/>
    <s v="46-55"/>
    <x v="1"/>
    <x v="3"/>
  </r>
  <r>
    <s v="3DY4FPOOA2K9M5YAXJULL6DNOGYRVX"/>
    <s v="If you have to sneak around, maybe its something you shouldnt be doing in the first place."/>
    <s v="AQ5RV9HW7U6ID"/>
    <s v="male"/>
    <s v="native"/>
    <s v="18-25"/>
    <x v="4"/>
    <s v="A11ISLW81P9YJ9"/>
    <s v="female"/>
    <s v="native"/>
    <s v="46-55"/>
    <x v="1"/>
    <x v="3"/>
  </r>
  <r>
    <s v="3DY4FPOOA2K9M5YAXJULL6DNOGYRVX"/>
    <s v="If you have to sneak around, maybe its something you shouldnt be doing in the first place."/>
    <s v="A3MYTEE8WSEQ2Z"/>
    <s v="male"/>
    <s v="native"/>
    <s v="18-25"/>
    <x v="1"/>
    <s v="A11ISLW81P9YJ9"/>
    <s v="female"/>
    <s v="native"/>
    <s v="46-55"/>
    <x v="1"/>
    <x v="3"/>
  </r>
  <r>
    <s v="3IQ1VMJRYUGJQHZQS733YYZGXK39A3"/>
    <s v="I don't know what to say, did you tell someone?"/>
    <s v="A14M2EERU7E8KD"/>
    <s v="female"/>
    <s v="native"/>
    <s v="26-35"/>
    <x v="0"/>
    <s v="A2S74P1DL5R8VM"/>
    <s v="male"/>
    <s v="native"/>
    <s v="18-25"/>
    <x v="1"/>
    <x v="3"/>
  </r>
  <r>
    <s v="3IQ1VMJRYUGJQHZQS733YYZGXK39A3"/>
    <s v="I don't know what to say, did you tell someone?"/>
    <s v="A3MYTEE8WSEQ2Z"/>
    <s v="male"/>
    <s v="native"/>
    <s v="18-25"/>
    <x v="0"/>
    <s v="A2S74P1DL5R8VM"/>
    <s v="male"/>
    <s v="native"/>
    <s v="18-25"/>
    <x v="1"/>
    <x v="3"/>
  </r>
  <r>
    <s v="3IQ1VMJRYUGJQHZQS733YYZGXK39A3"/>
    <s v="I don't know what to say, did you tell someone?"/>
    <s v="A3U761PEG7MFKT"/>
    <s v="female"/>
    <s v="native"/>
    <s v="36-45"/>
    <x v="0"/>
    <s v="A2S74P1DL5R8VM"/>
    <s v="male"/>
    <s v="native"/>
    <s v="18-25"/>
    <x v="1"/>
    <x v="3"/>
  </r>
  <r>
    <s v="3OS4RQUCRABXA1VV173R355XIXJBFM"/>
    <s v="Not me, man. I wouldn't do that to you, bro"/>
    <s v="A8E99XNOTT390"/>
    <s v="female"/>
    <s v="native"/>
    <s v="36-45"/>
    <x v="2"/>
    <s v="AL7L4BS9AW3TI"/>
    <s v="female"/>
    <s v="native"/>
    <s v="46-55"/>
    <x v="1"/>
    <x v="3"/>
  </r>
  <r>
    <s v="3OS4RQUCRABXA1VV173R355XIXJBFM"/>
    <s v="Not me, man. I wouldn't do that to you, bro"/>
    <s v="AQ5RV9HW7U6ID"/>
    <s v="male"/>
    <s v="native"/>
    <s v="18-25"/>
    <x v="2"/>
    <s v="AL7L4BS9AW3TI"/>
    <s v="female"/>
    <s v="native"/>
    <s v="46-55"/>
    <x v="1"/>
    <x v="3"/>
  </r>
  <r>
    <s v="3OS4RQUCRABXA1VV173R355XIXJBFM"/>
    <s v="Not me, man. I wouldn't do that to you, bro"/>
    <s v="ACKPIJEXGOL72"/>
    <s v="male"/>
    <s v="profession"/>
    <s v="18-25"/>
    <x v="1"/>
    <s v="AL7L4BS9AW3TI"/>
    <s v="female"/>
    <s v="native"/>
    <s v="46-55"/>
    <x v="1"/>
    <x v="3"/>
  </r>
  <r>
    <s v="3TDXMTX3CCQBEGGQ6OS4VMWXKRRI6W"/>
    <s v="Dude, it was not me who else was there?"/>
    <s v="APRBKGIRNIXRW"/>
    <s v="male"/>
    <s v="native"/>
    <s v="26-35"/>
    <x v="4"/>
    <s v="AW3J8DP6P9VBX"/>
    <s v="male"/>
    <s v="native"/>
    <s v="36-45"/>
    <x v="1"/>
    <x v="3"/>
  </r>
  <r>
    <s v="3TDXMTX3CCQBEGGQ6OS4VMWXKRRI6W"/>
    <s v="Dude, it was not me who else was there?"/>
    <s v="AQ5RV9HW7U6ID"/>
    <s v="male"/>
    <s v="native"/>
    <s v="18-25"/>
    <x v="1"/>
    <s v="AW3J8DP6P9VBX"/>
    <s v="male"/>
    <s v="native"/>
    <s v="36-45"/>
    <x v="1"/>
    <x v="3"/>
  </r>
  <r>
    <s v="3TDXMTX3CCQBEGGQ6OS4VMWXKRRI6W"/>
    <s v="Dude, it was not me who else was there?"/>
    <s v="A3TWIUN2YTYNML"/>
    <s v="female"/>
    <s v="native"/>
    <s v="36-45"/>
    <x v="3"/>
    <s v="AW3J8DP6P9VBX"/>
    <s v="male"/>
    <s v="native"/>
    <s v="36-45"/>
    <x v="1"/>
    <x v="3"/>
  </r>
  <r>
    <s v="3TK8OJTYM2HOASIVKRQWGBD8NVNVPG"/>
    <s v="Well...that's water under the bridge at this point. You need to talk to Jane"/>
    <s v="A3MYTEE8WSEQ2Z"/>
    <s v="male"/>
    <s v="native"/>
    <s v="18-25"/>
    <x v="1"/>
    <s v="A1DO689PX06EMV"/>
    <s v="female"/>
    <s v="native"/>
    <s v="26-35"/>
    <x v="1"/>
    <x v="3"/>
  </r>
  <r>
    <s v="3TK8OJTYM2HOASIVKRQWGBD8NVNVPG"/>
    <s v="Well...that's water under the bridge at this point. You need to talk to Jane"/>
    <s v="A1JEMN51X76N2O"/>
    <s v="female"/>
    <s v="native"/>
    <s v="46-55"/>
    <x v="1"/>
    <s v="A1DO689PX06EMV"/>
    <s v="female"/>
    <s v="native"/>
    <s v="26-35"/>
    <x v="1"/>
    <x v="3"/>
  </r>
  <r>
    <s v="3TK8OJTYM2HOASIVKRQWGBD8NVNVPG"/>
    <s v="Well...that's water under the bridge at this point. You need to talk to Jane"/>
    <s v="AY9S6HCHZ8F1Y"/>
    <s v="male"/>
    <s v="native"/>
    <s v="26-35"/>
    <x v="4"/>
    <s v="A1DO689PX06EMV"/>
    <s v="female"/>
    <s v="native"/>
    <s v="26-35"/>
    <x v="1"/>
    <x v="3"/>
  </r>
  <r>
    <s v="3TS1AR6UQRAA8PS5OQRBY3J1ZDBF7Z"/>
    <s v="Well, maybe you shouldn't have done it without telling her."/>
    <s v="A2SKVQA1LQCH0M"/>
    <s v="female"/>
    <s v="profession"/>
    <s v="26-35"/>
    <x v="4"/>
    <s v="ASBTT5QU0CX2Z"/>
    <s v="male"/>
    <s v="native"/>
    <s v="18-25"/>
    <x v="1"/>
    <x v="3"/>
  </r>
  <r>
    <s v="3TS1AR6UQRAA8PS5OQRBY3J1ZDBF7Z"/>
    <s v="Well, maybe you shouldn't have done it without telling her."/>
    <s v="A1JEMN51X76N2O"/>
    <s v="female"/>
    <s v="native"/>
    <s v="46-55"/>
    <x v="0"/>
    <s v="ASBTT5QU0CX2Z"/>
    <s v="male"/>
    <s v="native"/>
    <s v="18-25"/>
    <x v="1"/>
    <x v="3"/>
  </r>
  <r>
    <s v="3TS1AR6UQRAA8PS5OQRBY3J1ZDBF7Z"/>
    <s v="Well, maybe you shouldn't have done it without telling her."/>
    <s v="A14M2EERU7E8KD"/>
    <s v="female"/>
    <s v="native"/>
    <s v="26-35"/>
    <x v="4"/>
    <s v="ASBTT5QU0CX2Z"/>
    <s v="male"/>
    <s v="native"/>
    <s v="18-25"/>
    <x v="1"/>
    <x v="3"/>
  </r>
  <r>
    <s v="3VA45EW49OJQ3GQWYDTSKN12ON0O1L"/>
    <s v="Holy cow! Who might have ratted on you?"/>
    <s v="A2SKVQA1LQCH0M"/>
    <s v="female"/>
    <s v="profession"/>
    <s v="26-35"/>
    <x v="0"/>
    <s v="A2IUUSQGQDEYID"/>
    <s v="female"/>
    <s v="native"/>
    <s v="26-35"/>
    <x v="1"/>
    <x v="3"/>
  </r>
  <r>
    <s v="3VA45EW49OJQ3GQWYDTSKN12ON0O1L"/>
    <s v="Holy cow! Who might have ratted on you?"/>
    <s v="A3MYTEE8WSEQ2Z"/>
    <s v="male"/>
    <s v="native"/>
    <s v="18-25"/>
    <x v="0"/>
    <s v="A2IUUSQGQDEYID"/>
    <s v="female"/>
    <s v="native"/>
    <s v="26-35"/>
    <x v="1"/>
    <x v="3"/>
  </r>
  <r>
    <s v="3VA45EW49OJQ3GQWYDTSKN12ON0O1L"/>
    <s v="Holy cow! Who might have ratted on you?"/>
    <s v="AY9S6HCHZ8F1Y"/>
    <s v="male"/>
    <s v="native"/>
    <s v="26-35"/>
    <x v="0"/>
    <s v="A2IUUSQGQDEYID"/>
    <s v="female"/>
    <s v="native"/>
    <s v="26-35"/>
    <x v="1"/>
    <x v="3"/>
  </r>
  <r>
    <s v="3Y4W8Q93L0GFLVF5FIZ1GHWJ9HYDV8"/>
    <s v="That sucks. She's just worried about you."/>
    <s v="APRBKGIRNIXRW"/>
    <s v="male"/>
    <s v="native"/>
    <s v="26-35"/>
    <x v="0"/>
    <s v="A2NTGA5KSZMYB0"/>
    <s v="other"/>
    <s v="native"/>
    <s v="18-25"/>
    <x v="1"/>
    <x v="3"/>
  </r>
  <r>
    <s v="3Y4W8Q93L0GFLVF5FIZ1GHWJ9HYDV8"/>
    <s v="That sucks. She's just worried about you."/>
    <s v="A8E99XNOTT390"/>
    <s v="female"/>
    <s v="native"/>
    <s v="36-45"/>
    <x v="0"/>
    <s v="A2NTGA5KSZMYB0"/>
    <s v="other"/>
    <s v="native"/>
    <s v="18-25"/>
    <x v="1"/>
    <x v="3"/>
  </r>
  <r>
    <s v="3Y4W8Q93L0GFLVF5FIZ1GHWJ9HYDV8"/>
    <s v="That sucks. She's just worried about you."/>
    <s v="AQ5RV9HW7U6ID"/>
    <s v="male"/>
    <s v="native"/>
    <s v="18-25"/>
    <x v="0"/>
    <s v="A2NTGA5KSZMYB0"/>
    <s v="other"/>
    <s v="native"/>
    <s v="18-25"/>
    <x v="1"/>
    <x v="3"/>
  </r>
  <r>
    <s v="33FOTY3KENHPURTT88K1PN7LZ8ZC1S"/>
    <s v="Sorry to hear that"/>
    <s v="AWYAVVEVO3O6M"/>
    <s v="male"/>
    <s v="profession"/>
    <s v="18-25"/>
    <x v="0"/>
    <s v="A2OTQJZW0I3M2Q"/>
    <s v="female"/>
    <s v="profession"/>
    <s v="36-45"/>
    <x v="0"/>
    <x v="4"/>
  </r>
  <r>
    <s v="33FOTY3KENHPURTT88K1PN7LZ8ZC1S"/>
    <s v="Sorry to hear that"/>
    <s v="A3U761PEG7MFKT"/>
    <s v="female"/>
    <s v="native"/>
    <s v="36-45"/>
    <x v="3"/>
    <s v="A2OTQJZW0I3M2Q"/>
    <s v="female"/>
    <s v="profession"/>
    <s v="36-45"/>
    <x v="0"/>
    <x v="4"/>
  </r>
  <r>
    <s v="33FOTY3KENHPURTT88K1PN7LZ8ZC1S"/>
    <s v="Sorry to hear that"/>
    <s v="A3TWIUN2YTYNML"/>
    <s v="female"/>
    <s v="native"/>
    <s v="36-45"/>
    <x v="2"/>
    <s v="A2OTQJZW0I3M2Q"/>
    <s v="female"/>
    <s v="profession"/>
    <s v="36-45"/>
    <x v="0"/>
    <x v="4"/>
  </r>
  <r>
    <s v="33IZTU6J82XDR93ICNV8Z1F4QQ2XS1"/>
    <s v="This is awful. Want to meet up tonight to talk about it?"/>
    <s v="A3MYTEE8WSEQ2Z"/>
    <s v="male"/>
    <s v="native"/>
    <s v="18-25"/>
    <x v="1"/>
    <s v="A1DO689PX06EMV"/>
    <s v="female"/>
    <s v="native"/>
    <s v="26-35"/>
    <x v="0"/>
    <x v="4"/>
  </r>
  <r>
    <s v="33IZTU6J82XDR93ICNV8Z1F4QQ2XS1"/>
    <s v="This is awful. Want to meet up tonight to talk about it?"/>
    <s v="A3U761PEG7MFKT"/>
    <s v="female"/>
    <s v="native"/>
    <s v="36-45"/>
    <x v="3"/>
    <s v="A1DO689PX06EMV"/>
    <s v="female"/>
    <s v="native"/>
    <s v="26-35"/>
    <x v="0"/>
    <x v="4"/>
  </r>
  <r>
    <s v="33IZTU6J82XDR93ICNV8Z1F4QQ2XS1"/>
    <s v="This is awful. Want to meet up tonight to talk about it?"/>
    <s v="A1H4GJFI4NJWKV"/>
    <s v="female"/>
    <s v="native"/>
    <s v="36-45"/>
    <x v="3"/>
    <s v="A1DO689PX06EMV"/>
    <s v="female"/>
    <s v="native"/>
    <s v="26-35"/>
    <x v="0"/>
    <x v="4"/>
  </r>
  <r>
    <s v="354P56DE9LZJCUXRUARA522GOXOS72"/>
    <s v="Don't worry, i'm sure you'll find someone much more loving and caring than him. :)"/>
    <s v="AWYAVVEVO3O6M"/>
    <s v="male"/>
    <s v="profession"/>
    <s v="18-25"/>
    <x v="2"/>
    <s v="A138IDUXMA6TAQ"/>
    <s v="male"/>
    <s v="native"/>
    <s v="26-35"/>
    <x v="0"/>
    <x v="4"/>
  </r>
  <r>
    <s v="354P56DE9LZJCUXRUARA522GOXOS72"/>
    <s v="Don't worry, i'm sure you'll find someone much more loving and caring than him. :)"/>
    <s v="A14WLAP6TCEKO0"/>
    <s v="male"/>
    <s v="native"/>
    <s v="26-35"/>
    <x v="3"/>
    <s v="A138IDUXMA6TAQ"/>
    <s v="male"/>
    <s v="native"/>
    <s v="26-35"/>
    <x v="0"/>
    <x v="4"/>
  </r>
  <r>
    <s v="354P56DE9LZJCUXRUARA522GOXOS72"/>
    <s v="Don't worry, i'm sure you'll find someone much more loving and caring than him. :)"/>
    <s v="A3U761PEG7MFKT"/>
    <s v="female"/>
    <s v="native"/>
    <s v="36-45"/>
    <x v="2"/>
    <s v="A138IDUXMA6TAQ"/>
    <s v="male"/>
    <s v="native"/>
    <s v="26-35"/>
    <x v="0"/>
    <x v="4"/>
  </r>
  <r>
    <s v="39JEC7537VX5G39RFM4QWBE1OFSCV9"/>
    <s v="Tell him where to go, can't believe he'd do that to you!"/>
    <s v="A3TWIUN2YTYNML"/>
    <s v="female"/>
    <s v="native"/>
    <s v="36-45"/>
    <x v="3"/>
    <s v="AHA28L276D6OX"/>
    <s v="female"/>
    <s v="native"/>
    <s v="26-35"/>
    <x v="0"/>
    <x v="4"/>
  </r>
  <r>
    <s v="39JEC7537VX5G39RFM4QWBE1OFSCV9"/>
    <s v="Tell him where to go, can't believe he'd do that to you!"/>
    <s v="A14M2EERU7E8KD"/>
    <s v="female"/>
    <s v="native"/>
    <s v="26-35"/>
    <x v="2"/>
    <s v="AHA28L276D6OX"/>
    <s v="female"/>
    <s v="native"/>
    <s v="26-35"/>
    <x v="0"/>
    <x v="4"/>
  </r>
  <r>
    <s v="39JEC7537VX5G39RFM4QWBE1OFSCV9"/>
    <s v="Tell him where to go, can't believe he'd do that to you!"/>
    <s v="APRBKGIRNIXRW"/>
    <s v="male"/>
    <s v="native"/>
    <s v="26-35"/>
    <x v="2"/>
    <s v="AHA28L276D6OX"/>
    <s v="female"/>
    <s v="native"/>
    <s v="26-35"/>
    <x v="0"/>
    <x v="4"/>
  </r>
  <r>
    <s v="3KJYX6QCMA7SOHFXPELCJFRWE0QJVL"/>
    <s v="What a jerk! How could he treat you that way? You deserve so much better."/>
    <s v="A110KENBXU7SUJ"/>
    <s v="male"/>
    <s v="native"/>
    <s v="46-55"/>
    <x v="3"/>
    <s v="A2OEYP8J5KITTB"/>
    <s v="female"/>
    <s v="profession"/>
    <s v="36-45"/>
    <x v="0"/>
    <x v="4"/>
  </r>
  <r>
    <s v="3KJYX6QCMA7SOHFXPELCJFRWE0QJVL"/>
    <s v="What a jerk! How could he treat you that way? You deserve so much better."/>
    <s v="A2A0M30DSA7ZN"/>
    <s v="female"/>
    <s v="native"/>
    <s v="26-35"/>
    <x v="3"/>
    <s v="A2OEYP8J5KITTB"/>
    <s v="female"/>
    <s v="profession"/>
    <s v="36-45"/>
    <x v="0"/>
    <x v="4"/>
  </r>
  <r>
    <s v="3KJYX6QCMA7SOHFXPELCJFRWE0QJVL"/>
    <s v="What a jerk! How could he treat you that way? You deserve so much better."/>
    <s v="A3TWIUN2YTYNML"/>
    <s v="female"/>
    <s v="native"/>
    <s v="36-45"/>
    <x v="3"/>
    <s v="A2OEYP8J5KITTB"/>
    <s v="female"/>
    <s v="profession"/>
    <s v="36-45"/>
    <x v="0"/>
    <x v="4"/>
  </r>
  <r>
    <s v="3OCHAWUVGPGF3QQA7EM68FOU9ZMKXA"/>
    <s v="Leave him!"/>
    <s v="AT0COJ1G23ZB0"/>
    <s v="female"/>
    <s v="native"/>
    <s v="26-35"/>
    <x v="0"/>
    <s v="A96DQVL8J291X"/>
    <s v="female"/>
    <s v="profession"/>
    <s v="18-25"/>
    <x v="0"/>
    <x v="4"/>
  </r>
  <r>
    <s v="3OCHAWUVGPGF3QQA7EM68FOU9ZMKXA"/>
    <s v="Leave him!"/>
    <s v="AQ5RV9HW7U6ID"/>
    <s v="male"/>
    <s v="native"/>
    <s v="18-25"/>
    <x v="2"/>
    <s v="A96DQVL8J291X"/>
    <s v="female"/>
    <s v="profession"/>
    <s v="18-25"/>
    <x v="0"/>
    <x v="4"/>
  </r>
  <r>
    <s v="3OCHAWUVGPGF3QQA7EM68FOU9ZMKXA"/>
    <s v="Leave him!"/>
    <s v="A1JEMN51X76N2O"/>
    <s v="female"/>
    <s v="native"/>
    <s v="46-55"/>
    <x v="1"/>
    <s v="A96DQVL8J291X"/>
    <s v="female"/>
    <s v="profession"/>
    <s v="18-25"/>
    <x v="0"/>
    <x v="4"/>
  </r>
  <r>
    <s v="3QEMNNSB2YVDA5E9XKWLA3GGNZF7DY"/>
    <s v="Maybe you should talk to him first, stay cool"/>
    <s v="AWYAVVEVO3O6M"/>
    <s v="male"/>
    <s v="profession"/>
    <s v="18-25"/>
    <x v="1"/>
    <s v="AN4B03UMF1N0F"/>
    <s v="female"/>
    <s v="native"/>
    <s v="36-45"/>
    <x v="0"/>
    <x v="4"/>
  </r>
  <r>
    <s v="3QEMNNSB2YVDA5E9XKWLA3GGNZF7DY"/>
    <s v="Maybe you should talk to him first, stay cool"/>
    <s v="A33M7EZ72P8TWF"/>
    <s v="male"/>
    <s v="native"/>
    <s v="26-35"/>
    <x v="2"/>
    <s v="AN4B03UMF1N0F"/>
    <s v="female"/>
    <s v="native"/>
    <s v="36-45"/>
    <x v="0"/>
    <x v="4"/>
  </r>
  <r>
    <s v="3QEMNNSB2YVDA5E9XKWLA3GGNZF7DY"/>
    <s v="Maybe you should talk to him first, stay cool"/>
    <s v="A35DZ5AAKNOKQ8"/>
    <s v="female"/>
    <s v="native"/>
    <s v="26-35"/>
    <x v="0"/>
    <s v="AN4B03UMF1N0F"/>
    <s v="female"/>
    <s v="native"/>
    <s v="36-45"/>
    <x v="0"/>
    <x v="4"/>
  </r>
  <r>
    <s v="3RXCAC0YISLKM3TJ9FPZUOF8B6YG8R"/>
    <s v="Spend some time on yourself"/>
    <s v="A7KLTVEIASF4J"/>
    <s v="male"/>
    <s v="native"/>
    <s v="26-35"/>
    <x v="3"/>
    <s v="AR2C5O72ESB3S"/>
    <s v="male"/>
    <s v="native"/>
    <s v="26-35"/>
    <x v="0"/>
    <x v="4"/>
  </r>
  <r>
    <s v="3RXCAC0YISLKM3TJ9FPZUOF8B6YG8R"/>
    <s v="Spend some time on yourself"/>
    <s v="A3U761PEG7MFKT"/>
    <s v="female"/>
    <s v="native"/>
    <s v="36-45"/>
    <x v="0"/>
    <s v="AR2C5O72ESB3S"/>
    <s v="male"/>
    <s v="native"/>
    <s v="26-35"/>
    <x v="0"/>
    <x v="4"/>
  </r>
  <r>
    <s v="3RXCAC0YISLKM3TJ9FPZUOF8B6YG8R"/>
    <s v="Spend some time on yourself"/>
    <s v="A2SKVQA1LQCH0M"/>
    <s v="female"/>
    <s v="profession"/>
    <s v="26-35"/>
    <x v="1"/>
    <s v="AR2C5O72ESB3S"/>
    <s v="male"/>
    <s v="native"/>
    <s v="26-35"/>
    <x v="0"/>
    <x v="4"/>
  </r>
  <r>
    <s v="3U5NZHP4LSYJSRNBF29S1AMZFHPPHZ"/>
    <s v="Leave his ass."/>
    <s v="A2A0M30DSA7ZN"/>
    <s v="female"/>
    <s v="native"/>
    <s v="26-35"/>
    <x v="1"/>
    <s v="A1L62VC27LQKPA"/>
    <s v="female"/>
    <s v="native"/>
    <s v="26-35"/>
    <x v="0"/>
    <x v="4"/>
  </r>
  <r>
    <s v="3U5NZHP4LSYJSRNBF29S1AMZFHPPHZ"/>
    <s v="Leave his ass."/>
    <s v="A20O44S26VN11P"/>
    <s v="female"/>
    <s v="native"/>
    <s v="18-25"/>
    <x v="1"/>
    <s v="A1L62VC27LQKPA"/>
    <s v="female"/>
    <s v="native"/>
    <s v="26-35"/>
    <x v="0"/>
    <x v="4"/>
  </r>
  <r>
    <s v="3U5NZHP4LSYJSRNBF29S1AMZFHPPHZ"/>
    <s v="Leave his ass."/>
    <s v="A2SKVQA1LQCH0M"/>
    <s v="female"/>
    <s v="profession"/>
    <s v="26-35"/>
    <x v="4"/>
    <s v="A1L62VC27LQKPA"/>
    <s v="female"/>
    <s v="native"/>
    <s v="26-35"/>
    <x v="0"/>
    <x v="4"/>
  </r>
  <r>
    <s v="3WQ3B2KGE9C6KM1NU8O6E313HQXB1O"/>
    <s v="Stand him up when he comes to pick you up."/>
    <s v="AWYAVVEVO3O6M"/>
    <s v="male"/>
    <s v="profession"/>
    <s v="18-25"/>
    <x v="2"/>
    <s v="A25OEXAPBQ2LTA"/>
    <s v="male"/>
    <s v="native"/>
    <s v="56-65"/>
    <x v="0"/>
    <x v="4"/>
  </r>
  <r>
    <s v="3WQ3B2KGE9C6KM1NU8O6E313HQXB1O"/>
    <s v="Stand him up when he comes to pick you up."/>
    <s v="A2Z3I9XW0SHBPY"/>
    <s v="male"/>
    <s v="native"/>
    <s v="46-55"/>
    <x v="2"/>
    <s v="A25OEXAPBQ2LTA"/>
    <s v="male"/>
    <s v="native"/>
    <s v="56-65"/>
    <x v="0"/>
    <x v="4"/>
  </r>
  <r>
    <s v="3WQ3B2KGE9C6KM1NU8O6E313HQXB1O"/>
    <s v="Stand him up when he comes to pick you up."/>
    <s v="APRBKGIRNIXRW"/>
    <s v="male"/>
    <s v="native"/>
    <s v="26-35"/>
    <x v="0"/>
    <s v="A25OEXAPBQ2LTA"/>
    <s v="male"/>
    <s v="native"/>
    <s v="56-65"/>
    <x v="0"/>
    <x v="4"/>
  </r>
  <r>
    <s v="32SCWG5HII03V23UJJIO4JX96826PI"/>
    <s v="If I was petty, I'd tell you to break up with him first lol. You should probably just talk to him."/>
    <s v="AY9S6HCHZ8F1Y"/>
    <s v="male"/>
    <s v="native"/>
    <s v="26-35"/>
    <x v="4"/>
    <s v="AHGB4ON0L0ST4"/>
    <s v="female"/>
    <s v="native"/>
    <s v="18-25"/>
    <x v="1"/>
    <x v="4"/>
  </r>
  <r>
    <s v="32SCWG5HII03V23UJJIO4JX96826PI"/>
    <s v="If I was petty, I'd tell you to break up with him first lol. You should probably just talk to him."/>
    <s v="A2S96ZZ70YFPSK"/>
    <s v="female"/>
    <s v="native"/>
    <s v="36-45"/>
    <x v="0"/>
    <s v="AHGB4ON0L0ST4"/>
    <s v="female"/>
    <s v="native"/>
    <s v="18-25"/>
    <x v="1"/>
    <x v="4"/>
  </r>
  <r>
    <s v="32SCWG5HII03V23UJJIO4JX96826PI"/>
    <s v="If I was petty, I'd tell you to break up with him first lol. You should probably just talk to him."/>
    <s v="A33M7EZ72P8TWF"/>
    <s v="male"/>
    <s v="native"/>
    <s v="26-35"/>
    <x v="1"/>
    <s v="AHGB4ON0L0ST4"/>
    <s v="female"/>
    <s v="native"/>
    <s v="18-25"/>
    <x v="1"/>
    <x v="4"/>
  </r>
  <r>
    <s v="3300DTYQT3DS8TXOPEGBGCFWS3LQEP"/>
    <s v="What happened?"/>
    <s v="A2S96ZZ70YFPSK"/>
    <s v="female"/>
    <s v="native"/>
    <s v="36-45"/>
    <x v="4"/>
    <s v="A1WADWQP0WWGMS"/>
    <s v="female"/>
    <s v="native"/>
    <s v="26-35"/>
    <x v="1"/>
    <x v="4"/>
  </r>
  <r>
    <s v="3300DTYQT3DS8TXOPEGBGCFWS3LQEP"/>
    <s v="What happened?"/>
    <s v="A20O44S26VN11P"/>
    <s v="female"/>
    <s v="native"/>
    <s v="18-25"/>
    <x v="0"/>
    <s v="A1WADWQP0WWGMS"/>
    <s v="female"/>
    <s v="native"/>
    <s v="26-35"/>
    <x v="1"/>
    <x v="4"/>
  </r>
  <r>
    <s v="3300DTYQT3DS8TXOPEGBGCFWS3LQEP"/>
    <s v="What happened?"/>
    <s v="AWYAVVEVO3O6M"/>
    <s v="male"/>
    <s v="profession"/>
    <s v="18-25"/>
    <x v="1"/>
    <s v="A1WADWQP0WWGMS"/>
    <s v="female"/>
    <s v="native"/>
    <s v="26-35"/>
    <x v="1"/>
    <x v="4"/>
  </r>
  <r>
    <s v="3FTOP5WARGKCVGEHMHXNYM16K2Q0JJ"/>
    <s v="If I were you I'd just go ahead and break up with him now. He clearly wants out so there's no point in staying together."/>
    <s v="A3MYTEE8WSEQ2Z"/>
    <s v="male"/>
    <s v="native"/>
    <s v="18-25"/>
    <x v="3"/>
    <s v="A2LL81ERU0Y7E6"/>
    <s v="male"/>
    <s v="native"/>
    <s v="36-45"/>
    <x v="1"/>
    <x v="4"/>
  </r>
  <r>
    <s v="3FTOP5WARGKCVGEHMHXNYM16K2Q0JJ"/>
    <s v="If I were you I'd just go ahead and break up with him now. He clearly wants out so there's no point in staying together."/>
    <s v="A1Z37HK53J8S87"/>
    <s v="female"/>
    <s v="native"/>
    <s v="18-25"/>
    <x v="4"/>
    <s v="A2LL81ERU0Y7E6"/>
    <s v="male"/>
    <s v="native"/>
    <s v="36-45"/>
    <x v="1"/>
    <x v="4"/>
  </r>
  <r>
    <s v="3FTOP5WARGKCVGEHMHXNYM16K2Q0JJ"/>
    <s v="If I were you I'd just go ahead and break up with him now. He clearly wants out so there's no point in staying together."/>
    <s v="APRBKGIRNIXRW"/>
    <s v="male"/>
    <s v="native"/>
    <s v="26-35"/>
    <x v="1"/>
    <s v="A2LL81ERU0Y7E6"/>
    <s v="male"/>
    <s v="native"/>
    <s v="36-45"/>
    <x v="1"/>
    <x v="4"/>
  </r>
  <r>
    <s v="3I0BTBYZAYH2Q59G8HYQ89GUXBWY0I"/>
    <s v="Teri Don't get angry. Try to think positively and there are chances that you can have a chance to compromise with Dave. Good Luck!"/>
    <s v="A35DZ5AAKNOKQ8"/>
    <s v="female"/>
    <s v="native"/>
    <s v="26-35"/>
    <x v="0"/>
    <s v="AQ4PB1PVI9U7V"/>
    <s v="male"/>
    <s v="native"/>
    <s v="36-45"/>
    <x v="1"/>
    <x v="4"/>
  </r>
  <r>
    <s v="3I0BTBYZAYH2Q59G8HYQ89GUXBWY0I"/>
    <s v="Teri Don't get angry. Try to think positively and there are chances that you can have a chance to compromise with Dave. Good Luck!"/>
    <s v="APRBKGIRNIXRW"/>
    <s v="male"/>
    <s v="native"/>
    <s v="26-35"/>
    <x v="1"/>
    <s v="AQ4PB1PVI9U7V"/>
    <s v="male"/>
    <s v="native"/>
    <s v="36-45"/>
    <x v="1"/>
    <x v="4"/>
  </r>
  <r>
    <s v="3I0BTBYZAYH2Q59G8HYQ89GUXBWY0I"/>
    <s v="Teri Don't get angry. Try to think positively and there are chances that you can have a chance to compromise with Dave. Good Luck!"/>
    <s v="A1H4GJFI4NJWKV"/>
    <s v="female"/>
    <s v="native"/>
    <s v="36-45"/>
    <x v="2"/>
    <s v="AQ4PB1PVI9U7V"/>
    <s v="male"/>
    <s v="native"/>
    <s v="36-45"/>
    <x v="1"/>
    <x v="4"/>
  </r>
  <r>
    <s v="3IFS6Q0HJJFG1EEND1V7WRSP2HDIS9"/>
    <s v="Are you sure about your source? Maybe someone is trying to break you up and it's false??"/>
    <s v="AIBX0FFXVGV3G"/>
    <s v="male"/>
    <s v="profession"/>
    <s v="18-25"/>
    <x v="0"/>
    <s v="A2AMUB6C6LF054"/>
    <s v="female"/>
    <s v="native"/>
    <s v="56-65"/>
    <x v="1"/>
    <x v="4"/>
  </r>
  <r>
    <s v="3IFS6Q0HJJFG1EEND1V7WRSP2HDIS9"/>
    <s v="Are you sure about your source? Maybe someone is trying to break you up and it's false??"/>
    <s v="APRBKGIRNIXRW"/>
    <s v="male"/>
    <s v="native"/>
    <s v="26-35"/>
    <x v="4"/>
    <s v="A2AMUB6C6LF054"/>
    <s v="female"/>
    <s v="native"/>
    <s v="56-65"/>
    <x v="1"/>
    <x v="4"/>
  </r>
  <r>
    <s v="3IFS6Q0HJJFG1EEND1V7WRSP2HDIS9"/>
    <s v="Are you sure about your source? Maybe someone is trying to break you up and it's false??"/>
    <s v="A110KENBXU7SUJ"/>
    <s v="male"/>
    <s v="native"/>
    <s v="46-55"/>
    <x v="4"/>
    <s v="A2AMUB6C6LF054"/>
    <s v="female"/>
    <s v="native"/>
    <s v="56-65"/>
    <x v="1"/>
    <x v="4"/>
  </r>
  <r>
    <s v="3TXMY6UCAFKDBVDATNAGQOFT7QBQCX"/>
    <s v="I want to know what made him to decide to do it on Valentine's day!"/>
    <s v="APRBKGIRNIXRW"/>
    <s v="male"/>
    <s v="native"/>
    <s v="26-35"/>
    <x v="0"/>
    <s v="ASBTT5QU0CX2Z"/>
    <s v="male"/>
    <s v="native"/>
    <s v="18-25"/>
    <x v="1"/>
    <x v="4"/>
  </r>
  <r>
    <s v="3TXMY6UCAFKDBVDATNAGQOFT7QBQCX"/>
    <s v="I want to know what made him to decide to do it on Valentine's day!"/>
    <s v="A110KENBXU7SUJ"/>
    <s v="male"/>
    <s v="native"/>
    <s v="46-55"/>
    <x v="1"/>
    <s v="ASBTT5QU0CX2Z"/>
    <s v="male"/>
    <s v="native"/>
    <s v="18-25"/>
    <x v="1"/>
    <x v="4"/>
  </r>
  <r>
    <s v="3TXMY6UCAFKDBVDATNAGQOFT7QBQCX"/>
    <s v="I want to know what made him to decide to do it on Valentine's day!"/>
    <s v="A14M2EERU7E8KD"/>
    <s v="female"/>
    <s v="native"/>
    <s v="26-35"/>
    <x v="0"/>
    <s v="ASBTT5QU0CX2Z"/>
    <s v="male"/>
    <s v="native"/>
    <s v="18-25"/>
    <x v="1"/>
    <x v="4"/>
  </r>
  <r>
    <s v="3TYCR1GOTDFFSR87TWMSK0HK63DZLL"/>
    <s v="I'm always here if you need to vent. But dont do anything crazy. Talk with him?"/>
    <s v="A3135Y3RMFC3PK"/>
    <s v="female"/>
    <s v="native"/>
    <s v="46-55"/>
    <x v="1"/>
    <s v="A2SUNVHLEHE487"/>
    <s v="male"/>
    <s v="native"/>
    <s v="26-35"/>
    <x v="1"/>
    <x v="4"/>
  </r>
  <r>
    <s v="3TYCR1GOTDFFSR87TWMSK0HK63DZLL"/>
    <s v="I'm always here if you need to vent. But dont do anything crazy. Talk with him?"/>
    <s v="A33M7EZ72P8TWF"/>
    <s v="male"/>
    <s v="native"/>
    <s v="26-35"/>
    <x v="3"/>
    <s v="A2SUNVHLEHE487"/>
    <s v="male"/>
    <s v="native"/>
    <s v="26-35"/>
    <x v="1"/>
    <x v="4"/>
  </r>
  <r>
    <s v="3TYCR1GOTDFFSR87TWMSK0HK63DZLL"/>
    <s v="I'm always here if you need to vent. But dont do anything crazy. Talk with him?"/>
    <s v="ACKPIJEXGOL72"/>
    <s v="male"/>
    <s v="none"/>
    <s v="18-25"/>
    <x v="2"/>
    <s v="A2SUNVHLEHE487"/>
    <s v="male"/>
    <s v="native"/>
    <s v="26-35"/>
    <x v="1"/>
    <x v="4"/>
  </r>
  <r>
    <s v="3V0Z7YWSIZWSILHPITFKKY5FCR6V2G"/>
    <s v="What a jerk, maybe you should just beat him to it and break up with him first!"/>
    <s v="A3U761PEG7MFKT"/>
    <s v="female"/>
    <s v="native"/>
    <s v="36-45"/>
    <x v="4"/>
    <s v="ASW9MABLSXSPK"/>
    <s v="female"/>
    <s v="native"/>
    <s v="36-45"/>
    <x v="1"/>
    <x v="4"/>
  </r>
  <r>
    <s v="3V0Z7YWSIZWSILHPITFKKY5FCR6V2G"/>
    <s v="What a jerk, maybe you should just beat him to it and break up with him first!"/>
    <s v="A3TWIUN2YTYNML"/>
    <s v="female"/>
    <s v="native"/>
    <s v="36-45"/>
    <x v="3"/>
    <s v="ASW9MABLSXSPK"/>
    <s v="female"/>
    <s v="native"/>
    <s v="36-45"/>
    <x v="1"/>
    <x v="4"/>
  </r>
  <r>
    <s v="3V0Z7YWSIZWSILHPITFKKY5FCR6V2G"/>
    <s v="What a jerk, maybe you should just beat him to it and break up with him first!"/>
    <s v="A32V5DY9IYAM4R"/>
    <s v="female"/>
    <s v="native"/>
    <s v="36-45"/>
    <x v="1"/>
    <s v="ASW9MABLSXSPK"/>
    <s v="female"/>
    <s v="native"/>
    <s v="36-45"/>
    <x v="1"/>
    <x v="4"/>
  </r>
  <r>
    <s v="3X31TUMD7YIIXVNZLLD0S6X8TNV1LR"/>
    <s v="That is horrible, I think you should talk to him about it and end it with him yourself, how did you find out?"/>
    <s v="A14M2EERU7E8KD"/>
    <s v="female"/>
    <s v="native"/>
    <s v="26-35"/>
    <x v="2"/>
    <s v="A3PTFE5MJV5DU1"/>
    <s v="female"/>
    <s v="native"/>
    <s v="26-35"/>
    <x v="1"/>
    <x v="4"/>
  </r>
  <r>
    <s v="3X31TUMD7YIIXVNZLLD0S6X8TNV1LR"/>
    <s v="That is horrible, I think you should talk to him about it and end it with him yourself, how did you find out?"/>
    <s v="A3MYTEE8WSEQ2Z"/>
    <s v="male"/>
    <s v="native"/>
    <s v="18-25"/>
    <x v="2"/>
    <s v="A3PTFE5MJV5DU1"/>
    <s v="female"/>
    <s v="native"/>
    <s v="26-35"/>
    <x v="1"/>
    <x v="4"/>
  </r>
  <r>
    <s v="3X31TUMD7YIIXVNZLLD0S6X8TNV1LR"/>
    <s v="That is horrible, I think you should talk to him about it and end it with him yourself, how did you find out?"/>
    <s v="A1JALA705LS4VZ"/>
    <s v="male"/>
    <s v="native"/>
    <s v="26-35"/>
    <x v="1"/>
    <s v="A3PTFE5MJV5DU1"/>
    <s v="female"/>
    <s v="native"/>
    <s v="26-35"/>
    <x v="1"/>
    <x v="4"/>
  </r>
  <r>
    <s v="3ZGVPD4G6UD3B4GC25OJ6RR10C9TZK"/>
    <s v="Break up with him first and get the upper hand."/>
    <s v="APRBKGIRNIXRW"/>
    <s v="male"/>
    <s v="native"/>
    <s v="26-35"/>
    <x v="0"/>
    <s v="A25OEXAPBQ2LTA"/>
    <s v="male"/>
    <s v="native"/>
    <s v="56-65"/>
    <x v="1"/>
    <x v="4"/>
  </r>
  <r>
    <s v="3ZGVPD4G6UD3B4GC25OJ6RR10C9TZK"/>
    <s v="Break up with him first and get the upper hand."/>
    <s v="AY9S6HCHZ8F1Y"/>
    <s v="male"/>
    <s v="native"/>
    <s v="26-35"/>
    <x v="4"/>
    <s v="A25OEXAPBQ2LTA"/>
    <s v="male"/>
    <s v="native"/>
    <s v="56-65"/>
    <x v="1"/>
    <x v="4"/>
  </r>
  <r>
    <s v="3ZGVPD4G6UD3B4GC25OJ6RR10C9TZK"/>
    <s v="Break up with him first and get the upper hand."/>
    <s v="A33M7EZ72P8TWF"/>
    <s v="male"/>
    <s v="native"/>
    <s v="26-35"/>
    <x v="2"/>
    <s v="A25OEXAPBQ2LTA"/>
    <s v="male"/>
    <s v="native"/>
    <s v="56-65"/>
    <x v="1"/>
    <x v="4"/>
  </r>
  <r>
    <s v="3AMW0RGHOEYB2N9MI0456UJV1UCPNO"/>
    <s v="You are forgiven...I could never give up coffee."/>
    <s v="A2S96ZZ70YFPSK"/>
    <s v="female"/>
    <s v="native"/>
    <s v="36-45"/>
    <x v="2"/>
    <s v="A1B3AF0POL9K3L"/>
    <s v="male"/>
    <s v="native"/>
    <s v="26-35"/>
    <x v="0"/>
    <x v="5"/>
  </r>
  <r>
    <s v="3AMW0RGHOEYB2N9MI0456UJV1UCPNO"/>
    <s v="You are forgiven...I could never give up coffee."/>
    <s v="A24DSECWUBZC0Z"/>
    <s v="male"/>
    <s v="native"/>
    <s v="36-45"/>
    <x v="2"/>
    <s v="A1B3AF0POL9K3L"/>
    <s v="male"/>
    <s v="native"/>
    <s v="26-35"/>
    <x v="0"/>
    <x v="5"/>
  </r>
  <r>
    <s v="3AMW0RGHOEYB2N9MI0456UJV1UCPNO"/>
    <s v="You are forgiven...I could never give up coffee."/>
    <s v="A2Z3I9XW0SHBPY"/>
    <s v="male"/>
    <s v="native"/>
    <s v="46-55"/>
    <x v="2"/>
    <s v="A1B3AF0POL9K3L"/>
    <s v="male"/>
    <s v="native"/>
    <s v="26-35"/>
    <x v="0"/>
    <x v="5"/>
  </r>
  <r>
    <s v="3EFE17QCRD1G5J337JDMWFRA20KHST"/>
    <s v="It's ok.  I know how hard diets can be."/>
    <s v="A1NLJ1L4VCQYV2"/>
    <s v="male"/>
    <s v="native"/>
    <s v="26-35"/>
    <x v="2"/>
    <s v="A8UJNIY9R8S7W"/>
    <s v="male"/>
    <s v="native"/>
    <s v="26-35"/>
    <x v="0"/>
    <x v="5"/>
  </r>
  <r>
    <s v="3EFE17QCRD1G5J337JDMWFRA20KHST"/>
    <s v="It's ok.  I know how hard diets can be."/>
    <s v="A2A0M30DSA7ZN"/>
    <s v="female"/>
    <s v="native"/>
    <s v="26-35"/>
    <x v="2"/>
    <s v="A8UJNIY9R8S7W"/>
    <s v="male"/>
    <s v="native"/>
    <s v="26-35"/>
    <x v="0"/>
    <x v="5"/>
  </r>
  <r>
    <s v="3EFE17QCRD1G5J337JDMWFRA20KHST"/>
    <s v="It's ok.  I know how hard diets can be."/>
    <s v="A3GLMBZSG3VU4P"/>
    <s v="female"/>
    <s v="native"/>
    <s v="18-25"/>
    <x v="3"/>
    <s v="A8UJNIY9R8S7W"/>
    <s v="male"/>
    <s v="native"/>
    <s v="26-35"/>
    <x v="0"/>
    <x v="5"/>
  </r>
  <r>
    <s v="3HHRAGRYX918SLTR2Q8LZTJLMYAO9E"/>
    <s v="Sorry, I didn't mean to pry"/>
    <s v="A2CK0OXMPOR9LE"/>
    <s v="male"/>
    <s v="native"/>
    <s v="26-35"/>
    <x v="1"/>
    <s v="A9SZHZ6B4IMI1"/>
    <s v="male"/>
    <s v="native"/>
    <s v="36-45"/>
    <x v="0"/>
    <x v="5"/>
  </r>
  <r>
    <s v="3HHRAGRYX918SLTR2Q8LZTJLMYAO9E"/>
    <s v="Sorry, I didn't mean to pry"/>
    <s v="A3MYTEE8WSEQ2Z"/>
    <s v="male"/>
    <s v="native"/>
    <s v="18-25"/>
    <x v="2"/>
    <s v="A9SZHZ6B4IMI1"/>
    <s v="male"/>
    <s v="native"/>
    <s v="36-45"/>
    <x v="0"/>
    <x v="5"/>
  </r>
  <r>
    <s v="3HHRAGRYX918SLTR2Q8LZTJLMYAO9E"/>
    <s v="Sorry, I didn't mean to pry"/>
    <s v="A3GLMBZSG3VU4P"/>
    <s v="female"/>
    <s v="native"/>
    <s v="18-25"/>
    <x v="1"/>
    <s v="A9SZHZ6B4IMI1"/>
    <s v="male"/>
    <s v="native"/>
    <s v="36-45"/>
    <x v="0"/>
    <x v="5"/>
  </r>
  <r>
    <s v="3L6L49WXW1TLN5HXGGGV9F8EJBN54Q"/>
    <s v="You're forgiven, we all do it sometimes."/>
    <s v="A3U761PEG7MFKT"/>
    <s v="female"/>
    <s v="native"/>
    <s v="36-45"/>
    <x v="3"/>
    <s v="A2G4PA35IX5RIA"/>
    <s v="male"/>
    <s v="native"/>
    <s v="26-35"/>
    <x v="0"/>
    <x v="5"/>
  </r>
  <r>
    <s v="3L6L49WXW1TLN5HXGGGV9F8EJBN54Q"/>
    <s v="You're forgiven, we all do it sometimes."/>
    <s v="A1JEMN51X76N2O"/>
    <s v="female"/>
    <s v="native"/>
    <s v="46-55"/>
    <x v="3"/>
    <s v="A2G4PA35IX5RIA"/>
    <s v="male"/>
    <s v="native"/>
    <s v="26-35"/>
    <x v="0"/>
    <x v="5"/>
  </r>
  <r>
    <s v="3L6L49WXW1TLN5HXGGGV9F8EJBN54Q"/>
    <s v="You're forgiven, we all do it sometimes."/>
    <s v="A1H4GJFI4NJWKV"/>
    <s v="female"/>
    <s v="native"/>
    <s v="36-45"/>
    <x v="0"/>
    <s v="A2G4PA35IX5RIA"/>
    <s v="male"/>
    <s v="native"/>
    <s v="26-35"/>
    <x v="0"/>
    <x v="5"/>
  </r>
  <r>
    <s v="3L6L49WXW1TLN5HXGGGV9F8EJFI45S"/>
    <s v="Only Jesus can forgive your sins, my child."/>
    <s v="A30V8858N0WEW"/>
    <s v="male"/>
    <s v="native"/>
    <s v="36-45"/>
    <x v="4"/>
    <s v="A24LN4SVIBKALS"/>
    <s v="male"/>
    <s v="native"/>
    <s v="18-25"/>
    <x v="0"/>
    <x v="5"/>
  </r>
  <r>
    <s v="3L6L49WXW1TLN5HXGGGV9F8EJFI45S"/>
    <s v="Only Jesus can forgive your sins, my child."/>
    <s v="A3U761PEG7MFKT"/>
    <s v="female"/>
    <s v="native"/>
    <s v="36-45"/>
    <x v="4"/>
    <s v="A24LN4SVIBKALS"/>
    <s v="male"/>
    <s v="native"/>
    <s v="18-25"/>
    <x v="0"/>
    <x v="5"/>
  </r>
  <r>
    <s v="3L6L49WXW1TLN5HXGGGV9F8EJFI45S"/>
    <s v="Only Jesus can forgive your sins, my child."/>
    <s v="APRBKGIRNIXRW"/>
    <s v="male"/>
    <s v="native"/>
    <s v="26-35"/>
    <x v="4"/>
    <s v="A24LN4SVIBKALS"/>
    <s v="male"/>
    <s v="native"/>
    <s v="18-25"/>
    <x v="0"/>
    <x v="5"/>
  </r>
  <r>
    <s v="3MX2NQ3YCAQCL7570RI06Q5CC8HX5Q"/>
    <s v="Just meant that is probably why I didn't recognize you. Not a sin in my eyes. Forgiven:)"/>
    <s v="A1H4GJFI4NJWKV"/>
    <s v="female"/>
    <s v="native"/>
    <s v="36-45"/>
    <x v="0"/>
    <s v="A23OWTM4N480J"/>
    <s v="female"/>
    <s v="native"/>
    <s v="46-55"/>
    <x v="0"/>
    <x v="5"/>
  </r>
  <r>
    <s v="3MX2NQ3YCAQCL7570RI06Q5CC8HX5Q"/>
    <s v="Just meant that is probably why I didn't recognize you. Not a sin in my eyes. Forgiven:)"/>
    <s v="AK467M5VTG7N4"/>
    <s v="male"/>
    <s v="native"/>
    <s v="26-35"/>
    <x v="3"/>
    <s v="A23OWTM4N480J"/>
    <s v="female"/>
    <s v="native"/>
    <s v="46-55"/>
    <x v="0"/>
    <x v="5"/>
  </r>
  <r>
    <s v="3MX2NQ3YCAQCL7570RI06Q5CC8HX5Q"/>
    <s v="Just meant that is probably why I didn't recognize you. Not a sin in my eyes. Forgiven:)"/>
    <s v="A2KCYHT0N7EMCT"/>
    <s v="female"/>
    <s v="native"/>
    <s v="26-35"/>
    <x v="3"/>
    <s v="A23OWTM4N480J"/>
    <s v="female"/>
    <s v="native"/>
    <s v="46-55"/>
    <x v="0"/>
    <x v="5"/>
  </r>
  <r>
    <s v="3PJ71Z61R5YNWTMQWOAANX6DTRR91B"/>
    <s v="Haha. I know I couldn't give up coffee.   We should meet up for a coffee date soon."/>
    <s v="AYXXCTW7FHTVQ"/>
    <s v="female"/>
    <s v="native"/>
    <s v="46-55"/>
    <x v="0"/>
    <s v="A3NWLST0DW1QS"/>
    <s v="female"/>
    <s v="native"/>
    <s v="26-35"/>
    <x v="0"/>
    <x v="5"/>
  </r>
  <r>
    <s v="3PJ71Z61R5YNWTMQWOAANX6DTRR91B"/>
    <s v="Haha. I know I couldn't give up coffee.   We should meet up for a coffee date soon."/>
    <s v="A2A0M30DSA7ZN"/>
    <s v="female"/>
    <s v="native"/>
    <s v="26-35"/>
    <x v="1"/>
    <s v="A3NWLST0DW1QS"/>
    <s v="female"/>
    <s v="native"/>
    <s v="26-35"/>
    <x v="0"/>
    <x v="5"/>
  </r>
  <r>
    <s v="3PJ71Z61R5YNWTMQWOAANX6DTRR91B"/>
    <s v="Haha. I know I couldn't give up coffee.   We should meet up for a coffee date soon."/>
    <s v="A3MYTEE8WSEQ2Z"/>
    <s v="male"/>
    <s v="native"/>
    <s v="18-25"/>
    <x v="0"/>
    <s v="A3NWLST0DW1QS"/>
    <s v="female"/>
    <s v="native"/>
    <s v="26-35"/>
    <x v="0"/>
    <x v="5"/>
  </r>
  <r>
    <s v="3RXPCZQMQQ72B39YAUGKFES0X0S1GS"/>
    <s v="I don't blame you. I couldn't give it up either if I wanted to!"/>
    <s v="A11T4227GSO6EP"/>
    <s v="male"/>
    <s v="profession"/>
    <s v="26-35"/>
    <x v="2"/>
    <s v="A1ZT30BGR3266K"/>
    <s v="female"/>
    <s v="native"/>
    <s v="26-35"/>
    <x v="0"/>
    <x v="5"/>
  </r>
  <r>
    <s v="3RXPCZQMQQ72B39YAUGKFES0X0S1GS"/>
    <s v="I don't blame you. I couldn't give it up either if I wanted to!"/>
    <s v="A1H4GJFI4NJWKV"/>
    <s v="female"/>
    <s v="native"/>
    <s v="36-45"/>
    <x v="0"/>
    <s v="A1ZT30BGR3266K"/>
    <s v="female"/>
    <s v="native"/>
    <s v="26-35"/>
    <x v="0"/>
    <x v="5"/>
  </r>
  <r>
    <s v="3RXPCZQMQQ72B39YAUGKFES0X0S1GS"/>
    <s v="I don't blame you. I couldn't give it up either if I wanted to!"/>
    <s v="APRBKGIRNIXRW"/>
    <s v="male"/>
    <s v="native"/>
    <s v="26-35"/>
    <x v="0"/>
    <s v="A1ZT30BGR3266K"/>
    <s v="female"/>
    <s v="native"/>
    <s v="26-35"/>
    <x v="0"/>
    <x v="5"/>
  </r>
  <r>
    <s v="3WOKGM4L72CQWR5E2UPS6IISJUK0OI"/>
    <s v="Okay, well, next time coffees on me"/>
    <s v="A2A0M30DSA7ZN"/>
    <s v="female"/>
    <s v="native"/>
    <s v="26-35"/>
    <x v="2"/>
    <s v="AN4B03UMF1N0F"/>
    <s v="female"/>
    <s v="native"/>
    <s v="36-45"/>
    <x v="0"/>
    <x v="5"/>
  </r>
  <r>
    <s v="3WOKGM4L72CQWR5E2UPS6IISJUK0OI"/>
    <s v="Okay, well, next time coffees on me"/>
    <s v="AY9S6HCHZ8F1Y"/>
    <s v="male"/>
    <s v="native"/>
    <s v="26-35"/>
    <x v="0"/>
    <s v="AN4B03UMF1N0F"/>
    <s v="female"/>
    <s v="native"/>
    <s v="36-45"/>
    <x v="0"/>
    <x v="5"/>
  </r>
  <r>
    <s v="3WOKGM4L72CQWR5E2UPS6IISJUK0OI"/>
    <s v="Okay, well, next time coffees on me"/>
    <s v="APRBKGIRNIXRW"/>
    <s v="male"/>
    <s v="native"/>
    <s v="26-35"/>
    <x v="0"/>
    <s v="AN4B03UMF1N0F"/>
    <s v="female"/>
    <s v="native"/>
    <s v="36-45"/>
    <x v="0"/>
    <x v="5"/>
  </r>
  <r>
    <s v="3YGXWBAF71D6MQQCVQ33NLEOBV44CY"/>
    <s v="To each his own man.  No judgement here."/>
    <s v="A14M2EERU7E8KD"/>
    <s v="female"/>
    <s v="native"/>
    <s v="26-35"/>
    <x v="0"/>
    <s v="AGTXGPO34LITF"/>
    <s v="male"/>
    <s v="profession"/>
    <s v="36-45"/>
    <x v="0"/>
    <x v="5"/>
  </r>
  <r>
    <s v="3YGXWBAF71D6MQQCVQ33NLEOBV44CY"/>
    <s v="To each his own man.  No judgement here."/>
    <s v="A33M7EZ72P8TWF"/>
    <s v="male"/>
    <s v="native"/>
    <s v="26-35"/>
    <x v="4"/>
    <s v="AGTXGPO34LITF"/>
    <s v="male"/>
    <s v="profession"/>
    <s v="36-45"/>
    <x v="0"/>
    <x v="5"/>
  </r>
  <r>
    <s v="3YGXWBAF71D6MQQCVQ33NLEOBV44CY"/>
    <s v="To each his own man.  No judgement here."/>
    <s v="AQ5RV9HW7U6ID"/>
    <s v="male"/>
    <s v="native"/>
    <s v="18-25"/>
    <x v="0"/>
    <s v="AGTXGPO34LITF"/>
    <s v="male"/>
    <s v="profession"/>
    <s v="36-45"/>
    <x v="0"/>
    <x v="5"/>
  </r>
  <r>
    <s v="31EUONYN2WZ6PS6U5RDHRB8IDXAVOW"/>
    <s v="It is OK. Let's meet together and have a cup of coffee talking to each other."/>
    <s v="A2SKVQA1LQCH0M"/>
    <s v="female"/>
    <s v="profession"/>
    <s v="26-35"/>
    <x v="1"/>
    <s v="A19HCBT1EH8484"/>
    <s v="male"/>
    <s v="native"/>
    <s v="18-25"/>
    <x v="1"/>
    <x v="5"/>
  </r>
  <r>
    <s v="31EUONYN2WZ6PS6U5RDHRB8IDXAVOW"/>
    <s v="It is OK. Let's meet together and have a cup of coffee talking to each other."/>
    <s v="A3U761PEG7MFKT"/>
    <s v="female"/>
    <s v="native"/>
    <s v="36-45"/>
    <x v="0"/>
    <s v="A19HCBT1EH8484"/>
    <s v="male"/>
    <s v="native"/>
    <s v="18-25"/>
    <x v="1"/>
    <x v="5"/>
  </r>
  <r>
    <s v="31EUONYN2WZ6PS6U5RDHRB8IDXAVOW"/>
    <s v="It is OK. Let's meet together and have a cup of coffee talking to each other."/>
    <s v="A7KLTVEIASF4J"/>
    <s v="male"/>
    <s v="native"/>
    <s v="26-35"/>
    <x v="1"/>
    <s v="A19HCBT1EH8484"/>
    <s v="male"/>
    <s v="native"/>
    <s v="18-25"/>
    <x v="1"/>
    <x v="5"/>
  </r>
  <r>
    <s v="333U7HK6IAB6U0FBYTLIDTLPEXWJD4"/>
    <s v="your sins are forgiven jess. lol"/>
    <s v="A3TWIUN2YTYNML"/>
    <s v="female"/>
    <s v="native"/>
    <s v="36-45"/>
    <x v="3"/>
    <s v="A237SO0Y2E3XFT"/>
    <s v="female"/>
    <s v="native"/>
    <s v="26-35"/>
    <x v="1"/>
    <x v="5"/>
  </r>
  <r>
    <s v="333U7HK6IAB6U0FBYTLIDTLPEXWJD4"/>
    <s v="your sins are forgiven jess. lol"/>
    <s v="A8E99XNOTT390"/>
    <s v="female"/>
    <s v="native"/>
    <s v="36-45"/>
    <x v="2"/>
    <s v="A237SO0Y2E3XFT"/>
    <s v="female"/>
    <s v="native"/>
    <s v="26-35"/>
    <x v="1"/>
    <x v="5"/>
  </r>
  <r>
    <s v="333U7HK6IAB6U0FBYTLIDTLPEXWJD4"/>
    <s v="your sins are forgiven jess. lol"/>
    <s v="A3MYTEE8WSEQ2Z"/>
    <s v="male"/>
    <s v="native"/>
    <s v="18-25"/>
    <x v="2"/>
    <s v="A237SO0Y2E3XFT"/>
    <s v="female"/>
    <s v="native"/>
    <s v="26-35"/>
    <x v="1"/>
    <x v="5"/>
  </r>
  <r>
    <s v="3EICBYG645SWP89XYXQ7TN37TWNJC5"/>
    <s v="No, I gave up on my diet and needed a cup of coffee.  Didn't think one would bother me to much."/>
    <s v="A3MYTEE8WSEQ2Z"/>
    <s v="male"/>
    <s v="native"/>
    <s v="18-25"/>
    <x v="0"/>
    <s v="A154B3Q5DTHN7"/>
    <s v="male"/>
    <s v="native"/>
    <s v="66-75"/>
    <x v="1"/>
    <x v="5"/>
  </r>
  <r>
    <s v="3EICBYG645SWP89XYXQ7TN37TWNJC5"/>
    <s v="No, I gave up on my diet and needed a cup of coffee.  Didn't think one would bother me to much."/>
    <s v="A2Z3I9XW0SHBPY"/>
    <s v="male"/>
    <s v="native"/>
    <s v="46-55"/>
    <x v="2"/>
    <s v="A154B3Q5DTHN7"/>
    <s v="male"/>
    <s v="native"/>
    <s v="66-75"/>
    <x v="1"/>
    <x v="5"/>
  </r>
  <r>
    <s v="3EICBYG645SWP89XYXQ7TN37TWNJC5"/>
    <s v="No, I gave up on my diet and needed a cup of coffee.  Didn't think one would bother me to much."/>
    <s v="A2A0M30DSA7ZN"/>
    <s v="female"/>
    <s v="native"/>
    <s v="26-35"/>
    <x v="0"/>
    <s v="A154B3Q5DTHN7"/>
    <s v="male"/>
    <s v="native"/>
    <s v="66-75"/>
    <x v="1"/>
    <x v="5"/>
  </r>
  <r>
    <s v="3K5TEWLKGW7WT6VR7W0C7ECW1OEIVR"/>
    <s v="health advices"/>
    <s v="A31681CCEVDIH3"/>
    <s v="female"/>
    <s v="native"/>
    <s v="26-35"/>
    <x v="0"/>
    <s v="A1QWBLJIMF1A5V"/>
    <s v="male"/>
    <s v="none"/>
    <s v="18-25"/>
    <x v="1"/>
    <x v="5"/>
  </r>
  <r>
    <s v="3K5TEWLKGW7WT6VR7W0C7ECW1OEIVR"/>
    <s v="health advices"/>
    <s v="AQ5RV9HW7U6ID"/>
    <s v="male"/>
    <s v="native"/>
    <s v="18-25"/>
    <x v="4"/>
    <s v="A1QWBLJIMF1A5V"/>
    <s v="male"/>
    <s v="none"/>
    <s v="18-25"/>
    <x v="1"/>
    <x v="5"/>
  </r>
  <r>
    <s v="3K5TEWLKGW7WT6VR7W0C7ECW1OEIVR"/>
    <s v="health advices"/>
    <s v="A3FOKP72T5I4FR"/>
    <s v="female"/>
    <s v="native"/>
    <s v="36-45"/>
    <x v="4"/>
    <s v="A1QWBLJIMF1A5V"/>
    <s v="male"/>
    <s v="none"/>
    <s v="18-25"/>
    <x v="1"/>
    <x v="5"/>
  </r>
  <r>
    <s v="3OLF68YTNAXSRRQ3VT3V8ULR0IUAFS"/>
    <s v="It's all good, I was just surprised to see you there."/>
    <s v="A24DSECWUBZC0Z"/>
    <s v="male"/>
    <s v="native"/>
    <s v="36-45"/>
    <x v="1"/>
    <s v="A25OEXAPBQ2LTA"/>
    <s v="male"/>
    <s v="native"/>
    <s v="56-65"/>
    <x v="1"/>
    <x v="5"/>
  </r>
  <r>
    <s v="3OLF68YTNAXSRRQ3VT3V8ULR0IUAFS"/>
    <s v="It's all good, I was just surprised to see you there."/>
    <s v="A3MYTEE8WSEQ2Z"/>
    <s v="male"/>
    <s v="native"/>
    <s v="18-25"/>
    <x v="0"/>
    <s v="A25OEXAPBQ2LTA"/>
    <s v="male"/>
    <s v="native"/>
    <s v="56-65"/>
    <x v="1"/>
    <x v="5"/>
  </r>
  <r>
    <s v="3OLF68YTNAXSRRQ3VT3V8ULR0IUAFS"/>
    <s v="It's all good, I was just surprised to see you there."/>
    <s v="APRBKGIRNIXRW"/>
    <s v="male"/>
    <s v="native"/>
    <s v="26-35"/>
    <x v="0"/>
    <s v="A25OEXAPBQ2LTA"/>
    <s v="male"/>
    <s v="native"/>
    <s v="56-65"/>
    <x v="1"/>
    <x v="5"/>
  </r>
  <r>
    <s v="3QBD8R3Z22F7VFNFLVCUIL85077O4V"/>
    <s v="I knew we were best friends for a reason."/>
    <s v="A3MYTEE8WSEQ2Z"/>
    <s v="male"/>
    <s v="native"/>
    <s v="18-25"/>
    <x v="4"/>
    <s v="A1L62VC27LQKPA"/>
    <s v="female"/>
    <s v="native"/>
    <s v="26-35"/>
    <x v="1"/>
    <x v="5"/>
  </r>
  <r>
    <s v="3QBD8R3Z22F7VFNFLVCUIL85077O4V"/>
    <s v="I knew we were best friends for a reason."/>
    <s v="APRBKGIRNIXRW"/>
    <s v="male"/>
    <s v="native"/>
    <s v="26-35"/>
    <x v="0"/>
    <s v="A1L62VC27LQKPA"/>
    <s v="female"/>
    <s v="native"/>
    <s v="26-35"/>
    <x v="1"/>
    <x v="5"/>
  </r>
  <r>
    <s v="3QBD8R3Z22F7VFNFLVCUIL85077O4V"/>
    <s v="I knew we were best friends for a reason."/>
    <s v="A3U761PEG7MFKT"/>
    <s v="female"/>
    <s v="native"/>
    <s v="36-45"/>
    <x v="0"/>
    <s v="A1L62VC27LQKPA"/>
    <s v="female"/>
    <s v="native"/>
    <s v="26-35"/>
    <x v="1"/>
    <x v="5"/>
  </r>
  <r>
    <s v="3S4AW7T80CEZPUKI83W2Q44B577L4Q"/>
    <s v="About time. Any diet where you have to give up coffee is a dumb one."/>
    <s v="A2RMJNF6IPI42F"/>
    <s v="female"/>
    <s v="native"/>
    <s v="26-35"/>
    <x v="1"/>
    <s v="ASBTT5QU0CX2Z"/>
    <s v="male"/>
    <s v="native"/>
    <s v="18-25"/>
    <x v="1"/>
    <x v="5"/>
  </r>
  <r>
    <s v="3S4AW7T80CEZPUKI83W2Q44B577L4Q"/>
    <s v="About time. Any diet where you have to give up coffee is a dumb one."/>
    <s v="A14M2EERU7E8KD"/>
    <s v="female"/>
    <s v="native"/>
    <s v="26-35"/>
    <x v="0"/>
    <s v="ASBTT5QU0CX2Z"/>
    <s v="male"/>
    <s v="native"/>
    <s v="18-25"/>
    <x v="1"/>
    <x v="5"/>
  </r>
  <r>
    <s v="3S4AW7T80CEZPUKI83W2Q44B577L4Q"/>
    <s v="About time. Any diet where you have to give up coffee is a dumb one."/>
    <s v="A35SC4D5YNJGOW"/>
    <s v="male"/>
    <s v="native"/>
    <s v="26-35"/>
    <x v="4"/>
    <s v="ASBTT5QU0CX2Z"/>
    <s v="male"/>
    <s v="native"/>
    <s v="18-25"/>
    <x v="1"/>
    <x v="5"/>
  </r>
  <r>
    <s v="3TE3O8573140PE0899AAJ1GCRML2RO"/>
    <s v="We are all human, I'll keep this our secret :)"/>
    <s v="A110KENBXU7SUJ"/>
    <s v="male"/>
    <s v="native"/>
    <s v="46-55"/>
    <x v="0"/>
    <s v="AZTGPODJH7E6O"/>
    <s v="male"/>
    <s v="native"/>
    <s v="26-35"/>
    <x v="1"/>
    <x v="5"/>
  </r>
  <r>
    <s v="3TE3O8573140PE0899AAJ1GCRML2RO"/>
    <s v="We are all human, I'll keep this our secret :)"/>
    <s v="AJK246UQQ0C7I"/>
    <s v="female"/>
    <s v="native"/>
    <s v="36-45"/>
    <x v="1"/>
    <s v="AZTGPODJH7E6O"/>
    <s v="male"/>
    <s v="native"/>
    <s v="26-35"/>
    <x v="1"/>
    <x v="5"/>
  </r>
  <r>
    <s v="3TE3O8573140PE0899AAJ1GCRML2RO"/>
    <s v="We are all human, I'll keep this our secret :)"/>
    <s v="A30V8858N0WEW"/>
    <s v="male"/>
    <s v="native"/>
    <s v="36-45"/>
    <x v="2"/>
    <s v="AZTGPODJH7E6O"/>
    <s v="male"/>
    <s v="native"/>
    <s v="26-35"/>
    <x v="1"/>
    <x v="5"/>
  </r>
  <r>
    <s v="3VD82FOHKRKAQJ0UEAIC1JKTSK7COF"/>
    <s v="My bad,  are you in a bad mood?"/>
    <s v="A3U761PEG7MFKT"/>
    <s v="female"/>
    <s v="native"/>
    <s v="36-45"/>
    <x v="4"/>
    <s v="A1YSYI926BBOHW"/>
    <s v="male"/>
    <s v="native"/>
    <s v="26-35"/>
    <x v="1"/>
    <x v="5"/>
  </r>
  <r>
    <s v="3VD82FOHKRKAQJ0UEAIC1JKTSK7COF"/>
    <s v="My bad,  are you in a bad mood?"/>
    <s v="A1JEMN51X76N2O"/>
    <s v="female"/>
    <s v="native"/>
    <s v="46-55"/>
    <x v="0"/>
    <s v="A1YSYI926BBOHW"/>
    <s v="male"/>
    <s v="native"/>
    <s v="26-35"/>
    <x v="1"/>
    <x v="5"/>
  </r>
  <r>
    <s v="3VD82FOHKRKAQJ0UEAIC1JKTSK7COF"/>
    <s v="My bad,  are you in a bad mood?"/>
    <s v="AY9S6HCHZ8F1Y"/>
    <s v="male"/>
    <s v="native"/>
    <s v="26-35"/>
    <x v="1"/>
    <s v="A1YSYI926BBOHW"/>
    <s v="male"/>
    <s v="native"/>
    <s v="26-35"/>
    <x v="1"/>
    <x v="5"/>
  </r>
  <r>
    <s v="3Z7ISHFUH1RKDKOOZ7DOFVVEMWU8ZA"/>
    <s v="Haha...not judging you at all. Just didn't think it was you because the last we talked, you were giving up coffee"/>
    <s v="A110KENBXU7SUJ"/>
    <s v="male"/>
    <s v="native"/>
    <s v="46-55"/>
    <x v="0"/>
    <s v="A1DO689PX06EMV"/>
    <s v="female"/>
    <s v="native"/>
    <s v="26-35"/>
    <x v="1"/>
    <x v="5"/>
  </r>
  <r>
    <s v="3Z7ISHFUH1RKDKOOZ7DOFVVEMWU8ZA"/>
    <s v="Haha...not judging you at all. Just didn't think it was you because the last we talked, you were giving up coffee"/>
    <s v="APRBKGIRNIXRW"/>
    <s v="male"/>
    <s v="native"/>
    <s v="26-35"/>
    <x v="4"/>
    <s v="A1DO689PX06EMV"/>
    <s v="female"/>
    <s v="native"/>
    <s v="26-35"/>
    <x v="1"/>
    <x v="5"/>
  </r>
  <r>
    <s v="3Z7ISHFUH1RKDKOOZ7DOFVVEMWU8ZA"/>
    <s v="Haha...not judging you at all. Just didn't think it was you because the last we talked, you were giving up coffee"/>
    <s v="A3TWIUN2YTYNML"/>
    <s v="female"/>
    <s v="native"/>
    <s v="36-45"/>
    <x v="3"/>
    <s v="A1DO689PX06EMV"/>
    <s v="female"/>
    <s v="native"/>
    <s v="26-35"/>
    <x v="1"/>
    <x v="5"/>
  </r>
  <r>
    <s v="320DUZ38G8I96KP20JMQJEOMRHSJGE"/>
    <s v="Wow! Paula, I am really sorry. That is terrible. What can I do to help?"/>
    <s v="A3MYTEE8WSEQ2Z"/>
    <s v="male"/>
    <s v="native"/>
    <s v="18-25"/>
    <x v="3"/>
    <s v="AD8O93V8EOZYF"/>
    <s v="female"/>
    <s v="native"/>
    <s v="36-45"/>
    <x v="0"/>
    <x v="6"/>
  </r>
  <r>
    <s v="320DUZ38G8I96KP20JMQJEOMRHSJGE"/>
    <s v="Wow! Paula, I am really sorry. That is terrible. What can I do to help?"/>
    <s v="AJK246UQQ0C7I"/>
    <s v="female"/>
    <s v="native"/>
    <s v="36-45"/>
    <x v="3"/>
    <s v="AD8O93V8EOZYF"/>
    <s v="female"/>
    <s v="native"/>
    <s v="36-45"/>
    <x v="0"/>
    <x v="6"/>
  </r>
  <r>
    <s v="320DUZ38G8I96KP20JMQJEOMRHSJGE"/>
    <s v="Wow! Paula, I am really sorry. That is terrible. What can I do to help?"/>
    <s v="A2SKVQA1LQCH0M"/>
    <s v="female"/>
    <s v="profession"/>
    <s v="26-35"/>
    <x v="3"/>
    <s v="AD8O93V8EOZYF"/>
    <s v="female"/>
    <s v="native"/>
    <s v="36-45"/>
    <x v="0"/>
    <x v="6"/>
  </r>
  <r>
    <s v="33SA9F9TRYQXSQTA1NFH81XIGZGWE3"/>
    <s v="Are you ok? Do you still have your job?"/>
    <s v="A2OEKDJY2284AL"/>
    <s v="female"/>
    <s v="native"/>
    <s v="26-35"/>
    <x v="0"/>
    <s v="A1I4ATPNZBOA16"/>
    <s v="female"/>
    <s v="native"/>
    <s v="36-45"/>
    <x v="0"/>
    <x v="6"/>
  </r>
  <r>
    <s v="33SA9F9TRYQXSQTA1NFH81XIGZGWE3"/>
    <s v="Are you ok? Do you still have your job?"/>
    <s v="A3GLMBZSG3VU4P"/>
    <s v="female"/>
    <s v="native"/>
    <s v="18-25"/>
    <x v="0"/>
    <s v="A1I4ATPNZBOA16"/>
    <s v="female"/>
    <s v="native"/>
    <s v="36-45"/>
    <x v="0"/>
    <x v="6"/>
  </r>
  <r>
    <s v="33SA9F9TRYQXSQTA1NFH81XIGZGWE3"/>
    <s v="Are you ok? Do you still have your job?"/>
    <s v="AY9S6HCHZ8F1Y"/>
    <s v="male"/>
    <s v="native"/>
    <s v="26-35"/>
    <x v="1"/>
    <s v="A1I4ATPNZBOA16"/>
    <s v="female"/>
    <s v="native"/>
    <s v="36-45"/>
    <x v="0"/>
    <x v="6"/>
  </r>
  <r>
    <s v="34J10VATJGU4OYZALX621RDOKRWQIS"/>
    <s v="think so? i guess. wanna trade"/>
    <s v="A3TWIUN2YTYNML"/>
    <s v="female"/>
    <s v="native"/>
    <s v="36-45"/>
    <x v="2"/>
    <s v="A35P8YSNTQ7OTP"/>
    <s v="male"/>
    <s v="native"/>
    <s v="46-55"/>
    <x v="0"/>
    <x v="6"/>
  </r>
  <r>
    <s v="34J10VATJGU4OYZALX621RDOKRWQIS"/>
    <s v="think so? i guess. wanna trade"/>
    <s v="AY9S6HCHZ8F1Y"/>
    <s v="male"/>
    <s v="native"/>
    <s v="26-35"/>
    <x v="4"/>
    <s v="A35P8YSNTQ7OTP"/>
    <s v="male"/>
    <s v="native"/>
    <s v="46-55"/>
    <x v="0"/>
    <x v="6"/>
  </r>
  <r>
    <s v="34J10VATJGU4OYZALX621RDOKRWQIS"/>
    <s v="think so? i guess. wanna trade"/>
    <s v="A3MYTEE8WSEQ2Z"/>
    <s v="male"/>
    <s v="native"/>
    <s v="18-25"/>
    <x v="4"/>
    <s v="A35P8YSNTQ7OTP"/>
    <s v="male"/>
    <s v="native"/>
    <s v="46-55"/>
    <x v="0"/>
    <x v="6"/>
  </r>
  <r>
    <s v="35LDD5557B049ER6T7KXXY8W2UUMKI"/>
    <s v="I am so sorry to hear this, I am sure you can find a much better job out there."/>
    <s v="ACKPIJEXGOL72"/>
    <s v="male"/>
    <s v="profession"/>
    <s v="18-25"/>
    <x v="2"/>
    <s v="A22EDUBB602EJD"/>
    <s v="male"/>
    <s v="profession"/>
    <s v="46-55"/>
    <x v="0"/>
    <x v="6"/>
  </r>
  <r>
    <s v="35LDD5557B049ER6T7KXXY8W2UUMKI"/>
    <s v="I am so sorry to hear this, I am sure you can find a much better job out there."/>
    <s v="A7KLTVEIASF4J"/>
    <s v="male"/>
    <s v="native"/>
    <s v="26-35"/>
    <x v="3"/>
    <s v="A22EDUBB602EJD"/>
    <s v="male"/>
    <s v="profession"/>
    <s v="46-55"/>
    <x v="0"/>
    <x v="6"/>
  </r>
  <r>
    <s v="35LDD5557B049ER6T7KXXY8W2UUMKI"/>
    <s v="I am so sorry to hear this, I am sure you can find a much better job out there."/>
    <s v="A110KENBXU7SUJ"/>
    <s v="male"/>
    <s v="native"/>
    <s v="46-55"/>
    <x v="0"/>
    <s v="A22EDUBB602EJD"/>
    <s v="male"/>
    <s v="profession"/>
    <s v="46-55"/>
    <x v="0"/>
    <x v="6"/>
  </r>
  <r>
    <s v="3C5W7UE9CGMATEQDSQZMNSGYY6BXMQ"/>
    <s v="Oh Paula, I am so sorry. Let me treat you for lunch tomorrow, and I'll help you make a game plan for finding a new job. I'll ask around if any of my friends know of any jobs."/>
    <s v="A20O44S26VN11P"/>
    <s v="female"/>
    <s v="native"/>
    <s v="18-25"/>
    <x v="3"/>
    <s v="A1TXCO12MCTP8P"/>
    <s v="female"/>
    <s v="native"/>
    <s v="46-55"/>
    <x v="0"/>
    <x v="6"/>
  </r>
  <r>
    <s v="3C5W7UE9CGMATEQDSQZMNSGYY6BXMQ"/>
    <s v="Oh Paula, I am so sorry. Let me treat you for lunch tomorrow, and I'll help you make a game plan for finding a new job. I'll ask around if any of my friends know of any jobs."/>
    <s v="A1H4GJFI4NJWKV"/>
    <s v="female"/>
    <s v="native"/>
    <s v="36-45"/>
    <x v="3"/>
    <s v="A1TXCO12MCTP8P"/>
    <s v="female"/>
    <s v="native"/>
    <s v="46-55"/>
    <x v="0"/>
    <x v="6"/>
  </r>
  <r>
    <s v="3C5W7UE9CGMATEQDSQZMNSGYY6BXMQ"/>
    <s v="Oh Paula, I am so sorry. Let me treat you for lunch tomorrow, and I'll help you make a game plan for finding a new job. I'll ask around if any of my friends know of any jobs."/>
    <s v="A7KLTVEIASF4J"/>
    <s v="male"/>
    <s v="native"/>
    <s v="26-35"/>
    <x v="2"/>
    <s v="A1TXCO12MCTP8P"/>
    <s v="female"/>
    <s v="native"/>
    <s v="46-55"/>
    <x v="0"/>
    <x v="6"/>
  </r>
  <r>
    <s v="3D4CH1LGEBPK08CTE7VDUKAJVDKG9M"/>
    <s v="Sorry to hear about it. Chaos around here right now. Good luck &amp; stay in touch.  This is crazy."/>
    <s v="A2A0M30DSA7ZN"/>
    <s v="female"/>
    <s v="native"/>
    <s v="26-35"/>
    <x v="3"/>
    <s v="A3LVU39B5A9MNI"/>
    <s v="female"/>
    <s v="native"/>
    <s v="56-65"/>
    <x v="0"/>
    <x v="6"/>
  </r>
  <r>
    <s v="3D4CH1LGEBPK08CTE7VDUKAJVDKG9M"/>
    <s v="Sorry to hear about it. Chaos around here right now. Good luck &amp; stay in touch.  This is crazy."/>
    <s v="A2S96ZZ70YFPSK"/>
    <s v="female"/>
    <s v="native"/>
    <s v="36-45"/>
    <x v="0"/>
    <s v="A3LVU39B5A9MNI"/>
    <s v="female"/>
    <s v="native"/>
    <s v="56-65"/>
    <x v="0"/>
    <x v="6"/>
  </r>
  <r>
    <s v="3D4CH1LGEBPK08CTE7VDUKAJVDKG9M"/>
    <s v="Sorry to hear about it. Chaos around here right now. Good luck &amp; stay in touch.  This is crazy."/>
    <s v="AY9S6HCHZ8F1Y"/>
    <s v="male"/>
    <s v="native"/>
    <s v="26-35"/>
    <x v="0"/>
    <s v="A3LVU39B5A9MNI"/>
    <s v="female"/>
    <s v="native"/>
    <s v="56-65"/>
    <x v="0"/>
    <x v="6"/>
  </r>
  <r>
    <s v="3M81GAB8A1FU1QL4FNELF49BP32BQY"/>
    <s v="that's lousy sorry to hear that"/>
    <s v="AY9S6HCHZ8F1Y"/>
    <s v="male"/>
    <s v="native"/>
    <s v="26-35"/>
    <x v="0"/>
    <s v="A1K08FXHU2K9NH"/>
    <s v="male"/>
    <s v="native"/>
    <s v="46-55"/>
    <x v="0"/>
    <x v="6"/>
  </r>
  <r>
    <s v="3M81GAB8A1FU1QL4FNELF49BP32BQY"/>
    <s v="that's lousy sorry to hear that"/>
    <s v="A24DSECWUBZC0Z"/>
    <s v="male"/>
    <s v="native"/>
    <s v="36-45"/>
    <x v="1"/>
    <s v="A1K08FXHU2K9NH"/>
    <s v="male"/>
    <s v="native"/>
    <s v="46-55"/>
    <x v="0"/>
    <x v="6"/>
  </r>
  <r>
    <s v="3M81GAB8A1FU1QL4FNELF49BP32BQY"/>
    <s v="that's lousy sorry to hear that"/>
    <s v="A2S96ZZ70YFPSK"/>
    <s v="female"/>
    <s v="native"/>
    <s v="36-45"/>
    <x v="1"/>
    <s v="A1K08FXHU2K9NH"/>
    <s v="male"/>
    <s v="native"/>
    <s v="46-55"/>
    <x v="0"/>
    <x v="6"/>
  </r>
  <r>
    <s v="3OUYGIZWR8U8HRHFHU27VINITZ8P0G"/>
    <s v="Omg, I'm sorry. That is terrible. Did they tell you why you were specifically laid off?"/>
    <s v="APRBKGIRNIXRW"/>
    <s v="male"/>
    <s v="native"/>
    <s v="26-35"/>
    <x v="1"/>
    <s v="A1NM4KQBQ6QKSE"/>
    <s v="male"/>
    <s v="native"/>
    <s v="18-25"/>
    <x v="0"/>
    <x v="6"/>
  </r>
  <r>
    <s v="3OUYGIZWR8U8HRHFHU27VINITZ8P0G"/>
    <s v="Omg, I'm sorry. That is terrible. Did they tell you why you were specifically laid off?"/>
    <s v="A30V8858N0WEW"/>
    <s v="male"/>
    <s v="native"/>
    <s v="36-45"/>
    <x v="1"/>
    <s v="A1NM4KQBQ6QKSE"/>
    <s v="male"/>
    <s v="native"/>
    <s v="18-25"/>
    <x v="0"/>
    <x v="6"/>
  </r>
  <r>
    <s v="3OUYGIZWR8U8HRHFHU27VINITZ8P0G"/>
    <s v="Omg, I'm sorry. That is terrible. Did they tell you why you were specifically laid off?"/>
    <s v="A247FJ235YHG9J"/>
    <s v="female"/>
    <s v="native"/>
    <s v="18-25"/>
    <x v="2"/>
    <s v="A1NM4KQBQ6QKSE"/>
    <s v="male"/>
    <s v="native"/>
    <s v="18-25"/>
    <x v="0"/>
    <x v="6"/>
  </r>
  <r>
    <s v="3T111IHZ5FMBPYL7UIPPTOOQXQ59RT"/>
    <s v="I'm sorry, I didn't know.  You were such an asset to the company."/>
    <s v="APRBKGIRNIXRW"/>
    <s v="male"/>
    <s v="native"/>
    <s v="26-35"/>
    <x v="1"/>
    <s v="AAF1SJ9FCBF75"/>
    <s v="male"/>
    <s v="native"/>
    <s v="36-45"/>
    <x v="0"/>
    <x v="6"/>
  </r>
  <r>
    <s v="3T111IHZ5FMBPYL7UIPPTOOQXQ59RT"/>
    <s v="I'm sorry, I didn't know.  You were such an asset to the company."/>
    <s v="A3U761PEG7MFKT"/>
    <s v="female"/>
    <s v="native"/>
    <s v="36-45"/>
    <x v="2"/>
    <s v="AAF1SJ9FCBF75"/>
    <s v="male"/>
    <s v="native"/>
    <s v="36-45"/>
    <x v="0"/>
    <x v="6"/>
  </r>
  <r>
    <s v="3T111IHZ5FMBPYL7UIPPTOOQXQ59RT"/>
    <s v="I'm sorry, I didn't know.  You were such an asset to the company."/>
    <s v="A3MYTEE8WSEQ2Z"/>
    <s v="male"/>
    <s v="native"/>
    <s v="18-25"/>
    <x v="3"/>
    <s v="AAF1SJ9FCBF75"/>
    <s v="male"/>
    <s v="native"/>
    <s v="36-45"/>
    <x v="0"/>
    <x v="6"/>
  </r>
  <r>
    <s v="3YOH7BII0A3NZ1LF7ZLOKUR9TQ2KVZ"/>
    <s v="I am really sorry that happened to you. Did they say why they were laying people off"/>
    <s v="ACKPIJEXGOL72"/>
    <s v="male"/>
    <s v="profession"/>
    <s v="18-25"/>
    <x v="1"/>
    <s v="A41X7MP65BTSP"/>
    <s v="female"/>
    <s v="native"/>
    <s v="36-45"/>
    <x v="0"/>
    <x v="6"/>
  </r>
  <r>
    <s v="3YOH7BII0A3NZ1LF7ZLOKUR9TQ2KVZ"/>
    <s v="I am really sorry that happened to you. Did they say why they were laying people off"/>
    <s v="A1H4GJFI4NJWKV"/>
    <s v="female"/>
    <s v="native"/>
    <s v="36-45"/>
    <x v="1"/>
    <s v="A41X7MP65BTSP"/>
    <s v="female"/>
    <s v="native"/>
    <s v="36-45"/>
    <x v="0"/>
    <x v="6"/>
  </r>
  <r>
    <s v="3YOH7BII0A3NZ1LF7ZLOKUR9TQ2KVZ"/>
    <s v="I am really sorry that happened to you. Did they say why they were laying people off"/>
    <s v="A20O44S26VN11P"/>
    <s v="female"/>
    <s v="native"/>
    <s v="18-25"/>
    <x v="2"/>
    <s v="A41X7MP65BTSP"/>
    <s v="female"/>
    <s v="native"/>
    <s v="36-45"/>
    <x v="0"/>
    <x v="6"/>
  </r>
  <r>
    <s v="378XPAWRUD9C1ISTW19GBRYJGD1IAC"/>
    <s v="I'm sorry you got laid off. That sucks! It could still happen to me too."/>
    <s v="A2S96ZZ70YFPSK"/>
    <s v="female"/>
    <s v="native"/>
    <s v="36-45"/>
    <x v="0"/>
    <s v="AIXRVL0SVALA1"/>
    <s v="female"/>
    <s v="native"/>
    <s v="46-55"/>
    <x v="1"/>
    <x v="6"/>
  </r>
  <r>
    <s v="378XPAWRUD9C1ISTW19GBRYJGD1IAC"/>
    <s v="I'm sorry you got laid off. That sucks! It could still happen to me too."/>
    <s v="A1H4GJFI4NJWKV"/>
    <s v="female"/>
    <s v="native"/>
    <s v="36-45"/>
    <x v="2"/>
    <s v="AIXRVL0SVALA1"/>
    <s v="female"/>
    <s v="native"/>
    <s v="46-55"/>
    <x v="1"/>
    <x v="6"/>
  </r>
  <r>
    <s v="378XPAWRUD9C1ISTW19GBRYJGD1IAC"/>
    <s v="I'm sorry you got laid off. That sucks! It could still happen to me too."/>
    <s v="ACKPIJEXGOL72"/>
    <s v="male"/>
    <s v="profession"/>
    <s v="18-25"/>
    <x v="1"/>
    <s v="AIXRVL0SVALA1"/>
    <s v="female"/>
    <s v="native"/>
    <s v="46-55"/>
    <x v="1"/>
    <x v="6"/>
  </r>
  <r>
    <s v="3C44YUNSI2L2GBI9T6Q2AP71NTMDPC"/>
    <s v="I'm so sorry to hear this."/>
    <s v="A35DZ5AAKNOKQ8"/>
    <s v="female"/>
    <s v="native"/>
    <s v="26-35"/>
    <x v="2"/>
    <s v="AL9XQQFX49S0L"/>
    <s v="female"/>
    <s v="native"/>
    <s v="18-25"/>
    <x v="1"/>
    <x v="6"/>
  </r>
  <r>
    <s v="3C44YUNSI2L2GBI9T6Q2AP71NTMDPC"/>
    <s v="I'm so sorry to hear this."/>
    <s v="AWYAVVEVO3O6M"/>
    <s v="male"/>
    <s v="profession"/>
    <s v="18-25"/>
    <x v="1"/>
    <s v="AL9XQQFX49S0L"/>
    <s v="female"/>
    <s v="native"/>
    <s v="18-25"/>
    <x v="1"/>
    <x v="6"/>
  </r>
  <r>
    <s v="3C44YUNSI2L2GBI9T6Q2AP71NTMDPC"/>
    <s v="I'm so sorry to hear this."/>
    <s v="A30V8858N0WEW"/>
    <s v="male"/>
    <s v="native"/>
    <s v="36-45"/>
    <x v="0"/>
    <s v="AL9XQQFX49S0L"/>
    <s v="female"/>
    <s v="native"/>
    <s v="18-25"/>
    <x v="1"/>
    <x v="6"/>
  </r>
  <r>
    <s v="3DZQRBDBSMB1BBW4SYOKSLQ0JV33S9"/>
    <s v="Oh no! I'm so sorry Paula :("/>
    <s v="A1JEMN51X76N2O"/>
    <s v="female"/>
    <s v="native"/>
    <s v="46-55"/>
    <x v="1"/>
    <s v="A8UJNIY9R8S7W"/>
    <s v="male"/>
    <s v="native"/>
    <s v="26-35"/>
    <x v="1"/>
    <x v="6"/>
  </r>
  <r>
    <s v="3DZQRBDBSMB1BBW4SYOKSLQ0JV33S9"/>
    <s v="Oh no! I'm so sorry Paula :("/>
    <s v="AWYAVVEVO3O6M"/>
    <s v="male"/>
    <s v="profession"/>
    <s v="18-25"/>
    <x v="1"/>
    <s v="A8UJNIY9R8S7W"/>
    <s v="male"/>
    <s v="native"/>
    <s v="26-35"/>
    <x v="1"/>
    <x v="6"/>
  </r>
  <r>
    <s v="3DZQRBDBSMB1BBW4SYOKSLQ0JV33S9"/>
    <s v="Oh no! I'm so sorry Paula :("/>
    <s v="A7KLTVEIASF4J"/>
    <s v="male"/>
    <s v="native"/>
    <s v="26-35"/>
    <x v="1"/>
    <s v="A8UJNIY9R8S7W"/>
    <s v="male"/>
    <s v="native"/>
    <s v="26-35"/>
    <x v="1"/>
    <x v="6"/>
  </r>
  <r>
    <s v="3IFS6Q0HJJFG1EEND1V7WRSP2KHSIT"/>
    <s v="I am sorry for that. I think that there are opportunities existing in the market and you can get a new job elsewhere if you try."/>
    <s v="A2Z3I9XW0SHBPY"/>
    <s v="male"/>
    <s v="native"/>
    <s v="46-55"/>
    <x v="2"/>
    <s v="A3VOMP0WOJTB4I"/>
    <s v="female"/>
    <s v="native"/>
    <s v="26-35"/>
    <x v="1"/>
    <x v="6"/>
  </r>
  <r>
    <s v="3IFS6Q0HJJFG1EEND1V7WRSP2KHSIT"/>
    <s v="I am sorry for that. I think that there are opportunities existing in the market and you can get a new job elsewhere if you try."/>
    <s v="AJK246UQQ0C7I"/>
    <s v="female"/>
    <s v="native"/>
    <s v="46-55"/>
    <x v="4"/>
    <s v="A3VOMP0WOJTB4I"/>
    <s v="female"/>
    <s v="native"/>
    <s v="26-35"/>
    <x v="1"/>
    <x v="6"/>
  </r>
  <r>
    <s v="3IFS6Q0HJJFG1EEND1V7WRSP2KHSIT"/>
    <s v="I am sorry for that. I think that there are opportunities existing in the market and you can get a new job elsewhere if you try."/>
    <s v="AY9S6HCHZ8F1Y"/>
    <s v="male"/>
    <s v="native"/>
    <s v="26-35"/>
    <x v="1"/>
    <s v="A3VOMP0WOJTB4I"/>
    <s v="female"/>
    <s v="native"/>
    <s v="26-35"/>
    <x v="1"/>
    <x v="6"/>
  </r>
  <r>
    <s v="3IO1LGZLKATIPA4DX2GDIX2JHT986X"/>
    <s v="I wouldnt consider it luck."/>
    <s v="APRBKGIRNIXRW"/>
    <s v="male"/>
    <s v="native"/>
    <s v="26-35"/>
    <x v="4"/>
    <s v="A1L62VC27LQKPA"/>
    <s v="female"/>
    <s v="native"/>
    <s v="26-35"/>
    <x v="1"/>
    <x v="6"/>
  </r>
  <r>
    <s v="3IO1LGZLKATIPA4DX2GDIX2JHT986X"/>
    <s v="I wouldnt consider it luck."/>
    <s v="A3U761PEG7MFKT"/>
    <s v="female"/>
    <s v="native"/>
    <s v="36-45"/>
    <x v="4"/>
    <s v="A1L62VC27LQKPA"/>
    <s v="female"/>
    <s v="native"/>
    <s v="26-35"/>
    <x v="1"/>
    <x v="6"/>
  </r>
  <r>
    <s v="3IO1LGZLKATIPA4DX2GDIX2JHT986X"/>
    <s v="I wouldnt consider it luck."/>
    <s v="A3MYTEE8WSEQ2Z"/>
    <s v="male"/>
    <s v="native"/>
    <s v="18-25"/>
    <x v="0"/>
    <s v="A1L62VC27LQKPA"/>
    <s v="female"/>
    <s v="native"/>
    <s v="26-35"/>
    <x v="1"/>
    <x v="6"/>
  </r>
  <r>
    <s v="3LWJHTCVCDIKE7XKKP0HYU0W42NQFQ"/>
    <s v="oh, I'm sorry to hear that, Paula. I'll let you know if I hear anything else later today."/>
    <s v="APRBKGIRNIXRW"/>
    <s v="male"/>
    <s v="native"/>
    <s v="26-35"/>
    <x v="1"/>
    <s v="AN4B03UMF1N0F"/>
    <s v="female"/>
    <s v="native"/>
    <s v="36-45"/>
    <x v="1"/>
    <x v="6"/>
  </r>
  <r>
    <s v="3LWJHTCVCDIKE7XKKP0HYU0W42NQFQ"/>
    <s v="oh, I'm sorry to hear that, Paula. I'll let you know if I hear anything else later today."/>
    <s v="ACKPIJEXGOL72"/>
    <s v="male"/>
    <s v="profession"/>
    <s v="18-25"/>
    <x v="2"/>
    <s v="AN4B03UMF1N0F"/>
    <s v="female"/>
    <s v="native"/>
    <s v="36-45"/>
    <x v="1"/>
    <x v="6"/>
  </r>
  <r>
    <s v="3LWJHTCVCDIKE7XKKP0HYU0W42NQFQ"/>
    <s v="oh, I'm sorry to hear that, Paula. I'll let you know if I hear anything else later today."/>
    <s v="A35DZ5AAKNOKQ8"/>
    <s v="female"/>
    <s v="native"/>
    <s v="26-35"/>
    <x v="1"/>
    <s v="AN4B03UMF1N0F"/>
    <s v="female"/>
    <s v="native"/>
    <s v="36-45"/>
    <x v="1"/>
    <x v="6"/>
  </r>
  <r>
    <s v="3ND9UOO81LYBYW32I92LLWN2P04WLL"/>
    <s v="Oh shit! I'm that sucks. You'll be ok, I know it"/>
    <s v="A3MYTEE8WSEQ2Z"/>
    <s v="male"/>
    <s v="native"/>
    <s v="18-25"/>
    <x v="2"/>
    <s v="A6Q0BGCVLWLXE"/>
    <s v="male"/>
    <s v="native"/>
    <s v="36-45"/>
    <x v="1"/>
    <x v="6"/>
  </r>
  <r>
    <s v="3ND9UOO81LYBYW32I92LLWN2P04WLL"/>
    <s v="Oh shit! I'm that sucks. You'll be ok, I know it"/>
    <s v="A32V5DY9IYAM4R"/>
    <s v="female"/>
    <s v="native"/>
    <s v="36-45"/>
    <x v="3"/>
    <s v="A6Q0BGCVLWLXE"/>
    <s v="male"/>
    <s v="native"/>
    <s v="36-45"/>
    <x v="1"/>
    <x v="6"/>
  </r>
  <r>
    <s v="3ND9UOO81LYBYW32I92LLWN2P04WLL"/>
    <s v="Oh shit! I'm that sucks. You'll be ok, I know it"/>
    <s v="A24DSECWUBZC0Z"/>
    <s v="male"/>
    <s v="native"/>
    <s v="36-45"/>
    <x v="1"/>
    <s v="A6Q0BGCVLWLXE"/>
    <s v="male"/>
    <s v="native"/>
    <s v="36-45"/>
    <x v="1"/>
    <x v="6"/>
  </r>
  <r>
    <s v="3OB0CAO74ILD15FC6P5BE1FBJPWHYV"/>
    <s v="So sorry P. Can we meet for drinks later tonight? I know something better will come your way!"/>
    <s v="APRBKGIRNIXRW"/>
    <s v="male"/>
    <s v="native"/>
    <s v="26-35"/>
    <x v="0"/>
    <s v="A24WDE3E887KCO"/>
    <s v="female"/>
    <s v="native"/>
    <s v="46-55"/>
    <x v="1"/>
    <x v="6"/>
  </r>
  <r>
    <s v="3OB0CAO74ILD15FC6P5BE1FBJPWHYV"/>
    <s v="So sorry P. Can we meet for drinks later tonight? I know something better will come your way!"/>
    <s v="AY9S6HCHZ8F1Y"/>
    <s v="male"/>
    <s v="native"/>
    <s v="26-35"/>
    <x v="2"/>
    <s v="A24WDE3E887KCO"/>
    <s v="female"/>
    <s v="native"/>
    <s v="46-55"/>
    <x v="1"/>
    <x v="6"/>
  </r>
  <r>
    <s v="3OB0CAO74ILD15FC6P5BE1FBJPWHYV"/>
    <s v="So sorry P. Can we meet for drinks later tonight? I know something better will come your way!"/>
    <s v="A14M2EERU7E8KD"/>
    <s v="female"/>
    <s v="native"/>
    <s v="26-35"/>
    <x v="1"/>
    <s v="A24WDE3E887KCO"/>
    <s v="female"/>
    <s v="native"/>
    <s v="46-55"/>
    <x v="1"/>
    <x v="6"/>
  </r>
  <r>
    <s v="3OXV7EAXLFMWODY7LLLHRGU819W36J"/>
    <s v="Oh no! I'm so sorry to hear that!"/>
    <s v="A1H4GJFI4NJWKV"/>
    <s v="female"/>
    <s v="native"/>
    <s v="36-45"/>
    <x v="1"/>
    <s v="A27LR932J8F67W"/>
    <s v="female"/>
    <s v="native"/>
    <s v="36-45"/>
    <x v="1"/>
    <x v="6"/>
  </r>
  <r>
    <s v="3OXV7EAXLFMWODY7LLLHRGU819W36J"/>
    <s v="Oh no! I'm so sorry to hear that!"/>
    <s v="A2BXQ8SZLFQF4D"/>
    <s v="female"/>
    <s v="native"/>
    <s v="56-65"/>
    <x v="3"/>
    <s v="A27LR932J8F67W"/>
    <s v="female"/>
    <s v="native"/>
    <s v="36-45"/>
    <x v="1"/>
    <x v="6"/>
  </r>
  <r>
    <s v="3OXV7EAXLFMWODY7LLLHRGU819W36J"/>
    <s v="Oh no! I'm so sorry to hear that!"/>
    <s v="A20O44S26VN11P"/>
    <s v="female"/>
    <s v="native"/>
    <s v="18-25"/>
    <x v="1"/>
    <s v="A27LR932J8F67W"/>
    <s v="female"/>
    <s v="native"/>
    <s v="36-45"/>
    <x v="1"/>
    <x v="6"/>
  </r>
  <r>
    <s v="3ZY8KE4ISKZ9A4JAK45LGG3ISXRQVW"/>
    <s v="So sorry to hear that. I guess I am pretty lucky."/>
    <s v="A3U761PEG7MFKT"/>
    <s v="female"/>
    <s v="native"/>
    <s v="36-45"/>
    <x v="1"/>
    <s v="ASBTT5QU0CX2Z"/>
    <s v="male"/>
    <s v="native"/>
    <s v="18-25"/>
    <x v="1"/>
    <x v="6"/>
  </r>
  <r>
    <s v="3ZY8KE4ISKZ9A4JAK45LGG3ISXRQVW"/>
    <s v="So sorry to hear that. I guess I am pretty lucky."/>
    <s v="A3TWIUN2YTYNML"/>
    <s v="female"/>
    <s v="native"/>
    <s v="36-45"/>
    <x v="3"/>
    <s v="ASBTT5QU0CX2Z"/>
    <s v="male"/>
    <s v="native"/>
    <s v="18-25"/>
    <x v="1"/>
    <x v="6"/>
  </r>
  <r>
    <s v="3ZY8KE4ISKZ9A4JAK45LGG3ISXRQVW"/>
    <s v="So sorry to hear that. I guess I am pretty lucky."/>
    <s v="AY9S6HCHZ8F1Y"/>
    <s v="male"/>
    <s v="native"/>
    <s v="26-35"/>
    <x v="4"/>
    <s v="ASBTT5QU0CX2Z"/>
    <s v="male"/>
    <s v="native"/>
    <s v="18-25"/>
    <x v="1"/>
    <x v="6"/>
  </r>
  <r>
    <s v="37WLF8U1WQM2KB6E6RDG82BACT36KE"/>
    <s v="so you think i should take the bus?"/>
    <s v="A3TWIUN2YTYNML"/>
    <s v="female"/>
    <s v="native"/>
    <s v="36-45"/>
    <x v="0"/>
    <s v="A1L62VC27LQKPA"/>
    <s v="female"/>
    <s v="native"/>
    <s v="26-35"/>
    <x v="0"/>
    <x v="7"/>
  </r>
  <r>
    <s v="37WLF8U1WQM2KB6E6RDG82BACT36KE"/>
    <s v="so you think i should take the bus?"/>
    <s v="A14M2EERU7E8KD"/>
    <s v="female"/>
    <s v="native"/>
    <s v="26-35"/>
    <x v="0"/>
    <s v="A1L62VC27LQKPA"/>
    <s v="female"/>
    <s v="native"/>
    <s v="26-35"/>
    <x v="0"/>
    <x v="7"/>
  </r>
  <r>
    <s v="37WLF8U1WQM2KB6E6RDG82BACT36KE"/>
    <s v="so you think i should take the bus?"/>
    <s v="A2HG1N3BVQO6I"/>
    <s v="female"/>
    <s v="native"/>
    <s v="56-65"/>
    <x v="0"/>
    <s v="A1L62VC27LQKPA"/>
    <s v="female"/>
    <s v="native"/>
    <s v="26-35"/>
    <x v="0"/>
    <x v="7"/>
  </r>
  <r>
    <s v="386PBUZZXGTPSC33BAJ6W6TUN05JLF"/>
    <s v="I asked you if I should take the uber or the bus to your house?"/>
    <s v="AY9S6HCHZ8F1Y"/>
    <s v="male"/>
    <s v="native"/>
    <s v="26-35"/>
    <x v="4"/>
    <s v="AIUKV0KVALMY6"/>
    <s v="female"/>
    <s v="native"/>
    <s v="26-35"/>
    <x v="0"/>
    <x v="7"/>
  </r>
  <r>
    <s v="386PBUZZXGTPSC33BAJ6W6TUN05JLF"/>
    <s v="I asked you if I should take the uber or the bus to your house?"/>
    <s v="A3U761PEG7MFKT"/>
    <s v="female"/>
    <s v="native"/>
    <s v="36-45"/>
    <x v="4"/>
    <s v="AIUKV0KVALMY6"/>
    <s v="female"/>
    <s v="native"/>
    <s v="26-35"/>
    <x v="0"/>
    <x v="7"/>
  </r>
  <r>
    <s v="386PBUZZXGTPSC33BAJ6W6TUN05JLF"/>
    <s v="I asked you if I should take the uber or the bus to your house?"/>
    <s v="AJK246UQQ0C7I"/>
    <s v="female"/>
    <s v="native"/>
    <s v="36-45"/>
    <x v="4"/>
    <s v="AIUKV0KVALMY6"/>
    <s v="female"/>
    <s v="native"/>
    <s v="26-35"/>
    <x v="0"/>
    <x v="7"/>
  </r>
  <r>
    <s v="3A7Y0R2P2PKKS6KSPTMU70OHUARXJT"/>
    <s v="uber or bus?"/>
    <s v="AIBX0FFXVGV3G"/>
    <s v="male"/>
    <s v="profession"/>
    <s v="18-25"/>
    <x v="2"/>
    <s v="AQY83XO3E149M"/>
    <s v="female"/>
    <s v="native"/>
    <s v="26-35"/>
    <x v="0"/>
    <x v="7"/>
  </r>
  <r>
    <s v="3A7Y0R2P2PKKS6KSPTMU70OHUARXJT"/>
    <s v="uber or bus?"/>
    <s v="A3TWIUN2YTYNML"/>
    <s v="female"/>
    <s v="native"/>
    <s v="36-45"/>
    <x v="3"/>
    <s v="AQY83XO3E149M"/>
    <s v="female"/>
    <s v="native"/>
    <s v="26-35"/>
    <x v="0"/>
    <x v="7"/>
  </r>
  <r>
    <s v="3A7Y0R2P2PKKS6KSPTMU70OHUARXJT"/>
    <s v="uber or bus?"/>
    <s v="AY9S6HCHZ8F1Y"/>
    <s v="male"/>
    <s v="native"/>
    <s v="26-35"/>
    <x v="4"/>
    <s v="AQY83XO3E149M"/>
    <s v="female"/>
    <s v="native"/>
    <s v="26-35"/>
    <x v="0"/>
    <x v="7"/>
  </r>
  <r>
    <s v="3DEL4X4EL7HANVFRBTNXHN357ETXYG"/>
    <s v="Uber will be faster, see you soon."/>
    <s v="A110KENBXU7SUJ"/>
    <s v="male"/>
    <s v="native"/>
    <s v="46-55"/>
    <x v="0"/>
    <s v="A25OEXAPBQ2LTA"/>
    <s v="male"/>
    <s v="native"/>
    <s v="56-65"/>
    <x v="0"/>
    <x v="7"/>
  </r>
  <r>
    <s v="3DEL4X4EL7HANVFRBTNXHN357ETXYG"/>
    <s v="Uber will be faster, see you soon."/>
    <s v="AIBX0FFXVGV3G"/>
    <s v="male"/>
    <s v="profession"/>
    <s v="18-25"/>
    <x v="1"/>
    <s v="A25OEXAPBQ2LTA"/>
    <s v="male"/>
    <s v="native"/>
    <s v="56-65"/>
    <x v="0"/>
    <x v="7"/>
  </r>
  <r>
    <s v="3DEL4X4EL7HANVFRBTNXHN357ETXYG"/>
    <s v="Uber will be faster, see you soon."/>
    <s v="A1H4GJFI4NJWKV"/>
    <s v="female"/>
    <s v="native"/>
    <s v="36-45"/>
    <x v="4"/>
    <s v="A25OEXAPBQ2LTA"/>
    <s v="male"/>
    <s v="native"/>
    <s v="56-65"/>
    <x v="0"/>
    <x v="7"/>
  </r>
  <r>
    <s v="3G0WWMR1UWGW2ZA1IDJU6Z956O8NQJ"/>
    <s v="Uhhh....that didn't even answer my question....?"/>
    <s v="A24DSECWUBZC0Z"/>
    <s v="male"/>
    <s v="native"/>
    <s v="36-45"/>
    <x v="4"/>
    <s v="A1DO689PX06EMV"/>
    <s v="female"/>
    <s v="native"/>
    <s v="26-35"/>
    <x v="0"/>
    <x v="7"/>
  </r>
  <r>
    <s v="3G0WWMR1UWGW2ZA1IDJU6Z956O8NQJ"/>
    <s v="Uhhh....that didn't even answer my question....?"/>
    <s v="A3U761PEG7MFKT"/>
    <s v="female"/>
    <s v="native"/>
    <s v="36-45"/>
    <x v="4"/>
    <s v="A1DO689PX06EMV"/>
    <s v="female"/>
    <s v="native"/>
    <s v="26-35"/>
    <x v="0"/>
    <x v="7"/>
  </r>
  <r>
    <s v="3G0WWMR1UWGW2ZA1IDJU6Z956O8NQJ"/>
    <s v="Uhhh....that didn't even answer my question....?"/>
    <s v="A2S96ZZ70YFPSK"/>
    <s v="female"/>
    <s v="native"/>
    <s v="36-45"/>
    <x v="4"/>
    <s v="A1DO689PX06EMV"/>
    <s v="female"/>
    <s v="native"/>
    <s v="26-35"/>
    <x v="0"/>
    <x v="7"/>
  </r>
  <r>
    <s v="3GNCZX450JJ4I4FX9WZ0KOZV2RVAPF"/>
    <s v="K to what? I asked if you thought I should uber or take the bus..."/>
    <s v="A20O44S26VN11P"/>
    <s v="female"/>
    <s v="native"/>
    <s v="18-25"/>
    <x v="4"/>
    <s v="A3G4HX36KVNQC0"/>
    <s v="female"/>
    <s v="native"/>
    <s v="26-35"/>
    <x v="0"/>
    <x v="7"/>
  </r>
  <r>
    <s v="3GNCZX450JJ4I4FX9WZ0KOZV2RVAPF"/>
    <s v="K to what? I asked if you thought I should uber or take the bus..."/>
    <s v="APRBKGIRNIXRW"/>
    <s v="male"/>
    <s v="native"/>
    <s v="26-35"/>
    <x v="4"/>
    <s v="A3G4HX36KVNQC0"/>
    <s v="female"/>
    <s v="native"/>
    <s v="26-35"/>
    <x v="0"/>
    <x v="7"/>
  </r>
  <r>
    <s v="3GNCZX450JJ4I4FX9WZ0KOZV2RVAPF"/>
    <s v="K to what? I asked if you thought I should uber or take the bus..."/>
    <s v="A32V5DY9IYAM4R"/>
    <s v="female"/>
    <s v="native"/>
    <s v="36-45"/>
    <x v="4"/>
    <s v="A3G4HX36KVNQC0"/>
    <s v="female"/>
    <s v="native"/>
    <s v="26-35"/>
    <x v="0"/>
    <x v="7"/>
  </r>
  <r>
    <s v="3LRKMWOKB6D9R5MZJQ4N54IB0X92ZA"/>
    <s v="So it doesn't matter? K, be there soon."/>
    <s v="A2S96ZZ70YFPSK"/>
    <s v="female"/>
    <s v="native"/>
    <s v="36-45"/>
    <x v="4"/>
    <s v="A1FO99U5T2TBBP"/>
    <s v="female"/>
    <s v="native"/>
    <s v="36-45"/>
    <x v="0"/>
    <x v="7"/>
  </r>
  <r>
    <s v="3LRKMWOKB6D9R5MZJQ4N54IB0X92ZA"/>
    <s v="So it doesn't matter? K, be there soon."/>
    <s v="APRBKGIRNIXRW"/>
    <s v="male"/>
    <s v="native"/>
    <s v="26-35"/>
    <x v="4"/>
    <s v="A1FO99U5T2TBBP"/>
    <s v="female"/>
    <s v="native"/>
    <s v="36-45"/>
    <x v="0"/>
    <x v="7"/>
  </r>
  <r>
    <s v="3LRKMWOKB6D9R5MZJQ4N54IB0X92ZA"/>
    <s v="So it doesn't matter? K, be there soon."/>
    <s v="A2SKVQA1LQCH0M"/>
    <s v="female"/>
    <s v="profession"/>
    <s v="26-35"/>
    <x v="4"/>
    <s v="A1FO99U5T2TBBP"/>
    <s v="female"/>
    <s v="native"/>
    <s v="36-45"/>
    <x v="0"/>
    <x v="7"/>
  </r>
  <r>
    <s v="3LWJHTCVCDIKE7XKKP0HYU0W4YUFQE"/>
    <s v="Why didn't you answer?"/>
    <s v="AY9S6HCHZ8F1Y"/>
    <s v="male"/>
    <s v="native"/>
    <s v="26-35"/>
    <x v="4"/>
    <s v="A2WAQLPXT615HQ"/>
    <s v="female"/>
    <s v="native"/>
    <s v="26-35"/>
    <x v="0"/>
    <x v="7"/>
  </r>
  <r>
    <s v="3LWJHTCVCDIKE7XKKP0HYU0W4YUFQE"/>
    <s v="Why didn't you answer?"/>
    <s v="APRBKGIRNIXRW"/>
    <s v="male"/>
    <s v="native"/>
    <s v="26-35"/>
    <x v="4"/>
    <s v="A2WAQLPXT615HQ"/>
    <s v="female"/>
    <s v="native"/>
    <s v="26-35"/>
    <x v="0"/>
    <x v="7"/>
  </r>
  <r>
    <s v="3LWJHTCVCDIKE7XKKP0HYU0W4YUFQE"/>
    <s v="Why didn't you answer?"/>
    <s v="A3TTX8PVFJW4KF"/>
    <s v="male"/>
    <s v="native"/>
    <s v="36-45"/>
    <x v="0"/>
    <s v="A2WAQLPXT615HQ"/>
    <s v="female"/>
    <s v="native"/>
    <s v="26-35"/>
    <x v="0"/>
    <x v="7"/>
  </r>
  <r>
    <s v="3M81GAB8A1FU1QL4FNELF49BP0AQBF"/>
    <s v="I'll take an Uber. Be there in 15."/>
    <s v="A8E99XNOTT390"/>
    <s v="female"/>
    <s v="native"/>
    <s v="36-45"/>
    <x v="4"/>
    <s v="A36QD4HK0M6PUL"/>
    <s v="female"/>
    <s v="native"/>
    <s v="26-35"/>
    <x v="0"/>
    <x v="7"/>
  </r>
  <r>
    <s v="3M81GAB8A1FU1QL4FNELF49BP0AQBF"/>
    <s v="I'll take an Uber. Be there in 15."/>
    <s v="A33M7EZ72P8TWF"/>
    <s v="male"/>
    <s v="native"/>
    <s v="26-35"/>
    <x v="1"/>
    <s v="A36QD4HK0M6PUL"/>
    <s v="female"/>
    <s v="native"/>
    <s v="26-35"/>
    <x v="0"/>
    <x v="7"/>
  </r>
  <r>
    <s v="3M81GAB8A1FU1QL4FNELF49BP0AQBF"/>
    <s v="I'll take an Uber. Be there in 15."/>
    <s v="AY9S6HCHZ8F1Y"/>
    <s v="male"/>
    <s v="native"/>
    <s v="26-35"/>
    <x v="4"/>
    <s v="A36QD4HK0M6PUL"/>
    <s v="female"/>
    <s v="native"/>
    <s v="26-35"/>
    <x v="0"/>
    <x v="7"/>
  </r>
  <r>
    <s v="3PWWM24LHTUU79LCA04ASKL71QY82B"/>
    <s v="which would be faster uber or the bus"/>
    <s v="AIBX0FFXVGV3G"/>
    <s v="male"/>
    <s v="profession"/>
    <s v="18-25"/>
    <x v="0"/>
    <s v="A1K08FXHU2K9NH"/>
    <s v="male"/>
    <s v="native"/>
    <s v="46-55"/>
    <x v="0"/>
    <x v="7"/>
  </r>
  <r>
    <s v="3PWWM24LHTUU79LCA04ASKL71QY82B"/>
    <s v="which would be faster uber or the bus"/>
    <s v="A1H4GJFI4NJWKV"/>
    <s v="female"/>
    <s v="native"/>
    <s v="36-45"/>
    <x v="4"/>
    <s v="A1K08FXHU2K9NH"/>
    <s v="male"/>
    <s v="native"/>
    <s v="46-55"/>
    <x v="0"/>
    <x v="7"/>
  </r>
  <r>
    <s v="3PWWM24LHTUU79LCA04ASKL71QY82B"/>
    <s v="which would be faster uber or the bus"/>
    <s v="A14M2EERU7E8KD"/>
    <s v="female"/>
    <s v="native"/>
    <s v="26-35"/>
    <x v="4"/>
    <s v="A1K08FXHU2K9NH"/>
    <s v="male"/>
    <s v="native"/>
    <s v="46-55"/>
    <x v="0"/>
    <x v="7"/>
  </r>
  <r>
    <s v="39DD6S19JQ71MLYFCAZO75R0X5VEZU"/>
    <s v="I think i`ll take an Uber, so im faster. See you later."/>
    <s v="A3TWIUN2YTYNML"/>
    <s v="female"/>
    <s v="native"/>
    <s v="36-45"/>
    <x v="1"/>
    <s v="A36AXICGRAO900"/>
    <s v="male"/>
    <s v="profession"/>
    <s v="26-35"/>
    <x v="1"/>
    <x v="7"/>
  </r>
  <r>
    <s v="39DD6S19JQ71MLYFCAZO75R0X5VEZU"/>
    <s v="I think i`ll take an Uber, so im faster. See you later."/>
    <s v="A3U761PEG7MFKT"/>
    <s v="female"/>
    <s v="native"/>
    <s v="36-45"/>
    <x v="4"/>
    <s v="A36AXICGRAO900"/>
    <s v="male"/>
    <s v="profession"/>
    <s v="26-35"/>
    <x v="1"/>
    <x v="7"/>
  </r>
  <r>
    <s v="39DD6S19JQ71MLYFCAZO75R0X5VEZU"/>
    <s v="I think i`ll take an Uber, so im faster. See you later."/>
    <s v="A32V5DY9IYAM4R"/>
    <s v="female"/>
    <s v="native"/>
    <s v="36-45"/>
    <x v="1"/>
    <s v="A36AXICGRAO900"/>
    <s v="male"/>
    <s v="profession"/>
    <s v="26-35"/>
    <x v="1"/>
    <x v="7"/>
  </r>
  <r>
    <s v="3CN4LGXD5YKJPTRHRILSKC67EGXY45"/>
    <s v="Sorry, how can make it best for you?"/>
    <s v="A24DSECWUBZC0Z"/>
    <s v="male"/>
    <s v="native"/>
    <s v="36-45"/>
    <x v="0"/>
    <s v="A3V6SJ89RQHZ7T"/>
    <s v="male"/>
    <s v="native"/>
    <s v="36-45"/>
    <x v="1"/>
    <x v="7"/>
  </r>
  <r>
    <s v="3CN4LGXD5YKJPTRHRILSKC67EGXY45"/>
    <s v="Sorry, how can make it best for you?"/>
    <s v="A3U761PEG7MFKT"/>
    <s v="female"/>
    <s v="native"/>
    <s v="36-45"/>
    <x v="3"/>
    <s v="A3V6SJ89RQHZ7T"/>
    <s v="male"/>
    <s v="native"/>
    <s v="36-45"/>
    <x v="1"/>
    <x v="7"/>
  </r>
  <r>
    <s v="3CN4LGXD5YKJPTRHRILSKC67EGXY45"/>
    <s v="Sorry, how can make it best for you?"/>
    <s v="A1H4GJFI4NJWKV"/>
    <s v="female"/>
    <s v="native"/>
    <s v="36-45"/>
    <x v="1"/>
    <s v="A3V6SJ89RQHZ7T"/>
    <s v="male"/>
    <s v="native"/>
    <s v="36-45"/>
    <x v="1"/>
    <x v="7"/>
  </r>
  <r>
    <s v="3JZQSN0I3R6T1I36HTV54GWUYB8GF7"/>
    <s v="So should I still come?? and if so , should I uber or take the bus?"/>
    <s v="A2S96ZZ70YFPSK"/>
    <s v="female"/>
    <s v="native"/>
    <s v="36-45"/>
    <x v="4"/>
    <s v="A1F2EYV2I3OXTL"/>
    <s v="female"/>
    <s v="native"/>
    <s v="26-35"/>
    <x v="1"/>
    <x v="7"/>
  </r>
  <r>
    <s v="3JZQSN0I3R6T1I36HTV54GWUYB8GF7"/>
    <s v="So should I still come?? and if so , should I uber or take the bus?"/>
    <s v="A1H4GJFI4NJWKV"/>
    <s v="female"/>
    <s v="native"/>
    <s v="36-45"/>
    <x v="1"/>
    <s v="A1F2EYV2I3OXTL"/>
    <s v="female"/>
    <s v="native"/>
    <s v="26-35"/>
    <x v="1"/>
    <x v="7"/>
  </r>
  <r>
    <s v="3JZQSN0I3R6T1I36HTV54GWUYB8GF7"/>
    <s v="So should I still come?? and if so , should I uber or take the bus?"/>
    <s v="APRBKGIRNIXRW"/>
    <s v="male"/>
    <s v="native"/>
    <s v="26-35"/>
    <x v="4"/>
    <s v="A1F2EYV2I3OXTL"/>
    <s v="female"/>
    <s v="native"/>
    <s v="26-35"/>
    <x v="1"/>
    <x v="7"/>
  </r>
  <r>
    <s v="3NXNZ5RS1BT17F1SL4RJO7XQWE079H"/>
    <s v="Super sorry, are you mad at me?"/>
    <s v="A1JEMN51X76N2O"/>
    <s v="female"/>
    <s v="native"/>
    <s v="46-55"/>
    <x v="2"/>
    <s v="AW6C3PENVNIXT"/>
    <s v="male"/>
    <s v="native"/>
    <s v="26-35"/>
    <x v="1"/>
    <x v="7"/>
  </r>
  <r>
    <s v="3NXNZ5RS1BT17F1SL4RJO7XQWE079H"/>
    <s v="Super sorry, are you mad at me?"/>
    <s v="A2S96ZZ70YFPSK"/>
    <s v="female"/>
    <s v="native"/>
    <s v="36-45"/>
    <x v="2"/>
    <s v="AW6C3PENVNIXT"/>
    <s v="male"/>
    <s v="native"/>
    <s v="26-35"/>
    <x v="1"/>
    <x v="7"/>
  </r>
  <r>
    <s v="3NXNZ5RS1BT17F1SL4RJO7XQWE079H"/>
    <s v="Super sorry, are you mad at me?"/>
    <s v="A3TWIUN2YTYNML"/>
    <s v="female"/>
    <s v="native"/>
    <s v="36-45"/>
    <x v="3"/>
    <s v="AW6C3PENVNIXT"/>
    <s v="male"/>
    <s v="native"/>
    <s v="26-35"/>
    <x v="1"/>
    <x v="7"/>
  </r>
  <r>
    <s v="3OF2M9AATHK48LQP8WAR5045HZIZKK"/>
    <s v="Your not helping - I will get the bus."/>
    <s v="A1H4GJFI4NJWKV"/>
    <s v="female"/>
    <s v="native"/>
    <s v="36-45"/>
    <x v="4"/>
    <s v="A25OEXAPBQ2LTA"/>
    <s v="male"/>
    <s v="native"/>
    <s v="56-65"/>
    <x v="1"/>
    <x v="7"/>
  </r>
  <r>
    <s v="3OF2M9AATHK48LQP8WAR5045HZIZKK"/>
    <s v="Your not helping - I will get the bus."/>
    <s v="A20O44S26VN11P"/>
    <s v="female"/>
    <s v="native"/>
    <s v="18-25"/>
    <x v="4"/>
    <s v="A25OEXAPBQ2LTA"/>
    <s v="male"/>
    <s v="native"/>
    <s v="56-65"/>
    <x v="1"/>
    <x v="7"/>
  </r>
  <r>
    <s v="3OF2M9AATHK48LQP8WAR5045HZIZKK"/>
    <s v="Your not helping - I will get the bus."/>
    <s v="A2SKVQA1LQCH0M"/>
    <s v="female"/>
    <s v="profession"/>
    <s v="26-35"/>
    <x v="4"/>
    <s v="A25OEXAPBQ2LTA"/>
    <s v="male"/>
    <s v="native"/>
    <s v="56-65"/>
    <x v="1"/>
    <x v="7"/>
  </r>
  <r>
    <s v="3PH3VY7DJMTV3LK6XATUTBY0485ZWY"/>
    <s v="I'll just take the bus."/>
    <s v="A32V5DY9IYAM4R"/>
    <s v="female"/>
    <s v="native"/>
    <s v="36-45"/>
    <x v="0"/>
    <s v="A2MQGU4NZZ8V0H"/>
    <s v="male"/>
    <s v="native"/>
    <s v="36-45"/>
    <x v="1"/>
    <x v="7"/>
  </r>
  <r>
    <s v="3PH3VY7DJMTV3LK6XATUTBY0485ZWY"/>
    <s v="I'll just take the bus."/>
    <s v="A20O44S26VN11P"/>
    <s v="female"/>
    <s v="native"/>
    <s v="18-25"/>
    <x v="0"/>
    <s v="A2MQGU4NZZ8V0H"/>
    <s v="male"/>
    <s v="native"/>
    <s v="36-45"/>
    <x v="1"/>
    <x v="7"/>
  </r>
  <r>
    <s v="3PH3VY7DJMTV3LK6XATUTBY0485ZWY"/>
    <s v="I'll just take the bus."/>
    <s v="A2Z3I9XW0SHBPY"/>
    <s v="male"/>
    <s v="native"/>
    <s v="46-55"/>
    <x v="1"/>
    <s v="A2MQGU4NZZ8V0H"/>
    <s v="male"/>
    <s v="native"/>
    <s v="36-45"/>
    <x v="1"/>
    <x v="7"/>
  </r>
  <r>
    <s v="3VFJCI1K40VQ488F8OVZL5AD145RG9"/>
    <s v="Everything okay? Am I late for something?"/>
    <s v="A3TWIUN2YTYNML"/>
    <s v="female"/>
    <s v="native"/>
    <s v="36-45"/>
    <x v="3"/>
    <s v="ASBTT5QU0CX2Z"/>
    <s v="male"/>
    <s v="native"/>
    <s v="18-25"/>
    <x v="1"/>
    <x v="7"/>
  </r>
  <r>
    <s v="3VFJCI1K40VQ488F8OVZL5AD145RG9"/>
    <s v="Everything okay? Am I late for something?"/>
    <s v="A2A0M30DSA7ZN"/>
    <s v="female"/>
    <s v="native"/>
    <s v="26-35"/>
    <x v="4"/>
    <s v="ASBTT5QU0CX2Z"/>
    <s v="male"/>
    <s v="native"/>
    <s v="18-25"/>
    <x v="1"/>
    <x v="7"/>
  </r>
  <r>
    <s v="3VFJCI1K40VQ488F8OVZL5AD145RG9"/>
    <s v="Everything okay? Am I late for something?"/>
    <s v="APRBKGIRNIXRW"/>
    <s v="male"/>
    <s v="native"/>
    <s v="26-35"/>
    <x v="0"/>
    <s v="ASBTT5QU0CX2Z"/>
    <s v="male"/>
    <s v="native"/>
    <s v="18-25"/>
    <x v="1"/>
    <x v="7"/>
  </r>
  <r>
    <s v="3XM0HYN6NLV78HW9P11MG7PMN5OPEI"/>
    <s v="Are you upset with me? If I did, I'm sorry. Your replies are just short."/>
    <s v="APRBKGIRNIXRW"/>
    <s v="male"/>
    <s v="native"/>
    <s v="26-35"/>
    <x v="1"/>
    <s v="A2UEBHLZS4YC2Z"/>
    <s v="female"/>
    <s v="native"/>
    <s v="26-35"/>
    <x v="1"/>
    <x v="7"/>
  </r>
  <r>
    <s v="3XM0HYN6NLV78HW9P11MG7PMN5OPEI"/>
    <s v="Are you upset with me? If I did, I'm sorry. Your replies are just short."/>
    <s v="A21Q8W5LUFDFUR"/>
    <s v="male"/>
    <s v="native"/>
    <s v="26-35"/>
    <x v="0"/>
    <s v="A2UEBHLZS4YC2Z"/>
    <s v="female"/>
    <s v="native"/>
    <s v="26-35"/>
    <x v="1"/>
    <x v="7"/>
  </r>
  <r>
    <s v="3XM0HYN6NLV78HW9P11MG7PMN5OPEI"/>
    <s v="Are you upset with me? If I did, I'm sorry. Your replies are just short."/>
    <s v="A2S96ZZ70YFPSK"/>
    <s v="female"/>
    <s v="native"/>
    <s v="36-45"/>
    <x v="2"/>
    <s v="A2UEBHLZS4YC2Z"/>
    <s v="female"/>
    <s v="native"/>
    <s v="26-35"/>
    <x v="1"/>
    <x v="7"/>
  </r>
  <r>
    <s v="3YZ8UPK3VUI53OKRAWUL0PCIA6GCUD"/>
    <s v="I'll get there as soon as I can"/>
    <s v="APRBKGIRNIXRW"/>
    <s v="male"/>
    <s v="native"/>
    <s v="26-35"/>
    <x v="0"/>
    <s v="A36QD4HK0M6PUL"/>
    <s v="female"/>
    <s v="native"/>
    <s v="26-35"/>
    <x v="1"/>
    <x v="7"/>
  </r>
  <r>
    <s v="3YZ8UPK3VUI53OKRAWUL0PCIA6GCUD"/>
    <s v="I'll get there as soon as I can"/>
    <s v="A33M7EZ72P8TWF"/>
    <s v="male"/>
    <s v="native"/>
    <s v="26-35"/>
    <x v="0"/>
    <s v="A36QD4HK0M6PUL"/>
    <s v="female"/>
    <s v="native"/>
    <s v="26-35"/>
    <x v="1"/>
    <x v="7"/>
  </r>
  <r>
    <s v="3YZ8UPK3VUI53OKRAWUL0PCIA6GCUD"/>
    <s v="I'll get there as soon as I can"/>
    <s v="A2CK0OXMPOR9LE"/>
    <s v="male"/>
    <s v="native"/>
    <s v="26-35"/>
    <x v="0"/>
    <s v="A36QD4HK0M6PUL"/>
    <s v="female"/>
    <s v="native"/>
    <s v="26-35"/>
    <x v="1"/>
    <x v="7"/>
  </r>
  <r>
    <s v="3Z4XG4ZF49NV8PO9YPP3IAF3EY4X8E"/>
    <s v="I am thinking I will take Uber because it is more safer and reliable"/>
    <s v="A27PVIL93ZMY46"/>
    <s v="female"/>
    <s v="native"/>
    <s v="36-45"/>
    <x v="1"/>
    <s v="A726VAH3Z12JD"/>
    <s v="male"/>
    <s v="profession"/>
    <s v="26-35"/>
    <x v="1"/>
    <x v="7"/>
  </r>
  <r>
    <s v="3Z4XG4ZF49NV8PO9YPP3IAF3EY4X8E"/>
    <s v="I am thinking I will take Uber because it is more safer and reliable"/>
    <s v="A11T4227GSO6EP"/>
    <s v="male"/>
    <s v="profession"/>
    <s v="26-35"/>
    <x v="4"/>
    <s v="A726VAH3Z12JD"/>
    <s v="male"/>
    <s v="profession"/>
    <s v="26-35"/>
    <x v="1"/>
    <x v="7"/>
  </r>
  <r>
    <s v="3Z4XG4ZF49NV8PO9YPP3IAF3EY4X8E"/>
    <s v="I am thinking I will take Uber because it is more safer and reliable"/>
    <s v="A2A0M30DSA7ZN"/>
    <s v="female"/>
    <s v="native"/>
    <s v="26-35"/>
    <x v="1"/>
    <s v="A726VAH3Z12JD"/>
    <s v="male"/>
    <s v="profession"/>
    <s v="26-35"/>
    <x v="1"/>
    <x v="7"/>
  </r>
  <r>
    <s v="38F5OAUN5O8UMLJBJGFB1OVEFSH7HI"/>
    <s v="Sure mate, how can I help you?"/>
    <s v="A2A0M30DSA7ZN"/>
    <s v="female"/>
    <s v="native"/>
    <s v="26-35"/>
    <x v="1"/>
    <s v="ACIENN0CD2SIJ"/>
    <s v="male"/>
    <s v="native"/>
    <s v="18-25"/>
    <x v="0"/>
    <x v="8"/>
  </r>
  <r>
    <s v="38F5OAUN5O8UMLJBJGFB1OVEFSH7HI"/>
    <s v="Sure mate, how can I help you?"/>
    <s v="A1H4GJFI4NJWKV"/>
    <s v="female"/>
    <s v="native"/>
    <s v="36-45"/>
    <x v="0"/>
    <s v="ACIENN0CD2SIJ"/>
    <s v="male"/>
    <s v="native"/>
    <s v="18-25"/>
    <x v="0"/>
    <x v="8"/>
  </r>
  <r>
    <s v="38F5OAUN5O8UMLJBJGFB1OVEFSH7HI"/>
    <s v="Sure mate, how can I help you?"/>
    <s v="A3MYTEE8WSEQ2Z"/>
    <s v="male"/>
    <s v="native"/>
    <s v="18-25"/>
    <x v="2"/>
    <s v="ACIENN0CD2SIJ"/>
    <s v="male"/>
    <s v="native"/>
    <s v="18-25"/>
    <x v="0"/>
    <x v="8"/>
  </r>
  <r>
    <s v="3BWI6RSP7H5I2BS9TF75GLY1N997EG"/>
    <s v="Sure, what is the problem?"/>
    <s v="A3TWIUN2YTYNML"/>
    <s v="female"/>
    <s v="native"/>
    <s v="36-45"/>
    <x v="2"/>
    <s v="A25OEXAPBQ2LTA"/>
    <s v="male"/>
    <s v="native"/>
    <s v="56-65"/>
    <x v="0"/>
    <x v="8"/>
  </r>
  <r>
    <s v="3BWI6RSP7H5I2BS9TF75GLY1N997EG"/>
    <s v="Sure, what is the problem?"/>
    <s v="A36SM7QM8OK3H6"/>
    <s v="female"/>
    <s v="native"/>
    <s v="26-35"/>
    <x v="0"/>
    <s v="A25OEXAPBQ2LTA"/>
    <s v="male"/>
    <s v="native"/>
    <s v="56-65"/>
    <x v="0"/>
    <x v="8"/>
  </r>
  <r>
    <s v="3BWI6RSP7H5I2BS9TF75GLY1N997EG"/>
    <s v="Sure, what is the problem?"/>
    <s v="APRBKGIRNIXRW"/>
    <s v="male"/>
    <s v="native"/>
    <s v="26-35"/>
    <x v="0"/>
    <s v="A25OEXAPBQ2LTA"/>
    <s v="male"/>
    <s v="native"/>
    <s v="56-65"/>
    <x v="0"/>
    <x v="8"/>
  </r>
  <r>
    <s v="3DHE4R9OCX790ORUTYGYKX25PCW2GC"/>
    <s v="Sorry, I was in class.  What did you need help with?"/>
    <s v="A2Z3I9XW0SHBPY"/>
    <s v="male"/>
    <s v="native"/>
    <s v="46-55"/>
    <x v="4"/>
    <s v="A3R6XIVJSOJU8M"/>
    <s v="male"/>
    <s v="native"/>
    <s v="26-35"/>
    <x v="0"/>
    <x v="8"/>
  </r>
  <r>
    <s v="3DHE4R9OCX790ORUTYGYKX25PCW2GC"/>
    <s v="Sorry, I was in class.  What did you need help with?"/>
    <s v="AQ5RV9HW7U6ID"/>
    <s v="male"/>
    <s v="native"/>
    <s v="18-25"/>
    <x v="1"/>
    <s v="A3R6XIVJSOJU8M"/>
    <s v="male"/>
    <s v="native"/>
    <s v="26-35"/>
    <x v="0"/>
    <x v="8"/>
  </r>
  <r>
    <s v="3DHE4R9OCX790ORUTYGYKX25PCW2GC"/>
    <s v="Sorry, I was in class.  What did you need help with?"/>
    <s v="A1H4GJFI4NJWKV"/>
    <s v="female"/>
    <s v="native"/>
    <s v="36-45"/>
    <x v="0"/>
    <s v="A3R6XIVJSOJU8M"/>
    <s v="male"/>
    <s v="native"/>
    <s v="26-35"/>
    <x v="0"/>
    <x v="8"/>
  </r>
  <r>
    <s v="3FIJLY1B6V0ZEVW5KCLSYPAMZ7HPFG"/>
    <s v="Yes. What do you need help with?"/>
    <s v="A2S96ZZ70YFPSK"/>
    <s v="female"/>
    <s v="native"/>
    <s v="36-45"/>
    <x v="0"/>
    <s v="ASBTT5QU0CX2Z"/>
    <s v="male"/>
    <s v="native"/>
    <s v="18-25"/>
    <x v="0"/>
    <x v="8"/>
  </r>
  <r>
    <s v="3FIJLY1B6V0ZEVW5KCLSYPAMZ7HPFG"/>
    <s v="Yes. What do you need help with?"/>
    <s v="A3TWIUN2YTYNML"/>
    <s v="female"/>
    <s v="native"/>
    <s v="36-45"/>
    <x v="1"/>
    <s v="ASBTT5QU0CX2Z"/>
    <s v="male"/>
    <s v="native"/>
    <s v="18-25"/>
    <x v="0"/>
    <x v="8"/>
  </r>
  <r>
    <s v="3FIJLY1B6V0ZEVW5KCLSYPAMZ7HPFG"/>
    <s v="Yes. What do you need help with?"/>
    <s v="AWYAVVEVO3O6M"/>
    <s v="male"/>
    <s v="profession"/>
    <s v="18-25"/>
    <x v="1"/>
    <s v="ASBTT5QU0CX2Z"/>
    <s v="male"/>
    <s v="native"/>
    <s v="18-25"/>
    <x v="0"/>
    <x v="8"/>
  </r>
  <r>
    <s v="3I0BTBYZAYH2Q59G8HYQ89GUX77Y0L"/>
    <s v="Hello. Yes, I can help you."/>
    <s v="AWYAVVEVO3O6M"/>
    <s v="male"/>
    <s v="profession"/>
    <s v="18-25"/>
    <x v="0"/>
    <s v="A1U512CZ1RHD2W"/>
    <s v="female"/>
    <s v="native"/>
    <s v="46-55"/>
    <x v="0"/>
    <x v="8"/>
  </r>
  <r>
    <s v="3I0BTBYZAYH2Q59G8HYQ89GUX77Y0L"/>
    <s v="Hello. Yes, I can help you."/>
    <s v="A110KENBXU7SUJ"/>
    <s v="male"/>
    <s v="native"/>
    <s v="46-55"/>
    <x v="2"/>
    <s v="A1U512CZ1RHD2W"/>
    <s v="female"/>
    <s v="native"/>
    <s v="46-55"/>
    <x v="0"/>
    <x v="8"/>
  </r>
  <r>
    <s v="3I0BTBYZAYH2Q59G8HYQ89GUX77Y0L"/>
    <s v="Hello. Yes, I can help you."/>
    <s v="A3U761PEG7MFKT"/>
    <s v="female"/>
    <s v="native"/>
    <s v="36-45"/>
    <x v="1"/>
    <s v="A1U512CZ1RHD2W"/>
    <s v="female"/>
    <s v="native"/>
    <s v="46-55"/>
    <x v="0"/>
    <x v="8"/>
  </r>
  <r>
    <s v="3IGI0VL648GTHNXL30RQHUE5ROZNOM"/>
    <s v="Yeah man what do you need help with?"/>
    <s v="A14M2EERU7E8KD"/>
    <s v="female"/>
    <s v="native"/>
    <s v="26-35"/>
    <x v="1"/>
    <s v="A1PP6DN7HB6Q9P"/>
    <s v="male"/>
    <s v="native"/>
    <s v="26-35"/>
    <x v="0"/>
    <x v="8"/>
  </r>
  <r>
    <s v="3IGI0VL648GTHNXL30RQHUE5ROZNOM"/>
    <s v="Yeah man what do you need help with?"/>
    <s v="A2S96ZZ70YFPSK"/>
    <s v="female"/>
    <s v="native"/>
    <s v="36-45"/>
    <x v="4"/>
    <s v="A1PP6DN7HB6Q9P"/>
    <s v="male"/>
    <s v="native"/>
    <s v="26-35"/>
    <x v="0"/>
    <x v="8"/>
  </r>
  <r>
    <s v="3IGI0VL648GTHNXL30RQHUE5ROZNOM"/>
    <s v="Yeah man what do you need help with?"/>
    <s v="APRBKGIRNIXRW"/>
    <s v="male"/>
    <s v="native"/>
    <s v="26-35"/>
    <x v="0"/>
    <s v="A1PP6DN7HB6Q9P"/>
    <s v="male"/>
    <s v="native"/>
    <s v="26-35"/>
    <x v="0"/>
    <x v="8"/>
  </r>
  <r>
    <s v="3LRLIPTPER537DIHW4USO7DW8BEAKR"/>
    <s v="Yes. I'd be happy to provide you with some assistance. How can I help?"/>
    <s v="A3U761PEG7MFKT"/>
    <s v="female"/>
    <s v="native"/>
    <s v="36-45"/>
    <x v="4"/>
    <s v="A1ZT30BGR3266K"/>
    <s v="female"/>
    <s v="native"/>
    <s v="26-35"/>
    <x v="0"/>
    <x v="8"/>
  </r>
  <r>
    <s v="3LRLIPTPER537DIHW4USO7DW8BEAKR"/>
    <s v="Yes. I'd be happy to provide you with some assistance. How can I help?"/>
    <s v="A110KENBXU7SUJ"/>
    <s v="male"/>
    <s v="native"/>
    <s v="46-55"/>
    <x v="1"/>
    <s v="A1ZT30BGR3266K"/>
    <s v="female"/>
    <s v="native"/>
    <s v="26-35"/>
    <x v="0"/>
    <x v="8"/>
  </r>
  <r>
    <s v="3LRLIPTPER537DIHW4USO7DW8BEAKR"/>
    <s v="Yes. I'd be happy to provide you with some assistance. How can I help?"/>
    <s v="ACKPIJEXGOL72"/>
    <s v="male"/>
    <s v="profession"/>
    <s v="18-25"/>
    <x v="2"/>
    <s v="A1ZT30BGR3266K"/>
    <s v="female"/>
    <s v="native"/>
    <s v="26-35"/>
    <x v="0"/>
    <x v="8"/>
  </r>
  <r>
    <s v="3NPI0JQDAP19X0E6FWQHFTPNQGLTPO"/>
    <s v="Hi - How can I help you?"/>
    <s v="A2EZNZ6X58RTNR"/>
    <s v="male"/>
    <s v="native"/>
    <s v="26-35"/>
    <x v="4"/>
    <s v="AOPZECGOPQ9TH"/>
    <s v="female"/>
    <s v="native"/>
    <s v="36-45"/>
    <x v="0"/>
    <x v="8"/>
  </r>
  <r>
    <s v="3NPI0JQDAP19X0E6FWQHFTPNQGLTPO"/>
    <s v="Hi - How can I help you?"/>
    <s v="A20O44S26VN11P"/>
    <s v="female"/>
    <s v="native"/>
    <s v="18-25"/>
    <x v="0"/>
    <s v="AOPZECGOPQ9TH"/>
    <s v="female"/>
    <s v="native"/>
    <s v="36-45"/>
    <x v="0"/>
    <x v="8"/>
  </r>
  <r>
    <s v="3NPI0JQDAP19X0E6FWQHFTPNQGLTPO"/>
    <s v="Hi - How can I help you?"/>
    <s v="A110KENBXU7SUJ"/>
    <s v="male"/>
    <s v="native"/>
    <s v="46-55"/>
    <x v="1"/>
    <s v="AOPZECGOPQ9TH"/>
    <s v="female"/>
    <s v="native"/>
    <s v="36-45"/>
    <x v="0"/>
    <x v="8"/>
  </r>
  <r>
    <s v="3OVR4I9USQFAGR0V084Y7Q35FCEQ42"/>
    <s v="Hello Jeremy, how can I help you?"/>
    <s v="AQ5RV9HW7U6ID"/>
    <s v="male"/>
    <s v="native"/>
    <s v="18-25"/>
    <x v="0"/>
    <s v="AN4B03UMF1N0F"/>
    <s v="female"/>
    <s v="native"/>
    <s v="36-45"/>
    <x v="0"/>
    <x v="8"/>
  </r>
  <r>
    <s v="3OVR4I9USQFAGR0V084Y7Q35FCEQ42"/>
    <s v="Hello Jeremy, how can I help you?"/>
    <s v="AY9S6HCHZ8F1Y"/>
    <s v="male"/>
    <s v="native"/>
    <s v="26-35"/>
    <x v="1"/>
    <s v="AN4B03UMF1N0F"/>
    <s v="female"/>
    <s v="native"/>
    <s v="36-45"/>
    <x v="0"/>
    <x v="8"/>
  </r>
  <r>
    <s v="3OVR4I9USQFAGR0V084Y7Q35FCEQ42"/>
    <s v="Hello Jeremy, how can I help you?"/>
    <s v="ACKPIJEXGOL72"/>
    <s v="male"/>
    <s v="profession"/>
    <s v="18-25"/>
    <x v="0"/>
    <s v="AN4B03UMF1N0F"/>
    <s v="female"/>
    <s v="native"/>
    <s v="36-45"/>
    <x v="0"/>
    <x v="8"/>
  </r>
  <r>
    <s v="3Y4W8Q93L0GFLVF5FIZ1GHWJ9FNDVT"/>
    <s v="Hey sorry. Whats up?"/>
    <s v="A1H4GJFI4NJWKV"/>
    <s v="female"/>
    <s v="native"/>
    <s v="36-45"/>
    <x v="0"/>
    <s v="AQY83XO3E149M"/>
    <s v="female"/>
    <s v="native"/>
    <s v="26-35"/>
    <x v="0"/>
    <x v="8"/>
  </r>
  <r>
    <s v="3Y4W8Q93L0GFLVF5FIZ1GHWJ9FNDVT"/>
    <s v="Hey sorry. Whats up?"/>
    <s v="A3TWIUN2YTYNML"/>
    <s v="female"/>
    <s v="native"/>
    <s v="36-45"/>
    <x v="3"/>
    <s v="AQY83XO3E149M"/>
    <s v="female"/>
    <s v="native"/>
    <s v="26-35"/>
    <x v="0"/>
    <x v="8"/>
  </r>
  <r>
    <s v="3Y4W8Q93L0GFLVF5FIZ1GHWJ9FNDVT"/>
    <s v="Hey sorry. Whats up?"/>
    <s v="ACKPIJEXGOL72"/>
    <s v="male"/>
    <s v="profession"/>
    <s v="18-25"/>
    <x v="4"/>
    <s v="AQY83XO3E149M"/>
    <s v="female"/>
    <s v="native"/>
    <s v="26-35"/>
    <x v="0"/>
    <x v="8"/>
  </r>
  <r>
    <s v="30ZX6P7VF9RJRQHV1411HAULH1K2JH"/>
    <s v="I can help, what's the problem?"/>
    <s v="A110KENBXU7SUJ"/>
    <s v="male"/>
    <s v="native"/>
    <s v="46-55"/>
    <x v="1"/>
    <s v="A25OEXAPBQ2LTA"/>
    <s v="male"/>
    <s v="native"/>
    <s v="56-65"/>
    <x v="1"/>
    <x v="8"/>
  </r>
  <r>
    <s v="30ZX6P7VF9RJRQHV1411HAULH1K2JH"/>
    <s v="I can help, what's the problem?"/>
    <s v="A2A0M30DSA7ZN"/>
    <s v="female"/>
    <s v="native"/>
    <s v="26-35"/>
    <x v="1"/>
    <s v="A25OEXAPBQ2LTA"/>
    <s v="male"/>
    <s v="native"/>
    <s v="56-65"/>
    <x v="1"/>
    <x v="8"/>
  </r>
  <r>
    <s v="30ZX6P7VF9RJRQHV1411HAULH1K2JH"/>
    <s v="I can help, what's the problem?"/>
    <s v="A1LZWU72K42V92"/>
    <s v="male"/>
    <s v="native"/>
    <s v="46-55"/>
    <x v="1"/>
    <s v="A25OEXAPBQ2LTA"/>
    <s v="male"/>
    <s v="native"/>
    <s v="56-65"/>
    <x v="1"/>
    <x v="8"/>
  </r>
  <r>
    <s v="32Z9ZLUT1MG17RBA02WDCAH95CPOHD"/>
    <s v="What can I help you with?"/>
    <s v="A7KLTVEIASF4J"/>
    <s v="male"/>
    <s v="native"/>
    <s v="26-35"/>
    <x v="1"/>
    <s v="A2U8EBN3IPMJ19"/>
    <s v="female"/>
    <s v="native"/>
    <s v="36-45"/>
    <x v="1"/>
    <x v="8"/>
  </r>
  <r>
    <s v="32Z9ZLUT1MG17RBA02WDCAH95CPOHD"/>
    <s v="What can I help you with?"/>
    <s v="A1JEMN51X76N2O"/>
    <s v="female"/>
    <s v="native"/>
    <s v="46-55"/>
    <x v="0"/>
    <s v="A2U8EBN3IPMJ19"/>
    <s v="female"/>
    <s v="native"/>
    <s v="36-45"/>
    <x v="1"/>
    <x v="8"/>
  </r>
  <r>
    <s v="32Z9ZLUT1MG17RBA02WDCAH95CPOHD"/>
    <s v="What can I help you with?"/>
    <s v="A3TWIUN2YTYNML"/>
    <s v="female"/>
    <s v="native"/>
    <s v="36-45"/>
    <x v="3"/>
    <s v="A2U8EBN3IPMJ19"/>
    <s v="female"/>
    <s v="native"/>
    <s v="36-45"/>
    <x v="1"/>
    <x v="8"/>
  </r>
  <r>
    <s v="3F6HPJW4JEW5XAHU83KG60OTJ0E2W3"/>
    <s v="Sorry didn't have my phone on me. What do you need?"/>
    <s v="A3MYTEE8WSEQ2Z"/>
    <s v="male"/>
    <s v="native"/>
    <s v="18-25"/>
    <x v="2"/>
    <s v="A6Q0BGCVLWLXE"/>
    <s v="male"/>
    <s v="native"/>
    <s v="36-45"/>
    <x v="1"/>
    <x v="8"/>
  </r>
  <r>
    <s v="3F6HPJW4JEW5XAHU83KG60OTJ0E2W3"/>
    <s v="Sorry didn't have my phone on me. What do you need?"/>
    <s v="APRBKGIRNIXRW"/>
    <s v="male"/>
    <s v="native"/>
    <s v="26-35"/>
    <x v="0"/>
    <s v="A6Q0BGCVLWLXE"/>
    <s v="male"/>
    <s v="native"/>
    <s v="36-45"/>
    <x v="1"/>
    <x v="8"/>
  </r>
  <r>
    <s v="3F6HPJW4JEW5XAHU83KG60OTJ0E2W3"/>
    <s v="Sorry didn't have my phone on me. What do you need?"/>
    <s v="A3GLMBZSG3VU4P"/>
    <s v="female"/>
    <s v="native"/>
    <s v="18-25"/>
    <x v="0"/>
    <s v="A6Q0BGCVLWLXE"/>
    <s v="male"/>
    <s v="native"/>
    <s v="36-45"/>
    <x v="1"/>
    <x v="8"/>
  </r>
  <r>
    <s v="3GD6L00D3TT23D5KLXEFSJCXTR7M1Y"/>
    <s v="I'm sorry, what can I help you with Jeremy?"/>
    <s v="ACKPIJEXGOL72"/>
    <s v="male"/>
    <s v="profession"/>
    <s v="18-25"/>
    <x v="1"/>
    <s v="AN4B03UMF1N0F"/>
    <s v="female"/>
    <s v="native"/>
    <s v="36-45"/>
    <x v="1"/>
    <x v="8"/>
  </r>
  <r>
    <s v="3GD6L00D3TT23D5KLXEFSJCXTR7M1Y"/>
    <s v="I'm sorry, what can I help you with Jeremy?"/>
    <s v="A1H4GJFI4NJWKV"/>
    <s v="female"/>
    <s v="native"/>
    <s v="36-45"/>
    <x v="4"/>
    <s v="AN4B03UMF1N0F"/>
    <s v="female"/>
    <s v="native"/>
    <s v="36-45"/>
    <x v="1"/>
    <x v="8"/>
  </r>
  <r>
    <s v="3GD6L00D3TT23D5KLXEFSJCXTR7M1Y"/>
    <s v="I'm sorry, what can I help you with Jeremy?"/>
    <s v="AY9S6HCHZ8F1Y"/>
    <s v="male"/>
    <s v="native"/>
    <s v="26-35"/>
    <x v="1"/>
    <s v="AN4B03UMF1N0F"/>
    <s v="female"/>
    <s v="native"/>
    <s v="36-45"/>
    <x v="1"/>
    <x v="8"/>
  </r>
  <r>
    <s v="3LO69W1SU49F1AD234Y3ZT1EV7BLGY"/>
    <s v="Sure, how can i help?"/>
    <s v="A3TWIUN2YTYNML"/>
    <s v="female"/>
    <s v="native"/>
    <s v="36-45"/>
    <x v="3"/>
    <s v="A1L62VC27LQKPA"/>
    <s v="female"/>
    <s v="native"/>
    <s v="26-35"/>
    <x v="1"/>
    <x v="8"/>
  </r>
  <r>
    <s v="3LO69W1SU49F1AD234Y3ZT1EV7BLGY"/>
    <s v="Sure, how can i help?"/>
    <s v="A14M2EERU7E8KD"/>
    <s v="female"/>
    <s v="native"/>
    <s v="26-35"/>
    <x v="3"/>
    <s v="A1L62VC27LQKPA"/>
    <s v="female"/>
    <s v="native"/>
    <s v="26-35"/>
    <x v="1"/>
    <x v="8"/>
  </r>
  <r>
    <s v="3LO69W1SU49F1AD234Y3ZT1EV7BLGY"/>
    <s v="Sure, how can i help?"/>
    <s v="A11T4227GSO6EP"/>
    <s v="male"/>
    <s v="profession"/>
    <s v="26-35"/>
    <x v="3"/>
    <s v="A1L62VC27LQKPA"/>
    <s v="female"/>
    <s v="native"/>
    <s v="26-35"/>
    <x v="1"/>
    <x v="8"/>
  </r>
  <r>
    <s v="3NJM2BJS4X2SBJCVTAVRQJPJ2S2CP1"/>
    <s v="What can i do for you?"/>
    <s v="A3MYTEE8WSEQ2Z"/>
    <s v="male"/>
    <s v="native"/>
    <s v="18-25"/>
    <x v="2"/>
    <s v="A2XC9QKBZN6PLH"/>
    <s v="male"/>
    <s v="native"/>
    <s v="36-45"/>
    <x v="1"/>
    <x v="8"/>
  </r>
  <r>
    <s v="3NJM2BJS4X2SBJCVTAVRQJPJ2S2CP1"/>
    <s v="What can i do for you?"/>
    <s v="AY9S6HCHZ8F1Y"/>
    <s v="male"/>
    <s v="native"/>
    <s v="26-35"/>
    <x v="0"/>
    <s v="A2XC9QKBZN6PLH"/>
    <s v="male"/>
    <s v="native"/>
    <s v="36-45"/>
    <x v="1"/>
    <x v="8"/>
  </r>
  <r>
    <s v="3NJM2BJS4X2SBJCVTAVRQJPJ2S2CP1"/>
    <s v="What can i do for you?"/>
    <s v="APRBKGIRNIXRW"/>
    <s v="male"/>
    <s v="native"/>
    <s v="26-35"/>
    <x v="0"/>
    <s v="A2XC9QKBZN6PLH"/>
    <s v="male"/>
    <s v="native"/>
    <s v="36-45"/>
    <x v="1"/>
    <x v="8"/>
  </r>
  <r>
    <s v="3UWN2HHPUZ18FFPEAH8Z1ZO6ODFSN1"/>
    <s v="How can I help you Jeremy?"/>
    <s v="A20O44S26VN11P"/>
    <s v="female"/>
    <s v="native"/>
    <s v="18-25"/>
    <x v="0"/>
    <s v="A3BP890CXV4UMN"/>
    <s v="female"/>
    <s v="native"/>
    <s v="46-55"/>
    <x v="1"/>
    <x v="8"/>
  </r>
  <r>
    <s v="3UWN2HHPUZ18FFPEAH8Z1ZO6ODFSN1"/>
    <s v="How can I help you Jeremy?"/>
    <s v="A35DZ5AAKNOKQ8"/>
    <s v="female"/>
    <s v="native"/>
    <s v="26-35"/>
    <x v="1"/>
    <s v="A3BP890CXV4UMN"/>
    <s v="female"/>
    <s v="native"/>
    <s v="46-55"/>
    <x v="1"/>
    <x v="8"/>
  </r>
  <r>
    <s v="3UWN2HHPUZ18FFPEAH8Z1ZO6ODFSN1"/>
    <s v="How can I help you Jeremy?"/>
    <s v="A1IOMFFEKCWOIT"/>
    <s v="female"/>
    <s v="profession"/>
    <s v="26-35"/>
    <x v="3"/>
    <s v="A3BP890CXV4UMN"/>
    <s v="female"/>
    <s v="native"/>
    <s v="46-55"/>
    <x v="1"/>
    <x v="8"/>
  </r>
  <r>
    <s v="3VJ40NV2QJJRC0250WD2QTKXG6QOTT"/>
    <s v="Hey, sorry.  What's up man?"/>
    <s v="A2SKVQA1LQCH0M"/>
    <s v="female"/>
    <s v="profession"/>
    <s v="26-35"/>
    <x v="0"/>
    <s v="A24H4D0R8B7LBM"/>
    <s v="male"/>
    <s v="native"/>
    <s v="36-45"/>
    <x v="1"/>
    <x v="8"/>
  </r>
  <r>
    <s v="3VJ40NV2QJJRC0250WD2QTKXG6QOTT"/>
    <s v="Hey, sorry.  What's up man?"/>
    <s v="A3GLMBZSG3VU4P"/>
    <s v="female"/>
    <s v="native"/>
    <s v="18-25"/>
    <x v="1"/>
    <s v="A24H4D0R8B7LBM"/>
    <s v="male"/>
    <s v="native"/>
    <s v="36-45"/>
    <x v="1"/>
    <x v="8"/>
  </r>
  <r>
    <s v="3VJ40NV2QJJRC0250WD2QTKXG6QOTT"/>
    <s v="Hey, sorry.  What's up man?"/>
    <s v="A3U761PEG7MFKT"/>
    <s v="female"/>
    <s v="native"/>
    <s v="36-45"/>
    <x v="1"/>
    <s v="A24H4D0R8B7LBM"/>
    <s v="male"/>
    <s v="native"/>
    <s v="36-45"/>
    <x v="1"/>
    <x v="8"/>
  </r>
  <r>
    <s v="3YDGXNSEO0Q4AN0ZEENYLZI5L1S84Z"/>
    <s v="What's going on?  Are you ok?"/>
    <s v="APRBKGIRNIXRW"/>
    <s v="male"/>
    <s v="native"/>
    <s v="26-35"/>
    <x v="1"/>
    <s v="A8UJNIY9R8S7W"/>
    <s v="male"/>
    <s v="native"/>
    <s v="26-35"/>
    <x v="1"/>
    <x v="8"/>
  </r>
  <r>
    <s v="3YDGXNSEO0Q4AN0ZEENYLZI5L1S84Z"/>
    <s v="What's going on?  Are you ok?"/>
    <s v="A3TWIUN2YTYNML"/>
    <s v="female"/>
    <s v="native"/>
    <s v="36-45"/>
    <x v="3"/>
    <s v="A8UJNIY9R8S7W"/>
    <s v="male"/>
    <s v="native"/>
    <s v="26-35"/>
    <x v="1"/>
    <x v="8"/>
  </r>
  <r>
    <s v="3YDGXNSEO0Q4AN0ZEENYLZI5L1S84Z"/>
    <s v="What's going on?  Are you ok?"/>
    <s v="AWYAVVEVO3O6M"/>
    <s v="male"/>
    <s v="profession"/>
    <s v="18-25"/>
    <x v="2"/>
    <s v="A8UJNIY9R8S7W"/>
    <s v="male"/>
    <s v="native"/>
    <s v="26-35"/>
    <x v="1"/>
    <x v="8"/>
  </r>
  <r>
    <s v="3YMTUJH0DTCN87SNHCYTCVESZFST4Q"/>
    <s v="Sorry, I was working, what do you need?"/>
    <s v="A110KENBXU7SUJ"/>
    <s v="male"/>
    <s v="native"/>
    <s v="36-45"/>
    <x v="2"/>
    <s v="A36QD4HK0M6PUL"/>
    <s v="female"/>
    <s v="native"/>
    <s v="26-35"/>
    <x v="1"/>
    <x v="8"/>
  </r>
  <r>
    <s v="3YMTUJH0DTCN87SNHCYTCVESZFST4Q"/>
    <s v="Sorry, I was working, what do you need?"/>
    <s v="APRBKGIRNIXRW"/>
    <s v="male"/>
    <s v="native"/>
    <s v="26-35"/>
    <x v="0"/>
    <s v="A36QD4HK0M6PUL"/>
    <s v="female"/>
    <s v="native"/>
    <s v="26-35"/>
    <x v="1"/>
    <x v="8"/>
  </r>
  <r>
    <s v="3YMTUJH0DTCN87SNHCYTCVESZFST4Q"/>
    <s v="Sorry, I was working, what do you need?"/>
    <s v="AYXXCTW7FHTVQ"/>
    <s v="female"/>
    <s v="native"/>
    <s v="46-55"/>
    <x v="0"/>
    <s v="A36QD4HK0M6PUL"/>
    <s v="female"/>
    <s v="native"/>
    <s v="26-35"/>
    <x v="1"/>
    <x v="8"/>
  </r>
  <r>
    <s v="3BXQMRHWK0UICAWINLOZ3LHU4JAMUT"/>
    <s v="wow...that's so unlucky! but yes, next time don't forget your umbrella! or perhaps walk further away from the road!"/>
    <s v="APRBKGIRNIXRW"/>
    <s v="male"/>
    <s v="native"/>
    <s v="26-35"/>
    <x v="0"/>
    <s v="AOKCHITXHX8MX"/>
    <s v="female"/>
    <s v="native"/>
    <s v="18-25"/>
    <x v="0"/>
    <x v="9"/>
  </r>
  <r>
    <s v="3BXQMRHWK0UICAWINLOZ3LHU4JAMUT"/>
    <s v="wow...that's so unlucky! but yes, next time don't forget your umbrella! or perhaps walk further away from the road!"/>
    <s v="A1H4GJFI4NJWKV"/>
    <s v="female"/>
    <s v="native"/>
    <s v="36-45"/>
    <x v="1"/>
    <s v="AOKCHITXHX8MX"/>
    <s v="female"/>
    <s v="native"/>
    <s v="18-25"/>
    <x v="0"/>
    <x v="9"/>
  </r>
  <r>
    <s v="3BXQMRHWK0UICAWINLOZ3LHU4JAMUT"/>
    <s v="wow...that's so unlucky! but yes, next time don't forget your umbrella! or perhaps walk further away from the road!"/>
    <s v="A2A0M30DSA7ZN"/>
    <s v="female"/>
    <s v="native"/>
    <s v="26-35"/>
    <x v="3"/>
    <s v="AOKCHITXHX8MX"/>
    <s v="female"/>
    <s v="native"/>
    <s v="18-25"/>
    <x v="0"/>
    <x v="9"/>
  </r>
  <r>
    <s v="3CP1TO84PUXBKR2AC2X7G0BGZXR52U"/>
    <s v="oh man, that sucks!"/>
    <s v="APRBKGIRNIXRW"/>
    <s v="male"/>
    <s v="native"/>
    <s v="26-35"/>
    <x v="0"/>
    <s v="A2ECXGDFC0NJEL"/>
    <s v="female"/>
    <s v="native"/>
    <s v="26-35"/>
    <x v="0"/>
    <x v="9"/>
  </r>
  <r>
    <s v="3CP1TO84PUXBKR2AC2X7G0BGZXR52U"/>
    <s v="oh man, that sucks!"/>
    <s v="A1H4GJFI4NJWKV"/>
    <s v="female"/>
    <s v="native"/>
    <s v="36-45"/>
    <x v="0"/>
    <s v="A2ECXGDFC0NJEL"/>
    <s v="female"/>
    <s v="native"/>
    <s v="26-35"/>
    <x v="0"/>
    <x v="9"/>
  </r>
  <r>
    <s v="3CP1TO84PUXBKR2AC2X7G0BGZXR52U"/>
    <s v="oh man, that sucks!"/>
    <s v="A3TWIUN2YTYNML"/>
    <s v="female"/>
    <s v="native"/>
    <s v="36-45"/>
    <x v="3"/>
    <s v="A2ECXGDFC0NJEL"/>
    <s v="female"/>
    <s v="native"/>
    <s v="26-35"/>
    <x v="0"/>
    <x v="9"/>
  </r>
  <r>
    <s v="3FUI0JHJPYUXRUBP2JNJKDIORIY33H"/>
    <s v="I hate when that happens!"/>
    <s v="A3TWIUN2YTYNML"/>
    <s v="female"/>
    <s v="native"/>
    <s v="36-45"/>
    <x v="3"/>
    <s v="A25OEXAPBQ2LTA"/>
    <s v="male"/>
    <s v="native"/>
    <s v="56-65"/>
    <x v="0"/>
    <x v="9"/>
  </r>
  <r>
    <s v="3FUI0JHJPYUXRUBP2JNJKDIORIY33H"/>
    <s v="I hate when that happens!"/>
    <s v="A20O44S26VN11P"/>
    <s v="female"/>
    <s v="native"/>
    <s v="18-25"/>
    <x v="1"/>
    <s v="A25OEXAPBQ2LTA"/>
    <s v="male"/>
    <s v="native"/>
    <s v="56-65"/>
    <x v="0"/>
    <x v="9"/>
  </r>
  <r>
    <s v="3FUI0JHJPYUXRUBP2JNJKDIORIY33H"/>
    <s v="I hate when that happens!"/>
    <s v="A14M2EERU7E8KD"/>
    <s v="female"/>
    <s v="native"/>
    <s v="26-35"/>
    <x v="1"/>
    <s v="A25OEXAPBQ2LTA"/>
    <s v="male"/>
    <s v="native"/>
    <s v="56-65"/>
    <x v="0"/>
    <x v="9"/>
  </r>
  <r>
    <s v="3G2UL9A02EAEPWZUNXO74X6O68X670"/>
    <s v="That's horrible!"/>
    <s v="A1H4GJFI4NJWKV"/>
    <s v="female"/>
    <s v="native"/>
    <s v="36-45"/>
    <x v="1"/>
    <s v="A1KGX4IKHV4DLW"/>
    <s v="female"/>
    <s v="native"/>
    <s v="26-35"/>
    <x v="0"/>
    <x v="9"/>
  </r>
  <r>
    <s v="3G2UL9A02EAEPWZUNXO74X6O68X670"/>
    <s v="That's horrible!"/>
    <s v="A2A0M30DSA7ZN"/>
    <s v="female"/>
    <s v="native"/>
    <s v="26-35"/>
    <x v="1"/>
    <s v="A1KGX4IKHV4DLW"/>
    <s v="female"/>
    <s v="native"/>
    <s v="26-35"/>
    <x v="0"/>
    <x v="9"/>
  </r>
  <r>
    <s v="3G2UL9A02EAEPWZUNXO74X6O68X670"/>
    <s v="That's horrible!"/>
    <s v="A3TWIUN2YTYNML"/>
    <s v="female"/>
    <s v="native"/>
    <s v="36-45"/>
    <x v="3"/>
    <s v="A1KGX4IKHV4DLW"/>
    <s v="female"/>
    <s v="native"/>
    <s v="26-35"/>
    <x v="0"/>
    <x v="9"/>
  </r>
  <r>
    <s v="3G2UL9A02EAEPWZUNXO74X6O69867D"/>
    <s v="Do you need me to come get you?"/>
    <s v="A24DSECWUBZC0Z"/>
    <s v="male"/>
    <s v="native"/>
    <s v="36-45"/>
    <x v="2"/>
    <s v="A36QD4HK0M6PUL"/>
    <s v="female"/>
    <s v="native"/>
    <s v="26-35"/>
    <x v="0"/>
    <x v="9"/>
  </r>
  <r>
    <s v="3G2UL9A02EAEPWZUNXO74X6O69867D"/>
    <s v="Do you need me to come get you?"/>
    <s v="ACKPIJEXGOL72"/>
    <s v="male"/>
    <s v="profession"/>
    <s v="18-25"/>
    <x v="1"/>
    <s v="A36QD4HK0M6PUL"/>
    <s v="female"/>
    <s v="native"/>
    <s v="26-35"/>
    <x v="0"/>
    <x v="9"/>
  </r>
  <r>
    <s v="3G2UL9A02EAEPWZUNXO74X6O69867D"/>
    <s v="Do you need me to come get you?"/>
    <s v="AQ5RV9HW7U6ID"/>
    <s v="male"/>
    <s v="native"/>
    <s v="18-25"/>
    <x v="2"/>
    <s v="A36QD4HK0M6PUL"/>
    <s v="female"/>
    <s v="native"/>
    <s v="26-35"/>
    <x v="0"/>
    <x v="9"/>
  </r>
  <r>
    <s v="3KXIR214I5CTO8YAYXEXB852Z1Z24P"/>
    <s v="Oh no that is awful!!"/>
    <s v="A2S96ZZ70YFPSK"/>
    <s v="female"/>
    <s v="native"/>
    <s v="36-45"/>
    <x v="2"/>
    <s v="A3174YB32Y52W2"/>
    <s v="female"/>
    <s v="native"/>
    <s v="36-45"/>
    <x v="0"/>
    <x v="9"/>
  </r>
  <r>
    <s v="3KXIR214I5CTO8YAYXEXB852Z1Z24P"/>
    <s v="Oh no that is awful!!"/>
    <s v="A1JEMN51X76N2O"/>
    <s v="female"/>
    <s v="native"/>
    <s v="46-55"/>
    <x v="1"/>
    <s v="A3174YB32Y52W2"/>
    <s v="female"/>
    <s v="native"/>
    <s v="36-45"/>
    <x v="0"/>
    <x v="9"/>
  </r>
  <r>
    <s v="3KXIR214I5CTO8YAYXEXB852Z1Z24P"/>
    <s v="Oh no that is awful!!"/>
    <s v="A8E99XNOTT390"/>
    <s v="female"/>
    <s v="native"/>
    <s v="36-45"/>
    <x v="2"/>
    <s v="A3174YB32Y52W2"/>
    <s v="female"/>
    <s v="native"/>
    <s v="36-45"/>
    <x v="0"/>
    <x v="9"/>
  </r>
  <r>
    <s v="3ND9UOO81LYBYW32I92LLWN2PV1LWX"/>
    <s v="Do you need a hug?"/>
    <s v="A2S96ZZ70YFPSK"/>
    <s v="female"/>
    <s v="native"/>
    <s v="36-45"/>
    <x v="2"/>
    <s v="A1L62VC27LQKPA"/>
    <s v="female"/>
    <s v="native"/>
    <s v="26-35"/>
    <x v="0"/>
    <x v="9"/>
  </r>
  <r>
    <s v="3ND9UOO81LYBYW32I92LLWN2PV1LWX"/>
    <s v="Do you need a hug?"/>
    <s v="AY9S6HCHZ8F1Y"/>
    <s v="male"/>
    <s v="native"/>
    <s v="26-35"/>
    <x v="0"/>
    <s v="A1L62VC27LQKPA"/>
    <s v="female"/>
    <s v="native"/>
    <s v="26-35"/>
    <x v="0"/>
    <x v="9"/>
  </r>
  <r>
    <s v="3ND9UOO81LYBYW32I92LLWN2PV1LWX"/>
    <s v="Do you need a hug?"/>
    <s v="APRBKGIRNIXRW"/>
    <s v="male"/>
    <s v="native"/>
    <s v="26-35"/>
    <x v="0"/>
    <s v="A1L62VC27LQKPA"/>
    <s v="female"/>
    <s v="native"/>
    <s v="26-35"/>
    <x v="0"/>
    <x v="9"/>
  </r>
  <r>
    <s v="3NVC2EB65RVY7X8DR4G9A7E10HBY3W"/>
    <s v="sorry to hear that, not much you can do about avoiding it though."/>
    <s v="APRBKGIRNIXRW"/>
    <s v="male"/>
    <s v="native"/>
    <s v="26-35"/>
    <x v="0"/>
    <s v="A2T2039IS9SHNT"/>
    <s v="female"/>
    <s v="native"/>
    <s v="18-25"/>
    <x v="0"/>
    <x v="9"/>
  </r>
  <r>
    <s v="3NVC2EB65RVY7X8DR4G9A7E10HBY3W"/>
    <s v="sorry to hear that, not much you can do about avoiding it though."/>
    <s v="AJK246UQQ0C7I"/>
    <s v="female"/>
    <s v="native"/>
    <s v="36-45"/>
    <x v="0"/>
    <s v="A2T2039IS9SHNT"/>
    <s v="female"/>
    <s v="native"/>
    <s v="18-25"/>
    <x v="0"/>
    <x v="9"/>
  </r>
  <r>
    <s v="3NVC2EB65RVY7X8DR4G9A7E10HBY3W"/>
    <s v="sorry to hear that, not much you can do about avoiding it though."/>
    <s v="A110KENBXU7SUJ"/>
    <s v="male"/>
    <s v="native"/>
    <s v="46-55"/>
    <x v="0"/>
    <s v="A2T2039IS9SHNT"/>
    <s v="female"/>
    <s v="native"/>
    <s v="18-25"/>
    <x v="0"/>
    <x v="9"/>
  </r>
  <r>
    <s v="3PJUZCGDJ7C57T6BV9JP27TL7W7983"/>
    <s v="that's the worst!"/>
    <s v="AWYAVVEVO3O6M"/>
    <s v="male"/>
    <s v="profession"/>
    <s v="18-25"/>
    <x v="1"/>
    <s v="AQY83XO3E149M"/>
    <s v="female"/>
    <s v="native"/>
    <s v="26-35"/>
    <x v="0"/>
    <x v="9"/>
  </r>
  <r>
    <s v="3PJUZCGDJ7C57T6BV9JP27TL7W7983"/>
    <s v="that's the worst!"/>
    <s v="A2S96ZZ70YFPSK"/>
    <s v="female"/>
    <s v="native"/>
    <s v="36-45"/>
    <x v="0"/>
    <s v="AQY83XO3E149M"/>
    <s v="female"/>
    <s v="native"/>
    <s v="26-35"/>
    <x v="0"/>
    <x v="9"/>
  </r>
  <r>
    <s v="3PJUZCGDJ7C57T6BV9JP27TL7W7983"/>
    <s v="that's the worst!"/>
    <s v="AY9S6HCHZ8F1Y"/>
    <s v="male"/>
    <s v="native"/>
    <s v="26-35"/>
    <x v="1"/>
    <s v="AQY83XO3E149M"/>
    <s v="female"/>
    <s v="native"/>
    <s v="26-35"/>
    <x v="0"/>
    <x v="9"/>
  </r>
  <r>
    <s v="3TPZPLC3M184YJGC0HKQXGLPWBS3PP"/>
    <s v="Hopefully you're not far from home so that you can put on something warm and dry."/>
    <s v="A1H4GJFI4NJWKV"/>
    <s v="female"/>
    <s v="native"/>
    <s v="36-45"/>
    <x v="0"/>
    <s v="A1ZT30BGR3266K"/>
    <s v="female"/>
    <s v="native"/>
    <s v="26-35"/>
    <x v="0"/>
    <x v="9"/>
  </r>
  <r>
    <s v="3TPZPLC3M184YJGC0HKQXGLPWBS3PP"/>
    <s v="Hopefully you're not far from home so that you can put on something warm and dry."/>
    <s v="A3TWIUN2YTYNML"/>
    <s v="female"/>
    <s v="native"/>
    <s v="36-45"/>
    <x v="1"/>
    <s v="A1ZT30BGR3266K"/>
    <s v="female"/>
    <s v="native"/>
    <s v="26-35"/>
    <x v="0"/>
    <x v="9"/>
  </r>
  <r>
    <s v="3TPZPLC3M184YJGC0HKQXGLPWBS3PP"/>
    <s v="Hopefully you're not far from home so that you can put on something warm and dry."/>
    <s v="A2SKVQA1LQCH0M"/>
    <s v="female"/>
    <s v="profession"/>
    <s v="26-35"/>
    <x v="1"/>
    <s v="A1ZT30BGR3266K"/>
    <s v="female"/>
    <s v="native"/>
    <s v="26-35"/>
    <x v="0"/>
    <x v="9"/>
  </r>
  <r>
    <s v="32KTQ2V7REBKSI8FPAT87PUGRZB9M2"/>
    <s v="yikes, that sucks. i'll buy you a rain poncho for your birthday so rainy days will never bother you again ;)"/>
    <s v="AJK246UQQ0C7I"/>
    <s v="female"/>
    <s v="native"/>
    <s v="36-45"/>
    <x v="2"/>
    <s v="A1NYQF48WC9EFP"/>
    <s v="female"/>
    <s v="native"/>
    <s v="18-25"/>
    <x v="1"/>
    <x v="9"/>
  </r>
  <r>
    <s v="32KTQ2V7REBKSI8FPAT87PUGRZB9M2"/>
    <s v="yikes, that sucks. i'll buy you a rain poncho for your birthday so rainy days will never bother you again ;)"/>
    <s v="A3MYTEE8WSEQ2Z"/>
    <s v="male"/>
    <s v="native"/>
    <s v="18-25"/>
    <x v="3"/>
    <s v="A1NYQF48WC9EFP"/>
    <s v="female"/>
    <s v="native"/>
    <s v="18-25"/>
    <x v="1"/>
    <x v="9"/>
  </r>
  <r>
    <s v="32KTQ2V7REBKSI8FPAT87PUGRZB9M2"/>
    <s v="yikes, that sucks. i'll buy you a rain poncho for your birthday so rainy days will never bother you again ;)"/>
    <s v="A2SKVQA1LQCH0M"/>
    <s v="female"/>
    <s v="profession"/>
    <s v="26-35"/>
    <x v="0"/>
    <s v="A1NYQF48WC9EFP"/>
    <s v="female"/>
    <s v="native"/>
    <s v="18-25"/>
    <x v="1"/>
    <x v="9"/>
  </r>
  <r>
    <s v="32KTQ2V7REBKSI8FPAT87PUGRZM9MD"/>
    <s v="oh no! do you need me to bring you some dry clothes? :/"/>
    <s v="AY9S6HCHZ8F1Y"/>
    <s v="male"/>
    <s v="native"/>
    <s v="26-35"/>
    <x v="2"/>
    <s v="A9XDTIFIUAWUP"/>
    <s v="female"/>
    <s v="native"/>
    <s v="26-35"/>
    <x v="1"/>
    <x v="9"/>
  </r>
  <r>
    <s v="32KTQ2V7REBKSI8FPAT87PUGRZM9MD"/>
    <s v="oh no! do you need me to bring you some dry clothes? :/"/>
    <s v="A1JEMN51X76N2O"/>
    <s v="female"/>
    <s v="native"/>
    <s v="46-55"/>
    <x v="3"/>
    <s v="A9XDTIFIUAWUP"/>
    <s v="female"/>
    <s v="native"/>
    <s v="26-35"/>
    <x v="1"/>
    <x v="9"/>
  </r>
  <r>
    <s v="32KTQ2V7REBKSI8FPAT87PUGRZM9MD"/>
    <s v="oh no! do you need me to bring you some dry clothes? :/"/>
    <s v="A3MYTEE8WSEQ2Z"/>
    <s v="male"/>
    <s v="native"/>
    <s v="18-25"/>
    <x v="2"/>
    <s v="A9XDTIFIUAWUP"/>
    <s v="female"/>
    <s v="native"/>
    <s v="26-35"/>
    <x v="1"/>
    <x v="9"/>
  </r>
  <r>
    <s v="354P56DE9LZJCUXRUARA522GO197SA"/>
    <s v="Sorry to hear that ! Get into some dry clothes and drink something hot, that'll feel better !"/>
    <s v="A3MYTEE8WSEQ2Z"/>
    <s v="male"/>
    <s v="native"/>
    <s v="18-25"/>
    <x v="3"/>
    <s v="A1754KSS9EMTEA"/>
    <s v="male"/>
    <s v="native"/>
    <s v="46-55"/>
    <x v="1"/>
    <x v="9"/>
  </r>
  <r>
    <s v="354P56DE9LZJCUXRUARA522GO197SA"/>
    <s v="Sorry to hear that ! Get into some dry clothes and drink something hot, that'll feel better !"/>
    <s v="A14M2EERU7E8KD"/>
    <s v="female"/>
    <s v="native"/>
    <s v="26-35"/>
    <x v="0"/>
    <s v="A1754KSS9EMTEA"/>
    <s v="male"/>
    <s v="native"/>
    <s v="46-55"/>
    <x v="1"/>
    <x v="9"/>
  </r>
  <r>
    <s v="354P56DE9LZJCUXRUARA522GO197SA"/>
    <s v="Sorry to hear that ! Get into some dry clothes and drink something hot, that'll feel better !"/>
    <s v="APRBKGIRNIXRW"/>
    <s v="male"/>
    <s v="native"/>
    <s v="26-35"/>
    <x v="1"/>
    <s v="A1754KSS9EMTEA"/>
    <s v="male"/>
    <s v="native"/>
    <s v="46-55"/>
    <x v="1"/>
    <x v="9"/>
  </r>
  <r>
    <s v="36PW28KO40S0LDQ70IJPQC0ROHAAE5"/>
    <s v="oh no did you need me to bring you a change of clothes."/>
    <s v="A1JEMN51X76N2O"/>
    <s v="female"/>
    <s v="native"/>
    <s v="46-55"/>
    <x v="3"/>
    <s v="AW3J8DP6P9VBX"/>
    <s v="male"/>
    <s v="native"/>
    <s v="36-45"/>
    <x v="1"/>
    <x v="9"/>
  </r>
  <r>
    <s v="36PW28KO40S0LDQ70IJPQC0ROHAAE5"/>
    <s v="oh no did you need me to bring you a change of clothes."/>
    <s v="A7KLTVEIASF4J"/>
    <s v="male"/>
    <s v="native"/>
    <s v="26-35"/>
    <x v="4"/>
    <s v="AW3J8DP6P9VBX"/>
    <s v="male"/>
    <s v="native"/>
    <s v="36-45"/>
    <x v="1"/>
    <x v="9"/>
  </r>
  <r>
    <s v="36PW28KO40S0LDQ70IJPQC0ROHAAE5"/>
    <s v="oh no did you need me to bring you a change of clothes."/>
    <s v="A20O44S26VN11P"/>
    <s v="female"/>
    <s v="native"/>
    <s v="18-25"/>
    <x v="3"/>
    <s v="AW3J8DP6P9VBX"/>
    <s v="male"/>
    <s v="native"/>
    <s v="36-45"/>
    <x v="1"/>
    <x v="9"/>
  </r>
  <r>
    <s v="39OWYR0EPLNTN9O6BZHBBG3Y3ADFYP"/>
    <s v="Just like in the movies...that's some bad luck."/>
    <s v="AQ5RV9HW7U6ID"/>
    <s v="male"/>
    <s v="native"/>
    <s v="18-25"/>
    <x v="2"/>
    <s v="A1ZF8SRXR3YM00"/>
    <s v="male"/>
    <s v="native"/>
    <s v="26-35"/>
    <x v="1"/>
    <x v="9"/>
  </r>
  <r>
    <s v="39OWYR0EPLNTN9O6BZHBBG3Y3ADFYP"/>
    <s v="Just like in the movies...that's some bad luck."/>
    <s v="A2SKVQA1LQCH0M"/>
    <s v="female"/>
    <s v="profession"/>
    <s v="26-35"/>
    <x v="0"/>
    <s v="A1ZF8SRXR3YM00"/>
    <s v="male"/>
    <s v="native"/>
    <s v="26-35"/>
    <x v="1"/>
    <x v="9"/>
  </r>
  <r>
    <s v="39OWYR0EPLNTN9O6BZHBBG3Y3ADFYP"/>
    <s v="Just like in the movies...that's some bad luck."/>
    <s v="APRBKGIRNIXRW"/>
    <s v="male"/>
    <s v="native"/>
    <s v="26-35"/>
    <x v="4"/>
    <s v="A1ZF8SRXR3YM00"/>
    <s v="male"/>
    <s v="native"/>
    <s v="26-35"/>
    <x v="1"/>
    <x v="9"/>
  </r>
  <r>
    <s v="3G5W44VEU8E4H4VKI4M2KTOZ66RKGD"/>
    <s v="yikes, I'll be mad as well."/>
    <s v="A1JEMN51X76N2O"/>
    <s v="female"/>
    <s v="native"/>
    <s v="46-55"/>
    <x v="1"/>
    <s v="A1ODYU3PCKDC0P"/>
    <s v="female"/>
    <s v="native"/>
    <s v="18-25"/>
    <x v="1"/>
    <x v="9"/>
  </r>
  <r>
    <s v="3G5W44VEU8E4H4VKI4M2KTOZ66RKGD"/>
    <s v="yikes, I'll be mad as well."/>
    <s v="AJK246UQQ0C7I"/>
    <s v="female"/>
    <s v="native"/>
    <s v="36-45"/>
    <x v="1"/>
    <s v="A1ODYU3PCKDC0P"/>
    <s v="female"/>
    <s v="native"/>
    <s v="18-25"/>
    <x v="1"/>
    <x v="9"/>
  </r>
  <r>
    <s v="3G5W44VEU8E4H4VKI4M2KTOZ66RKGD"/>
    <s v="yikes, I'll be mad as well."/>
    <s v="A30V8858N0WEW"/>
    <s v="male"/>
    <s v="native"/>
    <s v="36-45"/>
    <x v="1"/>
    <s v="A1ODYU3PCKDC0P"/>
    <s v="female"/>
    <s v="native"/>
    <s v="18-25"/>
    <x v="1"/>
    <x v="9"/>
  </r>
  <r>
    <s v="3P4RDNWND62N2BVXQ7MT4Q126V0JIO"/>
    <s v="That is horrible! Where are you going?"/>
    <s v="A1H4GJFI4NJWKV"/>
    <s v="female"/>
    <s v="native"/>
    <s v="36-45"/>
    <x v="2"/>
    <s v="A3VOT4K6WAJEBE"/>
    <s v="female"/>
    <s v="native"/>
    <s v="36-45"/>
    <x v="1"/>
    <x v="9"/>
  </r>
  <r>
    <s v="3P4RDNWND62N2BVXQ7MT4Q126V0JIO"/>
    <s v="That is horrible! Where are you going?"/>
    <s v="A35DZ5AAKNOKQ8"/>
    <s v="female"/>
    <s v="native"/>
    <s v="26-35"/>
    <x v="2"/>
    <s v="A3VOT4K6WAJEBE"/>
    <s v="female"/>
    <s v="native"/>
    <s v="36-45"/>
    <x v="1"/>
    <x v="9"/>
  </r>
  <r>
    <s v="3P4RDNWND62N2BVXQ7MT4Q126V0JIO"/>
    <s v="That is horrible! Where are you going?"/>
    <s v="A3TWIUN2YTYNML"/>
    <s v="female"/>
    <s v="native"/>
    <s v="36-45"/>
    <x v="2"/>
    <s v="A3VOT4K6WAJEBE"/>
    <s v="female"/>
    <s v="native"/>
    <s v="36-45"/>
    <x v="1"/>
    <x v="9"/>
  </r>
  <r>
    <s v="3RJSC4XJ11Q4OHZWXFTTXCI12Z850B"/>
    <s v="That is the worst !  Why are people not more considerate ??"/>
    <s v="A20O44S26VN11P"/>
    <s v="female"/>
    <s v="native"/>
    <s v="18-25"/>
    <x v="1"/>
    <s v="A3BPRPN10HJD4B"/>
    <s v="female"/>
    <s v="native"/>
    <s v="36-45"/>
    <x v="1"/>
    <x v="9"/>
  </r>
  <r>
    <s v="3RJSC4XJ11Q4OHZWXFTTXCI12Z850B"/>
    <s v="That is the worst !  Why are people not more considerate ??"/>
    <s v="AWYAVVEVO3O6M"/>
    <s v="male"/>
    <s v="profession"/>
    <s v="18-25"/>
    <x v="0"/>
    <s v="A3BPRPN10HJD4B"/>
    <s v="female"/>
    <s v="native"/>
    <s v="36-45"/>
    <x v="1"/>
    <x v="9"/>
  </r>
  <r>
    <s v="3RJSC4XJ11Q4OHZWXFTTXCI12Z850B"/>
    <s v="That is the worst !  Why are people not more considerate ??"/>
    <s v="A14M2EERU7E8KD"/>
    <s v="female"/>
    <s v="native"/>
    <s v="26-35"/>
    <x v="3"/>
    <s v="A3BPRPN10HJD4B"/>
    <s v="female"/>
    <s v="native"/>
    <s v="36-45"/>
    <x v="1"/>
    <x v="9"/>
  </r>
  <r>
    <s v="3Y4W8Q93L0GFLVF5FIZ1GHWJ9FFDVL"/>
    <s v="The good news is the umbrella wouldn't of helped you."/>
    <s v="A110KENBXU7SUJ"/>
    <s v="male"/>
    <s v="native"/>
    <s v="46-55"/>
    <x v="0"/>
    <s v="A25OEXAPBQ2LTA"/>
    <s v="male"/>
    <s v="native"/>
    <s v="56-65"/>
    <x v="1"/>
    <x v="9"/>
  </r>
  <r>
    <s v="3Y4W8Q93L0GFLVF5FIZ1GHWJ9FFDVL"/>
    <s v="The good news is the umbrella wouldn't of helped you."/>
    <s v="AY9S6HCHZ8F1Y"/>
    <s v="male"/>
    <s v="native"/>
    <s v="26-35"/>
    <x v="4"/>
    <s v="A25OEXAPBQ2LTA"/>
    <s v="male"/>
    <s v="native"/>
    <s v="56-65"/>
    <x v="1"/>
    <x v="9"/>
  </r>
  <r>
    <s v="3Y4W8Q93L0GFLVF5FIZ1GHWJ9FFDVL"/>
    <s v="The good news is the umbrella wouldn't of helped you."/>
    <s v="A2S96ZZ70YFPSK"/>
    <s v="female"/>
    <s v="native"/>
    <s v="36-45"/>
    <x v="4"/>
    <s v="A25OEXAPBQ2LTA"/>
    <s v="male"/>
    <s v="native"/>
    <s v="56-65"/>
    <x v="1"/>
    <x v="9"/>
  </r>
  <r>
    <s v="3YZ8UPK3VUI53OKRAWUL0PCIA5XUCA"/>
    <s v="Be careful during rainy days. Its your fault check out on roads  clogged pits would be there."/>
    <s v="A3TWIUN2YTYNML"/>
    <s v="female"/>
    <s v="native"/>
    <s v="36-45"/>
    <x v="4"/>
    <s v="A2QNEIPNQBXZIZ"/>
    <s v="female"/>
    <s v="profession"/>
    <s v="36-45"/>
    <x v="1"/>
    <x v="9"/>
  </r>
  <r>
    <s v="3YZ8UPK3VUI53OKRAWUL0PCIA5XUCA"/>
    <s v="Be careful during rainy days. Its your fault check out on roads  clogged pits would be there."/>
    <s v="AJK246UQQ0C7I"/>
    <s v="female"/>
    <s v="native"/>
    <s v="36-45"/>
    <x v="4"/>
    <s v="A2QNEIPNQBXZIZ"/>
    <s v="female"/>
    <s v="profession"/>
    <s v="36-45"/>
    <x v="1"/>
    <x v="9"/>
  </r>
  <r>
    <s v="3YZ8UPK3VUI53OKRAWUL0PCIA5XUCA"/>
    <s v="Be careful during rainy days. Its your fault check out on roads  clogged pits would be there."/>
    <s v="A110KENBXU7SUJ"/>
    <s v="male"/>
    <s v="native"/>
    <s v="46-55"/>
    <x v="4"/>
    <s v="A2QNEIPNQBXZIZ"/>
    <s v="female"/>
    <s v="profession"/>
    <s v="36-45"/>
    <x v="1"/>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3">
  <r>
    <s v="3ZSANO2JCG3WRNCXCTPMTUFXMVAFSG"/>
    <s v="You are forgiven my child."/>
    <s v="A2T5DC2TXEEMBV"/>
    <s v="male"/>
    <s v="profession"/>
    <s v="18-25"/>
    <x v="0"/>
    <s v="A3SG23IVI6PS0L"/>
    <s v="female"/>
    <s v="native"/>
    <s v="26-35"/>
    <x v="0"/>
    <x v="0"/>
    <n v="0.7"/>
  </r>
  <r>
    <s v="3ZSANO2JCG3WRNCXCTPMTUFXMVAFSG"/>
    <s v="You are forgiven my child."/>
    <s v="A1Z6F6EIUJFC6T"/>
    <s v="male"/>
    <s v="native"/>
    <s v="26-35"/>
    <x v="1"/>
    <s v="A3SG23IVI6PS0L"/>
    <s v="female"/>
    <s v="native"/>
    <s v="26-35"/>
    <x v="0"/>
    <x v="0"/>
    <n v="0.7"/>
  </r>
  <r>
    <s v="3ZSANO2JCG3WRNCXCTPMTUFXMVAFSG"/>
    <s v="You are forgiven my child."/>
    <s v="ACDX50KGPE97I"/>
    <s v="male"/>
    <s v="native"/>
    <s v="26-35"/>
    <x v="2"/>
    <s v="A3SG23IVI6PS0L"/>
    <s v="female"/>
    <s v="native"/>
    <s v="26-35"/>
    <x v="0"/>
    <x v="0"/>
    <n v="0.7"/>
  </r>
  <r>
    <s v="3TVSS0C0E2WZH9B7RI4C7NXJJHDTWG"/>
    <s v="Right...I'll be home as soon as work is finished. Hang in there!"/>
    <s v="APEB5ERGCYP6D"/>
    <s v="male"/>
    <s v="profession"/>
    <s v="18-25"/>
    <x v="2"/>
    <s v="A3PYFNAED6X1BL"/>
    <s v="female"/>
    <s v="native"/>
    <s v="26-35"/>
    <x v="0"/>
    <x v="1"/>
    <n v="0.6"/>
  </r>
  <r>
    <s v="3TVSS0C0E2WZH9B7RI4C7NXJJHDTWG"/>
    <s v="Right...I'll be home as soon as work is finished. Hang in there!"/>
    <s v="ASZFG2YOQA71C"/>
    <s v="male"/>
    <s v="native"/>
    <s v="18-25"/>
    <x v="1"/>
    <s v="A3PYFNAED6X1BL"/>
    <s v="female"/>
    <s v="native"/>
    <s v="26-35"/>
    <x v="0"/>
    <x v="1"/>
    <n v="0.6"/>
  </r>
  <r>
    <s v="3TVSS0C0E2WZH9B7RI4C7NXJJHDTWG"/>
    <s v="Right...I'll be home as soon as work is finished. Hang in there!"/>
    <s v="AXKV2UQ5HEG29"/>
    <s v="male"/>
    <s v="native"/>
    <s v="26-35"/>
    <x v="3"/>
    <s v="A3PYFNAED6X1BL"/>
    <s v="female"/>
    <s v="native"/>
    <s v="26-35"/>
    <x v="0"/>
    <x v="1"/>
    <n v="0.6"/>
  </r>
  <r>
    <s v="3TVSS0C0E2WZH9B7RI4C7NXJJHDTWG"/>
    <s v="Sorry. If you're there, would you mind taking it out?"/>
    <s v="A1XSX19SIQ9U4W"/>
    <s v="female"/>
    <s v="native"/>
    <s v="56-65"/>
    <x v="4"/>
    <s v="A3PYFNAED6X1BL"/>
    <s v="female"/>
    <s v="native"/>
    <s v="26-35"/>
    <x v="1"/>
    <x v="2"/>
    <n v="0.6"/>
  </r>
  <r>
    <s v="3TVSS0C0E2WZH9B7RI4C7NXJJHDTWG"/>
    <s v="Sorry. If you're there, would you mind taking it out?"/>
    <s v="A1OSRB1Q63XXWZ"/>
    <s v="female"/>
    <s v="native"/>
    <s v="56-65"/>
    <x v="0"/>
    <s v="A3PYFNAED6X1BL"/>
    <s v="female"/>
    <s v="native"/>
    <s v="26-35"/>
    <x v="1"/>
    <x v="2"/>
    <n v="0.6"/>
  </r>
  <r>
    <s v="3TVSS0C0E2WZH9B7RI4C7NXJJHDTWG"/>
    <s v="Sorry. If you're there, would you mind taking it out?"/>
    <s v="APEB5ERGCYP6D"/>
    <s v="male"/>
    <s v="profession"/>
    <s v="26-35"/>
    <x v="2"/>
    <s v="A3PYFNAED6X1BL"/>
    <s v="female"/>
    <s v="native"/>
    <s v="26-35"/>
    <x v="1"/>
    <x v="2"/>
    <n v="0.6"/>
  </r>
  <r>
    <s v="3TVSS0C0E2WZH9B7RI4C7NXJJHDTWG"/>
    <s v="What'd he do today?"/>
    <s v="AHLS6AZ1VTNH7"/>
    <s v="male"/>
    <s v="native"/>
    <s v="26-35"/>
    <x v="0"/>
    <s v="A3PYFNAED6X1BL"/>
    <s v="female"/>
    <s v="native"/>
    <s v="26-35"/>
    <x v="0"/>
    <x v="3"/>
    <n v="0.6"/>
  </r>
  <r>
    <s v="3TVSS0C0E2WZH9B7RI4C7NXJJHDTWG"/>
    <s v="What'd he do today?"/>
    <s v="A1V9MN88VQ1LEB"/>
    <s v="male"/>
    <s v="profession"/>
    <s v="26-35"/>
    <x v="1"/>
    <s v="A3PYFNAED6X1BL"/>
    <s v="female"/>
    <s v="native"/>
    <s v="26-35"/>
    <x v="0"/>
    <x v="3"/>
    <n v="0.6"/>
  </r>
  <r>
    <s v="3TVSS0C0E2WZH9B7RI4C7NXJJHDTWG"/>
    <s v="What'd he do today?"/>
    <s v="APEB5ERGCYP6D"/>
    <s v="male"/>
    <s v="profession"/>
    <s v="26-35"/>
    <x v="2"/>
    <s v="A3PYFNAED6X1BL"/>
    <s v="female"/>
    <s v="native"/>
    <s v="26-35"/>
    <x v="0"/>
    <x v="3"/>
    <n v="0.6"/>
  </r>
  <r>
    <s v="3TVSS0C0E2WZH9B7RI4C7NXJJHDTWG"/>
    <s v="Wasn't me, man."/>
    <s v="A3PJ51GS2AKBO6"/>
    <s v="male"/>
    <s v="native"/>
    <s v="26-35"/>
    <x v="0"/>
    <s v="A3PYFNAED6X1BL"/>
    <s v="female"/>
    <s v="native"/>
    <s v="26-35"/>
    <x v="1"/>
    <x v="4"/>
    <n v="0.6"/>
  </r>
  <r>
    <s v="3TVSS0C0E2WZH9B7RI4C7NXJJHDTWG"/>
    <s v="Wasn't me, man."/>
    <s v="AS7IGPU2RHT6I"/>
    <s v="female"/>
    <s v="native"/>
    <s v="26-35"/>
    <x v="2"/>
    <s v="A3PYFNAED6X1BL"/>
    <s v="female"/>
    <s v="native"/>
    <s v="26-35"/>
    <x v="1"/>
    <x v="4"/>
    <n v="0.6"/>
  </r>
  <r>
    <s v="3TVSS0C0E2WZH9B7RI4C7NXJJHDTWG"/>
    <s v="Wasn't me, man."/>
    <s v="A1VUPS40S92LHD"/>
    <s v="female"/>
    <s v="native"/>
    <s v="26-35"/>
    <x v="0"/>
    <s v="A3PYFNAED6X1BL"/>
    <s v="female"/>
    <s v="native"/>
    <s v="26-35"/>
    <x v="1"/>
    <x v="4"/>
    <n v="0.6"/>
  </r>
  <r>
    <s v="3ZSANO2JCG3WRNCXCTPMTUFXMVAFSG"/>
    <s v="I am so sorry."/>
    <s v="A2314OA8ZBDRTV"/>
    <s v="male"/>
    <s v="native"/>
    <s v="26-35"/>
    <x v="0"/>
    <s v="A3SG23IVI6PS0L"/>
    <s v="female"/>
    <s v="native"/>
    <s v="26-35"/>
    <x v="1"/>
    <x v="2"/>
    <n v="0.7"/>
  </r>
  <r>
    <s v="3ZSANO2JCG3WRNCXCTPMTUFXMVAFSG"/>
    <s v="I am so sorry."/>
    <s v="A19CKDMMK8Z6QC"/>
    <s v="male"/>
    <s v="native"/>
    <s v="18-25"/>
    <x v="0"/>
    <s v="A3SG23IVI6PS0L"/>
    <s v="female"/>
    <s v="native"/>
    <s v="26-35"/>
    <x v="1"/>
    <x v="2"/>
    <n v="0.7"/>
  </r>
  <r>
    <s v="3ZSANO2JCG3WRNCXCTPMTUFXMVAFSG"/>
    <s v="I am so sorry."/>
    <s v="APEB5ERGCYP6D"/>
    <s v="male"/>
    <s v="profession"/>
    <s v="26-35"/>
    <x v="2"/>
    <s v="A3SG23IVI6PS0L"/>
    <s v="female"/>
    <s v="native"/>
    <s v="26-35"/>
    <x v="1"/>
    <x v="2"/>
    <n v="0.7"/>
  </r>
  <r>
    <s v="3ZSANO2JCG3WRNCXCTPMTUFXMVAFSG"/>
    <s v="K. is not an answer."/>
    <s v="AM0WOQRVW5NSI"/>
    <s v="male"/>
    <s v="native"/>
    <s v="36-45"/>
    <x v="0"/>
    <s v="A3SG23IVI6PS0L"/>
    <s v="female"/>
    <s v="native"/>
    <s v="26-35"/>
    <x v="1"/>
    <x v="5"/>
    <n v="0.7"/>
  </r>
  <r>
    <s v="3ZSANO2JCG3WRNCXCTPMTUFXMVAFSG"/>
    <s v="K. is not an answer."/>
    <s v="A3ERAC9ADCIAOW"/>
    <s v="male"/>
    <s v="native"/>
    <s v="18-25"/>
    <x v="4"/>
    <s v="A3SG23IVI6PS0L"/>
    <s v="female"/>
    <s v="native"/>
    <s v="26-35"/>
    <x v="1"/>
    <x v="5"/>
    <n v="0.7"/>
  </r>
  <r>
    <s v="3ZSANO2JCG3WRNCXCTPMTUFXMVAFSG"/>
    <s v="K. is not an answer."/>
    <s v="A1T02KY1E9YI3I"/>
    <s v="male"/>
    <s v="profession"/>
    <s v="26-35"/>
    <x v="0"/>
    <s v="A3SG23IVI6PS0L"/>
    <s v="female"/>
    <s v="native"/>
    <s v="26-35"/>
    <x v="1"/>
    <x v="5"/>
    <n v="0.7"/>
  </r>
  <r>
    <s v="3ZSANO2JCG3WRNCXCTPMTUFXMVAFSG"/>
    <s v="I would be happy to help you."/>
    <s v="APEB5ERGCYP6D"/>
    <s v="male"/>
    <s v="profession"/>
    <s v="26-35"/>
    <x v="2"/>
    <s v="A3SG23IVI6PS0L"/>
    <s v="female"/>
    <s v="native"/>
    <s v="26-35"/>
    <x v="1"/>
    <x v="6"/>
    <n v="0.7"/>
  </r>
  <r>
    <s v="3ZSANO2JCG3WRNCXCTPMTUFXMVAFSG"/>
    <s v="I would be happy to help you."/>
    <s v="ASZFG2YOQA71C"/>
    <s v="male"/>
    <s v="native"/>
    <s v="18-25"/>
    <x v="1"/>
    <s v="A3SG23IVI6PS0L"/>
    <s v="female"/>
    <s v="native"/>
    <s v="26-35"/>
    <x v="1"/>
    <x v="6"/>
    <n v="0.7"/>
  </r>
  <r>
    <s v="3ZSANO2JCG3WRNCXCTPMTUFXMVAFSG"/>
    <s v="I would be happy to help you."/>
    <s v="AKXY2ATEM5DC2"/>
    <s v="male"/>
    <s v="native"/>
    <s v="36-45"/>
    <x v="1"/>
    <s v="A3SG23IVI6PS0L"/>
    <s v="female"/>
    <s v="native"/>
    <s v="26-35"/>
    <x v="1"/>
    <x v="6"/>
    <n v="0.7"/>
  </r>
  <r>
    <s v="3TVSS0C0E2WZH9B7RI4C7NXJJHDTWG"/>
    <s v="I don't know what to tell you..."/>
    <s v="A1XCX1KI3XRPRZ"/>
    <s v="female"/>
    <s v="profession"/>
    <s v="18-25"/>
    <x v="0"/>
    <s v="A3PYFNAED6X1BL"/>
    <s v="female"/>
    <s v="native"/>
    <s v="26-35"/>
    <x v="0"/>
    <x v="7"/>
    <n v="0.6"/>
  </r>
  <r>
    <s v="3TVSS0C0E2WZH9B7RI4C7NXJJHDTWG"/>
    <s v="I don't know what to tell you..."/>
    <s v="A1YSYRDAYFLP0H"/>
    <s v="female"/>
    <s v="native"/>
    <s v="36-45"/>
    <x v="4"/>
    <s v="A3PYFNAED6X1BL"/>
    <s v="female"/>
    <s v="native"/>
    <s v="26-35"/>
    <x v="0"/>
    <x v="7"/>
    <n v="0.6"/>
  </r>
  <r>
    <s v="3TVSS0C0E2WZH9B7RI4C7NXJJHDTWG"/>
    <s v="I don't know what to tell you..."/>
    <s v="A1OK974KXKO6FJ"/>
    <s v="male"/>
    <s v="native"/>
    <s v="36-45"/>
    <x v="0"/>
    <s v="A3PYFNAED6X1BL"/>
    <s v="female"/>
    <s v="native"/>
    <s v="26-35"/>
    <x v="0"/>
    <x v="7"/>
    <n v="0.6"/>
  </r>
  <r>
    <s v="3TVSS0C0E2WZH9B7RI4C7NXJJHDTWG"/>
    <s v="Sorry. I was just trying to make a joke about you being a fashion leader or something...guess that didn't work too well."/>
    <s v="A1OSRB1Q63XXWZ"/>
    <s v="female"/>
    <s v="native"/>
    <s v="56-65"/>
    <x v="4"/>
    <s v="A3PYFNAED6X1BL"/>
    <s v="female"/>
    <s v="native"/>
    <s v="26-35"/>
    <x v="0"/>
    <x v="0"/>
    <n v="0.6"/>
  </r>
  <r>
    <s v="3TVSS0C0E2WZH9B7RI4C7NXJJHDTWG"/>
    <s v="Sorry. I was just trying to make a joke about you being a fashion leader or something...guess that didn't work too well."/>
    <s v="A2J7GCLIVCZWH8"/>
    <s v="female"/>
    <s v="native"/>
    <s v="18-25"/>
    <x v="2"/>
    <s v="A3PYFNAED6X1BL"/>
    <s v="female"/>
    <s v="native"/>
    <s v="26-35"/>
    <x v="0"/>
    <x v="0"/>
    <n v="0.6"/>
  </r>
  <r>
    <s v="3TVSS0C0E2WZH9B7RI4C7NXJJHDTWG"/>
    <s v="Sorry. I was just trying to make a joke about you being a fashion leader or something...guess that didn't work too well."/>
    <s v="A3PJ51GS2AKBO6"/>
    <s v="male"/>
    <s v="native"/>
    <s v="26-35"/>
    <x v="2"/>
    <s v="A3PYFNAED6X1BL"/>
    <s v="female"/>
    <s v="native"/>
    <s v="26-35"/>
    <x v="0"/>
    <x v="0"/>
    <n v="0.6"/>
  </r>
  <r>
    <s v="3ZSANO2JCG3WRNCXCTPMTUFXMVAFSG"/>
    <s v="I am so sorry to hear that!"/>
    <s v="ALT9B8II7LQ5S"/>
    <s v="female"/>
    <s v="native"/>
    <s v="26-35"/>
    <x v="3"/>
    <s v="A3SG23IVI6PS0L"/>
    <s v="female"/>
    <s v="native"/>
    <s v="26-35"/>
    <x v="1"/>
    <x v="2"/>
    <n v="0.7"/>
  </r>
  <r>
    <s v="3ZSANO2JCG3WRNCXCTPMTUFXMVAFSG"/>
    <s v="I am so sorry to hear that!"/>
    <s v="A1909MOQZUXZZ5"/>
    <s v="female"/>
    <s v="native"/>
    <s v="26-35"/>
    <x v="1"/>
    <s v="A3SG23IVI6PS0L"/>
    <s v="female"/>
    <s v="native"/>
    <s v="26-35"/>
    <x v="1"/>
    <x v="2"/>
    <n v="0.7"/>
  </r>
  <r>
    <s v="3ZSANO2JCG3WRNCXCTPMTUFXMVAFSG"/>
    <s v="I am so sorry to hear that!"/>
    <s v="A2GJM9IM6XR7ON"/>
    <s v="male"/>
    <s v="profession"/>
    <s v="26-35"/>
    <x v="2"/>
    <s v="A3SG23IVI6PS0L"/>
    <s v="female"/>
    <s v="native"/>
    <s v="26-35"/>
    <x v="1"/>
    <x v="2"/>
    <n v="0.7"/>
  </r>
  <r>
    <s v="3TVSS0C0E2WZH9B7RI4C7NXJJHDTWG"/>
    <s v="Oh. Hell. I'm really sorry to hear that."/>
    <s v="ACDX50KGPE97I"/>
    <s v="male"/>
    <s v="native"/>
    <s v="26-35"/>
    <x v="3"/>
    <s v="A3PYFNAED6X1BL"/>
    <s v="female"/>
    <s v="native"/>
    <s v="26-35"/>
    <x v="0"/>
    <x v="8"/>
    <n v="0.6"/>
  </r>
  <r>
    <s v="3TVSS0C0E2WZH9B7RI4C7NXJJHDTWG"/>
    <s v="Oh. Hell. I'm really sorry to hear that."/>
    <s v="APEB5ERGCYP6D"/>
    <s v="male"/>
    <s v="profession"/>
    <s v="26-35"/>
    <x v="1"/>
    <s v="A3PYFNAED6X1BL"/>
    <s v="female"/>
    <s v="native"/>
    <s v="26-35"/>
    <x v="0"/>
    <x v="8"/>
    <n v="0.6"/>
  </r>
  <r>
    <s v="3TVSS0C0E2WZH9B7RI4C7NXJJHDTWG"/>
    <s v="Oh. Hell. I'm really sorry to hear that."/>
    <s v="A1XSX19SIQ9U4W"/>
    <s v="female"/>
    <s v="native"/>
    <s v="56-65"/>
    <x v="1"/>
    <s v="A3PYFNAED6X1BL"/>
    <s v="female"/>
    <s v="native"/>
    <s v="26-35"/>
    <x v="0"/>
    <x v="8"/>
    <n v="0.6"/>
  </r>
  <r>
    <s v="3ZSANO2JCG3WRNCXCTPMTUFXMVAFSG"/>
    <s v="I will hurry."/>
    <s v="ALT9B8II7LQ5S"/>
    <s v="female"/>
    <s v="native"/>
    <s v="26-35"/>
    <x v="3"/>
    <s v="A3SG23IVI6PS0L"/>
    <s v="female"/>
    <s v="native"/>
    <s v="26-35"/>
    <x v="0"/>
    <x v="9"/>
    <n v="0.7"/>
  </r>
  <r>
    <s v="3ZSANO2JCG3WRNCXCTPMTUFXMVAFSG"/>
    <s v="I will hurry."/>
    <s v="A1V9MN88VQ1LEB"/>
    <s v="male"/>
    <s v="profession"/>
    <s v="26-35"/>
    <x v="3"/>
    <s v="A3SG23IVI6PS0L"/>
    <s v="female"/>
    <s v="native"/>
    <s v="26-35"/>
    <x v="0"/>
    <x v="9"/>
    <n v="0.7"/>
  </r>
  <r>
    <s v="3ZSANO2JCG3WRNCXCTPMTUFXMVAFSG"/>
    <s v="I will hurry."/>
    <s v="ACDX50KGPE97I"/>
    <s v="male"/>
    <s v="native"/>
    <s v="26-35"/>
    <x v="0"/>
    <s v="A3SG23IVI6PS0L"/>
    <s v="female"/>
    <s v="native"/>
    <s v="26-35"/>
    <x v="0"/>
    <x v="9"/>
    <n v="0.7"/>
  </r>
  <r>
    <s v="3TVSS0C0E2WZH9B7RI4C7NXJJHDTWG"/>
    <s v="I'm catching an uber. Be there soon."/>
    <s v="A1XSX19SIQ9U4W"/>
    <s v="female"/>
    <s v="native"/>
    <s v="56-65"/>
    <x v="1"/>
    <s v="A3PYFNAED6X1BL"/>
    <s v="female"/>
    <s v="native"/>
    <s v="26-35"/>
    <x v="1"/>
    <x v="5"/>
    <n v="0.6"/>
  </r>
  <r>
    <s v="3TVSS0C0E2WZH9B7RI4C7NXJJHDTWG"/>
    <s v="I'm catching an uber. Be there soon."/>
    <s v="ASZFG2YOQA71C"/>
    <s v="male"/>
    <s v="native"/>
    <s v="18-25"/>
    <x v="2"/>
    <s v="A3PYFNAED6X1BL"/>
    <s v="female"/>
    <s v="native"/>
    <s v="26-35"/>
    <x v="1"/>
    <x v="5"/>
    <n v="0.6"/>
  </r>
  <r>
    <s v="3TVSS0C0E2WZH9B7RI4C7NXJJHDTWG"/>
    <s v="I'm catching an uber. Be there soon."/>
    <s v="A39PQOGN8NIWNA"/>
    <s v="male"/>
    <s v="profession"/>
    <s v="26-35"/>
    <x v="1"/>
    <s v="A3PYFNAED6X1BL"/>
    <s v="female"/>
    <s v="native"/>
    <s v="26-35"/>
    <x v="1"/>
    <x v="5"/>
    <n v="0.6"/>
  </r>
  <r>
    <s v="3TVSS0C0E2WZH9B7RI4C7NXJJHDTWG"/>
    <s v="Sorry, I didn't see your message immediately. What did you need?"/>
    <s v="APEB5ERGCYP6D"/>
    <s v="male"/>
    <s v="profession"/>
    <s v="26-35"/>
    <x v="2"/>
    <s v="A3PYFNAED6X1BL"/>
    <s v="female"/>
    <s v="native"/>
    <s v="26-35"/>
    <x v="1"/>
    <x v="6"/>
    <n v="0.6"/>
  </r>
  <r>
    <s v="3TVSS0C0E2WZH9B7RI4C7NXJJHDTWG"/>
    <s v="Sorry, I didn't see your message immediately. What did you need?"/>
    <s v="AM0WOQRVW5NSI"/>
    <s v="male"/>
    <s v="native"/>
    <s v="36-45"/>
    <x v="1"/>
    <s v="A3PYFNAED6X1BL"/>
    <s v="female"/>
    <s v="native"/>
    <s v="26-35"/>
    <x v="1"/>
    <x v="6"/>
    <n v="0.6"/>
  </r>
  <r>
    <s v="3TVSS0C0E2WZH9B7RI4C7NXJJHDTWG"/>
    <s v="Sorry, I didn't see your message immediately. What did you need?"/>
    <s v="AS7IGPU2RHT6I"/>
    <s v="female"/>
    <s v="native"/>
    <s v="26-35"/>
    <x v="1"/>
    <s v="A3PYFNAED6X1BL"/>
    <s v="female"/>
    <s v="native"/>
    <s v="26-35"/>
    <x v="1"/>
    <x v="6"/>
    <n v="0.6"/>
  </r>
  <r>
    <s v="3ZSANO2JCG3WRNCXCTPMTUFXMVAFSG"/>
    <s v="I am sorry, I have a lot going on right now."/>
    <s v="A1T02KY1E9YI3I"/>
    <s v="male"/>
    <s v="profession"/>
    <s v="26-35"/>
    <x v="1"/>
    <s v="A3SG23IVI6PS0L"/>
    <s v="female"/>
    <s v="native"/>
    <s v="26-35"/>
    <x v="0"/>
    <x v="10"/>
    <n v="0.7"/>
  </r>
  <r>
    <s v="3ZSANO2JCG3WRNCXCTPMTUFXMVAFSG"/>
    <s v="I am sorry, I have a lot going on right now."/>
    <s v="AM0WOQRVW5NSI"/>
    <s v="male"/>
    <s v="native"/>
    <s v="36-45"/>
    <x v="1"/>
    <s v="A3SG23IVI6PS0L"/>
    <s v="female"/>
    <s v="native"/>
    <s v="26-35"/>
    <x v="0"/>
    <x v="10"/>
    <n v="0.7"/>
  </r>
  <r>
    <s v="3ZSANO2JCG3WRNCXCTPMTUFXMVAFSG"/>
    <s v="I am sorry, I have a lot going on right now."/>
    <s v="APEB5ERGCYP6D"/>
    <s v="male"/>
    <s v="profession"/>
    <s v="26-35"/>
    <x v="2"/>
    <s v="A3SG23IVI6PS0L"/>
    <s v="female"/>
    <s v="native"/>
    <s v="26-35"/>
    <x v="0"/>
    <x v="10"/>
    <n v="0.7"/>
  </r>
  <r>
    <s v="3TVSS0C0E2WZH9B7RI4C7NXJJHDTWG"/>
    <s v="Well...than the umbrella probably wouldn't have helped, right?"/>
    <s v="A3IHT9LDUJNP3E"/>
    <s v="male"/>
    <s v="profession"/>
    <s v="26-35"/>
    <x v="0"/>
    <s v="A3PYFNAED6X1BL"/>
    <s v="female"/>
    <s v="native"/>
    <s v="26-35"/>
    <x v="0"/>
    <x v="11"/>
    <n v="0.6"/>
  </r>
  <r>
    <s v="3TVSS0C0E2WZH9B7RI4C7NXJJHDTWG"/>
    <s v="Well...than the umbrella probably wouldn't have helped, right?"/>
    <s v="APEB5ERGCYP6D"/>
    <s v="male"/>
    <s v="profession"/>
    <s v="26-35"/>
    <x v="2"/>
    <s v="A3PYFNAED6X1BL"/>
    <s v="female"/>
    <s v="native"/>
    <s v="26-35"/>
    <x v="0"/>
    <x v="11"/>
    <n v="0.6"/>
  </r>
  <r>
    <s v="3TVSS0C0E2WZH9B7RI4C7NXJJHDTWG"/>
    <s v="Well...than the umbrella probably wouldn't have helped, right?"/>
    <s v="ACDX50KGPE97I"/>
    <s v="male"/>
    <s v="native"/>
    <s v="26-35"/>
    <x v="4"/>
    <s v="A3PYFNAED6X1BL"/>
    <s v="female"/>
    <s v="native"/>
    <s v="26-35"/>
    <x v="0"/>
    <x v="11"/>
    <n v="0.6"/>
  </r>
  <r>
    <s v="3ZSANO2JCG3WRNCXCTPMTUFXMVAFSG"/>
    <s v="I agree, what should we do?"/>
    <s v="A19CKDMMK8Z6QC"/>
    <s v="male"/>
    <s v="native"/>
    <s v="18-25"/>
    <x v="1"/>
    <s v="A3SG23IVI6PS0L"/>
    <s v="female"/>
    <s v="native"/>
    <s v="26-35"/>
    <x v="1"/>
    <x v="12"/>
    <n v="0.7"/>
  </r>
  <r>
    <s v="3ZSANO2JCG3WRNCXCTPMTUFXMVAFSG"/>
    <s v="I agree, what should we do?"/>
    <s v="A2T5DC2TXEEMBV"/>
    <s v="male"/>
    <s v="profession"/>
    <s v="18-25"/>
    <x v="2"/>
    <s v="A3SG23IVI6PS0L"/>
    <s v="female"/>
    <s v="native"/>
    <s v="26-35"/>
    <x v="1"/>
    <x v="12"/>
    <n v="0.7"/>
  </r>
  <r>
    <s v="3ZSANO2JCG3WRNCXCTPMTUFXMVAFSG"/>
    <s v="I agree, what should we do?"/>
    <s v="ACDX50KGPE97I"/>
    <s v="male"/>
    <s v="native"/>
    <s v="26-35"/>
    <x v="2"/>
    <s v="A3SG23IVI6PS0L"/>
    <s v="female"/>
    <s v="native"/>
    <s v="26-35"/>
    <x v="1"/>
    <x v="12"/>
    <n v="0.7"/>
  </r>
  <r>
    <s v="3TVSS0C0E2WZH9B7RI4C7NXJJHDTWG"/>
    <s v="They'll be fine. Again, really sorry!"/>
    <s v="ASZFG2YOQA71C"/>
    <s v="male"/>
    <s v="native"/>
    <s v="18-25"/>
    <x v="1"/>
    <s v="A3PYFNAED6X1BL"/>
    <s v="female"/>
    <s v="native"/>
    <s v="26-35"/>
    <x v="0"/>
    <x v="9"/>
    <n v="0.6"/>
  </r>
  <r>
    <s v="3TVSS0C0E2WZH9B7RI4C7NXJJHDTWG"/>
    <s v="They'll be fine. Again, really sorry!"/>
    <s v="A19KWRLD7P57VJ"/>
    <s v="male"/>
    <s v="native"/>
    <s v="26-35"/>
    <x v="3"/>
    <s v="A3PYFNAED6X1BL"/>
    <s v="female"/>
    <s v="native"/>
    <s v="26-35"/>
    <x v="0"/>
    <x v="9"/>
    <n v="0.6"/>
  </r>
  <r>
    <s v="3TVSS0C0E2WZH9B7RI4C7NXJJHDTWG"/>
    <s v="They'll be fine. Again, really sorry!"/>
    <s v="APEB5ERGCYP6D"/>
    <s v="male"/>
    <s v="profession"/>
    <s v="26-35"/>
    <x v="2"/>
    <s v="A3PYFNAED6X1BL"/>
    <s v="female"/>
    <s v="native"/>
    <s v="26-35"/>
    <x v="0"/>
    <x v="9"/>
    <n v="0.6"/>
  </r>
  <r>
    <s v="3TVSS0C0E2WZH9B7RI4C7NXJJHDTWG"/>
    <s v="I've kind of got a lot on my mind recently."/>
    <s v="APEB5ERGCYP6D"/>
    <s v="male"/>
    <s v="profession"/>
    <s v="26-35"/>
    <x v="0"/>
    <s v="A3PYFNAED6X1BL"/>
    <s v="female"/>
    <s v="native"/>
    <s v="26-35"/>
    <x v="0"/>
    <x v="10"/>
    <n v="0.6"/>
  </r>
  <r>
    <s v="3TVSS0C0E2WZH9B7RI4C7NXJJHDTWG"/>
    <s v="I've kind of got a lot on my mind recently."/>
    <s v="A199ECPSCLODO6"/>
    <s v="female"/>
    <s v="native"/>
    <s v="18-25"/>
    <x v="0"/>
    <s v="A3PYFNAED6X1BL"/>
    <s v="female"/>
    <s v="native"/>
    <s v="26-35"/>
    <x v="0"/>
    <x v="10"/>
    <n v="0.6"/>
  </r>
  <r>
    <s v="3TVSS0C0E2WZH9B7RI4C7NXJJHDTWG"/>
    <s v="I've kind of got a lot on my mind recently."/>
    <s v="A3PJ51GS2AKBO6"/>
    <s v="male"/>
    <s v="native"/>
    <s v="26-35"/>
    <x v="0"/>
    <s v="A3PYFNAED6X1BL"/>
    <s v="female"/>
    <s v="native"/>
    <s v="26-35"/>
    <x v="0"/>
    <x v="10"/>
    <n v="0.6"/>
  </r>
  <r>
    <s v="3ZSANO2JCG3WRNCXCTPMTUFXMVAFSG"/>
    <s v="Great!"/>
    <s v="A1OSRB1Q63XXWZ"/>
    <s v="female"/>
    <s v="native"/>
    <s v="56-65"/>
    <x v="0"/>
    <s v="A3SG23IVI6PS0L"/>
    <s v="female"/>
    <s v="native"/>
    <s v="26-35"/>
    <x v="1"/>
    <x v="13"/>
    <n v="0.7"/>
  </r>
  <r>
    <s v="3ZSANO2JCG3WRNCXCTPMTUFXMVAFSG"/>
    <s v="Great!"/>
    <s v="A1V9MN88VQ1LEB"/>
    <s v="male"/>
    <s v="profession"/>
    <s v="26-35"/>
    <x v="3"/>
    <s v="A3SG23IVI6PS0L"/>
    <s v="female"/>
    <s v="native"/>
    <s v="26-35"/>
    <x v="1"/>
    <x v="13"/>
    <n v="0.7"/>
  </r>
  <r>
    <s v="3ZSANO2JCG3WRNCXCTPMTUFXMVAFSG"/>
    <s v="Great!"/>
    <s v="A3IHT9LDUJNP3E"/>
    <s v="male"/>
    <s v="profession"/>
    <s v="26-35"/>
    <x v="1"/>
    <s v="A3SG23IVI6PS0L"/>
    <s v="female"/>
    <s v="native"/>
    <s v="26-35"/>
    <x v="1"/>
    <x v="13"/>
    <n v="0.7"/>
  </r>
  <r>
    <s v="3ZSANO2JCG3WRNCXCTPMTUFXMVAFSG"/>
    <s v="That is a good plan. I hope you find them."/>
    <s v="AKXY2ATEM5DC2"/>
    <s v="male"/>
    <s v="native"/>
    <s v="36-45"/>
    <x v="2"/>
    <s v="A3SG23IVI6PS0L"/>
    <s v="female"/>
    <s v="native"/>
    <s v="26-35"/>
    <x v="0"/>
    <x v="14"/>
    <n v="0.7"/>
  </r>
  <r>
    <s v="3ZSANO2JCG3WRNCXCTPMTUFXMVAFSG"/>
    <s v="That is a good plan. I hope you find them."/>
    <s v="A3PJ51GS2AKBO6"/>
    <s v="male"/>
    <s v="native"/>
    <s v="26-35"/>
    <x v="1"/>
    <s v="A3SG23IVI6PS0L"/>
    <s v="female"/>
    <s v="native"/>
    <s v="26-35"/>
    <x v="0"/>
    <x v="14"/>
    <n v="0.7"/>
  </r>
  <r>
    <s v="3ZSANO2JCG3WRNCXCTPMTUFXMVAFSG"/>
    <s v="That is a good plan. I hope you find them."/>
    <s v="APEB5ERGCYP6D"/>
    <s v="male"/>
    <s v="profession"/>
    <s v="26-35"/>
    <x v="0"/>
    <s v="A3SG23IVI6PS0L"/>
    <s v="female"/>
    <s v="native"/>
    <s v="26-35"/>
    <x v="0"/>
    <x v="14"/>
    <n v="0.7"/>
  </r>
  <r>
    <s v="3TVSS0C0E2WZH9B7RI4C7NXJJHDTWG"/>
    <s v="What do you want to do?"/>
    <s v="A1HYMGPYXU97ZN"/>
    <s v="male"/>
    <s v="native"/>
    <s v="18-25"/>
    <x v="2"/>
    <s v="A3PYFNAED6X1BL"/>
    <s v="female"/>
    <s v="native"/>
    <s v="26-35"/>
    <x v="0"/>
    <x v="12"/>
    <n v="0.6"/>
  </r>
  <r>
    <s v="3TVSS0C0E2WZH9B7RI4C7NXJJHDTWG"/>
    <s v="What do you want to do?"/>
    <s v="A39PQOGN8NIWNA"/>
    <s v="male"/>
    <s v="profession"/>
    <s v="26-35"/>
    <x v="2"/>
    <s v="A3PYFNAED6X1BL"/>
    <s v="female"/>
    <s v="native"/>
    <s v="26-35"/>
    <x v="0"/>
    <x v="12"/>
    <n v="0.6"/>
  </r>
  <r>
    <s v="3TVSS0C0E2WZH9B7RI4C7NXJJHDTWG"/>
    <s v="What do you want to do?"/>
    <s v="A2T5DC2TXEEMBV"/>
    <s v="male"/>
    <s v="profession"/>
    <s v="18-25"/>
    <x v="2"/>
    <s v="A3PYFNAED6X1BL"/>
    <s v="female"/>
    <s v="native"/>
    <s v="26-35"/>
    <x v="0"/>
    <x v="12"/>
    <n v="0.6"/>
  </r>
  <r>
    <s v="3TVSS0C0E2WZH9B7RI4C7NXJJHDTWG"/>
    <s v="Ok. See you then."/>
    <s v="A37PO5YNKE5D97"/>
    <s v="female"/>
    <s v="native"/>
    <s v="26-35"/>
    <x v="0"/>
    <s v="A3PYFNAED6X1BL"/>
    <s v="female"/>
    <s v="native"/>
    <s v="26-35"/>
    <x v="1"/>
    <x v="13"/>
    <n v="0.6"/>
  </r>
  <r>
    <s v="3TVSS0C0E2WZH9B7RI4C7NXJJHDTWG"/>
    <s v="Ok. See you then."/>
    <s v="AS7IGPU2RHT6I"/>
    <s v="female"/>
    <s v="native"/>
    <s v="26-35"/>
    <x v="3"/>
    <s v="A3PYFNAED6X1BL"/>
    <s v="female"/>
    <s v="native"/>
    <s v="26-35"/>
    <x v="1"/>
    <x v="13"/>
    <n v="0.6"/>
  </r>
  <r>
    <s v="3TVSS0C0E2WZH9B7RI4C7NXJJHDTWG"/>
    <s v="Ok. See you then."/>
    <s v="APEB5ERGCYP6D"/>
    <s v="male"/>
    <s v="profession"/>
    <s v="26-35"/>
    <x v="2"/>
    <s v="A3PYFNAED6X1BL"/>
    <s v="female"/>
    <s v="native"/>
    <s v="26-35"/>
    <x v="1"/>
    <x v="13"/>
    <n v="0.6"/>
  </r>
  <r>
    <s v="3WS1NTTKEZ8WQESL3R62JO9ER3J0F6"/>
    <s v="i'll help you clean it when i get home."/>
    <s v="A3IHT9LDUJNP3E"/>
    <s v="male"/>
    <s v="profession"/>
    <s v="26-35"/>
    <x v="1"/>
    <s v="A267GLM78AMQ75"/>
    <s v="male"/>
    <s v="native"/>
    <s v="26-35"/>
    <x v="0"/>
    <x v="1"/>
    <n v="0.8"/>
  </r>
  <r>
    <s v="3WS1NTTKEZ8WQESL3R62JO9ER3J0F6"/>
    <s v="i'll help you clean it when i get home."/>
    <s v="A19KWRLD7P57VJ"/>
    <s v="male"/>
    <s v="native"/>
    <s v="26-35"/>
    <x v="1"/>
    <s v="A267GLM78AMQ75"/>
    <s v="male"/>
    <s v="native"/>
    <s v="26-35"/>
    <x v="0"/>
    <x v="1"/>
    <n v="0.8"/>
  </r>
  <r>
    <s v="3WS1NTTKEZ8WQESL3R62JO9ER3J0F6"/>
    <s v="i'll help you clean it when i get home."/>
    <s v="APEB5ERGCYP6D"/>
    <s v="male"/>
    <s v="profession"/>
    <s v="26-35"/>
    <x v="2"/>
    <s v="A267GLM78AMQ75"/>
    <s v="male"/>
    <s v="native"/>
    <s v="26-35"/>
    <x v="0"/>
    <x v="1"/>
    <n v="0.8"/>
  </r>
  <r>
    <s v="3TVSS0C0E2WZH9B7RI4C7NXJJHDTWG"/>
    <s v="Is there anything I can do to help?"/>
    <s v="A1OK974KXKO6FJ"/>
    <s v="male"/>
    <s v="native"/>
    <s v="36-45"/>
    <x v="3"/>
    <s v="A3PYFNAED6X1BL"/>
    <s v="female"/>
    <s v="native"/>
    <s v="26-35"/>
    <x v="0"/>
    <x v="14"/>
    <n v="0.6"/>
  </r>
  <r>
    <s v="3TVSS0C0E2WZH9B7RI4C7NXJJHDTWG"/>
    <s v="Is there anything I can do to help?"/>
    <s v="A1OSRB1Q63XXWZ"/>
    <s v="female"/>
    <s v="native"/>
    <s v="56-65"/>
    <x v="2"/>
    <s v="A3PYFNAED6X1BL"/>
    <s v="female"/>
    <s v="native"/>
    <s v="26-35"/>
    <x v="0"/>
    <x v="14"/>
    <n v="0.6"/>
  </r>
  <r>
    <s v="3TVSS0C0E2WZH9B7RI4C7NXJJHDTWG"/>
    <s v="Is there anything I can do to help?"/>
    <s v="A1T02KY1E9YI3I"/>
    <s v="male"/>
    <s v="profession"/>
    <s v="26-35"/>
    <x v="0"/>
    <s v="A3PYFNAED6X1BL"/>
    <s v="female"/>
    <s v="native"/>
    <s v="26-35"/>
    <x v="0"/>
    <x v="14"/>
    <n v="0.6"/>
  </r>
  <r>
    <s v="3WS1NTTKEZ8WQESL3R62JO9ER3J0F6"/>
    <s v="sorry mom, i'll take care of it"/>
    <s v="A3UUH3632AI3ZX"/>
    <s v="female"/>
    <s v="native"/>
    <s v="26-35"/>
    <x v="1"/>
    <s v="A267GLM78AMQ75"/>
    <s v="male"/>
    <s v="native"/>
    <s v="26-35"/>
    <x v="0"/>
    <x v="2"/>
    <n v="0.8"/>
  </r>
  <r>
    <s v="3WS1NTTKEZ8WQESL3R62JO9ER3J0F6"/>
    <s v="sorry mom, i'll take care of it"/>
    <s v="A3PJ51GS2AKBO6"/>
    <s v="male"/>
    <s v="native"/>
    <s v="26-35"/>
    <x v="2"/>
    <s v="A267GLM78AMQ75"/>
    <s v="male"/>
    <s v="native"/>
    <s v="26-35"/>
    <x v="0"/>
    <x v="2"/>
    <n v="0.8"/>
  </r>
  <r>
    <s v="3WS1NTTKEZ8WQESL3R62JO9ER3J0F6"/>
    <s v="sorry mom, i'll take care of it"/>
    <s v="ACDX50KGPE97I"/>
    <s v="male"/>
    <s v="native"/>
    <s v="26-35"/>
    <x v="2"/>
    <s v="A267GLM78AMQ75"/>
    <s v="male"/>
    <s v="native"/>
    <s v="26-35"/>
    <x v="0"/>
    <x v="2"/>
    <n v="0.8"/>
  </r>
  <r>
    <s v="3WS1NTTKEZ8WQESL3R62JO9ER3J0F6"/>
    <s v="just be courteous and don't get fired"/>
    <s v="A1T02KY1E9YI3I"/>
    <s v="male"/>
    <s v="profession"/>
    <s v="26-35"/>
    <x v="2"/>
    <s v="A267GLM78AMQ75"/>
    <s v="male"/>
    <s v="native"/>
    <s v="26-35"/>
    <x v="0"/>
    <x v="3"/>
    <n v="0.8"/>
  </r>
  <r>
    <s v="3WS1NTTKEZ8WQESL3R62JO9ER3J0F6"/>
    <s v="just be courteous and don't get fired"/>
    <s v="A3PJ51GS2AKBO6"/>
    <s v="male"/>
    <s v="native"/>
    <s v="26-35"/>
    <x v="0"/>
    <s v="A267GLM78AMQ75"/>
    <s v="male"/>
    <s v="native"/>
    <s v="26-35"/>
    <x v="0"/>
    <x v="3"/>
    <n v="0.8"/>
  </r>
  <r>
    <s v="3WS1NTTKEZ8WQESL3R62JO9ER3J0F6"/>
    <s v="just be courteous and don't get fired"/>
    <s v="A2T5DC2TXEEMBV"/>
    <s v="male"/>
    <s v="profession"/>
    <s v="18-25"/>
    <x v="2"/>
    <s v="A267GLM78AMQ75"/>
    <s v="male"/>
    <s v="native"/>
    <s v="26-35"/>
    <x v="0"/>
    <x v="3"/>
    <n v="0.8"/>
  </r>
  <r>
    <s v="3WS1NTTKEZ8WQESL3R62JO9ER3J0F6"/>
    <s v="Why would anyone tell her and who else did she tell?"/>
    <s v="APEB5ERGCYP6D"/>
    <s v="male"/>
    <s v="profession"/>
    <s v="26-35"/>
    <x v="2"/>
    <s v="A267GLM78AMQ75"/>
    <s v="male"/>
    <s v="native"/>
    <s v="26-35"/>
    <x v="0"/>
    <x v="4"/>
    <n v="0.8"/>
  </r>
  <r>
    <s v="3WS1NTTKEZ8WQESL3R62JO9ER3J0F6"/>
    <s v="Why would anyone tell her and who else did she tell?"/>
    <s v="AM0WOQRVW5NSI"/>
    <s v="male"/>
    <s v="native"/>
    <s v="36-45"/>
    <x v="3"/>
    <s v="A267GLM78AMQ75"/>
    <s v="male"/>
    <s v="native"/>
    <s v="26-35"/>
    <x v="0"/>
    <x v="4"/>
    <n v="0.8"/>
  </r>
  <r>
    <s v="3WS1NTTKEZ8WQESL3R62JO9ER3J0F6"/>
    <s v="Why would anyone tell her and who else did she tell?"/>
    <s v="ACDX50KGPE97I"/>
    <s v="male"/>
    <s v="native"/>
    <s v="26-35"/>
    <x v="0"/>
    <s v="A267GLM78AMQ75"/>
    <s v="male"/>
    <s v="native"/>
    <s v="26-35"/>
    <x v="0"/>
    <x v="4"/>
    <n v="0.8"/>
  </r>
  <r>
    <s v="3WS1NTTKEZ8WQESL3R62JO9ER3J0F6"/>
    <s v="He is a moron and doesn't deserve you."/>
    <s v="A3PJ51GS2AKBO6"/>
    <s v="male"/>
    <s v="native"/>
    <s v="26-35"/>
    <x v="0"/>
    <s v="A267GLM78AMQ75"/>
    <s v="male"/>
    <s v="native"/>
    <s v="26-35"/>
    <x v="0"/>
    <x v="7"/>
    <n v="0.8"/>
  </r>
  <r>
    <s v="3WS1NTTKEZ8WQESL3R62JO9ER3J0F6"/>
    <s v="He is a moron and doesn't deserve you."/>
    <s v="A19CKDMMK8Z6QC"/>
    <s v="male"/>
    <s v="native"/>
    <s v="18-25"/>
    <x v="1"/>
    <s v="A267GLM78AMQ75"/>
    <s v="male"/>
    <s v="native"/>
    <s v="26-35"/>
    <x v="0"/>
    <x v="7"/>
    <n v="0.8"/>
  </r>
  <r>
    <s v="3WS1NTTKEZ8WQESL3R62JO9ER3J0F6"/>
    <s v="He is a moron and doesn't deserve you."/>
    <s v="A1T02KY1E9YI3I"/>
    <s v="male"/>
    <s v="profession"/>
    <s v="26-35"/>
    <x v="0"/>
    <s v="A267GLM78AMQ75"/>
    <s v="male"/>
    <s v="native"/>
    <s v="26-35"/>
    <x v="0"/>
    <x v="7"/>
    <n v="0.8"/>
  </r>
  <r>
    <s v="3WS1NTTKEZ8WQESL3R62JO9ER3J0F6"/>
    <s v="god forgives, i don't"/>
    <s v="A1HYMGPYXU97ZN"/>
    <s v="male"/>
    <s v="native"/>
    <s v="18-25"/>
    <x v="0"/>
    <s v="A267GLM78AMQ75"/>
    <s v="male"/>
    <s v="native"/>
    <s v="26-35"/>
    <x v="0"/>
    <x v="0"/>
    <n v="0.8"/>
  </r>
  <r>
    <s v="3WS1NTTKEZ8WQESL3R62JO9ER3J0F6"/>
    <s v="god forgives, i don't"/>
    <s v="A3PJ51GS2AKBO6"/>
    <s v="male"/>
    <s v="native"/>
    <s v="26-35"/>
    <x v="4"/>
    <s v="A267GLM78AMQ75"/>
    <s v="male"/>
    <s v="native"/>
    <s v="26-35"/>
    <x v="0"/>
    <x v="0"/>
    <n v="0.8"/>
  </r>
  <r>
    <s v="3WS1NTTKEZ8WQESL3R62JO9ER3J0F6"/>
    <s v="god forgives, i don't"/>
    <s v="APEB5ERGCYP6D"/>
    <s v="male"/>
    <s v="profession"/>
    <s v="26-35"/>
    <x v="0"/>
    <s v="A267GLM78AMQ75"/>
    <s v="male"/>
    <s v="native"/>
    <s v="26-35"/>
    <x v="0"/>
    <x v="0"/>
    <n v="0.8"/>
  </r>
  <r>
    <s v="3WS1NTTKEZ8WQESL3R62JO9ER3J0F6"/>
    <s v="I'm sorry to hear that. You definitely did not deserve to get laid off."/>
    <s v="A3PJ51GS2AKBO6"/>
    <s v="male"/>
    <s v="native"/>
    <s v="26-35"/>
    <x v="1"/>
    <s v="A267GLM78AMQ75"/>
    <s v="male"/>
    <s v="native"/>
    <s v="26-35"/>
    <x v="0"/>
    <x v="8"/>
    <n v="0.8"/>
  </r>
  <r>
    <s v="3WS1NTTKEZ8WQESL3R62JO9ER3J0F6"/>
    <s v="I'm sorry to hear that. You definitely did not deserve to get laid off."/>
    <s v="APEB5ERGCYP6D"/>
    <s v="male"/>
    <s v="profession"/>
    <s v="26-35"/>
    <x v="0"/>
    <s v="A267GLM78AMQ75"/>
    <s v="male"/>
    <s v="native"/>
    <s v="26-35"/>
    <x v="0"/>
    <x v="8"/>
    <n v="0.8"/>
  </r>
  <r>
    <s v="3WS1NTTKEZ8WQESL3R62JO9ER3J0F6"/>
    <s v="I'm sorry to hear that. You definitely did not deserve to get laid off."/>
    <s v="A2J7GCLIVCZWH8"/>
    <s v="female"/>
    <s v="native"/>
    <s v="18-25"/>
    <x v="2"/>
    <s v="A267GLM78AMQ75"/>
    <s v="male"/>
    <s v="native"/>
    <s v="26-35"/>
    <x v="0"/>
    <x v="8"/>
    <n v="0.8"/>
  </r>
  <r>
    <s v="3X31TUMD7YIIXVNZLLD0S6X8TRAL1Y"/>
    <s v="Ok, we'll let me know if you want me home."/>
    <s v="A3IHT9LDUJNP3E"/>
    <s v="male"/>
    <s v="profession"/>
    <s v="26-35"/>
    <x v="0"/>
    <s v="A2P53AN2M8IWFP"/>
    <s v="male"/>
    <s v="native"/>
    <s v="26-35"/>
    <x v="0"/>
    <x v="1"/>
    <n v="0.7"/>
  </r>
  <r>
    <s v="3X31TUMD7YIIXVNZLLD0S6X8TRAL1Y"/>
    <s v="Ok, we'll let me know if you want me home."/>
    <s v="A2314OA8ZBDRTV"/>
    <s v="male"/>
    <s v="native"/>
    <s v="26-35"/>
    <x v="4"/>
    <s v="A2P53AN2M8IWFP"/>
    <s v="male"/>
    <s v="native"/>
    <s v="26-35"/>
    <x v="0"/>
    <x v="1"/>
    <n v="0.7"/>
  </r>
  <r>
    <s v="3X31TUMD7YIIXVNZLLD0S6X8TRAL1Y"/>
    <s v="Ok, we'll let me know if you want me home."/>
    <s v="A1HYMGPYXU97ZN"/>
    <s v="male"/>
    <s v="native"/>
    <s v="18-25"/>
    <x v="4"/>
    <s v="A2P53AN2M8IWFP"/>
    <s v="male"/>
    <s v="native"/>
    <s v="26-35"/>
    <x v="0"/>
    <x v="1"/>
    <n v="0.7"/>
  </r>
  <r>
    <s v="3X31TUMD7YIIXVNZLLD0S6X8TRAL1Y"/>
    <s v="It won't happen again."/>
    <s v="AM0WOQRVW5NSI"/>
    <s v="male"/>
    <s v="native"/>
    <s v="36-45"/>
    <x v="2"/>
    <s v="A2P53AN2M8IWFP"/>
    <s v="male"/>
    <s v="native"/>
    <s v="26-35"/>
    <x v="1"/>
    <x v="2"/>
    <n v="0.7"/>
  </r>
  <r>
    <s v="3X31TUMD7YIIXVNZLLD0S6X8TRAL1Y"/>
    <s v="It won't happen again."/>
    <s v="APEB5ERGCYP6D"/>
    <s v="male"/>
    <s v="profession"/>
    <s v="26-35"/>
    <x v="2"/>
    <s v="A2P53AN2M8IWFP"/>
    <s v="male"/>
    <s v="native"/>
    <s v="26-35"/>
    <x v="1"/>
    <x v="2"/>
    <n v="0.7"/>
  </r>
  <r>
    <s v="3X31TUMD7YIIXVNZLLD0S6X8TRAL1Y"/>
    <s v="It won't happen again."/>
    <s v="A1V9MN88VQ1LEB"/>
    <s v="male"/>
    <s v="profession"/>
    <s v="26-35"/>
    <x v="2"/>
    <s v="A2P53AN2M8IWFP"/>
    <s v="male"/>
    <s v="native"/>
    <s v="26-35"/>
    <x v="1"/>
    <x v="2"/>
    <n v="0.7"/>
  </r>
  <r>
    <s v="3X31TUMD7YIIXVNZLLD0S6X8TRAL1Y"/>
    <s v="Just ignore them."/>
    <s v="AD2YWEL005W9Y"/>
    <s v="male"/>
    <s v="native"/>
    <s v="18-25"/>
    <x v="4"/>
    <s v="A2P53AN2M8IWFP"/>
    <s v="male"/>
    <s v="native"/>
    <s v="26-35"/>
    <x v="0"/>
    <x v="3"/>
    <n v="0.7"/>
  </r>
  <r>
    <s v="3X31TUMD7YIIXVNZLLD0S6X8TRAL1Y"/>
    <s v="Just ignore them."/>
    <s v="A1HYMGPYXU97ZN"/>
    <s v="male"/>
    <s v="native"/>
    <s v="18-25"/>
    <x v="0"/>
    <s v="A2P53AN2M8IWFP"/>
    <s v="male"/>
    <s v="native"/>
    <s v="26-35"/>
    <x v="0"/>
    <x v="3"/>
    <n v="0.7"/>
  </r>
  <r>
    <s v="3X31TUMD7YIIXVNZLLD0S6X8TRAL1Y"/>
    <s v="Just ignore them."/>
    <s v="A1V9MN88VQ1LEB"/>
    <s v="male"/>
    <s v="profession"/>
    <s v="26-35"/>
    <x v="2"/>
    <s v="A2P53AN2M8IWFP"/>
    <s v="male"/>
    <s v="native"/>
    <s v="26-35"/>
    <x v="0"/>
    <x v="3"/>
    <n v="0.7"/>
  </r>
  <r>
    <s v="3WS1NTTKEZ8WQESL3R62JO9ER3J0F6"/>
    <s v="Why are you texting me like that?"/>
    <s v="APEB5ERGCYP6D"/>
    <s v="male"/>
    <s v="profession"/>
    <s v="26-35"/>
    <x v="2"/>
    <s v="A267GLM78AMQ75"/>
    <s v="male"/>
    <s v="native"/>
    <s v="26-35"/>
    <x v="1"/>
    <x v="5"/>
    <n v="0.8"/>
  </r>
  <r>
    <s v="3WS1NTTKEZ8WQESL3R62JO9ER3J0F6"/>
    <s v="Why are you texting me like that?"/>
    <s v="A19CKDMMK8Z6QC"/>
    <s v="male"/>
    <s v="native"/>
    <s v="18-25"/>
    <x v="4"/>
    <s v="A267GLM78AMQ75"/>
    <s v="male"/>
    <s v="native"/>
    <s v="26-35"/>
    <x v="1"/>
    <x v="5"/>
    <n v="0.8"/>
  </r>
  <r>
    <s v="3WS1NTTKEZ8WQESL3R62JO9ER3J0F6"/>
    <s v="Why are you texting me like that?"/>
    <s v="ACDX50KGPE97I"/>
    <s v="male"/>
    <s v="native"/>
    <s v="26-35"/>
    <x v="4"/>
    <s v="A267GLM78AMQ75"/>
    <s v="male"/>
    <s v="native"/>
    <s v="26-35"/>
    <x v="1"/>
    <x v="5"/>
    <n v="0.8"/>
  </r>
  <r>
    <s v="3X31TUMD7YIIXVNZLLD0S6X8TRAL1Y"/>
    <s v="Wasn't me!"/>
    <s v="AXKV2UQ5HEG29"/>
    <s v="male"/>
    <s v="native"/>
    <s v="26-35"/>
    <x v="2"/>
    <s v="A2P53AN2M8IWFP"/>
    <s v="male"/>
    <s v="native"/>
    <s v="26-35"/>
    <x v="0"/>
    <x v="4"/>
    <n v="0.7"/>
  </r>
  <r>
    <s v="3X31TUMD7YIIXVNZLLD0S6X8TRAL1Y"/>
    <s v="Wasn't me!"/>
    <s v="A1G1J2M41RWBAS"/>
    <s v="male"/>
    <s v="native"/>
    <s v="66-75"/>
    <x v="2"/>
    <s v="A2P53AN2M8IWFP"/>
    <s v="male"/>
    <s v="native"/>
    <s v="26-35"/>
    <x v="0"/>
    <x v="4"/>
    <n v="0.7"/>
  </r>
  <r>
    <s v="3X31TUMD7YIIXVNZLLD0S6X8TRAL1Y"/>
    <s v="Wasn't me!"/>
    <s v="A1T02KY1E9YI3I"/>
    <s v="male"/>
    <s v="profession"/>
    <s v="26-35"/>
    <x v="2"/>
    <s v="A2P53AN2M8IWFP"/>
    <s v="male"/>
    <s v="native"/>
    <s v="26-35"/>
    <x v="0"/>
    <x v="4"/>
    <n v="0.7"/>
  </r>
  <r>
    <s v="3X31TUMD7YIIXVNZLLD0S6X8TRAL1Y"/>
    <s v="We should meet and talk."/>
    <s v="A37LZCSEEW0L0X"/>
    <s v="male"/>
    <s v="profession"/>
    <s v="26-35"/>
    <x v="0"/>
    <s v="A2P53AN2M8IWFP"/>
    <s v="male"/>
    <s v="native"/>
    <s v="26-35"/>
    <x v="0"/>
    <x v="7"/>
    <n v="0.7"/>
  </r>
  <r>
    <s v="3X31TUMD7YIIXVNZLLD0S6X8TRAL1Y"/>
    <s v="We should meet and talk."/>
    <s v="A3PJ51GS2AKBO6"/>
    <s v="male"/>
    <s v="native"/>
    <s v="26-35"/>
    <x v="2"/>
    <s v="A2P53AN2M8IWFP"/>
    <s v="male"/>
    <s v="native"/>
    <s v="26-35"/>
    <x v="0"/>
    <x v="7"/>
    <n v="0.7"/>
  </r>
  <r>
    <s v="3X31TUMD7YIIXVNZLLD0S6X8TRAL1Y"/>
    <s v="We should meet and talk."/>
    <s v="A2T5DC2TXEEMBV"/>
    <s v="male"/>
    <s v="profession"/>
    <s v="18-25"/>
    <x v="1"/>
    <s v="A2P53AN2M8IWFP"/>
    <s v="male"/>
    <s v="native"/>
    <s v="26-35"/>
    <x v="0"/>
    <x v="7"/>
    <n v="0.7"/>
  </r>
  <r>
    <s v="3X31TUMD7YIIXVNZLLD0S6X8TRAL1Y"/>
    <s v="I am just joking, no harm meant."/>
    <s v="ACDX50KGPE97I"/>
    <s v="male"/>
    <s v="native"/>
    <s v="26-35"/>
    <x v="1"/>
    <s v="A2P53AN2M8IWFP"/>
    <s v="male"/>
    <s v="native"/>
    <s v="26-35"/>
    <x v="0"/>
    <x v="0"/>
    <n v="0.7"/>
  </r>
  <r>
    <s v="3X31TUMD7YIIXVNZLLD0S6X8TRAL1Y"/>
    <s v="I am just joking, no harm meant."/>
    <s v="A1T02KY1E9YI3I"/>
    <s v="male"/>
    <s v="profession"/>
    <s v="26-35"/>
    <x v="2"/>
    <s v="A2P53AN2M8IWFP"/>
    <s v="male"/>
    <s v="native"/>
    <s v="26-35"/>
    <x v="0"/>
    <x v="0"/>
    <n v="0.7"/>
  </r>
  <r>
    <s v="3X31TUMD7YIIXVNZLLD0S6X8TRAL1Y"/>
    <s v="I am just joking, no harm meant."/>
    <s v="A3PJ51GS2AKBO6"/>
    <s v="male"/>
    <s v="native"/>
    <s v="26-35"/>
    <x v="1"/>
    <s v="A2P53AN2M8IWFP"/>
    <s v="male"/>
    <s v="native"/>
    <s v="26-35"/>
    <x v="0"/>
    <x v="0"/>
    <n v="0.7"/>
  </r>
  <r>
    <s v="3X31TUMD7YIIXVNZLLD0S6X8TRAL1Y"/>
    <s v="I am so sorry, I am sure I will be next."/>
    <s v="A3PJ51GS2AKBO6"/>
    <s v="male"/>
    <s v="native"/>
    <s v="26-35"/>
    <x v="2"/>
    <s v="A2P53AN2M8IWFP"/>
    <s v="male"/>
    <s v="native"/>
    <s v="26-35"/>
    <x v="0"/>
    <x v="8"/>
    <n v="0.7"/>
  </r>
  <r>
    <s v="3X31TUMD7YIIXVNZLLD0S6X8TRAL1Y"/>
    <s v="I am so sorry, I am sure I will be next."/>
    <s v="A1XSX19SIQ9U4W"/>
    <s v="female"/>
    <s v="native"/>
    <s v="56-65"/>
    <x v="2"/>
    <s v="A2P53AN2M8IWFP"/>
    <s v="male"/>
    <s v="native"/>
    <s v="26-35"/>
    <x v="0"/>
    <x v="8"/>
    <n v="0.7"/>
  </r>
  <r>
    <s v="3X31TUMD7YIIXVNZLLD0S6X8TRAL1Y"/>
    <s v="I am so sorry, I am sure I will be next."/>
    <s v="A1T02KY1E9YI3I"/>
    <s v="male"/>
    <s v="profession"/>
    <s v="26-35"/>
    <x v="1"/>
    <s v="A2P53AN2M8IWFP"/>
    <s v="male"/>
    <s v="native"/>
    <s v="26-35"/>
    <x v="0"/>
    <x v="8"/>
    <n v="0.7"/>
  </r>
  <r>
    <s v="3X31TUMD7YIIXVNZLLD0S6X8TRAL1Y"/>
    <s v="UBER OR BUS?"/>
    <s v="APEB5ERGCYP6D"/>
    <s v="male"/>
    <s v="profession"/>
    <s v="26-35"/>
    <x v="2"/>
    <s v="A2P53AN2M8IWFP"/>
    <s v="male"/>
    <s v="native"/>
    <s v="26-35"/>
    <x v="1"/>
    <x v="5"/>
    <n v="0.7"/>
  </r>
  <r>
    <s v="3X31TUMD7YIIXVNZLLD0S6X8TRAL1Y"/>
    <s v="UBER OR BUS?"/>
    <s v="AS7IGPU2RHT6I"/>
    <s v="female"/>
    <s v="native"/>
    <s v="26-35"/>
    <x v="4"/>
    <s v="A2P53AN2M8IWFP"/>
    <s v="male"/>
    <s v="native"/>
    <s v="26-35"/>
    <x v="1"/>
    <x v="5"/>
    <n v="0.7"/>
  </r>
  <r>
    <s v="3X31TUMD7YIIXVNZLLD0S6X8TRAL1Y"/>
    <s v="UBER OR BUS?"/>
    <s v="ACDX50KGPE97I"/>
    <s v="male"/>
    <s v="native"/>
    <s v="26-35"/>
    <x v="4"/>
    <s v="A2P53AN2M8IWFP"/>
    <s v="male"/>
    <s v="native"/>
    <s v="26-35"/>
    <x v="1"/>
    <x v="5"/>
    <n v="0.7"/>
  </r>
  <r>
    <s v="3X31TUMD7YIIXVNZLLD0S6X8TRAL1Y"/>
    <s v="Yes, what do you need?"/>
    <s v="APEB5ERGCYP6D"/>
    <s v="male"/>
    <s v="profession"/>
    <s v="26-35"/>
    <x v="0"/>
    <s v="A2P53AN2M8IWFP"/>
    <s v="male"/>
    <s v="native"/>
    <s v="26-35"/>
    <x v="1"/>
    <x v="6"/>
    <n v="0.7"/>
  </r>
  <r>
    <s v="3X31TUMD7YIIXVNZLLD0S6X8TRAL1Y"/>
    <s v="Yes, what do you need?"/>
    <s v="A3PJ51GS2AKBO6"/>
    <s v="male"/>
    <s v="native"/>
    <s v="26-35"/>
    <x v="0"/>
    <s v="A2P53AN2M8IWFP"/>
    <s v="male"/>
    <s v="native"/>
    <s v="26-35"/>
    <x v="1"/>
    <x v="6"/>
    <n v="0.7"/>
  </r>
  <r>
    <s v="3X31TUMD7YIIXVNZLLD0S6X8TRAL1Y"/>
    <s v="Yes, what do you need?"/>
    <s v="A1V9MN88VQ1LEB"/>
    <s v="male"/>
    <s v="profession"/>
    <s v="26-35"/>
    <x v="3"/>
    <s v="A2P53AN2M8IWFP"/>
    <s v="male"/>
    <s v="native"/>
    <s v="26-35"/>
    <x v="1"/>
    <x v="6"/>
    <n v="0.7"/>
  </r>
  <r>
    <s v="3X31TUMD7YIIXVNZLLD0S6X8TRAL1Y"/>
    <s v="Haha, it happens."/>
    <s v="A1HYMGPYXU97ZN"/>
    <s v="male"/>
    <s v="native"/>
    <s v="18-25"/>
    <x v="2"/>
    <s v="A2P53AN2M8IWFP"/>
    <s v="male"/>
    <s v="native"/>
    <s v="26-35"/>
    <x v="0"/>
    <x v="11"/>
    <n v="0.7"/>
  </r>
  <r>
    <s v="3X31TUMD7YIIXVNZLLD0S6X8TRAL1Y"/>
    <s v="Haha, it happens."/>
    <s v="A2J7GCLIVCZWH8"/>
    <s v="female"/>
    <s v="native"/>
    <s v="18-25"/>
    <x v="4"/>
    <s v="A2P53AN2M8IWFP"/>
    <s v="male"/>
    <s v="native"/>
    <s v="26-35"/>
    <x v="0"/>
    <x v="11"/>
    <n v="0.7"/>
  </r>
  <r>
    <s v="3X31TUMD7YIIXVNZLLD0S6X8TRAL1Y"/>
    <s v="Haha, it happens."/>
    <s v="A1Z6F6EIUJFC6T"/>
    <s v="male"/>
    <s v="native"/>
    <s v="26-35"/>
    <x v="2"/>
    <s v="A2P53AN2M8IWFP"/>
    <s v="male"/>
    <s v="native"/>
    <s v="26-35"/>
    <x v="0"/>
    <x v="11"/>
    <n v="0.7"/>
  </r>
  <r>
    <s v="3WS1NTTKEZ8WQESL3R62JO9ER3J0F6"/>
    <s v="What's up Jeremy?"/>
    <s v="A3LA5P3N3KI8U7"/>
    <s v="female"/>
    <s v="native"/>
    <s v="26-35"/>
    <x v="0"/>
    <s v="A267GLM78AMQ75"/>
    <s v="male"/>
    <s v="native"/>
    <s v="26-35"/>
    <x v="1"/>
    <x v="6"/>
    <n v="0.8"/>
  </r>
  <r>
    <s v="3WS1NTTKEZ8WQESL3R62JO9ER3J0F6"/>
    <s v="What's up Jeremy?"/>
    <s v="APEB5ERGCYP6D"/>
    <s v="male"/>
    <s v="profession"/>
    <s v="26-35"/>
    <x v="2"/>
    <s v="A267GLM78AMQ75"/>
    <s v="male"/>
    <s v="native"/>
    <s v="26-35"/>
    <x v="1"/>
    <x v="6"/>
    <n v="0.8"/>
  </r>
  <r>
    <s v="3WS1NTTKEZ8WQESL3R62JO9ER3J0F6"/>
    <s v="What's up Jeremy?"/>
    <s v="ACDX50KGPE97I"/>
    <s v="male"/>
    <s v="native"/>
    <s v="26-35"/>
    <x v="0"/>
    <s v="A267GLM78AMQ75"/>
    <s v="male"/>
    <s v="native"/>
    <s v="26-35"/>
    <x v="1"/>
    <x v="6"/>
    <n v="0.8"/>
  </r>
  <r>
    <s v="3WS1NTTKEZ8WQESL3R62JO9ER3J0F6"/>
    <s v="do you want me to bring you clean clothes?"/>
    <s v="ACDX50KGPE97I"/>
    <s v="male"/>
    <s v="native"/>
    <s v="26-35"/>
    <x v="3"/>
    <s v="A267GLM78AMQ75"/>
    <s v="male"/>
    <s v="native"/>
    <s v="26-35"/>
    <x v="0"/>
    <x v="11"/>
    <n v="0.8"/>
  </r>
  <r>
    <s v="3WS1NTTKEZ8WQESL3R62JO9ER3J0F6"/>
    <s v="do you want me to bring you clean clothes?"/>
    <s v="ATMTD87KD6UBG"/>
    <s v="male"/>
    <s v="native"/>
    <s v="46-55"/>
    <x v="1"/>
    <s v="A267GLM78AMQ75"/>
    <s v="male"/>
    <s v="native"/>
    <s v="26-35"/>
    <x v="0"/>
    <x v="11"/>
    <n v="0.8"/>
  </r>
  <r>
    <s v="3WS1NTTKEZ8WQESL3R62JO9ER3J0F6"/>
    <s v="do you want me to bring you clean clothes?"/>
    <s v="AS7IGPU2RHT6I"/>
    <s v="female"/>
    <s v="native"/>
    <s v="26-35"/>
    <x v="3"/>
    <s v="A267GLM78AMQ75"/>
    <s v="male"/>
    <s v="native"/>
    <s v="26-35"/>
    <x v="0"/>
    <x v="11"/>
    <n v="0.8"/>
  </r>
  <r>
    <s v="3WS1NTTKEZ8WQESL3R62JO9ER3J0F6"/>
    <s v="Relax bro or else i'm gonna eat your food :o"/>
    <s v="ACDX50KGPE97I"/>
    <s v="male"/>
    <s v="native"/>
    <s v="26-35"/>
    <x v="0"/>
    <s v="A267GLM78AMQ75"/>
    <s v="male"/>
    <s v="native"/>
    <s v="26-35"/>
    <x v="0"/>
    <x v="9"/>
    <n v="0.8"/>
  </r>
  <r>
    <s v="3WS1NTTKEZ8WQESL3R62JO9ER3J0F6"/>
    <s v="Relax bro or else i'm gonna eat your food :o"/>
    <s v="A1G1J2M41RWBAS"/>
    <s v="male"/>
    <s v="native"/>
    <s v="66-75"/>
    <x v="0"/>
    <s v="A267GLM78AMQ75"/>
    <s v="male"/>
    <s v="native"/>
    <s v="26-35"/>
    <x v="0"/>
    <x v="9"/>
    <n v="0.8"/>
  </r>
  <r>
    <s v="3WS1NTTKEZ8WQESL3R62JO9ER3J0F6"/>
    <s v="Relax bro or else i'm gonna eat your food :o"/>
    <s v="AS7IGPU2RHT6I"/>
    <s v="female"/>
    <s v="native"/>
    <s v="26-35"/>
    <x v="4"/>
    <s v="A267GLM78AMQ75"/>
    <s v="male"/>
    <s v="native"/>
    <s v="26-35"/>
    <x v="0"/>
    <x v="9"/>
    <n v="0.8"/>
  </r>
  <r>
    <s v="3X31TUMD7YIIXVNZLLD0S6X8TRAL1Y"/>
    <s v="If they are cold you can heat them up."/>
    <s v="APEB5ERGCYP6D"/>
    <s v="male"/>
    <s v="profession"/>
    <s v="26-35"/>
    <x v="0"/>
    <s v="A2P53AN2M8IWFP"/>
    <s v="male"/>
    <s v="native"/>
    <s v="26-35"/>
    <x v="0"/>
    <x v="9"/>
    <n v="0.7"/>
  </r>
  <r>
    <s v="3X31TUMD7YIIXVNZLLD0S6X8TRAL1Y"/>
    <s v="If they are cold you can heat them up."/>
    <s v="A1OSRB1Q63XXWZ"/>
    <s v="female"/>
    <s v="native"/>
    <s v="56-65"/>
    <x v="2"/>
    <s v="A2P53AN2M8IWFP"/>
    <s v="male"/>
    <s v="native"/>
    <s v="26-35"/>
    <x v="0"/>
    <x v="9"/>
    <n v="0.7"/>
  </r>
  <r>
    <s v="3X31TUMD7YIIXVNZLLD0S6X8TRAL1Y"/>
    <s v="If they are cold you can heat them up."/>
    <s v="A22PVWOPGX9AG6"/>
    <s v="female"/>
    <s v="native"/>
    <s v="26-35"/>
    <x v="2"/>
    <s v="A2P53AN2M8IWFP"/>
    <s v="male"/>
    <s v="native"/>
    <s v="26-35"/>
    <x v="0"/>
    <x v="9"/>
    <n v="0.7"/>
  </r>
  <r>
    <s v="3WS1NTTKEZ8WQESL3R62JO9ER3J0F6"/>
    <s v="i'm just in a funk right now, i cant really explain it"/>
    <s v="A19CKDMMK8Z6QC"/>
    <s v="male"/>
    <s v="native"/>
    <s v="18-25"/>
    <x v="2"/>
    <s v="A267GLM78AMQ75"/>
    <s v="male"/>
    <s v="native"/>
    <s v="26-35"/>
    <x v="1"/>
    <x v="10"/>
    <n v="0.8"/>
  </r>
  <r>
    <s v="3WS1NTTKEZ8WQESL3R62JO9ER3J0F6"/>
    <s v="i'm just in a funk right now, i cant really explain it"/>
    <s v="A3PJ51GS2AKBO6"/>
    <s v="male"/>
    <s v="native"/>
    <s v="26-35"/>
    <x v="2"/>
    <s v="A267GLM78AMQ75"/>
    <s v="male"/>
    <s v="native"/>
    <s v="26-35"/>
    <x v="1"/>
    <x v="10"/>
    <n v="0.8"/>
  </r>
  <r>
    <s v="3WS1NTTKEZ8WQESL3R62JO9ER3J0F6"/>
    <s v="i'm just in a funk right now, i cant really explain it"/>
    <s v="ASZFG2YOQA71C"/>
    <s v="male"/>
    <s v="native"/>
    <s v="18-25"/>
    <x v="2"/>
    <s v="A267GLM78AMQ75"/>
    <s v="male"/>
    <s v="native"/>
    <s v="26-35"/>
    <x v="1"/>
    <x v="10"/>
    <n v="0.8"/>
  </r>
  <r>
    <s v="3X31TUMD7YIIXVNZLLD0S6X8TRAL1Y"/>
    <s v="Yes I am fine, never mind I will go."/>
    <s v="APEB5ERGCYP6D"/>
    <s v="male"/>
    <s v="profession"/>
    <s v="26-35"/>
    <x v="2"/>
    <s v="A2P53AN2M8IWFP"/>
    <s v="male"/>
    <s v="native"/>
    <s v="26-35"/>
    <x v="0"/>
    <x v="10"/>
    <n v="0.7"/>
  </r>
  <r>
    <s v="3X31TUMD7YIIXVNZLLD0S6X8TRAL1Y"/>
    <s v="Yes I am fine, never mind I will go."/>
    <s v="A1HYMGPYXU97ZN"/>
    <s v="male"/>
    <s v="native"/>
    <s v="18-25"/>
    <x v="2"/>
    <s v="A2P53AN2M8IWFP"/>
    <s v="male"/>
    <s v="native"/>
    <s v="26-35"/>
    <x v="0"/>
    <x v="10"/>
    <n v="0.7"/>
  </r>
  <r>
    <s v="3X31TUMD7YIIXVNZLLD0S6X8TRAL1Y"/>
    <s v="Yes I am fine, never mind I will go."/>
    <s v="AM0WOQRVW5NSI"/>
    <s v="male"/>
    <s v="native"/>
    <s v="36-45"/>
    <x v="0"/>
    <s v="A2P53AN2M8IWFP"/>
    <s v="male"/>
    <s v="native"/>
    <s v="26-35"/>
    <x v="0"/>
    <x v="10"/>
    <n v="0.7"/>
  </r>
  <r>
    <s v="3X31TUMD7YIIXVNZLLD0S6X8TRAL1Y"/>
    <s v="So who will be left out?"/>
    <s v="A1V9MN88VQ1LEB"/>
    <s v="male"/>
    <s v="profession"/>
    <s v="26-35"/>
    <x v="0"/>
    <s v="A2P53AN2M8IWFP"/>
    <s v="male"/>
    <s v="native"/>
    <s v="26-35"/>
    <x v="1"/>
    <x v="12"/>
    <n v="0.7"/>
  </r>
  <r>
    <s v="3X31TUMD7YIIXVNZLLD0S6X8TRAL1Y"/>
    <s v="So who will be left out?"/>
    <s v="ALT9B8II7LQ5S"/>
    <s v="female"/>
    <s v="native"/>
    <s v="26-35"/>
    <x v="4"/>
    <s v="A2P53AN2M8IWFP"/>
    <s v="male"/>
    <s v="native"/>
    <s v="26-35"/>
    <x v="1"/>
    <x v="12"/>
    <n v="0.7"/>
  </r>
  <r>
    <s v="3X31TUMD7YIIXVNZLLD0S6X8TRAL1Y"/>
    <s v="So who will be left out?"/>
    <s v="A7NZ814Q5MX2R"/>
    <s v="female"/>
    <s v="native"/>
    <s v="46-55"/>
    <x v="2"/>
    <s v="A2P53AN2M8IWFP"/>
    <s v="male"/>
    <s v="native"/>
    <s v="26-35"/>
    <x v="1"/>
    <x v="12"/>
    <n v="0.7"/>
  </r>
  <r>
    <s v="3WS1NTTKEZ8WQESL3R62JO9ER3J0F6"/>
    <s v="I agree, what should we do?"/>
    <s v="A1G1J2M41RWBAS"/>
    <s v="male"/>
    <s v="native"/>
    <s v="66-75"/>
    <x v="2"/>
    <s v="A267GLM78AMQ75"/>
    <s v="male"/>
    <s v="native"/>
    <s v="26-35"/>
    <x v="1"/>
    <x v="12"/>
    <n v="0.8"/>
  </r>
  <r>
    <s v="3WS1NTTKEZ8WQESL3R62JO9ER3J0F6"/>
    <s v="I agree, what should we do?"/>
    <s v="A199ECPSCLODO6"/>
    <s v="female"/>
    <s v="native"/>
    <s v="18-25"/>
    <x v="0"/>
    <s v="A267GLM78AMQ75"/>
    <s v="male"/>
    <s v="native"/>
    <s v="26-35"/>
    <x v="1"/>
    <x v="12"/>
    <n v="0.8"/>
  </r>
  <r>
    <s v="3WS1NTTKEZ8WQESL3R62JO9ER3J0F6"/>
    <s v="I agree, what should we do?"/>
    <s v="APEB5ERGCYP6D"/>
    <s v="male"/>
    <s v="native"/>
    <s v="26-35"/>
    <x v="2"/>
    <s v="A267GLM78AMQ75"/>
    <s v="male"/>
    <s v="native"/>
    <s v="26-35"/>
    <x v="1"/>
    <x v="12"/>
    <n v="0.8"/>
  </r>
  <r>
    <s v="3X31TUMD7YIIXVNZLLD0S6X8TRAL1Y"/>
    <s v="Great, I will call then."/>
    <s v="ASZFG2YOQA71C"/>
    <s v="male"/>
    <s v="native"/>
    <s v="18-25"/>
    <x v="1"/>
    <s v="A2P53AN2M8IWFP"/>
    <s v="male"/>
    <s v="native"/>
    <s v="26-35"/>
    <x v="1"/>
    <x v="13"/>
    <n v="0.7"/>
  </r>
  <r>
    <s v="3X31TUMD7YIIXVNZLLD0S6X8TRAL1Y"/>
    <s v="Great, I will call then."/>
    <s v="AS7IGPU2RHT6I"/>
    <s v="female"/>
    <s v="native"/>
    <s v="26-35"/>
    <x v="3"/>
    <s v="A2P53AN2M8IWFP"/>
    <s v="male"/>
    <s v="native"/>
    <s v="26-35"/>
    <x v="1"/>
    <x v="13"/>
    <n v="0.7"/>
  </r>
  <r>
    <s v="3X31TUMD7YIIXVNZLLD0S6X8TRAL1Y"/>
    <s v="Great, I will call then."/>
    <s v="A3PJ51GS2AKBO6"/>
    <s v="male"/>
    <s v="native"/>
    <s v="26-35"/>
    <x v="2"/>
    <s v="A2P53AN2M8IWFP"/>
    <s v="male"/>
    <s v="native"/>
    <s v="26-35"/>
    <x v="1"/>
    <x v="13"/>
    <n v="0.7"/>
  </r>
  <r>
    <s v="3WS1NTTKEZ8WQESL3R62JO9ER3J0F6"/>
    <s v="Thanks (:"/>
    <s v="A19KWRLD7P57VJ"/>
    <s v="male"/>
    <s v="native"/>
    <s v="26-35"/>
    <x v="1"/>
    <s v="A267GLM78AMQ75"/>
    <s v="male"/>
    <s v="native"/>
    <s v="26-35"/>
    <x v="1"/>
    <x v="13"/>
    <n v="0.8"/>
  </r>
  <r>
    <s v="3WS1NTTKEZ8WQESL3R62JO9ER3J0F6"/>
    <s v="Thanks (:"/>
    <s v="AXKV2UQ5HEG29"/>
    <s v="male"/>
    <s v="native"/>
    <s v="26-35"/>
    <x v="2"/>
    <s v="A267GLM78AMQ75"/>
    <s v="male"/>
    <s v="native"/>
    <s v="26-35"/>
    <x v="1"/>
    <x v="13"/>
    <n v="0.8"/>
  </r>
  <r>
    <s v="3WS1NTTKEZ8WQESL3R62JO9ER3J0F6"/>
    <s v="Thanks (:"/>
    <s v="A1T02KY1E9YI3I"/>
    <s v="male"/>
    <s v="profession"/>
    <s v="26-35"/>
    <x v="1"/>
    <s v="A267GLM78AMQ75"/>
    <s v="male"/>
    <s v="native"/>
    <s v="26-35"/>
    <x v="1"/>
    <x v="13"/>
    <n v="0.8"/>
  </r>
  <r>
    <s v="3X31TUMD7YIIXVNZLLD0S6X8TRAL1Y"/>
    <s v="Good look, I know that is a pain."/>
    <s v="APEB5ERGCYP6D"/>
    <s v="male"/>
    <s v="profession"/>
    <s v="26-35"/>
    <x v="2"/>
    <s v="A2P53AN2M8IWFP"/>
    <s v="male"/>
    <s v="native"/>
    <s v="26-35"/>
    <x v="0"/>
    <x v="14"/>
    <n v="0.7"/>
  </r>
  <r>
    <s v="3X31TUMD7YIIXVNZLLD0S6X8TRAL1Y"/>
    <s v="Good look, I know that is a pain."/>
    <s v="A1V9MN88VQ1LEB"/>
    <s v="male"/>
    <s v="profession"/>
    <s v="26-35"/>
    <x v="1"/>
    <s v="A2P53AN2M8IWFP"/>
    <s v="male"/>
    <s v="native"/>
    <s v="26-35"/>
    <x v="0"/>
    <x v="14"/>
    <n v="0.7"/>
  </r>
  <r>
    <s v="3X31TUMD7YIIXVNZLLD0S6X8TRAL1Y"/>
    <s v="Good look, I know that is a pain."/>
    <s v="A19CKDMMK8Z6QC"/>
    <s v="male"/>
    <s v="native"/>
    <s v="18-25"/>
    <x v="2"/>
    <s v="A2P53AN2M8IWFP"/>
    <s v="male"/>
    <s v="native"/>
    <s v="26-35"/>
    <x v="0"/>
    <x v="14"/>
    <n v="0.7"/>
  </r>
  <r>
    <s v="3WS1NTTKEZ8WQESL3R62JO9ER3J0F6"/>
    <s v="good idea, i'll help you look as well"/>
    <s v="APEB5ERGCYP6D"/>
    <s v="male"/>
    <s v="profession"/>
    <s v="26-35"/>
    <x v="2"/>
    <s v="A267GLM78AMQ75"/>
    <s v="male"/>
    <s v="native"/>
    <s v="26-35"/>
    <x v="0"/>
    <x v="14"/>
    <n v="0.8"/>
  </r>
  <r>
    <s v="3WS1NTTKEZ8WQESL3R62JO9ER3J0F6"/>
    <s v="good idea, i'll help you look as well"/>
    <s v="A1OK974KXKO6FJ"/>
    <s v="male"/>
    <s v="native"/>
    <s v="36-45"/>
    <x v="1"/>
    <s v="A267GLM78AMQ75"/>
    <s v="male"/>
    <s v="native"/>
    <s v="26-35"/>
    <x v="0"/>
    <x v="14"/>
    <n v="0.8"/>
  </r>
  <r>
    <s v="3WS1NTTKEZ8WQESL3R62JO9ER3J0F6"/>
    <s v="good idea, i'll help you look as well"/>
    <s v="A37PO5YNKE5D97"/>
    <s v="female"/>
    <s v="native"/>
    <s v="26-35"/>
    <x v="1"/>
    <s v="A267GLM78AMQ75"/>
    <s v="male"/>
    <s v="native"/>
    <s v="26-35"/>
    <x v="0"/>
    <x v="14"/>
    <n v="0.8"/>
  </r>
  <r>
    <s v="3TE3O8573140PE0899AAJ1GCRPE2RN"/>
    <s v="Roger that.  I'll be prepared."/>
    <s v="ASZFG2YOQA71C"/>
    <s v="male"/>
    <s v="native"/>
    <s v="18-25"/>
    <x v="4"/>
    <s v="A1USR9JCAMDGM3"/>
    <s v="other"/>
    <s v="native"/>
    <s v="26-35"/>
    <x v="0"/>
    <x v="1"/>
    <n v="0.8"/>
  </r>
  <r>
    <s v="3TE3O8573140PE0899AAJ1GCRPE2RN"/>
    <s v="Roger that.  I'll be prepared."/>
    <s v="A3RH0FSJYQSFEZ"/>
    <s v="female"/>
    <s v="native"/>
    <s v="26-35"/>
    <x v="3"/>
    <s v="A1USR9JCAMDGM3"/>
    <s v="other"/>
    <s v="native"/>
    <s v="26-35"/>
    <x v="0"/>
    <x v="1"/>
    <n v="0.8"/>
  </r>
  <r>
    <s v="3TE3O8573140PE0899AAJ1GCRPE2RN"/>
    <s v="Roger that.  I'll be prepared."/>
    <s v="APEB5ERGCYP6D"/>
    <s v="male"/>
    <s v="profession"/>
    <s v="26-35"/>
    <x v="0"/>
    <s v="A1USR9JCAMDGM3"/>
    <s v="other"/>
    <s v="native"/>
    <s v="26-35"/>
    <x v="0"/>
    <x v="1"/>
    <n v="0.8"/>
  </r>
  <r>
    <s v="3FE7TXL1LJJ0DDL8WULAEB67V3C2QM"/>
    <s v="Do you want me to just come home instead of going for drinks?"/>
    <s v="A1V9MN88VQ1LEB"/>
    <s v="male"/>
    <s v="profession"/>
    <s v="26-35"/>
    <x v="3"/>
    <s v="A2CHDWKAYZ3P3E"/>
    <s v="male"/>
    <s v="native"/>
    <s v="26-35"/>
    <x v="0"/>
    <x v="1"/>
    <n v="0.9"/>
  </r>
  <r>
    <s v="3FE7TXL1LJJ0DDL8WULAEB67V3C2QM"/>
    <s v="Do you want me to just come home instead of going for drinks?"/>
    <s v="A39PQOGN8NIWNA"/>
    <s v="male"/>
    <s v="profession"/>
    <s v="26-35"/>
    <x v="1"/>
    <s v="A2CHDWKAYZ3P3E"/>
    <s v="male"/>
    <s v="native"/>
    <s v="26-35"/>
    <x v="0"/>
    <x v="1"/>
    <n v="0.9"/>
  </r>
  <r>
    <s v="3FE7TXL1LJJ0DDL8WULAEB67V3C2QM"/>
    <s v="Do you want me to just come home instead of going for drinks?"/>
    <s v="A3PJ51GS2AKBO6"/>
    <s v="male"/>
    <s v="native"/>
    <s v="26-35"/>
    <x v="1"/>
    <s v="A2CHDWKAYZ3P3E"/>
    <s v="male"/>
    <s v="native"/>
    <s v="26-35"/>
    <x v="0"/>
    <x v="1"/>
    <n v="0.9"/>
  </r>
  <r>
    <s v="3TE3O8573140PE0899AAJ1GCRPE2RN"/>
    <s v="Sorry Mom.  I'll remember next time."/>
    <s v="A1Z6F6EIUJFC6T"/>
    <s v="male"/>
    <s v="native"/>
    <s v="26-35"/>
    <x v="2"/>
    <s v="A1USR9JCAMDGM3"/>
    <s v="other"/>
    <s v="native"/>
    <s v="26-35"/>
    <x v="0"/>
    <x v="2"/>
    <n v="0.8"/>
  </r>
  <r>
    <s v="3TE3O8573140PE0899AAJ1GCRPE2RN"/>
    <s v="Sorry Mom.  I'll remember next time."/>
    <s v="A1T02KY1E9YI3I"/>
    <s v="male"/>
    <s v="profession"/>
    <s v="26-35"/>
    <x v="3"/>
    <s v="A1USR9JCAMDGM3"/>
    <s v="other"/>
    <s v="native"/>
    <s v="26-35"/>
    <x v="0"/>
    <x v="2"/>
    <n v="0.8"/>
  </r>
  <r>
    <s v="3TE3O8573140PE0899AAJ1GCRPE2RN"/>
    <s v="Sorry Mom.  I'll remember next time."/>
    <s v="A2T5DC2TXEEMBV"/>
    <s v="male"/>
    <s v="profession"/>
    <s v="18-25"/>
    <x v="2"/>
    <s v="A1USR9JCAMDGM3"/>
    <s v="other"/>
    <s v="native"/>
    <s v="26-35"/>
    <x v="0"/>
    <x v="2"/>
    <n v="0.8"/>
  </r>
  <r>
    <s v="3TE3O8573140PE0899AAJ1GCRPE2RN"/>
    <s v="He's a jerk, you should start looking for a new job."/>
    <s v="A19CKDMMK8Z6QC"/>
    <s v="male"/>
    <s v="native"/>
    <s v="18-25"/>
    <x v="1"/>
    <s v="A1USR9JCAMDGM3"/>
    <s v="other"/>
    <s v="native"/>
    <s v="26-35"/>
    <x v="0"/>
    <x v="3"/>
    <n v="0.8"/>
  </r>
  <r>
    <s v="3TE3O8573140PE0899AAJ1GCRPE2RN"/>
    <s v="He's a jerk, you should start looking for a new job."/>
    <s v="APEB5ERGCYP6D"/>
    <s v="male"/>
    <s v="profession"/>
    <s v="26-35"/>
    <x v="0"/>
    <s v="A1USR9JCAMDGM3"/>
    <s v="other"/>
    <s v="native"/>
    <s v="26-35"/>
    <x v="0"/>
    <x v="3"/>
    <n v="0.8"/>
  </r>
  <r>
    <s v="3TE3O8573140PE0899AAJ1GCRPE2RN"/>
    <s v="He's a jerk, you should start looking for a new job."/>
    <s v="A1OSRB1Q63XXWZ"/>
    <s v="female"/>
    <s v="native"/>
    <s v="56-65"/>
    <x v="2"/>
    <s v="A1USR9JCAMDGM3"/>
    <s v="other"/>
    <s v="native"/>
    <s v="26-35"/>
    <x v="0"/>
    <x v="3"/>
    <n v="0.8"/>
  </r>
  <r>
    <s v="3FE7TXL1LJJ0DDL8WULAEB67V3C2QM"/>
    <s v="I'm sorry. I won't let this happen again."/>
    <s v="A199ECPSCLODO6"/>
    <s v="female"/>
    <s v="native"/>
    <s v="18-25"/>
    <x v="3"/>
    <s v="A2CHDWKAYZ3P3E"/>
    <s v="male"/>
    <s v="native"/>
    <s v="26-35"/>
    <x v="0"/>
    <x v="2"/>
    <n v="0.9"/>
  </r>
  <r>
    <s v="3FE7TXL1LJJ0DDL8WULAEB67V3C2QM"/>
    <s v="I'm sorry. I won't let this happen again."/>
    <s v="AKXY2ATEM5DC2"/>
    <s v="male"/>
    <s v="native"/>
    <s v="36-45"/>
    <x v="0"/>
    <s v="A2CHDWKAYZ3P3E"/>
    <s v="male"/>
    <s v="native"/>
    <s v="26-35"/>
    <x v="0"/>
    <x v="2"/>
    <n v="0.9"/>
  </r>
  <r>
    <s v="3FE7TXL1LJJ0DDL8WULAEB67V3C2QM"/>
    <s v="I'm sorry. I won't let this happen again."/>
    <s v="AM0WOQRVW5NSI"/>
    <s v="male"/>
    <s v="native"/>
    <s v="36-45"/>
    <x v="3"/>
    <s v="A2CHDWKAYZ3P3E"/>
    <s v="male"/>
    <s v="native"/>
    <s v="26-35"/>
    <x v="0"/>
    <x v="2"/>
    <n v="0.9"/>
  </r>
  <r>
    <s v="3TE3O8573140PE0899AAJ1GCRPE2RN"/>
    <s v="That sucks bro."/>
    <s v="AQP74RCFA4CF8"/>
    <s v="female"/>
    <s v="native"/>
    <s v="46-55"/>
    <x v="0"/>
    <s v="A1USR9JCAMDGM3"/>
    <s v="other"/>
    <s v="native"/>
    <s v="26-35"/>
    <x v="0"/>
    <x v="4"/>
    <n v="0.8"/>
  </r>
  <r>
    <s v="3TE3O8573140PE0899AAJ1GCRPE2RN"/>
    <s v="That sucks bro."/>
    <s v="A2T5DC2TXEEMBV"/>
    <s v="male"/>
    <s v="profession"/>
    <s v="18-25"/>
    <x v="4"/>
    <s v="A1USR9JCAMDGM3"/>
    <s v="other"/>
    <s v="native"/>
    <s v="26-35"/>
    <x v="0"/>
    <x v="4"/>
    <n v="0.8"/>
  </r>
  <r>
    <s v="3TE3O8573140PE0899AAJ1GCRPE2RN"/>
    <s v="That sucks bro."/>
    <s v="AKXY2ATEM5DC2"/>
    <s v="male"/>
    <s v="native"/>
    <s v="36-45"/>
    <x v="4"/>
    <s v="A1USR9JCAMDGM3"/>
    <s v="other"/>
    <s v="native"/>
    <s v="26-35"/>
    <x v="0"/>
    <x v="4"/>
    <n v="0.8"/>
  </r>
  <r>
    <s v="3TE3O8573140PE0899AAJ1GCRPE2RN"/>
    <s v="You should break up with him before he breaks up with you."/>
    <s v="A3PJ51GS2AKBO6"/>
    <s v="male"/>
    <s v="native"/>
    <s v="26-35"/>
    <x v="0"/>
    <s v="A1USR9JCAMDGM3"/>
    <s v="other"/>
    <s v="native"/>
    <s v="26-35"/>
    <x v="0"/>
    <x v="7"/>
    <n v="0.8"/>
  </r>
  <r>
    <s v="3TE3O8573140PE0899AAJ1GCRPE2RN"/>
    <s v="You should break up with him before he breaks up with you."/>
    <s v="A2R6JWOX2T8F6Z"/>
    <s v="male"/>
    <s v="native"/>
    <s v="26-35"/>
    <x v="2"/>
    <s v="A1USR9JCAMDGM3"/>
    <s v="other"/>
    <s v="native"/>
    <s v="26-35"/>
    <x v="0"/>
    <x v="7"/>
    <n v="0.8"/>
  </r>
  <r>
    <s v="3TE3O8573140PE0899AAJ1GCRPE2RN"/>
    <s v="You should break up with him before he breaks up with you."/>
    <s v="A2T5DC2TXEEMBV"/>
    <s v="male"/>
    <s v="profession"/>
    <s v="18-25"/>
    <x v="2"/>
    <s v="A1USR9JCAMDGM3"/>
    <s v="other"/>
    <s v="native"/>
    <s v="26-35"/>
    <x v="0"/>
    <x v="7"/>
    <n v="0.8"/>
  </r>
  <r>
    <s v="3FE7TXL1LJJ0DDL8WULAEB67V3C2QM"/>
    <s v="Don't let him get to you. Just keep your emotions under control."/>
    <s v="A3IHT9LDUJNP3E"/>
    <s v="male"/>
    <s v="profession"/>
    <s v="26-35"/>
    <x v="2"/>
    <s v="A2CHDWKAYZ3P3E"/>
    <s v="male"/>
    <s v="native"/>
    <s v="26-35"/>
    <x v="0"/>
    <x v="3"/>
    <n v="0.9"/>
  </r>
  <r>
    <s v="3FE7TXL1LJJ0DDL8WULAEB67V3C2QM"/>
    <s v="Don't let him get to you. Just keep your emotions under control."/>
    <s v="APEB5ERGCYP6D"/>
    <s v="male"/>
    <s v="profession"/>
    <s v="26-35"/>
    <x v="1"/>
    <s v="A2CHDWKAYZ3P3E"/>
    <s v="male"/>
    <s v="native"/>
    <s v="26-35"/>
    <x v="0"/>
    <x v="3"/>
    <n v="0.9"/>
  </r>
  <r>
    <s v="3FE7TXL1LJJ0DDL8WULAEB67V3C2QM"/>
    <s v="Don't let him get to you. Just keep your emotions under control."/>
    <s v="A37PO5YNKE5D97"/>
    <s v="female"/>
    <s v="native"/>
    <s v="26-35"/>
    <x v="1"/>
    <s v="A2CHDWKAYZ3P3E"/>
    <s v="male"/>
    <s v="native"/>
    <s v="26-35"/>
    <x v="0"/>
    <x v="3"/>
    <n v="0.9"/>
  </r>
  <r>
    <s v="3TE3O8573140PE0899AAJ1GCRPE2RN"/>
    <s v="You are forgiven.  Next time we can go together."/>
    <s v="AXKV2UQ5HEG29"/>
    <s v="male"/>
    <s v="native"/>
    <s v="26-35"/>
    <x v="3"/>
    <s v="A1USR9JCAMDGM3"/>
    <s v="other"/>
    <s v="native"/>
    <s v="26-35"/>
    <x v="0"/>
    <x v="0"/>
    <n v="0.8"/>
  </r>
  <r>
    <s v="3TE3O8573140PE0899AAJ1GCRPE2RN"/>
    <s v="You are forgiven.  Next time we can go together."/>
    <s v="A1V9MN88VQ1LEB"/>
    <s v="male"/>
    <s v="profession"/>
    <s v="26-35"/>
    <x v="3"/>
    <s v="A1USR9JCAMDGM3"/>
    <s v="other"/>
    <s v="native"/>
    <s v="26-35"/>
    <x v="0"/>
    <x v="0"/>
    <n v="0.8"/>
  </r>
  <r>
    <s v="3TE3O8573140PE0899AAJ1GCRPE2RN"/>
    <s v="You are forgiven.  Next time we can go together."/>
    <s v="ALT9B8II7LQ5S"/>
    <s v="female"/>
    <s v="native"/>
    <s v="26-35"/>
    <x v="3"/>
    <s v="A1USR9JCAMDGM3"/>
    <s v="other"/>
    <s v="native"/>
    <s v="26-35"/>
    <x v="0"/>
    <x v="0"/>
    <n v="0.8"/>
  </r>
  <r>
    <s v="3FE7TXL1LJJ0DDL8WULAEB67V3C2QM"/>
    <s v="I'm sorry, but it wasn't me."/>
    <s v="A1V9MN88VQ1LEB"/>
    <s v="male"/>
    <s v="profession"/>
    <s v="26-35"/>
    <x v="1"/>
    <s v="A2CHDWKAYZ3P3E"/>
    <s v="male"/>
    <s v="native"/>
    <s v="26-35"/>
    <x v="0"/>
    <x v="4"/>
    <n v="0.9"/>
  </r>
  <r>
    <s v="3FE7TXL1LJJ0DDL8WULAEB67V3C2QM"/>
    <s v="I'm sorry, but it wasn't me."/>
    <s v="A1OK974KXKO6FJ"/>
    <s v="male"/>
    <s v="native"/>
    <s v="36-45"/>
    <x v="0"/>
    <s v="A2CHDWKAYZ3P3E"/>
    <s v="male"/>
    <s v="native"/>
    <s v="26-35"/>
    <x v="0"/>
    <x v="4"/>
    <n v="0.9"/>
  </r>
  <r>
    <s v="3FE7TXL1LJJ0DDL8WULAEB67V3C2QM"/>
    <s v="I'm sorry, but it wasn't me."/>
    <s v="APEB5ERGCYP6D"/>
    <s v="male"/>
    <s v="profession"/>
    <s v="26-35"/>
    <x v="2"/>
    <s v="A2CHDWKAYZ3P3E"/>
    <s v="male"/>
    <s v="native"/>
    <s v="26-35"/>
    <x v="0"/>
    <x v="4"/>
    <n v="0.9"/>
  </r>
  <r>
    <s v="3TE3O8573140PE0899AAJ1GCRPE2RN"/>
    <s v="I'm so sorry to hear that Paula."/>
    <s v="A3PJ51GS2AKBO6"/>
    <s v="male"/>
    <s v="native"/>
    <s v="26-35"/>
    <x v="1"/>
    <s v="A1USR9JCAMDGM3"/>
    <s v="other"/>
    <s v="native"/>
    <s v="26-35"/>
    <x v="0"/>
    <x v="8"/>
    <n v="0.8"/>
  </r>
  <r>
    <s v="3TE3O8573140PE0899AAJ1GCRPE2RN"/>
    <s v="I'm so sorry to hear that Paula."/>
    <s v="A1T02KY1E9YI3I"/>
    <s v="male"/>
    <s v="profession"/>
    <s v="26-35"/>
    <x v="1"/>
    <s v="A1USR9JCAMDGM3"/>
    <s v="other"/>
    <s v="native"/>
    <s v="26-35"/>
    <x v="0"/>
    <x v="8"/>
    <n v="0.8"/>
  </r>
  <r>
    <s v="3TE3O8573140PE0899AAJ1GCRPE2RN"/>
    <s v="I'm so sorry to hear that Paula."/>
    <s v="A2BAQ9TNQ0ACXU"/>
    <s v="male"/>
    <s v="native"/>
    <s v="26-35"/>
    <x v="1"/>
    <s v="A1USR9JCAMDGM3"/>
    <s v="other"/>
    <s v="native"/>
    <s v="26-35"/>
    <x v="0"/>
    <x v="8"/>
    <n v="0.8"/>
  </r>
  <r>
    <s v="3FE7TXL1LJJ0DDL8WULAEB67V3C2QM"/>
    <s v="It's ok. You'll find someone else then you wont even have to worry about it."/>
    <s v="AKXY2ATEM5DC2"/>
    <s v="male"/>
    <s v="native"/>
    <s v="36-45"/>
    <x v="2"/>
    <s v="A2CHDWKAYZ3P3E"/>
    <s v="male"/>
    <s v="native"/>
    <s v="26-35"/>
    <x v="0"/>
    <x v="7"/>
    <n v="0.9"/>
  </r>
  <r>
    <s v="3FE7TXL1LJJ0DDL8WULAEB67V3C2QM"/>
    <s v="It's ok. You'll find someone else then you wont even have to worry about it."/>
    <s v="A1B69371M90Z4X"/>
    <s v="male"/>
    <s v="native"/>
    <s v="56-65"/>
    <x v="4"/>
    <s v="A2CHDWKAYZ3P3E"/>
    <s v="male"/>
    <s v="native"/>
    <s v="26-35"/>
    <x v="0"/>
    <x v="7"/>
    <n v="0.9"/>
  </r>
  <r>
    <s v="3FE7TXL1LJJ0DDL8WULAEB67V3C2QM"/>
    <s v="It's ok. You'll find someone else then you wont even have to worry about it."/>
    <s v="ACDX50KGPE97I"/>
    <s v="male"/>
    <s v="native"/>
    <s v="26-35"/>
    <x v="2"/>
    <s v="A2CHDWKAYZ3P3E"/>
    <s v="male"/>
    <s v="native"/>
    <s v="26-35"/>
    <x v="0"/>
    <x v="7"/>
    <n v="0.9"/>
  </r>
  <r>
    <s v="3TE3O8573140PE0899AAJ1GCRPE2RN"/>
    <s v="You are not help at all.  Guess I'll uber."/>
    <s v="A3PJ51GS2AKBO6"/>
    <s v="male"/>
    <s v="native"/>
    <s v="26-35"/>
    <x v="4"/>
    <s v="A1USR9JCAMDGM3"/>
    <s v="other"/>
    <s v="native"/>
    <s v="26-35"/>
    <x v="1"/>
    <x v="5"/>
    <n v="0.8"/>
  </r>
  <r>
    <s v="3TE3O8573140PE0899AAJ1GCRPE2RN"/>
    <s v="You are not help at all.  Guess I'll uber."/>
    <s v="A3QZMGTVA4VO44"/>
    <s v="male"/>
    <s v="native"/>
    <s v="36-45"/>
    <x v="4"/>
    <s v="A1USR9JCAMDGM3"/>
    <s v="other"/>
    <s v="native"/>
    <s v="26-35"/>
    <x v="1"/>
    <x v="5"/>
    <n v="0.8"/>
  </r>
  <r>
    <s v="3TE3O8573140PE0899AAJ1GCRPE2RN"/>
    <s v="You are not help at all.  Guess I'll uber."/>
    <s v="AJUL5E52QS2P5"/>
    <s v="male"/>
    <s v="profession"/>
    <s v="18-25"/>
    <x v="0"/>
    <s v="A1USR9JCAMDGM3"/>
    <s v="other"/>
    <s v="native"/>
    <s v="26-35"/>
    <x v="1"/>
    <x v="5"/>
    <n v="0.8"/>
  </r>
  <r>
    <s v="3FE7TXL1LJJ0DDL8WULAEB67V3C2QM"/>
    <s v="I wasn't saying any of this to upset you."/>
    <s v="A19CKDMMK8Z6QC"/>
    <s v="male"/>
    <s v="native"/>
    <s v="18-25"/>
    <x v="2"/>
    <s v="A2CHDWKAYZ3P3E"/>
    <s v="male"/>
    <s v="native"/>
    <s v="26-35"/>
    <x v="0"/>
    <x v="0"/>
    <n v="0.9"/>
  </r>
  <r>
    <s v="3FE7TXL1LJJ0DDL8WULAEB67V3C2QM"/>
    <s v="I wasn't saying any of this to upset you."/>
    <s v="A3PJ51GS2AKBO6"/>
    <s v="male"/>
    <s v="native"/>
    <s v="26-35"/>
    <x v="2"/>
    <s v="A2CHDWKAYZ3P3E"/>
    <s v="male"/>
    <s v="native"/>
    <s v="26-35"/>
    <x v="0"/>
    <x v="0"/>
    <n v="0.9"/>
  </r>
  <r>
    <s v="3FE7TXL1LJJ0DDL8WULAEB67V3C2QM"/>
    <s v="I wasn't saying any of this to upset you."/>
    <s v="A39PQOGN8NIWNA"/>
    <s v="male"/>
    <s v="profession"/>
    <s v="26-35"/>
    <x v="1"/>
    <s v="A2CHDWKAYZ3P3E"/>
    <s v="male"/>
    <s v="native"/>
    <s v="26-35"/>
    <x v="0"/>
    <x v="0"/>
    <n v="0.9"/>
  </r>
  <r>
    <s v="3G5F9DBFOQTWXBK71EIR72BH1E8HVC"/>
    <s v="Don't worry, they won't be"/>
    <s v="AS7IGPU2RHT6I"/>
    <s v="female"/>
    <s v="native"/>
    <s v="26-35"/>
    <x v="3"/>
    <s v="A1VZSFHTU51JP0"/>
    <s v="male"/>
    <s v="native"/>
    <s v="26-35"/>
    <x v="0"/>
    <x v="9"/>
    <n v="0.8"/>
  </r>
  <r>
    <s v="3G5F9DBFOQTWXBK71EIR72BH1E8HVC"/>
    <s v="Don't worry, they won't be"/>
    <s v="A1YSYRDAYFLP0H"/>
    <s v="female"/>
    <s v="native"/>
    <s v="36-45"/>
    <x v="2"/>
    <s v="A1VZSFHTU51JP0"/>
    <s v="male"/>
    <s v="native"/>
    <s v="26-35"/>
    <x v="0"/>
    <x v="9"/>
    <n v="0.8"/>
  </r>
  <r>
    <s v="3G5F9DBFOQTWXBK71EIR72BH1E8HVC"/>
    <s v="Don't worry, they won't be"/>
    <s v="APEB5ERGCYP6D"/>
    <s v="male"/>
    <s v="profession"/>
    <s v="26-35"/>
    <x v="2"/>
    <s v="A1VZSFHTU51JP0"/>
    <s v="male"/>
    <s v="native"/>
    <s v="26-35"/>
    <x v="0"/>
    <x v="9"/>
    <n v="0.8"/>
  </r>
  <r>
    <s v="3TE3O8573140PE0899AAJ1GCRPE2RN"/>
    <s v="What's up?  I'm here to help."/>
    <s v="AHLS6AZ1VTNH7"/>
    <s v="male"/>
    <s v="native"/>
    <s v="26-35"/>
    <x v="1"/>
    <s v="A1USR9JCAMDGM3"/>
    <s v="other"/>
    <s v="native"/>
    <s v="26-35"/>
    <x v="1"/>
    <x v="6"/>
    <n v="0.8"/>
  </r>
  <r>
    <s v="3TE3O8573140PE0899AAJ1GCRPE2RN"/>
    <s v="What's up?  I'm here to help."/>
    <s v="A1V9MN88VQ1LEB"/>
    <s v="male"/>
    <s v="profession"/>
    <s v="26-35"/>
    <x v="3"/>
    <s v="A1USR9JCAMDGM3"/>
    <s v="other"/>
    <s v="native"/>
    <s v="26-35"/>
    <x v="1"/>
    <x v="6"/>
    <n v="0.8"/>
  </r>
  <r>
    <s v="3TE3O8573140PE0899AAJ1GCRPE2RN"/>
    <s v="What's up?  I'm here to help."/>
    <s v="APEB5ERGCYP6D"/>
    <s v="male"/>
    <s v="profession"/>
    <s v="26-35"/>
    <x v="2"/>
    <s v="A1USR9JCAMDGM3"/>
    <s v="other"/>
    <s v="native"/>
    <s v="26-35"/>
    <x v="1"/>
    <x v="6"/>
    <n v="0.8"/>
  </r>
  <r>
    <s v="3G5F9DBFOQTWXBK71EIR72BH1E8HVC"/>
    <s v="Yeah, I'm fine. I just have been anti-social recently."/>
    <s v="A2T5DC2TXEEMBV"/>
    <s v="male"/>
    <s v="profession"/>
    <s v="18-25"/>
    <x v="2"/>
    <s v="A1VZSFHTU51JP0"/>
    <s v="male"/>
    <s v="native"/>
    <s v="26-35"/>
    <x v="1"/>
    <x v="10"/>
    <n v="0.8"/>
  </r>
  <r>
    <s v="3G5F9DBFOQTWXBK71EIR72BH1E8HVC"/>
    <s v="Yeah, I'm fine. I just have been anti-social recently."/>
    <s v="A3PJ51GS2AKBO6"/>
    <s v="male"/>
    <s v="native"/>
    <s v="26-35"/>
    <x v="2"/>
    <s v="A1VZSFHTU51JP0"/>
    <s v="male"/>
    <s v="native"/>
    <s v="26-35"/>
    <x v="1"/>
    <x v="10"/>
    <n v="0.8"/>
  </r>
  <r>
    <s v="3G5F9DBFOQTWXBK71EIR72BH1E8HVC"/>
    <s v="Yeah, I'm fine. I just have been anti-social recently."/>
    <s v="A1YSYRDAYFLP0H"/>
    <s v="female"/>
    <s v="native"/>
    <s v="36-45"/>
    <x v="2"/>
    <s v="A1VZSFHTU51JP0"/>
    <s v="male"/>
    <s v="native"/>
    <s v="26-35"/>
    <x v="1"/>
    <x v="10"/>
    <n v="0.8"/>
  </r>
  <r>
    <s v="3FE7TXL1LJJ0DDL8WULAEB67V3C2QM"/>
    <s v="I'm glad too. Don't sweat it though."/>
    <s v="A37LZCSEEW0L0X"/>
    <s v="male"/>
    <s v="profession"/>
    <s v="26-35"/>
    <x v="2"/>
    <s v="A2CHDWKAYZ3P3E"/>
    <s v="male"/>
    <s v="native"/>
    <s v="26-35"/>
    <x v="0"/>
    <x v="8"/>
    <n v="0.9"/>
  </r>
  <r>
    <s v="3FE7TXL1LJJ0DDL8WULAEB67V3C2QM"/>
    <s v="I'm glad too. Don't sweat it though."/>
    <s v="APEB5ERGCYP6D"/>
    <s v="male"/>
    <s v="profession"/>
    <s v="26-35"/>
    <x v="2"/>
    <s v="A2CHDWKAYZ3P3E"/>
    <s v="male"/>
    <s v="native"/>
    <s v="26-35"/>
    <x v="0"/>
    <x v="8"/>
    <n v="0.9"/>
  </r>
  <r>
    <s v="3FE7TXL1LJJ0DDL8WULAEB67V3C2QM"/>
    <s v="I'm glad too. Don't sweat it though."/>
    <s v="A1MO11EA38FD5Q"/>
    <s v="female"/>
    <s v="profession"/>
    <s v="18-25"/>
    <x v="1"/>
    <s v="A2CHDWKAYZ3P3E"/>
    <s v="male"/>
    <s v="native"/>
    <s v="26-35"/>
    <x v="0"/>
    <x v="8"/>
    <n v="0.9"/>
  </r>
  <r>
    <s v="3FE7TXL1LJJ0DDL8WULAEB67V3C2QM"/>
    <s v="Are you upset with me?"/>
    <s v="AM0WOQRVW5NSI"/>
    <s v="male"/>
    <s v="native"/>
    <s v="36-45"/>
    <x v="2"/>
    <s v="A2CHDWKAYZ3P3E"/>
    <s v="male"/>
    <s v="native"/>
    <s v="26-35"/>
    <x v="0"/>
    <x v="5"/>
    <n v="0.9"/>
  </r>
  <r>
    <s v="3FE7TXL1LJJ0DDL8WULAEB67V3C2QM"/>
    <s v="Are you upset with me?"/>
    <s v="A2314OA8ZBDRTV"/>
    <s v="male"/>
    <s v="native"/>
    <s v="26-35"/>
    <x v="4"/>
    <s v="A2CHDWKAYZ3P3E"/>
    <s v="male"/>
    <s v="native"/>
    <s v="26-35"/>
    <x v="0"/>
    <x v="5"/>
    <n v="0.9"/>
  </r>
  <r>
    <s v="3FE7TXL1LJJ0DDL8WULAEB67V3C2QM"/>
    <s v="Are you upset with me?"/>
    <s v="A1HYMGPYXU97ZN"/>
    <s v="male"/>
    <s v="native"/>
    <s v="18-25"/>
    <x v="2"/>
    <s v="A2CHDWKAYZ3P3E"/>
    <s v="male"/>
    <s v="native"/>
    <s v="26-35"/>
    <x v="0"/>
    <x v="5"/>
    <n v="0.9"/>
  </r>
  <r>
    <s v="3FE7TXL1LJJ0DDL8WULAEB67V3C2QM"/>
    <s v="Seriously, are you just going to ignore me?"/>
    <s v="A3PJ51GS2AKBO6"/>
    <s v="male"/>
    <s v="native"/>
    <s v="26-35"/>
    <x v="4"/>
    <s v="A2CHDWKAYZ3P3E"/>
    <s v="male"/>
    <s v="native"/>
    <s v="26-35"/>
    <x v="1"/>
    <x v="6"/>
    <n v="0.9"/>
  </r>
  <r>
    <s v="3FE7TXL1LJJ0DDL8WULAEB67V3C2QM"/>
    <s v="Seriously, are you just going to ignore me?"/>
    <s v="APEB5ERGCYP6D"/>
    <s v="male"/>
    <s v="profession"/>
    <s v="26-35"/>
    <x v="2"/>
    <s v="A2CHDWKAYZ3P3E"/>
    <s v="male"/>
    <s v="native"/>
    <s v="26-35"/>
    <x v="1"/>
    <x v="6"/>
    <n v="0.9"/>
  </r>
  <r>
    <s v="3FE7TXL1LJJ0DDL8WULAEB67V3C2QM"/>
    <s v="Seriously, are you just going to ignore me?"/>
    <s v="ACDX50KGPE97I"/>
    <s v="male"/>
    <s v="native"/>
    <s v="26-35"/>
    <x v="4"/>
    <s v="A2CHDWKAYZ3P3E"/>
    <s v="male"/>
    <s v="native"/>
    <s v="26-35"/>
    <x v="1"/>
    <x v="6"/>
    <n v="0.9"/>
  </r>
  <r>
    <s v="3TE3O8573140PE0899AAJ1GCRPE2RN"/>
    <s v="That really sucks, sorry that happened to you."/>
    <s v="A2J7GCLIVCZWH8"/>
    <s v="female"/>
    <s v="native"/>
    <s v="18-25"/>
    <x v="1"/>
    <s v="A1USR9JCAMDGM3"/>
    <s v="other"/>
    <s v="native"/>
    <s v="26-35"/>
    <x v="0"/>
    <x v="11"/>
    <n v="0.8"/>
  </r>
  <r>
    <s v="3TE3O8573140PE0899AAJ1GCRPE2RN"/>
    <s v="That really sucks, sorry that happened to you."/>
    <s v="A199ECPSCLODO6"/>
    <s v="female"/>
    <s v="native"/>
    <s v="18-25"/>
    <x v="1"/>
    <s v="A1USR9JCAMDGM3"/>
    <s v="other"/>
    <s v="native"/>
    <s v="26-35"/>
    <x v="0"/>
    <x v="11"/>
    <n v="0.8"/>
  </r>
  <r>
    <s v="3TE3O8573140PE0899AAJ1GCRPE2RN"/>
    <s v="That really sucks, sorry that happened to you."/>
    <s v="A1OK974KXKO6FJ"/>
    <s v="male"/>
    <s v="native"/>
    <s v="36-45"/>
    <x v="1"/>
    <s v="A1USR9JCAMDGM3"/>
    <s v="other"/>
    <s v="native"/>
    <s v="26-35"/>
    <x v="0"/>
    <x v="11"/>
    <n v="0.8"/>
  </r>
  <r>
    <s v="3FE7TXL1LJJ0DDL8WULAEB67V3C2QM"/>
    <s v="Go home and change clothes. You'll be okay."/>
    <s v="A2T5DC2TXEEMBV"/>
    <s v="male"/>
    <s v="profession"/>
    <s v="18-25"/>
    <x v="4"/>
    <s v="A2CHDWKAYZ3P3E"/>
    <s v="male"/>
    <s v="native"/>
    <s v="26-35"/>
    <x v="0"/>
    <x v="11"/>
    <n v="0.9"/>
  </r>
  <r>
    <s v="3FE7TXL1LJJ0DDL8WULAEB67V3C2QM"/>
    <s v="Go home and change clothes. You'll be okay."/>
    <s v="A1OSRB1Q63XXWZ"/>
    <s v="female"/>
    <s v="native"/>
    <s v="56-65"/>
    <x v="2"/>
    <s v="A2CHDWKAYZ3P3E"/>
    <s v="male"/>
    <s v="native"/>
    <s v="26-35"/>
    <x v="0"/>
    <x v="11"/>
    <n v="0.9"/>
  </r>
  <r>
    <s v="3FE7TXL1LJJ0DDL8WULAEB67V3C2QM"/>
    <s v="Go home and change clothes. You'll be okay."/>
    <s v="APEB5ERGCYP6D"/>
    <s v="male"/>
    <s v="profession"/>
    <s v="26-35"/>
    <x v="0"/>
    <s v="A2CHDWKAYZ3P3E"/>
    <s v="male"/>
    <s v="native"/>
    <s v="26-35"/>
    <x v="0"/>
    <x v="11"/>
    <n v="0.9"/>
  </r>
  <r>
    <s v="3G5F9DBFOQTWXBK71EIR72BH1E8HVC"/>
    <s v="Yeah. We'll figure something out"/>
    <s v="A1OSRB1Q63XXWZ"/>
    <s v="female"/>
    <s v="native"/>
    <s v="56-65"/>
    <x v="0"/>
    <s v="A1VZSFHTU51JP0"/>
    <s v="male"/>
    <s v="native"/>
    <s v="26-35"/>
    <x v="1"/>
    <x v="12"/>
    <n v="0.8"/>
  </r>
  <r>
    <s v="3G5F9DBFOQTWXBK71EIR72BH1E8HVC"/>
    <s v="Yeah. We'll figure something out"/>
    <s v="A1HYMGPYXU97ZN"/>
    <s v="male"/>
    <s v="native"/>
    <s v="18-25"/>
    <x v="0"/>
    <s v="A1VZSFHTU51JP0"/>
    <s v="male"/>
    <s v="native"/>
    <s v="26-35"/>
    <x v="1"/>
    <x v="12"/>
    <n v="0.8"/>
  </r>
  <r>
    <s v="3G5F9DBFOQTWXBK71EIR72BH1E8HVC"/>
    <s v="Yeah. We'll figure something out"/>
    <s v="A1V9MN88VQ1LEB"/>
    <s v="male"/>
    <s v="profession"/>
    <s v="26-35"/>
    <x v="3"/>
    <s v="A1VZSFHTU51JP0"/>
    <s v="male"/>
    <s v="native"/>
    <s v="26-35"/>
    <x v="1"/>
    <x v="12"/>
    <n v="0.8"/>
  </r>
  <r>
    <s v="3TE3O8573140PE0899AAJ1GCRPE2RN"/>
    <s v="They won't bro.  I'm almost there."/>
    <s v="AM0WOQRVW5NSI"/>
    <s v="male"/>
    <s v="native"/>
    <s v="36-45"/>
    <x v="2"/>
    <s v="A1USR9JCAMDGM3"/>
    <s v="other"/>
    <s v="native"/>
    <s v="26-35"/>
    <x v="0"/>
    <x v="9"/>
    <n v="0.8"/>
  </r>
  <r>
    <s v="3TE3O8573140PE0899AAJ1GCRPE2RN"/>
    <s v="They won't bro.  I'm almost there."/>
    <s v="A1YSYRDAYFLP0H"/>
    <s v="female"/>
    <s v="native"/>
    <s v="36-45"/>
    <x v="2"/>
    <s v="A1USR9JCAMDGM3"/>
    <s v="other"/>
    <s v="native"/>
    <s v="26-35"/>
    <x v="0"/>
    <x v="9"/>
    <n v="0.8"/>
  </r>
  <r>
    <s v="3TE3O8573140PE0899AAJ1GCRPE2RN"/>
    <s v="They won't bro.  I'm almost there."/>
    <s v="A3PJ51GS2AKBO6"/>
    <s v="male"/>
    <s v="native"/>
    <s v="26-35"/>
    <x v="2"/>
    <s v="A1USR9JCAMDGM3"/>
    <s v="other"/>
    <s v="native"/>
    <s v="26-35"/>
    <x v="0"/>
    <x v="9"/>
    <n v="0.8"/>
  </r>
  <r>
    <s v="3FE7TXL1LJJ0DDL8WULAEB67V3C2QM"/>
    <s v="I'm sitting on them so they'll be warm LOL"/>
    <s v="A37PO5YNKE5D97"/>
    <s v="female"/>
    <s v="native"/>
    <s v="26-35"/>
    <x v="0"/>
    <s v="A2CHDWKAYZ3P3E"/>
    <s v="male"/>
    <s v="native"/>
    <s v="26-35"/>
    <x v="1"/>
    <x v="9"/>
    <n v="0.9"/>
  </r>
  <r>
    <s v="3FE7TXL1LJJ0DDL8WULAEB67V3C2QM"/>
    <s v="I'm sitting on them so they'll be warm LOL"/>
    <s v="A3PJ51GS2AKBO6"/>
    <s v="male"/>
    <s v="native"/>
    <s v="26-35"/>
    <x v="0"/>
    <s v="A2CHDWKAYZ3P3E"/>
    <s v="male"/>
    <s v="native"/>
    <s v="26-35"/>
    <x v="1"/>
    <x v="9"/>
    <n v="0.9"/>
  </r>
  <r>
    <s v="3FE7TXL1LJJ0DDL8WULAEB67V3C2QM"/>
    <s v="I'm sitting on them so they'll be warm LOL"/>
    <s v="A37LZCSEEW0L0X"/>
    <s v="male"/>
    <s v="profession"/>
    <s v="26-35"/>
    <x v="0"/>
    <s v="A2CHDWKAYZ3P3E"/>
    <s v="male"/>
    <s v="native"/>
    <s v="26-35"/>
    <x v="1"/>
    <x v="9"/>
    <n v="0.9"/>
  </r>
  <r>
    <s v="3G5F9DBFOQTWXBK71EIR72BH1E8HVC"/>
    <s v="Okay, talk to you then"/>
    <s v="A19KWRLD7P57VJ"/>
    <s v="male"/>
    <s v="native"/>
    <s v="26-35"/>
    <x v="2"/>
    <s v="A1VZSFHTU51JP0"/>
    <s v="male"/>
    <s v="native"/>
    <s v="26-35"/>
    <x v="1"/>
    <x v="13"/>
    <n v="0.8"/>
  </r>
  <r>
    <s v="3G5F9DBFOQTWXBK71EIR72BH1E8HVC"/>
    <s v="Okay, talk to you then"/>
    <s v="A3PJ51GS2AKBO6"/>
    <s v="male"/>
    <s v="native"/>
    <s v="26-35"/>
    <x v="0"/>
    <s v="A1VZSFHTU51JP0"/>
    <s v="male"/>
    <s v="native"/>
    <s v="26-35"/>
    <x v="1"/>
    <x v="13"/>
    <n v="0.8"/>
  </r>
  <r>
    <s v="3G5F9DBFOQTWXBK71EIR72BH1E8HVC"/>
    <s v="Okay, talk to you then"/>
    <s v="A1T02KY1E9YI3I"/>
    <s v="male"/>
    <s v="profession"/>
    <s v="26-35"/>
    <x v="2"/>
    <s v="A1VZSFHTU51JP0"/>
    <s v="male"/>
    <s v="native"/>
    <s v="26-35"/>
    <x v="1"/>
    <x v="13"/>
    <n v="0.8"/>
  </r>
  <r>
    <s v="3FE7TXL1LJJ0DDL8WULAEB67V3C2QM"/>
    <s v="I'm fine. I'm just not up for it right now."/>
    <s v="A39PQOGN8NIWNA"/>
    <s v="male"/>
    <s v="profession"/>
    <s v="26-35"/>
    <x v="0"/>
    <s v="A2CHDWKAYZ3P3E"/>
    <s v="male"/>
    <s v="native"/>
    <s v="26-35"/>
    <x v="1"/>
    <x v="10"/>
    <n v="0.9"/>
  </r>
  <r>
    <s v="3FE7TXL1LJJ0DDL8WULAEB67V3C2QM"/>
    <s v="I'm fine. I'm just not up for it right now."/>
    <s v="A1OK974KXKO6FJ"/>
    <s v="male"/>
    <s v="native"/>
    <s v="36-45"/>
    <x v="0"/>
    <s v="A2CHDWKAYZ3P3E"/>
    <s v="male"/>
    <s v="native"/>
    <s v="26-35"/>
    <x v="1"/>
    <x v="10"/>
    <n v="0.9"/>
  </r>
  <r>
    <s v="3FE7TXL1LJJ0DDL8WULAEB67V3C2QM"/>
    <s v="I'm fine. I'm just not up for it right now."/>
    <s v="A19CKDMMK8Z6QC"/>
    <s v="male"/>
    <s v="native"/>
    <s v="18-25"/>
    <x v="0"/>
    <s v="A2CHDWKAYZ3P3E"/>
    <s v="male"/>
    <s v="native"/>
    <s v="26-35"/>
    <x v="1"/>
    <x v="10"/>
    <n v="0.9"/>
  </r>
  <r>
    <s v="3TE3O8573140PE0899AAJ1GCRPE2RN"/>
    <s v="I'm okay.  Just don't really feel like being around people."/>
    <s v="APEB5ERGCYP6D"/>
    <s v="male"/>
    <s v="profession"/>
    <s v="26-35"/>
    <x v="1"/>
    <s v="A1USR9JCAMDGM3"/>
    <s v="other"/>
    <s v="native"/>
    <s v="26-35"/>
    <x v="1"/>
    <x v="10"/>
    <n v="0.8"/>
  </r>
  <r>
    <s v="3TE3O8573140PE0899AAJ1GCRPE2RN"/>
    <s v="I'm okay.  Just don't really feel like being around people."/>
    <s v="A1OSRB1Q63XXWZ"/>
    <s v="female"/>
    <s v="native"/>
    <s v="56-65"/>
    <x v="2"/>
    <s v="A1USR9JCAMDGM3"/>
    <s v="other"/>
    <s v="native"/>
    <s v="26-35"/>
    <x v="1"/>
    <x v="10"/>
    <n v="0.8"/>
  </r>
  <r>
    <s v="3TE3O8573140PE0899AAJ1GCRPE2RN"/>
    <s v="I'm okay.  Just don't really feel like being around people."/>
    <s v="A1V9MN88VQ1LEB"/>
    <s v="male"/>
    <s v="profession"/>
    <s v="26-35"/>
    <x v="2"/>
    <s v="A1USR9JCAMDGM3"/>
    <s v="other"/>
    <s v="native"/>
    <s v="26-35"/>
    <x v="1"/>
    <x v="10"/>
    <n v="0.8"/>
  </r>
  <r>
    <s v="3G5F9DBFOQTWXBK71EIR72BH1E8HVC"/>
    <s v="Better safe than sorry"/>
    <s v="AS7IGPU2RHT6I"/>
    <s v="female"/>
    <s v="native"/>
    <s v="26-35"/>
    <x v="2"/>
    <s v="A1VZSFHTU51JP0"/>
    <s v="male"/>
    <s v="native"/>
    <s v="26-35"/>
    <x v="0"/>
    <x v="14"/>
    <n v="0.8"/>
  </r>
  <r>
    <s v="3G5F9DBFOQTWXBK71EIR72BH1E8HVC"/>
    <s v="Better safe than sorry"/>
    <s v="ALT9B8II7LQ5S"/>
    <s v="female"/>
    <s v="native"/>
    <s v="26-35"/>
    <x v="2"/>
    <s v="A1VZSFHTU51JP0"/>
    <s v="male"/>
    <s v="native"/>
    <s v="26-35"/>
    <x v="0"/>
    <x v="14"/>
    <n v="0.8"/>
  </r>
  <r>
    <s v="3G5F9DBFOQTWXBK71EIR72BH1E8HVC"/>
    <s v="Better safe than sorry"/>
    <s v="A1YSYRDAYFLP0H"/>
    <s v="female"/>
    <s v="native"/>
    <s v="36-45"/>
    <x v="2"/>
    <s v="A1VZSFHTU51JP0"/>
    <s v="male"/>
    <s v="native"/>
    <s v="26-35"/>
    <x v="0"/>
    <x v="14"/>
    <n v="0.8"/>
  </r>
  <r>
    <s v="3TE3O8573140PE0899AAJ1GCRPE2RN"/>
    <s v="Yes it is.  Any advice on what I should do?"/>
    <s v="APEB5ERGCYP6D"/>
    <s v="male"/>
    <s v="profession"/>
    <s v="26-35"/>
    <x v="2"/>
    <s v="A1USR9JCAMDGM3"/>
    <s v="other"/>
    <s v="native"/>
    <s v="26-35"/>
    <x v="1"/>
    <x v="12"/>
    <n v="0.8"/>
  </r>
  <r>
    <s v="3TE3O8573140PE0899AAJ1GCRPE2RN"/>
    <s v="Yes it is.  Any advice on what I should do?"/>
    <s v="AQP74RCFA4CF8"/>
    <s v="female"/>
    <s v="native"/>
    <s v="46-55"/>
    <x v="2"/>
    <s v="A1USR9JCAMDGM3"/>
    <s v="other"/>
    <s v="native"/>
    <s v="26-35"/>
    <x v="1"/>
    <x v="12"/>
    <n v="0.8"/>
  </r>
  <r>
    <s v="3TE3O8573140PE0899AAJ1GCRPE2RN"/>
    <s v="Yes it is.  Any advice on what I should do?"/>
    <s v="A1V9MN88VQ1LEB"/>
    <s v="male"/>
    <s v="profession"/>
    <s v="26-35"/>
    <x v="3"/>
    <s v="A1USR9JCAMDGM3"/>
    <s v="other"/>
    <s v="native"/>
    <s v="26-35"/>
    <x v="1"/>
    <x v="12"/>
    <n v="0.8"/>
  </r>
  <r>
    <s v="3FE7TXL1LJJ0DDL8WULAEB67V3C2QM"/>
    <s v="Then what are we going to do? Do you have another way to get tickets?"/>
    <s v="A3IHT9LDUJNP3E"/>
    <s v="male"/>
    <s v="profession"/>
    <s v="26-35"/>
    <x v="1"/>
    <s v="A2CHDWKAYZ3P3E"/>
    <s v="male"/>
    <s v="native"/>
    <s v="26-35"/>
    <x v="1"/>
    <x v="12"/>
    <n v="0.9"/>
  </r>
  <r>
    <s v="3FE7TXL1LJJ0DDL8WULAEB67V3C2QM"/>
    <s v="Then what are we going to do? Do you have another way to get tickets?"/>
    <s v="ASZFG2YOQA71C"/>
    <s v="male"/>
    <s v="native"/>
    <s v="18-25"/>
    <x v="4"/>
    <s v="A2CHDWKAYZ3P3E"/>
    <s v="male"/>
    <s v="native"/>
    <s v="26-35"/>
    <x v="1"/>
    <x v="12"/>
    <n v="0.9"/>
  </r>
  <r>
    <s v="3FE7TXL1LJJ0DDL8WULAEB67V3C2QM"/>
    <s v="Then what are we going to do? Do you have another way to get tickets?"/>
    <s v="A1OSRB1Q63XXWZ"/>
    <s v="female"/>
    <s v="native"/>
    <s v="56-65"/>
    <x v="0"/>
    <s v="A2CHDWKAYZ3P3E"/>
    <s v="male"/>
    <s v="native"/>
    <s v="26-35"/>
    <x v="1"/>
    <x v="12"/>
    <n v="0.9"/>
  </r>
  <r>
    <s v="3ZY8KE4ISKZ9A4JAK45LGG3IS14QVH"/>
    <s v="What can I do to help?"/>
    <s v="APEB5ERGCYP6D"/>
    <s v="male"/>
    <s v="profession"/>
    <s v="26-35"/>
    <x v="2"/>
    <s v="A16SJ5D3DKUEXJ"/>
    <s v="female"/>
    <s v="native"/>
    <s v="36-45"/>
    <x v="0"/>
    <x v="1"/>
    <n v="0.9"/>
  </r>
  <r>
    <s v="3ZY8KE4ISKZ9A4JAK45LGG3IS14QVH"/>
    <s v="What can I do to help?"/>
    <s v="A2T5DC2TXEEMBV"/>
    <s v="male"/>
    <s v="profession"/>
    <s v="18-25"/>
    <x v="1"/>
    <s v="A16SJ5D3DKUEXJ"/>
    <s v="female"/>
    <s v="native"/>
    <s v="36-45"/>
    <x v="0"/>
    <x v="1"/>
    <n v="0.9"/>
  </r>
  <r>
    <s v="3ZY8KE4ISKZ9A4JAK45LGG3IS14QVH"/>
    <s v="What can I do to help?"/>
    <s v="AKXY2ATEM5DC2"/>
    <s v="male"/>
    <s v="native"/>
    <s v="36-45"/>
    <x v="0"/>
    <s v="A16SJ5D3DKUEXJ"/>
    <s v="female"/>
    <s v="native"/>
    <s v="36-45"/>
    <x v="0"/>
    <x v="1"/>
    <n v="0.9"/>
  </r>
  <r>
    <s v="3TE3O8573140PE0899AAJ1GCRPE2RN"/>
    <s v="Okay.  Talk to you at 2."/>
    <s v="A1OSRB1Q63XXWZ"/>
    <s v="female"/>
    <s v="native"/>
    <s v="56-65"/>
    <x v="0"/>
    <s v="A1USR9JCAMDGM3"/>
    <s v="other"/>
    <s v="native"/>
    <s v="26-35"/>
    <x v="1"/>
    <x v="13"/>
    <n v="0.8"/>
  </r>
  <r>
    <s v="3TE3O8573140PE0899AAJ1GCRPE2RN"/>
    <s v="Okay.  Talk to you at 2."/>
    <s v="A1G1J2M41RWBAS"/>
    <s v="male"/>
    <s v="native"/>
    <s v="66-75"/>
    <x v="1"/>
    <s v="A1USR9JCAMDGM3"/>
    <s v="other"/>
    <s v="native"/>
    <s v="26-35"/>
    <x v="1"/>
    <x v="13"/>
    <n v="0.8"/>
  </r>
  <r>
    <s v="3TE3O8573140PE0899AAJ1GCRPE2RN"/>
    <s v="Okay.  Talk to you at 2."/>
    <s v="A19KWRLD7P57VJ"/>
    <s v="male"/>
    <s v="native"/>
    <s v="26-35"/>
    <x v="2"/>
    <s v="A1USR9JCAMDGM3"/>
    <s v="other"/>
    <s v="native"/>
    <s v="26-35"/>
    <x v="1"/>
    <x v="13"/>
    <n v="0.8"/>
  </r>
  <r>
    <s v="3FE7TXL1LJJ0DDL8WULAEB67V3C2QM"/>
    <s v="Ok, cool. I'll call you then."/>
    <s v="ACDX50KGPE97I"/>
    <s v="male"/>
    <s v="native"/>
    <s v="26-35"/>
    <x v="2"/>
    <s v="A2CHDWKAYZ3P3E"/>
    <s v="male"/>
    <s v="native"/>
    <s v="26-35"/>
    <x v="1"/>
    <x v="13"/>
    <n v="0.9"/>
  </r>
  <r>
    <s v="3FE7TXL1LJJ0DDL8WULAEB67V3C2QM"/>
    <s v="Ok, cool. I'll call you then."/>
    <s v="APEB5ERGCYP6D"/>
    <s v="male"/>
    <s v="profession"/>
    <s v="26-35"/>
    <x v="2"/>
    <s v="A2CHDWKAYZ3P3E"/>
    <s v="male"/>
    <s v="native"/>
    <s v="26-35"/>
    <x v="1"/>
    <x v="13"/>
    <n v="0.9"/>
  </r>
  <r>
    <s v="3FE7TXL1LJJ0DDL8WULAEB67V3C2QM"/>
    <s v="Ok, cool. I'll call you then."/>
    <s v="ABWPSYGEBJ8W0"/>
    <s v="female"/>
    <s v="native"/>
    <s v="36-45"/>
    <x v="1"/>
    <s v="A2CHDWKAYZ3P3E"/>
    <s v="male"/>
    <s v="native"/>
    <s v="26-35"/>
    <x v="1"/>
    <x v="13"/>
    <n v="0.9"/>
  </r>
  <r>
    <s v="3FE7TXL1LJJ0DDL8WULAEB67V3C2QM"/>
    <s v="Are you upset with me about this?"/>
    <s v="ASZFG2YOQA71C"/>
    <s v="male"/>
    <s v="native"/>
    <s v="18-25"/>
    <x v="4"/>
    <s v="A2CHDWKAYZ3P3E"/>
    <s v="male"/>
    <s v="native"/>
    <s v="26-35"/>
    <x v="0"/>
    <x v="5"/>
    <n v="0.9"/>
  </r>
  <r>
    <s v="3FE7TXL1LJJ0DDL8WULAEB67V3C2QM"/>
    <s v="Are you upset with me about this?"/>
    <s v="APEB5ERGCYP6D"/>
    <s v="male"/>
    <s v="profession"/>
    <s v="26-35"/>
    <x v="2"/>
    <s v="A2CHDWKAYZ3P3E"/>
    <s v="male"/>
    <s v="native"/>
    <s v="26-35"/>
    <x v="0"/>
    <x v="5"/>
    <n v="0.9"/>
  </r>
  <r>
    <s v="3FE7TXL1LJJ0DDL8WULAEB67V3C2QM"/>
    <s v="Are you upset with me about this?"/>
    <s v="A2BAQ9TNQ0ACXU"/>
    <s v="male"/>
    <s v="native"/>
    <s v="26-35"/>
    <x v="1"/>
    <s v="A2CHDWKAYZ3P3E"/>
    <s v="male"/>
    <s v="native"/>
    <s v="26-35"/>
    <x v="0"/>
    <x v="5"/>
    <n v="0.9"/>
  </r>
  <r>
    <s v="3TE3O8573140PE0899AAJ1GCRPE2RN"/>
    <s v="That's good.  I hope you find it."/>
    <s v="A1HYMGPYXU97ZN"/>
    <s v="male"/>
    <s v="native"/>
    <s v="18-25"/>
    <x v="2"/>
    <s v="A1USR9JCAMDGM3"/>
    <s v="other"/>
    <s v="native"/>
    <s v="26-35"/>
    <x v="0"/>
    <x v="14"/>
    <n v="0.8"/>
  </r>
  <r>
    <s v="3TE3O8573140PE0899AAJ1GCRPE2RN"/>
    <s v="That's good.  I hope you find it."/>
    <s v="APEB5ERGCYP6D"/>
    <s v="male"/>
    <s v="profession"/>
    <s v="26-35"/>
    <x v="2"/>
    <s v="A1USR9JCAMDGM3"/>
    <s v="other"/>
    <s v="native"/>
    <s v="26-35"/>
    <x v="0"/>
    <x v="14"/>
    <n v="0.8"/>
  </r>
  <r>
    <s v="3TE3O8573140PE0899AAJ1GCRPE2RN"/>
    <s v="That's good.  I hope you find it."/>
    <s v="A9ADJ4VENB2JX"/>
    <s v="female"/>
    <s v="native"/>
    <s v="26-35"/>
    <x v="3"/>
    <s v="A1USR9JCAMDGM3"/>
    <s v="other"/>
    <s v="native"/>
    <s v="26-35"/>
    <x v="0"/>
    <x v="14"/>
    <n v="0.8"/>
  </r>
  <r>
    <s v="3P59JYT76MGD5TD0DYF5JGHUFAB2T0"/>
    <s v="no worries, probably no worse than my place"/>
    <s v="APEB5ERGCYP6D"/>
    <s v="male"/>
    <s v="profession"/>
    <s v="26-35"/>
    <x v="2"/>
    <s v="A3609GDWR2JCCA"/>
    <s v="female"/>
    <s v="native"/>
    <s v="26-35"/>
    <x v="0"/>
    <x v="1"/>
    <n v="0.6"/>
  </r>
  <r>
    <s v="3P59JYT76MGD5TD0DYF5JGHUFAB2T0"/>
    <s v="no worries, probably no worse than my place"/>
    <s v="A1V9MN88VQ1LEB"/>
    <s v="male"/>
    <s v="profession"/>
    <s v="26-35"/>
    <x v="0"/>
    <s v="A3609GDWR2JCCA"/>
    <s v="female"/>
    <s v="native"/>
    <s v="26-35"/>
    <x v="0"/>
    <x v="1"/>
    <n v="0.6"/>
  </r>
  <r>
    <s v="3P59JYT76MGD5TD0DYF5JGHUFAB2T0"/>
    <s v="no worries, probably no worse than my place"/>
    <s v="ATMTD87KD6UBG"/>
    <s v="male"/>
    <s v="native"/>
    <s v="46-55"/>
    <x v="1"/>
    <s v="A3609GDWR2JCCA"/>
    <s v="female"/>
    <s v="native"/>
    <s v="26-35"/>
    <x v="0"/>
    <x v="1"/>
    <n v="0.6"/>
  </r>
  <r>
    <s v="3SKEMFQBZ41POPP2Z6AESG71IXG8K7"/>
    <s v="Why, what's going on?!"/>
    <s v="AM0WOQRVW5NSI"/>
    <s v="male"/>
    <s v="native"/>
    <s v="36-45"/>
    <x v="2"/>
    <s v="AK3H5QRAROFGP"/>
    <s v="male"/>
    <s v="native"/>
    <s v="26-35"/>
    <x v="0"/>
    <x v="1"/>
    <n v="0.9"/>
  </r>
  <r>
    <s v="3SKEMFQBZ41POPP2Z6AESG71IXG8K7"/>
    <s v="Why, what's going on?!"/>
    <s v="A3UUH3632AI3ZX"/>
    <s v="female"/>
    <s v="native"/>
    <s v="26-35"/>
    <x v="0"/>
    <s v="AK3H5QRAROFGP"/>
    <s v="male"/>
    <s v="native"/>
    <s v="26-35"/>
    <x v="0"/>
    <x v="1"/>
    <n v="0.9"/>
  </r>
  <r>
    <s v="3SKEMFQBZ41POPP2Z6AESG71IXG8K7"/>
    <s v="Why, what's going on?!"/>
    <s v="A199ECPSCLODO6"/>
    <s v="female"/>
    <s v="native"/>
    <s v="18-25"/>
    <x v="2"/>
    <s v="AK3H5QRAROFGP"/>
    <s v="male"/>
    <s v="native"/>
    <s v="26-35"/>
    <x v="0"/>
    <x v="1"/>
    <n v="0.9"/>
  </r>
  <r>
    <s v="3ZY8KE4ISKZ9A4JAK45LGG3IS14QVH"/>
    <s v="Sorry mom, I'll try to remember next time."/>
    <s v="APEB5ERGCYP6D"/>
    <s v="male"/>
    <s v="profession"/>
    <s v="26-35"/>
    <x v="2"/>
    <s v="A16SJ5D3DKUEXJ"/>
    <s v="female"/>
    <s v="native"/>
    <s v="36-45"/>
    <x v="0"/>
    <x v="2"/>
    <n v="0.9"/>
  </r>
  <r>
    <s v="3ZY8KE4ISKZ9A4JAK45LGG3IS14QVH"/>
    <s v="Sorry mom, I'll try to remember next time."/>
    <s v="A2T5DC2TXEEMBV"/>
    <s v="male"/>
    <s v="profession"/>
    <s v="18-25"/>
    <x v="1"/>
    <s v="A16SJ5D3DKUEXJ"/>
    <s v="female"/>
    <s v="native"/>
    <s v="36-45"/>
    <x v="0"/>
    <x v="2"/>
    <n v="0.9"/>
  </r>
  <r>
    <s v="3ZY8KE4ISKZ9A4JAK45LGG3IS14QVH"/>
    <s v="Sorry mom, I'll try to remember next time."/>
    <s v="A1V9MN88VQ1LEB"/>
    <s v="male"/>
    <s v="profession"/>
    <s v="26-35"/>
    <x v="3"/>
    <s v="A16SJ5D3DKUEXJ"/>
    <s v="female"/>
    <s v="native"/>
    <s v="36-45"/>
    <x v="0"/>
    <x v="2"/>
    <n v="0.9"/>
  </r>
  <r>
    <s v="3P59JYT76MGD5TD0DYF5JGHUFAB2T0"/>
    <s v="sorry mom I got so busy and it completely slipped my mind"/>
    <s v="A1B69371M90Z4X"/>
    <s v="male"/>
    <s v="native"/>
    <s v="56-65"/>
    <x v="1"/>
    <s v="A3609GDWR2JCCA"/>
    <s v="female"/>
    <s v="native"/>
    <s v="26-35"/>
    <x v="1"/>
    <x v="2"/>
    <n v="0.6"/>
  </r>
  <r>
    <s v="3P59JYT76MGD5TD0DYF5JGHUFAB2T0"/>
    <s v="sorry mom I got so busy and it completely slipped my mind"/>
    <s v="A2J7GCLIVCZWH8"/>
    <s v="female"/>
    <s v="native"/>
    <s v="18-25"/>
    <x v="4"/>
    <s v="A3609GDWR2JCCA"/>
    <s v="female"/>
    <s v="native"/>
    <s v="26-35"/>
    <x v="1"/>
    <x v="2"/>
    <n v="0.6"/>
  </r>
  <r>
    <s v="3P59JYT76MGD5TD0DYF5JGHUFAB2T0"/>
    <s v="sorry mom I got so busy and it completely slipped my mind"/>
    <s v="A1EML5NDXVXM5B"/>
    <s v="female"/>
    <s v="native"/>
    <s v="26-35"/>
    <x v="2"/>
    <s v="A3609GDWR2JCCA"/>
    <s v="female"/>
    <s v="native"/>
    <s v="26-35"/>
    <x v="1"/>
    <x v="2"/>
    <n v="0.6"/>
  </r>
  <r>
    <s v="3ZY8KE4ISKZ9A4JAK45LGG3IS14QVH"/>
    <s v="Time for job hunting!"/>
    <s v="A37LZCSEEW0L0X"/>
    <s v="male"/>
    <s v="profession"/>
    <s v="26-35"/>
    <x v="1"/>
    <s v="A16SJ5D3DKUEXJ"/>
    <s v="female"/>
    <s v="native"/>
    <s v="36-45"/>
    <x v="0"/>
    <x v="3"/>
    <n v="0.9"/>
  </r>
  <r>
    <s v="3ZY8KE4ISKZ9A4JAK45LGG3IS14QVH"/>
    <s v="Time for job hunting!"/>
    <s v="ASZFG2YOQA71C"/>
    <s v="male"/>
    <s v="native"/>
    <s v="18-25"/>
    <x v="0"/>
    <s v="A16SJ5D3DKUEXJ"/>
    <s v="female"/>
    <s v="native"/>
    <s v="36-45"/>
    <x v="0"/>
    <x v="3"/>
    <n v="0.9"/>
  </r>
  <r>
    <s v="3ZY8KE4ISKZ9A4JAK45LGG3IS14QVH"/>
    <s v="Time for job hunting!"/>
    <s v="A1T02KY1E9YI3I"/>
    <s v="male"/>
    <s v="profession"/>
    <s v="26-35"/>
    <x v="0"/>
    <s v="A16SJ5D3DKUEXJ"/>
    <s v="female"/>
    <s v="native"/>
    <s v="36-45"/>
    <x v="0"/>
    <x v="3"/>
    <n v="0.9"/>
  </r>
  <r>
    <s v="3ZY8KE4ISKZ9A4JAK45LGG3IS14QVH"/>
    <s v="Sorry dude, wasn't me."/>
    <s v="AM0WOQRVW5NSI"/>
    <s v="male"/>
    <s v="native"/>
    <s v="36-45"/>
    <x v="2"/>
    <s v="A16SJ5D3DKUEXJ"/>
    <s v="female"/>
    <s v="native"/>
    <s v="36-45"/>
    <x v="0"/>
    <x v="4"/>
    <n v="0.9"/>
  </r>
  <r>
    <s v="3ZY8KE4ISKZ9A4JAK45LGG3IS14QVH"/>
    <s v="Sorry dude, wasn't me."/>
    <s v="A1XSX19SIQ9U4W"/>
    <s v="female"/>
    <s v="native"/>
    <s v="56-65"/>
    <x v="0"/>
    <s v="A16SJ5D3DKUEXJ"/>
    <s v="female"/>
    <s v="native"/>
    <s v="36-45"/>
    <x v="0"/>
    <x v="4"/>
    <n v="0.9"/>
  </r>
  <r>
    <s v="3ZY8KE4ISKZ9A4JAK45LGG3IS14QVH"/>
    <s v="Sorry dude, wasn't me."/>
    <s v="A1V9MN88VQ1LEB"/>
    <s v="male"/>
    <s v="profession"/>
    <s v="26-35"/>
    <x v="4"/>
    <s v="A16SJ5D3DKUEXJ"/>
    <s v="female"/>
    <s v="native"/>
    <s v="36-45"/>
    <x v="0"/>
    <x v="4"/>
    <n v="0.9"/>
  </r>
  <r>
    <s v="3P59JYT76MGD5TD0DYF5JGHUFAB2T0"/>
    <s v="bosses can be stupid. hang in there!"/>
    <s v="A19CKDMMK8Z6QC"/>
    <s v="male"/>
    <s v="native"/>
    <s v="18-25"/>
    <x v="2"/>
    <s v="A3609GDWR2JCCA"/>
    <s v="female"/>
    <s v="native"/>
    <s v="26-35"/>
    <x v="0"/>
    <x v="3"/>
    <n v="0.6"/>
  </r>
  <r>
    <s v="3P59JYT76MGD5TD0DYF5JGHUFAB2T0"/>
    <s v="bosses can be stupid. hang in there!"/>
    <s v="A37PO5YNKE5D97"/>
    <s v="female"/>
    <s v="native"/>
    <s v="26-35"/>
    <x v="2"/>
    <s v="A3609GDWR2JCCA"/>
    <s v="female"/>
    <s v="native"/>
    <s v="26-35"/>
    <x v="0"/>
    <x v="3"/>
    <n v="0.6"/>
  </r>
  <r>
    <s v="3P59JYT76MGD5TD0DYF5JGHUFAB2T0"/>
    <s v="bosses can be stupid. hang in there!"/>
    <s v="AM0WOQRVW5NSI"/>
    <s v="male"/>
    <s v="native"/>
    <s v="36-45"/>
    <x v="3"/>
    <s v="A3609GDWR2JCCA"/>
    <s v="female"/>
    <s v="native"/>
    <s v="26-35"/>
    <x v="0"/>
    <x v="3"/>
    <n v="0.6"/>
  </r>
  <r>
    <s v="3SKEMFQBZ41POPP2Z6AESG71IXG8K7"/>
    <s v="I'm sorry Mom, I'll take care of it."/>
    <s v="A22PVWOPGX9AG6"/>
    <s v="gender-na"/>
    <s v="native"/>
    <s v="age-na"/>
    <x v="1"/>
    <s v="AK3H5QRAROFGP"/>
    <s v="male"/>
    <s v="native"/>
    <s v="26-35"/>
    <x v="0"/>
    <x v="2"/>
    <n v="0.9"/>
  </r>
  <r>
    <s v="3SKEMFQBZ41POPP2Z6AESG71IXG8K7"/>
    <s v="I'm sorry Mom, I'll take care of it."/>
    <s v="A19CKDMMK8Z6QC"/>
    <s v="male"/>
    <s v="native"/>
    <s v="18-25"/>
    <x v="3"/>
    <s v="AK3H5QRAROFGP"/>
    <s v="male"/>
    <s v="native"/>
    <s v="26-35"/>
    <x v="0"/>
    <x v="2"/>
    <n v="0.9"/>
  </r>
  <r>
    <s v="3SKEMFQBZ41POPP2Z6AESG71IXG8K7"/>
    <s v="I'm sorry Mom, I'll take care of it."/>
    <s v="AD2YWEL005W9Y"/>
    <s v="male"/>
    <s v="native"/>
    <s v="18-25"/>
    <x v="1"/>
    <s v="AK3H5QRAROFGP"/>
    <s v="male"/>
    <s v="native"/>
    <s v="26-35"/>
    <x v="0"/>
    <x v="2"/>
    <n v="0.9"/>
  </r>
  <r>
    <s v="3ZY8KE4ISKZ9A4JAK45LGG3IS14QVH"/>
    <s v="Beat him to the punch and break up with him first?!"/>
    <s v="A1HYMGPYXU97ZN"/>
    <s v="male"/>
    <s v="native"/>
    <s v="18-25"/>
    <x v="2"/>
    <s v="A16SJ5D3DKUEXJ"/>
    <s v="female"/>
    <s v="native"/>
    <s v="36-45"/>
    <x v="0"/>
    <x v="7"/>
    <n v="0.9"/>
  </r>
  <r>
    <s v="3ZY8KE4ISKZ9A4JAK45LGG3IS14QVH"/>
    <s v="Beat him to the punch and break up with him first?!"/>
    <s v="AS7IGPU2RHT6I"/>
    <s v="female"/>
    <s v="native"/>
    <s v="26-35"/>
    <x v="3"/>
    <s v="A16SJ5D3DKUEXJ"/>
    <s v="female"/>
    <s v="native"/>
    <s v="36-45"/>
    <x v="0"/>
    <x v="7"/>
    <n v="0.9"/>
  </r>
  <r>
    <s v="3ZY8KE4ISKZ9A4JAK45LGG3IS14QVH"/>
    <s v="Beat him to the punch and break up with him first?!"/>
    <s v="A1OSRB1Q63XXWZ"/>
    <s v="female"/>
    <s v="native"/>
    <s v="56-65"/>
    <x v="1"/>
    <s v="A16SJ5D3DKUEXJ"/>
    <s v="female"/>
    <s v="native"/>
    <s v="36-45"/>
    <x v="0"/>
    <x v="7"/>
    <n v="0.9"/>
  </r>
  <r>
    <s v="3SKEMFQBZ41POPP2Z6AESG71IXG8K7"/>
    <s v="What did he do this time?"/>
    <s v="A1V9MN88VQ1LEB"/>
    <s v="male"/>
    <s v="profession"/>
    <s v="26-35"/>
    <x v="1"/>
    <s v="AK3H5QRAROFGP"/>
    <s v="male"/>
    <s v="native"/>
    <s v="26-35"/>
    <x v="0"/>
    <x v="3"/>
    <n v="0.9"/>
  </r>
  <r>
    <s v="3SKEMFQBZ41POPP2Z6AESG71IXG8K7"/>
    <s v="What did he do this time?"/>
    <s v="A2J7GCLIVCZWH8"/>
    <s v="female"/>
    <s v="native"/>
    <s v="18-25"/>
    <x v="2"/>
    <s v="AK3H5QRAROFGP"/>
    <s v="male"/>
    <s v="native"/>
    <s v="26-35"/>
    <x v="0"/>
    <x v="3"/>
    <n v="0.9"/>
  </r>
  <r>
    <s v="3SKEMFQBZ41POPP2Z6AESG71IXG8K7"/>
    <s v="What did he do this time?"/>
    <s v="APEB5ERGCYP6D"/>
    <s v="male"/>
    <s v="profession"/>
    <s v="26-35"/>
    <x v="2"/>
    <s v="AK3H5QRAROFGP"/>
    <s v="male"/>
    <s v="native"/>
    <s v="26-35"/>
    <x v="0"/>
    <x v="3"/>
    <n v="0.9"/>
  </r>
  <r>
    <s v="3ZY8KE4ISKZ9A4JAK45LGG3IS14QVH"/>
    <s v="No judgement here!  I could never even think of giving up coffee."/>
    <s v="A1V9MN88VQ1LEB"/>
    <s v="male"/>
    <s v="profession"/>
    <s v="26-35"/>
    <x v="3"/>
    <s v="A16SJ5D3DKUEXJ"/>
    <s v="female"/>
    <s v="native"/>
    <s v="36-45"/>
    <x v="0"/>
    <x v="0"/>
    <n v="0.9"/>
  </r>
  <r>
    <s v="3ZY8KE4ISKZ9A4JAK45LGG3IS14QVH"/>
    <s v="No judgement here!  I could never even think of giving up coffee."/>
    <s v="A1OSRB1Q63XXWZ"/>
    <s v="female"/>
    <s v="native"/>
    <s v="56-65"/>
    <x v="0"/>
    <s v="A16SJ5D3DKUEXJ"/>
    <s v="female"/>
    <s v="native"/>
    <s v="36-45"/>
    <x v="0"/>
    <x v="0"/>
    <n v="0.9"/>
  </r>
  <r>
    <s v="3ZY8KE4ISKZ9A4JAK45LGG3IS14QVH"/>
    <s v="No judgement here!  I could never even think of giving up coffee."/>
    <s v="AJUL5E52QS2P5"/>
    <s v="male"/>
    <s v="profession"/>
    <s v="18-25"/>
    <x v="1"/>
    <s v="A16SJ5D3DKUEXJ"/>
    <s v="female"/>
    <s v="native"/>
    <s v="36-45"/>
    <x v="0"/>
    <x v="0"/>
    <n v="0.9"/>
  </r>
  <r>
    <s v="3SKEMFQBZ41POPP2Z6AESG71IXG8K7"/>
    <s v="Well I certainly didn't tell her. That's insane though."/>
    <s v="A19CKDMMK8Z6QC"/>
    <s v="male"/>
    <s v="native"/>
    <s v="18-25"/>
    <x v="1"/>
    <s v="AK3H5QRAROFGP"/>
    <s v="male"/>
    <s v="native"/>
    <s v="26-35"/>
    <x v="0"/>
    <x v="4"/>
    <n v="0.9"/>
  </r>
  <r>
    <s v="3SKEMFQBZ41POPP2Z6AESG71IXG8K7"/>
    <s v="Well I certainly didn't tell her. That's insane though."/>
    <s v="A199ECPSCLODO6"/>
    <s v="female"/>
    <s v="native"/>
    <s v="18-25"/>
    <x v="0"/>
    <s v="AK3H5QRAROFGP"/>
    <s v="male"/>
    <s v="native"/>
    <s v="26-35"/>
    <x v="0"/>
    <x v="4"/>
    <n v="0.9"/>
  </r>
  <r>
    <s v="3SKEMFQBZ41POPP2Z6AESG71IXG8K7"/>
    <s v="Well I certainly didn't tell her. That's insane though."/>
    <s v="APEB5ERGCYP6D"/>
    <s v="male"/>
    <s v="profession"/>
    <s v="26-35"/>
    <x v="0"/>
    <s v="AK3H5QRAROFGP"/>
    <s v="male"/>
    <s v="native"/>
    <s v="26-35"/>
    <x v="0"/>
    <x v="4"/>
    <n v="0.9"/>
  </r>
  <r>
    <s v="3SKEMFQBZ41POPP2Z6AESG71IXG8K7"/>
    <s v="Do you want to try to save the relationship?"/>
    <s v="A2J7GCLIVCZWH8"/>
    <s v="female"/>
    <s v="native"/>
    <s v="18-25"/>
    <x v="1"/>
    <s v="AK3H5QRAROFGP"/>
    <s v="male"/>
    <s v="native"/>
    <s v="26-35"/>
    <x v="0"/>
    <x v="7"/>
    <n v="0.9"/>
  </r>
  <r>
    <s v="3SKEMFQBZ41POPP2Z6AESG71IXG8K7"/>
    <s v="Do you want to try to save the relationship?"/>
    <s v="AQP74RCFA4CF8"/>
    <s v="female"/>
    <s v="native"/>
    <s v="46-55"/>
    <x v="1"/>
    <s v="AK3H5QRAROFGP"/>
    <s v="male"/>
    <s v="native"/>
    <s v="26-35"/>
    <x v="0"/>
    <x v="7"/>
    <n v="0.9"/>
  </r>
  <r>
    <s v="3SKEMFQBZ41POPP2Z6AESG71IXG8K7"/>
    <s v="Do you want to try to save the relationship?"/>
    <s v="ASZFG2YOQA71C"/>
    <s v="male"/>
    <s v="native"/>
    <s v="18-25"/>
    <x v="0"/>
    <s v="AK3H5QRAROFGP"/>
    <s v="male"/>
    <s v="native"/>
    <s v="26-35"/>
    <x v="0"/>
    <x v="7"/>
    <n v="0.9"/>
  </r>
  <r>
    <s v="3P59JYT76MGD5TD0DYF5JGHUFAB2T0"/>
    <s v="I wonder who it was"/>
    <s v="APEB5ERGCYP6D"/>
    <s v="male"/>
    <s v="profession"/>
    <s v="26-35"/>
    <x v="0"/>
    <s v="A3609GDWR2JCCA"/>
    <s v="female"/>
    <s v="native"/>
    <s v="26-35"/>
    <x v="1"/>
    <x v="4"/>
    <n v="0.6"/>
  </r>
  <r>
    <s v="3P59JYT76MGD5TD0DYF5JGHUFAB2T0"/>
    <s v="I wonder who it was"/>
    <s v="A1YSYRDAYFLP0H"/>
    <s v="female"/>
    <s v="native"/>
    <s v="36-45"/>
    <x v="0"/>
    <s v="A3609GDWR2JCCA"/>
    <s v="female"/>
    <s v="native"/>
    <s v="26-35"/>
    <x v="1"/>
    <x v="4"/>
    <n v="0.6"/>
  </r>
  <r>
    <s v="3P59JYT76MGD5TD0DYF5JGHUFAB2T0"/>
    <s v="I wonder who it was"/>
    <s v="A3PJ51GS2AKBO6"/>
    <s v="male"/>
    <s v="native"/>
    <s v="26-35"/>
    <x v="0"/>
    <s v="A3609GDWR2JCCA"/>
    <s v="female"/>
    <s v="native"/>
    <s v="26-35"/>
    <x v="1"/>
    <x v="4"/>
    <n v="0.6"/>
  </r>
  <r>
    <s v="3SKEMFQBZ41POPP2Z6AESG71IXG8K7"/>
    <s v="I'm sorry Jess, I didn't mean it like that"/>
    <s v="A3QZMGTVA4VO44"/>
    <s v="male"/>
    <s v="native"/>
    <s v="36-45"/>
    <x v="1"/>
    <s v="AK3H5QRAROFGP"/>
    <s v="male"/>
    <s v="native"/>
    <s v="26-35"/>
    <x v="0"/>
    <x v="2"/>
    <n v="0.9"/>
  </r>
  <r>
    <s v="3SKEMFQBZ41POPP2Z6AESG71IXG8K7"/>
    <s v="I'm sorry Jess, I didn't mean it like that"/>
    <s v="A3RH0FSJYQSFEZ"/>
    <s v="female"/>
    <s v="native"/>
    <s v="26-35"/>
    <x v="3"/>
    <s v="AK3H5QRAROFGP"/>
    <s v="male"/>
    <s v="native"/>
    <s v="26-35"/>
    <x v="0"/>
    <x v="2"/>
    <n v="0.9"/>
  </r>
  <r>
    <s v="3SKEMFQBZ41POPP2Z6AESG71IXG8K7"/>
    <s v="I'm sorry Jess, I didn't mean it like that"/>
    <s v="A19CKDMMK8Z6QC"/>
    <s v="male"/>
    <s v="native"/>
    <s v="18-25"/>
    <x v="1"/>
    <s v="AK3H5QRAROFGP"/>
    <s v="male"/>
    <s v="native"/>
    <s v="26-35"/>
    <x v="0"/>
    <x v="2"/>
    <n v="0.9"/>
  </r>
  <r>
    <s v="3ZY8KE4ISKZ9A4JAK45LGG3IS14QVH"/>
    <s v="I'm so sorry to hear that.  How can I help?"/>
    <s v="A2J7GCLIVCZWH8"/>
    <s v="female"/>
    <s v="native"/>
    <s v="18-25"/>
    <x v="1"/>
    <s v="A16SJ5D3DKUEXJ"/>
    <s v="female"/>
    <s v="native"/>
    <s v="36-45"/>
    <x v="0"/>
    <x v="8"/>
    <n v="0.9"/>
  </r>
  <r>
    <s v="3ZY8KE4ISKZ9A4JAK45LGG3IS14QVH"/>
    <s v="I'm so sorry to hear that.  How can I help?"/>
    <s v="A3QZMGTVA4VO44"/>
    <s v="male"/>
    <s v="native"/>
    <s v="36-45"/>
    <x v="1"/>
    <s v="A16SJ5D3DKUEXJ"/>
    <s v="female"/>
    <s v="native"/>
    <s v="36-45"/>
    <x v="0"/>
    <x v="8"/>
    <n v="0.9"/>
  </r>
  <r>
    <s v="3ZY8KE4ISKZ9A4JAK45LGG3IS14QVH"/>
    <s v="I'm so sorry to hear that.  How can I help?"/>
    <s v="A1T02KY1E9YI3I"/>
    <s v="male"/>
    <s v="profession"/>
    <s v="26-35"/>
    <x v="3"/>
    <s v="A16SJ5D3DKUEXJ"/>
    <s v="female"/>
    <s v="native"/>
    <s v="36-45"/>
    <x v="0"/>
    <x v="8"/>
    <n v="0.9"/>
  </r>
  <r>
    <s v="3SKEMFQBZ41POPP2Z6AESG71IXG8K7"/>
    <s v="Oh no Paula, I'm so sorry. I'm here for you if you'd like to talk."/>
    <s v="A37PO5YNKE5D97"/>
    <s v="female"/>
    <s v="native"/>
    <s v="26-35"/>
    <x v="2"/>
    <s v="AK3H5QRAROFGP"/>
    <s v="male"/>
    <s v="native"/>
    <s v="26-35"/>
    <x v="0"/>
    <x v="8"/>
    <n v="0.9"/>
  </r>
  <r>
    <s v="3SKEMFQBZ41POPP2Z6AESG71IXG8K7"/>
    <s v="Oh no Paula, I'm so sorry. I'm here for you if you'd like to talk."/>
    <s v="A1V9MN88VQ1LEB"/>
    <s v="male"/>
    <s v="profession"/>
    <s v="26-35"/>
    <x v="3"/>
    <s v="AK3H5QRAROFGP"/>
    <s v="male"/>
    <s v="native"/>
    <s v="26-35"/>
    <x v="0"/>
    <x v="8"/>
    <n v="0.9"/>
  </r>
  <r>
    <s v="3SKEMFQBZ41POPP2Z6AESG71IXG8K7"/>
    <s v="Oh no Paula, I'm so sorry. I'm here for you if you'd like to talk."/>
    <s v="A19KWRLD7P57VJ"/>
    <s v="male"/>
    <s v="native"/>
    <s v="26-35"/>
    <x v="3"/>
    <s v="AK3H5QRAROFGP"/>
    <s v="male"/>
    <s v="native"/>
    <s v="26-35"/>
    <x v="0"/>
    <x v="8"/>
    <n v="0.9"/>
  </r>
  <r>
    <s v="3ZY8KE4ISKZ9A4JAK45LGG3IS14QVH"/>
    <s v="I'll take an Uber and get there asap.  Sorry about this!"/>
    <s v="A1T02KY1E9YI3I"/>
    <s v="male"/>
    <s v="profession"/>
    <s v="26-35"/>
    <x v="2"/>
    <s v="A16SJ5D3DKUEXJ"/>
    <s v="female"/>
    <s v="native"/>
    <s v="36-45"/>
    <x v="0"/>
    <x v="5"/>
    <n v="0.9"/>
  </r>
  <r>
    <s v="3ZY8KE4ISKZ9A4JAK45LGG3IS14QVH"/>
    <s v="I'll take an Uber and get there asap.  Sorry about this!"/>
    <s v="ASZFG2YOQA71C"/>
    <s v="male"/>
    <s v="native"/>
    <s v="18-25"/>
    <x v="1"/>
    <s v="A16SJ5D3DKUEXJ"/>
    <s v="female"/>
    <s v="native"/>
    <s v="36-45"/>
    <x v="0"/>
    <x v="5"/>
    <n v="0.9"/>
  </r>
  <r>
    <s v="3ZY8KE4ISKZ9A4JAK45LGG3IS14QVH"/>
    <s v="I'll take an Uber and get there asap.  Sorry about this!"/>
    <s v="A19KWRLD7P57VJ"/>
    <s v="male"/>
    <s v="native"/>
    <s v="26-35"/>
    <x v="1"/>
    <s v="A16SJ5D3DKUEXJ"/>
    <s v="female"/>
    <s v="native"/>
    <s v="36-45"/>
    <x v="0"/>
    <x v="5"/>
    <n v="0.9"/>
  </r>
  <r>
    <s v="3SKEMFQBZ41POPP2Z6AESG71IXG8K7"/>
    <s v="What's wrong Sarah?"/>
    <s v="A3PJ51GS2AKBO6"/>
    <s v="male"/>
    <s v="native"/>
    <s v="26-35"/>
    <x v="1"/>
    <s v="AK3H5QRAROFGP"/>
    <s v="male"/>
    <s v="native"/>
    <s v="26-35"/>
    <x v="0"/>
    <x v="5"/>
    <n v="0.9"/>
  </r>
  <r>
    <s v="3SKEMFQBZ41POPP2Z6AESG71IXG8K7"/>
    <s v="What's wrong Sarah?"/>
    <s v="A2T5DC2TXEEMBV"/>
    <s v="male"/>
    <s v="profession"/>
    <s v="18-25"/>
    <x v="3"/>
    <s v="AK3H5QRAROFGP"/>
    <s v="male"/>
    <s v="native"/>
    <s v="26-35"/>
    <x v="0"/>
    <x v="5"/>
    <n v="0.9"/>
  </r>
  <r>
    <s v="3SKEMFQBZ41POPP2Z6AESG71IXG8K7"/>
    <s v="What's wrong Sarah?"/>
    <s v="ACDX50KGPE97I"/>
    <s v="male"/>
    <s v="native"/>
    <s v="26-35"/>
    <x v="2"/>
    <s v="AK3H5QRAROFGP"/>
    <s v="male"/>
    <s v="native"/>
    <s v="26-35"/>
    <x v="0"/>
    <x v="5"/>
    <n v="0.9"/>
  </r>
  <r>
    <s v="3P59JYT76MGD5TD0DYF5JGHUFAB2T0"/>
    <s v="that sucks but if he was going to do it on that day he's probably a crappy guy and you deserve better"/>
    <s v="APEB5ERGCYP6D"/>
    <s v="male"/>
    <s v="profession"/>
    <s v="26-35"/>
    <x v="0"/>
    <s v="A3609GDWR2JCCA"/>
    <s v="female"/>
    <s v="native"/>
    <s v="26-35"/>
    <x v="0"/>
    <x v="7"/>
    <n v="0.6"/>
  </r>
  <r>
    <s v="3P59JYT76MGD5TD0DYF5JGHUFAB2T0"/>
    <s v="that sucks but if he was going to do it on that day he's probably a crappy guy and you deserve better"/>
    <s v="A1Z6F6EIUJFC6T"/>
    <s v="male"/>
    <s v="native"/>
    <s v="26-35"/>
    <x v="0"/>
    <s v="A3609GDWR2JCCA"/>
    <s v="female"/>
    <s v="native"/>
    <s v="26-35"/>
    <x v="0"/>
    <x v="7"/>
    <n v="0.6"/>
  </r>
  <r>
    <s v="3P59JYT76MGD5TD0DYF5JGHUFAB2T0"/>
    <s v="that sucks but if he was going to do it on that day he's probably a crappy guy and you deserve better"/>
    <s v="ACDX50KGPE97I"/>
    <s v="male"/>
    <s v="native"/>
    <s v="26-35"/>
    <x v="1"/>
    <s v="A3609GDWR2JCCA"/>
    <s v="female"/>
    <s v="native"/>
    <s v="26-35"/>
    <x v="0"/>
    <x v="7"/>
    <n v="0.6"/>
  </r>
  <r>
    <s v="3SKEMFQBZ41POPP2Z6AESG71IXG8K7"/>
    <s v="Sure Jeremy, what's up?"/>
    <s v="A1HYMGPYXU97ZN"/>
    <s v="male"/>
    <s v="native"/>
    <s v="18-25"/>
    <x v="0"/>
    <s v="AK3H5QRAROFGP"/>
    <s v="male"/>
    <s v="native"/>
    <s v="26-35"/>
    <x v="1"/>
    <x v="6"/>
    <n v="0.9"/>
  </r>
  <r>
    <s v="3SKEMFQBZ41POPP2Z6AESG71IXG8K7"/>
    <s v="Sure Jeremy, what's up?"/>
    <s v="ASZFG2YOQA71C"/>
    <s v="male"/>
    <s v="native"/>
    <s v="18-25"/>
    <x v="2"/>
    <s v="AK3H5QRAROFGP"/>
    <s v="male"/>
    <s v="native"/>
    <s v="26-35"/>
    <x v="1"/>
    <x v="6"/>
    <n v="0.9"/>
  </r>
  <r>
    <s v="3SKEMFQBZ41POPP2Z6AESG71IXG8K7"/>
    <s v="Sure Jeremy, what's up?"/>
    <s v="A3UUH3632AI3ZX"/>
    <s v="female"/>
    <s v="native"/>
    <s v="26-35"/>
    <x v="2"/>
    <s v="AK3H5QRAROFGP"/>
    <s v="male"/>
    <s v="native"/>
    <s v="26-35"/>
    <x v="1"/>
    <x v="6"/>
    <n v="0.9"/>
  </r>
  <r>
    <s v="3ZY8KE4ISKZ9A4JAK45LGG3IS14QVH"/>
    <s v="What do you need help with?"/>
    <s v="A19CKDMMK8Z6QC"/>
    <s v="male"/>
    <s v="native"/>
    <s v="18-25"/>
    <x v="2"/>
    <s v="A16SJ5D3DKUEXJ"/>
    <s v="female"/>
    <s v="native"/>
    <s v="36-45"/>
    <x v="1"/>
    <x v="6"/>
    <n v="0.9"/>
  </r>
  <r>
    <s v="3ZY8KE4ISKZ9A4JAK45LGG3IS14QVH"/>
    <s v="What do you need help with?"/>
    <s v="A199ECPSCLODO6"/>
    <s v="female"/>
    <s v="native"/>
    <s v="18-25"/>
    <x v="4"/>
    <s v="A16SJ5D3DKUEXJ"/>
    <s v="female"/>
    <s v="native"/>
    <s v="36-45"/>
    <x v="1"/>
    <x v="6"/>
    <n v="0.9"/>
  </r>
  <r>
    <s v="3ZY8KE4ISKZ9A4JAK45LGG3IS14QVH"/>
    <s v="What do you need help with?"/>
    <s v="A1V9MN88VQ1LEB"/>
    <s v="male"/>
    <s v="profession"/>
    <s v="26-35"/>
    <x v="3"/>
    <s v="A16SJ5D3DKUEXJ"/>
    <s v="female"/>
    <s v="native"/>
    <s v="36-45"/>
    <x v="1"/>
    <x v="6"/>
    <n v="0.9"/>
  </r>
  <r>
    <s v="3P59JYT76MGD5TD0DYF5JGHUFAB2T0"/>
    <s v="lol can you drink tea on that diet? maybe try that instead"/>
    <s v="A19CKDMMK8Z6QC"/>
    <s v="male"/>
    <s v="native"/>
    <s v="18-25"/>
    <x v="1"/>
    <s v="A3609GDWR2JCCA"/>
    <s v="female"/>
    <s v="native"/>
    <s v="26-35"/>
    <x v="0"/>
    <x v="0"/>
    <n v="0.6"/>
  </r>
  <r>
    <s v="3P59JYT76MGD5TD0DYF5JGHUFAB2T0"/>
    <s v="lol can you drink tea on that diet? maybe try that instead"/>
    <s v="A3UUH3632AI3ZX"/>
    <s v="female"/>
    <s v="native"/>
    <s v="26-35"/>
    <x v="0"/>
    <s v="A3609GDWR2JCCA"/>
    <s v="female"/>
    <s v="native"/>
    <s v="26-35"/>
    <x v="0"/>
    <x v="0"/>
    <n v="0.6"/>
  </r>
  <r>
    <s v="3P59JYT76MGD5TD0DYF5JGHUFAB2T0"/>
    <s v="lol can you drink tea on that diet? maybe try that instead"/>
    <s v="APEB5ERGCYP6D"/>
    <s v="male"/>
    <s v="profession"/>
    <s v="26-35"/>
    <x v="2"/>
    <s v="A3609GDWR2JCCA"/>
    <s v="female"/>
    <s v="native"/>
    <s v="26-35"/>
    <x v="0"/>
    <x v="0"/>
    <n v="0.6"/>
  </r>
  <r>
    <s v="3SKEMFQBZ41POPP2Z6AESG71IXG8K7"/>
    <s v="Wow, that's awful. People can be so inconsiderate."/>
    <s v="AD2YWEL005W9Y"/>
    <s v="male"/>
    <s v="native"/>
    <s v="18-25"/>
    <x v="2"/>
    <s v="AK3H5QRAROFGP"/>
    <s v="male"/>
    <s v="native"/>
    <s v="26-35"/>
    <x v="0"/>
    <x v="11"/>
    <n v="0.9"/>
  </r>
  <r>
    <s v="3SKEMFQBZ41POPP2Z6AESG71IXG8K7"/>
    <s v="Wow, that's awful. People can be so inconsiderate."/>
    <s v="APEB5ERGCYP6D"/>
    <s v="male"/>
    <s v="profession"/>
    <s v="26-35"/>
    <x v="1"/>
    <s v="AK3H5QRAROFGP"/>
    <s v="male"/>
    <s v="native"/>
    <s v="26-35"/>
    <x v="0"/>
    <x v="11"/>
    <n v="0.9"/>
  </r>
  <r>
    <s v="3SKEMFQBZ41POPP2Z6AESG71IXG8K7"/>
    <s v="Wow, that's awful. People can be so inconsiderate."/>
    <s v="A3IHT9LDUJNP3E"/>
    <s v="male"/>
    <s v="profession"/>
    <s v="26-35"/>
    <x v="1"/>
    <s v="AK3H5QRAROFGP"/>
    <s v="male"/>
    <s v="native"/>
    <s v="26-35"/>
    <x v="0"/>
    <x v="11"/>
    <n v="0.9"/>
  </r>
  <r>
    <s v="3SKEMFQBZ41POPP2Z6AESG71IXG8K7"/>
    <s v="Lol you have a microwave."/>
    <s v="A2T5DC2TXEEMBV"/>
    <s v="male"/>
    <s v="profession"/>
    <s v="18-25"/>
    <x v="4"/>
    <s v="AK3H5QRAROFGP"/>
    <s v="male"/>
    <s v="native"/>
    <s v="26-35"/>
    <x v="1"/>
    <x v="9"/>
    <n v="0.9"/>
  </r>
  <r>
    <s v="3SKEMFQBZ41POPP2Z6AESG71IXG8K7"/>
    <s v="Lol you have a microwave."/>
    <s v="A3ERAC9ADCIAOW"/>
    <s v="male"/>
    <s v="native"/>
    <s v="18-25"/>
    <x v="0"/>
    <s v="AK3H5QRAROFGP"/>
    <s v="male"/>
    <s v="native"/>
    <s v="26-35"/>
    <x v="1"/>
    <x v="9"/>
    <n v="0.9"/>
  </r>
  <r>
    <s v="3SKEMFQBZ41POPP2Z6AESG71IXG8K7"/>
    <s v="Lol you have a microwave."/>
    <s v="AXKV2UQ5HEG29"/>
    <s v="male"/>
    <s v="native"/>
    <s v="26-35"/>
    <x v="4"/>
    <s v="AK3H5QRAROFGP"/>
    <s v="male"/>
    <s v="native"/>
    <s v="26-35"/>
    <x v="1"/>
    <x v="9"/>
    <n v="0.9"/>
  </r>
  <r>
    <s v="3P59JYT76MGD5TD0DYF5JGHUFAB2T0"/>
    <s v="wow Paula I'm so sorry that sucks..."/>
    <s v="ACDX50KGPE97I"/>
    <s v="male"/>
    <s v="native"/>
    <s v="26-35"/>
    <x v="1"/>
    <s v="A3609GDWR2JCCA"/>
    <s v="female"/>
    <s v="native"/>
    <s v="26-35"/>
    <x v="0"/>
    <x v="8"/>
    <n v="0.6"/>
  </r>
  <r>
    <s v="3P59JYT76MGD5TD0DYF5JGHUFAB2T0"/>
    <s v="wow Paula I'm so sorry that sucks..."/>
    <s v="A37LZCSEEW0L0X"/>
    <s v="male"/>
    <s v="profession"/>
    <s v="26-35"/>
    <x v="1"/>
    <s v="A3609GDWR2JCCA"/>
    <s v="female"/>
    <s v="native"/>
    <s v="26-35"/>
    <x v="0"/>
    <x v="8"/>
    <n v="0.6"/>
  </r>
  <r>
    <s v="3P59JYT76MGD5TD0DYF5JGHUFAB2T0"/>
    <s v="wow Paula I'm so sorry that sucks..."/>
    <s v="A1V9MN88VQ1LEB"/>
    <s v="male"/>
    <s v="profession"/>
    <s v="26-35"/>
    <x v="1"/>
    <s v="A3609GDWR2JCCA"/>
    <s v="female"/>
    <s v="native"/>
    <s v="26-35"/>
    <x v="0"/>
    <x v="8"/>
    <n v="0.6"/>
  </r>
  <r>
    <s v="3SKEMFQBZ41POPP2Z6AESG71IXG8K7"/>
    <s v="Yeah, I'm fine really. I do appreciate your concern."/>
    <s v="A19CKDMMK8Z6QC"/>
    <s v="male"/>
    <s v="native"/>
    <s v="18-25"/>
    <x v="0"/>
    <s v="AK3H5QRAROFGP"/>
    <s v="male"/>
    <s v="native"/>
    <s v="26-35"/>
    <x v="1"/>
    <x v="10"/>
    <n v="0.9"/>
  </r>
  <r>
    <s v="3SKEMFQBZ41POPP2Z6AESG71IXG8K7"/>
    <s v="Yeah, I'm fine really. I do appreciate your concern."/>
    <s v="A1V9MN88VQ1LEB"/>
    <s v="male"/>
    <s v="profession"/>
    <s v="26-35"/>
    <x v="3"/>
    <s v="AK3H5QRAROFGP"/>
    <s v="male"/>
    <s v="native"/>
    <s v="26-35"/>
    <x v="1"/>
    <x v="10"/>
    <n v="0.9"/>
  </r>
  <r>
    <s v="3SKEMFQBZ41POPP2Z6AESG71IXG8K7"/>
    <s v="Yeah, I'm fine really. I do appreciate your concern."/>
    <s v="A3GU00DMBON7YO"/>
    <s v="female"/>
    <s v="native"/>
    <s v="26-35"/>
    <x v="0"/>
    <s v="AK3H5QRAROFGP"/>
    <s v="male"/>
    <s v="native"/>
    <s v="26-35"/>
    <x v="1"/>
    <x v="10"/>
    <n v="0.9"/>
  </r>
  <r>
    <s v="3SKEMFQBZ41POPP2Z6AESG71IXG8K7"/>
    <s v="Yeah, any ideas on a solution?"/>
    <s v="A2T5DC2TXEEMBV"/>
    <s v="male"/>
    <s v="profession"/>
    <s v="18-25"/>
    <x v="0"/>
    <s v="AK3H5QRAROFGP"/>
    <s v="male"/>
    <s v="native"/>
    <s v="26-35"/>
    <x v="1"/>
    <x v="12"/>
    <n v="0.9"/>
  </r>
  <r>
    <s v="3SKEMFQBZ41POPP2Z6AESG71IXG8K7"/>
    <s v="Yeah, any ideas on a solution?"/>
    <s v="APEB5ERGCYP6D"/>
    <s v="male"/>
    <s v="profession"/>
    <s v="26-35"/>
    <x v="2"/>
    <s v="AK3H5QRAROFGP"/>
    <s v="male"/>
    <s v="native"/>
    <s v="26-35"/>
    <x v="1"/>
    <x v="12"/>
    <n v="0.9"/>
  </r>
  <r>
    <s v="3SKEMFQBZ41POPP2Z6AESG71IXG8K7"/>
    <s v="Yeah, any ideas on a solution?"/>
    <s v="A3IHT9LDUJNP3E"/>
    <s v="male"/>
    <s v="profession"/>
    <s v="26-35"/>
    <x v="0"/>
    <s v="AK3H5QRAROFGP"/>
    <s v="male"/>
    <s v="native"/>
    <s v="26-35"/>
    <x v="1"/>
    <x v="12"/>
    <n v="0.9"/>
  </r>
  <r>
    <s v="3ZY8KE4ISKZ9A4JAK45LGG3IS14QVH"/>
    <s v="Yikes, sorry that happened to you!"/>
    <s v="AXKV2UQ5HEG29"/>
    <s v="male"/>
    <s v="native"/>
    <s v="26-35"/>
    <x v="3"/>
    <s v="A16SJ5D3DKUEXJ"/>
    <s v="female"/>
    <s v="native"/>
    <s v="36-45"/>
    <x v="0"/>
    <x v="11"/>
    <n v="0.9"/>
  </r>
  <r>
    <s v="3ZY8KE4ISKZ9A4JAK45LGG3IS14QVH"/>
    <s v="Yikes, sorry that happened to you!"/>
    <s v="A3PJ51GS2AKBO6"/>
    <s v="male"/>
    <s v="native"/>
    <s v="26-35"/>
    <x v="1"/>
    <s v="A16SJ5D3DKUEXJ"/>
    <s v="female"/>
    <s v="native"/>
    <s v="36-45"/>
    <x v="0"/>
    <x v="11"/>
    <n v="0.9"/>
  </r>
  <r>
    <s v="3ZY8KE4ISKZ9A4JAK45LGG3IS14QVH"/>
    <s v="Yikes, sorry that happened to you!"/>
    <s v="A19CKDMMK8Z6QC"/>
    <s v="male"/>
    <s v="native"/>
    <s v="18-25"/>
    <x v="2"/>
    <s v="A16SJ5D3DKUEXJ"/>
    <s v="female"/>
    <s v="native"/>
    <s v="36-45"/>
    <x v="0"/>
    <x v="11"/>
    <n v="0.9"/>
  </r>
  <r>
    <s v="3P59JYT76MGD5TD0DYF5JGHUFAB2T0"/>
    <s v="um...k..."/>
    <s v="A2T5DC2TXEEMBV"/>
    <s v="male"/>
    <s v="profession"/>
    <s v="18-25"/>
    <x v="2"/>
    <s v="A3609GDWR2JCCA"/>
    <s v="female"/>
    <s v="native"/>
    <s v="26-35"/>
    <x v="1"/>
    <x v="5"/>
    <n v="0.6"/>
  </r>
  <r>
    <s v="3P59JYT76MGD5TD0DYF5JGHUFAB2T0"/>
    <s v="um...k..."/>
    <s v="ACDX50KGPE97I"/>
    <s v="male"/>
    <s v="native"/>
    <s v="26-35"/>
    <x v="4"/>
    <s v="A3609GDWR2JCCA"/>
    <s v="female"/>
    <s v="native"/>
    <s v="26-35"/>
    <x v="1"/>
    <x v="5"/>
    <n v="0.6"/>
  </r>
  <r>
    <s v="3P59JYT76MGD5TD0DYF5JGHUFAB2T0"/>
    <s v="um...k..."/>
    <s v="APEB5ERGCYP6D"/>
    <s v="male"/>
    <s v="profession"/>
    <s v="26-35"/>
    <x v="0"/>
    <s v="A3609GDWR2JCCA"/>
    <s v="female"/>
    <s v="native"/>
    <s v="26-35"/>
    <x v="1"/>
    <x v="5"/>
    <n v="0.6"/>
  </r>
  <r>
    <s v="3ZY8KE4ISKZ9A4JAK45LGG3IS14QVH"/>
    <s v="Right?  First world problems...=)"/>
    <s v="A19CKDMMK8Z6QC"/>
    <s v="male"/>
    <s v="native"/>
    <s v="18-25"/>
    <x v="2"/>
    <s v="A16SJ5D3DKUEXJ"/>
    <s v="female"/>
    <s v="native"/>
    <s v="36-45"/>
    <x v="1"/>
    <x v="9"/>
    <n v="0.9"/>
  </r>
  <r>
    <s v="3ZY8KE4ISKZ9A4JAK45LGG3IS14QVH"/>
    <s v="Right?  First world problems...=)"/>
    <s v="AHLS6AZ1VTNH7"/>
    <s v="male"/>
    <s v="native"/>
    <s v="26-35"/>
    <x v="2"/>
    <s v="A16SJ5D3DKUEXJ"/>
    <s v="female"/>
    <s v="native"/>
    <s v="36-45"/>
    <x v="1"/>
    <x v="9"/>
    <n v="0.9"/>
  </r>
  <r>
    <s v="3ZY8KE4ISKZ9A4JAK45LGG3IS14QVH"/>
    <s v="Right?  First world problems...=)"/>
    <s v="ACDX50KGPE97I"/>
    <s v="male"/>
    <s v="native"/>
    <s v="26-35"/>
    <x v="0"/>
    <s v="A16SJ5D3DKUEXJ"/>
    <s v="female"/>
    <s v="native"/>
    <s v="36-45"/>
    <x v="1"/>
    <x v="9"/>
    <n v="0.9"/>
  </r>
  <r>
    <s v="3SKEMFQBZ41POPP2Z6AESG71IXG8K7"/>
    <s v="Ok, I'll call you at 2 then."/>
    <s v="AQP74RCFA4CF8"/>
    <s v="female"/>
    <s v="native"/>
    <s v="46-55"/>
    <x v="2"/>
    <s v="AK3H5QRAROFGP"/>
    <s v="male"/>
    <s v="native"/>
    <s v="26-35"/>
    <x v="1"/>
    <x v="13"/>
    <n v="0.9"/>
  </r>
  <r>
    <s v="3SKEMFQBZ41POPP2Z6AESG71IXG8K7"/>
    <s v="Ok, I'll call you at 2 then."/>
    <s v="AM0WOQRVW5NSI"/>
    <s v="male"/>
    <s v="native"/>
    <s v="36-45"/>
    <x v="1"/>
    <s v="AK3H5QRAROFGP"/>
    <s v="male"/>
    <s v="native"/>
    <s v="26-35"/>
    <x v="1"/>
    <x v="13"/>
    <n v="0.9"/>
  </r>
  <r>
    <s v="3SKEMFQBZ41POPP2Z6AESG71IXG8K7"/>
    <s v="Ok, I'll call you at 2 then."/>
    <s v="ACDX50KGPE97I"/>
    <s v="male"/>
    <s v="native"/>
    <s v="26-35"/>
    <x v="0"/>
    <s v="AK3H5QRAROFGP"/>
    <s v="male"/>
    <s v="native"/>
    <s v="26-35"/>
    <x v="1"/>
    <x v="13"/>
    <n v="0.9"/>
  </r>
  <r>
    <s v="3SKEMFQBZ41POPP2Z6AESG71IXG8K7"/>
    <s v="That's a good idea. I know it's a hassle, but it will be alright."/>
    <s v="APEB5ERGCYP6D"/>
    <s v="male"/>
    <s v="profession"/>
    <s v="26-35"/>
    <x v="2"/>
    <s v="AK3H5QRAROFGP"/>
    <s v="male"/>
    <s v="native"/>
    <s v="26-35"/>
    <x v="0"/>
    <x v="14"/>
    <n v="0.9"/>
  </r>
  <r>
    <s v="3SKEMFQBZ41POPP2Z6AESG71IXG8K7"/>
    <s v="That's a good idea. I know it's a hassle, but it will be alright."/>
    <s v="A3IHT9LDUJNP3E"/>
    <s v="male"/>
    <s v="profession"/>
    <s v="26-35"/>
    <x v="1"/>
    <s v="AK3H5QRAROFGP"/>
    <s v="male"/>
    <s v="native"/>
    <s v="26-35"/>
    <x v="0"/>
    <x v="14"/>
    <n v="0.9"/>
  </r>
  <r>
    <s v="3SKEMFQBZ41POPP2Z6AESG71IXG8K7"/>
    <s v="That's a good idea. I know it's a hassle, but it will be alright."/>
    <s v="A1Z6F6EIUJFC6T"/>
    <s v="male"/>
    <s v="native"/>
    <s v="26-35"/>
    <x v="1"/>
    <s v="AK3H5QRAROFGP"/>
    <s v="male"/>
    <s v="native"/>
    <s v="26-35"/>
    <x v="0"/>
    <x v="14"/>
    <n v="0.9"/>
  </r>
  <r>
    <s v="3P59JYT76MGD5TD0DYF5JGHUFAB2T0"/>
    <s v="yeah what's up?"/>
    <s v="ACDX50KGPE97I"/>
    <s v="male"/>
    <s v="native"/>
    <s v="26-35"/>
    <x v="0"/>
    <s v="A3609GDWR2JCCA"/>
    <s v="female"/>
    <s v="native"/>
    <s v="26-35"/>
    <x v="1"/>
    <x v="6"/>
    <n v="0.6"/>
  </r>
  <r>
    <s v="3P59JYT76MGD5TD0DYF5JGHUFAB2T0"/>
    <s v="yeah what's up?"/>
    <s v="AS7IGPU2RHT6I"/>
    <s v="female"/>
    <s v="native"/>
    <s v="26-35"/>
    <x v="2"/>
    <s v="A3609GDWR2JCCA"/>
    <s v="female"/>
    <s v="native"/>
    <s v="26-35"/>
    <x v="1"/>
    <x v="6"/>
    <n v="0.6"/>
  </r>
  <r>
    <s v="3P59JYT76MGD5TD0DYF5JGHUFAB2T0"/>
    <s v="yeah what's up?"/>
    <s v="A1T02KY1E9YI3I"/>
    <s v="male"/>
    <s v="profession"/>
    <s v="26-35"/>
    <x v="2"/>
    <s v="A3609GDWR2JCCA"/>
    <s v="female"/>
    <s v="native"/>
    <s v="26-35"/>
    <x v="1"/>
    <x v="6"/>
    <n v="0.6"/>
  </r>
  <r>
    <s v="3P59JYT76MGD5TD0DYF5JGHUFAB2T0"/>
    <s v="oh man that sucks!"/>
    <s v="A1T02KY1E9YI3I"/>
    <s v="male"/>
    <s v="profession"/>
    <s v="26-35"/>
    <x v="0"/>
    <s v="A3609GDWR2JCCA"/>
    <s v="female"/>
    <s v="native"/>
    <s v="26-35"/>
    <x v="0"/>
    <x v="11"/>
    <n v="0.6"/>
  </r>
  <r>
    <s v="3P59JYT76MGD5TD0DYF5JGHUFAB2T0"/>
    <s v="oh man that sucks!"/>
    <s v="A3PJ51GS2AKBO6"/>
    <s v="male"/>
    <s v="native"/>
    <s v="26-35"/>
    <x v="0"/>
    <s v="A3609GDWR2JCCA"/>
    <s v="female"/>
    <s v="native"/>
    <s v="26-35"/>
    <x v="0"/>
    <x v="11"/>
    <n v="0.6"/>
  </r>
  <r>
    <s v="3P59JYT76MGD5TD0DYF5JGHUFAB2T0"/>
    <s v="oh man that sucks!"/>
    <s v="A3UUH3632AI3ZX"/>
    <s v="female"/>
    <s v="native"/>
    <s v="26-35"/>
    <x v="2"/>
    <s v="A3609GDWR2JCCA"/>
    <s v="female"/>
    <s v="native"/>
    <s v="26-35"/>
    <x v="0"/>
    <x v="11"/>
    <n v="0.6"/>
  </r>
  <r>
    <s v="3ZY8KE4ISKZ9A4JAK45LGG3IS14QVH"/>
    <s v="Yeah, sorry, just working through some stuff."/>
    <s v="A3PJ51GS2AKBO6"/>
    <s v="male"/>
    <s v="native"/>
    <s v="26-35"/>
    <x v="2"/>
    <s v="A16SJ5D3DKUEXJ"/>
    <s v="female"/>
    <s v="native"/>
    <s v="36-45"/>
    <x v="1"/>
    <x v="10"/>
    <n v="0.9"/>
  </r>
  <r>
    <s v="3ZY8KE4ISKZ9A4JAK45LGG3IS14QVH"/>
    <s v="Yeah, sorry, just working through some stuff."/>
    <s v="ASZFG2YOQA71C"/>
    <s v="male"/>
    <s v="native"/>
    <s v="18-25"/>
    <x v="2"/>
    <s v="A16SJ5D3DKUEXJ"/>
    <s v="female"/>
    <s v="native"/>
    <s v="36-45"/>
    <x v="1"/>
    <x v="10"/>
    <n v="0.9"/>
  </r>
  <r>
    <s v="3ZY8KE4ISKZ9A4JAK45LGG3IS14QVH"/>
    <s v="Yeah, sorry, just working through some stuff."/>
    <s v="ACDX50KGPE97I"/>
    <s v="male"/>
    <s v="native"/>
    <s v="26-35"/>
    <x v="0"/>
    <s v="A16SJ5D3DKUEXJ"/>
    <s v="female"/>
    <s v="native"/>
    <s v="36-45"/>
    <x v="1"/>
    <x v="10"/>
    <n v="0.9"/>
  </r>
  <r>
    <s v="3EA3QWIZ4JRHGER2210X6WOB469ITS"/>
    <s v="I'm what? What do you mean it's a warzone?"/>
    <s v="APEB5ERGCYP6D"/>
    <s v="male"/>
    <s v="profession"/>
    <s v="26-35"/>
    <x v="2"/>
    <s v="A25N0K40JAZTN1"/>
    <s v="male"/>
    <s v="native"/>
    <s v="46-55"/>
    <x v="0"/>
    <x v="1"/>
    <n v="0.6"/>
  </r>
  <r>
    <s v="3EA3QWIZ4JRHGER2210X6WOB469ITS"/>
    <s v="I'm what? What do you mean it's a warzone?"/>
    <s v="A22PVWOPGX9AG6"/>
    <s v="female"/>
    <s v="native"/>
    <s v="26-35"/>
    <x v="2"/>
    <s v="A25N0K40JAZTN1"/>
    <s v="male"/>
    <s v="native"/>
    <s v="46-55"/>
    <x v="0"/>
    <x v="1"/>
    <n v="0.6"/>
  </r>
  <r>
    <s v="3EA3QWIZ4JRHGER2210X6WOB469ITS"/>
    <s v="I'm what? What do you mean it's a warzone?"/>
    <s v="A29I0FA8NNIRED"/>
    <s v="female"/>
    <s v="native"/>
    <s v="26-35"/>
    <x v="2"/>
    <s v="A25N0K40JAZTN1"/>
    <s v="male"/>
    <s v="native"/>
    <s v="46-55"/>
    <x v="0"/>
    <x v="1"/>
    <n v="0.6"/>
  </r>
  <r>
    <s v="3P59JYT76MGD5TD0DYF5JGHUFAB2T0"/>
    <s v="shut up before I eat them all haha"/>
    <s v="A19CKDMMK8Z6QC"/>
    <s v="male"/>
    <s v="native"/>
    <s v="18-25"/>
    <x v="0"/>
    <s v="A3609GDWR2JCCA"/>
    <s v="female"/>
    <s v="native"/>
    <s v="26-35"/>
    <x v="0"/>
    <x v="9"/>
    <n v="0.6"/>
  </r>
  <r>
    <s v="3P59JYT76MGD5TD0DYF5JGHUFAB2T0"/>
    <s v="shut up before I eat them all haha"/>
    <s v="APEB5ERGCYP6D"/>
    <s v="male"/>
    <s v="profession"/>
    <s v="26-35"/>
    <x v="1"/>
    <s v="A3609GDWR2JCCA"/>
    <s v="female"/>
    <s v="native"/>
    <s v="26-35"/>
    <x v="0"/>
    <x v="9"/>
    <n v="0.6"/>
  </r>
  <r>
    <s v="3P59JYT76MGD5TD0DYF5JGHUFAB2T0"/>
    <s v="shut up before I eat them all haha"/>
    <s v="A1T02KY1E9YI3I"/>
    <s v="male"/>
    <s v="profession"/>
    <s v="26-35"/>
    <x v="1"/>
    <s v="A3609GDWR2JCCA"/>
    <s v="female"/>
    <s v="native"/>
    <s v="26-35"/>
    <x v="0"/>
    <x v="9"/>
    <n v="0.6"/>
  </r>
  <r>
    <s v="3P59JYT76MGD5TD0DYF5JGHUFAB2T0"/>
    <s v="not really. everything sucks right now..."/>
    <s v="ACDX50KGPE97I"/>
    <s v="male"/>
    <s v="native"/>
    <s v="26-35"/>
    <x v="2"/>
    <s v="A3609GDWR2JCCA"/>
    <s v="female"/>
    <s v="native"/>
    <s v="26-35"/>
    <x v="0"/>
    <x v="10"/>
    <n v="0.6"/>
  </r>
  <r>
    <s v="3P59JYT76MGD5TD0DYF5JGHUFAB2T0"/>
    <s v="not really. everything sucks right now..."/>
    <s v="A39PQOGN8NIWNA"/>
    <s v="male"/>
    <s v="profession"/>
    <s v="26-35"/>
    <x v="2"/>
    <s v="A3609GDWR2JCCA"/>
    <s v="female"/>
    <s v="native"/>
    <s v="26-35"/>
    <x v="0"/>
    <x v="10"/>
    <n v="0.6"/>
  </r>
  <r>
    <s v="3P59JYT76MGD5TD0DYF5JGHUFAB2T0"/>
    <s v="not really. everything sucks right now..."/>
    <s v="APEB5ERGCYP6D"/>
    <s v="male"/>
    <s v="profession"/>
    <s v="26-35"/>
    <x v="2"/>
    <s v="A3609GDWR2JCCA"/>
    <s v="female"/>
    <s v="native"/>
    <s v="26-35"/>
    <x v="0"/>
    <x v="10"/>
    <n v="0.6"/>
  </r>
  <r>
    <s v="3ZY8KE4ISKZ9A4JAK45LGG3IS14QVH"/>
    <s v="I know.  Can we talk about this in person?"/>
    <s v="APEB5ERGCYP6D"/>
    <s v="male"/>
    <s v="profession"/>
    <s v="26-35"/>
    <x v="2"/>
    <s v="A16SJ5D3DKUEXJ"/>
    <s v="female"/>
    <s v="native"/>
    <s v="36-45"/>
    <x v="1"/>
    <x v="12"/>
    <n v="0.9"/>
  </r>
  <r>
    <s v="3ZY8KE4ISKZ9A4JAK45LGG3IS14QVH"/>
    <s v="I know.  Can we talk about this in person?"/>
    <s v="AJUL5E52QS2P5"/>
    <s v="male"/>
    <s v="profession"/>
    <s v="18-25"/>
    <x v="3"/>
    <s v="A16SJ5D3DKUEXJ"/>
    <s v="female"/>
    <s v="native"/>
    <s v="36-45"/>
    <x v="1"/>
    <x v="12"/>
    <n v="0.9"/>
  </r>
  <r>
    <s v="3ZY8KE4ISKZ9A4JAK45LGG3IS14QVH"/>
    <s v="I know.  Can we talk about this in person?"/>
    <s v="ASZFG2YOQA71C"/>
    <s v="male"/>
    <s v="native"/>
    <s v="18-25"/>
    <x v="1"/>
    <s v="A16SJ5D3DKUEXJ"/>
    <s v="female"/>
    <s v="native"/>
    <s v="36-45"/>
    <x v="1"/>
    <x v="12"/>
    <n v="0.9"/>
  </r>
  <r>
    <s v="3EA3QWIZ4JRHGER2210X6WOB469ITS"/>
    <s v="I'm sorry Mom. I'll be there to clean up the mess and take out the trash."/>
    <s v="A2T5DC2TXEEMBV"/>
    <s v="male"/>
    <s v="profession"/>
    <s v="18-25"/>
    <x v="3"/>
    <s v="A25N0K40JAZTN1"/>
    <s v="male"/>
    <s v="native"/>
    <s v="46-55"/>
    <x v="1"/>
    <x v="2"/>
    <n v="0.6"/>
  </r>
  <r>
    <s v="3EA3QWIZ4JRHGER2210X6WOB469ITS"/>
    <s v="I'm sorry Mom. I'll be there to clean up the mess and take out the trash."/>
    <s v="APEB5ERGCYP6D"/>
    <s v="male"/>
    <s v="profession"/>
    <s v="26-35"/>
    <x v="2"/>
    <s v="A25N0K40JAZTN1"/>
    <s v="male"/>
    <s v="native"/>
    <s v="46-55"/>
    <x v="1"/>
    <x v="2"/>
    <n v="0.6"/>
  </r>
  <r>
    <s v="3EA3QWIZ4JRHGER2210X6WOB469ITS"/>
    <s v="I'm sorry Mom. I'll be there to clean up the mess and take out the trash."/>
    <s v="A1V9MN88VQ1LEB"/>
    <s v="male"/>
    <s v="profession"/>
    <s v="26-35"/>
    <x v="0"/>
    <s v="A25N0K40JAZTN1"/>
    <s v="male"/>
    <s v="native"/>
    <s v="46-55"/>
    <x v="1"/>
    <x v="2"/>
    <n v="0.6"/>
  </r>
  <r>
    <s v="3ZY8KE4ISKZ9A4JAK45LGG3IS14QVH"/>
    <s v="Ok, talk soon."/>
    <s v="A1T02KY1E9YI3I"/>
    <s v="male"/>
    <s v="profession"/>
    <s v="26-35"/>
    <x v="2"/>
    <s v="A16SJ5D3DKUEXJ"/>
    <s v="female"/>
    <s v="native"/>
    <s v="36-45"/>
    <x v="1"/>
    <x v="13"/>
    <n v="0.9"/>
  </r>
  <r>
    <s v="3ZY8KE4ISKZ9A4JAK45LGG3IS14QVH"/>
    <s v="Ok, talk soon."/>
    <s v="A2BAQ9TNQ0ACXU"/>
    <s v="male"/>
    <s v="native"/>
    <s v="26-35"/>
    <x v="1"/>
    <s v="A16SJ5D3DKUEXJ"/>
    <s v="female"/>
    <s v="native"/>
    <s v="36-45"/>
    <x v="1"/>
    <x v="13"/>
    <n v="0.9"/>
  </r>
  <r>
    <s v="3ZY8KE4ISKZ9A4JAK45LGG3IS14QVH"/>
    <s v="Ok, talk soon."/>
    <s v="APEB5ERGCYP6D"/>
    <s v="male"/>
    <s v="profession"/>
    <s v="26-35"/>
    <x v="0"/>
    <s v="A16SJ5D3DKUEXJ"/>
    <s v="female"/>
    <s v="native"/>
    <s v="36-45"/>
    <x v="1"/>
    <x v="13"/>
    <n v="0.9"/>
  </r>
  <r>
    <s v="3P59JYT76MGD5TD0DYF5JGHUFAB2T0"/>
    <s v="well what should I do? that's all I could get"/>
    <s v="ASZFG2YOQA71C"/>
    <s v="male"/>
    <s v="native"/>
    <s v="18-25"/>
    <x v="4"/>
    <s v="A3609GDWR2JCCA"/>
    <s v="female"/>
    <s v="native"/>
    <s v="26-35"/>
    <x v="0"/>
    <x v="12"/>
    <n v="0.6"/>
  </r>
  <r>
    <s v="3P59JYT76MGD5TD0DYF5JGHUFAB2T0"/>
    <s v="well what should I do? that's all I could get"/>
    <s v="A199ECPSCLODO6"/>
    <s v="female"/>
    <s v="native"/>
    <s v="18-25"/>
    <x v="2"/>
    <s v="A3609GDWR2JCCA"/>
    <s v="female"/>
    <s v="native"/>
    <s v="26-35"/>
    <x v="0"/>
    <x v="12"/>
    <n v="0.6"/>
  </r>
  <r>
    <s v="3P59JYT76MGD5TD0DYF5JGHUFAB2T0"/>
    <s v="well what should I do? that's all I could get"/>
    <s v="A1OSRB1Q63XXWZ"/>
    <s v="female"/>
    <s v="native"/>
    <s v="56-65"/>
    <x v="0"/>
    <s v="A3609GDWR2JCCA"/>
    <s v="female"/>
    <s v="native"/>
    <s v="26-35"/>
    <x v="0"/>
    <x v="12"/>
    <n v="0.6"/>
  </r>
  <r>
    <s v="3P59JYT76MGD5TD0DYF5JGHUFAB2T0"/>
    <s v="cool I'll call then"/>
    <s v="AKXY2ATEM5DC2"/>
    <s v="male"/>
    <s v="native"/>
    <s v="36-45"/>
    <x v="0"/>
    <s v="A3609GDWR2JCCA"/>
    <s v="female"/>
    <s v="native"/>
    <s v="26-35"/>
    <x v="1"/>
    <x v="13"/>
    <n v="0.6"/>
  </r>
  <r>
    <s v="3P59JYT76MGD5TD0DYF5JGHUFAB2T0"/>
    <s v="cool I'll call then"/>
    <s v="A1T02KY1E9YI3I"/>
    <s v="male"/>
    <s v="profession"/>
    <s v="26-35"/>
    <x v="2"/>
    <s v="A3609GDWR2JCCA"/>
    <s v="female"/>
    <s v="native"/>
    <s v="26-35"/>
    <x v="1"/>
    <x v="13"/>
    <n v="0.6"/>
  </r>
  <r>
    <s v="3P59JYT76MGD5TD0DYF5JGHUFAB2T0"/>
    <s v="cool I'll call then"/>
    <s v="AM0WOQRVW5NSI"/>
    <s v="male"/>
    <s v="native"/>
    <s v="36-45"/>
    <x v="1"/>
    <s v="A3609GDWR2JCCA"/>
    <s v="female"/>
    <s v="native"/>
    <s v="26-35"/>
    <x v="1"/>
    <x v="13"/>
    <n v="0.6"/>
  </r>
  <r>
    <s v="3ZY8KE4ISKZ9A4JAK45LGG3IS14QVH"/>
    <s v="Good idea - can't be too careful these days!"/>
    <s v="A1XSX19SIQ9U4W"/>
    <s v="female"/>
    <s v="native"/>
    <s v="56-65"/>
    <x v="1"/>
    <s v="A16SJ5D3DKUEXJ"/>
    <s v="female"/>
    <s v="native"/>
    <s v="36-45"/>
    <x v="0"/>
    <x v="14"/>
    <n v="0.9"/>
  </r>
  <r>
    <s v="3ZY8KE4ISKZ9A4JAK45LGG3IS14QVH"/>
    <s v="Good idea - can't be too careful these days!"/>
    <s v="A1YSYRDAYFLP0H"/>
    <s v="female"/>
    <s v="native"/>
    <s v="36-45"/>
    <x v="2"/>
    <s v="A16SJ5D3DKUEXJ"/>
    <s v="female"/>
    <s v="native"/>
    <s v="36-45"/>
    <x v="0"/>
    <x v="14"/>
    <n v="0.9"/>
  </r>
  <r>
    <s v="3ZY8KE4ISKZ9A4JAK45LGG3IS14QVH"/>
    <s v="Good idea - can't be too careful these days!"/>
    <s v="A2T5DC2TXEEMBV"/>
    <s v="male"/>
    <s v="profession"/>
    <s v="18-25"/>
    <x v="1"/>
    <s v="A16SJ5D3DKUEXJ"/>
    <s v="female"/>
    <s v="native"/>
    <s v="36-45"/>
    <x v="0"/>
    <x v="14"/>
    <n v="0.9"/>
  </r>
  <r>
    <s v="3P59JYT76MGD5TD0DYF5JGHUFAB2T0"/>
    <s v="hopefully someone turns it in soon. have you retraced your steps from the last time you had it?"/>
    <s v="A1T02KY1E9YI3I"/>
    <s v="male"/>
    <s v="profession"/>
    <s v="26-35"/>
    <x v="2"/>
    <s v="A3609GDWR2JCCA"/>
    <s v="female"/>
    <s v="native"/>
    <s v="26-35"/>
    <x v="0"/>
    <x v="14"/>
    <n v="0.6"/>
  </r>
  <r>
    <s v="3P59JYT76MGD5TD0DYF5JGHUFAB2T0"/>
    <s v="hopefully someone turns it in soon. have you retraced your steps from the last time you had it?"/>
    <s v="A1V9MN88VQ1LEB"/>
    <s v="male"/>
    <s v="profession"/>
    <s v="26-35"/>
    <x v="3"/>
    <s v="A3609GDWR2JCCA"/>
    <s v="female"/>
    <s v="native"/>
    <s v="26-35"/>
    <x v="0"/>
    <x v="14"/>
    <n v="0.6"/>
  </r>
  <r>
    <s v="3P59JYT76MGD5TD0DYF5JGHUFAB2T0"/>
    <s v="hopefully someone turns it in soon. have you retraced your steps from the last time you had it?"/>
    <s v="A39PQOGN8NIWNA"/>
    <s v="male"/>
    <s v="profession"/>
    <s v="26-35"/>
    <x v="1"/>
    <s v="A3609GDWR2JCCA"/>
    <s v="female"/>
    <s v="native"/>
    <s v="26-35"/>
    <x v="0"/>
    <x v="14"/>
    <n v="0.6"/>
  </r>
  <r>
    <s v="3EA3QWIZ4JRHGER2210X6WOB469ITS"/>
    <s v="Welp, I think it's time for you to start looking for a new job. Either that or find a way to deal with your current boss!"/>
    <s v="ASZFG2YOQA71C"/>
    <s v="male"/>
    <s v="native"/>
    <s v="18-25"/>
    <x v="4"/>
    <s v="A25N0K40JAZTN1"/>
    <s v="male"/>
    <s v="native"/>
    <s v="46-55"/>
    <x v="0"/>
    <x v="3"/>
    <n v="0.6"/>
  </r>
  <r>
    <s v="3EA3QWIZ4JRHGER2210X6WOB469ITS"/>
    <s v="Welp, I think it's time for you to start looking for a new job. Either that or find a way to deal with your current boss!"/>
    <s v="AM0WOQRVW5NSI"/>
    <s v="male"/>
    <s v="native"/>
    <s v="36-45"/>
    <x v="4"/>
    <s v="A25N0K40JAZTN1"/>
    <s v="male"/>
    <s v="native"/>
    <s v="46-55"/>
    <x v="0"/>
    <x v="3"/>
    <n v="0.6"/>
  </r>
  <r>
    <s v="3EA3QWIZ4JRHGER2210X6WOB469ITS"/>
    <s v="Welp, I think it's time for you to start looking for a new job. Either that or find a way to deal with your current boss!"/>
    <s v="APEB5ERGCYP6D"/>
    <s v="male"/>
    <s v="profession"/>
    <s v="26-35"/>
    <x v="1"/>
    <s v="A25N0K40JAZTN1"/>
    <s v="male"/>
    <s v="native"/>
    <s v="46-55"/>
    <x v="0"/>
    <x v="3"/>
    <n v="0.6"/>
  </r>
  <r>
    <s v="3HSYG7LRBKU9JQR38V7HILGSDXDKK5"/>
    <s v="Should I cancel drinks?"/>
    <s v="AM0WOQRVW5NSI"/>
    <s v="male"/>
    <s v="native"/>
    <s v="36-45"/>
    <x v="1"/>
    <s v="A4A0IFEQBBSOZ"/>
    <s v="male"/>
    <s v="native"/>
    <s v="46-55"/>
    <x v="0"/>
    <x v="1"/>
    <n v="0.6"/>
  </r>
  <r>
    <s v="3HSYG7LRBKU9JQR38V7HILGSDXDKK5"/>
    <s v="Should I cancel drinks?"/>
    <s v="A1Z6F6EIUJFC6T"/>
    <s v="male"/>
    <s v="native"/>
    <s v="26-35"/>
    <x v="1"/>
    <s v="A4A0IFEQBBSOZ"/>
    <s v="male"/>
    <s v="native"/>
    <s v="46-55"/>
    <x v="0"/>
    <x v="1"/>
    <n v="0.6"/>
  </r>
  <r>
    <s v="3HSYG7LRBKU9JQR38V7HILGSDXDKK5"/>
    <s v="Should I cancel drinks?"/>
    <s v="A3PJ51GS2AKBO6"/>
    <s v="male"/>
    <s v="native"/>
    <s v="26-35"/>
    <x v="0"/>
    <s v="A4A0IFEQBBSOZ"/>
    <s v="male"/>
    <s v="native"/>
    <s v="46-55"/>
    <x v="0"/>
    <x v="1"/>
    <n v="0.6"/>
  </r>
  <r>
    <s v="32UTUBMZ7HSM6YHL1M8VLR8J613VBA"/>
    <s v="omg, forget drinks, i'll be home to help soon"/>
    <s v="AM0WOQRVW5NSI"/>
    <s v="gender-na"/>
    <s v="native"/>
    <s v="36-45"/>
    <x v="3"/>
    <s v="A19UBZFVUWL1ES"/>
    <s v="male"/>
    <s v="native"/>
    <s v="46-55"/>
    <x v="0"/>
    <x v="1"/>
    <n v="0.7"/>
  </r>
  <r>
    <s v="32UTUBMZ7HSM6YHL1M8VLR8J613VBA"/>
    <s v="omg, forget drinks, i'll be home to help soon"/>
    <s v="A1T02KY1E9YI3I"/>
    <s v="male"/>
    <s v="profession"/>
    <s v="26-35"/>
    <x v="2"/>
    <s v="A19UBZFVUWL1ES"/>
    <s v="male"/>
    <s v="native"/>
    <s v="46-55"/>
    <x v="0"/>
    <x v="1"/>
    <n v="0.7"/>
  </r>
  <r>
    <s v="32UTUBMZ7HSM6YHL1M8VLR8J613VBA"/>
    <s v="omg, forget drinks, i'll be home to help soon"/>
    <s v="A3PJ51GS2AKBO6"/>
    <s v="male"/>
    <s v="native"/>
    <s v="26-35"/>
    <x v="3"/>
    <s v="A19UBZFVUWL1ES"/>
    <s v="male"/>
    <s v="native"/>
    <s v="46-55"/>
    <x v="0"/>
    <x v="1"/>
    <n v="0.7"/>
  </r>
  <r>
    <s v="3EA3QWIZ4JRHGER2210X6WOB469ITS"/>
    <s v="Well, it wasn't me. You know I'm not like that. Come on!"/>
    <s v="ASZFG2YOQA71C"/>
    <s v="male"/>
    <s v="native"/>
    <s v="18-25"/>
    <x v="4"/>
    <s v="A25N0K40JAZTN1"/>
    <s v="male"/>
    <s v="native"/>
    <s v="46-55"/>
    <x v="1"/>
    <x v="4"/>
    <n v="0.6"/>
  </r>
  <r>
    <s v="3EA3QWIZ4JRHGER2210X6WOB469ITS"/>
    <s v="Well, it wasn't me. You know I'm not like that. Come on!"/>
    <s v="A39PQOGN8NIWNA"/>
    <s v="male"/>
    <s v="profession"/>
    <s v="26-35"/>
    <x v="2"/>
    <s v="A25N0K40JAZTN1"/>
    <s v="male"/>
    <s v="native"/>
    <s v="46-55"/>
    <x v="1"/>
    <x v="4"/>
    <n v="0.6"/>
  </r>
  <r>
    <s v="3EA3QWIZ4JRHGER2210X6WOB469ITS"/>
    <s v="Well, it wasn't me. You know I'm not like that. Come on!"/>
    <s v="APEB5ERGCYP6D"/>
    <s v="male"/>
    <s v="profession"/>
    <s v="26-35"/>
    <x v="2"/>
    <s v="A25N0K40JAZTN1"/>
    <s v="male"/>
    <s v="native"/>
    <s v="46-55"/>
    <x v="1"/>
    <x v="4"/>
    <n v="0.6"/>
  </r>
  <r>
    <s v="3HSYG7LRBKU9JQR38V7HILGSDXDKK5"/>
    <s v="I totally forgot."/>
    <s v="AM0WOQRVW5NSI"/>
    <s v="male"/>
    <s v="native"/>
    <s v="36-45"/>
    <x v="2"/>
    <s v="A4A0IFEQBBSOZ"/>
    <s v="male"/>
    <s v="native"/>
    <s v="46-55"/>
    <x v="1"/>
    <x v="2"/>
    <n v="0.6"/>
  </r>
  <r>
    <s v="3HSYG7LRBKU9JQR38V7HILGSDXDKK5"/>
    <s v="I totally forgot."/>
    <s v="A39PQOGN8NIWNA"/>
    <s v="male"/>
    <s v="profession"/>
    <s v="26-35"/>
    <x v="0"/>
    <s v="A4A0IFEQBBSOZ"/>
    <s v="male"/>
    <s v="native"/>
    <s v="46-55"/>
    <x v="1"/>
    <x v="2"/>
    <n v="0.6"/>
  </r>
  <r>
    <s v="3HSYG7LRBKU9JQR38V7HILGSDXDKK5"/>
    <s v="I totally forgot."/>
    <s v="A3PJ51GS2AKBO6"/>
    <s v="male"/>
    <s v="native"/>
    <s v="26-35"/>
    <x v="0"/>
    <s v="A4A0IFEQBBSOZ"/>
    <s v="male"/>
    <s v="native"/>
    <s v="46-55"/>
    <x v="1"/>
    <x v="2"/>
    <n v="0.6"/>
  </r>
  <r>
    <s v="32UTUBMZ7HSM6YHL1M8VLR8J613VBA"/>
    <s v="Sorry, I'll clean them up asap"/>
    <s v="A37LZCSEEW0L0X"/>
    <s v="male"/>
    <s v="profession"/>
    <s v="26-35"/>
    <x v="2"/>
    <s v="A19UBZFVUWL1ES"/>
    <s v="male"/>
    <s v="native"/>
    <s v="46-55"/>
    <x v="1"/>
    <x v="2"/>
    <n v="0.7"/>
  </r>
  <r>
    <s v="32UTUBMZ7HSM6YHL1M8VLR8J613VBA"/>
    <s v="Sorry, I'll clean them up asap"/>
    <s v="A1V9MN88VQ1LEB"/>
    <s v="male"/>
    <s v="profession"/>
    <s v="26-35"/>
    <x v="3"/>
    <s v="A19UBZFVUWL1ES"/>
    <s v="male"/>
    <s v="native"/>
    <s v="46-55"/>
    <x v="1"/>
    <x v="2"/>
    <n v="0.7"/>
  </r>
  <r>
    <s v="32UTUBMZ7HSM6YHL1M8VLR8J613VBA"/>
    <s v="Sorry, I'll clean them up asap"/>
    <s v="A1OSRB1Q63XXWZ"/>
    <s v="female"/>
    <s v="native"/>
    <s v="56-65"/>
    <x v="2"/>
    <s v="A19UBZFVUWL1ES"/>
    <s v="male"/>
    <s v="native"/>
    <s v="46-55"/>
    <x v="1"/>
    <x v="2"/>
    <n v="0.7"/>
  </r>
  <r>
    <s v="3EA3QWIZ4JRHGER2210X6WOB469ITS"/>
    <s v="Just break up with him first, beat him to it."/>
    <s v="A1YSYRDAYFLP0H"/>
    <s v="female"/>
    <s v="native"/>
    <s v="36-45"/>
    <x v="2"/>
    <s v="A25N0K40JAZTN1"/>
    <s v="male"/>
    <s v="native"/>
    <s v="46-55"/>
    <x v="0"/>
    <x v="7"/>
    <n v="0.6"/>
  </r>
  <r>
    <s v="3EA3QWIZ4JRHGER2210X6WOB469ITS"/>
    <s v="Just break up with him first, beat him to it."/>
    <s v="ACDX50KGPE97I"/>
    <s v="male"/>
    <s v="native"/>
    <s v="26-35"/>
    <x v="0"/>
    <s v="A25N0K40JAZTN1"/>
    <s v="male"/>
    <s v="native"/>
    <s v="46-55"/>
    <x v="0"/>
    <x v="7"/>
    <n v="0.6"/>
  </r>
  <r>
    <s v="3EA3QWIZ4JRHGER2210X6WOB469ITS"/>
    <s v="Just break up with him first, beat him to it."/>
    <s v="A10PNSOJ6RSXLG"/>
    <s v="female"/>
    <s v="profession"/>
    <s v="26-35"/>
    <x v="3"/>
    <s v="A25N0K40JAZTN1"/>
    <s v="male"/>
    <s v="native"/>
    <s v="46-55"/>
    <x v="0"/>
    <x v="7"/>
    <n v="0.6"/>
  </r>
  <r>
    <s v="3HSYG7LRBKU9JQR38V7HILGSDXDKK5"/>
    <s v="Ugh. I can't believe him!"/>
    <s v="A3PJ51GS2AKBO6"/>
    <s v="male"/>
    <s v="native"/>
    <s v="26-35"/>
    <x v="2"/>
    <s v="A4A0IFEQBBSOZ"/>
    <s v="male"/>
    <s v="native"/>
    <s v="46-55"/>
    <x v="0"/>
    <x v="3"/>
    <n v="0.6"/>
  </r>
  <r>
    <s v="3HSYG7LRBKU9JQR38V7HILGSDXDKK5"/>
    <s v="Ugh. I can't believe him!"/>
    <s v="A17FU7PPRP3JM8"/>
    <s v="male"/>
    <s v="native"/>
    <s v="26-35"/>
    <x v="1"/>
    <s v="A4A0IFEQBBSOZ"/>
    <s v="male"/>
    <s v="native"/>
    <s v="46-55"/>
    <x v="0"/>
    <x v="3"/>
    <n v="0.6"/>
  </r>
  <r>
    <s v="3HSYG7LRBKU9JQR38V7HILGSDXDKK5"/>
    <s v="Ugh. I can't believe him!"/>
    <s v="AD2YWEL005W9Y"/>
    <s v="male"/>
    <s v="native"/>
    <s v="18-25"/>
    <x v="1"/>
    <s v="A4A0IFEQBBSOZ"/>
    <s v="male"/>
    <s v="native"/>
    <s v="46-55"/>
    <x v="0"/>
    <x v="3"/>
    <n v="0.6"/>
  </r>
  <r>
    <s v="32UTUBMZ7HSM6YHL1M8VLR8J613VBA"/>
    <s v="you should be looking, can't hurt to have options"/>
    <s v="A1T02KY1E9YI3I"/>
    <s v="male"/>
    <s v="profession"/>
    <s v="26-35"/>
    <x v="1"/>
    <s v="A19UBZFVUWL1ES"/>
    <s v="male"/>
    <s v="native"/>
    <s v="46-55"/>
    <x v="0"/>
    <x v="3"/>
    <n v="0.7"/>
  </r>
  <r>
    <s v="32UTUBMZ7HSM6YHL1M8VLR8J613VBA"/>
    <s v="you should be looking, can't hurt to have options"/>
    <s v="A3PJ51GS2AKBO6"/>
    <s v="male"/>
    <s v="native"/>
    <s v="26-35"/>
    <x v="0"/>
    <s v="A19UBZFVUWL1ES"/>
    <s v="male"/>
    <s v="native"/>
    <s v="46-55"/>
    <x v="0"/>
    <x v="3"/>
    <n v="0.7"/>
  </r>
  <r>
    <s v="32UTUBMZ7HSM6YHL1M8VLR8J613VBA"/>
    <s v="you should be looking, can't hurt to have options"/>
    <s v="APEB5ERGCYP6D"/>
    <s v="male"/>
    <s v="profession"/>
    <s v="26-35"/>
    <x v="0"/>
    <s v="A19UBZFVUWL1ES"/>
    <s v="male"/>
    <s v="native"/>
    <s v="46-55"/>
    <x v="0"/>
    <x v="3"/>
    <n v="0.7"/>
  </r>
  <r>
    <s v="3HSYG7LRBKU9JQR38V7HILGSDXDKK5"/>
    <s v="That sucks. Wasn't me."/>
    <s v="A1OSRB1Q63XXWZ"/>
    <s v="female"/>
    <s v="native"/>
    <s v="56-65"/>
    <x v="2"/>
    <s v="A4A0IFEQBBSOZ"/>
    <s v="male"/>
    <s v="native"/>
    <s v="46-55"/>
    <x v="1"/>
    <x v="4"/>
    <n v="0.6"/>
  </r>
  <r>
    <s v="3HSYG7LRBKU9JQR38V7HILGSDXDKK5"/>
    <s v="That sucks. Wasn't me."/>
    <s v="A1T02KY1E9YI3I"/>
    <s v="male"/>
    <s v="profession"/>
    <s v="26-35"/>
    <x v="4"/>
    <s v="A4A0IFEQBBSOZ"/>
    <s v="male"/>
    <s v="native"/>
    <s v="46-55"/>
    <x v="1"/>
    <x v="4"/>
    <n v="0.6"/>
  </r>
  <r>
    <s v="3HSYG7LRBKU9JQR38V7HILGSDXDKK5"/>
    <s v="That sucks. Wasn't me."/>
    <s v="A1YSYRDAYFLP0H"/>
    <s v="female"/>
    <s v="native"/>
    <s v="36-45"/>
    <x v="2"/>
    <s v="A4A0IFEQBBSOZ"/>
    <s v="male"/>
    <s v="native"/>
    <s v="46-55"/>
    <x v="1"/>
    <x v="4"/>
    <n v="0.6"/>
  </r>
  <r>
    <s v="3EA3QWIZ4JRHGER2210X6WOB469ITS"/>
    <s v="You are forgiven my child. Now apologize for calling me a stalker!"/>
    <s v="ACDX50KGPE97I"/>
    <s v="male"/>
    <s v="native"/>
    <s v="26-35"/>
    <x v="2"/>
    <s v="A25N0K40JAZTN1"/>
    <s v="male"/>
    <s v="native"/>
    <s v="46-55"/>
    <x v="0"/>
    <x v="0"/>
    <n v="0.6"/>
  </r>
  <r>
    <s v="3EA3QWIZ4JRHGER2210X6WOB469ITS"/>
    <s v="You are forgiven my child. Now apologize for calling me a stalker!"/>
    <s v="A1YSYRDAYFLP0H"/>
    <s v="female"/>
    <s v="native"/>
    <s v="36-45"/>
    <x v="1"/>
    <s v="A25N0K40JAZTN1"/>
    <s v="male"/>
    <s v="native"/>
    <s v="46-55"/>
    <x v="0"/>
    <x v="0"/>
    <n v="0.6"/>
  </r>
  <r>
    <s v="3EA3QWIZ4JRHGER2210X6WOB469ITS"/>
    <s v="You are forgiven my child. Now apologize for calling me a stalker!"/>
    <s v="AM0WOQRVW5NSI"/>
    <s v="male"/>
    <s v="native"/>
    <s v="36-45"/>
    <x v="2"/>
    <s v="A25N0K40JAZTN1"/>
    <s v="male"/>
    <s v="native"/>
    <s v="46-55"/>
    <x v="0"/>
    <x v="0"/>
    <n v="0.6"/>
  </r>
  <r>
    <s v="32UTUBMZ7HSM6YHL1M8VLR8J613VBA"/>
    <s v="don't blame you, wasn't me man..."/>
    <s v="AXKV2UQ5HEG29"/>
    <s v="male"/>
    <s v="native"/>
    <s v="26-35"/>
    <x v="1"/>
    <s v="A19UBZFVUWL1ES"/>
    <s v="male"/>
    <s v="native"/>
    <s v="46-55"/>
    <x v="0"/>
    <x v="4"/>
    <n v="0.7"/>
  </r>
  <r>
    <s v="32UTUBMZ7HSM6YHL1M8VLR8J613VBA"/>
    <s v="don't blame you, wasn't me man..."/>
    <s v="A19CKDMMK8Z6QC"/>
    <s v="male"/>
    <s v="native"/>
    <s v="18-25"/>
    <x v="2"/>
    <s v="A19UBZFVUWL1ES"/>
    <s v="male"/>
    <s v="native"/>
    <s v="46-55"/>
    <x v="0"/>
    <x v="4"/>
    <n v="0.7"/>
  </r>
  <r>
    <s v="32UTUBMZ7HSM6YHL1M8VLR8J613VBA"/>
    <s v="don't blame you, wasn't me man..."/>
    <s v="APEB5ERGCYP6D"/>
    <s v="male"/>
    <s v="profession"/>
    <s v="26-35"/>
    <x v="2"/>
    <s v="A19UBZFVUWL1ES"/>
    <s v="male"/>
    <s v="native"/>
    <s v="46-55"/>
    <x v="0"/>
    <x v="4"/>
    <n v="0.7"/>
  </r>
  <r>
    <s v="3HSYG7LRBKU9JQR38V7HILGSDXDKK5"/>
    <s v="He doesn't deserve you."/>
    <s v="AM0WOQRVW5NSI"/>
    <s v="male"/>
    <s v="native"/>
    <s v="36-45"/>
    <x v="3"/>
    <s v="A4A0IFEQBBSOZ"/>
    <s v="male"/>
    <s v="native"/>
    <s v="46-55"/>
    <x v="0"/>
    <x v="7"/>
    <n v="0.6"/>
  </r>
  <r>
    <s v="3HSYG7LRBKU9JQR38V7HILGSDXDKK5"/>
    <s v="He doesn't deserve you."/>
    <s v="AKXY2ATEM5DC2"/>
    <s v="male"/>
    <s v="native"/>
    <s v="36-45"/>
    <x v="4"/>
    <s v="A4A0IFEQBBSOZ"/>
    <s v="male"/>
    <s v="native"/>
    <s v="46-55"/>
    <x v="0"/>
    <x v="7"/>
    <n v="0.6"/>
  </r>
  <r>
    <s v="3HSYG7LRBKU9JQR38V7HILGSDXDKK5"/>
    <s v="He doesn't deserve you."/>
    <s v="A1G1J2M41RWBAS"/>
    <s v="male"/>
    <s v="native"/>
    <s v="66-75"/>
    <x v="0"/>
    <s v="A4A0IFEQBBSOZ"/>
    <s v="male"/>
    <s v="native"/>
    <s v="46-55"/>
    <x v="0"/>
    <x v="7"/>
    <n v="0.6"/>
  </r>
  <r>
    <s v="32UTUBMZ7HSM6YHL1M8VLR8J613VBA"/>
    <s v="leave him"/>
    <s v="A2KQLLEA8WMRBL"/>
    <s v="male"/>
    <s v="native"/>
    <s v="56-65"/>
    <x v="1"/>
    <s v="A19UBZFVUWL1ES"/>
    <s v="male"/>
    <s v="native"/>
    <s v="46-55"/>
    <x v="0"/>
    <x v="7"/>
    <n v="0.7"/>
  </r>
  <r>
    <s v="32UTUBMZ7HSM6YHL1M8VLR8J613VBA"/>
    <s v="leave him"/>
    <s v="A1T02KY1E9YI3I"/>
    <s v="male"/>
    <s v="profession"/>
    <s v="26-35"/>
    <x v="2"/>
    <s v="A19UBZFVUWL1ES"/>
    <s v="male"/>
    <s v="native"/>
    <s v="46-55"/>
    <x v="0"/>
    <x v="7"/>
    <n v="0.7"/>
  </r>
  <r>
    <s v="32UTUBMZ7HSM6YHL1M8VLR8J613VBA"/>
    <s v="leave him"/>
    <s v="APEB5ERGCYP6D"/>
    <s v="male"/>
    <s v="profession"/>
    <s v="26-35"/>
    <x v="0"/>
    <s v="A19UBZFVUWL1ES"/>
    <s v="male"/>
    <s v="native"/>
    <s v="46-55"/>
    <x v="0"/>
    <x v="7"/>
    <n v="0.7"/>
  </r>
  <r>
    <s v="3EA3QWIZ4JRHGER2210X6WOB469ITS"/>
    <s v="Nah, not lucky. I have seniority is why I didn't get laid off."/>
    <s v="AKXY2ATEM5DC2"/>
    <s v="male"/>
    <s v="native"/>
    <s v="36-45"/>
    <x v="0"/>
    <s v="A25N0K40JAZTN1"/>
    <s v="male"/>
    <s v="native"/>
    <s v="46-55"/>
    <x v="0"/>
    <x v="8"/>
    <n v="0.6"/>
  </r>
  <r>
    <s v="3EA3QWIZ4JRHGER2210X6WOB469ITS"/>
    <s v="Nah, not lucky. I have seniority is why I didn't get laid off."/>
    <s v="A1V9MN88VQ1LEB"/>
    <s v="male"/>
    <s v="profession"/>
    <s v="26-35"/>
    <x v="2"/>
    <s v="A25N0K40JAZTN1"/>
    <s v="male"/>
    <s v="native"/>
    <s v="46-55"/>
    <x v="0"/>
    <x v="8"/>
    <n v="0.6"/>
  </r>
  <r>
    <s v="3EA3QWIZ4JRHGER2210X6WOB469ITS"/>
    <s v="Nah, not lucky. I have seniority is why I didn't get laid off."/>
    <s v="APEB5ERGCYP6D"/>
    <s v="male"/>
    <s v="profession"/>
    <s v="26-35"/>
    <x v="2"/>
    <s v="A25N0K40JAZTN1"/>
    <s v="male"/>
    <s v="native"/>
    <s v="46-55"/>
    <x v="0"/>
    <x v="8"/>
    <n v="0.6"/>
  </r>
  <r>
    <s v="3EA3QWIZ4JRHGER2210X6WOB469ITS"/>
    <s v="What do you mean &quot;K&quot;? What kind of an answer it that?"/>
    <s v="A1HYMGPYXU97ZN"/>
    <s v="male"/>
    <s v="native"/>
    <s v="18-25"/>
    <x v="5"/>
    <s v="A25N0K40JAZTN1"/>
    <s v="male"/>
    <s v="native"/>
    <s v="46-55"/>
    <x v="1"/>
    <x v="5"/>
    <n v="0.6"/>
  </r>
  <r>
    <s v="3EA3QWIZ4JRHGER2210X6WOB469ITS"/>
    <s v="What do you mean &quot;K&quot;? What kind of an answer it that?"/>
    <s v="A1OSRB1Q63XXWZ"/>
    <s v="female"/>
    <s v="native"/>
    <s v="56-65"/>
    <x v="5"/>
    <s v="A25N0K40JAZTN1"/>
    <s v="male"/>
    <s v="native"/>
    <s v="46-55"/>
    <x v="1"/>
    <x v="5"/>
    <n v="0.6"/>
  </r>
  <r>
    <s v="3EA3QWIZ4JRHGER2210X6WOB469ITS"/>
    <s v="What do you mean &quot;K&quot;? What kind of an answer it that?"/>
    <s v="A37LZCSEEW0L0X"/>
    <s v="male"/>
    <s v="profession"/>
    <s v="26-35"/>
    <x v="5"/>
    <s v="A25N0K40JAZTN1"/>
    <s v="male"/>
    <s v="native"/>
    <s v="46-55"/>
    <x v="1"/>
    <x v="5"/>
    <n v="0.6"/>
  </r>
  <r>
    <s v="32UTUBMZ7HSM6YHL1M8VLR8J613VBA"/>
    <s v="all is forgiven :)"/>
    <s v="ATMTD87KD6UBG"/>
    <s v="male"/>
    <s v="native"/>
    <s v="46-55"/>
    <x v="3"/>
    <s v="A19UBZFVUWL1ES"/>
    <s v="male"/>
    <s v="native"/>
    <s v="46-55"/>
    <x v="0"/>
    <x v="0"/>
    <n v="0.7"/>
  </r>
  <r>
    <s v="32UTUBMZ7HSM6YHL1M8VLR8J613VBA"/>
    <s v="all is forgiven :)"/>
    <s v="AJUL5E52QS2P5"/>
    <s v="male"/>
    <s v="profession"/>
    <s v="18-25"/>
    <x v="1"/>
    <s v="A19UBZFVUWL1ES"/>
    <s v="male"/>
    <s v="native"/>
    <s v="46-55"/>
    <x v="0"/>
    <x v="0"/>
    <n v="0.7"/>
  </r>
  <r>
    <s v="32UTUBMZ7HSM6YHL1M8VLR8J613VBA"/>
    <s v="all is forgiven :)"/>
    <s v="A1T02KY1E9YI3I"/>
    <s v="male"/>
    <s v="profession"/>
    <s v="26-35"/>
    <x v="3"/>
    <s v="A19UBZFVUWL1ES"/>
    <s v="male"/>
    <s v="native"/>
    <s v="46-55"/>
    <x v="0"/>
    <x v="0"/>
    <n v="0.7"/>
  </r>
  <r>
    <s v="3HSYG7LRBKU9JQR38V7HILGSDXDKK5"/>
    <s v="It's ok, I wasn't judging!"/>
    <s v="APEB5ERGCYP6D"/>
    <s v="male"/>
    <s v="profession"/>
    <s v="26-35"/>
    <x v="2"/>
    <s v="A4A0IFEQBBSOZ"/>
    <s v="male"/>
    <s v="native"/>
    <s v="46-55"/>
    <x v="0"/>
    <x v="0"/>
    <n v="0.6"/>
  </r>
  <r>
    <s v="3HSYG7LRBKU9JQR38V7HILGSDXDKK5"/>
    <s v="It's ok, I wasn't judging!"/>
    <s v="A17FU7PPRP3JM8"/>
    <s v="male"/>
    <s v="native"/>
    <s v="26-35"/>
    <x v="1"/>
    <s v="A4A0IFEQBBSOZ"/>
    <s v="male"/>
    <s v="native"/>
    <s v="46-55"/>
    <x v="0"/>
    <x v="0"/>
    <n v="0.6"/>
  </r>
  <r>
    <s v="3HSYG7LRBKU9JQR38V7HILGSDXDKK5"/>
    <s v="It's ok, I wasn't judging!"/>
    <s v="A3PJ51GS2AKBO6"/>
    <s v="male"/>
    <s v="native"/>
    <s v="26-35"/>
    <x v="2"/>
    <s v="A4A0IFEQBBSOZ"/>
    <s v="male"/>
    <s v="native"/>
    <s v="46-55"/>
    <x v="0"/>
    <x v="0"/>
    <n v="0.6"/>
  </r>
  <r>
    <s v="3EA3QWIZ4JRHGER2210X6WOB469ITS"/>
    <s v="Hey sorry, I was in the bathroom. What do you need help with?"/>
    <s v="A19CKDMMK8Z6QC"/>
    <s v="male"/>
    <s v="native"/>
    <s v="18-25"/>
    <x v="1"/>
    <s v="A25N0K40JAZTN1"/>
    <s v="male"/>
    <s v="native"/>
    <s v="46-55"/>
    <x v="1"/>
    <x v="6"/>
    <n v="0.6"/>
  </r>
  <r>
    <s v="3EA3QWIZ4JRHGER2210X6WOB469ITS"/>
    <s v="Hey sorry, I was in the bathroom. What do you need help with?"/>
    <s v="A3IM1NBW1G1TCU"/>
    <s v="male"/>
    <s v="profession"/>
    <s v="18-25"/>
    <x v="2"/>
    <s v="A25N0K40JAZTN1"/>
    <s v="male"/>
    <s v="native"/>
    <s v="46-55"/>
    <x v="1"/>
    <x v="6"/>
    <n v="0.6"/>
  </r>
  <r>
    <s v="3EA3QWIZ4JRHGER2210X6WOB469ITS"/>
    <s v="Hey sorry, I was in the bathroom. What do you need help with?"/>
    <s v="AM0WOQRVW5NSI"/>
    <s v="male"/>
    <s v="native"/>
    <s v="36-45"/>
    <x v="2"/>
    <s v="A25N0K40JAZTN1"/>
    <s v="male"/>
    <s v="native"/>
    <s v="46-55"/>
    <x v="1"/>
    <x v="6"/>
    <n v="0.6"/>
  </r>
  <r>
    <s v="32UTUBMZ7HSM6YHL1M8VLR8J613VBA"/>
    <s v="no way, that sucks so bad.  i'm sooooo sorry"/>
    <s v="A1V9MN88VQ1LEB"/>
    <s v="male"/>
    <s v="profession"/>
    <s v="26-35"/>
    <x v="3"/>
    <s v="A19UBZFVUWL1ES"/>
    <s v="male"/>
    <s v="native"/>
    <s v="46-55"/>
    <x v="0"/>
    <x v="8"/>
    <n v="0.7"/>
  </r>
  <r>
    <s v="32UTUBMZ7HSM6YHL1M8VLR8J613VBA"/>
    <s v="no way, that sucks so bad.  i'm sooooo sorry"/>
    <s v="A1HYMGPYXU97ZN"/>
    <s v="male"/>
    <s v="native"/>
    <s v="18-25"/>
    <x v="0"/>
    <s v="A19UBZFVUWL1ES"/>
    <s v="male"/>
    <s v="native"/>
    <s v="46-55"/>
    <x v="0"/>
    <x v="8"/>
    <n v="0.7"/>
  </r>
  <r>
    <s v="32UTUBMZ7HSM6YHL1M8VLR8J613VBA"/>
    <s v="no way, that sucks so bad.  i'm sooooo sorry"/>
    <s v="APEB5ERGCYP6D"/>
    <s v="male"/>
    <s v="profession"/>
    <s v="26-35"/>
    <x v="2"/>
    <s v="A19UBZFVUWL1ES"/>
    <s v="male"/>
    <s v="native"/>
    <s v="46-55"/>
    <x v="0"/>
    <x v="8"/>
    <n v="0.7"/>
  </r>
  <r>
    <s v="32UTUBMZ7HSM6YHL1M8VLR8J613VBA"/>
    <s v="i'll hurry, see ya soon"/>
    <s v="A1OSRB1Q63XXWZ"/>
    <s v="female"/>
    <s v="native"/>
    <s v="56-65"/>
    <x v="4"/>
    <s v="A19UBZFVUWL1ES"/>
    <s v="male"/>
    <s v="native"/>
    <s v="46-55"/>
    <x v="1"/>
    <x v="5"/>
    <n v="0.7"/>
  </r>
  <r>
    <s v="32UTUBMZ7HSM6YHL1M8VLR8J613VBA"/>
    <s v="i'll hurry, see ya soon"/>
    <s v="A1T02KY1E9YI3I"/>
    <s v="male"/>
    <s v="profession"/>
    <s v="26-35"/>
    <x v="0"/>
    <s v="A19UBZFVUWL1ES"/>
    <s v="male"/>
    <s v="native"/>
    <s v="46-55"/>
    <x v="1"/>
    <x v="5"/>
    <n v="0.7"/>
  </r>
  <r>
    <s v="32UTUBMZ7HSM6YHL1M8VLR8J613VBA"/>
    <s v="i'll hurry, see ya soon"/>
    <s v="A2T5DC2TXEEMBV"/>
    <s v="male"/>
    <s v="profession"/>
    <s v="18-25"/>
    <x v="2"/>
    <s v="A19UBZFVUWL1ES"/>
    <s v="male"/>
    <s v="native"/>
    <s v="46-55"/>
    <x v="1"/>
    <x v="5"/>
    <n v="0.7"/>
  </r>
  <r>
    <s v="32UTUBMZ7HSM6YHL1M8VLR8J613VBA"/>
    <s v="sorry, what's up?"/>
    <s v="AKXY2ATEM5DC2"/>
    <s v="male"/>
    <s v="native"/>
    <s v="36-45"/>
    <x v="4"/>
    <s v="A19UBZFVUWL1ES"/>
    <s v="male"/>
    <s v="native"/>
    <s v="46-55"/>
    <x v="1"/>
    <x v="6"/>
    <n v="0.7"/>
  </r>
  <r>
    <s v="32UTUBMZ7HSM6YHL1M8VLR8J613VBA"/>
    <s v="sorry, what's up?"/>
    <s v="ACDX50KGPE97I"/>
    <s v="male"/>
    <s v="native"/>
    <s v="26-35"/>
    <x v="2"/>
    <s v="A19UBZFVUWL1ES"/>
    <s v="male"/>
    <s v="native"/>
    <s v="46-55"/>
    <x v="1"/>
    <x v="6"/>
    <n v="0.7"/>
  </r>
  <r>
    <s v="32UTUBMZ7HSM6YHL1M8VLR8J613VBA"/>
    <s v="sorry, what's up?"/>
    <s v="APEB5ERGCYP6D"/>
    <s v="male"/>
    <s v="profession"/>
    <s v="26-35"/>
    <x v="2"/>
    <s v="A19UBZFVUWL1ES"/>
    <s v="male"/>
    <s v="native"/>
    <s v="46-55"/>
    <x v="1"/>
    <x v="6"/>
    <n v="0.7"/>
  </r>
  <r>
    <s v="3EA3QWIZ4JRHGER2210X6WOB469ITS"/>
    <s v="Well, an umbrella wouldn't have helped there! lol"/>
    <s v="AS7IGPU2RHT6I"/>
    <s v="female"/>
    <s v="native"/>
    <s v="26-35"/>
    <x v="4"/>
    <s v="A25N0K40JAZTN1"/>
    <s v="male"/>
    <s v="native"/>
    <s v="46-55"/>
    <x v="0"/>
    <x v="11"/>
    <n v="0.6"/>
  </r>
  <r>
    <s v="3EA3QWIZ4JRHGER2210X6WOB469ITS"/>
    <s v="Well, an umbrella wouldn't have helped there! lol"/>
    <s v="A3PJ51GS2AKBO6"/>
    <s v="male"/>
    <s v="native"/>
    <s v="26-35"/>
    <x v="4"/>
    <s v="A25N0K40JAZTN1"/>
    <s v="male"/>
    <s v="native"/>
    <s v="46-55"/>
    <x v="0"/>
    <x v="11"/>
    <n v="0.6"/>
  </r>
  <r>
    <s v="3EA3QWIZ4JRHGER2210X6WOB469ITS"/>
    <s v="Well, an umbrella wouldn't have helped there! lol"/>
    <s v="AM0WOQRVW5NSI"/>
    <s v="male"/>
    <s v="native"/>
    <s v="36-45"/>
    <x v="2"/>
    <s v="A25N0K40JAZTN1"/>
    <s v="male"/>
    <s v="native"/>
    <s v="46-55"/>
    <x v="0"/>
    <x v="11"/>
    <n v="0.6"/>
  </r>
  <r>
    <s v="3HSYG7LRBKU9JQR38V7HILGSDXDKK5"/>
    <s v="OMG! I am so sorry!"/>
    <s v="A1YSYRDAYFLP0H"/>
    <s v="female"/>
    <s v="native"/>
    <s v="36-45"/>
    <x v="1"/>
    <s v="A4A0IFEQBBSOZ"/>
    <s v="male"/>
    <s v="native"/>
    <s v="46-55"/>
    <x v="0"/>
    <x v="8"/>
    <n v="0.6"/>
  </r>
  <r>
    <s v="3HSYG7LRBKU9JQR38V7HILGSDXDKK5"/>
    <s v="OMG! I am so sorry!"/>
    <s v="APEB5ERGCYP6D"/>
    <s v="male"/>
    <s v="profession"/>
    <s v="26-35"/>
    <x v="1"/>
    <s v="A4A0IFEQBBSOZ"/>
    <s v="male"/>
    <s v="native"/>
    <s v="46-55"/>
    <x v="0"/>
    <x v="8"/>
    <n v="0.6"/>
  </r>
  <r>
    <s v="3HSYG7LRBKU9JQR38V7HILGSDXDKK5"/>
    <s v="OMG! I am so sorry!"/>
    <s v="A2T5DC2TXEEMBV"/>
    <s v="male"/>
    <s v="profession"/>
    <s v="18-25"/>
    <x v="2"/>
    <s v="A4A0IFEQBBSOZ"/>
    <s v="male"/>
    <s v="native"/>
    <s v="46-55"/>
    <x v="0"/>
    <x v="8"/>
    <n v="0.6"/>
  </r>
  <r>
    <s v="3HSYG7LRBKU9JQR38V7HILGSDXDKK5"/>
    <s v="I'll uber and get there as quickly as I can."/>
    <s v="A39PQOGN8NIWNA"/>
    <s v="male"/>
    <s v="profession"/>
    <s v="26-35"/>
    <x v="1"/>
    <s v="A4A0IFEQBBSOZ"/>
    <s v="male"/>
    <s v="native"/>
    <s v="46-55"/>
    <x v="1"/>
    <x v="5"/>
    <n v="0.6"/>
  </r>
  <r>
    <s v="3HSYG7LRBKU9JQR38V7HILGSDXDKK5"/>
    <s v="I'll uber and get there as quickly as I can."/>
    <s v="A1HYMGPYXU97ZN"/>
    <s v="male"/>
    <s v="native"/>
    <s v="18-25"/>
    <x v="2"/>
    <s v="A4A0IFEQBBSOZ"/>
    <s v="male"/>
    <s v="native"/>
    <s v="46-55"/>
    <x v="1"/>
    <x v="5"/>
    <n v="0.6"/>
  </r>
  <r>
    <s v="3HSYG7LRBKU9JQR38V7HILGSDXDKK5"/>
    <s v="I'll uber and get there as quickly as I can."/>
    <s v="ALT9B8II7LQ5S"/>
    <s v="female"/>
    <s v="native"/>
    <s v="26-35"/>
    <x v="1"/>
    <s v="A4A0IFEQBBSOZ"/>
    <s v="male"/>
    <s v="native"/>
    <s v="46-55"/>
    <x v="1"/>
    <x v="5"/>
    <n v="0.6"/>
  </r>
  <r>
    <s v="3EA3QWIZ4JRHGER2210X6WOB469ITS"/>
    <s v="Yeah, no worries. Unless I eat them all on the way :p"/>
    <s v="A3PJ51GS2AKBO6"/>
    <s v="male"/>
    <s v="native"/>
    <s v="26-35"/>
    <x v="0"/>
    <s v="A25N0K40JAZTN1"/>
    <s v="male"/>
    <s v="native"/>
    <s v="46-55"/>
    <x v="0"/>
    <x v="9"/>
    <n v="0.6"/>
  </r>
  <r>
    <s v="3EA3QWIZ4JRHGER2210X6WOB469ITS"/>
    <s v="Yeah, no worries. Unless I eat them all on the way :p"/>
    <s v="A1T02KY1E9YI3I"/>
    <s v="male"/>
    <s v="profession"/>
    <s v="26-35"/>
    <x v="2"/>
    <s v="A25N0K40JAZTN1"/>
    <s v="male"/>
    <s v="native"/>
    <s v="46-55"/>
    <x v="0"/>
    <x v="9"/>
    <n v="0.6"/>
  </r>
  <r>
    <s v="3EA3QWIZ4JRHGER2210X6WOB469ITS"/>
    <s v="Yeah, no worries. Unless I eat them all on the way :p"/>
    <s v="A1C5G48XW2L3PN"/>
    <s v="male"/>
    <s v="native"/>
    <s v="18-25"/>
    <x v="0"/>
    <s v="A25N0K40JAZTN1"/>
    <s v="male"/>
    <s v="native"/>
    <s v="46-55"/>
    <x v="0"/>
    <x v="9"/>
    <n v="0.6"/>
  </r>
  <r>
    <s v="3HSYG7LRBKU9JQR38V7HILGSDXDKK5"/>
    <s v="Sorry. I was in the shower."/>
    <s v="A1T02KY1E9YI3I"/>
    <s v="male"/>
    <s v="profession"/>
    <s v="26-35"/>
    <x v="1"/>
    <s v="A4A0IFEQBBSOZ"/>
    <s v="male"/>
    <s v="native"/>
    <s v="46-55"/>
    <x v="1"/>
    <x v="6"/>
    <n v="0.6"/>
  </r>
  <r>
    <s v="3HSYG7LRBKU9JQR38V7HILGSDXDKK5"/>
    <s v="Sorry. I was in the shower."/>
    <s v="APEB5ERGCYP6D"/>
    <s v="male"/>
    <s v="profession"/>
    <s v="26-35"/>
    <x v="2"/>
    <s v="A4A0IFEQBBSOZ"/>
    <s v="male"/>
    <s v="native"/>
    <s v="46-55"/>
    <x v="1"/>
    <x v="6"/>
    <n v="0.6"/>
  </r>
  <r>
    <s v="3HSYG7LRBKU9JQR38V7HILGSDXDKK5"/>
    <s v="Sorry. I was in the shower."/>
    <s v="A29I0FA8NNIRED"/>
    <s v="female"/>
    <s v="native"/>
    <s v="26-35"/>
    <x v="1"/>
    <s v="A4A0IFEQBBSOZ"/>
    <s v="male"/>
    <s v="native"/>
    <s v="46-55"/>
    <x v="1"/>
    <x v="6"/>
    <n v="0.6"/>
  </r>
  <r>
    <s v="3EA3QWIZ4JRHGER2210X6WOB469ITS"/>
    <s v="I'm okay, just don't feel like hanging out most nights because I'm tired from work."/>
    <s v="APEB5ERGCYP6D"/>
    <s v="male"/>
    <s v="profession"/>
    <s v="26-35"/>
    <x v="2"/>
    <s v="A25N0K40JAZTN1"/>
    <s v="male"/>
    <s v="native"/>
    <s v="46-55"/>
    <x v="0"/>
    <x v="10"/>
    <n v="0.6"/>
  </r>
  <r>
    <s v="3EA3QWIZ4JRHGER2210X6WOB469ITS"/>
    <s v="I'm okay, just don't feel like hanging out most nights because I'm tired from work."/>
    <s v="A1G1J2M41RWBAS"/>
    <s v="male"/>
    <s v="native"/>
    <s v="66-75"/>
    <x v="2"/>
    <s v="A25N0K40JAZTN1"/>
    <s v="male"/>
    <s v="native"/>
    <s v="46-55"/>
    <x v="0"/>
    <x v="10"/>
    <n v="0.6"/>
  </r>
  <r>
    <s v="3EA3QWIZ4JRHGER2210X6WOB469ITS"/>
    <s v="I'm okay, just don't feel like hanging out most nights because I'm tired from work."/>
    <s v="A3IHT9LDUJNP3E"/>
    <s v="male"/>
    <s v="profession"/>
    <s v="26-35"/>
    <x v="2"/>
    <s v="A25N0K40JAZTN1"/>
    <s v="male"/>
    <s v="native"/>
    <s v="46-55"/>
    <x v="0"/>
    <x v="10"/>
    <n v="0.6"/>
  </r>
  <r>
    <s v="32UTUBMZ7HSM6YHL1M8VLR8J613VBA"/>
    <s v="that SUCKS"/>
    <s v="APEB5ERGCYP6D"/>
    <s v="male"/>
    <s v="profession"/>
    <s v="26-35"/>
    <x v="1"/>
    <s v="A19UBZFVUWL1ES"/>
    <s v="male"/>
    <s v="native"/>
    <s v="46-55"/>
    <x v="0"/>
    <x v="11"/>
    <n v="0.7"/>
  </r>
  <r>
    <s v="32UTUBMZ7HSM6YHL1M8VLR8J613VBA"/>
    <s v="that SUCKS"/>
    <s v="A39PQOGN8NIWNA"/>
    <s v="male"/>
    <s v="profession"/>
    <s v="26-35"/>
    <x v="2"/>
    <s v="A19UBZFVUWL1ES"/>
    <s v="male"/>
    <s v="native"/>
    <s v="46-55"/>
    <x v="0"/>
    <x v="11"/>
    <n v="0.7"/>
  </r>
  <r>
    <s v="32UTUBMZ7HSM6YHL1M8VLR8J613VBA"/>
    <s v="that SUCKS"/>
    <s v="A3PJ51GS2AKBO6"/>
    <s v="male"/>
    <s v="native"/>
    <s v="26-35"/>
    <x v="0"/>
    <s v="A19UBZFVUWL1ES"/>
    <s v="male"/>
    <s v="native"/>
    <s v="46-55"/>
    <x v="0"/>
    <x v="11"/>
    <n v="0.7"/>
  </r>
  <r>
    <s v="3HSYG7LRBKU9JQR38V7HILGSDXDKK5"/>
    <s v="Oh, poor you!"/>
    <s v="A1OSRB1Q63XXWZ"/>
    <s v="female"/>
    <s v="native"/>
    <s v="56-65"/>
    <x v="2"/>
    <s v="A4A0IFEQBBSOZ"/>
    <s v="male"/>
    <s v="native"/>
    <s v="46-55"/>
    <x v="0"/>
    <x v="11"/>
    <n v="0.6"/>
  </r>
  <r>
    <s v="3HSYG7LRBKU9JQR38V7HILGSDXDKK5"/>
    <s v="Oh, poor you!"/>
    <s v="ACDX50KGPE97I"/>
    <s v="male"/>
    <s v="native"/>
    <s v="26-35"/>
    <x v="4"/>
    <s v="A4A0IFEQBBSOZ"/>
    <s v="male"/>
    <s v="native"/>
    <s v="46-55"/>
    <x v="0"/>
    <x v="11"/>
    <n v="0.6"/>
  </r>
  <r>
    <s v="3HSYG7LRBKU9JQR38V7HILGSDXDKK5"/>
    <s v="Oh, poor you!"/>
    <s v="AJUL5E52QS2P5"/>
    <s v="male"/>
    <s v="profession"/>
    <s v="18-25"/>
    <x v="1"/>
    <s v="A4A0IFEQBBSOZ"/>
    <s v="male"/>
    <s v="native"/>
    <s v="46-55"/>
    <x v="0"/>
    <x v="11"/>
    <n v="0.6"/>
  </r>
  <r>
    <s v="32UTUBMZ7HSM6YHL1M8VLR8J613VBA"/>
    <s v="first world problems..."/>
    <s v="A3PJ51GS2AKBO6"/>
    <s v="male"/>
    <s v="native"/>
    <s v="26-35"/>
    <x v="4"/>
    <s v="A19UBZFVUWL1ES"/>
    <s v="male"/>
    <s v="native"/>
    <s v="46-55"/>
    <x v="0"/>
    <x v="9"/>
    <n v="0.7"/>
  </r>
  <r>
    <s v="32UTUBMZ7HSM6YHL1M8VLR8J613VBA"/>
    <s v="first world problems..."/>
    <s v="A1OSRB1Q63XXWZ"/>
    <s v="female"/>
    <s v="native"/>
    <s v="56-65"/>
    <x v="2"/>
    <s v="A19UBZFVUWL1ES"/>
    <s v="male"/>
    <s v="native"/>
    <s v="46-55"/>
    <x v="0"/>
    <x v="9"/>
    <n v="0.7"/>
  </r>
  <r>
    <s v="32UTUBMZ7HSM6YHL1M8VLR8J613VBA"/>
    <s v="first world problems..."/>
    <s v="A2T5DC2TXEEMBV"/>
    <s v="male"/>
    <s v="profession"/>
    <s v="18-25"/>
    <x v="4"/>
    <s v="A19UBZFVUWL1ES"/>
    <s v="male"/>
    <s v="native"/>
    <s v="46-55"/>
    <x v="0"/>
    <x v="9"/>
    <n v="0.7"/>
  </r>
  <r>
    <s v="3HSYG7LRBKU9JQR38V7HILGSDXDKK5"/>
    <s v="I'll try to be fast."/>
    <s v="AS7IGPU2RHT6I"/>
    <s v="female"/>
    <s v="native"/>
    <s v="26-35"/>
    <x v="2"/>
    <s v="A4A0IFEQBBSOZ"/>
    <s v="male"/>
    <s v="native"/>
    <s v="46-55"/>
    <x v="0"/>
    <x v="9"/>
    <n v="0.6"/>
  </r>
  <r>
    <s v="3HSYG7LRBKU9JQR38V7HILGSDXDKK5"/>
    <s v="I'll try to be fast."/>
    <s v="AM0WOQRVW5NSI"/>
    <s v="male"/>
    <s v="native"/>
    <s v="36-45"/>
    <x v="0"/>
    <s v="A4A0IFEQBBSOZ"/>
    <s v="male"/>
    <s v="native"/>
    <s v="46-55"/>
    <x v="0"/>
    <x v="9"/>
    <n v="0.6"/>
  </r>
  <r>
    <s v="3HSYG7LRBKU9JQR38V7HILGSDXDKK5"/>
    <s v="I'll try to be fast."/>
    <s v="AKXY2ATEM5DC2"/>
    <s v="male"/>
    <s v="profession"/>
    <s v="36-45"/>
    <x v="4"/>
    <s v="A4A0IFEQBBSOZ"/>
    <s v="male"/>
    <s v="native"/>
    <s v="46-55"/>
    <x v="0"/>
    <x v="9"/>
    <n v="0.6"/>
  </r>
  <r>
    <s v="3EA3QWIZ4JRHGER2210X6WOB469ITS"/>
    <s v="Since you seem angry about it I'll just not go."/>
    <s v="A37LZCSEEW0L0X"/>
    <s v="male"/>
    <s v="profession"/>
    <s v="26-35"/>
    <x v="1"/>
    <s v="A25N0K40JAZTN1"/>
    <s v="male"/>
    <s v="native"/>
    <s v="46-55"/>
    <x v="0"/>
    <x v="12"/>
    <n v="0.6"/>
  </r>
  <r>
    <s v="3EA3QWIZ4JRHGER2210X6WOB469ITS"/>
    <s v="Since you seem angry about it I'll just not go."/>
    <s v="APEB5ERGCYP6D"/>
    <s v="male"/>
    <s v="profession"/>
    <s v="26-35"/>
    <x v="0"/>
    <s v="A25N0K40JAZTN1"/>
    <s v="male"/>
    <s v="native"/>
    <s v="46-55"/>
    <x v="0"/>
    <x v="12"/>
    <n v="0.6"/>
  </r>
  <r>
    <s v="3EA3QWIZ4JRHGER2210X6WOB469ITS"/>
    <s v="Since you seem angry about it I'll just not go."/>
    <s v="A3IHT9LDUJNP3E"/>
    <s v="male"/>
    <s v="profession"/>
    <s v="26-35"/>
    <x v="0"/>
    <s v="A25N0K40JAZTN1"/>
    <s v="male"/>
    <s v="native"/>
    <s v="46-55"/>
    <x v="0"/>
    <x v="12"/>
    <n v="0.6"/>
  </r>
  <r>
    <s v="3HSYG7LRBKU9JQR38V7HILGSDXDKK5"/>
    <s v="I'm sorry, I'm having a rough time."/>
    <s v="APEB5ERGCYP6D"/>
    <s v="male"/>
    <s v="profession"/>
    <s v="26-35"/>
    <x v="2"/>
    <s v="A4A0IFEQBBSOZ"/>
    <s v="male"/>
    <s v="native"/>
    <s v="46-55"/>
    <x v="0"/>
    <x v="10"/>
    <n v="0.6"/>
  </r>
  <r>
    <s v="3HSYG7LRBKU9JQR38V7HILGSDXDKK5"/>
    <s v="I'm sorry, I'm having a rough time."/>
    <s v="A2T5DC2TXEEMBV"/>
    <s v="male"/>
    <s v="profession"/>
    <s v="18-25"/>
    <x v="1"/>
    <s v="A4A0IFEQBBSOZ"/>
    <s v="male"/>
    <s v="native"/>
    <s v="46-55"/>
    <x v="0"/>
    <x v="10"/>
    <n v="0.6"/>
  </r>
  <r>
    <s v="3HSYG7LRBKU9JQR38V7HILGSDXDKK5"/>
    <s v="I'm sorry, I'm having a rough time."/>
    <s v="A37PO5YNKE5D97"/>
    <s v="female"/>
    <s v="native"/>
    <s v="26-35"/>
    <x v="1"/>
    <s v="A4A0IFEQBBSOZ"/>
    <s v="male"/>
    <s v="native"/>
    <s v="46-55"/>
    <x v="0"/>
    <x v="10"/>
    <n v="0.6"/>
  </r>
  <r>
    <s v="3HSYG7LRBKU9JQR38V7HILGSDXDKK5"/>
    <s v="I know! What do we do?"/>
    <s v="A3PJ51GS2AKBO6"/>
    <s v="male"/>
    <s v="native"/>
    <s v="26-35"/>
    <x v="2"/>
    <s v="A4A0IFEQBBSOZ"/>
    <s v="male"/>
    <s v="native"/>
    <s v="46-55"/>
    <x v="0"/>
    <x v="12"/>
    <n v="0.6"/>
  </r>
  <r>
    <s v="3HSYG7LRBKU9JQR38V7HILGSDXDKK5"/>
    <s v="I know! What do we do?"/>
    <s v="A19CKDMMK8Z6QC"/>
    <s v="male"/>
    <s v="native"/>
    <s v="18-25"/>
    <x v="1"/>
    <s v="A4A0IFEQBBSOZ"/>
    <s v="male"/>
    <s v="native"/>
    <s v="46-55"/>
    <x v="0"/>
    <x v="12"/>
    <n v="0.6"/>
  </r>
  <r>
    <s v="3HSYG7LRBKU9JQR38V7HILGSDXDKK5"/>
    <s v="I know! What do we do?"/>
    <s v="APEB5ERGCYP6D"/>
    <s v="male"/>
    <s v="profession"/>
    <s v="26-35"/>
    <x v="2"/>
    <s v="A4A0IFEQBBSOZ"/>
    <s v="male"/>
    <s v="native"/>
    <s v="46-55"/>
    <x v="0"/>
    <x v="12"/>
    <n v="0.6"/>
  </r>
  <r>
    <s v="3HSYG7LRBKU9JQR38V7HILGSDXDKK5"/>
    <s v="Cool. I'll talk to you then."/>
    <s v="ACDX50KGPE97I"/>
    <s v="male"/>
    <s v="native"/>
    <s v="26-35"/>
    <x v="1"/>
    <s v="A4A0IFEQBBSOZ"/>
    <s v="male"/>
    <s v="native"/>
    <s v="46-55"/>
    <x v="1"/>
    <x v="13"/>
    <n v="0.6"/>
  </r>
  <r>
    <s v="3HSYG7LRBKU9JQR38V7HILGSDXDKK5"/>
    <s v="Cool. I'll talk to you then."/>
    <s v="A2BAQ9TNQ0ACXU"/>
    <s v="male"/>
    <s v="native"/>
    <s v="26-35"/>
    <x v="2"/>
    <s v="A4A0IFEQBBSOZ"/>
    <s v="male"/>
    <s v="native"/>
    <s v="46-55"/>
    <x v="1"/>
    <x v="13"/>
    <n v="0.6"/>
  </r>
  <r>
    <s v="3HSYG7LRBKU9JQR38V7HILGSDXDKK5"/>
    <s v="Cool. I'll talk to you then."/>
    <s v="A1HYMGPYXU97ZN"/>
    <s v="male"/>
    <s v="native"/>
    <s v="18-25"/>
    <x v="0"/>
    <s v="A4A0IFEQBBSOZ"/>
    <s v="male"/>
    <s v="native"/>
    <s v="46-55"/>
    <x v="1"/>
    <x v="13"/>
    <n v="0.6"/>
  </r>
  <r>
    <s v="32UTUBMZ7HSM6YHL1M8VLR8J613VBA"/>
    <s v="I'm ok, just not up for going out.  call me later"/>
    <s v="A1HYMGPYXU97ZN"/>
    <s v="male"/>
    <s v="native"/>
    <s v="18-25"/>
    <x v="2"/>
    <s v="A19UBZFVUWL1ES"/>
    <s v="male"/>
    <s v="native"/>
    <s v="46-55"/>
    <x v="0"/>
    <x v="10"/>
    <n v="0.7"/>
  </r>
  <r>
    <s v="32UTUBMZ7HSM6YHL1M8VLR8J613VBA"/>
    <s v="I'm ok, just not up for going out.  call me later"/>
    <s v="ACDX50KGPE97I"/>
    <s v="male"/>
    <s v="native"/>
    <s v="26-35"/>
    <x v="0"/>
    <s v="A19UBZFVUWL1ES"/>
    <s v="male"/>
    <s v="native"/>
    <s v="46-55"/>
    <x v="0"/>
    <x v="10"/>
    <n v="0.7"/>
  </r>
  <r>
    <s v="32UTUBMZ7HSM6YHL1M8VLR8J613VBA"/>
    <s v="I'm ok, just not up for going out.  call me later"/>
    <s v="A19CKDMMK8Z6QC"/>
    <s v="male"/>
    <s v="native"/>
    <s v="18-25"/>
    <x v="4"/>
    <s v="A19UBZFVUWL1ES"/>
    <s v="male"/>
    <s v="native"/>
    <s v="46-55"/>
    <x v="0"/>
    <x v="10"/>
    <n v="0.7"/>
  </r>
  <r>
    <s v="3EA3QWIZ4JRHGER2210X6WOB469ITS"/>
    <s v="Okay, 2 pm it is then."/>
    <s v="A39PQOGN8NIWNA"/>
    <s v="male"/>
    <s v="profession"/>
    <s v="26-35"/>
    <x v="1"/>
    <s v="A25N0K40JAZTN1"/>
    <s v="male"/>
    <s v="native"/>
    <s v="46-55"/>
    <x v="1"/>
    <x v="13"/>
    <n v="0.6"/>
  </r>
  <r>
    <s v="3EA3QWIZ4JRHGER2210X6WOB469ITS"/>
    <s v="Okay, 2 pm it is then."/>
    <s v="APEB5ERGCYP6D"/>
    <s v="male"/>
    <s v="profession"/>
    <s v="26-35"/>
    <x v="0"/>
    <s v="A25N0K40JAZTN1"/>
    <s v="male"/>
    <s v="native"/>
    <s v="46-55"/>
    <x v="1"/>
    <x v="13"/>
    <n v="0.6"/>
  </r>
  <r>
    <s v="3EA3QWIZ4JRHGER2210X6WOB469ITS"/>
    <s v="Okay, 2 pm it is then."/>
    <s v="A19KWRLD7P57VJ"/>
    <s v="male"/>
    <s v="native"/>
    <s v="26-35"/>
    <x v="2"/>
    <s v="A25N0K40JAZTN1"/>
    <s v="male"/>
    <s v="native"/>
    <s v="46-55"/>
    <x v="1"/>
    <x v="13"/>
    <n v="0.6"/>
  </r>
  <r>
    <s v="3EA3QWIZ4JRHGER2210X6WOB469ITS"/>
    <s v="That sucks, it's always a hassle when you lose your wallet."/>
    <s v="A2T5DC2TXEEMBV"/>
    <s v="male"/>
    <s v="profession"/>
    <s v="18-25"/>
    <x v="2"/>
    <s v="A25N0K40JAZTN1"/>
    <s v="male"/>
    <s v="native"/>
    <s v="46-55"/>
    <x v="0"/>
    <x v="14"/>
    <n v="0.6"/>
  </r>
  <r>
    <s v="3EA3QWIZ4JRHGER2210X6WOB469ITS"/>
    <s v="That sucks, it's always a hassle when you lose your wallet."/>
    <s v="A3RH0FSJYQSFEZ"/>
    <s v="female"/>
    <s v="native"/>
    <s v="26-35"/>
    <x v="3"/>
    <s v="A25N0K40JAZTN1"/>
    <s v="male"/>
    <s v="native"/>
    <s v="46-55"/>
    <x v="0"/>
    <x v="14"/>
    <n v="0.6"/>
  </r>
  <r>
    <s v="3EA3QWIZ4JRHGER2210X6WOB469ITS"/>
    <s v="That sucks, it's always a hassle when you lose your wallet."/>
    <s v="A3PJ51GS2AKBO6"/>
    <s v="male"/>
    <s v="native"/>
    <s v="26-35"/>
    <x v="2"/>
    <s v="A25N0K40JAZTN1"/>
    <s v="male"/>
    <s v="native"/>
    <s v="46-55"/>
    <x v="0"/>
    <x v="14"/>
    <n v="0.6"/>
  </r>
  <r>
    <s v="33M4IA01QHX1QU35XYV39RA84YEXRS"/>
    <s v="Its ok. Just get the kids taken care of and do what you can. Love you."/>
    <s v="A37PO5YNKE5D97"/>
    <s v="female"/>
    <s v="native"/>
    <s v="26-35"/>
    <x v="0"/>
    <s v="A12723JDRPT207"/>
    <s v="female"/>
    <s v="native"/>
    <s v="18-25"/>
    <x v="0"/>
    <x v="1"/>
    <n v="0.7"/>
  </r>
  <r>
    <s v="33M4IA01QHX1QU35XYV39RA84YEXRS"/>
    <s v="Its ok. Just get the kids taken care of and do what you can. Love you."/>
    <s v="A2T5DC2TXEEMBV"/>
    <s v="male"/>
    <s v="profession"/>
    <s v="18-25"/>
    <x v="3"/>
    <s v="A12723JDRPT207"/>
    <s v="female"/>
    <s v="native"/>
    <s v="18-25"/>
    <x v="0"/>
    <x v="1"/>
    <n v="0.7"/>
  </r>
  <r>
    <s v="33M4IA01QHX1QU35XYV39RA84YEXRS"/>
    <s v="Its ok. Just get the kids taken care of and do what you can. Love you."/>
    <s v="AM0WOQRVW5NSI"/>
    <s v="male"/>
    <s v="native"/>
    <s v="36-45"/>
    <x v="1"/>
    <s v="A12723JDRPT207"/>
    <s v="female"/>
    <s v="native"/>
    <s v="18-25"/>
    <x v="0"/>
    <x v="1"/>
    <n v="0.7"/>
  </r>
  <r>
    <s v="32UTUBMZ7HSM6YHL1M8VLR8J613VBA"/>
    <s v="i know, didn't know what to do though"/>
    <s v="APEB5ERGCYP6D"/>
    <s v="male"/>
    <s v="profession"/>
    <s v="26-35"/>
    <x v="2"/>
    <s v="A19UBZFVUWL1ES"/>
    <s v="male"/>
    <s v="native"/>
    <s v="46-55"/>
    <x v="1"/>
    <x v="12"/>
    <n v="0.7"/>
  </r>
  <r>
    <s v="32UTUBMZ7HSM6YHL1M8VLR8J613VBA"/>
    <s v="i know, didn't know what to do though"/>
    <s v="A3PJ51GS2AKBO6"/>
    <s v="male"/>
    <s v="native"/>
    <s v="26-35"/>
    <x v="0"/>
    <s v="A19UBZFVUWL1ES"/>
    <s v="male"/>
    <s v="native"/>
    <s v="46-55"/>
    <x v="1"/>
    <x v="12"/>
    <n v="0.7"/>
  </r>
  <r>
    <s v="32UTUBMZ7HSM6YHL1M8VLR8J613VBA"/>
    <s v="i know, didn't know what to do though"/>
    <s v="AXKV2UQ5HEG29"/>
    <s v="male"/>
    <s v="native"/>
    <s v="26-35"/>
    <x v="2"/>
    <s v="A19UBZFVUWL1ES"/>
    <s v="male"/>
    <s v="native"/>
    <s v="46-55"/>
    <x v="1"/>
    <x v="12"/>
    <n v="0.7"/>
  </r>
  <r>
    <s v="33M4IA01QHX1QU35XYV39RA84YEXRS"/>
    <s v="Im sorry Mom, was running late."/>
    <s v="A1V9MN88VQ1LEB"/>
    <s v="male"/>
    <s v="profession"/>
    <s v="26-35"/>
    <x v="1"/>
    <s v="A12723JDRPT207"/>
    <s v="female"/>
    <s v="native"/>
    <s v="18-25"/>
    <x v="1"/>
    <x v="2"/>
    <n v="0.7"/>
  </r>
  <r>
    <s v="33M4IA01QHX1QU35XYV39RA84YEXRS"/>
    <s v="Im sorry Mom, was running late."/>
    <s v="A3PJ51GS2AKBO6"/>
    <s v="male"/>
    <s v="native"/>
    <s v="26-35"/>
    <x v="2"/>
    <s v="A12723JDRPT207"/>
    <s v="female"/>
    <s v="native"/>
    <s v="18-25"/>
    <x v="1"/>
    <x v="2"/>
    <n v="0.7"/>
  </r>
  <r>
    <s v="33M4IA01QHX1QU35XYV39RA84YEXRS"/>
    <s v="Im sorry Mom, was running late."/>
    <s v="APEB5ERGCYP6D"/>
    <s v="male"/>
    <s v="profession"/>
    <s v="26-35"/>
    <x v="2"/>
    <s v="A12723JDRPT207"/>
    <s v="female"/>
    <s v="native"/>
    <s v="18-25"/>
    <x v="1"/>
    <x v="2"/>
    <n v="0.7"/>
  </r>
  <r>
    <s v="32UTUBMZ7HSM6YHL1M8VLR8J613VBA"/>
    <s v="talk to you then"/>
    <s v="A39PQOGN8NIWNA"/>
    <s v="male"/>
    <s v="profession"/>
    <s v="26-35"/>
    <x v="0"/>
    <s v="A19UBZFVUWL1ES"/>
    <s v="male"/>
    <s v="native"/>
    <s v="46-55"/>
    <x v="1"/>
    <x v="13"/>
    <n v="0.7"/>
  </r>
  <r>
    <s v="32UTUBMZ7HSM6YHL1M8VLR8J613VBA"/>
    <s v="talk to you then"/>
    <s v="AJUL5E52QS2P5"/>
    <s v="male"/>
    <s v="profession"/>
    <s v="18-25"/>
    <x v="1"/>
    <s v="A19UBZFVUWL1ES"/>
    <s v="male"/>
    <s v="native"/>
    <s v="46-55"/>
    <x v="1"/>
    <x v="13"/>
    <n v="0.7"/>
  </r>
  <r>
    <s v="32UTUBMZ7HSM6YHL1M8VLR8J613VBA"/>
    <s v="talk to you then"/>
    <s v="A1T02KY1E9YI3I"/>
    <s v="male"/>
    <s v="profession"/>
    <s v="26-35"/>
    <x v="2"/>
    <s v="A19UBZFVUWL1ES"/>
    <s v="male"/>
    <s v="native"/>
    <s v="46-55"/>
    <x v="1"/>
    <x v="13"/>
    <n v="0.7"/>
  </r>
  <r>
    <s v="33M4IA01QHX1QU35XYV39RA84YEXRS"/>
    <s v="Money is good, gotta keep trucking on chica"/>
    <s v="A1T02KY1E9YI3I"/>
    <s v="male"/>
    <s v="profession"/>
    <s v="26-35"/>
    <x v="1"/>
    <s v="A12723JDRPT207"/>
    <s v="female"/>
    <s v="native"/>
    <s v="18-25"/>
    <x v="0"/>
    <x v="3"/>
    <n v="0.7"/>
  </r>
  <r>
    <s v="33M4IA01QHX1QU35XYV39RA84YEXRS"/>
    <s v="Money is good, gotta keep trucking on chica"/>
    <s v="A199ECPSCLODO6"/>
    <s v="female"/>
    <s v="native"/>
    <s v="18-25"/>
    <x v="2"/>
    <s v="A12723JDRPT207"/>
    <s v="female"/>
    <s v="native"/>
    <s v="18-25"/>
    <x v="0"/>
    <x v="3"/>
    <n v="0.7"/>
  </r>
  <r>
    <s v="33M4IA01QHX1QU35XYV39RA84YEXRS"/>
    <s v="Money is good, gotta keep trucking on chica"/>
    <s v="A3PJ51GS2AKBO6"/>
    <s v="male"/>
    <s v="native"/>
    <s v="26-35"/>
    <x v="2"/>
    <s v="A12723JDRPT207"/>
    <s v="female"/>
    <s v="native"/>
    <s v="18-25"/>
    <x v="0"/>
    <x v="3"/>
    <n v="0.7"/>
  </r>
  <r>
    <s v="32UTUBMZ7HSM6YHL1M8VLR8J613VBA"/>
    <s v="Good thinking, that sucks though"/>
    <s v="AXKV2UQ5HEG29"/>
    <s v="male"/>
    <s v="native"/>
    <s v="26-35"/>
    <x v="1"/>
    <s v="A19UBZFVUWL1ES"/>
    <s v="male"/>
    <s v="native"/>
    <s v="46-55"/>
    <x v="0"/>
    <x v="14"/>
    <n v="0.7"/>
  </r>
  <r>
    <s v="32UTUBMZ7HSM6YHL1M8VLR8J613VBA"/>
    <s v="Good thinking, that sucks though"/>
    <s v="ASZFG2YOQA71C"/>
    <s v="male"/>
    <s v="native"/>
    <s v="18-25"/>
    <x v="2"/>
    <s v="A19UBZFVUWL1ES"/>
    <s v="male"/>
    <s v="native"/>
    <s v="46-55"/>
    <x v="0"/>
    <x v="14"/>
    <n v="0.7"/>
  </r>
  <r>
    <s v="32UTUBMZ7HSM6YHL1M8VLR8J613VBA"/>
    <s v="Good thinking, that sucks though"/>
    <s v="ACDX50KGPE97I"/>
    <s v="male"/>
    <s v="native"/>
    <s v="26-35"/>
    <x v="1"/>
    <s v="A19UBZFVUWL1ES"/>
    <s v="male"/>
    <s v="native"/>
    <s v="46-55"/>
    <x v="0"/>
    <x v="14"/>
    <n v="0.7"/>
  </r>
  <r>
    <s v="33M4IA01QHX1QU35XYV39RA84YEXRS"/>
    <s v="I didnt say a word I swear."/>
    <s v="A3RH0FSJYQSFEZ"/>
    <s v="female"/>
    <s v="native"/>
    <s v="26-35"/>
    <x v="2"/>
    <s v="A12723JDRPT207"/>
    <s v="female"/>
    <s v="native"/>
    <s v="18-25"/>
    <x v="0"/>
    <x v="4"/>
    <n v="0.7"/>
  </r>
  <r>
    <s v="33M4IA01QHX1QU35XYV39RA84YEXRS"/>
    <s v="I didnt say a word I swear."/>
    <s v="APEB5ERGCYP6D"/>
    <s v="male"/>
    <s v="profession"/>
    <s v="26-35"/>
    <x v="2"/>
    <s v="A12723JDRPT207"/>
    <s v="female"/>
    <s v="native"/>
    <s v="18-25"/>
    <x v="0"/>
    <x v="4"/>
    <n v="0.7"/>
  </r>
  <r>
    <s v="33M4IA01QHX1QU35XYV39RA84YEXRS"/>
    <s v="I didnt say a word I swear."/>
    <s v="ACDX50KGPE97I"/>
    <s v="male"/>
    <s v="native"/>
    <s v="26-35"/>
    <x v="1"/>
    <s v="A12723JDRPT207"/>
    <s v="female"/>
    <s v="native"/>
    <s v="18-25"/>
    <x v="0"/>
    <x v="4"/>
    <n v="0.7"/>
  </r>
  <r>
    <s v="3EFE17QCRD1G5J337JDMWFRA2AESHI"/>
    <s v="Are you okay?"/>
    <s v="A1T02KY1E9YI3I"/>
    <s v="male"/>
    <s v="profession"/>
    <s v="26-35"/>
    <x v="2"/>
    <s v="A13HZKB2NGZP6B"/>
    <s v="female"/>
    <s v="native"/>
    <s v="18-25"/>
    <x v="0"/>
    <x v="1"/>
    <n v="0.8"/>
  </r>
  <r>
    <s v="3EFE17QCRD1G5J337JDMWFRA2AESHI"/>
    <s v="Are you okay?"/>
    <s v="APEB5ERGCYP6D"/>
    <s v="male"/>
    <s v="profession"/>
    <s v="26-35"/>
    <x v="2"/>
    <s v="A13HZKB2NGZP6B"/>
    <s v="female"/>
    <s v="native"/>
    <s v="18-25"/>
    <x v="0"/>
    <x v="1"/>
    <n v="0.8"/>
  </r>
  <r>
    <s v="3EFE17QCRD1G5J337JDMWFRA2AESHI"/>
    <s v="Are you okay?"/>
    <s v="A1YSYRDAYFLP0H"/>
    <s v="female"/>
    <s v="native"/>
    <s v="36-45"/>
    <x v="2"/>
    <s v="A13HZKB2NGZP6B"/>
    <s v="female"/>
    <s v="native"/>
    <s v="18-25"/>
    <x v="0"/>
    <x v="1"/>
    <n v="0.8"/>
  </r>
  <r>
    <s v="33M4IA01QHX1QU35XYV39RA84YEXRS"/>
    <s v="Atleast you know ahead of time and you are not bllind sided. Call me if you need to talk"/>
    <s v="A2T5DC2TXEEMBV"/>
    <s v="male"/>
    <s v="profession"/>
    <s v="18-25"/>
    <x v="3"/>
    <s v="A12723JDRPT207"/>
    <s v="female"/>
    <s v="native"/>
    <s v="18-25"/>
    <x v="0"/>
    <x v="7"/>
    <n v="0.7"/>
  </r>
  <r>
    <s v="33M4IA01QHX1QU35XYV39RA84YEXRS"/>
    <s v="Atleast you know ahead of time and you are not bllind sided. Call me if you need to talk"/>
    <s v="ACDX50KGPE97I"/>
    <s v="male"/>
    <s v="native"/>
    <s v="26-35"/>
    <x v="1"/>
    <s v="A12723JDRPT207"/>
    <s v="female"/>
    <s v="native"/>
    <s v="18-25"/>
    <x v="0"/>
    <x v="7"/>
    <n v="0.7"/>
  </r>
  <r>
    <s v="33M4IA01QHX1QU35XYV39RA84YEXRS"/>
    <s v="Atleast you know ahead of time and you are not bllind sided. Call me if you need to talk"/>
    <s v="A1YSYRDAYFLP0H"/>
    <s v="female"/>
    <s v="native"/>
    <s v="36-45"/>
    <x v="3"/>
    <s v="A12723JDRPT207"/>
    <s v="female"/>
    <s v="native"/>
    <s v="18-25"/>
    <x v="0"/>
    <x v="7"/>
    <n v="0.7"/>
  </r>
  <r>
    <s v="3EFE17QCRD1G5J337JDMWFRA2AESHI"/>
    <s v="Sorry I'll take it out later."/>
    <s v="A1Z6F6EIUJFC6T"/>
    <s v="male"/>
    <s v="native"/>
    <s v="26-35"/>
    <x v="2"/>
    <s v="A13HZKB2NGZP6B"/>
    <s v="female"/>
    <s v="native"/>
    <s v="18-25"/>
    <x v="0"/>
    <x v="2"/>
    <n v="0.8"/>
  </r>
  <r>
    <s v="3EFE17QCRD1G5J337JDMWFRA2AESHI"/>
    <s v="Sorry I'll take it out later."/>
    <s v="ASZFG2YOQA71C"/>
    <s v="male"/>
    <s v="native"/>
    <s v="18-25"/>
    <x v="4"/>
    <s v="A13HZKB2NGZP6B"/>
    <s v="female"/>
    <s v="native"/>
    <s v="18-25"/>
    <x v="0"/>
    <x v="2"/>
    <n v="0.8"/>
  </r>
  <r>
    <s v="3EFE17QCRD1G5J337JDMWFRA2AESHI"/>
    <s v="Sorry I'll take it out later."/>
    <s v="A1HYMGPYXU97ZN"/>
    <s v="male"/>
    <s v="native"/>
    <s v="18-25"/>
    <x v="2"/>
    <s v="A13HZKB2NGZP6B"/>
    <s v="female"/>
    <s v="native"/>
    <s v="18-25"/>
    <x v="0"/>
    <x v="2"/>
    <n v="0.8"/>
  </r>
  <r>
    <s v="3EFE17QCRD1G5J337JDMWFRA2AESHI"/>
    <s v="He's such as jerk."/>
    <s v="A2J7GCLIVCZWH8"/>
    <s v="female"/>
    <s v="native"/>
    <s v="18-25"/>
    <x v="2"/>
    <s v="A13HZKB2NGZP6B"/>
    <s v="female"/>
    <s v="native"/>
    <s v="18-25"/>
    <x v="0"/>
    <x v="3"/>
    <n v="0.8"/>
  </r>
  <r>
    <s v="3EFE17QCRD1G5J337JDMWFRA2AESHI"/>
    <s v="He's such as jerk."/>
    <s v="A3PJ51GS2AKBO6"/>
    <s v="male"/>
    <s v="native"/>
    <s v="26-35"/>
    <x v="2"/>
    <s v="A13HZKB2NGZP6B"/>
    <s v="female"/>
    <s v="native"/>
    <s v="18-25"/>
    <x v="0"/>
    <x v="3"/>
    <n v="0.8"/>
  </r>
  <r>
    <s v="3EFE17QCRD1G5J337JDMWFRA2AESHI"/>
    <s v="He's such as jerk."/>
    <s v="APEB5ERGCYP6D"/>
    <s v="male"/>
    <s v="profession"/>
    <s v="26-35"/>
    <x v="2"/>
    <s v="A13HZKB2NGZP6B"/>
    <s v="female"/>
    <s v="native"/>
    <s v="18-25"/>
    <x v="0"/>
    <x v="3"/>
    <n v="0.8"/>
  </r>
  <r>
    <s v="33M4IA01QHX1QU35XYV39RA84YEXRS"/>
    <s v="We all need a little coffee now and then"/>
    <s v="A199ECPSCLODO6"/>
    <s v="female"/>
    <s v="native"/>
    <s v="18-25"/>
    <x v="0"/>
    <s v="A12723JDRPT207"/>
    <s v="female"/>
    <s v="native"/>
    <s v="18-25"/>
    <x v="0"/>
    <x v="0"/>
    <n v="0.7"/>
  </r>
  <r>
    <s v="33M4IA01QHX1QU35XYV39RA84YEXRS"/>
    <s v="We all need a little coffee now and then"/>
    <s v="APEB5ERGCYP6D"/>
    <s v="male"/>
    <s v="profession"/>
    <s v="26-35"/>
    <x v="2"/>
    <s v="A12723JDRPT207"/>
    <s v="female"/>
    <s v="native"/>
    <s v="18-25"/>
    <x v="0"/>
    <x v="0"/>
    <n v="0.7"/>
  </r>
  <r>
    <s v="33M4IA01QHX1QU35XYV39RA84YEXRS"/>
    <s v="We all need a little coffee now and then"/>
    <s v="A1YSYRDAYFLP0H"/>
    <s v="female"/>
    <s v="native"/>
    <s v="36-45"/>
    <x v="0"/>
    <s v="A12723JDRPT207"/>
    <s v="female"/>
    <s v="native"/>
    <s v="18-25"/>
    <x v="0"/>
    <x v="0"/>
    <n v="0.7"/>
  </r>
  <r>
    <s v="3HSYG7LRBKU9JQR38V7HILGSDXDKK5"/>
    <s v="Oh, I'm sorry, that's a drag."/>
    <s v="A1B69371M90Z4X"/>
    <s v="male"/>
    <s v="native"/>
    <s v="56-65"/>
    <x v="2"/>
    <s v="A4A0IFEQBBSOZ"/>
    <s v="male"/>
    <s v="native"/>
    <s v="46-55"/>
    <x v="0"/>
    <x v="14"/>
    <n v="0.6"/>
  </r>
  <r>
    <s v="3HSYG7LRBKU9JQR38V7HILGSDXDKK5"/>
    <s v="Oh, I'm sorry, that's a drag."/>
    <s v="A3IHT9LDUJNP3E"/>
    <s v="male"/>
    <s v="profession"/>
    <s v="26-35"/>
    <x v="2"/>
    <s v="A4A0IFEQBBSOZ"/>
    <s v="male"/>
    <s v="native"/>
    <s v="46-55"/>
    <x v="0"/>
    <x v="14"/>
    <n v="0.6"/>
  </r>
  <r>
    <s v="3HSYG7LRBKU9JQR38V7HILGSDXDKK5"/>
    <s v="Oh, I'm sorry, that's a drag."/>
    <s v="APEB5ERGCYP6D"/>
    <s v="male"/>
    <s v="profession"/>
    <s v="26-35"/>
    <x v="2"/>
    <s v="A4A0IFEQBBSOZ"/>
    <s v="male"/>
    <s v="native"/>
    <s v="46-55"/>
    <x v="0"/>
    <x v="14"/>
    <n v="0.6"/>
  </r>
  <r>
    <s v="33M4IA01QHX1QU35XYV39RA84YEXRS"/>
    <s v="Im soo sorry.  Did they save why?"/>
    <s v="A3PJ51GS2AKBO6"/>
    <s v="male"/>
    <s v="native"/>
    <s v="26-35"/>
    <x v="1"/>
    <s v="A12723JDRPT207"/>
    <s v="female"/>
    <s v="native"/>
    <s v="18-25"/>
    <x v="0"/>
    <x v="8"/>
    <n v="0.7"/>
  </r>
  <r>
    <s v="33M4IA01QHX1QU35XYV39RA84YEXRS"/>
    <s v="Im soo sorry.  Did they save why?"/>
    <s v="ACDX50KGPE97I"/>
    <s v="male"/>
    <s v="native"/>
    <s v="26-35"/>
    <x v="1"/>
    <s v="A12723JDRPT207"/>
    <s v="female"/>
    <s v="native"/>
    <s v="18-25"/>
    <x v="0"/>
    <x v="8"/>
    <n v="0.7"/>
  </r>
  <r>
    <s v="33M4IA01QHX1QU35XYV39RA84YEXRS"/>
    <s v="Im soo sorry.  Did they save why?"/>
    <s v="A2J7GCLIVCZWH8"/>
    <s v="female"/>
    <s v="native"/>
    <s v="18-25"/>
    <x v="0"/>
    <s v="A12723JDRPT207"/>
    <s v="female"/>
    <s v="native"/>
    <s v="18-25"/>
    <x v="0"/>
    <x v="8"/>
    <n v="0.7"/>
  </r>
  <r>
    <s v="3EFE17QCRD1G5J337JDMWFRA2AESHI"/>
    <s v="I didn't tell her."/>
    <s v="APEB5ERGCYP6D"/>
    <s v="male"/>
    <s v="profession"/>
    <s v="26-35"/>
    <x v="2"/>
    <s v="A13HZKB2NGZP6B"/>
    <s v="female"/>
    <s v="native"/>
    <s v="18-25"/>
    <x v="0"/>
    <x v="4"/>
    <n v="0.8"/>
  </r>
  <r>
    <s v="3EFE17QCRD1G5J337JDMWFRA2AESHI"/>
    <s v="I didn't tell her."/>
    <s v="A2PBQYCW2URQT5"/>
    <s v="male"/>
    <s v="native"/>
    <s v="26-35"/>
    <x v="1"/>
    <s v="A13HZKB2NGZP6B"/>
    <s v="female"/>
    <s v="native"/>
    <s v="18-25"/>
    <x v="0"/>
    <x v="4"/>
    <n v="0.8"/>
  </r>
  <r>
    <s v="3EFE17QCRD1G5J337JDMWFRA2AESHI"/>
    <s v="I didn't tell her."/>
    <s v="A1V9MN88VQ1LEB"/>
    <s v="male"/>
    <s v="profession"/>
    <s v="26-35"/>
    <x v="4"/>
    <s v="A13HZKB2NGZP6B"/>
    <s v="female"/>
    <s v="native"/>
    <s v="18-25"/>
    <x v="0"/>
    <x v="4"/>
    <n v="0.8"/>
  </r>
  <r>
    <s v="33M4IA01QHX1QU35XYV39RA84YEXRS"/>
    <s v="What do you think, Bus or uber?"/>
    <s v="A1EML5NDXVXM5B"/>
    <s v="female"/>
    <s v="native"/>
    <s v="26-35"/>
    <x v="4"/>
    <s v="A12723JDRPT207"/>
    <s v="female"/>
    <s v="native"/>
    <s v="18-25"/>
    <x v="1"/>
    <x v="5"/>
    <n v="0.7"/>
  </r>
  <r>
    <s v="33M4IA01QHX1QU35XYV39RA84YEXRS"/>
    <s v="What do you think, Bus or uber?"/>
    <s v="A9ADJ4VENB2JX"/>
    <s v="female"/>
    <s v="profession"/>
    <s v="26-35"/>
    <x v="3"/>
    <s v="A12723JDRPT207"/>
    <s v="female"/>
    <s v="native"/>
    <s v="18-25"/>
    <x v="1"/>
    <x v="5"/>
    <n v="0.7"/>
  </r>
  <r>
    <s v="33M4IA01QHX1QU35XYV39RA84YEXRS"/>
    <s v="What do you think, Bus or uber?"/>
    <s v="A19KWRLD7P57VJ"/>
    <s v="male"/>
    <s v="native"/>
    <s v="26-35"/>
    <x v="2"/>
    <s v="A12723JDRPT207"/>
    <s v="female"/>
    <s v="native"/>
    <s v="18-25"/>
    <x v="1"/>
    <x v="5"/>
    <n v="0.7"/>
  </r>
  <r>
    <s v="3ZPBJO59KQXA3UKLATIX1G5A17DDHI"/>
    <s v="What's going on?"/>
    <s v="APEB5ERGCYP6D"/>
    <s v="male"/>
    <s v="profession"/>
    <s v="26-35"/>
    <x v="2"/>
    <s v="A2DSQT79EPX7MY"/>
    <s v="female"/>
    <s v="native"/>
    <s v="18-25"/>
    <x v="0"/>
    <x v="1"/>
    <n v="0.7"/>
  </r>
  <r>
    <s v="3ZPBJO59KQXA3UKLATIX1G5A17DDHI"/>
    <s v="What's going on?"/>
    <s v="ASZFG2YOQA71C"/>
    <s v="male"/>
    <s v="native"/>
    <s v="18-25"/>
    <x v="2"/>
    <s v="A2DSQT79EPX7MY"/>
    <s v="female"/>
    <s v="native"/>
    <s v="18-25"/>
    <x v="0"/>
    <x v="1"/>
    <n v="0.7"/>
  </r>
  <r>
    <s v="3ZPBJO59KQXA3UKLATIX1G5A17DDHI"/>
    <s v="What's going on?"/>
    <s v="AM0WOQRVW5NSI"/>
    <s v="male"/>
    <s v="native"/>
    <s v="36-45"/>
    <x v="2"/>
    <s v="A2DSQT79EPX7MY"/>
    <s v="female"/>
    <s v="native"/>
    <s v="18-25"/>
    <x v="0"/>
    <x v="1"/>
    <n v="0.7"/>
  </r>
  <r>
    <s v="33M4IA01QHX1QU35XYV39RA84YEXRS"/>
    <s v="Sorry, phone was on the charger, whats up"/>
    <s v="APEB5ERGCYP6D"/>
    <s v="male"/>
    <s v="profession"/>
    <s v="26-35"/>
    <x v="2"/>
    <s v="A12723JDRPT207"/>
    <s v="female"/>
    <s v="native"/>
    <s v="18-25"/>
    <x v="1"/>
    <x v="6"/>
    <n v="0.7"/>
  </r>
  <r>
    <s v="33M4IA01QHX1QU35XYV39RA84YEXRS"/>
    <s v="Sorry, phone was on the charger, whats up"/>
    <s v="A3PJ51GS2AKBO6"/>
    <s v="male"/>
    <s v="native"/>
    <s v="26-35"/>
    <x v="2"/>
    <s v="A12723JDRPT207"/>
    <s v="female"/>
    <s v="native"/>
    <s v="18-25"/>
    <x v="1"/>
    <x v="6"/>
    <n v="0.7"/>
  </r>
  <r>
    <s v="33M4IA01QHX1QU35XYV39RA84YEXRS"/>
    <s v="Sorry, phone was on the charger, whats up"/>
    <s v="A199ECPSCLODO6"/>
    <s v="female"/>
    <s v="native"/>
    <s v="18-25"/>
    <x v="0"/>
    <s v="A12723JDRPT207"/>
    <s v="female"/>
    <s v="native"/>
    <s v="18-25"/>
    <x v="1"/>
    <x v="6"/>
    <n v="0.7"/>
  </r>
  <r>
    <s v="3ZPBJO59KQXA3UKLATIX1G5A17DDHI"/>
    <s v="I'm sorry, I'll take care of it"/>
    <s v="A1B69371M90Z4X"/>
    <s v="male"/>
    <s v="native"/>
    <s v="56-65"/>
    <x v="2"/>
    <s v="A2DSQT79EPX7MY"/>
    <s v="female"/>
    <s v="native"/>
    <s v="18-25"/>
    <x v="1"/>
    <x v="2"/>
    <n v="0.7"/>
  </r>
  <r>
    <s v="3ZPBJO59KQXA3UKLATIX1G5A17DDHI"/>
    <s v="I'm sorry, I'll take care of it"/>
    <s v="AM0WOQRVW5NSI"/>
    <s v="male"/>
    <s v="native"/>
    <s v="36-45"/>
    <x v="1"/>
    <s v="A2DSQT79EPX7MY"/>
    <s v="female"/>
    <s v="native"/>
    <s v="18-25"/>
    <x v="1"/>
    <x v="2"/>
    <n v="0.7"/>
  </r>
  <r>
    <s v="3ZPBJO59KQXA3UKLATIX1G5A17DDHI"/>
    <s v="I'm sorry, I'll take care of it"/>
    <s v="A37PO5YNKE5D97"/>
    <s v="female"/>
    <s v="native"/>
    <s v="26-35"/>
    <x v="1"/>
    <s v="A2DSQT79EPX7MY"/>
    <s v="female"/>
    <s v="native"/>
    <s v="18-25"/>
    <x v="1"/>
    <x v="2"/>
    <n v="0.7"/>
  </r>
  <r>
    <s v="3EFE17QCRD1G5J337JDMWFRA2AESHI"/>
    <s v="That's really rude of him to do that."/>
    <s v="AXKV2UQ5HEG29"/>
    <s v="male"/>
    <s v="native"/>
    <s v="26-35"/>
    <x v="1"/>
    <s v="A13HZKB2NGZP6B"/>
    <s v="female"/>
    <s v="native"/>
    <s v="18-25"/>
    <x v="0"/>
    <x v="7"/>
    <n v="0.8"/>
  </r>
  <r>
    <s v="3EFE17QCRD1G5J337JDMWFRA2AESHI"/>
    <s v="That's really rude of him to do that."/>
    <s v="A1YSYRDAYFLP0H"/>
    <s v="female"/>
    <s v="native"/>
    <s v="36-45"/>
    <x v="1"/>
    <s v="A13HZKB2NGZP6B"/>
    <s v="female"/>
    <s v="native"/>
    <s v="18-25"/>
    <x v="0"/>
    <x v="7"/>
    <n v="0.8"/>
  </r>
  <r>
    <s v="3EFE17QCRD1G5J337JDMWFRA2AESHI"/>
    <s v="That's really rude of him to do that."/>
    <s v="APEB5ERGCYP6D"/>
    <s v="male"/>
    <s v="profession"/>
    <s v="26-35"/>
    <x v="0"/>
    <s v="A13HZKB2NGZP6B"/>
    <s v="female"/>
    <s v="native"/>
    <s v="18-25"/>
    <x v="0"/>
    <x v="7"/>
    <n v="0.8"/>
  </r>
  <r>
    <s v="33M4IA01QHX1QU35XYV39RA84YEXRS"/>
    <s v="Oh no! Never walk near puddles! lol"/>
    <s v="A3PJ51GS2AKBO6"/>
    <s v="male"/>
    <s v="native"/>
    <s v="26-35"/>
    <x v="0"/>
    <s v="A12723JDRPT207"/>
    <s v="female"/>
    <s v="native"/>
    <s v="18-25"/>
    <x v="0"/>
    <x v="11"/>
    <n v="0.7"/>
  </r>
  <r>
    <s v="33M4IA01QHX1QU35XYV39RA84YEXRS"/>
    <s v="Oh no! Never walk near puddles! lol"/>
    <s v="ASZFG2YOQA71C"/>
    <s v="male"/>
    <s v="native"/>
    <s v="18-25"/>
    <x v="0"/>
    <s v="A12723JDRPT207"/>
    <s v="female"/>
    <s v="native"/>
    <s v="18-25"/>
    <x v="0"/>
    <x v="11"/>
    <n v="0.7"/>
  </r>
  <r>
    <s v="33M4IA01QHX1QU35XYV39RA84YEXRS"/>
    <s v="Oh no! Never walk near puddles! lol"/>
    <s v="AS7IGPU2RHT6I"/>
    <s v="female"/>
    <s v="native"/>
    <s v="26-35"/>
    <x v="2"/>
    <s v="A12723JDRPT207"/>
    <s v="female"/>
    <s v="native"/>
    <s v="18-25"/>
    <x v="0"/>
    <x v="11"/>
    <n v="0.7"/>
  </r>
  <r>
    <s v="33M4IA01QHX1QU35XYV39RA84YEXRS"/>
    <s v="Im going as fast as I can."/>
    <s v="A1E235KE3CSO7H"/>
    <s v="female"/>
    <s v="native"/>
    <s v="56-65"/>
    <x v="1"/>
    <s v="A12723JDRPT207"/>
    <s v="female"/>
    <s v="native"/>
    <s v="18-25"/>
    <x v="0"/>
    <x v="9"/>
    <n v="0.7"/>
  </r>
  <r>
    <s v="33M4IA01QHX1QU35XYV39RA84YEXRS"/>
    <s v="Im going as fast as I can."/>
    <s v="A1V9MN88VQ1LEB"/>
    <s v="male"/>
    <s v="profession"/>
    <s v="26-35"/>
    <x v="3"/>
    <s v="A12723JDRPT207"/>
    <s v="female"/>
    <s v="native"/>
    <s v="18-25"/>
    <x v="0"/>
    <x v="9"/>
    <n v="0.7"/>
  </r>
  <r>
    <s v="33M4IA01QHX1QU35XYV39RA84YEXRS"/>
    <s v="Im going as fast as I can."/>
    <s v="A19KWRLD7P57VJ"/>
    <s v="male"/>
    <s v="native"/>
    <s v="26-35"/>
    <x v="1"/>
    <s v="A12723JDRPT207"/>
    <s v="female"/>
    <s v="native"/>
    <s v="18-25"/>
    <x v="0"/>
    <x v="9"/>
    <n v="0.7"/>
  </r>
  <r>
    <s v="3EFE17QCRD1G5J337JDMWFRA2AESHI"/>
    <s v="Lmao it's okay."/>
    <s v="A1OSRB1Q63XXWZ"/>
    <s v="female"/>
    <s v="native"/>
    <s v="56-65"/>
    <x v="2"/>
    <s v="A13HZKB2NGZP6B"/>
    <s v="female"/>
    <s v="native"/>
    <s v="18-25"/>
    <x v="0"/>
    <x v="0"/>
    <n v="0.8"/>
  </r>
  <r>
    <s v="3EFE17QCRD1G5J337JDMWFRA2AESHI"/>
    <s v="Lmao it's okay."/>
    <s v="A1Z6F6EIUJFC6T"/>
    <s v="male"/>
    <s v="native"/>
    <s v="26-35"/>
    <x v="1"/>
    <s v="A13HZKB2NGZP6B"/>
    <s v="female"/>
    <s v="native"/>
    <s v="18-25"/>
    <x v="0"/>
    <x v="0"/>
    <n v="0.8"/>
  </r>
  <r>
    <s v="3EFE17QCRD1G5J337JDMWFRA2AESHI"/>
    <s v="Lmao it's okay."/>
    <s v="A2T5DC2TXEEMBV"/>
    <s v="male"/>
    <s v="profession"/>
    <s v="18-25"/>
    <x v="2"/>
    <s v="A13HZKB2NGZP6B"/>
    <s v="female"/>
    <s v="native"/>
    <s v="18-25"/>
    <x v="0"/>
    <x v="0"/>
    <n v="0.8"/>
  </r>
  <r>
    <s v="3ZPBJO59KQXA3UKLATIX1G5A17DDHI"/>
    <s v="You should start looking for a better job"/>
    <s v="A1T02KY1E9YI3I"/>
    <s v="male"/>
    <s v="profession"/>
    <s v="26-35"/>
    <x v="1"/>
    <s v="A2DSQT79EPX7MY"/>
    <s v="female"/>
    <s v="native"/>
    <s v="18-25"/>
    <x v="0"/>
    <x v="3"/>
    <n v="0.7"/>
  </r>
  <r>
    <s v="3ZPBJO59KQXA3UKLATIX1G5A17DDHI"/>
    <s v="You should start looking for a better job"/>
    <s v="APEB5ERGCYP6D"/>
    <s v="male"/>
    <s v="profession"/>
    <s v="26-35"/>
    <x v="0"/>
    <s v="A2DSQT79EPX7MY"/>
    <s v="female"/>
    <s v="native"/>
    <s v="18-25"/>
    <x v="0"/>
    <x v="3"/>
    <n v="0.7"/>
  </r>
  <r>
    <s v="3ZPBJO59KQXA3UKLATIX1G5A17DDHI"/>
    <s v="You should start looking for a better job"/>
    <s v="ACDX50KGPE97I"/>
    <s v="male"/>
    <s v="native"/>
    <s v="26-35"/>
    <x v="0"/>
    <s v="A2DSQT79EPX7MY"/>
    <s v="female"/>
    <s v="native"/>
    <s v="18-25"/>
    <x v="0"/>
    <x v="3"/>
    <n v="0.7"/>
  </r>
  <r>
    <s v="33M4IA01QHX1QU35XYV39RA84YEXRS"/>
    <s v="Yea, just alot on my plate right now."/>
    <s v="A1HYMGPYXU97ZN"/>
    <s v="male"/>
    <s v="native"/>
    <s v="18-25"/>
    <x v="2"/>
    <s v="A12723JDRPT207"/>
    <s v="female"/>
    <s v="native"/>
    <s v="18-25"/>
    <x v="0"/>
    <x v="10"/>
    <n v="0.7"/>
  </r>
  <r>
    <s v="33M4IA01QHX1QU35XYV39RA84YEXRS"/>
    <s v="Yea, just alot on my plate right now."/>
    <s v="A3PJ51GS2AKBO6"/>
    <s v="male"/>
    <s v="native"/>
    <s v="26-35"/>
    <x v="0"/>
    <s v="A12723JDRPT207"/>
    <s v="female"/>
    <s v="native"/>
    <s v="18-25"/>
    <x v="0"/>
    <x v="10"/>
    <n v="0.7"/>
  </r>
  <r>
    <s v="33M4IA01QHX1QU35XYV39RA84YEXRS"/>
    <s v="Yea, just alot on my plate right now."/>
    <s v="ASZFG2YOQA71C"/>
    <s v="male"/>
    <s v="native"/>
    <s v="18-25"/>
    <x v="2"/>
    <s v="A12723JDRPT207"/>
    <s v="female"/>
    <s v="native"/>
    <s v="18-25"/>
    <x v="0"/>
    <x v="10"/>
    <n v="0.7"/>
  </r>
  <r>
    <s v="33M4IA01QHX1QU35XYV39RA84YEXRS"/>
    <s v="Im not sure what to do, We all want to go but I couldnt get enough."/>
    <s v="A2T5DC2TXEEMBV"/>
    <s v="male"/>
    <s v="profession"/>
    <s v="18-25"/>
    <x v="1"/>
    <s v="A12723JDRPT207"/>
    <s v="female"/>
    <s v="native"/>
    <s v="18-25"/>
    <x v="1"/>
    <x v="12"/>
    <n v="0.7"/>
  </r>
  <r>
    <s v="33M4IA01QHX1QU35XYV39RA84YEXRS"/>
    <s v="Im not sure what to do, We all want to go but I couldnt get enough."/>
    <s v="AM0WOQRVW5NSI"/>
    <s v="male"/>
    <s v="native"/>
    <s v="36-45"/>
    <x v="0"/>
    <s v="A12723JDRPT207"/>
    <s v="female"/>
    <s v="native"/>
    <s v="18-25"/>
    <x v="1"/>
    <x v="12"/>
    <n v="0.7"/>
  </r>
  <r>
    <s v="33M4IA01QHX1QU35XYV39RA84YEXRS"/>
    <s v="Im not sure what to do, We all want to go but I couldnt get enough."/>
    <s v="A1OSRB1Q63XXWZ"/>
    <s v="female"/>
    <s v="native"/>
    <s v="56-65"/>
    <x v="0"/>
    <s v="A12723JDRPT207"/>
    <s v="female"/>
    <s v="native"/>
    <s v="18-25"/>
    <x v="1"/>
    <x v="12"/>
    <n v="0.7"/>
  </r>
  <r>
    <s v="3EFE17QCRD1G5J337JDMWFRA2AESHI"/>
    <s v="I'm so sorry."/>
    <s v="A1T02KY1E9YI3I"/>
    <s v="male"/>
    <s v="profession"/>
    <s v="26-35"/>
    <x v="2"/>
    <s v="A13HZKB2NGZP6B"/>
    <s v="female"/>
    <s v="native"/>
    <s v="18-25"/>
    <x v="0"/>
    <x v="8"/>
    <n v="0.8"/>
  </r>
  <r>
    <s v="3EFE17QCRD1G5J337JDMWFRA2AESHI"/>
    <s v="I'm so sorry."/>
    <s v="APEB5ERGCYP6D"/>
    <s v="male"/>
    <s v="profession"/>
    <s v="26-35"/>
    <x v="2"/>
    <s v="A13HZKB2NGZP6B"/>
    <s v="female"/>
    <s v="native"/>
    <s v="18-25"/>
    <x v="0"/>
    <x v="8"/>
    <n v="0.8"/>
  </r>
  <r>
    <s v="3EFE17QCRD1G5J337JDMWFRA2AESHI"/>
    <s v="I'm so sorry."/>
    <s v="ACDX50KGPE97I"/>
    <s v="male"/>
    <s v="native"/>
    <s v="26-35"/>
    <x v="2"/>
    <s v="A13HZKB2NGZP6B"/>
    <s v="female"/>
    <s v="native"/>
    <s v="18-25"/>
    <x v="0"/>
    <x v="8"/>
    <n v="0.8"/>
  </r>
  <r>
    <s v="33M4IA01QHX1QU35XYV39RA84YEXRS"/>
    <s v="Ok Ill give you a call then,"/>
    <s v="A7JIY8AH7GTEF"/>
    <s v="male"/>
    <s v="profession"/>
    <s v="26-35"/>
    <x v="2"/>
    <s v="A12723JDRPT207"/>
    <s v="female"/>
    <s v="native"/>
    <s v="18-25"/>
    <x v="1"/>
    <x v="13"/>
    <n v="0.7"/>
  </r>
  <r>
    <s v="33M4IA01QHX1QU35XYV39RA84YEXRS"/>
    <s v="Ok Ill give you a call then,"/>
    <s v="AQP74RCFA4CF8"/>
    <s v="female"/>
    <s v="native"/>
    <s v="46-55"/>
    <x v="2"/>
    <s v="A12723JDRPT207"/>
    <s v="female"/>
    <s v="native"/>
    <s v="18-25"/>
    <x v="1"/>
    <x v="13"/>
    <n v="0.7"/>
  </r>
  <r>
    <s v="33M4IA01QHX1QU35XYV39RA84YEXRS"/>
    <s v="Ok Ill give you a call then,"/>
    <s v="APEB5ERGCYP6D"/>
    <s v="male"/>
    <s v="profession"/>
    <s v="26-35"/>
    <x v="2"/>
    <s v="A12723JDRPT207"/>
    <s v="female"/>
    <s v="native"/>
    <s v="18-25"/>
    <x v="1"/>
    <x v="13"/>
    <n v="0.7"/>
  </r>
  <r>
    <s v="3ZPBJO59KQXA3UKLATIX1G5A17DDHI"/>
    <s v="Well it wasn't me"/>
    <s v="AS7IGPU2RHT6I"/>
    <s v="female"/>
    <s v="native"/>
    <s v="26-35"/>
    <x v="0"/>
    <s v="A2DSQT79EPX7MY"/>
    <s v="female"/>
    <s v="native"/>
    <s v="18-25"/>
    <x v="0"/>
    <x v="4"/>
    <n v="0.7"/>
  </r>
  <r>
    <s v="3ZPBJO59KQXA3UKLATIX1G5A17DDHI"/>
    <s v="Well it wasn't me"/>
    <s v="A1OSRB1Q63XXWZ"/>
    <s v="female"/>
    <s v="native"/>
    <s v="56-65"/>
    <x v="2"/>
    <s v="A2DSQT79EPX7MY"/>
    <s v="female"/>
    <s v="native"/>
    <s v="18-25"/>
    <x v="0"/>
    <x v="4"/>
    <n v="0.7"/>
  </r>
  <r>
    <s v="3ZPBJO59KQXA3UKLATIX1G5A17DDHI"/>
    <s v="Well it wasn't me"/>
    <s v="AM0WOQRVW5NSI"/>
    <s v="male"/>
    <s v="native"/>
    <s v="36-45"/>
    <x v="4"/>
    <s v="A2DSQT79EPX7MY"/>
    <s v="female"/>
    <s v="native"/>
    <s v="18-25"/>
    <x v="0"/>
    <x v="4"/>
    <n v="0.7"/>
  </r>
  <r>
    <s v="3EFE17QCRD1G5J337JDMWFRA2AESHI"/>
    <s v="Which one?"/>
    <s v="AJUL5E52QS2P5"/>
    <s v="male"/>
    <s v="profession"/>
    <s v="18-25"/>
    <x v="1"/>
    <s v="A13HZKB2NGZP6B"/>
    <s v="female"/>
    <s v="native"/>
    <s v="18-25"/>
    <x v="1"/>
    <x v="5"/>
    <n v="0.8"/>
  </r>
  <r>
    <s v="3EFE17QCRD1G5J337JDMWFRA2AESHI"/>
    <s v="Which one?"/>
    <s v="A37PO5YNKE5D97"/>
    <s v="female"/>
    <s v="native"/>
    <s v="26-35"/>
    <x v="4"/>
    <s v="A13HZKB2NGZP6B"/>
    <s v="female"/>
    <s v="native"/>
    <s v="18-25"/>
    <x v="1"/>
    <x v="5"/>
    <n v="0.8"/>
  </r>
  <r>
    <s v="3EFE17QCRD1G5J337JDMWFRA2AESHI"/>
    <s v="Which one?"/>
    <s v="A3RH0FSJYQSFEZ"/>
    <s v="female"/>
    <s v="native"/>
    <s v="26-35"/>
    <x v="4"/>
    <s v="A13HZKB2NGZP6B"/>
    <s v="female"/>
    <s v="native"/>
    <s v="18-25"/>
    <x v="1"/>
    <x v="5"/>
    <n v="0.8"/>
  </r>
  <r>
    <s v="3ZPBJO59KQXA3UKLATIX1G5A17DDHI"/>
    <s v="Screw him"/>
    <s v="A1T02KY1E9YI3I"/>
    <s v="male"/>
    <s v="profession"/>
    <s v="26-35"/>
    <x v="0"/>
    <s v="A2DSQT79EPX7MY"/>
    <s v="female"/>
    <s v="native"/>
    <s v="18-25"/>
    <x v="0"/>
    <x v="7"/>
    <n v="0.7"/>
  </r>
  <r>
    <s v="3ZPBJO59KQXA3UKLATIX1G5A17DDHI"/>
    <s v="Screw him"/>
    <s v="APEB5ERGCYP6D"/>
    <s v="male"/>
    <s v="profession"/>
    <s v="26-35"/>
    <x v="0"/>
    <s v="A2DSQT79EPX7MY"/>
    <s v="female"/>
    <s v="native"/>
    <s v="18-25"/>
    <x v="0"/>
    <x v="7"/>
    <n v="0.7"/>
  </r>
  <r>
    <s v="3ZPBJO59KQXA3UKLATIX1G5A17DDHI"/>
    <s v="Screw him"/>
    <s v="A1HYMGPYXU97ZN"/>
    <s v="male"/>
    <s v="native"/>
    <s v="18-25"/>
    <x v="0"/>
    <s v="A2DSQT79EPX7MY"/>
    <s v="female"/>
    <s v="native"/>
    <s v="18-25"/>
    <x v="0"/>
    <x v="7"/>
    <n v="0.7"/>
  </r>
  <r>
    <s v="33M4IA01QHX1QU35XYV39RA84YEXRS"/>
    <s v="Man that sucks,  its gonna take a min to get replacements."/>
    <s v="A1OSRB1Q63XXWZ"/>
    <s v="female"/>
    <s v="native"/>
    <s v="56-65"/>
    <x v="2"/>
    <s v="A12723JDRPT207"/>
    <s v="female"/>
    <s v="native"/>
    <s v="18-25"/>
    <x v="0"/>
    <x v="14"/>
    <n v="0.7"/>
  </r>
  <r>
    <s v="33M4IA01QHX1QU35XYV39RA84YEXRS"/>
    <s v="Man that sucks,  its gonna take a min to get replacements."/>
    <s v="A3PJ51GS2AKBO6"/>
    <s v="male"/>
    <s v="native"/>
    <s v="26-35"/>
    <x v="1"/>
    <s v="A12723JDRPT207"/>
    <s v="female"/>
    <s v="native"/>
    <s v="18-25"/>
    <x v="0"/>
    <x v="14"/>
    <n v="0.7"/>
  </r>
  <r>
    <s v="33M4IA01QHX1QU35XYV39RA84YEXRS"/>
    <s v="Man that sucks,  its gonna take a min to get replacements."/>
    <s v="A3C2PSZEKN8OWD"/>
    <s v="female"/>
    <s v="profession"/>
    <s v="26-35"/>
    <x v="4"/>
    <s v="A12723JDRPT207"/>
    <s v="female"/>
    <s v="native"/>
    <s v="18-25"/>
    <x v="0"/>
    <x v="14"/>
    <n v="0.7"/>
  </r>
  <r>
    <s v="3EFE17QCRD1G5J337JDMWFRA2AESHI"/>
    <s v="What is it?"/>
    <s v="A3PJ51GS2AKBO6"/>
    <s v="male"/>
    <s v="native"/>
    <s v="26-35"/>
    <x v="0"/>
    <s v="A13HZKB2NGZP6B"/>
    <s v="female"/>
    <s v="native"/>
    <s v="18-25"/>
    <x v="1"/>
    <x v="6"/>
    <n v="0.8"/>
  </r>
  <r>
    <s v="3EFE17QCRD1G5J337JDMWFRA2AESHI"/>
    <s v="What is it?"/>
    <s v="A1HYMGPYXU97ZN"/>
    <s v="male"/>
    <s v="native"/>
    <s v="18-25"/>
    <x v="4"/>
    <s v="A13HZKB2NGZP6B"/>
    <s v="female"/>
    <s v="native"/>
    <s v="18-25"/>
    <x v="1"/>
    <x v="6"/>
    <n v="0.8"/>
  </r>
  <r>
    <s v="3EFE17QCRD1G5J337JDMWFRA2AESHI"/>
    <s v="What is it?"/>
    <s v="A2J7GCLIVCZWH8"/>
    <s v="female"/>
    <s v="native"/>
    <s v="18-25"/>
    <x v="0"/>
    <s v="A13HZKB2NGZP6B"/>
    <s v="female"/>
    <s v="native"/>
    <s v="18-25"/>
    <x v="1"/>
    <x v="6"/>
    <n v="0.8"/>
  </r>
  <r>
    <s v="3ZPBJO59KQXA3UKLATIX1G5A17DDHI"/>
    <s v="what'd you get from starbucks?"/>
    <s v="A1V9MN88VQ1LEB"/>
    <s v="male"/>
    <s v="profession"/>
    <s v="26-35"/>
    <x v="4"/>
    <s v="A2DSQT79EPX7MY"/>
    <s v="female"/>
    <s v="native"/>
    <s v="18-25"/>
    <x v="0"/>
    <x v="0"/>
    <n v="0.7"/>
  </r>
  <r>
    <s v="3ZPBJO59KQXA3UKLATIX1G5A17DDHI"/>
    <s v="what'd you get from starbucks?"/>
    <s v="A3PJ51GS2AKBO6"/>
    <s v="male"/>
    <s v="native"/>
    <s v="26-35"/>
    <x v="4"/>
    <s v="A2DSQT79EPX7MY"/>
    <s v="female"/>
    <s v="native"/>
    <s v="18-25"/>
    <x v="0"/>
    <x v="0"/>
    <n v="0.7"/>
  </r>
  <r>
    <s v="3ZPBJO59KQXA3UKLATIX1G5A17DDHI"/>
    <s v="what'd you get from starbucks?"/>
    <s v="A1T02KY1E9YI3I"/>
    <s v="male"/>
    <s v="profession"/>
    <s v="26-35"/>
    <x v="0"/>
    <s v="A2DSQT79EPX7MY"/>
    <s v="female"/>
    <s v="native"/>
    <s v="18-25"/>
    <x v="0"/>
    <x v="0"/>
    <n v="0.7"/>
  </r>
  <r>
    <s v="3DYGAII7PM4W5KMEYSWMAOE06D3QPW"/>
    <s v="So does that mean you're in or out?"/>
    <s v="APEB5ERGCYP6D"/>
    <s v="male"/>
    <s v="profession"/>
    <s v="26-35"/>
    <x v="0"/>
    <s v="A2QQFGD7K7AHK8"/>
    <s v="male"/>
    <s v="native"/>
    <s v="26-35"/>
    <x v="0"/>
    <x v="1"/>
    <n v="0.8"/>
  </r>
  <r>
    <s v="3DYGAII7PM4W5KMEYSWMAOE06D3QPW"/>
    <s v="So does that mean you're in or out?"/>
    <s v="A1OSRB1Q63XXWZ"/>
    <s v="female"/>
    <s v="native"/>
    <s v="56-65"/>
    <x v="0"/>
    <s v="A2QQFGD7K7AHK8"/>
    <s v="male"/>
    <s v="native"/>
    <s v="26-35"/>
    <x v="0"/>
    <x v="1"/>
    <n v="0.8"/>
  </r>
  <r>
    <s v="3DYGAII7PM4W5KMEYSWMAOE06D3QPW"/>
    <s v="So does that mean you're in or out?"/>
    <s v="A3ERAC9ADCIAOW"/>
    <s v="male"/>
    <s v="native"/>
    <s v="18-25"/>
    <x v="0"/>
    <s v="A2QQFGD7K7AHK8"/>
    <s v="male"/>
    <s v="native"/>
    <s v="26-35"/>
    <x v="0"/>
    <x v="1"/>
    <n v="0.8"/>
  </r>
  <r>
    <s v="3ZPBJO59KQXA3UKLATIX1G5A17DDHI"/>
    <s v="I'm so sorry :("/>
    <s v="ASZFG2YOQA71C"/>
    <s v="male"/>
    <s v="native"/>
    <s v="18-25"/>
    <x v="1"/>
    <s v="A2DSQT79EPX7MY"/>
    <s v="female"/>
    <s v="native"/>
    <s v="18-25"/>
    <x v="0"/>
    <x v="8"/>
    <n v="0.7"/>
  </r>
  <r>
    <s v="3ZPBJO59KQXA3UKLATIX1G5A17DDHI"/>
    <s v="I'm so sorry :("/>
    <s v="A1Z6F6EIUJFC6T"/>
    <s v="male"/>
    <s v="native"/>
    <s v="26-35"/>
    <x v="1"/>
    <s v="A2DSQT79EPX7MY"/>
    <s v="female"/>
    <s v="native"/>
    <s v="18-25"/>
    <x v="0"/>
    <x v="8"/>
    <n v="0.7"/>
  </r>
  <r>
    <s v="3ZPBJO59KQXA3UKLATIX1G5A17DDHI"/>
    <s v="I'm so sorry :("/>
    <s v="APEB5ERGCYP6D"/>
    <s v="male"/>
    <s v="profession"/>
    <s v="26-35"/>
    <x v="2"/>
    <s v="A2DSQT79EPX7MY"/>
    <s v="female"/>
    <s v="native"/>
    <s v="18-25"/>
    <x v="0"/>
    <x v="8"/>
    <n v="0.7"/>
  </r>
  <r>
    <s v="3DYGAII7PM4W5KMEYSWMAOE06D3QPW"/>
    <s v="Sorry."/>
    <s v="A1G1J2M41RWBAS"/>
    <s v="male"/>
    <s v="native"/>
    <s v="66-75"/>
    <x v="0"/>
    <s v="A2QQFGD7K7AHK8"/>
    <s v="male"/>
    <s v="native"/>
    <s v="26-35"/>
    <x v="0"/>
    <x v="2"/>
    <n v="0.8"/>
  </r>
  <r>
    <s v="3DYGAII7PM4W5KMEYSWMAOE06D3QPW"/>
    <s v="Sorry."/>
    <s v="A2T5DC2TXEEMBV"/>
    <s v="male"/>
    <s v="profession"/>
    <s v="18-25"/>
    <x v="0"/>
    <s v="A2QQFGD7K7AHK8"/>
    <s v="male"/>
    <s v="native"/>
    <s v="26-35"/>
    <x v="0"/>
    <x v="2"/>
    <n v="0.8"/>
  </r>
  <r>
    <s v="3DYGAII7PM4W5KMEYSWMAOE06D3QPW"/>
    <s v="Sorry."/>
    <s v="A1OSRB1Q63XXWZ"/>
    <s v="female"/>
    <s v="native"/>
    <s v="56-65"/>
    <x v="0"/>
    <s v="A2QQFGD7K7AHK8"/>
    <s v="male"/>
    <s v="native"/>
    <s v="26-35"/>
    <x v="0"/>
    <x v="2"/>
    <n v="0.8"/>
  </r>
  <r>
    <s v="3EFE17QCRD1G5J337JDMWFRA2AESHI"/>
    <s v="Wow that's so rude of them."/>
    <s v="AXKV2UQ5HEG29"/>
    <s v="male"/>
    <s v="native"/>
    <s v="26-35"/>
    <x v="1"/>
    <s v="A13HZKB2NGZP6B"/>
    <s v="female"/>
    <s v="native"/>
    <s v="18-25"/>
    <x v="0"/>
    <x v="11"/>
    <n v="0.8"/>
  </r>
  <r>
    <s v="3EFE17QCRD1G5J337JDMWFRA2AESHI"/>
    <s v="Wow that's so rude of them."/>
    <s v="A3PJ51GS2AKBO6"/>
    <s v="male"/>
    <s v="native"/>
    <s v="26-35"/>
    <x v="2"/>
    <s v="A13HZKB2NGZP6B"/>
    <s v="female"/>
    <s v="native"/>
    <s v="18-25"/>
    <x v="0"/>
    <x v="11"/>
    <n v="0.8"/>
  </r>
  <r>
    <s v="3EFE17QCRD1G5J337JDMWFRA2AESHI"/>
    <s v="Wow that's so rude of them."/>
    <s v="A3IHT9LDUJNP3E"/>
    <s v="male"/>
    <s v="profession"/>
    <s v="26-35"/>
    <x v="2"/>
    <s v="A13HZKB2NGZP6B"/>
    <s v="female"/>
    <s v="native"/>
    <s v="18-25"/>
    <x v="0"/>
    <x v="11"/>
    <n v="0.8"/>
  </r>
  <r>
    <s v="3DYGAII7PM4W5KMEYSWMAOE06D3QPW"/>
    <s v="Start looking for a new job. I'll help!!"/>
    <s v="A1HYMGPYXU97ZN"/>
    <s v="male"/>
    <s v="native"/>
    <s v="18-25"/>
    <x v="3"/>
    <s v="A2QQFGD7K7AHK8"/>
    <s v="male"/>
    <s v="native"/>
    <s v="26-35"/>
    <x v="0"/>
    <x v="3"/>
    <n v="0.8"/>
  </r>
  <r>
    <s v="3DYGAII7PM4W5KMEYSWMAOE06D3QPW"/>
    <s v="Start looking for a new job. I'll help!!"/>
    <s v="A19KWRLD7P57VJ"/>
    <s v="male"/>
    <s v="native"/>
    <s v="26-35"/>
    <x v="1"/>
    <s v="A2QQFGD7K7AHK8"/>
    <s v="male"/>
    <s v="native"/>
    <s v="26-35"/>
    <x v="0"/>
    <x v="3"/>
    <n v="0.8"/>
  </r>
  <r>
    <s v="3DYGAII7PM4W5KMEYSWMAOE06D3QPW"/>
    <s v="Start looking for a new job. I'll help!!"/>
    <s v="A3PJ51GS2AKBO6"/>
    <s v="male"/>
    <s v="native"/>
    <s v="26-35"/>
    <x v="1"/>
    <s v="A2QQFGD7K7AHK8"/>
    <s v="male"/>
    <s v="native"/>
    <s v="26-35"/>
    <x v="0"/>
    <x v="3"/>
    <n v="0.8"/>
  </r>
  <r>
    <s v="3EFE17QCRD1G5J337JDMWFRA2AESHI"/>
    <s v="I'll make super sure they're cold once I get there."/>
    <s v="A1EML5NDXVXM5B"/>
    <s v="female"/>
    <s v="native"/>
    <s v="26-35"/>
    <x v="4"/>
    <s v="A13HZKB2NGZP6B"/>
    <s v="female"/>
    <s v="native"/>
    <s v="18-25"/>
    <x v="0"/>
    <x v="9"/>
    <n v="0.8"/>
  </r>
  <r>
    <s v="3EFE17QCRD1G5J337JDMWFRA2AESHI"/>
    <s v="I'll make super sure they're cold once I get there."/>
    <s v="AS7IGPU2RHT6I"/>
    <s v="female"/>
    <s v="native"/>
    <s v="26-35"/>
    <x v="4"/>
    <s v="A13HZKB2NGZP6B"/>
    <s v="female"/>
    <s v="native"/>
    <s v="18-25"/>
    <x v="0"/>
    <x v="9"/>
    <n v="0.8"/>
  </r>
  <r>
    <s v="3EFE17QCRD1G5J337JDMWFRA2AESHI"/>
    <s v="I'll make super sure they're cold once I get there."/>
    <s v="ASZFG2YOQA71C"/>
    <s v="male"/>
    <s v="native"/>
    <s v="18-25"/>
    <x v="4"/>
    <s v="A13HZKB2NGZP6B"/>
    <s v="female"/>
    <s v="native"/>
    <s v="18-25"/>
    <x v="0"/>
    <x v="9"/>
    <n v="0.8"/>
  </r>
  <r>
    <s v="3ZPBJO59KQXA3UKLATIX1G5A17DDHI"/>
    <s v="What's wrong?"/>
    <s v="A2T5DC2TXEEMBV"/>
    <s v="male"/>
    <s v="profession"/>
    <s v="18-25"/>
    <x v="1"/>
    <s v="A2DSQT79EPX7MY"/>
    <s v="female"/>
    <s v="native"/>
    <s v="18-25"/>
    <x v="1"/>
    <x v="5"/>
    <n v="0.7"/>
  </r>
  <r>
    <s v="3ZPBJO59KQXA3UKLATIX1G5A17DDHI"/>
    <s v="What's wrong?"/>
    <s v="A3PJ51GS2AKBO6"/>
    <s v="male"/>
    <s v="native"/>
    <s v="26-35"/>
    <x v="2"/>
    <s v="A2DSQT79EPX7MY"/>
    <s v="female"/>
    <s v="native"/>
    <s v="18-25"/>
    <x v="1"/>
    <x v="5"/>
    <n v="0.7"/>
  </r>
  <r>
    <s v="3ZPBJO59KQXA3UKLATIX1G5A17DDHI"/>
    <s v="What's wrong?"/>
    <s v="AM0WOQRVW5NSI"/>
    <s v="male"/>
    <s v="native"/>
    <s v="36-45"/>
    <x v="2"/>
    <s v="A2DSQT79EPX7MY"/>
    <s v="female"/>
    <s v="native"/>
    <s v="18-25"/>
    <x v="1"/>
    <x v="5"/>
    <n v="0.7"/>
  </r>
  <r>
    <s v="3DYGAII7PM4W5KMEYSWMAOE06D3QPW"/>
    <s v="Well I'm not sure what to tell you man."/>
    <s v="A1V9MN88VQ1LEB"/>
    <s v="male"/>
    <s v="profession"/>
    <s v="26-35"/>
    <x v="1"/>
    <s v="A2QQFGD7K7AHK8"/>
    <s v="male"/>
    <s v="native"/>
    <s v="26-35"/>
    <x v="0"/>
    <x v="4"/>
    <n v="0.8"/>
  </r>
  <r>
    <s v="3DYGAII7PM4W5KMEYSWMAOE06D3QPW"/>
    <s v="Well I'm not sure what to tell you man."/>
    <s v="A3PJ51GS2AKBO6"/>
    <s v="male"/>
    <s v="native"/>
    <s v="26-35"/>
    <x v="2"/>
    <s v="A2QQFGD7K7AHK8"/>
    <s v="male"/>
    <s v="native"/>
    <s v="26-35"/>
    <x v="0"/>
    <x v="4"/>
    <n v="0.8"/>
  </r>
  <r>
    <s v="3DYGAII7PM4W5KMEYSWMAOE06D3QPW"/>
    <s v="Well I'm not sure what to tell you man."/>
    <s v="A1T02KY1E9YI3I"/>
    <s v="male"/>
    <s v="profession"/>
    <s v="26-35"/>
    <x v="2"/>
    <s v="A2QQFGD7K7AHK8"/>
    <s v="male"/>
    <s v="native"/>
    <s v="26-35"/>
    <x v="0"/>
    <x v="4"/>
    <n v="0.8"/>
  </r>
  <r>
    <s v="3DYGAII7PM4W5KMEYSWMAOE06D3QPW"/>
    <s v="Drink tonight on me?"/>
    <s v="A1T02KY1E9YI3I"/>
    <s v="male"/>
    <s v="profession"/>
    <s v="26-35"/>
    <x v="2"/>
    <s v="A2QQFGD7K7AHK8"/>
    <s v="male"/>
    <s v="native"/>
    <s v="26-35"/>
    <x v="0"/>
    <x v="7"/>
    <n v="0.8"/>
  </r>
  <r>
    <s v="3DYGAII7PM4W5KMEYSWMAOE06D3QPW"/>
    <s v="Drink tonight on me?"/>
    <s v="A1OSRB1Q63XXWZ"/>
    <s v="female"/>
    <s v="native"/>
    <s v="56-65"/>
    <x v="1"/>
    <s v="A2QQFGD7K7AHK8"/>
    <s v="male"/>
    <s v="native"/>
    <s v="26-35"/>
    <x v="0"/>
    <x v="7"/>
    <n v="0.8"/>
  </r>
  <r>
    <s v="3DYGAII7PM4W5KMEYSWMAOE06D3QPW"/>
    <s v="Drink tonight on me?"/>
    <s v="A1G1J2M41RWBAS"/>
    <s v="male"/>
    <s v="native"/>
    <s v="66-75"/>
    <x v="2"/>
    <s v="A2QQFGD7K7AHK8"/>
    <s v="male"/>
    <s v="native"/>
    <s v="26-35"/>
    <x v="0"/>
    <x v="7"/>
    <n v="0.8"/>
  </r>
  <r>
    <s v="3EFE17QCRD1G5J337JDMWFRA2AESHI"/>
    <s v="Not really."/>
    <s v="APEB5ERGCYP6D"/>
    <s v="male"/>
    <s v="profession"/>
    <s v="26-35"/>
    <x v="0"/>
    <s v="A13HZKB2NGZP6B"/>
    <s v="female"/>
    <s v="native"/>
    <s v="18-25"/>
    <x v="1"/>
    <x v="10"/>
    <n v="0.8"/>
  </r>
  <r>
    <s v="3EFE17QCRD1G5J337JDMWFRA2AESHI"/>
    <s v="Not really."/>
    <s v="ASZFG2YOQA71C"/>
    <s v="male"/>
    <s v="native"/>
    <s v="18-25"/>
    <x v="4"/>
    <s v="A13HZKB2NGZP6B"/>
    <s v="female"/>
    <s v="native"/>
    <s v="18-25"/>
    <x v="1"/>
    <x v="10"/>
    <n v="0.8"/>
  </r>
  <r>
    <s v="3EFE17QCRD1G5J337JDMWFRA2AESHI"/>
    <s v="Not really."/>
    <s v="ACDX50KGPE97I"/>
    <s v="male"/>
    <s v="native"/>
    <s v="26-35"/>
    <x v="4"/>
    <s v="A13HZKB2NGZP6B"/>
    <s v="female"/>
    <s v="native"/>
    <s v="18-25"/>
    <x v="1"/>
    <x v="10"/>
    <n v="0.8"/>
  </r>
  <r>
    <s v="3DYGAII7PM4W5KMEYSWMAOE06D3QPW"/>
    <s v="You devil girl!!!!"/>
    <s v="A1XCX1KI3XRPRZ"/>
    <s v="female"/>
    <s v="profession"/>
    <s v="18-25"/>
    <x v="2"/>
    <s v="A2QQFGD7K7AHK8"/>
    <s v="male"/>
    <s v="native"/>
    <s v="26-35"/>
    <x v="0"/>
    <x v="0"/>
    <n v="0.8"/>
  </r>
  <r>
    <s v="3DYGAII7PM4W5KMEYSWMAOE06D3QPW"/>
    <s v="You devil girl!!!!"/>
    <s v="ACDX50KGPE97I"/>
    <s v="male"/>
    <s v="native"/>
    <s v="26-35"/>
    <x v="2"/>
    <s v="A2QQFGD7K7AHK8"/>
    <s v="male"/>
    <s v="native"/>
    <s v="26-35"/>
    <x v="0"/>
    <x v="0"/>
    <n v="0.8"/>
  </r>
  <r>
    <s v="3DYGAII7PM4W5KMEYSWMAOE06D3QPW"/>
    <s v="You devil girl!!!!"/>
    <s v="APEB5ERGCYP6D"/>
    <s v="male"/>
    <s v="profession"/>
    <s v="26-35"/>
    <x v="0"/>
    <s v="A2QQFGD7K7AHK8"/>
    <s v="male"/>
    <s v="native"/>
    <s v="26-35"/>
    <x v="0"/>
    <x v="0"/>
    <n v="0.8"/>
  </r>
  <r>
    <s v="3DYGAII7PM4W5KMEYSWMAOE06D3QPW"/>
    <s v="Sorry to hear that."/>
    <s v="APEB5ERGCYP6D"/>
    <s v="male"/>
    <s v="profession"/>
    <s v="26-35"/>
    <x v="2"/>
    <s v="A2QQFGD7K7AHK8"/>
    <s v="male"/>
    <s v="native"/>
    <s v="26-35"/>
    <x v="0"/>
    <x v="8"/>
    <n v="0.8"/>
  </r>
  <r>
    <s v="3DYGAII7PM4W5KMEYSWMAOE06D3QPW"/>
    <s v="Sorry to hear that."/>
    <s v="A37PO5YNKE5D97"/>
    <s v="female"/>
    <s v="native"/>
    <s v="26-35"/>
    <x v="2"/>
    <s v="A2QQFGD7K7AHK8"/>
    <s v="male"/>
    <s v="native"/>
    <s v="26-35"/>
    <x v="0"/>
    <x v="8"/>
    <n v="0.8"/>
  </r>
  <r>
    <s v="3DYGAII7PM4W5KMEYSWMAOE06D3QPW"/>
    <s v="Sorry to hear that."/>
    <s v="A22PVWOPGX9AG6"/>
    <s v="gender-na"/>
    <s v="native"/>
    <s v="age-na"/>
    <x v="2"/>
    <s v="A2QQFGD7K7AHK8"/>
    <s v="male"/>
    <s v="native"/>
    <s v="26-35"/>
    <x v="0"/>
    <x v="8"/>
    <n v="0.8"/>
  </r>
  <r>
    <s v="3EFE17QCRD1G5J337JDMWFRA2AESHI"/>
    <s v="Yeah, I tried looking at other websites but I couldn't find anything."/>
    <s v="AKXY2ATEM5DC2"/>
    <s v="male"/>
    <s v="native"/>
    <s v="36-45"/>
    <x v="0"/>
    <s v="A13HZKB2NGZP6B"/>
    <s v="female"/>
    <s v="native"/>
    <s v="18-25"/>
    <x v="1"/>
    <x v="12"/>
    <n v="0.8"/>
  </r>
  <r>
    <s v="3EFE17QCRD1G5J337JDMWFRA2AESHI"/>
    <s v="Yeah, I tried looking at other websites but I couldn't find anything."/>
    <s v="A3UUH3632AI3ZX"/>
    <s v="female"/>
    <s v="native"/>
    <s v="26-35"/>
    <x v="4"/>
    <s v="A13HZKB2NGZP6B"/>
    <s v="female"/>
    <s v="native"/>
    <s v="18-25"/>
    <x v="1"/>
    <x v="12"/>
    <n v="0.8"/>
  </r>
  <r>
    <s v="3EFE17QCRD1G5J337JDMWFRA2AESHI"/>
    <s v="Yeah, I tried looking at other websites but I couldn't find anything."/>
    <s v="A1T02KY1E9YI3I"/>
    <s v="male"/>
    <s v="profession"/>
    <s v="26-35"/>
    <x v="0"/>
    <s v="A13HZKB2NGZP6B"/>
    <s v="female"/>
    <s v="native"/>
    <s v="18-25"/>
    <x v="1"/>
    <x v="12"/>
    <n v="0.8"/>
  </r>
  <r>
    <s v="3EFE17QCRD1G5J337JDMWFRA2AESHI"/>
    <s v="Alright, I'll call you later then."/>
    <s v="APEB5ERGCYP6D"/>
    <s v="male"/>
    <s v="profession"/>
    <s v="26-35"/>
    <x v="2"/>
    <s v="A13HZKB2NGZP6B"/>
    <s v="female"/>
    <s v="native"/>
    <s v="18-25"/>
    <x v="1"/>
    <x v="13"/>
    <n v="0.8"/>
  </r>
  <r>
    <s v="3EFE17QCRD1G5J337JDMWFRA2AESHI"/>
    <s v="Alright, I'll call you later then."/>
    <s v="A3PJ51GS2AKBO6"/>
    <s v="male"/>
    <s v="native"/>
    <s v="26-35"/>
    <x v="2"/>
    <s v="A13HZKB2NGZP6B"/>
    <s v="female"/>
    <s v="native"/>
    <s v="18-25"/>
    <x v="1"/>
    <x v="13"/>
    <n v="0.8"/>
  </r>
  <r>
    <s v="3EFE17QCRD1G5J337JDMWFRA2AESHI"/>
    <s v="Alright, I'll call you later then."/>
    <s v="A37LZCSEEW0L0X"/>
    <s v="male"/>
    <s v="native"/>
    <s v="26-35"/>
    <x v="1"/>
    <s v="A13HZKB2NGZP6B"/>
    <s v="female"/>
    <s v="native"/>
    <s v="18-25"/>
    <x v="1"/>
    <x v="13"/>
    <n v="0.8"/>
  </r>
  <r>
    <s v="3DYGAII7PM4W5KMEYSWMAOE06D3QPW"/>
    <s v="Uber or bus?"/>
    <s v="APEB5ERGCYP6D"/>
    <s v="male"/>
    <s v="profession"/>
    <s v="26-35"/>
    <x v="0"/>
    <s v="A2QQFGD7K7AHK8"/>
    <s v="male"/>
    <s v="native"/>
    <s v="26-35"/>
    <x v="1"/>
    <x v="5"/>
    <n v="0.8"/>
  </r>
  <r>
    <s v="3DYGAII7PM4W5KMEYSWMAOE06D3QPW"/>
    <s v="Uber or bus?"/>
    <s v="AD2YWEL005W9Y"/>
    <s v="male"/>
    <s v="native"/>
    <s v="18-25"/>
    <x v="4"/>
    <s v="A2QQFGD7K7AHK8"/>
    <s v="male"/>
    <s v="native"/>
    <s v="26-35"/>
    <x v="1"/>
    <x v="5"/>
    <n v="0.8"/>
  </r>
  <r>
    <s v="3DYGAII7PM4W5KMEYSWMAOE06D3QPW"/>
    <s v="Uber or bus?"/>
    <s v="A3QZMGTVA4VO44"/>
    <s v="male"/>
    <s v="native"/>
    <s v="36-45"/>
    <x v="0"/>
    <s v="A2QQFGD7K7AHK8"/>
    <s v="male"/>
    <s v="native"/>
    <s v="26-35"/>
    <x v="1"/>
    <x v="5"/>
    <n v="0.8"/>
  </r>
  <r>
    <s v="3ZPBJO59KQXA3UKLATIX1G5A17DDHI"/>
    <s v="What's wrong?"/>
    <s v="A3PJ51GS2AKBO6"/>
    <s v="male"/>
    <s v="native"/>
    <s v="26-35"/>
    <x v="2"/>
    <s v="A2DSQT79EPX7MY"/>
    <s v="female"/>
    <s v="native"/>
    <s v="18-25"/>
    <x v="1"/>
    <x v="5"/>
    <n v="0.7"/>
  </r>
  <r>
    <s v="3ZPBJO59KQXA3UKLATIX1G5A17DDHI"/>
    <s v="What's wrong?"/>
    <s v="AM0WOQRVW5NSI"/>
    <s v="male"/>
    <s v="native"/>
    <s v="36-45"/>
    <x v="0"/>
    <s v="A2DSQT79EPX7MY"/>
    <s v="female"/>
    <s v="native"/>
    <s v="18-25"/>
    <x v="1"/>
    <x v="5"/>
    <n v="0.7"/>
  </r>
  <r>
    <s v="3ZPBJO59KQXA3UKLATIX1G5A17DDHI"/>
    <s v="What's wrong?"/>
    <s v="A2R6JWOX2T8F6Z"/>
    <s v="male"/>
    <s v="native"/>
    <s v="26-35"/>
    <x v="3"/>
    <s v="A2DSQT79EPX7MY"/>
    <s v="female"/>
    <s v="native"/>
    <s v="18-25"/>
    <x v="1"/>
    <x v="5"/>
    <n v="0.7"/>
  </r>
  <r>
    <s v="3DYGAII7PM4W5KMEYSWMAOE06D3QPW"/>
    <s v="Yes, sorry. Whats up?"/>
    <s v="A3GM78FCDY293T"/>
    <s v="male"/>
    <s v="native"/>
    <s v="36-45"/>
    <x v="1"/>
    <s v="A2QQFGD7K7AHK8"/>
    <s v="male"/>
    <s v="native"/>
    <s v="26-35"/>
    <x v="1"/>
    <x v="6"/>
    <n v="0.8"/>
  </r>
  <r>
    <s v="3DYGAII7PM4W5KMEYSWMAOE06D3QPW"/>
    <s v="Yes, sorry. Whats up?"/>
    <s v="A1V9MN88VQ1LEB"/>
    <s v="male"/>
    <s v="profession"/>
    <s v="26-35"/>
    <x v="2"/>
    <s v="A2QQFGD7K7AHK8"/>
    <s v="male"/>
    <s v="native"/>
    <s v="26-35"/>
    <x v="1"/>
    <x v="6"/>
    <n v="0.8"/>
  </r>
  <r>
    <s v="3DYGAII7PM4W5KMEYSWMAOE06D3QPW"/>
    <s v="Yes, sorry. Whats up?"/>
    <s v="APEB5ERGCYP6D"/>
    <s v="male"/>
    <s v="profession"/>
    <s v="26-35"/>
    <x v="2"/>
    <s v="A2QQFGD7K7AHK8"/>
    <s v="male"/>
    <s v="native"/>
    <s v="26-35"/>
    <x v="1"/>
    <x v="6"/>
    <n v="0.8"/>
  </r>
  <r>
    <s v="3ZPBJO59KQXA3UKLATIX1G5A17DDHI"/>
    <s v="Typical :("/>
    <s v="A2T5DC2TXEEMBV"/>
    <s v="male"/>
    <s v="profession"/>
    <s v="18-25"/>
    <x v="4"/>
    <s v="A2DSQT79EPX7MY"/>
    <s v="female"/>
    <s v="native"/>
    <s v="18-25"/>
    <x v="0"/>
    <x v="11"/>
    <n v="0.7"/>
  </r>
  <r>
    <s v="3ZPBJO59KQXA3UKLATIX1G5A17DDHI"/>
    <s v="Typical :("/>
    <s v="A1T02KY1E9YI3I"/>
    <s v="male"/>
    <s v="profession"/>
    <s v="26-35"/>
    <x v="2"/>
    <s v="A2DSQT79EPX7MY"/>
    <s v="female"/>
    <s v="native"/>
    <s v="18-25"/>
    <x v="0"/>
    <x v="11"/>
    <n v="0.7"/>
  </r>
  <r>
    <s v="3ZPBJO59KQXA3UKLATIX1G5A17DDHI"/>
    <s v="Typical :("/>
    <s v="A3PJ51GS2AKBO6"/>
    <s v="male"/>
    <s v="native"/>
    <s v="26-35"/>
    <x v="0"/>
    <s v="A2DSQT79EPX7MY"/>
    <s v="female"/>
    <s v="native"/>
    <s v="18-25"/>
    <x v="0"/>
    <x v="11"/>
    <n v="0.7"/>
  </r>
  <r>
    <s v="3ZPBJO59KQXA3UKLATIX1G5A17DDHI"/>
    <s v="Lol I'll try to be quick"/>
    <s v="A3PJ51GS2AKBO6"/>
    <s v="male"/>
    <s v="native"/>
    <s v="26-35"/>
    <x v="2"/>
    <s v="A2DSQT79EPX7MY"/>
    <s v="female"/>
    <s v="native"/>
    <s v="18-25"/>
    <x v="0"/>
    <x v="9"/>
    <n v="0.7"/>
  </r>
  <r>
    <s v="3ZPBJO59KQXA3UKLATIX1G5A17DDHI"/>
    <s v="Lol I'll try to be quick"/>
    <s v="A19CKDMMK8Z6QC"/>
    <s v="male"/>
    <s v="native"/>
    <s v="18-25"/>
    <x v="1"/>
    <s v="A2DSQT79EPX7MY"/>
    <s v="female"/>
    <s v="native"/>
    <s v="18-25"/>
    <x v="0"/>
    <x v="9"/>
    <n v="0.7"/>
  </r>
  <r>
    <s v="3ZPBJO59KQXA3UKLATIX1G5A17DDHI"/>
    <s v="Lol I'll try to be quick"/>
    <s v="AAN5C4AMUWMD"/>
    <s v="male"/>
    <s v="profession"/>
    <s v="26-35"/>
    <x v="4"/>
    <s v="A2DSQT79EPX7MY"/>
    <s v="female"/>
    <s v="native"/>
    <s v="18-25"/>
    <x v="0"/>
    <x v="9"/>
    <n v="0.7"/>
  </r>
  <r>
    <s v="3EFE17QCRD1G5J337JDMWFRA2AESHI"/>
    <s v="Aw dang, I hope you find it soon."/>
    <s v="A3PJ51GS2AKBO6"/>
    <s v="male"/>
    <s v="native"/>
    <s v="26-35"/>
    <x v="2"/>
    <s v="A13HZKB2NGZP6B"/>
    <s v="female"/>
    <s v="native"/>
    <s v="18-25"/>
    <x v="0"/>
    <x v="14"/>
    <n v="0.8"/>
  </r>
  <r>
    <s v="3EFE17QCRD1G5J337JDMWFRA2AESHI"/>
    <s v="Aw dang, I hope you find it soon."/>
    <s v="ALKVJ5LD9ANQ4"/>
    <s v="male"/>
    <s v="native"/>
    <s v="26-35"/>
    <x v="3"/>
    <s v="A13HZKB2NGZP6B"/>
    <s v="female"/>
    <s v="native"/>
    <s v="18-25"/>
    <x v="0"/>
    <x v="14"/>
    <n v="0.8"/>
  </r>
  <r>
    <s v="3EFE17QCRD1G5J337JDMWFRA2AESHI"/>
    <s v="Aw dang, I hope you find it soon."/>
    <s v="APEB5ERGCYP6D"/>
    <s v="male"/>
    <s v="profession"/>
    <s v="26-35"/>
    <x v="2"/>
    <s v="A13HZKB2NGZP6B"/>
    <s v="female"/>
    <s v="native"/>
    <s v="18-25"/>
    <x v="0"/>
    <x v="14"/>
    <n v="0.8"/>
  </r>
  <r>
    <s v="3ZPBJO59KQXA3UKLATIX1G5A17DDHI"/>
    <s v="Don't really want to talk about it"/>
    <s v="APEB5ERGCYP6D"/>
    <s v="male"/>
    <s v="profession"/>
    <s v="26-35"/>
    <x v="2"/>
    <s v="A2DSQT79EPX7MY"/>
    <s v="female"/>
    <s v="native"/>
    <s v="18-25"/>
    <x v="0"/>
    <x v="10"/>
    <n v="0.7"/>
  </r>
  <r>
    <s v="3ZPBJO59KQXA3UKLATIX1G5A17DDHI"/>
    <s v="Don't really want to talk about it"/>
    <s v="A19CKDMMK8Z6QC"/>
    <s v="male"/>
    <s v="native"/>
    <s v="18-25"/>
    <x v="4"/>
    <s v="A2DSQT79EPX7MY"/>
    <s v="female"/>
    <s v="native"/>
    <s v="18-25"/>
    <x v="0"/>
    <x v="10"/>
    <n v="0.7"/>
  </r>
  <r>
    <s v="3ZPBJO59KQXA3UKLATIX1G5A17DDHI"/>
    <s v="Don't really want to talk about it"/>
    <s v="A3PJ51GS2AKBO6"/>
    <s v="male"/>
    <s v="native"/>
    <s v="26-35"/>
    <x v="4"/>
    <s v="A2DSQT79EPX7MY"/>
    <s v="female"/>
    <s v="native"/>
    <s v="18-25"/>
    <x v="0"/>
    <x v="10"/>
    <n v="0.7"/>
  </r>
  <r>
    <s v="3J4Q2Z4UTZZMPTJFAEAH2IMWZA6QWR"/>
    <s v="As long as there's room to sit, I think it'll be alright."/>
    <s v="A2T5DC2TXEEMBV"/>
    <s v="male"/>
    <s v="profession"/>
    <s v="18-25"/>
    <x v="2"/>
    <s v="A2FLOH4DM8A4ZS"/>
    <s v="male"/>
    <s v="native"/>
    <s v="26-35"/>
    <x v="0"/>
    <x v="1"/>
    <n v="0.9"/>
  </r>
  <r>
    <s v="3J4Q2Z4UTZZMPTJFAEAH2IMWZA6QWR"/>
    <s v="As long as there's room to sit, I think it'll be alright."/>
    <s v="A29I0FA8NNIRED"/>
    <s v="female"/>
    <s v="native"/>
    <s v="26-35"/>
    <x v="4"/>
    <s v="A2FLOH4DM8A4ZS"/>
    <s v="male"/>
    <s v="native"/>
    <s v="26-35"/>
    <x v="0"/>
    <x v="1"/>
    <n v="0.9"/>
  </r>
  <r>
    <s v="3J4Q2Z4UTZZMPTJFAEAH2IMWZA6QWR"/>
    <s v="As long as there's room to sit, I think it'll be alright."/>
    <s v="A3PJ51GS2AKBO6"/>
    <s v="male"/>
    <s v="native"/>
    <s v="26-35"/>
    <x v="0"/>
    <s v="A2FLOH4DM8A4ZS"/>
    <s v="male"/>
    <s v="native"/>
    <s v="26-35"/>
    <x v="0"/>
    <x v="1"/>
    <n v="0.9"/>
  </r>
  <r>
    <s v="3ZPBJO59KQXA3UKLATIX1G5A17DDHI"/>
    <s v="Yeah, what should we do"/>
    <s v="ALT9B8II7LQ5S"/>
    <s v="female"/>
    <s v="native"/>
    <s v="26-35"/>
    <x v="2"/>
    <s v="A2DSQT79EPX7MY"/>
    <s v="female"/>
    <s v="native"/>
    <s v="18-25"/>
    <x v="1"/>
    <x v="12"/>
    <n v="0.7"/>
  </r>
  <r>
    <s v="3ZPBJO59KQXA3UKLATIX1G5A17DDHI"/>
    <s v="Yeah, what should we do"/>
    <s v="APEB5ERGCYP6D"/>
    <s v="male"/>
    <s v="profession"/>
    <s v="26-35"/>
    <x v="2"/>
    <s v="A2DSQT79EPX7MY"/>
    <s v="female"/>
    <s v="native"/>
    <s v="18-25"/>
    <x v="1"/>
    <x v="12"/>
    <n v="0.7"/>
  </r>
  <r>
    <s v="3ZPBJO59KQXA3UKLATIX1G5A17DDHI"/>
    <s v="Yeah, what should we do"/>
    <s v="A2314OA8ZBDRTV"/>
    <s v="male"/>
    <s v="native"/>
    <s v="26-35"/>
    <x v="0"/>
    <s v="A2DSQT79EPX7MY"/>
    <s v="female"/>
    <s v="native"/>
    <s v="18-25"/>
    <x v="1"/>
    <x v="12"/>
    <n v="0.7"/>
  </r>
  <r>
    <s v="3J4Q2Z4UTZZMPTJFAEAH2IMWZA6QWR"/>
    <s v="Forgetfulness is a trait, its not something you raised."/>
    <s v="AM0WOQRVW5NSI"/>
    <s v="male"/>
    <s v="native"/>
    <s v="36-45"/>
    <x v="4"/>
    <s v="A2FLOH4DM8A4ZS"/>
    <s v="male"/>
    <s v="native"/>
    <s v="26-35"/>
    <x v="0"/>
    <x v="2"/>
    <n v="0.9"/>
  </r>
  <r>
    <s v="3J4Q2Z4UTZZMPTJFAEAH2IMWZA6QWR"/>
    <s v="Forgetfulness is a trait, its not something you raised."/>
    <s v="A19KWRLD7P57VJ"/>
    <s v="male"/>
    <s v="native"/>
    <s v="26-35"/>
    <x v="2"/>
    <s v="A2FLOH4DM8A4ZS"/>
    <s v="male"/>
    <s v="native"/>
    <s v="26-35"/>
    <x v="0"/>
    <x v="2"/>
    <n v="0.9"/>
  </r>
  <r>
    <s v="3J4Q2Z4UTZZMPTJFAEAH2IMWZA6QWR"/>
    <s v="Forgetfulness is a trait, its not something you raised."/>
    <s v="A2T5DC2TXEEMBV"/>
    <s v="male"/>
    <s v="profession"/>
    <s v="18-25"/>
    <x v="4"/>
    <s v="A2FLOH4DM8A4ZS"/>
    <s v="male"/>
    <s v="native"/>
    <s v="26-35"/>
    <x v="0"/>
    <x v="2"/>
    <n v="0.9"/>
  </r>
  <r>
    <s v="3ZPBJO59KQXA3UKLATIX1G5A17DDHI"/>
    <s v="Talk to you then"/>
    <s v="ACDX50KGPE97I"/>
    <s v="male"/>
    <s v="native"/>
    <s v="26-35"/>
    <x v="2"/>
    <s v="A2DSQT79EPX7MY"/>
    <s v="female"/>
    <s v="native"/>
    <s v="18-25"/>
    <x v="1"/>
    <x v="13"/>
    <n v="0.7"/>
  </r>
  <r>
    <s v="3ZPBJO59KQXA3UKLATIX1G5A17DDHI"/>
    <s v="Talk to you then"/>
    <s v="A3PJ51GS2AKBO6"/>
    <s v="male"/>
    <s v="native"/>
    <s v="26-35"/>
    <x v="2"/>
    <s v="A2DSQT79EPX7MY"/>
    <s v="female"/>
    <s v="native"/>
    <s v="18-25"/>
    <x v="1"/>
    <x v="13"/>
    <n v="0.7"/>
  </r>
  <r>
    <s v="3ZPBJO59KQXA3UKLATIX1G5A17DDHI"/>
    <s v="Talk to you then"/>
    <s v="A1T02KY1E9YI3I"/>
    <s v="male"/>
    <s v="profession"/>
    <s v="26-35"/>
    <x v="2"/>
    <s v="A2DSQT79EPX7MY"/>
    <s v="female"/>
    <s v="native"/>
    <s v="18-25"/>
    <x v="1"/>
    <x v="13"/>
    <n v="0.7"/>
  </r>
  <r>
    <s v="3DYGAII7PM4W5KMEYSWMAOE06D3QPW"/>
    <s v="That really sucks."/>
    <s v="AKXY2ATEM5DC2"/>
    <s v="male"/>
    <s v="native"/>
    <s v="36-45"/>
    <x v="4"/>
    <s v="A2QQFGD7K7AHK8"/>
    <s v="male"/>
    <s v="native"/>
    <s v="26-35"/>
    <x v="0"/>
    <x v="11"/>
    <n v="0.8"/>
  </r>
  <r>
    <s v="3DYGAII7PM4W5KMEYSWMAOE06D3QPW"/>
    <s v="That really sucks."/>
    <s v="A29I0FA8NNIRED"/>
    <s v="female"/>
    <s v="native"/>
    <s v="26-35"/>
    <x v="1"/>
    <s v="A2QQFGD7K7AHK8"/>
    <s v="male"/>
    <s v="native"/>
    <s v="26-35"/>
    <x v="0"/>
    <x v="11"/>
    <n v="0.8"/>
  </r>
  <r>
    <s v="3DYGAII7PM4W5KMEYSWMAOE06D3QPW"/>
    <s v="That really sucks."/>
    <s v="APEB5ERGCYP6D"/>
    <s v="male"/>
    <s v="profession"/>
    <s v="26-35"/>
    <x v="2"/>
    <s v="A2QQFGD7K7AHK8"/>
    <s v="male"/>
    <s v="native"/>
    <s v="26-35"/>
    <x v="0"/>
    <x v="11"/>
    <n v="0.8"/>
  </r>
  <r>
    <s v="3J4Q2Z4UTZZMPTJFAEAH2IMWZA6QWR"/>
    <s v="You keep your job for money, obviously.  If you aren't worried about your job, grind it back.  Tell him how you feel, or take it up to the person above him."/>
    <s v="A1B69371M90Z4X"/>
    <s v="male"/>
    <s v="native"/>
    <s v="56-65"/>
    <x v="0"/>
    <s v="A2FLOH4DM8A4ZS"/>
    <s v="male"/>
    <s v="native"/>
    <s v="26-35"/>
    <x v="0"/>
    <x v="3"/>
    <n v="0.9"/>
  </r>
  <r>
    <s v="3J4Q2Z4UTZZMPTJFAEAH2IMWZA6QWR"/>
    <s v="You keep your job for money, obviously.  If you aren't worried about your job, grind it back.  Tell him how you feel, or take it up to the person above him."/>
    <s v="A19KWRLD7P57VJ"/>
    <s v="male"/>
    <s v="native"/>
    <s v="26-35"/>
    <x v="1"/>
    <s v="A2FLOH4DM8A4ZS"/>
    <s v="male"/>
    <s v="native"/>
    <s v="26-35"/>
    <x v="0"/>
    <x v="3"/>
    <n v="0.9"/>
  </r>
  <r>
    <s v="3J4Q2Z4UTZZMPTJFAEAH2IMWZA6QWR"/>
    <s v="You keep your job for money, obviously.  If you aren't worried about your job, grind it back.  Tell him how you feel, or take it up to the person above him."/>
    <s v="AD2YWEL005W9Y"/>
    <s v="male"/>
    <s v="native"/>
    <s v="18-25"/>
    <x v="4"/>
    <s v="A2FLOH4DM8A4ZS"/>
    <s v="male"/>
    <s v="native"/>
    <s v="26-35"/>
    <x v="0"/>
    <x v="3"/>
    <n v="0.9"/>
  </r>
  <r>
    <s v="3ZPBJO59KQXA3UKLATIX1G5A17DDHI"/>
    <s v="Good"/>
    <s v="A39PQOGN8NIWNA"/>
    <s v="male"/>
    <s v="profession"/>
    <s v="26-35"/>
    <x v="0"/>
    <s v="A2DSQT79EPX7MY"/>
    <s v="female"/>
    <s v="native"/>
    <s v="18-25"/>
    <x v="0"/>
    <x v="14"/>
    <n v="0.7"/>
  </r>
  <r>
    <s v="3ZPBJO59KQXA3UKLATIX1G5A17DDHI"/>
    <s v="Good"/>
    <s v="A33MF851P56BFH"/>
    <s v="female"/>
    <s v="profession"/>
    <s v="26-35"/>
    <x v="1"/>
    <s v="A2DSQT79EPX7MY"/>
    <s v="female"/>
    <s v="native"/>
    <s v="18-25"/>
    <x v="0"/>
    <x v="14"/>
    <n v="0.7"/>
  </r>
  <r>
    <s v="3ZPBJO59KQXA3UKLATIX1G5A17DDHI"/>
    <s v="Good"/>
    <s v="A3PJ51GS2AKBO6"/>
    <s v="male"/>
    <s v="native"/>
    <s v="26-35"/>
    <x v="0"/>
    <s v="A2DSQT79EPX7MY"/>
    <s v="female"/>
    <s v="native"/>
    <s v="18-25"/>
    <x v="0"/>
    <x v="14"/>
    <n v="0.7"/>
  </r>
  <r>
    <s v="3J4Q2Z4UTZZMPTJFAEAH2IMWZA6QWR"/>
    <s v="Maybe ask her where she found out."/>
    <s v="A3PJ51GS2AKBO6"/>
    <s v="male"/>
    <s v="native"/>
    <s v="26-35"/>
    <x v="0"/>
    <s v="A2FLOH4DM8A4ZS"/>
    <s v="male"/>
    <s v="native"/>
    <s v="26-35"/>
    <x v="0"/>
    <x v="4"/>
    <n v="0.9"/>
  </r>
  <r>
    <s v="3J4Q2Z4UTZZMPTJFAEAH2IMWZA6QWR"/>
    <s v="Maybe ask her where she found out."/>
    <s v="A1OSRB1Q63XXWZ"/>
    <s v="female"/>
    <s v="native"/>
    <s v="56-65"/>
    <x v="2"/>
    <s v="A2FLOH4DM8A4ZS"/>
    <s v="male"/>
    <s v="native"/>
    <s v="26-35"/>
    <x v="0"/>
    <x v="4"/>
    <n v="0.9"/>
  </r>
  <r>
    <s v="3J4Q2Z4UTZZMPTJFAEAH2IMWZA6QWR"/>
    <s v="Maybe ask her where she found out."/>
    <s v="A1V9MN88VQ1LEB"/>
    <s v="male"/>
    <s v="profession"/>
    <s v="26-35"/>
    <x v="2"/>
    <s v="A2FLOH4DM8A4ZS"/>
    <s v="male"/>
    <s v="native"/>
    <s v="26-35"/>
    <x v="0"/>
    <x v="4"/>
    <n v="0.9"/>
  </r>
  <r>
    <s v="3TAYZSBPLM4CQT0LOYAF9BL8DRX2SB"/>
    <s v="That's okay."/>
    <s v="A29I0FA8NNIRED"/>
    <s v="female"/>
    <s v="native"/>
    <s v="26-35"/>
    <x v="4"/>
    <s v="A28FMRMS9TMEOZ"/>
    <s v="male"/>
    <s v="native"/>
    <s v="18-25"/>
    <x v="0"/>
    <x v="1"/>
    <n v="0.8"/>
  </r>
  <r>
    <s v="3TAYZSBPLM4CQT0LOYAF9BL8DRX2SB"/>
    <s v="That's okay."/>
    <s v="A1Z6F6EIUJFC6T"/>
    <s v="male"/>
    <s v="native"/>
    <s v="26-35"/>
    <x v="1"/>
    <s v="A28FMRMS9TMEOZ"/>
    <s v="male"/>
    <s v="native"/>
    <s v="18-25"/>
    <x v="0"/>
    <x v="1"/>
    <n v="0.8"/>
  </r>
  <r>
    <s v="3TAYZSBPLM4CQT0LOYAF9BL8DRX2SB"/>
    <s v="That's okay."/>
    <s v="A19CKDMMK8Z6QC"/>
    <s v="male"/>
    <s v="native"/>
    <s v="18-25"/>
    <x v="1"/>
    <s v="A28FMRMS9TMEOZ"/>
    <s v="male"/>
    <s v="native"/>
    <s v="18-25"/>
    <x v="0"/>
    <x v="1"/>
    <n v="0.8"/>
  </r>
  <r>
    <s v="3J4Q2Z4UTZZMPTJFAEAH2IMWZA6QWR"/>
    <s v="Go talk to him.  If that's what he wants, there's no sense in waiting until valentines to do it."/>
    <s v="A19KWRLD7P57VJ"/>
    <s v="male"/>
    <s v="native"/>
    <s v="26-35"/>
    <x v="1"/>
    <s v="A2FLOH4DM8A4ZS"/>
    <s v="male"/>
    <s v="native"/>
    <s v="26-35"/>
    <x v="0"/>
    <x v="7"/>
    <n v="0.9"/>
  </r>
  <r>
    <s v="3J4Q2Z4UTZZMPTJFAEAH2IMWZA6QWR"/>
    <s v="Go talk to him.  If that's what he wants, there's no sense in waiting until valentines to do it."/>
    <s v="APEB5ERGCYP6D"/>
    <s v="male"/>
    <s v="profession"/>
    <s v="26-35"/>
    <x v="0"/>
    <s v="A2FLOH4DM8A4ZS"/>
    <s v="male"/>
    <s v="native"/>
    <s v="26-35"/>
    <x v="0"/>
    <x v="7"/>
    <n v="0.9"/>
  </r>
  <r>
    <s v="3J4Q2Z4UTZZMPTJFAEAH2IMWZA6QWR"/>
    <s v="Go talk to him.  If that's what he wants, there's no sense in waiting until valentines to do it."/>
    <s v="ACDX50KGPE97I"/>
    <s v="male"/>
    <s v="native"/>
    <s v="26-35"/>
    <x v="3"/>
    <s v="A2FLOH4DM8A4ZS"/>
    <s v="male"/>
    <s v="native"/>
    <s v="26-35"/>
    <x v="0"/>
    <x v="7"/>
    <n v="0.9"/>
  </r>
  <r>
    <s v="3TAYZSBPLM4CQT0LOYAF9BL8DRX2SB"/>
    <s v="Sorry about that."/>
    <s v="AHLS6AZ1VTNH7"/>
    <s v="male"/>
    <s v="native"/>
    <s v="26-35"/>
    <x v="4"/>
    <s v="A28FMRMS9TMEOZ"/>
    <s v="male"/>
    <s v="native"/>
    <s v="18-25"/>
    <x v="0"/>
    <x v="2"/>
    <n v="0.8"/>
  </r>
  <r>
    <s v="3TAYZSBPLM4CQT0LOYAF9BL8DRX2SB"/>
    <s v="Sorry about that."/>
    <s v="A3PJ51GS2AKBO6"/>
    <s v="male"/>
    <s v="native"/>
    <s v="26-35"/>
    <x v="0"/>
    <s v="A28FMRMS9TMEOZ"/>
    <s v="male"/>
    <s v="native"/>
    <s v="18-25"/>
    <x v="0"/>
    <x v="2"/>
    <n v="0.8"/>
  </r>
  <r>
    <s v="3TAYZSBPLM4CQT0LOYAF9BL8DRX2SB"/>
    <s v="Sorry about that."/>
    <s v="ACDX50KGPE97I"/>
    <s v="male"/>
    <s v="native"/>
    <s v="26-35"/>
    <x v="4"/>
    <s v="A28FMRMS9TMEOZ"/>
    <s v="male"/>
    <s v="native"/>
    <s v="18-25"/>
    <x v="0"/>
    <x v="2"/>
    <n v="0.8"/>
  </r>
  <r>
    <s v="3J4Q2Z4UTZZMPTJFAEAH2IMWZA6QWR"/>
    <s v="Its not me who has to forgive them, if you give up you only have yourself to blame."/>
    <s v="APEB5ERGCYP6D"/>
    <s v="male"/>
    <s v="profession"/>
    <s v="26-35"/>
    <x v="0"/>
    <s v="A2FLOH4DM8A4ZS"/>
    <s v="male"/>
    <s v="native"/>
    <s v="26-35"/>
    <x v="0"/>
    <x v="0"/>
    <n v="0.9"/>
  </r>
  <r>
    <s v="3J4Q2Z4UTZZMPTJFAEAH2IMWZA6QWR"/>
    <s v="Its not me who has to forgive them, if you give up you only have yourself to blame."/>
    <s v="A3IHT9LDUJNP3E"/>
    <s v="male"/>
    <s v="profession"/>
    <s v="26-35"/>
    <x v="2"/>
    <s v="A2FLOH4DM8A4ZS"/>
    <s v="male"/>
    <s v="native"/>
    <s v="26-35"/>
    <x v="0"/>
    <x v="0"/>
    <n v="0.9"/>
  </r>
  <r>
    <s v="3J4Q2Z4UTZZMPTJFAEAH2IMWZA6QWR"/>
    <s v="Its not me who has to forgive them, if you give up you only have yourself to blame."/>
    <s v="A1HYMGPYXU97ZN"/>
    <s v="male"/>
    <s v="native"/>
    <s v="18-25"/>
    <x v="4"/>
    <s v="A2FLOH4DM8A4ZS"/>
    <s v="male"/>
    <s v="native"/>
    <s v="26-35"/>
    <x v="0"/>
    <x v="0"/>
    <n v="0.9"/>
  </r>
  <r>
    <s v="3DYGAII7PM4W5KMEYSWMAOE06D3QPW"/>
    <s v="If they are you have to eat them regardless. Be grateful you asshole."/>
    <s v="APEB5ERGCYP6D"/>
    <s v="male"/>
    <s v="profession"/>
    <s v="26-35"/>
    <x v="0"/>
    <s v="A2QQFGD7K7AHK8"/>
    <s v="male"/>
    <s v="native"/>
    <s v="26-35"/>
    <x v="0"/>
    <x v="9"/>
    <n v="0.8"/>
  </r>
  <r>
    <s v="3DYGAII7PM4W5KMEYSWMAOE06D3QPW"/>
    <s v="If they are you have to eat them regardless. Be grateful you asshole."/>
    <s v="A1OK974KXKO6FJ"/>
    <s v="male"/>
    <s v="native"/>
    <s v="36-45"/>
    <x v="4"/>
    <s v="A2QQFGD7K7AHK8"/>
    <s v="male"/>
    <s v="native"/>
    <s v="26-35"/>
    <x v="0"/>
    <x v="9"/>
    <n v="0.8"/>
  </r>
  <r>
    <s v="3DYGAII7PM4W5KMEYSWMAOE06D3QPW"/>
    <s v="If they are you have to eat them regardless. Be grateful you asshole."/>
    <s v="A1Z6F6EIUJFC6T"/>
    <s v="male"/>
    <s v="native"/>
    <s v="26-35"/>
    <x v="2"/>
    <s v="A2QQFGD7K7AHK8"/>
    <s v="male"/>
    <s v="native"/>
    <s v="26-35"/>
    <x v="0"/>
    <x v="9"/>
    <n v="0.8"/>
  </r>
  <r>
    <s v="3TAYZSBPLM4CQT0LOYAF9BL8DRX2SB"/>
    <s v="You should quit your job."/>
    <s v="APEB5ERGCYP6D"/>
    <s v="male"/>
    <s v="profession"/>
    <s v="26-35"/>
    <x v="2"/>
    <s v="A28FMRMS9TMEOZ"/>
    <s v="male"/>
    <s v="native"/>
    <s v="18-25"/>
    <x v="0"/>
    <x v="3"/>
    <n v="0.8"/>
  </r>
  <r>
    <s v="3TAYZSBPLM4CQT0LOYAF9BL8DRX2SB"/>
    <s v="You should quit your job."/>
    <s v="ACDX50KGPE97I"/>
    <s v="male"/>
    <s v="native"/>
    <s v="26-35"/>
    <x v="4"/>
    <s v="A28FMRMS9TMEOZ"/>
    <s v="male"/>
    <s v="native"/>
    <s v="18-25"/>
    <x v="0"/>
    <x v="3"/>
    <n v="0.8"/>
  </r>
  <r>
    <s v="3TAYZSBPLM4CQT0LOYAF9BL8DRX2SB"/>
    <s v="You should quit your job."/>
    <s v="A1T02KY1E9YI3I"/>
    <s v="male"/>
    <s v="profession"/>
    <s v="26-35"/>
    <x v="1"/>
    <s v="A28FMRMS9TMEOZ"/>
    <s v="male"/>
    <s v="native"/>
    <s v="18-25"/>
    <x v="0"/>
    <x v="3"/>
    <n v="0.8"/>
  </r>
  <r>
    <s v="3J4Q2Z4UTZZMPTJFAEAH2IMWZA6QWR"/>
    <s v="I don't know yet, I haven't gone to work today nor have I received a call."/>
    <s v="A1G1J2M41RWBAS"/>
    <s v="male"/>
    <s v="native"/>
    <s v="66-75"/>
    <x v="4"/>
    <s v="A2FLOH4DM8A4ZS"/>
    <s v="male"/>
    <s v="native"/>
    <s v="26-35"/>
    <x v="0"/>
    <x v="8"/>
    <n v="0.9"/>
  </r>
  <r>
    <s v="3J4Q2Z4UTZZMPTJFAEAH2IMWZA6QWR"/>
    <s v="I don't know yet, I haven't gone to work today nor have I received a call."/>
    <s v="A18Q96TEN80REC"/>
    <s v="female"/>
    <s v="profession"/>
    <s v="26-35"/>
    <x v="0"/>
    <s v="A2FLOH4DM8A4ZS"/>
    <s v="male"/>
    <s v="native"/>
    <s v="26-35"/>
    <x v="0"/>
    <x v="8"/>
    <n v="0.9"/>
  </r>
  <r>
    <s v="3J4Q2Z4UTZZMPTJFAEAH2IMWZA6QWR"/>
    <s v="I don't know yet, I haven't gone to work today nor have I received a call."/>
    <s v="ASZFG2YOQA71C"/>
    <s v="male"/>
    <s v="native"/>
    <s v="18-25"/>
    <x v="4"/>
    <s v="A2FLOH4DM8A4ZS"/>
    <s v="male"/>
    <s v="native"/>
    <s v="26-35"/>
    <x v="0"/>
    <x v="8"/>
    <n v="0.9"/>
  </r>
  <r>
    <s v="3TAYZSBPLM4CQT0LOYAF9BL8DRX2SB"/>
    <s v="You need to calm down."/>
    <s v="A1V9MN88VQ1LEB"/>
    <s v="male"/>
    <s v="profession"/>
    <s v="26-35"/>
    <x v="1"/>
    <s v="A28FMRMS9TMEOZ"/>
    <s v="male"/>
    <s v="native"/>
    <s v="18-25"/>
    <x v="0"/>
    <x v="4"/>
    <n v="0.8"/>
  </r>
  <r>
    <s v="3TAYZSBPLM4CQT0LOYAF9BL8DRX2SB"/>
    <s v="You need to calm down."/>
    <s v="A1OSRB1Q63XXWZ"/>
    <s v="female"/>
    <s v="native"/>
    <s v="56-65"/>
    <x v="2"/>
    <s v="A28FMRMS9TMEOZ"/>
    <s v="male"/>
    <s v="native"/>
    <s v="18-25"/>
    <x v="0"/>
    <x v="4"/>
    <n v="0.8"/>
  </r>
  <r>
    <s v="3TAYZSBPLM4CQT0LOYAF9BL8DRX2SB"/>
    <s v="You need to calm down."/>
    <s v="APEB5ERGCYP6D"/>
    <s v="male"/>
    <s v="profession"/>
    <s v="26-35"/>
    <x v="0"/>
    <s v="A28FMRMS9TMEOZ"/>
    <s v="male"/>
    <s v="native"/>
    <s v="18-25"/>
    <x v="0"/>
    <x v="4"/>
    <n v="0.8"/>
  </r>
  <r>
    <s v="3DYGAII7PM4W5KMEYSWMAOE06D3QPW"/>
    <s v="Yes I'm fine. I just don't feel like doing anything."/>
    <s v="A1HYMGPYXU97ZN"/>
    <s v="male"/>
    <s v="native"/>
    <s v="18-25"/>
    <x v="2"/>
    <s v="A2QQFGD7K7AHK8"/>
    <s v="male"/>
    <s v="native"/>
    <s v="26-35"/>
    <x v="1"/>
    <x v="10"/>
    <n v="0.8"/>
  </r>
  <r>
    <s v="3DYGAII7PM4W5KMEYSWMAOE06D3QPW"/>
    <s v="Yes I'm fine. I just don't feel like doing anything."/>
    <s v="APEB5ERGCYP6D"/>
    <s v="male"/>
    <s v="profession"/>
    <s v="26-35"/>
    <x v="2"/>
    <s v="A2QQFGD7K7AHK8"/>
    <s v="male"/>
    <s v="native"/>
    <s v="26-35"/>
    <x v="1"/>
    <x v="10"/>
    <n v="0.8"/>
  </r>
  <r>
    <s v="3DYGAII7PM4W5KMEYSWMAOE06D3QPW"/>
    <s v="Yes I'm fine. I just don't feel like doing anything."/>
    <s v="A2T5DC2TXEEMBV"/>
    <s v="male"/>
    <s v="profession"/>
    <s v="18-25"/>
    <x v="2"/>
    <s v="A2QQFGD7K7AHK8"/>
    <s v="male"/>
    <s v="native"/>
    <s v="26-35"/>
    <x v="1"/>
    <x v="10"/>
    <n v="0.8"/>
  </r>
  <r>
    <s v="3J4Q2Z4UTZZMPTJFAEAH2IMWZA6QWR"/>
    <s v="Don't be a bitch, Sarah."/>
    <s v="ASZFG2YOQA71C"/>
    <s v="male"/>
    <s v="native"/>
    <s v="18-25"/>
    <x v="4"/>
    <s v="A2FLOH4DM8A4ZS"/>
    <s v="male"/>
    <s v="native"/>
    <s v="26-35"/>
    <x v="0"/>
    <x v="5"/>
    <n v="0.9"/>
  </r>
  <r>
    <s v="3J4Q2Z4UTZZMPTJFAEAH2IMWZA6QWR"/>
    <s v="Don't be a bitch, Sarah."/>
    <s v="A3PJ51GS2AKBO6"/>
    <s v="male"/>
    <s v="native"/>
    <s v="26-35"/>
    <x v="4"/>
    <s v="A2FLOH4DM8A4ZS"/>
    <s v="male"/>
    <s v="native"/>
    <s v="26-35"/>
    <x v="0"/>
    <x v="5"/>
    <n v="0.9"/>
  </r>
  <r>
    <s v="3J4Q2Z4UTZZMPTJFAEAH2IMWZA6QWR"/>
    <s v="Don't be a bitch, Sarah."/>
    <s v="AM0WOQRVW5NSI"/>
    <s v="male"/>
    <s v="native"/>
    <s v="36-45"/>
    <x v="4"/>
    <s v="A2FLOH4DM8A4ZS"/>
    <s v="male"/>
    <s v="native"/>
    <s v="26-35"/>
    <x v="0"/>
    <x v="5"/>
    <n v="0.9"/>
  </r>
  <r>
    <s v="3TAYZSBPLM4CQT0LOYAF9BL8DRX2SB"/>
    <s v="Just don't talk to him."/>
    <s v="A1HYMGPYXU97ZN"/>
    <s v="male"/>
    <s v="native"/>
    <s v="18-25"/>
    <x v="0"/>
    <s v="A28FMRMS9TMEOZ"/>
    <s v="male"/>
    <s v="native"/>
    <s v="18-25"/>
    <x v="0"/>
    <x v="7"/>
    <n v="0.8"/>
  </r>
  <r>
    <s v="3TAYZSBPLM4CQT0LOYAF9BL8DRX2SB"/>
    <s v="Just don't talk to him."/>
    <s v="A19KWRLD7P57VJ"/>
    <s v="male"/>
    <s v="native"/>
    <s v="26-35"/>
    <x v="2"/>
    <s v="A28FMRMS9TMEOZ"/>
    <s v="male"/>
    <s v="native"/>
    <s v="18-25"/>
    <x v="0"/>
    <x v="7"/>
    <n v="0.8"/>
  </r>
  <r>
    <s v="3TAYZSBPLM4CQT0LOYAF9BL8DRX2SB"/>
    <s v="Just don't talk to him."/>
    <s v="APEB5ERGCYP6D"/>
    <s v="male"/>
    <s v="profession"/>
    <s v="26-35"/>
    <x v="1"/>
    <s v="A28FMRMS9TMEOZ"/>
    <s v="male"/>
    <s v="native"/>
    <s v="18-25"/>
    <x v="0"/>
    <x v="7"/>
    <n v="0.8"/>
  </r>
  <r>
    <s v="3DYGAII7PM4W5KMEYSWMAOE06D3QPW"/>
    <s v="I'm not sure what to do."/>
    <s v="APEB5ERGCYP6D"/>
    <s v="male"/>
    <s v="profession"/>
    <s v="26-35"/>
    <x v="2"/>
    <s v="A2QQFGD7K7AHK8"/>
    <s v="male"/>
    <s v="native"/>
    <s v="26-35"/>
    <x v="1"/>
    <x v="12"/>
    <n v="0.8"/>
  </r>
  <r>
    <s v="3DYGAII7PM4W5KMEYSWMAOE06D3QPW"/>
    <s v="I'm not sure what to do."/>
    <s v="A1OSRB1Q63XXWZ"/>
    <s v="female"/>
    <s v="native"/>
    <s v="56-65"/>
    <x v="2"/>
    <s v="A2QQFGD7K7AHK8"/>
    <s v="male"/>
    <s v="native"/>
    <s v="26-35"/>
    <x v="1"/>
    <x v="12"/>
    <n v="0.8"/>
  </r>
  <r>
    <s v="3DYGAII7PM4W5KMEYSWMAOE06D3QPW"/>
    <s v="I'm not sure what to do."/>
    <s v="A1XSX19SIQ9U4W"/>
    <s v="female"/>
    <s v="native"/>
    <s v="56-65"/>
    <x v="2"/>
    <s v="A2QQFGD7K7AHK8"/>
    <s v="male"/>
    <s v="native"/>
    <s v="26-35"/>
    <x v="1"/>
    <x v="12"/>
    <n v="0.8"/>
  </r>
  <r>
    <s v="3J4Q2Z4UTZZMPTJFAEAH2IMWZA6QWR"/>
    <s v="Help with what?"/>
    <s v="A1HYMGPYXU97ZN"/>
    <s v="male"/>
    <s v="native"/>
    <s v="18-25"/>
    <x v="4"/>
    <s v="A2FLOH4DM8A4ZS"/>
    <s v="male"/>
    <s v="native"/>
    <s v="26-35"/>
    <x v="1"/>
    <x v="6"/>
    <n v="0.9"/>
  </r>
  <r>
    <s v="3J4Q2Z4UTZZMPTJFAEAH2IMWZA6QWR"/>
    <s v="Help with what?"/>
    <s v="APEB5ERGCYP6D"/>
    <s v="male"/>
    <s v="profession"/>
    <s v="26-35"/>
    <x v="2"/>
    <s v="A2FLOH4DM8A4ZS"/>
    <s v="male"/>
    <s v="native"/>
    <s v="26-35"/>
    <x v="1"/>
    <x v="6"/>
    <n v="0.9"/>
  </r>
  <r>
    <s v="3J4Q2Z4UTZZMPTJFAEAH2IMWZA6QWR"/>
    <s v="Help with what?"/>
    <s v="A3QZMGTVA4VO44"/>
    <s v="male"/>
    <s v="native"/>
    <s v="36-45"/>
    <x v="2"/>
    <s v="A2FLOH4DM8A4ZS"/>
    <s v="male"/>
    <s v="native"/>
    <s v="26-35"/>
    <x v="1"/>
    <x v="6"/>
    <n v="0.9"/>
  </r>
  <r>
    <s v="3TAYZSBPLM4CQT0LOYAF9BL8DRX2SB"/>
    <s v="That's okay."/>
    <s v="A1T02KY1E9YI3I"/>
    <s v="male"/>
    <s v="profession"/>
    <s v="26-35"/>
    <x v="0"/>
    <s v="A28FMRMS9TMEOZ"/>
    <s v="male"/>
    <s v="native"/>
    <s v="18-25"/>
    <x v="0"/>
    <x v="1"/>
    <n v="0.8"/>
  </r>
  <r>
    <s v="3TAYZSBPLM4CQT0LOYAF9BL8DRX2SB"/>
    <s v="That's okay."/>
    <s v="A19CKDMMK8Z6QC"/>
    <s v="male"/>
    <s v="native"/>
    <s v="18-25"/>
    <x v="1"/>
    <s v="A28FMRMS9TMEOZ"/>
    <s v="male"/>
    <s v="native"/>
    <s v="18-25"/>
    <x v="0"/>
    <x v="1"/>
    <n v="0.8"/>
  </r>
  <r>
    <s v="3TAYZSBPLM4CQT0LOYAF9BL8DRX2SB"/>
    <s v="That's okay."/>
    <s v="APEB5ERGCYP6D"/>
    <s v="male"/>
    <s v="profession"/>
    <s v="26-35"/>
    <x v="2"/>
    <s v="A28FMRMS9TMEOZ"/>
    <s v="male"/>
    <s v="native"/>
    <s v="18-25"/>
    <x v="0"/>
    <x v="1"/>
    <n v="0.8"/>
  </r>
  <r>
    <s v="3DYGAII7PM4W5KMEYSWMAOE06D3QPW"/>
    <s v="Sounds good. Talk to you soon."/>
    <s v="APEB5ERGCYP6D"/>
    <s v="male"/>
    <s v="profession"/>
    <s v="26-35"/>
    <x v="2"/>
    <s v="A2QQFGD7K7AHK8"/>
    <s v="male"/>
    <s v="native"/>
    <s v="26-35"/>
    <x v="1"/>
    <x v="13"/>
    <n v="0.8"/>
  </r>
  <r>
    <s v="3DYGAII7PM4W5KMEYSWMAOE06D3QPW"/>
    <s v="Sounds good. Talk to you soon."/>
    <s v="A19CKDMMK8Z6QC"/>
    <s v="male"/>
    <s v="native"/>
    <s v="18-25"/>
    <x v="1"/>
    <s v="A2QQFGD7K7AHK8"/>
    <s v="male"/>
    <s v="native"/>
    <s v="26-35"/>
    <x v="1"/>
    <x v="13"/>
    <n v="0.8"/>
  </r>
  <r>
    <s v="3DYGAII7PM4W5KMEYSWMAOE06D3QPW"/>
    <s v="Sounds good. Talk to you soon."/>
    <s v="AHLS6AZ1VTNH7"/>
    <s v="male"/>
    <s v="native"/>
    <s v="26-35"/>
    <x v="1"/>
    <s v="A2QQFGD7K7AHK8"/>
    <s v="male"/>
    <s v="native"/>
    <s v="26-35"/>
    <x v="1"/>
    <x v="13"/>
    <n v="0.8"/>
  </r>
  <r>
    <s v="3TAYZSBPLM4CQT0LOYAF9BL8DRX2SB"/>
    <s v="I'm sorry what happened to you."/>
    <s v="ALT9B8II7LQ5S"/>
    <s v="female"/>
    <s v="native"/>
    <s v="26-35"/>
    <x v="2"/>
    <s v="A28FMRMS9TMEOZ"/>
    <s v="male"/>
    <s v="native"/>
    <s v="18-25"/>
    <x v="0"/>
    <x v="8"/>
    <n v="0.8"/>
  </r>
  <r>
    <s v="3TAYZSBPLM4CQT0LOYAF9BL8DRX2SB"/>
    <s v="I'm sorry what happened to you."/>
    <s v="A2J7GCLIVCZWH8"/>
    <s v="female"/>
    <s v="native"/>
    <s v="18-25"/>
    <x v="1"/>
    <s v="A28FMRMS9TMEOZ"/>
    <s v="male"/>
    <s v="native"/>
    <s v="18-25"/>
    <x v="0"/>
    <x v="8"/>
    <n v="0.8"/>
  </r>
  <r>
    <s v="3TAYZSBPLM4CQT0LOYAF9BL8DRX2SB"/>
    <s v="I'm sorry what happened to you."/>
    <s v="A1G1J2M41RWBAS"/>
    <s v="male"/>
    <s v="native"/>
    <s v="66-75"/>
    <x v="2"/>
    <s v="A28FMRMS9TMEOZ"/>
    <s v="male"/>
    <s v="native"/>
    <s v="18-25"/>
    <x v="0"/>
    <x v="8"/>
    <n v="0.8"/>
  </r>
  <r>
    <s v="3J4Q2Z4UTZZMPTJFAEAH2IMWZA6QWR"/>
    <s v="I don't think an umbrella would've saved you there."/>
    <s v="AKXY2ATEM5DC2"/>
    <s v="male"/>
    <s v="native"/>
    <s v="36-45"/>
    <x v="4"/>
    <s v="A2FLOH4DM8A4ZS"/>
    <s v="male"/>
    <s v="native"/>
    <s v="26-35"/>
    <x v="0"/>
    <x v="11"/>
    <n v="0.9"/>
  </r>
  <r>
    <s v="3J4Q2Z4UTZZMPTJFAEAH2IMWZA6QWR"/>
    <s v="I don't think an umbrella would've saved you there."/>
    <s v="A2T5DC2TXEEMBV"/>
    <s v="male"/>
    <s v="profession"/>
    <s v="18-25"/>
    <x v="4"/>
    <s v="A2FLOH4DM8A4ZS"/>
    <s v="male"/>
    <s v="native"/>
    <s v="26-35"/>
    <x v="0"/>
    <x v="11"/>
    <n v="0.9"/>
  </r>
  <r>
    <s v="3J4Q2Z4UTZZMPTJFAEAH2IMWZA6QWR"/>
    <s v="I don't think an umbrella would've saved you there."/>
    <s v="A2JP9IKRHNLRPI"/>
    <s v="male"/>
    <s v="native"/>
    <s v="18-25"/>
    <x v="3"/>
    <s v="A2FLOH4DM8A4ZS"/>
    <s v="male"/>
    <s v="native"/>
    <s v="26-35"/>
    <x v="0"/>
    <x v="11"/>
    <n v="0.9"/>
  </r>
  <r>
    <s v="3DYGAII7PM4W5KMEYSWMAOE06D3QPW"/>
    <s v="I hope you find it. That sucks."/>
    <s v="A1HYMGPYXU97ZN"/>
    <s v="male"/>
    <s v="native"/>
    <s v="18-25"/>
    <x v="0"/>
    <s v="A2QQFGD7K7AHK8"/>
    <s v="male"/>
    <s v="native"/>
    <s v="26-35"/>
    <x v="0"/>
    <x v="14"/>
    <n v="0.8"/>
  </r>
  <r>
    <s v="3DYGAII7PM4W5KMEYSWMAOE06D3QPW"/>
    <s v="I hope you find it. That sucks."/>
    <s v="ACDX50KGPE97I"/>
    <s v="male"/>
    <s v="native"/>
    <s v="26-35"/>
    <x v="1"/>
    <s v="A2QQFGD7K7AHK8"/>
    <s v="male"/>
    <s v="native"/>
    <s v="26-35"/>
    <x v="0"/>
    <x v="14"/>
    <n v="0.8"/>
  </r>
  <r>
    <s v="3DYGAII7PM4W5KMEYSWMAOE06D3QPW"/>
    <s v="I hope you find it. That sucks."/>
    <s v="AM0WOQRVW5NSI"/>
    <s v="male"/>
    <s v="native"/>
    <s v="36-45"/>
    <x v="3"/>
    <s v="A2QQFGD7K7AHK8"/>
    <s v="male"/>
    <s v="native"/>
    <s v="26-35"/>
    <x v="0"/>
    <x v="14"/>
    <n v="0.8"/>
  </r>
  <r>
    <s v="3TAYZSBPLM4CQT0LOYAF9BL8DRX2SB"/>
    <s v="Are you okay?"/>
    <s v="A1GKHFJHO347CB"/>
    <s v="female"/>
    <s v="profession"/>
    <s v="56-65"/>
    <x v="1"/>
    <s v="A28FMRMS9TMEOZ"/>
    <s v="male"/>
    <s v="native"/>
    <s v="18-25"/>
    <x v="1"/>
    <x v="5"/>
    <n v="0.8"/>
  </r>
  <r>
    <s v="3TAYZSBPLM4CQT0LOYAF9BL8DRX2SB"/>
    <s v="Are you okay?"/>
    <s v="A3RH0FSJYQSFEZ"/>
    <s v="female"/>
    <s v="native"/>
    <s v="26-35"/>
    <x v="0"/>
    <s v="A28FMRMS9TMEOZ"/>
    <s v="male"/>
    <s v="native"/>
    <s v="18-25"/>
    <x v="1"/>
    <x v="5"/>
    <n v="0.8"/>
  </r>
  <r>
    <s v="3TAYZSBPLM4CQT0LOYAF9BL8DRX2SB"/>
    <s v="Are you okay?"/>
    <s v="ACDX50KGPE97I"/>
    <s v="male"/>
    <s v="native"/>
    <s v="26-35"/>
    <x v="1"/>
    <s v="A28FMRMS9TMEOZ"/>
    <s v="male"/>
    <s v="native"/>
    <s v="18-25"/>
    <x v="1"/>
    <x v="5"/>
    <n v="0.8"/>
  </r>
  <r>
    <s v="3J4Q2Z4UTZZMPTJFAEAH2IMWZA6QWR"/>
    <s v="Better cold than me eating them before I get there if this takes any longer."/>
    <s v="ACDX50KGPE97I"/>
    <s v="male"/>
    <s v="native"/>
    <s v="26-35"/>
    <x v="0"/>
    <s v="A2FLOH4DM8A4ZS"/>
    <s v="male"/>
    <s v="native"/>
    <s v="26-35"/>
    <x v="1"/>
    <x v="9"/>
    <n v="0.9"/>
  </r>
  <r>
    <s v="3J4Q2Z4UTZZMPTJFAEAH2IMWZA6QWR"/>
    <s v="Better cold than me eating them before I get there if this takes any longer."/>
    <s v="A39PQOGN8NIWNA"/>
    <s v="male"/>
    <s v="profession"/>
    <s v="26-35"/>
    <x v="2"/>
    <s v="A2FLOH4DM8A4ZS"/>
    <s v="male"/>
    <s v="native"/>
    <s v="26-35"/>
    <x v="1"/>
    <x v="9"/>
    <n v="0.9"/>
  </r>
  <r>
    <s v="3J4Q2Z4UTZZMPTJFAEAH2IMWZA6QWR"/>
    <s v="Better cold than me eating them before I get there if this takes any longer."/>
    <s v="APEB5ERGCYP6D"/>
    <s v="male"/>
    <s v="profession"/>
    <s v="26-35"/>
    <x v="2"/>
    <s v="A2FLOH4DM8A4ZS"/>
    <s v="male"/>
    <s v="native"/>
    <s v="26-35"/>
    <x v="1"/>
    <x v="9"/>
    <n v="0.9"/>
  </r>
  <r>
    <s v="3UOUJI6MTEAT6MVM1SQ8E2XSBXIXUW"/>
    <s v="Ten four."/>
    <s v="A1V9MN88VQ1LEB"/>
    <s v="male"/>
    <s v="profession"/>
    <s v="26-35"/>
    <x v="2"/>
    <s v="A1P6OXEJ86HQRM"/>
    <s v="male"/>
    <s v="native"/>
    <s v="26-35"/>
    <x v="0"/>
    <x v="1"/>
    <n v="0.9"/>
  </r>
  <r>
    <s v="3UOUJI6MTEAT6MVM1SQ8E2XSBXIXUW"/>
    <s v="Ten four."/>
    <s v="AHLS6AZ1VTNH7"/>
    <s v="male"/>
    <s v="native"/>
    <s v="26-35"/>
    <x v="0"/>
    <s v="A1P6OXEJ86HQRM"/>
    <s v="male"/>
    <s v="native"/>
    <s v="26-35"/>
    <x v="0"/>
    <x v="1"/>
    <n v="0.9"/>
  </r>
  <r>
    <s v="3UOUJI6MTEAT6MVM1SQ8E2XSBXIXUW"/>
    <s v="Ten four."/>
    <s v="APEB5ERGCYP6D"/>
    <s v="male"/>
    <s v="profession"/>
    <s v="26-35"/>
    <x v="0"/>
    <s v="A1P6OXEJ86HQRM"/>
    <s v="male"/>
    <s v="native"/>
    <s v="26-35"/>
    <x v="0"/>
    <x v="1"/>
    <n v="0.9"/>
  </r>
  <r>
    <s v="3J4Q2Z4UTZZMPTJFAEAH2IMWZA6QWR"/>
    <s v="I'm fine, I like to keep to myself."/>
    <s v="A3PJ51GS2AKBO6"/>
    <s v="male"/>
    <s v="native"/>
    <s v="26-35"/>
    <x v="0"/>
    <s v="A2FLOH4DM8A4ZS"/>
    <s v="male"/>
    <s v="native"/>
    <s v="26-35"/>
    <x v="1"/>
    <x v="10"/>
    <n v="0.9"/>
  </r>
  <r>
    <s v="3J4Q2Z4UTZZMPTJFAEAH2IMWZA6QWR"/>
    <s v="I'm fine, I like to keep to myself."/>
    <s v="AS7IGPU2RHT6I"/>
    <s v="female"/>
    <s v="native"/>
    <s v="26-35"/>
    <x v="0"/>
    <s v="A2FLOH4DM8A4ZS"/>
    <s v="male"/>
    <s v="native"/>
    <s v="26-35"/>
    <x v="1"/>
    <x v="10"/>
    <n v="0.9"/>
  </r>
  <r>
    <s v="3J4Q2Z4UTZZMPTJFAEAH2IMWZA6QWR"/>
    <s v="I'm fine, I like to keep to myself."/>
    <s v="ACDX50KGPE97I"/>
    <s v="male"/>
    <s v="native"/>
    <s v="26-35"/>
    <x v="0"/>
    <s v="A2FLOH4DM8A4ZS"/>
    <s v="male"/>
    <s v="native"/>
    <s v="26-35"/>
    <x v="1"/>
    <x v="10"/>
    <n v="0.9"/>
  </r>
  <r>
    <s v="3UOUJI6MTEAT6MVM1SQ8E2XSBXIXUW"/>
    <s v="I'll remember next time."/>
    <s v="A2J7GCLIVCZWH8"/>
    <s v="female"/>
    <s v="native"/>
    <s v="18-25"/>
    <x v="4"/>
    <s v="A1P6OXEJ86HQRM"/>
    <s v="male"/>
    <s v="native"/>
    <s v="26-35"/>
    <x v="0"/>
    <x v="2"/>
    <n v="0.9"/>
  </r>
  <r>
    <s v="3UOUJI6MTEAT6MVM1SQ8E2XSBXIXUW"/>
    <s v="I'll remember next time."/>
    <s v="AJUL5E52QS2P5"/>
    <s v="male"/>
    <s v="profession"/>
    <s v="18-25"/>
    <x v="2"/>
    <s v="A1P6OXEJ86HQRM"/>
    <s v="male"/>
    <s v="native"/>
    <s v="26-35"/>
    <x v="0"/>
    <x v="2"/>
    <n v="0.9"/>
  </r>
  <r>
    <s v="3UOUJI6MTEAT6MVM1SQ8E2XSBXIXUW"/>
    <s v="I'll remember next time."/>
    <s v="A2T5DC2TXEEMBV"/>
    <s v="male"/>
    <s v="profession"/>
    <s v="18-25"/>
    <x v="4"/>
    <s v="A1P6OXEJ86HQRM"/>
    <s v="male"/>
    <s v="native"/>
    <s v="26-35"/>
    <x v="0"/>
    <x v="2"/>
    <n v="0.9"/>
  </r>
  <r>
    <s v="3J4Q2Z4UTZZMPTJFAEAH2IMWZA6QWR"/>
    <s v="What do you want to do about it?  I can probably pass if we can't find a third."/>
    <s v="AP65GHX0T1K4D"/>
    <s v="male"/>
    <s v="native"/>
    <s v="26-35"/>
    <x v="3"/>
    <s v="A2FLOH4DM8A4ZS"/>
    <s v="male"/>
    <s v="native"/>
    <s v="26-35"/>
    <x v="1"/>
    <x v="12"/>
    <n v="0.9"/>
  </r>
  <r>
    <s v="3J4Q2Z4UTZZMPTJFAEAH2IMWZA6QWR"/>
    <s v="What do you want to do about it?  I can probably pass if we can't find a third."/>
    <s v="A3IHT9LDUJNP3E"/>
    <s v="male"/>
    <s v="profession"/>
    <s v="26-35"/>
    <x v="1"/>
    <s v="A2FLOH4DM8A4ZS"/>
    <s v="male"/>
    <s v="native"/>
    <s v="26-35"/>
    <x v="1"/>
    <x v="12"/>
    <n v="0.9"/>
  </r>
  <r>
    <s v="3J4Q2Z4UTZZMPTJFAEAH2IMWZA6QWR"/>
    <s v="What do you want to do about it?  I can probably pass if we can't find a third."/>
    <s v="A39PQOGN8NIWNA"/>
    <s v="male"/>
    <s v="profession"/>
    <s v="26-35"/>
    <x v="2"/>
    <s v="A2FLOH4DM8A4ZS"/>
    <s v="male"/>
    <s v="native"/>
    <s v="26-35"/>
    <x v="1"/>
    <x v="12"/>
    <n v="0.9"/>
  </r>
  <r>
    <s v="3TAYZSBPLM4CQT0LOYAF9BL8DRX2SB"/>
    <s v="What do you need?"/>
    <s v="A3IHT9LDUJNP3E"/>
    <s v="male"/>
    <s v="profession"/>
    <s v="26-35"/>
    <x v="1"/>
    <s v="A28FMRMS9TMEOZ"/>
    <s v="male"/>
    <s v="native"/>
    <s v="18-25"/>
    <x v="1"/>
    <x v="6"/>
    <n v="0.8"/>
  </r>
  <r>
    <s v="3TAYZSBPLM4CQT0LOYAF9BL8DRX2SB"/>
    <s v="What do you need?"/>
    <s v="A1XCX1KI3XRPRZ"/>
    <s v="female"/>
    <s v="profession"/>
    <s v="18-25"/>
    <x v="0"/>
    <s v="A28FMRMS9TMEOZ"/>
    <s v="male"/>
    <s v="native"/>
    <s v="18-25"/>
    <x v="1"/>
    <x v="6"/>
    <n v="0.8"/>
  </r>
  <r>
    <s v="3TAYZSBPLM4CQT0LOYAF9BL8DRX2SB"/>
    <s v="What do you need?"/>
    <s v="APEB5ERGCYP6D"/>
    <s v="male"/>
    <s v="profession"/>
    <s v="26-35"/>
    <x v="0"/>
    <s v="A28FMRMS9TMEOZ"/>
    <s v="male"/>
    <s v="native"/>
    <s v="18-25"/>
    <x v="1"/>
    <x v="6"/>
    <n v="0.8"/>
  </r>
  <r>
    <s v="3UOUJI6MTEAT6MVM1SQ8E2XSBXIXUW"/>
    <s v="What'd he do this time?"/>
    <s v="AKXY2ATEM5DC2"/>
    <s v="male"/>
    <s v="native"/>
    <s v="36-45"/>
    <x v="4"/>
    <s v="A1P6OXEJ86HQRM"/>
    <s v="male"/>
    <s v="native"/>
    <s v="26-35"/>
    <x v="0"/>
    <x v="3"/>
    <n v="0.9"/>
  </r>
  <r>
    <s v="3UOUJI6MTEAT6MVM1SQ8E2XSBXIXUW"/>
    <s v="What'd he do this time?"/>
    <s v="A19CKDMMK8Z6QC"/>
    <s v="male"/>
    <s v="native"/>
    <s v="18-25"/>
    <x v="2"/>
    <s v="A1P6OXEJ86HQRM"/>
    <s v="male"/>
    <s v="native"/>
    <s v="26-35"/>
    <x v="0"/>
    <x v="3"/>
    <n v="0.9"/>
  </r>
  <r>
    <s v="3UOUJI6MTEAT6MVM1SQ8E2XSBXIXUW"/>
    <s v="What'd he do this time?"/>
    <s v="A1T02KY1E9YI3I"/>
    <s v="male"/>
    <s v="profession"/>
    <s v="26-35"/>
    <x v="2"/>
    <s v="A1P6OXEJ86HQRM"/>
    <s v="male"/>
    <s v="native"/>
    <s v="26-35"/>
    <x v="0"/>
    <x v="3"/>
    <n v="0.9"/>
  </r>
  <r>
    <s v="3J4Q2Z4UTZZMPTJFAEAH2IMWZA6QWR"/>
    <s v="Alright, I'll call you in a bit."/>
    <s v="A3RH0FSJYQSFEZ"/>
    <s v="female"/>
    <s v="native"/>
    <s v="26-35"/>
    <x v="3"/>
    <s v="A2FLOH4DM8A4ZS"/>
    <s v="male"/>
    <s v="native"/>
    <s v="26-35"/>
    <x v="1"/>
    <x v="13"/>
    <n v="0.9"/>
  </r>
  <r>
    <s v="3J4Q2Z4UTZZMPTJFAEAH2IMWZA6QWR"/>
    <s v="Alright, I'll call you in a bit."/>
    <s v="APEB5ERGCYP6D"/>
    <s v="male"/>
    <s v="profession"/>
    <s v="26-35"/>
    <x v="2"/>
    <s v="A2FLOH4DM8A4ZS"/>
    <s v="male"/>
    <s v="native"/>
    <s v="26-35"/>
    <x v="1"/>
    <x v="13"/>
    <n v="0.9"/>
  </r>
  <r>
    <s v="3J4Q2Z4UTZZMPTJFAEAH2IMWZA6QWR"/>
    <s v="Alright, I'll call you in a bit."/>
    <s v="A19CKDMMK8Z6QC"/>
    <s v="male"/>
    <s v="native"/>
    <s v="18-25"/>
    <x v="0"/>
    <s v="A2FLOH4DM8A4ZS"/>
    <s v="male"/>
    <s v="native"/>
    <s v="26-35"/>
    <x v="1"/>
    <x v="13"/>
    <n v="0.9"/>
  </r>
  <r>
    <s v="3UOUJI6MTEAT6MVM1SQ8E2XSBXIXUW"/>
    <s v="Sorry, John. It wasn't me though."/>
    <s v="ASZFG2YOQA71C"/>
    <s v="male"/>
    <s v="native"/>
    <s v="18-25"/>
    <x v="2"/>
    <s v="A1P6OXEJ86HQRM"/>
    <s v="male"/>
    <s v="native"/>
    <s v="26-35"/>
    <x v="0"/>
    <x v="4"/>
    <n v="0.9"/>
  </r>
  <r>
    <s v="3UOUJI6MTEAT6MVM1SQ8E2XSBXIXUW"/>
    <s v="Sorry, John. It wasn't me though."/>
    <s v="A19CKDMMK8Z6QC"/>
    <s v="male"/>
    <s v="native"/>
    <s v="18-25"/>
    <x v="2"/>
    <s v="A1P6OXEJ86HQRM"/>
    <s v="male"/>
    <s v="native"/>
    <s v="26-35"/>
    <x v="0"/>
    <x v="4"/>
    <n v="0.9"/>
  </r>
  <r>
    <s v="3UOUJI6MTEAT6MVM1SQ8E2XSBXIXUW"/>
    <s v="Sorry, John. It wasn't me though."/>
    <s v="A2J7GCLIVCZWH8"/>
    <s v="female"/>
    <s v="native"/>
    <s v="18-25"/>
    <x v="2"/>
    <s v="A1P6OXEJ86HQRM"/>
    <s v="male"/>
    <s v="native"/>
    <s v="26-35"/>
    <x v="0"/>
    <x v="4"/>
    <n v="0.9"/>
  </r>
  <r>
    <s v="3TAYZSBPLM4CQT0LOYAF9BL8DRX2SB"/>
    <s v="Im sorry that happened to you."/>
    <s v="A1T02KY1E9YI3I"/>
    <s v="male"/>
    <s v="profession"/>
    <s v="26-35"/>
    <x v="2"/>
    <s v="A28FMRMS9TMEOZ"/>
    <s v="male"/>
    <s v="native"/>
    <s v="18-25"/>
    <x v="0"/>
    <x v="11"/>
    <n v="0.8"/>
  </r>
  <r>
    <s v="3TAYZSBPLM4CQT0LOYAF9BL8DRX2SB"/>
    <s v="Im sorry that happened to you."/>
    <s v="A39PQOGN8NIWNA"/>
    <s v="male"/>
    <s v="profession"/>
    <s v="26-35"/>
    <x v="1"/>
    <s v="A28FMRMS9TMEOZ"/>
    <s v="male"/>
    <s v="native"/>
    <s v="18-25"/>
    <x v="0"/>
    <x v="11"/>
    <n v="0.8"/>
  </r>
  <r>
    <s v="3TAYZSBPLM4CQT0LOYAF9BL8DRX2SB"/>
    <s v="Im sorry that happened to you."/>
    <s v="A3IHT9LDUJNP3E"/>
    <s v="male"/>
    <s v="profession"/>
    <s v="26-35"/>
    <x v="3"/>
    <s v="A28FMRMS9TMEOZ"/>
    <s v="male"/>
    <s v="native"/>
    <s v="18-25"/>
    <x v="0"/>
    <x v="11"/>
    <n v="0.8"/>
  </r>
  <r>
    <s v="3J4Q2Z4UTZZMPTJFAEAH2IMWZA6QWR"/>
    <s v="I said not to worry about it, whether you have credit cards doesn't matter.  Just find your wallet."/>
    <s v="A1OSRB1Q63XXWZ"/>
    <s v="female"/>
    <s v="native"/>
    <s v="56-65"/>
    <x v="0"/>
    <s v="A2FLOH4DM8A4ZS"/>
    <s v="male"/>
    <s v="native"/>
    <s v="26-35"/>
    <x v="0"/>
    <x v="14"/>
    <n v="0.9"/>
  </r>
  <r>
    <s v="3J4Q2Z4UTZZMPTJFAEAH2IMWZA6QWR"/>
    <s v="I said not to worry about it, whether you have credit cards doesn't matter.  Just find your wallet."/>
    <s v="APEB5ERGCYP6D"/>
    <s v="male"/>
    <s v="profession"/>
    <s v="26-35"/>
    <x v="2"/>
    <s v="A2FLOH4DM8A4ZS"/>
    <s v="male"/>
    <s v="native"/>
    <s v="26-35"/>
    <x v="0"/>
    <x v="14"/>
    <n v="0.9"/>
  </r>
  <r>
    <s v="3J4Q2Z4UTZZMPTJFAEAH2IMWZA6QWR"/>
    <s v="I said not to worry about it, whether you have credit cards doesn't matter.  Just find your wallet."/>
    <s v="A3IHT9LDUJNP3E"/>
    <s v="male"/>
    <s v="profession"/>
    <s v="26-35"/>
    <x v="2"/>
    <s v="A2FLOH4DM8A4ZS"/>
    <s v="male"/>
    <s v="native"/>
    <s v="26-35"/>
    <x v="0"/>
    <x v="14"/>
    <n v="0.9"/>
  </r>
  <r>
    <s v="3UOUJI6MTEAT6MVM1SQ8E2XSBXIXUW"/>
    <s v="You wanna talk about it?"/>
    <s v="A1V9MN88VQ1LEB"/>
    <s v="male"/>
    <s v="profession"/>
    <s v="26-35"/>
    <x v="3"/>
    <s v="A1P6OXEJ86HQRM"/>
    <s v="male"/>
    <s v="native"/>
    <s v="26-35"/>
    <x v="0"/>
    <x v="7"/>
    <n v="0.9"/>
  </r>
  <r>
    <s v="3UOUJI6MTEAT6MVM1SQ8E2XSBXIXUW"/>
    <s v="You wanna talk about it?"/>
    <s v="AHLS6AZ1VTNH7"/>
    <s v="male"/>
    <s v="native"/>
    <s v="26-35"/>
    <x v="1"/>
    <s v="A1P6OXEJ86HQRM"/>
    <s v="male"/>
    <s v="native"/>
    <s v="26-35"/>
    <x v="0"/>
    <x v="7"/>
    <n v="0.9"/>
  </r>
  <r>
    <s v="3UOUJI6MTEAT6MVM1SQ8E2XSBXIXUW"/>
    <s v="You wanna talk about it?"/>
    <s v="A1Z6F6EIUJFC6T"/>
    <s v="male"/>
    <s v="native"/>
    <s v="26-35"/>
    <x v="1"/>
    <s v="A1P6OXEJ86HQRM"/>
    <s v="male"/>
    <s v="native"/>
    <s v="26-35"/>
    <x v="0"/>
    <x v="7"/>
    <n v="0.9"/>
  </r>
  <r>
    <s v="3HQUKB7LNGARFAPNWP1NS1K8TZ2HHR"/>
    <s v="Uh oh, ok. Thanks for the warning. Would you prefer that I came home right after work?"/>
    <s v="A1YSYRDAYFLP0H"/>
    <s v="female"/>
    <s v="native"/>
    <s v="36-45"/>
    <x v="3"/>
    <s v="A98E8M4QLI9RS"/>
    <s v="female"/>
    <s v="native"/>
    <s v="46-55"/>
    <x v="0"/>
    <x v="1"/>
    <n v="0.6"/>
  </r>
  <r>
    <s v="3HQUKB7LNGARFAPNWP1NS1K8TZ2HHR"/>
    <s v="Uh oh, ok. Thanks for the warning. Would you prefer that I came home right after work?"/>
    <s v="A1XSX19SIQ9U4W"/>
    <s v="female"/>
    <s v="native"/>
    <s v="56-65"/>
    <x v="2"/>
    <s v="A98E8M4QLI9RS"/>
    <s v="female"/>
    <s v="native"/>
    <s v="46-55"/>
    <x v="0"/>
    <x v="1"/>
    <n v="0.6"/>
  </r>
  <r>
    <s v="3HQUKB7LNGARFAPNWP1NS1K8TZ2HHR"/>
    <s v="Uh oh, ok. Thanks for the warning. Would you prefer that I came home right after work?"/>
    <s v="A342YLIMT6THWO"/>
    <s v="female"/>
    <s v="profession"/>
    <s v="46-55"/>
    <x v="0"/>
    <s v="A98E8M4QLI9RS"/>
    <s v="female"/>
    <s v="native"/>
    <s v="46-55"/>
    <x v="0"/>
    <x v="1"/>
    <n v="0.6"/>
  </r>
  <r>
    <s v="3TAYZSBPLM4CQT0LOYAF9BL8DRX2SB"/>
    <s v="Sorry about the wait."/>
    <s v="A199ECPSCLODO6"/>
    <s v="female"/>
    <s v="native"/>
    <s v="18-25"/>
    <x v="0"/>
    <s v="A28FMRMS9TMEOZ"/>
    <s v="male"/>
    <s v="native"/>
    <s v="18-25"/>
    <x v="0"/>
    <x v="2"/>
    <n v="0.8"/>
  </r>
  <r>
    <s v="3TAYZSBPLM4CQT0LOYAF9BL8DRX2SB"/>
    <s v="Sorry about the wait."/>
    <s v="A29I0FA8NNIRED"/>
    <s v="female"/>
    <s v="native"/>
    <s v="26-35"/>
    <x v="1"/>
    <s v="A28FMRMS9TMEOZ"/>
    <s v="male"/>
    <s v="native"/>
    <s v="18-25"/>
    <x v="0"/>
    <x v="2"/>
    <n v="0.8"/>
  </r>
  <r>
    <s v="3TAYZSBPLM4CQT0LOYAF9BL8DRX2SB"/>
    <s v="Sorry about the wait."/>
    <s v="A1HYMGPYXU97ZN"/>
    <s v="male"/>
    <s v="native"/>
    <s v="18-25"/>
    <x v="1"/>
    <s v="A28FMRMS9TMEOZ"/>
    <s v="male"/>
    <s v="native"/>
    <s v="18-25"/>
    <x v="0"/>
    <x v="2"/>
    <n v="0.8"/>
  </r>
  <r>
    <s v="3TAYZSBPLM4CQT0LOYAF9BL8DRX2SB"/>
    <s v="Yes, I am okay."/>
    <s v="ACDX50KGPE97I"/>
    <s v="male"/>
    <s v="native"/>
    <s v="26-35"/>
    <x v="0"/>
    <s v="A28FMRMS9TMEOZ"/>
    <s v="male"/>
    <s v="native"/>
    <s v="18-25"/>
    <x v="1"/>
    <x v="10"/>
    <n v="0.8"/>
  </r>
  <r>
    <s v="3TAYZSBPLM4CQT0LOYAF9BL8DRX2SB"/>
    <s v="Yes, I am okay."/>
    <s v="AD2YWEL005W9Y"/>
    <s v="male"/>
    <s v="native"/>
    <s v="18-25"/>
    <x v="0"/>
    <s v="A28FMRMS9TMEOZ"/>
    <s v="male"/>
    <s v="native"/>
    <s v="18-25"/>
    <x v="1"/>
    <x v="10"/>
    <n v="0.8"/>
  </r>
  <r>
    <s v="3TAYZSBPLM4CQT0LOYAF9BL8DRX2SB"/>
    <s v="Yes, I am okay."/>
    <s v="A1OSRB1Q63XXWZ"/>
    <s v="female"/>
    <s v="native"/>
    <s v="56-65"/>
    <x v="0"/>
    <s v="A28FMRMS9TMEOZ"/>
    <s v="male"/>
    <s v="native"/>
    <s v="18-25"/>
    <x v="1"/>
    <x v="10"/>
    <n v="0.8"/>
  </r>
  <r>
    <s v="3UOUJI6MTEAT6MVM1SQ8E2XSBXIXUW"/>
    <s v="I'm sorry. I didn't mean to be judgmental."/>
    <s v="A19KWRLD7P57VJ"/>
    <s v="male"/>
    <s v="native"/>
    <s v="26-35"/>
    <x v="1"/>
    <s v="A1P6OXEJ86HQRM"/>
    <s v="male"/>
    <s v="native"/>
    <s v="26-35"/>
    <x v="0"/>
    <x v="0"/>
    <n v="0.9"/>
  </r>
  <r>
    <s v="3UOUJI6MTEAT6MVM1SQ8E2XSBXIXUW"/>
    <s v="I'm sorry. I didn't mean to be judgmental."/>
    <s v="APEB5ERGCYP6D"/>
    <s v="male"/>
    <s v="profession"/>
    <s v="26-35"/>
    <x v="1"/>
    <s v="A1P6OXEJ86HQRM"/>
    <s v="male"/>
    <s v="native"/>
    <s v="26-35"/>
    <x v="0"/>
    <x v="0"/>
    <n v="0.9"/>
  </r>
  <r>
    <s v="3UOUJI6MTEAT6MVM1SQ8E2XSBXIXUW"/>
    <s v="I'm sorry. I didn't mean to be judgmental."/>
    <s v="A1YSYRDAYFLP0H"/>
    <s v="female"/>
    <s v="native"/>
    <s v="36-45"/>
    <x v="2"/>
    <s v="A1P6OXEJ86HQRM"/>
    <s v="male"/>
    <s v="native"/>
    <s v="26-35"/>
    <x v="0"/>
    <x v="0"/>
    <n v="0.9"/>
  </r>
  <r>
    <s v="3HQUKB7LNGARFAPNWP1NS1K8TZ2HHR"/>
    <s v="I'm sorry. I totally forgot. I'll be home in a few minutes and take care of it."/>
    <s v="A1OSRB1Q63XXWZ"/>
    <s v="female"/>
    <s v="native"/>
    <s v="56-65"/>
    <x v="0"/>
    <s v="A98E8M4QLI9RS"/>
    <s v="female"/>
    <s v="native"/>
    <s v="46-55"/>
    <x v="1"/>
    <x v="2"/>
    <n v="0.6"/>
  </r>
  <r>
    <s v="3HQUKB7LNGARFAPNWP1NS1K8TZ2HHR"/>
    <s v="I'm sorry. I totally forgot. I'll be home in a few minutes and take care of it."/>
    <s v="A3ERAC9ADCIAOW"/>
    <s v="male"/>
    <s v="native"/>
    <s v="18-25"/>
    <x v="1"/>
    <s v="A98E8M4QLI9RS"/>
    <s v="female"/>
    <s v="native"/>
    <s v="46-55"/>
    <x v="1"/>
    <x v="2"/>
    <n v="0.6"/>
  </r>
  <r>
    <s v="3HQUKB7LNGARFAPNWP1NS1K8TZ2HHR"/>
    <s v="I'm sorry. I totally forgot. I'll be home in a few minutes and take care of it."/>
    <s v="A3PJ51GS2AKBO6"/>
    <s v="male"/>
    <s v="native"/>
    <s v="26-35"/>
    <x v="1"/>
    <s v="A98E8M4QLI9RS"/>
    <s v="female"/>
    <s v="native"/>
    <s v="46-55"/>
    <x v="1"/>
    <x v="2"/>
    <n v="0.6"/>
  </r>
  <r>
    <s v="3TAYZSBPLM4CQT0LOYAF9BL8DRX2SB"/>
    <s v="I agree, we need to figure out something."/>
    <s v="A1T02KY1E9YI3I"/>
    <s v="male"/>
    <s v="profession"/>
    <s v="26-35"/>
    <x v="2"/>
    <s v="A28FMRMS9TMEOZ"/>
    <s v="male"/>
    <s v="native"/>
    <s v="18-25"/>
    <x v="1"/>
    <x v="12"/>
    <n v="0.8"/>
  </r>
  <r>
    <s v="3TAYZSBPLM4CQT0LOYAF9BL8DRX2SB"/>
    <s v="I agree, we need to figure out something."/>
    <s v="A1V9MN88VQ1LEB"/>
    <s v="male"/>
    <s v="profession"/>
    <s v="26-35"/>
    <x v="3"/>
    <s v="A28FMRMS9TMEOZ"/>
    <s v="male"/>
    <s v="native"/>
    <s v="18-25"/>
    <x v="1"/>
    <x v="12"/>
    <n v="0.8"/>
  </r>
  <r>
    <s v="3TAYZSBPLM4CQT0LOYAF9BL8DRX2SB"/>
    <s v="I agree, we need to figure out something."/>
    <s v="APEB5ERGCYP6D"/>
    <s v="male"/>
    <s v="profession"/>
    <s v="26-35"/>
    <x v="2"/>
    <s v="A28FMRMS9TMEOZ"/>
    <s v="male"/>
    <s v="native"/>
    <s v="18-25"/>
    <x v="1"/>
    <x v="12"/>
    <n v="0.8"/>
  </r>
  <r>
    <s v="3HQUKB7LNGARFAPNWP1NS1K8TZ2HHR"/>
    <s v="That really stinks. You should really consider trying to find a new job. It's not worth it to be stressed out like that all the time."/>
    <s v="A3PJ51GS2AKBO6"/>
    <s v="male"/>
    <s v="native"/>
    <s v="26-35"/>
    <x v="1"/>
    <s v="A98E8M4QLI9RS"/>
    <s v="female"/>
    <s v="native"/>
    <s v="46-55"/>
    <x v="0"/>
    <x v="3"/>
    <n v="0.6"/>
  </r>
  <r>
    <s v="3HQUKB7LNGARFAPNWP1NS1K8TZ2HHR"/>
    <s v="That really stinks. You should really consider trying to find a new job. It's not worth it to be stressed out like that all the time."/>
    <s v="A3UUH3632AI3ZX"/>
    <s v="female"/>
    <s v="native"/>
    <s v="26-35"/>
    <x v="3"/>
    <s v="A98E8M4QLI9RS"/>
    <s v="female"/>
    <s v="native"/>
    <s v="46-55"/>
    <x v="0"/>
    <x v="3"/>
    <n v="0.6"/>
  </r>
  <r>
    <s v="3HQUKB7LNGARFAPNWP1NS1K8TZ2HHR"/>
    <s v="That really stinks. You should really consider trying to find a new job. It's not worth it to be stressed out like that all the time."/>
    <s v="AXKV2UQ5HEG29"/>
    <s v="male"/>
    <s v="native"/>
    <s v="26-35"/>
    <x v="3"/>
    <s v="A98E8M4QLI9RS"/>
    <s v="female"/>
    <s v="native"/>
    <s v="46-55"/>
    <x v="0"/>
    <x v="3"/>
    <n v="0.6"/>
  </r>
  <r>
    <s v="3UOUJI6MTEAT6MVM1SQ8E2XSBXIXUW"/>
    <s v="I'm so sorry to hear that. I didn't know."/>
    <s v="A1T02KY1E9YI3I"/>
    <s v="male"/>
    <s v="profession"/>
    <s v="26-35"/>
    <x v="3"/>
    <s v="A1P6OXEJ86HQRM"/>
    <s v="male"/>
    <s v="native"/>
    <s v="26-35"/>
    <x v="0"/>
    <x v="8"/>
    <n v="0.9"/>
  </r>
  <r>
    <s v="3UOUJI6MTEAT6MVM1SQ8E2XSBXIXUW"/>
    <s v="I'm so sorry to hear that. I didn't know."/>
    <s v="A3PJ51GS2AKBO6"/>
    <s v="male"/>
    <s v="native"/>
    <s v="26-35"/>
    <x v="3"/>
    <s v="A1P6OXEJ86HQRM"/>
    <s v="male"/>
    <s v="native"/>
    <s v="26-35"/>
    <x v="0"/>
    <x v="8"/>
    <n v="0.9"/>
  </r>
  <r>
    <s v="3UOUJI6MTEAT6MVM1SQ8E2XSBXIXUW"/>
    <s v="I'm so sorry to hear that. I didn't know."/>
    <s v="A39PQOGN8NIWNA"/>
    <s v="male"/>
    <s v="profession"/>
    <s v="26-35"/>
    <x v="1"/>
    <s v="A1P6OXEJ86HQRM"/>
    <s v="male"/>
    <s v="native"/>
    <s v="26-35"/>
    <x v="0"/>
    <x v="8"/>
    <n v="0.9"/>
  </r>
  <r>
    <s v="3HQUKB7LNGARFAPNWP1NS1K8TZ2HHR"/>
    <s v="I don't blame you. She'll get over it though. You should take her out to dinner to make up for it and talk it over with her."/>
    <s v="ACDX50KGPE97I"/>
    <s v="male"/>
    <s v="native"/>
    <s v="26-35"/>
    <x v="1"/>
    <s v="A98E8M4QLI9RS"/>
    <s v="female"/>
    <s v="native"/>
    <s v="46-55"/>
    <x v="1"/>
    <x v="4"/>
    <n v="0.6"/>
  </r>
  <r>
    <s v="3HQUKB7LNGARFAPNWP1NS1K8TZ2HHR"/>
    <s v="I don't blame you. She'll get over it though. You should take her out to dinner to make up for it and talk it over with her."/>
    <s v="A1T02KY1E9YI3I"/>
    <s v="male"/>
    <s v="profession"/>
    <s v="26-35"/>
    <x v="1"/>
    <s v="A98E8M4QLI9RS"/>
    <s v="female"/>
    <s v="native"/>
    <s v="46-55"/>
    <x v="1"/>
    <x v="4"/>
    <n v="0.6"/>
  </r>
  <r>
    <s v="3HQUKB7LNGARFAPNWP1NS1K8TZ2HHR"/>
    <s v="I don't blame you. She'll get over it though. You should take her out to dinner to make up for it and talk it over with her."/>
    <s v="A1V9MN88VQ1LEB"/>
    <s v="male"/>
    <s v="profession"/>
    <s v="26-35"/>
    <x v="3"/>
    <s v="A98E8M4QLI9RS"/>
    <s v="female"/>
    <s v="native"/>
    <s v="46-55"/>
    <x v="1"/>
    <x v="4"/>
    <n v="0.6"/>
  </r>
  <r>
    <s v="3TAYZSBPLM4CQT0LOYAF9BL8DRX2SB"/>
    <s v="Thank you for understanding."/>
    <s v="A29I0FA8NNIRED"/>
    <s v="female"/>
    <s v="native"/>
    <s v="26-35"/>
    <x v="1"/>
    <s v="A28FMRMS9TMEOZ"/>
    <s v="male"/>
    <s v="native"/>
    <s v="18-25"/>
    <x v="1"/>
    <x v="13"/>
    <n v="0.8"/>
  </r>
  <r>
    <s v="3TAYZSBPLM4CQT0LOYAF9BL8DRX2SB"/>
    <s v="Thank you for understanding."/>
    <s v="A19CKDMMK8Z6QC"/>
    <s v="male"/>
    <s v="native"/>
    <s v="18-25"/>
    <x v="2"/>
    <s v="A28FMRMS9TMEOZ"/>
    <s v="male"/>
    <s v="native"/>
    <s v="18-25"/>
    <x v="1"/>
    <x v="13"/>
    <n v="0.8"/>
  </r>
  <r>
    <s v="3TAYZSBPLM4CQT0LOYAF9BL8DRX2SB"/>
    <s v="Thank you for understanding."/>
    <s v="A3QZMGTVA4VO44"/>
    <s v="male"/>
    <s v="native"/>
    <s v="36-45"/>
    <x v="2"/>
    <s v="A28FMRMS9TMEOZ"/>
    <s v="male"/>
    <s v="native"/>
    <s v="18-25"/>
    <x v="1"/>
    <x v="13"/>
    <n v="0.8"/>
  </r>
  <r>
    <s v="3TAYZSBPLM4CQT0LOYAF9BL8DRX2SB"/>
    <s v="Cancel it now so you won't forget."/>
    <s v="AJUL5E52QS2P5"/>
    <s v="male"/>
    <s v="profession"/>
    <s v="18-25"/>
    <x v="1"/>
    <s v="A28FMRMS9TMEOZ"/>
    <s v="male"/>
    <s v="native"/>
    <s v="18-25"/>
    <x v="0"/>
    <x v="14"/>
    <n v="0.8"/>
  </r>
  <r>
    <s v="3TAYZSBPLM4CQT0LOYAF9BL8DRX2SB"/>
    <s v="Cancel it now so you won't forget."/>
    <s v="ACDX50KGPE97I"/>
    <s v="male"/>
    <s v="native"/>
    <s v="26-35"/>
    <x v="4"/>
    <s v="A28FMRMS9TMEOZ"/>
    <s v="male"/>
    <s v="native"/>
    <s v="18-25"/>
    <x v="0"/>
    <x v="14"/>
    <n v="0.8"/>
  </r>
  <r>
    <s v="3TAYZSBPLM4CQT0LOYAF9BL8DRX2SB"/>
    <s v="Cancel it now so you won't forget."/>
    <s v="APEB5ERGCYP6D"/>
    <s v="male"/>
    <s v="profession"/>
    <s v="26-35"/>
    <x v="2"/>
    <s v="A28FMRMS9TMEOZ"/>
    <s v="male"/>
    <s v="native"/>
    <s v="18-25"/>
    <x v="0"/>
    <x v="14"/>
    <n v="0.8"/>
  </r>
  <r>
    <s v="3HQUKB7LNGARFAPNWP1NS1K8TZ2HHR"/>
    <s v="You should break up with the jerk first. How did you find out?"/>
    <s v="A1YSYRDAYFLP0H"/>
    <s v="female"/>
    <s v="native"/>
    <s v="36-45"/>
    <x v="1"/>
    <s v="A98E8M4QLI9RS"/>
    <s v="female"/>
    <s v="native"/>
    <s v="46-55"/>
    <x v="0"/>
    <x v="7"/>
    <n v="0.6"/>
  </r>
  <r>
    <s v="3HQUKB7LNGARFAPNWP1NS1K8TZ2HHR"/>
    <s v="You should break up with the jerk first. How did you find out?"/>
    <s v="A3PJ51GS2AKBO6"/>
    <s v="male"/>
    <s v="native"/>
    <s v="26-35"/>
    <x v="0"/>
    <s v="A98E8M4QLI9RS"/>
    <s v="female"/>
    <s v="native"/>
    <s v="46-55"/>
    <x v="0"/>
    <x v="7"/>
    <n v="0.6"/>
  </r>
  <r>
    <s v="3HQUKB7LNGARFAPNWP1NS1K8TZ2HHR"/>
    <s v="You should break up with the jerk first. How did you find out?"/>
    <s v="ASZFG2YOQA71C"/>
    <s v="male"/>
    <s v="native"/>
    <s v="18-25"/>
    <x v="4"/>
    <s v="A98E8M4QLI9RS"/>
    <s v="female"/>
    <s v="native"/>
    <s v="46-55"/>
    <x v="0"/>
    <x v="7"/>
    <n v="0.6"/>
  </r>
  <r>
    <s v="3UOUJI6MTEAT6MVM1SQ8E2XSBXIXUW"/>
    <s v="I'll be there soon."/>
    <s v="AS7IGPU2RHT6I"/>
    <s v="female"/>
    <s v="native"/>
    <s v="26-35"/>
    <x v="2"/>
    <s v="A1P6OXEJ86HQRM"/>
    <s v="male"/>
    <s v="native"/>
    <s v="26-35"/>
    <x v="0"/>
    <x v="5"/>
    <n v="0.9"/>
  </r>
  <r>
    <s v="3UOUJI6MTEAT6MVM1SQ8E2XSBXIXUW"/>
    <s v="I'll be there soon."/>
    <s v="A2T5DC2TXEEMBV"/>
    <s v="male"/>
    <s v="profession"/>
    <s v="18-25"/>
    <x v="4"/>
    <s v="A1P6OXEJ86HQRM"/>
    <s v="male"/>
    <s v="native"/>
    <s v="26-35"/>
    <x v="0"/>
    <x v="5"/>
    <n v="0.9"/>
  </r>
  <r>
    <s v="3UOUJI6MTEAT6MVM1SQ8E2XSBXIXUW"/>
    <s v="I'll be there soon."/>
    <s v="APEB5ERGCYP6D"/>
    <s v="male"/>
    <s v="profession"/>
    <s v="26-35"/>
    <x v="0"/>
    <s v="A1P6OXEJ86HQRM"/>
    <s v="male"/>
    <s v="native"/>
    <s v="26-35"/>
    <x v="0"/>
    <x v="5"/>
    <n v="0.9"/>
  </r>
  <r>
    <s v="3HQUKB7LNGARFAPNWP1NS1K8TZ2HHR"/>
    <s v="It's ok. I completely understand how difficult that might be. Don't give up though."/>
    <s v="A29I0FA8NNIRED"/>
    <s v="female"/>
    <s v="native"/>
    <s v="26-35"/>
    <x v="3"/>
    <s v="A98E8M4QLI9RS"/>
    <s v="female"/>
    <s v="native"/>
    <s v="46-55"/>
    <x v="0"/>
    <x v="0"/>
    <n v="0.6"/>
  </r>
  <r>
    <s v="3HQUKB7LNGARFAPNWP1NS1K8TZ2HHR"/>
    <s v="It's ok. I completely understand how difficult that might be. Don't give up though."/>
    <s v="A19CKDMMK8Z6QC"/>
    <s v="male"/>
    <s v="native"/>
    <s v="18-25"/>
    <x v="3"/>
    <s v="A98E8M4QLI9RS"/>
    <s v="female"/>
    <s v="native"/>
    <s v="46-55"/>
    <x v="0"/>
    <x v="0"/>
    <n v="0.6"/>
  </r>
  <r>
    <s v="3HQUKB7LNGARFAPNWP1NS1K8TZ2HHR"/>
    <s v="It's ok. I completely understand how difficult that might be. Don't give up though."/>
    <s v="A1G1J2M41RWBAS"/>
    <s v="male"/>
    <s v="native"/>
    <s v="66-75"/>
    <x v="1"/>
    <s v="A98E8M4QLI9RS"/>
    <s v="female"/>
    <s v="native"/>
    <s v="46-55"/>
    <x v="0"/>
    <x v="0"/>
    <n v="0.6"/>
  </r>
  <r>
    <s v="3WYGZ5XF3XB7794BD4GJ9772URISKM"/>
    <s v="that bad, what happened?"/>
    <s v="A2T5DC2TXEEMBV"/>
    <s v="male"/>
    <s v="profession"/>
    <s v="18-25"/>
    <x v="2"/>
    <s v="A1D3QRG52OISSR"/>
    <s v="male"/>
    <s v="native"/>
    <s v="26-35"/>
    <x v="0"/>
    <x v="1"/>
    <n v="0.9"/>
  </r>
  <r>
    <s v="3WYGZ5XF3XB7794BD4GJ9772URISKM"/>
    <s v="that bad, what happened?"/>
    <s v="ACDX50KGPE97I"/>
    <s v="male"/>
    <s v="native"/>
    <s v="26-35"/>
    <x v="1"/>
    <s v="A1D3QRG52OISSR"/>
    <s v="male"/>
    <s v="native"/>
    <s v="26-35"/>
    <x v="0"/>
    <x v="1"/>
    <n v="0.9"/>
  </r>
  <r>
    <s v="3WYGZ5XF3XB7794BD4GJ9772URISKM"/>
    <s v="that bad, what happened?"/>
    <s v="A2BAQ9TNQ0ACXU"/>
    <s v="male"/>
    <s v="native"/>
    <s v="26-35"/>
    <x v="2"/>
    <s v="A1D3QRG52OISSR"/>
    <s v="male"/>
    <s v="native"/>
    <s v="26-35"/>
    <x v="0"/>
    <x v="1"/>
    <n v="0.9"/>
  </r>
  <r>
    <s v="3UOUJI6MTEAT6MVM1SQ8E2XSBXIXUW"/>
    <s v="Tell me what you need."/>
    <s v="AKXY2ATEM5DC2"/>
    <s v="male"/>
    <s v="native"/>
    <s v="36-45"/>
    <x v="0"/>
    <s v="A1P6OXEJ86HQRM"/>
    <s v="male"/>
    <s v="native"/>
    <s v="26-35"/>
    <x v="1"/>
    <x v="6"/>
    <n v="0.9"/>
  </r>
  <r>
    <s v="3UOUJI6MTEAT6MVM1SQ8E2XSBXIXUW"/>
    <s v="Tell me what you need."/>
    <s v="A1YSYRDAYFLP0H"/>
    <s v="female"/>
    <s v="native"/>
    <s v="36-45"/>
    <x v="2"/>
    <s v="A1P6OXEJ86HQRM"/>
    <s v="male"/>
    <s v="native"/>
    <s v="26-35"/>
    <x v="1"/>
    <x v="6"/>
    <n v="0.9"/>
  </r>
  <r>
    <s v="3UOUJI6MTEAT6MVM1SQ8E2XSBXIXUW"/>
    <s v="Tell me what you need."/>
    <s v="A1T02KY1E9YI3I"/>
    <s v="male"/>
    <s v="profession"/>
    <s v="26-35"/>
    <x v="0"/>
    <s v="A1P6OXEJ86HQRM"/>
    <s v="male"/>
    <s v="native"/>
    <s v="26-35"/>
    <x v="1"/>
    <x v="6"/>
    <n v="0.9"/>
  </r>
  <r>
    <s v="3HQUKB7LNGARFAPNWP1NS1K8TZ2HHR"/>
    <s v="Oh my gosh! I'm so sorry. What are you going to do now?"/>
    <s v="AS7IGPU2RHT6I"/>
    <s v="female"/>
    <s v="native"/>
    <s v="26-35"/>
    <x v="3"/>
    <s v="A98E8M4QLI9RS"/>
    <s v="female"/>
    <s v="native"/>
    <s v="46-55"/>
    <x v="0"/>
    <x v="8"/>
    <n v="0.6"/>
  </r>
  <r>
    <s v="3HQUKB7LNGARFAPNWP1NS1K8TZ2HHR"/>
    <s v="Oh my gosh! I'm so sorry. What are you going to do now?"/>
    <s v="A21EZISIJ3JPSW"/>
    <s v="male"/>
    <s v="native"/>
    <s v="36-45"/>
    <x v="1"/>
    <s v="A98E8M4QLI9RS"/>
    <s v="female"/>
    <s v="native"/>
    <s v="46-55"/>
    <x v="0"/>
    <x v="8"/>
    <n v="0.6"/>
  </r>
  <r>
    <s v="3HQUKB7LNGARFAPNWP1NS1K8TZ2HHR"/>
    <s v="Oh my gosh! I'm so sorry. What are you going to do now?"/>
    <s v="APEB5ERGCYP6D"/>
    <s v="male"/>
    <s v="profession"/>
    <s v="26-35"/>
    <x v="2"/>
    <s v="A98E8M4QLI9RS"/>
    <s v="female"/>
    <s v="native"/>
    <s v="46-55"/>
    <x v="0"/>
    <x v="8"/>
    <n v="0.6"/>
  </r>
  <r>
    <s v="3WYGZ5XF3XB7794BD4GJ9772URISKM"/>
    <s v="I'm so sorry, I just got so busy with stuff that I totally forgot."/>
    <s v="A1HYMGPYXU97ZN"/>
    <s v="male"/>
    <s v="native"/>
    <s v="18-25"/>
    <x v="3"/>
    <s v="A1D3QRG52OISSR"/>
    <s v="male"/>
    <s v="native"/>
    <s v="26-35"/>
    <x v="0"/>
    <x v="2"/>
    <n v="0.9"/>
  </r>
  <r>
    <s v="3WYGZ5XF3XB7794BD4GJ9772URISKM"/>
    <s v="I'm so sorry, I just got so busy with stuff that I totally forgot."/>
    <s v="A1T02KY1E9YI3I"/>
    <s v="male"/>
    <s v="profession"/>
    <s v="26-35"/>
    <x v="2"/>
    <s v="A1D3QRG52OISSR"/>
    <s v="male"/>
    <s v="native"/>
    <s v="26-35"/>
    <x v="0"/>
    <x v="2"/>
    <n v="0.9"/>
  </r>
  <r>
    <s v="3WYGZ5XF3XB7794BD4GJ9772URISKM"/>
    <s v="I'm so sorry, I just got so busy with stuff that I totally forgot."/>
    <s v="A3IHT9LDUJNP3E"/>
    <s v="male"/>
    <s v="profession"/>
    <s v="26-35"/>
    <x v="2"/>
    <s v="A1D3QRG52OISSR"/>
    <s v="male"/>
    <s v="native"/>
    <s v="26-35"/>
    <x v="0"/>
    <x v="2"/>
    <n v="0.9"/>
  </r>
  <r>
    <s v="3HQUKB7LNGARFAPNWP1NS1K8TZ2HHR"/>
    <s v="K? Uber or bus to you think? Uber would probably be faster, don't you think?"/>
    <s v="A1V9MN88VQ1LEB"/>
    <s v="male"/>
    <s v="profession"/>
    <s v="26-35"/>
    <x v="0"/>
    <s v="A98E8M4QLI9RS"/>
    <s v="female"/>
    <s v="native"/>
    <s v="46-55"/>
    <x v="1"/>
    <x v="5"/>
    <n v="0.6"/>
  </r>
  <r>
    <s v="3HQUKB7LNGARFAPNWP1NS1K8TZ2HHR"/>
    <s v="K? Uber or bus to you think? Uber would probably be faster, don't you think?"/>
    <s v="APEB5ERGCYP6D"/>
    <s v="male"/>
    <s v="profession"/>
    <s v="26-35"/>
    <x v="2"/>
    <s v="A98E8M4QLI9RS"/>
    <s v="female"/>
    <s v="native"/>
    <s v="46-55"/>
    <x v="1"/>
    <x v="5"/>
    <n v="0.6"/>
  </r>
  <r>
    <s v="3HQUKB7LNGARFAPNWP1NS1K8TZ2HHR"/>
    <s v="K? Uber or bus to you think? Uber would probably be faster, don't you think?"/>
    <s v="A2T5DC2TXEEMBV"/>
    <s v="male"/>
    <s v="profession"/>
    <s v="18-25"/>
    <x v="0"/>
    <s v="A98E8M4QLI9RS"/>
    <s v="female"/>
    <s v="native"/>
    <s v="46-55"/>
    <x v="1"/>
    <x v="5"/>
    <n v="0.6"/>
  </r>
  <r>
    <s v="3UOUJI6MTEAT6MVM1SQ8E2XSBXIXUW"/>
    <s v="What luck!"/>
    <s v="APEB5ERGCYP6D"/>
    <s v="male"/>
    <s v="profession"/>
    <s v="26-35"/>
    <x v="0"/>
    <s v="A1P6OXEJ86HQRM"/>
    <s v="male"/>
    <s v="native"/>
    <s v="26-35"/>
    <x v="0"/>
    <x v="11"/>
    <n v="0.9"/>
  </r>
  <r>
    <s v="3UOUJI6MTEAT6MVM1SQ8E2XSBXIXUW"/>
    <s v="What luck!"/>
    <s v="A2T5DC2TXEEMBV"/>
    <s v="male"/>
    <s v="profession"/>
    <s v="18-25"/>
    <x v="0"/>
    <s v="A1P6OXEJ86HQRM"/>
    <s v="male"/>
    <s v="native"/>
    <s v="26-35"/>
    <x v="0"/>
    <x v="11"/>
    <n v="0.9"/>
  </r>
  <r>
    <s v="3UOUJI6MTEAT6MVM1SQ8E2XSBXIXUW"/>
    <s v="What luck!"/>
    <s v="A1OSRB1Q63XXWZ"/>
    <s v="female"/>
    <s v="native"/>
    <s v="56-65"/>
    <x v="0"/>
    <s v="A1P6OXEJ86HQRM"/>
    <s v="male"/>
    <s v="native"/>
    <s v="26-35"/>
    <x v="0"/>
    <x v="11"/>
    <n v="0.9"/>
  </r>
  <r>
    <s v="3UOUJI6MTEAT6MVM1SQ8E2XSBXIXUW"/>
    <s v="They'll be edible. That's all I'll promise."/>
    <s v="A2T5DC2TXEEMBV"/>
    <s v="male"/>
    <s v="profession"/>
    <s v="18-25"/>
    <x v="4"/>
    <s v="A1P6OXEJ86HQRM"/>
    <s v="male"/>
    <s v="native"/>
    <s v="26-35"/>
    <x v="1"/>
    <x v="9"/>
    <n v="0.9"/>
  </r>
  <r>
    <s v="3UOUJI6MTEAT6MVM1SQ8E2XSBXIXUW"/>
    <s v="They'll be edible. That's all I'll promise."/>
    <s v="APEB5ERGCYP6D"/>
    <s v="male"/>
    <s v="profession"/>
    <s v="26-35"/>
    <x v="2"/>
    <s v="A1P6OXEJ86HQRM"/>
    <s v="male"/>
    <s v="native"/>
    <s v="26-35"/>
    <x v="1"/>
    <x v="9"/>
    <n v="0.9"/>
  </r>
  <r>
    <s v="3UOUJI6MTEAT6MVM1SQ8E2XSBXIXUW"/>
    <s v="They'll be edible. That's all I'll promise."/>
    <s v="A1G1J2M41RWBAS"/>
    <s v="male"/>
    <s v="native"/>
    <s v="66-75"/>
    <x v="2"/>
    <s v="A1P6OXEJ86HQRM"/>
    <s v="male"/>
    <s v="native"/>
    <s v="26-35"/>
    <x v="1"/>
    <x v="9"/>
    <n v="0.9"/>
  </r>
  <r>
    <s v="3WYGZ5XF3XB7794BD4GJ9772URISKM"/>
    <s v="what a piece of work"/>
    <s v="APEB5ERGCYP6D"/>
    <s v="male"/>
    <s v="profession"/>
    <s v="26-35"/>
    <x v="0"/>
    <s v="A1D3QRG52OISSR"/>
    <s v="male"/>
    <s v="native"/>
    <s v="26-35"/>
    <x v="0"/>
    <x v="3"/>
    <n v="0.9"/>
  </r>
  <r>
    <s v="3WYGZ5XF3XB7794BD4GJ9772URISKM"/>
    <s v="what a piece of work"/>
    <s v="A1T02KY1E9YI3I"/>
    <s v="male"/>
    <s v="profession"/>
    <s v="26-35"/>
    <x v="2"/>
    <s v="A1D3QRG52OISSR"/>
    <s v="male"/>
    <s v="native"/>
    <s v="26-35"/>
    <x v="0"/>
    <x v="3"/>
    <n v="0.9"/>
  </r>
  <r>
    <s v="3WYGZ5XF3XB7794BD4GJ9772URISKM"/>
    <s v="what a piece of work"/>
    <s v="A1G1J2M41RWBAS"/>
    <s v="male"/>
    <s v="native"/>
    <s v="66-75"/>
    <x v="2"/>
    <s v="A1D3QRG52OISSR"/>
    <s v="male"/>
    <s v="native"/>
    <s v="26-35"/>
    <x v="0"/>
    <x v="3"/>
    <n v="0.9"/>
  </r>
  <r>
    <s v="3HQUKB7LNGARFAPNWP1NS1K8TZ2HHR"/>
    <s v="I'm here. What's wrong Jeremy? Are you ok?"/>
    <s v="A19KWRLD7P57VJ"/>
    <s v="male"/>
    <s v="native"/>
    <s v="26-35"/>
    <x v="2"/>
    <s v="A98E8M4QLI9RS"/>
    <s v="female"/>
    <s v="native"/>
    <s v="46-55"/>
    <x v="1"/>
    <x v="6"/>
    <n v="0.6"/>
  </r>
  <r>
    <s v="3HQUKB7LNGARFAPNWP1NS1K8TZ2HHR"/>
    <s v="I'm here. What's wrong Jeremy? Are you ok?"/>
    <s v="A1V9MN88VQ1LEB"/>
    <s v="male"/>
    <s v="profession"/>
    <s v="26-35"/>
    <x v="3"/>
    <s v="A98E8M4QLI9RS"/>
    <s v="female"/>
    <s v="native"/>
    <s v="46-55"/>
    <x v="1"/>
    <x v="6"/>
    <n v="0.6"/>
  </r>
  <r>
    <s v="3HQUKB7LNGARFAPNWP1NS1K8TZ2HHR"/>
    <s v="I'm here. What's wrong Jeremy? Are you ok?"/>
    <s v="A2T5DC2TXEEMBV"/>
    <s v="male"/>
    <s v="profession"/>
    <s v="18-25"/>
    <x v="3"/>
    <s v="A98E8M4QLI9RS"/>
    <s v="female"/>
    <s v="native"/>
    <s v="46-55"/>
    <x v="1"/>
    <x v="6"/>
    <n v="0.6"/>
  </r>
  <r>
    <s v="3UOUJI6MTEAT6MVM1SQ8E2XSBXIXUW"/>
    <s v="I'll be fine."/>
    <s v="A3PJ51GS2AKBO6"/>
    <s v="male"/>
    <s v="native"/>
    <s v="26-35"/>
    <x v="0"/>
    <s v="A1P6OXEJ86HQRM"/>
    <s v="male"/>
    <s v="native"/>
    <s v="26-35"/>
    <x v="1"/>
    <x v="10"/>
    <n v="0.9"/>
  </r>
  <r>
    <s v="3UOUJI6MTEAT6MVM1SQ8E2XSBXIXUW"/>
    <s v="I'll be fine."/>
    <s v="APEB5ERGCYP6D"/>
    <s v="male"/>
    <s v="profession"/>
    <s v="26-35"/>
    <x v="2"/>
    <s v="A1P6OXEJ86HQRM"/>
    <s v="male"/>
    <s v="native"/>
    <s v="26-35"/>
    <x v="1"/>
    <x v="10"/>
    <n v="0.9"/>
  </r>
  <r>
    <s v="3UOUJI6MTEAT6MVM1SQ8E2XSBXIXUW"/>
    <s v="I'll be fine."/>
    <s v="AKXY2ATEM5DC2"/>
    <s v="male"/>
    <s v="native"/>
    <s v="36-45"/>
    <x v="4"/>
    <s v="A1P6OXEJ86HQRM"/>
    <s v="male"/>
    <s v="native"/>
    <s v="26-35"/>
    <x v="1"/>
    <x v="10"/>
    <n v="0.9"/>
  </r>
  <r>
    <s v="3WYGZ5XF3XB7794BD4GJ9772URISKM"/>
    <s v="sorry man, I sure didn't tell her."/>
    <s v="A1T02KY1E9YI3I"/>
    <s v="male"/>
    <s v="profession"/>
    <s v="26-35"/>
    <x v="1"/>
    <s v="A1D3QRG52OISSR"/>
    <s v="male"/>
    <s v="native"/>
    <s v="26-35"/>
    <x v="0"/>
    <x v="4"/>
    <n v="0.9"/>
  </r>
  <r>
    <s v="3WYGZ5XF3XB7794BD4GJ9772URISKM"/>
    <s v="sorry man, I sure didn't tell her."/>
    <s v="A19CKDMMK8Z6QC"/>
    <s v="male"/>
    <s v="native"/>
    <s v="18-25"/>
    <x v="2"/>
    <s v="A1D3QRG52OISSR"/>
    <s v="male"/>
    <s v="native"/>
    <s v="26-35"/>
    <x v="0"/>
    <x v="4"/>
    <n v="0.9"/>
  </r>
  <r>
    <s v="3WYGZ5XF3XB7794BD4GJ9772URISKM"/>
    <s v="sorry man, I sure didn't tell her."/>
    <s v="ACDX50KGPE97I"/>
    <s v="male"/>
    <s v="native"/>
    <s v="26-35"/>
    <x v="2"/>
    <s v="A1D3QRG52OISSR"/>
    <s v="male"/>
    <s v="native"/>
    <s v="26-35"/>
    <x v="0"/>
    <x v="4"/>
    <n v="0.9"/>
  </r>
  <r>
    <s v="3HQUKB7LNGARFAPNWP1NS1K8TZ2HHR"/>
    <s v="Yikes! I'm sorry that happened. Do you need me to bring you dry clothes?"/>
    <s v="A1XSX19SIQ9U4W"/>
    <s v="female"/>
    <s v="native"/>
    <s v="56-65"/>
    <x v="3"/>
    <s v="A98E8M4QLI9RS"/>
    <s v="female"/>
    <s v="native"/>
    <s v="46-55"/>
    <x v="0"/>
    <x v="11"/>
    <n v="0.6"/>
  </r>
  <r>
    <s v="3HQUKB7LNGARFAPNWP1NS1K8TZ2HHR"/>
    <s v="Yikes! I'm sorry that happened. Do you need me to bring you dry clothes?"/>
    <s v="AKXY2ATEM5DC2"/>
    <s v="male"/>
    <s v="native"/>
    <s v="36-45"/>
    <x v="2"/>
    <s v="A98E8M4QLI9RS"/>
    <s v="female"/>
    <s v="native"/>
    <s v="46-55"/>
    <x v="0"/>
    <x v="11"/>
    <n v="0.6"/>
  </r>
  <r>
    <s v="3HQUKB7LNGARFAPNWP1NS1K8TZ2HHR"/>
    <s v="Yikes! I'm sorry that happened. Do you need me to bring you dry clothes?"/>
    <s v="A1OSRB1Q63XXWZ"/>
    <s v="female"/>
    <s v="native"/>
    <s v="56-65"/>
    <x v="2"/>
    <s v="A98E8M4QLI9RS"/>
    <s v="female"/>
    <s v="native"/>
    <s v="46-55"/>
    <x v="0"/>
    <x v="11"/>
    <n v="0.6"/>
  </r>
  <r>
    <s v="3UOUJI6MTEAT6MVM1SQ8E2XSBXIXUW"/>
    <s v="Yeah. What do you think we should do?"/>
    <s v="A1YSYRDAYFLP0H"/>
    <s v="female"/>
    <s v="native"/>
    <s v="36-45"/>
    <x v="2"/>
    <s v="A1P6OXEJ86HQRM"/>
    <s v="male"/>
    <s v="native"/>
    <s v="26-35"/>
    <x v="1"/>
    <x v="12"/>
    <n v="0.9"/>
  </r>
  <r>
    <s v="3UOUJI6MTEAT6MVM1SQ8E2XSBXIXUW"/>
    <s v="Yeah. What do you think we should do?"/>
    <s v="A3IHT9LDUJNP3E"/>
    <s v="male"/>
    <s v="profession"/>
    <s v="26-35"/>
    <x v="2"/>
    <s v="A1P6OXEJ86HQRM"/>
    <s v="male"/>
    <s v="native"/>
    <s v="26-35"/>
    <x v="1"/>
    <x v="12"/>
    <n v="0.9"/>
  </r>
  <r>
    <s v="3UOUJI6MTEAT6MVM1SQ8E2XSBXIXUW"/>
    <s v="Yeah. What do you think we should do?"/>
    <s v="A19CKDMMK8Z6QC"/>
    <s v="male"/>
    <s v="native"/>
    <s v="18-25"/>
    <x v="0"/>
    <s v="A1P6OXEJ86HQRM"/>
    <s v="male"/>
    <s v="native"/>
    <s v="26-35"/>
    <x v="1"/>
    <x v="12"/>
    <n v="0.9"/>
  </r>
  <r>
    <s v="3WYGZ5XF3XB7794BD4GJ9772URISKM"/>
    <s v="you should totally dump that loser."/>
    <s v="A37PO5YNKE5D97"/>
    <s v="female"/>
    <s v="native"/>
    <s v="26-35"/>
    <x v="2"/>
    <s v="A1D3QRG52OISSR"/>
    <s v="male"/>
    <s v="native"/>
    <s v="26-35"/>
    <x v="0"/>
    <x v="7"/>
    <n v="0.9"/>
  </r>
  <r>
    <s v="3WYGZ5XF3XB7794BD4GJ9772URISKM"/>
    <s v="you should totally dump that loser."/>
    <s v="A1XSX19SIQ9U4W"/>
    <s v="female"/>
    <s v="native"/>
    <s v="56-65"/>
    <x v="2"/>
    <s v="A1D3QRG52OISSR"/>
    <s v="male"/>
    <s v="native"/>
    <s v="26-35"/>
    <x v="0"/>
    <x v="7"/>
    <n v="0.9"/>
  </r>
  <r>
    <s v="3WYGZ5XF3XB7794BD4GJ9772URISKM"/>
    <s v="you should totally dump that loser."/>
    <s v="A3RH0FSJYQSFEZ"/>
    <s v="female"/>
    <s v="native"/>
    <s v="26-35"/>
    <x v="3"/>
    <s v="A1D3QRG52OISSR"/>
    <s v="male"/>
    <s v="native"/>
    <s v="26-35"/>
    <x v="0"/>
    <x v="7"/>
    <n v="0.9"/>
  </r>
  <r>
    <s v="3UOUJI6MTEAT6MVM1SQ8E2XSBXIXUW"/>
    <s v="Alright. Talk to you then."/>
    <s v="A1HYMGPYXU97ZN"/>
    <s v="male"/>
    <s v="native"/>
    <s v="18-25"/>
    <x v="2"/>
    <s v="A1P6OXEJ86HQRM"/>
    <s v="male"/>
    <s v="native"/>
    <s v="26-35"/>
    <x v="1"/>
    <x v="13"/>
    <n v="0.9"/>
  </r>
  <r>
    <s v="3UOUJI6MTEAT6MVM1SQ8E2XSBXIXUW"/>
    <s v="Alright. Talk to you then."/>
    <s v="A3RH0FSJYQSFEZ"/>
    <s v="female"/>
    <s v="native"/>
    <s v="26-35"/>
    <x v="3"/>
    <s v="A1P6OXEJ86HQRM"/>
    <s v="male"/>
    <s v="native"/>
    <s v="26-35"/>
    <x v="1"/>
    <x v="13"/>
    <n v="0.9"/>
  </r>
  <r>
    <s v="3UOUJI6MTEAT6MVM1SQ8E2XSBXIXUW"/>
    <s v="Alright. Talk to you then."/>
    <s v="APEB5ERGCYP6D"/>
    <s v="male"/>
    <s v="profession"/>
    <s v="26-35"/>
    <x v="2"/>
    <s v="A1P6OXEJ86HQRM"/>
    <s v="male"/>
    <s v="native"/>
    <s v="26-35"/>
    <x v="1"/>
    <x v="13"/>
    <n v="0.9"/>
  </r>
  <r>
    <s v="3UOUJI6MTEAT6MVM1SQ8E2XSBXIXUW"/>
    <s v="Lemme know if I can help."/>
    <s v="A3PJ51GS2AKBO6"/>
    <s v="male"/>
    <s v="native"/>
    <s v="26-35"/>
    <x v="1"/>
    <s v="A1P6OXEJ86HQRM"/>
    <s v="male"/>
    <s v="native"/>
    <s v="26-35"/>
    <x v="0"/>
    <x v="14"/>
    <n v="0.9"/>
  </r>
  <r>
    <s v="3UOUJI6MTEAT6MVM1SQ8E2XSBXIXUW"/>
    <s v="Lemme know if I can help."/>
    <s v="APEB5ERGCYP6D"/>
    <s v="male"/>
    <s v="profession"/>
    <s v="26-35"/>
    <x v="2"/>
    <s v="A1P6OXEJ86HQRM"/>
    <s v="male"/>
    <s v="native"/>
    <s v="26-35"/>
    <x v="0"/>
    <x v="14"/>
    <n v="0.9"/>
  </r>
  <r>
    <s v="3UOUJI6MTEAT6MVM1SQ8E2XSBXIXUW"/>
    <s v="Lemme know if I can help."/>
    <s v="AS7IGPU2RHT6I"/>
    <s v="female"/>
    <s v="native"/>
    <s v="26-35"/>
    <x v="3"/>
    <s v="A1P6OXEJ86HQRM"/>
    <s v="male"/>
    <s v="native"/>
    <s v="26-35"/>
    <x v="0"/>
    <x v="14"/>
    <n v="0.9"/>
  </r>
  <r>
    <s v="3HQUKB7LNGARFAPNWP1NS1K8TZ2HHR"/>
    <s v="I know, right!? Cold chicken nugget are the worst. I'll come straight home after getting them so hopefully they will still be warm."/>
    <s v="ACDX50KGPE97I"/>
    <s v="male"/>
    <s v="native"/>
    <s v="26-35"/>
    <x v="1"/>
    <s v="A98E8M4QLI9RS"/>
    <s v="female"/>
    <s v="native"/>
    <s v="46-55"/>
    <x v="0"/>
    <x v="9"/>
    <n v="0.6"/>
  </r>
  <r>
    <s v="3HQUKB7LNGARFAPNWP1NS1K8TZ2HHR"/>
    <s v="I know, right!? Cold chicken nugget are the worst. I'll come straight home after getting them so hopefully they will still be warm."/>
    <s v="A3IHT9LDUJNP3E"/>
    <s v="male"/>
    <s v="profession"/>
    <s v="26-35"/>
    <x v="1"/>
    <s v="A98E8M4QLI9RS"/>
    <s v="female"/>
    <s v="native"/>
    <s v="46-55"/>
    <x v="0"/>
    <x v="9"/>
    <n v="0.6"/>
  </r>
  <r>
    <s v="3HQUKB7LNGARFAPNWP1NS1K8TZ2HHR"/>
    <s v="I know, right!? Cold chicken nugget are the worst. I'll come straight home after getting them so hopefully they will still be warm."/>
    <s v="APEB5ERGCYP6D"/>
    <s v="male"/>
    <s v="profession"/>
    <s v="26-35"/>
    <x v="0"/>
    <s v="A98E8M4QLI9RS"/>
    <s v="female"/>
    <s v="native"/>
    <s v="46-55"/>
    <x v="0"/>
    <x v="9"/>
    <n v="0.6"/>
  </r>
  <r>
    <s v="3WYGZ5XF3XB7794BD4GJ9772URISKM"/>
    <s v="Chill girl, I was just asking."/>
    <s v="AM0WOQRVW5NSI"/>
    <s v="male"/>
    <s v="native"/>
    <s v="36-45"/>
    <x v="4"/>
    <s v="A1D3QRG52OISSR"/>
    <s v="male"/>
    <s v="native"/>
    <s v="26-35"/>
    <x v="0"/>
    <x v="0"/>
    <n v="0.9"/>
  </r>
  <r>
    <s v="3WYGZ5XF3XB7794BD4GJ9772URISKM"/>
    <s v="Chill girl, I was just asking."/>
    <s v="A3PJ51GS2AKBO6"/>
    <s v="male"/>
    <s v="native"/>
    <s v="26-35"/>
    <x v="4"/>
    <s v="A1D3QRG52OISSR"/>
    <s v="male"/>
    <s v="native"/>
    <s v="26-35"/>
    <x v="0"/>
    <x v="0"/>
    <n v="0.9"/>
  </r>
  <r>
    <s v="3WYGZ5XF3XB7794BD4GJ9772URISKM"/>
    <s v="Chill girl, I was just asking."/>
    <s v="A2J7GCLIVCZWH8"/>
    <s v="female"/>
    <s v="native"/>
    <s v="18-25"/>
    <x v="0"/>
    <s v="A1D3QRG52OISSR"/>
    <s v="male"/>
    <s v="native"/>
    <s v="26-35"/>
    <x v="0"/>
    <x v="0"/>
    <n v="0.9"/>
  </r>
  <r>
    <s v="3Y4W8Q93L0GFLVF5FIZ1GHWJ9MFVDH"/>
    <s v="uh oh, i can't wait to see"/>
    <s v="A3PJ51GS2AKBO6"/>
    <s v="male"/>
    <s v="native"/>
    <s v="26-35"/>
    <x v="4"/>
    <s v="A1WOV2JIV5I9VE"/>
    <s v="female"/>
    <s v="native"/>
    <s v="18-25"/>
    <x v="0"/>
    <x v="1"/>
    <n v="0.6"/>
  </r>
  <r>
    <s v="3Y4W8Q93L0GFLVF5FIZ1GHWJ9MFVDH"/>
    <s v="uh oh, i can't wait to see"/>
    <s v="AD2YWEL005W9Y"/>
    <s v="male"/>
    <s v="native"/>
    <s v="18-25"/>
    <x v="4"/>
    <s v="A1WOV2JIV5I9VE"/>
    <s v="female"/>
    <s v="native"/>
    <s v="18-25"/>
    <x v="0"/>
    <x v="1"/>
    <n v="0.6"/>
  </r>
  <r>
    <s v="3Y4W8Q93L0GFLVF5FIZ1GHWJ9MFVDH"/>
    <s v="uh oh, i can't wait to see"/>
    <s v="A132MSWBBVTOES"/>
    <s v="male"/>
    <s v="native"/>
    <s v="26-35"/>
    <x v="0"/>
    <s v="A1WOV2JIV5I9VE"/>
    <s v="female"/>
    <s v="native"/>
    <s v="18-25"/>
    <x v="0"/>
    <x v="1"/>
    <n v="0.6"/>
  </r>
  <r>
    <s v="3HQUKB7LNGARFAPNWP1NS1K8TZ2HHR"/>
    <s v="I'm ok. Work has just been really stressful for the past few weeks and by the time I get home I'm tired and don't want to do anything but relax."/>
    <s v="ACDX50KGPE97I"/>
    <s v="male"/>
    <s v="native"/>
    <s v="26-35"/>
    <x v="1"/>
    <s v="A98E8M4QLI9RS"/>
    <s v="female"/>
    <s v="native"/>
    <s v="46-55"/>
    <x v="0"/>
    <x v="10"/>
    <n v="0.6"/>
  </r>
  <r>
    <s v="3HQUKB7LNGARFAPNWP1NS1K8TZ2HHR"/>
    <s v="I'm ok. Work has just been really stressful for the past few weeks and by the time I get home I'm tired and don't want to do anything but relax."/>
    <s v="A3D6IPJ4RBCNVY"/>
    <s v="female"/>
    <s v="profession"/>
    <s v="26-35"/>
    <x v="1"/>
    <s v="A98E8M4QLI9RS"/>
    <s v="female"/>
    <s v="native"/>
    <s v="46-55"/>
    <x v="0"/>
    <x v="10"/>
    <n v="0.6"/>
  </r>
  <r>
    <s v="3HQUKB7LNGARFAPNWP1NS1K8TZ2HHR"/>
    <s v="I'm ok. Work has just been really stressful for the past few weeks and by the time I get home I'm tired and don't want to do anything but relax."/>
    <s v="AM0WOQRVW5NSI"/>
    <s v="male"/>
    <s v="native"/>
    <s v="36-45"/>
    <x v="1"/>
    <s v="A98E8M4QLI9RS"/>
    <s v="female"/>
    <s v="native"/>
    <s v="46-55"/>
    <x v="0"/>
    <x v="10"/>
    <n v="0.6"/>
  </r>
  <r>
    <s v="3WYGZ5XF3XB7794BD4GJ9772URISKM"/>
    <s v="sorry, that's totally unfair to you."/>
    <s v="A37LZCSEEW0L0X"/>
    <s v="male"/>
    <s v="profession"/>
    <s v="26-35"/>
    <x v="1"/>
    <s v="A1D3QRG52OISSR"/>
    <s v="male"/>
    <s v="native"/>
    <s v="26-35"/>
    <x v="0"/>
    <x v="8"/>
    <n v="0.9"/>
  </r>
  <r>
    <s v="3WYGZ5XF3XB7794BD4GJ9772URISKM"/>
    <s v="sorry, that's totally unfair to you."/>
    <s v="AD2YWEL005W9Y"/>
    <s v="male"/>
    <s v="native"/>
    <s v="18-25"/>
    <x v="0"/>
    <s v="A1D3QRG52OISSR"/>
    <s v="male"/>
    <s v="native"/>
    <s v="26-35"/>
    <x v="0"/>
    <x v="8"/>
    <n v="0.9"/>
  </r>
  <r>
    <s v="3WYGZ5XF3XB7794BD4GJ9772URISKM"/>
    <s v="sorry, that's totally unfair to you."/>
    <s v="APEB5ERGCYP6D"/>
    <s v="male"/>
    <s v="profession"/>
    <s v="26-35"/>
    <x v="2"/>
    <s v="A1D3QRG52OISSR"/>
    <s v="male"/>
    <s v="native"/>
    <s v="26-35"/>
    <x v="0"/>
    <x v="8"/>
    <n v="0.9"/>
  </r>
  <r>
    <s v="3Y4W8Q93L0GFLVF5FIZ1GHWJ9MFVDH"/>
    <s v="i said i was sorry, it slipped my mind"/>
    <s v="APEB5ERGCYP6D"/>
    <s v="male"/>
    <s v="profession"/>
    <s v="26-35"/>
    <x v="2"/>
    <s v="A1WOV2JIV5I9VE"/>
    <s v="female"/>
    <s v="native"/>
    <s v="18-25"/>
    <x v="1"/>
    <x v="2"/>
    <n v="0.6"/>
  </r>
  <r>
    <s v="3Y4W8Q93L0GFLVF5FIZ1GHWJ9MFVDH"/>
    <s v="i said i was sorry, it slipped my mind"/>
    <s v="A1OSRB1Q63XXWZ"/>
    <s v="female"/>
    <s v="native"/>
    <s v="56-65"/>
    <x v="2"/>
    <s v="A1WOV2JIV5I9VE"/>
    <s v="female"/>
    <s v="native"/>
    <s v="18-25"/>
    <x v="1"/>
    <x v="2"/>
    <n v="0.6"/>
  </r>
  <r>
    <s v="3Y4W8Q93L0GFLVF5FIZ1GHWJ9MFVDH"/>
    <s v="i said i was sorry, it slipped my mind"/>
    <s v="A3PJ51GS2AKBO6"/>
    <s v="male"/>
    <s v="native"/>
    <s v="26-35"/>
    <x v="2"/>
    <s v="A1WOV2JIV5I9VE"/>
    <s v="female"/>
    <s v="native"/>
    <s v="18-25"/>
    <x v="1"/>
    <x v="2"/>
    <n v="0.6"/>
  </r>
  <r>
    <s v="3WYGZ5XF3XB7794BD4GJ9772URISKM"/>
    <s v="sorry for the delay, I'm taking the uber and will be there shortly."/>
    <s v="A19KWRLD7P57VJ"/>
    <s v="male"/>
    <s v="native"/>
    <s v="26-35"/>
    <x v="1"/>
    <s v="A1D3QRG52OISSR"/>
    <s v="male"/>
    <s v="native"/>
    <s v="26-35"/>
    <x v="0"/>
    <x v="5"/>
    <n v="0.9"/>
  </r>
  <r>
    <s v="3WYGZ5XF3XB7794BD4GJ9772URISKM"/>
    <s v="sorry for the delay, I'm taking the uber and will be there shortly."/>
    <s v="A1G1J2M41RWBAS"/>
    <s v="male"/>
    <s v="native"/>
    <s v="66-75"/>
    <x v="0"/>
    <s v="A1D3QRG52OISSR"/>
    <s v="male"/>
    <s v="native"/>
    <s v="26-35"/>
    <x v="0"/>
    <x v="5"/>
    <n v="0.9"/>
  </r>
  <r>
    <s v="3WYGZ5XF3XB7794BD4GJ9772URISKM"/>
    <s v="sorry for the delay, I'm taking the uber and will be there shortly."/>
    <s v="A3PJ51GS2AKBO6"/>
    <s v="male"/>
    <s v="native"/>
    <s v="26-35"/>
    <x v="1"/>
    <s v="A1D3QRG52OISSR"/>
    <s v="male"/>
    <s v="native"/>
    <s v="26-35"/>
    <x v="0"/>
    <x v="5"/>
    <n v="0.9"/>
  </r>
  <r>
    <s v="3HQUKB7LNGARFAPNWP1NS1K8TZ2HHR"/>
    <s v="I'm really sorry. I tried but that is all they had available. Do you not want to go now?"/>
    <s v="APEB5ERGCYP6D"/>
    <s v="male"/>
    <s v="profession"/>
    <s v="26-35"/>
    <x v="2"/>
    <s v="A98E8M4QLI9RS"/>
    <s v="female"/>
    <s v="native"/>
    <s v="46-55"/>
    <x v="0"/>
    <x v="12"/>
    <n v="0.6"/>
  </r>
  <r>
    <s v="3HQUKB7LNGARFAPNWP1NS1K8TZ2HHR"/>
    <s v="I'm really sorry. I tried but that is all they had available. Do you not want to go now?"/>
    <s v="A19CKDMMK8Z6QC"/>
    <s v="male"/>
    <s v="native"/>
    <s v="18-25"/>
    <x v="1"/>
    <s v="A98E8M4QLI9RS"/>
    <s v="female"/>
    <s v="native"/>
    <s v="46-55"/>
    <x v="0"/>
    <x v="12"/>
    <n v="0.6"/>
  </r>
  <r>
    <s v="3HQUKB7LNGARFAPNWP1NS1K8TZ2HHR"/>
    <s v="I'm really sorry. I tried but that is all they had available. Do you not want to go now?"/>
    <s v="A1HYMGPYXU97ZN"/>
    <s v="male"/>
    <s v="native"/>
    <s v="18-25"/>
    <x v="3"/>
    <s v="A98E8M4QLI9RS"/>
    <s v="female"/>
    <s v="native"/>
    <s v="46-55"/>
    <x v="0"/>
    <x v="12"/>
    <n v="0.6"/>
  </r>
  <r>
    <s v="3HQUKB7LNGARFAPNWP1NS1K8TZ2HHR"/>
    <s v="Ok, I'll call you at 2. Stay near your phone."/>
    <s v="A2T5DC2TXEEMBV"/>
    <s v="male"/>
    <s v="profession"/>
    <s v="18-25"/>
    <x v="2"/>
    <s v="A98E8M4QLI9RS"/>
    <s v="female"/>
    <s v="native"/>
    <s v="46-55"/>
    <x v="1"/>
    <x v="13"/>
    <n v="0.6"/>
  </r>
  <r>
    <s v="3HQUKB7LNGARFAPNWP1NS1K8TZ2HHR"/>
    <s v="Ok, I'll call you at 2. Stay near your phone."/>
    <s v="A3PJ51GS2AKBO6"/>
    <s v="male"/>
    <s v="native"/>
    <s v="26-35"/>
    <x v="2"/>
    <s v="A98E8M4QLI9RS"/>
    <s v="female"/>
    <s v="native"/>
    <s v="46-55"/>
    <x v="1"/>
    <x v="13"/>
    <n v="0.6"/>
  </r>
  <r>
    <s v="3HQUKB7LNGARFAPNWP1NS1K8TZ2HHR"/>
    <s v="Ok, I'll call you at 2. Stay near your phone."/>
    <s v="A1G1J2M41RWBAS"/>
    <s v="male"/>
    <s v="native"/>
    <s v="66-75"/>
    <x v="1"/>
    <s v="A98E8M4QLI9RS"/>
    <s v="female"/>
    <s v="native"/>
    <s v="46-55"/>
    <x v="1"/>
    <x v="13"/>
    <n v="0.6"/>
  </r>
  <r>
    <s v="3WYGZ5XF3XB7794BD4GJ9772URISKM"/>
    <s v="sure, what do you need?"/>
    <s v="ASZFG2YOQA71C"/>
    <s v="male"/>
    <s v="native"/>
    <s v="18-25"/>
    <x v="0"/>
    <s v="A1D3QRG52OISSR"/>
    <s v="male"/>
    <s v="native"/>
    <s v="26-35"/>
    <x v="1"/>
    <x v="6"/>
    <n v="0.9"/>
  </r>
  <r>
    <s v="3WYGZ5XF3XB7794BD4GJ9772URISKM"/>
    <s v="sure, what do you need?"/>
    <s v="A29I0FA8NNIRED"/>
    <s v="female"/>
    <s v="native"/>
    <s v="26-35"/>
    <x v="1"/>
    <s v="A1D3QRG52OISSR"/>
    <s v="male"/>
    <s v="native"/>
    <s v="26-35"/>
    <x v="1"/>
    <x v="6"/>
    <n v="0.9"/>
  </r>
  <r>
    <s v="3WYGZ5XF3XB7794BD4GJ9772URISKM"/>
    <s v="sure, what do you need?"/>
    <s v="A1YSYRDAYFLP0H"/>
    <s v="female"/>
    <s v="native"/>
    <s v="36-45"/>
    <x v="2"/>
    <s v="A1D3QRG52OISSR"/>
    <s v="male"/>
    <s v="native"/>
    <s v="26-35"/>
    <x v="1"/>
    <x v="6"/>
    <n v="0.9"/>
  </r>
  <r>
    <s v="3Y4W8Q93L0GFLVF5FIZ1GHWJ9MFVDH"/>
    <s v="have you tried looking for a new job?"/>
    <s v="A1V9MN88VQ1LEB"/>
    <s v="male"/>
    <s v="profession"/>
    <s v="26-35"/>
    <x v="1"/>
    <s v="A1WOV2JIV5I9VE"/>
    <s v="female"/>
    <s v="native"/>
    <s v="18-25"/>
    <x v="0"/>
    <x v="3"/>
    <n v="0.6"/>
  </r>
  <r>
    <s v="3Y4W8Q93L0GFLVF5FIZ1GHWJ9MFVDH"/>
    <s v="have you tried looking for a new job?"/>
    <s v="ACDX50KGPE97I"/>
    <s v="male"/>
    <s v="native"/>
    <s v="26-35"/>
    <x v="2"/>
    <s v="A1WOV2JIV5I9VE"/>
    <s v="female"/>
    <s v="native"/>
    <s v="18-25"/>
    <x v="0"/>
    <x v="3"/>
    <n v="0.6"/>
  </r>
  <r>
    <s v="3Y4W8Q93L0GFLVF5FIZ1GHWJ9MFVDH"/>
    <s v="have you tried looking for a new job?"/>
    <s v="A2T5DC2TXEEMBV"/>
    <s v="male"/>
    <s v="profession"/>
    <s v="18-25"/>
    <x v="1"/>
    <s v="A1WOV2JIV5I9VE"/>
    <s v="female"/>
    <s v="native"/>
    <s v="18-25"/>
    <x v="0"/>
    <x v="3"/>
    <n v="0.6"/>
  </r>
  <r>
    <s v="3HQUKB7LNGARFAPNWP1NS1K8TZ2HHR"/>
    <s v="That is such a hassle. I hope you end of finding it. Was your driver's license in your wallet too?"/>
    <s v="APEB5ERGCYP6D"/>
    <s v="male"/>
    <s v="profession"/>
    <s v="26-35"/>
    <x v="0"/>
    <s v="A98E8M4QLI9RS"/>
    <s v="female"/>
    <s v="native"/>
    <s v="46-55"/>
    <x v="0"/>
    <x v="14"/>
    <n v="0.6"/>
  </r>
  <r>
    <s v="3HQUKB7LNGARFAPNWP1NS1K8TZ2HHR"/>
    <s v="That is such a hassle. I hope you end of finding it. Was your driver's license in your wallet too?"/>
    <s v="A2J7GCLIVCZWH8"/>
    <s v="female"/>
    <s v="native"/>
    <s v="18-25"/>
    <x v="3"/>
    <s v="A98E8M4QLI9RS"/>
    <s v="female"/>
    <s v="native"/>
    <s v="46-55"/>
    <x v="0"/>
    <x v="14"/>
    <n v="0.6"/>
  </r>
  <r>
    <s v="3HQUKB7LNGARFAPNWP1NS1K8TZ2HHR"/>
    <s v="That is such a hassle. I hope you end of finding it. Was your driver's license in your wallet too?"/>
    <s v="ACDX50KGPE97I"/>
    <s v="male"/>
    <s v="native"/>
    <s v="26-35"/>
    <x v="1"/>
    <s v="A98E8M4QLI9RS"/>
    <s v="female"/>
    <s v="native"/>
    <s v="46-55"/>
    <x v="0"/>
    <x v="14"/>
    <n v="0.6"/>
  </r>
  <r>
    <s v="3WYGZ5XF3XB7794BD4GJ9772URISKM"/>
    <s v="damn, that is bad"/>
    <s v="A1HYMGPYXU97ZN"/>
    <s v="male"/>
    <s v="native"/>
    <s v="18-25"/>
    <x v="0"/>
    <s v="A1D3QRG52OISSR"/>
    <s v="male"/>
    <s v="native"/>
    <s v="26-35"/>
    <x v="0"/>
    <x v="11"/>
    <n v="0.9"/>
  </r>
  <r>
    <s v="3WYGZ5XF3XB7794BD4GJ9772URISKM"/>
    <s v="damn, that is bad"/>
    <s v="A2J7GCLIVCZWH8"/>
    <s v="female"/>
    <s v="native"/>
    <s v="18-25"/>
    <x v="0"/>
    <s v="A1D3QRG52OISSR"/>
    <s v="male"/>
    <s v="native"/>
    <s v="26-35"/>
    <x v="0"/>
    <x v="11"/>
    <n v="0.9"/>
  </r>
  <r>
    <s v="3WYGZ5XF3XB7794BD4GJ9772URISKM"/>
    <s v="damn, that is bad"/>
    <s v="A1V9MN88VQ1LEB"/>
    <s v="male"/>
    <s v="profession"/>
    <s v="26-35"/>
    <x v="1"/>
    <s v="A1D3QRG52OISSR"/>
    <s v="male"/>
    <s v="native"/>
    <s v="26-35"/>
    <x v="0"/>
    <x v="11"/>
    <n v="0.9"/>
  </r>
  <r>
    <s v="3SKEMFQBZ41POPP2Z6AESG71IXC8K3"/>
    <s v="C'mon don't be like that"/>
    <s v="AS7IGPU2RHT6I"/>
    <s v="female"/>
    <s v="native"/>
    <s v="26-35"/>
    <x v="0"/>
    <s v="A1HRHFU7KTS0KW"/>
    <s v="female"/>
    <s v="native"/>
    <s v="18-25"/>
    <x v="0"/>
    <x v="1"/>
    <n v="0.7"/>
  </r>
  <r>
    <s v="3SKEMFQBZ41POPP2Z6AESG71IXC8K3"/>
    <s v="C'mon don't be like that"/>
    <s v="ACDX50KGPE97I"/>
    <s v="male"/>
    <s v="native"/>
    <s v="26-35"/>
    <x v="4"/>
    <s v="A1HRHFU7KTS0KW"/>
    <s v="female"/>
    <s v="native"/>
    <s v="18-25"/>
    <x v="0"/>
    <x v="1"/>
    <n v="0.7"/>
  </r>
  <r>
    <s v="3SKEMFQBZ41POPP2Z6AESG71IXC8K3"/>
    <s v="C'mon don't be like that"/>
    <s v="A22PVWOPGX9AG6"/>
    <s v="female"/>
    <s v="native"/>
    <s v="26-35"/>
    <x v="0"/>
    <s v="A1HRHFU7KTS0KW"/>
    <s v="female"/>
    <s v="native"/>
    <s v="18-25"/>
    <x v="0"/>
    <x v="1"/>
    <n v="0.7"/>
  </r>
  <r>
    <s v="3WYGZ5XF3XB7794BD4GJ9772URISKM"/>
    <s v="they wouldn't,  see you in 5"/>
    <s v="AJUL5E52QS2P5"/>
    <s v="male"/>
    <s v="profession"/>
    <s v="18-25"/>
    <x v="1"/>
    <s v="A1D3QRG52OISSR"/>
    <s v="male"/>
    <s v="native"/>
    <s v="26-35"/>
    <x v="1"/>
    <x v="9"/>
    <n v="0.9"/>
  </r>
  <r>
    <s v="3WYGZ5XF3XB7794BD4GJ9772URISKM"/>
    <s v="they wouldn't,  see you in 5"/>
    <s v="A37LZCSEEW0L0X"/>
    <s v="male"/>
    <s v="profession"/>
    <s v="26-35"/>
    <x v="0"/>
    <s v="A1D3QRG52OISSR"/>
    <s v="male"/>
    <s v="native"/>
    <s v="26-35"/>
    <x v="1"/>
    <x v="9"/>
    <n v="0.9"/>
  </r>
  <r>
    <s v="3WYGZ5XF3XB7794BD4GJ9772URISKM"/>
    <s v="they wouldn't,  see you in 5"/>
    <s v="A1XSX19SIQ9U4W"/>
    <s v="female"/>
    <s v="native"/>
    <s v="56-65"/>
    <x v="4"/>
    <s v="A1D3QRG52OISSR"/>
    <s v="male"/>
    <s v="native"/>
    <s v="26-35"/>
    <x v="1"/>
    <x v="9"/>
    <n v="0.9"/>
  </r>
  <r>
    <s v="3Y4W8Q93L0GFLVF5FIZ1GHWJ9MFVDH"/>
    <s v="Wasn't me man, Thats not my place"/>
    <s v="A1T02KY1E9YI3I"/>
    <s v="male"/>
    <s v="profession"/>
    <s v="26-35"/>
    <x v="2"/>
    <s v="A1WOV2JIV5I9VE"/>
    <s v="female"/>
    <s v="native"/>
    <s v="18-25"/>
    <x v="1"/>
    <x v="4"/>
    <n v="0.6"/>
  </r>
  <r>
    <s v="3Y4W8Q93L0GFLVF5FIZ1GHWJ9MFVDH"/>
    <s v="Wasn't me man, Thats not my place"/>
    <s v="A1HYMGPYXU97ZN"/>
    <s v="male"/>
    <s v="native"/>
    <s v="18-25"/>
    <x v="1"/>
    <s v="A1WOV2JIV5I9VE"/>
    <s v="female"/>
    <s v="native"/>
    <s v="18-25"/>
    <x v="1"/>
    <x v="4"/>
    <n v="0.6"/>
  </r>
  <r>
    <s v="3Y4W8Q93L0GFLVF5FIZ1GHWJ9MFVDH"/>
    <s v="Wasn't me man, Thats not my place"/>
    <s v="AXKV2UQ5HEG29"/>
    <s v="male"/>
    <s v="native"/>
    <s v="26-35"/>
    <x v="2"/>
    <s v="A1WOV2JIV5I9VE"/>
    <s v="female"/>
    <s v="native"/>
    <s v="18-25"/>
    <x v="1"/>
    <x v="4"/>
    <n v="0.6"/>
  </r>
  <r>
    <s v="3WYGZ5XF3XB7794BD4GJ9772URISKM"/>
    <s v="Yeah, I am fine. just not in the mood."/>
    <s v="A1HYMGPYXU97ZN"/>
    <s v="male"/>
    <s v="native"/>
    <s v="18-25"/>
    <x v="2"/>
    <s v="A1D3QRG52OISSR"/>
    <s v="male"/>
    <s v="native"/>
    <s v="26-35"/>
    <x v="1"/>
    <x v="10"/>
    <n v="0.9"/>
  </r>
  <r>
    <s v="3WYGZ5XF3XB7794BD4GJ9772URISKM"/>
    <s v="Yeah, I am fine. just not in the mood."/>
    <s v="A1YSYRDAYFLP0H"/>
    <s v="female"/>
    <s v="native"/>
    <s v="36-45"/>
    <x v="2"/>
    <s v="A1D3QRG52OISSR"/>
    <s v="male"/>
    <s v="native"/>
    <s v="26-35"/>
    <x v="1"/>
    <x v="10"/>
    <n v="0.9"/>
  </r>
  <r>
    <s v="3WYGZ5XF3XB7794BD4GJ9772URISKM"/>
    <s v="Yeah, I am fine. just not in the mood."/>
    <s v="A19CKDMMK8Z6QC"/>
    <s v="male"/>
    <s v="native"/>
    <s v="18-25"/>
    <x v="0"/>
    <s v="A1D3QRG52OISSR"/>
    <s v="male"/>
    <s v="native"/>
    <s v="26-35"/>
    <x v="1"/>
    <x v="10"/>
    <n v="0.9"/>
  </r>
  <r>
    <s v="3Y4W8Q93L0GFLVF5FIZ1GHWJ9MFVDH"/>
    <s v="Confront him first, he can not get away with that"/>
    <s v="ACDX50KGPE97I"/>
    <s v="male"/>
    <s v="native"/>
    <s v="26-35"/>
    <x v="2"/>
    <s v="A1WOV2JIV5I9VE"/>
    <s v="female"/>
    <s v="native"/>
    <s v="18-25"/>
    <x v="0"/>
    <x v="7"/>
    <n v="0.6"/>
  </r>
  <r>
    <s v="3Y4W8Q93L0GFLVF5FIZ1GHWJ9MFVDH"/>
    <s v="Confront him first, he can not get away with that"/>
    <s v="A1HYMGPYXU97ZN"/>
    <s v="male"/>
    <s v="native"/>
    <s v="18-25"/>
    <x v="2"/>
    <s v="A1WOV2JIV5I9VE"/>
    <s v="female"/>
    <s v="native"/>
    <s v="18-25"/>
    <x v="0"/>
    <x v="7"/>
    <n v="0.6"/>
  </r>
  <r>
    <s v="3Y4W8Q93L0GFLVF5FIZ1GHWJ9MFVDH"/>
    <s v="Confront him first, he can not get away with that"/>
    <s v="A1T02KY1E9YI3I"/>
    <s v="male"/>
    <s v="profession"/>
    <s v="26-35"/>
    <x v="2"/>
    <s v="A1WOV2JIV5I9VE"/>
    <s v="female"/>
    <s v="native"/>
    <s v="18-25"/>
    <x v="0"/>
    <x v="7"/>
    <n v="0.6"/>
  </r>
  <r>
    <s v="3SKEMFQBZ41POPP2Z6AESG71IXC8K3"/>
    <s v="It's not a big deal"/>
    <s v="ACDX50KGPE97I"/>
    <s v="male"/>
    <s v="native"/>
    <s v="26-35"/>
    <x v="0"/>
    <s v="A1HRHFU7KTS0KW"/>
    <s v="female"/>
    <s v="native"/>
    <s v="18-25"/>
    <x v="1"/>
    <x v="2"/>
    <n v="0.7"/>
  </r>
  <r>
    <s v="3SKEMFQBZ41POPP2Z6AESG71IXC8K3"/>
    <s v="It's not a big deal"/>
    <s v="A1T02KY1E9YI3I"/>
    <s v="male"/>
    <s v="profession"/>
    <s v="26-35"/>
    <x v="0"/>
    <s v="A1HRHFU7KTS0KW"/>
    <s v="female"/>
    <s v="native"/>
    <s v="18-25"/>
    <x v="1"/>
    <x v="2"/>
    <n v="0.7"/>
  </r>
  <r>
    <s v="3SKEMFQBZ41POPP2Z6AESG71IXC8K3"/>
    <s v="It's not a big deal"/>
    <s v="APEB5ERGCYP6D"/>
    <s v="male"/>
    <s v="profession"/>
    <s v="26-35"/>
    <x v="2"/>
    <s v="A1HRHFU7KTS0KW"/>
    <s v="female"/>
    <s v="native"/>
    <s v="18-25"/>
    <x v="1"/>
    <x v="2"/>
    <n v="0.7"/>
  </r>
  <r>
    <s v="3WYGZ5XF3XB7794BD4GJ9772URISKM"/>
    <s v="Yeah, I know. What can we do?"/>
    <s v="A2T5DC2TXEEMBV"/>
    <s v="male"/>
    <s v="profession"/>
    <s v="18-25"/>
    <x v="2"/>
    <s v="A1D3QRG52OISSR"/>
    <s v="male"/>
    <s v="native"/>
    <s v="26-35"/>
    <x v="1"/>
    <x v="12"/>
    <n v="0.9"/>
  </r>
  <r>
    <s v="3WYGZ5XF3XB7794BD4GJ9772URISKM"/>
    <s v="Yeah, I know. What can we do?"/>
    <s v="A1XSX19SIQ9U4W"/>
    <s v="female"/>
    <s v="native"/>
    <s v="56-65"/>
    <x v="2"/>
    <s v="A1D3QRG52OISSR"/>
    <s v="male"/>
    <s v="native"/>
    <s v="26-35"/>
    <x v="1"/>
    <x v="12"/>
    <n v="0.9"/>
  </r>
  <r>
    <s v="3WYGZ5XF3XB7794BD4GJ9772URISKM"/>
    <s v="Yeah, I know. What can we do?"/>
    <s v="A3RH0FSJYQSFEZ"/>
    <s v="female"/>
    <s v="native"/>
    <s v="26-35"/>
    <x v="0"/>
    <s v="A1D3QRG52OISSR"/>
    <s v="male"/>
    <s v="native"/>
    <s v="26-35"/>
    <x v="1"/>
    <x v="12"/>
    <n v="0.9"/>
  </r>
  <r>
    <s v="3Y4W8Q93L0GFLVF5FIZ1GHWJ9MFVDH"/>
    <s v="geez, calm down"/>
    <s v="A1V9MN88VQ1LEB"/>
    <s v="male"/>
    <s v="profession"/>
    <s v="26-35"/>
    <x v="4"/>
    <s v="A1WOV2JIV5I9VE"/>
    <s v="female"/>
    <s v="native"/>
    <s v="18-25"/>
    <x v="0"/>
    <x v="0"/>
    <n v="0.6"/>
  </r>
  <r>
    <s v="3Y4W8Q93L0GFLVF5FIZ1GHWJ9MFVDH"/>
    <s v="geez, calm down"/>
    <s v="ASZFG2YOQA71C"/>
    <s v="male"/>
    <s v="native"/>
    <s v="18-25"/>
    <x v="4"/>
    <s v="A1WOV2JIV5I9VE"/>
    <s v="female"/>
    <s v="native"/>
    <s v="18-25"/>
    <x v="0"/>
    <x v="0"/>
    <n v="0.6"/>
  </r>
  <r>
    <s v="3Y4W8Q93L0GFLVF5FIZ1GHWJ9MFVDH"/>
    <s v="geez, calm down"/>
    <s v="A1T02KY1E9YI3I"/>
    <s v="male"/>
    <s v="profession"/>
    <s v="26-35"/>
    <x v="1"/>
    <s v="A1WOV2JIV5I9VE"/>
    <s v="female"/>
    <s v="native"/>
    <s v="18-25"/>
    <x v="0"/>
    <x v="0"/>
    <n v="0.6"/>
  </r>
  <r>
    <s v="3SKEMFQBZ41POPP2Z6AESG71IXC8K3"/>
    <s v="That seems tough"/>
    <s v="APEB5ERGCYP6D"/>
    <s v="male"/>
    <s v="profession"/>
    <s v="26-35"/>
    <x v="0"/>
    <s v="A1HRHFU7KTS0KW"/>
    <s v="female"/>
    <s v="native"/>
    <s v="18-25"/>
    <x v="0"/>
    <x v="3"/>
    <n v="0.7"/>
  </r>
  <r>
    <s v="3SKEMFQBZ41POPP2Z6AESG71IXC8K3"/>
    <s v="That seems tough"/>
    <s v="A2BAQ9TNQ0ACXU"/>
    <s v="male"/>
    <s v="native"/>
    <s v="26-35"/>
    <x v="1"/>
    <s v="A1HRHFU7KTS0KW"/>
    <s v="female"/>
    <s v="native"/>
    <s v="18-25"/>
    <x v="0"/>
    <x v="3"/>
    <n v="0.7"/>
  </r>
  <r>
    <s v="3SKEMFQBZ41POPP2Z6AESG71IXC8K3"/>
    <s v="That seems tough"/>
    <s v="A3PJ51GS2AKBO6"/>
    <s v="male"/>
    <s v="native"/>
    <s v="26-35"/>
    <x v="0"/>
    <s v="A1HRHFU7KTS0KW"/>
    <s v="female"/>
    <s v="native"/>
    <s v="18-25"/>
    <x v="0"/>
    <x v="3"/>
    <n v="0.7"/>
  </r>
  <r>
    <s v="3WYGZ5XF3XB7794BD4GJ9772URISKM"/>
    <s v="All right, will call at 2pm"/>
    <s v="A1T02KY1E9YI3I"/>
    <s v="male"/>
    <s v="profession"/>
    <s v="26-35"/>
    <x v="2"/>
    <s v="A1D3QRG52OISSR"/>
    <s v="male"/>
    <s v="native"/>
    <s v="26-35"/>
    <x v="1"/>
    <x v="13"/>
    <n v="0.9"/>
  </r>
  <r>
    <s v="3WYGZ5XF3XB7794BD4GJ9772URISKM"/>
    <s v="All right, will call at 2pm"/>
    <s v="ACDX50KGPE97I"/>
    <s v="male"/>
    <s v="native"/>
    <s v="26-35"/>
    <x v="1"/>
    <s v="A1D3QRG52OISSR"/>
    <s v="male"/>
    <s v="native"/>
    <s v="26-35"/>
    <x v="1"/>
    <x v="13"/>
    <n v="0.9"/>
  </r>
  <r>
    <s v="3WYGZ5XF3XB7794BD4GJ9772URISKM"/>
    <s v="All right, will call at 2pm"/>
    <s v="A2BAQ9TNQ0ACXU"/>
    <s v="male"/>
    <s v="native"/>
    <s v="26-35"/>
    <x v="2"/>
    <s v="A1D3QRG52OISSR"/>
    <s v="male"/>
    <s v="native"/>
    <s v="26-35"/>
    <x v="1"/>
    <x v="13"/>
    <n v="0.9"/>
  </r>
  <r>
    <s v="3SKEMFQBZ41POPP2Z6AESG71IXC8K3"/>
    <s v="I didn't, no idea who did"/>
    <s v="A1NKBXOTZAI1YK"/>
    <s v="male"/>
    <s v="native"/>
    <s v="26-35"/>
    <x v="0"/>
    <s v="A1HRHFU7KTS0KW"/>
    <s v="female"/>
    <s v="native"/>
    <s v="18-25"/>
    <x v="0"/>
    <x v="4"/>
    <n v="0.7"/>
  </r>
  <r>
    <s v="3SKEMFQBZ41POPP2Z6AESG71IXC8K3"/>
    <s v="I didn't, no idea who did"/>
    <s v="APEB5ERGCYP6D"/>
    <s v="male"/>
    <s v="profession"/>
    <s v="26-35"/>
    <x v="2"/>
    <s v="A1HRHFU7KTS0KW"/>
    <s v="female"/>
    <s v="native"/>
    <s v="18-25"/>
    <x v="0"/>
    <x v="4"/>
    <n v="0.7"/>
  </r>
  <r>
    <s v="3SKEMFQBZ41POPP2Z6AESG71IXC8K3"/>
    <s v="I didn't, no idea who did"/>
    <s v="A1T02KY1E9YI3I"/>
    <s v="male"/>
    <s v="profession"/>
    <s v="26-35"/>
    <x v="4"/>
    <s v="A1HRHFU7KTS0KW"/>
    <s v="female"/>
    <s v="native"/>
    <s v="18-25"/>
    <x v="0"/>
    <x v="4"/>
    <n v="0.7"/>
  </r>
  <r>
    <s v="3Y4W8Q93L0GFLVF5FIZ1GHWJ9MFVDH"/>
    <s v="I am so sorry."/>
    <s v="A1T02KY1E9YI3I"/>
    <s v="male"/>
    <s v="profession"/>
    <s v="26-35"/>
    <x v="2"/>
    <s v="A1WOV2JIV5I9VE"/>
    <s v="female"/>
    <s v="native"/>
    <s v="18-25"/>
    <x v="0"/>
    <x v="8"/>
    <n v="0.6"/>
  </r>
  <r>
    <s v="3Y4W8Q93L0GFLVF5FIZ1GHWJ9MFVDH"/>
    <s v="I am so sorry."/>
    <s v="A2J7GCLIVCZWH8"/>
    <s v="female"/>
    <s v="native"/>
    <s v="18-25"/>
    <x v="1"/>
    <s v="A1WOV2JIV5I9VE"/>
    <s v="female"/>
    <s v="native"/>
    <s v="18-25"/>
    <x v="0"/>
    <x v="8"/>
    <n v="0.6"/>
  </r>
  <r>
    <s v="3Y4W8Q93L0GFLVF5FIZ1GHWJ9MFVDH"/>
    <s v="I am so sorry."/>
    <s v="AD2YWEL005W9Y"/>
    <s v="male"/>
    <s v="native"/>
    <s v="18-25"/>
    <x v="2"/>
    <s v="A1WOV2JIV5I9VE"/>
    <s v="female"/>
    <s v="native"/>
    <s v="18-25"/>
    <x v="0"/>
    <x v="8"/>
    <n v="0.6"/>
  </r>
  <r>
    <s v="3SKEMFQBZ41POPP2Z6AESG71IXC8K3"/>
    <s v="You should break up with him"/>
    <s v="ASZFG2YOQA71C"/>
    <s v="male"/>
    <s v="native"/>
    <s v="18-25"/>
    <x v="4"/>
    <s v="A1HRHFU7KTS0KW"/>
    <s v="female"/>
    <s v="native"/>
    <s v="18-25"/>
    <x v="0"/>
    <x v="7"/>
    <n v="0.7"/>
  </r>
  <r>
    <s v="3SKEMFQBZ41POPP2Z6AESG71IXC8K3"/>
    <s v="You should break up with him"/>
    <s v="APEB5ERGCYP6D"/>
    <s v="male"/>
    <s v="profession"/>
    <s v="26-35"/>
    <x v="0"/>
    <s v="A1HRHFU7KTS0KW"/>
    <s v="female"/>
    <s v="native"/>
    <s v="18-25"/>
    <x v="0"/>
    <x v="7"/>
    <n v="0.7"/>
  </r>
  <r>
    <s v="3SKEMFQBZ41POPP2Z6AESG71IXC8K3"/>
    <s v="You should break up with him"/>
    <s v="A1T02KY1E9YI3I"/>
    <s v="male"/>
    <s v="profession"/>
    <s v="26-35"/>
    <x v="1"/>
    <s v="A1HRHFU7KTS0KW"/>
    <s v="female"/>
    <s v="native"/>
    <s v="18-25"/>
    <x v="0"/>
    <x v="7"/>
    <n v="0.7"/>
  </r>
  <r>
    <s v="3Y4W8Q93L0GFLVF5FIZ1GHWJ9MFVDH"/>
    <s v="guess i won't be on my way."/>
    <s v="ASZFG2YOQA71C"/>
    <s v="male"/>
    <s v="native"/>
    <s v="18-25"/>
    <x v="4"/>
    <s v="A1WOV2JIV5I9VE"/>
    <s v="female"/>
    <s v="native"/>
    <s v="18-25"/>
    <x v="1"/>
    <x v="5"/>
    <n v="0.6"/>
  </r>
  <r>
    <s v="3Y4W8Q93L0GFLVF5FIZ1GHWJ9MFVDH"/>
    <s v="guess i won't be on my way."/>
    <s v="ACDX50KGPE97I"/>
    <s v="male"/>
    <s v="native"/>
    <s v="26-35"/>
    <x v="4"/>
    <s v="A1WOV2JIV5I9VE"/>
    <s v="female"/>
    <s v="native"/>
    <s v="18-25"/>
    <x v="1"/>
    <x v="5"/>
    <n v="0.6"/>
  </r>
  <r>
    <s v="3Y4W8Q93L0GFLVF5FIZ1GHWJ9MFVDH"/>
    <s v="guess i won't be on my way."/>
    <s v="A19CKDMMK8Z6QC"/>
    <s v="male"/>
    <s v="native"/>
    <s v="18-25"/>
    <x v="0"/>
    <s v="A1WOV2JIV5I9VE"/>
    <s v="female"/>
    <s v="native"/>
    <s v="18-25"/>
    <x v="1"/>
    <x v="5"/>
    <n v="0.6"/>
  </r>
  <r>
    <s v="3WYGZ5XF3XB7794BD4GJ9772URISKM"/>
    <s v="That's bad. anything I can do to help?"/>
    <s v="AQP74RCFA4CF8"/>
    <s v="female"/>
    <s v="native"/>
    <s v="46-55"/>
    <x v="3"/>
    <s v="A1D3QRG52OISSR"/>
    <s v="male"/>
    <s v="native"/>
    <s v="26-35"/>
    <x v="0"/>
    <x v="14"/>
    <n v="0.9"/>
  </r>
  <r>
    <s v="3WYGZ5XF3XB7794BD4GJ9772URISKM"/>
    <s v="That's bad. anything I can do to help?"/>
    <s v="A1T02KY1E9YI3I"/>
    <s v="male"/>
    <s v="profession"/>
    <s v="26-35"/>
    <x v="2"/>
    <s v="A1D3QRG52OISSR"/>
    <s v="male"/>
    <s v="native"/>
    <s v="26-35"/>
    <x v="0"/>
    <x v="14"/>
    <n v="0.9"/>
  </r>
  <r>
    <s v="3WYGZ5XF3XB7794BD4GJ9772URISKM"/>
    <s v="That's bad. anything I can do to help?"/>
    <s v="A2J7GCLIVCZWH8"/>
    <s v="female"/>
    <s v="native"/>
    <s v="18-25"/>
    <x v="1"/>
    <s v="A1D3QRG52OISSR"/>
    <s v="male"/>
    <s v="native"/>
    <s v="26-35"/>
    <x v="0"/>
    <x v="14"/>
    <n v="0.9"/>
  </r>
  <r>
    <s v="3Y4W8Q93L0GFLVF5FIZ1GHWJ9MFVDH"/>
    <s v="What can i help you with?"/>
    <s v="APEB5ERGCYP6D"/>
    <s v="male"/>
    <s v="profession"/>
    <s v="26-35"/>
    <x v="2"/>
    <s v="A1WOV2JIV5I9VE"/>
    <s v="female"/>
    <s v="native"/>
    <s v="18-25"/>
    <x v="1"/>
    <x v="6"/>
    <n v="0.6"/>
  </r>
  <r>
    <s v="3Y4W8Q93L0GFLVF5FIZ1GHWJ9MFVDH"/>
    <s v="What can i help you with?"/>
    <s v="A3PJ51GS2AKBO6"/>
    <s v="male"/>
    <s v="native"/>
    <s v="26-35"/>
    <x v="2"/>
    <s v="A1WOV2JIV5I9VE"/>
    <s v="female"/>
    <s v="native"/>
    <s v="18-25"/>
    <x v="1"/>
    <x v="6"/>
    <n v="0.6"/>
  </r>
  <r>
    <s v="3Y4W8Q93L0GFLVF5FIZ1GHWJ9MFVDH"/>
    <s v="What can i help you with?"/>
    <s v="AM0WOQRVW5NSI"/>
    <s v="male"/>
    <s v="native"/>
    <s v="36-45"/>
    <x v="0"/>
    <s v="A1WOV2JIV5I9VE"/>
    <s v="female"/>
    <s v="native"/>
    <s v="18-25"/>
    <x v="1"/>
    <x v="6"/>
    <n v="0.6"/>
  </r>
  <r>
    <s v="3SKEMFQBZ41POPP2Z6AESG71IXC8K3"/>
    <s v="Haha it's alright"/>
    <s v="APEB5ERGCYP6D"/>
    <s v="male"/>
    <s v="profession"/>
    <s v="26-35"/>
    <x v="2"/>
    <s v="A1HRHFU7KTS0KW"/>
    <s v="female"/>
    <s v="native"/>
    <s v="18-25"/>
    <x v="0"/>
    <x v="0"/>
    <n v="0.7"/>
  </r>
  <r>
    <s v="3SKEMFQBZ41POPP2Z6AESG71IXC8K3"/>
    <s v="Haha it's alright"/>
    <s v="A1T02KY1E9YI3I"/>
    <s v="male"/>
    <s v="profession"/>
    <s v="26-35"/>
    <x v="1"/>
    <s v="A1HRHFU7KTS0KW"/>
    <s v="female"/>
    <s v="native"/>
    <s v="18-25"/>
    <x v="0"/>
    <x v="0"/>
    <n v="0.7"/>
  </r>
  <r>
    <s v="3SKEMFQBZ41POPP2Z6AESG71IXC8K3"/>
    <s v="Haha it's alright"/>
    <s v="A3PJ51GS2AKBO6"/>
    <s v="male"/>
    <s v="native"/>
    <s v="26-35"/>
    <x v="0"/>
    <s v="A1HRHFU7KTS0KW"/>
    <s v="female"/>
    <s v="native"/>
    <s v="18-25"/>
    <x v="0"/>
    <x v="0"/>
    <n v="0.7"/>
  </r>
  <r>
    <s v="39JEC7537VX5G39RFM4QWBE1OM3VCH"/>
    <s v="why?"/>
    <s v="A1T02KY1E9YI3I"/>
    <s v="male"/>
    <s v="profession"/>
    <s v="26-35"/>
    <x v="2"/>
    <s v="AM8OWAW9TUVLN"/>
    <s v="male"/>
    <s v="native"/>
    <s v="26-35"/>
    <x v="0"/>
    <x v="1"/>
    <n v="0.6"/>
  </r>
  <r>
    <s v="39JEC7537VX5G39RFM4QWBE1OM3VCH"/>
    <s v="why?"/>
    <s v="A1V9MN88VQ1LEB"/>
    <s v="male"/>
    <s v="profession"/>
    <s v="26-35"/>
    <x v="4"/>
    <s v="AM8OWAW9TUVLN"/>
    <s v="male"/>
    <s v="native"/>
    <s v="26-35"/>
    <x v="0"/>
    <x v="1"/>
    <n v="0.6"/>
  </r>
  <r>
    <s v="39JEC7537VX5G39RFM4QWBE1OM3VCH"/>
    <s v="why?"/>
    <s v="AS7IGPU2RHT6I"/>
    <s v="female"/>
    <s v="native"/>
    <s v="26-35"/>
    <x v="0"/>
    <s v="AM8OWAW9TUVLN"/>
    <s v="male"/>
    <s v="native"/>
    <s v="26-35"/>
    <x v="0"/>
    <x v="1"/>
    <n v="0.6"/>
  </r>
  <r>
    <s v="39JEC7537VX5G39RFM4QWBE1OM3VCH"/>
    <s v="Sorry about that!"/>
    <s v="A1OSRB1Q63XXWZ"/>
    <s v="female"/>
    <s v="native"/>
    <s v="56-65"/>
    <x v="2"/>
    <s v="AM8OWAW9TUVLN"/>
    <s v="male"/>
    <s v="native"/>
    <s v="26-35"/>
    <x v="1"/>
    <x v="2"/>
    <n v="0.6"/>
  </r>
  <r>
    <s v="39JEC7537VX5G39RFM4QWBE1OM3VCH"/>
    <s v="Sorry about that!"/>
    <s v="ACDX50KGPE97I"/>
    <s v="male"/>
    <s v="native"/>
    <s v="26-35"/>
    <x v="0"/>
    <s v="AM8OWAW9TUVLN"/>
    <s v="male"/>
    <s v="native"/>
    <s v="26-35"/>
    <x v="1"/>
    <x v="2"/>
    <n v="0.6"/>
  </r>
  <r>
    <s v="39JEC7537VX5G39RFM4QWBE1OM3VCH"/>
    <s v="Sorry about that!"/>
    <s v="APEB5ERGCYP6D"/>
    <s v="male"/>
    <s v="profession"/>
    <s v="26-35"/>
    <x v="2"/>
    <s v="AM8OWAW9TUVLN"/>
    <s v="male"/>
    <s v="native"/>
    <s v="26-35"/>
    <x v="1"/>
    <x v="2"/>
    <n v="0.6"/>
  </r>
  <r>
    <s v="3Y4W8Q93L0GFLVF5FIZ1GHWJ9MFVDH"/>
    <s v="I hate when that happens"/>
    <s v="A3PJ51GS2AKBO6"/>
    <s v="male"/>
    <s v="native"/>
    <s v="26-35"/>
    <x v="0"/>
    <s v="A1WOV2JIV5I9VE"/>
    <s v="female"/>
    <s v="native"/>
    <s v="18-25"/>
    <x v="0"/>
    <x v="11"/>
    <n v="0.6"/>
  </r>
  <r>
    <s v="3Y4W8Q93L0GFLVF5FIZ1GHWJ9MFVDH"/>
    <s v="I hate when that happens"/>
    <s v="AXKV2UQ5HEG29"/>
    <s v="male"/>
    <s v="native"/>
    <s v="26-35"/>
    <x v="0"/>
    <s v="A1WOV2JIV5I9VE"/>
    <s v="female"/>
    <s v="native"/>
    <s v="18-25"/>
    <x v="0"/>
    <x v="11"/>
    <n v="0.6"/>
  </r>
  <r>
    <s v="3Y4W8Q93L0GFLVF5FIZ1GHWJ9MFVDH"/>
    <s v="I hate when that happens"/>
    <s v="A2T5DC2TXEEMBV"/>
    <s v="male"/>
    <s v="profession"/>
    <s v="18-25"/>
    <x v="4"/>
    <s v="A1WOV2JIV5I9VE"/>
    <s v="female"/>
    <s v="native"/>
    <s v="18-25"/>
    <x v="0"/>
    <x v="11"/>
    <n v="0.6"/>
  </r>
  <r>
    <s v="3SKEMFQBZ41POPP2Z6AESG71IXC8K3"/>
    <s v="I'm so sorry to hear that"/>
    <s v="APEB5ERGCYP6D"/>
    <s v="male"/>
    <s v="profession"/>
    <s v="26-35"/>
    <x v="2"/>
    <s v="A1HRHFU7KTS0KW"/>
    <s v="female"/>
    <s v="native"/>
    <s v="18-25"/>
    <x v="0"/>
    <x v="8"/>
    <n v="0.7"/>
  </r>
  <r>
    <s v="3SKEMFQBZ41POPP2Z6AESG71IXC8K3"/>
    <s v="I'm so sorry to hear that"/>
    <s v="A1T02KY1E9YI3I"/>
    <s v="male"/>
    <s v="profession"/>
    <s v="26-35"/>
    <x v="1"/>
    <s v="A1HRHFU7KTS0KW"/>
    <s v="female"/>
    <s v="native"/>
    <s v="18-25"/>
    <x v="0"/>
    <x v="8"/>
    <n v="0.7"/>
  </r>
  <r>
    <s v="3SKEMFQBZ41POPP2Z6AESG71IXC8K3"/>
    <s v="I'm so sorry to hear that"/>
    <s v="A1V9MN88VQ1LEB"/>
    <s v="male"/>
    <s v="profession"/>
    <s v="26-35"/>
    <x v="3"/>
    <s v="A1HRHFU7KTS0KW"/>
    <s v="female"/>
    <s v="native"/>
    <s v="18-25"/>
    <x v="0"/>
    <x v="8"/>
    <n v="0.7"/>
  </r>
  <r>
    <s v="39JEC7537VX5G39RFM4QWBE1OM3VCH"/>
    <s v="oh yea"/>
    <s v="A19KWRLD7P57VJ"/>
    <s v="male"/>
    <s v="native"/>
    <s v="26-35"/>
    <x v="4"/>
    <s v="AM8OWAW9TUVLN"/>
    <s v="male"/>
    <s v="native"/>
    <s v="26-35"/>
    <x v="0"/>
    <x v="3"/>
    <n v="0.6"/>
  </r>
  <r>
    <s v="39JEC7537VX5G39RFM4QWBE1OM3VCH"/>
    <s v="oh yea"/>
    <s v="A1HYMGPYXU97ZN"/>
    <s v="male"/>
    <s v="native"/>
    <s v="18-25"/>
    <x v="4"/>
    <s v="AM8OWAW9TUVLN"/>
    <s v="male"/>
    <s v="native"/>
    <s v="26-35"/>
    <x v="0"/>
    <x v="3"/>
    <n v="0.6"/>
  </r>
  <r>
    <s v="39JEC7537VX5G39RFM4QWBE1OM3VCH"/>
    <s v="oh yea"/>
    <s v="A1XSX19SIQ9U4W"/>
    <s v="female"/>
    <s v="native"/>
    <s v="56-65"/>
    <x v="0"/>
    <s v="AM8OWAW9TUVLN"/>
    <s v="male"/>
    <s v="native"/>
    <s v="26-35"/>
    <x v="0"/>
    <x v="3"/>
    <n v="0.6"/>
  </r>
  <r>
    <s v="3SKEMFQBZ41POPP2Z6AESG71IXC8K3"/>
    <s v="That's not an answer"/>
    <s v="A3PJ51GS2AKBO6"/>
    <s v="male"/>
    <s v="native"/>
    <s v="26-35"/>
    <x v="4"/>
    <s v="A1HRHFU7KTS0KW"/>
    <s v="female"/>
    <s v="native"/>
    <s v="18-25"/>
    <x v="1"/>
    <x v="5"/>
    <n v="0.7"/>
  </r>
  <r>
    <s v="3SKEMFQBZ41POPP2Z6AESG71IXC8K3"/>
    <s v="That's not an answer"/>
    <s v="A7JIY8AH7GTEF"/>
    <s v="male"/>
    <s v="profession"/>
    <s v="26-35"/>
    <x v="2"/>
    <s v="A1HRHFU7KTS0KW"/>
    <s v="female"/>
    <s v="native"/>
    <s v="18-25"/>
    <x v="1"/>
    <x v="5"/>
    <n v="0.7"/>
  </r>
  <r>
    <s v="3SKEMFQBZ41POPP2Z6AESG71IXC8K3"/>
    <s v="That's not an answer"/>
    <s v="AM0WOQRVW5NSI"/>
    <s v="male"/>
    <s v="native"/>
    <s v="36-45"/>
    <x v="4"/>
    <s v="A1HRHFU7KTS0KW"/>
    <s v="female"/>
    <s v="native"/>
    <s v="18-25"/>
    <x v="1"/>
    <x v="5"/>
    <n v="0.7"/>
  </r>
  <r>
    <s v="39JEC7537VX5G39RFM4QWBE1OM3VCH"/>
    <s v="wonder who told her"/>
    <s v="A1OSRB1Q63XXWZ"/>
    <s v="female"/>
    <s v="native"/>
    <s v="56-65"/>
    <x v="2"/>
    <s v="AM8OWAW9TUVLN"/>
    <s v="male"/>
    <s v="native"/>
    <s v="26-35"/>
    <x v="1"/>
    <x v="4"/>
    <n v="0.6"/>
  </r>
  <r>
    <s v="39JEC7537VX5G39RFM4QWBE1OM3VCH"/>
    <s v="wonder who told her"/>
    <s v="ALT9B8II7LQ5S"/>
    <s v="female"/>
    <s v="native"/>
    <s v="26-35"/>
    <x v="2"/>
    <s v="AM8OWAW9TUVLN"/>
    <s v="male"/>
    <s v="native"/>
    <s v="26-35"/>
    <x v="1"/>
    <x v="4"/>
    <n v="0.6"/>
  </r>
  <r>
    <s v="39JEC7537VX5G39RFM4QWBE1OM3VCH"/>
    <s v="wonder who told her"/>
    <s v="A1HYMGPYXU97ZN"/>
    <s v="male"/>
    <s v="native"/>
    <s v="18-25"/>
    <x v="4"/>
    <s v="AM8OWAW9TUVLN"/>
    <s v="male"/>
    <s v="native"/>
    <s v="26-35"/>
    <x v="1"/>
    <x v="4"/>
    <n v="0.6"/>
  </r>
  <r>
    <s v="3Y4W8Q93L0GFLVF5FIZ1GHWJ9MFVDH"/>
    <s v="Hahah wait and see what happens"/>
    <s v="APEB5ERGCYP6D"/>
    <s v="male"/>
    <s v="profession"/>
    <s v="26-35"/>
    <x v="2"/>
    <s v="A1WOV2JIV5I9VE"/>
    <s v="female"/>
    <s v="native"/>
    <s v="18-25"/>
    <x v="0"/>
    <x v="9"/>
    <n v="0.6"/>
  </r>
  <r>
    <s v="3Y4W8Q93L0GFLVF5FIZ1GHWJ9MFVDH"/>
    <s v="Hahah wait and see what happens"/>
    <s v="A3PJ51GS2AKBO6"/>
    <s v="male"/>
    <s v="native"/>
    <s v="26-35"/>
    <x v="0"/>
    <s v="A1WOV2JIV5I9VE"/>
    <s v="female"/>
    <s v="native"/>
    <s v="18-25"/>
    <x v="0"/>
    <x v="9"/>
    <n v="0.6"/>
  </r>
  <r>
    <s v="3Y4W8Q93L0GFLVF5FIZ1GHWJ9MFVDH"/>
    <s v="Hahah wait and see what happens"/>
    <s v="A2T5DC2TXEEMBV"/>
    <s v="male"/>
    <s v="profession"/>
    <s v="18-25"/>
    <x v="4"/>
    <s v="A1WOV2JIV5I9VE"/>
    <s v="female"/>
    <s v="native"/>
    <s v="18-25"/>
    <x v="0"/>
    <x v="9"/>
    <n v="0.6"/>
  </r>
  <r>
    <s v="3Y4W8Q93L0GFLVF5FIZ1GHWJ9MFVDH"/>
    <s v="I just haven't been feeling myself."/>
    <s v="A10PNSOJ6RSXLG"/>
    <s v="female"/>
    <s v="profession"/>
    <s v="26-35"/>
    <x v="1"/>
    <s v="A1WOV2JIV5I9VE"/>
    <s v="female"/>
    <s v="native"/>
    <s v="18-25"/>
    <x v="0"/>
    <x v="10"/>
    <n v="0.6"/>
  </r>
  <r>
    <s v="3Y4W8Q93L0GFLVF5FIZ1GHWJ9MFVDH"/>
    <s v="I just haven't been feeling myself."/>
    <s v="ASZFG2YOQA71C"/>
    <s v="male"/>
    <s v="native"/>
    <s v="18-25"/>
    <x v="2"/>
    <s v="A1WOV2JIV5I9VE"/>
    <s v="female"/>
    <s v="native"/>
    <s v="18-25"/>
    <x v="0"/>
    <x v="10"/>
    <n v="0.6"/>
  </r>
  <r>
    <s v="3Y4W8Q93L0GFLVF5FIZ1GHWJ9MFVDH"/>
    <s v="I just haven't been feeling myself."/>
    <s v="ATMTD87KD6UBG"/>
    <s v="male"/>
    <s v="native"/>
    <s v="46-55"/>
    <x v="1"/>
    <s v="A1WOV2JIV5I9VE"/>
    <s v="female"/>
    <s v="native"/>
    <s v="18-25"/>
    <x v="0"/>
    <x v="10"/>
    <n v="0.6"/>
  </r>
  <r>
    <s v="3SKEMFQBZ41POPP2Z6AESG71IXC8K3"/>
    <s v="Sure, what's going on?"/>
    <s v="AJWS49K6IVRO1"/>
    <s v="female"/>
    <s v="profession"/>
    <s v="36-45"/>
    <x v="2"/>
    <s v="A1HRHFU7KTS0KW"/>
    <s v="female"/>
    <s v="native"/>
    <s v="18-25"/>
    <x v="1"/>
    <x v="6"/>
    <n v="0.7"/>
  </r>
  <r>
    <s v="3SKEMFQBZ41POPP2Z6AESG71IXC8K3"/>
    <s v="Sure, what's going on?"/>
    <s v="A1T02KY1E9YI3I"/>
    <s v="male"/>
    <s v="profession"/>
    <s v="26-35"/>
    <x v="2"/>
    <s v="A1HRHFU7KTS0KW"/>
    <s v="female"/>
    <s v="native"/>
    <s v="18-25"/>
    <x v="1"/>
    <x v="6"/>
    <n v="0.7"/>
  </r>
  <r>
    <s v="3SKEMFQBZ41POPP2Z6AESG71IXC8K3"/>
    <s v="Sure, what's going on?"/>
    <s v="ACDX50KGPE97I"/>
    <s v="male"/>
    <s v="native"/>
    <s v="26-35"/>
    <x v="2"/>
    <s v="A1HRHFU7KTS0KW"/>
    <s v="female"/>
    <s v="native"/>
    <s v="18-25"/>
    <x v="1"/>
    <x v="6"/>
    <n v="0.7"/>
  </r>
  <r>
    <s v="39JEC7537VX5G39RFM4QWBE1OM3VCH"/>
    <s v="dang that sucks"/>
    <s v="A1HYMGPYXU97ZN"/>
    <s v="male"/>
    <s v="native"/>
    <s v="18-25"/>
    <x v="0"/>
    <s v="AM8OWAW9TUVLN"/>
    <s v="male"/>
    <s v="native"/>
    <s v="26-35"/>
    <x v="0"/>
    <x v="7"/>
    <n v="0.6"/>
  </r>
  <r>
    <s v="39JEC7537VX5G39RFM4QWBE1OM3VCH"/>
    <s v="dang that sucks"/>
    <s v="A9ADJ4VENB2JX"/>
    <s v="female"/>
    <s v="native"/>
    <s v="26-35"/>
    <x v="2"/>
    <s v="AM8OWAW9TUVLN"/>
    <s v="male"/>
    <s v="native"/>
    <s v="26-35"/>
    <x v="0"/>
    <x v="7"/>
    <n v="0.6"/>
  </r>
  <r>
    <s v="39JEC7537VX5G39RFM4QWBE1OM3VCH"/>
    <s v="dang that sucks"/>
    <s v="APEB5ERGCYP6D"/>
    <s v="male"/>
    <s v="profession"/>
    <s v="26-35"/>
    <x v="0"/>
    <s v="AM8OWAW9TUVLN"/>
    <s v="male"/>
    <s v="native"/>
    <s v="26-35"/>
    <x v="0"/>
    <x v="7"/>
    <n v="0.6"/>
  </r>
  <r>
    <s v="3SKEMFQBZ41POPP2Z6AESG71IXC8K3"/>
    <s v="Like in the movies? that's funny"/>
    <s v="A1HYMGPYXU97ZN"/>
    <s v="male"/>
    <s v="native"/>
    <s v="18-25"/>
    <x v="0"/>
    <s v="A1HRHFU7KTS0KW"/>
    <s v="female"/>
    <s v="native"/>
    <s v="18-25"/>
    <x v="0"/>
    <x v="11"/>
    <n v="0.7"/>
  </r>
  <r>
    <s v="3SKEMFQBZ41POPP2Z6AESG71IXC8K3"/>
    <s v="Like in the movies? that's funny"/>
    <s v="A6NNTKY436XR8"/>
    <s v="male"/>
    <s v="native"/>
    <s v="18-25"/>
    <x v="4"/>
    <s v="A1HRHFU7KTS0KW"/>
    <s v="female"/>
    <s v="native"/>
    <s v="18-25"/>
    <x v="0"/>
    <x v="11"/>
    <n v="0.7"/>
  </r>
  <r>
    <s v="3SKEMFQBZ41POPP2Z6AESG71IXC8K3"/>
    <s v="Like in the movies? that's funny"/>
    <s v="AXKV2UQ5HEG29"/>
    <s v="male"/>
    <s v="native"/>
    <s v="26-35"/>
    <x v="4"/>
    <s v="A1HRHFU7KTS0KW"/>
    <s v="female"/>
    <s v="native"/>
    <s v="18-25"/>
    <x v="0"/>
    <x v="11"/>
    <n v="0.7"/>
  </r>
  <r>
    <s v="3Y4W8Q93L0GFLVF5FIZ1GHWJ9MFVDH"/>
    <s v="yeah, guess we have to figure it out"/>
    <s v="APEB5ERGCYP6D"/>
    <s v="male"/>
    <s v="profession"/>
    <s v="26-35"/>
    <x v="2"/>
    <s v="A1WOV2JIV5I9VE"/>
    <s v="female"/>
    <s v="native"/>
    <s v="18-25"/>
    <x v="0"/>
    <x v="12"/>
    <n v="0.6"/>
  </r>
  <r>
    <s v="3Y4W8Q93L0GFLVF5FIZ1GHWJ9MFVDH"/>
    <s v="yeah, guess we have to figure it out"/>
    <s v="A1G1J2M41RWBAS"/>
    <s v="male"/>
    <s v="native"/>
    <s v="66-75"/>
    <x v="0"/>
    <s v="A1WOV2JIV5I9VE"/>
    <s v="female"/>
    <s v="native"/>
    <s v="18-25"/>
    <x v="0"/>
    <x v="12"/>
    <n v="0.6"/>
  </r>
  <r>
    <s v="3Y4W8Q93L0GFLVF5FIZ1GHWJ9MFVDH"/>
    <s v="yeah, guess we have to figure it out"/>
    <s v="AKXY2ATEM5DC2"/>
    <s v="male"/>
    <s v="native"/>
    <s v="36-45"/>
    <x v="0"/>
    <s v="A1WOV2JIV5I9VE"/>
    <s v="female"/>
    <s v="native"/>
    <s v="18-25"/>
    <x v="0"/>
    <x v="12"/>
    <n v="0.6"/>
  </r>
  <r>
    <s v="39JEC7537VX5G39RFM4QWBE1OM3VCH"/>
    <s v="lol what"/>
    <s v="APEB5ERGCYP6D"/>
    <s v="male"/>
    <s v="profession"/>
    <s v="26-35"/>
    <x v="2"/>
    <s v="AM8OWAW9TUVLN"/>
    <s v="male"/>
    <s v="native"/>
    <s v="26-35"/>
    <x v="0"/>
    <x v="0"/>
    <n v="0.6"/>
  </r>
  <r>
    <s v="39JEC7537VX5G39RFM4QWBE1OM3VCH"/>
    <s v="lol what"/>
    <s v="A3PJ51GS2AKBO6"/>
    <s v="male"/>
    <s v="native"/>
    <s v="26-35"/>
    <x v="4"/>
    <s v="AM8OWAW9TUVLN"/>
    <s v="male"/>
    <s v="native"/>
    <s v="26-35"/>
    <x v="0"/>
    <x v="0"/>
    <n v="0.6"/>
  </r>
  <r>
    <s v="39JEC7537VX5G39RFM4QWBE1OM3VCH"/>
    <s v="lol what"/>
    <s v="A2BAQ9TNQ0ACXU"/>
    <s v="male"/>
    <s v="native"/>
    <s v="26-35"/>
    <x v="2"/>
    <s v="AM8OWAW9TUVLN"/>
    <s v="male"/>
    <s v="native"/>
    <s v="26-35"/>
    <x v="0"/>
    <x v="0"/>
    <n v="0.6"/>
  </r>
  <r>
    <s v="3SKEMFQBZ41POPP2Z6AESG71IXC8K3"/>
    <s v="They won't.. I hope"/>
    <s v="A2T5DC2TXEEMBV"/>
    <s v="male"/>
    <s v="profession"/>
    <s v="18-25"/>
    <x v="0"/>
    <s v="A1HRHFU7KTS0KW"/>
    <s v="female"/>
    <s v="native"/>
    <s v="18-25"/>
    <x v="0"/>
    <x v="9"/>
    <n v="0.7"/>
  </r>
  <r>
    <s v="3SKEMFQBZ41POPP2Z6AESG71IXC8K3"/>
    <s v="They won't.. I hope"/>
    <s v="A3IX1RJUNN7R1S"/>
    <s v="male"/>
    <s v="profession"/>
    <s v="26-35"/>
    <x v="0"/>
    <s v="A1HRHFU7KTS0KW"/>
    <s v="female"/>
    <s v="native"/>
    <s v="18-25"/>
    <x v="0"/>
    <x v="9"/>
    <n v="0.7"/>
  </r>
  <r>
    <s v="3SKEMFQBZ41POPP2Z6AESG71IXC8K3"/>
    <s v="They won't.. I hope"/>
    <s v="A1OK974KXKO6FJ"/>
    <s v="male"/>
    <s v="native"/>
    <s v="36-45"/>
    <x v="4"/>
    <s v="A1HRHFU7KTS0KW"/>
    <s v="female"/>
    <s v="native"/>
    <s v="18-25"/>
    <x v="0"/>
    <x v="9"/>
    <n v="0.7"/>
  </r>
  <r>
    <s v="39JEC7537VX5G39RFM4QWBE1OM3VCH"/>
    <s v="lucky you"/>
    <s v="A1T02KY1E9YI3I"/>
    <s v="male"/>
    <s v="profession"/>
    <s v="26-35"/>
    <x v="1"/>
    <s v="AM8OWAW9TUVLN"/>
    <s v="male"/>
    <s v="native"/>
    <s v="26-35"/>
    <x v="0"/>
    <x v="8"/>
    <n v="0.6"/>
  </r>
  <r>
    <s v="39JEC7537VX5G39RFM4QWBE1OM3VCH"/>
    <s v="lucky you"/>
    <s v="ACDX50KGPE97I"/>
    <s v="male"/>
    <s v="native"/>
    <s v="26-35"/>
    <x v="4"/>
    <s v="AM8OWAW9TUVLN"/>
    <s v="male"/>
    <s v="native"/>
    <s v="26-35"/>
    <x v="0"/>
    <x v="8"/>
    <n v="0.6"/>
  </r>
  <r>
    <s v="39JEC7537VX5G39RFM4QWBE1OM3VCH"/>
    <s v="lucky you"/>
    <s v="A1YSYRDAYFLP0H"/>
    <s v="female"/>
    <s v="native"/>
    <s v="36-45"/>
    <x v="4"/>
    <s v="AM8OWAW9TUVLN"/>
    <s v="male"/>
    <s v="native"/>
    <s v="26-35"/>
    <x v="0"/>
    <x v="8"/>
    <n v="0.6"/>
  </r>
  <r>
    <s v="3Y4W8Q93L0GFLVF5FIZ1GHWJ9MFVDH"/>
    <s v="I will wait for your call"/>
    <s v="A1HYMGPYXU97ZN"/>
    <s v="male"/>
    <s v="native"/>
    <s v="18-25"/>
    <x v="1"/>
    <s v="A1WOV2JIV5I9VE"/>
    <s v="female"/>
    <s v="native"/>
    <s v="18-25"/>
    <x v="1"/>
    <x v="13"/>
    <n v="0.6"/>
  </r>
  <r>
    <s v="3Y4W8Q93L0GFLVF5FIZ1GHWJ9MFVDH"/>
    <s v="I will wait for your call"/>
    <s v="A1GI1OL09X2PA7"/>
    <s v="male"/>
    <s v="native"/>
    <s v="26-35"/>
    <x v="2"/>
    <s v="A1WOV2JIV5I9VE"/>
    <s v="female"/>
    <s v="native"/>
    <s v="18-25"/>
    <x v="1"/>
    <x v="13"/>
    <n v="0.6"/>
  </r>
  <r>
    <s v="3Y4W8Q93L0GFLVF5FIZ1GHWJ9MFVDH"/>
    <s v="I will wait for your call"/>
    <s v="AM0WOQRVW5NSI"/>
    <s v="male"/>
    <s v="native"/>
    <s v="36-45"/>
    <x v="2"/>
    <s v="A1WOV2JIV5I9VE"/>
    <s v="female"/>
    <s v="native"/>
    <s v="18-25"/>
    <x v="1"/>
    <x v="13"/>
    <n v="0.6"/>
  </r>
  <r>
    <s v="3SKEMFQBZ41POPP2Z6AESG71IXC8K3"/>
    <s v="Maybe we can talk later"/>
    <s v="A2T5DC2TXEEMBV"/>
    <s v="male"/>
    <s v="profession"/>
    <s v="18-25"/>
    <x v="1"/>
    <s v="A1HRHFU7KTS0KW"/>
    <s v="female"/>
    <s v="native"/>
    <s v="18-25"/>
    <x v="0"/>
    <x v="10"/>
    <n v="0.7"/>
  </r>
  <r>
    <s v="3SKEMFQBZ41POPP2Z6AESG71IXC8K3"/>
    <s v="Maybe we can talk later"/>
    <s v="ASZFG2YOQA71C"/>
    <s v="male"/>
    <s v="native"/>
    <s v="18-25"/>
    <x v="2"/>
    <s v="A1HRHFU7KTS0KW"/>
    <s v="female"/>
    <s v="native"/>
    <s v="18-25"/>
    <x v="0"/>
    <x v="10"/>
    <n v="0.7"/>
  </r>
  <r>
    <s v="3SKEMFQBZ41POPP2Z6AESG71IXC8K3"/>
    <s v="Maybe we can talk later"/>
    <s v="AM0WOQRVW5NSI"/>
    <s v="male"/>
    <s v="native"/>
    <s v="36-45"/>
    <x v="2"/>
    <s v="A1HRHFU7KTS0KW"/>
    <s v="female"/>
    <s v="native"/>
    <s v="18-25"/>
    <x v="0"/>
    <x v="10"/>
    <n v="0.7"/>
  </r>
  <r>
    <s v="39JEC7537VX5G39RFM4QWBE1OM3VCH"/>
    <s v="prob the bus"/>
    <s v="A39PQOGN8NIWNA"/>
    <s v="male"/>
    <s v="profession"/>
    <s v="26-35"/>
    <x v="2"/>
    <s v="AM8OWAW9TUVLN"/>
    <s v="male"/>
    <s v="native"/>
    <s v="26-35"/>
    <x v="1"/>
    <x v="5"/>
    <n v="0.6"/>
  </r>
  <r>
    <s v="39JEC7537VX5G39RFM4QWBE1OM3VCH"/>
    <s v="prob the bus"/>
    <s v="A1V9MN88VQ1LEB"/>
    <s v="male"/>
    <s v="profession"/>
    <s v="26-35"/>
    <x v="2"/>
    <s v="AM8OWAW9TUVLN"/>
    <s v="male"/>
    <s v="native"/>
    <s v="26-35"/>
    <x v="1"/>
    <x v="5"/>
    <n v="0.6"/>
  </r>
  <r>
    <s v="39JEC7537VX5G39RFM4QWBE1OM3VCH"/>
    <s v="prob the bus"/>
    <s v="A1OSRB1Q63XXWZ"/>
    <s v="female"/>
    <s v="native"/>
    <s v="56-65"/>
    <x v="0"/>
    <s v="AM8OWAW9TUVLN"/>
    <s v="male"/>
    <s v="native"/>
    <s v="26-35"/>
    <x v="1"/>
    <x v="5"/>
    <n v="0.6"/>
  </r>
  <r>
    <s v="3SKEMFQBZ41POPP2Z6AESG71IXC8K3"/>
    <s v="Got any idea?"/>
    <s v="ASZFG2YOQA71C"/>
    <s v="male"/>
    <s v="native"/>
    <s v="18-25"/>
    <x v="2"/>
    <s v="A1HRHFU7KTS0KW"/>
    <s v="female"/>
    <s v="native"/>
    <s v="18-25"/>
    <x v="1"/>
    <x v="12"/>
    <n v="0.7"/>
  </r>
  <r>
    <s v="3SKEMFQBZ41POPP2Z6AESG71IXC8K3"/>
    <s v="Got any idea?"/>
    <s v="AXKV2UQ5HEG29"/>
    <s v="male"/>
    <s v="native"/>
    <s v="26-35"/>
    <x v="1"/>
    <s v="A1HRHFU7KTS0KW"/>
    <s v="female"/>
    <s v="native"/>
    <s v="18-25"/>
    <x v="1"/>
    <x v="12"/>
    <n v="0.7"/>
  </r>
  <r>
    <s v="3SKEMFQBZ41POPP2Z6AESG71IXC8K3"/>
    <s v="Got any idea?"/>
    <s v="ACDX50KGPE97I"/>
    <s v="male"/>
    <s v="native"/>
    <s v="26-35"/>
    <x v="0"/>
    <s v="A1HRHFU7KTS0KW"/>
    <s v="female"/>
    <s v="native"/>
    <s v="18-25"/>
    <x v="1"/>
    <x v="12"/>
    <n v="0.7"/>
  </r>
  <r>
    <s v="39JEC7537VX5G39RFM4QWBE1OM3VCH"/>
    <s v="whats wrong?"/>
    <s v="AM0WOQRVW5NSI"/>
    <s v="male"/>
    <s v="native"/>
    <s v="36-45"/>
    <x v="0"/>
    <s v="AM8OWAW9TUVLN"/>
    <s v="male"/>
    <s v="native"/>
    <s v="26-35"/>
    <x v="1"/>
    <x v="6"/>
    <n v="0.6"/>
  </r>
  <r>
    <s v="39JEC7537VX5G39RFM4QWBE1OM3VCH"/>
    <s v="whats wrong?"/>
    <s v="A1V9MN88VQ1LEB"/>
    <s v="male"/>
    <s v="profession"/>
    <s v="26-35"/>
    <x v="1"/>
    <s v="AM8OWAW9TUVLN"/>
    <s v="male"/>
    <s v="native"/>
    <s v="26-35"/>
    <x v="1"/>
    <x v="6"/>
    <n v="0.6"/>
  </r>
  <r>
    <s v="39JEC7537VX5G39RFM4QWBE1OM3VCH"/>
    <s v="whats wrong?"/>
    <s v="APEB5ERGCYP6D"/>
    <s v="male"/>
    <s v="native"/>
    <s v="26-35"/>
    <x v="0"/>
    <s v="AM8OWAW9TUVLN"/>
    <s v="male"/>
    <s v="native"/>
    <s v="26-35"/>
    <x v="1"/>
    <x v="6"/>
    <n v="0.6"/>
  </r>
  <r>
    <s v="39JEC7537VX5G39RFM4QWBE1OM3VCH"/>
    <s v="dang thats bad"/>
    <s v="AHLS6AZ1VTNH7"/>
    <s v="male"/>
    <s v="native"/>
    <s v="26-35"/>
    <x v="1"/>
    <s v="AM8OWAW9TUVLN"/>
    <s v="male"/>
    <s v="native"/>
    <s v="26-35"/>
    <x v="0"/>
    <x v="11"/>
    <n v="0.6"/>
  </r>
  <r>
    <s v="39JEC7537VX5G39RFM4QWBE1OM3VCH"/>
    <s v="dang thats bad"/>
    <s v="A1V9MN88VQ1LEB"/>
    <s v="male"/>
    <s v="profession"/>
    <s v="26-35"/>
    <x v="2"/>
    <s v="AM8OWAW9TUVLN"/>
    <s v="male"/>
    <s v="native"/>
    <s v="26-35"/>
    <x v="0"/>
    <x v="11"/>
    <n v="0.6"/>
  </r>
  <r>
    <s v="39JEC7537VX5G39RFM4QWBE1OM3VCH"/>
    <s v="dang thats bad"/>
    <s v="A1HYMGPYXU97ZN"/>
    <s v="male"/>
    <s v="native"/>
    <s v="18-25"/>
    <x v="0"/>
    <s v="AM8OWAW9TUVLN"/>
    <s v="male"/>
    <s v="native"/>
    <s v="26-35"/>
    <x v="0"/>
    <x v="11"/>
    <n v="0.6"/>
  </r>
  <r>
    <s v="3Y4W8Q93L0GFLVF5FIZ1GHWJ9MFVDH"/>
    <s v="thats great"/>
    <s v="ALT9B8II7LQ5S"/>
    <s v="female"/>
    <s v="native"/>
    <s v="26-35"/>
    <x v="1"/>
    <s v="A1WOV2JIV5I9VE"/>
    <s v="female"/>
    <s v="native"/>
    <s v="18-25"/>
    <x v="0"/>
    <x v="14"/>
    <n v="0.6"/>
  </r>
  <r>
    <s v="3Y4W8Q93L0GFLVF5FIZ1GHWJ9MFVDH"/>
    <s v="thats great"/>
    <s v="APEB5ERGCYP6D"/>
    <s v="male"/>
    <s v="profession"/>
    <s v="26-35"/>
    <x v="0"/>
    <s v="A1WOV2JIV5I9VE"/>
    <s v="female"/>
    <s v="native"/>
    <s v="18-25"/>
    <x v="0"/>
    <x v="14"/>
    <n v="0.6"/>
  </r>
  <r>
    <s v="3Y4W8Q93L0GFLVF5FIZ1GHWJ9MFVDH"/>
    <s v="thats great"/>
    <s v="A1T02KY1E9YI3I"/>
    <s v="male"/>
    <s v="profession"/>
    <s v="26-35"/>
    <x v="1"/>
    <s v="A1WOV2JIV5I9VE"/>
    <s v="female"/>
    <s v="native"/>
    <s v="18-25"/>
    <x v="0"/>
    <x v="14"/>
    <n v="0.6"/>
  </r>
  <r>
    <s v="3SKEMFQBZ41POPP2Z6AESG71IXC8K3"/>
    <s v="I'll call you then"/>
    <s v="APEB5ERGCYP6D"/>
    <s v="male"/>
    <s v="profession"/>
    <s v="26-35"/>
    <x v="0"/>
    <s v="A1HRHFU7KTS0KW"/>
    <s v="female"/>
    <s v="native"/>
    <s v="18-25"/>
    <x v="1"/>
    <x v="13"/>
    <n v="0.7"/>
  </r>
  <r>
    <s v="3SKEMFQBZ41POPP2Z6AESG71IXC8K3"/>
    <s v="I'll call you then"/>
    <s v="A1V9MN88VQ1LEB"/>
    <s v="male"/>
    <s v="profession"/>
    <s v="26-35"/>
    <x v="2"/>
    <s v="A1HRHFU7KTS0KW"/>
    <s v="female"/>
    <s v="native"/>
    <s v="18-25"/>
    <x v="1"/>
    <x v="13"/>
    <n v="0.7"/>
  </r>
  <r>
    <s v="3SKEMFQBZ41POPP2Z6AESG71IXC8K3"/>
    <s v="I'll call you then"/>
    <s v="A3UUH3632AI3ZX"/>
    <s v="female"/>
    <s v="native"/>
    <s v="26-35"/>
    <x v="0"/>
    <s v="A1HRHFU7KTS0KW"/>
    <s v="female"/>
    <s v="native"/>
    <s v="18-25"/>
    <x v="1"/>
    <x v="13"/>
    <n v="0.7"/>
  </r>
  <r>
    <s v="3YMTUJH0DTCN87SNHCYTCVESZPL4TE"/>
    <s v="Okay thats okay i will see you soon !"/>
    <s v="A1V9MN88VQ1LEB"/>
    <s v="male"/>
    <s v="profession"/>
    <s v="26-35"/>
    <x v="1"/>
    <s v="AOTCPS24JM5DQ"/>
    <s v="male"/>
    <s v="native"/>
    <s v="18-25"/>
    <x v="0"/>
    <x v="1"/>
    <n v="0.7"/>
  </r>
  <r>
    <s v="3YMTUJH0DTCN87SNHCYTCVESZPL4TE"/>
    <s v="Okay thats okay i will see you soon !"/>
    <s v="ASZFG2YOQA71C"/>
    <s v="male"/>
    <s v="native"/>
    <s v="18-25"/>
    <x v="4"/>
    <s v="AOTCPS24JM5DQ"/>
    <s v="male"/>
    <s v="native"/>
    <s v="18-25"/>
    <x v="0"/>
    <x v="1"/>
    <n v="0.7"/>
  </r>
  <r>
    <s v="3YMTUJH0DTCN87SNHCYTCVESZPL4TE"/>
    <s v="Okay thats okay i will see you soon !"/>
    <s v="A1T02KY1E9YI3I"/>
    <s v="male"/>
    <s v="profession"/>
    <s v="26-35"/>
    <x v="1"/>
    <s v="AOTCPS24JM5DQ"/>
    <s v="male"/>
    <s v="native"/>
    <s v="18-25"/>
    <x v="0"/>
    <x v="1"/>
    <n v="0.7"/>
  </r>
  <r>
    <s v="39JEC7537VX5G39RFM4QWBE1OM3VCH"/>
    <s v="relax man"/>
    <s v="AD2YWEL005W9Y"/>
    <s v="male"/>
    <s v="native"/>
    <s v="18-25"/>
    <x v="4"/>
    <s v="AM8OWAW9TUVLN"/>
    <s v="male"/>
    <s v="native"/>
    <s v="26-35"/>
    <x v="0"/>
    <x v="9"/>
    <n v="0.6"/>
  </r>
  <r>
    <s v="39JEC7537VX5G39RFM4QWBE1OM3VCH"/>
    <s v="relax man"/>
    <s v="A3PJ51GS2AKBO6"/>
    <s v="male"/>
    <s v="native"/>
    <s v="26-35"/>
    <x v="4"/>
    <s v="AM8OWAW9TUVLN"/>
    <s v="male"/>
    <s v="native"/>
    <s v="26-35"/>
    <x v="0"/>
    <x v="9"/>
    <n v="0.6"/>
  </r>
  <r>
    <s v="39JEC7537VX5G39RFM4QWBE1OM3VCH"/>
    <s v="relax man"/>
    <s v="APEB5ERGCYP6D"/>
    <s v="male"/>
    <s v="profession"/>
    <s v="26-35"/>
    <x v="2"/>
    <s v="AM8OWAW9TUVLN"/>
    <s v="male"/>
    <s v="native"/>
    <s v="26-35"/>
    <x v="0"/>
    <x v="9"/>
    <n v="0.6"/>
  </r>
  <r>
    <s v="39JEC7537VX5G39RFM4QWBE1OM3VCH"/>
    <s v="yes im okay"/>
    <s v="A2BAQ9TNQ0ACXU"/>
    <s v="male"/>
    <s v="native"/>
    <s v="26-35"/>
    <x v="1"/>
    <s v="AM8OWAW9TUVLN"/>
    <s v="male"/>
    <s v="native"/>
    <s v="26-35"/>
    <x v="0"/>
    <x v="10"/>
    <n v="0.6"/>
  </r>
  <r>
    <s v="39JEC7537VX5G39RFM4QWBE1OM3VCH"/>
    <s v="yes im okay"/>
    <s v="A39PQOGN8NIWNA"/>
    <s v="male"/>
    <s v="profession"/>
    <s v="26-35"/>
    <x v="4"/>
    <s v="AM8OWAW9TUVLN"/>
    <s v="male"/>
    <s v="native"/>
    <s v="26-35"/>
    <x v="0"/>
    <x v="10"/>
    <n v="0.6"/>
  </r>
  <r>
    <s v="39JEC7537VX5G39RFM4QWBE1OM3VCH"/>
    <s v="yes im okay"/>
    <s v="APEB5ERGCYP6D"/>
    <s v="male"/>
    <s v="profession"/>
    <s v="36-45"/>
    <x v="2"/>
    <s v="AM8OWAW9TUVLN"/>
    <s v="male"/>
    <s v="native"/>
    <s v="26-35"/>
    <x v="0"/>
    <x v="10"/>
    <n v="0.6"/>
  </r>
  <r>
    <s v="3SKEMFQBZ41POPP2Z6AESG71IXC8K3"/>
    <s v="That's good, I hope you find it tho"/>
    <s v="A1YSYRDAYFLP0H"/>
    <s v="female"/>
    <s v="native"/>
    <s v="36-45"/>
    <x v="2"/>
    <s v="A1HRHFU7KTS0KW"/>
    <s v="female"/>
    <s v="native"/>
    <s v="18-25"/>
    <x v="0"/>
    <x v="14"/>
    <n v="0.7"/>
  </r>
  <r>
    <s v="3SKEMFQBZ41POPP2Z6AESG71IXC8K3"/>
    <s v="That's good, I hope you find it tho"/>
    <s v="AM0WOQRVW5NSI"/>
    <s v="male"/>
    <s v="native"/>
    <s v="36-45"/>
    <x v="1"/>
    <s v="A1HRHFU7KTS0KW"/>
    <s v="female"/>
    <s v="native"/>
    <s v="18-25"/>
    <x v="0"/>
    <x v="14"/>
    <n v="0.7"/>
  </r>
  <r>
    <s v="3SKEMFQBZ41POPP2Z6AESG71IXC8K3"/>
    <s v="That's good, I hope you find it tho"/>
    <s v="ACDX50KGPE97I"/>
    <s v="male"/>
    <s v="native"/>
    <s v="26-35"/>
    <x v="2"/>
    <s v="A1HRHFU7KTS0KW"/>
    <s v="female"/>
    <s v="native"/>
    <s v="18-25"/>
    <x v="0"/>
    <x v="14"/>
    <n v="0.7"/>
  </r>
  <r>
    <s v="39JEC7537VX5G39RFM4QWBE1OM3VCH"/>
    <s v="why is that?"/>
    <s v="A37LZCSEEW0L0X"/>
    <s v="male"/>
    <s v="profession"/>
    <s v="26-35"/>
    <x v="0"/>
    <s v="AM8OWAW9TUVLN"/>
    <s v="male"/>
    <s v="native"/>
    <s v="26-35"/>
    <x v="0"/>
    <x v="12"/>
    <n v="0.6"/>
  </r>
  <r>
    <s v="39JEC7537VX5G39RFM4QWBE1OM3VCH"/>
    <s v="why is that?"/>
    <s v="A3PJ51GS2AKBO6"/>
    <s v="male"/>
    <s v="native"/>
    <s v="26-35"/>
    <x v="0"/>
    <s v="AM8OWAW9TUVLN"/>
    <s v="male"/>
    <s v="native"/>
    <s v="26-35"/>
    <x v="0"/>
    <x v="12"/>
    <n v="0.6"/>
  </r>
  <r>
    <s v="39JEC7537VX5G39RFM4QWBE1OM3VCH"/>
    <s v="why is that?"/>
    <s v="AS7IGPU2RHT6I"/>
    <s v="female"/>
    <s v="native"/>
    <s v="26-35"/>
    <x v="2"/>
    <s v="AM8OWAW9TUVLN"/>
    <s v="male"/>
    <s v="native"/>
    <s v="26-35"/>
    <x v="0"/>
    <x v="12"/>
    <n v="0.6"/>
  </r>
  <r>
    <s v="3YMTUJH0DTCN87SNHCYTCVESZPL4TE"/>
    <s v="Im sorry i promise i will take it out more often"/>
    <s v="A3RH0FSJYQSFEZ"/>
    <s v="female"/>
    <s v="native"/>
    <s v="26-35"/>
    <x v="3"/>
    <s v="AOTCPS24JM5DQ"/>
    <s v="male"/>
    <s v="native"/>
    <s v="18-25"/>
    <x v="1"/>
    <x v="2"/>
    <n v="0.7"/>
  </r>
  <r>
    <s v="3YMTUJH0DTCN87SNHCYTCVESZPL4TE"/>
    <s v="Im sorry i promise i will take it out more often"/>
    <s v="ACDX50KGPE97I"/>
    <s v="male"/>
    <s v="native"/>
    <s v="26-35"/>
    <x v="1"/>
    <s v="AOTCPS24JM5DQ"/>
    <s v="male"/>
    <s v="native"/>
    <s v="18-25"/>
    <x v="1"/>
    <x v="2"/>
    <n v="0.7"/>
  </r>
  <r>
    <s v="3YMTUJH0DTCN87SNHCYTCVESZPL4TE"/>
    <s v="Im sorry i promise i will take it out more often"/>
    <s v="A2T5DC2TXEEMBV"/>
    <s v="male"/>
    <s v="profession"/>
    <s v="18-25"/>
    <x v="2"/>
    <s v="AOTCPS24JM5DQ"/>
    <s v="male"/>
    <s v="native"/>
    <s v="18-25"/>
    <x v="1"/>
    <x v="2"/>
    <n v="0.7"/>
  </r>
  <r>
    <s v="336KAV9KYRO9MFCUN424RX99UCT2YP"/>
    <s v="So I should just come home?..."/>
    <s v="APEB5ERGCYP6D"/>
    <s v="male"/>
    <s v="profession"/>
    <s v="26-35"/>
    <x v="0"/>
    <s v="AHT1HZRFZEIU2"/>
    <s v="female"/>
    <s v="native"/>
    <s v="26-35"/>
    <x v="0"/>
    <x v="1"/>
    <n v="0.8"/>
  </r>
  <r>
    <s v="336KAV9KYRO9MFCUN424RX99UCT2YP"/>
    <s v="So I should just come home?..."/>
    <s v="A1V9MN88VQ1LEB"/>
    <s v="male"/>
    <s v="profession"/>
    <s v="26-35"/>
    <x v="2"/>
    <s v="AHT1HZRFZEIU2"/>
    <s v="female"/>
    <s v="native"/>
    <s v="26-35"/>
    <x v="0"/>
    <x v="1"/>
    <n v="0.8"/>
  </r>
  <r>
    <s v="336KAV9KYRO9MFCUN424RX99UCT2YP"/>
    <s v="So I should just come home?..."/>
    <s v="ACDX50KGPE97I"/>
    <s v="male"/>
    <s v="native"/>
    <s v="26-35"/>
    <x v="0"/>
    <s v="AHT1HZRFZEIU2"/>
    <s v="female"/>
    <s v="native"/>
    <s v="26-35"/>
    <x v="0"/>
    <x v="1"/>
    <n v="0.8"/>
  </r>
  <r>
    <s v="3YMTUJH0DTCN87SNHCYTCVESZPL4TE"/>
    <s v="I think you should really start looking for a new job"/>
    <s v="A1T02KY1E9YI3I"/>
    <s v="male"/>
    <s v="profession"/>
    <s v="26-35"/>
    <x v="1"/>
    <s v="AOTCPS24JM5DQ"/>
    <s v="male"/>
    <s v="native"/>
    <s v="18-25"/>
    <x v="0"/>
    <x v="3"/>
    <n v="0.7"/>
  </r>
  <r>
    <s v="3YMTUJH0DTCN87SNHCYTCVESZPL4TE"/>
    <s v="I think you should really start looking for a new job"/>
    <s v="A19KWRLD7P57VJ"/>
    <s v="male"/>
    <s v="native"/>
    <s v="26-35"/>
    <x v="2"/>
    <s v="AOTCPS24JM5DQ"/>
    <s v="male"/>
    <s v="native"/>
    <s v="18-25"/>
    <x v="0"/>
    <x v="3"/>
    <n v="0.7"/>
  </r>
  <r>
    <s v="3YMTUJH0DTCN87SNHCYTCVESZPL4TE"/>
    <s v="I think you should really start looking for a new job"/>
    <s v="A3GU00DMBON7YO"/>
    <s v="female"/>
    <s v="native"/>
    <s v="26-35"/>
    <x v="0"/>
    <s v="AOTCPS24JM5DQ"/>
    <s v="male"/>
    <s v="native"/>
    <s v="18-25"/>
    <x v="0"/>
    <x v="3"/>
    <n v="0.7"/>
  </r>
  <r>
    <s v="336KAV9KYRO9MFCUN424RX99UCT2YP"/>
    <s v="I'm so sorry Mom. I'll be sure to take it out next time"/>
    <s v="AS7IGPU2RHT6I"/>
    <s v="female"/>
    <s v="native"/>
    <s v="26-35"/>
    <x v="1"/>
    <s v="AHT1HZRFZEIU2"/>
    <s v="female"/>
    <s v="native"/>
    <s v="26-35"/>
    <x v="0"/>
    <x v="2"/>
    <n v="0.8"/>
  </r>
  <r>
    <s v="336KAV9KYRO9MFCUN424RX99UCT2YP"/>
    <s v="I'm so sorry Mom. I'll be sure to take it out next time"/>
    <s v="A1HYMGPYXU97ZN"/>
    <s v="male"/>
    <s v="native"/>
    <s v="18-25"/>
    <x v="3"/>
    <s v="AHT1HZRFZEIU2"/>
    <s v="female"/>
    <s v="native"/>
    <s v="26-35"/>
    <x v="0"/>
    <x v="2"/>
    <n v="0.8"/>
  </r>
  <r>
    <s v="336KAV9KYRO9MFCUN424RX99UCT2YP"/>
    <s v="I'm so sorry Mom. I'll be sure to take it out next time"/>
    <s v="A3PJ51GS2AKBO6"/>
    <s v="male"/>
    <s v="native"/>
    <s v="26-35"/>
    <x v="1"/>
    <s v="AHT1HZRFZEIU2"/>
    <s v="female"/>
    <s v="native"/>
    <s v="26-35"/>
    <x v="0"/>
    <x v="2"/>
    <n v="0.8"/>
  </r>
  <r>
    <s v="3YMTUJH0DTCN87SNHCYTCVESZPL4TE"/>
    <s v="I did not tell her im sorry she found out"/>
    <s v="A1V9MN88VQ1LEB"/>
    <s v="male"/>
    <s v="profession"/>
    <s v="26-35"/>
    <x v="4"/>
    <s v="AOTCPS24JM5DQ"/>
    <s v="male"/>
    <s v="native"/>
    <s v="18-25"/>
    <x v="0"/>
    <x v="4"/>
    <n v="0.7"/>
  </r>
  <r>
    <s v="3YMTUJH0DTCN87SNHCYTCVESZPL4TE"/>
    <s v="I did not tell her im sorry she found out"/>
    <s v="A1HYMGPYXU97ZN"/>
    <s v="male"/>
    <s v="native"/>
    <s v="18-25"/>
    <x v="2"/>
    <s v="AOTCPS24JM5DQ"/>
    <s v="male"/>
    <s v="native"/>
    <s v="18-25"/>
    <x v="0"/>
    <x v="4"/>
    <n v="0.7"/>
  </r>
  <r>
    <s v="3YMTUJH0DTCN87SNHCYTCVESZPL4TE"/>
    <s v="I did not tell her im sorry she found out"/>
    <s v="A3PJ51GS2AKBO6"/>
    <s v="male"/>
    <s v="native"/>
    <s v="26-35"/>
    <x v="1"/>
    <s v="AOTCPS24JM5DQ"/>
    <s v="male"/>
    <s v="native"/>
    <s v="18-25"/>
    <x v="0"/>
    <x v="4"/>
    <n v="0.7"/>
  </r>
  <r>
    <s v="39JEC7537VX5G39RFM4QWBE1OM3VCH"/>
    <s v="thank you!"/>
    <s v="AKXY2ATEM5DC2"/>
    <s v="male"/>
    <s v="native"/>
    <s v="36-45"/>
    <x v="4"/>
    <s v="AM8OWAW9TUVLN"/>
    <s v="male"/>
    <s v="native"/>
    <s v="26-35"/>
    <x v="1"/>
    <x v="13"/>
    <n v="0.6"/>
  </r>
  <r>
    <s v="39JEC7537VX5G39RFM4QWBE1OM3VCH"/>
    <s v="thank you!"/>
    <s v="A3PJ51GS2AKBO6"/>
    <s v="male"/>
    <s v="native"/>
    <s v="26-35"/>
    <x v="2"/>
    <s v="AM8OWAW9TUVLN"/>
    <s v="male"/>
    <s v="native"/>
    <s v="26-35"/>
    <x v="1"/>
    <x v="13"/>
    <n v="0.6"/>
  </r>
  <r>
    <s v="39JEC7537VX5G39RFM4QWBE1OM3VCH"/>
    <s v="thank you!"/>
    <s v="A3RH0FSJYQSFEZ"/>
    <s v="female"/>
    <s v="native"/>
    <s v="26-35"/>
    <x v="3"/>
    <s v="AM8OWAW9TUVLN"/>
    <s v="male"/>
    <s v="native"/>
    <s v="26-35"/>
    <x v="1"/>
    <x v="13"/>
    <n v="0.6"/>
  </r>
  <r>
    <s v="3YMTUJH0DTCN87SNHCYTCVESZPL4TE"/>
    <s v="I think you should wait it out maybe he wont break up with you"/>
    <s v="A19CKDMMK8Z6QC"/>
    <s v="male"/>
    <s v="native"/>
    <s v="18-25"/>
    <x v="3"/>
    <s v="AOTCPS24JM5DQ"/>
    <s v="male"/>
    <s v="native"/>
    <s v="18-25"/>
    <x v="0"/>
    <x v="3"/>
    <n v="0.7"/>
  </r>
  <r>
    <s v="3YMTUJH0DTCN87SNHCYTCVESZPL4TE"/>
    <s v="I think you should wait it out maybe he wont break up with you"/>
    <s v="A9ADJ4VENB2JX"/>
    <s v="female"/>
    <s v="native"/>
    <s v="26-35"/>
    <x v="1"/>
    <s v="AOTCPS24JM5DQ"/>
    <s v="male"/>
    <s v="native"/>
    <s v="18-25"/>
    <x v="0"/>
    <x v="3"/>
    <n v="0.7"/>
  </r>
  <r>
    <s v="3YMTUJH0DTCN87SNHCYTCVESZPL4TE"/>
    <s v="I think you should wait it out maybe he wont break up with you"/>
    <s v="AXKV2UQ5HEG29"/>
    <s v="male"/>
    <s v="native"/>
    <s v="26-35"/>
    <x v="0"/>
    <s v="AOTCPS24JM5DQ"/>
    <s v="male"/>
    <s v="native"/>
    <s v="18-25"/>
    <x v="0"/>
    <x v="3"/>
    <n v="0.7"/>
  </r>
  <r>
    <s v="336KAV9KYRO9MFCUN424RX99UCT2YP"/>
    <s v="Want to grab a drink after your shift to chill out?"/>
    <s v="ASZFG2YOQA71C"/>
    <s v="male"/>
    <s v="native"/>
    <s v="18-25"/>
    <x v="1"/>
    <s v="AHT1HZRFZEIU2"/>
    <s v="female"/>
    <s v="native"/>
    <s v="26-35"/>
    <x v="0"/>
    <x v="3"/>
    <n v="0.8"/>
  </r>
  <r>
    <s v="336KAV9KYRO9MFCUN424RX99UCT2YP"/>
    <s v="Want to grab a drink after your shift to chill out?"/>
    <s v="A39PQOGN8NIWNA"/>
    <s v="male"/>
    <s v="profession"/>
    <s v="26-35"/>
    <x v="1"/>
    <s v="AHT1HZRFZEIU2"/>
    <s v="female"/>
    <s v="native"/>
    <s v="26-35"/>
    <x v="0"/>
    <x v="3"/>
    <n v="0.8"/>
  </r>
  <r>
    <s v="336KAV9KYRO9MFCUN424RX99UCT2YP"/>
    <s v="Want to grab a drink after your shift to chill out?"/>
    <s v="A2T5DC2TXEEMBV"/>
    <s v="male"/>
    <s v="profession"/>
    <s v="18-25"/>
    <x v="1"/>
    <s v="AHT1HZRFZEIU2"/>
    <s v="female"/>
    <s v="native"/>
    <s v="26-35"/>
    <x v="0"/>
    <x v="3"/>
    <n v="0.8"/>
  </r>
  <r>
    <s v="3YMTUJH0DTCN87SNHCYTCVESZPL4TE"/>
    <s v="Its okay just keep trying you will give it up soon !"/>
    <s v="A1T02KY1E9YI3I"/>
    <s v="male"/>
    <s v="profession"/>
    <s v="26-35"/>
    <x v="2"/>
    <s v="AOTCPS24JM5DQ"/>
    <s v="male"/>
    <s v="native"/>
    <s v="18-25"/>
    <x v="0"/>
    <x v="0"/>
    <n v="0.7"/>
  </r>
  <r>
    <s v="3YMTUJH0DTCN87SNHCYTCVESZPL4TE"/>
    <s v="Its okay just keep trying you will give it up soon !"/>
    <s v="A3UUH3632AI3ZX"/>
    <s v="female"/>
    <s v="native"/>
    <s v="26-35"/>
    <x v="1"/>
    <s v="AOTCPS24JM5DQ"/>
    <s v="male"/>
    <s v="native"/>
    <s v="18-25"/>
    <x v="0"/>
    <x v="0"/>
    <n v="0.7"/>
  </r>
  <r>
    <s v="3YMTUJH0DTCN87SNHCYTCVESZPL4TE"/>
    <s v="Its okay just keep trying you will give it up soon !"/>
    <s v="ACDX50KGPE97I"/>
    <s v="male"/>
    <s v="native"/>
    <s v="26-35"/>
    <x v="1"/>
    <s v="AOTCPS24JM5DQ"/>
    <s v="male"/>
    <s v="native"/>
    <s v="18-25"/>
    <x v="0"/>
    <x v="0"/>
    <n v="0.7"/>
  </r>
  <r>
    <s v="39JEC7537VX5G39RFM4QWBE1OM3VCH"/>
    <s v="good idea"/>
    <s v="A2BAQ9TNQ0ACXU"/>
    <s v="male"/>
    <s v="native"/>
    <s v="26-35"/>
    <x v="1"/>
    <s v="AM8OWAW9TUVLN"/>
    <s v="male"/>
    <s v="native"/>
    <s v="26-35"/>
    <x v="0"/>
    <x v="14"/>
    <n v="0.6"/>
  </r>
  <r>
    <s v="39JEC7537VX5G39RFM4QWBE1OM3VCH"/>
    <s v="good idea"/>
    <s v="ACDX50KGPE97I"/>
    <s v="male"/>
    <s v="native"/>
    <s v="26-35"/>
    <x v="2"/>
    <s v="AM8OWAW9TUVLN"/>
    <s v="male"/>
    <s v="native"/>
    <s v="26-35"/>
    <x v="0"/>
    <x v="14"/>
    <n v="0.6"/>
  </r>
  <r>
    <s v="39JEC7537VX5G39RFM4QWBE1OM3VCH"/>
    <s v="good idea"/>
    <s v="A3IHT9LDUJNP3E"/>
    <s v="male"/>
    <s v="profession"/>
    <s v="26-35"/>
    <x v="1"/>
    <s v="AM8OWAW9TUVLN"/>
    <s v="male"/>
    <s v="native"/>
    <s v="26-35"/>
    <x v="0"/>
    <x v="14"/>
    <n v="0.6"/>
  </r>
  <r>
    <s v="336KAV9KYRO9MFCUN424RX99UCT2YP"/>
    <s v="Dude it wasn't me... I hope she gets over it quickly"/>
    <s v="A1EML5NDXVXM5B"/>
    <s v="female"/>
    <s v="native"/>
    <s v="26-35"/>
    <x v="1"/>
    <s v="AHT1HZRFZEIU2"/>
    <s v="female"/>
    <s v="native"/>
    <s v="26-35"/>
    <x v="0"/>
    <x v="4"/>
    <n v="0.8"/>
  </r>
  <r>
    <s v="336KAV9KYRO9MFCUN424RX99UCT2YP"/>
    <s v="Dude it wasn't me... I hope she gets over it quickly"/>
    <s v="A6NNTKY436XR8"/>
    <s v="male"/>
    <s v="native"/>
    <s v="18-25"/>
    <x v="0"/>
    <s v="AHT1HZRFZEIU2"/>
    <s v="female"/>
    <s v="native"/>
    <s v="26-35"/>
    <x v="0"/>
    <x v="4"/>
    <n v="0.8"/>
  </r>
  <r>
    <s v="336KAV9KYRO9MFCUN424RX99UCT2YP"/>
    <s v="Dude it wasn't me... I hope she gets over it quickly"/>
    <s v="APEB5ERGCYP6D"/>
    <s v="male"/>
    <s v="profession"/>
    <s v="26-35"/>
    <x v="0"/>
    <s v="AHT1HZRFZEIU2"/>
    <s v="female"/>
    <s v="native"/>
    <s v="26-35"/>
    <x v="0"/>
    <x v="4"/>
    <n v="0.8"/>
  </r>
  <r>
    <s v="3EWIJTFFVP34K0SP8GMW16OEF240EO"/>
    <s v="My word.  Can you break away at some point and meet up with us?"/>
    <s v="AS7IGPU2RHT6I"/>
    <s v="female"/>
    <s v="native"/>
    <s v="26-35"/>
    <x v="3"/>
    <s v="A1F9KLZGHE9DTA"/>
    <s v="male"/>
    <s v="native"/>
    <s v="36-45"/>
    <x v="0"/>
    <x v="1"/>
    <n v="0.7"/>
  </r>
  <r>
    <s v="3EWIJTFFVP34K0SP8GMW16OEF240EO"/>
    <s v="My word.  Can you break away at some point and meet up with us?"/>
    <s v="A2T5DC2TXEEMBV"/>
    <s v="male"/>
    <s v="profession"/>
    <s v="18-25"/>
    <x v="2"/>
    <s v="A1F9KLZGHE9DTA"/>
    <s v="male"/>
    <s v="native"/>
    <s v="36-45"/>
    <x v="0"/>
    <x v="1"/>
    <n v="0.7"/>
  </r>
  <r>
    <s v="3EWIJTFFVP34K0SP8GMW16OEF240EO"/>
    <s v="My word.  Can you break away at some point and meet up with us?"/>
    <s v="A1YSYRDAYFLP0H"/>
    <s v="female"/>
    <s v="native"/>
    <s v="36-45"/>
    <x v="1"/>
    <s v="A1F9KLZGHE9DTA"/>
    <s v="male"/>
    <s v="native"/>
    <s v="36-45"/>
    <x v="0"/>
    <x v="1"/>
    <n v="0.7"/>
  </r>
  <r>
    <s v="3YMTUJH0DTCN87SNHCYTCVESZPL4TE"/>
    <s v="Im sorry to hear that :/ i can help you look for jobs today"/>
    <s v="AKXY2ATEM5DC2"/>
    <s v="male"/>
    <s v="native"/>
    <s v="36-45"/>
    <x v="0"/>
    <s v="AOTCPS24JM5DQ"/>
    <s v="male"/>
    <s v="native"/>
    <s v="18-25"/>
    <x v="0"/>
    <x v="8"/>
    <n v="0.7"/>
  </r>
  <r>
    <s v="3YMTUJH0DTCN87SNHCYTCVESZPL4TE"/>
    <s v="Im sorry to hear that :/ i can help you look for jobs today"/>
    <s v="A342YLIMT6THWO"/>
    <s v="female"/>
    <s v="profession"/>
    <s v="46-55"/>
    <x v="1"/>
    <s v="AOTCPS24JM5DQ"/>
    <s v="male"/>
    <s v="native"/>
    <s v="18-25"/>
    <x v="0"/>
    <x v="8"/>
    <n v="0.7"/>
  </r>
  <r>
    <s v="3YMTUJH0DTCN87SNHCYTCVESZPL4TE"/>
    <s v="Im sorry to hear that :/ i can help you look for jobs today"/>
    <s v="A3ERAC9ADCIAOW"/>
    <s v="male"/>
    <s v="native"/>
    <s v="18-25"/>
    <x v="2"/>
    <s v="AOTCPS24JM5DQ"/>
    <s v="male"/>
    <s v="native"/>
    <s v="18-25"/>
    <x v="0"/>
    <x v="8"/>
    <n v="0.7"/>
  </r>
  <r>
    <s v="3YMTUJH0DTCN87SNHCYTCVESZPL4TE"/>
    <s v="Okay that really helps out .."/>
    <s v="A39PQOGN8NIWNA"/>
    <s v="male"/>
    <s v="profession"/>
    <s v="26-35"/>
    <x v="0"/>
    <s v="AOTCPS24JM5DQ"/>
    <s v="male"/>
    <s v="native"/>
    <s v="18-25"/>
    <x v="1"/>
    <x v="5"/>
    <n v="0.7"/>
  </r>
  <r>
    <s v="3YMTUJH0DTCN87SNHCYTCVESZPL4TE"/>
    <s v="Okay that really helps out .."/>
    <s v="A2QQY4S73JO639"/>
    <s v="male"/>
    <s v="profession"/>
    <s v="26-35"/>
    <x v="4"/>
    <s v="AOTCPS24JM5DQ"/>
    <s v="male"/>
    <s v="native"/>
    <s v="18-25"/>
    <x v="1"/>
    <x v="5"/>
    <n v="0.7"/>
  </r>
  <r>
    <s v="3YMTUJH0DTCN87SNHCYTCVESZPL4TE"/>
    <s v="Okay that really helps out .."/>
    <s v="A1V9MN88VQ1LEB"/>
    <s v="male"/>
    <s v="profession"/>
    <s v="26-35"/>
    <x v="0"/>
    <s v="AOTCPS24JM5DQ"/>
    <s v="male"/>
    <s v="native"/>
    <s v="18-25"/>
    <x v="1"/>
    <x v="5"/>
    <n v="0.7"/>
  </r>
  <r>
    <s v="3YMTUJH0DTCN87SNHCYTCVESZPL4TE"/>
    <s v="Hey im here to help whats up"/>
    <s v="ASZFG2YOQA71C"/>
    <s v="male"/>
    <s v="native"/>
    <s v="18-25"/>
    <x v="2"/>
    <s v="AOTCPS24JM5DQ"/>
    <s v="male"/>
    <s v="native"/>
    <s v="18-25"/>
    <x v="1"/>
    <x v="6"/>
    <n v="0.7"/>
  </r>
  <r>
    <s v="3YMTUJH0DTCN87SNHCYTCVESZPL4TE"/>
    <s v="Hey im here to help whats up"/>
    <s v="A2T5DC2TXEEMBV"/>
    <s v="male"/>
    <s v="profession"/>
    <s v="18-25"/>
    <x v="1"/>
    <s v="AOTCPS24JM5DQ"/>
    <s v="male"/>
    <s v="native"/>
    <s v="18-25"/>
    <x v="1"/>
    <x v="6"/>
    <n v="0.7"/>
  </r>
  <r>
    <s v="3YMTUJH0DTCN87SNHCYTCVESZPL4TE"/>
    <s v="Hey im here to help whats up"/>
    <s v="A1T02KY1E9YI3I"/>
    <s v="male"/>
    <s v="profession"/>
    <s v="26-35"/>
    <x v="1"/>
    <s v="AOTCPS24JM5DQ"/>
    <s v="male"/>
    <s v="native"/>
    <s v="18-25"/>
    <x v="1"/>
    <x v="6"/>
    <n v="0.7"/>
  </r>
  <r>
    <s v="3EWIJTFFVP34K0SP8GMW16OEF240EO"/>
    <s v="I know, I'm sorry.  I won't forget again...I promise!"/>
    <s v="A2T5DC2TXEEMBV"/>
    <s v="male"/>
    <s v="profession"/>
    <s v="18-25"/>
    <x v="1"/>
    <s v="A1F9KLZGHE9DTA"/>
    <s v="male"/>
    <s v="native"/>
    <s v="36-45"/>
    <x v="1"/>
    <x v="2"/>
    <n v="0.7"/>
  </r>
  <r>
    <s v="3EWIJTFFVP34K0SP8GMW16OEF240EO"/>
    <s v="I know, I'm sorry.  I won't forget again...I promise!"/>
    <s v="A1T02KY1E9YI3I"/>
    <s v="male"/>
    <s v="profession"/>
    <s v="26-35"/>
    <x v="1"/>
    <s v="A1F9KLZGHE9DTA"/>
    <s v="male"/>
    <s v="native"/>
    <s v="36-45"/>
    <x v="1"/>
    <x v="2"/>
    <n v="0.7"/>
  </r>
  <r>
    <s v="3EWIJTFFVP34K0SP8GMW16OEF240EO"/>
    <s v="I know, I'm sorry.  I won't forget again...I promise!"/>
    <s v="APEB5ERGCYP6D"/>
    <s v="male"/>
    <s v="profession"/>
    <s v="26-35"/>
    <x v="1"/>
    <s v="A1F9KLZGHE9DTA"/>
    <s v="male"/>
    <s v="native"/>
    <s v="36-45"/>
    <x v="1"/>
    <x v="2"/>
    <n v="0.7"/>
  </r>
  <r>
    <s v="3EWIJTFFVP34K0SP8GMW16OEF240EO"/>
    <s v="Yea, I know all about asshole bosses.  I think I set the record!"/>
    <s v="A37PO5YNKE5D97"/>
    <s v="female"/>
    <s v="native"/>
    <s v="26-35"/>
    <x v="2"/>
    <s v="A1F9KLZGHE9DTA"/>
    <s v="male"/>
    <s v="native"/>
    <s v="36-45"/>
    <x v="0"/>
    <x v="3"/>
    <n v="0.7"/>
  </r>
  <r>
    <s v="3EWIJTFFVP34K0SP8GMW16OEF240EO"/>
    <s v="Yea, I know all about asshole bosses.  I think I set the record!"/>
    <s v="APEB5ERGCYP6D"/>
    <s v="male"/>
    <s v="profession"/>
    <s v="26-35"/>
    <x v="2"/>
    <s v="A1F9KLZGHE9DTA"/>
    <s v="male"/>
    <s v="native"/>
    <s v="36-45"/>
    <x v="0"/>
    <x v="3"/>
    <n v="0.7"/>
  </r>
  <r>
    <s v="3EWIJTFFVP34K0SP8GMW16OEF240EO"/>
    <s v="Yea, I know all about asshole bosses.  I think I set the record!"/>
    <s v="A2J7GCLIVCZWH8"/>
    <s v="female"/>
    <s v="native"/>
    <s v="18-25"/>
    <x v="4"/>
    <s v="A1F9KLZGHE9DTA"/>
    <s v="male"/>
    <s v="native"/>
    <s v="36-45"/>
    <x v="0"/>
    <x v="3"/>
    <n v="0.7"/>
  </r>
  <r>
    <s v="3YMTUJH0DTCN87SNHCYTCVESZPL4TE"/>
    <s v="Oh no ! next time watch out for that lol"/>
    <s v="A1V9MN88VQ1LEB"/>
    <s v="male"/>
    <s v="profession"/>
    <s v="26-35"/>
    <x v="0"/>
    <s v="AOTCPS24JM5DQ"/>
    <s v="male"/>
    <s v="native"/>
    <s v="18-25"/>
    <x v="0"/>
    <x v="11"/>
    <n v="0.7"/>
  </r>
  <r>
    <s v="3YMTUJH0DTCN87SNHCYTCVESZPL4TE"/>
    <s v="Oh no ! next time watch out for that lol"/>
    <s v="A19CKDMMK8Z6QC"/>
    <s v="male"/>
    <s v="native"/>
    <s v="18-25"/>
    <x v="0"/>
    <s v="AOTCPS24JM5DQ"/>
    <s v="male"/>
    <s v="native"/>
    <s v="18-25"/>
    <x v="0"/>
    <x v="11"/>
    <n v="0.7"/>
  </r>
  <r>
    <s v="3YMTUJH0DTCN87SNHCYTCVESZPL4TE"/>
    <s v="Oh no ! next time watch out for that lol"/>
    <s v="AHLS6AZ1VTNH7"/>
    <s v="male"/>
    <s v="native"/>
    <s v="26-35"/>
    <x v="0"/>
    <s v="AOTCPS24JM5DQ"/>
    <s v="male"/>
    <s v="native"/>
    <s v="18-25"/>
    <x v="0"/>
    <x v="11"/>
    <n v="0.7"/>
  </r>
  <r>
    <s v="336KAV9KYRO9MFCUN424RX99UCT2YP"/>
    <s v="I would just break it off before he does"/>
    <s v="A1V9MN88VQ1LEB"/>
    <s v="male"/>
    <s v="profession"/>
    <s v="26-35"/>
    <x v="0"/>
    <s v="AHT1HZRFZEIU2"/>
    <s v="female"/>
    <s v="native"/>
    <s v="26-35"/>
    <x v="0"/>
    <x v="7"/>
    <n v="0.8"/>
  </r>
  <r>
    <s v="336KAV9KYRO9MFCUN424RX99UCT2YP"/>
    <s v="I would just break it off before he does"/>
    <s v="AM0WOQRVW5NSI"/>
    <s v="male"/>
    <s v="native"/>
    <s v="36-45"/>
    <x v="1"/>
    <s v="AHT1HZRFZEIU2"/>
    <s v="female"/>
    <s v="native"/>
    <s v="26-35"/>
    <x v="0"/>
    <x v="7"/>
    <n v="0.8"/>
  </r>
  <r>
    <s v="336KAV9KYRO9MFCUN424RX99UCT2YP"/>
    <s v="I would just break it off before he does"/>
    <s v="ACDX50KGPE97I"/>
    <s v="male"/>
    <s v="native"/>
    <s v="26-35"/>
    <x v="0"/>
    <s v="AHT1HZRFZEIU2"/>
    <s v="female"/>
    <s v="native"/>
    <s v="26-35"/>
    <x v="0"/>
    <x v="7"/>
    <n v="0.8"/>
  </r>
  <r>
    <s v="3YMTUJH0DTCN87SNHCYTCVESZPL4TE"/>
    <s v="They wont be cold i promise !"/>
    <s v="ACDX50KGPE97I"/>
    <s v="male"/>
    <s v="native"/>
    <s v="26-35"/>
    <x v="2"/>
    <s v="AOTCPS24JM5DQ"/>
    <s v="male"/>
    <s v="native"/>
    <s v="18-25"/>
    <x v="0"/>
    <x v="9"/>
    <n v="0.7"/>
  </r>
  <r>
    <s v="3YMTUJH0DTCN87SNHCYTCVESZPL4TE"/>
    <s v="They wont be cold i promise !"/>
    <s v="A19CKDMMK8Z6QC"/>
    <s v="male"/>
    <s v="native"/>
    <s v="18-25"/>
    <x v="1"/>
    <s v="AOTCPS24JM5DQ"/>
    <s v="male"/>
    <s v="native"/>
    <s v="18-25"/>
    <x v="0"/>
    <x v="9"/>
    <n v="0.7"/>
  </r>
  <r>
    <s v="3YMTUJH0DTCN87SNHCYTCVESZPL4TE"/>
    <s v="They wont be cold i promise !"/>
    <s v="AM0WOQRVW5NSI"/>
    <s v="male"/>
    <s v="native"/>
    <s v="36-45"/>
    <x v="1"/>
    <s v="AOTCPS24JM5DQ"/>
    <s v="male"/>
    <s v="native"/>
    <s v="18-25"/>
    <x v="0"/>
    <x v="9"/>
    <n v="0.7"/>
  </r>
  <r>
    <s v="336KAV9KYRO9MFCUN424RX99UCT2YP"/>
    <s v="Your sins are absolved... as long as there's a venti latte for me"/>
    <s v="A3PJ51GS2AKBO6"/>
    <s v="male"/>
    <s v="native"/>
    <s v="26-35"/>
    <x v="0"/>
    <s v="AHT1HZRFZEIU2"/>
    <s v="female"/>
    <s v="native"/>
    <s v="26-35"/>
    <x v="0"/>
    <x v="0"/>
    <n v="0.8"/>
  </r>
  <r>
    <s v="336KAV9KYRO9MFCUN424RX99UCT2YP"/>
    <s v="Your sins are absolved... as long as there's a venti latte for me"/>
    <s v="A1HYMGPYXU97ZN"/>
    <s v="male"/>
    <s v="native"/>
    <s v="18-25"/>
    <x v="1"/>
    <s v="AHT1HZRFZEIU2"/>
    <s v="female"/>
    <s v="native"/>
    <s v="26-35"/>
    <x v="0"/>
    <x v="0"/>
    <n v="0.8"/>
  </r>
  <r>
    <s v="336KAV9KYRO9MFCUN424RX99UCT2YP"/>
    <s v="Your sins are absolved... as long as there's a venti latte for me"/>
    <s v="A1V9MN88VQ1LEB"/>
    <s v="male"/>
    <s v="profession"/>
    <s v="26-35"/>
    <x v="3"/>
    <s v="AHT1HZRFZEIU2"/>
    <s v="female"/>
    <s v="native"/>
    <s v="26-35"/>
    <x v="0"/>
    <x v="0"/>
    <n v="0.8"/>
  </r>
  <r>
    <s v="3EWIJTFFVP34K0SP8GMW16OEF240EO"/>
    <s v="It wasn't me...I swear.  What's your plan of attack?  Or maybe I should say defense?!  ;]"/>
    <s v="A39PQOGN8NIWNA"/>
    <s v="male"/>
    <s v="profession"/>
    <s v="26-35"/>
    <x v="2"/>
    <s v="A1F9KLZGHE9DTA"/>
    <s v="male"/>
    <s v="native"/>
    <s v="36-45"/>
    <x v="0"/>
    <x v="4"/>
    <n v="0.7"/>
  </r>
  <r>
    <s v="3EWIJTFFVP34K0SP8GMW16OEF240EO"/>
    <s v="It wasn't me...I swear.  What's your plan of attack?  Or maybe I should say defense?!  ;]"/>
    <s v="A19CKDMMK8Z6QC"/>
    <s v="male"/>
    <s v="native"/>
    <s v="18-25"/>
    <x v="1"/>
    <s v="A1F9KLZGHE9DTA"/>
    <s v="male"/>
    <s v="native"/>
    <s v="36-45"/>
    <x v="0"/>
    <x v="4"/>
    <n v="0.7"/>
  </r>
  <r>
    <s v="3EWIJTFFVP34K0SP8GMW16OEF240EO"/>
    <s v="It wasn't me...I swear.  What's your plan of attack?  Or maybe I should say defense?!  ;]"/>
    <s v="A1V9MN88VQ1LEB"/>
    <s v="male"/>
    <s v="profession"/>
    <s v="26-35"/>
    <x v="2"/>
    <s v="A1F9KLZGHE9DTA"/>
    <s v="male"/>
    <s v="native"/>
    <s v="36-45"/>
    <x v="0"/>
    <x v="4"/>
    <n v="0.7"/>
  </r>
  <r>
    <s v="3YMTUJH0DTCN87SNHCYTCVESZPL4TE"/>
    <s v="Im okay im just taking a mid life break right now and evaluating things"/>
    <s v="A2T5DC2TXEEMBV"/>
    <s v="male"/>
    <s v="profession"/>
    <s v="18-25"/>
    <x v="4"/>
    <s v="AOTCPS24JM5DQ"/>
    <s v="male"/>
    <s v="native"/>
    <s v="18-25"/>
    <x v="0"/>
    <x v="10"/>
    <n v="0.7"/>
  </r>
  <r>
    <s v="3YMTUJH0DTCN87SNHCYTCVESZPL4TE"/>
    <s v="Im okay im just taking a mid life break right now and evaluating things"/>
    <s v="ACDX50KGPE97I"/>
    <s v="male"/>
    <s v="native"/>
    <s v="26-35"/>
    <x v="0"/>
    <s v="AOTCPS24JM5DQ"/>
    <s v="male"/>
    <s v="native"/>
    <s v="18-25"/>
    <x v="0"/>
    <x v="10"/>
    <n v="0.7"/>
  </r>
  <r>
    <s v="3YMTUJH0DTCN87SNHCYTCVESZPL4TE"/>
    <s v="Im okay im just taking a mid life break right now and evaluating things"/>
    <s v="AHLS6AZ1VTNH7"/>
    <s v="male"/>
    <s v="native"/>
    <s v="26-35"/>
    <x v="1"/>
    <s v="AOTCPS24JM5DQ"/>
    <s v="male"/>
    <s v="native"/>
    <s v="18-25"/>
    <x v="0"/>
    <x v="10"/>
    <n v="0.7"/>
  </r>
  <r>
    <s v="336KAV9KYRO9MFCUN424RX99UCT2YP"/>
    <s v="I'm so sorry. let me know if you need anything"/>
    <s v="APEB5ERGCYP6D"/>
    <s v="male"/>
    <s v="profession"/>
    <s v="26-35"/>
    <x v="2"/>
    <s v="AHT1HZRFZEIU2"/>
    <s v="female"/>
    <s v="native"/>
    <s v="26-35"/>
    <x v="0"/>
    <x v="2"/>
    <n v="0.8"/>
  </r>
  <r>
    <s v="336KAV9KYRO9MFCUN424RX99UCT2YP"/>
    <s v="I'm so sorry. let me know if you need anything"/>
    <s v="ACDX50KGPE97I"/>
    <s v="male"/>
    <s v="native"/>
    <s v="26-35"/>
    <x v="1"/>
    <s v="AHT1HZRFZEIU2"/>
    <s v="female"/>
    <s v="native"/>
    <s v="26-35"/>
    <x v="0"/>
    <x v="2"/>
    <n v="0.8"/>
  </r>
  <r>
    <s v="336KAV9KYRO9MFCUN424RX99UCT2YP"/>
    <s v="I'm so sorry. let me know if you need anything"/>
    <s v="AS7IGPU2RHT6I"/>
    <s v="female"/>
    <s v="native"/>
    <s v="26-35"/>
    <x v="3"/>
    <s v="AHT1HZRFZEIU2"/>
    <s v="female"/>
    <s v="native"/>
    <s v="26-35"/>
    <x v="0"/>
    <x v="2"/>
    <n v="0.8"/>
  </r>
  <r>
    <s v="3EWIJTFFVP34K0SP8GMW16OEF240EO"/>
    <s v="What a jerk.  I always thought he was bad news.  Any ideas?"/>
    <s v="A3PJ51GS2AKBO6"/>
    <s v="male"/>
    <s v="native"/>
    <s v="26-35"/>
    <x v="1"/>
    <s v="A1F9KLZGHE9DTA"/>
    <s v="male"/>
    <s v="native"/>
    <s v="36-45"/>
    <x v="0"/>
    <x v="7"/>
    <n v="0.7"/>
  </r>
  <r>
    <s v="3EWIJTFFVP34K0SP8GMW16OEF240EO"/>
    <s v="What a jerk.  I always thought he was bad news.  Any ideas?"/>
    <s v="A1V9MN88VQ1LEB"/>
    <s v="male"/>
    <s v="profession"/>
    <s v="26-35"/>
    <x v="3"/>
    <s v="A1F9KLZGHE9DTA"/>
    <s v="male"/>
    <s v="native"/>
    <s v="36-45"/>
    <x v="0"/>
    <x v="7"/>
    <n v="0.7"/>
  </r>
  <r>
    <s v="3EWIJTFFVP34K0SP8GMW16OEF240EO"/>
    <s v="What a jerk.  I always thought he was bad news.  Any ideas?"/>
    <s v="A3RH0FSJYQSFEZ"/>
    <s v="female"/>
    <s v="native"/>
    <s v="26-35"/>
    <x v="1"/>
    <s v="A1F9KLZGHE9DTA"/>
    <s v="male"/>
    <s v="native"/>
    <s v="36-45"/>
    <x v="0"/>
    <x v="7"/>
    <n v="0.7"/>
  </r>
  <r>
    <s v="336KAV9KYRO9MFCUN424RX99UCT2YP"/>
    <s v="I'm sorry! I'll get there as soon as I can."/>
    <s v="A37LZCSEEW0L0X"/>
    <s v="male"/>
    <s v="profession"/>
    <s v="26-35"/>
    <x v="1"/>
    <s v="AHT1HZRFZEIU2"/>
    <s v="female"/>
    <s v="native"/>
    <s v="26-35"/>
    <x v="1"/>
    <x v="5"/>
    <n v="0.8"/>
  </r>
  <r>
    <s v="336KAV9KYRO9MFCUN424RX99UCT2YP"/>
    <s v="I'm sorry! I'll get there as soon as I can."/>
    <s v="A3PJ51GS2AKBO6"/>
    <s v="male"/>
    <s v="native"/>
    <s v="26-35"/>
    <x v="1"/>
    <s v="AHT1HZRFZEIU2"/>
    <s v="female"/>
    <s v="native"/>
    <s v="26-35"/>
    <x v="1"/>
    <x v="5"/>
    <n v="0.8"/>
  </r>
  <r>
    <s v="336KAV9KYRO9MFCUN424RX99UCT2YP"/>
    <s v="I'm sorry! I'll get there as soon as I can."/>
    <s v="ACDX50KGPE97I"/>
    <s v="male"/>
    <s v="native"/>
    <s v="26-35"/>
    <x v="2"/>
    <s v="AHT1HZRFZEIU2"/>
    <s v="female"/>
    <s v="native"/>
    <s v="26-35"/>
    <x v="1"/>
    <x v="5"/>
    <n v="0.8"/>
  </r>
  <r>
    <s v="3YMTUJH0DTCN87SNHCYTCVESZPL4TE"/>
    <s v="Sorry maybe we can keep searching for more tickets"/>
    <s v="ASZFG2YOQA71C"/>
    <s v="male"/>
    <s v="native"/>
    <s v="18-25"/>
    <x v="2"/>
    <s v="AOTCPS24JM5DQ"/>
    <s v="male"/>
    <s v="native"/>
    <s v="18-25"/>
    <x v="1"/>
    <x v="12"/>
    <n v="0.7"/>
  </r>
  <r>
    <s v="3YMTUJH0DTCN87SNHCYTCVESZPL4TE"/>
    <s v="Sorry maybe we can keep searching for more tickets"/>
    <s v="A1V9MN88VQ1LEB"/>
    <s v="male"/>
    <s v="profession"/>
    <s v="26-35"/>
    <x v="1"/>
    <s v="AOTCPS24JM5DQ"/>
    <s v="male"/>
    <s v="native"/>
    <s v="18-25"/>
    <x v="1"/>
    <x v="12"/>
    <n v="0.7"/>
  </r>
  <r>
    <s v="3YMTUJH0DTCN87SNHCYTCVESZPL4TE"/>
    <s v="Sorry maybe we can keep searching for more tickets"/>
    <s v="A1T02KY1E9YI3I"/>
    <s v="male"/>
    <s v="profession"/>
    <s v="26-35"/>
    <x v="2"/>
    <s v="AOTCPS24JM5DQ"/>
    <s v="male"/>
    <s v="native"/>
    <s v="18-25"/>
    <x v="1"/>
    <x v="12"/>
    <n v="0.7"/>
  </r>
  <r>
    <s v="3EWIJTFFVP34K0SP8GMW16OEF240EO"/>
    <s v="Well, it's a hard habit to break so don't be too hard on yourself."/>
    <s v="APEB5ERGCYP6D"/>
    <s v="male"/>
    <s v="profession"/>
    <s v="26-35"/>
    <x v="2"/>
    <s v="A1F9KLZGHE9DTA"/>
    <s v="male"/>
    <s v="native"/>
    <s v="36-45"/>
    <x v="0"/>
    <x v="0"/>
    <n v="0.7"/>
  </r>
  <r>
    <s v="3EWIJTFFVP34K0SP8GMW16OEF240EO"/>
    <s v="Well, it's a hard habit to break so don't be too hard on yourself."/>
    <s v="A1B69371M90Z4X"/>
    <s v="male"/>
    <s v="native"/>
    <s v="56-65"/>
    <x v="1"/>
    <s v="A1F9KLZGHE9DTA"/>
    <s v="male"/>
    <s v="native"/>
    <s v="36-45"/>
    <x v="0"/>
    <x v="0"/>
    <n v="0.7"/>
  </r>
  <r>
    <s v="3EWIJTFFVP34K0SP8GMW16OEF240EO"/>
    <s v="Well, it's a hard habit to break so don't be too hard on yourself."/>
    <s v="A3PJ51GS2AKBO6"/>
    <s v="male"/>
    <s v="native"/>
    <s v="26-35"/>
    <x v="1"/>
    <s v="A1F9KLZGHE9DTA"/>
    <s v="male"/>
    <s v="native"/>
    <s v="36-45"/>
    <x v="0"/>
    <x v="0"/>
    <n v="0.7"/>
  </r>
  <r>
    <s v="336KAV9KYRO9MFCUN424RX99UCT2YP"/>
    <s v="Sorry man I was busy. what's up"/>
    <s v="AM0WOQRVW5NSI"/>
    <s v="male"/>
    <s v="native"/>
    <s v="36-45"/>
    <x v="1"/>
    <s v="AHT1HZRFZEIU2"/>
    <s v="female"/>
    <s v="native"/>
    <s v="26-35"/>
    <x v="1"/>
    <x v="6"/>
    <n v="0.8"/>
  </r>
  <r>
    <s v="336KAV9KYRO9MFCUN424RX99UCT2YP"/>
    <s v="Sorry man I was busy. what's up"/>
    <s v="A2T5DC2TXEEMBV"/>
    <s v="male"/>
    <s v="profession"/>
    <s v="18-25"/>
    <x v="1"/>
    <s v="AHT1HZRFZEIU2"/>
    <s v="female"/>
    <s v="native"/>
    <s v="26-35"/>
    <x v="1"/>
    <x v="6"/>
    <n v="0.8"/>
  </r>
  <r>
    <s v="336KAV9KYRO9MFCUN424RX99UCT2YP"/>
    <s v="Sorry man I was busy. what's up"/>
    <s v="APEB5ERGCYP6D"/>
    <s v="male"/>
    <s v="profession"/>
    <s v="26-35"/>
    <x v="2"/>
    <s v="AHT1HZRFZEIU2"/>
    <s v="female"/>
    <s v="native"/>
    <s v="26-35"/>
    <x v="1"/>
    <x v="6"/>
    <n v="0.8"/>
  </r>
  <r>
    <s v="3YMTUJH0DTCN87SNHCYTCVESZPL4TE"/>
    <s v="Okay i will call you soon!"/>
    <s v="A1T02KY1E9YI3I"/>
    <s v="male"/>
    <s v="profession"/>
    <s v="26-35"/>
    <x v="2"/>
    <s v="AOTCPS24JM5DQ"/>
    <s v="male"/>
    <s v="native"/>
    <s v="18-25"/>
    <x v="1"/>
    <x v="13"/>
    <n v="0.7"/>
  </r>
  <r>
    <s v="3YMTUJH0DTCN87SNHCYTCVESZPL4TE"/>
    <s v="Okay i will call you soon!"/>
    <s v="A2T5DC2TXEEMBV"/>
    <s v="male"/>
    <s v="profession"/>
    <s v="18-25"/>
    <x v="1"/>
    <s v="AOTCPS24JM5DQ"/>
    <s v="male"/>
    <s v="native"/>
    <s v="18-25"/>
    <x v="1"/>
    <x v="13"/>
    <n v="0.7"/>
  </r>
  <r>
    <s v="3YMTUJH0DTCN87SNHCYTCVESZPL4TE"/>
    <s v="Okay i will call you soon!"/>
    <s v="A39PQOGN8NIWNA"/>
    <s v="male"/>
    <s v="profession"/>
    <s v="26-35"/>
    <x v="1"/>
    <s v="AOTCPS24JM5DQ"/>
    <s v="male"/>
    <s v="native"/>
    <s v="18-25"/>
    <x v="1"/>
    <x v="13"/>
    <n v="0.7"/>
  </r>
  <r>
    <s v="3EWIJTFFVP34K0SP8GMW16OEF240EO"/>
    <s v="Dang...sorry to hear about that.  Do you want to talk about it later?"/>
    <s v="A1V9MN88VQ1LEB"/>
    <s v="male"/>
    <s v="profession"/>
    <s v="26-35"/>
    <x v="3"/>
    <s v="A1F9KLZGHE9DTA"/>
    <s v="male"/>
    <s v="native"/>
    <s v="36-45"/>
    <x v="0"/>
    <x v="8"/>
    <n v="0.7"/>
  </r>
  <r>
    <s v="3EWIJTFFVP34K0SP8GMW16OEF240EO"/>
    <s v="Dang...sorry to hear about that.  Do you want to talk about it later?"/>
    <s v="APEB5ERGCYP6D"/>
    <s v="male"/>
    <s v="profession"/>
    <s v="26-35"/>
    <x v="2"/>
    <s v="A1F9KLZGHE9DTA"/>
    <s v="male"/>
    <s v="native"/>
    <s v="36-45"/>
    <x v="0"/>
    <x v="8"/>
    <n v="0.7"/>
  </r>
  <r>
    <s v="3EWIJTFFVP34K0SP8GMW16OEF240EO"/>
    <s v="Dang...sorry to hear about that.  Do you want to talk about it later?"/>
    <s v="A1Z6F6EIUJFC6T"/>
    <s v="male"/>
    <s v="native"/>
    <s v="26-35"/>
    <x v="3"/>
    <s v="A1F9KLZGHE9DTA"/>
    <s v="male"/>
    <s v="native"/>
    <s v="36-45"/>
    <x v="0"/>
    <x v="8"/>
    <n v="0.7"/>
  </r>
  <r>
    <s v="336KAV9KYRO9MFCUN424RX99UCT2YP"/>
    <s v="Ugh that sucks. Do you need me to bring a change of clothes for you??"/>
    <s v="A1OSRB1Q63XXWZ"/>
    <s v="female"/>
    <s v="native"/>
    <s v="56-65"/>
    <x v="0"/>
    <s v="AHT1HZRFZEIU2"/>
    <s v="female"/>
    <s v="native"/>
    <s v="26-35"/>
    <x v="0"/>
    <x v="11"/>
    <n v="0.8"/>
  </r>
  <r>
    <s v="336KAV9KYRO9MFCUN424RX99UCT2YP"/>
    <s v="Ugh that sucks. Do you need me to bring a change of clothes for you??"/>
    <s v="A1T02KY1E9YI3I"/>
    <s v="male"/>
    <s v="profession"/>
    <s v="26-35"/>
    <x v="4"/>
    <s v="AHT1HZRFZEIU2"/>
    <s v="female"/>
    <s v="native"/>
    <s v="26-35"/>
    <x v="0"/>
    <x v="11"/>
    <n v="0.8"/>
  </r>
  <r>
    <s v="336KAV9KYRO9MFCUN424RX99UCT2YP"/>
    <s v="Ugh that sucks. Do you need me to bring a change of clothes for you??"/>
    <s v="A19CKDMMK8Z6QC"/>
    <s v="male"/>
    <s v="native"/>
    <s v="18-25"/>
    <x v="3"/>
    <s v="AHT1HZRFZEIU2"/>
    <s v="female"/>
    <s v="native"/>
    <s v="26-35"/>
    <x v="0"/>
    <x v="11"/>
    <n v="0.8"/>
  </r>
  <r>
    <s v="3EWIJTFFVP34K0SP8GMW16OEF240EO"/>
    <s v="Well, which is it?"/>
    <s v="A1OSRB1Q63XXWZ"/>
    <s v="female"/>
    <s v="native"/>
    <s v="56-65"/>
    <x v="2"/>
    <s v="A1F9KLZGHE9DTA"/>
    <s v="male"/>
    <s v="native"/>
    <s v="36-45"/>
    <x v="1"/>
    <x v="5"/>
    <n v="0.7"/>
  </r>
  <r>
    <s v="3EWIJTFFVP34K0SP8GMW16OEF240EO"/>
    <s v="Well, which is it?"/>
    <s v="A2J7GCLIVCZWH8"/>
    <s v="female"/>
    <s v="native"/>
    <s v="18-25"/>
    <x v="4"/>
    <s v="A1F9KLZGHE9DTA"/>
    <s v="male"/>
    <s v="native"/>
    <s v="36-45"/>
    <x v="1"/>
    <x v="5"/>
    <n v="0.7"/>
  </r>
  <r>
    <s v="3EWIJTFFVP34K0SP8GMW16OEF240EO"/>
    <s v="Well, which is it?"/>
    <s v="APEB5ERGCYP6D"/>
    <s v="male"/>
    <s v="profession"/>
    <s v="26-35"/>
    <x v="0"/>
    <s v="A1F9KLZGHE9DTA"/>
    <s v="male"/>
    <s v="native"/>
    <s v="36-45"/>
    <x v="1"/>
    <x v="5"/>
    <n v="0.7"/>
  </r>
  <r>
    <s v="3YMTUJH0DTCN87SNHCYTCVESZPL4TE"/>
    <s v="Its okay dont worry about it.  I hope that you find your wallet :("/>
    <s v="A6NNTKY436XR8"/>
    <s v="male"/>
    <s v="native"/>
    <s v="18-25"/>
    <x v="2"/>
    <s v="AOTCPS24JM5DQ"/>
    <s v="male"/>
    <s v="native"/>
    <s v="18-25"/>
    <x v="0"/>
    <x v="14"/>
    <n v="0.7"/>
  </r>
  <r>
    <s v="3YMTUJH0DTCN87SNHCYTCVESZPL4TE"/>
    <s v="Its okay dont worry about it.  I hope that you find your wallet :("/>
    <s v="AD2YWEL005W9Y"/>
    <s v="male"/>
    <s v="native"/>
    <s v="18-25"/>
    <x v="1"/>
    <s v="AOTCPS24JM5DQ"/>
    <s v="male"/>
    <s v="native"/>
    <s v="18-25"/>
    <x v="0"/>
    <x v="14"/>
    <n v="0.7"/>
  </r>
  <r>
    <s v="3YMTUJH0DTCN87SNHCYTCVESZPL4TE"/>
    <s v="Its okay dont worry about it.  I hope that you find your wallet :("/>
    <s v="A2T5DC2TXEEMBV"/>
    <s v="male"/>
    <s v="profession"/>
    <s v="18-25"/>
    <x v="3"/>
    <s v="AOTCPS24JM5DQ"/>
    <s v="male"/>
    <s v="native"/>
    <s v="18-25"/>
    <x v="0"/>
    <x v="14"/>
    <n v="0.7"/>
  </r>
  <r>
    <s v="336KAV9KYRO9MFCUN424RX99UCT2YP"/>
    <s v="you got it man"/>
    <s v="ACDX50KGPE97I"/>
    <s v="male"/>
    <s v="native"/>
    <s v="26-35"/>
    <x v="2"/>
    <s v="AHT1HZRFZEIU2"/>
    <s v="female"/>
    <s v="native"/>
    <s v="26-35"/>
    <x v="0"/>
    <x v="9"/>
    <n v="0.8"/>
  </r>
  <r>
    <s v="336KAV9KYRO9MFCUN424RX99UCT2YP"/>
    <s v="you got it man"/>
    <s v="A1B69371M90Z4X"/>
    <s v="male"/>
    <s v="native"/>
    <s v="56-65"/>
    <x v="0"/>
    <s v="AHT1HZRFZEIU2"/>
    <s v="female"/>
    <s v="native"/>
    <s v="26-35"/>
    <x v="0"/>
    <x v="9"/>
    <n v="0.8"/>
  </r>
  <r>
    <s v="336KAV9KYRO9MFCUN424RX99UCT2YP"/>
    <s v="you got it man"/>
    <s v="APEB5ERGCYP6D"/>
    <s v="male"/>
    <s v="profession"/>
    <s v="26-35"/>
    <x v="0"/>
    <s v="AHT1HZRFZEIU2"/>
    <s v="female"/>
    <s v="native"/>
    <s v="26-35"/>
    <x v="0"/>
    <x v="9"/>
    <n v="0.8"/>
  </r>
  <r>
    <s v="3X87C8JFV77TIC26Q90G5TJBTXAQSC"/>
    <s v="Uh-oh.  Would it be better if I just come straight home?"/>
    <s v="APEB5ERGCYP6D"/>
    <s v="male"/>
    <s v="profession"/>
    <s v="26-35"/>
    <x v="1"/>
    <s v="ASI2B6A3Y556Z"/>
    <s v="female"/>
    <s v="native"/>
    <s v="36-45"/>
    <x v="0"/>
    <x v="1"/>
    <n v="0.8"/>
  </r>
  <r>
    <s v="3X87C8JFV77TIC26Q90G5TJBTXAQSC"/>
    <s v="Uh-oh.  Would it be better if I just come straight home?"/>
    <s v="A1Z6F6EIUJFC6T"/>
    <s v="male"/>
    <s v="native"/>
    <s v="26-35"/>
    <x v="1"/>
    <s v="ASI2B6A3Y556Z"/>
    <s v="female"/>
    <s v="native"/>
    <s v="36-45"/>
    <x v="0"/>
    <x v="1"/>
    <n v="0.8"/>
  </r>
  <r>
    <s v="3X87C8JFV77TIC26Q90G5TJBTXAQSC"/>
    <s v="Uh-oh.  Would it be better if I just come straight home?"/>
    <s v="AD2YWEL005W9Y"/>
    <s v="male"/>
    <s v="native"/>
    <s v="18-25"/>
    <x v="2"/>
    <s v="ASI2B6A3Y556Z"/>
    <s v="female"/>
    <s v="native"/>
    <s v="36-45"/>
    <x v="0"/>
    <x v="1"/>
    <n v="0.8"/>
  </r>
  <r>
    <s v="3X87C8JFV77TIC26Q90G5TJBTXAQSC"/>
    <s v="Sorry.  I was in a rush to get to work.  It happens."/>
    <s v="A19CKDMMK8Z6QC"/>
    <s v="male"/>
    <s v="native"/>
    <s v="18-25"/>
    <x v="2"/>
    <s v="ASI2B6A3Y556Z"/>
    <s v="female"/>
    <s v="native"/>
    <s v="36-45"/>
    <x v="0"/>
    <x v="2"/>
    <n v="0.8"/>
  </r>
  <r>
    <s v="3X87C8JFV77TIC26Q90G5TJBTXAQSC"/>
    <s v="Sorry.  I was in a rush to get to work.  It happens."/>
    <s v="A1T02KY1E9YI3I"/>
    <s v="male"/>
    <s v="profession"/>
    <s v="26-35"/>
    <x v="1"/>
    <s v="ASI2B6A3Y556Z"/>
    <s v="female"/>
    <s v="native"/>
    <s v="36-45"/>
    <x v="0"/>
    <x v="2"/>
    <n v="0.8"/>
  </r>
  <r>
    <s v="3X87C8JFV77TIC26Q90G5TJBTXAQSC"/>
    <s v="Sorry.  I was in a rush to get to work.  It happens."/>
    <s v="A2J7GCLIVCZWH8"/>
    <s v="female"/>
    <s v="native"/>
    <s v="18-25"/>
    <x v="4"/>
    <s v="ASI2B6A3Y556Z"/>
    <s v="female"/>
    <s v="native"/>
    <s v="36-45"/>
    <x v="0"/>
    <x v="2"/>
    <n v="0.8"/>
  </r>
  <r>
    <s v="336KAV9KYRO9MFCUN424RX99UCT2YP"/>
    <s v="Meh. I just don't feel like myself."/>
    <s v="A1V9MN88VQ1LEB"/>
    <s v="male"/>
    <s v="profession"/>
    <s v="26-35"/>
    <x v="0"/>
    <s v="AHT1HZRFZEIU2"/>
    <s v="female"/>
    <s v="native"/>
    <s v="26-35"/>
    <x v="1"/>
    <x v="10"/>
    <n v="0.8"/>
  </r>
  <r>
    <s v="336KAV9KYRO9MFCUN424RX99UCT2YP"/>
    <s v="Meh. I just don't feel like myself."/>
    <s v="A19KWRLD7P57VJ"/>
    <s v="male"/>
    <s v="native"/>
    <s v="26-35"/>
    <x v="0"/>
    <s v="AHT1HZRFZEIU2"/>
    <s v="female"/>
    <s v="native"/>
    <s v="26-35"/>
    <x v="1"/>
    <x v="10"/>
    <n v="0.8"/>
  </r>
  <r>
    <s v="336KAV9KYRO9MFCUN424RX99UCT2YP"/>
    <s v="Meh. I just don't feel like myself."/>
    <s v="ASZFG2YOQA71C"/>
    <s v="male"/>
    <s v="native"/>
    <s v="18-25"/>
    <x v="4"/>
    <s v="AHT1HZRFZEIU2"/>
    <s v="female"/>
    <s v="native"/>
    <s v="26-35"/>
    <x v="1"/>
    <x v="10"/>
    <n v="0.8"/>
  </r>
  <r>
    <s v="336KAV9KYRO9MFCUN424RX99UCT2YP"/>
    <s v="Maybe we will be able to find a ticket at the door"/>
    <s v="ASZFG2YOQA71C"/>
    <s v="male"/>
    <s v="native"/>
    <s v="18-25"/>
    <x v="2"/>
    <s v="AHT1HZRFZEIU2"/>
    <s v="female"/>
    <s v="native"/>
    <s v="26-35"/>
    <x v="1"/>
    <x v="12"/>
    <n v="0.8"/>
  </r>
  <r>
    <s v="336KAV9KYRO9MFCUN424RX99UCT2YP"/>
    <s v="Maybe we will be able to find a ticket at the door"/>
    <s v="A1G1J2M41RWBAS"/>
    <s v="male"/>
    <s v="native"/>
    <s v="66-75"/>
    <x v="1"/>
    <s v="AHT1HZRFZEIU2"/>
    <s v="female"/>
    <s v="native"/>
    <s v="26-35"/>
    <x v="1"/>
    <x v="12"/>
    <n v="0.8"/>
  </r>
  <r>
    <s v="336KAV9KYRO9MFCUN424RX99UCT2YP"/>
    <s v="Maybe we will be able to find a ticket at the door"/>
    <s v="A19CKDMMK8Z6QC"/>
    <s v="male"/>
    <s v="native"/>
    <s v="18-25"/>
    <x v="1"/>
    <s v="AHT1HZRFZEIU2"/>
    <s v="female"/>
    <s v="native"/>
    <s v="26-35"/>
    <x v="1"/>
    <x v="12"/>
    <n v="0.8"/>
  </r>
  <r>
    <s v="3X87C8JFV77TIC26Q90G5TJBTXAQSC"/>
    <s v="What did the jerk do this time?"/>
    <s v="A3PJ51GS2AKBO6"/>
    <s v="male"/>
    <s v="native"/>
    <s v="26-35"/>
    <x v="1"/>
    <s v="ASI2B6A3Y556Z"/>
    <s v="female"/>
    <s v="native"/>
    <s v="36-45"/>
    <x v="0"/>
    <x v="3"/>
    <n v="0.8"/>
  </r>
  <r>
    <s v="3X87C8JFV77TIC26Q90G5TJBTXAQSC"/>
    <s v="What did the jerk do this time?"/>
    <s v="A3UUH3632AI3ZX"/>
    <s v="male"/>
    <s v="native"/>
    <s v="26-35"/>
    <x v="2"/>
    <s v="ASI2B6A3Y556Z"/>
    <s v="female"/>
    <s v="native"/>
    <s v="36-45"/>
    <x v="0"/>
    <x v="3"/>
    <n v="0.8"/>
  </r>
  <r>
    <s v="3X87C8JFV77TIC26Q90G5TJBTXAQSC"/>
    <s v="What did the jerk do this time?"/>
    <s v="APEB5ERGCYP6D"/>
    <s v="male"/>
    <s v="profession"/>
    <s v="26-35"/>
    <x v="0"/>
    <s v="ASI2B6A3Y556Z"/>
    <s v="female"/>
    <s v="native"/>
    <s v="36-45"/>
    <x v="0"/>
    <x v="3"/>
    <n v="0.8"/>
  </r>
  <r>
    <s v="3X87C8JFV77TIC26Q90G5TJBTXAQSC"/>
    <s v="I don't blame you.  It wasn't me though."/>
    <s v="A19CKDMMK8Z6QC"/>
    <s v="male"/>
    <s v="native"/>
    <s v="18-25"/>
    <x v="1"/>
    <s v="ASI2B6A3Y556Z"/>
    <s v="female"/>
    <s v="native"/>
    <s v="36-45"/>
    <x v="0"/>
    <x v="4"/>
    <n v="0.8"/>
  </r>
  <r>
    <s v="3X87C8JFV77TIC26Q90G5TJBTXAQSC"/>
    <s v="I don't blame you.  It wasn't me though."/>
    <s v="A3PJ51GS2AKBO6"/>
    <s v="male"/>
    <s v="native"/>
    <s v="26-35"/>
    <x v="0"/>
    <s v="ASI2B6A3Y556Z"/>
    <s v="female"/>
    <s v="native"/>
    <s v="36-45"/>
    <x v="0"/>
    <x v="4"/>
    <n v="0.8"/>
  </r>
  <r>
    <s v="3X87C8JFV77TIC26Q90G5TJBTXAQSC"/>
    <s v="I don't blame you.  It wasn't me though."/>
    <s v="A2T5DC2TXEEMBV"/>
    <s v="male"/>
    <s v="profession"/>
    <s v="18-25"/>
    <x v="0"/>
    <s v="ASI2B6A3Y556Z"/>
    <s v="female"/>
    <s v="native"/>
    <s v="36-45"/>
    <x v="0"/>
    <x v="4"/>
    <n v="0.8"/>
  </r>
  <r>
    <s v="3X87C8JFV77TIC26Q90G5TJBTXAQSC"/>
    <s v="Are you thinking of breaking up with him first?"/>
    <s v="AS7IGPU2RHT6I"/>
    <s v="female"/>
    <s v="native"/>
    <s v="26-35"/>
    <x v="1"/>
    <s v="ASI2B6A3Y556Z"/>
    <s v="female"/>
    <s v="native"/>
    <s v="36-45"/>
    <x v="0"/>
    <x v="7"/>
    <n v="0.8"/>
  </r>
  <r>
    <s v="3X87C8JFV77TIC26Q90G5TJBTXAQSC"/>
    <s v="Are you thinking of breaking up with him first?"/>
    <s v="A19KWRLD7P57VJ"/>
    <s v="male"/>
    <s v="native"/>
    <s v="26-35"/>
    <x v="2"/>
    <s v="ASI2B6A3Y556Z"/>
    <s v="female"/>
    <s v="native"/>
    <s v="36-45"/>
    <x v="0"/>
    <x v="7"/>
    <n v="0.8"/>
  </r>
  <r>
    <s v="3X87C8JFV77TIC26Q90G5TJBTXAQSC"/>
    <s v="Are you thinking of breaking up with him first?"/>
    <s v="APEB5ERGCYP6D"/>
    <s v="male"/>
    <s v="profession"/>
    <s v="26-35"/>
    <x v="2"/>
    <s v="ASI2B6A3Y556Z"/>
    <s v="female"/>
    <s v="native"/>
    <s v="36-45"/>
    <x v="0"/>
    <x v="7"/>
    <n v="0.8"/>
  </r>
  <r>
    <s v="3EWIJTFFVP34K0SP8GMW16OEF240EO"/>
    <s v="Yea, no problem.  What's the deal?"/>
    <s v="A2J7GCLIVCZWH8"/>
    <s v="female"/>
    <s v="native"/>
    <s v="18-25"/>
    <x v="1"/>
    <s v="A1F9KLZGHE9DTA"/>
    <s v="male"/>
    <s v="native"/>
    <s v="36-45"/>
    <x v="1"/>
    <x v="6"/>
    <n v="0.7"/>
  </r>
  <r>
    <s v="3EWIJTFFVP34K0SP8GMW16OEF240EO"/>
    <s v="Yea, no problem.  What's the deal?"/>
    <s v="A3PJ51GS2AKBO6"/>
    <s v="male"/>
    <s v="native"/>
    <s v="26-35"/>
    <x v="2"/>
    <s v="A1F9KLZGHE9DTA"/>
    <s v="male"/>
    <s v="native"/>
    <s v="36-45"/>
    <x v="1"/>
    <x v="6"/>
    <n v="0.7"/>
  </r>
  <r>
    <s v="3EWIJTFFVP34K0SP8GMW16OEF240EO"/>
    <s v="Yea, no problem.  What's the deal?"/>
    <s v="AKXY2ATEM5DC2"/>
    <s v="male"/>
    <s v="native"/>
    <s v="36-45"/>
    <x v="0"/>
    <s v="A1F9KLZGHE9DTA"/>
    <s v="male"/>
    <s v="native"/>
    <s v="36-45"/>
    <x v="1"/>
    <x v="6"/>
    <n v="0.7"/>
  </r>
  <r>
    <s v="336KAV9KYRO9MFCUN424RX99UCT2YP"/>
    <s v="Ok sounds good, talk to ya at 2pm"/>
    <s v="A1YSYRDAYFLP0H"/>
    <s v="female"/>
    <s v="native"/>
    <s v="36-45"/>
    <x v="1"/>
    <s v="AHT1HZRFZEIU2"/>
    <s v="female"/>
    <s v="native"/>
    <s v="26-35"/>
    <x v="1"/>
    <x v="13"/>
    <n v="0.8"/>
  </r>
  <r>
    <s v="336KAV9KYRO9MFCUN424RX99UCT2YP"/>
    <s v="Ok sounds good, talk to ya at 2pm"/>
    <s v="A1V9MN88VQ1LEB"/>
    <s v="male"/>
    <s v="profession"/>
    <s v="26-35"/>
    <x v="3"/>
    <s v="AHT1HZRFZEIU2"/>
    <s v="female"/>
    <s v="native"/>
    <s v="26-35"/>
    <x v="1"/>
    <x v="13"/>
    <n v="0.8"/>
  </r>
  <r>
    <s v="336KAV9KYRO9MFCUN424RX99UCT2YP"/>
    <s v="Ok sounds good, talk to ya at 2pm"/>
    <s v="APEB5ERGCYP6D"/>
    <s v="male"/>
    <s v="profession"/>
    <s v="26-35"/>
    <x v="2"/>
    <s v="AHT1HZRFZEIU2"/>
    <s v="female"/>
    <s v="native"/>
    <s v="26-35"/>
    <x v="1"/>
    <x v="13"/>
    <n v="0.8"/>
  </r>
  <r>
    <s v="3EWIJTFFVP34K0SP8GMW16OEF240EO"/>
    <s v="Oh geez!  Reminds me of the movie Groundhog Day!  It's a dooooozy ;]"/>
    <s v="A1YSYRDAYFLP0H"/>
    <s v="female"/>
    <s v="native"/>
    <s v="36-45"/>
    <x v="1"/>
    <s v="A1F9KLZGHE9DTA"/>
    <s v="male"/>
    <s v="native"/>
    <s v="36-45"/>
    <x v="0"/>
    <x v="11"/>
    <n v="0.7"/>
  </r>
  <r>
    <s v="3EWIJTFFVP34K0SP8GMW16OEF240EO"/>
    <s v="Oh geez!  Reminds me of the movie Groundhog Day!  It's a dooooozy ;]"/>
    <s v="ACDX50KGPE97I"/>
    <s v="male"/>
    <s v="native"/>
    <s v="26-35"/>
    <x v="2"/>
    <s v="A1F9KLZGHE9DTA"/>
    <s v="male"/>
    <s v="native"/>
    <s v="36-45"/>
    <x v="0"/>
    <x v="11"/>
    <n v="0.7"/>
  </r>
  <r>
    <s v="3EWIJTFFVP34K0SP8GMW16OEF240EO"/>
    <s v="Oh geez!  Reminds me of the movie Groundhog Day!  It's a dooooozy ;]"/>
    <s v="A1HYMGPYXU97ZN"/>
    <s v="male"/>
    <s v="native"/>
    <s v="18-25"/>
    <x v="2"/>
    <s v="A1F9KLZGHE9DTA"/>
    <s v="male"/>
    <s v="native"/>
    <s v="36-45"/>
    <x v="0"/>
    <x v="11"/>
    <n v="0.7"/>
  </r>
  <r>
    <s v="3X87C8JFV77TIC26Q90G5TJBTXAQSC"/>
    <s v="Hey no judgment here."/>
    <s v="A37LZCSEEW0L0X"/>
    <s v="male"/>
    <s v="profession"/>
    <s v="26-35"/>
    <x v="1"/>
    <s v="ASI2B6A3Y556Z"/>
    <s v="female"/>
    <s v="native"/>
    <s v="36-45"/>
    <x v="0"/>
    <x v="0"/>
    <n v="0.8"/>
  </r>
  <r>
    <s v="3X87C8JFV77TIC26Q90G5TJBTXAQSC"/>
    <s v="Hey no judgment here."/>
    <s v="A1V9MN88VQ1LEB"/>
    <s v="male"/>
    <s v="profession"/>
    <s v="26-35"/>
    <x v="2"/>
    <s v="ASI2B6A3Y556Z"/>
    <s v="female"/>
    <s v="native"/>
    <s v="36-45"/>
    <x v="0"/>
    <x v="0"/>
    <n v="0.8"/>
  </r>
  <r>
    <s v="3X87C8JFV77TIC26Q90G5TJBTXAQSC"/>
    <s v="Hey no judgment here."/>
    <s v="A3PJ51GS2AKBO6"/>
    <s v="male"/>
    <s v="native"/>
    <s v="26-35"/>
    <x v="2"/>
    <s v="ASI2B6A3Y556Z"/>
    <s v="female"/>
    <s v="native"/>
    <s v="36-45"/>
    <x v="0"/>
    <x v="0"/>
    <n v="0.8"/>
  </r>
  <r>
    <s v="336KAV9KYRO9MFCUN424RX99UCT2YP"/>
    <s v="That was smart. Hopefully it turns up"/>
    <s v="AKXY2ATEM5DC2"/>
    <s v="male"/>
    <s v="profession"/>
    <s v="36-45"/>
    <x v="0"/>
    <s v="AHT1HZRFZEIU2"/>
    <s v="female"/>
    <s v="native"/>
    <s v="26-35"/>
    <x v="0"/>
    <x v="14"/>
    <n v="0.8"/>
  </r>
  <r>
    <s v="336KAV9KYRO9MFCUN424RX99UCT2YP"/>
    <s v="That was smart. Hopefully it turns up"/>
    <s v="A1V9MN88VQ1LEB"/>
    <s v="male"/>
    <s v="profession"/>
    <s v="26-35"/>
    <x v="1"/>
    <s v="AHT1HZRFZEIU2"/>
    <s v="female"/>
    <s v="native"/>
    <s v="26-35"/>
    <x v="0"/>
    <x v="14"/>
    <n v="0.8"/>
  </r>
  <r>
    <s v="336KAV9KYRO9MFCUN424RX99UCT2YP"/>
    <s v="That was smart. Hopefully it turns up"/>
    <s v="APEB5ERGCYP6D"/>
    <s v="male"/>
    <s v="profession"/>
    <s v="26-35"/>
    <x v="2"/>
    <s v="AHT1HZRFZEIU2"/>
    <s v="female"/>
    <s v="native"/>
    <s v="26-35"/>
    <x v="0"/>
    <x v="14"/>
    <n v="0.8"/>
  </r>
  <r>
    <s v="3EWIJTFFVP34K0SP8GMW16OEF240EO"/>
    <s v="No worries.  Just hang tight and I'll see you soon.  Extra ketchup too for my sins ;]"/>
    <s v="APEB5ERGCYP6D"/>
    <s v="male"/>
    <s v="profession"/>
    <s v="26-35"/>
    <x v="2"/>
    <s v="A1F9KLZGHE9DTA"/>
    <s v="male"/>
    <s v="native"/>
    <s v="36-45"/>
    <x v="0"/>
    <x v="9"/>
    <n v="0.7"/>
  </r>
  <r>
    <s v="3EWIJTFFVP34K0SP8GMW16OEF240EO"/>
    <s v="No worries.  Just hang tight and I'll see you soon.  Extra ketchup too for my sins ;]"/>
    <s v="A2T5DC2TXEEMBV"/>
    <s v="male"/>
    <s v="profession"/>
    <s v="18-25"/>
    <x v="3"/>
    <s v="A1F9KLZGHE9DTA"/>
    <s v="male"/>
    <s v="native"/>
    <s v="36-45"/>
    <x v="0"/>
    <x v="9"/>
    <n v="0.7"/>
  </r>
  <r>
    <s v="3EWIJTFFVP34K0SP8GMW16OEF240EO"/>
    <s v="No worries.  Just hang tight and I'll see you soon.  Extra ketchup too for my sins ;]"/>
    <s v="A3RH0FSJYQSFEZ"/>
    <s v="female"/>
    <s v="native"/>
    <s v="26-35"/>
    <x v="3"/>
    <s v="A1F9KLZGHE9DTA"/>
    <s v="male"/>
    <s v="native"/>
    <s v="36-45"/>
    <x v="0"/>
    <x v="9"/>
    <n v="0.7"/>
  </r>
  <r>
    <s v="3EWIJTFFVP34K0SP8GMW16OEF240EO"/>
    <s v="No, I haven't been up to snuff lately.  Just in a funk, I guess.  No offense meant."/>
    <s v="APEB5ERGCYP6D"/>
    <s v="male"/>
    <s v="profession"/>
    <s v="26-35"/>
    <x v="2"/>
    <s v="A1F9KLZGHE9DTA"/>
    <s v="male"/>
    <s v="native"/>
    <s v="36-45"/>
    <x v="0"/>
    <x v="10"/>
    <n v="0.7"/>
  </r>
  <r>
    <s v="3EWIJTFFVP34K0SP8GMW16OEF240EO"/>
    <s v="No, I haven't been up to snuff lately.  Just in a funk, I guess.  No offense meant."/>
    <s v="A9ADJ4VENB2JX"/>
    <s v="female"/>
    <s v="native"/>
    <s v="26-35"/>
    <x v="2"/>
    <s v="A1F9KLZGHE9DTA"/>
    <s v="male"/>
    <s v="native"/>
    <s v="36-45"/>
    <x v="0"/>
    <x v="10"/>
    <n v="0.7"/>
  </r>
  <r>
    <s v="3EWIJTFFVP34K0SP8GMW16OEF240EO"/>
    <s v="No, I haven't been up to snuff lately.  Just in a funk, I guess.  No offense meant."/>
    <s v="AM0WOQRVW5NSI"/>
    <s v="male"/>
    <s v="native"/>
    <s v="36-45"/>
    <x v="1"/>
    <s v="A1F9KLZGHE9DTA"/>
    <s v="male"/>
    <s v="native"/>
    <s v="36-45"/>
    <x v="0"/>
    <x v="10"/>
    <n v="0.7"/>
  </r>
  <r>
    <s v="3A1COHJ8NKRYMZOUTL7HFOR9QGAH8A"/>
    <s v="Lol ok."/>
    <s v="A1T02KY1E9YI3I"/>
    <s v="male"/>
    <s v="profession"/>
    <s v="26-35"/>
    <x v="2"/>
    <s v="A142ZRU284W9O"/>
    <s v="male"/>
    <s v="native"/>
    <s v="36-45"/>
    <x v="0"/>
    <x v="1"/>
    <n v="0.9"/>
  </r>
  <r>
    <s v="3A1COHJ8NKRYMZOUTL7HFOR9QGAH8A"/>
    <s v="Lol ok."/>
    <s v="A2J7GCLIVCZWH8"/>
    <s v="female"/>
    <s v="native"/>
    <s v="18-25"/>
    <x v="0"/>
    <s v="A142ZRU284W9O"/>
    <s v="male"/>
    <s v="native"/>
    <s v="36-45"/>
    <x v="0"/>
    <x v="1"/>
    <n v="0.9"/>
  </r>
  <r>
    <s v="3A1COHJ8NKRYMZOUTL7HFOR9QGAH8A"/>
    <s v="Lol ok."/>
    <s v="APEB5ERGCYP6D"/>
    <s v="male"/>
    <s v="profession"/>
    <s v="26-35"/>
    <x v="2"/>
    <s v="A142ZRU284W9O"/>
    <s v="male"/>
    <s v="native"/>
    <s v="36-45"/>
    <x v="0"/>
    <x v="1"/>
    <n v="0.9"/>
  </r>
  <r>
    <s v="3X87C8JFV77TIC26Q90G5TJBTXAQSC"/>
    <s v="Oh man.  I had no idea.  I am so sorry.  I bet you'll find something else quickly."/>
    <s v="ATMTD87KD6UBG"/>
    <s v="male"/>
    <s v="native"/>
    <s v="46-55"/>
    <x v="0"/>
    <s v="ASI2B6A3Y556Z"/>
    <s v="female"/>
    <s v="native"/>
    <s v="36-45"/>
    <x v="0"/>
    <x v="8"/>
    <n v="0.8"/>
  </r>
  <r>
    <s v="3X87C8JFV77TIC26Q90G5TJBTXAQSC"/>
    <s v="Oh man.  I had no idea.  I am so sorry.  I bet you'll find something else quickly."/>
    <s v="A39PQOGN8NIWNA"/>
    <s v="male"/>
    <s v="profession"/>
    <s v="26-35"/>
    <x v="1"/>
    <s v="ASI2B6A3Y556Z"/>
    <s v="female"/>
    <s v="native"/>
    <s v="36-45"/>
    <x v="0"/>
    <x v="8"/>
    <n v="0.8"/>
  </r>
  <r>
    <s v="3X87C8JFV77TIC26Q90G5TJBTXAQSC"/>
    <s v="Oh man.  I had no idea.  I am so sorry.  I bet you'll find something else quickly."/>
    <s v="AKXY2ATEM5DC2"/>
    <s v="male"/>
    <s v="native"/>
    <s v="36-45"/>
    <x v="1"/>
    <s v="ASI2B6A3Y556Z"/>
    <s v="female"/>
    <s v="native"/>
    <s v="36-45"/>
    <x v="0"/>
    <x v="8"/>
    <n v="0.8"/>
  </r>
  <r>
    <s v="3EWIJTFFVP34K0SP8GMW16OEF240EO"/>
    <s v="I know.  So what do you want to do?  Someone's going to be disappointed either way."/>
    <s v="A2J7GCLIVCZWH8"/>
    <s v="female"/>
    <s v="native"/>
    <s v="18-25"/>
    <x v="3"/>
    <s v="A1F9KLZGHE9DTA"/>
    <s v="male"/>
    <s v="native"/>
    <s v="36-45"/>
    <x v="1"/>
    <x v="12"/>
    <n v="0.7"/>
  </r>
  <r>
    <s v="3EWIJTFFVP34K0SP8GMW16OEF240EO"/>
    <s v="I know.  So what do you want to do?  Someone's going to be disappointed either way."/>
    <s v="A3PJ51GS2AKBO6"/>
    <s v="male"/>
    <s v="native"/>
    <s v="26-35"/>
    <x v="2"/>
    <s v="A1F9KLZGHE9DTA"/>
    <s v="male"/>
    <s v="native"/>
    <s v="36-45"/>
    <x v="1"/>
    <x v="12"/>
    <n v="0.7"/>
  </r>
  <r>
    <s v="3EWIJTFFVP34K0SP8GMW16OEF240EO"/>
    <s v="I know.  So what do you want to do?  Someone's going to be disappointed either way."/>
    <s v="A1HYMGPYXU97ZN"/>
    <s v="male"/>
    <s v="native"/>
    <s v="18-25"/>
    <x v="0"/>
    <s v="A1F9KLZGHE9DTA"/>
    <s v="male"/>
    <s v="native"/>
    <s v="36-45"/>
    <x v="1"/>
    <x v="12"/>
    <n v="0.7"/>
  </r>
  <r>
    <s v="3EWIJTFFVP34K0SP8GMW16OEF240EO"/>
    <s v="Alright, talk to you soon."/>
    <s v="A39PQOGN8NIWNA"/>
    <s v="male"/>
    <s v="profession"/>
    <s v="26-35"/>
    <x v="2"/>
    <s v="A1F9KLZGHE9DTA"/>
    <s v="male"/>
    <s v="native"/>
    <s v="36-45"/>
    <x v="1"/>
    <x v="13"/>
    <n v="0.7"/>
  </r>
  <r>
    <s v="3EWIJTFFVP34K0SP8GMW16OEF240EO"/>
    <s v="Alright, talk to you soon."/>
    <s v="APEB5ERGCYP6D"/>
    <s v="male"/>
    <s v="profession"/>
    <s v="26-35"/>
    <x v="2"/>
    <s v="A1F9KLZGHE9DTA"/>
    <s v="male"/>
    <s v="native"/>
    <s v="36-45"/>
    <x v="1"/>
    <x v="13"/>
    <n v="0.7"/>
  </r>
  <r>
    <s v="3EWIJTFFVP34K0SP8GMW16OEF240EO"/>
    <s v="Alright, talk to you soon."/>
    <s v="A2T5DC2TXEEMBV"/>
    <s v="male"/>
    <s v="profession"/>
    <s v="18-25"/>
    <x v="2"/>
    <s v="A1F9KLZGHE9DTA"/>
    <s v="male"/>
    <s v="native"/>
    <s v="36-45"/>
    <x v="1"/>
    <x v="13"/>
    <n v="0.7"/>
  </r>
  <r>
    <s v="3X87C8JFV77TIC26Q90G5TJBTXAQSC"/>
    <s v="I guess I'll go with uber, so I can get there quicker.  I'm sorry.  I promise I'll make it up to you."/>
    <s v="A1T02KY1E9YI3I"/>
    <s v="male"/>
    <s v="profession"/>
    <s v="26-35"/>
    <x v="2"/>
    <s v="ASI2B6A3Y556Z"/>
    <s v="female"/>
    <s v="native"/>
    <s v="36-45"/>
    <x v="1"/>
    <x v="5"/>
    <n v="0.8"/>
  </r>
  <r>
    <s v="3X87C8JFV77TIC26Q90G5TJBTXAQSC"/>
    <s v="I guess I'll go with uber, so I can get there quicker.  I'm sorry.  I promise I'll make it up to you."/>
    <s v="A1OSRB1Q63XXWZ"/>
    <s v="female"/>
    <s v="native"/>
    <s v="56-65"/>
    <x v="4"/>
    <s v="ASI2B6A3Y556Z"/>
    <s v="female"/>
    <s v="native"/>
    <s v="36-45"/>
    <x v="1"/>
    <x v="5"/>
    <n v="0.8"/>
  </r>
  <r>
    <s v="3X87C8JFV77TIC26Q90G5TJBTXAQSC"/>
    <s v="I guess I'll go with uber, so I can get there quicker.  I'm sorry.  I promise I'll make it up to you."/>
    <s v="APEB5ERGCYP6D"/>
    <s v="male"/>
    <s v="profession"/>
    <s v="26-35"/>
    <x v="2"/>
    <s v="ASI2B6A3Y556Z"/>
    <s v="female"/>
    <s v="native"/>
    <s v="36-45"/>
    <x v="1"/>
    <x v="5"/>
    <n v="0.8"/>
  </r>
  <r>
    <s v="3A1COHJ8NKRYMZOUTL7HFOR9QGAH8A"/>
    <s v="I'm sorry!"/>
    <s v="APEB5ERGCYP6D"/>
    <s v="male"/>
    <s v="profession"/>
    <s v="26-35"/>
    <x v="2"/>
    <s v="A142ZRU284W9O"/>
    <s v="male"/>
    <s v="native"/>
    <s v="36-45"/>
    <x v="0"/>
    <x v="2"/>
    <n v="0.9"/>
  </r>
  <r>
    <s v="3A1COHJ8NKRYMZOUTL7HFOR9QGAH8A"/>
    <s v="I'm sorry!"/>
    <s v="A1OSRB1Q63XXWZ"/>
    <s v="female"/>
    <s v="native"/>
    <s v="56-65"/>
    <x v="0"/>
    <s v="A142ZRU284W9O"/>
    <s v="male"/>
    <s v="native"/>
    <s v="36-45"/>
    <x v="0"/>
    <x v="2"/>
    <n v="0.9"/>
  </r>
  <r>
    <s v="3A1COHJ8NKRYMZOUTL7HFOR9QGAH8A"/>
    <s v="I'm sorry!"/>
    <s v="A1909MOQZUXZZ5"/>
    <s v="female"/>
    <s v="native"/>
    <s v="26-35"/>
    <x v="0"/>
    <s v="A142ZRU284W9O"/>
    <s v="male"/>
    <s v="native"/>
    <s v="36-45"/>
    <x v="0"/>
    <x v="2"/>
    <n v="0.9"/>
  </r>
  <r>
    <s v="3X87C8JFV77TIC26Q90G5TJBTXAQSC"/>
    <s v="Hey. What's up?"/>
    <s v="APEB5ERGCYP6D"/>
    <s v="male"/>
    <s v="profession"/>
    <s v="26-35"/>
    <x v="2"/>
    <s v="ASI2B6A3Y556Z"/>
    <s v="female"/>
    <s v="native"/>
    <s v="36-45"/>
    <x v="1"/>
    <x v="6"/>
    <n v="0.8"/>
  </r>
  <r>
    <s v="3X87C8JFV77TIC26Q90G5TJBTXAQSC"/>
    <s v="Hey. What's up?"/>
    <s v="A1Z6F6EIUJFC6T"/>
    <s v="male"/>
    <s v="native"/>
    <s v="26-35"/>
    <x v="3"/>
    <s v="ASI2B6A3Y556Z"/>
    <s v="female"/>
    <s v="native"/>
    <s v="36-45"/>
    <x v="1"/>
    <x v="6"/>
    <n v="0.8"/>
  </r>
  <r>
    <s v="3X87C8JFV77TIC26Q90G5TJBTXAQSC"/>
    <s v="Hey. What's up?"/>
    <s v="ASZFG2YOQA71C"/>
    <s v="male"/>
    <s v="native"/>
    <s v="18-25"/>
    <x v="2"/>
    <s v="ASI2B6A3Y556Z"/>
    <s v="female"/>
    <s v="native"/>
    <s v="36-45"/>
    <x v="1"/>
    <x v="6"/>
    <n v="0.8"/>
  </r>
  <r>
    <s v="3A1COHJ8NKRYMZOUTL7HFOR9QGAH8A"/>
    <s v="Aw, sorry :("/>
    <s v="A1OSRB1Q63XXWZ"/>
    <s v="female"/>
    <s v="native"/>
    <s v="56-65"/>
    <x v="0"/>
    <s v="A142ZRU284W9O"/>
    <s v="male"/>
    <s v="native"/>
    <s v="36-45"/>
    <x v="0"/>
    <x v="3"/>
    <n v="0.9"/>
  </r>
  <r>
    <s v="3A1COHJ8NKRYMZOUTL7HFOR9QGAH8A"/>
    <s v="Aw, sorry :("/>
    <s v="A1YSYRDAYFLP0H"/>
    <s v="female"/>
    <s v="native"/>
    <s v="36-45"/>
    <x v="2"/>
    <s v="A142ZRU284W9O"/>
    <s v="male"/>
    <s v="native"/>
    <s v="36-45"/>
    <x v="0"/>
    <x v="3"/>
    <n v="0.9"/>
  </r>
  <r>
    <s v="3A1COHJ8NKRYMZOUTL7HFOR9QGAH8A"/>
    <s v="Aw, sorry :("/>
    <s v="A2T5DC2TXEEMBV"/>
    <s v="male"/>
    <s v="profession"/>
    <s v="18-25"/>
    <x v="2"/>
    <s v="A142ZRU284W9O"/>
    <s v="male"/>
    <s v="native"/>
    <s v="36-45"/>
    <x v="0"/>
    <x v="3"/>
    <n v="0.9"/>
  </r>
  <r>
    <s v="3EWIJTFFVP34K0SP8GMW16OEF240EO"/>
    <s v="Well, that's good at least.  I hope there wasn't a lot of money in there."/>
    <s v="APEB5ERGCYP6D"/>
    <s v="male"/>
    <s v="profession"/>
    <s v="26-35"/>
    <x v="2"/>
    <s v="A1F9KLZGHE9DTA"/>
    <s v="male"/>
    <s v="native"/>
    <s v="36-45"/>
    <x v="0"/>
    <x v="14"/>
    <n v="0.7"/>
  </r>
  <r>
    <s v="3EWIJTFFVP34K0SP8GMW16OEF240EO"/>
    <s v="Well, that's good at least.  I hope there wasn't a lot of money in there."/>
    <s v="AJUL5E52QS2P5"/>
    <s v="male"/>
    <s v="profession"/>
    <s v="18-25"/>
    <x v="1"/>
    <s v="A1F9KLZGHE9DTA"/>
    <s v="male"/>
    <s v="native"/>
    <s v="36-45"/>
    <x v="0"/>
    <x v="14"/>
    <n v="0.7"/>
  </r>
  <r>
    <s v="3EWIJTFFVP34K0SP8GMW16OEF240EO"/>
    <s v="Well, that's good at least.  I hope there wasn't a lot of money in there."/>
    <s v="A1OSRB1Q63XXWZ"/>
    <s v="female"/>
    <s v="native"/>
    <s v="56-65"/>
    <x v="0"/>
    <s v="A1F9KLZGHE9DTA"/>
    <s v="male"/>
    <s v="native"/>
    <s v="36-45"/>
    <x v="0"/>
    <x v="14"/>
    <n v="0.7"/>
  </r>
  <r>
    <s v="3X87C8JFV77TIC26Q90G5TJBTXAQSC"/>
    <s v="Oh no!  That stinks!"/>
    <s v="ASZFG2YOQA71C"/>
    <s v="male"/>
    <s v="native"/>
    <s v="18-25"/>
    <x v="1"/>
    <s v="ASI2B6A3Y556Z"/>
    <s v="female"/>
    <s v="native"/>
    <s v="36-45"/>
    <x v="0"/>
    <x v="11"/>
    <n v="0.8"/>
  </r>
  <r>
    <s v="3X87C8JFV77TIC26Q90G5TJBTXAQSC"/>
    <s v="Oh no!  That stinks!"/>
    <s v="A1T02KY1E9YI3I"/>
    <s v="male"/>
    <s v="profession"/>
    <s v="26-35"/>
    <x v="2"/>
    <s v="ASI2B6A3Y556Z"/>
    <s v="female"/>
    <s v="native"/>
    <s v="36-45"/>
    <x v="0"/>
    <x v="11"/>
    <n v="0.8"/>
  </r>
  <r>
    <s v="3X87C8JFV77TIC26Q90G5TJBTXAQSC"/>
    <s v="Oh no!  That stinks!"/>
    <s v="APEB5ERGCYP6D"/>
    <s v="male"/>
    <s v="profession"/>
    <s v="26-35"/>
    <x v="2"/>
    <s v="ASI2B6A3Y556Z"/>
    <s v="female"/>
    <s v="native"/>
    <s v="36-45"/>
    <x v="0"/>
    <x v="11"/>
    <n v="0.8"/>
  </r>
  <r>
    <s v="3VBEN272MLV25N8SNDV4BFF9NA1SGJ"/>
    <s v="I'll just come home. Sounds like you're the one that needs a drink!"/>
    <s v="A3RH0FSJYQSFEZ"/>
    <s v="female"/>
    <s v="native"/>
    <s v="26-35"/>
    <x v="1"/>
    <s v="A1OGYNX8GZ6999"/>
    <s v="female"/>
    <s v="native"/>
    <s v="46-55"/>
    <x v="0"/>
    <x v="1"/>
    <n v="0.8"/>
  </r>
  <r>
    <s v="3VBEN272MLV25N8SNDV4BFF9NA1SGJ"/>
    <s v="I'll just come home. Sounds like you're the one that needs a drink!"/>
    <s v="AD2YWEL005W9Y"/>
    <s v="male"/>
    <s v="native"/>
    <s v="18-25"/>
    <x v="3"/>
    <s v="A1OGYNX8GZ6999"/>
    <s v="female"/>
    <s v="native"/>
    <s v="46-55"/>
    <x v="0"/>
    <x v="1"/>
    <n v="0.8"/>
  </r>
  <r>
    <s v="3VBEN272MLV25N8SNDV4BFF9NA1SGJ"/>
    <s v="I'll just come home. Sounds like you're the one that needs a drink!"/>
    <s v="A1HYMGPYXU97ZN"/>
    <s v="male"/>
    <s v="native"/>
    <s v="18-25"/>
    <x v="2"/>
    <s v="A1OGYNX8GZ6999"/>
    <s v="female"/>
    <s v="native"/>
    <s v="46-55"/>
    <x v="0"/>
    <x v="1"/>
    <n v="0.8"/>
  </r>
  <r>
    <s v="3X87C8JFV77TIC26Q90G5TJBTXAQSC"/>
    <s v="With that attitude you'll be lucky if I even give you any."/>
    <s v="ACDX50KGPE97I"/>
    <s v="male"/>
    <s v="native"/>
    <s v="26-35"/>
    <x v="4"/>
    <s v="ASI2B6A3Y556Z"/>
    <s v="female"/>
    <s v="native"/>
    <s v="36-45"/>
    <x v="0"/>
    <x v="9"/>
    <n v="0.8"/>
  </r>
  <r>
    <s v="3X87C8JFV77TIC26Q90G5TJBTXAQSC"/>
    <s v="With that attitude you'll be lucky if I even give you any."/>
    <s v="A3RH0FSJYQSFEZ"/>
    <s v="female"/>
    <s v="native"/>
    <s v="26-35"/>
    <x v="2"/>
    <s v="ASI2B6A3Y556Z"/>
    <s v="female"/>
    <s v="native"/>
    <s v="36-45"/>
    <x v="0"/>
    <x v="9"/>
    <n v="0.8"/>
  </r>
  <r>
    <s v="3X87C8JFV77TIC26Q90G5TJBTXAQSC"/>
    <s v="With that attitude you'll be lucky if I even give you any."/>
    <s v="A3PJ51GS2AKBO6"/>
    <s v="male"/>
    <s v="native"/>
    <s v="26-35"/>
    <x v="4"/>
    <s v="ASI2B6A3Y556Z"/>
    <s v="female"/>
    <s v="native"/>
    <s v="36-45"/>
    <x v="0"/>
    <x v="9"/>
    <n v="0.8"/>
  </r>
  <r>
    <s v="3A1COHJ8NKRYMZOUTL7HFOR9QGAH8A"/>
    <s v="I didn't tell her."/>
    <s v="A3IHT9LDUJNP3E"/>
    <s v="male"/>
    <s v="profession"/>
    <s v="26-35"/>
    <x v="2"/>
    <s v="A142ZRU284W9O"/>
    <s v="male"/>
    <s v="native"/>
    <s v="36-45"/>
    <x v="0"/>
    <x v="4"/>
    <n v="0.9"/>
  </r>
  <r>
    <s v="3A1COHJ8NKRYMZOUTL7HFOR9QGAH8A"/>
    <s v="I didn't tell her."/>
    <s v="ASZFG2YOQA71C"/>
    <s v="male"/>
    <s v="native"/>
    <s v="18-25"/>
    <x v="4"/>
    <s v="A142ZRU284W9O"/>
    <s v="male"/>
    <s v="native"/>
    <s v="36-45"/>
    <x v="0"/>
    <x v="4"/>
    <n v="0.9"/>
  </r>
  <r>
    <s v="3A1COHJ8NKRYMZOUTL7HFOR9QGAH8A"/>
    <s v="I didn't tell her."/>
    <s v="ACDX50KGPE97I"/>
    <s v="male"/>
    <s v="native"/>
    <s v="26-35"/>
    <x v="0"/>
    <s v="A142ZRU284W9O"/>
    <s v="male"/>
    <s v="native"/>
    <s v="36-45"/>
    <x v="0"/>
    <x v="4"/>
    <n v="0.9"/>
  </r>
  <r>
    <s v="3VBEN272MLV25N8SNDV4BFF9NA1SGJ"/>
    <s v="I'm so sorry! I'll help with dinner tonight and do the dishes!"/>
    <s v="A1HYMGPYXU97ZN"/>
    <s v="male"/>
    <s v="native"/>
    <s v="18-25"/>
    <x v="3"/>
    <s v="A1OGYNX8GZ6999"/>
    <s v="female"/>
    <s v="native"/>
    <s v="46-55"/>
    <x v="0"/>
    <x v="2"/>
    <n v="0.8"/>
  </r>
  <r>
    <s v="3VBEN272MLV25N8SNDV4BFF9NA1SGJ"/>
    <s v="I'm so sorry! I'll help with dinner tonight and do the dishes!"/>
    <s v="A3RH0FSJYQSFEZ"/>
    <s v="female"/>
    <s v="native"/>
    <s v="26-35"/>
    <x v="3"/>
    <s v="A1OGYNX8GZ6999"/>
    <s v="female"/>
    <s v="native"/>
    <s v="46-55"/>
    <x v="0"/>
    <x v="2"/>
    <n v="0.8"/>
  </r>
  <r>
    <s v="3VBEN272MLV25N8SNDV4BFF9NA1SGJ"/>
    <s v="I'm so sorry! I'll help with dinner tonight and do the dishes!"/>
    <s v="ASZFG2YOQA71C"/>
    <s v="male"/>
    <s v="native"/>
    <s v="18-25"/>
    <x v="3"/>
    <s v="A1OGYNX8GZ6999"/>
    <s v="female"/>
    <s v="native"/>
    <s v="46-55"/>
    <x v="0"/>
    <x v="2"/>
    <n v="0.8"/>
  </r>
  <r>
    <s v="3A1COHJ8NKRYMZOUTL7HFOR9QGAH8A"/>
    <s v="Yeah, that's terrible!"/>
    <s v="A1V9MN88VQ1LEB"/>
    <s v="male"/>
    <s v="profession"/>
    <s v="26-35"/>
    <x v="0"/>
    <s v="A142ZRU284W9O"/>
    <s v="male"/>
    <s v="native"/>
    <s v="36-45"/>
    <x v="0"/>
    <x v="7"/>
    <n v="0.9"/>
  </r>
  <r>
    <s v="3A1COHJ8NKRYMZOUTL7HFOR9QGAH8A"/>
    <s v="Yeah, that's terrible!"/>
    <s v="A9N7QYMG6KIHD"/>
    <s v="female"/>
    <s v="profession"/>
    <s v="46-55"/>
    <x v="1"/>
    <s v="A142ZRU284W9O"/>
    <s v="male"/>
    <s v="native"/>
    <s v="36-45"/>
    <x v="0"/>
    <x v="7"/>
    <n v="0.9"/>
  </r>
  <r>
    <s v="3A1COHJ8NKRYMZOUTL7HFOR9QGAH8A"/>
    <s v="Yeah, that's terrible!"/>
    <s v="APEB5ERGCYP6D"/>
    <s v="male"/>
    <s v="profession"/>
    <s v="26-35"/>
    <x v="2"/>
    <s v="A142ZRU284W9O"/>
    <s v="male"/>
    <s v="native"/>
    <s v="36-45"/>
    <x v="0"/>
    <x v="7"/>
    <n v="0.9"/>
  </r>
  <r>
    <s v="3X87C8JFV77TIC26Q90G5TJBTXAQSC"/>
    <s v="Yeah, I think I'm just a bit worn out from work."/>
    <s v="A1EML5NDXVXM5B"/>
    <s v="female"/>
    <s v="native"/>
    <s v="26-35"/>
    <x v="0"/>
    <s v="ASI2B6A3Y556Z"/>
    <s v="female"/>
    <s v="native"/>
    <s v="36-45"/>
    <x v="1"/>
    <x v="10"/>
    <n v="0.8"/>
  </r>
  <r>
    <s v="3X87C8JFV77TIC26Q90G5TJBTXAQSC"/>
    <s v="Yeah, I think I'm just a bit worn out from work."/>
    <s v="ASZFG2YOQA71C"/>
    <s v="male"/>
    <s v="native"/>
    <s v="18-25"/>
    <x v="0"/>
    <s v="ASI2B6A3Y556Z"/>
    <s v="female"/>
    <s v="native"/>
    <s v="36-45"/>
    <x v="1"/>
    <x v="10"/>
    <n v="0.8"/>
  </r>
  <r>
    <s v="3X87C8JFV77TIC26Q90G5TJBTXAQSC"/>
    <s v="Yeah, I think I'm just a bit worn out from work."/>
    <s v="APEB5ERGCYP6D"/>
    <s v="male"/>
    <s v="profession"/>
    <s v="26-35"/>
    <x v="2"/>
    <s v="ASI2B6A3Y556Z"/>
    <s v="female"/>
    <s v="native"/>
    <s v="36-45"/>
    <x v="1"/>
    <x v="10"/>
    <n v="0.8"/>
  </r>
  <r>
    <s v="3VBEN272MLV25N8SNDV4BFF9NA1SGJ"/>
    <s v="I'll keep an eye out if any jobs open up at my work"/>
    <s v="A39PQOGN8NIWNA"/>
    <s v="male"/>
    <s v="profession"/>
    <s v="26-35"/>
    <x v="1"/>
    <s v="A1OGYNX8GZ6999"/>
    <s v="female"/>
    <s v="native"/>
    <s v="46-55"/>
    <x v="0"/>
    <x v="3"/>
    <n v="0.8"/>
  </r>
  <r>
    <s v="3VBEN272MLV25N8SNDV4BFF9NA1SGJ"/>
    <s v="I'll keep an eye out if any jobs open up at my work"/>
    <s v="APEB5ERGCYP6D"/>
    <s v="male"/>
    <s v="profession"/>
    <s v="26-35"/>
    <x v="2"/>
    <s v="A1OGYNX8GZ6999"/>
    <s v="female"/>
    <s v="native"/>
    <s v="46-55"/>
    <x v="0"/>
    <x v="3"/>
    <n v="0.8"/>
  </r>
  <r>
    <s v="3VBEN272MLV25N8SNDV4BFF9NA1SGJ"/>
    <s v="I'll keep an eye out if any jobs open up at my work"/>
    <s v="A29I0FA8NNIRED"/>
    <s v="female"/>
    <s v="native"/>
    <s v="26-35"/>
    <x v="0"/>
    <s v="A1OGYNX8GZ6999"/>
    <s v="female"/>
    <s v="native"/>
    <s v="46-55"/>
    <x v="0"/>
    <x v="3"/>
    <n v="0.8"/>
  </r>
  <r>
    <s v="3X87C8JFV77TIC26Q90G5TJBTXAQSC"/>
    <s v="I know.  What do you think we should do?"/>
    <s v="A39PQOGN8NIWNA"/>
    <s v="male"/>
    <s v="profession"/>
    <s v="26-35"/>
    <x v="2"/>
    <s v="ASI2B6A3Y556Z"/>
    <s v="female"/>
    <s v="native"/>
    <s v="36-45"/>
    <x v="1"/>
    <x v="12"/>
    <n v="0.8"/>
  </r>
  <r>
    <s v="3X87C8JFV77TIC26Q90G5TJBTXAQSC"/>
    <s v="I know.  What do you think we should do?"/>
    <s v="A3PJ51GS2AKBO6"/>
    <s v="male"/>
    <s v="native"/>
    <s v="26-35"/>
    <x v="2"/>
    <s v="ASI2B6A3Y556Z"/>
    <s v="female"/>
    <s v="native"/>
    <s v="36-45"/>
    <x v="1"/>
    <x v="12"/>
    <n v="0.8"/>
  </r>
  <r>
    <s v="3X87C8JFV77TIC26Q90G5TJBTXAQSC"/>
    <s v="I know.  What do you think we should do?"/>
    <s v="APEB5ERGCYP6D"/>
    <s v="male"/>
    <s v="profession"/>
    <s v="26-35"/>
    <x v="0"/>
    <s v="ASI2B6A3Y556Z"/>
    <s v="female"/>
    <s v="native"/>
    <s v="36-45"/>
    <x v="1"/>
    <x v="12"/>
    <n v="0.8"/>
  </r>
  <r>
    <s v="3VBEN272MLV25N8SNDV4BFF9NA1SGJ"/>
    <s v="I didn't tell her. Maybe she's just guessing?"/>
    <s v="A1YSYRDAYFLP0H"/>
    <s v="female"/>
    <s v="native"/>
    <s v="36-45"/>
    <x v="0"/>
    <s v="A1OGYNX8GZ6999"/>
    <s v="female"/>
    <s v="native"/>
    <s v="46-55"/>
    <x v="0"/>
    <x v="4"/>
    <n v="0.8"/>
  </r>
  <r>
    <s v="3VBEN272MLV25N8SNDV4BFF9NA1SGJ"/>
    <s v="I didn't tell her. Maybe she's just guessing?"/>
    <s v="AS7IGPU2RHT6I"/>
    <s v="female"/>
    <s v="native"/>
    <s v="26-35"/>
    <x v="0"/>
    <s v="A1OGYNX8GZ6999"/>
    <s v="female"/>
    <s v="native"/>
    <s v="46-55"/>
    <x v="0"/>
    <x v="4"/>
    <n v="0.8"/>
  </r>
  <r>
    <s v="3VBEN272MLV25N8SNDV4BFF9NA1SGJ"/>
    <s v="I didn't tell her. Maybe she's just guessing?"/>
    <s v="A3RH0FSJYQSFEZ"/>
    <s v="female"/>
    <s v="native"/>
    <s v="26-35"/>
    <x v="2"/>
    <s v="A1OGYNX8GZ6999"/>
    <s v="female"/>
    <s v="native"/>
    <s v="46-55"/>
    <x v="0"/>
    <x v="4"/>
    <n v="0.8"/>
  </r>
  <r>
    <s v="3X87C8JFV77TIC26Q90G5TJBTXAQSC"/>
    <s v="Ok.  I'll call you at 2."/>
    <s v="A1G1J2M41RWBAS"/>
    <s v="male"/>
    <s v="native"/>
    <s v="66-75"/>
    <x v="1"/>
    <s v="ASI2B6A3Y556Z"/>
    <s v="female"/>
    <s v="native"/>
    <s v="36-45"/>
    <x v="1"/>
    <x v="13"/>
    <n v="0.8"/>
  </r>
  <r>
    <s v="3X87C8JFV77TIC26Q90G5TJBTXAQSC"/>
    <s v="Ok.  I'll call you at 2."/>
    <s v="ACDX50KGPE97I"/>
    <s v="male"/>
    <s v="native"/>
    <s v="26-35"/>
    <x v="2"/>
    <s v="ASI2B6A3Y556Z"/>
    <s v="female"/>
    <s v="native"/>
    <s v="36-45"/>
    <x v="1"/>
    <x v="13"/>
    <n v="0.8"/>
  </r>
  <r>
    <s v="3X87C8JFV77TIC26Q90G5TJBTXAQSC"/>
    <s v="Ok.  I'll call you at 2."/>
    <s v="A1T02KY1E9YI3I"/>
    <s v="male"/>
    <s v="profession"/>
    <s v="26-35"/>
    <x v="2"/>
    <s v="ASI2B6A3Y556Z"/>
    <s v="female"/>
    <s v="native"/>
    <s v="36-45"/>
    <x v="1"/>
    <x v="13"/>
    <n v="0.8"/>
  </r>
  <r>
    <s v="3A1COHJ8NKRYMZOUTL7HFOR9QGAH8A"/>
    <s v="Lol, okay."/>
    <s v="APEB5ERGCYP6D"/>
    <s v="male"/>
    <s v="profession"/>
    <s v="26-35"/>
    <x v="2"/>
    <s v="A142ZRU284W9O"/>
    <s v="male"/>
    <s v="native"/>
    <s v="36-45"/>
    <x v="0"/>
    <x v="0"/>
    <n v="0.9"/>
  </r>
  <r>
    <s v="3A1COHJ8NKRYMZOUTL7HFOR9QGAH8A"/>
    <s v="Lol, okay."/>
    <s v="A37LZCSEEW0L0X"/>
    <s v="male"/>
    <s v="profession"/>
    <s v="26-35"/>
    <x v="2"/>
    <s v="A142ZRU284W9O"/>
    <s v="male"/>
    <s v="native"/>
    <s v="36-45"/>
    <x v="0"/>
    <x v="0"/>
    <n v="0.9"/>
  </r>
  <r>
    <s v="3A1COHJ8NKRYMZOUTL7HFOR9QGAH8A"/>
    <s v="Lol, okay."/>
    <s v="A1T02KY1E9YI3I"/>
    <s v="male"/>
    <s v="profession"/>
    <s v="26-35"/>
    <x v="2"/>
    <s v="A142ZRU284W9O"/>
    <s v="male"/>
    <s v="native"/>
    <s v="36-45"/>
    <x v="0"/>
    <x v="0"/>
    <n v="0.9"/>
  </r>
  <r>
    <s v="3X87C8JFV77TIC26Q90G5TJBTXAQSC"/>
    <s v="It stinks that you had to do that."/>
    <s v="A2T5DC2TXEEMBV"/>
    <s v="male"/>
    <s v="profession"/>
    <s v="18-25"/>
    <x v="0"/>
    <s v="ASI2B6A3Y556Z"/>
    <s v="female"/>
    <s v="native"/>
    <s v="36-45"/>
    <x v="0"/>
    <x v="14"/>
    <n v="0.8"/>
  </r>
  <r>
    <s v="3X87C8JFV77TIC26Q90G5TJBTXAQSC"/>
    <s v="It stinks that you had to do that."/>
    <s v="A2J7GCLIVCZWH8"/>
    <s v="female"/>
    <s v="native"/>
    <s v="18-25"/>
    <x v="0"/>
    <s v="ASI2B6A3Y556Z"/>
    <s v="female"/>
    <s v="native"/>
    <s v="36-45"/>
    <x v="0"/>
    <x v="14"/>
    <n v="0.8"/>
  </r>
  <r>
    <s v="3X87C8JFV77TIC26Q90G5TJBTXAQSC"/>
    <s v="It stinks that you had to do that."/>
    <s v="A39PQOGN8NIWNA"/>
    <s v="male"/>
    <s v="profession"/>
    <s v="26-35"/>
    <x v="2"/>
    <s v="ASI2B6A3Y556Z"/>
    <s v="female"/>
    <s v="native"/>
    <s v="36-45"/>
    <x v="0"/>
    <x v="14"/>
    <n v="0.8"/>
  </r>
  <r>
    <s v="3VBEN272MLV25N8SNDV4BFF9NA1SGJ"/>
    <s v="Break up with him first!"/>
    <s v="A1V9MN88VQ1LEB"/>
    <s v="male"/>
    <s v="profession"/>
    <s v="26-35"/>
    <x v="2"/>
    <s v="A1OGYNX8GZ6999"/>
    <s v="female"/>
    <s v="native"/>
    <s v="46-55"/>
    <x v="0"/>
    <x v="7"/>
    <n v="0.8"/>
  </r>
  <r>
    <s v="3VBEN272MLV25N8SNDV4BFF9NA1SGJ"/>
    <s v="Break up with him first!"/>
    <s v="APEB5ERGCYP6D"/>
    <s v="male"/>
    <s v="profession"/>
    <s v="26-35"/>
    <x v="2"/>
    <s v="A1OGYNX8GZ6999"/>
    <s v="female"/>
    <s v="native"/>
    <s v="46-55"/>
    <x v="0"/>
    <x v="7"/>
    <n v="0.8"/>
  </r>
  <r>
    <s v="3VBEN272MLV25N8SNDV4BFF9NA1SGJ"/>
    <s v="Break up with him first!"/>
    <s v="A7JIY8AH7GTEF"/>
    <s v="male"/>
    <s v="profession"/>
    <s v="26-35"/>
    <x v="0"/>
    <s v="A1OGYNX8GZ6999"/>
    <s v="female"/>
    <s v="native"/>
    <s v="46-55"/>
    <x v="0"/>
    <x v="7"/>
    <n v="0.8"/>
  </r>
  <r>
    <s v="3A1COHJ8NKRYMZOUTL7HFOR9QGAH8A"/>
    <s v="Aw, I'm sorry!"/>
    <s v="A1V9MN88VQ1LEB"/>
    <s v="male"/>
    <s v="profession"/>
    <s v="26-35"/>
    <x v="2"/>
    <s v="A142ZRU284W9O"/>
    <s v="male"/>
    <s v="native"/>
    <s v="36-45"/>
    <x v="0"/>
    <x v="8"/>
    <n v="0.9"/>
  </r>
  <r>
    <s v="3A1COHJ8NKRYMZOUTL7HFOR9QGAH8A"/>
    <s v="Aw, I'm sorry!"/>
    <s v="A3PJ51GS2AKBO6"/>
    <s v="male"/>
    <s v="native"/>
    <s v="26-35"/>
    <x v="2"/>
    <s v="A142ZRU284W9O"/>
    <s v="male"/>
    <s v="native"/>
    <s v="36-45"/>
    <x v="0"/>
    <x v="8"/>
    <n v="0.9"/>
  </r>
  <r>
    <s v="3A1COHJ8NKRYMZOUTL7HFOR9QGAH8A"/>
    <s v="Aw, I'm sorry!"/>
    <s v="A1B69371M90Z4X"/>
    <s v="male"/>
    <s v="native"/>
    <s v="56-65"/>
    <x v="1"/>
    <s v="A142ZRU284W9O"/>
    <s v="male"/>
    <s v="native"/>
    <s v="36-45"/>
    <x v="0"/>
    <x v="8"/>
    <n v="0.9"/>
  </r>
  <r>
    <s v="38F5OAUN5O8UMLJBJGFB1OVEFW47HD"/>
    <s v="Uh oh. What's going on? If you need help, I can come home instead."/>
    <s v="A1Z6F6EIUJFC6T"/>
    <s v="male"/>
    <s v="native"/>
    <s v="26-35"/>
    <x v="2"/>
    <s v="A1601UNFFAAQOI"/>
    <s v="female"/>
    <s v="native"/>
    <s v="26-35"/>
    <x v="0"/>
    <x v="1"/>
    <n v="0.9"/>
  </r>
  <r>
    <s v="38F5OAUN5O8UMLJBJGFB1OVEFW47HD"/>
    <s v="Uh oh. What's going on? If you need help, I can come home instead."/>
    <s v="A1C4HXGVJFHZHB"/>
    <s v="male"/>
    <s v="profession"/>
    <s v="26-35"/>
    <x v="1"/>
    <s v="A1601UNFFAAQOI"/>
    <s v="female"/>
    <s v="native"/>
    <s v="26-35"/>
    <x v="0"/>
    <x v="1"/>
    <n v="0.9"/>
  </r>
  <r>
    <s v="38F5OAUN5O8UMLJBJGFB1OVEFW47HD"/>
    <s v="Uh oh. What's going on? If you need help, I can come home instead."/>
    <s v="APEB5ERGCYP6D"/>
    <s v="male"/>
    <s v="profession"/>
    <s v="26-35"/>
    <x v="2"/>
    <s v="A1601UNFFAAQOI"/>
    <s v="female"/>
    <s v="native"/>
    <s v="26-35"/>
    <x v="0"/>
    <x v="1"/>
    <n v="0.9"/>
  </r>
  <r>
    <s v="38F5OAUN5O8UMLJBJGFB1OVEFW47HD"/>
    <s v="I'm sorry, it totally slipped my mind. I'll make sure to clean everything really well when I get back."/>
    <s v="A3GU00DMBON7YO"/>
    <s v="female"/>
    <s v="native"/>
    <s v="26-35"/>
    <x v="3"/>
    <s v="A1601UNFFAAQOI"/>
    <s v="female"/>
    <s v="native"/>
    <s v="26-35"/>
    <x v="0"/>
    <x v="2"/>
    <n v="0.9"/>
  </r>
  <r>
    <s v="38F5OAUN5O8UMLJBJGFB1OVEFW47HD"/>
    <s v="I'm sorry, it totally slipped my mind. I'll make sure to clean everything really well when I get back."/>
    <s v="A3PJ51GS2AKBO6"/>
    <s v="male"/>
    <s v="native"/>
    <s v="26-35"/>
    <x v="1"/>
    <s v="A1601UNFFAAQOI"/>
    <s v="female"/>
    <s v="native"/>
    <s v="26-35"/>
    <x v="0"/>
    <x v="2"/>
    <n v="0.9"/>
  </r>
  <r>
    <s v="38F5OAUN5O8UMLJBJGFB1OVEFW47HD"/>
    <s v="I'm sorry, it totally slipped my mind. I'll make sure to clean everything really well when I get back."/>
    <s v="AXKV2UQ5HEG29"/>
    <s v="male"/>
    <s v="native"/>
    <s v="26-35"/>
    <x v="3"/>
    <s v="A1601UNFFAAQOI"/>
    <s v="female"/>
    <s v="native"/>
    <s v="26-35"/>
    <x v="0"/>
    <x v="2"/>
    <n v="0.9"/>
  </r>
  <r>
    <s v="3VBEN272MLV25N8SNDV4BFF9NA1SGJ"/>
    <s v="lol Hey, you're the one who chose to diet. Have coffee if you want coffee!"/>
    <s v="ACDX50KGPE97I"/>
    <s v="male"/>
    <s v="native"/>
    <s v="26-35"/>
    <x v="0"/>
    <s v="A1OGYNX8GZ6999"/>
    <s v="female"/>
    <s v="native"/>
    <s v="46-55"/>
    <x v="0"/>
    <x v="0"/>
    <n v="0.8"/>
  </r>
  <r>
    <s v="3VBEN272MLV25N8SNDV4BFF9NA1SGJ"/>
    <s v="lol Hey, you're the one who chose to diet. Have coffee if you want coffee!"/>
    <s v="AM0WOQRVW5NSI"/>
    <s v="male"/>
    <s v="native"/>
    <s v="36-45"/>
    <x v="4"/>
    <s v="A1OGYNX8GZ6999"/>
    <s v="female"/>
    <s v="native"/>
    <s v="46-55"/>
    <x v="0"/>
    <x v="0"/>
    <n v="0.8"/>
  </r>
  <r>
    <s v="3VBEN272MLV25N8SNDV4BFF9NA1SGJ"/>
    <s v="lol Hey, you're the one who chose to diet. Have coffee if you want coffee!"/>
    <s v="A3PJ51GS2AKBO6"/>
    <s v="male"/>
    <s v="native"/>
    <s v="26-35"/>
    <x v="0"/>
    <s v="A1OGYNX8GZ6999"/>
    <s v="female"/>
    <s v="native"/>
    <s v="46-55"/>
    <x v="0"/>
    <x v="0"/>
    <n v="0.8"/>
  </r>
  <r>
    <s v="38F5OAUN5O8UMLJBJGFB1OVEFW47HD"/>
    <s v="He's ridiculous! You need to starting looking for a new position!"/>
    <s v="A1T02KY1E9YI3I"/>
    <s v="male"/>
    <s v="profession"/>
    <s v="26-35"/>
    <x v="1"/>
    <s v="A1601UNFFAAQOI"/>
    <s v="female"/>
    <s v="native"/>
    <s v="26-35"/>
    <x v="0"/>
    <x v="3"/>
    <n v="0.9"/>
  </r>
  <r>
    <s v="38F5OAUN5O8UMLJBJGFB1OVEFW47HD"/>
    <s v="He's ridiculous! You need to starting looking for a new position!"/>
    <s v="A3UUH3632AI3ZX"/>
    <s v="female"/>
    <s v="native"/>
    <s v="26-35"/>
    <x v="2"/>
    <s v="A1601UNFFAAQOI"/>
    <s v="female"/>
    <s v="native"/>
    <s v="26-35"/>
    <x v="0"/>
    <x v="3"/>
    <n v="0.9"/>
  </r>
  <r>
    <s v="38F5OAUN5O8UMLJBJGFB1OVEFW47HD"/>
    <s v="He's ridiculous! You need to starting looking for a new position!"/>
    <s v="A1V9MN88VQ1LEB"/>
    <s v="male"/>
    <s v="profession"/>
    <s v="26-35"/>
    <x v="1"/>
    <s v="A1601UNFFAAQOI"/>
    <s v="female"/>
    <s v="native"/>
    <s v="26-35"/>
    <x v="0"/>
    <x v="3"/>
    <n v="0.9"/>
  </r>
  <r>
    <s v="3VBEN272MLV25N8SNDV4BFF9NA1SGJ"/>
    <s v="Oh no! I'm so sorry!"/>
    <s v="AM0WOQRVW5NSI"/>
    <s v="male"/>
    <s v="native"/>
    <s v="36-45"/>
    <x v="1"/>
    <s v="A1OGYNX8GZ6999"/>
    <s v="female"/>
    <s v="native"/>
    <s v="46-55"/>
    <x v="0"/>
    <x v="8"/>
    <n v="0.8"/>
  </r>
  <r>
    <s v="3VBEN272MLV25N8SNDV4BFF9NA1SGJ"/>
    <s v="Oh no! I'm so sorry!"/>
    <s v="APEB5ERGCYP6D"/>
    <s v="male"/>
    <s v="profession"/>
    <s v="26-35"/>
    <x v="2"/>
    <s v="A1OGYNX8GZ6999"/>
    <s v="female"/>
    <s v="native"/>
    <s v="46-55"/>
    <x v="0"/>
    <x v="8"/>
    <n v="0.8"/>
  </r>
  <r>
    <s v="3VBEN272MLV25N8SNDV4BFF9NA1SGJ"/>
    <s v="Oh no! I'm so sorry!"/>
    <s v="ACDX50KGPE97I"/>
    <s v="male"/>
    <s v="native"/>
    <s v="26-35"/>
    <x v="2"/>
    <s v="A1OGYNX8GZ6999"/>
    <s v="female"/>
    <s v="native"/>
    <s v="46-55"/>
    <x v="0"/>
    <x v="8"/>
    <n v="0.8"/>
  </r>
  <r>
    <s v="38F5OAUN5O8UMLJBJGFB1OVEFW47HD"/>
    <s v="I didn't say anything; I'm sorry dude. Maybe she saw pics?"/>
    <s v="A21DPR9K4T7R3D"/>
    <s v="female"/>
    <s v="native"/>
    <s v="26-35"/>
    <x v="2"/>
    <s v="A1601UNFFAAQOI"/>
    <s v="female"/>
    <s v="native"/>
    <s v="26-35"/>
    <x v="0"/>
    <x v="4"/>
    <n v="0.9"/>
  </r>
  <r>
    <s v="38F5OAUN5O8UMLJBJGFB1OVEFW47HD"/>
    <s v="I didn't say anything; I'm sorry dude. Maybe she saw pics?"/>
    <s v="A1T02KY1E9YI3I"/>
    <s v="male"/>
    <s v="profession"/>
    <s v="26-35"/>
    <x v="1"/>
    <s v="A1601UNFFAAQOI"/>
    <s v="female"/>
    <s v="native"/>
    <s v="26-35"/>
    <x v="0"/>
    <x v="4"/>
    <n v="0.9"/>
  </r>
  <r>
    <s v="38F5OAUN5O8UMLJBJGFB1OVEFW47HD"/>
    <s v="I didn't say anything; I'm sorry dude. Maybe she saw pics?"/>
    <s v="ASZFG2YOQA71C"/>
    <s v="male"/>
    <s v="native"/>
    <s v="18-25"/>
    <x v="2"/>
    <s v="A1601UNFFAAQOI"/>
    <s v="female"/>
    <s v="native"/>
    <s v="26-35"/>
    <x v="0"/>
    <x v="4"/>
    <n v="0.9"/>
  </r>
  <r>
    <s v="3VBEN272MLV25N8SNDV4BFF9NA1SGJ"/>
    <s v="lol Are you mad?"/>
    <s v="A19CKDMMK8Z6QC"/>
    <s v="male"/>
    <s v="native"/>
    <s v="18-25"/>
    <x v="0"/>
    <s v="A1OGYNX8GZ6999"/>
    <s v="female"/>
    <s v="native"/>
    <s v="46-55"/>
    <x v="1"/>
    <x v="5"/>
    <n v="0.8"/>
  </r>
  <r>
    <s v="3VBEN272MLV25N8SNDV4BFF9NA1SGJ"/>
    <s v="lol Are you mad?"/>
    <s v="AM0WOQRVW5NSI"/>
    <s v="male"/>
    <s v="native"/>
    <s v="36-45"/>
    <x v="4"/>
    <s v="A1OGYNX8GZ6999"/>
    <s v="female"/>
    <s v="native"/>
    <s v="46-55"/>
    <x v="1"/>
    <x v="5"/>
    <n v="0.8"/>
  </r>
  <r>
    <s v="3VBEN272MLV25N8SNDV4BFF9NA1SGJ"/>
    <s v="lol Are you mad?"/>
    <s v="A1T02KY1E9YI3I"/>
    <s v="male"/>
    <s v="profession"/>
    <s v="26-35"/>
    <x v="2"/>
    <s v="A1OGYNX8GZ6999"/>
    <s v="female"/>
    <s v="native"/>
    <s v="46-55"/>
    <x v="1"/>
    <x v="5"/>
    <n v="0.8"/>
  </r>
  <r>
    <s v="38F5OAUN5O8UMLJBJGFB1OVEFW47HD"/>
    <s v="That's so horrible, you must be so upset. Want to get a drink tonight and talk?"/>
    <s v="A1T02KY1E9YI3I"/>
    <s v="male"/>
    <s v="profession"/>
    <s v="26-35"/>
    <x v="2"/>
    <s v="A1601UNFFAAQOI"/>
    <s v="female"/>
    <s v="native"/>
    <s v="26-35"/>
    <x v="0"/>
    <x v="7"/>
    <n v="0.9"/>
  </r>
  <r>
    <s v="38F5OAUN5O8UMLJBJGFB1OVEFW47HD"/>
    <s v="That's so horrible, you must be so upset. Want to get a drink tonight and talk?"/>
    <s v="A1HYMGPYXU97ZN"/>
    <s v="male"/>
    <s v="native"/>
    <s v="18-25"/>
    <x v="3"/>
    <s v="A1601UNFFAAQOI"/>
    <s v="female"/>
    <s v="native"/>
    <s v="26-35"/>
    <x v="0"/>
    <x v="7"/>
    <n v="0.9"/>
  </r>
  <r>
    <s v="38F5OAUN5O8UMLJBJGFB1OVEFW47HD"/>
    <s v="That's so horrible, you must be so upset. Want to get a drink tonight and talk?"/>
    <s v="A1G1J2M41RWBAS"/>
    <s v="male"/>
    <s v="native"/>
    <s v="66-75"/>
    <x v="1"/>
    <s v="A1601UNFFAAQOI"/>
    <s v="female"/>
    <s v="native"/>
    <s v="26-35"/>
    <x v="0"/>
    <x v="7"/>
    <n v="0.9"/>
  </r>
  <r>
    <s v="3VBEN272MLV25N8SNDV4BFF9NA1SGJ"/>
    <s v="Well, what do you need?"/>
    <s v="A2J7GCLIVCZWH8"/>
    <s v="female"/>
    <s v="native"/>
    <s v="18-25"/>
    <x v="0"/>
    <s v="A1OGYNX8GZ6999"/>
    <s v="female"/>
    <s v="native"/>
    <s v="46-55"/>
    <x v="1"/>
    <x v="6"/>
    <n v="0.8"/>
  </r>
  <r>
    <s v="3VBEN272MLV25N8SNDV4BFF9NA1SGJ"/>
    <s v="Well, what do you need?"/>
    <s v="A19CKDMMK8Z6QC"/>
    <s v="male"/>
    <s v="native"/>
    <s v="18-25"/>
    <x v="0"/>
    <s v="A1OGYNX8GZ6999"/>
    <s v="female"/>
    <s v="native"/>
    <s v="46-55"/>
    <x v="1"/>
    <x v="6"/>
    <n v="0.8"/>
  </r>
  <r>
    <s v="3VBEN272MLV25N8SNDV4BFF9NA1SGJ"/>
    <s v="Well, what do you need?"/>
    <s v="A1Z6F6EIUJFC6T"/>
    <s v="male"/>
    <s v="native"/>
    <s v="26-35"/>
    <x v="2"/>
    <s v="A1OGYNX8GZ6999"/>
    <s v="female"/>
    <s v="native"/>
    <s v="46-55"/>
    <x v="1"/>
    <x v="6"/>
    <n v="0.8"/>
  </r>
  <r>
    <s v="38F5OAUN5O8UMLJBJGFB1OVEFW47HD"/>
    <s v="I won't judge! Well we should get a coffee sometime then lol"/>
    <s v="A2J7GCLIVCZWH8"/>
    <s v="female"/>
    <s v="native"/>
    <s v="18-25"/>
    <x v="1"/>
    <s v="A1601UNFFAAQOI"/>
    <s v="female"/>
    <s v="native"/>
    <s v="26-35"/>
    <x v="0"/>
    <x v="0"/>
    <n v="0.9"/>
  </r>
  <r>
    <s v="38F5OAUN5O8UMLJBJGFB1OVEFW47HD"/>
    <s v="I won't judge! Well we should get a coffee sometime then lol"/>
    <s v="A1V9MN88VQ1LEB"/>
    <s v="male"/>
    <s v="profession"/>
    <s v="26-35"/>
    <x v="3"/>
    <s v="A1601UNFFAAQOI"/>
    <s v="female"/>
    <s v="native"/>
    <s v="26-35"/>
    <x v="0"/>
    <x v="0"/>
    <n v="0.9"/>
  </r>
  <r>
    <s v="38F5OAUN5O8UMLJBJGFB1OVEFW47HD"/>
    <s v="I won't judge! Well we should get a coffee sometime then lol"/>
    <s v="A3IHT9LDUJNP3E"/>
    <s v="male"/>
    <s v="profession"/>
    <s v="26-35"/>
    <x v="1"/>
    <s v="A1601UNFFAAQOI"/>
    <s v="female"/>
    <s v="native"/>
    <s v="26-35"/>
    <x v="0"/>
    <x v="0"/>
    <n v="0.9"/>
  </r>
  <r>
    <s v="3VBEN272MLV25N8SNDV4BFF9NA1SGJ"/>
    <s v="OMG that sucks!"/>
    <s v="A37LZCSEEW0L0X"/>
    <s v="male"/>
    <s v="profession"/>
    <s v="26-35"/>
    <x v="1"/>
    <s v="A1OGYNX8GZ6999"/>
    <s v="female"/>
    <s v="native"/>
    <s v="46-55"/>
    <x v="0"/>
    <x v="11"/>
    <n v="0.8"/>
  </r>
  <r>
    <s v="3VBEN272MLV25N8SNDV4BFF9NA1SGJ"/>
    <s v="OMG that sucks!"/>
    <s v="A3PJ51GS2AKBO6"/>
    <s v="male"/>
    <s v="native"/>
    <s v="26-35"/>
    <x v="0"/>
    <s v="A1OGYNX8GZ6999"/>
    <s v="female"/>
    <s v="native"/>
    <s v="46-55"/>
    <x v="0"/>
    <x v="11"/>
    <n v="0.8"/>
  </r>
  <r>
    <s v="3VBEN272MLV25N8SNDV4BFF9NA1SGJ"/>
    <s v="OMG that sucks!"/>
    <s v="A1T02KY1E9YI3I"/>
    <s v="male"/>
    <s v="profession"/>
    <s v="26-35"/>
    <x v="4"/>
    <s v="A1OGYNX8GZ6999"/>
    <s v="female"/>
    <s v="native"/>
    <s v="46-55"/>
    <x v="0"/>
    <x v="11"/>
    <n v="0.8"/>
  </r>
  <r>
    <s v="38F5OAUN5O8UMLJBJGFB1OVEFW47HD"/>
    <s v="Paula, I'm so sorry, I had no idea. If you want to talk, I'd be happy to get together."/>
    <s v="A19CKDMMK8Z6QC"/>
    <s v="male"/>
    <s v="native"/>
    <s v="18-25"/>
    <x v="3"/>
    <s v="A1601UNFFAAQOI"/>
    <s v="female"/>
    <s v="native"/>
    <s v="26-35"/>
    <x v="0"/>
    <x v="8"/>
    <n v="0.9"/>
  </r>
  <r>
    <s v="38F5OAUN5O8UMLJBJGFB1OVEFW47HD"/>
    <s v="Paula, I'm so sorry, I had no idea. If you want to talk, I'd be happy to get together."/>
    <s v="A199ECPSCLODO6"/>
    <s v="female"/>
    <s v="native"/>
    <s v="18-25"/>
    <x v="3"/>
    <s v="A1601UNFFAAQOI"/>
    <s v="female"/>
    <s v="native"/>
    <s v="26-35"/>
    <x v="0"/>
    <x v="8"/>
    <n v="0.9"/>
  </r>
  <r>
    <s v="38F5OAUN5O8UMLJBJGFB1OVEFW47HD"/>
    <s v="Paula, I'm so sorry, I had no idea. If you want to talk, I'd be happy to get together."/>
    <s v="ACDX50KGPE97I"/>
    <s v="male"/>
    <s v="native"/>
    <s v="26-35"/>
    <x v="3"/>
    <s v="A1601UNFFAAQOI"/>
    <s v="female"/>
    <s v="native"/>
    <s v="26-35"/>
    <x v="0"/>
    <x v="8"/>
    <n v="0.9"/>
  </r>
  <r>
    <s v="3VBEN272MLV25N8SNDV4BFF9NA1SGJ"/>
    <s v="Sorry, I'm doing the best I can"/>
    <s v="APEB5ERGCYP6D"/>
    <s v="male"/>
    <s v="profession"/>
    <s v="26-35"/>
    <x v="2"/>
    <s v="A1OGYNX8GZ6999"/>
    <s v="female"/>
    <s v="native"/>
    <s v="46-55"/>
    <x v="0"/>
    <x v="9"/>
    <n v="0.8"/>
  </r>
  <r>
    <s v="3VBEN272MLV25N8SNDV4BFF9NA1SGJ"/>
    <s v="Sorry, I'm doing the best I can"/>
    <s v="A1HYMGPYXU97ZN"/>
    <s v="male"/>
    <s v="native"/>
    <s v="18-25"/>
    <x v="1"/>
    <s v="A1OGYNX8GZ6999"/>
    <s v="female"/>
    <s v="native"/>
    <s v="46-55"/>
    <x v="0"/>
    <x v="9"/>
    <n v="0.8"/>
  </r>
  <r>
    <s v="3VBEN272MLV25N8SNDV4BFF9NA1SGJ"/>
    <s v="Sorry, I'm doing the best I can"/>
    <s v="A19CKDMMK8Z6QC"/>
    <s v="male"/>
    <s v="native"/>
    <s v="18-25"/>
    <x v="1"/>
    <s v="A1OGYNX8GZ6999"/>
    <s v="female"/>
    <s v="native"/>
    <s v="46-55"/>
    <x v="0"/>
    <x v="9"/>
    <n v="0.8"/>
  </r>
  <r>
    <s v="38F5OAUN5O8UMLJBJGFB1OVEFW47HD"/>
    <s v="Really sorry to be running late; I'll take an Uber so I get there faster. I'll make it up to you; promise!"/>
    <s v="A1OSRB1Q63XXWZ"/>
    <s v="female"/>
    <s v="native"/>
    <s v="56-65"/>
    <x v="2"/>
    <s v="A1601UNFFAAQOI"/>
    <s v="female"/>
    <s v="native"/>
    <s v="26-35"/>
    <x v="0"/>
    <x v="5"/>
    <n v="0.9"/>
  </r>
  <r>
    <s v="38F5OAUN5O8UMLJBJGFB1OVEFW47HD"/>
    <s v="Really sorry to be running late; I'll take an Uber so I get there faster. I'll make it up to you; promise!"/>
    <s v="A1T02KY1E9YI3I"/>
    <s v="male"/>
    <s v="profession"/>
    <s v="26-35"/>
    <x v="1"/>
    <s v="A1601UNFFAAQOI"/>
    <s v="female"/>
    <s v="native"/>
    <s v="26-35"/>
    <x v="0"/>
    <x v="5"/>
    <n v="0.9"/>
  </r>
  <r>
    <s v="38F5OAUN5O8UMLJBJGFB1OVEFW47HD"/>
    <s v="Really sorry to be running late; I'll take an Uber so I get there faster. I'll make it up to you; promise!"/>
    <s v="A2J7GCLIVCZWH8"/>
    <s v="female"/>
    <s v="native"/>
    <s v="18-25"/>
    <x v="3"/>
    <s v="A1601UNFFAAQOI"/>
    <s v="female"/>
    <s v="native"/>
    <s v="26-35"/>
    <x v="0"/>
    <x v="5"/>
    <n v="0.9"/>
  </r>
  <r>
    <s v="3A1COHJ8NKRYMZOUTL7HFOR9QGAH8A"/>
    <s v="I'll be there soon."/>
    <s v="A1OSRB1Q63XXWZ"/>
    <s v="female"/>
    <s v="native"/>
    <s v="56-65"/>
    <x v="4"/>
    <s v="A142ZRU284W9O"/>
    <s v="male"/>
    <s v="native"/>
    <s v="36-45"/>
    <x v="0"/>
    <x v="5"/>
    <n v="0.9"/>
  </r>
  <r>
    <s v="3A1COHJ8NKRYMZOUTL7HFOR9QGAH8A"/>
    <s v="I'll be there soon."/>
    <s v="AD2YWEL005W9Y"/>
    <s v="male"/>
    <s v="native"/>
    <s v="18-25"/>
    <x v="4"/>
    <s v="A142ZRU284W9O"/>
    <s v="male"/>
    <s v="native"/>
    <s v="36-45"/>
    <x v="0"/>
    <x v="5"/>
    <n v="0.9"/>
  </r>
  <r>
    <s v="3A1COHJ8NKRYMZOUTL7HFOR9QGAH8A"/>
    <s v="I'll be there soon."/>
    <s v="ASZFG2YOQA71C"/>
    <s v="male"/>
    <s v="native"/>
    <s v="18-25"/>
    <x v="1"/>
    <s v="A142ZRU284W9O"/>
    <s v="male"/>
    <s v="native"/>
    <s v="36-45"/>
    <x v="0"/>
    <x v="5"/>
    <n v="0.9"/>
  </r>
  <r>
    <s v="38F5OAUN5O8UMLJBJGFB1OVEFW47HD"/>
    <s v="Hey Jeremy--what's up? How can I help?"/>
    <s v="AXKV2UQ5HEG29"/>
    <s v="male"/>
    <s v="native"/>
    <s v="26-35"/>
    <x v="2"/>
    <s v="A1601UNFFAAQOI"/>
    <s v="female"/>
    <s v="native"/>
    <s v="26-35"/>
    <x v="1"/>
    <x v="6"/>
    <n v="0.9"/>
  </r>
  <r>
    <s v="38F5OAUN5O8UMLJBJGFB1OVEFW47HD"/>
    <s v="Hey Jeremy--what's up? How can I help?"/>
    <s v="A3PJ51GS2AKBO6"/>
    <s v="male"/>
    <s v="native"/>
    <s v="26-35"/>
    <x v="1"/>
    <s v="A1601UNFFAAQOI"/>
    <s v="female"/>
    <s v="native"/>
    <s v="26-35"/>
    <x v="1"/>
    <x v="6"/>
    <n v="0.9"/>
  </r>
  <r>
    <s v="38F5OAUN5O8UMLJBJGFB1OVEFW47HD"/>
    <s v="Hey Jeremy--what's up? How can I help?"/>
    <s v="A1HYMGPYXU97ZN"/>
    <s v="male"/>
    <s v="native"/>
    <s v="18-25"/>
    <x v="1"/>
    <s v="A1601UNFFAAQOI"/>
    <s v="female"/>
    <s v="native"/>
    <s v="26-35"/>
    <x v="1"/>
    <x v="6"/>
    <n v="0.9"/>
  </r>
  <r>
    <s v="3A1COHJ8NKRYMZOUTL7HFOR9QGAH8A"/>
    <s v="Sorry, what's up?"/>
    <s v="A1V9MN88VQ1LEB"/>
    <s v="male"/>
    <s v="profession"/>
    <s v="26-35"/>
    <x v="2"/>
    <s v="A142ZRU284W9O"/>
    <s v="male"/>
    <s v="native"/>
    <s v="36-45"/>
    <x v="1"/>
    <x v="6"/>
    <n v="0.9"/>
  </r>
  <r>
    <s v="3A1COHJ8NKRYMZOUTL7HFOR9QGAH8A"/>
    <s v="Sorry, what's up?"/>
    <s v="ACDX50KGPE97I"/>
    <s v="male"/>
    <s v="native"/>
    <s v="26-35"/>
    <x v="2"/>
    <s v="A142ZRU284W9O"/>
    <s v="male"/>
    <s v="native"/>
    <s v="36-45"/>
    <x v="1"/>
    <x v="6"/>
    <n v="0.9"/>
  </r>
  <r>
    <s v="3A1COHJ8NKRYMZOUTL7HFOR9QGAH8A"/>
    <s v="Sorry, what's up?"/>
    <s v="A2T5DC2TXEEMBV"/>
    <s v="male"/>
    <s v="profession"/>
    <s v="18-25"/>
    <x v="0"/>
    <s v="A142ZRU284W9O"/>
    <s v="male"/>
    <s v="native"/>
    <s v="36-45"/>
    <x v="1"/>
    <x v="6"/>
    <n v="0.9"/>
  </r>
  <r>
    <s v="38F5OAUN5O8UMLJBJGFB1OVEFW47HD"/>
    <s v="That sucks! Get thee to a hand dryer and godspeed :("/>
    <s v="A3PJ51GS2AKBO6"/>
    <s v="male"/>
    <s v="native"/>
    <s v="26-35"/>
    <x v="2"/>
    <s v="A1601UNFFAAQOI"/>
    <s v="female"/>
    <s v="native"/>
    <s v="26-35"/>
    <x v="0"/>
    <x v="11"/>
    <n v="0.9"/>
  </r>
  <r>
    <s v="38F5OAUN5O8UMLJBJGFB1OVEFW47HD"/>
    <s v="That sucks! Get thee to a hand dryer and godspeed :("/>
    <s v="APEB5ERGCYP6D"/>
    <s v="male"/>
    <s v="profession"/>
    <s v="26-35"/>
    <x v="1"/>
    <s v="A1601UNFFAAQOI"/>
    <s v="female"/>
    <s v="native"/>
    <s v="26-35"/>
    <x v="0"/>
    <x v="11"/>
    <n v="0.9"/>
  </r>
  <r>
    <s v="38F5OAUN5O8UMLJBJGFB1OVEFW47HD"/>
    <s v="That sucks! Get thee to a hand dryer and godspeed :("/>
    <s v="A2T5DC2TXEEMBV"/>
    <s v="male"/>
    <s v="profession"/>
    <s v="18-25"/>
    <x v="0"/>
    <s v="A1601UNFFAAQOI"/>
    <s v="female"/>
    <s v="native"/>
    <s v="26-35"/>
    <x v="0"/>
    <x v="11"/>
    <n v="0.9"/>
  </r>
  <r>
    <s v="3A1COHJ8NKRYMZOUTL7HFOR9QGAH8A"/>
    <s v="Sorry that happened to you!"/>
    <s v="APEB5ERGCYP6D"/>
    <s v="male"/>
    <s v="profession"/>
    <s v="26-35"/>
    <x v="2"/>
    <s v="A142ZRU284W9O"/>
    <s v="male"/>
    <s v="native"/>
    <s v="36-45"/>
    <x v="0"/>
    <x v="11"/>
    <n v="0.9"/>
  </r>
  <r>
    <s v="3A1COHJ8NKRYMZOUTL7HFOR9QGAH8A"/>
    <s v="Sorry that happened to you!"/>
    <s v="A2T5DC2TXEEMBV"/>
    <s v="male"/>
    <s v="profession"/>
    <s v="18-25"/>
    <x v="1"/>
    <s v="A142ZRU284W9O"/>
    <s v="male"/>
    <s v="native"/>
    <s v="36-45"/>
    <x v="0"/>
    <x v="11"/>
    <n v="0.9"/>
  </r>
  <r>
    <s v="3A1COHJ8NKRYMZOUTL7HFOR9QGAH8A"/>
    <s v="Sorry that happened to you!"/>
    <s v="A1YSYRDAYFLP0H"/>
    <s v="female"/>
    <s v="native"/>
    <s v="36-45"/>
    <x v="2"/>
    <s v="A142ZRU284W9O"/>
    <s v="male"/>
    <s v="native"/>
    <s v="36-45"/>
    <x v="0"/>
    <x v="11"/>
    <n v="0.9"/>
  </r>
  <r>
    <s v="38F5OAUN5O8UMLJBJGFB1OVEFW47HD"/>
    <s v="I'll bring extra sauce to make it up to you--sorry again and see you soon!"/>
    <s v="A1V9MN88VQ1LEB"/>
    <s v="male"/>
    <s v="profession"/>
    <s v="26-35"/>
    <x v="3"/>
    <s v="A1601UNFFAAQOI"/>
    <s v="female"/>
    <s v="native"/>
    <s v="26-35"/>
    <x v="1"/>
    <x v="9"/>
    <n v="0.9"/>
  </r>
  <r>
    <s v="38F5OAUN5O8UMLJBJGFB1OVEFW47HD"/>
    <s v="I'll bring extra sauce to make it up to you--sorry again and see you soon!"/>
    <s v="A1T02KY1E9YI3I"/>
    <s v="male"/>
    <s v="profession"/>
    <s v="26-35"/>
    <x v="1"/>
    <s v="A1601UNFFAAQOI"/>
    <s v="female"/>
    <s v="native"/>
    <s v="26-35"/>
    <x v="1"/>
    <x v="9"/>
    <n v="0.9"/>
  </r>
  <r>
    <s v="38F5OAUN5O8UMLJBJGFB1OVEFW47HD"/>
    <s v="I'll bring extra sauce to make it up to you--sorry again and see you soon!"/>
    <s v="A3PJ51GS2AKBO6"/>
    <s v="male"/>
    <s v="native"/>
    <s v="26-35"/>
    <x v="3"/>
    <s v="A1601UNFFAAQOI"/>
    <s v="female"/>
    <s v="native"/>
    <s v="26-35"/>
    <x v="1"/>
    <x v="9"/>
    <n v="0.9"/>
  </r>
  <r>
    <s v="3VBEN272MLV25N8SNDV4BFF9NA1SGJ"/>
    <s v="I'm fine, I just don't feel like going out"/>
    <s v="AS7IGPU2RHT6I"/>
    <s v="female"/>
    <s v="native"/>
    <s v="26-35"/>
    <x v="0"/>
    <s v="A1OGYNX8GZ6999"/>
    <s v="female"/>
    <s v="native"/>
    <s v="46-55"/>
    <x v="1"/>
    <x v="10"/>
    <n v="0.8"/>
  </r>
  <r>
    <s v="3VBEN272MLV25N8SNDV4BFF9NA1SGJ"/>
    <s v="I'm fine, I just don't feel like going out"/>
    <s v="A2T5DC2TXEEMBV"/>
    <s v="male"/>
    <s v="profession"/>
    <s v="18-25"/>
    <x v="0"/>
    <s v="A1OGYNX8GZ6999"/>
    <s v="female"/>
    <s v="native"/>
    <s v="46-55"/>
    <x v="1"/>
    <x v="10"/>
    <n v="0.8"/>
  </r>
  <r>
    <s v="3VBEN272MLV25N8SNDV4BFF9NA1SGJ"/>
    <s v="I'm fine, I just don't feel like going out"/>
    <s v="A19CKDMMK8Z6QC"/>
    <s v="male"/>
    <s v="native"/>
    <s v="18-25"/>
    <x v="4"/>
    <s v="A1OGYNX8GZ6999"/>
    <s v="female"/>
    <s v="native"/>
    <s v="46-55"/>
    <x v="1"/>
    <x v="10"/>
    <n v="0.8"/>
  </r>
  <r>
    <s v="3A1COHJ8NKRYMZOUTL7HFOR9QGAH8A"/>
    <s v="I'm on the way."/>
    <s v="APEB5ERGCYP6D"/>
    <s v="male"/>
    <s v="profession"/>
    <s v="26-35"/>
    <x v="0"/>
    <s v="A142ZRU284W9O"/>
    <s v="male"/>
    <s v="native"/>
    <s v="36-45"/>
    <x v="1"/>
    <x v="9"/>
    <n v="0.9"/>
  </r>
  <r>
    <s v="3A1COHJ8NKRYMZOUTL7HFOR9QGAH8A"/>
    <s v="I'm on the way."/>
    <s v="ACDX50KGPE97I"/>
    <s v="male"/>
    <s v="native"/>
    <s v="26-35"/>
    <x v="0"/>
    <s v="A142ZRU284W9O"/>
    <s v="male"/>
    <s v="native"/>
    <s v="36-45"/>
    <x v="1"/>
    <x v="9"/>
    <n v="0.9"/>
  </r>
  <r>
    <s v="3A1COHJ8NKRYMZOUTL7HFOR9QGAH8A"/>
    <s v="I'm on the way."/>
    <s v="A1HYMGPYXU97ZN"/>
    <s v="male"/>
    <s v="native"/>
    <s v="18-25"/>
    <x v="0"/>
    <s v="A142ZRU284W9O"/>
    <s v="male"/>
    <s v="native"/>
    <s v="36-45"/>
    <x v="1"/>
    <x v="9"/>
    <n v="0.9"/>
  </r>
  <r>
    <s v="3VBEN272MLV25N8SNDV4BFF9NA1SGJ"/>
    <s v="Yes it is! Someone will have to miss out"/>
    <s v="A1OSRB1Q63XXWZ"/>
    <s v="female"/>
    <s v="native"/>
    <s v="56-65"/>
    <x v="0"/>
    <s v="A1OGYNX8GZ6999"/>
    <s v="female"/>
    <s v="native"/>
    <s v="46-55"/>
    <x v="1"/>
    <x v="12"/>
    <n v="0.8"/>
  </r>
  <r>
    <s v="3VBEN272MLV25N8SNDV4BFF9NA1SGJ"/>
    <s v="Yes it is! Someone will have to miss out"/>
    <s v="A3PJ51GS2AKBO6"/>
    <s v="male"/>
    <s v="native"/>
    <s v="26-35"/>
    <x v="4"/>
    <s v="A1OGYNX8GZ6999"/>
    <s v="female"/>
    <s v="native"/>
    <s v="46-55"/>
    <x v="1"/>
    <x v="12"/>
    <n v="0.8"/>
  </r>
  <r>
    <s v="3VBEN272MLV25N8SNDV4BFF9NA1SGJ"/>
    <s v="Yes it is! Someone will have to miss out"/>
    <s v="A1T02KY1E9YI3I"/>
    <s v="male"/>
    <s v="profession"/>
    <s v="26-35"/>
    <x v="1"/>
    <s v="A1OGYNX8GZ6999"/>
    <s v="female"/>
    <s v="native"/>
    <s v="46-55"/>
    <x v="1"/>
    <x v="12"/>
    <n v="0.8"/>
  </r>
  <r>
    <s v="38F5OAUN5O8UMLJBJGFB1OVEFW47HD"/>
    <s v="I'm fine, just not up to being around people. Sorry for cancelling again, I know it's terrible."/>
    <s v="A2J7GCLIVCZWH8"/>
    <s v="female"/>
    <s v="native"/>
    <s v="18-25"/>
    <x v="2"/>
    <s v="A1601UNFFAAQOI"/>
    <s v="female"/>
    <s v="native"/>
    <s v="26-35"/>
    <x v="1"/>
    <x v="10"/>
    <n v="0.9"/>
  </r>
  <r>
    <s v="38F5OAUN5O8UMLJBJGFB1OVEFW47HD"/>
    <s v="I'm fine, just not up to being around people. Sorry for cancelling again, I know it's terrible."/>
    <s v="A1Z6F6EIUJFC6T"/>
    <s v="male"/>
    <s v="native"/>
    <s v="26-35"/>
    <x v="1"/>
    <s v="A1601UNFFAAQOI"/>
    <s v="female"/>
    <s v="native"/>
    <s v="26-35"/>
    <x v="1"/>
    <x v="10"/>
    <n v="0.9"/>
  </r>
  <r>
    <s v="38F5OAUN5O8UMLJBJGFB1OVEFW47HD"/>
    <s v="I'm fine, just not up to being around people. Sorry for cancelling again, I know it's terrible."/>
    <s v="A2BAQ9TNQ0ACXU"/>
    <s v="male"/>
    <s v="native"/>
    <s v="26-35"/>
    <x v="1"/>
    <s v="A1601UNFFAAQOI"/>
    <s v="female"/>
    <s v="native"/>
    <s v="26-35"/>
    <x v="1"/>
    <x v="10"/>
    <n v="0.9"/>
  </r>
  <r>
    <s v="3A1COHJ8NKRYMZOUTL7HFOR9QGAH8A"/>
    <s v="I don't know."/>
    <s v="ASZFG2YOQA71C"/>
    <s v="male"/>
    <s v="native"/>
    <s v="18-25"/>
    <x v="4"/>
    <s v="A142ZRU284W9O"/>
    <s v="male"/>
    <s v="native"/>
    <s v="36-45"/>
    <x v="1"/>
    <x v="10"/>
    <n v="0.9"/>
  </r>
  <r>
    <s v="3A1COHJ8NKRYMZOUTL7HFOR9QGAH8A"/>
    <s v="I don't know."/>
    <s v="A1OSRB1Q63XXWZ"/>
    <s v="female"/>
    <s v="native"/>
    <s v="56-65"/>
    <x v="0"/>
    <s v="A142ZRU284W9O"/>
    <s v="male"/>
    <s v="native"/>
    <s v="36-45"/>
    <x v="1"/>
    <x v="10"/>
    <n v="0.9"/>
  </r>
  <r>
    <s v="3A1COHJ8NKRYMZOUTL7HFOR9QGAH8A"/>
    <s v="I don't know."/>
    <s v="A1HYMGPYXU97ZN"/>
    <s v="male"/>
    <s v="native"/>
    <s v="18-25"/>
    <x v="0"/>
    <s v="A142ZRU284W9O"/>
    <s v="male"/>
    <s v="native"/>
    <s v="36-45"/>
    <x v="1"/>
    <x v="10"/>
    <n v="0.9"/>
  </r>
  <r>
    <s v="3VBEN272MLV25N8SNDV4BFF9NA1SGJ"/>
    <s v="Okay, see you then"/>
    <s v="AM0WOQRVW5NSI"/>
    <s v="male"/>
    <s v="native"/>
    <s v="36-45"/>
    <x v="2"/>
    <s v="A1OGYNX8GZ6999"/>
    <s v="female"/>
    <s v="native"/>
    <s v="46-55"/>
    <x v="1"/>
    <x v="13"/>
    <n v="0.8"/>
  </r>
  <r>
    <s v="3VBEN272MLV25N8SNDV4BFF9NA1SGJ"/>
    <s v="Okay, see you then"/>
    <s v="AS7IGPU2RHT6I"/>
    <s v="female"/>
    <s v="native"/>
    <s v="26-35"/>
    <x v="2"/>
    <s v="A1OGYNX8GZ6999"/>
    <s v="female"/>
    <s v="native"/>
    <s v="46-55"/>
    <x v="1"/>
    <x v="13"/>
    <n v="0.8"/>
  </r>
  <r>
    <s v="3VBEN272MLV25N8SNDV4BFF9NA1SGJ"/>
    <s v="Okay, see you then"/>
    <s v="APEB5ERGCYP6D"/>
    <s v="male"/>
    <s v="profession"/>
    <s v="26-35"/>
    <x v="2"/>
    <s v="A1OGYNX8GZ6999"/>
    <s v="female"/>
    <s v="native"/>
    <s v="46-55"/>
    <x v="1"/>
    <x v="13"/>
    <n v="0.8"/>
  </r>
  <r>
    <s v="3A1COHJ8NKRYMZOUTL7HFOR9QGAH8A"/>
    <s v="I'm sorry."/>
    <s v="AXKV2UQ5HEG29"/>
    <s v="male"/>
    <s v="native"/>
    <s v="26-35"/>
    <x v="3"/>
    <s v="A142ZRU284W9O"/>
    <s v="male"/>
    <s v="native"/>
    <s v="36-45"/>
    <x v="1"/>
    <x v="12"/>
    <n v="0.9"/>
  </r>
  <r>
    <s v="3A1COHJ8NKRYMZOUTL7HFOR9QGAH8A"/>
    <s v="I'm sorry."/>
    <s v="AJUL5E52QS2P5"/>
    <s v="male"/>
    <s v="profession"/>
    <s v="18-25"/>
    <x v="1"/>
    <s v="A142ZRU284W9O"/>
    <s v="male"/>
    <s v="native"/>
    <s v="36-45"/>
    <x v="1"/>
    <x v="12"/>
    <n v="0.9"/>
  </r>
  <r>
    <s v="3A1COHJ8NKRYMZOUTL7HFOR9QGAH8A"/>
    <s v="I'm sorry."/>
    <s v="A33MF851P56BFH"/>
    <s v="female"/>
    <s v="profession"/>
    <s v="26-35"/>
    <x v="2"/>
    <s v="A142ZRU284W9O"/>
    <s v="male"/>
    <s v="native"/>
    <s v="36-45"/>
    <x v="1"/>
    <x v="12"/>
    <n v="0.9"/>
  </r>
  <r>
    <s v="38F5OAUN5O8UMLJBJGFB1OVEFW47HD"/>
    <s v="I know, I'm sorry. It was all they had left unfortunately."/>
    <s v="A1T02KY1E9YI3I"/>
    <s v="male"/>
    <s v="profession"/>
    <s v="26-35"/>
    <x v="2"/>
    <s v="A1601UNFFAAQOI"/>
    <s v="female"/>
    <s v="native"/>
    <s v="26-35"/>
    <x v="1"/>
    <x v="12"/>
    <n v="0.9"/>
  </r>
  <r>
    <s v="38F5OAUN5O8UMLJBJGFB1OVEFW47HD"/>
    <s v="I know, I'm sorry. It was all they had left unfortunately."/>
    <s v="A199ECPSCLODO6"/>
    <s v="female"/>
    <s v="native"/>
    <s v="18-25"/>
    <x v="2"/>
    <s v="A1601UNFFAAQOI"/>
    <s v="female"/>
    <s v="native"/>
    <s v="26-35"/>
    <x v="1"/>
    <x v="12"/>
    <n v="0.9"/>
  </r>
  <r>
    <s v="38F5OAUN5O8UMLJBJGFB1OVEFW47HD"/>
    <s v="I know, I'm sorry. It was all they had left unfortunately."/>
    <s v="A3PJ51GS2AKBO6"/>
    <s v="male"/>
    <s v="native"/>
    <s v="26-35"/>
    <x v="2"/>
    <s v="A1601UNFFAAQOI"/>
    <s v="female"/>
    <s v="native"/>
    <s v="26-35"/>
    <x v="1"/>
    <x v="12"/>
    <n v="0.9"/>
  </r>
  <r>
    <s v="3VBEN272MLV25N8SNDV4BFF9NA1SGJ"/>
    <s v="Wow, that's awful! It happened to me once and it was no fun!"/>
    <s v="A3PJ51GS2AKBO6"/>
    <s v="male"/>
    <s v="native"/>
    <s v="26-35"/>
    <x v="1"/>
    <s v="A1OGYNX8GZ6999"/>
    <s v="female"/>
    <s v="native"/>
    <s v="46-55"/>
    <x v="0"/>
    <x v="14"/>
    <n v="0.8"/>
  </r>
  <r>
    <s v="3VBEN272MLV25N8SNDV4BFF9NA1SGJ"/>
    <s v="Wow, that's awful! It happened to me once and it was no fun!"/>
    <s v="A2314OA8ZBDRTV"/>
    <s v="male"/>
    <s v="native"/>
    <s v="26-35"/>
    <x v="2"/>
    <s v="A1OGYNX8GZ6999"/>
    <s v="female"/>
    <s v="native"/>
    <s v="46-55"/>
    <x v="0"/>
    <x v="14"/>
    <n v="0.8"/>
  </r>
  <r>
    <s v="3VBEN272MLV25N8SNDV4BFF9NA1SGJ"/>
    <s v="Wow, that's awful! It happened to me once and it was no fun!"/>
    <s v="AD2YWEL005W9Y"/>
    <s v="male"/>
    <s v="native"/>
    <s v="18-25"/>
    <x v="2"/>
    <s v="A1OGYNX8GZ6999"/>
    <s v="female"/>
    <s v="native"/>
    <s v="46-55"/>
    <x v="0"/>
    <x v="14"/>
    <n v="0.8"/>
  </r>
  <r>
    <s v="38F5OAUN5O8UMLJBJGFB1OVEFW47HD"/>
    <s v="Perfect! I'll ring you then."/>
    <s v="A22PVWOPGX9AG6"/>
    <s v="female"/>
    <s v="native"/>
    <s v="26-35"/>
    <x v="1"/>
    <s v="A1601UNFFAAQOI"/>
    <s v="female"/>
    <s v="native"/>
    <s v="26-35"/>
    <x v="1"/>
    <x v="13"/>
    <n v="0.9"/>
  </r>
  <r>
    <s v="38F5OAUN5O8UMLJBJGFB1OVEFW47HD"/>
    <s v="Perfect! I'll ring you then."/>
    <s v="A1V9MN88VQ1LEB"/>
    <s v="male"/>
    <s v="profession"/>
    <s v="26-35"/>
    <x v="1"/>
    <s v="A1601UNFFAAQOI"/>
    <s v="female"/>
    <s v="native"/>
    <s v="26-35"/>
    <x v="1"/>
    <x v="13"/>
    <n v="0.9"/>
  </r>
  <r>
    <s v="38F5OAUN5O8UMLJBJGFB1OVEFW47HD"/>
    <s v="Perfect! I'll ring you then."/>
    <s v="A1HYMGPYXU97ZN"/>
    <s v="male"/>
    <s v="native"/>
    <s v="18-25"/>
    <x v="3"/>
    <s v="A1601UNFFAAQOI"/>
    <s v="female"/>
    <s v="native"/>
    <s v="26-35"/>
    <x v="1"/>
    <x v="13"/>
    <n v="0.9"/>
  </r>
  <r>
    <s v="3IFS6Q0HJJFG1EEND1V7WRSP2NTSIB"/>
    <s v="Want to get out of there? Just us tonight?"/>
    <s v="A1HYMGPYXU97ZN"/>
    <s v="male"/>
    <s v="native"/>
    <s v="18-25"/>
    <x v="0"/>
    <s v="A2O7H7VXLFN6BP"/>
    <s v="male"/>
    <s v="native"/>
    <s v="18-25"/>
    <x v="0"/>
    <x v="1"/>
    <n v="0.9"/>
  </r>
  <r>
    <s v="3IFS6Q0HJJFG1EEND1V7WRSP2NTSIB"/>
    <s v="Want to get out of there? Just us tonight?"/>
    <s v="A3PJ51GS2AKBO6"/>
    <s v="male"/>
    <s v="native"/>
    <s v="26-35"/>
    <x v="2"/>
    <s v="A2O7H7VXLFN6BP"/>
    <s v="male"/>
    <s v="native"/>
    <s v="18-25"/>
    <x v="0"/>
    <x v="1"/>
    <n v="0.9"/>
  </r>
  <r>
    <s v="3IFS6Q0HJJFG1EEND1V7WRSP2NTSIB"/>
    <s v="Want to get out of there? Just us tonight?"/>
    <s v="A1YSYRDAYFLP0H"/>
    <s v="female"/>
    <s v="native"/>
    <s v="36-45"/>
    <x v="3"/>
    <s v="A2O7H7VXLFN6BP"/>
    <s v="male"/>
    <s v="native"/>
    <s v="18-25"/>
    <x v="0"/>
    <x v="1"/>
    <n v="0.9"/>
  </r>
  <r>
    <s v="38F5OAUN5O8UMLJBJGFB1OVEFW47HD"/>
    <s v="Sorry this is happening to you! Let me know if there is anything else I can do to help."/>
    <s v="AS7IGPU2RHT6I"/>
    <s v="female"/>
    <s v="native"/>
    <s v="26-35"/>
    <x v="3"/>
    <s v="A1601UNFFAAQOI"/>
    <s v="female"/>
    <s v="native"/>
    <s v="26-35"/>
    <x v="0"/>
    <x v="14"/>
    <n v="0.9"/>
  </r>
  <r>
    <s v="38F5OAUN5O8UMLJBJGFB1OVEFW47HD"/>
    <s v="Sorry this is happening to you! Let me know if there is anything else I can do to help."/>
    <s v="A1T02KY1E9YI3I"/>
    <s v="male"/>
    <s v="profession"/>
    <s v="26-35"/>
    <x v="1"/>
    <s v="A1601UNFFAAQOI"/>
    <s v="female"/>
    <s v="native"/>
    <s v="26-35"/>
    <x v="0"/>
    <x v="14"/>
    <n v="0.9"/>
  </r>
  <r>
    <s v="38F5OAUN5O8UMLJBJGFB1OVEFW47HD"/>
    <s v="Sorry this is happening to you! Let me know if there is anything else I can do to help."/>
    <s v="APEB5ERGCYP6D"/>
    <s v="male"/>
    <s v="profession"/>
    <s v="26-35"/>
    <x v="2"/>
    <s v="A1601UNFFAAQOI"/>
    <s v="female"/>
    <s v="native"/>
    <s v="26-35"/>
    <x v="0"/>
    <x v="14"/>
    <n v="0.9"/>
  </r>
  <r>
    <s v="3IFS6Q0HJJFG1EEND1V7WRSP2NTSIB"/>
    <s v="I'll take it out right away."/>
    <s v="A19KWRLD7P57VJ"/>
    <s v="male"/>
    <s v="native"/>
    <s v="26-35"/>
    <x v="2"/>
    <s v="A2O7H7VXLFN6BP"/>
    <s v="male"/>
    <s v="native"/>
    <s v="18-25"/>
    <x v="0"/>
    <x v="2"/>
    <n v="0.9"/>
  </r>
  <r>
    <s v="3IFS6Q0HJJFG1EEND1V7WRSP2NTSIB"/>
    <s v="I'll take it out right away."/>
    <s v="APEB5ERGCYP6D"/>
    <s v="male"/>
    <s v="profession"/>
    <s v="26-35"/>
    <x v="0"/>
    <s v="A2O7H7VXLFN6BP"/>
    <s v="male"/>
    <s v="native"/>
    <s v="18-25"/>
    <x v="0"/>
    <x v="2"/>
    <n v="0.9"/>
  </r>
  <r>
    <s v="3IFS6Q0HJJFG1EEND1V7WRSP2NTSIB"/>
    <s v="I'll take it out right away."/>
    <s v="AM0WOQRVW5NSI"/>
    <s v="male"/>
    <s v="native"/>
    <s v="36-45"/>
    <x v="1"/>
    <s v="A2O7H7VXLFN6BP"/>
    <s v="male"/>
    <s v="native"/>
    <s v="18-25"/>
    <x v="0"/>
    <x v="2"/>
    <n v="0.9"/>
  </r>
  <r>
    <s v="3A1COHJ8NKRYMZOUTL7HFOR9QGAH8A"/>
    <s v="Okay, talk to you soon."/>
    <s v="AXKV2UQ5HEG29"/>
    <s v="male"/>
    <s v="native"/>
    <s v="26-35"/>
    <x v="2"/>
    <s v="A142ZRU284W9O"/>
    <s v="male"/>
    <s v="native"/>
    <s v="36-45"/>
    <x v="1"/>
    <x v="13"/>
    <n v="0.9"/>
  </r>
  <r>
    <s v="3A1COHJ8NKRYMZOUTL7HFOR9QGAH8A"/>
    <s v="Okay, talk to you soon."/>
    <s v="A19CKDMMK8Z6QC"/>
    <s v="male"/>
    <s v="native"/>
    <s v="18-25"/>
    <x v="1"/>
    <s v="A142ZRU284W9O"/>
    <s v="male"/>
    <s v="native"/>
    <s v="36-45"/>
    <x v="1"/>
    <x v="13"/>
    <n v="0.9"/>
  </r>
  <r>
    <s v="3A1COHJ8NKRYMZOUTL7HFOR9QGAH8A"/>
    <s v="Okay, talk to you soon."/>
    <s v="A1V9MN88VQ1LEB"/>
    <s v="male"/>
    <s v="profession"/>
    <s v="26-35"/>
    <x v="3"/>
    <s v="A142ZRU284W9O"/>
    <s v="male"/>
    <s v="native"/>
    <s v="36-45"/>
    <x v="1"/>
    <x v="13"/>
    <n v="0.9"/>
  </r>
  <r>
    <s v="3U8YCDAGXQCTH3IUH7HWVNDSY5S0Q0"/>
    <s v="Oh, then meet on park"/>
    <s v="A3RH0FSJYQSFEZ"/>
    <s v="female"/>
    <s v="native"/>
    <s v="26-35"/>
    <x v="3"/>
    <s v="A1PY05TVYSN7LI"/>
    <s v="male"/>
    <s v="native"/>
    <s v="26-35"/>
    <x v="0"/>
    <x v="1"/>
    <n v="0.6"/>
  </r>
  <r>
    <s v="3U8YCDAGXQCTH3IUH7HWVNDSY5S0Q0"/>
    <s v="Oh, then meet on park"/>
    <s v="A1V9MN88VQ1LEB"/>
    <s v="male"/>
    <s v="profession"/>
    <s v="36-45"/>
    <x v="1"/>
    <s v="A1PY05TVYSN7LI"/>
    <s v="male"/>
    <s v="native"/>
    <s v="26-35"/>
    <x v="0"/>
    <x v="1"/>
    <n v="0.6"/>
  </r>
  <r>
    <s v="3U8YCDAGXQCTH3IUH7HWVNDSY5S0Q0"/>
    <s v="Oh, then meet on park"/>
    <s v="A2314OA8ZBDRTV"/>
    <s v="male"/>
    <s v="native"/>
    <s v="26-35"/>
    <x v="0"/>
    <s v="A1PY05TVYSN7LI"/>
    <s v="male"/>
    <s v="native"/>
    <s v="26-35"/>
    <x v="0"/>
    <x v="1"/>
    <n v="0.6"/>
  </r>
  <r>
    <s v="3A1COHJ8NKRYMZOUTL7HFOR9QGAH8A"/>
    <s v="I can check around here."/>
    <s v="A1T02KY1E9YI3I"/>
    <s v="male"/>
    <s v="profession"/>
    <s v="26-35"/>
    <x v="2"/>
    <s v="A142ZRU284W9O"/>
    <s v="male"/>
    <s v="native"/>
    <s v="36-45"/>
    <x v="0"/>
    <x v="14"/>
    <n v="0.9"/>
  </r>
  <r>
    <s v="3A1COHJ8NKRYMZOUTL7HFOR9QGAH8A"/>
    <s v="I can check around here."/>
    <s v="A3PJ51GS2AKBO6"/>
    <s v="male"/>
    <s v="native"/>
    <s v="26-35"/>
    <x v="0"/>
    <s v="A142ZRU284W9O"/>
    <s v="male"/>
    <s v="native"/>
    <s v="36-45"/>
    <x v="0"/>
    <x v="14"/>
    <n v="0.9"/>
  </r>
  <r>
    <s v="3A1COHJ8NKRYMZOUTL7HFOR9QGAH8A"/>
    <s v="I can check around here."/>
    <s v="A1V9MN88VQ1LEB"/>
    <s v="male"/>
    <s v="profession"/>
    <s v="26-35"/>
    <x v="3"/>
    <s v="A142ZRU284W9O"/>
    <s v="male"/>
    <s v="native"/>
    <s v="36-45"/>
    <x v="0"/>
    <x v="14"/>
    <n v="0.9"/>
  </r>
  <r>
    <s v="3IFS6Q0HJJFG1EEND1V7WRSP2NTSIB"/>
    <s v="just gotta tough it out look for something else in the meantime"/>
    <s v="A1T02KY1E9YI3I"/>
    <s v="male"/>
    <s v="profession"/>
    <s v="26-35"/>
    <x v="0"/>
    <s v="A2O7H7VXLFN6BP"/>
    <s v="male"/>
    <s v="native"/>
    <s v="18-25"/>
    <x v="0"/>
    <x v="3"/>
    <n v="0.9"/>
  </r>
  <r>
    <s v="3IFS6Q0HJJFG1EEND1V7WRSP2NTSIB"/>
    <s v="just gotta tough it out look for something else in the meantime"/>
    <s v="A2T5DC2TXEEMBV"/>
    <s v="male"/>
    <s v="profession"/>
    <s v="18-25"/>
    <x v="0"/>
    <s v="A2O7H7VXLFN6BP"/>
    <s v="male"/>
    <s v="native"/>
    <s v="18-25"/>
    <x v="0"/>
    <x v="3"/>
    <n v="0.9"/>
  </r>
  <r>
    <s v="3IFS6Q0HJJFG1EEND1V7WRSP2NTSIB"/>
    <s v="just gotta tough it out look for something else in the meantime"/>
    <s v="A1V9MN88VQ1LEB"/>
    <s v="male"/>
    <s v="profession"/>
    <s v="26-35"/>
    <x v="0"/>
    <s v="A2O7H7VXLFN6BP"/>
    <s v="male"/>
    <s v="native"/>
    <s v="18-25"/>
    <x v="0"/>
    <x v="3"/>
    <n v="0.9"/>
  </r>
  <r>
    <s v="3IFS6Q0HJJFG1EEND1V7WRSP2NTSIB"/>
    <s v="no idea who told her man"/>
    <s v="A39PQOGN8NIWNA"/>
    <s v="male"/>
    <s v="profession"/>
    <s v="26-35"/>
    <x v="2"/>
    <s v="A2O7H7VXLFN6BP"/>
    <s v="male"/>
    <s v="native"/>
    <s v="18-25"/>
    <x v="0"/>
    <x v="4"/>
    <n v="0.9"/>
  </r>
  <r>
    <s v="3IFS6Q0HJJFG1EEND1V7WRSP2NTSIB"/>
    <s v="no idea who told her man"/>
    <s v="A3RH0FSJYQSFEZ"/>
    <s v="female"/>
    <s v="native"/>
    <s v="26-35"/>
    <x v="4"/>
    <s v="A2O7H7VXLFN6BP"/>
    <s v="male"/>
    <s v="native"/>
    <s v="18-25"/>
    <x v="0"/>
    <x v="4"/>
    <n v="0.9"/>
  </r>
  <r>
    <s v="3IFS6Q0HJJFG1EEND1V7WRSP2NTSIB"/>
    <s v="no idea who told her man"/>
    <s v="A1OSRB1Q63XXWZ"/>
    <s v="female"/>
    <s v="native"/>
    <s v="56-65"/>
    <x v="0"/>
    <s v="A2O7H7VXLFN6BP"/>
    <s v="male"/>
    <s v="native"/>
    <s v="18-25"/>
    <x v="0"/>
    <x v="4"/>
    <n v="0.9"/>
  </r>
  <r>
    <s v="3U8YCDAGXQCTH3IUH7HWVNDSY5S0Q0"/>
    <s v="come on mom, How I control ants when I am here."/>
    <s v="A19CKDMMK8Z6QC"/>
    <s v="male"/>
    <s v="native"/>
    <s v="18-25"/>
    <x v="0"/>
    <s v="A1PY05TVYSN7LI"/>
    <s v="male"/>
    <s v="native"/>
    <s v="26-35"/>
    <x v="1"/>
    <x v="2"/>
    <n v="0.6"/>
  </r>
  <r>
    <s v="3U8YCDAGXQCTH3IUH7HWVNDSY5S0Q0"/>
    <s v="come on mom, How I control ants when I am here."/>
    <s v="A1HYMGPYXU97ZN"/>
    <s v="male"/>
    <s v="native"/>
    <s v="18-25"/>
    <x v="4"/>
    <s v="A1PY05TVYSN7LI"/>
    <s v="male"/>
    <s v="native"/>
    <s v="26-35"/>
    <x v="1"/>
    <x v="2"/>
    <n v="0.6"/>
  </r>
  <r>
    <s v="3U8YCDAGXQCTH3IUH7HWVNDSY5S0Q0"/>
    <s v="come on mom, How I control ants when I am here."/>
    <s v="A3IHT9LDUJNP3E"/>
    <s v="male"/>
    <s v="profession"/>
    <s v="26-35"/>
    <x v="2"/>
    <s v="A1PY05TVYSN7LI"/>
    <s v="male"/>
    <s v="native"/>
    <s v="26-35"/>
    <x v="1"/>
    <x v="2"/>
    <n v="0.6"/>
  </r>
  <r>
    <s v="3U8YCDAGXQCTH3IUH7HWVNDSY5S0Q0"/>
    <s v="Is your boss torturing you?"/>
    <s v="A2J7GCLIVCZWH8"/>
    <s v="female"/>
    <s v="native"/>
    <s v="18-25"/>
    <x v="1"/>
    <s v="A1PY05TVYSN7LI"/>
    <s v="male"/>
    <s v="native"/>
    <s v="26-35"/>
    <x v="0"/>
    <x v="3"/>
    <n v="0.6"/>
  </r>
  <r>
    <s v="3U8YCDAGXQCTH3IUH7HWVNDSY5S0Q0"/>
    <s v="Is your boss torturing you?"/>
    <s v="A3PJ51GS2AKBO6"/>
    <s v="male"/>
    <s v="native"/>
    <s v="26-35"/>
    <x v="1"/>
    <s v="A1PY05TVYSN7LI"/>
    <s v="male"/>
    <s v="native"/>
    <s v="26-35"/>
    <x v="0"/>
    <x v="3"/>
    <n v="0.6"/>
  </r>
  <r>
    <s v="3U8YCDAGXQCTH3IUH7HWVNDSY5S0Q0"/>
    <s v="Is your boss torturing you?"/>
    <s v="A19CKDMMK8Z6QC"/>
    <s v="male"/>
    <s v="native"/>
    <s v="18-25"/>
    <x v="2"/>
    <s v="A1PY05TVYSN7LI"/>
    <s v="male"/>
    <s v="native"/>
    <s v="26-35"/>
    <x v="0"/>
    <x v="3"/>
    <n v="0.6"/>
  </r>
  <r>
    <s v="3IFS6Q0HJJFG1EEND1V7WRSP2NTSIB"/>
    <s v="i didnt know i swear. if you want to talk about it im here"/>
    <s v="A1V9MN88VQ1LEB"/>
    <s v="male"/>
    <s v="profession"/>
    <s v="26-35"/>
    <x v="2"/>
    <s v="A2O7H7VXLFN6BP"/>
    <s v="male"/>
    <s v="native"/>
    <s v="18-25"/>
    <x v="0"/>
    <x v="7"/>
    <n v="0.9"/>
  </r>
  <r>
    <s v="3IFS6Q0HJJFG1EEND1V7WRSP2NTSIB"/>
    <s v="i didnt know i swear. if you want to talk about it im here"/>
    <s v="A2T5DC2TXEEMBV"/>
    <s v="male"/>
    <s v="profession"/>
    <s v="18-25"/>
    <x v="3"/>
    <s v="A2O7H7VXLFN6BP"/>
    <s v="male"/>
    <s v="native"/>
    <s v="18-25"/>
    <x v="0"/>
    <x v="7"/>
    <n v="0.9"/>
  </r>
  <r>
    <s v="3IFS6Q0HJJFG1EEND1V7WRSP2NTSIB"/>
    <s v="i didnt know i swear. if you want to talk about it im here"/>
    <s v="A1OSRB1Q63XXWZ"/>
    <s v="female"/>
    <s v="native"/>
    <s v="56-65"/>
    <x v="2"/>
    <s v="A2O7H7VXLFN6BP"/>
    <s v="male"/>
    <s v="native"/>
    <s v="18-25"/>
    <x v="0"/>
    <x v="7"/>
    <n v="0.9"/>
  </r>
  <r>
    <s v="3U8YCDAGXQCTH3IUH7HWVNDSY5S0Q0"/>
    <s v="Oh, I am sorry dude, but this makes me laugh"/>
    <s v="A37LZCSEEW0L0X"/>
    <s v="male"/>
    <s v="profession"/>
    <s v="36-45"/>
    <x v="0"/>
    <s v="A1PY05TVYSN7LI"/>
    <s v="male"/>
    <s v="native"/>
    <s v="26-35"/>
    <x v="1"/>
    <x v="4"/>
    <n v="0.6"/>
  </r>
  <r>
    <s v="3U8YCDAGXQCTH3IUH7HWVNDSY5S0Q0"/>
    <s v="Oh, I am sorry dude, but this makes me laugh"/>
    <s v="AS7IGPU2RHT6I"/>
    <s v="female"/>
    <s v="native"/>
    <s v="26-35"/>
    <x v="4"/>
    <s v="A1PY05TVYSN7LI"/>
    <s v="male"/>
    <s v="native"/>
    <s v="26-35"/>
    <x v="1"/>
    <x v="4"/>
    <n v="0.6"/>
  </r>
  <r>
    <s v="3U8YCDAGXQCTH3IUH7HWVNDSY5S0Q0"/>
    <s v="Oh, I am sorry dude, but this makes me laugh"/>
    <s v="A3PJ51GS2AKBO6"/>
    <s v="male"/>
    <s v="native"/>
    <s v="26-35"/>
    <x v="4"/>
    <s v="A1PY05TVYSN7LI"/>
    <s v="male"/>
    <s v="native"/>
    <s v="26-35"/>
    <x v="1"/>
    <x v="4"/>
    <n v="0.6"/>
  </r>
  <r>
    <s v="3ZDAD0O1T29E69GX1N0Y96BQSJBXT5"/>
    <s v="That's nothing new."/>
    <s v="A1T02KY1E9YI3I"/>
    <s v="male"/>
    <s v="profession"/>
    <s v="26-35"/>
    <x v="0"/>
    <s v="A1WTIPXQDJIMUI"/>
    <s v="male"/>
    <s v="profession"/>
    <s v="18-25"/>
    <x v="0"/>
    <x v="1"/>
    <n v="0.6"/>
  </r>
  <r>
    <s v="3ZDAD0O1T29E69GX1N0Y96BQSJBXT5"/>
    <s v="That's nothing new."/>
    <s v="A1V9MN88VQ1LEB"/>
    <s v="male"/>
    <s v="profession"/>
    <s v="26-35"/>
    <x v="4"/>
    <s v="A1WTIPXQDJIMUI"/>
    <s v="male"/>
    <s v="profession"/>
    <s v="18-25"/>
    <x v="0"/>
    <x v="1"/>
    <n v="0.6"/>
  </r>
  <r>
    <s v="3ZDAD0O1T29E69GX1N0Y96BQSJBXT5"/>
    <s v="That's nothing new."/>
    <s v="ACDX50KGPE97I"/>
    <s v="male"/>
    <s v="native"/>
    <s v="26-35"/>
    <x v="0"/>
    <s v="A1WTIPXQDJIMUI"/>
    <s v="male"/>
    <s v="profession"/>
    <s v="18-25"/>
    <x v="0"/>
    <x v="1"/>
    <n v="0.6"/>
  </r>
  <r>
    <s v="3IFS6Q0HJJFG1EEND1V7WRSP2NTSIB"/>
    <s v="It's all good"/>
    <s v="A1HYMGPYXU97ZN"/>
    <s v="male"/>
    <s v="native"/>
    <s v="18-25"/>
    <x v="0"/>
    <s v="A2O7H7VXLFN6BP"/>
    <s v="male"/>
    <s v="native"/>
    <s v="18-25"/>
    <x v="0"/>
    <x v="0"/>
    <n v="0.9"/>
  </r>
  <r>
    <s v="3IFS6Q0HJJFG1EEND1V7WRSP2NTSIB"/>
    <s v="It's all good"/>
    <s v="A3PJ51GS2AKBO6"/>
    <s v="male"/>
    <s v="native"/>
    <s v="26-35"/>
    <x v="0"/>
    <s v="A2O7H7VXLFN6BP"/>
    <s v="male"/>
    <s v="native"/>
    <s v="18-25"/>
    <x v="0"/>
    <x v="0"/>
    <n v="0.9"/>
  </r>
  <r>
    <s v="3IFS6Q0HJJFG1EEND1V7WRSP2NTSIB"/>
    <s v="It's all good"/>
    <s v="A19KWRLD7P57VJ"/>
    <s v="male"/>
    <s v="native"/>
    <s v="26-35"/>
    <x v="2"/>
    <s v="A2O7H7VXLFN6BP"/>
    <s v="male"/>
    <s v="native"/>
    <s v="18-25"/>
    <x v="0"/>
    <x v="0"/>
    <n v="0.9"/>
  </r>
  <r>
    <s v="3ZDAD0O1T29E69GX1N0Y96BQSJBXT5"/>
    <s v="I don't think the ants are there because I forgot the trash one day. You should keep your house cleaner."/>
    <s v="A19CKDMMK8Z6QC"/>
    <s v="male"/>
    <s v="native"/>
    <s v="18-25"/>
    <x v="4"/>
    <s v="A1WTIPXQDJIMUI"/>
    <s v="male"/>
    <s v="profession"/>
    <s v="18-25"/>
    <x v="1"/>
    <x v="2"/>
    <n v="0.6"/>
  </r>
  <r>
    <s v="3ZDAD0O1T29E69GX1N0Y96BQSJBXT5"/>
    <s v="I don't think the ants are there because I forgot the trash one day. You should keep your house cleaner."/>
    <s v="A3PJ51GS2AKBO6"/>
    <s v="male"/>
    <s v="native"/>
    <s v="26-35"/>
    <x v="4"/>
    <s v="A1WTIPXQDJIMUI"/>
    <s v="male"/>
    <s v="profession"/>
    <s v="18-25"/>
    <x v="1"/>
    <x v="2"/>
    <n v="0.6"/>
  </r>
  <r>
    <s v="3ZDAD0O1T29E69GX1N0Y96BQSJBXT5"/>
    <s v="I don't think the ants are there because I forgot the trash one day. You should keep your house cleaner."/>
    <s v="A3LA5P3N3KI8U7"/>
    <s v="female"/>
    <s v="native"/>
    <s v="26-35"/>
    <x v="4"/>
    <s v="A1WTIPXQDJIMUI"/>
    <s v="male"/>
    <s v="profession"/>
    <s v="18-25"/>
    <x v="1"/>
    <x v="2"/>
    <n v="0.6"/>
  </r>
  <r>
    <s v="3U8YCDAGXQCTH3IUH7HWVNDSY5S0Q0"/>
    <s v="Don't think about Dave anymore."/>
    <s v="A19KWRLD7P57VJ"/>
    <s v="male"/>
    <s v="native"/>
    <s v="26-35"/>
    <x v="2"/>
    <s v="A1PY05TVYSN7LI"/>
    <s v="male"/>
    <s v="native"/>
    <s v="26-35"/>
    <x v="0"/>
    <x v="7"/>
    <n v="0.6"/>
  </r>
  <r>
    <s v="3U8YCDAGXQCTH3IUH7HWVNDSY5S0Q0"/>
    <s v="Don't think about Dave anymore."/>
    <s v="A1OSRB1Q63XXWZ"/>
    <s v="female"/>
    <s v="native"/>
    <s v="56-65"/>
    <x v="2"/>
    <s v="A1PY05TVYSN7LI"/>
    <s v="male"/>
    <s v="native"/>
    <s v="26-35"/>
    <x v="0"/>
    <x v="7"/>
    <n v="0.6"/>
  </r>
  <r>
    <s v="3U8YCDAGXQCTH3IUH7HWVNDSY5S0Q0"/>
    <s v="Don't think about Dave anymore."/>
    <s v="A1HYMGPYXU97ZN"/>
    <s v="male"/>
    <s v="native"/>
    <s v="18-25"/>
    <x v="0"/>
    <s v="A1PY05TVYSN7LI"/>
    <s v="male"/>
    <s v="native"/>
    <s v="26-35"/>
    <x v="0"/>
    <x v="7"/>
    <n v="0.6"/>
  </r>
  <r>
    <s v="3IFS6Q0HJJFG1EEND1V7WRSP2NTSIB"/>
    <s v="shit im sorry"/>
    <s v="A19CKDMMK8Z6QC"/>
    <s v="male"/>
    <s v="native"/>
    <s v="18-25"/>
    <x v="2"/>
    <s v="A2O7H7VXLFN6BP"/>
    <s v="male"/>
    <s v="native"/>
    <s v="18-25"/>
    <x v="0"/>
    <x v="8"/>
    <n v="0.9"/>
  </r>
  <r>
    <s v="3IFS6Q0HJJFG1EEND1V7WRSP2NTSIB"/>
    <s v="shit im sorry"/>
    <s v="AS7IGPU2RHT6I"/>
    <s v="female"/>
    <s v="native"/>
    <s v="26-35"/>
    <x v="1"/>
    <s v="A2O7H7VXLFN6BP"/>
    <s v="male"/>
    <s v="native"/>
    <s v="18-25"/>
    <x v="0"/>
    <x v="8"/>
    <n v="0.9"/>
  </r>
  <r>
    <s v="3IFS6Q0HJJFG1EEND1V7WRSP2NTSIB"/>
    <s v="shit im sorry"/>
    <s v="AJUL5E52QS2P5"/>
    <s v="male"/>
    <s v="profession"/>
    <s v="18-25"/>
    <x v="2"/>
    <s v="A2O7H7VXLFN6BP"/>
    <s v="male"/>
    <s v="native"/>
    <s v="18-25"/>
    <x v="0"/>
    <x v="8"/>
    <n v="0.9"/>
  </r>
  <r>
    <s v="3IFS6Q0HJJFG1EEND1V7WRSP2NTSIB"/>
    <s v="I'll uber"/>
    <s v="AHLS6AZ1VTNH7"/>
    <s v="male"/>
    <s v="native"/>
    <s v="26-35"/>
    <x v="2"/>
    <s v="A2O7H7VXLFN6BP"/>
    <s v="male"/>
    <s v="native"/>
    <s v="18-25"/>
    <x v="0"/>
    <x v="5"/>
    <n v="0.9"/>
  </r>
  <r>
    <s v="3IFS6Q0HJJFG1EEND1V7WRSP2NTSIB"/>
    <s v="I'll uber"/>
    <s v="AD2YWEL005W9Y"/>
    <s v="male"/>
    <s v="native"/>
    <s v="18-25"/>
    <x v="4"/>
    <s v="A2O7H7VXLFN6BP"/>
    <s v="male"/>
    <s v="native"/>
    <s v="18-25"/>
    <x v="0"/>
    <x v="5"/>
    <n v="0.9"/>
  </r>
  <r>
    <s v="3IFS6Q0HJJFG1EEND1V7WRSP2NTSIB"/>
    <s v="I'll uber"/>
    <s v="ASZFG2YOQA71C"/>
    <s v="male"/>
    <s v="native"/>
    <s v="18-25"/>
    <x v="2"/>
    <s v="A2O7H7VXLFN6BP"/>
    <s v="male"/>
    <s v="native"/>
    <s v="18-25"/>
    <x v="0"/>
    <x v="5"/>
    <n v="0.9"/>
  </r>
  <r>
    <s v="3ZDAD0O1T29E69GX1N0Y96BQSJBXT5"/>
    <s v="Is he unfair?"/>
    <s v="A37LZCSEEW0L0X"/>
    <s v="male"/>
    <s v="profession"/>
    <s v="26-35"/>
    <x v="2"/>
    <s v="A1WTIPXQDJIMUI"/>
    <s v="male"/>
    <s v="profession"/>
    <s v="18-25"/>
    <x v="0"/>
    <x v="3"/>
    <n v="0.6"/>
  </r>
  <r>
    <s v="3ZDAD0O1T29E69GX1N0Y96BQSJBXT5"/>
    <s v="Is he unfair?"/>
    <s v="APEB5ERGCYP6D"/>
    <s v="male"/>
    <s v="profession"/>
    <s v="26-35"/>
    <x v="0"/>
    <s v="A1WTIPXQDJIMUI"/>
    <s v="male"/>
    <s v="profession"/>
    <s v="18-25"/>
    <x v="0"/>
    <x v="3"/>
    <n v="0.6"/>
  </r>
  <r>
    <s v="3ZDAD0O1T29E69GX1N0Y96BQSJBXT5"/>
    <s v="Is he unfair?"/>
    <s v="A1HYMGPYXU97ZN"/>
    <s v="male"/>
    <s v="native"/>
    <s v="18-25"/>
    <x v="1"/>
    <s v="A1WTIPXQDJIMUI"/>
    <s v="male"/>
    <s v="profession"/>
    <s v="18-25"/>
    <x v="0"/>
    <x v="3"/>
    <n v="0.6"/>
  </r>
  <r>
    <s v="3U8YCDAGXQCTH3IUH7HWVNDSY5S0Q0"/>
    <s v="It is okay"/>
    <s v="AD2YWEL005W9Y"/>
    <s v="male"/>
    <s v="native"/>
    <s v="18-25"/>
    <x v="4"/>
    <s v="A1PY05TVYSN7LI"/>
    <s v="male"/>
    <s v="native"/>
    <s v="26-35"/>
    <x v="0"/>
    <x v="0"/>
    <n v="0.6"/>
  </r>
  <r>
    <s v="3U8YCDAGXQCTH3IUH7HWVNDSY5S0Q0"/>
    <s v="It is okay"/>
    <s v="A1V9MN88VQ1LEB"/>
    <s v="male"/>
    <s v="profession"/>
    <s v="26-35"/>
    <x v="3"/>
    <s v="A1PY05TVYSN7LI"/>
    <s v="male"/>
    <s v="native"/>
    <s v="26-35"/>
    <x v="0"/>
    <x v="0"/>
    <n v="0.6"/>
  </r>
  <r>
    <s v="3U8YCDAGXQCTH3IUH7HWVNDSY5S0Q0"/>
    <s v="It is okay"/>
    <s v="A1XSX19SIQ9U4W"/>
    <s v="female"/>
    <s v="native"/>
    <s v="56-65"/>
    <x v="4"/>
    <s v="A1PY05TVYSN7LI"/>
    <s v="male"/>
    <s v="native"/>
    <s v="26-35"/>
    <x v="0"/>
    <x v="0"/>
    <n v="0.6"/>
  </r>
  <r>
    <s v="3U8YCDAGXQCTH3IUH7HWVNDSY5S0Q0"/>
    <s v="It is okay"/>
    <s v="A39PQOGN8NIWNA"/>
    <s v="male"/>
    <s v="profession"/>
    <s v="26-35"/>
    <x v="0"/>
    <s v="A1PY05TVYSN7LI"/>
    <s v="male"/>
    <s v="native"/>
    <s v="26-35"/>
    <x v="0"/>
    <x v="0"/>
    <n v="0.6"/>
  </r>
  <r>
    <s v="3IFS6Q0HJJFG1EEND1V7WRSP2NTSIB"/>
    <s v="yeah whats up man"/>
    <s v="A1HYMGPYXU97ZN"/>
    <s v="male"/>
    <s v="native"/>
    <s v="18-25"/>
    <x v="0"/>
    <s v="A2O7H7VXLFN6BP"/>
    <s v="male"/>
    <s v="native"/>
    <s v="18-25"/>
    <x v="1"/>
    <x v="6"/>
    <n v="0.9"/>
  </r>
  <r>
    <s v="3IFS6Q0HJJFG1EEND1V7WRSP2NTSIB"/>
    <s v="yeah whats up man"/>
    <s v="A39PQOGN8NIWNA"/>
    <s v="male"/>
    <s v="profession"/>
    <s v="26-35"/>
    <x v="2"/>
    <s v="A2O7H7VXLFN6BP"/>
    <s v="male"/>
    <s v="native"/>
    <s v="18-25"/>
    <x v="1"/>
    <x v="6"/>
    <n v="0.9"/>
  </r>
  <r>
    <s v="3IFS6Q0HJJFG1EEND1V7WRSP2NTSIB"/>
    <s v="yeah whats up man"/>
    <s v="A3PJ51GS2AKBO6"/>
    <s v="male"/>
    <s v="native"/>
    <s v="26-35"/>
    <x v="2"/>
    <s v="A2O7H7VXLFN6BP"/>
    <s v="male"/>
    <s v="native"/>
    <s v="18-25"/>
    <x v="1"/>
    <x v="6"/>
    <n v="0.9"/>
  </r>
  <r>
    <s v="3ZDAD0O1T29E69GX1N0Y96BQSJBXT5"/>
    <s v="Looks like we've got a narc hanging around."/>
    <s v="AXKV2UQ5HEG29"/>
    <s v="male"/>
    <s v="native"/>
    <s v="26-35"/>
    <x v="0"/>
    <s v="A1WTIPXQDJIMUI"/>
    <s v="male"/>
    <s v="profession"/>
    <s v="18-25"/>
    <x v="1"/>
    <x v="4"/>
    <n v="0.6"/>
  </r>
  <r>
    <s v="3ZDAD0O1T29E69GX1N0Y96BQSJBXT5"/>
    <s v="Looks like we've got a narc hanging around."/>
    <s v="A1V9MN88VQ1LEB"/>
    <s v="male"/>
    <s v="profession"/>
    <s v="26-35"/>
    <x v="0"/>
    <s v="A1WTIPXQDJIMUI"/>
    <s v="male"/>
    <s v="profession"/>
    <s v="18-25"/>
    <x v="1"/>
    <x v="4"/>
    <n v="0.6"/>
  </r>
  <r>
    <s v="3ZDAD0O1T29E69GX1N0Y96BQSJBXT5"/>
    <s v="Looks like we've got a narc hanging around."/>
    <s v="A2T5DC2TXEEMBV"/>
    <s v="male"/>
    <s v="profession"/>
    <s v="18-25"/>
    <x v="0"/>
    <s v="A1WTIPXQDJIMUI"/>
    <s v="male"/>
    <s v="profession"/>
    <s v="18-25"/>
    <x v="1"/>
    <x v="4"/>
    <n v="0.6"/>
  </r>
  <r>
    <s v="3U8YCDAGXQCTH3IUH7HWVNDSY5S0Q0"/>
    <s v="What? why I lucky?"/>
    <s v="ACDX50KGPE97I"/>
    <s v="male"/>
    <s v="native"/>
    <s v="26-35"/>
    <x v="0"/>
    <s v="A1PY05TVYSN7LI"/>
    <s v="male"/>
    <s v="native"/>
    <s v="26-35"/>
    <x v="0"/>
    <x v="8"/>
    <n v="0.6"/>
  </r>
  <r>
    <s v="3U8YCDAGXQCTH3IUH7HWVNDSY5S0Q0"/>
    <s v="What? why I lucky?"/>
    <s v="A2T5DC2TXEEMBV"/>
    <s v="male"/>
    <s v="profession"/>
    <s v="18-25"/>
    <x v="4"/>
    <s v="A1PY05TVYSN7LI"/>
    <s v="male"/>
    <s v="native"/>
    <s v="26-35"/>
    <x v="0"/>
    <x v="8"/>
    <n v="0.6"/>
  </r>
  <r>
    <s v="3U8YCDAGXQCTH3IUH7HWVNDSY5S0Q0"/>
    <s v="What? why I lucky?"/>
    <s v="AS7IGPU2RHT6I"/>
    <s v="female"/>
    <s v="native"/>
    <s v="26-35"/>
    <x v="4"/>
    <s v="A1PY05TVYSN7LI"/>
    <s v="male"/>
    <s v="native"/>
    <s v="26-35"/>
    <x v="0"/>
    <x v="8"/>
    <n v="0.6"/>
  </r>
  <r>
    <s v="3IFS6Q0HJJFG1EEND1V7WRSP2NTSIB"/>
    <s v="Need me to bring you some clothes?"/>
    <s v="A18Q96TEN80REC"/>
    <s v="female"/>
    <s v="profession"/>
    <s v="36-45"/>
    <x v="1"/>
    <s v="A2O7H7VXLFN6BP"/>
    <s v="male"/>
    <s v="native"/>
    <s v="18-25"/>
    <x v="0"/>
    <x v="11"/>
    <n v="0.9"/>
  </r>
  <r>
    <s v="3IFS6Q0HJJFG1EEND1V7WRSP2NTSIB"/>
    <s v="Need me to bring you some clothes?"/>
    <s v="APEB5ERGCYP6D"/>
    <s v="male"/>
    <s v="profession"/>
    <s v="26-35"/>
    <x v="0"/>
    <s v="A2O7H7VXLFN6BP"/>
    <s v="male"/>
    <s v="native"/>
    <s v="18-25"/>
    <x v="0"/>
    <x v="11"/>
    <n v="0.9"/>
  </r>
  <r>
    <s v="3IFS6Q0HJJFG1EEND1V7WRSP2NTSIB"/>
    <s v="Need me to bring you some clothes?"/>
    <s v="A37PO5YNKE5D97"/>
    <s v="female"/>
    <s v="native"/>
    <s v="26-35"/>
    <x v="3"/>
    <s v="A2O7H7VXLFN6BP"/>
    <s v="male"/>
    <s v="native"/>
    <s v="18-25"/>
    <x v="0"/>
    <x v="11"/>
    <n v="0.9"/>
  </r>
  <r>
    <s v="3U8YCDAGXQCTH3IUH7HWVNDSY5S0Q0"/>
    <s v="K. bye"/>
    <s v="A3IHT9LDUJNP3E"/>
    <s v="male"/>
    <s v="profession"/>
    <s v="26-35"/>
    <x v="0"/>
    <s v="A1PY05TVYSN7LI"/>
    <s v="male"/>
    <s v="native"/>
    <s v="26-35"/>
    <x v="1"/>
    <x v="5"/>
    <n v="0.6"/>
  </r>
  <r>
    <s v="3U8YCDAGXQCTH3IUH7HWVNDSY5S0Q0"/>
    <s v="K. bye"/>
    <s v="A3PJ51GS2AKBO6"/>
    <s v="male"/>
    <s v="native"/>
    <s v="26-35"/>
    <x v="4"/>
    <s v="A1PY05TVYSN7LI"/>
    <s v="male"/>
    <s v="native"/>
    <s v="26-35"/>
    <x v="1"/>
    <x v="5"/>
    <n v="0.6"/>
  </r>
  <r>
    <s v="3U8YCDAGXQCTH3IUH7HWVNDSY5S0Q0"/>
    <s v="K. bye"/>
    <s v="APEB5ERGCYP6D"/>
    <s v="male"/>
    <s v="profession"/>
    <s v="26-35"/>
    <x v="2"/>
    <s v="A1PY05TVYSN7LI"/>
    <s v="male"/>
    <s v="native"/>
    <s v="26-35"/>
    <x v="1"/>
    <x v="5"/>
    <n v="0.6"/>
  </r>
  <r>
    <s v="3ZDAD0O1T29E69GX1N0Y96BQSJBXT5"/>
    <s v="Cut him off. Throw all his stuff away if there's any around. Block him on everything."/>
    <s v="A3PJ51GS2AKBO6"/>
    <s v="male"/>
    <s v="native"/>
    <s v="26-35"/>
    <x v="2"/>
    <s v="A1WTIPXQDJIMUI"/>
    <s v="male"/>
    <s v="profession"/>
    <s v="18-25"/>
    <x v="0"/>
    <x v="7"/>
    <n v="0.6"/>
  </r>
  <r>
    <s v="3ZDAD0O1T29E69GX1N0Y96BQSJBXT5"/>
    <s v="Cut him off. Throw all his stuff away if there's any around. Block him on everything."/>
    <s v="ACDX50KGPE97I"/>
    <s v="male"/>
    <s v="native"/>
    <s v="26-35"/>
    <x v="4"/>
    <s v="A1WTIPXQDJIMUI"/>
    <s v="male"/>
    <s v="profession"/>
    <s v="18-25"/>
    <x v="0"/>
    <x v="7"/>
    <n v="0.6"/>
  </r>
  <r>
    <s v="3ZDAD0O1T29E69GX1N0Y96BQSJBXT5"/>
    <s v="Cut him off. Throw all his stuff away if there's any around. Block him on everything."/>
    <s v="A3FW9NWR6TJ4M9"/>
    <s v="female"/>
    <s v="native"/>
    <s v="36-45"/>
    <x v="4"/>
    <s v="A1WTIPXQDJIMUI"/>
    <s v="male"/>
    <s v="profession"/>
    <s v="18-25"/>
    <x v="0"/>
    <x v="7"/>
    <n v="0.6"/>
  </r>
  <r>
    <s v="3U8YCDAGXQCTH3IUH7HWVNDSY5S0Q0"/>
    <s v="What do you need from me jeremy?"/>
    <s v="ACDX50KGPE97I"/>
    <s v="male"/>
    <s v="native"/>
    <s v="26-35"/>
    <x v="4"/>
    <s v="A1PY05TVYSN7LI"/>
    <s v="male"/>
    <s v="native"/>
    <s v="26-35"/>
    <x v="1"/>
    <x v="6"/>
    <n v="0.6"/>
  </r>
  <r>
    <s v="3U8YCDAGXQCTH3IUH7HWVNDSY5S0Q0"/>
    <s v="What do you need from me jeremy?"/>
    <s v="A1YSYRDAYFLP0H"/>
    <s v="female"/>
    <s v="native"/>
    <s v="36-45"/>
    <x v="2"/>
    <s v="A1PY05TVYSN7LI"/>
    <s v="male"/>
    <s v="native"/>
    <s v="26-35"/>
    <x v="1"/>
    <x v="6"/>
    <n v="0.6"/>
  </r>
  <r>
    <s v="3U8YCDAGXQCTH3IUH7HWVNDSY5S0Q0"/>
    <s v="What do you need from me jeremy?"/>
    <s v="A3ERAC9ADCIAOW"/>
    <s v="male"/>
    <s v="native"/>
    <s v="18-25"/>
    <x v="2"/>
    <s v="A1PY05TVYSN7LI"/>
    <s v="male"/>
    <s v="native"/>
    <s v="26-35"/>
    <x v="1"/>
    <x v="6"/>
    <n v="0.6"/>
  </r>
  <r>
    <s v="3IFS6Q0HJJFG1EEND1V7WRSP2NTSIB"/>
    <s v="They wont bro"/>
    <s v="A37PO5YNKE5D97"/>
    <s v="female"/>
    <s v="native"/>
    <s v="26-35"/>
    <x v="1"/>
    <s v="A2O7H7VXLFN6BP"/>
    <s v="male"/>
    <s v="native"/>
    <s v="18-25"/>
    <x v="1"/>
    <x v="9"/>
    <n v="0.9"/>
  </r>
  <r>
    <s v="3IFS6Q0HJJFG1EEND1V7WRSP2NTSIB"/>
    <s v="They wont bro"/>
    <s v="AM0WOQRVW5NSI"/>
    <s v="male"/>
    <s v="native"/>
    <s v="36-45"/>
    <x v="2"/>
    <s v="A2O7H7VXLFN6BP"/>
    <s v="male"/>
    <s v="native"/>
    <s v="18-25"/>
    <x v="1"/>
    <x v="9"/>
    <n v="0.9"/>
  </r>
  <r>
    <s v="3IFS6Q0HJJFG1EEND1V7WRSP2NTSIB"/>
    <s v="They wont bro"/>
    <s v="A19CKDMMK8Z6QC"/>
    <s v="male"/>
    <s v="native"/>
    <s v="18-25"/>
    <x v="1"/>
    <s v="A2O7H7VXLFN6BP"/>
    <s v="male"/>
    <s v="native"/>
    <s v="18-25"/>
    <x v="1"/>
    <x v="9"/>
    <n v="0.9"/>
  </r>
  <r>
    <s v="3ZDAD0O1T29E69GX1N0Y96BQSJBXT5"/>
    <s v="Haha, well we've all got our vices."/>
    <s v="A1T02KY1E9YI3I"/>
    <s v="male"/>
    <s v="profession"/>
    <s v="26-35"/>
    <x v="2"/>
    <s v="A1WTIPXQDJIMUI"/>
    <s v="male"/>
    <s v="profession"/>
    <s v="18-25"/>
    <x v="0"/>
    <x v="0"/>
    <n v="0.6"/>
  </r>
  <r>
    <s v="3ZDAD0O1T29E69GX1N0Y96BQSJBXT5"/>
    <s v="Haha, well we've all got our vices."/>
    <s v="ASZFG2YOQA71C"/>
    <s v="male"/>
    <s v="native"/>
    <s v="18-25"/>
    <x v="2"/>
    <s v="A1WTIPXQDJIMUI"/>
    <s v="male"/>
    <s v="profession"/>
    <s v="18-25"/>
    <x v="0"/>
    <x v="0"/>
    <n v="0.6"/>
  </r>
  <r>
    <s v="3ZDAD0O1T29E69GX1N0Y96BQSJBXT5"/>
    <s v="Haha, well we've all got our vices."/>
    <s v="APEB5ERGCYP6D"/>
    <s v="male"/>
    <s v="profession"/>
    <s v="26-35"/>
    <x v="2"/>
    <s v="A1WTIPXQDJIMUI"/>
    <s v="male"/>
    <s v="profession"/>
    <s v="18-25"/>
    <x v="0"/>
    <x v="0"/>
    <n v="0.6"/>
  </r>
  <r>
    <s v="3U8YCDAGXQCTH3IUH7HWVNDSY5S0Q0"/>
    <s v="Oh, Then what did you do?"/>
    <s v="A1V9MN88VQ1LEB"/>
    <s v="male"/>
    <s v="profession"/>
    <s v="26-35"/>
    <x v="0"/>
    <s v="A1PY05TVYSN7LI"/>
    <s v="male"/>
    <s v="native"/>
    <s v="26-35"/>
    <x v="0"/>
    <x v="11"/>
    <n v="0.6"/>
  </r>
  <r>
    <s v="3U8YCDAGXQCTH3IUH7HWVNDSY5S0Q0"/>
    <s v="Oh, Then what did you do?"/>
    <s v="APEB5ERGCYP6D"/>
    <s v="male"/>
    <s v="profession"/>
    <s v="26-35"/>
    <x v="0"/>
    <s v="A1PY05TVYSN7LI"/>
    <s v="male"/>
    <s v="native"/>
    <s v="26-35"/>
    <x v="0"/>
    <x v="11"/>
    <n v="0.6"/>
  </r>
  <r>
    <s v="3U8YCDAGXQCTH3IUH7HWVNDSY5S0Q0"/>
    <s v="Oh, Then what did you do?"/>
    <s v="A2T5DC2TXEEMBV"/>
    <s v="male"/>
    <s v="profession"/>
    <s v="18-25"/>
    <x v="4"/>
    <s v="A1PY05TVYSN7LI"/>
    <s v="male"/>
    <s v="native"/>
    <s v="26-35"/>
    <x v="0"/>
    <x v="11"/>
    <n v="0.6"/>
  </r>
  <r>
    <s v="3IFS6Q0HJJFG1EEND1V7WRSP2NTSIB"/>
    <s v="im fine just need some time alone"/>
    <s v="ACDX50KGPE97I"/>
    <s v="male"/>
    <s v="native"/>
    <s v="26-35"/>
    <x v="0"/>
    <s v="A2O7H7VXLFN6BP"/>
    <s v="male"/>
    <s v="native"/>
    <s v="18-25"/>
    <x v="1"/>
    <x v="10"/>
    <n v="0.9"/>
  </r>
  <r>
    <s v="3IFS6Q0HJJFG1EEND1V7WRSP2NTSIB"/>
    <s v="im fine just need some time alone"/>
    <s v="AKXY2ATEM5DC2"/>
    <s v="male"/>
    <s v="native"/>
    <s v="36-45"/>
    <x v="4"/>
    <s v="A2O7H7VXLFN6BP"/>
    <s v="male"/>
    <s v="native"/>
    <s v="18-25"/>
    <x v="1"/>
    <x v="10"/>
    <n v="0.9"/>
  </r>
  <r>
    <s v="3IFS6Q0HJJFG1EEND1V7WRSP2NTSIB"/>
    <s v="im fine just need some time alone"/>
    <s v="APEB5ERGCYP6D"/>
    <s v="male"/>
    <s v="profession"/>
    <s v="26-35"/>
    <x v="2"/>
    <s v="A2O7H7VXLFN6BP"/>
    <s v="male"/>
    <s v="native"/>
    <s v="18-25"/>
    <x v="1"/>
    <x v="10"/>
    <n v="0.9"/>
  </r>
  <r>
    <s v="3ZDAD0O1T29E69GX1N0Y96BQSJBXT5"/>
    <s v="Oh my gosh, no! Did they tell you why?"/>
    <s v="APEB5ERGCYP6D"/>
    <s v="male"/>
    <s v="profession"/>
    <s v="26-35"/>
    <x v="2"/>
    <s v="A1WTIPXQDJIMUI"/>
    <s v="male"/>
    <s v="profession"/>
    <s v="18-25"/>
    <x v="0"/>
    <x v="8"/>
    <n v="0.6"/>
  </r>
  <r>
    <s v="3ZDAD0O1T29E69GX1N0Y96BQSJBXT5"/>
    <s v="Oh my gosh, no! Did they tell you why?"/>
    <s v="ASZFG2YOQA71C"/>
    <s v="male"/>
    <s v="native"/>
    <s v="18-25"/>
    <x v="3"/>
    <s v="A1WTIPXQDJIMUI"/>
    <s v="male"/>
    <s v="profession"/>
    <s v="18-25"/>
    <x v="0"/>
    <x v="8"/>
    <n v="0.6"/>
  </r>
  <r>
    <s v="3ZDAD0O1T29E69GX1N0Y96BQSJBXT5"/>
    <s v="Oh my gosh, no! Did they tell you why?"/>
    <s v="A1V9MN88VQ1LEB"/>
    <s v="male"/>
    <s v="profession"/>
    <s v="26-35"/>
    <x v="3"/>
    <s v="A1WTIPXQDJIMUI"/>
    <s v="male"/>
    <s v="profession"/>
    <s v="18-25"/>
    <x v="0"/>
    <x v="8"/>
    <n v="0.6"/>
  </r>
  <r>
    <s v="3IFS6Q0HJJFG1EEND1V7WRSP2NTSIB"/>
    <s v="sorry man thats all they had"/>
    <s v="A1OSRB1Q63XXWZ"/>
    <s v="female"/>
    <s v="native"/>
    <s v="56-65"/>
    <x v="0"/>
    <s v="A2O7H7VXLFN6BP"/>
    <s v="male"/>
    <s v="native"/>
    <s v="18-25"/>
    <x v="1"/>
    <x v="12"/>
    <n v="0.9"/>
  </r>
  <r>
    <s v="3IFS6Q0HJJFG1EEND1V7WRSP2NTSIB"/>
    <s v="sorry man thats all they had"/>
    <s v="A3PJ51GS2AKBO6"/>
    <s v="male"/>
    <s v="native"/>
    <s v="26-35"/>
    <x v="2"/>
    <s v="A2O7H7VXLFN6BP"/>
    <s v="male"/>
    <s v="native"/>
    <s v="18-25"/>
    <x v="1"/>
    <x v="12"/>
    <n v="0.9"/>
  </r>
  <r>
    <s v="3IFS6Q0HJJFG1EEND1V7WRSP2NTSIB"/>
    <s v="sorry man thats all they had"/>
    <s v="APEB5ERGCYP6D"/>
    <s v="male"/>
    <s v="profession"/>
    <s v="26-35"/>
    <x v="1"/>
    <s v="A2O7H7VXLFN6BP"/>
    <s v="male"/>
    <s v="native"/>
    <s v="18-25"/>
    <x v="1"/>
    <x v="12"/>
    <n v="0.9"/>
  </r>
  <r>
    <s v="3U8YCDAGXQCTH3IUH7HWVNDSY5S0Q0"/>
    <s v="Did you get angry for this small issue?"/>
    <s v="A37LZCSEEW0L0X"/>
    <s v="male"/>
    <s v="profession"/>
    <s v="26-35"/>
    <x v="2"/>
    <s v="A1PY05TVYSN7LI"/>
    <s v="male"/>
    <s v="native"/>
    <s v="26-35"/>
    <x v="0"/>
    <x v="9"/>
    <n v="0.6"/>
  </r>
  <r>
    <s v="3U8YCDAGXQCTH3IUH7HWVNDSY5S0Q0"/>
    <s v="Did you get angry for this small issue?"/>
    <s v="A1Z6F6EIUJFC6T"/>
    <s v="male"/>
    <s v="native"/>
    <s v="26-35"/>
    <x v="1"/>
    <s v="A1PY05TVYSN7LI"/>
    <s v="male"/>
    <s v="native"/>
    <s v="26-35"/>
    <x v="0"/>
    <x v="9"/>
    <n v="0.6"/>
  </r>
  <r>
    <s v="3U8YCDAGXQCTH3IUH7HWVNDSY5S0Q0"/>
    <s v="Did you get angry for this small issue?"/>
    <s v="AHLS6AZ1VTNH7"/>
    <s v="male"/>
    <s v="native"/>
    <s v="26-35"/>
    <x v="1"/>
    <s v="A1PY05TVYSN7LI"/>
    <s v="male"/>
    <s v="native"/>
    <s v="26-35"/>
    <x v="0"/>
    <x v="9"/>
    <n v="0.6"/>
  </r>
  <r>
    <s v="3ZDAD0O1T29E69GX1N0Y96BQSJBXT5"/>
    <s v="Ooh, that stings. I'll make it up to you, I promise."/>
    <s v="AM0WOQRVW5NSI"/>
    <s v="male"/>
    <s v="native"/>
    <s v="36-45"/>
    <x v="3"/>
    <s v="A1WTIPXQDJIMUI"/>
    <s v="male"/>
    <s v="profession"/>
    <s v="18-25"/>
    <x v="1"/>
    <x v="5"/>
    <n v="0.6"/>
  </r>
  <r>
    <s v="3ZDAD0O1T29E69GX1N0Y96BQSJBXT5"/>
    <s v="Ooh, that stings. I'll make it up to you, I promise."/>
    <s v="A3PJ51GS2AKBO6"/>
    <s v="male"/>
    <s v="native"/>
    <s v="26-35"/>
    <x v="2"/>
    <s v="A1WTIPXQDJIMUI"/>
    <s v="male"/>
    <s v="profession"/>
    <s v="18-25"/>
    <x v="1"/>
    <x v="5"/>
    <n v="0.6"/>
  </r>
  <r>
    <s v="3ZDAD0O1T29E69GX1N0Y96BQSJBXT5"/>
    <s v="Ooh, that stings. I'll make it up to you, I promise."/>
    <s v="A9ADJ4VENB2JX"/>
    <s v="female"/>
    <s v="native"/>
    <s v="26-35"/>
    <x v="3"/>
    <s v="A1WTIPXQDJIMUI"/>
    <s v="male"/>
    <s v="profession"/>
    <s v="18-25"/>
    <x v="1"/>
    <x v="5"/>
    <n v="0.6"/>
  </r>
  <r>
    <s v="3IFS6Q0HJJFG1EEND1V7WRSP2NTSIB"/>
    <s v="I'll give you a call then"/>
    <s v="A19CKDMMK8Z6QC"/>
    <s v="male"/>
    <s v="native"/>
    <s v="18-25"/>
    <x v="1"/>
    <s v="A2O7H7VXLFN6BP"/>
    <s v="male"/>
    <s v="native"/>
    <s v="18-25"/>
    <x v="1"/>
    <x v="13"/>
    <n v="0.9"/>
  </r>
  <r>
    <s v="3IFS6Q0HJJFG1EEND1V7WRSP2NTSIB"/>
    <s v="I'll give you a call then"/>
    <s v="A29I0FA8NNIRED"/>
    <s v="female"/>
    <s v="native"/>
    <s v="26-35"/>
    <x v="1"/>
    <s v="A2O7H7VXLFN6BP"/>
    <s v="male"/>
    <s v="native"/>
    <s v="18-25"/>
    <x v="1"/>
    <x v="13"/>
    <n v="0.9"/>
  </r>
  <r>
    <s v="3IFS6Q0HJJFG1EEND1V7WRSP2NTSIB"/>
    <s v="I'll give you a call then"/>
    <s v="A1HYMGPYXU97ZN"/>
    <s v="male"/>
    <s v="native"/>
    <s v="18-25"/>
    <x v="2"/>
    <s v="A2O7H7VXLFN6BP"/>
    <s v="male"/>
    <s v="native"/>
    <s v="18-25"/>
    <x v="1"/>
    <x v="13"/>
    <n v="0.9"/>
  </r>
  <r>
    <s v="3IFS6Q0HJJFG1EEND1V7WRSP2NTSIB"/>
    <s v="make sure you file a police report"/>
    <s v="ACDX50KGPE97I"/>
    <s v="male"/>
    <s v="native"/>
    <s v="26-35"/>
    <x v="0"/>
    <s v="A2O7H7VXLFN6BP"/>
    <s v="male"/>
    <s v="native"/>
    <s v="18-25"/>
    <x v="0"/>
    <x v="14"/>
    <n v="0.9"/>
  </r>
  <r>
    <s v="3IFS6Q0HJJFG1EEND1V7WRSP2NTSIB"/>
    <s v="make sure you file a police report"/>
    <s v="A19CKDMMK8Z6QC"/>
    <s v="male"/>
    <s v="native"/>
    <s v="18-25"/>
    <x v="2"/>
    <s v="A2O7H7VXLFN6BP"/>
    <s v="male"/>
    <s v="native"/>
    <s v="18-25"/>
    <x v="0"/>
    <x v="14"/>
    <n v="0.9"/>
  </r>
  <r>
    <s v="3IFS6Q0HJJFG1EEND1V7WRSP2NTSIB"/>
    <s v="make sure you file a police report"/>
    <s v="AD2YWEL005W9Y"/>
    <s v="male"/>
    <s v="native"/>
    <s v="18-25"/>
    <x v="0"/>
    <s v="A2O7H7VXLFN6BP"/>
    <s v="male"/>
    <s v="native"/>
    <s v="18-25"/>
    <x v="0"/>
    <x v="14"/>
    <n v="0.9"/>
  </r>
  <r>
    <s v="3ZDAD0O1T29E69GX1N0Y96BQSJBXT5"/>
    <s v="Watcha need, bud?"/>
    <s v="APEB5ERGCYP6D"/>
    <s v="male"/>
    <s v="profession"/>
    <s v="26-35"/>
    <x v="2"/>
    <s v="A1WTIPXQDJIMUI"/>
    <s v="male"/>
    <s v="profession"/>
    <s v="18-25"/>
    <x v="1"/>
    <x v="6"/>
    <n v="0.6"/>
  </r>
  <r>
    <s v="3ZDAD0O1T29E69GX1N0Y96BQSJBXT5"/>
    <s v="Watcha need, bud?"/>
    <s v="A2J7GCLIVCZWH8"/>
    <s v="female"/>
    <s v="native"/>
    <s v="18-25"/>
    <x v="0"/>
    <s v="A1WTIPXQDJIMUI"/>
    <s v="male"/>
    <s v="profession"/>
    <s v="18-25"/>
    <x v="1"/>
    <x v="6"/>
    <n v="0.6"/>
  </r>
  <r>
    <s v="3ZDAD0O1T29E69GX1N0Y96BQSJBXT5"/>
    <s v="Watcha need, bud?"/>
    <s v="A1Z6F6EIUJFC6T"/>
    <s v="male"/>
    <s v="native"/>
    <s v="26-35"/>
    <x v="1"/>
    <s v="A1WTIPXQDJIMUI"/>
    <s v="male"/>
    <s v="profession"/>
    <s v="18-25"/>
    <x v="1"/>
    <x v="6"/>
    <n v="0.6"/>
  </r>
  <r>
    <s v="3XXU1SWE8NR1UNBDSBKA5NYNUNB0AY"/>
    <s v="Do you need me to come and help with anything?"/>
    <s v="A2T5DC2TXEEMBV"/>
    <s v="male"/>
    <s v="profession"/>
    <s v="18-25"/>
    <x v="1"/>
    <s v="A19G8ONKY3FQNM"/>
    <s v="female"/>
    <s v="native"/>
    <s v="46-55"/>
    <x v="0"/>
    <x v="1"/>
    <n v="0.6"/>
  </r>
  <r>
    <s v="3XXU1SWE8NR1UNBDSBKA5NYNUNB0AY"/>
    <s v="Do you need me to come and help with anything?"/>
    <s v="A1T02KY1E9YI3I"/>
    <s v="male"/>
    <s v="profession"/>
    <s v="26-35"/>
    <x v="2"/>
    <s v="A19G8ONKY3FQNM"/>
    <s v="female"/>
    <s v="native"/>
    <s v="46-55"/>
    <x v="0"/>
    <x v="1"/>
    <n v="0.6"/>
  </r>
  <r>
    <s v="3XXU1SWE8NR1UNBDSBKA5NYNUNB0AY"/>
    <s v="Do you need me to come and help with anything?"/>
    <s v="A39PQOGN8NIWNA"/>
    <s v="male"/>
    <s v="profession"/>
    <s v="26-35"/>
    <x v="3"/>
    <s v="A19G8ONKY3FQNM"/>
    <s v="female"/>
    <s v="native"/>
    <s v="46-55"/>
    <x v="0"/>
    <x v="1"/>
    <n v="0.6"/>
  </r>
  <r>
    <s v="3U8YCDAGXQCTH3IUH7HWVNDSY5S0Q0"/>
    <s v="No Ruby, I am okay"/>
    <s v="A3PJ51GS2AKBO6"/>
    <s v="male"/>
    <s v="native"/>
    <s v="26-35"/>
    <x v="0"/>
    <s v="A1PY05TVYSN7LI"/>
    <s v="male"/>
    <s v="native"/>
    <s v="26-35"/>
    <x v="0"/>
    <x v="10"/>
    <n v="0.6"/>
  </r>
  <r>
    <s v="3U8YCDAGXQCTH3IUH7HWVNDSY5S0Q0"/>
    <s v="No Ruby, I am okay"/>
    <s v="A3IHT9LDUJNP3E"/>
    <s v="male"/>
    <s v="profession"/>
    <s v="26-35"/>
    <x v="1"/>
    <s v="A1PY05TVYSN7LI"/>
    <s v="male"/>
    <s v="native"/>
    <s v="26-35"/>
    <x v="0"/>
    <x v="10"/>
    <n v="0.6"/>
  </r>
  <r>
    <s v="3U8YCDAGXQCTH3IUH7HWVNDSY5S0Q0"/>
    <s v="No Ruby, I am okay"/>
    <s v="A2T5DC2TXEEMBV"/>
    <s v="male"/>
    <s v="profession"/>
    <s v="18-25"/>
    <x v="0"/>
    <s v="A1PY05TVYSN7LI"/>
    <s v="male"/>
    <s v="native"/>
    <s v="26-35"/>
    <x v="0"/>
    <x v="10"/>
    <n v="0.6"/>
  </r>
  <r>
    <s v="3XXU1SWE8NR1UNBDSBKA5NYNUNB0AY"/>
    <s v="I know mom, I will take care of it right now."/>
    <s v="A1OSRB1Q63XXWZ"/>
    <s v="female"/>
    <s v="native"/>
    <s v="56-65"/>
    <x v="0"/>
    <s v="A19G8ONKY3FQNM"/>
    <s v="female"/>
    <s v="native"/>
    <s v="46-55"/>
    <x v="1"/>
    <x v="2"/>
    <n v="0.6"/>
  </r>
  <r>
    <s v="3XXU1SWE8NR1UNBDSBKA5NYNUNB0AY"/>
    <s v="I know mom, I will take care of it right now."/>
    <s v="AJUL5E52QS2P5"/>
    <s v="male"/>
    <s v="profession"/>
    <s v="18-25"/>
    <x v="1"/>
    <s v="A19G8ONKY3FQNM"/>
    <s v="female"/>
    <s v="native"/>
    <s v="46-55"/>
    <x v="1"/>
    <x v="2"/>
    <n v="0.6"/>
  </r>
  <r>
    <s v="3XXU1SWE8NR1UNBDSBKA5NYNUNB0AY"/>
    <s v="I know mom, I will take care of it right now."/>
    <s v="A19KWRLD7P57VJ"/>
    <s v="male"/>
    <s v="native"/>
    <s v="26-35"/>
    <x v="2"/>
    <s v="A19G8ONKY3FQNM"/>
    <s v="female"/>
    <s v="native"/>
    <s v="46-55"/>
    <x v="1"/>
    <x v="2"/>
    <n v="0.6"/>
  </r>
  <r>
    <s v="3ZDAD0O1T29E69GX1N0Y96BQSJBXT5"/>
    <s v="Oh no! That's like something you see in movies, haha."/>
    <s v="A1G1J2M41RWBAS"/>
    <s v="male"/>
    <s v="native"/>
    <s v="66-75"/>
    <x v="2"/>
    <s v="A1WTIPXQDJIMUI"/>
    <s v="male"/>
    <s v="profession"/>
    <s v="18-25"/>
    <x v="0"/>
    <x v="11"/>
    <n v="0.6"/>
  </r>
  <r>
    <s v="3ZDAD0O1T29E69GX1N0Y96BQSJBXT5"/>
    <s v="Oh no! That's like something you see in movies, haha."/>
    <s v="AXKV2UQ5HEG29"/>
    <s v="male"/>
    <s v="native"/>
    <s v="26-35"/>
    <x v="2"/>
    <s v="A1WTIPXQDJIMUI"/>
    <s v="male"/>
    <s v="profession"/>
    <s v="18-25"/>
    <x v="0"/>
    <x v="11"/>
    <n v="0.6"/>
  </r>
  <r>
    <s v="3ZDAD0O1T29E69GX1N0Y96BQSJBXT5"/>
    <s v="Oh no! That's like something you see in movies, haha."/>
    <s v="APEB5ERGCYP6D"/>
    <s v="male"/>
    <s v="profession"/>
    <s v="26-35"/>
    <x v="1"/>
    <s v="A1WTIPXQDJIMUI"/>
    <s v="male"/>
    <s v="profession"/>
    <s v="18-25"/>
    <x v="0"/>
    <x v="11"/>
    <n v="0.6"/>
  </r>
  <r>
    <s v="3U8YCDAGXQCTH3IUH7HWVNDSY5S0Q0"/>
    <s v="What problem?"/>
    <s v="A1V9MN88VQ1LEB"/>
    <s v="male"/>
    <s v="profession"/>
    <s v="26-35"/>
    <x v="4"/>
    <s v="A1PY05TVYSN7LI"/>
    <s v="male"/>
    <s v="native"/>
    <s v="26-35"/>
    <x v="0"/>
    <x v="12"/>
    <n v="0.6"/>
  </r>
  <r>
    <s v="3U8YCDAGXQCTH3IUH7HWVNDSY5S0Q0"/>
    <s v="What problem?"/>
    <s v="A19CKDMMK8Z6QC"/>
    <s v="male"/>
    <s v="native"/>
    <s v="18-25"/>
    <x v="4"/>
    <s v="A1PY05TVYSN7LI"/>
    <s v="male"/>
    <s v="native"/>
    <s v="26-35"/>
    <x v="0"/>
    <x v="12"/>
    <n v="0.6"/>
  </r>
  <r>
    <s v="3U8YCDAGXQCTH3IUH7HWVNDSY5S0Q0"/>
    <s v="What problem?"/>
    <s v="A3PJ51GS2AKBO6"/>
    <s v="male"/>
    <s v="native"/>
    <s v="26-35"/>
    <x v="4"/>
    <s v="A1PY05TVYSN7LI"/>
    <s v="male"/>
    <s v="native"/>
    <s v="26-35"/>
    <x v="0"/>
    <x v="12"/>
    <n v="0.6"/>
  </r>
  <r>
    <s v="3XXU1SWE8NR1UNBDSBKA5NYNUNB0AY"/>
    <s v="Just hang in there until you find something better."/>
    <s v="AD2YWEL005W9Y"/>
    <s v="male"/>
    <s v="native"/>
    <s v="18-25"/>
    <x v="0"/>
    <s v="A19G8ONKY3FQNM"/>
    <s v="female"/>
    <s v="native"/>
    <s v="46-55"/>
    <x v="0"/>
    <x v="3"/>
    <n v="0.6"/>
  </r>
  <r>
    <s v="3XXU1SWE8NR1UNBDSBKA5NYNUNB0AY"/>
    <s v="Just hang in there until you find something better."/>
    <s v="AHLS6AZ1VTNH7"/>
    <s v="male"/>
    <s v="native"/>
    <s v="26-35"/>
    <x v="2"/>
    <s v="A19G8ONKY3FQNM"/>
    <s v="female"/>
    <s v="native"/>
    <s v="46-55"/>
    <x v="0"/>
    <x v="3"/>
    <n v="0.6"/>
  </r>
  <r>
    <s v="3XXU1SWE8NR1UNBDSBKA5NYNUNB0AY"/>
    <s v="Just hang in there until you find something better."/>
    <s v="A1OSRB1Q63XXWZ"/>
    <s v="female"/>
    <s v="native"/>
    <s v="56-65"/>
    <x v="2"/>
    <s v="A19G8ONKY3FQNM"/>
    <s v="female"/>
    <s v="native"/>
    <s v="46-55"/>
    <x v="0"/>
    <x v="3"/>
    <n v="0.6"/>
  </r>
  <r>
    <s v="3U8YCDAGXQCTH3IUH7HWVNDSY5S0Q0"/>
    <s v="Is that too important?"/>
    <s v="A29I0FA8NNIRED"/>
    <s v="female"/>
    <s v="native"/>
    <s v="26-35"/>
    <x v="2"/>
    <s v="A1PY05TVYSN7LI"/>
    <s v="male"/>
    <s v="native"/>
    <s v="26-35"/>
    <x v="1"/>
    <x v="13"/>
    <n v="0.6"/>
  </r>
  <r>
    <s v="3U8YCDAGXQCTH3IUH7HWVNDSY5S0Q0"/>
    <s v="Is that too important?"/>
    <s v="A1HYMGPYXU97ZN"/>
    <s v="male"/>
    <s v="native"/>
    <s v="18-25"/>
    <x v="4"/>
    <s v="A1PY05TVYSN7LI"/>
    <s v="male"/>
    <s v="native"/>
    <s v="26-35"/>
    <x v="1"/>
    <x v="13"/>
    <n v="0.6"/>
  </r>
  <r>
    <s v="3U8YCDAGXQCTH3IUH7HWVNDSY5S0Q0"/>
    <s v="Is that too important?"/>
    <s v="AM0WOQRVW5NSI"/>
    <s v="male"/>
    <s v="native"/>
    <s v="36-45"/>
    <x v="1"/>
    <s v="A1PY05TVYSN7LI"/>
    <s v="male"/>
    <s v="native"/>
    <s v="26-35"/>
    <x v="1"/>
    <x v="13"/>
    <n v="0.6"/>
  </r>
  <r>
    <s v="3ZDAD0O1T29E69GX1N0Y96BQSJBXT5"/>
    <s v="That's not really up to me, but I'll do my best."/>
    <s v="A1OSRB1Q63XXWZ"/>
    <s v="female"/>
    <s v="native"/>
    <s v="56-65"/>
    <x v="4"/>
    <s v="A1WTIPXQDJIMUI"/>
    <s v="male"/>
    <s v="profession"/>
    <s v="18-25"/>
    <x v="0"/>
    <x v="1"/>
    <n v="0.6"/>
  </r>
  <r>
    <s v="3ZDAD0O1T29E69GX1N0Y96BQSJBXT5"/>
    <s v="That's not really up to me, but I'll do my best."/>
    <s v="A1YSYRDAYFLP0H"/>
    <s v="female"/>
    <s v="native"/>
    <s v="36-45"/>
    <x v="2"/>
    <s v="A1WTIPXQDJIMUI"/>
    <s v="male"/>
    <s v="profession"/>
    <s v="18-25"/>
    <x v="0"/>
    <x v="1"/>
    <n v="0.6"/>
  </r>
  <r>
    <s v="3ZDAD0O1T29E69GX1N0Y96BQSJBXT5"/>
    <s v="That's not really up to me, but I'll do my best."/>
    <s v="A2BAQ9TNQ0ACXU"/>
    <s v="male"/>
    <s v="native"/>
    <s v="26-35"/>
    <x v="1"/>
    <s v="A1WTIPXQDJIMUI"/>
    <s v="male"/>
    <s v="profession"/>
    <s v="18-25"/>
    <x v="0"/>
    <x v="1"/>
    <n v="0.6"/>
  </r>
  <r>
    <s v="3XXU1SWE8NR1UNBDSBKA5NYNUNB0AY"/>
    <s v="I had nothing to do with her finding out."/>
    <s v="A1GKHFJHO347CB"/>
    <s v="female"/>
    <s v="profession"/>
    <s v="56-65"/>
    <x v="2"/>
    <s v="A19G8ONKY3FQNM"/>
    <s v="female"/>
    <s v="native"/>
    <s v="46-55"/>
    <x v="1"/>
    <x v="4"/>
    <n v="0.6"/>
  </r>
  <r>
    <s v="3XXU1SWE8NR1UNBDSBKA5NYNUNB0AY"/>
    <s v="I had nothing to do with her finding out."/>
    <s v="APEB5ERGCYP6D"/>
    <s v="male"/>
    <s v="profession"/>
    <s v="26-35"/>
    <x v="2"/>
    <s v="A19G8ONKY3FQNM"/>
    <s v="female"/>
    <s v="native"/>
    <s v="46-55"/>
    <x v="1"/>
    <x v="4"/>
    <n v="0.6"/>
  </r>
  <r>
    <s v="3XXU1SWE8NR1UNBDSBKA5NYNUNB0AY"/>
    <s v="I had nothing to do with her finding out."/>
    <s v="A2BAQ9TNQ0ACXU"/>
    <s v="male"/>
    <s v="native"/>
    <s v="26-35"/>
    <x v="1"/>
    <s v="A19G8ONKY3FQNM"/>
    <s v="female"/>
    <s v="native"/>
    <s v="46-55"/>
    <x v="1"/>
    <x v="4"/>
    <n v="0.6"/>
  </r>
  <r>
    <s v="3U8YCDAGXQCTH3IUH7HWVNDSY5S0Q0"/>
    <s v="Do you really lost your wallet?"/>
    <s v="A19CKDMMK8Z6QC"/>
    <s v="male"/>
    <s v="native"/>
    <s v="18-25"/>
    <x v="0"/>
    <s v="A1PY05TVYSN7LI"/>
    <s v="male"/>
    <s v="native"/>
    <s v="26-35"/>
    <x v="0"/>
    <x v="14"/>
    <n v="0.6"/>
  </r>
  <r>
    <s v="3U8YCDAGXQCTH3IUH7HWVNDSY5S0Q0"/>
    <s v="Do you really lost your wallet?"/>
    <s v="ACDX50KGPE97I"/>
    <s v="male"/>
    <s v="native"/>
    <s v="26-35"/>
    <x v="4"/>
    <s v="A1PY05TVYSN7LI"/>
    <s v="male"/>
    <s v="native"/>
    <s v="26-35"/>
    <x v="0"/>
    <x v="14"/>
    <n v="0.6"/>
  </r>
  <r>
    <s v="3U8YCDAGXQCTH3IUH7HWVNDSY5S0Q0"/>
    <s v="Do you really lost your wallet?"/>
    <s v="ASZFG2YOQA71C"/>
    <s v="male"/>
    <s v="native"/>
    <s v="18-25"/>
    <x v="4"/>
    <s v="A1PY05TVYSN7LI"/>
    <s v="male"/>
    <s v="native"/>
    <s v="26-35"/>
    <x v="0"/>
    <x v="14"/>
    <n v="0.6"/>
  </r>
  <r>
    <s v="3ZDAD0O1T29E69GX1N0Y96BQSJBXT5"/>
    <s v="You can tell me."/>
    <s v="APEB5ERGCYP6D"/>
    <s v="male"/>
    <s v="profession"/>
    <s v="26-35"/>
    <x v="0"/>
    <s v="A1WTIPXQDJIMUI"/>
    <s v="male"/>
    <s v="profession"/>
    <s v="18-25"/>
    <x v="0"/>
    <x v="10"/>
    <n v="0.6"/>
  </r>
  <r>
    <s v="3ZDAD0O1T29E69GX1N0Y96BQSJBXT5"/>
    <s v="You can tell me."/>
    <s v="AM0WOQRVW5NSI"/>
    <s v="male"/>
    <s v="native"/>
    <s v="36-45"/>
    <x v="4"/>
    <s v="A1WTIPXQDJIMUI"/>
    <s v="male"/>
    <s v="profession"/>
    <s v="18-25"/>
    <x v="0"/>
    <x v="10"/>
    <n v="0.6"/>
  </r>
  <r>
    <s v="3ZDAD0O1T29E69GX1N0Y96BQSJBXT5"/>
    <s v="You can tell me."/>
    <s v="A1HYMGPYXU97ZN"/>
    <s v="male"/>
    <s v="native"/>
    <s v="18-25"/>
    <x v="2"/>
    <s v="A1WTIPXQDJIMUI"/>
    <s v="male"/>
    <s v="profession"/>
    <s v="18-25"/>
    <x v="0"/>
    <x v="10"/>
    <n v="0.6"/>
  </r>
  <r>
    <s v="3ZSANO2JCG3WRNCXCTPMTUFXMVAFSG"/>
    <s v="Thanks for the warning!"/>
    <s v="ACDX50KGPE97I"/>
    <s v="male"/>
    <s v="native"/>
    <s v="26-35"/>
    <x v="1"/>
    <s v="A3SG23IVI6PS0L"/>
    <s v="female"/>
    <s v="native"/>
    <s v="26-35"/>
    <x v="0"/>
    <x v="1"/>
    <n v="0.7"/>
  </r>
  <r>
    <s v="3ZSANO2JCG3WRNCXCTPMTUFXMVAFSG"/>
    <s v="Thanks for the warning!"/>
    <s v="A1G1J2M41RWBAS"/>
    <s v="male"/>
    <s v="native"/>
    <s v="66-75"/>
    <x v="2"/>
    <s v="A3SG23IVI6PS0L"/>
    <s v="female"/>
    <s v="native"/>
    <s v="26-35"/>
    <x v="0"/>
    <x v="1"/>
    <n v="0.7"/>
  </r>
  <r>
    <s v="3ZSANO2JCG3WRNCXCTPMTUFXMVAFSG"/>
    <s v="Thanks for the warning!"/>
    <s v="A1HYMGPYXU97ZN"/>
    <s v="male"/>
    <s v="native"/>
    <s v="18-25"/>
    <x v="2"/>
    <s v="A3SG23IVI6PS0L"/>
    <s v="female"/>
    <s v="native"/>
    <s v="26-35"/>
    <x v="0"/>
    <x v="1"/>
    <n v="0.7"/>
  </r>
  <r>
    <s v="3XXU1SWE8NR1UNBDSBKA5NYNUNB0AY"/>
    <s v="You sure that he is going to break up with you?"/>
    <s v="AHLS6AZ1VTNH7"/>
    <s v="male"/>
    <s v="native"/>
    <s v="26-35"/>
    <x v="2"/>
    <s v="A19G8ONKY3FQNM"/>
    <s v="female"/>
    <s v="native"/>
    <s v="46-55"/>
    <x v="0"/>
    <x v="7"/>
    <n v="0.6"/>
  </r>
  <r>
    <s v="3XXU1SWE8NR1UNBDSBKA5NYNUNB0AY"/>
    <s v="You sure that he is going to break up with you?"/>
    <s v="A3IHT9LDUJNP3E"/>
    <s v="male"/>
    <s v="profession"/>
    <s v="26-35"/>
    <x v="0"/>
    <s v="A19G8ONKY3FQNM"/>
    <s v="female"/>
    <s v="native"/>
    <s v="46-55"/>
    <x v="0"/>
    <x v="7"/>
    <n v="0.6"/>
  </r>
  <r>
    <s v="3XXU1SWE8NR1UNBDSBKA5NYNUNB0AY"/>
    <s v="You sure that he is going to break up with you?"/>
    <s v="APEB5ERGCYP6D"/>
    <s v="male"/>
    <s v="profession"/>
    <s v="26-35"/>
    <x v="2"/>
    <s v="A19G8ONKY3FQNM"/>
    <s v="female"/>
    <s v="native"/>
    <s v="46-55"/>
    <x v="0"/>
    <x v="7"/>
    <n v="0.6"/>
  </r>
  <r>
    <s v="3ZSANO2JCG3WRNCXCTPMTUFXMVAFSG"/>
    <s v="I am so sorry mom. I will take care of it."/>
    <s v="A19CKDMMK8Z6QC"/>
    <s v="male"/>
    <s v="native"/>
    <s v="18-25"/>
    <x v="1"/>
    <s v="A3SG23IVI6PS0L"/>
    <s v="female"/>
    <s v="native"/>
    <s v="26-35"/>
    <x v="1"/>
    <x v="2"/>
    <n v="0.7"/>
  </r>
  <r>
    <s v="3ZSANO2JCG3WRNCXCTPMTUFXMVAFSG"/>
    <s v="I am so sorry mom. I will take care of it."/>
    <s v="AM0WOQRVW5NSI"/>
    <s v="male"/>
    <s v="native"/>
    <s v="36-45"/>
    <x v="1"/>
    <s v="A3SG23IVI6PS0L"/>
    <s v="female"/>
    <s v="native"/>
    <s v="26-35"/>
    <x v="1"/>
    <x v="2"/>
    <n v="0.7"/>
  </r>
  <r>
    <s v="3ZSANO2JCG3WRNCXCTPMTUFXMVAFSG"/>
    <s v="I am so sorry mom. I will take care of it."/>
    <s v="ASZFG2YOQA71C"/>
    <s v="male"/>
    <s v="native"/>
    <s v="18-25"/>
    <x v="1"/>
    <s v="A3SG23IVI6PS0L"/>
    <s v="female"/>
    <s v="native"/>
    <s v="26-35"/>
    <x v="1"/>
    <x v="2"/>
    <n v="0.7"/>
  </r>
  <r>
    <s v="3ZDAD0O1T29E69GX1N0Y96BQSJBXT5"/>
    <s v="Not really. Have fun staying at home, bud."/>
    <s v="A2T5DC2TXEEMBV"/>
    <s v="male"/>
    <s v="profession"/>
    <s v="18-25"/>
    <x v="4"/>
    <s v="A1WTIPXQDJIMUI"/>
    <s v="male"/>
    <s v="profession"/>
    <s v="18-25"/>
    <x v="0"/>
    <x v="12"/>
    <n v="0.6"/>
  </r>
  <r>
    <s v="3ZDAD0O1T29E69GX1N0Y96BQSJBXT5"/>
    <s v="Not really. Have fun staying at home, bud."/>
    <s v="A132MSWBBVTOES"/>
    <s v="male"/>
    <s v="native"/>
    <s v="26-35"/>
    <x v="4"/>
    <s v="A1WTIPXQDJIMUI"/>
    <s v="male"/>
    <s v="profession"/>
    <s v="18-25"/>
    <x v="0"/>
    <x v="12"/>
    <n v="0.6"/>
  </r>
  <r>
    <s v="3ZDAD0O1T29E69GX1N0Y96BQSJBXT5"/>
    <s v="Not really. Have fun staying at home, bud."/>
    <s v="ACDX50KGPE97I"/>
    <s v="male"/>
    <s v="native"/>
    <s v="26-35"/>
    <x v="4"/>
    <s v="A1WTIPXQDJIMUI"/>
    <s v="male"/>
    <s v="profession"/>
    <s v="18-25"/>
    <x v="0"/>
    <x v="12"/>
    <n v="0.6"/>
  </r>
  <r>
    <s v="3ZSANO2JCG3WRNCXCTPMTUFXMVAFSG"/>
    <s v="I'm sorry to hear it."/>
    <s v="APEB5ERGCYP6D"/>
    <s v="male"/>
    <s v="profession"/>
    <s v="26-35"/>
    <x v="2"/>
    <s v="A3SG23IVI6PS0L"/>
    <s v="female"/>
    <s v="native"/>
    <s v="26-35"/>
    <x v="0"/>
    <x v="3"/>
    <n v="0.7"/>
  </r>
  <r>
    <s v="3ZSANO2JCG3WRNCXCTPMTUFXMVAFSG"/>
    <s v="I'm sorry to hear it."/>
    <s v="AS7IGPU2RHT6I"/>
    <s v="female"/>
    <s v="native"/>
    <s v="26-35"/>
    <x v="2"/>
    <s v="A3SG23IVI6PS0L"/>
    <s v="female"/>
    <s v="native"/>
    <s v="26-35"/>
    <x v="0"/>
    <x v="3"/>
    <n v="0.7"/>
  </r>
  <r>
    <s v="3ZSANO2JCG3WRNCXCTPMTUFXMVAFSG"/>
    <s v="I'm sorry to hear it."/>
    <s v="A19KWRLD7P57VJ"/>
    <s v="male"/>
    <s v="native"/>
    <s v="26-35"/>
    <x v="2"/>
    <s v="A3SG23IVI6PS0L"/>
    <s v="female"/>
    <s v="native"/>
    <s v="26-35"/>
    <x v="0"/>
    <x v="3"/>
    <n v="0.7"/>
  </r>
  <r>
    <s v="3ZDAD0O1T29E69GX1N0Y96BQSJBXT5"/>
    <s v="Okay cool, I'll let you know when I'm free."/>
    <s v="A1CFLBICG6LTOB"/>
    <s v="male"/>
    <s v="native"/>
    <s v="26-35"/>
    <x v="2"/>
    <s v="A1WTIPXQDJIMUI"/>
    <s v="male"/>
    <s v="profession"/>
    <s v="18-25"/>
    <x v="1"/>
    <x v="13"/>
    <n v="0.6"/>
  </r>
  <r>
    <s v="3ZDAD0O1T29E69GX1N0Y96BQSJBXT5"/>
    <s v="Okay cool, I'll let you know when I'm free."/>
    <s v="ASZFG2YOQA71C"/>
    <s v="male"/>
    <s v="native"/>
    <s v="18-25"/>
    <x v="2"/>
    <s v="A1WTIPXQDJIMUI"/>
    <s v="male"/>
    <s v="profession"/>
    <s v="18-25"/>
    <x v="1"/>
    <x v="13"/>
    <n v="0.6"/>
  </r>
  <r>
    <s v="3ZDAD0O1T29E69GX1N0Y96BQSJBXT5"/>
    <s v="Okay cool, I'll let you know when I'm free."/>
    <s v="APEB5ERGCYP6D"/>
    <s v="male"/>
    <s v="profession"/>
    <s v="26-35"/>
    <x v="2"/>
    <s v="A1WTIPXQDJIMUI"/>
    <s v="male"/>
    <s v="profession"/>
    <s v="18-25"/>
    <x v="1"/>
    <x v="13"/>
    <n v="0.6"/>
  </r>
  <r>
    <s v="3XXU1SWE8NR1UNBDSBKA5NYNUNB0AY"/>
    <s v="I understand that habits are hard to break."/>
    <s v="AM0WOQRVW5NSI"/>
    <s v="male"/>
    <s v="native"/>
    <s v="36-45"/>
    <x v="2"/>
    <s v="A19G8ONKY3FQNM"/>
    <s v="female"/>
    <s v="native"/>
    <s v="46-55"/>
    <x v="0"/>
    <x v="0"/>
    <n v="0.6"/>
  </r>
  <r>
    <s v="3XXU1SWE8NR1UNBDSBKA5NYNUNB0AY"/>
    <s v="I understand that habits are hard to break."/>
    <s v="ACDX50KGPE97I"/>
    <s v="male"/>
    <s v="native"/>
    <s v="26-35"/>
    <x v="2"/>
    <s v="A19G8ONKY3FQNM"/>
    <s v="female"/>
    <s v="native"/>
    <s v="46-55"/>
    <x v="0"/>
    <x v="0"/>
    <n v="0.6"/>
  </r>
  <r>
    <s v="3XXU1SWE8NR1UNBDSBKA5NYNUNB0AY"/>
    <s v="I understand that habits are hard to break."/>
    <s v="A1OSRB1Q63XXWZ"/>
    <s v="female"/>
    <s v="native"/>
    <s v="56-65"/>
    <x v="2"/>
    <s v="A19G8ONKY3FQNM"/>
    <s v="female"/>
    <s v="native"/>
    <s v="46-55"/>
    <x v="0"/>
    <x v="0"/>
    <n v="0.6"/>
  </r>
  <r>
    <s v="3ZDAD0O1T29E69GX1N0Y96BQSJBXT5"/>
    <s v="That's a good idea, always a hassle though."/>
    <s v="A1T02KY1E9YI3I"/>
    <s v="male"/>
    <s v="profession"/>
    <s v="26-35"/>
    <x v="1"/>
    <s v="A1WTIPXQDJIMUI"/>
    <s v="male"/>
    <s v="profession"/>
    <s v="18-25"/>
    <x v="0"/>
    <x v="14"/>
    <n v="0.6"/>
  </r>
  <r>
    <s v="3ZDAD0O1T29E69GX1N0Y96BQSJBXT5"/>
    <s v="That's a good idea, always a hassle though."/>
    <s v="APEB5ERGCYP6D"/>
    <s v="male"/>
    <s v="profession"/>
    <s v="26-35"/>
    <x v="2"/>
    <s v="A1WTIPXQDJIMUI"/>
    <s v="male"/>
    <s v="profession"/>
    <s v="18-25"/>
    <x v="0"/>
    <x v="14"/>
    <n v="0.6"/>
  </r>
  <r>
    <s v="3ZDAD0O1T29E69GX1N0Y96BQSJBXT5"/>
    <s v="That's a good idea, always a hassle though."/>
    <s v="A37PO5YNKE5D97"/>
    <s v="female"/>
    <s v="native"/>
    <s v="26-35"/>
    <x v="2"/>
    <s v="A1WTIPXQDJIMUI"/>
    <s v="male"/>
    <s v="profession"/>
    <s v="18-25"/>
    <x v="0"/>
    <x v="14"/>
    <n v="0.6"/>
  </r>
  <r>
    <s v="3ZSANO2JCG3WRNCXCTPMTUFXMVAFSG"/>
    <s v="It wasn't me, I swear!"/>
    <s v="APEB5ERGCYP6D"/>
    <s v="male"/>
    <s v="profession"/>
    <s v="26-35"/>
    <x v="2"/>
    <s v="A3SG23IVI6PS0L"/>
    <s v="female"/>
    <s v="native"/>
    <s v="26-35"/>
    <x v="0"/>
    <x v="4"/>
    <n v="0.7"/>
  </r>
  <r>
    <s v="3ZSANO2JCG3WRNCXCTPMTUFXMVAFSG"/>
    <s v="It wasn't me, I swear!"/>
    <s v="A1G1J2M41RWBAS"/>
    <s v="male"/>
    <s v="native"/>
    <s v="66-75"/>
    <x v="2"/>
    <s v="A3SG23IVI6PS0L"/>
    <s v="female"/>
    <s v="native"/>
    <s v="26-35"/>
    <x v="0"/>
    <x v="4"/>
    <n v="0.7"/>
  </r>
  <r>
    <s v="3ZSANO2JCG3WRNCXCTPMTUFXMVAFSG"/>
    <s v="It wasn't me, I swear!"/>
    <s v="A3PJ51GS2AKBO6"/>
    <s v="male"/>
    <s v="native"/>
    <s v="26-35"/>
    <x v="2"/>
    <s v="A3SG23IVI6PS0L"/>
    <s v="female"/>
    <s v="native"/>
    <s v="26-35"/>
    <x v="0"/>
    <x v="4"/>
    <n v="0.7"/>
  </r>
  <r>
    <s v="3XXU1SWE8NR1UNBDSBKA5NYNUNB0AY"/>
    <s v="I am so sorry to hear that you got laid off."/>
    <s v="A2T5DC2TXEEMBV"/>
    <s v="male"/>
    <s v="profession"/>
    <s v="18-25"/>
    <x v="3"/>
    <s v="A19G8ONKY3FQNM"/>
    <s v="female"/>
    <s v="native"/>
    <s v="46-55"/>
    <x v="0"/>
    <x v="8"/>
    <n v="0.6"/>
  </r>
  <r>
    <s v="3XXU1SWE8NR1UNBDSBKA5NYNUNB0AY"/>
    <s v="I am so sorry to hear that you got laid off."/>
    <s v="AD2YWEL005W9Y"/>
    <s v="male"/>
    <s v="native"/>
    <s v="18-25"/>
    <x v="1"/>
    <s v="A19G8ONKY3FQNM"/>
    <s v="female"/>
    <s v="native"/>
    <s v="46-55"/>
    <x v="0"/>
    <x v="8"/>
    <n v="0.6"/>
  </r>
  <r>
    <s v="3XXU1SWE8NR1UNBDSBKA5NYNUNB0AY"/>
    <s v="I am so sorry to hear that you got laid off."/>
    <s v="A19KWRLD7P57VJ"/>
    <s v="male"/>
    <s v="native"/>
    <s v="26-35"/>
    <x v="1"/>
    <s v="A19G8ONKY3FQNM"/>
    <s v="female"/>
    <s v="native"/>
    <s v="46-55"/>
    <x v="0"/>
    <x v="8"/>
    <n v="0.6"/>
  </r>
  <r>
    <s v="3XXU1SWE8NR1UNBDSBKA5NYNUNB0AY"/>
    <s v="Are you angry with me?"/>
    <s v="A1OSRB1Q63XXWZ"/>
    <s v="female"/>
    <s v="native"/>
    <s v="56-65"/>
    <x v="2"/>
    <s v="A19G8ONKY3FQNM"/>
    <s v="female"/>
    <s v="native"/>
    <s v="46-55"/>
    <x v="1"/>
    <x v="5"/>
    <n v="0.6"/>
  </r>
  <r>
    <s v="3XXU1SWE8NR1UNBDSBKA5NYNUNB0AY"/>
    <s v="Are you angry with me?"/>
    <s v="A2J7GCLIVCZWH8"/>
    <s v="female"/>
    <s v="native"/>
    <s v="18-25"/>
    <x v="2"/>
    <s v="A19G8ONKY3FQNM"/>
    <s v="female"/>
    <s v="native"/>
    <s v="46-55"/>
    <x v="1"/>
    <x v="5"/>
    <n v="0.6"/>
  </r>
  <r>
    <s v="3XXU1SWE8NR1UNBDSBKA5NYNUNB0AY"/>
    <s v="Are you angry with me?"/>
    <s v="A39PQOGN8NIWNA"/>
    <s v="male"/>
    <s v="profession"/>
    <s v="26-35"/>
    <x v="2"/>
    <s v="A19G8ONKY3FQNM"/>
    <s v="female"/>
    <s v="native"/>
    <s v="46-55"/>
    <x v="1"/>
    <x v="5"/>
    <n v="0.6"/>
  </r>
  <r>
    <s v="3ZSANO2JCG3WRNCXCTPMTUFXMVAFSG"/>
    <s v="Break up with him first!"/>
    <s v="A39PQOGN8NIWNA"/>
    <s v="male"/>
    <s v="profession"/>
    <s v="26-35"/>
    <x v="1"/>
    <s v="A3SG23IVI6PS0L"/>
    <s v="female"/>
    <s v="native"/>
    <s v="26-35"/>
    <x v="0"/>
    <x v="7"/>
    <n v="0.7"/>
  </r>
  <r>
    <s v="3ZSANO2JCG3WRNCXCTPMTUFXMVAFSG"/>
    <s v="Break up with him first!"/>
    <s v="ACDX50KGPE97I"/>
    <s v="male"/>
    <s v="native"/>
    <s v="26-35"/>
    <x v="0"/>
    <s v="A3SG23IVI6PS0L"/>
    <s v="female"/>
    <s v="native"/>
    <s v="26-35"/>
    <x v="0"/>
    <x v="7"/>
    <n v="0.7"/>
  </r>
  <r>
    <s v="3ZSANO2JCG3WRNCXCTPMTUFXMVAFSG"/>
    <s v="Break up with him first!"/>
    <s v="APEB5ERGCYP6D"/>
    <s v="male"/>
    <s v="profession"/>
    <s v="26-35"/>
    <x v="1"/>
    <s v="A3SG23IVI6PS0L"/>
    <s v="female"/>
    <s v="native"/>
    <s v="26-35"/>
    <x v="0"/>
    <x v="7"/>
    <n v="0.7"/>
  </r>
  <r>
    <s v="3XXU1SWE8NR1UNBDSBKA5NYNUNB0AY"/>
    <s v="Yes, How may I help you?"/>
    <s v="A19KWRLD7P57VJ"/>
    <s v="male"/>
    <s v="native"/>
    <s v="26-35"/>
    <x v="0"/>
    <s v="A19G8ONKY3FQNM"/>
    <s v="female"/>
    <s v="native"/>
    <s v="46-55"/>
    <x v="1"/>
    <x v="6"/>
    <n v="0.6"/>
  </r>
  <r>
    <s v="3XXU1SWE8NR1UNBDSBKA5NYNUNB0AY"/>
    <s v="Yes, How may I help you?"/>
    <s v="A3PJ51GS2AKBO6"/>
    <s v="male"/>
    <s v="native"/>
    <s v="26-35"/>
    <x v="2"/>
    <s v="A19G8ONKY3FQNM"/>
    <s v="female"/>
    <s v="native"/>
    <s v="46-55"/>
    <x v="1"/>
    <x v="6"/>
    <n v="0.6"/>
  </r>
  <r>
    <s v="3XXU1SWE8NR1UNBDSBKA5NYNUNB0AY"/>
    <s v="Yes, How may I help you?"/>
    <s v="A2J7GCLIVCZWH8"/>
    <s v="female"/>
    <s v="native"/>
    <s v="18-25"/>
    <x v="1"/>
    <s v="A19G8ONKY3FQNM"/>
    <s v="female"/>
    <s v="native"/>
    <s v="46-55"/>
    <x v="1"/>
    <x v="6"/>
    <n v="0.6"/>
  </r>
  <r>
    <s v="3XXU1SWE8NR1UNBDSBKA5NYNUNB0AY"/>
    <s v="Hurry up and get home and get some dry clothes on before you get sick."/>
    <s v="A1HYMGPYXU97ZN"/>
    <s v="male"/>
    <s v="native"/>
    <s v="18-25"/>
    <x v="1"/>
    <s v="A19G8ONKY3FQNM"/>
    <s v="female"/>
    <s v="native"/>
    <s v="46-55"/>
    <x v="0"/>
    <x v="11"/>
    <n v="0.6"/>
  </r>
  <r>
    <s v="3XXU1SWE8NR1UNBDSBKA5NYNUNB0AY"/>
    <s v="Hurry up and get home and get some dry clothes on before you get sick."/>
    <s v="APEB5ERGCYP6D"/>
    <s v="male"/>
    <s v="profession"/>
    <s v="26-35"/>
    <x v="1"/>
    <s v="A19G8ONKY3FQNM"/>
    <s v="female"/>
    <s v="native"/>
    <s v="46-55"/>
    <x v="0"/>
    <x v="11"/>
    <n v="0.6"/>
  </r>
  <r>
    <s v="3XXU1SWE8NR1UNBDSBKA5NYNUNB0AY"/>
    <s v="Hurry up and get home and get some dry clothes on before you get sick."/>
    <s v="ASZFG2YOQA71C"/>
    <s v="male"/>
    <s v="native"/>
    <s v="18-25"/>
    <x v="2"/>
    <s v="A19G8ONKY3FQNM"/>
    <s v="female"/>
    <s v="native"/>
    <s v="46-55"/>
    <x v="0"/>
    <x v="11"/>
    <n v="0.6"/>
  </r>
  <r>
    <s v="3KGTPGBS6YHS56SPD35FOC3WYOI2UR"/>
    <s v="What are you doing now."/>
    <s v="AKXY2ATEM5DC2"/>
    <s v="male"/>
    <s v="profession"/>
    <s v="36-45"/>
    <x v="4"/>
    <s v="AK5AFB4VLBCGK"/>
    <s v="male"/>
    <s v="profession"/>
    <s v="26-35"/>
    <x v="0"/>
    <x v="1"/>
    <n v="0.7"/>
  </r>
  <r>
    <s v="3KGTPGBS6YHS56SPD35FOC3WYOI2UR"/>
    <s v="What are you doing now."/>
    <s v="ASLY4WV7FCUDE"/>
    <s v="male"/>
    <s v="profession"/>
    <s v="26-35"/>
    <x v="1"/>
    <s v="AK5AFB4VLBCGK"/>
    <s v="male"/>
    <s v="profession"/>
    <s v="26-35"/>
    <x v="0"/>
    <x v="1"/>
    <n v="0.7"/>
  </r>
  <r>
    <s v="3KGTPGBS6YHS56SPD35FOC3WYOI2UR"/>
    <s v="What are you doing now."/>
    <s v="AD2YWEL005W9Y"/>
    <s v="male"/>
    <s v="native"/>
    <s v="18-25"/>
    <x v="4"/>
    <s v="AK5AFB4VLBCGK"/>
    <s v="male"/>
    <s v="profession"/>
    <s v="26-35"/>
    <x v="0"/>
    <x v="1"/>
    <n v="0.7"/>
  </r>
  <r>
    <s v="3XXU1SWE8NR1UNBDSBKA5NYNUNB0AY"/>
    <s v="Chill man, I said I will be there soon."/>
    <s v="A7JIY8AH7GTEF"/>
    <s v="male"/>
    <s v="profession"/>
    <s v="26-35"/>
    <x v="0"/>
    <s v="A19G8ONKY3FQNM"/>
    <s v="female"/>
    <s v="native"/>
    <s v="46-55"/>
    <x v="0"/>
    <x v="9"/>
    <n v="0.6"/>
  </r>
  <r>
    <s v="3XXU1SWE8NR1UNBDSBKA5NYNUNB0AY"/>
    <s v="Chill man, I said I will be there soon."/>
    <s v="A1T02KY1E9YI3I"/>
    <s v="male"/>
    <s v="profession"/>
    <s v="26-35"/>
    <x v="1"/>
    <s v="A19G8ONKY3FQNM"/>
    <s v="female"/>
    <s v="native"/>
    <s v="46-55"/>
    <x v="0"/>
    <x v="9"/>
    <n v="0.6"/>
  </r>
  <r>
    <s v="3XXU1SWE8NR1UNBDSBKA5NYNUNB0AY"/>
    <s v="Chill man, I said I will be there soon."/>
    <s v="A1G1J2M41RWBAS"/>
    <s v="male"/>
    <s v="native"/>
    <s v="66-75"/>
    <x v="0"/>
    <s v="A19G8ONKY3FQNM"/>
    <s v="female"/>
    <s v="native"/>
    <s v="46-55"/>
    <x v="0"/>
    <x v="9"/>
    <n v="0.6"/>
  </r>
  <r>
    <s v="3XXU1SWE8NR1UNBDSBKA5NYNUNB0AY"/>
    <s v="I just have been going through some things lately."/>
    <s v="A2BAQ9TNQ0ACXU"/>
    <s v="male"/>
    <s v="native"/>
    <s v="26-35"/>
    <x v="2"/>
    <s v="A19G8ONKY3FQNM"/>
    <s v="female"/>
    <s v="native"/>
    <s v="46-55"/>
    <x v="0"/>
    <x v="10"/>
    <n v="0.6"/>
  </r>
  <r>
    <s v="3XXU1SWE8NR1UNBDSBKA5NYNUNB0AY"/>
    <s v="I just have been going through some things lately."/>
    <s v="A3PJ51GS2AKBO6"/>
    <s v="male"/>
    <s v="native"/>
    <s v="26-35"/>
    <x v="0"/>
    <s v="A19G8ONKY3FQNM"/>
    <s v="female"/>
    <s v="native"/>
    <s v="46-55"/>
    <x v="0"/>
    <x v="10"/>
    <n v="0.6"/>
  </r>
  <r>
    <s v="3XXU1SWE8NR1UNBDSBKA5NYNUNB0AY"/>
    <s v="I just have been going through some things lately."/>
    <s v="A1HYMGPYXU97ZN"/>
    <s v="male"/>
    <s v="native"/>
    <s v="18-25"/>
    <x v="3"/>
    <s v="A19G8ONKY3FQNM"/>
    <s v="female"/>
    <s v="native"/>
    <s v="46-55"/>
    <x v="0"/>
    <x v="10"/>
    <n v="0.6"/>
  </r>
  <r>
    <s v="3KGTPGBS6YHS56SPD35FOC3WYOI2UR"/>
    <s v="I am really sorry."/>
    <s v="APEB5ERGCYP6D"/>
    <s v="male"/>
    <s v="profession"/>
    <s v="26-35"/>
    <x v="2"/>
    <s v="AK5AFB4VLBCGK"/>
    <s v="male"/>
    <s v="profession"/>
    <s v="26-35"/>
    <x v="1"/>
    <x v="2"/>
    <n v="0.7"/>
  </r>
  <r>
    <s v="3KGTPGBS6YHS56SPD35FOC3WYOI2UR"/>
    <s v="I am really sorry."/>
    <s v="A37LZCSEEW0L0X"/>
    <s v="male"/>
    <s v="profession"/>
    <s v="26-35"/>
    <x v="1"/>
    <s v="AK5AFB4VLBCGK"/>
    <s v="male"/>
    <s v="profession"/>
    <s v="26-35"/>
    <x v="1"/>
    <x v="2"/>
    <n v="0.7"/>
  </r>
  <r>
    <s v="3KGTPGBS6YHS56SPD35FOC3WYOI2UR"/>
    <s v="I am really sorry."/>
    <s v="A19KWRLD7P57VJ"/>
    <s v="male"/>
    <s v="native"/>
    <s v="26-35"/>
    <x v="1"/>
    <s v="AK5AFB4VLBCGK"/>
    <s v="male"/>
    <s v="profession"/>
    <s v="26-35"/>
    <x v="1"/>
    <x v="2"/>
    <n v="0.7"/>
  </r>
  <r>
    <s v="3XXU1SWE8NR1UNBDSBKA5NYNUNB0AY"/>
    <s v="I will have to figure something out."/>
    <s v="AM0WOQRVW5NSI"/>
    <s v="male"/>
    <s v="native"/>
    <s v="36-45"/>
    <x v="2"/>
    <s v="A19G8ONKY3FQNM"/>
    <s v="female"/>
    <s v="native"/>
    <s v="46-55"/>
    <x v="0"/>
    <x v="12"/>
    <n v="0.6"/>
  </r>
  <r>
    <s v="3XXU1SWE8NR1UNBDSBKA5NYNUNB0AY"/>
    <s v="I will have to figure something out."/>
    <s v="A1V9MN88VQ1LEB"/>
    <s v="male"/>
    <s v="profession"/>
    <s v="26-35"/>
    <x v="3"/>
    <s v="A19G8ONKY3FQNM"/>
    <s v="female"/>
    <s v="native"/>
    <s v="46-55"/>
    <x v="0"/>
    <x v="12"/>
    <n v="0.6"/>
  </r>
  <r>
    <s v="3XXU1SWE8NR1UNBDSBKA5NYNUNB0AY"/>
    <s v="I will have to figure something out."/>
    <s v="A1HYMGPYXU97ZN"/>
    <s v="male"/>
    <s v="native"/>
    <s v="18-25"/>
    <x v="2"/>
    <s v="A19G8ONKY3FQNM"/>
    <s v="female"/>
    <s v="native"/>
    <s v="46-55"/>
    <x v="0"/>
    <x v="12"/>
    <n v="0.6"/>
  </r>
  <r>
    <s v="3KGTPGBS6YHS56SPD35FOC3WYOI2UR"/>
    <s v="Thanks."/>
    <s v="A1V9MN88VQ1LEB"/>
    <s v="male"/>
    <s v="profession"/>
    <s v="26-35"/>
    <x v="0"/>
    <s v="AK5AFB4VLBCGK"/>
    <s v="male"/>
    <s v="profession"/>
    <s v="26-35"/>
    <x v="0"/>
    <x v="3"/>
    <n v="0.7"/>
  </r>
  <r>
    <s v="3KGTPGBS6YHS56SPD35FOC3WYOI2UR"/>
    <s v="Thanks."/>
    <s v="AS7IGPU2RHT6I"/>
    <s v="female"/>
    <s v="native"/>
    <s v="26-35"/>
    <x v="4"/>
    <s v="AK5AFB4VLBCGK"/>
    <s v="male"/>
    <s v="profession"/>
    <s v="26-35"/>
    <x v="0"/>
    <x v="3"/>
    <n v="0.7"/>
  </r>
  <r>
    <s v="3KGTPGBS6YHS56SPD35FOC3WYOI2UR"/>
    <s v="Thanks."/>
    <s v="AM0WOQRVW5NSI"/>
    <s v="male"/>
    <s v="native"/>
    <s v="36-45"/>
    <x v="4"/>
    <s v="AK5AFB4VLBCGK"/>
    <s v="male"/>
    <s v="profession"/>
    <s v="26-35"/>
    <x v="0"/>
    <x v="3"/>
    <n v="0.7"/>
  </r>
  <r>
    <s v="3KGTPGBS6YHS56SPD35FOC3WYOI2UR"/>
    <s v="I can't believe."/>
    <s v="A342YLIMT6THWO"/>
    <s v="female"/>
    <s v="profession"/>
    <s v="46-55"/>
    <x v="4"/>
    <s v="AK5AFB4VLBCGK"/>
    <s v="male"/>
    <s v="profession"/>
    <s v="26-35"/>
    <x v="0"/>
    <x v="4"/>
    <n v="0.7"/>
  </r>
  <r>
    <s v="3KGTPGBS6YHS56SPD35FOC3WYOI2UR"/>
    <s v="I can't believe."/>
    <s v="A3UUH3632AI3ZX"/>
    <s v="female"/>
    <s v="native"/>
    <s v="26-35"/>
    <x v="0"/>
    <s v="AK5AFB4VLBCGK"/>
    <s v="male"/>
    <s v="profession"/>
    <s v="26-35"/>
    <x v="0"/>
    <x v="4"/>
    <n v="0.7"/>
  </r>
  <r>
    <s v="3KGTPGBS6YHS56SPD35FOC3WYOI2UR"/>
    <s v="I can't believe."/>
    <s v="A1EML5NDXVXM5B"/>
    <s v="female"/>
    <s v="native"/>
    <s v="26-35"/>
    <x v="0"/>
    <s v="AK5AFB4VLBCGK"/>
    <s v="male"/>
    <s v="profession"/>
    <s v="26-35"/>
    <x v="0"/>
    <x v="4"/>
    <n v="0.7"/>
  </r>
  <r>
    <s v="3XXU1SWE8NR1UNBDSBKA5NYNUNB0AY"/>
    <s v="I will call you soon"/>
    <s v="A2BAQ9TNQ0ACXU"/>
    <s v="male"/>
    <s v="native"/>
    <s v="26-35"/>
    <x v="1"/>
    <s v="A19G8ONKY3FQNM"/>
    <s v="female"/>
    <s v="native"/>
    <s v="46-55"/>
    <x v="1"/>
    <x v="13"/>
    <n v="0.6"/>
  </r>
  <r>
    <s v="3XXU1SWE8NR1UNBDSBKA5NYNUNB0AY"/>
    <s v="I will call you soon"/>
    <s v="A22PVWOPGX9AG6"/>
    <s v="gender-na"/>
    <s v="native"/>
    <s v="age-na"/>
    <x v="1"/>
    <s v="A19G8ONKY3FQNM"/>
    <s v="female"/>
    <s v="native"/>
    <s v="46-55"/>
    <x v="1"/>
    <x v="13"/>
    <n v="0.6"/>
  </r>
  <r>
    <s v="3XXU1SWE8NR1UNBDSBKA5NYNUNB0AY"/>
    <s v="I will call you soon"/>
    <s v="A19CKDMMK8Z6QC"/>
    <s v="male"/>
    <s v="native"/>
    <s v="18-25"/>
    <x v="1"/>
    <s v="A19G8ONKY3FQNM"/>
    <s v="female"/>
    <s v="native"/>
    <s v="46-55"/>
    <x v="1"/>
    <x v="13"/>
    <n v="0.6"/>
  </r>
  <r>
    <s v="3XXU1SWE8NR1UNBDSBKA5NYNUNB0AY"/>
    <s v="I will call you soon"/>
    <s v="AD2YWEL005W9Y"/>
    <s v="male"/>
    <s v="native"/>
    <s v="18-25"/>
    <x v="2"/>
    <s v="A19G8ONKY3FQNM"/>
    <s v="female"/>
    <s v="native"/>
    <s v="46-55"/>
    <x v="1"/>
    <x v="13"/>
    <n v="0.6"/>
  </r>
  <r>
    <s v="3XXU1SWE8NR1UNBDSBKA5NYNUNB0AY"/>
    <s v="Sorry you had to experience that."/>
    <s v="A1XCX1KI3XRPRZ"/>
    <s v="female"/>
    <s v="profession"/>
    <s v="18-25"/>
    <x v="0"/>
    <s v="A19G8ONKY3FQNM"/>
    <s v="female"/>
    <s v="native"/>
    <s v="46-55"/>
    <x v="0"/>
    <x v="14"/>
    <n v="0.6"/>
  </r>
  <r>
    <s v="3XXU1SWE8NR1UNBDSBKA5NYNUNB0AY"/>
    <s v="Sorry you had to experience that."/>
    <s v="A2T5DC2TXEEMBV"/>
    <s v="male"/>
    <s v="profession"/>
    <s v="18-25"/>
    <x v="1"/>
    <s v="A19G8ONKY3FQNM"/>
    <s v="female"/>
    <s v="native"/>
    <s v="46-55"/>
    <x v="0"/>
    <x v="14"/>
    <n v="0.6"/>
  </r>
  <r>
    <s v="3XXU1SWE8NR1UNBDSBKA5NYNUNB0AY"/>
    <s v="Sorry you had to experience that."/>
    <s v="APEB5ERGCYP6D"/>
    <s v="male"/>
    <s v="profession"/>
    <s v="26-35"/>
    <x v="2"/>
    <s v="A19G8ONKY3FQNM"/>
    <s v="female"/>
    <s v="native"/>
    <s v="46-55"/>
    <x v="0"/>
    <x v="14"/>
    <n v="0.6"/>
  </r>
  <r>
    <s v="3KGTPGBS6YHS56SPD35FOC3WYOI2UR"/>
    <s v="Again go to Dave and tell some emotional word."/>
    <s v="A3ERAC9ADCIAOW"/>
    <s v="male"/>
    <s v="native"/>
    <s v="18-25"/>
    <x v="2"/>
    <s v="AK5AFB4VLBCGK"/>
    <s v="male"/>
    <s v="profession"/>
    <s v="26-35"/>
    <x v="0"/>
    <x v="7"/>
    <n v="0.7"/>
  </r>
  <r>
    <s v="3KGTPGBS6YHS56SPD35FOC3WYOI2UR"/>
    <s v="Again go to Dave and tell some emotional word."/>
    <s v="AKXY2ATEM5DC2"/>
    <s v="male"/>
    <s v="native"/>
    <s v="36-45"/>
    <x v="0"/>
    <s v="AK5AFB4VLBCGK"/>
    <s v="male"/>
    <s v="profession"/>
    <s v="26-35"/>
    <x v="0"/>
    <x v="7"/>
    <n v="0.7"/>
  </r>
  <r>
    <s v="3KGTPGBS6YHS56SPD35FOC3WYOI2UR"/>
    <s v="Again go to Dave and tell some emotional word."/>
    <s v="A1YSYRDAYFLP0H"/>
    <s v="female"/>
    <s v="native"/>
    <s v="36-45"/>
    <x v="4"/>
    <s v="AK5AFB4VLBCGK"/>
    <s v="male"/>
    <s v="profession"/>
    <s v="26-35"/>
    <x v="0"/>
    <x v="7"/>
    <n v="0.7"/>
  </r>
  <r>
    <s v="3KGTPGBS6YHS56SPD35FOC3WYOI2UR"/>
    <s v="Okay."/>
    <s v="A9ADJ4VENB2JX"/>
    <s v="female"/>
    <s v="native"/>
    <s v="26-35"/>
    <x v="2"/>
    <s v="AK5AFB4VLBCGK"/>
    <s v="male"/>
    <s v="profession"/>
    <s v="26-35"/>
    <x v="0"/>
    <x v="0"/>
    <n v="0.7"/>
  </r>
  <r>
    <s v="3KGTPGBS6YHS56SPD35FOC3WYOI2UR"/>
    <s v="Okay."/>
    <s v="A2T5DC2TXEEMBV"/>
    <s v="male"/>
    <s v="profession"/>
    <s v="18-25"/>
    <x v="4"/>
    <s v="AK5AFB4VLBCGK"/>
    <s v="male"/>
    <s v="profession"/>
    <s v="26-35"/>
    <x v="0"/>
    <x v="0"/>
    <n v="0.7"/>
  </r>
  <r>
    <s v="3KGTPGBS6YHS56SPD35FOC3WYOI2UR"/>
    <s v="Okay."/>
    <s v="ACDX50KGPE97I"/>
    <s v="male"/>
    <s v="native"/>
    <s v="26-35"/>
    <x v="0"/>
    <s v="AK5AFB4VLBCGK"/>
    <s v="male"/>
    <s v="profession"/>
    <s v="26-35"/>
    <x v="0"/>
    <x v="0"/>
    <n v="0.7"/>
  </r>
  <r>
    <s v="3PJ71Z61R5YNWTMQWOAANX6DTXU91Q"/>
    <s v="Ok sorry"/>
    <s v="A1HYMGPYXU97ZN"/>
    <s v="male"/>
    <s v="native"/>
    <s v="18-25"/>
    <x v="1"/>
    <s v="A4TQSZDPARE7I"/>
    <s v="male"/>
    <s v="native"/>
    <s v="26-35"/>
    <x v="0"/>
    <x v="1"/>
    <n v="0.7"/>
  </r>
  <r>
    <s v="3PJ71Z61R5YNWTMQWOAANX6DTXU91Q"/>
    <s v="Ok sorry"/>
    <s v="A1V9MN88VQ1LEB"/>
    <s v="male"/>
    <s v="profession"/>
    <s v="26-35"/>
    <x v="0"/>
    <s v="A4TQSZDPARE7I"/>
    <s v="male"/>
    <s v="native"/>
    <s v="26-35"/>
    <x v="0"/>
    <x v="1"/>
    <n v="0.7"/>
  </r>
  <r>
    <s v="3PJ71Z61R5YNWTMQWOAANX6DTXU91Q"/>
    <s v="Ok sorry"/>
    <s v="A1T02KY1E9YI3I"/>
    <s v="male"/>
    <s v="profession"/>
    <s v="26-35"/>
    <x v="2"/>
    <s v="A4TQSZDPARE7I"/>
    <s v="male"/>
    <s v="native"/>
    <s v="26-35"/>
    <x v="0"/>
    <x v="1"/>
    <n v="0.7"/>
  </r>
  <r>
    <s v="3KGTPGBS6YHS56SPD35FOC3WYOI2UR"/>
    <s v="Sure. You are right."/>
    <s v="A3UUH3632AI3ZX"/>
    <s v="female"/>
    <s v="native"/>
    <s v="26-35"/>
    <x v="4"/>
    <s v="AK5AFB4VLBCGK"/>
    <s v="male"/>
    <s v="profession"/>
    <s v="26-35"/>
    <x v="0"/>
    <x v="8"/>
    <n v="0.7"/>
  </r>
  <r>
    <s v="3KGTPGBS6YHS56SPD35FOC3WYOI2UR"/>
    <s v="Sure. You are right."/>
    <s v="A1HYMGPYXU97ZN"/>
    <s v="male"/>
    <s v="native"/>
    <s v="18-25"/>
    <x v="4"/>
    <s v="AK5AFB4VLBCGK"/>
    <s v="male"/>
    <s v="profession"/>
    <s v="26-35"/>
    <x v="0"/>
    <x v="8"/>
    <n v="0.7"/>
  </r>
  <r>
    <s v="3KGTPGBS6YHS56SPD35FOC3WYOI2UR"/>
    <s v="Sure. You are right."/>
    <s v="ACDX50KGPE97I"/>
    <s v="male"/>
    <s v="native"/>
    <s v="26-35"/>
    <x v="0"/>
    <s v="AK5AFB4VLBCGK"/>
    <s v="male"/>
    <s v="profession"/>
    <s v="26-35"/>
    <x v="0"/>
    <x v="8"/>
    <n v="0.7"/>
  </r>
  <r>
    <s v="3KGTPGBS6YHS56SPD35FOC3WYOI2UR"/>
    <s v="I will wait for you."/>
    <s v="A37LZCSEEW0L0X"/>
    <s v="male"/>
    <s v="profession"/>
    <s v="26-35"/>
    <x v="0"/>
    <s v="AK5AFB4VLBCGK"/>
    <s v="male"/>
    <s v="profession"/>
    <s v="26-35"/>
    <x v="1"/>
    <x v="5"/>
    <n v="0.7"/>
  </r>
  <r>
    <s v="3KGTPGBS6YHS56SPD35FOC3WYOI2UR"/>
    <s v="I will wait for you."/>
    <s v="A1V9MN88VQ1LEB"/>
    <s v="male"/>
    <s v="profession"/>
    <s v="26-35"/>
    <x v="3"/>
    <s v="AK5AFB4VLBCGK"/>
    <s v="male"/>
    <s v="profession"/>
    <s v="26-35"/>
    <x v="1"/>
    <x v="5"/>
    <n v="0.7"/>
  </r>
  <r>
    <s v="3KGTPGBS6YHS56SPD35FOC3WYOI2UR"/>
    <s v="I will wait for you."/>
    <s v="A1HYMGPYXU97ZN"/>
    <s v="male"/>
    <s v="native"/>
    <s v="18-25"/>
    <x v="1"/>
    <s v="AK5AFB4VLBCGK"/>
    <s v="male"/>
    <s v="profession"/>
    <s v="26-35"/>
    <x v="1"/>
    <x v="5"/>
    <n v="0.7"/>
  </r>
  <r>
    <s v="3PJ71Z61R5YNWTMQWOAANX6DTXU91Q"/>
    <s v="But mom what can I do for that?"/>
    <s v="A1G1J2M41RWBAS"/>
    <s v="male"/>
    <s v="native"/>
    <s v="66-75"/>
    <x v="4"/>
    <s v="A4TQSZDPARE7I"/>
    <s v="male"/>
    <s v="native"/>
    <s v="26-35"/>
    <x v="1"/>
    <x v="2"/>
    <n v="0.7"/>
  </r>
  <r>
    <s v="3PJ71Z61R5YNWTMQWOAANX6DTXU91Q"/>
    <s v="But mom what can I do for that?"/>
    <s v="A2BAQ9TNQ0ACXU"/>
    <s v="male"/>
    <s v="native"/>
    <s v="26-35"/>
    <x v="2"/>
    <s v="A4TQSZDPARE7I"/>
    <s v="male"/>
    <s v="native"/>
    <s v="26-35"/>
    <x v="1"/>
    <x v="2"/>
    <n v="0.7"/>
  </r>
  <r>
    <s v="3PJ71Z61R5YNWTMQWOAANX6DTXU91Q"/>
    <s v="But mom what can I do for that?"/>
    <s v="APEB5ERGCYP6D"/>
    <s v="male"/>
    <s v="profession"/>
    <s v="26-35"/>
    <x v="1"/>
    <s v="A4TQSZDPARE7I"/>
    <s v="male"/>
    <s v="native"/>
    <s v="26-35"/>
    <x v="1"/>
    <x v="2"/>
    <n v="0.7"/>
  </r>
  <r>
    <s v="3PJ71Z61R5YNWTMQWOAANX6DTXU91Q"/>
    <s v="Is he torturing?"/>
    <s v="A19CKDMMK8Z6QC"/>
    <s v="male"/>
    <s v="native"/>
    <s v="18-25"/>
    <x v="2"/>
    <s v="A4TQSZDPARE7I"/>
    <s v="male"/>
    <s v="native"/>
    <s v="26-35"/>
    <x v="0"/>
    <x v="3"/>
    <n v="0.7"/>
  </r>
  <r>
    <s v="3PJ71Z61R5YNWTMQWOAANX6DTXU91Q"/>
    <s v="Is he torturing?"/>
    <s v="A19KWRLD7P57VJ"/>
    <s v="male"/>
    <s v="native"/>
    <s v="26-35"/>
    <x v="2"/>
    <s v="A4TQSZDPARE7I"/>
    <s v="male"/>
    <s v="native"/>
    <s v="26-35"/>
    <x v="0"/>
    <x v="3"/>
    <n v="0.7"/>
  </r>
  <r>
    <s v="3PJ71Z61R5YNWTMQWOAANX6DTXU91Q"/>
    <s v="Is he torturing?"/>
    <s v="A1OSRB1Q63XXWZ"/>
    <s v="female"/>
    <s v="native"/>
    <s v="56-65"/>
    <x v="2"/>
    <s v="A4TQSZDPARE7I"/>
    <s v="male"/>
    <s v="native"/>
    <s v="26-35"/>
    <x v="0"/>
    <x v="3"/>
    <n v="0.7"/>
  </r>
  <r>
    <s v="3KGTPGBS6YHS56SPD35FOC3WYOI2UR"/>
    <s v="Yes. Sure."/>
    <s v="A39PQOGN8NIWNA"/>
    <s v="male"/>
    <s v="profession"/>
    <s v="26-35"/>
    <x v="2"/>
    <s v="AK5AFB4VLBCGK"/>
    <s v="male"/>
    <s v="profession"/>
    <s v="26-35"/>
    <x v="1"/>
    <x v="6"/>
    <n v="0.7"/>
  </r>
  <r>
    <s v="3KGTPGBS6YHS56SPD35FOC3WYOI2UR"/>
    <s v="Yes. Sure."/>
    <s v="A3PJ51GS2AKBO6"/>
    <s v="male"/>
    <s v="native"/>
    <s v="26-35"/>
    <x v="0"/>
    <s v="AK5AFB4VLBCGK"/>
    <s v="male"/>
    <s v="profession"/>
    <s v="26-35"/>
    <x v="1"/>
    <x v="6"/>
    <n v="0.7"/>
  </r>
  <r>
    <s v="3KGTPGBS6YHS56SPD35FOC3WYOI2UR"/>
    <s v="Yes. Sure."/>
    <s v="ACDX50KGPE97I"/>
    <s v="male"/>
    <s v="native"/>
    <s v="26-35"/>
    <x v="0"/>
    <s v="AK5AFB4VLBCGK"/>
    <s v="male"/>
    <s v="profession"/>
    <s v="26-35"/>
    <x v="1"/>
    <x v="6"/>
    <n v="0.7"/>
  </r>
  <r>
    <s v="3KGTPGBS6YHS56SPD35FOC3WYOI2UR"/>
    <s v="Ho no. Are you sure."/>
    <s v="A19CKDMMK8Z6QC"/>
    <s v="male"/>
    <s v="native"/>
    <s v="18-25"/>
    <x v="2"/>
    <s v="AK5AFB4VLBCGK"/>
    <s v="male"/>
    <s v="profession"/>
    <s v="26-35"/>
    <x v="0"/>
    <x v="11"/>
    <n v="0.7"/>
  </r>
  <r>
    <s v="3KGTPGBS6YHS56SPD35FOC3WYOI2UR"/>
    <s v="Ho no. Are you sure."/>
    <s v="AM0WOQRVW5NSI"/>
    <s v="male"/>
    <s v="native"/>
    <s v="36-45"/>
    <x v="2"/>
    <s v="AK5AFB4VLBCGK"/>
    <s v="male"/>
    <s v="profession"/>
    <s v="26-35"/>
    <x v="0"/>
    <x v="11"/>
    <n v="0.7"/>
  </r>
  <r>
    <s v="3KGTPGBS6YHS56SPD35FOC3WYOI2UR"/>
    <s v="Ho no. Are you sure."/>
    <s v="APEB5ERGCYP6D"/>
    <s v="male"/>
    <s v="profession"/>
    <s v="26-35"/>
    <x v="1"/>
    <s v="AK5AFB4VLBCGK"/>
    <s v="male"/>
    <s v="profession"/>
    <s v="26-35"/>
    <x v="0"/>
    <x v="11"/>
    <n v="0.7"/>
  </r>
  <r>
    <s v="3KGTPGBS6YHS56SPD35FOC3WYOI2UR"/>
    <s v="Thanks."/>
    <s v="A3PJ51GS2AKBO6"/>
    <s v="male"/>
    <s v="native"/>
    <s v="26-35"/>
    <x v="4"/>
    <s v="AK5AFB4VLBCGK"/>
    <s v="male"/>
    <s v="profession"/>
    <s v="26-35"/>
    <x v="0"/>
    <x v="3"/>
    <n v="0.7"/>
  </r>
  <r>
    <s v="3KGTPGBS6YHS56SPD35FOC3WYOI2UR"/>
    <s v="Thanks."/>
    <s v="A3RH0FSJYQSFEZ"/>
    <s v="female"/>
    <s v="native"/>
    <s v="26-35"/>
    <x v="2"/>
    <s v="AK5AFB4VLBCGK"/>
    <s v="male"/>
    <s v="profession"/>
    <s v="26-35"/>
    <x v="0"/>
    <x v="3"/>
    <n v="0.7"/>
  </r>
  <r>
    <s v="3KGTPGBS6YHS56SPD35FOC3WYOI2UR"/>
    <s v="Thanks."/>
    <s v="APEB5ERGCYP6D"/>
    <s v="male"/>
    <s v="profession"/>
    <s v="26-35"/>
    <x v="0"/>
    <s v="AK5AFB4VLBCGK"/>
    <s v="male"/>
    <s v="profession"/>
    <s v="26-35"/>
    <x v="0"/>
    <x v="3"/>
    <n v="0.7"/>
  </r>
  <r>
    <s v="3PJ71Z61R5YNWTMQWOAANX6DTXU91Q"/>
    <s v="lol, Idk who did this?"/>
    <s v="AS7IGPU2RHT6I"/>
    <s v="female"/>
    <s v="native"/>
    <s v="26-35"/>
    <x v="4"/>
    <s v="A4TQSZDPARE7I"/>
    <s v="male"/>
    <s v="native"/>
    <s v="26-35"/>
    <x v="0"/>
    <x v="4"/>
    <n v="0.7"/>
  </r>
  <r>
    <s v="3PJ71Z61R5YNWTMQWOAANX6DTXU91Q"/>
    <s v="lol, Idk who did this?"/>
    <s v="A22PVWOPGX9AG6"/>
    <s v="gender-na"/>
    <s v="native"/>
    <s v="26-35"/>
    <x v="4"/>
    <s v="A4TQSZDPARE7I"/>
    <s v="male"/>
    <s v="native"/>
    <s v="26-35"/>
    <x v="0"/>
    <x v="4"/>
    <n v="0.7"/>
  </r>
  <r>
    <s v="3PJ71Z61R5YNWTMQWOAANX6DTXU91Q"/>
    <s v="lol, Idk who did this?"/>
    <s v="A37PO5YNKE5D97"/>
    <s v="female"/>
    <s v="native"/>
    <s v="26-35"/>
    <x v="0"/>
    <s v="A4TQSZDPARE7I"/>
    <s v="male"/>
    <s v="native"/>
    <s v="26-35"/>
    <x v="0"/>
    <x v="4"/>
    <n v="0.7"/>
  </r>
  <r>
    <s v="3KGTPGBS6YHS56SPD35FOC3WYOI2UR"/>
    <s v="No."/>
    <s v="A37LZCSEEW0L0X"/>
    <s v="male"/>
    <s v="profession"/>
    <s v="26-35"/>
    <x v="0"/>
    <s v="AK5AFB4VLBCGK"/>
    <s v="male"/>
    <s v="profession"/>
    <s v="26-35"/>
    <x v="0"/>
    <x v="10"/>
    <n v="0.7"/>
  </r>
  <r>
    <s v="3KGTPGBS6YHS56SPD35FOC3WYOI2UR"/>
    <s v="No."/>
    <s v="A19CKDMMK8Z6QC"/>
    <s v="male"/>
    <s v="native"/>
    <s v="18-25"/>
    <x v="0"/>
    <s v="AK5AFB4VLBCGK"/>
    <s v="male"/>
    <s v="profession"/>
    <s v="26-35"/>
    <x v="0"/>
    <x v="10"/>
    <n v="0.7"/>
  </r>
  <r>
    <s v="3KGTPGBS6YHS56SPD35FOC3WYOI2UR"/>
    <s v="No."/>
    <s v="APEB5ERGCYP6D"/>
    <s v="male"/>
    <s v="profession"/>
    <s v="26-35"/>
    <x v="2"/>
    <s v="AK5AFB4VLBCGK"/>
    <s v="male"/>
    <s v="profession"/>
    <s v="26-35"/>
    <x v="0"/>
    <x v="10"/>
    <n v="0.7"/>
  </r>
  <r>
    <s v="3PJ71Z61R5YNWTMQWOAANX6DTXU91Q"/>
    <s v="Just leave dave. Live for you."/>
    <s v="APEB5ERGCYP6D"/>
    <s v="male"/>
    <s v="profession"/>
    <s v="26-35"/>
    <x v="2"/>
    <s v="A4TQSZDPARE7I"/>
    <s v="male"/>
    <s v="native"/>
    <s v="26-35"/>
    <x v="0"/>
    <x v="7"/>
    <n v="0.7"/>
  </r>
  <r>
    <s v="3PJ71Z61R5YNWTMQWOAANX6DTXU91Q"/>
    <s v="Just leave dave. Live for you."/>
    <s v="ANN162CY5IAGN"/>
    <s v="male"/>
    <s v="native"/>
    <s v="36-45"/>
    <x v="1"/>
    <s v="A4TQSZDPARE7I"/>
    <s v="male"/>
    <s v="native"/>
    <s v="26-35"/>
    <x v="0"/>
    <x v="7"/>
    <n v="0.7"/>
  </r>
  <r>
    <s v="3PJ71Z61R5YNWTMQWOAANX6DTXU91Q"/>
    <s v="Just leave dave. Live for you."/>
    <s v="AKXY2ATEM5DC2"/>
    <s v="male"/>
    <s v="profession"/>
    <s v="36-45"/>
    <x v="0"/>
    <s v="A4TQSZDPARE7I"/>
    <s v="male"/>
    <s v="native"/>
    <s v="26-35"/>
    <x v="0"/>
    <x v="7"/>
    <n v="0.7"/>
  </r>
  <r>
    <s v="3PJ71Z61R5YNWTMQWOAANX6DTXU91Q"/>
    <s v="It's ok"/>
    <s v="APEB5ERGCYP6D"/>
    <s v="male"/>
    <s v="profession"/>
    <s v="26-35"/>
    <x v="2"/>
    <s v="A4TQSZDPARE7I"/>
    <s v="male"/>
    <s v="native"/>
    <s v="26-35"/>
    <x v="0"/>
    <x v="0"/>
    <n v="0.7"/>
  </r>
  <r>
    <s v="3PJ71Z61R5YNWTMQWOAANX6DTXU91Q"/>
    <s v="It's ok"/>
    <s v="A2BAQ9TNQ0ACXU"/>
    <s v="male"/>
    <s v="native"/>
    <s v="26-35"/>
    <x v="1"/>
    <s v="A4TQSZDPARE7I"/>
    <s v="male"/>
    <s v="native"/>
    <s v="26-35"/>
    <x v="0"/>
    <x v="0"/>
    <n v="0.7"/>
  </r>
  <r>
    <s v="3PJ71Z61R5YNWTMQWOAANX6DTXU91Q"/>
    <s v="It's ok"/>
    <s v="A2J7GCLIVCZWH8"/>
    <s v="female"/>
    <s v="native"/>
    <s v="18-25"/>
    <x v="0"/>
    <s v="A4TQSZDPARE7I"/>
    <s v="male"/>
    <s v="native"/>
    <s v="26-35"/>
    <x v="0"/>
    <x v="0"/>
    <n v="0.7"/>
  </r>
  <r>
    <s v="3KGTPGBS6YHS56SPD35FOC3WYOI2UR"/>
    <s v="Yes this is a problem."/>
    <s v="AKXY2ATEM5DC2"/>
    <s v="male"/>
    <s v="native"/>
    <s v="36-45"/>
    <x v="0"/>
    <s v="AK5AFB4VLBCGK"/>
    <s v="male"/>
    <s v="profession"/>
    <s v="26-35"/>
    <x v="1"/>
    <x v="12"/>
    <n v="0.7"/>
  </r>
  <r>
    <s v="3KGTPGBS6YHS56SPD35FOC3WYOI2UR"/>
    <s v="Yes this is a problem."/>
    <s v="A2T5DC2TXEEMBV"/>
    <s v="male"/>
    <s v="profession"/>
    <s v="18-25"/>
    <x v="0"/>
    <s v="AK5AFB4VLBCGK"/>
    <s v="male"/>
    <s v="profession"/>
    <s v="26-35"/>
    <x v="1"/>
    <x v="12"/>
    <n v="0.7"/>
  </r>
  <r>
    <s v="3KGTPGBS6YHS56SPD35FOC3WYOI2UR"/>
    <s v="Yes this is a problem."/>
    <s v="ACDX50KGPE97I"/>
    <s v="male"/>
    <s v="native"/>
    <s v="26-35"/>
    <x v="0"/>
    <s v="AK5AFB4VLBCGK"/>
    <s v="male"/>
    <s v="profession"/>
    <s v="26-35"/>
    <x v="1"/>
    <x v="12"/>
    <n v="0.7"/>
  </r>
  <r>
    <s v="3PJ71Z61R5YNWTMQWOAANX6DTXU91Q"/>
    <s v="yeah, I got lucky"/>
    <s v="AM0WOQRVW5NSI"/>
    <s v="male"/>
    <s v="native"/>
    <s v="36-45"/>
    <x v="4"/>
    <s v="A4TQSZDPARE7I"/>
    <s v="male"/>
    <s v="native"/>
    <s v="26-35"/>
    <x v="0"/>
    <x v="8"/>
    <n v="0.7"/>
  </r>
  <r>
    <s v="3PJ71Z61R5YNWTMQWOAANX6DTXU91Q"/>
    <s v="yeah, I got lucky"/>
    <s v="A19KWRLD7P57VJ"/>
    <s v="male"/>
    <s v="native"/>
    <s v="26-35"/>
    <x v="0"/>
    <s v="A4TQSZDPARE7I"/>
    <s v="male"/>
    <s v="native"/>
    <s v="26-35"/>
    <x v="0"/>
    <x v="8"/>
    <n v="0.7"/>
  </r>
  <r>
    <s v="3PJ71Z61R5YNWTMQWOAANX6DTXU91Q"/>
    <s v="yeah, I got lucky"/>
    <s v="AKXY2ATEM5DC2"/>
    <s v="male"/>
    <s v="native"/>
    <s v="36-45"/>
    <x v="4"/>
    <s v="A4TQSZDPARE7I"/>
    <s v="male"/>
    <s v="native"/>
    <s v="26-35"/>
    <x v="0"/>
    <x v="8"/>
    <n v="0.7"/>
  </r>
  <r>
    <s v="3KGTPGBS6YHS56SPD35FOC3WYOI2UR"/>
    <s v="Thanks."/>
    <s v="APEB5ERGCYP6D"/>
    <s v="male"/>
    <s v="profession"/>
    <s v="26-35"/>
    <x v="0"/>
    <s v="AK5AFB4VLBCGK"/>
    <s v="male"/>
    <s v="profession"/>
    <s v="26-35"/>
    <x v="0"/>
    <x v="3"/>
    <n v="0.7"/>
  </r>
  <r>
    <s v="3KGTPGBS6YHS56SPD35FOC3WYOI2UR"/>
    <s v="Thanks."/>
    <s v="A19CKDMMK8Z6QC"/>
    <s v="male"/>
    <s v="native"/>
    <s v="18-25"/>
    <x v="0"/>
    <s v="AK5AFB4VLBCGK"/>
    <s v="male"/>
    <s v="profession"/>
    <s v="26-35"/>
    <x v="0"/>
    <x v="3"/>
    <n v="0.7"/>
  </r>
  <r>
    <s v="3KGTPGBS6YHS56SPD35FOC3WYOI2UR"/>
    <s v="Thanks."/>
    <s v="A19KWRLD7P57VJ"/>
    <s v="male"/>
    <s v="native"/>
    <s v="26-35"/>
    <x v="2"/>
    <s v="AK5AFB4VLBCGK"/>
    <s v="male"/>
    <s v="profession"/>
    <s v="26-35"/>
    <x v="0"/>
    <x v="3"/>
    <n v="0.7"/>
  </r>
  <r>
    <s v="3PJ71Z61R5YNWTMQWOAANX6DTXU91Q"/>
    <s v="Are you not interested to chat with me, IF yes, then ok bye."/>
    <s v="AKXY2ATEM5DC2"/>
    <s v="male"/>
    <s v="profession"/>
    <s v="36-45"/>
    <x v="4"/>
    <s v="A4TQSZDPARE7I"/>
    <s v="male"/>
    <s v="native"/>
    <s v="26-35"/>
    <x v="1"/>
    <x v="5"/>
    <n v="0.7"/>
  </r>
  <r>
    <s v="3PJ71Z61R5YNWTMQWOAANX6DTXU91Q"/>
    <s v="Are you not interested to chat with me, IF yes, then ok bye."/>
    <s v="A1G1J2M41RWBAS"/>
    <s v="male"/>
    <s v="native"/>
    <s v="66-75"/>
    <x v="4"/>
    <s v="A4TQSZDPARE7I"/>
    <s v="male"/>
    <s v="native"/>
    <s v="26-35"/>
    <x v="1"/>
    <x v="5"/>
    <n v="0.7"/>
  </r>
  <r>
    <s v="3PJ71Z61R5YNWTMQWOAANX6DTXU91Q"/>
    <s v="Are you not interested to chat with me, IF yes, then ok bye."/>
    <s v="APEB5ERGCYP6D"/>
    <s v="male"/>
    <s v="profession"/>
    <s v="26-35"/>
    <x v="2"/>
    <s v="A4TQSZDPARE7I"/>
    <s v="male"/>
    <s v="native"/>
    <s v="26-35"/>
    <x v="1"/>
    <x v="5"/>
    <n v="0.7"/>
  </r>
  <r>
    <s v="3PJ71Z61R5YNWTMQWOAANX6DTXU91Q"/>
    <s v="Yes, what do you need from me?"/>
    <s v="A1HYMGPYXU97ZN"/>
    <s v="male"/>
    <s v="native"/>
    <s v="18-25"/>
    <x v="0"/>
    <s v="A4TQSZDPARE7I"/>
    <s v="male"/>
    <s v="native"/>
    <s v="26-35"/>
    <x v="1"/>
    <x v="6"/>
    <n v="0.7"/>
  </r>
  <r>
    <s v="3PJ71Z61R5YNWTMQWOAANX6DTXU91Q"/>
    <s v="Yes, what do you need from me?"/>
    <s v="A1OSRB1Q63XXWZ"/>
    <s v="female"/>
    <s v="native"/>
    <s v="56-65"/>
    <x v="0"/>
    <s v="A4TQSZDPARE7I"/>
    <s v="male"/>
    <s v="native"/>
    <s v="26-35"/>
    <x v="1"/>
    <x v="6"/>
    <n v="0.7"/>
  </r>
  <r>
    <s v="3PJ71Z61R5YNWTMQWOAANX6DTXU91Q"/>
    <s v="Yes, what do you need from me?"/>
    <s v="APEB5ERGCYP6D"/>
    <s v="male"/>
    <s v="profession"/>
    <s v="26-35"/>
    <x v="2"/>
    <s v="A4TQSZDPARE7I"/>
    <s v="male"/>
    <s v="native"/>
    <s v="26-35"/>
    <x v="1"/>
    <x v="6"/>
    <n v="0.7"/>
  </r>
  <r>
    <s v="3KGTPGBS6YHS56SPD35FOC3WYOI2UR"/>
    <s v="Don't do this."/>
    <s v="A1V9MN88VQ1LEB"/>
    <s v="male"/>
    <s v="profession"/>
    <s v="26-35"/>
    <x v="2"/>
    <s v="AK5AFB4VLBCGK"/>
    <s v="male"/>
    <s v="profession"/>
    <s v="26-35"/>
    <x v="0"/>
    <x v="14"/>
    <n v="0.7"/>
  </r>
  <r>
    <s v="3KGTPGBS6YHS56SPD35FOC3WYOI2UR"/>
    <s v="Don't do this."/>
    <s v="A3UUH3632AI3ZX"/>
    <s v="female"/>
    <s v="native"/>
    <s v="26-35"/>
    <x v="4"/>
    <s v="AK5AFB4VLBCGK"/>
    <s v="male"/>
    <s v="profession"/>
    <s v="26-35"/>
    <x v="0"/>
    <x v="14"/>
    <n v="0.7"/>
  </r>
  <r>
    <s v="3KGTPGBS6YHS56SPD35FOC3WYOI2UR"/>
    <s v="Don't do this."/>
    <s v="A1T02KY1E9YI3I"/>
    <s v="male"/>
    <s v="profession"/>
    <s v="26-35"/>
    <x v="4"/>
    <s v="AK5AFB4VLBCGK"/>
    <s v="male"/>
    <s v="profession"/>
    <s v="26-35"/>
    <x v="0"/>
    <x v="14"/>
    <n v="0.7"/>
  </r>
  <r>
    <s v="3PJ71Z61R5YNWTMQWOAANX6DTXU91Q"/>
    <s v="Oh, sorry"/>
    <s v="A3PJ51GS2AKBO6"/>
    <s v="male"/>
    <s v="native"/>
    <s v="26-35"/>
    <x v="0"/>
    <s v="A4TQSZDPARE7I"/>
    <s v="male"/>
    <s v="native"/>
    <s v="26-35"/>
    <x v="0"/>
    <x v="11"/>
    <n v="0.7"/>
  </r>
  <r>
    <s v="3PJ71Z61R5YNWTMQWOAANX6DTXU91Q"/>
    <s v="Oh, sorry"/>
    <s v="A1HYMGPYXU97ZN"/>
    <s v="male"/>
    <s v="native"/>
    <s v="18-25"/>
    <x v="0"/>
    <s v="A4TQSZDPARE7I"/>
    <s v="male"/>
    <s v="native"/>
    <s v="26-35"/>
    <x v="0"/>
    <x v="11"/>
    <n v="0.7"/>
  </r>
  <r>
    <s v="3PJ71Z61R5YNWTMQWOAANX6DTXU91Q"/>
    <s v="Oh, sorry"/>
    <s v="A1OSRB1Q63XXWZ"/>
    <s v="female"/>
    <s v="native"/>
    <s v="56-65"/>
    <x v="0"/>
    <s v="A4TQSZDPARE7I"/>
    <s v="male"/>
    <s v="native"/>
    <s v="26-35"/>
    <x v="0"/>
    <x v="11"/>
    <n v="0.7"/>
  </r>
  <r>
    <s v="3G5F9DBFOQTWXBK71EIR72BH1E8HVC"/>
    <s v="If I need to come home instead, just let me know."/>
    <s v="APEB5ERGCYP6D"/>
    <s v="male"/>
    <s v="profession"/>
    <s v="26-35"/>
    <x v="2"/>
    <s v="A1VZSFHTU51JP0"/>
    <s v="male"/>
    <s v="native"/>
    <s v="26-35"/>
    <x v="0"/>
    <x v="1"/>
    <n v="0.8"/>
  </r>
  <r>
    <s v="3G5F9DBFOQTWXBK71EIR72BH1E8HVC"/>
    <s v="If I need to come home instead, just let me know."/>
    <s v="A19CKDMMK8Z6QC"/>
    <s v="male"/>
    <s v="native"/>
    <s v="18-25"/>
    <x v="1"/>
    <s v="A1VZSFHTU51JP0"/>
    <s v="male"/>
    <s v="native"/>
    <s v="26-35"/>
    <x v="0"/>
    <x v="1"/>
    <n v="0.8"/>
  </r>
  <r>
    <s v="3G5F9DBFOQTWXBK71EIR72BH1E8HVC"/>
    <s v="If I need to come home instead, just let me know."/>
    <s v="A3PJ51GS2AKBO6"/>
    <s v="male"/>
    <s v="native"/>
    <s v="26-35"/>
    <x v="1"/>
    <s v="A1VZSFHTU51JP0"/>
    <s v="male"/>
    <s v="native"/>
    <s v="26-35"/>
    <x v="0"/>
    <x v="1"/>
    <n v="0.8"/>
  </r>
  <r>
    <s v="3PJ71Z61R5YNWTMQWOAANX6DTXU91Q"/>
    <s v="lol cool down dude"/>
    <s v="A19CKDMMK8Z6QC"/>
    <s v="male"/>
    <s v="native"/>
    <s v="18-25"/>
    <x v="0"/>
    <s v="A4TQSZDPARE7I"/>
    <s v="male"/>
    <s v="native"/>
    <s v="26-35"/>
    <x v="0"/>
    <x v="9"/>
    <n v="0.7"/>
  </r>
  <r>
    <s v="3PJ71Z61R5YNWTMQWOAANX6DTXU91Q"/>
    <s v="lol cool down dude"/>
    <s v="A3PJ51GS2AKBO6"/>
    <s v="male"/>
    <s v="native"/>
    <s v="26-35"/>
    <x v="4"/>
    <s v="A4TQSZDPARE7I"/>
    <s v="male"/>
    <s v="native"/>
    <s v="26-35"/>
    <x v="0"/>
    <x v="9"/>
    <n v="0.7"/>
  </r>
  <r>
    <s v="3PJ71Z61R5YNWTMQWOAANX6DTXU91Q"/>
    <s v="lol cool down dude"/>
    <s v="ACDX50KGPE97I"/>
    <s v="male"/>
    <s v="native"/>
    <s v="26-35"/>
    <x v="4"/>
    <s v="A4TQSZDPARE7I"/>
    <s v="male"/>
    <s v="native"/>
    <s v="26-35"/>
    <x v="0"/>
    <x v="9"/>
    <n v="0.7"/>
  </r>
  <r>
    <s v="3G5F9DBFOQTWXBK71EIR72BH1E8HVC"/>
    <s v="I'm really sorry. I'll take care of it when I get back"/>
    <s v="A2T5DC2TXEEMBV"/>
    <s v="male"/>
    <s v="profession"/>
    <s v="18-25"/>
    <x v="3"/>
    <s v="A1VZSFHTU51JP0"/>
    <s v="male"/>
    <s v="native"/>
    <s v="26-35"/>
    <x v="0"/>
    <x v="2"/>
    <n v="0.8"/>
  </r>
  <r>
    <s v="3G5F9DBFOQTWXBK71EIR72BH1E8HVC"/>
    <s v="I'm really sorry. I'll take care of it when I get back"/>
    <s v="A1OSRB1Q63XXWZ"/>
    <s v="female"/>
    <s v="native"/>
    <s v="56-65"/>
    <x v="0"/>
    <s v="A1VZSFHTU51JP0"/>
    <s v="male"/>
    <s v="native"/>
    <s v="26-35"/>
    <x v="0"/>
    <x v="2"/>
    <n v="0.8"/>
  </r>
  <r>
    <s v="3G5F9DBFOQTWXBK71EIR72BH1E8HVC"/>
    <s v="I'm really sorry. I'll take care of it when I get back"/>
    <s v="AD2YWEL005W9Y"/>
    <s v="male"/>
    <s v="native"/>
    <s v="18-25"/>
    <x v="1"/>
    <s v="A1VZSFHTU51JP0"/>
    <s v="male"/>
    <s v="native"/>
    <s v="26-35"/>
    <x v="0"/>
    <x v="2"/>
    <n v="0.8"/>
  </r>
  <r>
    <s v="3PJ71Z61R5YNWTMQWOAANX6DTXU91Q"/>
    <s v="Hey, chill out, I am okay"/>
    <s v="AD2YWEL005W9Y"/>
    <s v="male"/>
    <s v="native"/>
    <s v="18-25"/>
    <x v="4"/>
    <s v="A4TQSZDPARE7I"/>
    <s v="male"/>
    <s v="native"/>
    <s v="26-35"/>
    <x v="0"/>
    <x v="10"/>
    <n v="0.7"/>
  </r>
  <r>
    <s v="3PJ71Z61R5YNWTMQWOAANX6DTXU91Q"/>
    <s v="Hey, chill out, I am okay"/>
    <s v="A37PO5YNKE5D97"/>
    <s v="female"/>
    <s v="native"/>
    <s v="26-35"/>
    <x v="4"/>
    <s v="A4TQSZDPARE7I"/>
    <s v="male"/>
    <s v="native"/>
    <s v="26-35"/>
    <x v="0"/>
    <x v="10"/>
    <n v="0.7"/>
  </r>
  <r>
    <s v="3PJ71Z61R5YNWTMQWOAANX6DTXU91Q"/>
    <s v="Hey, chill out, I am okay"/>
    <s v="A37LZCSEEW0L0X"/>
    <s v="male"/>
    <s v="profession"/>
    <s v="26-35"/>
    <x v="0"/>
    <s v="A4TQSZDPARE7I"/>
    <s v="male"/>
    <s v="native"/>
    <s v="26-35"/>
    <x v="0"/>
    <x v="10"/>
    <n v="0.7"/>
  </r>
  <r>
    <s v="3G5F9DBFOQTWXBK71EIR72BH1E8HVC"/>
    <s v="I know how you feel"/>
    <s v="A1OSRB1Q63XXWZ"/>
    <s v="female"/>
    <s v="native"/>
    <s v="56-65"/>
    <x v="2"/>
    <s v="A1VZSFHTU51JP0"/>
    <s v="male"/>
    <s v="native"/>
    <s v="26-35"/>
    <x v="0"/>
    <x v="3"/>
    <n v="0.8"/>
  </r>
  <r>
    <s v="3G5F9DBFOQTWXBK71EIR72BH1E8HVC"/>
    <s v="I know how you feel"/>
    <s v="APEB5ERGCYP6D"/>
    <s v="male"/>
    <s v="profession"/>
    <s v="26-35"/>
    <x v="2"/>
    <s v="A1VZSFHTU51JP0"/>
    <s v="male"/>
    <s v="native"/>
    <s v="26-35"/>
    <x v="0"/>
    <x v="3"/>
    <n v="0.8"/>
  </r>
  <r>
    <s v="3G5F9DBFOQTWXBK71EIR72BH1E8HVC"/>
    <s v="I know how you feel"/>
    <s v="A19CKDMMK8Z6QC"/>
    <s v="male"/>
    <s v="native"/>
    <s v="18-25"/>
    <x v="3"/>
    <s v="A1VZSFHTU51JP0"/>
    <s v="male"/>
    <s v="native"/>
    <s v="26-35"/>
    <x v="0"/>
    <x v="3"/>
    <n v="0.8"/>
  </r>
  <r>
    <s v="3PJ71Z61R5YNWTMQWOAANX6DTXU91Q"/>
    <s v="Can we cancel the show?"/>
    <s v="A2T5DC2TXEEMBV"/>
    <s v="male"/>
    <s v="profession"/>
    <s v="18-25"/>
    <x v="0"/>
    <s v="A4TQSZDPARE7I"/>
    <s v="male"/>
    <s v="native"/>
    <s v="26-35"/>
    <x v="1"/>
    <x v="12"/>
    <n v="0.7"/>
  </r>
  <r>
    <s v="3PJ71Z61R5YNWTMQWOAANX6DTXU91Q"/>
    <s v="Can we cancel the show?"/>
    <s v="APEB5ERGCYP6D"/>
    <s v="male"/>
    <s v="profession"/>
    <s v="26-35"/>
    <x v="2"/>
    <s v="A4TQSZDPARE7I"/>
    <s v="male"/>
    <s v="native"/>
    <s v="26-35"/>
    <x v="1"/>
    <x v="12"/>
    <n v="0.7"/>
  </r>
  <r>
    <s v="3PJ71Z61R5YNWTMQWOAANX6DTXU91Q"/>
    <s v="Can we cancel the show?"/>
    <s v="A19CKDMMK8Z6QC"/>
    <s v="male"/>
    <s v="native"/>
    <s v="18-25"/>
    <x v="0"/>
    <s v="A4TQSZDPARE7I"/>
    <s v="male"/>
    <s v="native"/>
    <s v="26-35"/>
    <x v="1"/>
    <x v="12"/>
    <n v="0.7"/>
  </r>
  <r>
    <s v="3G5F9DBFOQTWXBK71EIR72BH1E8HVC"/>
    <s v="Wow, that's too bad. It sure wasn't me though"/>
    <s v="A9N7QYMG6KIHD"/>
    <s v="female"/>
    <s v="native"/>
    <s v="46-55"/>
    <x v="2"/>
    <s v="A1VZSFHTU51JP0"/>
    <s v="male"/>
    <s v="native"/>
    <s v="26-35"/>
    <x v="0"/>
    <x v="4"/>
    <n v="0.8"/>
  </r>
  <r>
    <s v="3G5F9DBFOQTWXBK71EIR72BH1E8HVC"/>
    <s v="Wow, that's too bad. It sure wasn't me though"/>
    <s v="A1YSYRDAYFLP0H"/>
    <s v="female"/>
    <s v="native"/>
    <s v="26-35"/>
    <x v="2"/>
    <s v="A1VZSFHTU51JP0"/>
    <s v="male"/>
    <s v="native"/>
    <s v="26-35"/>
    <x v="0"/>
    <x v="4"/>
    <n v="0.8"/>
  </r>
  <r>
    <s v="3G5F9DBFOQTWXBK71EIR72BH1E8HVC"/>
    <s v="Wow, that's too bad. It sure wasn't me though"/>
    <s v="A19CKDMMK8Z6QC"/>
    <s v="male"/>
    <s v="native"/>
    <s v="18-25"/>
    <x v="1"/>
    <s v="A1VZSFHTU51JP0"/>
    <s v="male"/>
    <s v="native"/>
    <s v="26-35"/>
    <x v="0"/>
    <x v="4"/>
    <n v="0.8"/>
  </r>
  <r>
    <s v="3PJ71Z61R5YNWTMQWOAANX6DTXU91Q"/>
    <s v="Ok"/>
    <s v="APEB5ERGCYP6D"/>
    <s v="male"/>
    <s v="profession"/>
    <s v="26-35"/>
    <x v="0"/>
    <s v="A4TQSZDPARE7I"/>
    <s v="male"/>
    <s v="native"/>
    <s v="26-35"/>
    <x v="1"/>
    <x v="13"/>
    <n v="0.7"/>
  </r>
  <r>
    <s v="3PJ71Z61R5YNWTMQWOAANX6DTXU91Q"/>
    <s v="Ok"/>
    <s v="AM0WOQRVW5NSI"/>
    <s v="male"/>
    <s v="native"/>
    <s v="36-45"/>
    <x v="0"/>
    <s v="A4TQSZDPARE7I"/>
    <s v="male"/>
    <s v="native"/>
    <s v="26-35"/>
    <x v="1"/>
    <x v="13"/>
    <n v="0.7"/>
  </r>
  <r>
    <s v="3PJ71Z61R5YNWTMQWOAANX6DTXU91Q"/>
    <s v="Ok"/>
    <s v="A3PJ51GS2AKBO6"/>
    <s v="male"/>
    <s v="native"/>
    <s v="26-35"/>
    <x v="4"/>
    <s v="A4TQSZDPARE7I"/>
    <s v="male"/>
    <s v="native"/>
    <s v="26-35"/>
    <x v="1"/>
    <x v="13"/>
    <n v="0.7"/>
  </r>
  <r>
    <s v="3G5F9DBFOQTWXBK71EIR72BH1E8HVC"/>
    <s v="That's horrible. I'm here if you need to talk at any point"/>
    <s v="A22613LATQKY0C"/>
    <s v="male"/>
    <s v="profession"/>
    <s v="18-25"/>
    <x v="0"/>
    <s v="A1VZSFHTU51JP0"/>
    <s v="male"/>
    <s v="native"/>
    <s v="26-35"/>
    <x v="0"/>
    <x v="7"/>
    <n v="0.8"/>
  </r>
  <r>
    <s v="3G5F9DBFOQTWXBK71EIR72BH1E8HVC"/>
    <s v="That's horrible. I'm here if you need to talk at any point"/>
    <s v="A37LZCSEEW0L0X"/>
    <s v="male"/>
    <s v="profession"/>
    <s v="26-35"/>
    <x v="1"/>
    <s v="A1VZSFHTU51JP0"/>
    <s v="male"/>
    <s v="native"/>
    <s v="26-35"/>
    <x v="0"/>
    <x v="7"/>
    <n v="0.8"/>
  </r>
  <r>
    <s v="3G5F9DBFOQTWXBK71EIR72BH1E8HVC"/>
    <s v="That's horrible. I'm here if you need to talk at any point"/>
    <s v="APEB5ERGCYP6D"/>
    <s v="male"/>
    <s v="profession"/>
    <s v="26-35"/>
    <x v="2"/>
    <s v="A1VZSFHTU51JP0"/>
    <s v="male"/>
    <s v="native"/>
    <s v="26-35"/>
    <x v="0"/>
    <x v="7"/>
    <n v="0.8"/>
  </r>
  <r>
    <s v="3PJ71Z61R5YNWTMQWOAANX6DTXU91Q"/>
    <s v="Last time where do you see your wallet?"/>
    <s v="A1OSRB1Q63XXWZ"/>
    <s v="female"/>
    <s v="native"/>
    <s v="56-65"/>
    <x v="0"/>
    <s v="A4TQSZDPARE7I"/>
    <s v="male"/>
    <s v="native"/>
    <s v="26-35"/>
    <x v="0"/>
    <x v="14"/>
    <n v="0.7"/>
  </r>
  <r>
    <s v="3PJ71Z61R5YNWTMQWOAANX6DTXU91Q"/>
    <s v="Last time where do you see your wallet?"/>
    <s v="A3PJ51GS2AKBO6"/>
    <s v="male"/>
    <s v="native"/>
    <s v="26-35"/>
    <x v="2"/>
    <s v="A4TQSZDPARE7I"/>
    <s v="male"/>
    <s v="native"/>
    <s v="26-35"/>
    <x v="0"/>
    <x v="14"/>
    <n v="0.7"/>
  </r>
  <r>
    <s v="3PJ71Z61R5YNWTMQWOAANX6DTXU91Q"/>
    <s v="Last time where do you see your wallet?"/>
    <s v="A1T02KY1E9YI3I"/>
    <s v="male"/>
    <s v="profession"/>
    <s v="26-35"/>
    <x v="2"/>
    <s v="A4TQSZDPARE7I"/>
    <s v="male"/>
    <s v="native"/>
    <s v="26-35"/>
    <x v="0"/>
    <x v="14"/>
    <n v="0.7"/>
  </r>
  <r>
    <s v="3G5F9DBFOQTWXBK71EIR72BH1E8HVC"/>
    <s v="It'll be our secret :)"/>
    <s v="A37PO5YNKE5D97"/>
    <s v="female"/>
    <s v="native"/>
    <s v="26-35"/>
    <x v="2"/>
    <s v="A1VZSFHTU51JP0"/>
    <s v="male"/>
    <s v="native"/>
    <s v="26-35"/>
    <x v="0"/>
    <x v="0"/>
    <n v="0.8"/>
  </r>
  <r>
    <s v="3G5F9DBFOQTWXBK71EIR72BH1E8HVC"/>
    <s v="It'll be our secret :)"/>
    <s v="A3PJ51GS2AKBO6"/>
    <s v="male"/>
    <s v="native"/>
    <s v="26-35"/>
    <x v="0"/>
    <s v="A1VZSFHTU51JP0"/>
    <s v="male"/>
    <s v="native"/>
    <s v="26-35"/>
    <x v="0"/>
    <x v="0"/>
    <n v="0.8"/>
  </r>
  <r>
    <s v="3G5F9DBFOQTWXBK71EIR72BH1E8HVC"/>
    <s v="It'll be our secret :)"/>
    <s v="AS7IGPU2RHT6I"/>
    <s v="female"/>
    <s v="native"/>
    <s v="26-35"/>
    <x v="3"/>
    <s v="A1VZSFHTU51JP0"/>
    <s v="male"/>
    <s v="native"/>
    <s v="26-35"/>
    <x v="0"/>
    <x v="0"/>
    <n v="0.8"/>
  </r>
  <r>
    <s v="3ITXP059PXFCWPYTVJG78S7PF2ISJN"/>
    <s v="oh no LOL"/>
    <s v="A3IHT9LDUJNP3E"/>
    <s v="male"/>
    <s v="profession"/>
    <s v="26-35"/>
    <x v="2"/>
    <s v="A1QL4VU9DO5DXG"/>
    <s v="female"/>
    <s v="native"/>
    <s v="56-65"/>
    <x v="0"/>
    <x v="1"/>
    <n v="0.8"/>
  </r>
  <r>
    <s v="3ITXP059PXFCWPYTVJG78S7PF2ISJN"/>
    <s v="oh no LOL"/>
    <s v="A39PQOGN8NIWNA"/>
    <s v="male"/>
    <s v="profession"/>
    <s v="26-35"/>
    <x v="2"/>
    <s v="A1QL4VU9DO5DXG"/>
    <s v="female"/>
    <s v="native"/>
    <s v="56-65"/>
    <x v="0"/>
    <x v="1"/>
    <n v="0.8"/>
  </r>
  <r>
    <s v="3ITXP059PXFCWPYTVJG78S7PF2ISJN"/>
    <s v="oh no LOL"/>
    <s v="A1OSRB1Q63XXWZ"/>
    <s v="female"/>
    <s v="native"/>
    <s v="56-65"/>
    <x v="0"/>
    <s v="A1QL4VU9DO5DXG"/>
    <s v="female"/>
    <s v="native"/>
    <s v="56-65"/>
    <x v="0"/>
    <x v="1"/>
    <n v="0.8"/>
  </r>
  <r>
    <s v="3G5F9DBFOQTWXBK71EIR72BH1E8HVC"/>
    <s v="Oh wow, I'm so sorry. Are you okay?"/>
    <s v="A1YSYRDAYFLP0H"/>
    <s v="female"/>
    <s v="native"/>
    <s v="36-45"/>
    <x v="3"/>
    <s v="A1VZSFHTU51JP0"/>
    <s v="male"/>
    <s v="native"/>
    <s v="26-35"/>
    <x v="0"/>
    <x v="8"/>
    <n v="0.8"/>
  </r>
  <r>
    <s v="3G5F9DBFOQTWXBK71EIR72BH1E8HVC"/>
    <s v="Oh wow, I'm so sorry. Are you okay?"/>
    <s v="A2T5DC2TXEEMBV"/>
    <s v="male"/>
    <s v="profession"/>
    <s v="18-25"/>
    <x v="3"/>
    <s v="A1VZSFHTU51JP0"/>
    <s v="male"/>
    <s v="native"/>
    <s v="26-35"/>
    <x v="0"/>
    <x v="8"/>
    <n v="0.8"/>
  </r>
  <r>
    <s v="3G5F9DBFOQTWXBK71EIR72BH1E8HVC"/>
    <s v="Oh wow, I'm so sorry. Are you okay?"/>
    <s v="A3PJ51GS2AKBO6"/>
    <s v="male"/>
    <s v="native"/>
    <s v="26-35"/>
    <x v="1"/>
    <s v="A1VZSFHTU51JP0"/>
    <s v="male"/>
    <s v="native"/>
    <s v="26-35"/>
    <x v="0"/>
    <x v="8"/>
    <n v="0.8"/>
  </r>
  <r>
    <s v="3ITXP059PXFCWPYTVJG78S7PF2ISJN"/>
    <s v="Sorry mom"/>
    <s v="A1XSX19SIQ9U4W"/>
    <s v="female"/>
    <s v="native"/>
    <s v="56-65"/>
    <x v="2"/>
    <s v="A1QL4VU9DO5DXG"/>
    <s v="female"/>
    <s v="native"/>
    <s v="56-65"/>
    <x v="0"/>
    <x v="2"/>
    <n v="0.8"/>
  </r>
  <r>
    <s v="3ITXP059PXFCWPYTVJG78S7PF2ISJN"/>
    <s v="Sorry mom"/>
    <s v="A2R6JWOX2T8F6Z"/>
    <s v="male"/>
    <s v="native"/>
    <s v="26-35"/>
    <x v="1"/>
    <s v="A1QL4VU9DO5DXG"/>
    <s v="female"/>
    <s v="native"/>
    <s v="56-65"/>
    <x v="0"/>
    <x v="2"/>
    <n v="0.8"/>
  </r>
  <r>
    <s v="3ITXP059PXFCWPYTVJG78S7PF2ISJN"/>
    <s v="Sorry mom"/>
    <s v="A37PO5YNKE5D97"/>
    <s v="female"/>
    <s v="native"/>
    <s v="26-35"/>
    <x v="2"/>
    <s v="A1QL4VU9DO5DXG"/>
    <s v="female"/>
    <s v="native"/>
    <s v="56-65"/>
    <x v="0"/>
    <x v="2"/>
    <n v="0.8"/>
  </r>
  <r>
    <s v="3G5F9DBFOQTWXBK71EIR72BH1E8HVC"/>
    <s v="Ok... I'll figure it out on my own :)"/>
    <s v="A1HYMGPYXU97ZN"/>
    <s v="male"/>
    <s v="native"/>
    <s v="18-25"/>
    <x v="2"/>
    <s v="A1VZSFHTU51JP0"/>
    <s v="male"/>
    <s v="native"/>
    <s v="26-35"/>
    <x v="1"/>
    <x v="5"/>
    <n v="0.8"/>
  </r>
  <r>
    <s v="3G5F9DBFOQTWXBK71EIR72BH1E8HVC"/>
    <s v="Ok... I'll figure it out on my own :)"/>
    <s v="A1V9MN88VQ1LEB"/>
    <s v="male"/>
    <s v="profession"/>
    <s v="26-35"/>
    <x v="0"/>
    <s v="A1VZSFHTU51JP0"/>
    <s v="male"/>
    <s v="native"/>
    <s v="26-35"/>
    <x v="1"/>
    <x v="5"/>
    <n v="0.8"/>
  </r>
  <r>
    <s v="3G5F9DBFOQTWXBK71EIR72BH1E8HVC"/>
    <s v="Ok... I'll figure it out on my own :)"/>
    <s v="AKXY2ATEM5DC2"/>
    <s v="male"/>
    <s v="native"/>
    <s v="36-45"/>
    <x v="0"/>
    <s v="A1VZSFHTU51JP0"/>
    <s v="male"/>
    <s v="native"/>
    <s v="26-35"/>
    <x v="1"/>
    <x v="5"/>
    <n v="0.8"/>
  </r>
  <r>
    <s v="3ITXP059PXFCWPYTVJG78S7PF2ISJN"/>
    <s v="Bosses... What'd he do?"/>
    <s v="A1T02KY1E9YI3I"/>
    <s v="male"/>
    <s v="profession"/>
    <s v="26-35"/>
    <x v="0"/>
    <s v="A1QL4VU9DO5DXG"/>
    <s v="female"/>
    <s v="native"/>
    <s v="56-65"/>
    <x v="0"/>
    <x v="3"/>
    <n v="0.8"/>
  </r>
  <r>
    <s v="3ITXP059PXFCWPYTVJG78S7PF2ISJN"/>
    <s v="Bosses... What'd he do?"/>
    <s v="A1YSYRDAYFLP0H"/>
    <s v="female"/>
    <s v="native"/>
    <s v="36-45"/>
    <x v="2"/>
    <s v="A1QL4VU9DO5DXG"/>
    <s v="female"/>
    <s v="native"/>
    <s v="56-65"/>
    <x v="0"/>
    <x v="3"/>
    <n v="0.8"/>
  </r>
  <r>
    <s v="3ITXP059PXFCWPYTVJG78S7PF2ISJN"/>
    <s v="Bosses... What'd he do?"/>
    <s v="A2T5DC2TXEEMBV"/>
    <s v="male"/>
    <s v="profession"/>
    <s v="18-25"/>
    <x v="2"/>
    <s v="A1QL4VU9DO5DXG"/>
    <s v="female"/>
    <s v="native"/>
    <s v="56-65"/>
    <x v="0"/>
    <x v="3"/>
    <n v="0.8"/>
  </r>
  <r>
    <s v="3G5F9DBFOQTWXBK71EIR72BH1E8HVC"/>
    <s v="Sorry, I was busy. How can I help?"/>
    <s v="A2BAQ9TNQ0ACXU"/>
    <s v="male"/>
    <s v="native"/>
    <s v="26-35"/>
    <x v="2"/>
    <s v="A1VZSFHTU51JP0"/>
    <s v="male"/>
    <s v="native"/>
    <s v="26-35"/>
    <x v="1"/>
    <x v="6"/>
    <n v="0.8"/>
  </r>
  <r>
    <s v="3G5F9DBFOQTWXBK71EIR72BH1E8HVC"/>
    <s v="Sorry, I was busy. How can I help?"/>
    <s v="ASZFG2YOQA71C"/>
    <s v="male"/>
    <s v="native"/>
    <s v="18-25"/>
    <x v="2"/>
    <s v="A1VZSFHTU51JP0"/>
    <s v="male"/>
    <s v="native"/>
    <s v="26-35"/>
    <x v="1"/>
    <x v="6"/>
    <n v="0.8"/>
  </r>
  <r>
    <s v="3G5F9DBFOQTWXBK71EIR72BH1E8HVC"/>
    <s v="Sorry, I was busy. How can I help?"/>
    <s v="APEB5ERGCYP6D"/>
    <s v="male"/>
    <s v="profession"/>
    <s v="26-35"/>
    <x v="2"/>
    <s v="A1VZSFHTU51JP0"/>
    <s v="male"/>
    <s v="native"/>
    <s v="26-35"/>
    <x v="1"/>
    <x v="6"/>
    <n v="0.8"/>
  </r>
  <r>
    <s v="3ITXP059PXFCWPYTVJG78S7PF2ISJN"/>
    <s v="Oh no.  That's not good at all"/>
    <s v="A1V9MN88VQ1LEB"/>
    <s v="male"/>
    <s v="profession"/>
    <s v="26-35"/>
    <x v="0"/>
    <s v="A1QL4VU9DO5DXG"/>
    <s v="female"/>
    <s v="native"/>
    <s v="56-65"/>
    <x v="0"/>
    <x v="4"/>
    <n v="0.8"/>
  </r>
  <r>
    <s v="3ITXP059PXFCWPYTVJG78S7PF2ISJN"/>
    <s v="Oh no.  That's not good at all"/>
    <s v="A19CKDMMK8Z6QC"/>
    <s v="male"/>
    <s v="native"/>
    <s v="18-25"/>
    <x v="1"/>
    <s v="A1QL4VU9DO5DXG"/>
    <s v="female"/>
    <s v="native"/>
    <s v="56-65"/>
    <x v="0"/>
    <x v="4"/>
    <n v="0.8"/>
  </r>
  <r>
    <s v="3ITXP059PXFCWPYTVJG78S7PF2ISJN"/>
    <s v="Oh no.  That's not good at all"/>
    <s v="AD2YWEL005W9Y"/>
    <s v="male"/>
    <s v="native"/>
    <s v="18-25"/>
    <x v="2"/>
    <s v="A1QL4VU9DO5DXG"/>
    <s v="female"/>
    <s v="native"/>
    <s v="56-65"/>
    <x v="0"/>
    <x v="4"/>
    <n v="0.8"/>
  </r>
  <r>
    <s v="3ITXP059PXFCWPYTVJG78S7PF2ISJN"/>
    <s v="That's horrible.  I'm so sorry."/>
    <s v="APEB5ERGCYP6D"/>
    <s v="male"/>
    <s v="profession"/>
    <s v="26-35"/>
    <x v="2"/>
    <s v="A1QL4VU9DO5DXG"/>
    <s v="female"/>
    <s v="native"/>
    <s v="56-65"/>
    <x v="0"/>
    <x v="7"/>
    <n v="0.8"/>
  </r>
  <r>
    <s v="3ITXP059PXFCWPYTVJG78S7PF2ISJN"/>
    <s v="That's horrible.  I'm so sorry."/>
    <s v="A37LZCSEEW0L0X"/>
    <s v="male"/>
    <s v="profession"/>
    <s v="26-35"/>
    <x v="1"/>
    <s v="A1QL4VU9DO5DXG"/>
    <s v="female"/>
    <s v="native"/>
    <s v="56-65"/>
    <x v="0"/>
    <x v="7"/>
    <n v="0.8"/>
  </r>
  <r>
    <s v="3ITXP059PXFCWPYTVJG78S7PF2ISJN"/>
    <s v="That's horrible.  I'm so sorry."/>
    <s v="AS7IGPU2RHT6I"/>
    <s v="female"/>
    <s v="native"/>
    <s v="26-35"/>
    <x v="2"/>
    <s v="A1QL4VU9DO5DXG"/>
    <s v="female"/>
    <s v="native"/>
    <s v="56-65"/>
    <x v="0"/>
    <x v="7"/>
    <n v="0.8"/>
  </r>
  <r>
    <s v="3ITXP059PXFCWPYTVJG78S7PF2ISJN"/>
    <s v="lol!  I don't blame you"/>
    <s v="A9ADJ4VENB2JX"/>
    <s v="female"/>
    <s v="native"/>
    <s v="36-45"/>
    <x v="3"/>
    <s v="A1QL4VU9DO5DXG"/>
    <s v="female"/>
    <s v="native"/>
    <s v="56-65"/>
    <x v="0"/>
    <x v="0"/>
    <n v="0.8"/>
  </r>
  <r>
    <s v="3ITXP059PXFCWPYTVJG78S7PF2ISJN"/>
    <s v="lol!  I don't blame you"/>
    <s v="A7JIY8AH7GTEF"/>
    <s v="male"/>
    <s v="profession"/>
    <s v="26-35"/>
    <x v="0"/>
    <s v="A1QL4VU9DO5DXG"/>
    <s v="female"/>
    <s v="native"/>
    <s v="56-65"/>
    <x v="0"/>
    <x v="0"/>
    <n v="0.8"/>
  </r>
  <r>
    <s v="3ITXP059PXFCWPYTVJG78S7PF2ISJN"/>
    <s v="lol!  I don't blame you"/>
    <s v="APEB5ERGCYP6D"/>
    <s v="male"/>
    <s v="profession"/>
    <s v="26-35"/>
    <x v="2"/>
    <s v="A1QL4VU9DO5DXG"/>
    <s v="female"/>
    <s v="native"/>
    <s v="56-65"/>
    <x v="0"/>
    <x v="0"/>
    <n v="0.8"/>
  </r>
  <r>
    <s v="3ITXP059PXFCWPYTVJG78S7PF2ISJN"/>
    <s v="Oh wow.  I didn't know I&quot;m so sorry"/>
    <s v="A3PJ51GS2AKBO6"/>
    <s v="male"/>
    <s v="native"/>
    <s v="26-35"/>
    <x v="5"/>
    <s v="A1QL4VU9DO5DXG"/>
    <s v="female"/>
    <s v="native"/>
    <s v="56-65"/>
    <x v="0"/>
    <x v="8"/>
    <n v="0.8"/>
  </r>
  <r>
    <s v="3ITXP059PXFCWPYTVJG78S7PF2ISJN"/>
    <s v="Oh wow.  I didn't know I&quot;m so sorry"/>
    <s v="A1OSRB1Q63XXWZ"/>
    <s v="female"/>
    <s v="native"/>
    <s v="56-65"/>
    <x v="5"/>
    <s v="A1QL4VU9DO5DXG"/>
    <s v="female"/>
    <s v="native"/>
    <s v="56-65"/>
    <x v="0"/>
    <x v="8"/>
    <n v="0.8"/>
  </r>
  <r>
    <s v="3ITXP059PXFCWPYTVJG78S7PF2ISJN"/>
    <s v="Oh wow.  I didn't know I&quot;m so sorry"/>
    <s v="A1XSX19SIQ9U4W"/>
    <s v="female"/>
    <s v="native"/>
    <s v="56-65"/>
    <x v="5"/>
    <s v="A1QL4VU9DO5DXG"/>
    <s v="female"/>
    <s v="native"/>
    <s v="56-65"/>
    <x v="0"/>
    <x v="8"/>
    <n v="0.8"/>
  </r>
  <r>
    <s v="3ITXP059PXFCWPYTVJG78S7PF2ISJN"/>
    <s v="what do you mean k??? Should I take uber or the bus?"/>
    <s v="A1G1J2M41RWBAS"/>
    <s v="male"/>
    <s v="native"/>
    <s v="66-75"/>
    <x v="4"/>
    <s v="A1QL4VU9DO5DXG"/>
    <s v="female"/>
    <s v="native"/>
    <s v="56-65"/>
    <x v="1"/>
    <x v="5"/>
    <n v="0.8"/>
  </r>
  <r>
    <s v="3ITXP059PXFCWPYTVJG78S7PF2ISJN"/>
    <s v="what do you mean k??? Should I take uber or the bus?"/>
    <s v="ACDX50KGPE97I"/>
    <s v="male"/>
    <s v="native"/>
    <s v="26-35"/>
    <x v="0"/>
    <s v="A1QL4VU9DO5DXG"/>
    <s v="female"/>
    <s v="native"/>
    <s v="56-65"/>
    <x v="1"/>
    <x v="5"/>
    <n v="0.8"/>
  </r>
  <r>
    <s v="3ITXP059PXFCWPYTVJG78S7PF2ISJN"/>
    <s v="what do you mean k??? Should I take uber or the bus?"/>
    <s v="APEB5ERGCYP6D"/>
    <s v="male"/>
    <s v="profession"/>
    <s v="26-35"/>
    <x v="2"/>
    <s v="A1QL4VU9DO5DXG"/>
    <s v="female"/>
    <s v="native"/>
    <s v="56-65"/>
    <x v="1"/>
    <x v="5"/>
    <n v="0.8"/>
  </r>
  <r>
    <s v="3G5F9DBFOQTWXBK71EIR72BH1E8HVC"/>
    <s v="What a jerk."/>
    <s v="APEB5ERGCYP6D"/>
    <s v="male"/>
    <s v="profession"/>
    <s v="26-35"/>
    <x v="0"/>
    <s v="A1VZSFHTU51JP0"/>
    <s v="male"/>
    <s v="native"/>
    <s v="26-35"/>
    <x v="0"/>
    <x v="11"/>
    <n v="0.8"/>
  </r>
  <r>
    <s v="3G5F9DBFOQTWXBK71EIR72BH1E8HVC"/>
    <s v="What a jerk."/>
    <s v="ACDX50KGPE97I"/>
    <s v="male"/>
    <s v="native"/>
    <s v="26-35"/>
    <x v="2"/>
    <s v="A1VZSFHTU51JP0"/>
    <s v="male"/>
    <s v="native"/>
    <s v="26-35"/>
    <x v="0"/>
    <x v="11"/>
    <n v="0.8"/>
  </r>
  <r>
    <s v="3G5F9DBFOQTWXBK71EIR72BH1E8HVC"/>
    <s v="What a jerk."/>
    <s v="A3IHT9LDUJNP3E"/>
    <s v="male"/>
    <s v="profession"/>
    <s v="26-35"/>
    <x v="0"/>
    <s v="A1VZSFHTU51JP0"/>
    <s v="male"/>
    <s v="native"/>
    <s v="26-35"/>
    <x v="0"/>
    <x v="11"/>
    <n v="0.8"/>
  </r>
  <r>
    <s v="3ITXP059PXFCWPYTVJG78S7PF2ISJN"/>
    <s v="Sorry I'm here, what do you need??"/>
    <s v="A3PJ51GS2AKBO6"/>
    <s v="male"/>
    <s v="native"/>
    <s v="26-35"/>
    <x v="1"/>
    <s v="A1QL4VU9DO5DXG"/>
    <s v="female"/>
    <s v="native"/>
    <s v="56-65"/>
    <x v="1"/>
    <x v="6"/>
    <n v="0.8"/>
  </r>
  <r>
    <s v="3ITXP059PXFCWPYTVJG78S7PF2ISJN"/>
    <s v="Sorry I'm here, what do you need??"/>
    <s v="APEB5ERGCYP6D"/>
    <s v="male"/>
    <s v="profession"/>
    <s v="26-35"/>
    <x v="2"/>
    <s v="A1QL4VU9DO5DXG"/>
    <s v="female"/>
    <s v="native"/>
    <s v="56-65"/>
    <x v="1"/>
    <x v="6"/>
    <n v="0.8"/>
  </r>
  <r>
    <s v="3ITXP059PXFCWPYTVJG78S7PF2ISJN"/>
    <s v="Sorry I'm here, what do you need??"/>
    <s v="ACDX50KGPE97I"/>
    <s v="male"/>
    <s v="native"/>
    <s v="26-35"/>
    <x v="3"/>
    <s v="A1QL4VU9DO5DXG"/>
    <s v="female"/>
    <s v="native"/>
    <s v="56-65"/>
    <x v="1"/>
    <x v="6"/>
    <n v="0.8"/>
  </r>
  <r>
    <s v="3ITXP059PXFCWPYTVJG78S7PF2ISJN"/>
    <s v="omg!!"/>
    <s v="APEB5ERGCYP6D"/>
    <s v="male"/>
    <s v="profession"/>
    <s v="26-35"/>
    <x v="1"/>
    <s v="A1QL4VU9DO5DXG"/>
    <s v="female"/>
    <s v="native"/>
    <s v="56-65"/>
    <x v="0"/>
    <x v="11"/>
    <n v="0.8"/>
  </r>
  <r>
    <s v="3ITXP059PXFCWPYTVJG78S7PF2ISJN"/>
    <s v="omg!!"/>
    <s v="A19CKDMMK8Z6QC"/>
    <s v="male"/>
    <s v="native"/>
    <s v="18-25"/>
    <x v="2"/>
    <s v="A1QL4VU9DO5DXG"/>
    <s v="female"/>
    <s v="native"/>
    <s v="56-65"/>
    <x v="0"/>
    <x v="11"/>
    <n v="0.8"/>
  </r>
  <r>
    <s v="3ITXP059PXFCWPYTVJG78S7PF2ISJN"/>
    <s v="omg!!"/>
    <s v="A1T02KY1E9YI3I"/>
    <s v="male"/>
    <s v="profession"/>
    <s v="26-35"/>
    <x v="2"/>
    <s v="A1QL4VU9DO5DXG"/>
    <s v="female"/>
    <s v="native"/>
    <s v="56-65"/>
    <x v="0"/>
    <x v="11"/>
    <n v="0.8"/>
  </r>
  <r>
    <s v="3ITXP059PXFCWPYTVJG78S7PF2ISJN"/>
    <s v="I'm on it lol"/>
    <s v="A2T5DC2TXEEMBV"/>
    <s v="male"/>
    <s v="profession"/>
    <s v="18-25"/>
    <x v="0"/>
    <s v="A1QL4VU9DO5DXG"/>
    <s v="female"/>
    <s v="native"/>
    <s v="56-65"/>
    <x v="0"/>
    <x v="9"/>
    <n v="0.8"/>
  </r>
  <r>
    <s v="3ITXP059PXFCWPYTVJG78S7PF2ISJN"/>
    <s v="I'm on it lol"/>
    <s v="A3RH0FSJYQSFEZ"/>
    <s v="female"/>
    <s v="native"/>
    <s v="26-35"/>
    <x v="0"/>
    <s v="A1QL4VU9DO5DXG"/>
    <s v="female"/>
    <s v="native"/>
    <s v="56-65"/>
    <x v="0"/>
    <x v="9"/>
    <n v="0.8"/>
  </r>
  <r>
    <s v="3ITXP059PXFCWPYTVJG78S7PF2ISJN"/>
    <s v="I'm on it lol"/>
    <s v="A39PQOGN8NIWNA"/>
    <s v="male"/>
    <s v="profession"/>
    <s v="26-35"/>
    <x v="2"/>
    <s v="A1QL4VU9DO5DXG"/>
    <s v="female"/>
    <s v="native"/>
    <s v="56-65"/>
    <x v="0"/>
    <x v="9"/>
    <n v="0.8"/>
  </r>
  <r>
    <s v="3ITXP059PXFCWPYTVJG78S7PF2ISJN"/>
    <s v="Can you come over?"/>
    <s v="A2R6JWOX2T8F6Z"/>
    <s v="male"/>
    <s v="native"/>
    <s v="36-45"/>
    <x v="4"/>
    <s v="A1QL4VU9DO5DXG"/>
    <s v="female"/>
    <s v="native"/>
    <s v="56-65"/>
    <x v="1"/>
    <x v="10"/>
    <n v="0.8"/>
  </r>
  <r>
    <s v="3ITXP059PXFCWPYTVJG78S7PF2ISJN"/>
    <s v="Can you come over?"/>
    <s v="A1HYMGPYXU97ZN"/>
    <s v="male"/>
    <s v="native"/>
    <s v="18-25"/>
    <x v="2"/>
    <s v="A1QL4VU9DO5DXG"/>
    <s v="female"/>
    <s v="native"/>
    <s v="56-65"/>
    <x v="1"/>
    <x v="10"/>
    <n v="0.8"/>
  </r>
  <r>
    <s v="3ITXP059PXFCWPYTVJG78S7PF2ISJN"/>
    <s v="Can you come over?"/>
    <s v="A1T02KY1E9YI3I"/>
    <s v="male"/>
    <s v="profession"/>
    <s v="26-35"/>
    <x v="2"/>
    <s v="A1QL4VU9DO5DXG"/>
    <s v="female"/>
    <s v="native"/>
    <s v="56-65"/>
    <x v="1"/>
    <x v="10"/>
    <n v="0.8"/>
  </r>
  <r>
    <s v="3ITXP059PXFCWPYTVJG78S7PF2ISJN"/>
    <s v="I know, that's why I'm telling you"/>
    <s v="A3PJ51GS2AKBO6"/>
    <s v="male"/>
    <s v="native"/>
    <s v="26-35"/>
    <x v="4"/>
    <s v="A1QL4VU9DO5DXG"/>
    <s v="female"/>
    <s v="native"/>
    <s v="56-65"/>
    <x v="1"/>
    <x v="12"/>
    <n v="0.8"/>
  </r>
  <r>
    <s v="3ITXP059PXFCWPYTVJG78S7PF2ISJN"/>
    <s v="I know, that's why I'm telling you"/>
    <s v="A9ADJ4VENB2JX"/>
    <s v="female"/>
    <s v="native"/>
    <s v="26-35"/>
    <x v="2"/>
    <s v="A1QL4VU9DO5DXG"/>
    <s v="female"/>
    <s v="native"/>
    <s v="56-65"/>
    <x v="1"/>
    <x v="12"/>
    <n v="0.8"/>
  </r>
  <r>
    <s v="3ITXP059PXFCWPYTVJG78S7PF2ISJN"/>
    <s v="I know, that's why I'm telling you"/>
    <s v="A2BAQ9TNQ0ACXU"/>
    <s v="male"/>
    <s v="native"/>
    <s v="26-35"/>
    <x v="1"/>
    <s v="A1QL4VU9DO5DXG"/>
    <s v="female"/>
    <s v="native"/>
    <s v="56-65"/>
    <x v="1"/>
    <x v="12"/>
    <n v="0.8"/>
  </r>
  <r>
    <s v="3ITXP059PXFCWPYTVJG78S7PF2ISJN"/>
    <s v="Thanks :)"/>
    <s v="A1T02KY1E9YI3I"/>
    <s v="male"/>
    <s v="profession"/>
    <s v="26-35"/>
    <x v="3"/>
    <s v="A1QL4VU9DO5DXG"/>
    <s v="female"/>
    <s v="native"/>
    <s v="56-65"/>
    <x v="1"/>
    <x v="13"/>
    <n v="0.8"/>
  </r>
  <r>
    <s v="3ITXP059PXFCWPYTVJG78S7PF2ISJN"/>
    <s v="Thanks :)"/>
    <s v="ALT9B8II7LQ5S"/>
    <s v="female"/>
    <s v="native"/>
    <s v="26-35"/>
    <x v="3"/>
    <s v="A1QL4VU9DO5DXG"/>
    <s v="female"/>
    <s v="native"/>
    <s v="56-65"/>
    <x v="1"/>
    <x v="13"/>
    <n v="0.8"/>
  </r>
  <r>
    <s v="3ITXP059PXFCWPYTVJG78S7PF2ISJN"/>
    <s v="Thanks :)"/>
    <s v="A3QZMGTVA4VO44"/>
    <s v="male"/>
    <s v="native"/>
    <s v="36-45"/>
    <x v="1"/>
    <s v="A1QL4VU9DO5DXG"/>
    <s v="female"/>
    <s v="native"/>
    <s v="56-65"/>
    <x v="1"/>
    <x v="13"/>
    <n v="0.8"/>
  </r>
  <r>
    <s v="3ITXP059PXFCWPYTVJG78S7PF2ISJN"/>
    <s v="Good idea"/>
    <s v="A3PJ51GS2AKBO6"/>
    <s v="male"/>
    <s v="native"/>
    <s v="26-35"/>
    <x v="0"/>
    <s v="A1QL4VU9DO5DXG"/>
    <s v="female"/>
    <s v="native"/>
    <s v="56-65"/>
    <x v="0"/>
    <x v="14"/>
    <n v="0.8"/>
  </r>
  <r>
    <s v="3ITXP059PXFCWPYTVJG78S7PF2ISJN"/>
    <s v="Good idea"/>
    <s v="AD2YWEL005W9Y"/>
    <s v="male"/>
    <s v="native"/>
    <s v="18-25"/>
    <x v="4"/>
    <s v="A1QL4VU9DO5DXG"/>
    <s v="female"/>
    <s v="native"/>
    <s v="56-65"/>
    <x v="0"/>
    <x v="14"/>
    <n v="0.8"/>
  </r>
  <r>
    <s v="3ITXP059PXFCWPYTVJG78S7PF2ISJN"/>
    <s v="Good idea"/>
    <s v="AS7IGPU2RHT6I"/>
    <s v="female"/>
    <s v="native"/>
    <s v="26-35"/>
    <x v="1"/>
    <s v="A1QL4VU9DO5DXG"/>
    <s v="female"/>
    <s v="native"/>
    <s v="56-65"/>
    <x v="0"/>
    <x v="14"/>
    <n v="0.8"/>
  </r>
  <r>
    <s v="3SB5N7Y3O4024EOGEBCK199QSIJ0G5"/>
    <s v="I'll help you out, lol"/>
    <s v="AJUL5E52QS2P5"/>
    <s v="male"/>
    <s v="profession"/>
    <s v="18-25"/>
    <x v="3"/>
    <s v="A39DNHD26OMN4Q"/>
    <s v="male"/>
    <s v="native"/>
    <s v="18-25"/>
    <x v="0"/>
    <x v="1"/>
    <n v="0.9"/>
  </r>
  <r>
    <s v="3SB5N7Y3O4024EOGEBCK199QSIJ0G5"/>
    <s v="I'll help you out, lol"/>
    <s v="A37PO5YNKE5D97"/>
    <s v="female"/>
    <s v="native"/>
    <s v="26-35"/>
    <x v="1"/>
    <s v="A39DNHD26OMN4Q"/>
    <s v="male"/>
    <s v="native"/>
    <s v="18-25"/>
    <x v="0"/>
    <x v="1"/>
    <n v="0.9"/>
  </r>
  <r>
    <s v="3SB5N7Y3O4024EOGEBCK199QSIJ0G5"/>
    <s v="I'll help you out, lol"/>
    <s v="A1OSRB1Q63XXWZ"/>
    <s v="female"/>
    <s v="native"/>
    <s v="56-65"/>
    <x v="0"/>
    <s v="A39DNHD26OMN4Q"/>
    <s v="male"/>
    <s v="native"/>
    <s v="18-25"/>
    <x v="0"/>
    <x v="1"/>
    <n v="0.9"/>
  </r>
  <r>
    <s v="3SB5N7Y3O4024EOGEBCK199QSIJ0G5"/>
    <s v="Sorry Mom. I'll do better next time!"/>
    <s v="A37PO5YNKE5D97"/>
    <s v="female"/>
    <s v="native"/>
    <s v="26-35"/>
    <x v="2"/>
    <s v="A39DNHD26OMN4Q"/>
    <s v="male"/>
    <s v="native"/>
    <s v="18-25"/>
    <x v="0"/>
    <x v="2"/>
    <n v="0.9"/>
  </r>
  <r>
    <s v="3SB5N7Y3O4024EOGEBCK199QSIJ0G5"/>
    <s v="Sorry Mom. I'll do better next time!"/>
    <s v="A1T02KY1E9YI3I"/>
    <s v="male"/>
    <s v="profession"/>
    <s v="26-35"/>
    <x v="2"/>
    <s v="A39DNHD26OMN4Q"/>
    <s v="male"/>
    <s v="native"/>
    <s v="18-25"/>
    <x v="0"/>
    <x v="2"/>
    <n v="0.9"/>
  </r>
  <r>
    <s v="3SB5N7Y3O4024EOGEBCK199QSIJ0G5"/>
    <s v="Sorry Mom. I'll do better next time!"/>
    <s v="AKXY2ATEM5DC2"/>
    <s v="male"/>
    <s v="native"/>
    <s v="36-45"/>
    <x v="0"/>
    <s v="A39DNHD26OMN4Q"/>
    <s v="male"/>
    <s v="native"/>
    <s v="18-25"/>
    <x v="0"/>
    <x v="2"/>
    <n v="0.9"/>
  </r>
  <r>
    <s v="3SB5N7Y3O4024EOGEBCK199QSIJ0G5"/>
    <s v="You want me to take a crack at him? This guy sounds like a real dick."/>
    <s v="A1V9MN88VQ1LEB"/>
    <s v="male"/>
    <s v="profession"/>
    <s v="26-35"/>
    <x v="3"/>
    <s v="A39DNHD26OMN4Q"/>
    <s v="male"/>
    <s v="native"/>
    <s v="18-25"/>
    <x v="0"/>
    <x v="3"/>
    <n v="0.9"/>
  </r>
  <r>
    <s v="3SB5N7Y3O4024EOGEBCK199QSIJ0G5"/>
    <s v="You want me to take a crack at him? This guy sounds like a real dick."/>
    <s v="A1G1J2M41RWBAS"/>
    <s v="male"/>
    <s v="native"/>
    <s v="66-75"/>
    <x v="1"/>
    <s v="A39DNHD26OMN4Q"/>
    <s v="male"/>
    <s v="native"/>
    <s v="18-25"/>
    <x v="0"/>
    <x v="3"/>
    <n v="0.9"/>
  </r>
  <r>
    <s v="3SB5N7Y3O4024EOGEBCK199QSIJ0G5"/>
    <s v="You want me to take a crack at him? This guy sounds like a real dick."/>
    <s v="A1T02KY1E9YI3I"/>
    <s v="male"/>
    <s v="profession"/>
    <s v="26-35"/>
    <x v="0"/>
    <s v="A39DNHD26OMN4Q"/>
    <s v="male"/>
    <s v="native"/>
    <s v="18-25"/>
    <x v="0"/>
    <x v="3"/>
    <n v="0.9"/>
  </r>
  <r>
    <s v="3SB5N7Y3O4024EOGEBCK199QSIJ0G5"/>
    <s v="Damn, I'm sorry man. Let me hit up the crew to find the snake."/>
    <s v="ALT9B8II7LQ5S"/>
    <s v="female"/>
    <s v="native"/>
    <s v="26-35"/>
    <x v="2"/>
    <s v="A39DNHD26OMN4Q"/>
    <s v="male"/>
    <s v="native"/>
    <s v="18-25"/>
    <x v="0"/>
    <x v="4"/>
    <n v="0.9"/>
  </r>
  <r>
    <s v="3SB5N7Y3O4024EOGEBCK199QSIJ0G5"/>
    <s v="Damn, I'm sorry man. Let me hit up the crew to find the snake."/>
    <s v="ACDX50KGPE97I"/>
    <s v="male"/>
    <s v="native"/>
    <s v="26-35"/>
    <x v="2"/>
    <s v="A39DNHD26OMN4Q"/>
    <s v="male"/>
    <s v="native"/>
    <s v="18-25"/>
    <x v="0"/>
    <x v="4"/>
    <n v="0.9"/>
  </r>
  <r>
    <s v="3SB5N7Y3O4024EOGEBCK199QSIJ0G5"/>
    <s v="Damn, I'm sorry man. Let me hit up the crew to find the snake."/>
    <s v="A37LZCSEEW0L0X"/>
    <s v="male"/>
    <s v="profession"/>
    <s v="26-35"/>
    <x v="3"/>
    <s v="A39DNHD26OMN4Q"/>
    <s v="male"/>
    <s v="native"/>
    <s v="18-25"/>
    <x v="0"/>
    <x v="4"/>
    <n v="0.9"/>
  </r>
  <r>
    <s v="3SB5N7Y3O4024EOGEBCK199QSIJ0G5"/>
    <s v="You should go on a date with me, lol. You know to really stick it to him. Show him you've moved on. If he was gonna break up with you I'm sure he wouldn't mind, lol."/>
    <s v="A1V9MN88VQ1LEB"/>
    <s v="male"/>
    <s v="profession"/>
    <s v="26-35"/>
    <x v="3"/>
    <s v="A39DNHD26OMN4Q"/>
    <s v="male"/>
    <s v="native"/>
    <s v="18-25"/>
    <x v="0"/>
    <x v="7"/>
    <n v="0.9"/>
  </r>
  <r>
    <s v="3SB5N7Y3O4024EOGEBCK199QSIJ0G5"/>
    <s v="You should go on a date with me, lol. You know to really stick it to him. Show him you've moved on. If he was gonna break up with you I'm sure he wouldn't mind, lol."/>
    <s v="APEB5ERGCYP6D"/>
    <s v="male"/>
    <s v="profession"/>
    <s v="26-35"/>
    <x v="1"/>
    <s v="A39DNHD26OMN4Q"/>
    <s v="male"/>
    <s v="native"/>
    <s v="18-25"/>
    <x v="0"/>
    <x v="7"/>
    <n v="0.9"/>
  </r>
  <r>
    <s v="3SB5N7Y3O4024EOGEBCK199QSIJ0G5"/>
    <s v="You should go on a date with me, lol. You know to really stick it to him. Show him you've moved on. If he was gonna break up with you I'm sure he wouldn't mind, lol."/>
    <s v="AS7IGPU2RHT6I"/>
    <s v="female"/>
    <s v="native"/>
    <s v="26-35"/>
    <x v="2"/>
    <s v="A39DNHD26OMN4Q"/>
    <s v="male"/>
    <s v="native"/>
    <s v="18-25"/>
    <x v="0"/>
    <x v="7"/>
    <n v="0.9"/>
  </r>
  <r>
    <s v="3SB5N7Y3O4024EOGEBCK199QSIJ0G5"/>
    <s v="Woah, Jess, sorry. Didn't mean to judge."/>
    <s v="ALT9B8II7LQ5S"/>
    <s v="female"/>
    <s v="native"/>
    <s v="26-35"/>
    <x v="0"/>
    <s v="A39DNHD26OMN4Q"/>
    <s v="male"/>
    <s v="native"/>
    <s v="18-25"/>
    <x v="0"/>
    <x v="0"/>
    <n v="0.9"/>
  </r>
  <r>
    <s v="3SB5N7Y3O4024EOGEBCK199QSIJ0G5"/>
    <s v="Woah, Jess, sorry. Didn't mean to judge."/>
    <s v="A2T5DC2TXEEMBV"/>
    <s v="male"/>
    <s v="profession"/>
    <s v="18-25"/>
    <x v="1"/>
    <s v="A39DNHD26OMN4Q"/>
    <s v="male"/>
    <s v="native"/>
    <s v="18-25"/>
    <x v="0"/>
    <x v="0"/>
    <n v="0.9"/>
  </r>
  <r>
    <s v="3SB5N7Y3O4024EOGEBCK199QSIJ0G5"/>
    <s v="Woah, Jess, sorry. Didn't mean to judge."/>
    <s v="ALKVJ5LD9ANQ4"/>
    <s v="male"/>
    <s v="native"/>
    <s v="26-35"/>
    <x v="3"/>
    <s v="A39DNHD26OMN4Q"/>
    <s v="male"/>
    <s v="native"/>
    <s v="18-25"/>
    <x v="0"/>
    <x v="0"/>
    <n v="0.9"/>
  </r>
  <r>
    <s v="3SB5N7Y3O4024EOGEBCK199QSIJ0G5"/>
    <s v="I'm so sorry. Let's go out and drink the pain away."/>
    <s v="A1V9MN88VQ1LEB"/>
    <s v="male"/>
    <s v="profession"/>
    <s v="26-35"/>
    <x v="3"/>
    <s v="A39DNHD26OMN4Q"/>
    <s v="male"/>
    <s v="native"/>
    <s v="18-25"/>
    <x v="0"/>
    <x v="8"/>
    <n v="0.9"/>
  </r>
  <r>
    <s v="3SB5N7Y3O4024EOGEBCK199QSIJ0G5"/>
    <s v="I'm so sorry. Let's go out and drink the pain away."/>
    <s v="APEB5ERGCYP6D"/>
    <s v="male"/>
    <s v="profession"/>
    <s v="26-35"/>
    <x v="2"/>
    <s v="A39DNHD26OMN4Q"/>
    <s v="male"/>
    <s v="native"/>
    <s v="18-25"/>
    <x v="0"/>
    <x v="8"/>
    <n v="0.9"/>
  </r>
  <r>
    <s v="3SB5N7Y3O4024EOGEBCK199QSIJ0G5"/>
    <s v="I'm so sorry. Let's go out and drink the pain away."/>
    <s v="A19CKDMMK8Z6QC"/>
    <s v="male"/>
    <s v="native"/>
    <s v="18-25"/>
    <x v="3"/>
    <s v="A39DNHD26OMN4Q"/>
    <s v="male"/>
    <s v="native"/>
    <s v="18-25"/>
    <x v="0"/>
    <x v="8"/>
    <n v="0.9"/>
  </r>
  <r>
    <s v="3SB5N7Y3O4024EOGEBCK199QSIJ0G5"/>
    <s v="You know, what? I'll spring for the uber."/>
    <s v="A1V9MN88VQ1LEB"/>
    <s v="male"/>
    <s v="profession"/>
    <s v="26-35"/>
    <x v="0"/>
    <s v="A39DNHD26OMN4Q"/>
    <s v="male"/>
    <s v="native"/>
    <s v="18-25"/>
    <x v="0"/>
    <x v="5"/>
    <n v="0.9"/>
  </r>
  <r>
    <s v="3SB5N7Y3O4024EOGEBCK199QSIJ0G5"/>
    <s v="You know, what? I'll spring for the uber."/>
    <s v="APEB5ERGCYP6D"/>
    <s v="male"/>
    <s v="profession"/>
    <s v="26-35"/>
    <x v="2"/>
    <s v="A39DNHD26OMN4Q"/>
    <s v="male"/>
    <s v="native"/>
    <s v="18-25"/>
    <x v="0"/>
    <x v="5"/>
    <n v="0.9"/>
  </r>
  <r>
    <s v="3SB5N7Y3O4024EOGEBCK199QSIJ0G5"/>
    <s v="You know, what? I'll spring for the uber."/>
    <s v="A1T02KY1E9YI3I"/>
    <s v="male"/>
    <s v="profession"/>
    <s v="26-35"/>
    <x v="0"/>
    <s v="A39DNHD26OMN4Q"/>
    <s v="male"/>
    <s v="native"/>
    <s v="18-25"/>
    <x v="0"/>
    <x v="5"/>
    <n v="0.9"/>
  </r>
  <r>
    <s v="3SB5N7Y3O4024EOGEBCK199QSIJ0G5"/>
    <s v="... no..."/>
    <s v="AM0WOQRVW5NSI"/>
    <s v="male"/>
    <s v="native"/>
    <s v="36-45"/>
    <x v="4"/>
    <s v="A39DNHD26OMN4Q"/>
    <s v="male"/>
    <s v="native"/>
    <s v="18-25"/>
    <x v="1"/>
    <x v="6"/>
    <n v="0.9"/>
  </r>
  <r>
    <s v="3SB5N7Y3O4024EOGEBCK199QSIJ0G5"/>
    <s v="... no..."/>
    <s v="A39PQOGN8NIWNA"/>
    <s v="male"/>
    <s v="profession"/>
    <s v="26-35"/>
    <x v="4"/>
    <s v="A39DNHD26OMN4Q"/>
    <s v="male"/>
    <s v="native"/>
    <s v="18-25"/>
    <x v="1"/>
    <x v="6"/>
    <n v="0.9"/>
  </r>
  <r>
    <s v="3SB5N7Y3O4024EOGEBCK199QSIJ0G5"/>
    <s v="... no..."/>
    <s v="APEB5ERGCYP6D"/>
    <s v="male"/>
    <s v="profession"/>
    <s v="26-35"/>
    <x v="0"/>
    <s v="A39DNHD26OMN4Q"/>
    <s v="male"/>
    <s v="native"/>
    <s v="18-25"/>
    <x v="1"/>
    <x v="6"/>
    <n v="0.9"/>
  </r>
  <r>
    <s v="3SB5N7Y3O4024EOGEBCK199QSIJ0G5"/>
    <s v="Yeah, an umbrella would not have helped with that mess."/>
    <s v="A2J7GCLIVCZWH8"/>
    <s v="female"/>
    <s v="native"/>
    <s v="18-25"/>
    <x v="2"/>
    <s v="A39DNHD26OMN4Q"/>
    <s v="male"/>
    <s v="native"/>
    <s v="18-25"/>
    <x v="0"/>
    <x v="11"/>
    <n v="0.9"/>
  </r>
  <r>
    <s v="3SB5N7Y3O4024EOGEBCK199QSIJ0G5"/>
    <s v="Yeah, an umbrella would not have helped with that mess."/>
    <s v="A1XSX19SIQ9U4W"/>
    <s v="female"/>
    <s v="native"/>
    <s v="56-65"/>
    <x v="4"/>
    <s v="A39DNHD26OMN4Q"/>
    <s v="male"/>
    <s v="native"/>
    <s v="18-25"/>
    <x v="0"/>
    <x v="11"/>
    <n v="0.9"/>
  </r>
  <r>
    <s v="3SB5N7Y3O4024EOGEBCK199QSIJ0G5"/>
    <s v="Yeah, an umbrella would not have helped with that mess."/>
    <s v="A2BAQ9TNQ0ACXU"/>
    <s v="male"/>
    <s v="native"/>
    <s v="26-35"/>
    <x v="1"/>
    <s v="A39DNHD26OMN4Q"/>
    <s v="male"/>
    <s v="native"/>
    <s v="18-25"/>
    <x v="0"/>
    <x v="11"/>
    <n v="0.9"/>
  </r>
  <r>
    <s v="3SB5N7Y3O4024EOGEBCK199QSIJ0G5"/>
    <s v="Over my dead body !"/>
    <s v="A1OSRB1Q63XXWZ"/>
    <s v="female"/>
    <s v="native"/>
    <s v="56-65"/>
    <x v="1"/>
    <s v="A39DNHD26OMN4Q"/>
    <s v="male"/>
    <s v="native"/>
    <s v="18-25"/>
    <x v="1"/>
    <x v="9"/>
    <n v="0.9"/>
  </r>
  <r>
    <s v="3SB5N7Y3O4024EOGEBCK199QSIJ0G5"/>
    <s v="Over my dead body !"/>
    <s v="A29I0FA8NNIRED"/>
    <s v="female"/>
    <s v="native"/>
    <s v="26-35"/>
    <x v="0"/>
    <s v="A39DNHD26OMN4Q"/>
    <s v="male"/>
    <s v="native"/>
    <s v="18-25"/>
    <x v="1"/>
    <x v="9"/>
    <n v="0.9"/>
  </r>
  <r>
    <s v="3SB5N7Y3O4024EOGEBCK199QSIJ0G5"/>
    <s v="Over my dead body !"/>
    <s v="A1T02KY1E9YI3I"/>
    <s v="male"/>
    <s v="profession"/>
    <s v="26-35"/>
    <x v="4"/>
    <s v="A39DNHD26OMN4Q"/>
    <s v="male"/>
    <s v="native"/>
    <s v="18-25"/>
    <x v="1"/>
    <x v="9"/>
    <n v="0.9"/>
  </r>
  <r>
    <s v="3SB5N7Y3O4024EOGEBCK199QSIJ0G5"/>
    <s v="I'm great, it's just that I'm beat from work. Sorry it's happened twice in a row Ruby."/>
    <s v="A1HYMGPYXU97ZN"/>
    <s v="male"/>
    <s v="native"/>
    <s v="18-25"/>
    <x v="1"/>
    <s v="A39DNHD26OMN4Q"/>
    <s v="male"/>
    <s v="native"/>
    <s v="18-25"/>
    <x v="1"/>
    <x v="10"/>
    <n v="0.9"/>
  </r>
  <r>
    <s v="3SB5N7Y3O4024EOGEBCK199QSIJ0G5"/>
    <s v="I'm great, it's just that I'm beat from work. Sorry it's happened twice in a row Ruby."/>
    <s v="A7JIY8AH7GTEF"/>
    <s v="male"/>
    <s v="profession"/>
    <s v="26-35"/>
    <x v="0"/>
    <s v="A39DNHD26OMN4Q"/>
    <s v="male"/>
    <s v="native"/>
    <s v="18-25"/>
    <x v="1"/>
    <x v="10"/>
    <n v="0.9"/>
  </r>
  <r>
    <s v="3SB5N7Y3O4024EOGEBCK199QSIJ0G5"/>
    <s v="I'm great, it's just that I'm beat from work. Sorry it's happened twice in a row Ruby."/>
    <s v="A9ADJ4VENB2JX"/>
    <s v="female"/>
    <s v="native"/>
    <s v="26-35"/>
    <x v="0"/>
    <s v="A39DNHD26OMN4Q"/>
    <s v="male"/>
    <s v="native"/>
    <s v="18-25"/>
    <x v="1"/>
    <x v="10"/>
    <n v="0.9"/>
  </r>
  <r>
    <s v="3SB5N7Y3O4024EOGEBCK199QSIJ0G5"/>
    <s v="What's your offer?"/>
    <s v="A2T5DC2TXEEMBV"/>
    <s v="male"/>
    <s v="profession"/>
    <s v="18-25"/>
    <x v="4"/>
    <s v="A39DNHD26OMN4Q"/>
    <s v="male"/>
    <s v="native"/>
    <s v="18-25"/>
    <x v="1"/>
    <x v="12"/>
    <n v="0.9"/>
  </r>
  <r>
    <s v="3SB5N7Y3O4024EOGEBCK199QSIJ0G5"/>
    <s v="What's your offer?"/>
    <s v="A1OSRB1Q63XXWZ"/>
    <s v="female"/>
    <s v="native"/>
    <s v="56-65"/>
    <x v="0"/>
    <s v="A39DNHD26OMN4Q"/>
    <s v="male"/>
    <s v="native"/>
    <s v="18-25"/>
    <x v="1"/>
    <x v="12"/>
    <n v="0.9"/>
  </r>
  <r>
    <s v="3SB5N7Y3O4024EOGEBCK199QSIJ0G5"/>
    <s v="What's your offer?"/>
    <s v="A19KWRLD7P57VJ"/>
    <s v="male"/>
    <s v="native"/>
    <s v="26-35"/>
    <x v="0"/>
    <s v="A39DNHD26OMN4Q"/>
    <s v="male"/>
    <s v="native"/>
    <s v="18-25"/>
    <x v="1"/>
    <x v="12"/>
    <n v="0.9"/>
  </r>
  <r>
    <s v="3SB5N7Y3O4024EOGEBCK199QSIJ0G5"/>
    <s v="Awesome.  Looking forward to it :)"/>
    <s v="A1T02KY1E9YI3I"/>
    <s v="male"/>
    <s v="profession"/>
    <s v="26-35"/>
    <x v="3"/>
    <s v="A39DNHD26OMN4Q"/>
    <s v="male"/>
    <s v="native"/>
    <s v="18-25"/>
    <x v="1"/>
    <x v="13"/>
    <n v="0.9"/>
  </r>
  <r>
    <s v="3SB5N7Y3O4024EOGEBCK199QSIJ0G5"/>
    <s v="Awesome.  Looking forward to it :)"/>
    <s v="AS7IGPU2RHT6I"/>
    <s v="female"/>
    <s v="native"/>
    <s v="26-35"/>
    <x v="1"/>
    <s v="A39DNHD26OMN4Q"/>
    <s v="male"/>
    <s v="native"/>
    <s v="18-25"/>
    <x v="1"/>
    <x v="13"/>
    <n v="0.9"/>
  </r>
  <r>
    <s v="3SB5N7Y3O4024EOGEBCK199QSIJ0G5"/>
    <s v="Awesome.  Looking forward to it :)"/>
    <s v="A39PQOGN8NIWNA"/>
    <s v="male"/>
    <s v="profession"/>
    <s v="26-35"/>
    <x v="1"/>
    <s v="A39DNHD26OMN4Q"/>
    <s v="male"/>
    <s v="native"/>
    <s v="18-25"/>
    <x v="1"/>
    <x v="13"/>
    <n v="0.9"/>
  </r>
  <r>
    <s v="3SB5N7Y3O4024EOGEBCK199QSIJ0G5"/>
    <s v="Yikes! Hope you find it soon."/>
    <s v="APEB5ERGCYP6D"/>
    <s v="male"/>
    <s v="profession"/>
    <s v="26-35"/>
    <x v="2"/>
    <s v="A39DNHD26OMN4Q"/>
    <s v="male"/>
    <s v="native"/>
    <s v="18-25"/>
    <x v="0"/>
    <x v="14"/>
    <n v="0.9"/>
  </r>
  <r>
    <s v="3SB5N7Y3O4024EOGEBCK199QSIJ0G5"/>
    <s v="Yikes! Hope you find it soon."/>
    <s v="A1T02KY1E9YI3I"/>
    <s v="male"/>
    <s v="profession"/>
    <s v="26-35"/>
    <x v="2"/>
    <s v="A39DNHD26OMN4Q"/>
    <s v="male"/>
    <s v="native"/>
    <s v="18-25"/>
    <x v="0"/>
    <x v="14"/>
    <n v="0.9"/>
  </r>
  <r>
    <s v="3SB5N7Y3O4024EOGEBCK199QSIJ0G5"/>
    <s v="Yikes! Hope you find it soon."/>
    <s v="A3QZMGTVA4VO44"/>
    <s v="male"/>
    <s v="native"/>
    <s v="36-45"/>
    <x v="1"/>
    <s v="A39DNHD26OMN4Q"/>
    <s v="male"/>
    <s v="native"/>
    <s v="18-25"/>
    <x v="0"/>
    <x v="14"/>
    <n v="0.9"/>
  </r>
  <r>
    <s v="3ITXP059PXFCWPYTVJG78S7PF2ISJN"/>
    <s v="Thanks :)"/>
    <s v="A1T02KY1E9YI3I"/>
    <s v="male"/>
    <s v="profession"/>
    <s v="26-35"/>
    <x v="3"/>
    <s v="A1QL4VU9DO5DXG"/>
    <s v="female"/>
    <s v="native"/>
    <s v="56-65"/>
    <x v="1"/>
    <x v="13"/>
    <n v="0.8"/>
  </r>
  <r>
    <s v="3ITXP059PXFCWPYTVJG78S7PF2ISJN"/>
    <s v="Thanks :)"/>
    <s v="ALT9B8II7LQ5S"/>
    <s v="female"/>
    <s v="native"/>
    <s v="26-35"/>
    <x v="3"/>
    <s v="A1QL4VU9DO5DXG"/>
    <s v="female"/>
    <s v="native"/>
    <s v="56-65"/>
    <x v="1"/>
    <x v="13"/>
    <n v="0.8"/>
  </r>
  <r>
    <s v="3ITXP059PXFCWPYTVJG78S7PF2ISJN"/>
    <s v="Thanks :)"/>
    <s v="A3QZMGTVA4VO44"/>
    <s v="male"/>
    <s v="native"/>
    <s v="36-45"/>
    <x v="1"/>
    <s v="A1QL4VU9DO5DXG"/>
    <s v="female"/>
    <s v="native"/>
    <s v="56-65"/>
    <x v="1"/>
    <x v="13"/>
    <n v="0.8"/>
  </r>
  <r>
    <s v="3ITXP059PXFCWPYTVJG78S7PF2ISJN"/>
    <s v="Good idea"/>
    <s v="A3PJ51GS2AKBO6"/>
    <s v="male"/>
    <s v="native"/>
    <s v="26-35"/>
    <x v="0"/>
    <s v="A1QL4VU9DO5DXG"/>
    <s v="female"/>
    <s v="native"/>
    <s v="56-65"/>
    <x v="0"/>
    <x v="14"/>
    <n v="0.8"/>
  </r>
  <r>
    <s v="3ITXP059PXFCWPYTVJG78S7PF2ISJN"/>
    <s v="Good idea"/>
    <s v="AD2YWEL005W9Y"/>
    <s v="male"/>
    <s v="native"/>
    <s v="18-25"/>
    <x v="4"/>
    <s v="A1QL4VU9DO5DXG"/>
    <s v="female"/>
    <s v="native"/>
    <s v="56-65"/>
    <x v="0"/>
    <x v="14"/>
    <n v="0.8"/>
  </r>
  <r>
    <s v="3ITXP059PXFCWPYTVJG78S7PF2ISJN"/>
    <s v="Good idea"/>
    <s v="AS7IGPU2RHT6I"/>
    <s v="female"/>
    <s v="native"/>
    <s v="26-35"/>
    <x v="1"/>
    <s v="A1QL4VU9DO5DXG"/>
    <s v="female"/>
    <s v="native"/>
    <s v="56-65"/>
    <x v="0"/>
    <x v="14"/>
    <n v="0.8"/>
  </r>
  <r>
    <s v="3SB5N7Y3O4024EOGEBCK199QSIJ0G5"/>
    <s v="I'll help you out, lol"/>
    <s v="AJUL5E52QS2P5"/>
    <s v="male"/>
    <s v="profession"/>
    <s v="18-25"/>
    <x v="3"/>
    <s v="A39DNHD26OMN4Q"/>
    <s v="male"/>
    <s v="native"/>
    <s v="18-25"/>
    <x v="0"/>
    <x v="1"/>
    <n v="0.9"/>
  </r>
  <r>
    <s v="3SB5N7Y3O4024EOGEBCK199QSIJ0G5"/>
    <s v="I'll help you out, lol"/>
    <s v="A37PO5YNKE5D97"/>
    <s v="female"/>
    <s v="native"/>
    <s v="26-35"/>
    <x v="1"/>
    <s v="A39DNHD26OMN4Q"/>
    <s v="male"/>
    <s v="native"/>
    <s v="18-25"/>
    <x v="0"/>
    <x v="1"/>
    <n v="0.9"/>
  </r>
  <r>
    <s v="3SB5N7Y3O4024EOGEBCK199QSIJ0G5"/>
    <s v="I'll help you out, lol"/>
    <s v="A1OSRB1Q63XXWZ"/>
    <s v="female"/>
    <s v="native"/>
    <s v="56-65"/>
    <x v="0"/>
    <s v="A39DNHD26OMN4Q"/>
    <s v="male"/>
    <s v="native"/>
    <s v="18-25"/>
    <x v="0"/>
    <x v="1"/>
    <n v="0.9"/>
  </r>
  <r>
    <s v="3SB5N7Y3O4024EOGEBCK199QSIJ0G5"/>
    <s v="Sorry Mom. I'll do better next time!"/>
    <s v="A37PO5YNKE5D97"/>
    <s v="female"/>
    <s v="native"/>
    <s v="26-35"/>
    <x v="2"/>
    <s v="A39DNHD26OMN4Q"/>
    <s v="male"/>
    <s v="native"/>
    <s v="18-25"/>
    <x v="0"/>
    <x v="2"/>
    <n v="0.9"/>
  </r>
  <r>
    <s v="3SB5N7Y3O4024EOGEBCK199QSIJ0G5"/>
    <s v="Sorry Mom. I'll do better next time!"/>
    <s v="A1T02KY1E9YI3I"/>
    <s v="male"/>
    <s v="profession"/>
    <s v="26-35"/>
    <x v="2"/>
    <s v="A39DNHD26OMN4Q"/>
    <s v="male"/>
    <s v="native"/>
    <s v="18-25"/>
    <x v="0"/>
    <x v="2"/>
    <n v="0.9"/>
  </r>
  <r>
    <s v="3SB5N7Y3O4024EOGEBCK199QSIJ0G5"/>
    <s v="Sorry Mom. I'll do better next time!"/>
    <s v="AKXY2ATEM5DC2"/>
    <s v="male"/>
    <s v="native"/>
    <s v="36-45"/>
    <x v="0"/>
    <s v="A39DNHD26OMN4Q"/>
    <s v="male"/>
    <s v="native"/>
    <s v="18-25"/>
    <x v="0"/>
    <x v="2"/>
    <n v="0.9"/>
  </r>
  <r>
    <s v="3SB5N7Y3O4024EOGEBCK199QSIJ0G5"/>
    <s v="You want me to take a crack at him? This guy sounds like a real dick."/>
    <s v="A1V9MN88VQ1LEB"/>
    <s v="male"/>
    <s v="profession"/>
    <s v="26-35"/>
    <x v="3"/>
    <s v="A39DNHD26OMN4Q"/>
    <s v="male"/>
    <s v="native"/>
    <s v="18-25"/>
    <x v="0"/>
    <x v="3"/>
    <n v="0.9"/>
  </r>
  <r>
    <s v="3SB5N7Y3O4024EOGEBCK199QSIJ0G5"/>
    <s v="You want me to take a crack at him? This guy sounds like a real dick."/>
    <s v="A1G1J2M41RWBAS"/>
    <s v="male"/>
    <s v="native"/>
    <s v="66-75"/>
    <x v="1"/>
    <s v="A39DNHD26OMN4Q"/>
    <s v="male"/>
    <s v="native"/>
    <s v="18-25"/>
    <x v="0"/>
    <x v="3"/>
    <n v="0.9"/>
  </r>
  <r>
    <s v="3SB5N7Y3O4024EOGEBCK199QSIJ0G5"/>
    <s v="You want me to take a crack at him? This guy sounds like a real dick."/>
    <s v="A1T02KY1E9YI3I"/>
    <s v="male"/>
    <s v="profession"/>
    <s v="26-35"/>
    <x v="0"/>
    <s v="A39DNHD26OMN4Q"/>
    <s v="male"/>
    <s v="native"/>
    <s v="18-25"/>
    <x v="0"/>
    <x v="3"/>
    <n v="0.9"/>
  </r>
  <r>
    <s v="3SB5N7Y3O4024EOGEBCK199QSIJ0G5"/>
    <s v="Damn, I'm sorry man. Let me hit up the crew to find the snake."/>
    <s v="ALT9B8II7LQ5S"/>
    <s v="female"/>
    <s v="native"/>
    <s v="26-35"/>
    <x v="2"/>
    <s v="A39DNHD26OMN4Q"/>
    <s v="male"/>
    <s v="native"/>
    <s v="18-25"/>
    <x v="0"/>
    <x v="4"/>
    <n v="0.9"/>
  </r>
  <r>
    <s v="3SB5N7Y3O4024EOGEBCK199QSIJ0G5"/>
    <s v="Damn, I'm sorry man. Let me hit up the crew to find the snake."/>
    <s v="ACDX50KGPE97I"/>
    <s v="male"/>
    <s v="native"/>
    <s v="26-35"/>
    <x v="2"/>
    <s v="A39DNHD26OMN4Q"/>
    <s v="male"/>
    <s v="native"/>
    <s v="18-25"/>
    <x v="0"/>
    <x v="4"/>
    <n v="0.9"/>
  </r>
  <r>
    <s v="3SB5N7Y3O4024EOGEBCK199QSIJ0G5"/>
    <s v="Damn, I'm sorry man. Let me hit up the crew to find the snake."/>
    <s v="A37LZCSEEW0L0X"/>
    <s v="male"/>
    <s v="profession"/>
    <s v="26-35"/>
    <x v="3"/>
    <s v="A39DNHD26OMN4Q"/>
    <s v="male"/>
    <s v="native"/>
    <s v="18-25"/>
    <x v="0"/>
    <x v="4"/>
    <n v="0.9"/>
  </r>
  <r>
    <s v="3SB5N7Y3O4024EOGEBCK199QSIJ0G5"/>
    <s v="You should go on a date with me, lol. You know to really stick it to him. Show him you've moved on. If he was gonna break up with you I'm sure he wouldn't mind, lol."/>
    <s v="A1V9MN88VQ1LEB"/>
    <s v="male"/>
    <s v="profession"/>
    <s v="26-35"/>
    <x v="3"/>
    <s v="A39DNHD26OMN4Q"/>
    <s v="male"/>
    <s v="native"/>
    <s v="18-25"/>
    <x v="0"/>
    <x v="7"/>
    <n v="0.9"/>
  </r>
  <r>
    <s v="3SB5N7Y3O4024EOGEBCK199QSIJ0G5"/>
    <s v="You should go on a date with me, lol. You know to really stick it to him. Show him you've moved on. If he was gonna break up with you I'm sure he wouldn't mind, lol."/>
    <s v="APEB5ERGCYP6D"/>
    <s v="male"/>
    <s v="profession"/>
    <s v="26-35"/>
    <x v="1"/>
    <s v="A39DNHD26OMN4Q"/>
    <s v="male"/>
    <s v="native"/>
    <s v="18-25"/>
    <x v="0"/>
    <x v="7"/>
    <n v="0.9"/>
  </r>
  <r>
    <s v="3SB5N7Y3O4024EOGEBCK199QSIJ0G5"/>
    <s v="You should go on a date with me, lol. You know to really stick it to him. Show him you've moved on. If he was gonna break up with you I'm sure he wouldn't mind, lol."/>
    <s v="AS7IGPU2RHT6I"/>
    <s v="female"/>
    <s v="native"/>
    <s v="26-35"/>
    <x v="2"/>
    <s v="A39DNHD26OMN4Q"/>
    <s v="male"/>
    <s v="native"/>
    <s v="18-25"/>
    <x v="0"/>
    <x v="7"/>
    <n v="0.9"/>
  </r>
  <r>
    <s v="3SB5N7Y3O4024EOGEBCK199QSIJ0G5"/>
    <s v="Woah, Jess, sorry. Didn't mean to judge."/>
    <s v="ALT9B8II7LQ5S"/>
    <s v="female"/>
    <s v="native"/>
    <s v="26-35"/>
    <x v="0"/>
    <s v="A39DNHD26OMN4Q"/>
    <s v="male"/>
    <s v="native"/>
    <s v="18-25"/>
    <x v="0"/>
    <x v="0"/>
    <n v="0.9"/>
  </r>
  <r>
    <s v="3SB5N7Y3O4024EOGEBCK199QSIJ0G5"/>
    <s v="Woah, Jess, sorry. Didn't mean to judge."/>
    <s v="A2T5DC2TXEEMBV"/>
    <s v="male"/>
    <s v="profession"/>
    <s v="18-25"/>
    <x v="1"/>
    <s v="A39DNHD26OMN4Q"/>
    <s v="male"/>
    <s v="native"/>
    <s v="18-25"/>
    <x v="0"/>
    <x v="0"/>
    <n v="0.9"/>
  </r>
  <r>
    <s v="3SB5N7Y3O4024EOGEBCK199QSIJ0G5"/>
    <s v="Woah, Jess, sorry. Didn't mean to judge."/>
    <s v="ALKVJ5LD9ANQ4"/>
    <s v="male"/>
    <s v="native"/>
    <s v="26-35"/>
    <x v="3"/>
    <s v="A39DNHD26OMN4Q"/>
    <s v="male"/>
    <s v="native"/>
    <s v="18-25"/>
    <x v="0"/>
    <x v="0"/>
    <n v="0.9"/>
  </r>
  <r>
    <s v="3SB5N7Y3O4024EOGEBCK199QSIJ0G5"/>
    <s v="I'm so sorry. Let's go out and drink the pain away."/>
    <s v="A1V9MN88VQ1LEB"/>
    <s v="male"/>
    <s v="profession"/>
    <s v="26-35"/>
    <x v="3"/>
    <s v="A39DNHD26OMN4Q"/>
    <s v="male"/>
    <s v="native"/>
    <s v="18-25"/>
    <x v="0"/>
    <x v="8"/>
    <n v="0.9"/>
  </r>
  <r>
    <s v="3SB5N7Y3O4024EOGEBCK199QSIJ0G5"/>
    <s v="I'm so sorry. Let's go out and drink the pain away."/>
    <s v="APEB5ERGCYP6D"/>
    <s v="male"/>
    <s v="profession"/>
    <s v="26-35"/>
    <x v="2"/>
    <s v="A39DNHD26OMN4Q"/>
    <s v="male"/>
    <s v="native"/>
    <s v="18-25"/>
    <x v="0"/>
    <x v="8"/>
    <n v="0.9"/>
  </r>
  <r>
    <s v="3SB5N7Y3O4024EOGEBCK199QSIJ0G5"/>
    <s v="I'm so sorry. Let's go out and drink the pain away."/>
    <s v="A19CKDMMK8Z6QC"/>
    <s v="male"/>
    <s v="native"/>
    <s v="18-25"/>
    <x v="3"/>
    <s v="A39DNHD26OMN4Q"/>
    <s v="male"/>
    <s v="native"/>
    <s v="18-25"/>
    <x v="0"/>
    <x v="8"/>
    <n v="0.9"/>
  </r>
  <r>
    <s v="3SB5N7Y3O4024EOGEBCK199QSIJ0G5"/>
    <s v="You know, what? I'll spring for the uber."/>
    <s v="A1V9MN88VQ1LEB"/>
    <s v="male"/>
    <s v="profession"/>
    <s v="26-35"/>
    <x v="0"/>
    <s v="A39DNHD26OMN4Q"/>
    <s v="male"/>
    <s v="native"/>
    <s v="18-25"/>
    <x v="0"/>
    <x v="5"/>
    <n v="0.9"/>
  </r>
  <r>
    <s v="3SB5N7Y3O4024EOGEBCK199QSIJ0G5"/>
    <s v="You know, what? I'll spring for the uber."/>
    <s v="APEB5ERGCYP6D"/>
    <s v="male"/>
    <s v="profession"/>
    <s v="26-35"/>
    <x v="2"/>
    <s v="A39DNHD26OMN4Q"/>
    <s v="male"/>
    <s v="native"/>
    <s v="18-25"/>
    <x v="0"/>
    <x v="5"/>
    <n v="0.9"/>
  </r>
  <r>
    <s v="3SB5N7Y3O4024EOGEBCK199QSIJ0G5"/>
    <s v="You know, what? I'll spring for the uber."/>
    <s v="A1T02KY1E9YI3I"/>
    <s v="male"/>
    <s v="profession"/>
    <s v="26-35"/>
    <x v="0"/>
    <s v="A39DNHD26OMN4Q"/>
    <s v="male"/>
    <s v="native"/>
    <s v="18-25"/>
    <x v="0"/>
    <x v="5"/>
    <n v="0.9"/>
  </r>
  <r>
    <s v="3SB5N7Y3O4024EOGEBCK199QSIJ0G5"/>
    <s v="... no..."/>
    <s v="AM0WOQRVW5NSI"/>
    <s v="male"/>
    <s v="native"/>
    <s v="36-45"/>
    <x v="4"/>
    <s v="A39DNHD26OMN4Q"/>
    <s v="male"/>
    <s v="native"/>
    <s v="18-25"/>
    <x v="1"/>
    <x v="6"/>
    <n v="0.9"/>
  </r>
  <r>
    <s v="3SB5N7Y3O4024EOGEBCK199QSIJ0G5"/>
    <s v="... no..."/>
    <s v="A39PQOGN8NIWNA"/>
    <s v="male"/>
    <s v="profession"/>
    <s v="26-35"/>
    <x v="4"/>
    <s v="A39DNHD26OMN4Q"/>
    <s v="male"/>
    <s v="native"/>
    <s v="18-25"/>
    <x v="1"/>
    <x v="6"/>
    <n v="0.9"/>
  </r>
  <r>
    <s v="3SB5N7Y3O4024EOGEBCK199QSIJ0G5"/>
    <s v="... no..."/>
    <s v="APEB5ERGCYP6D"/>
    <s v="male"/>
    <s v="profession"/>
    <s v="26-35"/>
    <x v="0"/>
    <s v="A39DNHD26OMN4Q"/>
    <s v="male"/>
    <s v="native"/>
    <s v="18-25"/>
    <x v="1"/>
    <x v="6"/>
    <n v="0.9"/>
  </r>
  <r>
    <s v="3SB5N7Y3O4024EOGEBCK199QSIJ0G5"/>
    <s v="Yeah, an umbrella would not have helped with that mess."/>
    <s v="A2J7GCLIVCZWH8"/>
    <s v="female"/>
    <s v="native"/>
    <s v="18-25"/>
    <x v="2"/>
    <s v="A39DNHD26OMN4Q"/>
    <s v="male"/>
    <s v="native"/>
    <s v="18-25"/>
    <x v="0"/>
    <x v="11"/>
    <n v="0.9"/>
  </r>
  <r>
    <s v="3SB5N7Y3O4024EOGEBCK199QSIJ0G5"/>
    <s v="Yeah, an umbrella would not have helped with that mess."/>
    <s v="A1XSX19SIQ9U4W"/>
    <s v="female"/>
    <s v="native"/>
    <s v="56-65"/>
    <x v="4"/>
    <s v="A39DNHD26OMN4Q"/>
    <s v="male"/>
    <s v="native"/>
    <s v="18-25"/>
    <x v="0"/>
    <x v="11"/>
    <n v="0.9"/>
  </r>
  <r>
    <s v="3SB5N7Y3O4024EOGEBCK199QSIJ0G5"/>
    <s v="Yeah, an umbrella would not have helped with that mess."/>
    <s v="A2BAQ9TNQ0ACXU"/>
    <s v="male"/>
    <s v="native"/>
    <s v="26-35"/>
    <x v="1"/>
    <s v="A39DNHD26OMN4Q"/>
    <s v="male"/>
    <s v="native"/>
    <s v="18-25"/>
    <x v="0"/>
    <x v="11"/>
    <n v="0.9"/>
  </r>
  <r>
    <s v="3SB5N7Y3O4024EOGEBCK199QSIJ0G5"/>
    <s v="Over my dead body !"/>
    <s v="A1OSRB1Q63XXWZ"/>
    <s v="female"/>
    <s v="native"/>
    <s v="56-65"/>
    <x v="1"/>
    <s v="A39DNHD26OMN4Q"/>
    <s v="male"/>
    <s v="native"/>
    <s v="18-25"/>
    <x v="1"/>
    <x v="9"/>
    <n v="0.9"/>
  </r>
  <r>
    <s v="3SB5N7Y3O4024EOGEBCK199QSIJ0G5"/>
    <s v="Over my dead body !"/>
    <s v="A29I0FA8NNIRED"/>
    <s v="female"/>
    <s v="native"/>
    <s v="26-35"/>
    <x v="0"/>
    <s v="A39DNHD26OMN4Q"/>
    <s v="male"/>
    <s v="native"/>
    <s v="18-25"/>
    <x v="1"/>
    <x v="9"/>
    <n v="0.9"/>
  </r>
  <r>
    <s v="3SB5N7Y3O4024EOGEBCK199QSIJ0G5"/>
    <s v="Over my dead body !"/>
    <s v="A1T02KY1E9YI3I"/>
    <s v="male"/>
    <s v="profession"/>
    <s v="26-35"/>
    <x v="4"/>
    <s v="A39DNHD26OMN4Q"/>
    <s v="male"/>
    <s v="native"/>
    <s v="18-25"/>
    <x v="1"/>
    <x v="9"/>
    <n v="0.9"/>
  </r>
  <r>
    <s v="3SB5N7Y3O4024EOGEBCK199QSIJ0G5"/>
    <s v="I'm great, it's just that I'm beat from work. Sorry it's happened twice in a row Ruby."/>
    <s v="A1HYMGPYXU97ZN"/>
    <s v="male"/>
    <s v="native"/>
    <s v="18-25"/>
    <x v="1"/>
    <s v="A39DNHD26OMN4Q"/>
    <s v="male"/>
    <s v="native"/>
    <s v="18-25"/>
    <x v="1"/>
    <x v="10"/>
    <n v="0.9"/>
  </r>
  <r>
    <s v="3SB5N7Y3O4024EOGEBCK199QSIJ0G5"/>
    <s v="I'm great, it's just that I'm beat from work. Sorry it's happened twice in a row Ruby."/>
    <s v="A7JIY8AH7GTEF"/>
    <s v="male"/>
    <s v="profession"/>
    <s v="26-35"/>
    <x v="0"/>
    <s v="A39DNHD26OMN4Q"/>
    <s v="male"/>
    <s v="native"/>
    <s v="18-25"/>
    <x v="1"/>
    <x v="10"/>
    <n v="0.9"/>
  </r>
  <r>
    <s v="3SB5N7Y3O4024EOGEBCK199QSIJ0G5"/>
    <s v="I'm great, it's just that I'm beat from work. Sorry it's happened twice in a row Ruby."/>
    <s v="A9ADJ4VENB2JX"/>
    <s v="female"/>
    <s v="native"/>
    <s v="26-35"/>
    <x v="0"/>
    <s v="A39DNHD26OMN4Q"/>
    <s v="male"/>
    <s v="native"/>
    <s v="18-25"/>
    <x v="1"/>
    <x v="10"/>
    <n v="0.9"/>
  </r>
  <r>
    <s v="3SB5N7Y3O4024EOGEBCK199QSIJ0G5"/>
    <s v="What's your offer?"/>
    <s v="A2T5DC2TXEEMBV"/>
    <s v="male"/>
    <s v="profession"/>
    <s v="18-25"/>
    <x v="4"/>
    <s v="A39DNHD26OMN4Q"/>
    <s v="male"/>
    <s v="native"/>
    <s v="18-25"/>
    <x v="1"/>
    <x v="12"/>
    <n v="0.9"/>
  </r>
  <r>
    <s v="3SB5N7Y3O4024EOGEBCK199QSIJ0G5"/>
    <s v="What's your offer?"/>
    <s v="A1OSRB1Q63XXWZ"/>
    <s v="female"/>
    <s v="native"/>
    <s v="56-65"/>
    <x v="0"/>
    <s v="A39DNHD26OMN4Q"/>
    <s v="male"/>
    <s v="native"/>
    <s v="18-25"/>
    <x v="1"/>
    <x v="12"/>
    <n v="0.9"/>
  </r>
  <r>
    <s v="3SB5N7Y3O4024EOGEBCK199QSIJ0G5"/>
    <s v="What's your offer?"/>
    <s v="A19KWRLD7P57VJ"/>
    <s v="male"/>
    <s v="native"/>
    <s v="26-35"/>
    <x v="0"/>
    <s v="A39DNHD26OMN4Q"/>
    <s v="male"/>
    <s v="native"/>
    <s v="18-25"/>
    <x v="1"/>
    <x v="12"/>
    <n v="0.9"/>
  </r>
  <r>
    <s v="3SB5N7Y3O4024EOGEBCK199QSIJ0G5"/>
    <s v="Awesome.  Looking forward to it :)"/>
    <s v="A1T02KY1E9YI3I"/>
    <s v="male"/>
    <s v="profession"/>
    <s v="26-35"/>
    <x v="3"/>
    <s v="A39DNHD26OMN4Q"/>
    <s v="male"/>
    <s v="native"/>
    <s v="18-25"/>
    <x v="1"/>
    <x v="13"/>
    <n v="0.9"/>
  </r>
  <r>
    <s v="3SB5N7Y3O4024EOGEBCK199QSIJ0G5"/>
    <s v="Awesome.  Looking forward to it :)"/>
    <s v="AS7IGPU2RHT6I"/>
    <s v="female"/>
    <s v="native"/>
    <s v="26-35"/>
    <x v="1"/>
    <s v="A39DNHD26OMN4Q"/>
    <s v="male"/>
    <s v="native"/>
    <s v="18-25"/>
    <x v="1"/>
    <x v="13"/>
    <n v="0.9"/>
  </r>
  <r>
    <s v="3SB5N7Y3O4024EOGEBCK199QSIJ0G5"/>
    <s v="Awesome.  Looking forward to it :)"/>
    <s v="A39PQOGN8NIWNA"/>
    <s v="male"/>
    <s v="profession"/>
    <s v="26-35"/>
    <x v="1"/>
    <s v="A39DNHD26OMN4Q"/>
    <s v="male"/>
    <s v="native"/>
    <s v="18-25"/>
    <x v="1"/>
    <x v="13"/>
    <n v="0.9"/>
  </r>
  <r>
    <s v="3SB5N7Y3O4024EOGEBCK199QSIJ0G5"/>
    <s v="Yikes! Hope you find it soon."/>
    <s v="APEB5ERGCYP6D"/>
    <s v="male"/>
    <s v="profession"/>
    <s v="26-35"/>
    <x v="2"/>
    <s v="A39DNHD26OMN4Q"/>
    <s v="male"/>
    <s v="native"/>
    <s v="18-25"/>
    <x v="0"/>
    <x v="14"/>
    <n v="0.9"/>
  </r>
  <r>
    <s v="3SB5N7Y3O4024EOGEBCK199QSIJ0G5"/>
    <s v="Yikes! Hope you find it soon."/>
    <s v="A1T02KY1E9YI3I"/>
    <s v="male"/>
    <s v="profession"/>
    <s v="26-35"/>
    <x v="2"/>
    <s v="A39DNHD26OMN4Q"/>
    <s v="male"/>
    <s v="native"/>
    <s v="18-25"/>
    <x v="0"/>
    <x v="14"/>
    <n v="0.9"/>
  </r>
  <r>
    <s v="3SB5N7Y3O4024EOGEBCK199QSIJ0G5"/>
    <s v="Yikes! Hope you find it soon."/>
    <s v="A3QZMGTVA4VO44"/>
    <s v="male"/>
    <s v="native"/>
    <s v="36-45"/>
    <x v="1"/>
    <s v="A39DNHD26OMN4Q"/>
    <s v="male"/>
    <s v="native"/>
    <s v="18-25"/>
    <x v="0"/>
    <x v="14"/>
    <n v="0.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s v="3COPXFW7XC8AUHOJLNCPE22R7K5KPI"/>
    <s v="Didn't mean it that way! lol  I knew it was you!  Now we can do coffee again!"/>
    <s v="A24RQ4RYIXXRZU"/>
    <s v="female"/>
    <s v="native"/>
    <s v="46-55"/>
    <x v="0"/>
    <s v="APUPF3D94XYUQ"/>
    <s v="female"/>
    <s v="native"/>
    <s v="36-45"/>
    <x v="0"/>
    <x v="0"/>
    <x v="0"/>
  </r>
  <r>
    <s v="3COPXFW7XC8AUHOJLNCPE22R7K5KPI"/>
    <s v="Didn't mean it that way! lol  I knew it was you!  Now we can do coffee again!"/>
    <s v="A2BPIBU0SVM23"/>
    <s v="male"/>
    <s v="native"/>
    <s v="18-25"/>
    <x v="1"/>
    <s v="APUPF3D94XYUQ"/>
    <s v="female"/>
    <s v="native"/>
    <s v="36-45"/>
    <x v="0"/>
    <x v="0"/>
    <x v="0"/>
  </r>
  <r>
    <s v="3COPXFW7XC8AUHOJLNCPE22R7K5KPI"/>
    <s v="Didn't mean it that way! lol  I knew it was you!  Now we can do coffee again!"/>
    <s v="A3GNQDFPZALU92"/>
    <s v="male"/>
    <s v="native"/>
    <s v="26-35"/>
    <x v="0"/>
    <s v="APUPF3D94XYUQ"/>
    <s v="female"/>
    <s v="native"/>
    <s v="36-45"/>
    <x v="0"/>
    <x v="0"/>
    <x v="0"/>
  </r>
  <r>
    <s v="3COPXFW7XC8AUHOJLNCPE22R7K5KPI"/>
    <s v="OMG!  That sucks! I'm sorry :("/>
    <s v="A1QSTGFG23OZHT"/>
    <s v="female"/>
    <s v="native"/>
    <s v="18-25"/>
    <x v="0"/>
    <s v="APUPF3D94XYUQ"/>
    <s v="female"/>
    <s v="native"/>
    <s v="36-45"/>
    <x v="0"/>
    <x v="1"/>
    <x v="0"/>
  </r>
  <r>
    <s v="3COPXFW7XC8AUHOJLNCPE22R7K5KPI"/>
    <s v="OMG!  That sucks! I'm sorry :("/>
    <s v="A12EQIULBHM4HJ"/>
    <s v="female"/>
    <s v="native"/>
    <s v="26-35"/>
    <x v="2"/>
    <s v="APUPF3D94XYUQ"/>
    <s v="female"/>
    <s v="native"/>
    <s v="36-45"/>
    <x v="0"/>
    <x v="1"/>
    <x v="0"/>
  </r>
  <r>
    <s v="3COPXFW7XC8AUHOJLNCPE22R7K5KPI"/>
    <s v="OMG!  That sucks! I'm sorry :("/>
    <s v="A17HFDRWYZL1CD"/>
    <s v="male"/>
    <s v="native"/>
    <s v="18-25"/>
    <x v="0"/>
    <s v="APUPF3D94XYUQ"/>
    <s v="female"/>
    <s v="native"/>
    <s v="36-45"/>
    <x v="0"/>
    <x v="1"/>
    <x v="0"/>
  </r>
  <r>
    <s v="3COPXFW7XC8AUHOJLNCPE22R7K5KPI"/>
    <s v="Sorry :("/>
    <s v="A19LVWX8ZLO6CS"/>
    <s v="male"/>
    <s v="native"/>
    <s v="36-45"/>
    <x v="3"/>
    <s v="APUPF3D94XYUQ"/>
    <s v="female"/>
    <s v="native"/>
    <s v="36-45"/>
    <x v="0"/>
    <x v="2"/>
    <x v="0"/>
  </r>
  <r>
    <s v="3COPXFW7XC8AUHOJLNCPE22R7K5KPI"/>
    <s v="Sorry :("/>
    <s v="A1XQ7Y5CBAS43K"/>
    <s v="female"/>
    <s v="native"/>
    <s v="36-45"/>
    <x v="1"/>
    <s v="APUPF3D94XYUQ"/>
    <s v="female"/>
    <s v="native"/>
    <s v="36-45"/>
    <x v="0"/>
    <x v="2"/>
    <x v="0"/>
  </r>
  <r>
    <s v="3COPXFW7XC8AUHOJLNCPE22R7K5KPI"/>
    <s v="Sorry :("/>
    <s v="A17HFDRWYZL1CD"/>
    <s v="male"/>
    <s v="native"/>
    <s v="18-25"/>
    <x v="0"/>
    <s v="APUPF3D94XYUQ"/>
    <s v="female"/>
    <s v="native"/>
    <s v="36-45"/>
    <x v="0"/>
    <x v="2"/>
    <x v="0"/>
  </r>
  <r>
    <s v="3COPXFW7XC8AUHOJLNCPE22R7K5KPI"/>
    <s v="Absolutely - what's going on?"/>
    <s v="AC4QN4N0PY7YF"/>
    <s v="male"/>
    <s v="native"/>
    <s v="26-35"/>
    <x v="2"/>
    <s v="APUPF3D94XYUQ"/>
    <s v="female"/>
    <s v="native"/>
    <s v="36-45"/>
    <x v="0"/>
    <x v="3"/>
    <x v="0"/>
  </r>
  <r>
    <s v="3COPXFW7XC8AUHOJLNCPE22R7K5KPI"/>
    <s v="Absolutely - what's going on?"/>
    <s v="A19LVWX8ZLO6CS"/>
    <s v="male"/>
    <s v="native"/>
    <s v="36-45"/>
    <x v="3"/>
    <s v="APUPF3D94XYUQ"/>
    <s v="female"/>
    <s v="native"/>
    <s v="36-45"/>
    <x v="0"/>
    <x v="3"/>
    <x v="0"/>
  </r>
  <r>
    <s v="3COPXFW7XC8AUHOJLNCPE22R7K5KPI"/>
    <s v="Absolutely - what's going on?"/>
    <s v="AQVXVMX61864S"/>
    <s v="male"/>
    <s v="native"/>
    <s v="26-35"/>
    <x v="0"/>
    <s v="APUPF3D94XYUQ"/>
    <s v="female"/>
    <s v="native"/>
    <s v="36-45"/>
    <x v="0"/>
    <x v="3"/>
    <x v="0"/>
  </r>
  <r>
    <s v="3137ONMDKH11V43AMIBZMYBUMRSGEM"/>
    <s v="Drinking can wait, I'll be home soon."/>
    <s v="A2PZB9LF450MVX"/>
    <s v="female"/>
    <s v="native"/>
    <s v="26-35"/>
    <x v="3"/>
    <s v="A1PAMVTKGCXSWQ"/>
    <s v="male"/>
    <s v="native"/>
    <s v="18-25"/>
    <x v="1"/>
    <x v="4"/>
    <x v="1"/>
  </r>
  <r>
    <s v="3137ONMDKH11V43AMIBZMYBUMRSGEM"/>
    <s v="Drinking can wait, I'll be home soon."/>
    <s v="A23PQPECIUVKHC"/>
    <s v="male"/>
    <s v="native"/>
    <s v="26-35"/>
    <x v="2"/>
    <s v="A1PAMVTKGCXSWQ"/>
    <s v="male"/>
    <s v="native"/>
    <s v="18-25"/>
    <x v="1"/>
    <x v="4"/>
    <x v="1"/>
  </r>
  <r>
    <s v="3137ONMDKH11V43AMIBZMYBUMRSGEM"/>
    <s v="Drinking can wait, I'll be home soon."/>
    <s v="A1B76WYZ47BQJ"/>
    <s v="male"/>
    <s v="native"/>
    <s v="46-55"/>
    <x v="0"/>
    <s v="A1PAMVTKGCXSWQ"/>
    <s v="male"/>
    <s v="native"/>
    <s v="18-25"/>
    <x v="1"/>
    <x v="4"/>
    <x v="1"/>
  </r>
  <r>
    <s v="3COPXFW7XC8AUHOJLNCPE22R7K5KPI"/>
    <s v="That stinks!  I hate the rain!"/>
    <s v="A1ZRK6K5JUPJAV"/>
    <s v="male"/>
    <s v="native"/>
    <s v="36-45"/>
    <x v="0"/>
    <s v="APUPF3D94XYUQ"/>
    <s v="female"/>
    <s v="native"/>
    <s v="36-45"/>
    <x v="0"/>
    <x v="5"/>
    <x v="0"/>
  </r>
  <r>
    <s v="3COPXFW7XC8AUHOJLNCPE22R7K5KPI"/>
    <s v="That stinks!  I hate the rain!"/>
    <s v="AL5YST63LLYWK"/>
    <s v="female"/>
    <s v="native"/>
    <s v="26-35"/>
    <x v="1"/>
    <s v="APUPF3D94XYUQ"/>
    <s v="female"/>
    <s v="native"/>
    <s v="36-45"/>
    <x v="0"/>
    <x v="5"/>
    <x v="0"/>
  </r>
  <r>
    <s v="3COPXFW7XC8AUHOJLNCPE22R7K5KPI"/>
    <s v="That stinks!  I hate the rain!"/>
    <s v="ASTWEY4TK6TFM"/>
    <s v="female"/>
    <s v="native"/>
    <s v="36-45"/>
    <x v="0"/>
    <s v="APUPF3D94XYUQ"/>
    <s v="female"/>
    <s v="native"/>
    <s v="36-45"/>
    <x v="0"/>
    <x v="5"/>
    <x v="0"/>
  </r>
  <r>
    <s v="3137ONMDKH11V43AMIBZMYBUMRSGEM"/>
    <s v="Sorry, I'm doing it right now."/>
    <s v="A3AV8KOZW78IEW"/>
    <s v="female"/>
    <s v="native"/>
    <s v="36-45"/>
    <x v="1"/>
    <s v="A1PAMVTKGCXSWQ"/>
    <s v="male"/>
    <s v="native"/>
    <s v="18-25"/>
    <x v="1"/>
    <x v="6"/>
    <x v="1"/>
  </r>
  <r>
    <s v="3137ONMDKH11V43AMIBZMYBUMRSGEM"/>
    <s v="Sorry, I'm doing it right now."/>
    <s v="A19D89YNO9Z52K"/>
    <s v="female"/>
    <s v="native"/>
    <s v="18-25"/>
    <x v="0"/>
    <s v="A1PAMVTKGCXSWQ"/>
    <s v="male"/>
    <s v="native"/>
    <s v="18-25"/>
    <x v="1"/>
    <x v="6"/>
    <x v="1"/>
  </r>
  <r>
    <s v="3137ONMDKH11V43AMIBZMYBUMRSGEM"/>
    <s v="Sorry, I'm doing it right now."/>
    <s v="A1ZRK6K5JUPJAV"/>
    <s v="male"/>
    <s v="native"/>
    <s v="36-45"/>
    <x v="2"/>
    <s v="A1PAMVTKGCXSWQ"/>
    <s v="male"/>
    <s v="native"/>
    <s v="18-25"/>
    <x v="1"/>
    <x v="6"/>
    <x v="1"/>
  </r>
  <r>
    <s v="31JLPPHS2VQMDJ4BLH7B8GGZMWC3O4"/>
    <s v="With my speed? Nah."/>
    <s v="AAL9C3HQU74I2"/>
    <s v="male"/>
    <s v="native"/>
    <s v="18-25"/>
    <x v="4"/>
    <s v="A1JVWOBGNA6KJT"/>
    <s v="male"/>
    <s v="native"/>
    <s v="46-55"/>
    <x v="0"/>
    <x v="7"/>
    <x v="1"/>
  </r>
  <r>
    <s v="31JLPPHS2VQMDJ4BLH7B8GGZMWC3O4"/>
    <s v="With my speed? Nah."/>
    <s v="AD317NO9623GZ"/>
    <s v="female"/>
    <s v="native"/>
    <s v="36-45"/>
    <x v="4"/>
    <s v="A1JVWOBGNA6KJT"/>
    <s v="male"/>
    <s v="native"/>
    <s v="46-55"/>
    <x v="0"/>
    <x v="7"/>
    <x v="1"/>
  </r>
  <r>
    <s v="31JLPPHS2VQMDJ4BLH7B8GGZMWC3O4"/>
    <s v="With my speed? Nah."/>
    <s v="A1B76WYZ47BQJ"/>
    <s v="male"/>
    <s v="native"/>
    <s v="46-55"/>
    <x v="0"/>
    <s v="A1JVWOBGNA6KJT"/>
    <s v="male"/>
    <s v="native"/>
    <s v="46-55"/>
    <x v="0"/>
    <x v="7"/>
    <x v="1"/>
  </r>
  <r>
    <s v="3137ONMDKH11V43AMIBZMYBUMRSGEM"/>
    <s v="Damn, sorry that's happening, if you need anything, let me know."/>
    <s v="A2PZB9LF450MVX"/>
    <s v="female"/>
    <s v="native"/>
    <s v="26-35"/>
    <x v="3"/>
    <s v="A1PAMVTKGCXSWQ"/>
    <s v="male"/>
    <s v="native"/>
    <s v="18-25"/>
    <x v="1"/>
    <x v="8"/>
    <x v="1"/>
  </r>
  <r>
    <s v="3137ONMDKH11V43AMIBZMYBUMRSGEM"/>
    <s v="Damn, sorry that's happening, if you need anything, let me know."/>
    <s v="A82RLSJJXBKE8"/>
    <s v="female"/>
    <s v="native"/>
    <s v="18-25"/>
    <x v="0"/>
    <s v="A1PAMVTKGCXSWQ"/>
    <s v="male"/>
    <s v="native"/>
    <s v="18-25"/>
    <x v="1"/>
    <x v="8"/>
    <x v="1"/>
  </r>
  <r>
    <s v="3137ONMDKH11V43AMIBZMYBUMRSGEM"/>
    <s v="Damn, sorry that's happening, if you need anything, let me know."/>
    <s v="A1XQ7Y5CBAS43K"/>
    <s v="female"/>
    <s v="native"/>
    <s v="36-45"/>
    <x v="0"/>
    <s v="A1PAMVTKGCXSWQ"/>
    <s v="male"/>
    <s v="native"/>
    <s v="18-25"/>
    <x v="1"/>
    <x v="8"/>
    <x v="1"/>
  </r>
  <r>
    <s v="3COPXFW7XC8AUHOJLNCPE22R7K5KPI"/>
    <s v="Shut up :P"/>
    <s v="A82RLSJJXBKE8"/>
    <s v="female"/>
    <s v="native"/>
    <s v="18-25"/>
    <x v="1"/>
    <s v="APUPF3D94XYUQ"/>
    <s v="female"/>
    <s v="native"/>
    <s v="36-45"/>
    <x v="0"/>
    <x v="7"/>
    <x v="0"/>
  </r>
  <r>
    <s v="3COPXFW7XC8AUHOJLNCPE22R7K5KPI"/>
    <s v="Shut up :P"/>
    <s v="A2ELDYT1S772YH"/>
    <s v="male"/>
    <s v="profession"/>
    <s v="56-65"/>
    <x v="2"/>
    <s v="APUPF3D94XYUQ"/>
    <s v="female"/>
    <s v="native"/>
    <s v="36-45"/>
    <x v="0"/>
    <x v="7"/>
    <x v="0"/>
  </r>
  <r>
    <s v="3COPXFW7XC8AUHOJLNCPE22R7K5KPI"/>
    <s v="Shut up :P"/>
    <s v="A2DF1NCVJ8V8K2"/>
    <s v="female"/>
    <s v="profession"/>
    <s v="56-65"/>
    <x v="4"/>
    <s v="APUPF3D94XYUQ"/>
    <s v="female"/>
    <s v="native"/>
    <s v="36-45"/>
    <x v="0"/>
    <x v="7"/>
    <x v="0"/>
  </r>
  <r>
    <s v="31JLPPHS2VQMDJ4BLH7B8GGZMWC3O4"/>
    <s v="I'm feeling a bit depressed lately."/>
    <s v="A3P6IXUM1ND35A"/>
    <s v="male"/>
    <s v="native"/>
    <s v="26-35"/>
    <x v="0"/>
    <s v="A1JVWOBGNA6KJT"/>
    <s v="male"/>
    <s v="native"/>
    <s v="46-55"/>
    <x v="0"/>
    <x v="9"/>
    <x v="1"/>
  </r>
  <r>
    <s v="31JLPPHS2VQMDJ4BLH7B8GGZMWC3O4"/>
    <s v="I'm feeling a bit depressed lately."/>
    <s v="A2PZB9LF450MVX"/>
    <s v="female"/>
    <s v="native"/>
    <s v="26-35"/>
    <x v="4"/>
    <s v="A1JVWOBGNA6KJT"/>
    <s v="male"/>
    <s v="native"/>
    <s v="46-55"/>
    <x v="0"/>
    <x v="9"/>
    <x v="1"/>
  </r>
  <r>
    <s v="31JLPPHS2VQMDJ4BLH7B8GGZMWC3O4"/>
    <s v="I'm feeling a bit depressed lately."/>
    <s v="A166A2M31CW2C7"/>
    <s v="male"/>
    <s v="native"/>
    <s v="26-35"/>
    <x v="0"/>
    <s v="A1JVWOBGNA6KJT"/>
    <s v="male"/>
    <s v="native"/>
    <s v="46-55"/>
    <x v="0"/>
    <x v="9"/>
    <x v="1"/>
  </r>
  <r>
    <s v="3137ONMDKH11V43AMIBZMYBUMRSGEM"/>
    <s v="Nah, dude, wasn't me. Sorry that happened though."/>
    <s v="A2MMMYB7AE5RQN"/>
    <s v="male"/>
    <s v="native"/>
    <s v="26-35"/>
    <x v="0"/>
    <s v="A1PAMVTKGCXSWQ"/>
    <s v="male"/>
    <s v="native"/>
    <s v="18-25"/>
    <x v="1"/>
    <x v="10"/>
    <x v="1"/>
  </r>
  <r>
    <s v="3137ONMDKH11V43AMIBZMYBUMRSGEM"/>
    <s v="Nah, dude, wasn't me. Sorry that happened though."/>
    <s v="A3MD34XEB4H6JF"/>
    <s v="female"/>
    <s v="native"/>
    <s v="46-55"/>
    <x v="2"/>
    <s v="A1PAMVTKGCXSWQ"/>
    <s v="male"/>
    <s v="native"/>
    <s v="18-25"/>
    <x v="1"/>
    <x v="10"/>
    <x v="1"/>
  </r>
  <r>
    <s v="3137ONMDKH11V43AMIBZMYBUMRSGEM"/>
    <s v="Nah, dude, wasn't me. Sorry that happened though."/>
    <s v="AQVXVMX61864S"/>
    <s v="male"/>
    <s v="native"/>
    <s v="26-35"/>
    <x v="0"/>
    <s v="A1PAMVTKGCXSWQ"/>
    <s v="male"/>
    <s v="native"/>
    <s v="18-25"/>
    <x v="1"/>
    <x v="10"/>
    <x v="1"/>
  </r>
  <r>
    <s v="3COPXFW7XC8AUHOJLNCPE22R7K5KPI"/>
    <s v="Idk - just need some time to myself.  Go on without me.  Ttyl"/>
    <s v="A17HFDRWYZL1CD"/>
    <s v="male"/>
    <s v="native"/>
    <s v="18-25"/>
    <x v="4"/>
    <s v="APUPF3D94XYUQ"/>
    <s v="female"/>
    <s v="native"/>
    <s v="36-45"/>
    <x v="0"/>
    <x v="9"/>
    <x v="0"/>
  </r>
  <r>
    <s v="3COPXFW7XC8AUHOJLNCPE22R7K5KPI"/>
    <s v="Idk - just need some time to myself.  Go on without me.  Ttyl"/>
    <s v="A104V8NZIQFN2F"/>
    <s v="male"/>
    <s v="native"/>
    <s v="36-45"/>
    <x v="1"/>
    <s v="APUPF3D94XYUQ"/>
    <s v="female"/>
    <s v="native"/>
    <s v="36-45"/>
    <x v="0"/>
    <x v="9"/>
    <x v="0"/>
  </r>
  <r>
    <s v="3COPXFW7XC8AUHOJLNCPE22R7K5KPI"/>
    <s v="Idk - just need some time to myself.  Go on without me.  Ttyl"/>
    <s v="A35X5BSOQNPJMR"/>
    <s v="gender-na"/>
    <s v="profession"/>
    <s v="age-na"/>
    <x v="4"/>
    <s v="APUPF3D94XYUQ"/>
    <s v="female"/>
    <s v="native"/>
    <s v="36-45"/>
    <x v="0"/>
    <x v="9"/>
    <x v="0"/>
  </r>
  <r>
    <s v="3137ONMDKH11V43AMIBZMYBUMRSGEM"/>
    <s v="Break up with him first, the day before Valentines, ruin his plan."/>
    <s v="AQVXVMX61864S"/>
    <s v="male"/>
    <s v="profession"/>
    <s v="26-35"/>
    <x v="2"/>
    <s v="A1PAMVTKGCXSWQ"/>
    <s v="male"/>
    <s v="native"/>
    <s v="18-25"/>
    <x v="1"/>
    <x v="11"/>
    <x v="1"/>
  </r>
  <r>
    <s v="3137ONMDKH11V43AMIBZMYBUMRSGEM"/>
    <s v="Break up with him first, the day before Valentines, ruin his plan."/>
    <s v="A39N860RODN562"/>
    <s v="female"/>
    <s v="native"/>
    <s v="18-25"/>
    <x v="0"/>
    <s v="A1PAMVTKGCXSWQ"/>
    <s v="male"/>
    <s v="native"/>
    <s v="18-25"/>
    <x v="1"/>
    <x v="11"/>
    <x v="1"/>
  </r>
  <r>
    <s v="3137ONMDKH11V43AMIBZMYBUMRSGEM"/>
    <s v="Break up with him first, the day before Valentines, ruin his plan."/>
    <s v="A17HFDRWYZL1CD"/>
    <s v="male"/>
    <s v="native"/>
    <s v="18-25"/>
    <x v="0"/>
    <s v="A1PAMVTKGCXSWQ"/>
    <s v="male"/>
    <s v="native"/>
    <s v="18-25"/>
    <x v="1"/>
    <x v="11"/>
    <x v="1"/>
  </r>
  <r>
    <s v="31JLPPHS2VQMDJ4BLH7B8GGZMWC3O4"/>
    <s v="Yeah, can you pitch is some more money?"/>
    <s v="A3CENIDTHHT4R8"/>
    <s v="female"/>
    <s v="native"/>
    <s v="46-55"/>
    <x v="4"/>
    <s v="A1JVWOBGNA6KJT"/>
    <s v="male"/>
    <s v="native"/>
    <s v="46-55"/>
    <x v="0"/>
    <x v="12"/>
    <x v="1"/>
  </r>
  <r>
    <s v="31JLPPHS2VQMDJ4BLH7B8GGZMWC3O4"/>
    <s v="Yeah, can you pitch is some more money?"/>
    <s v="A1QSTGFG23OZHT"/>
    <s v="female"/>
    <s v="native"/>
    <s v="18-25"/>
    <x v="4"/>
    <s v="A1JVWOBGNA6KJT"/>
    <s v="male"/>
    <s v="native"/>
    <s v="46-55"/>
    <x v="0"/>
    <x v="12"/>
    <x v="1"/>
  </r>
  <r>
    <s v="31JLPPHS2VQMDJ4BLH7B8GGZMWC3O4"/>
    <s v="Yeah, can you pitch is some more money?"/>
    <s v="A82RLSJJXBKE8"/>
    <s v="female"/>
    <s v="native"/>
    <s v="18-25"/>
    <x v="0"/>
    <s v="A1JVWOBGNA6KJT"/>
    <s v="male"/>
    <s v="native"/>
    <s v="46-55"/>
    <x v="0"/>
    <x v="12"/>
    <x v="1"/>
  </r>
  <r>
    <s v="31JLPPHS2VQMDJ4BLH7B8GGZMWC3O4"/>
    <s v="Talk to you then."/>
    <s v="A1QSTGFG23OZHT"/>
    <s v="female"/>
    <s v="native"/>
    <s v="18-25"/>
    <x v="2"/>
    <s v="A1JVWOBGNA6KJT"/>
    <s v="male"/>
    <s v="native"/>
    <s v="46-55"/>
    <x v="0"/>
    <x v="13"/>
    <x v="1"/>
  </r>
  <r>
    <s v="31JLPPHS2VQMDJ4BLH7B8GGZMWC3O4"/>
    <s v="Talk to you then."/>
    <s v="A19LVWX8ZLO6CS"/>
    <s v="male"/>
    <s v="native"/>
    <s v="36-45"/>
    <x v="1"/>
    <s v="A1JVWOBGNA6KJT"/>
    <s v="male"/>
    <s v="native"/>
    <s v="46-55"/>
    <x v="0"/>
    <x v="13"/>
    <x v="1"/>
  </r>
  <r>
    <s v="31JLPPHS2VQMDJ4BLH7B8GGZMWC3O4"/>
    <s v="Talk to you then."/>
    <s v="A3CENIDTHHT4R8"/>
    <s v="female"/>
    <s v="native"/>
    <s v="46-55"/>
    <x v="1"/>
    <s v="A1JVWOBGNA6KJT"/>
    <s v="male"/>
    <s v="native"/>
    <s v="46-55"/>
    <x v="0"/>
    <x v="13"/>
    <x v="1"/>
  </r>
  <r>
    <s v="3137ONMDKH11V43AMIBZMYBUMRSGEM"/>
    <s v="You're good, I was just curious if it was you!"/>
    <s v="A1OFPROOWWSHUF"/>
    <s v="male"/>
    <s v="native"/>
    <s v="26-35"/>
    <x v="2"/>
    <s v="A1PAMVTKGCXSWQ"/>
    <s v="male"/>
    <s v="native"/>
    <s v="18-25"/>
    <x v="2"/>
    <x v="0"/>
    <x v="1"/>
  </r>
  <r>
    <s v="3137ONMDKH11V43AMIBZMYBUMRSGEM"/>
    <s v="You're good, I was just curious if it was you!"/>
    <s v="A82RLSJJXBKE8"/>
    <s v="female"/>
    <s v="native"/>
    <s v="18-25"/>
    <x v="1"/>
    <s v="A1PAMVTKGCXSWQ"/>
    <s v="male"/>
    <s v="native"/>
    <s v="18-25"/>
    <x v="2"/>
    <x v="0"/>
    <x v="1"/>
  </r>
  <r>
    <s v="3137ONMDKH11V43AMIBZMYBUMRSGEM"/>
    <s v="You're good, I was just curious if it was you!"/>
    <s v="A219VCQZADQ45W"/>
    <s v="female"/>
    <s v="native"/>
    <s v="56-65"/>
    <x v="0"/>
    <s v="A1PAMVTKGCXSWQ"/>
    <s v="male"/>
    <s v="native"/>
    <s v="18-25"/>
    <x v="2"/>
    <x v="0"/>
    <x v="1"/>
  </r>
  <r>
    <s v="3COPXFW7XC8AUHOJLNCPE22R7K5KPI"/>
    <s v="I know - not sure what to do now :("/>
    <s v="AL5YST63LLYWK"/>
    <s v="female"/>
    <s v="native"/>
    <s v="26-35"/>
    <x v="1"/>
    <s v="APUPF3D94XYUQ"/>
    <s v="female"/>
    <s v="native"/>
    <s v="36-45"/>
    <x v="0"/>
    <x v="12"/>
    <x v="0"/>
  </r>
  <r>
    <s v="3COPXFW7XC8AUHOJLNCPE22R7K5KPI"/>
    <s v="I know - not sure what to do now :("/>
    <s v="A2U31V169A20GY"/>
    <s v="female"/>
    <s v="native"/>
    <s v="26-35"/>
    <x v="4"/>
    <s v="APUPF3D94XYUQ"/>
    <s v="female"/>
    <s v="native"/>
    <s v="36-45"/>
    <x v="0"/>
    <x v="12"/>
    <x v="0"/>
  </r>
  <r>
    <s v="3COPXFW7XC8AUHOJLNCPE22R7K5KPI"/>
    <s v="I know - not sure what to do now :("/>
    <s v="A2T11H7YI7QPGD"/>
    <s v="male"/>
    <s v="native"/>
    <s v="26-35"/>
    <x v="0"/>
    <s v="APUPF3D94XYUQ"/>
    <s v="female"/>
    <s v="native"/>
    <s v="36-45"/>
    <x v="0"/>
    <x v="12"/>
    <x v="0"/>
  </r>
  <r>
    <s v="31JLPPHS2VQMDJ4BLH7B8GGZMWC3O4"/>
    <s v="Good idea."/>
    <s v="A104V8NZIQFN2F"/>
    <s v="male"/>
    <s v="native"/>
    <s v="36-45"/>
    <x v="3"/>
    <s v="A1JVWOBGNA6KJT"/>
    <s v="male"/>
    <s v="native"/>
    <s v="46-55"/>
    <x v="0"/>
    <x v="14"/>
    <x v="1"/>
  </r>
  <r>
    <s v="31JLPPHS2VQMDJ4BLH7B8GGZMWC3O4"/>
    <s v="Good idea."/>
    <s v="A2T11H7YI7QPGD"/>
    <s v="male"/>
    <s v="native"/>
    <s v="26-35"/>
    <x v="0"/>
    <s v="A1JVWOBGNA6KJT"/>
    <s v="male"/>
    <s v="native"/>
    <s v="46-55"/>
    <x v="0"/>
    <x v="14"/>
    <x v="1"/>
  </r>
  <r>
    <s v="31JLPPHS2VQMDJ4BLH7B8GGZMWC3O4"/>
    <s v="Good idea."/>
    <s v="A340UGIDGIF4W6"/>
    <s v="female"/>
    <s v="native"/>
    <s v="36-45"/>
    <x v="4"/>
    <s v="A1JVWOBGNA6KJT"/>
    <s v="male"/>
    <s v="native"/>
    <s v="46-55"/>
    <x v="0"/>
    <x v="14"/>
    <x v="1"/>
  </r>
  <r>
    <s v="3COPXFW7XC8AUHOJLNCPE22R7K5KPI"/>
    <s v="Ok - call you in a bit"/>
    <s v="A2BIZNP74JU80U"/>
    <s v="female"/>
    <s v="native"/>
    <s v="36-45"/>
    <x v="0"/>
    <s v="APUPF3D94XYUQ"/>
    <s v="female"/>
    <s v="native"/>
    <s v="36-45"/>
    <x v="0"/>
    <x v="13"/>
    <x v="0"/>
  </r>
  <r>
    <s v="3COPXFW7XC8AUHOJLNCPE22R7K5KPI"/>
    <s v="Ok - call you in a bit"/>
    <s v="AL5YST63LLYWK"/>
    <s v="female"/>
    <s v="native"/>
    <s v="26-35"/>
    <x v="0"/>
    <s v="APUPF3D94XYUQ"/>
    <s v="female"/>
    <s v="native"/>
    <s v="36-45"/>
    <x v="0"/>
    <x v="13"/>
    <x v="0"/>
  </r>
  <r>
    <s v="3COPXFW7XC8AUHOJLNCPE22R7K5KPI"/>
    <s v="Ok - call you in a bit"/>
    <s v="A15WCNO32MHBAF"/>
    <s v="male"/>
    <s v="native"/>
    <s v="56-65"/>
    <x v="2"/>
    <s v="APUPF3D94XYUQ"/>
    <s v="female"/>
    <s v="native"/>
    <s v="36-45"/>
    <x v="0"/>
    <x v="13"/>
    <x v="0"/>
  </r>
  <r>
    <s v="3137ONMDKH11V43AMIBZMYBUMRSGEM"/>
    <s v="I'm so sorry that happened, I had no idea."/>
    <s v="A3GNQDFPZALU92"/>
    <s v="male"/>
    <s v="native"/>
    <s v="26-35"/>
    <x v="2"/>
    <s v="A1PAMVTKGCXSWQ"/>
    <s v="male"/>
    <s v="native"/>
    <s v="18-25"/>
    <x v="2"/>
    <x v="1"/>
    <x v="1"/>
  </r>
  <r>
    <s v="3137ONMDKH11V43AMIBZMYBUMRSGEM"/>
    <s v="I'm so sorry that happened, I had no idea."/>
    <s v="A231ZFAME6FLN"/>
    <s v="female"/>
    <s v="native"/>
    <s v="36-45"/>
    <x v="2"/>
    <s v="A1PAMVTKGCXSWQ"/>
    <s v="male"/>
    <s v="native"/>
    <s v="18-25"/>
    <x v="2"/>
    <x v="1"/>
    <x v="1"/>
  </r>
  <r>
    <s v="3137ONMDKH11V43AMIBZMYBUMRSGEM"/>
    <s v="I'm so sorry that happened, I had no idea."/>
    <s v="A19D89YNO9Z52K"/>
    <s v="female"/>
    <s v="native"/>
    <s v="18-25"/>
    <x v="0"/>
    <s v="A1PAMVTKGCXSWQ"/>
    <s v="male"/>
    <s v="native"/>
    <s v="18-25"/>
    <x v="2"/>
    <x v="1"/>
    <x v="1"/>
  </r>
  <r>
    <s v="3VZLGYJEYM6ASLPW7FPGVUC7DS8ZXO"/>
    <s v="Well, I think I'll pass! I'm not in the mood for a warzone."/>
    <s v="A3Q9MCOULHCS4S"/>
    <s v="female"/>
    <s v="profession"/>
    <s v="36-45"/>
    <x v="4"/>
    <s v="ATIAMDY7P54P"/>
    <s v="female"/>
    <s v="native"/>
    <s v="56-65"/>
    <x v="1"/>
    <x v="4"/>
    <x v="1"/>
  </r>
  <r>
    <s v="3VZLGYJEYM6ASLPW7FPGVUC7DS8ZXO"/>
    <s v="Well, I think I'll pass! I'm not in the mood for a warzone."/>
    <s v="A27M4UQJMN22N4"/>
    <s v="male"/>
    <s v="native"/>
    <s v="18-25"/>
    <x v="0"/>
    <s v="ATIAMDY7P54P"/>
    <s v="female"/>
    <s v="native"/>
    <s v="56-65"/>
    <x v="1"/>
    <x v="4"/>
    <x v="1"/>
  </r>
  <r>
    <s v="3VZLGYJEYM6ASLPW7FPGVUC7DS8ZXO"/>
    <s v="Well, I think I'll pass! I'm not in the mood for a warzone."/>
    <s v="A3GNQDFPZALU92"/>
    <s v="male"/>
    <s v="native"/>
    <s v="26-35"/>
    <x v="4"/>
    <s v="ATIAMDY7P54P"/>
    <s v="female"/>
    <s v="native"/>
    <s v="56-65"/>
    <x v="1"/>
    <x v="4"/>
    <x v="1"/>
  </r>
  <r>
    <s v="3COPXFW7XC8AUHOJLNCPE22R7K5KPI"/>
    <s v="That stinks!  I hope it turns up."/>
    <s v="A231ZFAME6FLN"/>
    <s v="female"/>
    <s v="native"/>
    <s v="36-45"/>
    <x v="0"/>
    <s v="APUPF3D94XYUQ"/>
    <s v="female"/>
    <s v="native"/>
    <s v="36-45"/>
    <x v="0"/>
    <x v="5"/>
    <x v="0"/>
  </r>
  <r>
    <s v="3COPXFW7XC8AUHOJLNCPE22R7K5KPI"/>
    <s v="That stinks!  I hope it turns up."/>
    <s v="A1JS7D8496047N"/>
    <s v="female"/>
    <s v="native"/>
    <s v="26-35"/>
    <x v="0"/>
    <s v="APUPF3D94XYUQ"/>
    <s v="female"/>
    <s v="native"/>
    <s v="36-45"/>
    <x v="0"/>
    <x v="5"/>
    <x v="0"/>
  </r>
  <r>
    <s v="3COPXFW7XC8AUHOJLNCPE22R7K5KPI"/>
    <s v="That stinks!  I hope it turns up."/>
    <s v="AD317NO9623GZ"/>
    <s v="female"/>
    <s v="native"/>
    <s v="36-45"/>
    <x v="2"/>
    <s v="APUPF3D94XYUQ"/>
    <s v="female"/>
    <s v="native"/>
    <s v="36-45"/>
    <x v="0"/>
    <x v="5"/>
    <x v="0"/>
  </r>
  <r>
    <s v="3137ONMDKH11V43AMIBZMYBUMRSGEM"/>
    <s v="Sorry, do you still want me to come...?"/>
    <s v="A2DF1NCVJ8V8K2"/>
    <s v="female"/>
    <s v="profession"/>
    <s v="56-65"/>
    <x v="1"/>
    <s v="A1PAMVTKGCXSWQ"/>
    <s v="male"/>
    <s v="native"/>
    <s v="18-25"/>
    <x v="2"/>
    <x v="2"/>
    <x v="1"/>
  </r>
  <r>
    <s v="3137ONMDKH11V43AMIBZMYBUMRSGEM"/>
    <s v="Sorry, do you still want me to come...?"/>
    <s v="A166A2M31CW2C7"/>
    <s v="male"/>
    <s v="native"/>
    <s v="26-35"/>
    <x v="0"/>
    <s v="A1PAMVTKGCXSWQ"/>
    <s v="male"/>
    <s v="native"/>
    <s v="18-25"/>
    <x v="2"/>
    <x v="2"/>
    <x v="1"/>
  </r>
  <r>
    <s v="3137ONMDKH11V43AMIBZMYBUMRSGEM"/>
    <s v="Sorry, do you still want me to come...?"/>
    <s v="A19LVWX8ZLO6CS"/>
    <s v="male"/>
    <s v="native"/>
    <s v="36-45"/>
    <x v="2"/>
    <s v="A1PAMVTKGCXSWQ"/>
    <s v="male"/>
    <s v="native"/>
    <s v="18-25"/>
    <x v="2"/>
    <x v="2"/>
    <x v="1"/>
  </r>
  <r>
    <s v="3VZLGYJEYM6ASLPW7FPGVUC7DS8ZXO"/>
    <s v="Mom, I'm sorry, please forgive me. I won't forget anymore. I promise."/>
    <s v="A19D89YNO9Z52K"/>
    <s v="female"/>
    <s v="native"/>
    <s v="18-25"/>
    <x v="3"/>
    <s v="ATIAMDY7P54P"/>
    <s v="female"/>
    <s v="native"/>
    <s v="56-65"/>
    <x v="1"/>
    <x v="6"/>
    <x v="1"/>
  </r>
  <r>
    <s v="3VZLGYJEYM6ASLPW7FPGVUC7DS8ZXO"/>
    <s v="Mom, I'm sorry, please forgive me. I won't forget anymore. I promise."/>
    <s v="AFNED08Y4A2WP"/>
    <s v="male"/>
    <s v="native"/>
    <s v="18-25"/>
    <x v="2"/>
    <s v="ATIAMDY7P54P"/>
    <s v="female"/>
    <s v="native"/>
    <s v="56-65"/>
    <x v="1"/>
    <x v="6"/>
    <x v="1"/>
  </r>
  <r>
    <s v="3VZLGYJEYM6ASLPW7FPGVUC7DS8ZXO"/>
    <s v="Mom, I'm sorry, please forgive me. I won't forget anymore. I promise."/>
    <s v="A82RLSJJXBKE8"/>
    <s v="female"/>
    <s v="native"/>
    <s v="18-25"/>
    <x v="2"/>
    <s v="ATIAMDY7P54P"/>
    <s v="female"/>
    <s v="native"/>
    <s v="56-65"/>
    <x v="1"/>
    <x v="6"/>
    <x v="1"/>
  </r>
  <r>
    <s v="3VZLGYJEYM6ASLPW7FPGVUC7DS8ZXO"/>
    <s v="Well, you just need to calm down and consider your next move."/>
    <s v="A19LVWX8ZLO6CS"/>
    <s v="male"/>
    <s v="native"/>
    <s v="36-45"/>
    <x v="0"/>
    <s v="ATIAMDY7P54P"/>
    <s v="female"/>
    <s v="native"/>
    <s v="56-65"/>
    <x v="1"/>
    <x v="8"/>
    <x v="1"/>
  </r>
  <r>
    <s v="3VZLGYJEYM6ASLPW7FPGVUC7DS8ZXO"/>
    <s v="Well, you just need to calm down and consider your next move."/>
    <s v="AQVXVMX61864S"/>
    <s v="male"/>
    <s v="native"/>
    <s v="26-35"/>
    <x v="2"/>
    <s v="ATIAMDY7P54P"/>
    <s v="female"/>
    <s v="native"/>
    <s v="56-65"/>
    <x v="1"/>
    <x v="8"/>
    <x v="1"/>
  </r>
  <r>
    <s v="3VZLGYJEYM6ASLPW7FPGVUC7DS8ZXO"/>
    <s v="Well, you just need to calm down and consider your next move."/>
    <s v="A2T11H7YI7QPGD"/>
    <s v="male"/>
    <s v="native"/>
    <s v="26-35"/>
    <x v="0"/>
    <s v="ATIAMDY7P54P"/>
    <s v="female"/>
    <s v="native"/>
    <s v="56-65"/>
    <x v="1"/>
    <x v="8"/>
    <x v="1"/>
  </r>
  <r>
    <s v="3NJM2BJS4X2SBJCVTAVRQJPJ2CZCP2"/>
    <s v="I'll prepare myself"/>
    <s v="ADLF8HVS3C7IL"/>
    <s v="male"/>
    <s v="native"/>
    <s v="18-25"/>
    <x v="1"/>
    <s v="A39Q4SNT7SRK94"/>
    <s v="male"/>
    <s v="native"/>
    <s v="26-35"/>
    <x v="1"/>
    <x v="4"/>
    <x v="0"/>
  </r>
  <r>
    <s v="3NJM2BJS4X2SBJCVTAVRQJPJ2CZCP2"/>
    <s v="I'll prepare myself"/>
    <s v="AQVXVMX61864S"/>
    <s v="male"/>
    <s v="native"/>
    <s v="26-35"/>
    <x v="3"/>
    <s v="A39Q4SNT7SRK94"/>
    <s v="male"/>
    <s v="native"/>
    <s v="26-35"/>
    <x v="1"/>
    <x v="4"/>
    <x v="0"/>
  </r>
  <r>
    <s v="3NJM2BJS4X2SBJCVTAVRQJPJ2CZCP2"/>
    <s v="I'll prepare myself"/>
    <s v="A19D89YNO9Z52K"/>
    <s v="female"/>
    <s v="native"/>
    <s v="18-25"/>
    <x v="0"/>
    <s v="A39Q4SNT7SRK94"/>
    <s v="male"/>
    <s v="native"/>
    <s v="26-35"/>
    <x v="1"/>
    <x v="4"/>
    <x v="0"/>
  </r>
  <r>
    <s v="3137ONMDKH11V43AMIBZMYBUMRSGEM"/>
    <s v="What's up, sorry I was asleep."/>
    <s v="A19LVWX8ZLO6CS"/>
    <s v="male"/>
    <s v="native"/>
    <s v="36-45"/>
    <x v="2"/>
    <s v="A1PAMVTKGCXSWQ"/>
    <s v="male"/>
    <s v="native"/>
    <s v="18-25"/>
    <x v="2"/>
    <x v="3"/>
    <x v="1"/>
  </r>
  <r>
    <s v="3137ONMDKH11V43AMIBZMYBUMRSGEM"/>
    <s v="What's up, sorry I was asleep."/>
    <s v="A1BXBRZ187LALK"/>
    <s v="male"/>
    <s v="native"/>
    <s v="36-45"/>
    <x v="0"/>
    <s v="A1PAMVTKGCXSWQ"/>
    <s v="male"/>
    <s v="native"/>
    <s v="18-25"/>
    <x v="2"/>
    <x v="3"/>
    <x v="1"/>
  </r>
  <r>
    <s v="3137ONMDKH11V43AMIBZMYBUMRSGEM"/>
    <s v="What's up, sorry I was asleep."/>
    <s v="A1Y8KKZE2XHW8X"/>
    <s v="female"/>
    <s v="native"/>
    <s v="26-35"/>
    <x v="4"/>
    <s v="A1PAMVTKGCXSWQ"/>
    <s v="male"/>
    <s v="native"/>
    <s v="18-25"/>
    <x v="2"/>
    <x v="3"/>
    <x v="1"/>
  </r>
  <r>
    <s v="3VZLGYJEYM6ASLPW7FPGVUC7DS8ZXO"/>
    <s v="You're grown! I don't understand why you're angry!"/>
    <s v="A33HA8ENAW2HOV"/>
    <s v="female"/>
    <s v="native"/>
    <s v="18-25"/>
    <x v="4"/>
    <s v="ATIAMDY7P54P"/>
    <s v="female"/>
    <s v="native"/>
    <s v="56-65"/>
    <x v="1"/>
    <x v="10"/>
    <x v="1"/>
  </r>
  <r>
    <s v="3VZLGYJEYM6ASLPW7FPGVUC7DS8ZXO"/>
    <s v="You're grown! I don't understand why you're angry!"/>
    <s v="A1OFPROOWWSHUF"/>
    <s v="male"/>
    <s v="native"/>
    <s v="26-35"/>
    <x v="4"/>
    <s v="ATIAMDY7P54P"/>
    <s v="female"/>
    <s v="native"/>
    <s v="56-65"/>
    <x v="1"/>
    <x v="10"/>
    <x v="1"/>
  </r>
  <r>
    <s v="3VZLGYJEYM6ASLPW7FPGVUC7DS8ZXO"/>
    <s v="You're grown! I don't understand why you're angry!"/>
    <s v="AD317NO9623GZ"/>
    <s v="female"/>
    <s v="native"/>
    <s v="36-45"/>
    <x v="4"/>
    <s v="ATIAMDY7P54P"/>
    <s v="female"/>
    <s v="native"/>
    <s v="56-65"/>
    <x v="1"/>
    <x v="10"/>
    <x v="1"/>
  </r>
  <r>
    <s v="3NJM2BJS4X2SBJCVTAVRQJPJ2CZCP2"/>
    <s v="I'm sorry, I'll clean it up."/>
    <s v="A3JY3Y5GWS3SYS"/>
    <s v="female"/>
    <s v="native"/>
    <s v="46-55"/>
    <x v="2"/>
    <s v="A39Q4SNT7SRK94"/>
    <s v="male"/>
    <s v="native"/>
    <s v="26-35"/>
    <x v="1"/>
    <x v="6"/>
    <x v="0"/>
  </r>
  <r>
    <s v="3NJM2BJS4X2SBJCVTAVRQJPJ2CZCP2"/>
    <s v="I'm sorry, I'll clean it up."/>
    <s v="A33HA8ENAW2HOV"/>
    <s v="female"/>
    <s v="native"/>
    <s v="18-25"/>
    <x v="3"/>
    <s v="A39Q4SNT7SRK94"/>
    <s v="male"/>
    <s v="native"/>
    <s v="26-35"/>
    <x v="1"/>
    <x v="6"/>
    <x v="0"/>
  </r>
  <r>
    <s v="3NJM2BJS4X2SBJCVTAVRQJPJ2CZCP2"/>
    <s v="I'm sorry, I'll clean it up."/>
    <s v="A3Q9MCOULHCS4S"/>
    <s v="female"/>
    <s v="profession"/>
    <s v="36-45"/>
    <x v="4"/>
    <s v="A39Q4SNT7SRK94"/>
    <s v="male"/>
    <s v="native"/>
    <s v="26-35"/>
    <x v="1"/>
    <x v="6"/>
    <x v="0"/>
  </r>
  <r>
    <s v="3137ONMDKH11V43AMIBZMYBUMRSGEM"/>
    <s v="People are jerks, if you need a ride or something let me know."/>
    <s v="A3MD34XEB4H6JF"/>
    <s v="female"/>
    <s v="native"/>
    <s v="46-55"/>
    <x v="3"/>
    <s v="A1PAMVTKGCXSWQ"/>
    <s v="male"/>
    <s v="native"/>
    <s v="18-25"/>
    <x v="2"/>
    <x v="5"/>
    <x v="1"/>
  </r>
  <r>
    <s v="3137ONMDKH11V43AMIBZMYBUMRSGEM"/>
    <s v="People are jerks, if you need a ride or something let me know."/>
    <s v="A2MMMYB7AE5RQN"/>
    <s v="male"/>
    <s v="native"/>
    <s v="26-35"/>
    <x v="3"/>
    <s v="A1PAMVTKGCXSWQ"/>
    <s v="male"/>
    <s v="native"/>
    <s v="18-25"/>
    <x v="2"/>
    <x v="5"/>
    <x v="1"/>
  </r>
  <r>
    <s v="3137ONMDKH11V43AMIBZMYBUMRSGEM"/>
    <s v="People are jerks, if you need a ride or something let me know."/>
    <s v="A82RLSJJXBKE8"/>
    <s v="female"/>
    <s v="native"/>
    <s v="18-25"/>
    <x v="0"/>
    <s v="A1PAMVTKGCXSWQ"/>
    <s v="male"/>
    <s v="native"/>
    <s v="18-25"/>
    <x v="2"/>
    <x v="5"/>
    <x v="1"/>
  </r>
  <r>
    <s v="3NJM2BJS4X2SBJCVTAVRQJPJ2CZCP2"/>
    <s v="you should look for another job"/>
    <s v="A2MMMYB7AE5RQN"/>
    <s v="male"/>
    <s v="native"/>
    <s v="26-35"/>
    <x v="1"/>
    <s v="A39Q4SNT7SRK94"/>
    <s v="male"/>
    <s v="native"/>
    <s v="26-35"/>
    <x v="1"/>
    <x v="8"/>
    <x v="0"/>
  </r>
  <r>
    <s v="3NJM2BJS4X2SBJCVTAVRQJPJ2CZCP2"/>
    <s v="you should look for another job"/>
    <s v="A1QSTGFG23OZHT"/>
    <s v="female"/>
    <s v="native"/>
    <s v="18-25"/>
    <x v="0"/>
    <s v="A39Q4SNT7SRK94"/>
    <s v="male"/>
    <s v="native"/>
    <s v="26-35"/>
    <x v="1"/>
    <x v="8"/>
    <x v="0"/>
  </r>
  <r>
    <s v="3NJM2BJS4X2SBJCVTAVRQJPJ2CZCP2"/>
    <s v="you should look for another job"/>
    <s v="A27M4UQJMN22N4"/>
    <s v="male"/>
    <s v="native"/>
    <s v="18-25"/>
    <x v="1"/>
    <s v="A39Q4SNT7SRK94"/>
    <s v="male"/>
    <s v="native"/>
    <s v="26-35"/>
    <x v="1"/>
    <x v="8"/>
    <x v="0"/>
  </r>
  <r>
    <s v="3NJM2BJS4X2SBJCVTAVRQJPJ2CZCP2"/>
    <s v="Calm down"/>
    <s v="AQVXVMX61864S"/>
    <s v="male"/>
    <s v="native"/>
    <s v="26-35"/>
    <x v="3"/>
    <s v="A39Q4SNT7SRK94"/>
    <s v="male"/>
    <s v="native"/>
    <s v="26-35"/>
    <x v="1"/>
    <x v="10"/>
    <x v="0"/>
  </r>
  <r>
    <s v="3NJM2BJS4X2SBJCVTAVRQJPJ2CZCP2"/>
    <s v="Calm down"/>
    <s v="A1ZRK6K5JUPJAV"/>
    <s v="male"/>
    <s v="native"/>
    <s v="36-45"/>
    <x v="0"/>
    <s v="A39Q4SNT7SRK94"/>
    <s v="male"/>
    <s v="native"/>
    <s v="26-35"/>
    <x v="1"/>
    <x v="10"/>
    <x v="0"/>
  </r>
  <r>
    <s v="3NJM2BJS4X2SBJCVTAVRQJPJ2CZCP2"/>
    <s v="Calm down"/>
    <s v="A82RLSJJXBKE8"/>
    <s v="female"/>
    <s v="native"/>
    <s v="18-25"/>
    <x v="1"/>
    <s v="A39Q4SNT7SRK94"/>
    <s v="male"/>
    <s v="native"/>
    <s v="26-35"/>
    <x v="1"/>
    <x v="10"/>
    <x v="0"/>
  </r>
  <r>
    <s v="3VZLGYJEYM6ASLPW7FPGVUC7DS8ZXO"/>
    <s v="Well, you don't need him anyway! You deserve much better."/>
    <s v="A17HFDRWYZL1CD"/>
    <s v="male"/>
    <s v="native"/>
    <s v="18-25"/>
    <x v="0"/>
    <s v="ATIAMDY7P54P"/>
    <s v="female"/>
    <s v="native"/>
    <s v="56-65"/>
    <x v="1"/>
    <x v="8"/>
    <x v="1"/>
  </r>
  <r>
    <s v="3VZLGYJEYM6ASLPW7FPGVUC7DS8ZXO"/>
    <s v="Well, you don't need him anyway! You deserve much better."/>
    <s v="AL5YST63LLYWK"/>
    <s v="female"/>
    <s v="native"/>
    <s v="26-35"/>
    <x v="2"/>
    <s v="ATIAMDY7P54P"/>
    <s v="female"/>
    <s v="native"/>
    <s v="56-65"/>
    <x v="1"/>
    <x v="8"/>
    <x v="1"/>
  </r>
  <r>
    <s v="3VZLGYJEYM6ASLPW7FPGVUC7DS8ZXO"/>
    <s v="Well, you don't need him anyway! You deserve much better."/>
    <s v="A82RLSJJXBKE8"/>
    <s v="female"/>
    <s v="native"/>
    <s v="18-25"/>
    <x v="0"/>
    <s v="ATIAMDY7P54P"/>
    <s v="female"/>
    <s v="native"/>
    <s v="56-65"/>
    <x v="1"/>
    <x v="8"/>
    <x v="1"/>
  </r>
  <r>
    <s v="3137ONMDKH11V43AMIBZMYBUMRSGEM"/>
    <s v="Nah dude, don't worry, they're warm."/>
    <s v="A2PZB9LF450MVX"/>
    <s v="female"/>
    <s v="native"/>
    <s v="26-35"/>
    <x v="0"/>
    <s v="A1PAMVTKGCXSWQ"/>
    <s v="male"/>
    <s v="native"/>
    <s v="18-25"/>
    <x v="0"/>
    <x v="7"/>
    <x v="1"/>
  </r>
  <r>
    <s v="3137ONMDKH11V43AMIBZMYBUMRSGEM"/>
    <s v="Nah dude, don't worry, they're warm."/>
    <s v="A24RQ4RYIXXRZU"/>
    <s v="female"/>
    <s v="native"/>
    <s v="46-55"/>
    <x v="0"/>
    <s v="A1PAMVTKGCXSWQ"/>
    <s v="male"/>
    <s v="native"/>
    <s v="18-25"/>
    <x v="0"/>
    <x v="7"/>
    <x v="1"/>
  </r>
  <r>
    <s v="3137ONMDKH11V43AMIBZMYBUMRSGEM"/>
    <s v="Nah dude, don't worry, they're warm."/>
    <s v="A19D89YNO9Z52K"/>
    <s v="female"/>
    <s v="native"/>
    <s v="18-25"/>
    <x v="4"/>
    <s v="A1PAMVTKGCXSWQ"/>
    <s v="male"/>
    <s v="native"/>
    <s v="18-25"/>
    <x v="0"/>
    <x v="7"/>
    <x v="1"/>
  </r>
  <r>
    <s v="3VZLGYJEYM6ASLPW7FPGVUC7DS8ZXO"/>
    <s v="I'm sorry if I made you angry! I was just being sarcastic."/>
    <s v="A19LVWX8ZLO6CS"/>
    <s v="male"/>
    <s v="native"/>
    <s v="36-45"/>
    <x v="2"/>
    <s v="ATIAMDY7P54P"/>
    <s v="female"/>
    <s v="native"/>
    <s v="56-65"/>
    <x v="2"/>
    <x v="0"/>
    <x v="1"/>
  </r>
  <r>
    <s v="3VZLGYJEYM6ASLPW7FPGVUC7DS8ZXO"/>
    <s v="I'm sorry if I made you angry! I was just being sarcastic."/>
    <s v="A3HGU6NO6U38IN"/>
    <s v="female"/>
    <s v="native"/>
    <s v="26-35"/>
    <x v="4"/>
    <s v="ATIAMDY7P54P"/>
    <s v="female"/>
    <s v="native"/>
    <s v="56-65"/>
    <x v="2"/>
    <x v="0"/>
    <x v="1"/>
  </r>
  <r>
    <s v="3VZLGYJEYM6ASLPW7FPGVUC7DS8ZXO"/>
    <s v="I'm sorry if I made you angry! I was just being sarcastic."/>
    <s v="A2BIZNP74JU80U"/>
    <s v="female"/>
    <s v="native"/>
    <s v="36-45"/>
    <x v="2"/>
    <s v="ATIAMDY7P54P"/>
    <s v="female"/>
    <s v="native"/>
    <s v="56-65"/>
    <x v="2"/>
    <x v="0"/>
    <x v="1"/>
  </r>
  <r>
    <s v="3137ONMDKH11V43AMIBZMYBUMRSGEM"/>
    <s v="Yeah I'm fine, it's not you, I just need some alone time. I'll let you know if I change my mind."/>
    <s v="A104V8NZIQFN2F"/>
    <s v="male"/>
    <s v="native"/>
    <s v="36-45"/>
    <x v="0"/>
    <s v="A1PAMVTKGCXSWQ"/>
    <s v="male"/>
    <s v="native"/>
    <s v="18-25"/>
    <x v="0"/>
    <x v="9"/>
    <x v="1"/>
  </r>
  <r>
    <s v="3137ONMDKH11V43AMIBZMYBUMRSGEM"/>
    <s v="Yeah I'm fine, it's not you, I just need some alone time. I'll let you know if I change my mind."/>
    <s v="A3Q9MCOULHCS4S"/>
    <s v="female"/>
    <s v="profession"/>
    <s v="36-45"/>
    <x v="4"/>
    <s v="A1PAMVTKGCXSWQ"/>
    <s v="male"/>
    <s v="native"/>
    <s v="18-25"/>
    <x v="0"/>
    <x v="9"/>
    <x v="1"/>
  </r>
  <r>
    <s v="3137ONMDKH11V43AMIBZMYBUMRSGEM"/>
    <s v="Yeah I'm fine, it's not you, I just need some alone time. I'll let you know if I change my mind."/>
    <s v="ADLF8HVS3C7IL"/>
    <s v="male"/>
    <s v="native"/>
    <s v="18-25"/>
    <x v="0"/>
    <s v="A1PAMVTKGCXSWQ"/>
    <s v="male"/>
    <s v="native"/>
    <s v="18-25"/>
    <x v="0"/>
    <x v="9"/>
    <x v="1"/>
  </r>
  <r>
    <s v="3VZLGYJEYM6ASLPW7FPGVUC7DS8ZXO"/>
    <s v="I'm so sorry to hear about you getting laid off."/>
    <s v="AL5YST63LLYWK"/>
    <s v="female"/>
    <s v="native"/>
    <s v="26-35"/>
    <x v="2"/>
    <s v="ATIAMDY7P54P"/>
    <s v="female"/>
    <s v="native"/>
    <s v="56-65"/>
    <x v="2"/>
    <x v="1"/>
    <x v="1"/>
  </r>
  <r>
    <s v="3VZLGYJEYM6ASLPW7FPGVUC7DS8ZXO"/>
    <s v="I'm so sorry to hear about you getting laid off."/>
    <s v="A2T11H7YI7QPGD"/>
    <s v="male"/>
    <s v="native"/>
    <s v="26-35"/>
    <x v="1"/>
    <s v="ATIAMDY7P54P"/>
    <s v="female"/>
    <s v="native"/>
    <s v="56-65"/>
    <x v="2"/>
    <x v="1"/>
    <x v="1"/>
  </r>
  <r>
    <s v="3VZLGYJEYM6ASLPW7FPGVUC7DS8ZXO"/>
    <s v="I'm so sorry to hear about you getting laid off."/>
    <s v="A19LVWX8ZLO6CS"/>
    <s v="male"/>
    <s v="native"/>
    <s v="36-45"/>
    <x v="2"/>
    <s v="ATIAMDY7P54P"/>
    <s v="female"/>
    <s v="native"/>
    <s v="56-65"/>
    <x v="2"/>
    <x v="1"/>
    <x v="1"/>
  </r>
  <r>
    <s v="3VZLGYJEYM6ASLPW7FPGVUC7DS8ZXO"/>
    <s v="Okay, I'll see you soon."/>
    <s v="AD317NO9623GZ"/>
    <s v="female"/>
    <s v="native"/>
    <s v="36-45"/>
    <x v="4"/>
    <s v="ATIAMDY7P54P"/>
    <s v="female"/>
    <s v="native"/>
    <s v="56-65"/>
    <x v="2"/>
    <x v="2"/>
    <x v="1"/>
  </r>
  <r>
    <s v="3VZLGYJEYM6ASLPW7FPGVUC7DS8ZXO"/>
    <s v="Okay, I'll see you soon."/>
    <s v="AFNED08Y4A2WP"/>
    <s v="male"/>
    <s v="native"/>
    <s v="18-25"/>
    <x v="1"/>
    <s v="ATIAMDY7P54P"/>
    <s v="female"/>
    <s v="native"/>
    <s v="56-65"/>
    <x v="2"/>
    <x v="2"/>
    <x v="1"/>
  </r>
  <r>
    <s v="3VZLGYJEYM6ASLPW7FPGVUC7DS8ZXO"/>
    <s v="Okay, I'll see you soon."/>
    <s v="A1OFPROOWWSHUF"/>
    <s v="male"/>
    <s v="native"/>
    <s v="26-35"/>
    <x v="0"/>
    <s v="ATIAMDY7P54P"/>
    <s v="female"/>
    <s v="native"/>
    <s v="56-65"/>
    <x v="2"/>
    <x v="2"/>
    <x v="1"/>
  </r>
  <r>
    <s v="3NJM2BJS4X2SBJCVTAVRQJPJ2CZCP2"/>
    <s v="Lets hang out to forget about it"/>
    <s v="A36DY9STE59440"/>
    <s v="female"/>
    <s v="native"/>
    <s v="26-35"/>
    <x v="1"/>
    <s v="A39Q4SNT7SRK94"/>
    <s v="male"/>
    <s v="native"/>
    <s v="26-35"/>
    <x v="1"/>
    <x v="11"/>
    <x v="0"/>
  </r>
  <r>
    <s v="3NJM2BJS4X2SBJCVTAVRQJPJ2CZCP2"/>
    <s v="Lets hang out to forget about it"/>
    <s v="A17HFDRWYZL1CD"/>
    <s v="male"/>
    <s v="native"/>
    <s v="18-25"/>
    <x v="3"/>
    <s v="A39Q4SNT7SRK94"/>
    <s v="male"/>
    <s v="native"/>
    <s v="26-35"/>
    <x v="1"/>
    <x v="11"/>
    <x v="0"/>
  </r>
  <r>
    <s v="3NJM2BJS4X2SBJCVTAVRQJPJ2CZCP2"/>
    <s v="Lets hang out to forget about it"/>
    <s v="AAL9C3HQU74I2"/>
    <s v="male"/>
    <s v="native"/>
    <s v="18-25"/>
    <x v="0"/>
    <s v="A39Q4SNT7SRK94"/>
    <s v="male"/>
    <s v="native"/>
    <s v="26-35"/>
    <x v="1"/>
    <x v="11"/>
    <x v="0"/>
  </r>
  <r>
    <s v="3NJM2BJS4X2SBJCVTAVRQJPJ2CZCP2"/>
    <s v="Why couldn't you just tell me?"/>
    <s v="A3GNQDFPZALU92"/>
    <s v="male"/>
    <s v="native"/>
    <s v="26-35"/>
    <x v="4"/>
    <s v="A39Q4SNT7SRK94"/>
    <s v="male"/>
    <s v="native"/>
    <s v="26-35"/>
    <x v="0"/>
    <x v="0"/>
    <x v="0"/>
  </r>
  <r>
    <s v="3NJM2BJS4X2SBJCVTAVRQJPJ2CZCP2"/>
    <s v="Why couldn't you just tell me?"/>
    <s v="A3PNCUDQAOHW8H"/>
    <s v="female"/>
    <s v="native"/>
    <s v="46-55"/>
    <x v="0"/>
    <s v="A39Q4SNT7SRK94"/>
    <s v="male"/>
    <s v="native"/>
    <s v="26-35"/>
    <x v="0"/>
    <x v="0"/>
    <x v="0"/>
  </r>
  <r>
    <s v="3NJM2BJS4X2SBJCVTAVRQJPJ2CZCP2"/>
    <s v="Why couldn't you just tell me?"/>
    <s v="A82RLSJJXBKE8"/>
    <s v="female"/>
    <s v="native"/>
    <s v="18-25"/>
    <x v="0"/>
    <s v="A39Q4SNT7SRK94"/>
    <s v="male"/>
    <s v="native"/>
    <s v="26-35"/>
    <x v="0"/>
    <x v="0"/>
    <x v="0"/>
  </r>
  <r>
    <s v="3137ONMDKH11V43AMIBZMYBUMRSGEM"/>
    <s v="Yeah, I don't know what I'm going to do."/>
    <s v="A2BIZNP74JU80U"/>
    <s v="female"/>
    <s v="native"/>
    <s v="36-45"/>
    <x v="0"/>
    <s v="A1PAMVTKGCXSWQ"/>
    <s v="male"/>
    <s v="native"/>
    <s v="18-25"/>
    <x v="0"/>
    <x v="12"/>
    <x v="1"/>
  </r>
  <r>
    <s v="3137ONMDKH11V43AMIBZMYBUMRSGEM"/>
    <s v="Yeah, I don't know what I'm going to do."/>
    <s v="AD317NO9623GZ"/>
    <s v="female"/>
    <s v="native"/>
    <s v="36-45"/>
    <x v="1"/>
    <s v="A1PAMVTKGCXSWQ"/>
    <s v="male"/>
    <s v="native"/>
    <s v="18-25"/>
    <x v="0"/>
    <x v="12"/>
    <x v="1"/>
  </r>
  <r>
    <s v="3137ONMDKH11V43AMIBZMYBUMRSGEM"/>
    <s v="Yeah, I don't know what I'm going to do."/>
    <s v="A19D89YNO9Z52K"/>
    <s v="female"/>
    <s v="native"/>
    <s v="18-25"/>
    <x v="0"/>
    <s v="A1PAMVTKGCXSWQ"/>
    <s v="male"/>
    <s v="native"/>
    <s v="18-25"/>
    <x v="0"/>
    <x v="12"/>
    <x v="1"/>
  </r>
  <r>
    <s v="3VZLGYJEYM6ASLPW7FPGVUC7DS8ZXO"/>
    <s v="Help with what? What do you need?"/>
    <s v="A3HGU6NO6U38IN"/>
    <s v="female"/>
    <s v="native"/>
    <s v="26-35"/>
    <x v="0"/>
    <s v="ATIAMDY7P54P"/>
    <s v="female"/>
    <s v="native"/>
    <s v="56-65"/>
    <x v="2"/>
    <x v="3"/>
    <x v="1"/>
  </r>
  <r>
    <s v="3VZLGYJEYM6ASLPW7FPGVUC7DS8ZXO"/>
    <s v="Help with what? What do you need?"/>
    <s v="A2BIZNP74JU80U"/>
    <s v="female"/>
    <s v="native"/>
    <s v="36-45"/>
    <x v="4"/>
    <s v="ATIAMDY7P54P"/>
    <s v="female"/>
    <s v="native"/>
    <s v="56-65"/>
    <x v="2"/>
    <x v="3"/>
    <x v="1"/>
  </r>
  <r>
    <s v="3VZLGYJEYM6ASLPW7FPGVUC7DS8ZXO"/>
    <s v="Help with what? What do you need?"/>
    <s v="AD317NO9623GZ"/>
    <s v="female"/>
    <s v="native"/>
    <s v="36-45"/>
    <x v="1"/>
    <s v="ATIAMDY7P54P"/>
    <s v="female"/>
    <s v="native"/>
    <s v="56-65"/>
    <x v="2"/>
    <x v="3"/>
    <x v="1"/>
  </r>
  <r>
    <s v="3NJM2BJS4X2SBJCVTAVRQJPJ2CZCP2"/>
    <s v="I'm sorry"/>
    <s v="A27M4UQJMN22N4"/>
    <s v="male"/>
    <s v="profession"/>
    <s v="18-25"/>
    <x v="4"/>
    <s v="A39Q4SNT7SRK94"/>
    <s v="male"/>
    <s v="native"/>
    <s v="26-35"/>
    <x v="0"/>
    <x v="1"/>
    <x v="0"/>
  </r>
  <r>
    <s v="3NJM2BJS4X2SBJCVTAVRQJPJ2CZCP2"/>
    <s v="I'm sorry"/>
    <s v="A2KT88CZUYJY6H"/>
    <s v="female"/>
    <s v="profession"/>
    <s v="26-35"/>
    <x v="0"/>
    <s v="A39Q4SNT7SRK94"/>
    <s v="male"/>
    <s v="native"/>
    <s v="26-35"/>
    <x v="0"/>
    <x v="1"/>
    <x v="0"/>
  </r>
  <r>
    <s v="3NJM2BJS4X2SBJCVTAVRQJPJ2CZCP2"/>
    <s v="I'm sorry"/>
    <s v="A1ZRK6K5JUPJAV"/>
    <s v="male"/>
    <s v="native"/>
    <s v="36-45"/>
    <x v="2"/>
    <s v="A39Q4SNT7SRK94"/>
    <s v="male"/>
    <s v="native"/>
    <s v="26-35"/>
    <x v="0"/>
    <x v="1"/>
    <x v="0"/>
  </r>
  <r>
    <s v="3VZLGYJEYM6ASLPW7FPGVUC7DS8ZXO"/>
    <s v="What happened? Are you okay?"/>
    <s v="AQVXVMX61864S"/>
    <s v="male"/>
    <s v="native"/>
    <s v="26-35"/>
    <x v="0"/>
    <s v="ATIAMDY7P54P"/>
    <s v="female"/>
    <s v="native"/>
    <s v="56-65"/>
    <x v="2"/>
    <x v="5"/>
    <x v="1"/>
  </r>
  <r>
    <s v="3VZLGYJEYM6ASLPW7FPGVUC7DS8ZXO"/>
    <s v="What happened? Are you okay?"/>
    <s v="A19D89YNO9Z52K"/>
    <s v="female"/>
    <s v="native"/>
    <s v="18-25"/>
    <x v="3"/>
    <s v="ATIAMDY7P54P"/>
    <s v="female"/>
    <s v="native"/>
    <s v="56-65"/>
    <x v="2"/>
    <x v="5"/>
    <x v="1"/>
  </r>
  <r>
    <s v="3VZLGYJEYM6ASLPW7FPGVUC7DS8ZXO"/>
    <s v="What happened? Are you okay?"/>
    <s v="A17HFDRWYZL1CD"/>
    <s v="male"/>
    <s v="native"/>
    <s v="18-25"/>
    <x v="1"/>
    <s v="ATIAMDY7P54P"/>
    <s v="female"/>
    <s v="native"/>
    <s v="56-65"/>
    <x v="2"/>
    <x v="5"/>
    <x v="1"/>
  </r>
  <r>
    <s v="3137ONMDKH11V43AMIBZMYBUMRSGEM"/>
    <s v="Always here for you man!"/>
    <s v="A3Q9MCOULHCS4S"/>
    <s v="female"/>
    <s v="profession"/>
    <s v="36-45"/>
    <x v="2"/>
    <s v="A1PAMVTKGCXSWQ"/>
    <s v="male"/>
    <s v="native"/>
    <s v="18-25"/>
    <x v="0"/>
    <x v="13"/>
    <x v="1"/>
  </r>
  <r>
    <s v="3137ONMDKH11V43AMIBZMYBUMRSGEM"/>
    <s v="Always here for you man!"/>
    <s v="A19D89YNO9Z52K"/>
    <s v="female"/>
    <s v="native"/>
    <s v="18-25"/>
    <x v="3"/>
    <s v="A1PAMVTKGCXSWQ"/>
    <s v="male"/>
    <s v="native"/>
    <s v="18-25"/>
    <x v="0"/>
    <x v="13"/>
    <x v="1"/>
  </r>
  <r>
    <s v="3137ONMDKH11V43AMIBZMYBUMRSGEM"/>
    <s v="Always here for you man!"/>
    <s v="AD317NO9623GZ"/>
    <s v="female"/>
    <s v="native"/>
    <s v="36-45"/>
    <x v="1"/>
    <s v="A1PAMVTKGCXSWQ"/>
    <s v="male"/>
    <s v="native"/>
    <s v="18-25"/>
    <x v="0"/>
    <x v="13"/>
    <x v="1"/>
  </r>
  <r>
    <s v="3137ONMDKH11V43AMIBZMYBUMRSGEM"/>
    <s v="Ah, that sucks. I hope you can at least get your wallet back, hopefully your money is still in there."/>
    <s v="A3PNCUDQAOHW8H"/>
    <s v="female"/>
    <s v="native"/>
    <s v="46-55"/>
    <x v="2"/>
    <s v="A1PAMVTKGCXSWQ"/>
    <s v="male"/>
    <s v="native"/>
    <s v="18-25"/>
    <x v="0"/>
    <x v="14"/>
    <x v="1"/>
  </r>
  <r>
    <s v="3137ONMDKH11V43AMIBZMYBUMRSGEM"/>
    <s v="Ah, that sucks. I hope you can at least get your wallet back, hopefully your money is still in there."/>
    <s v="A8Q6WK91ZQPGA"/>
    <s v="male"/>
    <s v="native"/>
    <s v="26-35"/>
    <x v="2"/>
    <s v="A1PAMVTKGCXSWQ"/>
    <s v="male"/>
    <s v="native"/>
    <s v="18-25"/>
    <x v="0"/>
    <x v="14"/>
    <x v="1"/>
  </r>
  <r>
    <s v="3137ONMDKH11V43AMIBZMYBUMRSGEM"/>
    <s v="Ah, that sucks. I hope you can at least get your wallet back, hopefully your money is still in there."/>
    <s v="A3Q9MCOULHCS4S"/>
    <s v="female"/>
    <s v="profession"/>
    <s v="36-45"/>
    <x v="2"/>
    <s v="A1PAMVTKGCXSWQ"/>
    <s v="male"/>
    <s v="native"/>
    <s v="18-25"/>
    <x v="0"/>
    <x v="14"/>
    <x v="1"/>
  </r>
  <r>
    <s v="3NJM2BJS4X2SBJCVTAVRQJPJ2CZCP2"/>
    <s v="K yourself"/>
    <s v="A27M4UQJMN22N4"/>
    <s v="male"/>
    <s v="native"/>
    <s v="18-25"/>
    <x v="4"/>
    <s v="A39Q4SNT7SRK94"/>
    <s v="male"/>
    <s v="native"/>
    <s v="26-35"/>
    <x v="0"/>
    <x v="2"/>
    <x v="0"/>
  </r>
  <r>
    <s v="3NJM2BJS4X2SBJCVTAVRQJPJ2CZCP2"/>
    <s v="K yourself"/>
    <s v="A17HFDRWYZL1CD"/>
    <s v="male"/>
    <s v="native"/>
    <s v="18-25"/>
    <x v="4"/>
    <s v="A39Q4SNT7SRK94"/>
    <s v="male"/>
    <s v="native"/>
    <s v="26-35"/>
    <x v="0"/>
    <x v="2"/>
    <x v="0"/>
  </r>
  <r>
    <s v="3NJM2BJS4X2SBJCVTAVRQJPJ2CZCP2"/>
    <s v="K yourself"/>
    <s v="AAL9C3HQU74I2"/>
    <s v="male"/>
    <s v="native"/>
    <s v="18-25"/>
    <x v="4"/>
    <s v="A39Q4SNT7SRK94"/>
    <s v="male"/>
    <s v="native"/>
    <s v="26-35"/>
    <x v="0"/>
    <x v="2"/>
    <x v="0"/>
  </r>
  <r>
    <s v="3WS1NTTKEZ8WQESL3R62JO9ERBIF00"/>
    <s v="Oh wow, what should I expect then?"/>
    <s v="A3P6IXUM1ND35A"/>
    <s v="male"/>
    <s v="native"/>
    <s v="26-35"/>
    <x v="1"/>
    <s v="A1CH3TODZNQCES"/>
    <s v="male"/>
    <s v="native"/>
    <s v="26-35"/>
    <x v="3"/>
    <x v="4"/>
    <x v="2"/>
  </r>
  <r>
    <s v="3WS1NTTKEZ8WQESL3R62JO9ERBIF00"/>
    <s v="Oh wow, what should I expect then?"/>
    <s v="A12EQIULBHM4HJ"/>
    <s v="female"/>
    <s v="native"/>
    <s v="26-35"/>
    <x v="1"/>
    <s v="A1CH3TODZNQCES"/>
    <s v="male"/>
    <s v="native"/>
    <s v="26-35"/>
    <x v="3"/>
    <x v="4"/>
    <x v="2"/>
  </r>
  <r>
    <s v="3WS1NTTKEZ8WQESL3R62JO9ERBIF00"/>
    <s v="Oh wow, what should I expect then?"/>
    <s v="ADLF8HVS3C7IL"/>
    <s v="male"/>
    <s v="native"/>
    <s v="18-25"/>
    <x v="0"/>
    <s v="A1CH3TODZNQCES"/>
    <s v="male"/>
    <s v="native"/>
    <s v="26-35"/>
    <x v="3"/>
    <x v="4"/>
    <x v="2"/>
  </r>
  <r>
    <s v="3NJM2BJS4X2SBJCVTAVRQJPJ2CZCP2"/>
    <s v="Yeah, what do you need help with?"/>
    <s v="A3P6IXUM1ND35A"/>
    <s v="male"/>
    <s v="native"/>
    <s v="26-35"/>
    <x v="0"/>
    <s v="A39Q4SNT7SRK94"/>
    <s v="male"/>
    <s v="native"/>
    <s v="26-35"/>
    <x v="0"/>
    <x v="3"/>
    <x v="0"/>
  </r>
  <r>
    <s v="3NJM2BJS4X2SBJCVTAVRQJPJ2CZCP2"/>
    <s v="Yeah, what do you need help with?"/>
    <s v="ADLF8HVS3C7IL"/>
    <s v="male"/>
    <s v="native"/>
    <s v="18-25"/>
    <x v="3"/>
    <s v="A39Q4SNT7SRK94"/>
    <s v="male"/>
    <s v="native"/>
    <s v="26-35"/>
    <x v="0"/>
    <x v="3"/>
    <x v="0"/>
  </r>
  <r>
    <s v="3NJM2BJS4X2SBJCVTAVRQJPJ2CZCP2"/>
    <s v="Yeah, what do you need help with?"/>
    <s v="A231ZFAME6FLN"/>
    <s v="female"/>
    <s v="native"/>
    <s v="36-45"/>
    <x v="1"/>
    <s v="A39Q4SNT7SRK94"/>
    <s v="male"/>
    <s v="native"/>
    <s v="26-35"/>
    <x v="0"/>
    <x v="3"/>
    <x v="0"/>
  </r>
  <r>
    <s v="3WS1NTTKEZ8WQESL3R62JO9ERBIF00"/>
    <s v="I am so sorry mom, I forgot!"/>
    <s v="A1B76WYZ47BQJ"/>
    <s v="male"/>
    <s v="native"/>
    <s v="46-55"/>
    <x v="3"/>
    <s v="A1CH3TODZNQCES"/>
    <s v="male"/>
    <s v="native"/>
    <s v="26-35"/>
    <x v="3"/>
    <x v="6"/>
    <x v="2"/>
  </r>
  <r>
    <s v="3WS1NTTKEZ8WQESL3R62JO9ERBIF00"/>
    <s v="I am so sorry mom, I forgot!"/>
    <s v="A1OFPROOWWSHUF"/>
    <s v="male"/>
    <s v="native"/>
    <s v="26-35"/>
    <x v="3"/>
    <s v="A1CH3TODZNQCES"/>
    <s v="male"/>
    <s v="native"/>
    <s v="26-35"/>
    <x v="3"/>
    <x v="6"/>
    <x v="2"/>
  </r>
  <r>
    <s v="3WS1NTTKEZ8WQESL3R62JO9ERBIF00"/>
    <s v="I am so sorry mom, I forgot!"/>
    <s v="A2T11H7YI7QPGD"/>
    <s v="male"/>
    <s v="native"/>
    <s v="26-35"/>
    <x v="0"/>
    <s v="A1CH3TODZNQCES"/>
    <s v="male"/>
    <s v="native"/>
    <s v="26-35"/>
    <x v="3"/>
    <x v="6"/>
    <x v="2"/>
  </r>
  <r>
    <s v="3VZLGYJEYM6ASLPW7FPGVUC7DS8ZXO"/>
    <s v="I'll make sure that i bring them as soon as I get them. You know you can heat them up."/>
    <s v="A219VCQZADQ45W"/>
    <s v="female"/>
    <s v="native"/>
    <s v="56-65"/>
    <x v="1"/>
    <s v="ATIAMDY7P54P"/>
    <s v="female"/>
    <s v="native"/>
    <s v="56-65"/>
    <x v="0"/>
    <x v="7"/>
    <x v="1"/>
  </r>
  <r>
    <s v="3VZLGYJEYM6ASLPW7FPGVUC7DS8ZXO"/>
    <s v="I'll make sure that i bring them as soon as I get them. You know you can heat them up."/>
    <s v="AQVXVMX61864S"/>
    <s v="male"/>
    <s v="native"/>
    <s v="26-35"/>
    <x v="0"/>
    <s v="ATIAMDY7P54P"/>
    <s v="female"/>
    <s v="native"/>
    <s v="56-65"/>
    <x v="0"/>
    <x v="7"/>
    <x v="1"/>
  </r>
  <r>
    <s v="3VZLGYJEYM6ASLPW7FPGVUC7DS8ZXO"/>
    <s v="I'll make sure that i bring them as soon as I get them. You know you can heat them up."/>
    <s v="AAL9C3HQU74I2"/>
    <s v="male"/>
    <s v="native"/>
    <s v="18-25"/>
    <x v="1"/>
    <s v="ATIAMDY7P54P"/>
    <s v="female"/>
    <s v="native"/>
    <s v="56-65"/>
    <x v="0"/>
    <x v="7"/>
    <x v="1"/>
  </r>
  <r>
    <s v="3NJM2BJS4X2SBJCVTAVRQJPJ2CZCP2"/>
    <s v="You should go home and dry yourself off"/>
    <s v="AQVXVMX61864S"/>
    <s v="male"/>
    <s v="native"/>
    <s v="26-35"/>
    <x v="2"/>
    <s v="A39Q4SNT7SRK94"/>
    <s v="male"/>
    <s v="native"/>
    <s v="26-35"/>
    <x v="1"/>
    <x v="8"/>
    <x v="0"/>
  </r>
  <r>
    <s v="3NJM2BJS4X2SBJCVTAVRQJPJ2CZCP2"/>
    <s v="You should go home and dry yourself off"/>
    <s v="A2K9NNZQY3MGD3"/>
    <s v="female"/>
    <s v="native"/>
    <s v="56-65"/>
    <x v="1"/>
    <s v="A39Q4SNT7SRK94"/>
    <s v="male"/>
    <s v="native"/>
    <s v="26-35"/>
    <x v="1"/>
    <x v="8"/>
    <x v="0"/>
  </r>
  <r>
    <s v="3NJM2BJS4X2SBJCVTAVRQJPJ2CZCP2"/>
    <s v="You should go home and dry yourself off"/>
    <s v="A19D89YNO9Z52K"/>
    <s v="female"/>
    <s v="native"/>
    <s v="18-25"/>
    <x v="4"/>
    <s v="A39Q4SNT7SRK94"/>
    <s v="male"/>
    <s v="native"/>
    <s v="26-35"/>
    <x v="1"/>
    <x v="8"/>
    <x v="0"/>
  </r>
  <r>
    <s v="3VZLGYJEYM6ASLPW7FPGVUC7DS8ZXO"/>
    <s v="No, I'm not okay and I don't want to talk about it."/>
    <s v="A19D89YNO9Z52K"/>
    <s v="female"/>
    <s v="native"/>
    <s v="18-25"/>
    <x v="1"/>
    <s v="ATIAMDY7P54P"/>
    <s v="female"/>
    <s v="native"/>
    <s v="56-65"/>
    <x v="0"/>
    <x v="9"/>
    <x v="1"/>
  </r>
  <r>
    <s v="3VZLGYJEYM6ASLPW7FPGVUC7DS8ZXO"/>
    <s v="No, I'm not okay and I don't want to talk about it."/>
    <s v="ADLF8HVS3C7IL"/>
    <s v="male"/>
    <s v="native"/>
    <s v="18-25"/>
    <x v="4"/>
    <s v="ATIAMDY7P54P"/>
    <s v="female"/>
    <s v="native"/>
    <s v="56-65"/>
    <x v="0"/>
    <x v="9"/>
    <x v="1"/>
  </r>
  <r>
    <s v="3VZLGYJEYM6ASLPW7FPGVUC7DS8ZXO"/>
    <s v="No, I'm not okay and I don't want to talk about it."/>
    <s v="A19LVWX8ZLO6CS"/>
    <s v="male"/>
    <s v="native"/>
    <s v="36-45"/>
    <x v="4"/>
    <s v="ATIAMDY7P54P"/>
    <s v="female"/>
    <s v="native"/>
    <s v="56-65"/>
    <x v="0"/>
    <x v="9"/>
    <x v="1"/>
  </r>
  <r>
    <s v="3NJM2BJS4X2SBJCVTAVRQJPJ2CZCP2"/>
    <s v="Don't worry"/>
    <s v="A82RLSJJXBKE8"/>
    <s v="female"/>
    <s v="native"/>
    <s v="18-25"/>
    <x v="4"/>
    <s v="A39Q4SNT7SRK94"/>
    <s v="male"/>
    <s v="native"/>
    <s v="26-35"/>
    <x v="0"/>
    <x v="7"/>
    <x v="0"/>
  </r>
  <r>
    <s v="3NJM2BJS4X2SBJCVTAVRQJPJ2CZCP2"/>
    <s v="Don't worry"/>
    <s v="A3HGU6NO6U38IN"/>
    <s v="female"/>
    <s v="native"/>
    <s v="26-35"/>
    <x v="2"/>
    <s v="A39Q4SNT7SRK94"/>
    <s v="male"/>
    <s v="native"/>
    <s v="26-35"/>
    <x v="0"/>
    <x v="7"/>
    <x v="0"/>
  </r>
  <r>
    <s v="3NJM2BJS4X2SBJCVTAVRQJPJ2CZCP2"/>
    <s v="Don't worry"/>
    <s v="AAL9C3HQU74I2"/>
    <s v="male"/>
    <s v="native"/>
    <s v="18-25"/>
    <x v="2"/>
    <s v="A39Q4SNT7SRK94"/>
    <s v="male"/>
    <s v="native"/>
    <s v="26-35"/>
    <x v="0"/>
    <x v="7"/>
    <x v="0"/>
  </r>
  <r>
    <s v="3WS1NTTKEZ8WQESL3R62JO9ERBIF00"/>
    <s v="Just take some deep breaths, what did he do this time?"/>
    <s v="A1QSTGFG23OZHT"/>
    <s v="female"/>
    <s v="native"/>
    <s v="18-25"/>
    <x v="2"/>
    <s v="A1CH3TODZNQCES"/>
    <s v="male"/>
    <s v="native"/>
    <s v="26-35"/>
    <x v="3"/>
    <x v="8"/>
    <x v="2"/>
  </r>
  <r>
    <s v="3WS1NTTKEZ8WQESL3R62JO9ERBIF00"/>
    <s v="Just take some deep breaths, what did he do this time?"/>
    <s v="AL5YST63LLYWK"/>
    <s v="female"/>
    <s v="native"/>
    <s v="26-35"/>
    <x v="2"/>
    <s v="A1CH3TODZNQCES"/>
    <s v="male"/>
    <s v="native"/>
    <s v="26-35"/>
    <x v="3"/>
    <x v="8"/>
    <x v="2"/>
  </r>
  <r>
    <s v="3WS1NTTKEZ8WQESL3R62JO9ERBIF00"/>
    <s v="Just take some deep breaths, what did he do this time?"/>
    <s v="ADLF8HVS3C7IL"/>
    <s v="male"/>
    <s v="native"/>
    <s v="18-25"/>
    <x v="2"/>
    <s v="A1CH3TODZNQCES"/>
    <s v="male"/>
    <s v="native"/>
    <s v="26-35"/>
    <x v="3"/>
    <x v="8"/>
    <x v="2"/>
  </r>
  <r>
    <s v="3VZLGYJEYM6ASLPW7FPGVUC7DS8ZXO"/>
    <s v="Well, I think we should be able to get more tickets. Let me see what I can do."/>
    <s v="A15WCNO32MHBAF"/>
    <s v="male"/>
    <s v="native"/>
    <s v="56-65"/>
    <x v="0"/>
    <s v="ATIAMDY7P54P"/>
    <s v="female"/>
    <s v="native"/>
    <s v="56-65"/>
    <x v="1"/>
    <x v="4"/>
    <x v="1"/>
  </r>
  <r>
    <s v="3VZLGYJEYM6ASLPW7FPGVUC7DS8ZXO"/>
    <s v="Well, I think we should be able to get more tickets. Let me see what I can do."/>
    <s v="AAL9C3HQU74I2"/>
    <s v="male"/>
    <s v="native"/>
    <s v="18-25"/>
    <x v="0"/>
    <s v="ATIAMDY7P54P"/>
    <s v="female"/>
    <s v="native"/>
    <s v="56-65"/>
    <x v="1"/>
    <x v="4"/>
    <x v="1"/>
  </r>
  <r>
    <s v="3VZLGYJEYM6ASLPW7FPGVUC7DS8ZXO"/>
    <s v="Well, I think we should be able to get more tickets. Let me see what I can do."/>
    <s v="A3GNQDFPZALU92"/>
    <s v="male"/>
    <s v="native"/>
    <s v="26-35"/>
    <x v="2"/>
    <s v="ATIAMDY7P54P"/>
    <s v="female"/>
    <s v="native"/>
    <s v="56-65"/>
    <x v="1"/>
    <x v="4"/>
    <x v="1"/>
  </r>
  <r>
    <s v="3NJM2BJS4X2SBJCVTAVRQJPJ2CZCP2"/>
    <s v="Not really"/>
    <s v="A219VCQZADQ45W"/>
    <s v="female"/>
    <s v="native"/>
    <s v="56-65"/>
    <x v="1"/>
    <s v="A39Q4SNT7SRK94"/>
    <s v="male"/>
    <s v="native"/>
    <s v="26-35"/>
    <x v="0"/>
    <x v="9"/>
    <x v="0"/>
  </r>
  <r>
    <s v="3NJM2BJS4X2SBJCVTAVRQJPJ2CZCP2"/>
    <s v="Not really"/>
    <s v="A19D89YNO9Z52K"/>
    <s v="female"/>
    <s v="native"/>
    <s v="18-25"/>
    <x v="0"/>
    <s v="A39Q4SNT7SRK94"/>
    <s v="male"/>
    <s v="native"/>
    <s v="26-35"/>
    <x v="0"/>
    <x v="9"/>
    <x v="0"/>
  </r>
  <r>
    <s v="3NJM2BJS4X2SBJCVTAVRQJPJ2CZCP2"/>
    <s v="Not really"/>
    <s v="A3P6IXUM1ND35A"/>
    <s v="male"/>
    <s v="native"/>
    <s v="26-35"/>
    <x v="2"/>
    <s v="A39Q4SNT7SRK94"/>
    <s v="male"/>
    <s v="native"/>
    <s v="26-35"/>
    <x v="0"/>
    <x v="9"/>
    <x v="0"/>
  </r>
  <r>
    <s v="3WS1NTTKEZ8WQESL3R62JO9ERBIF00"/>
    <s v="Well it wasn't me."/>
    <s v="A1QSTGFG23OZHT"/>
    <s v="male"/>
    <s v="native"/>
    <s v="18-25"/>
    <x v="4"/>
    <s v="A1CH3TODZNQCES"/>
    <s v="male"/>
    <s v="native"/>
    <s v="26-35"/>
    <x v="3"/>
    <x v="10"/>
    <x v="2"/>
  </r>
  <r>
    <s v="3WS1NTTKEZ8WQESL3R62JO9ERBIF00"/>
    <s v="Well it wasn't me."/>
    <s v="A27M4UQJMN22N4"/>
    <s v="male"/>
    <s v="native"/>
    <s v="18-25"/>
    <x v="4"/>
    <s v="A1CH3TODZNQCES"/>
    <s v="male"/>
    <s v="native"/>
    <s v="26-35"/>
    <x v="3"/>
    <x v="10"/>
    <x v="2"/>
  </r>
  <r>
    <s v="3WS1NTTKEZ8WQESL3R62JO9ERBIF00"/>
    <s v="Well it wasn't me."/>
    <s v="AQVXVMX61864S"/>
    <s v="male"/>
    <s v="native"/>
    <s v="26-35"/>
    <x v="1"/>
    <s v="A1CH3TODZNQCES"/>
    <s v="male"/>
    <s v="native"/>
    <s v="26-35"/>
    <x v="3"/>
    <x v="10"/>
    <x v="2"/>
  </r>
  <r>
    <s v="3VZLGYJEYM6ASLPW7FPGVUC7DS8ZXO"/>
    <s v="Yes, I'll call you at 2pm."/>
    <s v="A3Q9MCOULHCS4S"/>
    <s v="female"/>
    <s v="profession"/>
    <s v="36-45"/>
    <x v="2"/>
    <s v="ATIAMDY7P54P"/>
    <s v="female"/>
    <s v="native"/>
    <s v="56-65"/>
    <x v="0"/>
    <x v="13"/>
    <x v="1"/>
  </r>
  <r>
    <s v="3VZLGYJEYM6ASLPW7FPGVUC7DS8ZXO"/>
    <s v="Yes, I'll call you at 2pm."/>
    <s v="A1QSTGFG23OZHT"/>
    <s v="female"/>
    <s v="native"/>
    <s v="18-25"/>
    <x v="4"/>
    <s v="ATIAMDY7P54P"/>
    <s v="female"/>
    <s v="native"/>
    <s v="56-65"/>
    <x v="0"/>
    <x v="13"/>
    <x v="1"/>
  </r>
  <r>
    <s v="3VZLGYJEYM6ASLPW7FPGVUC7DS8ZXO"/>
    <s v="Yes, I'll call you at 2pm."/>
    <s v="A2JPOXYZM5AJZZ"/>
    <s v="male"/>
    <s v="native"/>
    <s v="36-45"/>
    <x v="1"/>
    <s v="ATIAMDY7P54P"/>
    <s v="female"/>
    <s v="native"/>
    <s v="56-65"/>
    <x v="0"/>
    <x v="13"/>
    <x v="1"/>
  </r>
  <r>
    <s v="3NJM2BJS4X2SBJCVTAVRQJPJ2CZCP2"/>
    <s v="I know, what should we do?"/>
    <s v="A2PZB9LF450MVX"/>
    <s v="female"/>
    <s v="native"/>
    <s v="26-35"/>
    <x v="0"/>
    <s v="A39Q4SNT7SRK94"/>
    <s v="male"/>
    <s v="native"/>
    <s v="26-35"/>
    <x v="0"/>
    <x v="12"/>
    <x v="0"/>
  </r>
  <r>
    <s v="3NJM2BJS4X2SBJCVTAVRQJPJ2CZCP2"/>
    <s v="I know, what should we do?"/>
    <s v="A1QSTGFG23OZHT"/>
    <s v="female"/>
    <s v="native"/>
    <s v="18-25"/>
    <x v="1"/>
    <s v="A39Q4SNT7SRK94"/>
    <s v="male"/>
    <s v="native"/>
    <s v="26-35"/>
    <x v="0"/>
    <x v="12"/>
    <x v="0"/>
  </r>
  <r>
    <s v="3NJM2BJS4X2SBJCVTAVRQJPJ2CZCP2"/>
    <s v="I know, what should we do?"/>
    <s v="A3GNQDFPZALU92"/>
    <s v="male"/>
    <s v="native"/>
    <s v="26-35"/>
    <x v="0"/>
    <s v="A39Q4SNT7SRK94"/>
    <s v="male"/>
    <s v="native"/>
    <s v="26-35"/>
    <x v="0"/>
    <x v="12"/>
    <x v="0"/>
  </r>
  <r>
    <s v="3WS1NTTKEZ8WQESL3R62JO9ERBIF00"/>
    <s v="Don't worry, you deserve better anyways."/>
    <s v="AD317NO9623GZ"/>
    <s v="female"/>
    <s v="native"/>
    <s v="36-45"/>
    <x v="0"/>
    <s v="A1CH3TODZNQCES"/>
    <s v="male"/>
    <s v="native"/>
    <s v="26-35"/>
    <x v="3"/>
    <x v="11"/>
    <x v="2"/>
  </r>
  <r>
    <s v="3WS1NTTKEZ8WQESL3R62JO9ERBIF00"/>
    <s v="Don't worry, you deserve better anyways."/>
    <s v="A19LVWX8ZLO6CS"/>
    <s v="male"/>
    <s v="native"/>
    <s v="36-45"/>
    <x v="2"/>
    <s v="A1CH3TODZNQCES"/>
    <s v="male"/>
    <s v="native"/>
    <s v="26-35"/>
    <x v="3"/>
    <x v="11"/>
    <x v="2"/>
  </r>
  <r>
    <s v="3WS1NTTKEZ8WQESL3R62JO9ERBIF00"/>
    <s v="Don't worry, you deserve better anyways."/>
    <s v="A166A2M31CW2C7"/>
    <s v="male"/>
    <s v="native"/>
    <s v="26-35"/>
    <x v="0"/>
    <s v="A1CH3TODZNQCES"/>
    <s v="male"/>
    <s v="native"/>
    <s v="26-35"/>
    <x v="3"/>
    <x v="11"/>
    <x v="2"/>
  </r>
  <r>
    <s v="3VZLGYJEYM6ASLPW7FPGVUC7DS8ZXO"/>
    <s v="I'm glad to hear that you canceled your cards."/>
    <s v="A2KT88CZUYJY6H"/>
    <s v="female"/>
    <s v="profession"/>
    <s v="26-35"/>
    <x v="0"/>
    <s v="ATIAMDY7P54P"/>
    <s v="female"/>
    <s v="native"/>
    <s v="56-65"/>
    <x v="0"/>
    <x v="14"/>
    <x v="1"/>
  </r>
  <r>
    <s v="3VZLGYJEYM6ASLPW7FPGVUC7DS8ZXO"/>
    <s v="I'm glad to hear that you canceled your cards."/>
    <s v="A2T11H7YI7QPGD"/>
    <s v="male"/>
    <s v="native"/>
    <s v="26-35"/>
    <x v="0"/>
    <s v="ATIAMDY7P54P"/>
    <s v="female"/>
    <s v="native"/>
    <s v="56-65"/>
    <x v="0"/>
    <x v="14"/>
    <x v="1"/>
  </r>
  <r>
    <s v="3VZLGYJEYM6ASLPW7FPGVUC7DS8ZXO"/>
    <s v="I'm glad to hear that you canceled your cards."/>
    <s v="A82RLSJJXBKE8"/>
    <s v="female"/>
    <s v="native"/>
    <s v="18-25"/>
    <x v="0"/>
    <s v="ATIAMDY7P54P"/>
    <s v="female"/>
    <s v="native"/>
    <s v="56-65"/>
    <x v="0"/>
    <x v="14"/>
    <x v="1"/>
  </r>
  <r>
    <s v="3A9AA95ATXI7CY3GE08JCDJ9AU9P51"/>
    <s v="um what's going on?"/>
    <s v="A1IHI23KH87K5W"/>
    <s v="male"/>
    <s v="native"/>
    <s v="46-55"/>
    <x v="0"/>
    <s v="AO33H4GL9KZX9"/>
    <s v="male"/>
    <s v="native"/>
    <s v="46-55"/>
    <x v="1"/>
    <x v="4"/>
    <x v="1"/>
  </r>
  <r>
    <s v="3A9AA95ATXI7CY3GE08JCDJ9AU9P51"/>
    <s v="um what's going on?"/>
    <s v="A3CENIDTHHT4R8"/>
    <s v="female"/>
    <s v="native"/>
    <s v="46-55"/>
    <x v="1"/>
    <s v="AO33H4GL9KZX9"/>
    <s v="male"/>
    <s v="native"/>
    <s v="46-55"/>
    <x v="1"/>
    <x v="4"/>
    <x v="1"/>
  </r>
  <r>
    <s v="3A9AA95ATXI7CY3GE08JCDJ9AU9P51"/>
    <s v="um what's going on?"/>
    <s v="A1Y8KKZE2XHW8X"/>
    <s v="female"/>
    <s v="native"/>
    <s v="26-35"/>
    <x v="0"/>
    <s v="AO33H4GL9KZX9"/>
    <s v="male"/>
    <s v="native"/>
    <s v="46-55"/>
    <x v="1"/>
    <x v="4"/>
    <x v="1"/>
  </r>
  <r>
    <s v="3WS1NTTKEZ8WQESL3R62JO9ERBIF00"/>
    <s v="I am not here to judge, just an observation."/>
    <s v="A2MMMYB7AE5RQN"/>
    <s v="male"/>
    <s v="native"/>
    <s v="26-35"/>
    <x v="1"/>
    <s v="A1CH3TODZNQCES"/>
    <s v="male"/>
    <s v="native"/>
    <s v="26-35"/>
    <x v="3"/>
    <x v="0"/>
    <x v="2"/>
  </r>
  <r>
    <s v="3WS1NTTKEZ8WQESL3R62JO9ERBIF00"/>
    <s v="I am not here to judge, just an observation."/>
    <s v="AQVXVMX61864S"/>
    <s v="male"/>
    <s v="native"/>
    <s v="26-35"/>
    <x v="1"/>
    <s v="A1CH3TODZNQCES"/>
    <s v="male"/>
    <s v="native"/>
    <s v="26-35"/>
    <x v="3"/>
    <x v="0"/>
    <x v="2"/>
  </r>
  <r>
    <s v="3WS1NTTKEZ8WQESL3R62JO9ERBIF00"/>
    <s v="I am not here to judge, just an observation."/>
    <s v="A2BIZNP74JU80U"/>
    <s v="female"/>
    <s v="native"/>
    <s v="36-45"/>
    <x v="4"/>
    <s v="A1CH3TODZNQCES"/>
    <s v="male"/>
    <s v="native"/>
    <s v="26-35"/>
    <x v="3"/>
    <x v="0"/>
    <x v="2"/>
  </r>
  <r>
    <s v="3NJM2BJS4X2SBJCVTAVRQJPJ2CZCP2"/>
    <s v="See you then"/>
    <s v="A15HH69K0VGFQ"/>
    <s v="female"/>
    <s v="native"/>
    <s v="26-35"/>
    <x v="3"/>
    <s v="A39Q4SNT7SRK94"/>
    <s v="male"/>
    <s v="native"/>
    <s v="26-35"/>
    <x v="0"/>
    <x v="13"/>
    <x v="0"/>
  </r>
  <r>
    <s v="3NJM2BJS4X2SBJCVTAVRQJPJ2CZCP2"/>
    <s v="See you then"/>
    <s v="A3Q9MCOULHCS4S"/>
    <s v="female"/>
    <s v="profession"/>
    <s v="36-45"/>
    <x v="1"/>
    <s v="A39Q4SNT7SRK94"/>
    <s v="male"/>
    <s v="native"/>
    <s v="26-35"/>
    <x v="0"/>
    <x v="13"/>
    <x v="0"/>
  </r>
  <r>
    <s v="3NJM2BJS4X2SBJCVTAVRQJPJ2CZCP2"/>
    <s v="See you then"/>
    <s v="AAL9C3HQU74I2"/>
    <s v="male"/>
    <s v="native"/>
    <s v="18-25"/>
    <x v="4"/>
    <s v="A39Q4SNT7SRK94"/>
    <s v="male"/>
    <s v="native"/>
    <s v="26-35"/>
    <x v="0"/>
    <x v="13"/>
    <x v="0"/>
  </r>
  <r>
    <s v="3WS1NTTKEZ8WQESL3R62JO9ERBIF00"/>
    <s v="I am so sorry to hear that."/>
    <s v="A35X5BSOQNPJMR"/>
    <s v="gender-na"/>
    <s v="profession"/>
    <s v="age-na"/>
    <x v="1"/>
    <s v="A1CH3TODZNQCES"/>
    <s v="male"/>
    <s v="native"/>
    <s v="26-35"/>
    <x v="3"/>
    <x v="6"/>
    <x v="2"/>
  </r>
  <r>
    <s v="3WS1NTTKEZ8WQESL3R62JO9ERBIF00"/>
    <s v="I am so sorry to hear that."/>
    <s v="A1XQ7Y5CBAS43K"/>
    <s v="female"/>
    <s v="native"/>
    <s v="36-45"/>
    <x v="2"/>
    <s v="A1CH3TODZNQCES"/>
    <s v="male"/>
    <s v="native"/>
    <s v="26-35"/>
    <x v="3"/>
    <x v="6"/>
    <x v="2"/>
  </r>
  <r>
    <s v="3WS1NTTKEZ8WQESL3R62JO9ERBIF00"/>
    <s v="I am so sorry to hear that."/>
    <s v="A1B76WYZ47BQJ"/>
    <s v="male"/>
    <s v="native"/>
    <s v="46-55"/>
    <x v="3"/>
    <s v="A1CH3TODZNQCES"/>
    <s v="male"/>
    <s v="native"/>
    <s v="26-35"/>
    <x v="3"/>
    <x v="6"/>
    <x v="2"/>
  </r>
  <r>
    <s v="3NJM2BJS4X2SBJCVTAVRQJPJ2CZCP2"/>
    <s v="That's smart"/>
    <s v="A1B76WYZ47BQJ"/>
    <s v="male"/>
    <s v="native"/>
    <s v="46-55"/>
    <x v="3"/>
    <s v="A39Q4SNT7SRK94"/>
    <s v="male"/>
    <s v="native"/>
    <s v="26-35"/>
    <x v="0"/>
    <x v="14"/>
    <x v="0"/>
  </r>
  <r>
    <s v="3NJM2BJS4X2SBJCVTAVRQJPJ2CZCP2"/>
    <s v="That's smart"/>
    <s v="A2UB7B47QOX4H8"/>
    <s v="female"/>
    <s v="native"/>
    <s v="36-45"/>
    <x v="2"/>
    <s v="A39Q4SNT7SRK94"/>
    <s v="male"/>
    <s v="native"/>
    <s v="26-35"/>
    <x v="0"/>
    <x v="14"/>
    <x v="0"/>
  </r>
  <r>
    <s v="3NJM2BJS4X2SBJCVTAVRQJPJ2CZCP2"/>
    <s v="That's smart"/>
    <s v="A166A2M31CW2C7"/>
    <s v="male"/>
    <s v="native"/>
    <s v="26-35"/>
    <x v="0"/>
    <s v="A39Q4SNT7SRK94"/>
    <s v="male"/>
    <s v="native"/>
    <s v="26-35"/>
    <x v="0"/>
    <x v="14"/>
    <x v="0"/>
  </r>
  <r>
    <s v="3A9AA95ATXI7CY3GE08JCDJ9AU9P51"/>
    <s v="sorry mom. i totally forgot."/>
    <s v="A17HFDRWYZL1CD"/>
    <s v="male"/>
    <s v="native"/>
    <s v="18-25"/>
    <x v="1"/>
    <s v="AO33H4GL9KZX9"/>
    <s v="male"/>
    <s v="native"/>
    <s v="46-55"/>
    <x v="1"/>
    <x v="6"/>
    <x v="1"/>
  </r>
  <r>
    <s v="3A9AA95ATXI7CY3GE08JCDJ9AU9P51"/>
    <s v="sorry mom. i totally forgot."/>
    <s v="A15WCNO32MHBAF"/>
    <s v="male"/>
    <s v="native"/>
    <s v="56-65"/>
    <x v="2"/>
    <s v="AO33H4GL9KZX9"/>
    <s v="male"/>
    <s v="native"/>
    <s v="46-55"/>
    <x v="1"/>
    <x v="6"/>
    <x v="1"/>
  </r>
  <r>
    <s v="3A9AA95ATXI7CY3GE08JCDJ9AU9P51"/>
    <s v="sorry mom. i totally forgot."/>
    <s v="A3Q9MCOULHCS4S"/>
    <s v="female"/>
    <s v="profession"/>
    <s v="26-35"/>
    <x v="1"/>
    <s v="AO33H4GL9KZX9"/>
    <s v="male"/>
    <s v="native"/>
    <s v="46-55"/>
    <x v="1"/>
    <x v="6"/>
    <x v="1"/>
  </r>
  <r>
    <s v="3WS1NTTKEZ8WQESL3R62JO9ERBIF00"/>
    <s v="What's wrong?"/>
    <s v="A17HFDRWYZL1CD"/>
    <s v="male"/>
    <s v="native"/>
    <s v="18-25"/>
    <x v="2"/>
    <s v="A1CH3TODZNQCES"/>
    <s v="male"/>
    <s v="native"/>
    <s v="26-35"/>
    <x v="3"/>
    <x v="2"/>
    <x v="2"/>
  </r>
  <r>
    <s v="3WS1NTTKEZ8WQESL3R62JO9ERBIF00"/>
    <s v="What's wrong?"/>
    <s v="A82RLSJJXBKE8"/>
    <s v="female"/>
    <s v="native"/>
    <s v="18-25"/>
    <x v="1"/>
    <s v="A1CH3TODZNQCES"/>
    <s v="male"/>
    <s v="native"/>
    <s v="26-35"/>
    <x v="3"/>
    <x v="2"/>
    <x v="2"/>
  </r>
  <r>
    <s v="3WS1NTTKEZ8WQESL3R62JO9ERBIF00"/>
    <s v="What's wrong?"/>
    <s v="A1Y8KKZE2XHW8X"/>
    <s v="female"/>
    <s v="native"/>
    <s v="26-35"/>
    <x v="2"/>
    <s v="A1CH3TODZNQCES"/>
    <s v="male"/>
    <s v="native"/>
    <s v="26-35"/>
    <x v="3"/>
    <x v="2"/>
    <x v="2"/>
  </r>
  <r>
    <s v="3A9AA95ATXI7CY3GE08JCDJ9AU9P51"/>
    <s v="maybe you're approaching this wrong. maybe you have issues you need to work on?"/>
    <s v="A166A2M31CW2C7"/>
    <s v="male"/>
    <s v="native"/>
    <s v="26-35"/>
    <x v="2"/>
    <s v="AO33H4GL9KZX9"/>
    <s v="male"/>
    <s v="native"/>
    <s v="46-55"/>
    <x v="1"/>
    <x v="8"/>
    <x v="1"/>
  </r>
  <r>
    <s v="3A9AA95ATXI7CY3GE08JCDJ9AU9P51"/>
    <s v="maybe you're approaching this wrong. maybe you have issues you need to work on?"/>
    <s v="A39U5OO5585GJI"/>
    <s v="female"/>
    <s v="native"/>
    <s v="56-65"/>
    <x v="1"/>
    <s v="AO33H4GL9KZX9"/>
    <s v="male"/>
    <s v="native"/>
    <s v="46-55"/>
    <x v="1"/>
    <x v="8"/>
    <x v="1"/>
  </r>
  <r>
    <s v="3A9AA95ATXI7CY3GE08JCDJ9AU9P51"/>
    <s v="maybe you're approaching this wrong. maybe you have issues you need to work on?"/>
    <s v="A1OFPROOWWSHUF"/>
    <s v="male"/>
    <s v="native"/>
    <s v="26-35"/>
    <x v="2"/>
    <s v="AO33H4GL9KZX9"/>
    <s v="male"/>
    <s v="native"/>
    <s v="46-55"/>
    <x v="1"/>
    <x v="8"/>
    <x v="1"/>
  </r>
  <r>
    <s v="3NKQQ8O39Z1F8GQ5ASPWKVU0VT9UDM"/>
    <s v="I'll bring you a surprise, be there soon."/>
    <s v="AC4QN4N0PY7YF"/>
    <s v="male"/>
    <s v="native"/>
    <s v="26-35"/>
    <x v="0"/>
    <s v="A1YHIQHLLLQIIQ"/>
    <s v="female"/>
    <s v="native"/>
    <s v="26-35"/>
    <x v="3"/>
    <x v="4"/>
    <x v="2"/>
  </r>
  <r>
    <s v="3NKQQ8O39Z1F8GQ5ASPWKVU0VT9UDM"/>
    <s v="I'll bring you a surprise, be there soon."/>
    <s v="A30MP4LXV4MIFD"/>
    <s v="male"/>
    <s v="native"/>
    <s v="26-35"/>
    <x v="0"/>
    <s v="A1YHIQHLLLQIIQ"/>
    <s v="female"/>
    <s v="native"/>
    <s v="26-35"/>
    <x v="3"/>
    <x v="4"/>
    <x v="2"/>
  </r>
  <r>
    <s v="3NKQQ8O39Z1F8GQ5ASPWKVU0VT9UDM"/>
    <s v="I'll bring you a surprise, be there soon."/>
    <s v="A17HFDRWYZL1CD"/>
    <s v="male"/>
    <s v="native"/>
    <s v="18-25"/>
    <x v="1"/>
    <s v="A1YHIQHLLLQIIQ"/>
    <s v="female"/>
    <s v="native"/>
    <s v="26-35"/>
    <x v="3"/>
    <x v="4"/>
    <x v="2"/>
  </r>
  <r>
    <s v="3WS1NTTKEZ8WQESL3R62JO9ERBIF00"/>
    <s v="Yeah sorry, what do you need?"/>
    <s v="A82RLSJJXBKE8"/>
    <s v="female"/>
    <s v="native"/>
    <s v="18-25"/>
    <x v="4"/>
    <s v="A1CH3TODZNQCES"/>
    <s v="male"/>
    <s v="native"/>
    <s v="26-35"/>
    <x v="3"/>
    <x v="3"/>
    <x v="2"/>
  </r>
  <r>
    <s v="3WS1NTTKEZ8WQESL3R62JO9ERBIF00"/>
    <s v="Yeah sorry, what do you need?"/>
    <s v="A1B76WYZ47BQJ"/>
    <s v="male"/>
    <s v="native"/>
    <s v="46-55"/>
    <x v="0"/>
    <s v="A1CH3TODZNQCES"/>
    <s v="male"/>
    <s v="native"/>
    <s v="26-35"/>
    <x v="3"/>
    <x v="3"/>
    <x v="2"/>
  </r>
  <r>
    <s v="3WS1NTTKEZ8WQESL3R62JO9ERBIF00"/>
    <s v="Yeah sorry, what do you need?"/>
    <s v="A166A2M31CW2C7"/>
    <s v="male"/>
    <s v="native"/>
    <s v="26-35"/>
    <x v="0"/>
    <s v="A1CH3TODZNQCES"/>
    <s v="male"/>
    <s v="native"/>
    <s v="26-35"/>
    <x v="3"/>
    <x v="3"/>
    <x v="2"/>
  </r>
  <r>
    <s v="3NKQQ8O39Z1F8GQ5ASPWKVU0VT9UDM"/>
    <s v="I'm sorry Mom, I'll do better."/>
    <s v="A2PZB9LF450MVX"/>
    <s v="female"/>
    <s v="native"/>
    <s v="26-35"/>
    <x v="3"/>
    <s v="A1YHIQHLLLQIIQ"/>
    <s v="female"/>
    <s v="native"/>
    <s v="26-35"/>
    <x v="3"/>
    <x v="6"/>
    <x v="2"/>
  </r>
  <r>
    <s v="3NKQQ8O39Z1F8GQ5ASPWKVU0VT9UDM"/>
    <s v="I'm sorry Mom, I'll do better."/>
    <s v="A3CENIDTHHT4R8"/>
    <s v="female"/>
    <s v="native"/>
    <s v="46-55"/>
    <x v="0"/>
    <s v="A1YHIQHLLLQIIQ"/>
    <s v="female"/>
    <s v="native"/>
    <s v="26-35"/>
    <x v="3"/>
    <x v="6"/>
    <x v="2"/>
  </r>
  <r>
    <s v="3NKQQ8O39Z1F8GQ5ASPWKVU0VT9UDM"/>
    <s v="I'm sorry Mom, I'll do better."/>
    <s v="A1OFPROOWWSHUF"/>
    <s v="male"/>
    <s v="native"/>
    <s v="26-35"/>
    <x v="2"/>
    <s v="A1YHIQHLLLQIIQ"/>
    <s v="female"/>
    <s v="native"/>
    <s v="26-35"/>
    <x v="3"/>
    <x v="6"/>
    <x v="2"/>
  </r>
  <r>
    <s v="3A9AA95ATXI7CY3GE08JCDJ9AU9P51"/>
    <s v="i assure you, i didn't. that sucks man."/>
    <s v="A82RLSJJXBKE8"/>
    <s v="female"/>
    <s v="native"/>
    <s v="18-25"/>
    <x v="0"/>
    <s v="AO33H4GL9KZX9"/>
    <s v="male"/>
    <s v="native"/>
    <s v="46-55"/>
    <x v="1"/>
    <x v="10"/>
    <x v="1"/>
  </r>
  <r>
    <s v="3A9AA95ATXI7CY3GE08JCDJ9AU9P51"/>
    <s v="i assure you, i didn't. that sucks man."/>
    <s v="A2PZB9LF450MVX"/>
    <s v="female"/>
    <s v="native"/>
    <s v="26-35"/>
    <x v="0"/>
    <s v="AO33H4GL9KZX9"/>
    <s v="male"/>
    <s v="native"/>
    <s v="46-55"/>
    <x v="1"/>
    <x v="10"/>
    <x v="1"/>
  </r>
  <r>
    <s v="3A9AA95ATXI7CY3GE08JCDJ9AU9P51"/>
    <s v="i assure you, i didn't. that sucks man."/>
    <s v="AD317NO9623GZ"/>
    <s v="female"/>
    <s v="native"/>
    <s v="36-45"/>
    <x v="2"/>
    <s v="AO33H4GL9KZX9"/>
    <s v="male"/>
    <s v="native"/>
    <s v="46-55"/>
    <x v="1"/>
    <x v="10"/>
    <x v="1"/>
  </r>
  <r>
    <s v="3A9AA95ATXI7CY3GE08JCDJ9AU9P51"/>
    <s v="preemptive strike. break up with him before he breaks up with you."/>
    <s v="AL5YST63LLYWK"/>
    <s v="female"/>
    <s v="native"/>
    <s v="26-35"/>
    <x v="1"/>
    <s v="AO33H4GL9KZX9"/>
    <s v="male"/>
    <s v="native"/>
    <s v="46-55"/>
    <x v="1"/>
    <x v="11"/>
    <x v="1"/>
  </r>
  <r>
    <s v="3A9AA95ATXI7CY3GE08JCDJ9AU9P51"/>
    <s v="preemptive strike. break up with him before he breaks up with you."/>
    <s v="A3PNCUDQAOHW8H"/>
    <s v="female"/>
    <s v="native"/>
    <s v="46-55"/>
    <x v="0"/>
    <s v="AO33H4GL9KZX9"/>
    <s v="male"/>
    <s v="native"/>
    <s v="46-55"/>
    <x v="1"/>
    <x v="11"/>
    <x v="1"/>
  </r>
  <r>
    <s v="3A9AA95ATXI7CY3GE08JCDJ9AU9P51"/>
    <s v="preemptive strike. break up with him before he breaks up with you."/>
    <s v="A1B76WYZ47BQJ"/>
    <s v="male"/>
    <s v="native"/>
    <s v="46-55"/>
    <x v="3"/>
    <s v="AO33H4GL9KZX9"/>
    <s v="male"/>
    <s v="native"/>
    <s v="46-55"/>
    <x v="1"/>
    <x v="11"/>
    <x v="1"/>
  </r>
  <r>
    <s v="3WS1NTTKEZ8WQESL3R62JO9ERBIF00"/>
    <s v="Oh wow, what a jerk!"/>
    <s v="A3O31IECW8BRHY"/>
    <s v="female"/>
    <s v="native"/>
    <s v="26-35"/>
    <x v="0"/>
    <s v="A1CH3TODZNQCES"/>
    <s v="male"/>
    <s v="native"/>
    <s v="26-35"/>
    <x v="3"/>
    <x v="4"/>
    <x v="2"/>
  </r>
  <r>
    <s v="3WS1NTTKEZ8WQESL3R62JO9ERBIF00"/>
    <s v="Oh wow, what a jerk!"/>
    <s v="A3Q9MCOULHCS4S"/>
    <s v="female"/>
    <s v="profession"/>
    <s v="36-45"/>
    <x v="3"/>
    <s v="A1CH3TODZNQCES"/>
    <s v="male"/>
    <s v="native"/>
    <s v="26-35"/>
    <x v="3"/>
    <x v="4"/>
    <x v="2"/>
  </r>
  <r>
    <s v="3WS1NTTKEZ8WQESL3R62JO9ERBIF00"/>
    <s v="Oh wow, what a jerk!"/>
    <s v="A19D89YNO9Z52K"/>
    <s v="female"/>
    <s v="native"/>
    <s v="18-25"/>
    <x v="2"/>
    <s v="A1CH3TODZNQCES"/>
    <s v="male"/>
    <s v="native"/>
    <s v="26-35"/>
    <x v="3"/>
    <x v="4"/>
    <x v="2"/>
  </r>
  <r>
    <s v="3NKQQ8O39Z1F8GQ5ASPWKVU0VT9UDM"/>
    <s v="Maybe you should start filling out job apps, who knows!"/>
    <s v="A340UGIDGIF4W6"/>
    <s v="female"/>
    <s v="native"/>
    <s v="36-45"/>
    <x v="1"/>
    <s v="A1YHIQHLLLQIIQ"/>
    <s v="female"/>
    <s v="native"/>
    <s v="26-35"/>
    <x v="3"/>
    <x v="8"/>
    <x v="2"/>
  </r>
  <r>
    <s v="3NKQQ8O39Z1F8GQ5ASPWKVU0VT9UDM"/>
    <s v="Maybe you should start filling out job apps, who knows!"/>
    <s v="A2PZB9LF450MVX"/>
    <s v="female"/>
    <s v="native"/>
    <s v="26-35"/>
    <x v="1"/>
    <s v="A1YHIQHLLLQIIQ"/>
    <s v="female"/>
    <s v="native"/>
    <s v="26-35"/>
    <x v="3"/>
    <x v="8"/>
    <x v="2"/>
  </r>
  <r>
    <s v="3NKQQ8O39Z1F8GQ5ASPWKVU0VT9UDM"/>
    <s v="Maybe you should start filling out job apps, who knows!"/>
    <s v="AQVXVMX61864S"/>
    <s v="male"/>
    <s v="native"/>
    <s v="26-35"/>
    <x v="3"/>
    <s v="A1YHIQHLLLQIIQ"/>
    <s v="female"/>
    <s v="native"/>
    <s v="26-35"/>
    <x v="3"/>
    <x v="8"/>
    <x v="2"/>
  </r>
  <r>
    <s v="3WS1NTTKEZ8WQESL3R62JO9ERBIF00"/>
    <s v="Don't worry, they will be nice and warm :)"/>
    <s v="AC4QN4N0PY7YF"/>
    <s v="male"/>
    <s v="native"/>
    <s v="26-35"/>
    <x v="1"/>
    <s v="A1CH3TODZNQCES"/>
    <s v="male"/>
    <s v="native"/>
    <s v="26-35"/>
    <x v="3"/>
    <x v="11"/>
    <x v="2"/>
  </r>
  <r>
    <s v="3WS1NTTKEZ8WQESL3R62JO9ERBIF00"/>
    <s v="Don't worry, they will be nice and warm :)"/>
    <s v="A231ZFAME6FLN"/>
    <s v="female"/>
    <s v="native"/>
    <s v="36-45"/>
    <x v="0"/>
    <s v="A1CH3TODZNQCES"/>
    <s v="male"/>
    <s v="native"/>
    <s v="26-35"/>
    <x v="3"/>
    <x v="11"/>
    <x v="2"/>
  </r>
  <r>
    <s v="3WS1NTTKEZ8WQESL3R62JO9ERBIF00"/>
    <s v="Don't worry, they will be nice and warm :)"/>
    <s v="A3P6IXUM1ND35A"/>
    <s v="male"/>
    <s v="native"/>
    <s v="26-35"/>
    <x v="0"/>
    <s v="A1CH3TODZNQCES"/>
    <s v="male"/>
    <s v="native"/>
    <s v="26-35"/>
    <x v="3"/>
    <x v="11"/>
    <x v="2"/>
  </r>
  <r>
    <s v="3A9AA95ATXI7CY3GE08JCDJ9AU9P51"/>
    <s v="just regular brewed coffee has very little calories. drink it black. no need to quit coffee"/>
    <s v="A2BIZNP74JU80U"/>
    <s v="female"/>
    <s v="native"/>
    <s v="36-45"/>
    <x v="0"/>
    <s v="AO33H4GL9KZX9"/>
    <s v="male"/>
    <s v="native"/>
    <s v="46-55"/>
    <x v="2"/>
    <x v="0"/>
    <x v="1"/>
  </r>
  <r>
    <s v="3A9AA95ATXI7CY3GE08JCDJ9AU9P51"/>
    <s v="just regular brewed coffee has very little calories. drink it black. no need to quit coffee"/>
    <s v="A12EQIULBHM4HJ"/>
    <s v="female"/>
    <s v="native"/>
    <s v="26-35"/>
    <x v="1"/>
    <s v="AO33H4GL9KZX9"/>
    <s v="male"/>
    <s v="native"/>
    <s v="46-55"/>
    <x v="2"/>
    <x v="0"/>
    <x v="1"/>
  </r>
  <r>
    <s v="3A9AA95ATXI7CY3GE08JCDJ9AU9P51"/>
    <s v="just regular brewed coffee has very little calories. drink it black. no need to quit coffee"/>
    <s v="A1ZRK6K5JUPJAV"/>
    <s v="male"/>
    <s v="native"/>
    <s v="36-45"/>
    <x v="1"/>
    <s v="AO33H4GL9KZX9"/>
    <s v="male"/>
    <s v="native"/>
    <s v="46-55"/>
    <x v="2"/>
    <x v="0"/>
    <x v="1"/>
  </r>
  <r>
    <s v="3NKQQ8O39Z1F8GQ5ASPWKVU0VT9UDM"/>
    <s v="It wasn't me man, that blows."/>
    <s v="A2MMMYB7AE5RQN"/>
    <s v="male"/>
    <s v="native"/>
    <s v="26-35"/>
    <x v="0"/>
    <s v="A1YHIQHLLLQIIQ"/>
    <s v="female"/>
    <s v="native"/>
    <s v="26-35"/>
    <x v="3"/>
    <x v="10"/>
    <x v="2"/>
  </r>
  <r>
    <s v="3NKQQ8O39Z1F8GQ5ASPWKVU0VT9UDM"/>
    <s v="It wasn't me man, that blows."/>
    <s v="A2PZB9LF450MVX"/>
    <s v="female"/>
    <s v="native"/>
    <s v="26-35"/>
    <x v="2"/>
    <s v="A1YHIQHLLLQIIQ"/>
    <s v="female"/>
    <s v="native"/>
    <s v="26-35"/>
    <x v="3"/>
    <x v="10"/>
    <x v="2"/>
  </r>
  <r>
    <s v="3NKQQ8O39Z1F8GQ5ASPWKVU0VT9UDM"/>
    <s v="It wasn't me man, that blows."/>
    <s v="A1QSTGFG23OZHT"/>
    <s v="female"/>
    <s v="native"/>
    <s v="18-25"/>
    <x v="0"/>
    <s v="A1YHIQHLLLQIIQ"/>
    <s v="female"/>
    <s v="native"/>
    <s v="26-35"/>
    <x v="3"/>
    <x v="10"/>
    <x v="2"/>
  </r>
  <r>
    <s v="3NKQQ8O39Z1F8GQ5ASPWKVU0VT9UDM"/>
    <s v="Wow, I would break up with him before he can break up with you :("/>
    <s v="A1QSTGFG23OZHT"/>
    <s v="female"/>
    <s v="native"/>
    <s v="18-25"/>
    <x v="1"/>
    <s v="A1YHIQHLLLQIIQ"/>
    <s v="female"/>
    <s v="native"/>
    <s v="26-35"/>
    <x v="3"/>
    <x v="11"/>
    <x v="2"/>
  </r>
  <r>
    <s v="3NKQQ8O39Z1F8GQ5ASPWKVU0VT9UDM"/>
    <s v="Wow, I would break up with him before he can break up with you :("/>
    <s v="A3P6IXUM1ND35A"/>
    <s v="male"/>
    <s v="native"/>
    <s v="26-35"/>
    <x v="2"/>
    <s v="A1YHIQHLLLQIIQ"/>
    <s v="female"/>
    <s v="native"/>
    <s v="26-35"/>
    <x v="3"/>
    <x v="11"/>
    <x v="2"/>
  </r>
  <r>
    <s v="3NKQQ8O39Z1F8GQ5ASPWKVU0VT9UDM"/>
    <s v="Wow, I would break up with him before he can break up with you :("/>
    <s v="AQVXVMX61864S"/>
    <s v="male"/>
    <s v="native"/>
    <s v="26-35"/>
    <x v="0"/>
    <s v="A1YHIQHLLLQIIQ"/>
    <s v="female"/>
    <s v="native"/>
    <s v="26-35"/>
    <x v="3"/>
    <x v="11"/>
    <x v="2"/>
  </r>
  <r>
    <s v="3A9AA95ATXI7CY3GE08JCDJ9AU9P51"/>
    <s v="really sorry to hear that"/>
    <s v="A2T11H7YI7QPGD"/>
    <s v="male"/>
    <s v="native"/>
    <s v="26-35"/>
    <x v="0"/>
    <s v="AO33H4GL9KZX9"/>
    <s v="male"/>
    <s v="native"/>
    <s v="46-55"/>
    <x v="2"/>
    <x v="1"/>
    <x v="1"/>
  </r>
  <r>
    <s v="3A9AA95ATXI7CY3GE08JCDJ9AU9P51"/>
    <s v="really sorry to hear that"/>
    <s v="A17HFDRWYZL1CD"/>
    <s v="male"/>
    <s v="native"/>
    <s v="18-25"/>
    <x v="0"/>
    <s v="AO33H4GL9KZX9"/>
    <s v="male"/>
    <s v="native"/>
    <s v="46-55"/>
    <x v="2"/>
    <x v="1"/>
    <x v="1"/>
  </r>
  <r>
    <s v="3A9AA95ATXI7CY3GE08JCDJ9AU9P51"/>
    <s v="really sorry to hear that"/>
    <s v="A2MMMYB7AE5RQN"/>
    <s v="male"/>
    <s v="native"/>
    <s v="26-35"/>
    <x v="1"/>
    <s v="AO33H4GL9KZX9"/>
    <s v="male"/>
    <s v="native"/>
    <s v="46-55"/>
    <x v="2"/>
    <x v="1"/>
    <x v="1"/>
  </r>
  <r>
    <s v="3A9AA95ATXI7CY3GE08JCDJ9AU9P51"/>
    <s v="i'll take the uber. i'll be there shortly. sorry."/>
    <s v="A19D89YNO9Z52K"/>
    <s v="female"/>
    <s v="native"/>
    <s v="18-25"/>
    <x v="0"/>
    <s v="AO33H4GL9KZX9"/>
    <s v="male"/>
    <s v="native"/>
    <s v="46-55"/>
    <x v="2"/>
    <x v="2"/>
    <x v="1"/>
  </r>
  <r>
    <s v="3A9AA95ATXI7CY3GE08JCDJ9AU9P51"/>
    <s v="i'll take the uber. i'll be there shortly. sorry."/>
    <s v="A27M4UQJMN22N4"/>
    <s v="male"/>
    <s v="native"/>
    <s v="18-25"/>
    <x v="0"/>
    <s v="AO33H4GL9KZX9"/>
    <s v="male"/>
    <s v="native"/>
    <s v="46-55"/>
    <x v="2"/>
    <x v="2"/>
    <x v="1"/>
  </r>
  <r>
    <s v="3A9AA95ATXI7CY3GE08JCDJ9AU9P51"/>
    <s v="i'll take the uber. i'll be there shortly. sorry."/>
    <s v="A219VCQZADQ45W"/>
    <s v="female"/>
    <s v="native"/>
    <s v="56-65"/>
    <x v="1"/>
    <s v="AO33H4GL9KZX9"/>
    <s v="male"/>
    <s v="native"/>
    <s v="46-55"/>
    <x v="2"/>
    <x v="2"/>
    <x v="1"/>
  </r>
  <r>
    <s v="3NKQQ8O39Z1F8GQ5ASPWKVU0VT9UDM"/>
    <s v="haha, it's okay, i won't tell."/>
    <s v="A2MMMYB7AE5RQN"/>
    <s v="male"/>
    <s v="native"/>
    <s v="26-35"/>
    <x v="0"/>
    <s v="A1YHIQHLLLQIIQ"/>
    <s v="female"/>
    <s v="native"/>
    <s v="26-35"/>
    <x v="3"/>
    <x v="0"/>
    <x v="2"/>
  </r>
  <r>
    <s v="3NKQQ8O39Z1F8GQ5ASPWKVU0VT9UDM"/>
    <s v="haha, it's okay, i won't tell."/>
    <s v="A1Y8KKZE2XHW8X"/>
    <s v="female"/>
    <s v="native"/>
    <s v="26-35"/>
    <x v="0"/>
    <s v="A1YHIQHLLLQIIQ"/>
    <s v="female"/>
    <s v="native"/>
    <s v="26-35"/>
    <x v="3"/>
    <x v="0"/>
    <x v="2"/>
  </r>
  <r>
    <s v="3NKQQ8O39Z1F8GQ5ASPWKVU0VT9UDM"/>
    <s v="haha, it's okay, i won't tell."/>
    <s v="A2BIZNP74JU80U"/>
    <s v="female"/>
    <s v="native"/>
    <s v="36-45"/>
    <x v="1"/>
    <s v="A1YHIQHLLLQIIQ"/>
    <s v="female"/>
    <s v="native"/>
    <s v="26-35"/>
    <x v="3"/>
    <x v="0"/>
    <x v="2"/>
  </r>
  <r>
    <s v="3A9AA95ATXI7CY3GE08JCDJ9AU9P51"/>
    <s v="um, sure. help with what though?"/>
    <s v="A3HGU6NO6U38IN"/>
    <s v="female"/>
    <s v="native"/>
    <s v="26-35"/>
    <x v="2"/>
    <s v="AO33H4GL9KZX9"/>
    <s v="male"/>
    <s v="native"/>
    <s v="46-55"/>
    <x v="2"/>
    <x v="3"/>
    <x v="1"/>
  </r>
  <r>
    <s v="3A9AA95ATXI7CY3GE08JCDJ9AU9P51"/>
    <s v="um, sure. help with what though?"/>
    <s v="A15HH69K0VGFQ"/>
    <s v="female"/>
    <s v="native"/>
    <s v="26-35"/>
    <x v="1"/>
    <s v="AO33H4GL9KZX9"/>
    <s v="male"/>
    <s v="native"/>
    <s v="46-55"/>
    <x v="2"/>
    <x v="3"/>
    <x v="1"/>
  </r>
  <r>
    <s v="3A9AA95ATXI7CY3GE08JCDJ9AU9P51"/>
    <s v="um, sure. help with what though?"/>
    <s v="A1B76WYZ47BQJ"/>
    <s v="male"/>
    <s v="native"/>
    <s v="46-55"/>
    <x v="0"/>
    <s v="AO33H4GL9KZX9"/>
    <s v="male"/>
    <s v="native"/>
    <s v="46-55"/>
    <x v="2"/>
    <x v="3"/>
    <x v="1"/>
  </r>
  <r>
    <s v="3WS1NTTKEZ8WQESL3R62JO9ERBIF00"/>
    <s v="No I'm not, I think I'm depressed."/>
    <s v="A1OFPROOWWSHUF"/>
    <s v="male"/>
    <s v="native"/>
    <s v="26-35"/>
    <x v="0"/>
    <s v="A1CH3TODZNQCES"/>
    <s v="male"/>
    <s v="native"/>
    <s v="26-35"/>
    <x v="0"/>
    <x v="9"/>
    <x v="2"/>
  </r>
  <r>
    <s v="3WS1NTTKEZ8WQESL3R62JO9ERBIF00"/>
    <s v="No I'm not, I think I'm depressed."/>
    <s v="A1XQ7Y5CBAS43K"/>
    <s v="female"/>
    <s v="native"/>
    <s v="36-45"/>
    <x v="2"/>
    <s v="A1CH3TODZNQCES"/>
    <s v="male"/>
    <s v="native"/>
    <s v="26-35"/>
    <x v="0"/>
    <x v="9"/>
    <x v="2"/>
  </r>
  <r>
    <s v="3WS1NTTKEZ8WQESL3R62JO9ERBIF00"/>
    <s v="No I'm not, I think I'm depressed."/>
    <s v="A2MMMYB7AE5RQN"/>
    <s v="male"/>
    <s v="native"/>
    <s v="26-35"/>
    <x v="0"/>
    <s v="A1CH3TODZNQCES"/>
    <s v="male"/>
    <s v="native"/>
    <s v="26-35"/>
    <x v="0"/>
    <x v="9"/>
    <x v="2"/>
  </r>
  <r>
    <s v="3NKQQ8O39Z1F8GQ5ASPWKVU0VT9UDM"/>
    <s v="Aw no, I am so sorry :("/>
    <s v="ASZODY8Y3JJQK"/>
    <s v="female"/>
    <s v="native"/>
    <s v="18-25"/>
    <x v="4"/>
    <s v="A1YHIQHLLLQIIQ"/>
    <s v="female"/>
    <s v="native"/>
    <s v="26-35"/>
    <x v="3"/>
    <x v="1"/>
    <x v="2"/>
  </r>
  <r>
    <s v="3NKQQ8O39Z1F8GQ5ASPWKVU0VT9UDM"/>
    <s v="Aw no, I am so sorry :("/>
    <s v="A82RLSJJXBKE8"/>
    <s v="female"/>
    <s v="native"/>
    <s v="18-25"/>
    <x v="2"/>
    <s v="A1YHIQHLLLQIIQ"/>
    <s v="female"/>
    <s v="native"/>
    <s v="26-35"/>
    <x v="3"/>
    <x v="1"/>
    <x v="2"/>
  </r>
  <r>
    <s v="3NKQQ8O39Z1F8GQ5ASPWKVU0VT9UDM"/>
    <s v="Aw no, I am so sorry :("/>
    <s v="A17HFDRWYZL1CD"/>
    <s v="male"/>
    <s v="native"/>
    <s v="18-25"/>
    <x v="1"/>
    <s v="A1YHIQHLLLQIIQ"/>
    <s v="female"/>
    <s v="native"/>
    <s v="26-35"/>
    <x v="3"/>
    <x v="1"/>
    <x v="2"/>
  </r>
  <r>
    <s v="3A9AA95ATXI7CY3GE08JCDJ9AU9P51"/>
    <s v="that really sucks. sorry."/>
    <s v="A2BIZNP74JU80U"/>
    <s v="female"/>
    <s v="native"/>
    <s v="36-45"/>
    <x v="0"/>
    <s v="AO33H4GL9KZX9"/>
    <s v="male"/>
    <s v="native"/>
    <s v="46-55"/>
    <x v="2"/>
    <x v="5"/>
    <x v="1"/>
  </r>
  <r>
    <s v="3A9AA95ATXI7CY3GE08JCDJ9AU9P51"/>
    <s v="that really sucks. sorry."/>
    <s v="AC4QN4N0PY7YF"/>
    <s v="male"/>
    <s v="native"/>
    <s v="26-35"/>
    <x v="0"/>
    <s v="AO33H4GL9KZX9"/>
    <s v="male"/>
    <s v="native"/>
    <s v="46-55"/>
    <x v="2"/>
    <x v="5"/>
    <x v="1"/>
  </r>
  <r>
    <s v="3A9AA95ATXI7CY3GE08JCDJ9AU9P51"/>
    <s v="that really sucks. sorry."/>
    <s v="AQVXVMX61864S"/>
    <s v="male"/>
    <s v="native"/>
    <s v="26-35"/>
    <x v="3"/>
    <s v="AO33H4GL9KZX9"/>
    <s v="male"/>
    <s v="native"/>
    <s v="46-55"/>
    <x v="2"/>
    <x v="5"/>
    <x v="1"/>
  </r>
  <r>
    <s v="3WS1NTTKEZ8WQESL3R62JO9ERBIF00"/>
    <s v="I know, what should we do now?"/>
    <s v="A2PZB9LF450MVX"/>
    <s v="female"/>
    <s v="native"/>
    <s v="26-35"/>
    <x v="0"/>
    <s v="A1CH3TODZNQCES"/>
    <s v="male"/>
    <s v="native"/>
    <s v="26-35"/>
    <x v="0"/>
    <x v="12"/>
    <x v="2"/>
  </r>
  <r>
    <s v="3WS1NTTKEZ8WQESL3R62JO9ERBIF00"/>
    <s v="I know, what should we do now?"/>
    <s v="A340UGIDGIF4W6"/>
    <s v="female"/>
    <s v="native"/>
    <s v="36-45"/>
    <x v="1"/>
    <s v="A1CH3TODZNQCES"/>
    <s v="male"/>
    <s v="native"/>
    <s v="26-35"/>
    <x v="0"/>
    <x v="12"/>
    <x v="2"/>
  </r>
  <r>
    <s v="3WS1NTTKEZ8WQESL3R62JO9ERBIF00"/>
    <s v="I know, what should we do now?"/>
    <s v="A15WCNO32MHBAF"/>
    <s v="male"/>
    <s v="native"/>
    <s v="56-65"/>
    <x v="2"/>
    <s v="A1CH3TODZNQCES"/>
    <s v="male"/>
    <s v="native"/>
    <s v="26-35"/>
    <x v="0"/>
    <x v="12"/>
    <x v="2"/>
  </r>
  <r>
    <s v="3A9AA95ATXI7CY3GE08JCDJ9AU9P51"/>
    <s v="hope so."/>
    <s v="A1BXBRZ187LALK"/>
    <s v="male"/>
    <s v="native"/>
    <s v="36-45"/>
    <x v="0"/>
    <s v="AO33H4GL9KZX9"/>
    <s v="male"/>
    <s v="native"/>
    <s v="46-55"/>
    <x v="0"/>
    <x v="7"/>
    <x v="1"/>
  </r>
  <r>
    <s v="3A9AA95ATXI7CY3GE08JCDJ9AU9P51"/>
    <s v="hope so."/>
    <s v="A19D89YNO9Z52K"/>
    <s v="female"/>
    <s v="native"/>
    <s v="18-25"/>
    <x v="0"/>
    <s v="AO33H4GL9KZX9"/>
    <s v="male"/>
    <s v="native"/>
    <s v="46-55"/>
    <x v="0"/>
    <x v="7"/>
    <x v="1"/>
  </r>
  <r>
    <s v="3A9AA95ATXI7CY3GE08JCDJ9AU9P51"/>
    <s v="hope so."/>
    <s v="AD317NO9623GZ"/>
    <s v="female"/>
    <s v="native"/>
    <s v="36-45"/>
    <x v="4"/>
    <s v="AO33H4GL9KZX9"/>
    <s v="male"/>
    <s v="native"/>
    <s v="46-55"/>
    <x v="0"/>
    <x v="7"/>
    <x v="1"/>
  </r>
  <r>
    <s v="3NKQQ8O39Z1F8GQ5ASPWKVU0VT9UDM"/>
    <s v="I'm sorry if you're mad, I didn't mean to take a nap."/>
    <s v="A1JS7D8496047N"/>
    <s v="female"/>
    <s v="native"/>
    <s v="26-35"/>
    <x v="2"/>
    <s v="A1YHIQHLLLQIIQ"/>
    <s v="female"/>
    <s v="native"/>
    <s v="26-35"/>
    <x v="3"/>
    <x v="6"/>
    <x v="2"/>
  </r>
  <r>
    <s v="3NKQQ8O39Z1F8GQ5ASPWKVU0VT9UDM"/>
    <s v="I'm sorry if you're mad, I didn't mean to take a nap."/>
    <s v="A15WCNO32MHBAF"/>
    <s v="male"/>
    <s v="native"/>
    <s v="56-65"/>
    <x v="2"/>
    <s v="A1YHIQHLLLQIIQ"/>
    <s v="female"/>
    <s v="native"/>
    <s v="26-35"/>
    <x v="3"/>
    <x v="6"/>
    <x v="2"/>
  </r>
  <r>
    <s v="3NKQQ8O39Z1F8GQ5ASPWKVU0VT9UDM"/>
    <s v="I'm sorry if you're mad, I didn't mean to take a nap."/>
    <s v="A19D89YNO9Z52K"/>
    <s v="female"/>
    <s v="native"/>
    <s v="18-25"/>
    <x v="3"/>
    <s v="A1YHIQHLLLQIIQ"/>
    <s v="female"/>
    <s v="native"/>
    <s v="26-35"/>
    <x v="3"/>
    <x v="6"/>
    <x v="2"/>
  </r>
  <r>
    <s v="3WS1NTTKEZ8WQESL3R62JO9ERBIF00"/>
    <s v="Okay great, 2pm it is."/>
    <s v="A2BIZNP74JU80U"/>
    <s v="female"/>
    <s v="native"/>
    <s v="36-45"/>
    <x v="0"/>
    <s v="A1CH3TODZNQCES"/>
    <s v="male"/>
    <s v="native"/>
    <s v="26-35"/>
    <x v="0"/>
    <x v="13"/>
    <x v="2"/>
  </r>
  <r>
    <s v="3WS1NTTKEZ8WQESL3R62JO9ERBIF00"/>
    <s v="Okay great, 2pm it is."/>
    <s v="A19LVWX8ZLO6CS"/>
    <s v="male"/>
    <s v="native"/>
    <s v="36-45"/>
    <x v="2"/>
    <s v="A1CH3TODZNQCES"/>
    <s v="male"/>
    <s v="native"/>
    <s v="26-35"/>
    <x v="0"/>
    <x v="13"/>
    <x v="2"/>
  </r>
  <r>
    <s v="3WS1NTTKEZ8WQESL3R62JO9ERBIF00"/>
    <s v="Okay great, 2pm it is."/>
    <s v="AQVXVMX61864S"/>
    <s v="male"/>
    <s v="native"/>
    <s v="26-35"/>
    <x v="0"/>
    <s v="A1CH3TODZNQCES"/>
    <s v="male"/>
    <s v="native"/>
    <s v="26-35"/>
    <x v="0"/>
    <x v="13"/>
    <x v="2"/>
  </r>
  <r>
    <s v="3A9AA95ATXI7CY3GE08JCDJ9AU9P51"/>
    <s v="yeah. i'm fine. just not into being sociable right now."/>
    <s v="A17HFDRWYZL1CD"/>
    <s v="male"/>
    <s v="native"/>
    <s v="18-25"/>
    <x v="1"/>
    <s v="AO33H4GL9KZX9"/>
    <s v="male"/>
    <s v="native"/>
    <s v="46-55"/>
    <x v="0"/>
    <x v="9"/>
    <x v="1"/>
  </r>
  <r>
    <s v="3A9AA95ATXI7CY3GE08JCDJ9AU9P51"/>
    <s v="yeah. i'm fine. just not into being sociable right now."/>
    <s v="A2BPIBU0SVM23"/>
    <s v="male"/>
    <s v="native"/>
    <s v="18-25"/>
    <x v="1"/>
    <s v="AO33H4GL9KZX9"/>
    <s v="male"/>
    <s v="native"/>
    <s v="46-55"/>
    <x v="0"/>
    <x v="9"/>
    <x v="1"/>
  </r>
  <r>
    <s v="3A9AA95ATXI7CY3GE08JCDJ9AU9P51"/>
    <s v="yeah. i'm fine. just not into being sociable right now."/>
    <s v="A3CENIDTHHT4R8"/>
    <s v="female"/>
    <s v="native"/>
    <s v="46-55"/>
    <x v="0"/>
    <s v="AO33H4GL9KZX9"/>
    <s v="male"/>
    <s v="native"/>
    <s v="46-55"/>
    <x v="0"/>
    <x v="9"/>
    <x v="1"/>
  </r>
  <r>
    <s v="3NKQQ8O39Z1F8GQ5ASPWKVU0VT9UDM"/>
    <s v="Hey Jeremy, sorry I was napping"/>
    <s v="A1ZVTAK0GLO959"/>
    <s v="female"/>
    <s v="native"/>
    <s v="26-35"/>
    <x v="0"/>
    <s v="A1YHIQHLLLQIIQ"/>
    <s v="female"/>
    <s v="native"/>
    <s v="26-35"/>
    <x v="3"/>
    <x v="3"/>
    <x v="2"/>
  </r>
  <r>
    <s v="3NKQQ8O39Z1F8GQ5ASPWKVU0VT9UDM"/>
    <s v="Hey Jeremy, sorry I was napping"/>
    <s v="AC4QN4N0PY7YF"/>
    <s v="male"/>
    <s v="native"/>
    <s v="26-35"/>
    <x v="1"/>
    <s v="A1YHIQHLLLQIIQ"/>
    <s v="female"/>
    <s v="native"/>
    <s v="26-35"/>
    <x v="3"/>
    <x v="3"/>
    <x v="2"/>
  </r>
  <r>
    <s v="3NKQQ8O39Z1F8GQ5ASPWKVU0VT9UDM"/>
    <s v="Hey Jeremy, sorry I was napping"/>
    <s v="A231ZFAME6FLN"/>
    <s v="female"/>
    <s v="native"/>
    <s v="36-45"/>
    <x v="1"/>
    <s v="A1YHIQHLLLQIIQ"/>
    <s v="female"/>
    <s v="native"/>
    <s v="26-35"/>
    <x v="3"/>
    <x v="3"/>
    <x v="2"/>
  </r>
  <r>
    <s v="3A9AA95ATXI7CY3GE08JCDJ9AU9P51"/>
    <s v="we'll have to figure out which 3 of us can go"/>
    <s v="A39N860RODN562"/>
    <s v="female"/>
    <s v="native"/>
    <s v="18-25"/>
    <x v="1"/>
    <s v="AO33H4GL9KZX9"/>
    <s v="male"/>
    <s v="native"/>
    <s v="46-55"/>
    <x v="0"/>
    <x v="12"/>
    <x v="1"/>
  </r>
  <r>
    <s v="3A9AA95ATXI7CY3GE08JCDJ9AU9P51"/>
    <s v="we'll have to figure out which 3 of us can go"/>
    <s v="A2MMMYB7AE5RQN"/>
    <s v="male"/>
    <s v="native"/>
    <s v="26-35"/>
    <x v="4"/>
    <s v="AO33H4GL9KZX9"/>
    <s v="male"/>
    <s v="native"/>
    <s v="46-55"/>
    <x v="0"/>
    <x v="12"/>
    <x v="1"/>
  </r>
  <r>
    <s v="3A9AA95ATXI7CY3GE08JCDJ9AU9P51"/>
    <s v="we'll have to figure out which 3 of us can go"/>
    <s v="A2DF1NCVJ8V8K2"/>
    <s v="female"/>
    <s v="profession"/>
    <s v="56-65"/>
    <x v="4"/>
    <s v="AO33H4GL9KZX9"/>
    <s v="male"/>
    <s v="native"/>
    <s v="46-55"/>
    <x v="0"/>
    <x v="12"/>
    <x v="1"/>
  </r>
  <r>
    <s v="3WS1NTTKEZ8WQESL3R62JO9ERBIF00"/>
    <s v=":(, sorry you have to go through this."/>
    <s v="A219VCQZADQ45W"/>
    <s v="female"/>
    <s v="native"/>
    <s v="56-65"/>
    <x v="2"/>
    <s v="A1CH3TODZNQCES"/>
    <s v="male"/>
    <s v="native"/>
    <s v="26-35"/>
    <x v="0"/>
    <x v="14"/>
    <x v="2"/>
  </r>
  <r>
    <s v="3WS1NTTKEZ8WQESL3R62JO9ERBIF00"/>
    <s v=":(, sorry you have to go through this."/>
    <s v="AFNED08Y4A2WP"/>
    <s v="male"/>
    <s v="native"/>
    <s v="18-25"/>
    <x v="3"/>
    <s v="A1CH3TODZNQCES"/>
    <s v="male"/>
    <s v="native"/>
    <s v="26-35"/>
    <x v="0"/>
    <x v="14"/>
    <x v="2"/>
  </r>
  <r>
    <s v="3WS1NTTKEZ8WQESL3R62JO9ERBIF00"/>
    <s v=":(, sorry you have to go through this."/>
    <s v="A1IXH2QLUU5BKZ"/>
    <s v="male"/>
    <s v="native"/>
    <s v="36-45"/>
    <x v="2"/>
    <s v="A1CH3TODZNQCES"/>
    <s v="male"/>
    <s v="native"/>
    <s v="26-35"/>
    <x v="0"/>
    <x v="14"/>
    <x v="2"/>
  </r>
  <r>
    <s v="3NKQQ8O39Z1F8GQ5ASPWKVU0VT9UDM"/>
    <s v="oh no! dang the luck"/>
    <s v="A15HH69K0VGFQ"/>
    <s v="female"/>
    <s v="native"/>
    <s v="26-35"/>
    <x v="2"/>
    <s v="A1YHIQHLLLQIIQ"/>
    <s v="female"/>
    <s v="native"/>
    <s v="26-35"/>
    <x v="3"/>
    <x v="5"/>
    <x v="2"/>
  </r>
  <r>
    <s v="3NKQQ8O39Z1F8GQ5ASPWKVU0VT9UDM"/>
    <s v="oh no! dang the luck"/>
    <s v="AD317NO9623GZ"/>
    <s v="female"/>
    <s v="native"/>
    <s v="36-45"/>
    <x v="1"/>
    <s v="A1YHIQHLLLQIIQ"/>
    <s v="female"/>
    <s v="native"/>
    <s v="26-35"/>
    <x v="3"/>
    <x v="5"/>
    <x v="2"/>
  </r>
  <r>
    <s v="3NKQQ8O39Z1F8GQ5ASPWKVU0VT9UDM"/>
    <s v="oh no! dang the luck"/>
    <s v="A2T11H7YI7QPGD"/>
    <s v="male"/>
    <s v="native"/>
    <s v="26-35"/>
    <x v="2"/>
    <s v="A1YHIQHLLLQIIQ"/>
    <s v="female"/>
    <s v="native"/>
    <s v="26-35"/>
    <x v="3"/>
    <x v="5"/>
    <x v="2"/>
  </r>
  <r>
    <s v="3A9AA95ATXI7CY3GE08JCDJ9AU9P51"/>
    <s v="ok. i'll call you at 2"/>
    <s v="A19LVWX8ZLO6CS"/>
    <s v="male"/>
    <s v="native"/>
    <s v="36-45"/>
    <x v="0"/>
    <s v="AO33H4GL9KZX9"/>
    <s v="male"/>
    <s v="native"/>
    <s v="46-55"/>
    <x v="0"/>
    <x v="13"/>
    <x v="1"/>
  </r>
  <r>
    <s v="3A9AA95ATXI7CY3GE08JCDJ9AU9P51"/>
    <s v="ok. i'll call you at 2"/>
    <s v="AL5YST63LLYWK"/>
    <s v="female"/>
    <s v="native"/>
    <s v="26-35"/>
    <x v="0"/>
    <s v="AO33H4GL9KZX9"/>
    <s v="male"/>
    <s v="native"/>
    <s v="46-55"/>
    <x v="0"/>
    <x v="13"/>
    <x v="1"/>
  </r>
  <r>
    <s v="3A9AA95ATXI7CY3GE08JCDJ9AU9P51"/>
    <s v="ok. i'll call you at 2"/>
    <s v="A35X5BSOQNPJMR"/>
    <s v="gender-na"/>
    <s v="profession"/>
    <s v="age-na"/>
    <x v="2"/>
    <s v="AO33H4GL9KZX9"/>
    <s v="male"/>
    <s v="native"/>
    <s v="46-55"/>
    <x v="0"/>
    <x v="13"/>
    <x v="1"/>
  </r>
  <r>
    <s v="3IOEN3P9S8F0EAKSYH7Y3NFB34L61R"/>
    <s v="Yikes"/>
    <s v="A166A2M31CW2C7"/>
    <s v="male"/>
    <s v="native"/>
    <s v="26-35"/>
    <x v="1"/>
    <s v="A37AWU2VH1ZIXX"/>
    <s v="female"/>
    <s v="native"/>
    <s v="36-45"/>
    <x v="1"/>
    <x v="4"/>
    <x v="0"/>
  </r>
  <r>
    <s v="3IOEN3P9S8F0EAKSYH7Y3NFB34L61R"/>
    <s v="Yikes"/>
    <s v="A2PZB9LF450MVX"/>
    <s v="female"/>
    <s v="native"/>
    <s v="26-35"/>
    <x v="4"/>
    <s v="A37AWU2VH1ZIXX"/>
    <s v="female"/>
    <s v="native"/>
    <s v="36-45"/>
    <x v="1"/>
    <x v="4"/>
    <x v="0"/>
  </r>
  <r>
    <s v="3IOEN3P9S8F0EAKSYH7Y3NFB34L61R"/>
    <s v="Yikes"/>
    <s v="A2UB7B47QOX4H8"/>
    <s v="female"/>
    <s v="native"/>
    <s v="36-45"/>
    <x v="1"/>
    <s v="A37AWU2VH1ZIXX"/>
    <s v="female"/>
    <s v="native"/>
    <s v="36-45"/>
    <x v="1"/>
    <x v="4"/>
    <x v="0"/>
  </r>
  <r>
    <s v="3A9AA95ATXI7CY3GE08JCDJ9AU9P51"/>
    <s v="good. now just have to get new ones."/>
    <s v="A17HFDRWYZL1CD"/>
    <s v="male"/>
    <s v="native"/>
    <s v="18-25"/>
    <x v="1"/>
    <s v="AO33H4GL9KZX9"/>
    <s v="male"/>
    <s v="native"/>
    <s v="46-55"/>
    <x v="0"/>
    <x v="14"/>
    <x v="1"/>
  </r>
  <r>
    <s v="3A9AA95ATXI7CY3GE08JCDJ9AU9P51"/>
    <s v="good. now just have to get new ones."/>
    <s v="A2PZB9LF450MVX"/>
    <s v="female"/>
    <s v="native"/>
    <s v="26-35"/>
    <x v="0"/>
    <s v="AO33H4GL9KZX9"/>
    <s v="male"/>
    <s v="native"/>
    <s v="46-55"/>
    <x v="0"/>
    <x v="14"/>
    <x v="1"/>
  </r>
  <r>
    <s v="3A9AA95ATXI7CY3GE08JCDJ9AU9P51"/>
    <s v="good. now just have to get new ones."/>
    <s v="A2BIZNP74JU80U"/>
    <s v="female"/>
    <s v="native"/>
    <s v="36-45"/>
    <x v="1"/>
    <s v="AO33H4GL9KZX9"/>
    <s v="male"/>
    <s v="native"/>
    <s v="46-55"/>
    <x v="0"/>
    <x v="14"/>
    <x v="1"/>
  </r>
  <r>
    <s v="3NKQQ8O39Z1F8GQ5ASPWKVU0VT9UDM"/>
    <s v="They won't be cold lol, I'll even bring sauce."/>
    <s v="A82RLSJJXBKE8"/>
    <s v="female"/>
    <s v="native"/>
    <s v="18-25"/>
    <x v="0"/>
    <s v="A1YHIQHLLLQIIQ"/>
    <s v="female"/>
    <s v="native"/>
    <s v="26-35"/>
    <x v="0"/>
    <x v="7"/>
    <x v="2"/>
  </r>
  <r>
    <s v="3NKQQ8O39Z1F8GQ5ASPWKVU0VT9UDM"/>
    <s v="They won't be cold lol, I'll even bring sauce."/>
    <s v="AQVXVMX61864S"/>
    <s v="male"/>
    <s v="native"/>
    <s v="26-35"/>
    <x v="1"/>
    <s v="A1YHIQHLLLQIIQ"/>
    <s v="female"/>
    <s v="native"/>
    <s v="26-35"/>
    <x v="0"/>
    <x v="7"/>
    <x v="2"/>
  </r>
  <r>
    <s v="3NKQQ8O39Z1F8GQ5ASPWKVU0VT9UDM"/>
    <s v="They won't be cold lol, I'll even bring sauce."/>
    <s v="A2MMMYB7AE5RQN"/>
    <s v="male"/>
    <s v="native"/>
    <s v="26-35"/>
    <x v="0"/>
    <s v="A1YHIQHLLLQIIQ"/>
    <s v="female"/>
    <s v="native"/>
    <s v="26-35"/>
    <x v="0"/>
    <x v="7"/>
    <x v="2"/>
  </r>
  <r>
    <s v="3IOEN3P9S8F0EAKSYH7Y3NFB34L61R"/>
    <s v="Im sorry"/>
    <s v="A19LVWX8ZLO6CS"/>
    <s v="male"/>
    <s v="native"/>
    <s v="36-45"/>
    <x v="0"/>
    <s v="A37AWU2VH1ZIXX"/>
    <s v="female"/>
    <s v="native"/>
    <s v="36-45"/>
    <x v="1"/>
    <x v="6"/>
    <x v="0"/>
  </r>
  <r>
    <s v="3IOEN3P9S8F0EAKSYH7Y3NFB34L61R"/>
    <s v="Im sorry"/>
    <s v="A1B76WYZ47BQJ"/>
    <s v="male"/>
    <s v="native"/>
    <s v="46-55"/>
    <x v="1"/>
    <s v="A37AWU2VH1ZIXX"/>
    <s v="female"/>
    <s v="native"/>
    <s v="36-45"/>
    <x v="1"/>
    <x v="6"/>
    <x v="0"/>
  </r>
  <r>
    <s v="3IOEN3P9S8F0EAKSYH7Y3NFB34L61R"/>
    <s v="Im sorry"/>
    <s v="AL5YST63LLYWK"/>
    <s v="female"/>
    <s v="native"/>
    <s v="26-35"/>
    <x v="1"/>
    <s v="A37AWU2VH1ZIXX"/>
    <s v="female"/>
    <s v="native"/>
    <s v="36-45"/>
    <x v="1"/>
    <x v="6"/>
    <x v="0"/>
  </r>
  <r>
    <s v="3NKQQ8O39Z1F8GQ5ASPWKVU0VT9UDM"/>
    <s v="I'm okay, I'm just antisocial at the moment, I enjoy you but I just don't have the energy"/>
    <s v="A3HGU6NO6U38IN"/>
    <s v="female"/>
    <s v="native"/>
    <s v="26-35"/>
    <x v="2"/>
    <s v="A1YHIQHLLLQIIQ"/>
    <s v="female"/>
    <s v="native"/>
    <s v="26-35"/>
    <x v="0"/>
    <x v="9"/>
    <x v="2"/>
  </r>
  <r>
    <s v="3NKQQ8O39Z1F8GQ5ASPWKVU0VT9UDM"/>
    <s v="I'm okay, I'm just antisocial at the moment, I enjoy you but I just don't have the energy"/>
    <s v="A19LVWX8ZLO6CS"/>
    <s v="male"/>
    <s v="native"/>
    <s v="36-45"/>
    <x v="0"/>
    <s v="A1YHIQHLLLQIIQ"/>
    <s v="female"/>
    <s v="native"/>
    <s v="26-35"/>
    <x v="0"/>
    <x v="9"/>
    <x v="2"/>
  </r>
  <r>
    <s v="3NKQQ8O39Z1F8GQ5ASPWKVU0VT9UDM"/>
    <s v="I'm okay, I'm just antisocial at the moment, I enjoy you but I just don't have the energy"/>
    <s v="A19D89YNO9Z52K"/>
    <s v="female"/>
    <s v="native"/>
    <s v="18-25"/>
    <x v="0"/>
    <s v="A1YHIQHLLLQIIQ"/>
    <s v="female"/>
    <s v="native"/>
    <s v="26-35"/>
    <x v="0"/>
    <x v="9"/>
    <x v="2"/>
  </r>
  <r>
    <s v="39RP059MEIP3GBNCNU74YVP6FLWBM4"/>
    <s v="Hope things get better. I'll be home later."/>
    <s v="A1OFPROOWWSHUF"/>
    <s v="male"/>
    <s v="native"/>
    <s v="26-35"/>
    <x v="0"/>
    <s v="A3VZ5K4RRT6NN8"/>
    <s v="male"/>
    <s v="native"/>
    <s v="26-35"/>
    <x v="1"/>
    <x v="4"/>
    <x v="0"/>
  </r>
  <r>
    <s v="39RP059MEIP3GBNCNU74YVP6FLWBM4"/>
    <s v="Hope things get better. I'll be home later."/>
    <s v="A33HA8ENAW2HOV"/>
    <s v="female"/>
    <s v="native"/>
    <s v="18-25"/>
    <x v="4"/>
    <s v="A3VZ5K4RRT6NN8"/>
    <s v="male"/>
    <s v="native"/>
    <s v="26-35"/>
    <x v="1"/>
    <x v="4"/>
    <x v="0"/>
  </r>
  <r>
    <s v="39RP059MEIP3GBNCNU74YVP6FLWBM4"/>
    <s v="Hope things get better. I'll be home later."/>
    <s v="A2BIZNP74JU80U"/>
    <s v="female"/>
    <s v="native"/>
    <s v="36-45"/>
    <x v="1"/>
    <s v="A3VZ5K4RRT6NN8"/>
    <s v="male"/>
    <s v="native"/>
    <s v="26-35"/>
    <x v="1"/>
    <x v="4"/>
    <x v="0"/>
  </r>
  <r>
    <s v="39RP059MEIP3GBNCNU74YVP6FLWBM4"/>
    <s v="Calm down it's my house. I'll do it later."/>
    <s v="A2DF1NCVJ8V8K2"/>
    <s v="female"/>
    <s v="profession"/>
    <s v="56-65"/>
    <x v="4"/>
    <s v="A3VZ5K4RRT6NN8"/>
    <s v="male"/>
    <s v="native"/>
    <s v="26-35"/>
    <x v="1"/>
    <x v="6"/>
    <x v="0"/>
  </r>
  <r>
    <s v="39RP059MEIP3GBNCNU74YVP6FLWBM4"/>
    <s v="Calm down it's my house. I'll do it later."/>
    <s v="A1OFPROOWWSHUF"/>
    <s v="male"/>
    <s v="native"/>
    <s v="26-35"/>
    <x v="4"/>
    <s v="A3VZ5K4RRT6NN8"/>
    <s v="male"/>
    <s v="native"/>
    <s v="26-35"/>
    <x v="1"/>
    <x v="6"/>
    <x v="0"/>
  </r>
  <r>
    <s v="39RP059MEIP3GBNCNU74YVP6FLWBM4"/>
    <s v="Calm down it's my house. I'll do it later."/>
    <s v="A19LVWX8ZLO6CS"/>
    <s v="male"/>
    <s v="native"/>
    <s v="36-45"/>
    <x v="4"/>
    <s v="A3VZ5K4RRT6NN8"/>
    <s v="male"/>
    <s v="native"/>
    <s v="26-35"/>
    <x v="1"/>
    <x v="6"/>
    <x v="0"/>
  </r>
  <r>
    <s v="3NKQQ8O39Z1F8GQ5ASPWKVU0VT9UDM"/>
    <s v="It is, but we can try to purchase another."/>
    <s v="A33HA8ENAW2HOV"/>
    <s v="female"/>
    <s v="native"/>
    <s v="18-25"/>
    <x v="3"/>
    <s v="A1YHIQHLLLQIIQ"/>
    <s v="female"/>
    <s v="native"/>
    <s v="26-35"/>
    <x v="0"/>
    <x v="12"/>
    <x v="2"/>
  </r>
  <r>
    <s v="3NKQQ8O39Z1F8GQ5ASPWKVU0VT9UDM"/>
    <s v="It is, but we can try to purchase another."/>
    <s v="A3GNQDFPZALU92"/>
    <s v="male"/>
    <s v="native"/>
    <s v="26-35"/>
    <x v="0"/>
    <s v="A1YHIQHLLLQIIQ"/>
    <s v="female"/>
    <s v="native"/>
    <s v="26-35"/>
    <x v="0"/>
    <x v="12"/>
    <x v="2"/>
  </r>
  <r>
    <s v="3NKQQ8O39Z1F8GQ5ASPWKVU0VT9UDM"/>
    <s v="It is, but we can try to purchase another."/>
    <s v="ADLF8HVS3C7IL"/>
    <s v="male"/>
    <s v="native"/>
    <s v="18-25"/>
    <x v="0"/>
    <s v="A1YHIQHLLLQIIQ"/>
    <s v="female"/>
    <s v="native"/>
    <s v="26-35"/>
    <x v="0"/>
    <x v="12"/>
    <x v="2"/>
  </r>
  <r>
    <s v="39RP059MEIP3GBNCNU74YVP6FLWBM4"/>
    <s v="Why don't you look for another job then?"/>
    <s v="A2BIZNP74JU80U"/>
    <s v="female"/>
    <s v="native"/>
    <s v="36-45"/>
    <x v="1"/>
    <s v="A3VZ5K4RRT6NN8"/>
    <s v="male"/>
    <s v="native"/>
    <s v="26-35"/>
    <x v="1"/>
    <x v="8"/>
    <x v="0"/>
  </r>
  <r>
    <s v="39RP059MEIP3GBNCNU74YVP6FLWBM4"/>
    <s v="Why don't you look for another job then?"/>
    <s v="A3RML2CVPYHO4H"/>
    <s v="male"/>
    <s v="native"/>
    <s v="18-25"/>
    <x v="0"/>
    <s v="A3VZ5K4RRT6NN8"/>
    <s v="male"/>
    <s v="native"/>
    <s v="26-35"/>
    <x v="1"/>
    <x v="8"/>
    <x v="0"/>
  </r>
  <r>
    <s v="39RP059MEIP3GBNCNU74YVP6FLWBM4"/>
    <s v="Why don't you look for another job then?"/>
    <s v="AC4QN4N0PY7YF"/>
    <s v="male"/>
    <s v="native"/>
    <s v="26-35"/>
    <x v="1"/>
    <s v="A3VZ5K4RRT6NN8"/>
    <s v="male"/>
    <s v="native"/>
    <s v="26-35"/>
    <x v="1"/>
    <x v="8"/>
    <x v="0"/>
  </r>
  <r>
    <s v="3NKQQ8O39Z1F8GQ5ASPWKVU0VT9UDM"/>
    <s v="awesome will call then"/>
    <s v="A27M4UQJMN22N4"/>
    <s v="male"/>
    <s v="native"/>
    <s v="18-25"/>
    <x v="3"/>
    <s v="A1YHIQHLLLQIIQ"/>
    <s v="female"/>
    <s v="native"/>
    <s v="26-35"/>
    <x v="0"/>
    <x v="13"/>
    <x v="2"/>
  </r>
  <r>
    <s v="3NKQQ8O39Z1F8GQ5ASPWKVU0VT9UDM"/>
    <s v="awesome will call then"/>
    <s v="A3O31IECW8BRHY"/>
    <s v="female"/>
    <s v="native"/>
    <s v="26-35"/>
    <x v="2"/>
    <s v="A1YHIQHLLLQIIQ"/>
    <s v="female"/>
    <s v="native"/>
    <s v="26-35"/>
    <x v="0"/>
    <x v="13"/>
    <x v="2"/>
  </r>
  <r>
    <s v="3NKQQ8O39Z1F8GQ5ASPWKVU0VT9UDM"/>
    <s v="awesome will call then"/>
    <s v="A15HH69K0VGFQ"/>
    <s v="female"/>
    <s v="native"/>
    <s v="26-35"/>
    <x v="3"/>
    <s v="A1YHIQHLLLQIIQ"/>
    <s v="female"/>
    <s v="native"/>
    <s v="26-35"/>
    <x v="0"/>
    <x v="13"/>
    <x v="2"/>
  </r>
  <r>
    <s v="3IOEN3P9S8F0EAKSYH7Y3NFB34L61R"/>
    <s v="Maybe he will leave early"/>
    <s v="A15WCNO32MHBAF"/>
    <s v="male"/>
    <s v="native"/>
    <s v="56-65"/>
    <x v="1"/>
    <s v="A37AWU2VH1ZIXX"/>
    <s v="female"/>
    <s v="native"/>
    <s v="36-45"/>
    <x v="1"/>
    <x v="8"/>
    <x v="0"/>
  </r>
  <r>
    <s v="3IOEN3P9S8F0EAKSYH7Y3NFB34L61R"/>
    <s v="Maybe he will leave early"/>
    <s v="A3F0NFNLOLFJT0"/>
    <s v="male"/>
    <s v="native"/>
    <s v="26-35"/>
    <x v="2"/>
    <s v="A37AWU2VH1ZIXX"/>
    <s v="female"/>
    <s v="native"/>
    <s v="36-45"/>
    <x v="1"/>
    <x v="8"/>
    <x v="0"/>
  </r>
  <r>
    <s v="3IOEN3P9S8F0EAKSYH7Y3NFB34L61R"/>
    <s v="Maybe he will leave early"/>
    <s v="A166A2M31CW2C7"/>
    <s v="male"/>
    <s v="native"/>
    <s v="26-35"/>
    <x v="0"/>
    <s v="A37AWU2VH1ZIXX"/>
    <s v="female"/>
    <s v="native"/>
    <s v="36-45"/>
    <x v="1"/>
    <x v="8"/>
    <x v="0"/>
  </r>
  <r>
    <s v="39RP059MEIP3GBNCNU74YVP6FLWBM4"/>
    <s v="Someone is being a snitch."/>
    <s v="A1Y8KKZE2XHW8X"/>
    <s v="female"/>
    <s v="native"/>
    <s v="26-35"/>
    <x v="0"/>
    <s v="A3VZ5K4RRT6NN8"/>
    <s v="male"/>
    <s v="native"/>
    <s v="26-35"/>
    <x v="1"/>
    <x v="10"/>
    <x v="0"/>
  </r>
  <r>
    <s v="39RP059MEIP3GBNCNU74YVP6FLWBM4"/>
    <s v="Someone is being a snitch."/>
    <s v="A2T11H7YI7QPGD"/>
    <s v="male"/>
    <s v="native"/>
    <s v="26-35"/>
    <x v="2"/>
    <s v="A3VZ5K4RRT6NN8"/>
    <s v="male"/>
    <s v="native"/>
    <s v="26-35"/>
    <x v="1"/>
    <x v="10"/>
    <x v="0"/>
  </r>
  <r>
    <s v="39RP059MEIP3GBNCNU74YVP6FLWBM4"/>
    <s v="Someone is being a snitch."/>
    <s v="A1QSTGFG23OZHT"/>
    <s v="female"/>
    <s v="native"/>
    <s v="18-25"/>
    <x v="1"/>
    <s v="A3VZ5K4RRT6NN8"/>
    <s v="male"/>
    <s v="native"/>
    <s v="26-35"/>
    <x v="1"/>
    <x v="10"/>
    <x v="0"/>
  </r>
  <r>
    <s v="3NKQQ8O39Z1F8GQ5ASPWKVU0VT9UDM"/>
    <s v="that really sucks, glad you got your cards canceled at least."/>
    <s v="A1QSTGFG23OZHT"/>
    <s v="female"/>
    <s v="native"/>
    <s v="18-25"/>
    <x v="0"/>
    <s v="A1YHIQHLLLQIIQ"/>
    <s v="female"/>
    <s v="native"/>
    <s v="26-35"/>
    <x v="0"/>
    <x v="14"/>
    <x v="2"/>
  </r>
  <r>
    <s v="3NKQQ8O39Z1F8GQ5ASPWKVU0VT9UDM"/>
    <s v="that really sucks, glad you got your cards canceled at least."/>
    <s v="A33HA8ENAW2HOV"/>
    <s v="female"/>
    <s v="native"/>
    <s v="18-25"/>
    <x v="2"/>
    <s v="A1YHIQHLLLQIIQ"/>
    <s v="female"/>
    <s v="native"/>
    <s v="26-35"/>
    <x v="0"/>
    <x v="14"/>
    <x v="2"/>
  </r>
  <r>
    <s v="3NKQQ8O39Z1F8GQ5ASPWKVU0VT9UDM"/>
    <s v="that really sucks, glad you got your cards canceled at least."/>
    <s v="A3HGU6NO6U38IN"/>
    <s v="female"/>
    <s v="native"/>
    <s v="26-35"/>
    <x v="0"/>
    <s v="A1YHIQHLLLQIIQ"/>
    <s v="female"/>
    <s v="native"/>
    <s v="26-35"/>
    <x v="0"/>
    <x v="14"/>
    <x v="2"/>
  </r>
  <r>
    <s v="3IOEN3P9S8F0EAKSYH7Y3NFB34L61R"/>
    <s v="I didnt say anything"/>
    <s v="A15WCNO32MHBAF"/>
    <s v="male"/>
    <s v="native"/>
    <s v="56-65"/>
    <x v="1"/>
    <s v="A37AWU2VH1ZIXX"/>
    <s v="female"/>
    <s v="native"/>
    <s v="36-45"/>
    <x v="1"/>
    <x v="10"/>
    <x v="0"/>
  </r>
  <r>
    <s v="3IOEN3P9S8F0EAKSYH7Y3NFB34L61R"/>
    <s v="I didnt say anything"/>
    <s v="AAL9C3HQU74I2"/>
    <s v="male"/>
    <s v="native"/>
    <s v="18-25"/>
    <x v="4"/>
    <s v="A37AWU2VH1ZIXX"/>
    <s v="female"/>
    <s v="native"/>
    <s v="36-45"/>
    <x v="1"/>
    <x v="10"/>
    <x v="0"/>
  </r>
  <r>
    <s v="3IOEN3P9S8F0EAKSYH7Y3NFB34L61R"/>
    <s v="I didnt say anything"/>
    <s v="A2MMMYB7AE5RQN"/>
    <s v="male"/>
    <s v="native"/>
    <s v="26-35"/>
    <x v="4"/>
    <s v="A37AWU2VH1ZIXX"/>
    <s v="female"/>
    <s v="native"/>
    <s v="36-45"/>
    <x v="1"/>
    <x v="10"/>
    <x v="0"/>
  </r>
  <r>
    <s v="34J10VATJGU4OYZALX621RDOKD4IQ0"/>
    <s v="Um. I'll be home on time. Want me to grab pizza?"/>
    <s v="A23PQPECIUVKHC"/>
    <s v="male"/>
    <s v="native"/>
    <s v="26-35"/>
    <x v="3"/>
    <s v="A1JN13098RIE78"/>
    <s v="female"/>
    <s v="native"/>
    <s v="46-55"/>
    <x v="1"/>
    <x v="4"/>
    <x v="0"/>
  </r>
  <r>
    <s v="34J10VATJGU4OYZALX621RDOKD4IQ0"/>
    <s v="Um. I'll be home on time. Want me to grab pizza?"/>
    <s v="A3Q9MCOULHCS4S"/>
    <s v="female"/>
    <s v="profession"/>
    <s v="36-45"/>
    <x v="2"/>
    <s v="A1JN13098RIE78"/>
    <s v="female"/>
    <s v="native"/>
    <s v="46-55"/>
    <x v="1"/>
    <x v="4"/>
    <x v="0"/>
  </r>
  <r>
    <s v="34J10VATJGU4OYZALX621RDOKD4IQ0"/>
    <s v="Um. I'll be home on time. Want me to grab pizza?"/>
    <s v="A19D89YNO9Z52K"/>
    <s v="female"/>
    <s v="native"/>
    <s v="18-25"/>
    <x v="0"/>
    <s v="A1JN13098RIE78"/>
    <s v="female"/>
    <s v="native"/>
    <s v="46-55"/>
    <x v="1"/>
    <x v="4"/>
    <x v="0"/>
  </r>
  <r>
    <s v="39RP059MEIP3GBNCNU74YVP6FLWBM4"/>
    <s v="I'll be your valentine!"/>
    <s v="AQVXVMX61864S"/>
    <s v="male"/>
    <s v="native"/>
    <s v="26-35"/>
    <x v="3"/>
    <s v="A3VZ5K4RRT6NN8"/>
    <s v="male"/>
    <s v="native"/>
    <s v="26-35"/>
    <x v="1"/>
    <x v="11"/>
    <x v="0"/>
  </r>
  <r>
    <s v="39RP059MEIP3GBNCNU74YVP6FLWBM4"/>
    <s v="I'll be your valentine!"/>
    <s v="A3Q9MCOULHCS4S"/>
    <s v="female"/>
    <s v="profession"/>
    <s v="36-45"/>
    <x v="2"/>
    <s v="A3VZ5K4RRT6NN8"/>
    <s v="male"/>
    <s v="native"/>
    <s v="26-35"/>
    <x v="1"/>
    <x v="11"/>
    <x v="0"/>
  </r>
  <r>
    <s v="39RP059MEIP3GBNCNU74YVP6FLWBM4"/>
    <s v="I'll be your valentine!"/>
    <s v="A3CENIDTHHT4R8"/>
    <s v="female"/>
    <s v="native"/>
    <s v="46-55"/>
    <x v="2"/>
    <s v="A3VZ5K4RRT6NN8"/>
    <s v="male"/>
    <s v="native"/>
    <s v="26-35"/>
    <x v="1"/>
    <x v="11"/>
    <x v="0"/>
  </r>
  <r>
    <s v="39RP059MEIP3GBNCNU74YVP6FLWBM4"/>
    <s v="Oh okay."/>
    <s v="A3HGU6NO6U38IN"/>
    <s v="female"/>
    <s v="native"/>
    <s v="26-35"/>
    <x v="4"/>
    <s v="A3VZ5K4RRT6NN8"/>
    <s v="male"/>
    <s v="native"/>
    <s v="26-35"/>
    <x v="0"/>
    <x v="0"/>
    <x v="0"/>
  </r>
  <r>
    <s v="39RP059MEIP3GBNCNU74YVP6FLWBM4"/>
    <s v="Oh okay."/>
    <s v="A231ZFAME6FLN"/>
    <s v="female"/>
    <s v="native"/>
    <s v="36-45"/>
    <x v="4"/>
    <s v="A3VZ5K4RRT6NN8"/>
    <s v="male"/>
    <s v="native"/>
    <s v="26-35"/>
    <x v="0"/>
    <x v="0"/>
    <x v="0"/>
  </r>
  <r>
    <s v="39RP059MEIP3GBNCNU74YVP6FLWBM4"/>
    <s v="Oh okay."/>
    <s v="A1QSTGFG23OZHT"/>
    <s v="female"/>
    <s v="native"/>
    <s v="18-25"/>
    <x v="4"/>
    <s v="A3VZ5K4RRT6NN8"/>
    <s v="male"/>
    <s v="native"/>
    <s v="26-35"/>
    <x v="0"/>
    <x v="0"/>
    <x v="0"/>
  </r>
  <r>
    <s v="34J10VATJGU4OYZALX621RDOKD4IQ0"/>
    <s v="I'm sorry. I'll be home around 3, I'll bring some corn meal and bay leaves... they hate that right?"/>
    <s v="A19LVWX8ZLO6CS"/>
    <s v="male"/>
    <s v="native"/>
    <s v="36-45"/>
    <x v="1"/>
    <s v="A1JN13098RIE78"/>
    <s v="female"/>
    <s v="native"/>
    <s v="46-55"/>
    <x v="1"/>
    <x v="6"/>
    <x v="0"/>
  </r>
  <r>
    <s v="34J10VATJGU4OYZALX621RDOKD4IQ0"/>
    <s v="I'm sorry. I'll be home around 3, I'll bring some corn meal and bay leaves... they hate that right?"/>
    <s v="A82RLSJJXBKE8"/>
    <s v="female"/>
    <s v="native"/>
    <s v="18-25"/>
    <x v="2"/>
    <s v="A1JN13098RIE78"/>
    <s v="female"/>
    <s v="native"/>
    <s v="46-55"/>
    <x v="1"/>
    <x v="6"/>
    <x v="0"/>
  </r>
  <r>
    <s v="34J10VATJGU4OYZALX621RDOKD4IQ0"/>
    <s v="I'm sorry. I'll be home around 3, I'll bring some corn meal and bay leaves... they hate that right?"/>
    <s v="A166A2M31CW2C7"/>
    <s v="male"/>
    <s v="native"/>
    <s v="26-35"/>
    <x v="3"/>
    <s v="A1JN13098RIE78"/>
    <s v="female"/>
    <s v="native"/>
    <s v="46-55"/>
    <x v="1"/>
    <x v="6"/>
    <x v="0"/>
  </r>
  <r>
    <s v="3IOEN3P9S8F0EAKSYH7Y3NFB34L61R"/>
    <s v="Screw him"/>
    <s v="A2DF1NCVJ8V8K2"/>
    <s v="female"/>
    <s v="profession"/>
    <s v="56-65"/>
    <x v="4"/>
    <s v="A37AWU2VH1ZIXX"/>
    <s v="female"/>
    <s v="native"/>
    <s v="36-45"/>
    <x v="1"/>
    <x v="11"/>
    <x v="0"/>
  </r>
  <r>
    <s v="3IOEN3P9S8F0EAKSYH7Y3NFB34L61R"/>
    <s v="Screw him"/>
    <s v="A1OFPROOWWSHUF"/>
    <s v="male"/>
    <s v="native"/>
    <s v="26-35"/>
    <x v="2"/>
    <s v="A37AWU2VH1ZIXX"/>
    <s v="female"/>
    <s v="native"/>
    <s v="36-45"/>
    <x v="1"/>
    <x v="11"/>
    <x v="0"/>
  </r>
  <r>
    <s v="3IOEN3P9S8F0EAKSYH7Y3NFB34L61R"/>
    <s v="Screw him"/>
    <s v="A3Q9MCOULHCS4S"/>
    <s v="female"/>
    <s v="profession"/>
    <s v="36-45"/>
    <x v="3"/>
    <s v="A37AWU2VH1ZIXX"/>
    <s v="female"/>
    <s v="native"/>
    <s v="36-45"/>
    <x v="1"/>
    <x v="11"/>
    <x v="0"/>
  </r>
  <r>
    <s v="39RP059MEIP3GBNCNU74YVP6FLWBM4"/>
    <s v="That sucks! I am thankful I didn't get laid off too."/>
    <s v="A2BIZNP74JU80U"/>
    <s v="female"/>
    <s v="native"/>
    <s v="36-45"/>
    <x v="1"/>
    <s v="A3VZ5K4RRT6NN8"/>
    <s v="male"/>
    <s v="native"/>
    <s v="26-35"/>
    <x v="0"/>
    <x v="1"/>
    <x v="0"/>
  </r>
  <r>
    <s v="39RP059MEIP3GBNCNU74YVP6FLWBM4"/>
    <s v="That sucks! I am thankful I didn't get laid off too."/>
    <s v="A2UB7B47QOX4H8"/>
    <s v="female"/>
    <s v="native"/>
    <s v="36-45"/>
    <x v="1"/>
    <s v="A3VZ5K4RRT6NN8"/>
    <s v="male"/>
    <s v="native"/>
    <s v="26-35"/>
    <x v="0"/>
    <x v="1"/>
    <x v="0"/>
  </r>
  <r>
    <s v="39RP059MEIP3GBNCNU74YVP6FLWBM4"/>
    <s v="That sucks! I am thankful I didn't get laid off too."/>
    <s v="A1Y8KKZE2XHW8X"/>
    <s v="female"/>
    <s v="native"/>
    <s v="26-35"/>
    <x v="1"/>
    <s v="A3VZ5K4RRT6NN8"/>
    <s v="male"/>
    <s v="native"/>
    <s v="26-35"/>
    <x v="0"/>
    <x v="1"/>
    <x v="0"/>
  </r>
  <r>
    <s v="34J10VATJGU4OYZALX621RDOKD4IQ0"/>
    <s v="have you thought about getting a new gig?"/>
    <s v="AQVXVMX61864S"/>
    <s v="male"/>
    <s v="native"/>
    <s v="26-35"/>
    <x v="0"/>
    <s v="A1JN13098RIE78"/>
    <s v="female"/>
    <s v="native"/>
    <s v="46-55"/>
    <x v="1"/>
    <x v="8"/>
    <x v="0"/>
  </r>
  <r>
    <s v="34J10VATJGU4OYZALX621RDOKD4IQ0"/>
    <s v="have you thought about getting a new gig?"/>
    <s v="A1XQ7Y5CBAS43K"/>
    <s v="female"/>
    <s v="native"/>
    <s v="36-45"/>
    <x v="2"/>
    <s v="A1JN13098RIE78"/>
    <s v="female"/>
    <s v="native"/>
    <s v="46-55"/>
    <x v="1"/>
    <x v="8"/>
    <x v="0"/>
  </r>
  <r>
    <s v="34J10VATJGU4OYZALX621RDOKD4IQ0"/>
    <s v="have you thought about getting a new gig?"/>
    <s v="A3GNQDFPZALU92"/>
    <s v="male"/>
    <s v="native"/>
    <s v="26-35"/>
    <x v="4"/>
    <s v="A1JN13098RIE78"/>
    <s v="female"/>
    <s v="native"/>
    <s v="46-55"/>
    <x v="1"/>
    <x v="8"/>
    <x v="0"/>
  </r>
  <r>
    <s v="39RP059MEIP3GBNCNU74YVP6FLWBM4"/>
    <s v="K? Are you mad?"/>
    <s v="AD317NO9623GZ"/>
    <s v="female"/>
    <s v="native"/>
    <s v="36-45"/>
    <x v="1"/>
    <s v="A3VZ5K4RRT6NN8"/>
    <s v="male"/>
    <s v="native"/>
    <s v="26-35"/>
    <x v="0"/>
    <x v="2"/>
    <x v="0"/>
  </r>
  <r>
    <s v="39RP059MEIP3GBNCNU74YVP6FLWBM4"/>
    <s v="K? Are you mad?"/>
    <s v="A19D89YNO9Z52K"/>
    <s v="female"/>
    <s v="native"/>
    <s v="18-25"/>
    <x v="4"/>
    <s v="A3VZ5K4RRT6NN8"/>
    <s v="male"/>
    <s v="native"/>
    <s v="26-35"/>
    <x v="0"/>
    <x v="2"/>
    <x v="0"/>
  </r>
  <r>
    <s v="39RP059MEIP3GBNCNU74YVP6FLWBM4"/>
    <s v="K? Are you mad?"/>
    <s v="AQVXVMX61864S"/>
    <s v="male"/>
    <s v="native"/>
    <s v="26-35"/>
    <x v="4"/>
    <s v="A3VZ5K4RRT6NN8"/>
    <s v="male"/>
    <s v="native"/>
    <s v="26-35"/>
    <x v="0"/>
    <x v="2"/>
    <x v="0"/>
  </r>
  <r>
    <s v="34J10VATJGU4OYZALX621RDOKD4IQ0"/>
    <s v="Wasn't me, Dude! I haven't even seen or talked to her in a week!"/>
    <s v="A15WCNO32MHBAF"/>
    <s v="male"/>
    <s v="native"/>
    <s v="56-65"/>
    <x v="1"/>
    <s v="A1JN13098RIE78"/>
    <s v="female"/>
    <s v="native"/>
    <s v="46-55"/>
    <x v="1"/>
    <x v="10"/>
    <x v="0"/>
  </r>
  <r>
    <s v="34J10VATJGU4OYZALX621RDOKD4IQ0"/>
    <s v="Wasn't me, Dude! I haven't even seen or talked to her in a week!"/>
    <s v="A340UGIDGIF4W6"/>
    <s v="female"/>
    <s v="native"/>
    <s v="46-55"/>
    <x v="4"/>
    <s v="A1JN13098RIE78"/>
    <s v="female"/>
    <s v="native"/>
    <s v="46-55"/>
    <x v="1"/>
    <x v="10"/>
    <x v="0"/>
  </r>
  <r>
    <s v="34J10VATJGU4OYZALX621RDOKD4IQ0"/>
    <s v="Wasn't me, Dude! I haven't even seen or talked to her in a week!"/>
    <s v="A19D89YNO9Z52K"/>
    <s v="female"/>
    <s v="native"/>
    <s v="18-25"/>
    <x v="3"/>
    <s v="A1JN13098RIE78"/>
    <s v="female"/>
    <s v="native"/>
    <s v="46-55"/>
    <x v="1"/>
    <x v="10"/>
    <x v="0"/>
  </r>
  <r>
    <s v="3IOEN3P9S8F0EAKSYH7Y3NFB34L61R"/>
    <s v="Oh, well you tried"/>
    <s v="AAL9C3HQU74I2"/>
    <s v="male"/>
    <s v="native"/>
    <s v="18-25"/>
    <x v="0"/>
    <s v="A37AWU2VH1ZIXX"/>
    <s v="female"/>
    <s v="native"/>
    <s v="36-45"/>
    <x v="0"/>
    <x v="0"/>
    <x v="0"/>
  </r>
  <r>
    <s v="3IOEN3P9S8F0EAKSYH7Y3NFB34L61R"/>
    <s v="Oh, well you tried"/>
    <s v="ADLF8HVS3C7IL"/>
    <s v="male"/>
    <s v="native"/>
    <s v="18-25"/>
    <x v="0"/>
    <s v="A37AWU2VH1ZIXX"/>
    <s v="female"/>
    <s v="native"/>
    <s v="36-45"/>
    <x v="0"/>
    <x v="0"/>
    <x v="0"/>
  </r>
  <r>
    <s v="3IOEN3P9S8F0EAKSYH7Y3NFB34L61R"/>
    <s v="Oh, well you tried"/>
    <s v="A2T11H7YI7QPGD"/>
    <s v="male"/>
    <s v="native"/>
    <s v="26-35"/>
    <x v="1"/>
    <s v="A37AWU2VH1ZIXX"/>
    <s v="female"/>
    <s v="native"/>
    <s v="36-45"/>
    <x v="0"/>
    <x v="0"/>
    <x v="0"/>
  </r>
  <r>
    <s v="3IOEN3P9S8F0EAKSYH7Y3NFB34L61R"/>
    <s v="Oh im sorry"/>
    <s v="A39N860RODN562"/>
    <s v="female"/>
    <s v="native"/>
    <s v="18-25"/>
    <x v="1"/>
    <s v="A37AWU2VH1ZIXX"/>
    <s v="female"/>
    <s v="native"/>
    <s v="36-45"/>
    <x v="0"/>
    <x v="1"/>
    <x v="0"/>
  </r>
  <r>
    <s v="3IOEN3P9S8F0EAKSYH7Y3NFB34L61R"/>
    <s v="Oh im sorry"/>
    <s v="A17HFDRWYZL1CD"/>
    <s v="male"/>
    <s v="native"/>
    <s v="18-25"/>
    <x v="1"/>
    <s v="A37AWU2VH1ZIXX"/>
    <s v="female"/>
    <s v="native"/>
    <s v="36-45"/>
    <x v="0"/>
    <x v="1"/>
    <x v="0"/>
  </r>
  <r>
    <s v="3IOEN3P9S8F0EAKSYH7Y3NFB34L61R"/>
    <s v="Oh im sorry"/>
    <s v="A1IHI23KH87K5W"/>
    <s v="male"/>
    <s v="native"/>
    <s v="46-55"/>
    <x v="1"/>
    <s v="A37AWU2VH1ZIXX"/>
    <s v="female"/>
    <s v="native"/>
    <s v="36-45"/>
    <x v="0"/>
    <x v="1"/>
    <x v="0"/>
  </r>
  <r>
    <s v="34J10VATJGU4OYZALX621RDOKD4IQ0"/>
    <s v="that sucks. how'd you find out? what did he say? srsly, he's a douche!"/>
    <s v="A33HA8ENAW2HOV"/>
    <s v="female"/>
    <s v="native"/>
    <s v="18-25"/>
    <x v="2"/>
    <s v="A1JN13098RIE78"/>
    <s v="female"/>
    <s v="native"/>
    <s v="46-55"/>
    <x v="1"/>
    <x v="11"/>
    <x v="0"/>
  </r>
  <r>
    <s v="34J10VATJGU4OYZALX621RDOKD4IQ0"/>
    <s v="that sucks. how'd you find out? what did he say? srsly, he's a douche!"/>
    <s v="A27M4UQJMN22N4"/>
    <s v="male"/>
    <s v="native"/>
    <s v="18-25"/>
    <x v="2"/>
    <s v="A1JN13098RIE78"/>
    <s v="female"/>
    <s v="native"/>
    <s v="46-55"/>
    <x v="1"/>
    <x v="11"/>
    <x v="0"/>
  </r>
  <r>
    <s v="34J10VATJGU4OYZALX621RDOKD4IQ0"/>
    <s v="that sucks. how'd you find out? what did he say? srsly, he's a douche!"/>
    <s v="AD317NO9623GZ"/>
    <s v="female"/>
    <s v="native"/>
    <s v="36-45"/>
    <x v="2"/>
    <s v="A1JN13098RIE78"/>
    <s v="female"/>
    <s v="native"/>
    <s v="46-55"/>
    <x v="1"/>
    <x v="11"/>
    <x v="0"/>
  </r>
  <r>
    <s v="39RP059MEIP3GBNCNU74YVP6FLWBM4"/>
    <s v="What do you need help with?"/>
    <s v="AD317NO9623GZ"/>
    <s v="female"/>
    <s v="native"/>
    <s v="36-45"/>
    <x v="4"/>
    <s v="A3VZ5K4RRT6NN8"/>
    <s v="male"/>
    <s v="native"/>
    <s v="26-35"/>
    <x v="0"/>
    <x v="3"/>
    <x v="0"/>
  </r>
  <r>
    <s v="39RP059MEIP3GBNCNU74YVP6FLWBM4"/>
    <s v="What do you need help with?"/>
    <s v="A1ZRK6K5JUPJAV"/>
    <s v="male"/>
    <s v="native"/>
    <s v="36-45"/>
    <x v="1"/>
    <s v="A3VZ5K4RRT6NN8"/>
    <s v="male"/>
    <s v="native"/>
    <s v="26-35"/>
    <x v="0"/>
    <x v="3"/>
    <x v="0"/>
  </r>
  <r>
    <s v="39RP059MEIP3GBNCNU74YVP6FLWBM4"/>
    <s v="What do you need help with?"/>
    <s v="A1QSTGFG23OZHT"/>
    <s v="female"/>
    <s v="native"/>
    <s v="18-25"/>
    <x v="4"/>
    <s v="A3VZ5K4RRT6NN8"/>
    <s v="male"/>
    <s v="native"/>
    <s v="26-35"/>
    <x v="0"/>
    <x v="3"/>
    <x v="0"/>
  </r>
  <r>
    <s v="34J10VATJGU4OYZALX621RDOKD4IQ0"/>
    <s v="It's all good! But, hey, if that was you, you don't need that diet anyway!"/>
    <s v="A3GNQDFPZALU92"/>
    <s v="male"/>
    <s v="native"/>
    <s v="26-35"/>
    <x v="2"/>
    <s v="A1JN13098RIE78"/>
    <s v="female"/>
    <s v="native"/>
    <s v="46-55"/>
    <x v="0"/>
    <x v="0"/>
    <x v="0"/>
  </r>
  <r>
    <s v="34J10VATJGU4OYZALX621RDOKD4IQ0"/>
    <s v="It's all good! But, hey, if that was you, you don't need that diet anyway!"/>
    <s v="AC4QN4N0PY7YF"/>
    <s v="male"/>
    <s v="native"/>
    <s v="26-35"/>
    <x v="2"/>
    <s v="A1JN13098RIE78"/>
    <s v="female"/>
    <s v="native"/>
    <s v="46-55"/>
    <x v="0"/>
    <x v="0"/>
    <x v="0"/>
  </r>
  <r>
    <s v="34J10VATJGU4OYZALX621RDOKD4IQ0"/>
    <s v="It's all good! But, hey, if that was you, you don't need that diet anyway!"/>
    <s v="A2BIZNP74JU80U"/>
    <s v="female"/>
    <s v="native"/>
    <s v="36-45"/>
    <x v="0"/>
    <s v="A1JN13098RIE78"/>
    <s v="female"/>
    <s v="native"/>
    <s v="46-55"/>
    <x v="0"/>
    <x v="0"/>
    <x v="0"/>
  </r>
  <r>
    <s v="39RP059MEIP3GBNCNU74YVP6FLWBM4"/>
    <s v="Haha! That sucks! Stupid cars lol."/>
    <s v="AQVXVMX61864S"/>
    <s v="male"/>
    <s v="native"/>
    <s v="26-35"/>
    <x v="2"/>
    <s v="A3VZ5K4RRT6NN8"/>
    <s v="male"/>
    <s v="native"/>
    <s v="26-35"/>
    <x v="0"/>
    <x v="5"/>
    <x v="0"/>
  </r>
  <r>
    <s v="39RP059MEIP3GBNCNU74YVP6FLWBM4"/>
    <s v="Haha! That sucks! Stupid cars lol."/>
    <s v="A2MMMYB7AE5RQN"/>
    <s v="male"/>
    <s v="native"/>
    <s v="26-35"/>
    <x v="1"/>
    <s v="A3VZ5K4RRT6NN8"/>
    <s v="male"/>
    <s v="native"/>
    <s v="26-35"/>
    <x v="0"/>
    <x v="5"/>
    <x v="0"/>
  </r>
  <r>
    <s v="39RP059MEIP3GBNCNU74YVP6FLWBM4"/>
    <s v="Haha! That sucks! Stupid cars lol."/>
    <s v="A3PNCUDQAOHW8H"/>
    <s v="female"/>
    <s v="native"/>
    <s v="46-55"/>
    <x v="1"/>
    <s v="A3VZ5K4RRT6NN8"/>
    <s v="male"/>
    <s v="native"/>
    <s v="26-35"/>
    <x v="0"/>
    <x v="5"/>
    <x v="0"/>
  </r>
  <r>
    <s v="3IOEN3P9S8F0EAKSYH7Y3NFB34L61R"/>
    <s v="R u busy?"/>
    <s v="A19LVWX8ZLO6CS"/>
    <s v="male"/>
    <s v="native"/>
    <s v="36-45"/>
    <x v="4"/>
    <s v="A37AWU2VH1ZIXX"/>
    <s v="female"/>
    <s v="native"/>
    <s v="36-45"/>
    <x v="0"/>
    <x v="2"/>
    <x v="0"/>
  </r>
  <r>
    <s v="3IOEN3P9S8F0EAKSYH7Y3NFB34L61R"/>
    <s v="R u busy?"/>
    <s v="A2BIZNP74JU80U"/>
    <s v="female"/>
    <s v="native"/>
    <s v="36-45"/>
    <x v="1"/>
    <s v="A37AWU2VH1ZIXX"/>
    <s v="female"/>
    <s v="native"/>
    <s v="36-45"/>
    <x v="0"/>
    <x v="2"/>
    <x v="0"/>
  </r>
  <r>
    <s v="3IOEN3P9S8F0EAKSYH7Y3NFB34L61R"/>
    <s v="R u busy?"/>
    <s v="AQVXVMX61864S"/>
    <s v="male"/>
    <s v="native"/>
    <s v="26-35"/>
    <x v="3"/>
    <s v="A37AWU2VH1ZIXX"/>
    <s v="female"/>
    <s v="native"/>
    <s v="36-45"/>
    <x v="0"/>
    <x v="2"/>
    <x v="0"/>
  </r>
  <r>
    <s v="34J10VATJGU4OYZALX621RDOKD4IQ0"/>
    <s v="Oh. Wow. I'm sorry, Paula... how are you doing?"/>
    <s v="A2BIZNP74JU80U"/>
    <s v="female"/>
    <s v="native"/>
    <s v="36-45"/>
    <x v="2"/>
    <s v="A1JN13098RIE78"/>
    <s v="female"/>
    <s v="native"/>
    <s v="46-55"/>
    <x v="0"/>
    <x v="1"/>
    <x v="0"/>
  </r>
  <r>
    <s v="34J10VATJGU4OYZALX621RDOKD4IQ0"/>
    <s v="Oh. Wow. I'm sorry, Paula... how are you doing?"/>
    <s v="A19LVWX8ZLO6CS"/>
    <s v="male"/>
    <s v="native"/>
    <s v="36-45"/>
    <x v="3"/>
    <s v="A1JN13098RIE78"/>
    <s v="female"/>
    <s v="native"/>
    <s v="46-55"/>
    <x v="0"/>
    <x v="1"/>
    <x v="0"/>
  </r>
  <r>
    <s v="34J10VATJGU4OYZALX621RDOKD4IQ0"/>
    <s v="Oh. Wow. I'm sorry, Paula... how are you doing?"/>
    <s v="A166A2M31CW2C7"/>
    <s v="male"/>
    <s v="native"/>
    <s v="26-35"/>
    <x v="2"/>
    <s v="A1JN13098RIE78"/>
    <s v="female"/>
    <s v="native"/>
    <s v="46-55"/>
    <x v="0"/>
    <x v="1"/>
    <x v="0"/>
  </r>
  <r>
    <s v="39RP059MEIP3GBNCNU74YVP6FLWBM4"/>
    <s v="I'll make sure they are hot when I get them."/>
    <s v="A19D89YNO9Z52K"/>
    <s v="female"/>
    <s v="native"/>
    <s v="18-25"/>
    <x v="1"/>
    <s v="A3VZ5K4RRT6NN8"/>
    <s v="male"/>
    <s v="native"/>
    <s v="26-35"/>
    <x v="0"/>
    <x v="7"/>
    <x v="0"/>
  </r>
  <r>
    <s v="39RP059MEIP3GBNCNU74YVP6FLWBM4"/>
    <s v="I'll make sure they are hot when I get them."/>
    <s v="AD317NO9623GZ"/>
    <s v="female"/>
    <s v="native"/>
    <s v="36-45"/>
    <x v="0"/>
    <s v="A3VZ5K4RRT6NN8"/>
    <s v="male"/>
    <s v="native"/>
    <s v="26-35"/>
    <x v="0"/>
    <x v="7"/>
    <x v="0"/>
  </r>
  <r>
    <s v="39RP059MEIP3GBNCNU74YVP6FLWBM4"/>
    <s v="I'll make sure they are hot when I get them."/>
    <s v="A1B76WYZ47BQJ"/>
    <s v="male"/>
    <s v="native"/>
    <s v="56-65"/>
    <x v="1"/>
    <s v="A3VZ5K4RRT6NN8"/>
    <s v="male"/>
    <s v="native"/>
    <s v="26-35"/>
    <x v="0"/>
    <x v="7"/>
    <x v="0"/>
  </r>
  <r>
    <s v="3IOEN3P9S8F0EAKSYH7Y3NFB34L61R"/>
    <s v="Im here. What do you need?"/>
    <s v="A39N860RODN562"/>
    <s v="female"/>
    <s v="native"/>
    <s v="18-25"/>
    <x v="2"/>
    <s v="A37AWU2VH1ZIXX"/>
    <s v="female"/>
    <s v="native"/>
    <s v="36-45"/>
    <x v="0"/>
    <x v="3"/>
    <x v="0"/>
  </r>
  <r>
    <s v="3IOEN3P9S8F0EAKSYH7Y3NFB34L61R"/>
    <s v="Im here. What do you need?"/>
    <s v="ADLF8HVS3C7IL"/>
    <s v="male"/>
    <s v="native"/>
    <s v="18-25"/>
    <x v="2"/>
    <s v="A37AWU2VH1ZIXX"/>
    <s v="female"/>
    <s v="native"/>
    <s v="36-45"/>
    <x v="0"/>
    <x v="3"/>
    <x v="0"/>
  </r>
  <r>
    <s v="3IOEN3P9S8F0EAKSYH7Y3NFB34L61R"/>
    <s v="Im here. What do you need?"/>
    <s v="A23H7XNZHF8JQY"/>
    <s v="female"/>
    <s v="native"/>
    <s v="26-35"/>
    <x v="0"/>
    <s v="A37AWU2VH1ZIXX"/>
    <s v="female"/>
    <s v="native"/>
    <s v="36-45"/>
    <x v="0"/>
    <x v="3"/>
    <x v="0"/>
  </r>
  <r>
    <s v="3IOEN3P9S8F0EAKSYH7Y3NFB34L61R"/>
    <s v="Ugh, how unfortunate!"/>
    <s v="A3F0NFNLOLFJT0"/>
    <s v="male"/>
    <s v="native"/>
    <s v="26-35"/>
    <x v="3"/>
    <s v="A37AWU2VH1ZIXX"/>
    <s v="female"/>
    <s v="native"/>
    <s v="36-45"/>
    <x v="0"/>
    <x v="5"/>
    <x v="0"/>
  </r>
  <r>
    <s v="3IOEN3P9S8F0EAKSYH7Y3NFB34L61R"/>
    <s v="Ugh, how unfortunate!"/>
    <s v="A1Y8KKZE2XHW8X"/>
    <s v="female"/>
    <s v="native"/>
    <s v="26-35"/>
    <x v="2"/>
    <s v="A37AWU2VH1ZIXX"/>
    <s v="female"/>
    <s v="native"/>
    <s v="36-45"/>
    <x v="0"/>
    <x v="5"/>
    <x v="0"/>
  </r>
  <r>
    <s v="3IOEN3P9S8F0EAKSYH7Y3NFB34L61R"/>
    <s v="Ugh, how unfortunate!"/>
    <s v="A231ZFAME6FLN"/>
    <s v="female"/>
    <s v="native"/>
    <s v="36-45"/>
    <x v="0"/>
    <s v="A37AWU2VH1ZIXX"/>
    <s v="female"/>
    <s v="native"/>
    <s v="36-45"/>
    <x v="0"/>
    <x v="5"/>
    <x v="0"/>
  </r>
  <r>
    <s v="39RP059MEIP3GBNCNU74YVP6FLWBM4"/>
    <s v="Yeah I just want some alone time right now. Maybe next time."/>
    <s v="AQVXVMX61864S"/>
    <s v="male"/>
    <s v="native"/>
    <s v="26-35"/>
    <x v="2"/>
    <s v="A3VZ5K4RRT6NN8"/>
    <s v="male"/>
    <s v="native"/>
    <s v="26-35"/>
    <x v="0"/>
    <x v="9"/>
    <x v="0"/>
  </r>
  <r>
    <s v="39RP059MEIP3GBNCNU74YVP6FLWBM4"/>
    <s v="Yeah I just want some alone time right now. Maybe next time."/>
    <s v="A19D89YNO9Z52K"/>
    <s v="female"/>
    <s v="native"/>
    <s v="18-25"/>
    <x v="2"/>
    <s v="A3VZ5K4RRT6NN8"/>
    <s v="male"/>
    <s v="native"/>
    <s v="26-35"/>
    <x v="0"/>
    <x v="9"/>
    <x v="0"/>
  </r>
  <r>
    <s v="39RP059MEIP3GBNCNU74YVP6FLWBM4"/>
    <s v="Yeah I just want some alone time right now. Maybe next time."/>
    <s v="AAL9C3HQU74I2"/>
    <s v="male"/>
    <s v="native"/>
    <s v="18-25"/>
    <x v="1"/>
    <s v="A3VZ5K4RRT6NN8"/>
    <s v="male"/>
    <s v="native"/>
    <s v="26-35"/>
    <x v="0"/>
    <x v="9"/>
    <x v="0"/>
  </r>
  <r>
    <s v="34J10VATJGU4OYZALX621RDOKD4IQ0"/>
    <s v="You ok? I'm totally sorry I crashed. Ur mad."/>
    <s v="A1OFPROOWWSHUF"/>
    <s v="male"/>
    <s v="native"/>
    <s v="26-35"/>
    <x v="4"/>
    <s v="A1JN13098RIE78"/>
    <s v="female"/>
    <s v="native"/>
    <s v="46-55"/>
    <x v="0"/>
    <x v="2"/>
    <x v="0"/>
  </r>
  <r>
    <s v="34J10VATJGU4OYZALX621RDOKD4IQ0"/>
    <s v="You ok? I'm totally sorry I crashed. Ur mad."/>
    <s v="A231ZFAME6FLN"/>
    <s v="female"/>
    <s v="native"/>
    <s v="36-45"/>
    <x v="0"/>
    <s v="A1JN13098RIE78"/>
    <s v="female"/>
    <s v="native"/>
    <s v="46-55"/>
    <x v="0"/>
    <x v="2"/>
    <x v="0"/>
  </r>
  <r>
    <s v="34J10VATJGU4OYZALX621RDOKD4IQ0"/>
    <s v="You ok? I'm totally sorry I crashed. Ur mad."/>
    <s v="ADLF8HVS3C7IL"/>
    <s v="male"/>
    <s v="native"/>
    <s v="18-25"/>
    <x v="2"/>
    <s v="A1JN13098RIE78"/>
    <s v="female"/>
    <s v="native"/>
    <s v="46-55"/>
    <x v="0"/>
    <x v="2"/>
    <x v="0"/>
  </r>
  <r>
    <s v="39RP059MEIP3GBNCNU74YVP6FLWBM4"/>
    <s v="Yep gonna have to figure out who isn't going now."/>
    <s v="A27M4UQJMN22N4"/>
    <s v="male"/>
    <s v="native"/>
    <s v="18-25"/>
    <x v="4"/>
    <s v="A3VZ5K4RRT6NN8"/>
    <s v="male"/>
    <s v="native"/>
    <s v="26-35"/>
    <x v="0"/>
    <x v="12"/>
    <x v="0"/>
  </r>
  <r>
    <s v="39RP059MEIP3GBNCNU74YVP6FLWBM4"/>
    <s v="Yep gonna have to figure out who isn't going now."/>
    <s v="A30MP4LXV4MIFD"/>
    <s v="male"/>
    <s v="native"/>
    <s v="26-35"/>
    <x v="0"/>
    <s v="A3VZ5K4RRT6NN8"/>
    <s v="male"/>
    <s v="native"/>
    <s v="26-35"/>
    <x v="0"/>
    <x v="12"/>
    <x v="0"/>
  </r>
  <r>
    <s v="39RP059MEIP3GBNCNU74YVP6FLWBM4"/>
    <s v="Yep gonna have to figure out who isn't going now."/>
    <s v="A2PZB9LF450MVX"/>
    <s v="female"/>
    <s v="native"/>
    <s v="26-35"/>
    <x v="1"/>
    <s v="A3VZ5K4RRT6NN8"/>
    <s v="male"/>
    <s v="native"/>
    <s v="26-35"/>
    <x v="0"/>
    <x v="12"/>
    <x v="0"/>
  </r>
  <r>
    <s v="3IOEN3P9S8F0EAKSYH7Y3NFB34L61R"/>
    <s v="Ill run"/>
    <s v="A3HGU6NO6U38IN"/>
    <s v="female"/>
    <s v="native"/>
    <s v="26-35"/>
    <x v="0"/>
    <s v="A37AWU2VH1ZIXX"/>
    <s v="female"/>
    <s v="native"/>
    <s v="36-45"/>
    <x v="0"/>
    <x v="7"/>
    <x v="0"/>
  </r>
  <r>
    <s v="3IOEN3P9S8F0EAKSYH7Y3NFB34L61R"/>
    <s v="Ill run"/>
    <s v="A3P6IXUM1ND35A"/>
    <s v="male"/>
    <s v="native"/>
    <s v="26-35"/>
    <x v="0"/>
    <s v="A37AWU2VH1ZIXX"/>
    <s v="female"/>
    <s v="native"/>
    <s v="36-45"/>
    <x v="0"/>
    <x v="7"/>
    <x v="0"/>
  </r>
  <r>
    <s v="3IOEN3P9S8F0EAKSYH7Y3NFB34L61R"/>
    <s v="Ill run"/>
    <s v="A17HFDRWYZL1CD"/>
    <s v="male"/>
    <s v="native"/>
    <s v="18-25"/>
    <x v="1"/>
    <s v="A37AWU2VH1ZIXX"/>
    <s v="female"/>
    <s v="native"/>
    <s v="36-45"/>
    <x v="0"/>
    <x v="7"/>
    <x v="0"/>
  </r>
  <r>
    <s v="39RP059MEIP3GBNCNU74YVP6FLWBM4"/>
    <s v="Okay I'll call you at 2."/>
    <s v="A2UB7B47QOX4H8"/>
    <s v="female"/>
    <s v="native"/>
    <s v="36-45"/>
    <x v="0"/>
    <s v="A3VZ5K4RRT6NN8"/>
    <s v="male"/>
    <s v="native"/>
    <s v="26-35"/>
    <x v="0"/>
    <x v="13"/>
    <x v="0"/>
  </r>
  <r>
    <s v="39RP059MEIP3GBNCNU74YVP6FLWBM4"/>
    <s v="Okay I'll call you at 2."/>
    <s v="A2MMMYB7AE5RQN"/>
    <s v="male"/>
    <s v="native"/>
    <s v="26-35"/>
    <x v="2"/>
    <s v="A3VZ5K4RRT6NN8"/>
    <s v="male"/>
    <s v="native"/>
    <s v="26-35"/>
    <x v="0"/>
    <x v="13"/>
    <x v="0"/>
  </r>
  <r>
    <s v="39RP059MEIP3GBNCNU74YVP6FLWBM4"/>
    <s v="Okay I'll call you at 2."/>
    <s v="A340UGIDGIF4W6"/>
    <s v="female"/>
    <s v="native"/>
    <s v="36-45"/>
    <x v="1"/>
    <s v="A3VZ5K4RRT6NN8"/>
    <s v="male"/>
    <s v="native"/>
    <s v="26-35"/>
    <x v="0"/>
    <x v="13"/>
    <x v="0"/>
  </r>
  <r>
    <s v="34J10VATJGU4OYZALX621RDOKD4IQ0"/>
    <s v="What's up!? Sorry, I'd left my phone in the car. What's wrong?"/>
    <s v="A15HH69K0VGFQ"/>
    <s v="female"/>
    <s v="native"/>
    <s v="26-35"/>
    <x v="3"/>
    <s v="A1JN13098RIE78"/>
    <s v="female"/>
    <s v="native"/>
    <s v="46-55"/>
    <x v="0"/>
    <x v="3"/>
    <x v="0"/>
  </r>
  <r>
    <s v="34J10VATJGU4OYZALX621RDOKD4IQ0"/>
    <s v="What's up!? Sorry, I'd left my phone in the car. What's wrong?"/>
    <s v="A2PZB9LF450MVX"/>
    <s v="female"/>
    <s v="native"/>
    <s v="26-35"/>
    <x v="3"/>
    <s v="A1JN13098RIE78"/>
    <s v="female"/>
    <s v="native"/>
    <s v="46-55"/>
    <x v="0"/>
    <x v="3"/>
    <x v="0"/>
  </r>
  <r>
    <s v="34J10VATJGU4OYZALX621RDOKD4IQ0"/>
    <s v="What's up!? Sorry, I'd left my phone in the car. What's wrong?"/>
    <s v="A231ZFAME6FLN"/>
    <s v="female"/>
    <s v="native"/>
    <s v="36-45"/>
    <x v="1"/>
    <s v="A1JN13098RIE78"/>
    <s v="female"/>
    <s v="native"/>
    <s v="46-55"/>
    <x v="0"/>
    <x v="3"/>
    <x v="0"/>
  </r>
  <r>
    <s v="34J10VATJGU4OYZALX621RDOKD4IQ0"/>
    <s v="no way! what an ass! you need clothes or anything?"/>
    <s v="A82RLSJJXBKE8"/>
    <s v="female"/>
    <s v="native"/>
    <s v="18-25"/>
    <x v="2"/>
    <s v="A1JN13098RIE78"/>
    <s v="female"/>
    <s v="native"/>
    <s v="46-55"/>
    <x v="0"/>
    <x v="5"/>
    <x v="0"/>
  </r>
  <r>
    <s v="34J10VATJGU4OYZALX621RDOKD4IQ0"/>
    <s v="no way! what an ass! you need clothes or anything?"/>
    <s v="A33HA8ENAW2HOV"/>
    <s v="female"/>
    <s v="native"/>
    <s v="18-25"/>
    <x v="3"/>
    <s v="A1JN13098RIE78"/>
    <s v="female"/>
    <s v="native"/>
    <s v="46-55"/>
    <x v="0"/>
    <x v="5"/>
    <x v="0"/>
  </r>
  <r>
    <s v="34J10VATJGU4OYZALX621RDOKD4IQ0"/>
    <s v="no way! what an ass! you need clothes or anything?"/>
    <s v="A17HFDRWYZL1CD"/>
    <s v="male"/>
    <s v="native"/>
    <s v="18-25"/>
    <x v="3"/>
    <s v="A1JN13098RIE78"/>
    <s v="female"/>
    <s v="native"/>
    <s v="46-55"/>
    <x v="0"/>
    <x v="5"/>
    <x v="0"/>
  </r>
  <r>
    <s v="3IOEN3P9S8F0EAKSYH7Y3NFB34L61R"/>
    <s v="Just not feeling well"/>
    <s v="A2MMMYB7AE5RQN"/>
    <s v="male"/>
    <s v="native"/>
    <s v="26-35"/>
    <x v="4"/>
    <s v="A37AWU2VH1ZIXX"/>
    <s v="female"/>
    <s v="native"/>
    <s v="36-45"/>
    <x v="0"/>
    <x v="9"/>
    <x v="0"/>
  </r>
  <r>
    <s v="3IOEN3P9S8F0EAKSYH7Y3NFB34L61R"/>
    <s v="Just not feeling well"/>
    <s v="AD317NO9623GZ"/>
    <s v="female"/>
    <s v="native"/>
    <s v="36-45"/>
    <x v="1"/>
    <s v="A37AWU2VH1ZIXX"/>
    <s v="female"/>
    <s v="native"/>
    <s v="36-45"/>
    <x v="0"/>
    <x v="9"/>
    <x v="0"/>
  </r>
  <r>
    <s v="3IOEN3P9S8F0EAKSYH7Y3NFB34L61R"/>
    <s v="Just not feeling well"/>
    <s v="A17HFDRWYZL1CD"/>
    <s v="male"/>
    <s v="native"/>
    <s v="18-25"/>
    <x v="4"/>
    <s v="A37AWU2VH1ZIXX"/>
    <s v="female"/>
    <s v="native"/>
    <s v="36-45"/>
    <x v="0"/>
    <x v="9"/>
    <x v="0"/>
  </r>
  <r>
    <s v="39RP059MEIP3GBNCNU74YVP6FLWBM4"/>
    <s v="Hope you find it soon."/>
    <s v="A1OFPROOWWSHUF"/>
    <s v="male"/>
    <s v="native"/>
    <s v="26-35"/>
    <x v="0"/>
    <s v="A3VZ5K4RRT6NN8"/>
    <s v="male"/>
    <s v="native"/>
    <s v="26-35"/>
    <x v="0"/>
    <x v="14"/>
    <x v="0"/>
  </r>
  <r>
    <s v="39RP059MEIP3GBNCNU74YVP6FLWBM4"/>
    <s v="Hope you find it soon."/>
    <s v="A340UGIDGIF4W6"/>
    <s v="female"/>
    <s v="native"/>
    <s v="36-45"/>
    <x v="0"/>
    <s v="A3VZ5K4RRT6NN8"/>
    <s v="male"/>
    <s v="native"/>
    <s v="26-35"/>
    <x v="0"/>
    <x v="14"/>
    <x v="0"/>
  </r>
  <r>
    <s v="39RP059MEIP3GBNCNU74YVP6FLWBM4"/>
    <s v="Hope you find it soon."/>
    <s v="A3Q9MCOULHCS4S"/>
    <s v="female"/>
    <s v="profession"/>
    <s v="36-45"/>
    <x v="0"/>
    <s v="A3VZ5K4RRT6NN8"/>
    <s v="male"/>
    <s v="native"/>
    <s v="26-35"/>
    <x v="0"/>
    <x v="14"/>
    <x v="0"/>
  </r>
  <r>
    <s v="34J10VATJGU4OYZALX621RDOKD4IQ0"/>
    <s v="I'm doing what I can. They're always cold, anyway. Relax, man."/>
    <s v="A1QSTGFG23OZHT"/>
    <s v="female"/>
    <s v="native"/>
    <s v="18-25"/>
    <x v="1"/>
    <s v="A1JN13098RIE78"/>
    <s v="female"/>
    <s v="native"/>
    <s v="46-55"/>
    <x v="0"/>
    <x v="7"/>
    <x v="0"/>
  </r>
  <r>
    <s v="34J10VATJGU4OYZALX621RDOKD4IQ0"/>
    <s v="I'm doing what I can. They're always cold, anyway. Relax, man."/>
    <s v="A166A2M31CW2C7"/>
    <s v="male"/>
    <s v="native"/>
    <s v="26-35"/>
    <x v="0"/>
    <s v="A1JN13098RIE78"/>
    <s v="female"/>
    <s v="native"/>
    <s v="46-55"/>
    <x v="0"/>
    <x v="7"/>
    <x v="0"/>
  </r>
  <r>
    <s v="34J10VATJGU4OYZALX621RDOKD4IQ0"/>
    <s v="I'm doing what I can. They're always cold, anyway. Relax, man."/>
    <s v="ANK8K5WTHJ61C"/>
    <s v="female"/>
    <s v="native"/>
    <s v="46-55"/>
    <x v="4"/>
    <s v="A1JN13098RIE78"/>
    <s v="female"/>
    <s v="native"/>
    <s v="46-55"/>
    <x v="0"/>
    <x v="7"/>
    <x v="0"/>
  </r>
  <r>
    <s v="3IOEN3P9S8F0EAKSYH7Y3NFB34L61R"/>
    <s v="Hmm what should we do?"/>
    <s v="AD317NO9623GZ"/>
    <s v="female"/>
    <s v="native"/>
    <s v="36-45"/>
    <x v="4"/>
    <s v="A37AWU2VH1ZIXX"/>
    <s v="female"/>
    <s v="native"/>
    <s v="36-45"/>
    <x v="0"/>
    <x v="12"/>
    <x v="0"/>
  </r>
  <r>
    <s v="3IOEN3P9S8F0EAKSYH7Y3NFB34L61R"/>
    <s v="Hmm what should we do?"/>
    <s v="A3GNQDFPZALU92"/>
    <s v="male"/>
    <s v="native"/>
    <s v="26-35"/>
    <x v="4"/>
    <s v="A37AWU2VH1ZIXX"/>
    <s v="female"/>
    <s v="native"/>
    <s v="36-45"/>
    <x v="0"/>
    <x v="12"/>
    <x v="0"/>
  </r>
  <r>
    <s v="3IOEN3P9S8F0EAKSYH7Y3NFB34L61R"/>
    <s v="Hmm what should we do?"/>
    <s v="A17HFDRWYZL1CD"/>
    <s v="male"/>
    <s v="native"/>
    <s v="18-25"/>
    <x v="0"/>
    <s v="A37AWU2VH1ZIXX"/>
    <s v="female"/>
    <s v="native"/>
    <s v="36-45"/>
    <x v="0"/>
    <x v="12"/>
    <x v="0"/>
  </r>
  <r>
    <s v="34J10VATJGU4OYZALX621RDOKD4IQ0"/>
    <s v="I'm fine, don't worry. Just not feelin' it, ya know?"/>
    <s v="A3P6IXUM1ND35A"/>
    <s v="male"/>
    <s v="native"/>
    <s v="26-35"/>
    <x v="2"/>
    <s v="A1JN13098RIE78"/>
    <s v="female"/>
    <s v="native"/>
    <s v="46-55"/>
    <x v="0"/>
    <x v="9"/>
    <x v="0"/>
  </r>
  <r>
    <s v="34J10VATJGU4OYZALX621RDOKD4IQ0"/>
    <s v="I'm fine, don't worry. Just not feelin' it, ya know?"/>
    <s v="A2T11H7YI7QPGD"/>
    <s v="male"/>
    <s v="native"/>
    <s v="26-35"/>
    <x v="2"/>
    <s v="A1JN13098RIE78"/>
    <s v="female"/>
    <s v="native"/>
    <s v="46-55"/>
    <x v="0"/>
    <x v="9"/>
    <x v="0"/>
  </r>
  <r>
    <s v="34J10VATJGU4OYZALX621RDOKD4IQ0"/>
    <s v="I'm fine, don't worry. Just not feelin' it, ya know?"/>
    <s v="AC4QN4N0PY7YF"/>
    <s v="male"/>
    <s v="native"/>
    <s v="26-35"/>
    <x v="0"/>
    <s v="A1JN13098RIE78"/>
    <s v="female"/>
    <s v="native"/>
    <s v="46-55"/>
    <x v="0"/>
    <x v="9"/>
    <x v="0"/>
  </r>
  <r>
    <s v="34J10VATJGU4OYZALX621RDOKD4IQ0"/>
    <s v="Yeah...so... what else do you think you'll do that night, dude? Sucks you can't go!"/>
    <s v="AFNED08Y4A2WP"/>
    <s v="male"/>
    <s v="native"/>
    <s v="18-25"/>
    <x v="0"/>
    <s v="A1JN13098RIE78"/>
    <s v="female"/>
    <s v="native"/>
    <s v="46-55"/>
    <x v="0"/>
    <x v="12"/>
    <x v="0"/>
  </r>
  <r>
    <s v="34J10VATJGU4OYZALX621RDOKD4IQ0"/>
    <s v="Yeah...so... what else do you think you'll do that night, dude? Sucks you can't go!"/>
    <s v="AQVXVMX61864S"/>
    <s v="male"/>
    <s v="native"/>
    <s v="26-35"/>
    <x v="2"/>
    <s v="A1JN13098RIE78"/>
    <s v="female"/>
    <s v="native"/>
    <s v="46-55"/>
    <x v="0"/>
    <x v="12"/>
    <x v="0"/>
  </r>
  <r>
    <s v="34J10VATJGU4OYZALX621RDOKD4IQ0"/>
    <s v="Yeah...so... what else do you think you'll do that night, dude? Sucks you can't go!"/>
    <s v="A2BIZNP74JU80U"/>
    <s v="female"/>
    <s v="native"/>
    <s v="36-45"/>
    <x v="4"/>
    <s v="A1JN13098RIE78"/>
    <s v="female"/>
    <s v="native"/>
    <s v="46-55"/>
    <x v="0"/>
    <x v="12"/>
    <x v="0"/>
  </r>
  <r>
    <s v="3IOEN3P9S8F0EAKSYH7Y3NFB34L61R"/>
    <s v="Will do then"/>
    <s v="AL5YST63LLYWK"/>
    <s v="female"/>
    <s v="native"/>
    <s v="26-35"/>
    <x v="0"/>
    <s v="A37AWU2VH1ZIXX"/>
    <s v="female"/>
    <s v="native"/>
    <s v="36-45"/>
    <x v="0"/>
    <x v="13"/>
    <x v="0"/>
  </r>
  <r>
    <s v="3IOEN3P9S8F0EAKSYH7Y3NFB34L61R"/>
    <s v="Will do then"/>
    <s v="A2C0E6RXX46F89"/>
    <s v="female"/>
    <s v="profession"/>
    <s v="18-25"/>
    <x v="3"/>
    <s v="A37AWU2VH1ZIXX"/>
    <s v="female"/>
    <s v="native"/>
    <s v="36-45"/>
    <x v="0"/>
    <x v="13"/>
    <x v="0"/>
  </r>
  <r>
    <s v="3IOEN3P9S8F0EAKSYH7Y3NFB34L61R"/>
    <s v="Will do then"/>
    <s v="A1Y8KKZE2XHW8X"/>
    <s v="female"/>
    <s v="native"/>
    <s v="26-35"/>
    <x v="0"/>
    <s v="A37AWU2VH1ZIXX"/>
    <s v="female"/>
    <s v="native"/>
    <s v="36-45"/>
    <x v="0"/>
    <x v="13"/>
    <x v="0"/>
  </r>
  <r>
    <s v="3IOEN3P9S8F0EAKSYH7Y3NFB34L61R"/>
    <s v="Good idea"/>
    <s v="A2DKVCJ3ZDJOQ"/>
    <s v="female"/>
    <s v="native"/>
    <s v="18-25"/>
    <x v="3"/>
    <s v="A37AWU2VH1ZIXX"/>
    <s v="female"/>
    <s v="native"/>
    <s v="36-45"/>
    <x v="0"/>
    <x v="14"/>
    <x v="0"/>
  </r>
  <r>
    <s v="3IOEN3P9S8F0EAKSYH7Y3NFB34L61R"/>
    <s v="Good idea"/>
    <s v="A3HGU6NO6U38IN"/>
    <s v="female"/>
    <s v="native"/>
    <s v="26-35"/>
    <x v="1"/>
    <s v="A37AWU2VH1ZIXX"/>
    <s v="female"/>
    <s v="native"/>
    <s v="36-45"/>
    <x v="0"/>
    <x v="14"/>
    <x v="0"/>
  </r>
  <r>
    <s v="3IOEN3P9S8F0EAKSYH7Y3NFB34L61R"/>
    <s v="Good idea"/>
    <s v="A3P6IXUM1ND35A"/>
    <s v="male"/>
    <s v="native"/>
    <s v="26-35"/>
    <x v="0"/>
    <s v="A37AWU2VH1ZIXX"/>
    <s v="female"/>
    <s v="native"/>
    <s v="36-45"/>
    <x v="0"/>
    <x v="14"/>
    <x v="0"/>
  </r>
  <r>
    <s v="34J10VATJGU4OYZALX621RDOKD4IQ0"/>
    <s v="Ok. I'll call you at 2."/>
    <s v="A1OFPROOWWSHUF"/>
    <s v="male"/>
    <s v="native"/>
    <s v="26-35"/>
    <x v="2"/>
    <s v="A1JN13098RIE78"/>
    <s v="female"/>
    <s v="native"/>
    <s v="46-55"/>
    <x v="0"/>
    <x v="13"/>
    <x v="0"/>
  </r>
  <r>
    <s v="34J10VATJGU4OYZALX621RDOKD4IQ0"/>
    <s v="Ok. I'll call you at 2."/>
    <s v="A3Q9MCOULHCS4S"/>
    <s v="female"/>
    <s v="profession"/>
    <s v="36-45"/>
    <x v="0"/>
    <s v="A1JN13098RIE78"/>
    <s v="female"/>
    <s v="native"/>
    <s v="46-55"/>
    <x v="0"/>
    <x v="13"/>
    <x v="0"/>
  </r>
  <r>
    <s v="34J10VATJGU4OYZALX621RDOKD4IQ0"/>
    <s v="Ok. I'll call you at 2."/>
    <s v="A2BIZNP74JU80U"/>
    <s v="female"/>
    <s v="native"/>
    <s v="36-45"/>
    <x v="0"/>
    <s v="A1JN13098RIE78"/>
    <s v="female"/>
    <s v="native"/>
    <s v="46-55"/>
    <x v="0"/>
    <x v="13"/>
    <x v="0"/>
  </r>
  <r>
    <s v="34J10VATJGU4OYZALX621RDOKD4IQ0"/>
    <s v="Good call. I hate when that happens. Let me know if I can float you again today"/>
    <s v="A19LVWX8ZLO6CS"/>
    <s v="male"/>
    <s v="native"/>
    <s v="36-45"/>
    <x v="3"/>
    <s v="A1JN13098RIE78"/>
    <s v="female"/>
    <s v="native"/>
    <s v="46-55"/>
    <x v="0"/>
    <x v="14"/>
    <x v="0"/>
  </r>
  <r>
    <s v="34J10VATJGU4OYZALX621RDOKD4IQ0"/>
    <s v="Good call. I hate when that happens. Let me know if I can float you again today"/>
    <s v="A3CENIDTHHT4R8"/>
    <s v="female"/>
    <s v="native"/>
    <s v="46-55"/>
    <x v="3"/>
    <s v="A1JN13098RIE78"/>
    <s v="female"/>
    <s v="native"/>
    <s v="46-55"/>
    <x v="0"/>
    <x v="14"/>
    <x v="0"/>
  </r>
  <r>
    <s v="34J10VATJGU4OYZALX621RDOKD4IQ0"/>
    <s v="Good call. I hate when that happens. Let me know if I can float you again today"/>
    <s v="A2DF1NCVJ8V8K2"/>
    <s v="female"/>
    <s v="profession"/>
    <s v="56-65"/>
    <x v="3"/>
    <s v="A1JN13098RIE78"/>
    <s v="female"/>
    <s v="native"/>
    <s v="46-55"/>
    <x v="0"/>
    <x v="14"/>
    <x v="0"/>
  </r>
  <r>
    <s v="3F0BG9B9MQJG8G90TGJZNOQH50E7YP"/>
    <s v="What is going on?"/>
    <s v="A19D89YNO9Z52K"/>
    <s v="female"/>
    <s v="native"/>
    <s v="18-25"/>
    <x v="2"/>
    <s v="A1PTH9KTRO06EG"/>
    <s v="male"/>
    <s v="native"/>
    <s v="18-25"/>
    <x v="1"/>
    <x v="4"/>
    <x v="1"/>
  </r>
  <r>
    <s v="3F0BG9B9MQJG8G90TGJZNOQH50E7YP"/>
    <s v="What is going on?"/>
    <s v="A104V8NZIQFN2F"/>
    <s v="male"/>
    <s v="native"/>
    <s v="36-45"/>
    <x v="3"/>
    <s v="A1PTH9KTRO06EG"/>
    <s v="male"/>
    <s v="native"/>
    <s v="18-25"/>
    <x v="1"/>
    <x v="4"/>
    <x v="1"/>
  </r>
  <r>
    <s v="3F0BG9B9MQJG8G90TGJZNOQH50E7YP"/>
    <s v="What is going on?"/>
    <s v="A3GNQDFPZALU92"/>
    <s v="male"/>
    <s v="native"/>
    <s v="26-35"/>
    <x v="4"/>
    <s v="A1PTH9KTRO06EG"/>
    <s v="male"/>
    <s v="native"/>
    <s v="18-25"/>
    <x v="1"/>
    <x v="4"/>
    <x v="1"/>
  </r>
  <r>
    <s v="3F0BG9B9MQJG8G90TGJZNOQH50E7YP"/>
    <s v="I will take care of it when I get home."/>
    <s v="A2DF1NCVJ8V8K2"/>
    <s v="female"/>
    <s v="profession"/>
    <s v="56-65"/>
    <x v="1"/>
    <s v="A1PTH9KTRO06EG"/>
    <s v="male"/>
    <s v="native"/>
    <s v="18-25"/>
    <x v="1"/>
    <x v="6"/>
    <x v="1"/>
  </r>
  <r>
    <s v="3F0BG9B9MQJG8G90TGJZNOQH50E7YP"/>
    <s v="I will take care of it when I get home."/>
    <s v="A2BIZNP74JU80U"/>
    <s v="female"/>
    <s v="native"/>
    <s v="36-45"/>
    <x v="1"/>
    <s v="A1PTH9KTRO06EG"/>
    <s v="male"/>
    <s v="native"/>
    <s v="18-25"/>
    <x v="1"/>
    <x v="6"/>
    <x v="1"/>
  </r>
  <r>
    <s v="3F0BG9B9MQJG8G90TGJZNOQH50E7YP"/>
    <s v="I will take care of it when I get home."/>
    <s v="AAL9C3HQU74I2"/>
    <s v="male"/>
    <s v="native"/>
    <s v="18-25"/>
    <x v="1"/>
    <s v="A1PTH9KTRO06EG"/>
    <s v="male"/>
    <s v="native"/>
    <s v="18-25"/>
    <x v="1"/>
    <x v="6"/>
    <x v="1"/>
  </r>
  <r>
    <s v="3018Q3ZVOJMPUHVCMO3PPJZA3QYARK"/>
    <s v="Oh my. Tell me more."/>
    <s v="A2MMMYB7AE5RQN"/>
    <s v="male"/>
    <s v="native"/>
    <s v="26-35"/>
    <x v="0"/>
    <s v="AKNYT1NTK2UFK"/>
    <s v="female"/>
    <s v="profession"/>
    <s v="26-35"/>
    <x v="3"/>
    <x v="4"/>
    <x v="2"/>
  </r>
  <r>
    <s v="3018Q3ZVOJMPUHVCMO3PPJZA3QYARK"/>
    <s v="Oh my. Tell me more."/>
    <s v="A3P6IXUM1ND35A"/>
    <s v="male"/>
    <s v="native"/>
    <s v="26-35"/>
    <x v="2"/>
    <s v="AKNYT1NTK2UFK"/>
    <s v="female"/>
    <s v="profession"/>
    <s v="26-35"/>
    <x v="3"/>
    <x v="4"/>
    <x v="2"/>
  </r>
  <r>
    <s v="3018Q3ZVOJMPUHVCMO3PPJZA3QYARK"/>
    <s v="Oh my. Tell me more."/>
    <s v="AQVXVMX61864S"/>
    <s v="male"/>
    <s v="native"/>
    <s v="26-35"/>
    <x v="0"/>
    <s v="AKNYT1NTK2UFK"/>
    <s v="female"/>
    <s v="profession"/>
    <s v="26-35"/>
    <x v="3"/>
    <x v="4"/>
    <x v="2"/>
  </r>
  <r>
    <s v="3018Q3ZVOJMPUHVCMO3PPJZA3QYARK"/>
    <s v="You're totally right. Love you."/>
    <s v="AQVXVMX61864S"/>
    <s v="male"/>
    <s v="profession"/>
    <s v="26-35"/>
    <x v="2"/>
    <s v="AKNYT1NTK2UFK"/>
    <s v="female"/>
    <s v="profession"/>
    <s v="26-35"/>
    <x v="3"/>
    <x v="6"/>
    <x v="2"/>
  </r>
  <r>
    <s v="3018Q3ZVOJMPUHVCMO3PPJZA3QYARK"/>
    <s v="You're totally right. Love you."/>
    <s v="A3P6IXUM1ND35A"/>
    <s v="male"/>
    <s v="native"/>
    <s v="26-35"/>
    <x v="0"/>
    <s v="AKNYT1NTK2UFK"/>
    <s v="female"/>
    <s v="profession"/>
    <s v="26-35"/>
    <x v="3"/>
    <x v="6"/>
    <x v="2"/>
  </r>
  <r>
    <s v="3018Q3ZVOJMPUHVCMO3PPJZA3QYARK"/>
    <s v="You're totally right. Love you."/>
    <s v="A3PNCUDQAOHW8H"/>
    <s v="female"/>
    <s v="native"/>
    <s v="46-55"/>
    <x v="2"/>
    <s v="AKNYT1NTK2UFK"/>
    <s v="female"/>
    <s v="profession"/>
    <s v="26-35"/>
    <x v="3"/>
    <x v="6"/>
    <x v="2"/>
  </r>
  <r>
    <s v="3F0BG9B9MQJG8G90TGJZNOQH50E7YP"/>
    <s v="What did he do this time?"/>
    <s v="A1QSTGFG23OZHT"/>
    <s v="female"/>
    <s v="native"/>
    <s v="18-25"/>
    <x v="0"/>
    <s v="A1PTH9KTRO06EG"/>
    <s v="male"/>
    <s v="native"/>
    <s v="18-25"/>
    <x v="1"/>
    <x v="8"/>
    <x v="1"/>
  </r>
  <r>
    <s v="3F0BG9B9MQJG8G90TGJZNOQH50E7YP"/>
    <s v="What did he do this time?"/>
    <s v="A2MMMYB7AE5RQN"/>
    <s v="male"/>
    <s v="native"/>
    <s v="26-35"/>
    <x v="0"/>
    <s v="A1PTH9KTRO06EG"/>
    <s v="male"/>
    <s v="native"/>
    <s v="18-25"/>
    <x v="1"/>
    <x v="8"/>
    <x v="1"/>
  </r>
  <r>
    <s v="3F0BG9B9MQJG8G90TGJZNOQH50E7YP"/>
    <s v="What did he do this time?"/>
    <s v="A15WCNO32MHBAF"/>
    <s v="male"/>
    <s v="native"/>
    <s v="56-65"/>
    <x v="2"/>
    <s v="A1PTH9KTRO06EG"/>
    <s v="male"/>
    <s v="native"/>
    <s v="18-25"/>
    <x v="1"/>
    <x v="8"/>
    <x v="1"/>
  </r>
  <r>
    <s v="3018Q3ZVOJMPUHVCMO3PPJZA3QYARK"/>
    <s v="Start looking for something else. Life's too short for that."/>
    <s v="A1OFPROOWWSHUF"/>
    <s v="male"/>
    <s v="native"/>
    <s v="26-35"/>
    <x v="2"/>
    <s v="AKNYT1NTK2UFK"/>
    <s v="female"/>
    <s v="profession"/>
    <s v="26-35"/>
    <x v="3"/>
    <x v="8"/>
    <x v="2"/>
  </r>
  <r>
    <s v="3018Q3ZVOJMPUHVCMO3PPJZA3QYARK"/>
    <s v="Start looking for something else. Life's too short for that."/>
    <s v="A2BIZNP74JU80U"/>
    <s v="female"/>
    <s v="native"/>
    <s v="36-45"/>
    <x v="0"/>
    <s v="AKNYT1NTK2UFK"/>
    <s v="female"/>
    <s v="profession"/>
    <s v="26-35"/>
    <x v="3"/>
    <x v="8"/>
    <x v="2"/>
  </r>
  <r>
    <s v="3018Q3ZVOJMPUHVCMO3PPJZA3QYARK"/>
    <s v="Start looking for something else. Life's too short for that."/>
    <s v="A2T11H7YI7QPGD"/>
    <s v="male"/>
    <s v="native"/>
    <s v="26-35"/>
    <x v="0"/>
    <s v="AKNYT1NTK2UFK"/>
    <s v="female"/>
    <s v="profession"/>
    <s v="26-35"/>
    <x v="3"/>
    <x v="8"/>
    <x v="2"/>
  </r>
  <r>
    <s v="3018Q3ZVOJMPUHVCMO3PPJZA3QYARK"/>
    <s v="It wasn't me. Sucks John."/>
    <s v="A33VGSEJ44ORMF"/>
    <s v="female"/>
    <s v="native"/>
    <s v="46-55"/>
    <x v="0"/>
    <s v="AKNYT1NTK2UFK"/>
    <s v="female"/>
    <s v="profession"/>
    <s v="26-35"/>
    <x v="3"/>
    <x v="10"/>
    <x v="2"/>
  </r>
  <r>
    <s v="3018Q3ZVOJMPUHVCMO3PPJZA3QYARK"/>
    <s v="It wasn't me. Sucks John."/>
    <s v="A19LVWX8ZLO6CS"/>
    <s v="male"/>
    <s v="native"/>
    <s v="36-45"/>
    <x v="1"/>
    <s v="AKNYT1NTK2UFK"/>
    <s v="female"/>
    <s v="profession"/>
    <s v="26-35"/>
    <x v="3"/>
    <x v="10"/>
    <x v="2"/>
  </r>
  <r>
    <s v="3018Q3ZVOJMPUHVCMO3PPJZA3QYARK"/>
    <s v="It wasn't me. Sucks John."/>
    <s v="AQVXVMX61864S"/>
    <s v="male"/>
    <s v="native"/>
    <s v="26-35"/>
    <x v="3"/>
    <s v="AKNYT1NTK2UFK"/>
    <s v="female"/>
    <s v="profession"/>
    <s v="26-35"/>
    <x v="3"/>
    <x v="10"/>
    <x v="2"/>
  </r>
  <r>
    <s v="3F0BG9B9MQJG8G90TGJZNOQH50E7YP"/>
    <s v="Well I guess I am going to have to talk to her."/>
    <s v="A2BIZNP74JU80U"/>
    <s v="female"/>
    <s v="native"/>
    <s v="36-45"/>
    <x v="1"/>
    <s v="A1PTH9KTRO06EG"/>
    <s v="male"/>
    <s v="native"/>
    <s v="18-25"/>
    <x v="1"/>
    <x v="10"/>
    <x v="1"/>
  </r>
  <r>
    <s v="3F0BG9B9MQJG8G90TGJZNOQH50E7YP"/>
    <s v="Well I guess I am going to have to talk to her."/>
    <s v="A20BMZQJS92QY2"/>
    <s v="female"/>
    <s v="native"/>
    <s v="36-45"/>
    <x v="4"/>
    <s v="A1PTH9KTRO06EG"/>
    <s v="male"/>
    <s v="native"/>
    <s v="18-25"/>
    <x v="1"/>
    <x v="10"/>
    <x v="1"/>
  </r>
  <r>
    <s v="3F0BG9B9MQJG8G90TGJZNOQH50E7YP"/>
    <s v="Well I guess I am going to have to talk to her."/>
    <s v="A2SLEMDA17XTZ1"/>
    <s v="female"/>
    <s v="native"/>
    <s v="46-55"/>
    <x v="1"/>
    <s v="A1PTH9KTRO06EG"/>
    <s v="male"/>
    <s v="native"/>
    <s v="18-25"/>
    <x v="1"/>
    <x v="10"/>
    <x v="1"/>
  </r>
  <r>
    <s v="3018Q3ZVOJMPUHVCMO3PPJZA3QYARK"/>
    <s v="Move on. You're better off without him."/>
    <s v="A1QSTGFG23OZHT"/>
    <s v="female"/>
    <s v="native"/>
    <s v="18-25"/>
    <x v="2"/>
    <s v="AKNYT1NTK2UFK"/>
    <s v="female"/>
    <s v="profession"/>
    <s v="26-35"/>
    <x v="3"/>
    <x v="11"/>
    <x v="2"/>
  </r>
  <r>
    <s v="3018Q3ZVOJMPUHVCMO3PPJZA3QYARK"/>
    <s v="Move on. You're better off without him."/>
    <s v="AC4QN4N0PY7YF"/>
    <s v="male"/>
    <s v="native"/>
    <s v="26-35"/>
    <x v="1"/>
    <s v="AKNYT1NTK2UFK"/>
    <s v="female"/>
    <s v="profession"/>
    <s v="26-35"/>
    <x v="3"/>
    <x v="11"/>
    <x v="2"/>
  </r>
  <r>
    <s v="3018Q3ZVOJMPUHVCMO3PPJZA3QYARK"/>
    <s v="Move on. You're better off without him."/>
    <s v="A2BIZNP74JU80U"/>
    <s v="female"/>
    <s v="native"/>
    <s v="36-45"/>
    <x v="0"/>
    <s v="AKNYT1NTK2UFK"/>
    <s v="female"/>
    <s v="profession"/>
    <s v="26-35"/>
    <x v="3"/>
    <x v="11"/>
    <x v="2"/>
  </r>
  <r>
    <s v="3018Q3ZVOJMPUHVCMO3PPJZA3QYARK"/>
    <s v="I don't blame you. Life is short...enjoy your coffee."/>
    <s v="A1B76WYZ47BQJ"/>
    <s v="male"/>
    <s v="native"/>
    <s v="46-55"/>
    <x v="3"/>
    <s v="AKNYT1NTK2UFK"/>
    <s v="female"/>
    <s v="profession"/>
    <s v="26-35"/>
    <x v="3"/>
    <x v="0"/>
    <x v="2"/>
  </r>
  <r>
    <s v="3018Q3ZVOJMPUHVCMO3PPJZA3QYARK"/>
    <s v="I don't blame you. Life is short...enjoy your coffee."/>
    <s v="A82RLSJJXBKE8"/>
    <s v="female"/>
    <s v="native"/>
    <s v="18-25"/>
    <x v="1"/>
    <s v="AKNYT1NTK2UFK"/>
    <s v="female"/>
    <s v="profession"/>
    <s v="26-35"/>
    <x v="3"/>
    <x v="0"/>
    <x v="2"/>
  </r>
  <r>
    <s v="3018Q3ZVOJMPUHVCMO3PPJZA3QYARK"/>
    <s v="I don't blame you. Life is short...enjoy your coffee."/>
    <s v="A2MMMYB7AE5RQN"/>
    <s v="male"/>
    <s v="native"/>
    <s v="26-35"/>
    <x v="0"/>
    <s v="AKNYT1NTK2UFK"/>
    <s v="female"/>
    <s v="profession"/>
    <s v="26-35"/>
    <x v="3"/>
    <x v="0"/>
    <x v="2"/>
  </r>
  <r>
    <s v="3018Q3ZVOJMPUHVCMO3PPJZA3QYARK"/>
    <s v="So sorry to hear that. Lucky is a relative thing...I'm probably next"/>
    <s v="A31T2J8BQLV1PB"/>
    <s v="female"/>
    <s v="profession"/>
    <s v="18-25"/>
    <x v="1"/>
    <s v="AKNYT1NTK2UFK"/>
    <s v="female"/>
    <s v="profession"/>
    <s v="26-35"/>
    <x v="3"/>
    <x v="1"/>
    <x v="2"/>
  </r>
  <r>
    <s v="3018Q3ZVOJMPUHVCMO3PPJZA3QYARK"/>
    <s v="So sorry to hear that. Lucky is a relative thing...I'm probably next"/>
    <s v="A17HFDRWYZL1CD"/>
    <s v="male"/>
    <s v="native"/>
    <s v="18-25"/>
    <x v="4"/>
    <s v="AKNYT1NTK2UFK"/>
    <s v="female"/>
    <s v="profession"/>
    <s v="26-35"/>
    <x v="3"/>
    <x v="1"/>
    <x v="2"/>
  </r>
  <r>
    <s v="3018Q3ZVOJMPUHVCMO3PPJZA3QYARK"/>
    <s v="So sorry to hear that. Lucky is a relative thing...I'm probably next"/>
    <s v="A3CENIDTHHT4R8"/>
    <s v="female"/>
    <s v="native"/>
    <s v="46-55"/>
    <x v="1"/>
    <s v="AKNYT1NTK2UFK"/>
    <s v="female"/>
    <s v="profession"/>
    <s v="26-35"/>
    <x v="3"/>
    <x v="1"/>
    <x v="2"/>
  </r>
  <r>
    <s v="3018Q3ZVOJMPUHVCMO3PPJZA3QYARK"/>
    <s v="Uber it is then. Sorry Sarah."/>
    <s v="AC4QN4N0PY7YF"/>
    <s v="male"/>
    <s v="native"/>
    <s v="26-35"/>
    <x v="0"/>
    <s v="AKNYT1NTK2UFK"/>
    <s v="female"/>
    <s v="profession"/>
    <s v="26-35"/>
    <x v="3"/>
    <x v="2"/>
    <x v="2"/>
  </r>
  <r>
    <s v="3018Q3ZVOJMPUHVCMO3PPJZA3QYARK"/>
    <s v="Uber it is then. Sorry Sarah."/>
    <s v="A1B76WYZ47BQJ"/>
    <s v="male"/>
    <s v="native"/>
    <s v="46-55"/>
    <x v="3"/>
    <s v="AKNYT1NTK2UFK"/>
    <s v="female"/>
    <s v="profession"/>
    <s v="26-35"/>
    <x v="3"/>
    <x v="2"/>
    <x v="2"/>
  </r>
  <r>
    <s v="3018Q3ZVOJMPUHVCMO3PPJZA3QYARK"/>
    <s v="Uber it is then. Sorry Sarah."/>
    <s v="A82RLSJJXBKE8"/>
    <s v="female"/>
    <s v="native"/>
    <s v="18-25"/>
    <x v="1"/>
    <s v="AKNYT1NTK2UFK"/>
    <s v="female"/>
    <s v="profession"/>
    <s v="26-35"/>
    <x v="3"/>
    <x v="2"/>
    <x v="2"/>
  </r>
  <r>
    <s v="3F0BG9B9MQJG8G90TGJZNOQH50E7YP"/>
    <s v="Who ended up telling you."/>
    <s v="A82RLSJJXBKE8"/>
    <s v="female"/>
    <s v="native"/>
    <s v="18-25"/>
    <x v="2"/>
    <s v="A1PTH9KTRO06EG"/>
    <s v="male"/>
    <s v="native"/>
    <s v="18-25"/>
    <x v="1"/>
    <x v="11"/>
    <x v="1"/>
  </r>
  <r>
    <s v="3F0BG9B9MQJG8G90TGJZNOQH50E7YP"/>
    <s v="Who ended up telling you."/>
    <s v="A2T11H7YI7QPGD"/>
    <s v="male"/>
    <s v="native"/>
    <s v="26-35"/>
    <x v="1"/>
    <s v="A1PTH9KTRO06EG"/>
    <s v="male"/>
    <s v="native"/>
    <s v="18-25"/>
    <x v="1"/>
    <x v="11"/>
    <x v="1"/>
  </r>
  <r>
    <s v="3F0BG9B9MQJG8G90TGJZNOQH50E7YP"/>
    <s v="Who ended up telling you."/>
    <s v="A1ZRK6K5JUPJAV"/>
    <s v="male"/>
    <s v="native"/>
    <s v="36-45"/>
    <x v="4"/>
    <s v="A1PTH9KTRO06EG"/>
    <s v="male"/>
    <s v="native"/>
    <s v="18-25"/>
    <x v="1"/>
    <x v="11"/>
    <x v="1"/>
  </r>
  <r>
    <s v="3018Q3ZVOJMPUHVCMO3PPJZA3QYARK"/>
    <s v="What you need buddy?"/>
    <s v="A1OFPROOWWSHUF"/>
    <s v="male"/>
    <s v="native"/>
    <s v="26-35"/>
    <x v="1"/>
    <s v="AKNYT1NTK2UFK"/>
    <s v="female"/>
    <s v="profession"/>
    <s v="26-35"/>
    <x v="3"/>
    <x v="3"/>
    <x v="2"/>
  </r>
  <r>
    <s v="3018Q3ZVOJMPUHVCMO3PPJZA3QYARK"/>
    <s v="What you need buddy?"/>
    <s v="A1QSTGFG23OZHT"/>
    <s v="female"/>
    <s v="native"/>
    <s v="18-25"/>
    <x v="0"/>
    <s v="AKNYT1NTK2UFK"/>
    <s v="female"/>
    <s v="profession"/>
    <s v="26-35"/>
    <x v="3"/>
    <x v="3"/>
    <x v="2"/>
  </r>
  <r>
    <s v="3018Q3ZVOJMPUHVCMO3PPJZA3QYARK"/>
    <s v="What you need buddy?"/>
    <s v="A166A2M31CW2C7"/>
    <s v="male"/>
    <s v="native"/>
    <s v="26-35"/>
    <x v="0"/>
    <s v="AKNYT1NTK2UFK"/>
    <s v="female"/>
    <s v="profession"/>
    <s v="26-35"/>
    <x v="3"/>
    <x v="3"/>
    <x v="2"/>
  </r>
  <r>
    <s v="3018Q3ZVOJMPUHVCMO3PPJZA3QYARK"/>
    <s v="Umbrellas won't help that...."/>
    <s v="A340UGIDGIF4W6"/>
    <s v="female"/>
    <s v="native"/>
    <s v="36-45"/>
    <x v="1"/>
    <s v="AKNYT1NTK2UFK"/>
    <s v="female"/>
    <s v="profession"/>
    <s v="26-35"/>
    <x v="3"/>
    <x v="5"/>
    <x v="2"/>
  </r>
  <r>
    <s v="3018Q3ZVOJMPUHVCMO3PPJZA3QYARK"/>
    <s v="Umbrellas won't help that...."/>
    <s v="A2T11H7YI7QPGD"/>
    <s v="male"/>
    <s v="native"/>
    <s v="26-35"/>
    <x v="1"/>
    <s v="AKNYT1NTK2UFK"/>
    <s v="female"/>
    <s v="profession"/>
    <s v="26-35"/>
    <x v="3"/>
    <x v="5"/>
    <x v="2"/>
  </r>
  <r>
    <s v="3018Q3ZVOJMPUHVCMO3PPJZA3QYARK"/>
    <s v="Umbrellas won't help that...."/>
    <s v="A2MMMYB7AE5RQN"/>
    <s v="male"/>
    <s v="native"/>
    <s v="26-35"/>
    <x v="4"/>
    <s v="AKNYT1NTK2UFK"/>
    <s v="female"/>
    <s v="profession"/>
    <s v="26-35"/>
    <x v="3"/>
    <x v="5"/>
    <x v="2"/>
  </r>
  <r>
    <s v="3F0BG9B9MQJG8G90TGJZNOQH50E7YP"/>
    <s v="You love Starbucks haha"/>
    <s v="A2BIZNP74JU80U"/>
    <s v="female"/>
    <s v="native"/>
    <s v="36-45"/>
    <x v="1"/>
    <s v="A1PTH9KTRO06EG"/>
    <s v="male"/>
    <s v="native"/>
    <s v="18-25"/>
    <x v="2"/>
    <x v="0"/>
    <x v="1"/>
  </r>
  <r>
    <s v="3F0BG9B9MQJG8G90TGJZNOQH50E7YP"/>
    <s v="You love Starbucks haha"/>
    <s v="AL5YST63LLYWK"/>
    <s v="female"/>
    <s v="native"/>
    <s v="26-35"/>
    <x v="0"/>
    <s v="A1PTH9KTRO06EG"/>
    <s v="male"/>
    <s v="native"/>
    <s v="18-25"/>
    <x v="2"/>
    <x v="0"/>
    <x v="1"/>
  </r>
  <r>
    <s v="3F0BG9B9MQJG8G90TGJZNOQH50E7YP"/>
    <s v="You love Starbucks haha"/>
    <s v="A166A2M31CW2C7"/>
    <s v="male"/>
    <s v="native"/>
    <s v="26-35"/>
    <x v="1"/>
    <s v="A1PTH9KTRO06EG"/>
    <s v="male"/>
    <s v="native"/>
    <s v="18-25"/>
    <x v="2"/>
    <x v="0"/>
    <x v="1"/>
  </r>
  <r>
    <s v="3018Q3ZVOJMPUHVCMO3PPJZA3QYARK"/>
    <s v="Never. And extra sauce for you my friend."/>
    <s v="AD317NO9623GZ"/>
    <s v="female"/>
    <s v="native"/>
    <s v="36-45"/>
    <x v="2"/>
    <s v="AKNYT1NTK2UFK"/>
    <s v="female"/>
    <s v="profession"/>
    <s v="26-35"/>
    <x v="0"/>
    <x v="7"/>
    <x v="2"/>
  </r>
  <r>
    <s v="3018Q3ZVOJMPUHVCMO3PPJZA3QYARK"/>
    <s v="Never. And extra sauce for you my friend."/>
    <s v="A2BIZNP74JU80U"/>
    <s v="female"/>
    <s v="native"/>
    <s v="36-45"/>
    <x v="0"/>
    <s v="AKNYT1NTK2UFK"/>
    <s v="female"/>
    <s v="profession"/>
    <s v="26-35"/>
    <x v="0"/>
    <x v="7"/>
    <x v="2"/>
  </r>
  <r>
    <s v="3018Q3ZVOJMPUHVCMO3PPJZA3QYARK"/>
    <s v="Never. And extra sauce for you my friend."/>
    <s v="AQVXVMX61864S"/>
    <s v="male"/>
    <s v="native"/>
    <s v="26-35"/>
    <x v="0"/>
    <s v="AKNYT1NTK2UFK"/>
    <s v="female"/>
    <s v="profession"/>
    <s v="26-35"/>
    <x v="0"/>
    <x v="7"/>
    <x v="2"/>
  </r>
  <r>
    <s v="3F0BG9B9MQJG8G90TGJZNOQH50E7YP"/>
    <s v="Oh I'm sorry. Can I come see you."/>
    <s v="A231ZFAME6FLN"/>
    <s v="female"/>
    <s v="native"/>
    <s v="36-45"/>
    <x v="0"/>
    <s v="A1PTH9KTRO06EG"/>
    <s v="male"/>
    <s v="native"/>
    <s v="18-25"/>
    <x v="2"/>
    <x v="1"/>
    <x v="1"/>
  </r>
  <r>
    <s v="3F0BG9B9MQJG8G90TGJZNOQH50E7YP"/>
    <s v="Oh I'm sorry. Can I come see you."/>
    <s v="A7XEBCVB2FQ9"/>
    <s v="male"/>
    <s v="native"/>
    <s v="26-35"/>
    <x v="0"/>
    <s v="A1PTH9KTRO06EG"/>
    <s v="male"/>
    <s v="native"/>
    <s v="18-25"/>
    <x v="2"/>
    <x v="1"/>
    <x v="1"/>
  </r>
  <r>
    <s v="3F0BG9B9MQJG8G90TGJZNOQH50E7YP"/>
    <s v="Oh I'm sorry. Can I come see you."/>
    <s v="AL5YST63LLYWK"/>
    <s v="female"/>
    <s v="native"/>
    <s v="26-35"/>
    <x v="3"/>
    <s v="A1PTH9KTRO06EG"/>
    <s v="male"/>
    <s v="native"/>
    <s v="18-25"/>
    <x v="2"/>
    <x v="1"/>
    <x v="1"/>
  </r>
  <r>
    <s v="3018Q3ZVOJMPUHVCMO3PPJZA3QYARK"/>
    <s v="Nothing. Just having one of those weeks."/>
    <s v="A1QSTGFG23OZHT"/>
    <s v="female"/>
    <s v="native"/>
    <s v="18-25"/>
    <x v="1"/>
    <s v="AKNYT1NTK2UFK"/>
    <s v="female"/>
    <s v="profession"/>
    <s v="26-35"/>
    <x v="0"/>
    <x v="9"/>
    <x v="2"/>
  </r>
  <r>
    <s v="3018Q3ZVOJMPUHVCMO3PPJZA3QYARK"/>
    <s v="Nothing. Just having one of those weeks."/>
    <s v="A166A2M31CW2C7"/>
    <s v="male"/>
    <s v="native"/>
    <s v="26-35"/>
    <x v="1"/>
    <s v="AKNYT1NTK2UFK"/>
    <s v="female"/>
    <s v="profession"/>
    <s v="26-35"/>
    <x v="0"/>
    <x v="9"/>
    <x v="2"/>
  </r>
  <r>
    <s v="3018Q3ZVOJMPUHVCMO3PPJZA3QYARK"/>
    <s v="Nothing. Just having one of those weeks."/>
    <s v="AC4QN4N0PY7YF"/>
    <s v="male"/>
    <s v="native"/>
    <s v="26-35"/>
    <x v="1"/>
    <s v="AKNYT1NTK2UFK"/>
    <s v="female"/>
    <s v="profession"/>
    <s v="26-35"/>
    <x v="0"/>
    <x v="9"/>
    <x v="2"/>
  </r>
  <r>
    <s v="3F0BG9B9MQJG8G90TGJZNOQH50E7YP"/>
    <s v="Or maybe I should not even go?"/>
    <s v="A1B76WYZ47BQJ"/>
    <s v="male"/>
    <s v="native"/>
    <s v="46-55"/>
    <x v="4"/>
    <s v="A1PTH9KTRO06EG"/>
    <s v="male"/>
    <s v="native"/>
    <s v="18-25"/>
    <x v="2"/>
    <x v="2"/>
    <x v="1"/>
  </r>
  <r>
    <s v="3F0BG9B9MQJG8G90TGJZNOQH50E7YP"/>
    <s v="Or maybe I should not even go?"/>
    <s v="A340UGIDGIF4W6"/>
    <s v="female"/>
    <s v="native"/>
    <s v="36-45"/>
    <x v="2"/>
    <s v="A1PTH9KTRO06EG"/>
    <s v="male"/>
    <s v="native"/>
    <s v="18-25"/>
    <x v="2"/>
    <x v="2"/>
    <x v="1"/>
  </r>
  <r>
    <s v="3F0BG9B9MQJG8G90TGJZNOQH50E7YP"/>
    <s v="Or maybe I should not even go?"/>
    <s v="A1OFPROOWWSHUF"/>
    <s v="male"/>
    <s v="native"/>
    <s v="26-35"/>
    <x v="2"/>
    <s v="A1PTH9KTRO06EG"/>
    <s v="male"/>
    <s v="native"/>
    <s v="18-25"/>
    <x v="2"/>
    <x v="2"/>
    <x v="1"/>
  </r>
  <r>
    <s v="3018Q3ZVOJMPUHVCMO3PPJZA3QYARK"/>
    <s v="We'll figure it out."/>
    <s v="A3P6IXUM1ND35A"/>
    <s v="male"/>
    <s v="native"/>
    <s v="26-35"/>
    <x v="0"/>
    <s v="AKNYT1NTK2UFK"/>
    <s v="female"/>
    <s v="profession"/>
    <s v="26-35"/>
    <x v="0"/>
    <x v="12"/>
    <x v="2"/>
  </r>
  <r>
    <s v="3018Q3ZVOJMPUHVCMO3PPJZA3QYARK"/>
    <s v="We'll figure it out."/>
    <s v="A2MMMYB7AE5RQN"/>
    <s v="male"/>
    <s v="native"/>
    <s v="26-35"/>
    <x v="1"/>
    <s v="AKNYT1NTK2UFK"/>
    <s v="female"/>
    <s v="profession"/>
    <s v="26-35"/>
    <x v="0"/>
    <x v="12"/>
    <x v="2"/>
  </r>
  <r>
    <s v="3018Q3ZVOJMPUHVCMO3PPJZA3QYARK"/>
    <s v="We'll figure it out."/>
    <s v="A82RLSJJXBKE8"/>
    <s v="female"/>
    <s v="native"/>
    <s v="18-25"/>
    <x v="0"/>
    <s v="AKNYT1NTK2UFK"/>
    <s v="female"/>
    <s v="profession"/>
    <s v="26-35"/>
    <x v="0"/>
    <x v="12"/>
    <x v="2"/>
  </r>
  <r>
    <s v="3F0BG9B9MQJG8G90TGJZNOQH50E7YP"/>
    <s v="Whats wrong? What do ya need"/>
    <s v="AL5YST63LLYWK"/>
    <s v="female"/>
    <s v="native"/>
    <s v="26-35"/>
    <x v="0"/>
    <s v="A1PTH9KTRO06EG"/>
    <s v="male"/>
    <s v="native"/>
    <s v="18-25"/>
    <x v="2"/>
    <x v="3"/>
    <x v="1"/>
  </r>
  <r>
    <s v="3F0BG9B9MQJG8G90TGJZNOQH50E7YP"/>
    <s v="Whats wrong? What do ya need"/>
    <s v="A33HA8ENAW2HOV"/>
    <s v="female"/>
    <s v="native"/>
    <s v="18-25"/>
    <x v="1"/>
    <s v="A1PTH9KTRO06EG"/>
    <s v="male"/>
    <s v="native"/>
    <s v="18-25"/>
    <x v="2"/>
    <x v="3"/>
    <x v="1"/>
  </r>
  <r>
    <s v="3F0BG9B9MQJG8G90TGJZNOQH50E7YP"/>
    <s v="Whats wrong? What do ya need"/>
    <s v="A104V8NZIQFN2F"/>
    <s v="male"/>
    <s v="native"/>
    <s v="36-45"/>
    <x v="4"/>
    <s v="A1PTH9KTRO06EG"/>
    <s v="male"/>
    <s v="native"/>
    <s v="18-25"/>
    <x v="2"/>
    <x v="3"/>
    <x v="1"/>
  </r>
  <r>
    <s v="3018Q3ZVOJMPUHVCMO3PPJZA3QYARK"/>
    <s v="OK talk to you shortly."/>
    <s v="A19LVWX8ZLO6CS"/>
    <s v="male"/>
    <s v="native"/>
    <s v="36-45"/>
    <x v="4"/>
    <s v="AKNYT1NTK2UFK"/>
    <s v="female"/>
    <s v="profession"/>
    <s v="26-35"/>
    <x v="0"/>
    <x v="13"/>
    <x v="2"/>
  </r>
  <r>
    <s v="3018Q3ZVOJMPUHVCMO3PPJZA3QYARK"/>
    <s v="OK talk to you shortly."/>
    <s v="A2UB7B47QOX4H8"/>
    <s v="female"/>
    <s v="native"/>
    <s v="36-45"/>
    <x v="3"/>
    <s v="AKNYT1NTK2UFK"/>
    <s v="female"/>
    <s v="profession"/>
    <s v="26-35"/>
    <x v="0"/>
    <x v="13"/>
    <x v="2"/>
  </r>
  <r>
    <s v="3018Q3ZVOJMPUHVCMO3PPJZA3QYARK"/>
    <s v="OK talk to you shortly."/>
    <s v="A17HFDRWYZL1CD"/>
    <s v="male"/>
    <s v="native"/>
    <s v="18-25"/>
    <x v="1"/>
    <s v="AKNYT1NTK2UFK"/>
    <s v="female"/>
    <s v="profession"/>
    <s v="26-35"/>
    <x v="0"/>
    <x v="13"/>
    <x v="2"/>
  </r>
  <r>
    <s v="3018Q3ZVOJMPUHVCMO3PPJZA3QYARK"/>
    <s v="Ugh that sucks."/>
    <s v="A3HGU6NO6U38IN"/>
    <s v="female"/>
    <s v="native"/>
    <s v="26-35"/>
    <x v="2"/>
    <s v="AKNYT1NTK2UFK"/>
    <s v="female"/>
    <s v="profession"/>
    <s v="26-35"/>
    <x v="0"/>
    <x v="14"/>
    <x v="2"/>
  </r>
  <r>
    <s v="3018Q3ZVOJMPUHVCMO3PPJZA3QYARK"/>
    <s v="Ugh that sucks."/>
    <s v="AD317NO9623GZ"/>
    <s v="female"/>
    <s v="native"/>
    <s v="36-45"/>
    <x v="0"/>
    <s v="AKNYT1NTK2UFK"/>
    <s v="female"/>
    <s v="profession"/>
    <s v="26-35"/>
    <x v="0"/>
    <x v="14"/>
    <x v="2"/>
  </r>
  <r>
    <s v="3018Q3ZVOJMPUHVCMO3PPJZA3QYARK"/>
    <s v="Ugh that sucks."/>
    <s v="A2DF1NCVJ8V8K2"/>
    <s v="female"/>
    <s v="profession"/>
    <s v="56-65"/>
    <x v="0"/>
    <s v="AKNYT1NTK2UFK"/>
    <s v="female"/>
    <s v="profession"/>
    <s v="26-35"/>
    <x v="0"/>
    <x v="14"/>
    <x v="2"/>
  </r>
  <r>
    <s v="3F0BG9B9MQJG8G90TGJZNOQH50E7YP"/>
    <s v="Did you feel like you were in a movie?"/>
    <s v="A3CENIDTHHT4R8"/>
    <s v="female"/>
    <s v="native"/>
    <s v="46-55"/>
    <x v="4"/>
    <s v="A1PTH9KTRO06EG"/>
    <s v="male"/>
    <s v="native"/>
    <s v="18-25"/>
    <x v="2"/>
    <x v="5"/>
    <x v="1"/>
  </r>
  <r>
    <s v="3F0BG9B9MQJG8G90TGJZNOQH50E7YP"/>
    <s v="Did you feel like you were in a movie?"/>
    <s v="AAL9C3HQU74I2"/>
    <s v="male"/>
    <s v="native"/>
    <s v="18-25"/>
    <x v="1"/>
    <s v="A1PTH9KTRO06EG"/>
    <s v="male"/>
    <s v="native"/>
    <s v="18-25"/>
    <x v="2"/>
    <x v="5"/>
    <x v="1"/>
  </r>
  <r>
    <s v="3F0BG9B9MQJG8G90TGJZNOQH50E7YP"/>
    <s v="Did you feel like you were in a movie?"/>
    <s v="A82RLSJJXBKE8"/>
    <s v="female"/>
    <s v="native"/>
    <s v="18-25"/>
    <x v="1"/>
    <s v="A1PTH9KTRO06EG"/>
    <s v="male"/>
    <s v="native"/>
    <s v="18-25"/>
    <x v="2"/>
    <x v="5"/>
    <x v="1"/>
  </r>
  <r>
    <s v="30X31N5D64M1VWVP1D3UFT46PSHAS8"/>
    <s v="I'm going to skip out on drinks.  I'll be home soon, and we'll get the house shaped up."/>
    <s v="A15WCNO32MHBAF"/>
    <s v="male"/>
    <s v="native"/>
    <s v="56-65"/>
    <x v="3"/>
    <s v="A3MKF1HE4UG4KM"/>
    <s v="female"/>
    <s v="native"/>
    <s v="26-35"/>
    <x v="1"/>
    <x v="4"/>
    <x v="1"/>
  </r>
  <r>
    <s v="30X31N5D64M1VWVP1D3UFT46PSHAS8"/>
    <s v="I'm going to skip out on drinks.  I'll be home soon, and we'll get the house shaped up."/>
    <s v="A19LVWX8ZLO6CS"/>
    <s v="male"/>
    <s v="native"/>
    <s v="36-45"/>
    <x v="2"/>
    <s v="A3MKF1HE4UG4KM"/>
    <s v="female"/>
    <s v="native"/>
    <s v="26-35"/>
    <x v="1"/>
    <x v="4"/>
    <x v="1"/>
  </r>
  <r>
    <s v="30X31N5D64M1VWVP1D3UFT46PSHAS8"/>
    <s v="I'm going to skip out on drinks.  I'll be home soon, and we'll get the house shaped up."/>
    <s v="A3GNQDFPZALU92"/>
    <s v="male"/>
    <s v="native"/>
    <s v="26-35"/>
    <x v="2"/>
    <s v="A3MKF1HE4UG4KM"/>
    <s v="female"/>
    <s v="native"/>
    <s v="26-35"/>
    <x v="1"/>
    <x v="4"/>
    <x v="1"/>
  </r>
  <r>
    <s v="30X31N5D64M1VWVP1D3UFT46PSHAS8"/>
    <s v="Sorry about that!  It won't happen again."/>
    <s v="AD317NO9623GZ"/>
    <s v="female"/>
    <s v="native"/>
    <s v="36-45"/>
    <x v="1"/>
    <s v="A3MKF1HE4UG4KM"/>
    <s v="female"/>
    <s v="native"/>
    <s v="26-35"/>
    <x v="1"/>
    <x v="6"/>
    <x v="1"/>
  </r>
  <r>
    <s v="30X31N5D64M1VWVP1D3UFT46PSHAS8"/>
    <s v="Sorry about that!  It won't happen again."/>
    <s v="A2T11H7YI7QPGD"/>
    <s v="male"/>
    <s v="native"/>
    <s v="26-35"/>
    <x v="2"/>
    <s v="A3MKF1HE4UG4KM"/>
    <s v="female"/>
    <s v="native"/>
    <s v="26-35"/>
    <x v="1"/>
    <x v="6"/>
    <x v="1"/>
  </r>
  <r>
    <s v="30X31N5D64M1VWVP1D3UFT46PSHAS8"/>
    <s v="Sorry about that!  It won't happen again."/>
    <s v="AQVXVMX61864S"/>
    <s v="male"/>
    <s v="native"/>
    <s v="26-35"/>
    <x v="0"/>
    <s v="A3MKF1HE4UG4KM"/>
    <s v="female"/>
    <s v="native"/>
    <s v="26-35"/>
    <x v="1"/>
    <x v="6"/>
    <x v="1"/>
  </r>
  <r>
    <s v="3F0BG9B9MQJG8G90TGJZNOQH50E7YP"/>
    <s v="Fat ass"/>
    <s v="AQVXVMX61864S"/>
    <s v="male"/>
    <s v="native"/>
    <s v="26-35"/>
    <x v="0"/>
    <s v="A1PTH9KTRO06EG"/>
    <s v="male"/>
    <s v="native"/>
    <s v="18-25"/>
    <x v="0"/>
    <x v="7"/>
    <x v="1"/>
  </r>
  <r>
    <s v="3F0BG9B9MQJG8G90TGJZNOQH50E7YP"/>
    <s v="Fat ass"/>
    <s v="A2KT88CZUYJY6H"/>
    <s v="female"/>
    <s v="profession"/>
    <s v="26-35"/>
    <x v="4"/>
    <s v="A1PTH9KTRO06EG"/>
    <s v="male"/>
    <s v="native"/>
    <s v="18-25"/>
    <x v="0"/>
    <x v="7"/>
    <x v="1"/>
  </r>
  <r>
    <s v="3F0BG9B9MQJG8G90TGJZNOQH50E7YP"/>
    <s v="Fat ass"/>
    <s v="A19LVWX8ZLO6CS"/>
    <s v="male"/>
    <s v="native"/>
    <s v="36-45"/>
    <x v="4"/>
    <s v="A1PTH9KTRO06EG"/>
    <s v="male"/>
    <s v="native"/>
    <s v="18-25"/>
    <x v="0"/>
    <x v="7"/>
    <x v="1"/>
  </r>
  <r>
    <s v="3F0BG9B9MQJG8G90TGJZNOQH50E7YP"/>
    <s v="Just not feeling like myself."/>
    <s v="A2BIZNP74JU80U"/>
    <s v="female"/>
    <s v="native"/>
    <s v="36-45"/>
    <x v="1"/>
    <s v="A1PTH9KTRO06EG"/>
    <s v="male"/>
    <s v="native"/>
    <s v="18-25"/>
    <x v="0"/>
    <x v="9"/>
    <x v="1"/>
  </r>
  <r>
    <s v="3F0BG9B9MQJG8G90TGJZNOQH50E7YP"/>
    <s v="Just not feeling like myself."/>
    <s v="ADLF8HVS3C7IL"/>
    <s v="male"/>
    <s v="native"/>
    <s v="18-25"/>
    <x v="2"/>
    <s v="A1PTH9KTRO06EG"/>
    <s v="male"/>
    <s v="native"/>
    <s v="18-25"/>
    <x v="0"/>
    <x v="9"/>
    <x v="1"/>
  </r>
  <r>
    <s v="3F0BG9B9MQJG8G90TGJZNOQH50E7YP"/>
    <s v="Just not feeling like myself."/>
    <s v="A39N860RODN562"/>
    <s v="female"/>
    <s v="native"/>
    <s v="18-25"/>
    <x v="1"/>
    <s v="A1PTH9KTRO06EG"/>
    <s v="male"/>
    <s v="native"/>
    <s v="18-25"/>
    <x v="0"/>
    <x v="9"/>
    <x v="1"/>
  </r>
  <r>
    <s v="30X31N5D64M1VWVP1D3UFT46PSHAS8"/>
    <s v="Hang in there!  They're lucky to have you!"/>
    <s v="A2MMMYB7AE5RQN"/>
    <s v="male"/>
    <s v="native"/>
    <s v="26-35"/>
    <x v="3"/>
    <s v="A3MKF1HE4UG4KM"/>
    <s v="female"/>
    <s v="native"/>
    <s v="26-35"/>
    <x v="1"/>
    <x v="8"/>
    <x v="1"/>
  </r>
  <r>
    <s v="30X31N5D64M1VWVP1D3UFT46PSHAS8"/>
    <s v="Hang in there!  They're lucky to have you!"/>
    <s v="A19LVWX8ZLO6CS"/>
    <s v="male"/>
    <s v="native"/>
    <s v="36-45"/>
    <x v="3"/>
    <s v="A3MKF1HE4UG4KM"/>
    <s v="female"/>
    <s v="native"/>
    <s v="26-35"/>
    <x v="1"/>
    <x v="8"/>
    <x v="1"/>
  </r>
  <r>
    <s v="30X31N5D64M1VWVP1D3UFT46PSHAS8"/>
    <s v="Hang in there!  They're lucky to have you!"/>
    <s v="A2UB7B47QOX4H8"/>
    <s v="female"/>
    <s v="native"/>
    <s v="36-45"/>
    <x v="3"/>
    <s v="A3MKF1HE4UG4KM"/>
    <s v="female"/>
    <s v="native"/>
    <s v="26-35"/>
    <x v="1"/>
    <x v="8"/>
    <x v="1"/>
  </r>
  <r>
    <s v="3F0BG9B9MQJG8G90TGJZNOQH50E7YP"/>
    <s v="Well someone is not going to be able to go."/>
    <s v="A3P6IXUM1ND35A"/>
    <s v="male"/>
    <s v="native"/>
    <s v="26-35"/>
    <x v="4"/>
    <s v="A1PTH9KTRO06EG"/>
    <s v="male"/>
    <s v="native"/>
    <s v="18-25"/>
    <x v="0"/>
    <x v="12"/>
    <x v="1"/>
  </r>
  <r>
    <s v="3F0BG9B9MQJG8G90TGJZNOQH50E7YP"/>
    <s v="Well someone is not going to be able to go."/>
    <s v="A1ZRK6K5JUPJAV"/>
    <s v="male"/>
    <s v="native"/>
    <s v="36-45"/>
    <x v="4"/>
    <s v="A1PTH9KTRO06EG"/>
    <s v="male"/>
    <s v="native"/>
    <s v="18-25"/>
    <x v="0"/>
    <x v="12"/>
    <x v="1"/>
  </r>
  <r>
    <s v="3F0BG9B9MQJG8G90TGJZNOQH50E7YP"/>
    <s v="Well someone is not going to be able to go."/>
    <s v="A1Y8KKZE2XHW8X"/>
    <s v="female"/>
    <s v="native"/>
    <s v="26-35"/>
    <x v="1"/>
    <s v="A1PTH9KTRO06EG"/>
    <s v="male"/>
    <s v="native"/>
    <s v="18-25"/>
    <x v="0"/>
    <x v="12"/>
    <x v="1"/>
  </r>
  <r>
    <s v="30X31N5D64M1VWVP1D3UFT46PSHAS8"/>
    <s v="It wasn't me, but I'll ask around and see if I can find out who did."/>
    <s v="AALQSXUP26KCF"/>
    <s v="male"/>
    <s v="native"/>
    <s v="26-35"/>
    <x v="0"/>
    <s v="A3MKF1HE4UG4KM"/>
    <s v="female"/>
    <s v="native"/>
    <s v="26-35"/>
    <x v="1"/>
    <x v="10"/>
    <x v="1"/>
  </r>
  <r>
    <s v="30X31N5D64M1VWVP1D3UFT46PSHAS8"/>
    <s v="It wasn't me, but I'll ask around and see if I can find out who did."/>
    <s v="A1ZRK6K5JUPJAV"/>
    <s v="male"/>
    <s v="native"/>
    <s v="36-45"/>
    <x v="0"/>
    <s v="A3MKF1HE4UG4KM"/>
    <s v="female"/>
    <s v="native"/>
    <s v="26-35"/>
    <x v="1"/>
    <x v="10"/>
    <x v="1"/>
  </r>
  <r>
    <s v="30X31N5D64M1VWVP1D3UFT46PSHAS8"/>
    <s v="It wasn't me, but I'll ask around and see if I can find out who did."/>
    <s v="A2MMMYB7AE5RQN"/>
    <s v="male"/>
    <s v="native"/>
    <s v="26-35"/>
    <x v="2"/>
    <s v="A3MKF1HE4UG4KM"/>
    <s v="female"/>
    <s v="native"/>
    <s v="26-35"/>
    <x v="1"/>
    <x v="10"/>
    <x v="1"/>
  </r>
  <r>
    <s v="3F0BG9B9MQJG8G90TGJZNOQH50E7YP"/>
    <s v="Sounds good"/>
    <s v="AQVXVMX61864S"/>
    <s v="male"/>
    <s v="native"/>
    <s v="26-35"/>
    <x v="3"/>
    <s v="A1PTH9KTRO06EG"/>
    <s v="male"/>
    <s v="native"/>
    <s v="18-25"/>
    <x v="0"/>
    <x v="13"/>
    <x v="1"/>
  </r>
  <r>
    <s v="3F0BG9B9MQJG8G90TGJZNOQH50E7YP"/>
    <s v="Sounds good"/>
    <s v="A2DF1NCVJ8V8K2"/>
    <s v="female"/>
    <s v="profession"/>
    <s v="56-65"/>
    <x v="3"/>
    <s v="A1PTH9KTRO06EG"/>
    <s v="male"/>
    <s v="native"/>
    <s v="18-25"/>
    <x v="0"/>
    <x v="13"/>
    <x v="1"/>
  </r>
  <r>
    <s v="3F0BG9B9MQJG8G90TGJZNOQH50E7YP"/>
    <s v="Sounds good"/>
    <s v="A19D89YNO9Z52K"/>
    <s v="female"/>
    <s v="native"/>
    <s v="18-25"/>
    <x v="3"/>
    <s v="A1PTH9KTRO06EG"/>
    <s v="male"/>
    <s v="native"/>
    <s v="18-25"/>
    <x v="0"/>
    <x v="13"/>
    <x v="1"/>
  </r>
  <r>
    <s v="30X31N5D64M1VWVP1D3UFT46PSHAS8"/>
    <s v="I'll go get some ice cream.  Let's veg out on your couch and decide what to do!  Be there in 20!"/>
    <s v="A1QL2WQXXJNFB2"/>
    <s v="female"/>
    <s v="native"/>
    <s v="36-45"/>
    <x v="0"/>
    <s v="A3MKF1HE4UG4KM"/>
    <s v="female"/>
    <s v="native"/>
    <s v="26-35"/>
    <x v="1"/>
    <x v="11"/>
    <x v="1"/>
  </r>
  <r>
    <s v="30X31N5D64M1VWVP1D3UFT46PSHAS8"/>
    <s v="I'll go get some ice cream.  Let's veg out on your couch and decide what to do!  Be there in 20!"/>
    <s v="A2BIZNP74JU80U"/>
    <s v="female"/>
    <s v="native"/>
    <s v="36-45"/>
    <x v="3"/>
    <s v="A3MKF1HE4UG4KM"/>
    <s v="female"/>
    <s v="native"/>
    <s v="26-35"/>
    <x v="1"/>
    <x v="11"/>
    <x v="1"/>
  </r>
  <r>
    <s v="30X31N5D64M1VWVP1D3UFT46PSHAS8"/>
    <s v="I'll go get some ice cream.  Let's veg out on your couch and decide what to do!  Be there in 20!"/>
    <s v="A231ZFAME6FLN"/>
    <s v="female"/>
    <s v="native"/>
    <s v="36-45"/>
    <x v="3"/>
    <s v="A3MKF1HE4UG4KM"/>
    <s v="female"/>
    <s v="native"/>
    <s v="26-35"/>
    <x v="1"/>
    <x v="11"/>
    <x v="1"/>
  </r>
  <r>
    <s v="30X31N5D64M1VWVP1D3UFT46PSHAS8"/>
    <s v="You are forgiven :)  I wouldn't be able to do that either!"/>
    <s v="A1QSTGFG23OZHT"/>
    <s v="female"/>
    <s v="native"/>
    <s v="18-25"/>
    <x v="3"/>
    <s v="A3MKF1HE4UG4KM"/>
    <s v="female"/>
    <s v="native"/>
    <s v="26-35"/>
    <x v="2"/>
    <x v="0"/>
    <x v="1"/>
  </r>
  <r>
    <s v="30X31N5D64M1VWVP1D3UFT46PSHAS8"/>
    <s v="You are forgiven :)  I wouldn't be able to do that either!"/>
    <s v="AC4QN4N0PY7YF"/>
    <s v="male"/>
    <s v="native"/>
    <s v="26-35"/>
    <x v="3"/>
    <s v="A3MKF1HE4UG4KM"/>
    <s v="female"/>
    <s v="native"/>
    <s v="26-35"/>
    <x v="2"/>
    <x v="0"/>
    <x v="1"/>
  </r>
  <r>
    <s v="30X31N5D64M1VWVP1D3UFT46PSHAS8"/>
    <s v="You are forgiven :)  I wouldn't be able to do that either!"/>
    <s v="ADLF8HVS3C7IL"/>
    <s v="male"/>
    <s v="native"/>
    <s v="18-25"/>
    <x v="2"/>
    <s v="A3MKF1HE4UG4KM"/>
    <s v="female"/>
    <s v="native"/>
    <s v="26-35"/>
    <x v="2"/>
    <x v="0"/>
    <x v="1"/>
  </r>
  <r>
    <s v="3F0BG9B9MQJG8G90TGJZNOQH50E7YP"/>
    <s v="Thats good, hopefully itll turn up"/>
    <s v="A2BWHKXXSAEDS8"/>
    <s v="female"/>
    <s v="native"/>
    <s v="46-55"/>
    <x v="0"/>
    <s v="A1PTH9KTRO06EG"/>
    <s v="male"/>
    <s v="native"/>
    <s v="18-25"/>
    <x v="0"/>
    <x v="14"/>
    <x v="1"/>
  </r>
  <r>
    <s v="3F0BG9B9MQJG8G90TGJZNOQH50E7YP"/>
    <s v="Thats good, hopefully itll turn up"/>
    <s v="A1XQ7Y5CBAS43K"/>
    <s v="female"/>
    <s v="native"/>
    <s v="36-45"/>
    <x v="3"/>
    <s v="A1PTH9KTRO06EG"/>
    <s v="male"/>
    <s v="native"/>
    <s v="18-25"/>
    <x v="0"/>
    <x v="14"/>
    <x v="1"/>
  </r>
  <r>
    <s v="3F0BG9B9MQJG8G90TGJZNOQH50E7YP"/>
    <s v="Thats good, hopefully itll turn up"/>
    <s v="AQVXVMX61864S"/>
    <s v="male"/>
    <s v="native"/>
    <s v="26-35"/>
    <x v="2"/>
    <s v="A1PTH9KTRO06EG"/>
    <s v="male"/>
    <s v="native"/>
    <s v="18-25"/>
    <x v="0"/>
    <x v="14"/>
    <x v="1"/>
  </r>
  <r>
    <s v="30X31N5D64M1VWVP1D3UFT46PSHAS8"/>
    <s v="I'm so sorry.  That is so unfair, and it's their loss--you're a great employee."/>
    <s v="AD317NO9623GZ"/>
    <s v="female"/>
    <s v="native"/>
    <s v="36-45"/>
    <x v="2"/>
    <s v="A3MKF1HE4UG4KM"/>
    <s v="female"/>
    <s v="native"/>
    <s v="26-35"/>
    <x v="2"/>
    <x v="1"/>
    <x v="1"/>
  </r>
  <r>
    <s v="30X31N5D64M1VWVP1D3UFT46PSHAS8"/>
    <s v="I'm so sorry.  That is so unfair, and it's their loss--you're a great employee."/>
    <s v="A3HGU6NO6U38IN"/>
    <s v="female"/>
    <s v="native"/>
    <s v="26-35"/>
    <x v="2"/>
    <s v="A3MKF1HE4UG4KM"/>
    <s v="female"/>
    <s v="native"/>
    <s v="26-35"/>
    <x v="2"/>
    <x v="1"/>
    <x v="1"/>
  </r>
  <r>
    <s v="30X31N5D64M1VWVP1D3UFT46PSHAS8"/>
    <s v="I'm so sorry.  That is so unfair, and it's their loss--you're a great employee."/>
    <s v="ADLF8HVS3C7IL"/>
    <s v="male"/>
    <s v="native"/>
    <s v="18-25"/>
    <x v="3"/>
    <s v="A3MKF1HE4UG4KM"/>
    <s v="female"/>
    <s v="native"/>
    <s v="26-35"/>
    <x v="2"/>
    <x v="1"/>
    <x v="1"/>
  </r>
  <r>
    <s v="3WAKVUDHUXCZR7PVJFMAK3K49C37UR"/>
    <s v="uh oh whats going on?"/>
    <s v="A2PZB9LF450MVX"/>
    <s v="female"/>
    <s v="native"/>
    <s v="26-35"/>
    <x v="1"/>
    <s v="A1QOYH3L51XG9Y"/>
    <s v="male"/>
    <s v="native"/>
    <s v="18-25"/>
    <x v="1"/>
    <x v="4"/>
    <x v="1"/>
  </r>
  <r>
    <s v="3WAKVUDHUXCZR7PVJFMAK3K49C37UR"/>
    <s v="uh oh whats going on?"/>
    <s v="A19D89YNO9Z52K"/>
    <s v="female"/>
    <s v="native"/>
    <s v="18-25"/>
    <x v="2"/>
    <s v="A1QOYH3L51XG9Y"/>
    <s v="male"/>
    <s v="native"/>
    <s v="18-25"/>
    <x v="1"/>
    <x v="4"/>
    <x v="1"/>
  </r>
  <r>
    <s v="3WAKVUDHUXCZR7PVJFMAK3K49C37UR"/>
    <s v="uh oh whats going on?"/>
    <s v="A231ZFAME6FLN"/>
    <s v="female"/>
    <s v="native"/>
    <s v="36-45"/>
    <x v="0"/>
    <s v="A1QOYH3L51XG9Y"/>
    <s v="male"/>
    <s v="native"/>
    <s v="18-25"/>
    <x v="1"/>
    <x v="4"/>
    <x v="1"/>
  </r>
  <r>
    <s v="3WAKVUDHUXCZR7PVJFMAK3K49C37UR"/>
    <s v="Im so sorry, it slipped my mind. Wont happen again."/>
    <s v="A27M4UQJMN22N4"/>
    <s v="male"/>
    <s v="native"/>
    <s v="18-25"/>
    <x v="2"/>
    <s v="A1QOYH3L51XG9Y"/>
    <s v="male"/>
    <s v="native"/>
    <s v="18-25"/>
    <x v="1"/>
    <x v="6"/>
    <x v="1"/>
  </r>
  <r>
    <s v="3WAKVUDHUXCZR7PVJFMAK3K49C37UR"/>
    <s v="Im so sorry, it slipped my mind. Wont happen again."/>
    <s v="A2BIZNP74JU80U"/>
    <s v="female"/>
    <s v="native"/>
    <s v="36-45"/>
    <x v="0"/>
    <s v="A1QOYH3L51XG9Y"/>
    <s v="male"/>
    <s v="native"/>
    <s v="18-25"/>
    <x v="1"/>
    <x v="6"/>
    <x v="1"/>
  </r>
  <r>
    <s v="3WAKVUDHUXCZR7PVJFMAK3K49C37UR"/>
    <s v="Im so sorry, it slipped my mind. Wont happen again."/>
    <s v="A340UGIDGIF4W6"/>
    <s v="female"/>
    <s v="native"/>
    <s v="36-45"/>
    <x v="3"/>
    <s v="A1QOYH3L51XG9Y"/>
    <s v="male"/>
    <s v="native"/>
    <s v="18-25"/>
    <x v="1"/>
    <x v="6"/>
    <x v="1"/>
  </r>
  <r>
    <s v="3WAKVUDHUXCZR7PVJFMAK3K49C37UR"/>
    <s v="i know exactly how you feel."/>
    <s v="A1OFPROOWWSHUF"/>
    <s v="male"/>
    <s v="native"/>
    <s v="26-35"/>
    <x v="2"/>
    <s v="A1QOYH3L51XG9Y"/>
    <s v="male"/>
    <s v="native"/>
    <s v="18-25"/>
    <x v="1"/>
    <x v="8"/>
    <x v="1"/>
  </r>
  <r>
    <s v="3WAKVUDHUXCZR7PVJFMAK3K49C37UR"/>
    <s v="i know exactly how you feel."/>
    <s v="A166A2M31CW2C7"/>
    <s v="male"/>
    <s v="native"/>
    <s v="26-35"/>
    <x v="3"/>
    <s v="A1QOYH3L51XG9Y"/>
    <s v="male"/>
    <s v="native"/>
    <s v="18-25"/>
    <x v="1"/>
    <x v="8"/>
    <x v="1"/>
  </r>
  <r>
    <s v="3WAKVUDHUXCZR7PVJFMAK3K49C37UR"/>
    <s v="i know exactly how you feel."/>
    <s v="AC4QN4N0PY7YF"/>
    <s v="male"/>
    <s v="native"/>
    <s v="26-35"/>
    <x v="2"/>
    <s v="A1QOYH3L51XG9Y"/>
    <s v="male"/>
    <s v="native"/>
    <s v="18-25"/>
    <x v="1"/>
    <x v="8"/>
    <x v="1"/>
  </r>
  <r>
    <s v="30X31N5D64M1VWVP1D3UFT46PSHAS8"/>
    <s v="Sorry about the nap.  I didn't mean to upset you.  I will be there soon."/>
    <s v="A3Q9MCOULHCS4S"/>
    <s v="female"/>
    <s v="profession"/>
    <s v="36-45"/>
    <x v="4"/>
    <s v="A3MKF1HE4UG4KM"/>
    <s v="female"/>
    <s v="native"/>
    <s v="26-35"/>
    <x v="1"/>
    <x v="6"/>
    <x v="1"/>
  </r>
  <r>
    <s v="30X31N5D64M1VWVP1D3UFT46PSHAS8"/>
    <s v="Sorry about the nap.  I didn't mean to upset you.  I will be there soon."/>
    <s v="A2PZB9LF450MVX"/>
    <s v="female"/>
    <s v="native"/>
    <s v="26-35"/>
    <x v="3"/>
    <s v="A3MKF1HE4UG4KM"/>
    <s v="female"/>
    <s v="native"/>
    <s v="26-35"/>
    <x v="1"/>
    <x v="6"/>
    <x v="1"/>
  </r>
  <r>
    <s v="30X31N5D64M1VWVP1D3UFT46PSHAS8"/>
    <s v="Sorry about the nap.  I didn't mean to upset you.  I will be there soon."/>
    <s v="A19D89YNO9Z52K"/>
    <s v="female"/>
    <s v="native"/>
    <s v="18-25"/>
    <x v="3"/>
    <s v="A3MKF1HE4UG4KM"/>
    <s v="female"/>
    <s v="native"/>
    <s v="26-35"/>
    <x v="1"/>
    <x v="6"/>
    <x v="1"/>
  </r>
  <r>
    <s v="3WAKVUDHUXCZR7PVJFMAK3K49C37UR"/>
    <s v="Dang dude, it wasn't me but good luck finding whoever told."/>
    <s v="A82RLSJJXBKE8"/>
    <s v="female"/>
    <s v="native"/>
    <s v="18-25"/>
    <x v="1"/>
    <s v="A1QOYH3L51XG9Y"/>
    <s v="male"/>
    <s v="native"/>
    <s v="18-25"/>
    <x v="1"/>
    <x v="10"/>
    <x v="1"/>
  </r>
  <r>
    <s v="3WAKVUDHUXCZR7PVJFMAK3K49C37UR"/>
    <s v="Dang dude, it wasn't me but good luck finding whoever told."/>
    <s v="A3GNQDFPZALU92"/>
    <s v="male"/>
    <s v="native"/>
    <s v="26-35"/>
    <x v="2"/>
    <s v="A1QOYH3L51XG9Y"/>
    <s v="male"/>
    <s v="native"/>
    <s v="18-25"/>
    <x v="1"/>
    <x v="10"/>
    <x v="1"/>
  </r>
  <r>
    <s v="3WAKVUDHUXCZR7PVJFMAK3K49C37UR"/>
    <s v="Dang dude, it wasn't me but good luck finding whoever told."/>
    <s v="A2PZB9LF450MVX"/>
    <s v="female"/>
    <s v="native"/>
    <s v="26-35"/>
    <x v="3"/>
    <s v="A1QOYH3L51XG9Y"/>
    <s v="male"/>
    <s v="native"/>
    <s v="18-25"/>
    <x v="1"/>
    <x v="10"/>
    <x v="1"/>
  </r>
  <r>
    <s v="3WAKVUDHUXCZR7PVJFMAK3K49C37UR"/>
    <s v="for real, what a mean thing to do. Do you need some help?"/>
    <s v="A1XQ7Y5CBAS43K"/>
    <s v="female"/>
    <s v="native"/>
    <s v="36-45"/>
    <x v="2"/>
    <s v="A1QOYH3L51XG9Y"/>
    <s v="male"/>
    <s v="native"/>
    <s v="18-25"/>
    <x v="1"/>
    <x v="11"/>
    <x v="1"/>
  </r>
  <r>
    <s v="3WAKVUDHUXCZR7PVJFMAK3K49C37UR"/>
    <s v="for real, what a mean thing to do. Do you need some help?"/>
    <s v="A17HFDRWYZL1CD"/>
    <s v="male"/>
    <s v="native"/>
    <s v="18-25"/>
    <x v="2"/>
    <s v="A1QOYH3L51XG9Y"/>
    <s v="male"/>
    <s v="native"/>
    <s v="18-25"/>
    <x v="1"/>
    <x v="11"/>
    <x v="1"/>
  </r>
  <r>
    <s v="3WAKVUDHUXCZR7PVJFMAK3K49C37UR"/>
    <s v="for real, what a mean thing to do. Do you need some help?"/>
    <s v="AQORJW4W8U9YU"/>
    <s v="male"/>
    <s v="native"/>
    <s v="26-35"/>
    <x v="2"/>
    <s v="A1QOYH3L51XG9Y"/>
    <s v="male"/>
    <s v="native"/>
    <s v="18-25"/>
    <x v="1"/>
    <x v="11"/>
    <x v="1"/>
  </r>
  <r>
    <s v="30X31N5D64M1VWVP1D3UFT46PSHAS8"/>
    <s v="Sorry, I'm here!  What do you need help with?"/>
    <s v="A82RLSJJXBKE8"/>
    <s v="female"/>
    <s v="native"/>
    <s v="18-25"/>
    <x v="1"/>
    <s v="A3MKF1HE4UG4KM"/>
    <s v="female"/>
    <s v="native"/>
    <s v="26-35"/>
    <x v="2"/>
    <x v="3"/>
    <x v="1"/>
  </r>
  <r>
    <s v="30X31N5D64M1VWVP1D3UFT46PSHAS8"/>
    <s v="Sorry, I'm here!  What do you need help with?"/>
    <s v="A2MMMYB7AE5RQN"/>
    <s v="male"/>
    <s v="native"/>
    <s v="26-35"/>
    <x v="3"/>
    <s v="A3MKF1HE4UG4KM"/>
    <s v="female"/>
    <s v="native"/>
    <s v="26-35"/>
    <x v="2"/>
    <x v="3"/>
    <x v="1"/>
  </r>
  <r>
    <s v="30X31N5D64M1VWVP1D3UFT46PSHAS8"/>
    <s v="Sorry, I'm here!  What do you need help with?"/>
    <s v="AAL9C3HQU74I2"/>
    <s v="male"/>
    <s v="native"/>
    <s v="18-25"/>
    <x v="3"/>
    <s v="A3MKF1HE4UG4KM"/>
    <s v="female"/>
    <s v="native"/>
    <s v="26-35"/>
    <x v="2"/>
    <x v="3"/>
    <x v="1"/>
  </r>
  <r>
    <s v="30X31N5D64M1VWVP1D3UFT46PSHAS8"/>
    <s v="I'm sure you still look beautiful!"/>
    <s v="A1OFPROOWWSHUF"/>
    <s v="male"/>
    <s v="native"/>
    <s v="26-35"/>
    <x v="3"/>
    <s v="A3MKF1HE4UG4KM"/>
    <s v="female"/>
    <s v="native"/>
    <s v="26-35"/>
    <x v="2"/>
    <x v="5"/>
    <x v="1"/>
  </r>
  <r>
    <s v="30X31N5D64M1VWVP1D3UFT46PSHAS8"/>
    <s v="I'm sure you still look beautiful!"/>
    <s v="A2BIZNP74JU80U"/>
    <s v="female"/>
    <s v="native"/>
    <s v="36-45"/>
    <x v="0"/>
    <s v="A3MKF1HE4UG4KM"/>
    <s v="female"/>
    <s v="native"/>
    <s v="26-35"/>
    <x v="2"/>
    <x v="5"/>
    <x v="1"/>
  </r>
  <r>
    <s v="30X31N5D64M1VWVP1D3UFT46PSHAS8"/>
    <s v="I'm sure you still look beautiful!"/>
    <s v="A1QSTGFG23OZHT"/>
    <s v="female"/>
    <s v="native"/>
    <s v="18-25"/>
    <x v="2"/>
    <s v="A3MKF1HE4UG4KM"/>
    <s v="female"/>
    <s v="native"/>
    <s v="26-35"/>
    <x v="2"/>
    <x v="5"/>
    <x v="1"/>
  </r>
  <r>
    <s v="30X31N5D64M1VWVP1D3UFT46PSHAS8"/>
    <s v="I'll make sure your chicken nuggets are nice and warm."/>
    <s v="A3P6IXUM1ND35A"/>
    <s v="male"/>
    <s v="native"/>
    <s v="26-35"/>
    <x v="4"/>
    <s v="A3MKF1HE4UG4KM"/>
    <s v="female"/>
    <s v="native"/>
    <s v="26-35"/>
    <x v="0"/>
    <x v="7"/>
    <x v="1"/>
  </r>
  <r>
    <s v="30X31N5D64M1VWVP1D3UFT46PSHAS8"/>
    <s v="I'll make sure your chicken nuggets are nice and warm."/>
    <s v="A2BIZNP74JU80U"/>
    <s v="female"/>
    <s v="native"/>
    <s v="36-45"/>
    <x v="1"/>
    <s v="A3MKF1HE4UG4KM"/>
    <s v="female"/>
    <s v="native"/>
    <s v="26-35"/>
    <x v="0"/>
    <x v="7"/>
    <x v="1"/>
  </r>
  <r>
    <s v="30X31N5D64M1VWVP1D3UFT46PSHAS8"/>
    <s v="I'll make sure your chicken nuggets are nice and warm."/>
    <s v="A1QSTGFG23OZHT"/>
    <s v="female"/>
    <s v="native"/>
    <s v="18-25"/>
    <x v="2"/>
    <s v="A3MKF1HE4UG4KM"/>
    <s v="female"/>
    <s v="native"/>
    <s v="26-35"/>
    <x v="0"/>
    <x v="7"/>
    <x v="1"/>
  </r>
  <r>
    <s v="30X31N5D64M1VWVP1D3UFT46PSHAS8"/>
    <s v="Yes, I'm just stressed out and too tired to go out."/>
    <s v="A2MMMYB7AE5RQN"/>
    <s v="male"/>
    <s v="native"/>
    <s v="26-35"/>
    <x v="0"/>
    <s v="A3MKF1HE4UG4KM"/>
    <s v="female"/>
    <s v="native"/>
    <s v="26-35"/>
    <x v="0"/>
    <x v="9"/>
    <x v="1"/>
  </r>
  <r>
    <s v="30X31N5D64M1VWVP1D3UFT46PSHAS8"/>
    <s v="Yes, I'm just stressed out and too tired to go out."/>
    <s v="A1QSTGFG23OZHT"/>
    <s v="female"/>
    <s v="native"/>
    <s v="18-25"/>
    <x v="2"/>
    <s v="A3MKF1HE4UG4KM"/>
    <s v="female"/>
    <s v="native"/>
    <s v="26-35"/>
    <x v="0"/>
    <x v="9"/>
    <x v="1"/>
  </r>
  <r>
    <s v="30X31N5D64M1VWVP1D3UFT46PSHAS8"/>
    <s v="Yes, I'm just stressed out and too tired to go out."/>
    <s v="ADLF8HVS3C7IL"/>
    <s v="male"/>
    <s v="native"/>
    <s v="18-25"/>
    <x v="0"/>
    <s v="A3MKF1HE4UG4KM"/>
    <s v="female"/>
    <s v="native"/>
    <s v="26-35"/>
    <x v="0"/>
    <x v="9"/>
    <x v="1"/>
  </r>
  <r>
    <s v="3WAKVUDHUXCZR7PVJFMAK3K49C37UR"/>
    <s v="sorry, i just wanted to tell you, i didn;t realize it would make you upset"/>
    <s v="A2DF1NCVJ8V8K2"/>
    <s v="female"/>
    <s v="profession"/>
    <s v="56-65"/>
    <x v="2"/>
    <s v="A1QOYH3L51XG9Y"/>
    <s v="male"/>
    <s v="native"/>
    <s v="18-25"/>
    <x v="2"/>
    <x v="0"/>
    <x v="1"/>
  </r>
  <r>
    <s v="3WAKVUDHUXCZR7PVJFMAK3K49C37UR"/>
    <s v="sorry, i just wanted to tell you, i didn;t realize it would make you upset"/>
    <s v="A3Q9MCOULHCS4S"/>
    <s v="female"/>
    <s v="profession"/>
    <s v="36-45"/>
    <x v="2"/>
    <s v="A1QOYH3L51XG9Y"/>
    <s v="male"/>
    <s v="native"/>
    <s v="18-25"/>
    <x v="2"/>
    <x v="0"/>
    <x v="1"/>
  </r>
  <r>
    <s v="3WAKVUDHUXCZR7PVJFMAK3K49C37UR"/>
    <s v="sorry, i just wanted to tell you, i didn;t realize it would make you upset"/>
    <s v="A1IHI23KH87K5W"/>
    <s v="male"/>
    <s v="native"/>
    <s v="46-55"/>
    <x v="2"/>
    <s v="A1QOYH3L51XG9Y"/>
    <s v="male"/>
    <s v="native"/>
    <s v="18-25"/>
    <x v="2"/>
    <x v="0"/>
    <x v="1"/>
  </r>
  <r>
    <s v="30X31N5D64M1VWVP1D3UFT46PSHAS8"/>
    <s v="You three can go, and I'll sit this one out.  I should be studying that night anyway."/>
    <s v="A2BIZNP74JU80U"/>
    <s v="female"/>
    <s v="native"/>
    <s v="36-45"/>
    <x v="3"/>
    <s v="A3MKF1HE4UG4KM"/>
    <s v="female"/>
    <s v="native"/>
    <s v="26-35"/>
    <x v="0"/>
    <x v="12"/>
    <x v="1"/>
  </r>
  <r>
    <s v="30X31N5D64M1VWVP1D3UFT46PSHAS8"/>
    <s v="You three can go, and I'll sit this one out.  I should be studying that night anyway."/>
    <s v="A2T11H7YI7QPGD"/>
    <s v="male"/>
    <s v="native"/>
    <s v="26-35"/>
    <x v="2"/>
    <s v="A3MKF1HE4UG4KM"/>
    <s v="female"/>
    <s v="native"/>
    <s v="26-35"/>
    <x v="0"/>
    <x v="12"/>
    <x v="1"/>
  </r>
  <r>
    <s v="30X31N5D64M1VWVP1D3UFT46PSHAS8"/>
    <s v="You three can go, and I'll sit this one out.  I should be studying that night anyway."/>
    <s v="A3CENIDTHHT4R8"/>
    <s v="female"/>
    <s v="native"/>
    <s v="46-55"/>
    <x v="2"/>
    <s v="A3MKF1HE4UG4KM"/>
    <s v="female"/>
    <s v="native"/>
    <s v="26-35"/>
    <x v="0"/>
    <x v="12"/>
    <x v="1"/>
  </r>
  <r>
    <s v="30X31N5D64M1VWVP1D3UFT46PSHAS8"/>
    <s v="Great, I'll talk to you at 2 pm!"/>
    <s v="A82RLSJJXBKE8"/>
    <s v="female"/>
    <s v="native"/>
    <s v="18-25"/>
    <x v="1"/>
    <s v="A3MKF1HE4UG4KM"/>
    <s v="female"/>
    <s v="native"/>
    <s v="26-35"/>
    <x v="0"/>
    <x v="13"/>
    <x v="1"/>
  </r>
  <r>
    <s v="30X31N5D64M1VWVP1D3UFT46PSHAS8"/>
    <s v="Great, I'll talk to you at 2 pm!"/>
    <s v="A1QSTGFG23OZHT"/>
    <s v="female"/>
    <s v="native"/>
    <s v="18-25"/>
    <x v="2"/>
    <s v="A3MKF1HE4UG4KM"/>
    <s v="female"/>
    <s v="native"/>
    <s v="26-35"/>
    <x v="0"/>
    <x v="13"/>
    <x v="1"/>
  </r>
  <r>
    <s v="30X31N5D64M1VWVP1D3UFT46PSHAS8"/>
    <s v="Great, I'll talk to you at 2 pm!"/>
    <s v="A19LVWX8ZLO6CS"/>
    <s v="male"/>
    <s v="native"/>
    <s v="36-45"/>
    <x v="4"/>
    <s v="A3MKF1HE4UG4KM"/>
    <s v="female"/>
    <s v="native"/>
    <s v="26-35"/>
    <x v="0"/>
    <x v="13"/>
    <x v="1"/>
  </r>
  <r>
    <s v="3WAKVUDHUXCZR7PVJFMAK3K49C37UR"/>
    <s v="i am so sorry, i had no idea. If you need anything please don't be afraid to ask."/>
    <s v="A24RQ4RYIXXRZU"/>
    <s v="female"/>
    <s v="native"/>
    <s v="46-55"/>
    <x v="3"/>
    <s v="A1QOYH3L51XG9Y"/>
    <s v="male"/>
    <s v="native"/>
    <s v="18-25"/>
    <x v="2"/>
    <x v="1"/>
    <x v="1"/>
  </r>
  <r>
    <s v="3WAKVUDHUXCZR7PVJFMAK3K49C37UR"/>
    <s v="i am so sorry, i had no idea. If you need anything please don't be afraid to ask."/>
    <s v="A2T11H7YI7QPGD"/>
    <s v="male"/>
    <s v="native"/>
    <s v="26-35"/>
    <x v="2"/>
    <s v="A1QOYH3L51XG9Y"/>
    <s v="male"/>
    <s v="native"/>
    <s v="18-25"/>
    <x v="2"/>
    <x v="1"/>
    <x v="1"/>
  </r>
  <r>
    <s v="3WAKVUDHUXCZR7PVJFMAK3K49C37UR"/>
    <s v="i am so sorry, i had no idea. If you need anything please don't be afraid to ask."/>
    <s v="A19LVWX8ZLO6CS"/>
    <s v="male"/>
    <s v="native"/>
    <s v="36-45"/>
    <x v="3"/>
    <s v="A1QOYH3L51XG9Y"/>
    <s v="male"/>
    <s v="native"/>
    <s v="18-25"/>
    <x v="2"/>
    <x v="1"/>
    <x v="1"/>
  </r>
  <r>
    <s v="30X31N5D64M1VWVP1D3UFT46PSHAS8"/>
    <s v="I hope you find it soon!"/>
    <s v="A2PZB9LF450MVX"/>
    <s v="female"/>
    <s v="native"/>
    <s v="26-35"/>
    <x v="2"/>
    <s v="A3MKF1HE4UG4KM"/>
    <s v="female"/>
    <s v="native"/>
    <s v="26-35"/>
    <x v="0"/>
    <x v="14"/>
    <x v="1"/>
  </r>
  <r>
    <s v="30X31N5D64M1VWVP1D3UFT46PSHAS8"/>
    <s v="I hope you find it soon!"/>
    <s v="A2MMMYB7AE5RQN"/>
    <s v="male"/>
    <s v="native"/>
    <s v="26-35"/>
    <x v="0"/>
    <s v="A3MKF1HE4UG4KM"/>
    <s v="female"/>
    <s v="native"/>
    <s v="26-35"/>
    <x v="0"/>
    <x v="14"/>
    <x v="1"/>
  </r>
  <r>
    <s v="30X31N5D64M1VWVP1D3UFT46PSHAS8"/>
    <s v="I hope you find it soon!"/>
    <s v="A1QSTGFG23OZHT"/>
    <s v="female"/>
    <s v="native"/>
    <s v="18-25"/>
    <x v="0"/>
    <s v="A3MKF1HE4UG4KM"/>
    <s v="female"/>
    <s v="native"/>
    <s v="26-35"/>
    <x v="0"/>
    <x v="14"/>
    <x v="1"/>
  </r>
  <r>
    <s v="3FUI0JHJPYUXRUBP2JNJKDIOR2Q33D"/>
    <s v="Yikes, I guess I'll be prepared"/>
    <s v="A7XEBCVB2FQ9"/>
    <s v="male"/>
    <s v="native"/>
    <s v="26-35"/>
    <x v="0"/>
    <s v="A9HQ3E0F2AGVO"/>
    <s v="female"/>
    <s v="native"/>
    <s v="26-35"/>
    <x v="1"/>
    <x v="4"/>
    <x v="0"/>
  </r>
  <r>
    <s v="3FUI0JHJPYUXRUBP2JNJKDIOR2Q33D"/>
    <s v="Yikes, I guess I'll be prepared"/>
    <s v="A2BPIBU0SVM23"/>
    <s v="male"/>
    <s v="native"/>
    <s v="18-25"/>
    <x v="4"/>
    <s v="A9HQ3E0F2AGVO"/>
    <s v="female"/>
    <s v="native"/>
    <s v="26-35"/>
    <x v="1"/>
    <x v="4"/>
    <x v="0"/>
  </r>
  <r>
    <s v="3FUI0JHJPYUXRUBP2JNJKDIOR2Q33D"/>
    <s v="Yikes, I guess I'll be prepared"/>
    <s v="A2BIZNP74JU80U"/>
    <s v="female"/>
    <s v="native"/>
    <s v="36-45"/>
    <x v="4"/>
    <s v="A9HQ3E0F2AGVO"/>
    <s v="female"/>
    <s v="native"/>
    <s v="26-35"/>
    <x v="1"/>
    <x v="4"/>
    <x v="0"/>
  </r>
  <r>
    <s v="3FUI0JHJPYUXRUBP2JNJKDIOR2Q33D"/>
    <s v="I'll help clean when I get home."/>
    <s v="A231ZFAME6FLN"/>
    <s v="female"/>
    <s v="native"/>
    <s v="36-45"/>
    <x v="0"/>
    <s v="A9HQ3E0F2AGVO"/>
    <s v="female"/>
    <s v="native"/>
    <s v="26-35"/>
    <x v="1"/>
    <x v="6"/>
    <x v="0"/>
  </r>
  <r>
    <s v="3FUI0JHJPYUXRUBP2JNJKDIOR2Q33D"/>
    <s v="I'll help clean when I get home."/>
    <s v="A1B76WYZ47BQJ"/>
    <s v="male"/>
    <s v="native"/>
    <s v="46-55"/>
    <x v="2"/>
    <s v="A9HQ3E0F2AGVO"/>
    <s v="female"/>
    <s v="native"/>
    <s v="26-35"/>
    <x v="1"/>
    <x v="6"/>
    <x v="0"/>
  </r>
  <r>
    <s v="3FUI0JHJPYUXRUBP2JNJKDIOR2Q33D"/>
    <s v="I'll help clean when I get home."/>
    <s v="AD317NO9623GZ"/>
    <s v="female"/>
    <s v="native"/>
    <s v="36-45"/>
    <x v="4"/>
    <s v="A9HQ3E0F2AGVO"/>
    <s v="female"/>
    <s v="native"/>
    <s v="26-35"/>
    <x v="1"/>
    <x v="6"/>
    <x v="0"/>
  </r>
  <r>
    <s v="3FUI0JHJPYUXRUBP2JNJKDIOR2Q33D"/>
    <s v="At least you're getting paid well for it!"/>
    <s v="AL5YST63LLYWK"/>
    <s v="female"/>
    <s v="native"/>
    <s v="26-35"/>
    <x v="0"/>
    <s v="A9HQ3E0F2AGVO"/>
    <s v="female"/>
    <s v="native"/>
    <s v="26-35"/>
    <x v="1"/>
    <x v="8"/>
    <x v="0"/>
  </r>
  <r>
    <s v="3FUI0JHJPYUXRUBP2JNJKDIOR2Q33D"/>
    <s v="At least you're getting paid well for it!"/>
    <s v="A27M4UQJMN22N4"/>
    <s v="male"/>
    <s v="native"/>
    <s v="18-25"/>
    <x v="1"/>
    <s v="A9HQ3E0F2AGVO"/>
    <s v="female"/>
    <s v="native"/>
    <s v="26-35"/>
    <x v="1"/>
    <x v="8"/>
    <x v="0"/>
  </r>
  <r>
    <s v="3FUI0JHJPYUXRUBP2JNJKDIOR2Q33D"/>
    <s v="At least you're getting paid well for it!"/>
    <s v="A19LVWX8ZLO6CS"/>
    <s v="male"/>
    <s v="native"/>
    <s v="36-45"/>
    <x v="0"/>
    <s v="A9HQ3E0F2AGVO"/>
    <s v="female"/>
    <s v="native"/>
    <s v="26-35"/>
    <x v="1"/>
    <x v="8"/>
    <x v="0"/>
  </r>
  <r>
    <s v="3FUI0JHJPYUXRUBP2JNJKDIOR2Q33D"/>
    <s v="It wasn't me, dude. Who else saw you?"/>
    <s v="A82RLSJJXBKE8"/>
    <s v="female"/>
    <s v="native"/>
    <s v="18-25"/>
    <x v="1"/>
    <s v="A9HQ3E0F2AGVO"/>
    <s v="female"/>
    <s v="native"/>
    <s v="26-35"/>
    <x v="1"/>
    <x v="10"/>
    <x v="0"/>
  </r>
  <r>
    <s v="3FUI0JHJPYUXRUBP2JNJKDIOR2Q33D"/>
    <s v="It wasn't me, dude. Who else saw you?"/>
    <s v="A2MMMYB7AE5RQN"/>
    <s v="male"/>
    <s v="native"/>
    <s v="26-35"/>
    <x v="0"/>
    <s v="A9HQ3E0F2AGVO"/>
    <s v="female"/>
    <s v="native"/>
    <s v="26-35"/>
    <x v="1"/>
    <x v="10"/>
    <x v="0"/>
  </r>
  <r>
    <s v="3FUI0JHJPYUXRUBP2JNJKDIOR2Q33D"/>
    <s v="It wasn't me, dude. Who else saw you?"/>
    <s v="AC4QN4N0PY7YF"/>
    <s v="male"/>
    <s v="native"/>
    <s v="26-35"/>
    <x v="1"/>
    <s v="A9HQ3E0F2AGVO"/>
    <s v="female"/>
    <s v="native"/>
    <s v="26-35"/>
    <x v="1"/>
    <x v="10"/>
    <x v="0"/>
  </r>
  <r>
    <s v="3FUI0JHJPYUXRUBP2JNJKDIOR2Q33D"/>
    <s v="Come out with me on Valentines Day and break up with him first."/>
    <s v="A39N860RODN562"/>
    <s v="female"/>
    <s v="native"/>
    <s v="18-25"/>
    <x v="1"/>
    <s v="A9HQ3E0F2AGVO"/>
    <s v="female"/>
    <s v="native"/>
    <s v="26-35"/>
    <x v="1"/>
    <x v="11"/>
    <x v="0"/>
  </r>
  <r>
    <s v="3FUI0JHJPYUXRUBP2JNJKDIOR2Q33D"/>
    <s v="Come out with me on Valentines Day and break up with him first."/>
    <s v="A2PZB9LF450MVX"/>
    <s v="female"/>
    <s v="native"/>
    <s v="26-35"/>
    <x v="2"/>
    <s v="A9HQ3E0F2AGVO"/>
    <s v="female"/>
    <s v="native"/>
    <s v="26-35"/>
    <x v="1"/>
    <x v="11"/>
    <x v="0"/>
  </r>
  <r>
    <s v="3FUI0JHJPYUXRUBP2JNJKDIOR2Q33D"/>
    <s v="Come out with me on Valentines Day and break up with him first."/>
    <s v="A1QSTGFG23OZHT"/>
    <s v="female"/>
    <s v="native"/>
    <s v="18-25"/>
    <x v="2"/>
    <s v="A9HQ3E0F2AGVO"/>
    <s v="female"/>
    <s v="native"/>
    <s v="26-35"/>
    <x v="1"/>
    <x v="11"/>
    <x v="0"/>
  </r>
  <r>
    <s v="3FUI0JHJPYUXRUBP2JNJKDIOR2Q33D"/>
    <s v="I feel you, I love my coffee"/>
    <s v="A2PZB9LF450MVX"/>
    <s v="female"/>
    <s v="native"/>
    <s v="26-35"/>
    <x v="2"/>
    <s v="A9HQ3E0F2AGVO"/>
    <s v="female"/>
    <s v="native"/>
    <s v="26-35"/>
    <x v="0"/>
    <x v="0"/>
    <x v="0"/>
  </r>
  <r>
    <s v="3FUI0JHJPYUXRUBP2JNJKDIOR2Q33D"/>
    <s v="I feel you, I love my coffee"/>
    <s v="A3P6IXUM1ND35A"/>
    <s v="male"/>
    <s v="native"/>
    <s v="26-35"/>
    <x v="2"/>
    <s v="A9HQ3E0F2AGVO"/>
    <s v="female"/>
    <s v="native"/>
    <s v="26-35"/>
    <x v="0"/>
    <x v="0"/>
    <x v="0"/>
  </r>
  <r>
    <s v="3FUI0JHJPYUXRUBP2JNJKDIOR2Q33D"/>
    <s v="I feel you, I love my coffee"/>
    <s v="A82RLSJJXBKE8"/>
    <s v="female"/>
    <s v="native"/>
    <s v="18-25"/>
    <x v="1"/>
    <s v="A9HQ3E0F2AGVO"/>
    <s v="female"/>
    <s v="native"/>
    <s v="26-35"/>
    <x v="0"/>
    <x v="0"/>
    <x v="0"/>
  </r>
  <r>
    <s v="3FUI0JHJPYUXRUBP2JNJKDIOR2Q33D"/>
    <s v="For now. Sorry to hear that!"/>
    <s v="A19D89YNO9Z52K"/>
    <s v="female"/>
    <s v="native"/>
    <s v="18-25"/>
    <x v="2"/>
    <s v="A9HQ3E0F2AGVO"/>
    <s v="female"/>
    <s v="native"/>
    <s v="26-35"/>
    <x v="0"/>
    <x v="1"/>
    <x v="0"/>
  </r>
  <r>
    <s v="3FUI0JHJPYUXRUBP2JNJKDIOR2Q33D"/>
    <s v="For now. Sorry to hear that!"/>
    <s v="A82RLSJJXBKE8"/>
    <s v="female"/>
    <s v="native"/>
    <s v="18-25"/>
    <x v="1"/>
    <s v="A9HQ3E0F2AGVO"/>
    <s v="female"/>
    <s v="native"/>
    <s v="26-35"/>
    <x v="0"/>
    <x v="1"/>
    <x v="0"/>
  </r>
  <r>
    <s v="3FUI0JHJPYUXRUBP2JNJKDIOR2Q33D"/>
    <s v="For now. Sorry to hear that!"/>
    <s v="A1XQ7Y5CBAS43K"/>
    <s v="female"/>
    <s v="native"/>
    <s v="36-45"/>
    <x v="3"/>
    <s v="A9HQ3E0F2AGVO"/>
    <s v="female"/>
    <s v="native"/>
    <s v="26-35"/>
    <x v="0"/>
    <x v="1"/>
    <x v="0"/>
  </r>
  <r>
    <s v="3FUI0JHJPYUXRUBP2JNJKDIOR2Q33D"/>
    <s v="That's not an answer..."/>
    <s v="A17HFDRWYZL1CD"/>
    <s v="male"/>
    <s v="native"/>
    <s v="18-25"/>
    <x v="1"/>
    <s v="A9HQ3E0F2AGVO"/>
    <s v="female"/>
    <s v="native"/>
    <s v="26-35"/>
    <x v="0"/>
    <x v="2"/>
    <x v="0"/>
  </r>
  <r>
    <s v="3FUI0JHJPYUXRUBP2JNJKDIOR2Q33D"/>
    <s v="That's not an answer..."/>
    <s v="A82RLSJJXBKE8"/>
    <s v="female"/>
    <s v="native"/>
    <s v="18-25"/>
    <x v="1"/>
    <s v="A9HQ3E0F2AGVO"/>
    <s v="female"/>
    <s v="native"/>
    <s v="26-35"/>
    <x v="0"/>
    <x v="2"/>
    <x v="0"/>
  </r>
  <r>
    <s v="3FUI0JHJPYUXRUBP2JNJKDIOR2Q33D"/>
    <s v="That's not an answer..."/>
    <s v="AQVXVMX61864S"/>
    <s v="male"/>
    <s v="native"/>
    <s v="26-35"/>
    <x v="3"/>
    <s v="A9HQ3E0F2AGVO"/>
    <s v="female"/>
    <s v="native"/>
    <s v="26-35"/>
    <x v="0"/>
    <x v="2"/>
    <x v="0"/>
  </r>
  <r>
    <s v="3FUI0JHJPYUXRUBP2JNJKDIOR2Q33D"/>
    <s v="Hey man, sorry. Whats up?"/>
    <s v="A27M4UQJMN22N4"/>
    <s v="male"/>
    <s v="native"/>
    <s v="18-25"/>
    <x v="0"/>
    <s v="A9HQ3E0F2AGVO"/>
    <s v="female"/>
    <s v="native"/>
    <s v="26-35"/>
    <x v="0"/>
    <x v="3"/>
    <x v="0"/>
  </r>
  <r>
    <s v="3FUI0JHJPYUXRUBP2JNJKDIOR2Q33D"/>
    <s v="Hey man, sorry. Whats up?"/>
    <s v="A2PZB9LF450MVX"/>
    <s v="female"/>
    <s v="native"/>
    <s v="26-35"/>
    <x v="2"/>
    <s v="A9HQ3E0F2AGVO"/>
    <s v="female"/>
    <s v="native"/>
    <s v="26-35"/>
    <x v="0"/>
    <x v="3"/>
    <x v="0"/>
  </r>
  <r>
    <s v="3FUI0JHJPYUXRUBP2JNJKDIOR2Q33D"/>
    <s v="Hey man, sorry. Whats up?"/>
    <s v="A2T11H7YI7QPGD"/>
    <s v="male"/>
    <s v="native"/>
    <s v="26-35"/>
    <x v="0"/>
    <s v="A9HQ3E0F2AGVO"/>
    <s v="female"/>
    <s v="native"/>
    <s v="26-35"/>
    <x v="0"/>
    <x v="3"/>
    <x v="0"/>
  </r>
  <r>
    <s v="3FUI0JHJPYUXRUBP2JNJKDIOR2Q33D"/>
    <s v="how polite of them!"/>
    <s v="A1Y8KKZE2XHW8X"/>
    <s v="female"/>
    <s v="native"/>
    <s v="26-35"/>
    <x v="1"/>
    <s v="A9HQ3E0F2AGVO"/>
    <s v="female"/>
    <s v="native"/>
    <s v="26-35"/>
    <x v="0"/>
    <x v="5"/>
    <x v="0"/>
  </r>
  <r>
    <s v="3FUI0JHJPYUXRUBP2JNJKDIOR2Q33D"/>
    <s v="how polite of them!"/>
    <s v="A82RLSJJXBKE8"/>
    <s v="female"/>
    <s v="native"/>
    <s v="18-25"/>
    <x v="1"/>
    <s v="A9HQ3E0F2AGVO"/>
    <s v="female"/>
    <s v="native"/>
    <s v="26-35"/>
    <x v="0"/>
    <x v="5"/>
    <x v="0"/>
  </r>
  <r>
    <s v="3FUI0JHJPYUXRUBP2JNJKDIOR2Q33D"/>
    <s v="how polite of them!"/>
    <s v="A2DF1NCVJ8V8K2"/>
    <s v="female"/>
    <s v="profession"/>
    <s v="56-65"/>
    <x v="0"/>
    <s v="A9HQ3E0F2AGVO"/>
    <s v="female"/>
    <s v="native"/>
    <s v="26-35"/>
    <x v="0"/>
    <x v="5"/>
    <x v="0"/>
  </r>
  <r>
    <s v="3FUI0JHJPYUXRUBP2JNJKDIOR2Q33D"/>
    <s v="I'll make sure to sit on them and use my body heat as an oven."/>
    <s v="A2BIZNP74JU80U"/>
    <s v="female"/>
    <s v="native"/>
    <s v="36-45"/>
    <x v="1"/>
    <s v="A9HQ3E0F2AGVO"/>
    <s v="female"/>
    <s v="native"/>
    <s v="26-35"/>
    <x v="0"/>
    <x v="7"/>
    <x v="0"/>
  </r>
  <r>
    <s v="3FUI0JHJPYUXRUBP2JNJKDIOR2Q33D"/>
    <s v="I'll make sure to sit on them and use my body heat as an oven."/>
    <s v="A1OFPROOWWSHUF"/>
    <s v="male"/>
    <s v="native"/>
    <s v="26-35"/>
    <x v="4"/>
    <s v="A9HQ3E0F2AGVO"/>
    <s v="female"/>
    <s v="native"/>
    <s v="26-35"/>
    <x v="0"/>
    <x v="7"/>
    <x v="0"/>
  </r>
  <r>
    <s v="3FUI0JHJPYUXRUBP2JNJKDIOR2Q33D"/>
    <s v="I'll make sure to sit on them and use my body heat as an oven."/>
    <s v="A19D89YNO9Z52K"/>
    <s v="female"/>
    <s v="native"/>
    <s v="18-25"/>
    <x v="2"/>
    <s v="A9HQ3E0F2AGVO"/>
    <s v="female"/>
    <s v="native"/>
    <s v="26-35"/>
    <x v="0"/>
    <x v="7"/>
    <x v="0"/>
  </r>
  <r>
    <s v="3FUI0JHJPYUXRUBP2JNJKDIOR2Q33D"/>
    <s v="Just feeling a little down. Not in the mood."/>
    <s v="A82RLSJJXBKE8"/>
    <s v="female"/>
    <s v="native"/>
    <s v="18-25"/>
    <x v="1"/>
    <s v="A9HQ3E0F2AGVO"/>
    <s v="female"/>
    <s v="native"/>
    <s v="26-35"/>
    <x v="0"/>
    <x v="9"/>
    <x v="0"/>
  </r>
  <r>
    <s v="3FUI0JHJPYUXRUBP2JNJKDIOR2Q33D"/>
    <s v="Just feeling a little down. Not in the mood."/>
    <s v="A3HGU6NO6U38IN"/>
    <s v="female"/>
    <s v="native"/>
    <s v="26-35"/>
    <x v="2"/>
    <s v="A9HQ3E0F2AGVO"/>
    <s v="female"/>
    <s v="native"/>
    <s v="26-35"/>
    <x v="0"/>
    <x v="9"/>
    <x v="0"/>
  </r>
  <r>
    <s v="3FUI0JHJPYUXRUBP2JNJKDIOR2Q33D"/>
    <s v="Just feeling a little down. Not in the mood."/>
    <s v="A2MMMYB7AE5RQN"/>
    <s v="male"/>
    <s v="native"/>
    <s v="26-35"/>
    <x v="1"/>
    <s v="A9HQ3E0F2AGVO"/>
    <s v="female"/>
    <s v="native"/>
    <s v="26-35"/>
    <x v="0"/>
    <x v="9"/>
    <x v="0"/>
  </r>
  <r>
    <s v="3WAKVUDHUXCZR7PVJFMAK3K49C37UR"/>
    <s v="um are you okay?"/>
    <s v="A82RLSJJXBKE8"/>
    <s v="female"/>
    <s v="native"/>
    <s v="18-25"/>
    <x v="0"/>
    <s v="A1QOYH3L51XG9Y"/>
    <s v="male"/>
    <s v="native"/>
    <s v="18-25"/>
    <x v="2"/>
    <x v="2"/>
    <x v="1"/>
  </r>
  <r>
    <s v="3WAKVUDHUXCZR7PVJFMAK3K49C37UR"/>
    <s v="um are you okay?"/>
    <s v="ADLF8HVS3C7IL"/>
    <s v="male"/>
    <s v="native"/>
    <s v="18-25"/>
    <x v="0"/>
    <s v="A1QOYH3L51XG9Y"/>
    <s v="male"/>
    <s v="native"/>
    <s v="18-25"/>
    <x v="2"/>
    <x v="2"/>
    <x v="1"/>
  </r>
  <r>
    <s v="3WAKVUDHUXCZR7PVJFMAK3K49C37UR"/>
    <s v="um are you okay?"/>
    <s v="A1Y8KKZE2XHW8X"/>
    <s v="female"/>
    <s v="native"/>
    <s v="26-35"/>
    <x v="4"/>
    <s v="A1QOYH3L51XG9Y"/>
    <s v="male"/>
    <s v="native"/>
    <s v="18-25"/>
    <x v="2"/>
    <x v="2"/>
    <x v="1"/>
  </r>
  <r>
    <s v="3FUI0JHJPYUXRUBP2JNJKDIOR2Q33D"/>
    <s v="Maybe we can look on Stubhub?"/>
    <s v="A1B76WYZ47BQJ"/>
    <s v="male"/>
    <s v="native"/>
    <s v="46-55"/>
    <x v="0"/>
    <s v="A9HQ3E0F2AGVO"/>
    <s v="female"/>
    <s v="native"/>
    <s v="26-35"/>
    <x v="0"/>
    <x v="12"/>
    <x v="0"/>
  </r>
  <r>
    <s v="3FUI0JHJPYUXRUBP2JNJKDIOR2Q33D"/>
    <s v="Maybe we can look on Stubhub?"/>
    <s v="ATBIPUCO3EKS6"/>
    <s v="male"/>
    <s v="native"/>
    <s v="46-55"/>
    <x v="2"/>
    <s v="A9HQ3E0F2AGVO"/>
    <s v="female"/>
    <s v="native"/>
    <s v="26-35"/>
    <x v="0"/>
    <x v="12"/>
    <x v="0"/>
  </r>
  <r>
    <s v="3FUI0JHJPYUXRUBP2JNJKDIOR2Q33D"/>
    <s v="Maybe we can look on Stubhub?"/>
    <s v="A17XUFXUHC0RQ6"/>
    <s v="female"/>
    <s v="native"/>
    <s v="26-35"/>
    <x v="1"/>
    <s v="A9HQ3E0F2AGVO"/>
    <s v="female"/>
    <s v="native"/>
    <s v="26-35"/>
    <x v="0"/>
    <x v="12"/>
    <x v="0"/>
  </r>
  <r>
    <s v="3WAKVUDHUXCZR7PVJFMAK3K49C37UR"/>
    <s v="Hey sorry, whats up?"/>
    <s v="A2MMMYB7AE5RQN"/>
    <s v="male"/>
    <s v="native"/>
    <s v="26-35"/>
    <x v="1"/>
    <s v="A1QOYH3L51XG9Y"/>
    <s v="male"/>
    <s v="native"/>
    <s v="18-25"/>
    <x v="2"/>
    <x v="3"/>
    <x v="1"/>
  </r>
  <r>
    <s v="3WAKVUDHUXCZR7PVJFMAK3K49C37UR"/>
    <s v="Hey sorry, whats up?"/>
    <s v="A19D89YNO9Z52K"/>
    <s v="female"/>
    <s v="native"/>
    <s v="18-25"/>
    <x v="1"/>
    <s v="A1QOYH3L51XG9Y"/>
    <s v="male"/>
    <s v="native"/>
    <s v="18-25"/>
    <x v="2"/>
    <x v="3"/>
    <x v="1"/>
  </r>
  <r>
    <s v="3WAKVUDHUXCZR7PVJFMAK3K49C37UR"/>
    <s v="Hey sorry, whats up?"/>
    <s v="A2BIZNP74JU80U"/>
    <s v="female"/>
    <s v="native"/>
    <s v="36-45"/>
    <x v="0"/>
    <s v="A1QOYH3L51XG9Y"/>
    <s v="male"/>
    <s v="native"/>
    <s v="18-25"/>
    <x v="2"/>
    <x v="3"/>
    <x v="1"/>
  </r>
  <r>
    <s v="3WAKVUDHUXCZR7PVJFMAK3K49C37UR"/>
    <s v="oh man whata  doozy"/>
    <s v="A19D89YNO9Z52K"/>
    <s v="female"/>
    <s v="native"/>
    <s v="18-25"/>
    <x v="1"/>
    <s v="A1QOYH3L51XG9Y"/>
    <s v="male"/>
    <s v="native"/>
    <s v="18-25"/>
    <x v="2"/>
    <x v="5"/>
    <x v="1"/>
  </r>
  <r>
    <s v="3WAKVUDHUXCZR7PVJFMAK3K49C37UR"/>
    <s v="oh man whata  doozy"/>
    <s v="A2K9NNZQY3MGD3"/>
    <s v="female"/>
    <s v="native"/>
    <s v="56-65"/>
    <x v="1"/>
    <s v="A1QOYH3L51XG9Y"/>
    <s v="male"/>
    <s v="native"/>
    <s v="18-25"/>
    <x v="2"/>
    <x v="5"/>
    <x v="1"/>
  </r>
  <r>
    <s v="3WAKVUDHUXCZR7PVJFMAK3K49C37UR"/>
    <s v="oh man whata  doozy"/>
    <s v="A1ZRK6K5JUPJAV"/>
    <s v="male"/>
    <s v="native"/>
    <s v="36-45"/>
    <x v="1"/>
    <s v="A1QOYH3L51XG9Y"/>
    <s v="male"/>
    <s v="native"/>
    <s v="18-25"/>
    <x v="2"/>
    <x v="5"/>
    <x v="1"/>
  </r>
  <r>
    <s v="3WAKVUDHUXCZR7PVJFMAK3K49C37UR"/>
    <s v="tryin my best buddy."/>
    <s v="A1QSTGFG23OZHT"/>
    <s v="female"/>
    <s v="native"/>
    <s v="18-25"/>
    <x v="2"/>
    <s v="A1QOYH3L51XG9Y"/>
    <s v="male"/>
    <s v="native"/>
    <s v="18-25"/>
    <x v="0"/>
    <x v="7"/>
    <x v="1"/>
  </r>
  <r>
    <s v="3WAKVUDHUXCZR7PVJFMAK3K49C37UR"/>
    <s v="tryin my best buddy."/>
    <s v="A2DF1NCVJ8V8K2"/>
    <s v="female"/>
    <s v="profession"/>
    <s v="56-65"/>
    <x v="2"/>
    <s v="A1QOYH3L51XG9Y"/>
    <s v="male"/>
    <s v="native"/>
    <s v="18-25"/>
    <x v="0"/>
    <x v="7"/>
    <x v="1"/>
  </r>
  <r>
    <s v="3WAKVUDHUXCZR7PVJFMAK3K49C37UR"/>
    <s v="tryin my best buddy."/>
    <s v="A1OFPROOWWSHUF"/>
    <s v="male"/>
    <s v="native"/>
    <s v="26-35"/>
    <x v="1"/>
    <s v="A1QOYH3L51XG9Y"/>
    <s v="male"/>
    <s v="native"/>
    <s v="18-25"/>
    <x v="0"/>
    <x v="7"/>
    <x v="1"/>
  </r>
  <r>
    <s v="3FUI0JHJPYUXRUBP2JNJKDIOR2Q33D"/>
    <s v="Great, talk to you soon"/>
    <s v="A166A2M31CW2C7"/>
    <s v="male"/>
    <s v="native"/>
    <s v="26-35"/>
    <x v="0"/>
    <s v="A9HQ3E0F2AGVO"/>
    <s v="female"/>
    <s v="native"/>
    <s v="26-35"/>
    <x v="0"/>
    <x v="13"/>
    <x v="0"/>
  </r>
  <r>
    <s v="3FUI0JHJPYUXRUBP2JNJKDIOR2Q33D"/>
    <s v="Great, talk to you soon"/>
    <s v="A2KT88CZUYJY6H"/>
    <s v="female"/>
    <s v="profession"/>
    <s v="26-35"/>
    <x v="2"/>
    <s v="A9HQ3E0F2AGVO"/>
    <s v="female"/>
    <s v="native"/>
    <s v="26-35"/>
    <x v="0"/>
    <x v="13"/>
    <x v="0"/>
  </r>
  <r>
    <s v="3FUI0JHJPYUXRUBP2JNJKDIOR2Q33D"/>
    <s v="Great, talk to you soon"/>
    <s v="A1OFPROOWWSHUF"/>
    <s v="male"/>
    <s v="native"/>
    <s v="26-35"/>
    <x v="2"/>
    <s v="A9HQ3E0F2AGVO"/>
    <s v="female"/>
    <s v="native"/>
    <s v="26-35"/>
    <x v="0"/>
    <x v="13"/>
    <x v="0"/>
  </r>
  <r>
    <s v="3WAKVUDHUXCZR7PVJFMAK3K49C37UR"/>
    <s v="yeah i'm fine. I'm just not feeling too well."/>
    <s v="A82RLSJJXBKE8"/>
    <s v="female"/>
    <s v="native"/>
    <s v="18-25"/>
    <x v="4"/>
    <s v="A1QOYH3L51XG9Y"/>
    <s v="male"/>
    <s v="native"/>
    <s v="18-25"/>
    <x v="0"/>
    <x v="9"/>
    <x v="1"/>
  </r>
  <r>
    <s v="3WAKVUDHUXCZR7PVJFMAK3K49C37UR"/>
    <s v="yeah i'm fine. I'm just not feeling too well."/>
    <s v="A1Y8KKZE2XHW8X"/>
    <s v="female"/>
    <s v="native"/>
    <s v="26-35"/>
    <x v="1"/>
    <s v="A1QOYH3L51XG9Y"/>
    <s v="male"/>
    <s v="native"/>
    <s v="18-25"/>
    <x v="0"/>
    <x v="9"/>
    <x v="1"/>
  </r>
  <r>
    <s v="3WAKVUDHUXCZR7PVJFMAK3K49C37UR"/>
    <s v="yeah i'm fine. I'm just not feeling too well."/>
    <s v="A33HA8ENAW2HOV"/>
    <s v="female"/>
    <s v="native"/>
    <s v="18-25"/>
    <x v="1"/>
    <s v="A1QOYH3L51XG9Y"/>
    <s v="male"/>
    <s v="native"/>
    <s v="18-25"/>
    <x v="0"/>
    <x v="9"/>
    <x v="1"/>
  </r>
  <r>
    <s v="3WAKVUDHUXCZR7PVJFMAK3K49C37UR"/>
    <s v="what do you suggest we do?"/>
    <s v="A19LVWX8ZLO6CS"/>
    <s v="male"/>
    <s v="native"/>
    <s v="36-45"/>
    <x v="4"/>
    <s v="A1QOYH3L51XG9Y"/>
    <s v="male"/>
    <s v="native"/>
    <s v="18-25"/>
    <x v="0"/>
    <x v="12"/>
    <x v="1"/>
  </r>
  <r>
    <s v="3WAKVUDHUXCZR7PVJFMAK3K49C37UR"/>
    <s v="what do you suggest we do?"/>
    <s v="A3CENIDTHHT4R8"/>
    <s v="female"/>
    <s v="native"/>
    <s v="46-55"/>
    <x v="1"/>
    <s v="A1QOYH3L51XG9Y"/>
    <s v="male"/>
    <s v="native"/>
    <s v="18-25"/>
    <x v="0"/>
    <x v="12"/>
    <x v="1"/>
  </r>
  <r>
    <s v="3WAKVUDHUXCZR7PVJFMAK3K49C37UR"/>
    <s v="what do you suggest we do?"/>
    <s v="AQVXVMX61864S"/>
    <s v="male"/>
    <s v="native"/>
    <s v="26-35"/>
    <x v="4"/>
    <s v="A1QOYH3L51XG9Y"/>
    <s v="male"/>
    <s v="native"/>
    <s v="18-25"/>
    <x v="0"/>
    <x v="12"/>
    <x v="1"/>
  </r>
  <r>
    <s v="3FUI0JHJPYUXRUBP2JNJKDIOR2Q33D"/>
    <s v="That's probably a good idea."/>
    <s v="A17HFDRWYZL1CD"/>
    <s v="male"/>
    <s v="native"/>
    <s v="18-25"/>
    <x v="2"/>
    <s v="A9HQ3E0F2AGVO"/>
    <s v="female"/>
    <s v="native"/>
    <s v="26-35"/>
    <x v="0"/>
    <x v="14"/>
    <x v="0"/>
  </r>
  <r>
    <s v="3FUI0JHJPYUXRUBP2JNJKDIOR2Q33D"/>
    <s v="That's probably a good idea."/>
    <s v="A2T11H7YI7QPGD"/>
    <s v="male"/>
    <s v="native"/>
    <s v="26-35"/>
    <x v="0"/>
    <s v="A9HQ3E0F2AGVO"/>
    <s v="female"/>
    <s v="native"/>
    <s v="26-35"/>
    <x v="0"/>
    <x v="14"/>
    <x v="0"/>
  </r>
  <r>
    <s v="3FUI0JHJPYUXRUBP2JNJKDIOR2Q33D"/>
    <s v="That's probably a good idea."/>
    <s v="ADLF8HVS3C7IL"/>
    <s v="male"/>
    <s v="native"/>
    <s v="18-25"/>
    <x v="0"/>
    <s v="A9HQ3E0F2AGVO"/>
    <s v="female"/>
    <s v="native"/>
    <s v="26-35"/>
    <x v="0"/>
    <x v="14"/>
    <x v="0"/>
  </r>
  <r>
    <s v="3WAKVUDHUXCZR7PVJFMAK3K49C37UR"/>
    <s v="Ok cool, ill see you then."/>
    <s v="A3Q9MCOULHCS4S"/>
    <s v="female"/>
    <s v="profession"/>
    <s v="36-45"/>
    <x v="0"/>
    <s v="A1QOYH3L51XG9Y"/>
    <s v="male"/>
    <s v="native"/>
    <s v="18-25"/>
    <x v="0"/>
    <x v="13"/>
    <x v="1"/>
  </r>
  <r>
    <s v="3WAKVUDHUXCZR7PVJFMAK3K49C37UR"/>
    <s v="Ok cool, ill see you then."/>
    <s v="AD317NO9623GZ"/>
    <s v="female"/>
    <s v="native"/>
    <s v="36-45"/>
    <x v="1"/>
    <s v="A1QOYH3L51XG9Y"/>
    <s v="male"/>
    <s v="native"/>
    <s v="18-25"/>
    <x v="0"/>
    <x v="13"/>
    <x v="1"/>
  </r>
  <r>
    <s v="3WAKVUDHUXCZR7PVJFMAK3K49C37UR"/>
    <s v="Ok cool, ill see you then."/>
    <s v="A2KT88CZUYJY6H"/>
    <s v="female"/>
    <s v="profession"/>
    <s v="26-35"/>
    <x v="0"/>
    <s v="A1QOYH3L51XG9Y"/>
    <s v="male"/>
    <s v="native"/>
    <s v="18-25"/>
    <x v="0"/>
    <x v="13"/>
    <x v="1"/>
  </r>
  <r>
    <s v="3WAKVUDHUXCZR7PVJFMAK3K49C37UR"/>
    <s v="good luck finding it."/>
    <s v="A166A2M31CW2C7"/>
    <s v="male"/>
    <s v="native"/>
    <s v="26-35"/>
    <x v="0"/>
    <s v="A1QOYH3L51XG9Y"/>
    <s v="male"/>
    <s v="native"/>
    <s v="18-25"/>
    <x v="0"/>
    <x v="14"/>
    <x v="1"/>
  </r>
  <r>
    <s v="3WAKVUDHUXCZR7PVJFMAK3K49C37UR"/>
    <s v="good luck finding it."/>
    <s v="AALQSXUP26KCF"/>
    <s v="male"/>
    <s v="native"/>
    <s v="26-35"/>
    <x v="3"/>
    <s v="A1QOYH3L51XG9Y"/>
    <s v="male"/>
    <s v="native"/>
    <s v="18-25"/>
    <x v="0"/>
    <x v="14"/>
    <x v="1"/>
  </r>
  <r>
    <s v="3WAKVUDHUXCZR7PVJFMAK3K49C37UR"/>
    <s v="good luck finding it."/>
    <s v="AAL9C3HQU74I2"/>
    <s v="male"/>
    <s v="native"/>
    <s v="18-25"/>
    <x v="3"/>
    <s v="A1QOYH3L51XG9Y"/>
    <s v="male"/>
    <s v="native"/>
    <s v="18-25"/>
    <x v="0"/>
    <x v="14"/>
    <x v="1"/>
  </r>
  <r>
    <s v="39K0FND3AIBYX1IKHG783K50X3ZAMW"/>
    <s v="What's going on?"/>
    <s v="ADLF8HVS3C7IL"/>
    <s v="male"/>
    <s v="native"/>
    <s v="18-25"/>
    <x v="2"/>
    <s v="A2Z6EQWA4XJQGI"/>
    <s v="female"/>
    <s v="native"/>
    <s v="18-25"/>
    <x v="1"/>
    <x v="4"/>
    <x v="0"/>
  </r>
  <r>
    <s v="39K0FND3AIBYX1IKHG783K50X3ZAMW"/>
    <s v="What's going on?"/>
    <s v="A2BIZNP74JU80U"/>
    <s v="female"/>
    <s v="native"/>
    <s v="36-45"/>
    <x v="1"/>
    <s v="A2Z6EQWA4XJQGI"/>
    <s v="female"/>
    <s v="native"/>
    <s v="18-25"/>
    <x v="1"/>
    <x v="4"/>
    <x v="0"/>
  </r>
  <r>
    <s v="39K0FND3AIBYX1IKHG783K50X3ZAMW"/>
    <s v="What's going on?"/>
    <s v="A33HA8ENAW2HOV"/>
    <s v="female"/>
    <s v="native"/>
    <s v="18-25"/>
    <x v="2"/>
    <s v="A2Z6EQWA4XJQGI"/>
    <s v="female"/>
    <s v="native"/>
    <s v="18-25"/>
    <x v="1"/>
    <x v="4"/>
    <x v="0"/>
  </r>
  <r>
    <s v="3D8YOU6S9FGGN7BQ05HIEPK8E1K6US"/>
    <s v="Hold on, what happened? I can come home now if you need."/>
    <s v="A19D89YNO9Z52K"/>
    <s v="female"/>
    <s v="native"/>
    <s v="18-25"/>
    <x v="3"/>
    <s v="A1L8JYBHOL808M"/>
    <s v="female"/>
    <s v="native"/>
    <s v="18-25"/>
    <x v="3"/>
    <x v="4"/>
    <x v="2"/>
  </r>
  <r>
    <s v="3D8YOU6S9FGGN7BQ05HIEPK8E1K6US"/>
    <s v="Hold on, what happened? I can come home now if you need."/>
    <s v="A2MMMYB7AE5RQN"/>
    <s v="male"/>
    <s v="native"/>
    <s v="26-35"/>
    <x v="3"/>
    <s v="A1L8JYBHOL808M"/>
    <s v="female"/>
    <s v="native"/>
    <s v="18-25"/>
    <x v="3"/>
    <x v="4"/>
    <x v="2"/>
  </r>
  <r>
    <s v="3D8YOU6S9FGGN7BQ05HIEPK8E1K6US"/>
    <s v="Hold on, what happened? I can come home now if you need."/>
    <s v="A11MYV3D7SU24J"/>
    <s v="male"/>
    <s v="native"/>
    <s v="26-35"/>
    <x v="2"/>
    <s v="A1L8JYBHOL808M"/>
    <s v="female"/>
    <s v="native"/>
    <s v="18-25"/>
    <x v="3"/>
    <x v="4"/>
    <x v="2"/>
  </r>
  <r>
    <s v="39K0FND3AIBYX1IKHG783K50X3ZAMW"/>
    <s v="Sorry Mom, I'll do it right now"/>
    <s v="A27M4UQJMN22N4"/>
    <s v="male"/>
    <s v="native"/>
    <s v="18-25"/>
    <x v="1"/>
    <s v="A2Z6EQWA4XJQGI"/>
    <s v="female"/>
    <s v="native"/>
    <s v="18-25"/>
    <x v="1"/>
    <x v="6"/>
    <x v="0"/>
  </r>
  <r>
    <s v="39K0FND3AIBYX1IKHG783K50X3ZAMW"/>
    <s v="Sorry Mom, I'll do it right now"/>
    <s v="A1B76WYZ47BQJ"/>
    <s v="male"/>
    <s v="native"/>
    <s v="46-55"/>
    <x v="3"/>
    <s v="A2Z6EQWA4XJQGI"/>
    <s v="female"/>
    <s v="native"/>
    <s v="18-25"/>
    <x v="1"/>
    <x v="6"/>
    <x v="0"/>
  </r>
  <r>
    <s v="39K0FND3AIBYX1IKHG783K50X3ZAMW"/>
    <s v="Sorry Mom, I'll do it right now"/>
    <s v="A19LVWX8ZLO6CS"/>
    <s v="male"/>
    <s v="native"/>
    <s v="36-45"/>
    <x v="2"/>
    <s v="A2Z6EQWA4XJQGI"/>
    <s v="female"/>
    <s v="native"/>
    <s v="18-25"/>
    <x v="1"/>
    <x v="6"/>
    <x v="0"/>
  </r>
  <r>
    <s v="39K0FND3AIBYX1IKHG783K50X3ZAMW"/>
    <s v="What did he do?"/>
    <s v="A2DF1NCVJ8V8K2"/>
    <s v="female"/>
    <s v="profession"/>
    <s v="56-65"/>
    <x v="3"/>
    <s v="A2Z6EQWA4XJQGI"/>
    <s v="female"/>
    <s v="native"/>
    <s v="18-25"/>
    <x v="1"/>
    <x v="8"/>
    <x v="0"/>
  </r>
  <r>
    <s v="39K0FND3AIBYX1IKHG783K50X3ZAMW"/>
    <s v="What did he do?"/>
    <s v="A15WCNO32MHBAF"/>
    <s v="male"/>
    <s v="native"/>
    <s v="56-65"/>
    <x v="2"/>
    <s v="A2Z6EQWA4XJQGI"/>
    <s v="female"/>
    <s v="native"/>
    <s v="18-25"/>
    <x v="1"/>
    <x v="8"/>
    <x v="0"/>
  </r>
  <r>
    <s v="39K0FND3AIBYX1IKHG783K50X3ZAMW"/>
    <s v="What did he do?"/>
    <s v="A3DCUNG3XOASX0"/>
    <s v="male"/>
    <s v="native"/>
    <s v="26-35"/>
    <x v="2"/>
    <s v="A2Z6EQWA4XJQGI"/>
    <s v="female"/>
    <s v="native"/>
    <s v="18-25"/>
    <x v="1"/>
    <x v="8"/>
    <x v="0"/>
  </r>
  <r>
    <s v="39K0FND3AIBYX1IKHG783K50X3ZAMW"/>
    <s v="Shit, sorry man it wasn't me though"/>
    <s v="A2BIZNP74JU80U"/>
    <s v="female"/>
    <s v="native"/>
    <s v="36-45"/>
    <x v="1"/>
    <s v="A2Z6EQWA4XJQGI"/>
    <s v="female"/>
    <s v="native"/>
    <s v="18-25"/>
    <x v="1"/>
    <x v="10"/>
    <x v="0"/>
  </r>
  <r>
    <s v="39K0FND3AIBYX1IKHG783K50X3ZAMW"/>
    <s v="Shit, sorry man it wasn't me though"/>
    <s v="AD317NO9623GZ"/>
    <s v="female"/>
    <s v="native"/>
    <s v="36-45"/>
    <x v="0"/>
    <s v="A2Z6EQWA4XJQGI"/>
    <s v="female"/>
    <s v="native"/>
    <s v="18-25"/>
    <x v="1"/>
    <x v="10"/>
    <x v="0"/>
  </r>
  <r>
    <s v="39K0FND3AIBYX1IKHG783K50X3ZAMW"/>
    <s v="Shit, sorry man it wasn't me though"/>
    <s v="A1IXH2QLUU5BKZ"/>
    <s v="male"/>
    <s v="native"/>
    <s v="26-35"/>
    <x v="1"/>
    <s v="A2Z6EQWA4XJQGI"/>
    <s v="female"/>
    <s v="native"/>
    <s v="18-25"/>
    <x v="1"/>
    <x v="10"/>
    <x v="0"/>
  </r>
  <r>
    <s v="39K0FND3AIBYX1IKHG783K50X3ZAMW"/>
    <s v="I would confront him on it. That's just a shitty thing to do. If you want to break up, break up; don't prolong it."/>
    <s v="A12EQIULBHM4HJ"/>
    <s v="female"/>
    <s v="native"/>
    <s v="26-35"/>
    <x v="1"/>
    <s v="A2Z6EQWA4XJQGI"/>
    <s v="female"/>
    <s v="native"/>
    <s v="18-25"/>
    <x v="1"/>
    <x v="11"/>
    <x v="0"/>
  </r>
  <r>
    <s v="39K0FND3AIBYX1IKHG783K50X3ZAMW"/>
    <s v="I would confront him on it. That's just a shitty thing to do. If you want to break up, break up; don't prolong it."/>
    <s v="A2BIZNP74JU80U"/>
    <s v="female"/>
    <s v="native"/>
    <s v="36-45"/>
    <x v="2"/>
    <s v="A2Z6EQWA4XJQGI"/>
    <s v="female"/>
    <s v="native"/>
    <s v="18-25"/>
    <x v="1"/>
    <x v="11"/>
    <x v="0"/>
  </r>
  <r>
    <s v="39K0FND3AIBYX1IKHG783K50X3ZAMW"/>
    <s v="I would confront him on it. That's just a shitty thing to do. If you want to break up, break up; don't prolong it."/>
    <s v="A3P6IXUM1ND35A"/>
    <s v="male"/>
    <s v="native"/>
    <s v="26-35"/>
    <x v="0"/>
    <s v="A2Z6EQWA4XJQGI"/>
    <s v="female"/>
    <s v="native"/>
    <s v="18-25"/>
    <x v="1"/>
    <x v="11"/>
    <x v="0"/>
  </r>
  <r>
    <s v="3D8YOU6S9FGGN7BQ05HIEPK8E1K6US"/>
    <s v="It's my kitchen, I'll deal with it when I get home."/>
    <s v="A166A2M31CW2C7"/>
    <s v="male"/>
    <s v="native"/>
    <s v="26-35"/>
    <x v="4"/>
    <s v="A1L8JYBHOL808M"/>
    <s v="female"/>
    <s v="native"/>
    <s v="18-25"/>
    <x v="3"/>
    <x v="6"/>
    <x v="2"/>
  </r>
  <r>
    <s v="3D8YOU6S9FGGN7BQ05HIEPK8E1K6US"/>
    <s v="It's my kitchen, I'll deal with it when I get home."/>
    <s v="A219VCQZADQ45W"/>
    <s v="female"/>
    <s v="native"/>
    <s v="56-65"/>
    <x v="4"/>
    <s v="A1L8JYBHOL808M"/>
    <s v="female"/>
    <s v="native"/>
    <s v="18-25"/>
    <x v="3"/>
    <x v="6"/>
    <x v="2"/>
  </r>
  <r>
    <s v="3D8YOU6S9FGGN7BQ05HIEPK8E1K6US"/>
    <s v="It's my kitchen, I'll deal with it when I get home."/>
    <s v="A2H0I4FX8JHJDS"/>
    <s v="female"/>
    <s v="native"/>
    <s v="36-45"/>
    <x v="4"/>
    <s v="A1L8JYBHOL808M"/>
    <s v="female"/>
    <s v="native"/>
    <s v="18-25"/>
    <x v="3"/>
    <x v="6"/>
    <x v="2"/>
  </r>
  <r>
    <s v="39K0FND3AIBYX1IKHG783K50X3ZAMW"/>
    <s v="haha I get it though"/>
    <s v="A27M4UQJMN22N4"/>
    <s v="male"/>
    <s v="native"/>
    <s v="18-25"/>
    <x v="0"/>
    <s v="A2Z6EQWA4XJQGI"/>
    <s v="female"/>
    <s v="native"/>
    <s v="18-25"/>
    <x v="0"/>
    <x v="0"/>
    <x v="0"/>
  </r>
  <r>
    <s v="39K0FND3AIBYX1IKHG783K50X3ZAMW"/>
    <s v="haha I get it though"/>
    <s v="AQVXVMX61864S"/>
    <s v="male"/>
    <s v="native"/>
    <s v="26-35"/>
    <x v="0"/>
    <s v="A2Z6EQWA4XJQGI"/>
    <s v="female"/>
    <s v="native"/>
    <s v="18-25"/>
    <x v="0"/>
    <x v="0"/>
    <x v="0"/>
  </r>
  <r>
    <s v="39K0FND3AIBYX1IKHG783K50X3ZAMW"/>
    <s v="haha I get it though"/>
    <s v="A2PZB9LF450MVX"/>
    <s v="female"/>
    <s v="native"/>
    <s v="26-35"/>
    <x v="2"/>
    <s v="A2Z6EQWA4XJQGI"/>
    <s v="female"/>
    <s v="native"/>
    <s v="18-25"/>
    <x v="0"/>
    <x v="0"/>
    <x v="0"/>
  </r>
  <r>
    <s v="39K0FND3AIBYX1IKHG783K50X3ZAMW"/>
    <s v="Sorry, that legit sucks"/>
    <s v="A15WCNO32MHBAF"/>
    <s v="male"/>
    <s v="native"/>
    <s v="56-65"/>
    <x v="2"/>
    <s v="A2Z6EQWA4XJQGI"/>
    <s v="female"/>
    <s v="native"/>
    <s v="18-25"/>
    <x v="0"/>
    <x v="1"/>
    <x v="0"/>
  </r>
  <r>
    <s v="39K0FND3AIBYX1IKHG783K50X3ZAMW"/>
    <s v="Sorry, that legit sucks"/>
    <s v="A19D89YNO9Z52K"/>
    <s v="female"/>
    <s v="native"/>
    <s v="18-25"/>
    <x v="1"/>
    <s v="A2Z6EQWA4XJQGI"/>
    <s v="female"/>
    <s v="native"/>
    <s v="18-25"/>
    <x v="0"/>
    <x v="1"/>
    <x v="0"/>
  </r>
  <r>
    <s v="39K0FND3AIBYX1IKHG783K50X3ZAMW"/>
    <s v="Sorry, that legit sucks"/>
    <s v="A19LVWX8ZLO6CS"/>
    <s v="male"/>
    <s v="native"/>
    <s v="36-45"/>
    <x v="2"/>
    <s v="A2Z6EQWA4XJQGI"/>
    <s v="female"/>
    <s v="native"/>
    <s v="18-25"/>
    <x v="0"/>
    <x v="1"/>
    <x v="0"/>
  </r>
  <r>
    <s v="3D8YOU6S9FGGN7BQ05HIEPK8E1K6US"/>
    <s v="what'd he do this time?"/>
    <s v="A19D89YNO9Z52K"/>
    <s v="female"/>
    <s v="native"/>
    <s v="18-25"/>
    <x v="2"/>
    <s v="A1L8JYBHOL808M"/>
    <s v="female"/>
    <s v="native"/>
    <s v="18-25"/>
    <x v="3"/>
    <x v="8"/>
    <x v="2"/>
  </r>
  <r>
    <s v="3D8YOU6S9FGGN7BQ05HIEPK8E1K6US"/>
    <s v="what'd he do this time?"/>
    <s v="A2BIZNP74JU80U"/>
    <s v="female"/>
    <s v="native"/>
    <s v="36-45"/>
    <x v="0"/>
    <s v="A1L8JYBHOL808M"/>
    <s v="female"/>
    <s v="native"/>
    <s v="18-25"/>
    <x v="3"/>
    <x v="8"/>
    <x v="2"/>
  </r>
  <r>
    <s v="3D8YOU6S9FGGN7BQ05HIEPK8E1K6US"/>
    <s v="what'd he do this time?"/>
    <s v="A219VCQZADQ45W"/>
    <s v="female"/>
    <s v="native"/>
    <s v="56-65"/>
    <x v="1"/>
    <s v="A1L8JYBHOL808M"/>
    <s v="female"/>
    <s v="native"/>
    <s v="18-25"/>
    <x v="3"/>
    <x v="8"/>
    <x v="2"/>
  </r>
  <r>
    <s v="39K0FND3AIBYX1IKHG783K50X3ZAMW"/>
    <s v="See ya soon then"/>
    <s v="A23PQPECIUVKHC"/>
    <s v="male"/>
    <s v="native"/>
    <s v="26-35"/>
    <x v="4"/>
    <s v="A2Z6EQWA4XJQGI"/>
    <s v="female"/>
    <s v="native"/>
    <s v="18-25"/>
    <x v="0"/>
    <x v="2"/>
    <x v="0"/>
  </r>
  <r>
    <s v="39K0FND3AIBYX1IKHG783K50X3ZAMW"/>
    <s v="See ya soon then"/>
    <s v="A3HGU6NO6U38IN"/>
    <s v="female"/>
    <s v="native"/>
    <s v="26-35"/>
    <x v="1"/>
    <s v="A2Z6EQWA4XJQGI"/>
    <s v="female"/>
    <s v="native"/>
    <s v="18-25"/>
    <x v="0"/>
    <x v="2"/>
    <x v="0"/>
  </r>
  <r>
    <s v="39K0FND3AIBYX1IKHG783K50X3ZAMW"/>
    <s v="See ya soon then"/>
    <s v="A1Y8KKZE2XHW8X"/>
    <s v="female"/>
    <s v="native"/>
    <s v="26-35"/>
    <x v="1"/>
    <s v="A2Z6EQWA4XJQGI"/>
    <s v="female"/>
    <s v="native"/>
    <s v="18-25"/>
    <x v="0"/>
    <x v="2"/>
    <x v="0"/>
  </r>
  <r>
    <s v="39K0FND3AIBYX1IKHG783K50X3ZAMW"/>
    <s v="Hey, what do you need help with then?"/>
    <s v="AD317NO9623GZ"/>
    <s v="female"/>
    <s v="native"/>
    <s v="36-45"/>
    <x v="4"/>
    <s v="A2Z6EQWA4XJQGI"/>
    <s v="female"/>
    <s v="native"/>
    <s v="18-25"/>
    <x v="0"/>
    <x v="3"/>
    <x v="0"/>
  </r>
  <r>
    <s v="39K0FND3AIBYX1IKHG783K50X3ZAMW"/>
    <s v="Hey, what do you need help with then?"/>
    <s v="A82RLSJJXBKE8"/>
    <s v="female"/>
    <s v="native"/>
    <s v="18-25"/>
    <x v="1"/>
    <s v="A2Z6EQWA4XJQGI"/>
    <s v="female"/>
    <s v="native"/>
    <s v="18-25"/>
    <x v="0"/>
    <x v="3"/>
    <x v="0"/>
  </r>
  <r>
    <s v="39K0FND3AIBYX1IKHG783K50X3ZAMW"/>
    <s v="Hey, what do you need help with then?"/>
    <s v="A19LVWX8ZLO6CS"/>
    <s v="male"/>
    <s v="native"/>
    <s v="36-45"/>
    <x v="2"/>
    <s v="A2Z6EQWA4XJQGI"/>
    <s v="female"/>
    <s v="native"/>
    <s v="18-25"/>
    <x v="0"/>
    <x v="3"/>
    <x v="0"/>
  </r>
  <r>
    <s v="39K0FND3AIBYX1IKHG783K50X3ZAMW"/>
    <s v="That sucks! Thanks for the heads up though!"/>
    <s v="A340UGIDGIF4W6"/>
    <s v="female"/>
    <s v="native"/>
    <s v="36-45"/>
    <x v="1"/>
    <s v="A2Z6EQWA4XJQGI"/>
    <s v="female"/>
    <s v="native"/>
    <s v="18-25"/>
    <x v="0"/>
    <x v="5"/>
    <x v="0"/>
  </r>
  <r>
    <s v="39K0FND3AIBYX1IKHG783K50X3ZAMW"/>
    <s v="That sucks! Thanks for the heads up though!"/>
    <s v="A3Q9MCOULHCS4S"/>
    <s v="female"/>
    <s v="profession"/>
    <s v="36-45"/>
    <x v="0"/>
    <s v="A2Z6EQWA4XJQGI"/>
    <s v="female"/>
    <s v="native"/>
    <s v="18-25"/>
    <x v="0"/>
    <x v="5"/>
    <x v="0"/>
  </r>
  <r>
    <s v="39K0FND3AIBYX1IKHG783K50X3ZAMW"/>
    <s v="That sucks! Thanks for the heads up though!"/>
    <s v="AALQSXUP26KCF"/>
    <s v="male"/>
    <s v="native"/>
    <s v="26-35"/>
    <x v="1"/>
    <s v="A2Z6EQWA4XJQGI"/>
    <s v="female"/>
    <s v="native"/>
    <s v="18-25"/>
    <x v="0"/>
    <x v="5"/>
    <x v="0"/>
  </r>
  <r>
    <s v="3D8YOU6S9FGGN7BQ05HIEPK8E1K6US"/>
    <s v="I don't know anything, sorry man."/>
    <s v="A219VCQZADQ45W"/>
    <s v="female"/>
    <s v="native"/>
    <s v="56-65"/>
    <x v="0"/>
    <s v="A1L8JYBHOL808M"/>
    <s v="female"/>
    <s v="native"/>
    <s v="18-25"/>
    <x v="3"/>
    <x v="10"/>
    <x v="2"/>
  </r>
  <r>
    <s v="3D8YOU6S9FGGN7BQ05HIEPK8E1K6US"/>
    <s v="I don't know anything, sorry man."/>
    <s v="A340UGIDGIF4W6"/>
    <s v="female"/>
    <s v="native"/>
    <s v="36-45"/>
    <x v="1"/>
    <s v="A1L8JYBHOL808M"/>
    <s v="female"/>
    <s v="native"/>
    <s v="18-25"/>
    <x v="3"/>
    <x v="10"/>
    <x v="2"/>
  </r>
  <r>
    <s v="3D8YOU6S9FGGN7BQ05HIEPK8E1K6US"/>
    <s v="I don't know anything, sorry man."/>
    <s v="A19D89YNO9Z52K"/>
    <s v="female"/>
    <s v="native"/>
    <s v="18-25"/>
    <x v="0"/>
    <s v="A1L8JYBHOL808M"/>
    <s v="female"/>
    <s v="native"/>
    <s v="18-25"/>
    <x v="3"/>
    <x v="10"/>
    <x v="2"/>
  </r>
  <r>
    <s v="39K0FND3AIBYX1IKHG783K50X3ZAMW"/>
    <s v="No promises!"/>
    <s v="AQVXVMX61864S"/>
    <s v="male"/>
    <s v="native"/>
    <s v="26-35"/>
    <x v="0"/>
    <s v="A2Z6EQWA4XJQGI"/>
    <s v="female"/>
    <s v="native"/>
    <s v="18-25"/>
    <x v="0"/>
    <x v="7"/>
    <x v="0"/>
  </r>
  <r>
    <s v="39K0FND3AIBYX1IKHG783K50X3ZAMW"/>
    <s v="No promises!"/>
    <s v="AC4QN4N0PY7YF"/>
    <s v="male"/>
    <s v="native"/>
    <s v="26-35"/>
    <x v="4"/>
    <s v="A2Z6EQWA4XJQGI"/>
    <s v="female"/>
    <s v="native"/>
    <s v="18-25"/>
    <x v="0"/>
    <x v="7"/>
    <x v="0"/>
  </r>
  <r>
    <s v="39K0FND3AIBYX1IKHG783K50X3ZAMW"/>
    <s v="No promises!"/>
    <s v="A82RLSJJXBKE8"/>
    <s v="female"/>
    <s v="native"/>
    <s v="18-25"/>
    <x v="4"/>
    <s v="A2Z6EQWA4XJQGI"/>
    <s v="female"/>
    <s v="native"/>
    <s v="18-25"/>
    <x v="0"/>
    <x v="7"/>
    <x v="0"/>
  </r>
  <r>
    <s v="3D8YOU6S9FGGN7BQ05HIEPK8E1K6US"/>
    <s v="You should tell him that you know. Then break up with him first."/>
    <s v="A2BIZNP74JU80U"/>
    <s v="female"/>
    <s v="native"/>
    <s v="36-45"/>
    <x v="0"/>
    <s v="A1L8JYBHOL808M"/>
    <s v="female"/>
    <s v="native"/>
    <s v="18-25"/>
    <x v="3"/>
    <x v="11"/>
    <x v="2"/>
  </r>
  <r>
    <s v="3D8YOU6S9FGGN7BQ05HIEPK8E1K6US"/>
    <s v="You should tell him that you know. Then break up with him first."/>
    <s v="A3P6IXUM1ND35A"/>
    <s v="male"/>
    <s v="native"/>
    <s v="26-35"/>
    <x v="0"/>
    <s v="A1L8JYBHOL808M"/>
    <s v="female"/>
    <s v="native"/>
    <s v="18-25"/>
    <x v="3"/>
    <x v="11"/>
    <x v="2"/>
  </r>
  <r>
    <s v="3D8YOU6S9FGGN7BQ05HIEPK8E1K6US"/>
    <s v="You should tell him that you know. Then break up with him first."/>
    <s v="A1B76WYZ47BQJ"/>
    <s v="male"/>
    <s v="native"/>
    <s v="46-55"/>
    <x v="3"/>
    <s v="A1L8JYBHOL808M"/>
    <s v="female"/>
    <s v="native"/>
    <s v="18-25"/>
    <x v="3"/>
    <x v="11"/>
    <x v="2"/>
  </r>
  <r>
    <s v="3D8YOU6S9FGGN7BQ05HIEPK8E1K6US"/>
    <s v="Hey I'm not judging. Keep doing you."/>
    <s v="A1B76WYZ47BQJ"/>
    <s v="male"/>
    <s v="native"/>
    <s v="46-55"/>
    <x v="0"/>
    <s v="A1L8JYBHOL808M"/>
    <s v="female"/>
    <s v="native"/>
    <s v="18-25"/>
    <x v="3"/>
    <x v="0"/>
    <x v="2"/>
  </r>
  <r>
    <s v="3D8YOU6S9FGGN7BQ05HIEPK8E1K6US"/>
    <s v="Hey I'm not judging. Keep doing you."/>
    <s v="A2MMMYB7AE5RQN"/>
    <s v="male"/>
    <s v="native"/>
    <s v="26-35"/>
    <x v="2"/>
    <s v="A1L8JYBHOL808M"/>
    <s v="female"/>
    <s v="native"/>
    <s v="18-25"/>
    <x v="3"/>
    <x v="0"/>
    <x v="2"/>
  </r>
  <r>
    <s v="3D8YOU6S9FGGN7BQ05HIEPK8E1K6US"/>
    <s v="Hey I'm not judging. Keep doing you."/>
    <s v="A33HA8ENAW2HOV"/>
    <s v="female"/>
    <s v="native"/>
    <s v="18-25"/>
    <x v="0"/>
    <s v="A1L8JYBHOL808M"/>
    <s v="female"/>
    <s v="native"/>
    <s v="18-25"/>
    <x v="3"/>
    <x v="0"/>
    <x v="2"/>
  </r>
  <r>
    <s v="39K0FND3AIBYX1IKHG783K50X3ZAMW"/>
    <s v="I'm just tired and just want a lowkey night. Next time, promise."/>
    <s v="AQVXVMX61864S"/>
    <s v="male"/>
    <s v="native"/>
    <s v="26-35"/>
    <x v="2"/>
    <s v="A2Z6EQWA4XJQGI"/>
    <s v="female"/>
    <s v="native"/>
    <s v="18-25"/>
    <x v="0"/>
    <x v="9"/>
    <x v="0"/>
  </r>
  <r>
    <s v="39K0FND3AIBYX1IKHG783K50X3ZAMW"/>
    <s v="I'm just tired and just want a lowkey night. Next time, promise."/>
    <s v="A3P6IXUM1ND35A"/>
    <s v="male"/>
    <s v="native"/>
    <s v="26-35"/>
    <x v="2"/>
    <s v="A2Z6EQWA4XJQGI"/>
    <s v="female"/>
    <s v="native"/>
    <s v="18-25"/>
    <x v="0"/>
    <x v="9"/>
    <x v="0"/>
  </r>
  <r>
    <s v="39K0FND3AIBYX1IKHG783K50X3ZAMW"/>
    <s v="I'm just tired and just want a lowkey night. Next time, promise."/>
    <s v="ADLF8HVS3C7IL"/>
    <s v="male"/>
    <s v="native"/>
    <s v="18-25"/>
    <x v="1"/>
    <s v="A2Z6EQWA4XJQGI"/>
    <s v="female"/>
    <s v="native"/>
    <s v="18-25"/>
    <x v="0"/>
    <x v="9"/>
    <x v="0"/>
  </r>
  <r>
    <s v="3D8YOU6S9FGGN7BQ05HIEPK8E1K6US"/>
    <s v="I'm so sorry, this is a terrible situation for everyone."/>
    <s v="A19LVWX8ZLO6CS"/>
    <s v="male"/>
    <s v="native"/>
    <s v="36-45"/>
    <x v="2"/>
    <s v="A1L8JYBHOL808M"/>
    <s v="female"/>
    <s v="native"/>
    <s v="18-25"/>
    <x v="3"/>
    <x v="1"/>
    <x v="2"/>
  </r>
  <r>
    <s v="3D8YOU6S9FGGN7BQ05HIEPK8E1K6US"/>
    <s v="I'm so sorry, this is a terrible situation for everyone."/>
    <s v="A1QSTGFG23OZHT"/>
    <s v="female"/>
    <s v="native"/>
    <s v="18-25"/>
    <x v="2"/>
    <s v="A1L8JYBHOL808M"/>
    <s v="female"/>
    <s v="native"/>
    <s v="18-25"/>
    <x v="3"/>
    <x v="1"/>
    <x v="2"/>
  </r>
  <r>
    <s v="3D8YOU6S9FGGN7BQ05HIEPK8E1K6US"/>
    <s v="I'm so sorry, this is a terrible situation for everyone."/>
    <s v="AAL9C3HQU74I2"/>
    <s v="male"/>
    <s v="native"/>
    <s v="18-25"/>
    <x v="3"/>
    <s v="A1L8JYBHOL808M"/>
    <s v="female"/>
    <s v="native"/>
    <s v="18-25"/>
    <x v="3"/>
    <x v="1"/>
    <x v="2"/>
  </r>
  <r>
    <s v="39K0FND3AIBYX1IKHG783K50X3ZAMW"/>
    <s v="What do you think we should do now then?"/>
    <s v="A231ZFAME6FLN"/>
    <s v="female"/>
    <s v="native"/>
    <s v="36-45"/>
    <x v="1"/>
    <s v="A2Z6EQWA4XJQGI"/>
    <s v="female"/>
    <s v="native"/>
    <s v="18-25"/>
    <x v="0"/>
    <x v="12"/>
    <x v="0"/>
  </r>
  <r>
    <s v="39K0FND3AIBYX1IKHG783K50X3ZAMW"/>
    <s v="What do you think we should do now then?"/>
    <s v="A19LVWX8ZLO6CS"/>
    <s v="male"/>
    <s v="native"/>
    <s v="36-45"/>
    <x v="4"/>
    <s v="A2Z6EQWA4XJQGI"/>
    <s v="female"/>
    <s v="native"/>
    <s v="18-25"/>
    <x v="0"/>
    <x v="12"/>
    <x v="0"/>
  </r>
  <r>
    <s v="39K0FND3AIBYX1IKHG783K50X3ZAMW"/>
    <s v="What do you think we should do now then?"/>
    <s v="A171S8E9IFSHH2"/>
    <s v="male"/>
    <s v="native"/>
    <s v="26-35"/>
    <x v="0"/>
    <s v="A2Z6EQWA4XJQGI"/>
    <s v="female"/>
    <s v="native"/>
    <s v="18-25"/>
    <x v="0"/>
    <x v="12"/>
    <x v="0"/>
  </r>
  <r>
    <s v="3D8YOU6S9FGGN7BQ05HIEPK8E1K6US"/>
    <s v="Just tell me that you're upset instead of acting like this."/>
    <s v="AD317NO9623GZ"/>
    <s v="female"/>
    <s v="native"/>
    <s v="36-45"/>
    <x v="4"/>
    <s v="A1L8JYBHOL808M"/>
    <s v="female"/>
    <s v="native"/>
    <s v="18-25"/>
    <x v="3"/>
    <x v="2"/>
    <x v="2"/>
  </r>
  <r>
    <s v="3D8YOU6S9FGGN7BQ05HIEPK8E1K6US"/>
    <s v="Just tell me that you're upset instead of acting like this."/>
    <s v="A82RLSJJXBKE8"/>
    <s v="female"/>
    <s v="native"/>
    <s v="18-25"/>
    <x v="2"/>
    <s v="A1L8JYBHOL808M"/>
    <s v="female"/>
    <s v="native"/>
    <s v="18-25"/>
    <x v="3"/>
    <x v="2"/>
    <x v="2"/>
  </r>
  <r>
    <s v="3D8YOU6S9FGGN7BQ05HIEPK8E1K6US"/>
    <s v="Just tell me that you're upset instead of acting like this."/>
    <s v="A3HGU6NO6U38IN"/>
    <s v="female"/>
    <s v="native"/>
    <s v="26-35"/>
    <x v="2"/>
    <s v="A1L8JYBHOL808M"/>
    <s v="female"/>
    <s v="native"/>
    <s v="18-25"/>
    <x v="3"/>
    <x v="2"/>
    <x v="2"/>
  </r>
  <r>
    <s v="39K0FND3AIBYX1IKHG783K50X3ZAMW"/>
    <s v="Okay, I'll talk to you soon then"/>
    <s v="A12EQIULBHM4HJ"/>
    <s v="female"/>
    <s v="native"/>
    <s v="26-35"/>
    <x v="0"/>
    <s v="A2Z6EQWA4XJQGI"/>
    <s v="female"/>
    <s v="native"/>
    <s v="18-25"/>
    <x v="0"/>
    <x v="13"/>
    <x v="0"/>
  </r>
  <r>
    <s v="39K0FND3AIBYX1IKHG783K50X3ZAMW"/>
    <s v="Okay, I'll talk to you soon then"/>
    <s v="AQVXVMX61864S"/>
    <s v="male"/>
    <s v="profession"/>
    <s v="26-35"/>
    <x v="0"/>
    <s v="A2Z6EQWA4XJQGI"/>
    <s v="female"/>
    <s v="native"/>
    <s v="18-25"/>
    <x v="0"/>
    <x v="13"/>
    <x v="0"/>
  </r>
  <r>
    <s v="39K0FND3AIBYX1IKHG783K50X3ZAMW"/>
    <s v="Okay, I'll talk to you soon then"/>
    <s v="A31VXHO41OL64M"/>
    <s v="male"/>
    <s v="native"/>
    <s v="26-35"/>
    <x v="0"/>
    <s v="A2Z6EQWA4XJQGI"/>
    <s v="female"/>
    <s v="native"/>
    <s v="18-25"/>
    <x v="0"/>
    <x v="13"/>
    <x v="0"/>
  </r>
  <r>
    <s v="3D8YOU6S9FGGN7BQ05HIEPK8E1K6US"/>
    <s v="What do you need?"/>
    <s v="AC4QN4N0PY7YF"/>
    <s v="male"/>
    <s v="native"/>
    <s v="26-35"/>
    <x v="0"/>
    <s v="A1L8JYBHOL808M"/>
    <s v="female"/>
    <s v="native"/>
    <s v="18-25"/>
    <x v="3"/>
    <x v="3"/>
    <x v="2"/>
  </r>
  <r>
    <s v="3D8YOU6S9FGGN7BQ05HIEPK8E1K6US"/>
    <s v="What do you need?"/>
    <s v="AD317NO9623GZ"/>
    <s v="female"/>
    <s v="native"/>
    <s v="36-45"/>
    <x v="4"/>
    <s v="A1L8JYBHOL808M"/>
    <s v="female"/>
    <s v="native"/>
    <s v="18-25"/>
    <x v="3"/>
    <x v="3"/>
    <x v="2"/>
  </r>
  <r>
    <s v="3D8YOU6S9FGGN7BQ05HIEPK8E1K6US"/>
    <s v="What do you need?"/>
    <s v="A15HH69K0VGFQ"/>
    <s v="female"/>
    <s v="native"/>
    <s v="26-35"/>
    <x v="1"/>
    <s v="A1L8JYBHOL808M"/>
    <s v="female"/>
    <s v="native"/>
    <s v="18-25"/>
    <x v="3"/>
    <x v="3"/>
    <x v="2"/>
  </r>
  <r>
    <s v="39K0FND3AIBYX1IKHG783K50X3ZAMW"/>
    <s v="Damn, where was the last place you saw it?"/>
    <s v="A2MMMYB7AE5RQN"/>
    <s v="male"/>
    <s v="native"/>
    <s v="26-35"/>
    <x v="2"/>
    <s v="A2Z6EQWA4XJQGI"/>
    <s v="female"/>
    <s v="native"/>
    <s v="18-25"/>
    <x v="0"/>
    <x v="14"/>
    <x v="0"/>
  </r>
  <r>
    <s v="39K0FND3AIBYX1IKHG783K50X3ZAMW"/>
    <s v="Damn, where was the last place you saw it?"/>
    <s v="A231ZFAME6FLN"/>
    <s v="female"/>
    <s v="native"/>
    <s v="36-45"/>
    <x v="0"/>
    <s v="A2Z6EQWA4XJQGI"/>
    <s v="female"/>
    <s v="native"/>
    <s v="18-25"/>
    <x v="0"/>
    <x v="14"/>
    <x v="0"/>
  </r>
  <r>
    <s v="39K0FND3AIBYX1IKHG783K50X3ZAMW"/>
    <s v="Damn, where was the last place you saw it?"/>
    <s v="A1Y8KKZE2XHW8X"/>
    <s v="female"/>
    <s v="native"/>
    <s v="26-35"/>
    <x v="2"/>
    <s v="A2Z6EQWA4XJQGI"/>
    <s v="female"/>
    <s v="native"/>
    <s v="18-25"/>
    <x v="0"/>
    <x v="14"/>
    <x v="0"/>
  </r>
  <r>
    <s v="3D8YOU6S9FGGN7BQ05HIEPK8E1K6US"/>
    <s v="that's the worst! i'm sorry"/>
    <s v="AAL9C3HQU74I2"/>
    <s v="male"/>
    <s v="native"/>
    <s v="18-25"/>
    <x v="2"/>
    <s v="A1L8JYBHOL808M"/>
    <s v="female"/>
    <s v="native"/>
    <s v="18-25"/>
    <x v="3"/>
    <x v="5"/>
    <x v="2"/>
  </r>
  <r>
    <s v="3D8YOU6S9FGGN7BQ05HIEPK8E1K6US"/>
    <s v="that's the worst! i'm sorry"/>
    <s v="A2BIZNP74JU80U"/>
    <s v="female"/>
    <s v="native"/>
    <s v="36-45"/>
    <x v="0"/>
    <s v="A1L8JYBHOL808M"/>
    <s v="female"/>
    <s v="native"/>
    <s v="18-25"/>
    <x v="3"/>
    <x v="5"/>
    <x v="2"/>
  </r>
  <r>
    <s v="3D8YOU6S9FGGN7BQ05HIEPK8E1K6US"/>
    <s v="that's the worst! i'm sorry"/>
    <s v="A1HHT4MFOX3MAY"/>
    <s v="male"/>
    <s v="native"/>
    <s v="18-25"/>
    <x v="2"/>
    <s v="A1L8JYBHOL808M"/>
    <s v="female"/>
    <s v="native"/>
    <s v="18-25"/>
    <x v="3"/>
    <x v="5"/>
    <x v="2"/>
  </r>
  <r>
    <s v="3FTOP5WARGKCVGEHMHXNYM16KNT0JS"/>
    <s v="I bet it isn't that bad and I'll help clean up when I get there."/>
    <s v="A3PNCUDQAOHW8H"/>
    <s v="female"/>
    <s v="native"/>
    <s v="46-55"/>
    <x v="2"/>
    <s v="A3PRZRK9IC5CBI"/>
    <s v="male"/>
    <s v="native"/>
    <s v="36-45"/>
    <x v="3"/>
    <x v="4"/>
    <x v="2"/>
  </r>
  <r>
    <s v="3FTOP5WARGKCVGEHMHXNYM16KNT0JS"/>
    <s v="I bet it isn't that bad and I'll help clean up when I get there."/>
    <s v="A3CENIDTHHT4R8"/>
    <s v="female"/>
    <s v="native"/>
    <s v="56-65"/>
    <x v="0"/>
    <s v="A3PRZRK9IC5CBI"/>
    <s v="male"/>
    <s v="native"/>
    <s v="36-45"/>
    <x v="3"/>
    <x v="4"/>
    <x v="2"/>
  </r>
  <r>
    <s v="3FTOP5WARGKCVGEHMHXNYM16KNT0JS"/>
    <s v="I bet it isn't that bad and I'll help clean up when I get there."/>
    <s v="A19LVWX8ZLO6CS"/>
    <s v="male"/>
    <s v="native"/>
    <s v="36-45"/>
    <x v="0"/>
    <s v="A3PRZRK9IC5CBI"/>
    <s v="male"/>
    <s v="native"/>
    <s v="36-45"/>
    <x v="3"/>
    <x v="4"/>
    <x v="2"/>
  </r>
  <r>
    <s v="3D8YOU6S9FGGN7BQ05HIEPK8E1K6US"/>
    <s v="Luckily you own a microwave."/>
    <s v="AAL9C3HQU74I2"/>
    <s v="male"/>
    <s v="native"/>
    <s v="18-25"/>
    <x v="2"/>
    <s v="A1L8JYBHOL808M"/>
    <s v="female"/>
    <s v="native"/>
    <s v="18-25"/>
    <x v="0"/>
    <x v="7"/>
    <x v="2"/>
  </r>
  <r>
    <s v="3D8YOU6S9FGGN7BQ05HIEPK8E1K6US"/>
    <s v="Luckily you own a microwave."/>
    <s v="A2BIZNP74JU80U"/>
    <s v="female"/>
    <s v="native"/>
    <s v="36-45"/>
    <x v="4"/>
    <s v="A1L8JYBHOL808M"/>
    <s v="female"/>
    <s v="native"/>
    <s v="18-25"/>
    <x v="0"/>
    <x v="7"/>
    <x v="2"/>
  </r>
  <r>
    <s v="3D8YOU6S9FGGN7BQ05HIEPK8E1K6US"/>
    <s v="Luckily you own a microwave."/>
    <s v="A2MMMYB7AE5RQN"/>
    <s v="male"/>
    <s v="native"/>
    <s v="26-35"/>
    <x v="4"/>
    <s v="A1L8JYBHOL808M"/>
    <s v="female"/>
    <s v="native"/>
    <s v="18-25"/>
    <x v="0"/>
    <x v="7"/>
    <x v="2"/>
  </r>
  <r>
    <s v="3D8YOU6S9FGGN7BQ05HIEPK8E1K6US"/>
    <s v="Yes I'm sorry that I keep bailing. I'm having a hard time."/>
    <s v="ADLF8HVS3C7IL"/>
    <s v="male"/>
    <s v="native"/>
    <s v="18-25"/>
    <x v="0"/>
    <s v="A1L8JYBHOL808M"/>
    <s v="female"/>
    <s v="native"/>
    <s v="18-25"/>
    <x v="0"/>
    <x v="9"/>
    <x v="2"/>
  </r>
  <r>
    <s v="3D8YOU6S9FGGN7BQ05HIEPK8E1K6US"/>
    <s v="Yes I'm sorry that I keep bailing. I'm having a hard time."/>
    <s v="A19D89YNO9Z52K"/>
    <s v="female"/>
    <s v="native"/>
    <s v="18-25"/>
    <x v="3"/>
    <s v="A1L8JYBHOL808M"/>
    <s v="female"/>
    <s v="native"/>
    <s v="18-25"/>
    <x v="0"/>
    <x v="9"/>
    <x v="2"/>
  </r>
  <r>
    <s v="3D8YOU6S9FGGN7BQ05HIEPK8E1K6US"/>
    <s v="Yes I'm sorry that I keep bailing. I'm having a hard time."/>
    <s v="A3GNQDFPZALU92"/>
    <s v="male"/>
    <s v="native"/>
    <s v="26-35"/>
    <x v="1"/>
    <s v="A1L8JYBHOL808M"/>
    <s v="female"/>
    <s v="native"/>
    <s v="18-25"/>
    <x v="0"/>
    <x v="9"/>
    <x v="2"/>
  </r>
  <r>
    <s v="3D8YOU6S9FGGN7BQ05HIEPK8E1K6US"/>
    <s v="Well what do you want to do?"/>
    <s v="A3P6IXUM1ND35A"/>
    <s v="male"/>
    <s v="native"/>
    <s v="26-35"/>
    <x v="1"/>
    <s v="A1L8JYBHOL808M"/>
    <s v="female"/>
    <s v="native"/>
    <s v="18-25"/>
    <x v="0"/>
    <x v="12"/>
    <x v="2"/>
  </r>
  <r>
    <s v="3D8YOU6S9FGGN7BQ05HIEPK8E1K6US"/>
    <s v="Well what do you want to do?"/>
    <s v="A19LVWX8ZLO6CS"/>
    <s v="male"/>
    <s v="native"/>
    <s v="36-45"/>
    <x v="4"/>
    <s v="A1L8JYBHOL808M"/>
    <s v="female"/>
    <s v="native"/>
    <s v="18-25"/>
    <x v="0"/>
    <x v="12"/>
    <x v="2"/>
  </r>
  <r>
    <s v="3D8YOU6S9FGGN7BQ05HIEPK8E1K6US"/>
    <s v="Well what do you want to do?"/>
    <s v="AC4QN4N0PY7YF"/>
    <s v="male"/>
    <s v="native"/>
    <s v="26-35"/>
    <x v="4"/>
    <s v="A1L8JYBHOL808M"/>
    <s v="female"/>
    <s v="native"/>
    <s v="18-25"/>
    <x v="0"/>
    <x v="12"/>
    <x v="2"/>
  </r>
  <r>
    <s v="3D8YOU6S9FGGN7BQ05HIEPK8E1K6US"/>
    <s v="Thanks, call you then."/>
    <s v="A15WCNO32MHBAF"/>
    <s v="male"/>
    <s v="native"/>
    <s v="56-65"/>
    <x v="2"/>
    <s v="A1L8JYBHOL808M"/>
    <s v="female"/>
    <s v="native"/>
    <s v="18-25"/>
    <x v="0"/>
    <x v="13"/>
    <x v="2"/>
  </r>
  <r>
    <s v="3D8YOU6S9FGGN7BQ05HIEPK8E1K6US"/>
    <s v="Thanks, call you then."/>
    <s v="A19D89YNO9Z52K"/>
    <s v="female"/>
    <s v="native"/>
    <s v="18-25"/>
    <x v="3"/>
    <s v="A1L8JYBHOL808M"/>
    <s v="female"/>
    <s v="native"/>
    <s v="18-25"/>
    <x v="0"/>
    <x v="13"/>
    <x v="2"/>
  </r>
  <r>
    <s v="3D8YOU6S9FGGN7BQ05HIEPK8E1K6US"/>
    <s v="Thanks, call you then."/>
    <s v="AQVXVMX61864S"/>
    <s v="male"/>
    <s v="native"/>
    <s v="26-35"/>
    <x v="0"/>
    <s v="A1L8JYBHOL808M"/>
    <s v="female"/>
    <s v="native"/>
    <s v="18-25"/>
    <x v="0"/>
    <x v="13"/>
    <x v="2"/>
  </r>
  <r>
    <s v="3FTOP5WARGKCVGEHMHXNYM16KNT0JS"/>
    <s v="Sorry Mom I'll take care of it right now."/>
    <s v="A2MMMYB7AE5RQN"/>
    <s v="male"/>
    <s v="native"/>
    <s v="26-35"/>
    <x v="2"/>
    <s v="A3PRZRK9IC5CBI"/>
    <s v="male"/>
    <s v="native"/>
    <s v="36-45"/>
    <x v="3"/>
    <x v="6"/>
    <x v="2"/>
  </r>
  <r>
    <s v="3FTOP5WARGKCVGEHMHXNYM16KNT0JS"/>
    <s v="Sorry Mom I'll take care of it right now."/>
    <s v="A2BIZNP74JU80U"/>
    <s v="female"/>
    <s v="native"/>
    <s v="36-45"/>
    <x v="0"/>
    <s v="A3PRZRK9IC5CBI"/>
    <s v="male"/>
    <s v="native"/>
    <s v="36-45"/>
    <x v="3"/>
    <x v="6"/>
    <x v="2"/>
  </r>
  <r>
    <s v="3FTOP5WARGKCVGEHMHXNYM16KNT0JS"/>
    <s v="Sorry Mom I'll take care of it right now."/>
    <s v="A27M4UQJMN22N4"/>
    <s v="male"/>
    <s v="native"/>
    <s v="18-25"/>
    <x v="0"/>
    <s v="A3PRZRK9IC5CBI"/>
    <s v="male"/>
    <s v="native"/>
    <s v="36-45"/>
    <x v="3"/>
    <x v="6"/>
    <x v="2"/>
  </r>
  <r>
    <s v="3D8YOU6S9FGGN7BQ05HIEPK8E1K6US"/>
    <s v="Good idea. Hope you can find it."/>
    <s v="A3CENIDTHHT4R8"/>
    <s v="female"/>
    <s v="native"/>
    <s v="46-55"/>
    <x v="0"/>
    <s v="A1L8JYBHOL808M"/>
    <s v="female"/>
    <s v="native"/>
    <s v="18-25"/>
    <x v="0"/>
    <x v="14"/>
    <x v="2"/>
  </r>
  <r>
    <s v="3D8YOU6S9FGGN7BQ05HIEPK8E1K6US"/>
    <s v="Good idea. Hope you can find it."/>
    <s v="AAL9C3HQU74I2"/>
    <s v="male"/>
    <s v="native"/>
    <s v="18-25"/>
    <x v="3"/>
    <s v="A1L8JYBHOL808M"/>
    <s v="female"/>
    <s v="native"/>
    <s v="18-25"/>
    <x v="0"/>
    <x v="14"/>
    <x v="2"/>
  </r>
  <r>
    <s v="3D8YOU6S9FGGN7BQ05HIEPK8E1K6US"/>
    <s v="Good idea. Hope you can find it."/>
    <s v="A2KT88CZUYJY6H"/>
    <s v="female"/>
    <s v="profession"/>
    <s v="26-35"/>
    <x v="2"/>
    <s v="A1L8JYBHOL808M"/>
    <s v="female"/>
    <s v="native"/>
    <s v="18-25"/>
    <x v="0"/>
    <x v="14"/>
    <x v="2"/>
  </r>
  <r>
    <s v="3FTOP5WARGKCVGEHMHXNYM16KNT0JS"/>
    <s v="What a jerk you should look for a new job."/>
    <s v="A15HH69K0VGFQ"/>
    <s v="female"/>
    <s v="native"/>
    <s v="26-35"/>
    <x v="2"/>
    <s v="A3PRZRK9IC5CBI"/>
    <s v="male"/>
    <s v="native"/>
    <s v="36-45"/>
    <x v="3"/>
    <x v="8"/>
    <x v="2"/>
  </r>
  <r>
    <s v="3FTOP5WARGKCVGEHMHXNYM16KNT0JS"/>
    <s v="What a jerk you should look for a new job."/>
    <s v="A19D89YNO9Z52K"/>
    <s v="female"/>
    <s v="native"/>
    <s v="18-25"/>
    <x v="0"/>
    <s v="A3PRZRK9IC5CBI"/>
    <s v="male"/>
    <s v="native"/>
    <s v="36-45"/>
    <x v="3"/>
    <x v="8"/>
    <x v="2"/>
  </r>
  <r>
    <s v="3FTOP5WARGKCVGEHMHXNYM16KNT0JS"/>
    <s v="What a jerk you should look for a new job."/>
    <s v="A219VCQZADQ45W"/>
    <s v="female"/>
    <s v="native"/>
    <s v="56-65"/>
    <x v="0"/>
    <s v="A3PRZRK9IC5CBI"/>
    <s v="male"/>
    <s v="native"/>
    <s v="36-45"/>
    <x v="3"/>
    <x v="8"/>
    <x v="2"/>
  </r>
  <r>
    <s v="3FTOP5WARGKCVGEHMHXNYM16KNT0JS"/>
    <s v="Oh god now we won't hear the end of it."/>
    <s v="A1OFPROOWWSHUF"/>
    <s v="male"/>
    <s v="native"/>
    <s v="26-35"/>
    <x v="0"/>
    <s v="A3PRZRK9IC5CBI"/>
    <s v="male"/>
    <s v="native"/>
    <s v="36-45"/>
    <x v="3"/>
    <x v="10"/>
    <x v="2"/>
  </r>
  <r>
    <s v="3FTOP5WARGKCVGEHMHXNYM16KNT0JS"/>
    <s v="Oh god now we won't hear the end of it."/>
    <s v="A19LVWX8ZLO6CS"/>
    <s v="male"/>
    <s v="native"/>
    <s v="36-45"/>
    <x v="2"/>
    <s v="A3PRZRK9IC5CBI"/>
    <s v="male"/>
    <s v="native"/>
    <s v="36-45"/>
    <x v="3"/>
    <x v="10"/>
    <x v="2"/>
  </r>
  <r>
    <s v="3FTOP5WARGKCVGEHMHXNYM16KNT0JS"/>
    <s v="Oh god now we won't hear the end of it."/>
    <s v="A2PZB9LF450MVX"/>
    <s v="female"/>
    <s v="native"/>
    <s v="26-35"/>
    <x v="3"/>
    <s v="A3PRZRK9IC5CBI"/>
    <s v="male"/>
    <s v="native"/>
    <s v="36-45"/>
    <x v="3"/>
    <x v="10"/>
    <x v="2"/>
  </r>
  <r>
    <s v="3SB5N7Y3O4024EOGEBCK199QSQI0GK"/>
    <s v="Oh wow. What's going on?"/>
    <s v="A33VGSEJ44ORMF"/>
    <s v="female"/>
    <s v="native"/>
    <s v="46-55"/>
    <x v="2"/>
    <s v="A1KH1O9AZ7S642"/>
    <s v="male"/>
    <s v="native"/>
    <s v="18-25"/>
    <x v="1"/>
    <x v="4"/>
    <x v="0"/>
  </r>
  <r>
    <s v="3SB5N7Y3O4024EOGEBCK199QSQI0GK"/>
    <s v="Oh wow. What's going on?"/>
    <s v="A17HFDRWYZL1CD"/>
    <s v="male"/>
    <s v="native"/>
    <s v="18-25"/>
    <x v="2"/>
    <s v="A1KH1O9AZ7S642"/>
    <s v="male"/>
    <s v="native"/>
    <s v="18-25"/>
    <x v="1"/>
    <x v="4"/>
    <x v="0"/>
  </r>
  <r>
    <s v="3SB5N7Y3O4024EOGEBCK199QSQI0GK"/>
    <s v="Oh wow. What's going on?"/>
    <s v="A2SLEMDA17XTZ1"/>
    <s v="female"/>
    <s v="native"/>
    <s v="46-55"/>
    <x v="0"/>
    <s v="A1KH1O9AZ7S642"/>
    <s v="male"/>
    <s v="native"/>
    <s v="18-25"/>
    <x v="1"/>
    <x v="4"/>
    <x v="0"/>
  </r>
  <r>
    <s v="3FTOP5WARGKCVGEHMHXNYM16KNT0JS"/>
    <s v="I'm here for you if you need to talk."/>
    <s v="A2SLEMDA17XTZ1"/>
    <s v="female"/>
    <s v="native"/>
    <s v="46-55"/>
    <x v="2"/>
    <s v="A3PRZRK9IC5CBI"/>
    <s v="male"/>
    <s v="native"/>
    <s v="36-45"/>
    <x v="3"/>
    <x v="11"/>
    <x v="2"/>
  </r>
  <r>
    <s v="3FTOP5WARGKCVGEHMHXNYM16KNT0JS"/>
    <s v="I'm here for you if you need to talk."/>
    <s v="ADLF8HVS3C7IL"/>
    <s v="male"/>
    <s v="native"/>
    <s v="18-25"/>
    <x v="3"/>
    <s v="A3PRZRK9IC5CBI"/>
    <s v="male"/>
    <s v="native"/>
    <s v="36-45"/>
    <x v="3"/>
    <x v="11"/>
    <x v="2"/>
  </r>
  <r>
    <s v="3FTOP5WARGKCVGEHMHXNYM16KNT0JS"/>
    <s v="I'm here for you if you need to talk."/>
    <s v="A3P6IXUM1ND35A"/>
    <s v="male"/>
    <s v="native"/>
    <s v="26-35"/>
    <x v="3"/>
    <s v="A3PRZRK9IC5CBI"/>
    <s v="male"/>
    <s v="native"/>
    <s v="36-45"/>
    <x v="3"/>
    <x v="11"/>
    <x v="2"/>
  </r>
  <r>
    <s v="3FTOP5WARGKCVGEHMHXNYM16KNT0JS"/>
    <s v="Haha lets get a cup together sometime."/>
    <s v="A19D89YNO9Z52K"/>
    <s v="female"/>
    <s v="native"/>
    <s v="18-25"/>
    <x v="0"/>
    <s v="A3PRZRK9IC5CBI"/>
    <s v="male"/>
    <s v="native"/>
    <s v="36-45"/>
    <x v="3"/>
    <x v="0"/>
    <x v="2"/>
  </r>
  <r>
    <s v="3FTOP5WARGKCVGEHMHXNYM16KNT0JS"/>
    <s v="Haha lets get a cup together sometime."/>
    <s v="A3GNQDFPZALU92"/>
    <s v="male"/>
    <s v="native"/>
    <s v="26-35"/>
    <x v="4"/>
    <s v="A3PRZRK9IC5CBI"/>
    <s v="male"/>
    <s v="native"/>
    <s v="36-45"/>
    <x v="3"/>
    <x v="0"/>
    <x v="2"/>
  </r>
  <r>
    <s v="3FTOP5WARGKCVGEHMHXNYM16KNT0JS"/>
    <s v="Haha lets get a cup together sometime."/>
    <s v="A3HGU6NO6U38IN"/>
    <s v="female"/>
    <s v="native"/>
    <s v="26-35"/>
    <x v="3"/>
    <s v="A3PRZRK9IC5CBI"/>
    <s v="male"/>
    <s v="native"/>
    <s v="36-45"/>
    <x v="3"/>
    <x v="0"/>
    <x v="2"/>
  </r>
  <r>
    <s v="3SB5N7Y3O4024EOGEBCK199QSQI0GK"/>
    <s v="I'm sorry Mom. Won't happen again. Love you."/>
    <s v="A3GNQDFPZALU92"/>
    <s v="male"/>
    <s v="native"/>
    <s v="26-35"/>
    <x v="2"/>
    <s v="A1KH1O9AZ7S642"/>
    <s v="male"/>
    <s v="native"/>
    <s v="18-25"/>
    <x v="1"/>
    <x v="6"/>
    <x v="0"/>
  </r>
  <r>
    <s v="3SB5N7Y3O4024EOGEBCK199QSQI0GK"/>
    <s v="I'm sorry Mom. Won't happen again. Love you."/>
    <s v="A166A2M31CW2C7"/>
    <s v="male"/>
    <s v="native"/>
    <s v="26-35"/>
    <x v="1"/>
    <s v="A1KH1O9AZ7S642"/>
    <s v="male"/>
    <s v="native"/>
    <s v="18-25"/>
    <x v="1"/>
    <x v="6"/>
    <x v="0"/>
  </r>
  <r>
    <s v="3SB5N7Y3O4024EOGEBCK199QSQI0GK"/>
    <s v="I'm sorry Mom. Won't happen again. Love you."/>
    <s v="A2KT88CZUYJY6H"/>
    <s v="female"/>
    <s v="profession"/>
    <s v="26-35"/>
    <x v="2"/>
    <s v="A1KH1O9AZ7S642"/>
    <s v="male"/>
    <s v="native"/>
    <s v="18-25"/>
    <x v="1"/>
    <x v="6"/>
    <x v="0"/>
  </r>
  <r>
    <s v="3FTOP5WARGKCVGEHMHXNYM16KNT0JS"/>
    <s v="Wow I'm so sorry."/>
    <s v="A19D89YNO9Z52K"/>
    <s v="female"/>
    <s v="native"/>
    <s v="18-25"/>
    <x v="2"/>
    <s v="A3PRZRK9IC5CBI"/>
    <s v="male"/>
    <s v="native"/>
    <s v="36-45"/>
    <x v="3"/>
    <x v="1"/>
    <x v="2"/>
  </r>
  <r>
    <s v="3FTOP5WARGKCVGEHMHXNYM16KNT0JS"/>
    <s v="Wow I'm so sorry."/>
    <s v="A2PZB9LF450MVX"/>
    <s v="female"/>
    <s v="native"/>
    <s v="26-35"/>
    <x v="3"/>
    <s v="A3PRZRK9IC5CBI"/>
    <s v="male"/>
    <s v="native"/>
    <s v="36-45"/>
    <x v="3"/>
    <x v="1"/>
    <x v="2"/>
  </r>
  <r>
    <s v="3FTOP5WARGKCVGEHMHXNYM16KNT0JS"/>
    <s v="Wow I'm so sorry."/>
    <s v="A82RLSJJXBKE8"/>
    <s v="female"/>
    <s v="native"/>
    <s v="18-25"/>
    <x v="2"/>
    <s v="A3PRZRK9IC5CBI"/>
    <s v="male"/>
    <s v="native"/>
    <s v="36-45"/>
    <x v="3"/>
    <x v="1"/>
    <x v="2"/>
  </r>
  <r>
    <s v="3SB5N7Y3O4024EOGEBCK199QSQI0GK"/>
    <s v="Hang in there. You'll be alright."/>
    <s v="A17HFDRWYZL1CD"/>
    <s v="male"/>
    <s v="native"/>
    <s v="18-25"/>
    <x v="1"/>
    <s v="A1KH1O9AZ7S642"/>
    <s v="male"/>
    <s v="native"/>
    <s v="18-25"/>
    <x v="1"/>
    <x v="8"/>
    <x v="0"/>
  </r>
  <r>
    <s v="3SB5N7Y3O4024EOGEBCK199QSQI0GK"/>
    <s v="Hang in there. You'll be alright."/>
    <s v="AFNED08Y4A2WP"/>
    <s v="male"/>
    <s v="native"/>
    <s v="18-25"/>
    <x v="3"/>
    <s v="A1KH1O9AZ7S642"/>
    <s v="male"/>
    <s v="native"/>
    <s v="18-25"/>
    <x v="1"/>
    <x v="8"/>
    <x v="0"/>
  </r>
  <r>
    <s v="3SB5N7Y3O4024EOGEBCK199QSQI0GK"/>
    <s v="Hang in there. You'll be alright."/>
    <s v="A231ZFAME6FLN"/>
    <s v="female"/>
    <s v="native"/>
    <s v="36-45"/>
    <x v="1"/>
    <s v="A1KH1O9AZ7S642"/>
    <s v="male"/>
    <s v="native"/>
    <s v="18-25"/>
    <x v="1"/>
    <x v="8"/>
    <x v="0"/>
  </r>
  <r>
    <s v="3SB5N7Y3O4024EOGEBCK199QSQI0GK"/>
    <s v="Sorry man. It wasn't me."/>
    <s v="A3PNCUDQAOHW8H"/>
    <s v="female"/>
    <s v="native"/>
    <s v="46-55"/>
    <x v="1"/>
    <s v="A1KH1O9AZ7S642"/>
    <s v="male"/>
    <s v="native"/>
    <s v="18-25"/>
    <x v="1"/>
    <x v="10"/>
    <x v="0"/>
  </r>
  <r>
    <s v="3SB5N7Y3O4024EOGEBCK199QSQI0GK"/>
    <s v="Sorry man. It wasn't me."/>
    <s v="A166A2M31CW2C7"/>
    <s v="male"/>
    <s v="native"/>
    <s v="26-35"/>
    <x v="0"/>
    <s v="A1KH1O9AZ7S642"/>
    <s v="male"/>
    <s v="native"/>
    <s v="18-25"/>
    <x v="1"/>
    <x v="10"/>
    <x v="0"/>
  </r>
  <r>
    <s v="3SB5N7Y3O4024EOGEBCK199QSQI0GK"/>
    <s v="Sorry man. It wasn't me."/>
    <s v="A1B06ZUDYZNFBB"/>
    <s v="female"/>
    <s v="native"/>
    <s v="56-65"/>
    <x v="1"/>
    <s v="A1KH1O9AZ7S642"/>
    <s v="male"/>
    <s v="native"/>
    <s v="18-25"/>
    <x v="1"/>
    <x v="10"/>
    <x v="0"/>
  </r>
  <r>
    <s v="3FTOP5WARGKCVGEHMHXNYM16KNT0JS"/>
    <s v="Which should I take?"/>
    <s v="A33HA8ENAW2HOV"/>
    <s v="female"/>
    <s v="native"/>
    <s v="18-25"/>
    <x v="4"/>
    <s v="A3PRZRK9IC5CBI"/>
    <s v="male"/>
    <s v="native"/>
    <s v="36-45"/>
    <x v="3"/>
    <x v="2"/>
    <x v="2"/>
  </r>
  <r>
    <s v="3FTOP5WARGKCVGEHMHXNYM16KNT0JS"/>
    <s v="Which should I take?"/>
    <s v="AC4QN4N0PY7YF"/>
    <s v="male"/>
    <s v="native"/>
    <s v="26-35"/>
    <x v="4"/>
    <s v="A3PRZRK9IC5CBI"/>
    <s v="male"/>
    <s v="native"/>
    <s v="36-45"/>
    <x v="3"/>
    <x v="2"/>
    <x v="2"/>
  </r>
  <r>
    <s v="3FTOP5WARGKCVGEHMHXNYM16KNT0JS"/>
    <s v="Which should I take?"/>
    <s v="AD317NO9623GZ"/>
    <s v="female"/>
    <s v="native"/>
    <s v="36-45"/>
    <x v="4"/>
    <s v="A3PRZRK9IC5CBI"/>
    <s v="male"/>
    <s v="native"/>
    <s v="36-45"/>
    <x v="3"/>
    <x v="2"/>
    <x v="2"/>
  </r>
  <r>
    <s v="3SB5N7Y3O4024EOGEBCK199QSQI0GK"/>
    <s v="Hang in there. I'm here if you need me."/>
    <s v="A2DF1NCVJ8V8K2"/>
    <s v="female"/>
    <s v="profession"/>
    <s v="56-65"/>
    <x v="3"/>
    <s v="A1KH1O9AZ7S642"/>
    <s v="male"/>
    <s v="native"/>
    <s v="18-25"/>
    <x v="1"/>
    <x v="8"/>
    <x v="0"/>
  </r>
  <r>
    <s v="3SB5N7Y3O4024EOGEBCK199QSQI0GK"/>
    <s v="Hang in there. I'm here if you need me."/>
    <s v="A2M5I4KGKF9J7Q"/>
    <s v="male"/>
    <s v="native"/>
    <s v="36-45"/>
    <x v="3"/>
    <s v="A1KH1O9AZ7S642"/>
    <s v="male"/>
    <s v="native"/>
    <s v="18-25"/>
    <x v="1"/>
    <x v="8"/>
    <x v="0"/>
  </r>
  <r>
    <s v="3SB5N7Y3O4024EOGEBCK199QSQI0GK"/>
    <s v="Hang in there. I'm here if you need me."/>
    <s v="ASG0QZMC9N9CY"/>
    <s v="male"/>
    <s v="native"/>
    <s v="26-35"/>
    <x v="1"/>
    <s v="A1KH1O9AZ7S642"/>
    <s v="male"/>
    <s v="native"/>
    <s v="18-25"/>
    <x v="1"/>
    <x v="8"/>
    <x v="0"/>
  </r>
  <r>
    <s v="3FTOP5WARGKCVGEHMHXNYM16KNT0JS"/>
    <s v="What can I help you with?"/>
    <s v="A3Q9MCOULHCS4S"/>
    <s v="female"/>
    <s v="profession"/>
    <s v="36-45"/>
    <x v="4"/>
    <s v="A3PRZRK9IC5CBI"/>
    <s v="male"/>
    <s v="native"/>
    <s v="36-45"/>
    <x v="3"/>
    <x v="3"/>
    <x v="2"/>
  </r>
  <r>
    <s v="3FTOP5WARGKCVGEHMHXNYM16KNT0JS"/>
    <s v="What can I help you with?"/>
    <s v="A1OFPROOWWSHUF"/>
    <s v="male"/>
    <s v="native"/>
    <s v="26-35"/>
    <x v="0"/>
    <s v="A3PRZRK9IC5CBI"/>
    <s v="male"/>
    <s v="native"/>
    <s v="36-45"/>
    <x v="3"/>
    <x v="3"/>
    <x v="2"/>
  </r>
  <r>
    <s v="3FTOP5WARGKCVGEHMHXNYM16KNT0JS"/>
    <s v="What can I help you with?"/>
    <s v="A82RLSJJXBKE8"/>
    <s v="female"/>
    <s v="native"/>
    <s v="18-25"/>
    <x v="1"/>
    <s v="A3PRZRK9IC5CBI"/>
    <s v="male"/>
    <s v="native"/>
    <s v="36-45"/>
    <x v="3"/>
    <x v="3"/>
    <x v="2"/>
  </r>
  <r>
    <s v="3SB5N7Y3O4024EOGEBCK199QSQI0GK"/>
    <s v="Haha, it's all good man. Just messing with ya."/>
    <s v="A27M4UQJMN22N4"/>
    <s v="male"/>
    <s v="native"/>
    <s v="18-25"/>
    <x v="0"/>
    <s v="A1KH1O9AZ7S642"/>
    <s v="male"/>
    <s v="native"/>
    <s v="18-25"/>
    <x v="0"/>
    <x v="0"/>
    <x v="0"/>
  </r>
  <r>
    <s v="3SB5N7Y3O4024EOGEBCK199QSQI0GK"/>
    <s v="Haha, it's all good man. Just messing with ya."/>
    <s v="A2BIZNP74JU80U"/>
    <s v="female"/>
    <s v="native"/>
    <s v="36-45"/>
    <x v="0"/>
    <s v="A1KH1O9AZ7S642"/>
    <s v="male"/>
    <s v="native"/>
    <s v="18-25"/>
    <x v="0"/>
    <x v="0"/>
    <x v="0"/>
  </r>
  <r>
    <s v="3SB5N7Y3O4024EOGEBCK199QSQI0GK"/>
    <s v="Haha, it's all good man. Just messing with ya."/>
    <s v="ADLF8HVS3C7IL"/>
    <s v="male"/>
    <s v="native"/>
    <s v="18-25"/>
    <x v="0"/>
    <s v="A1KH1O9AZ7S642"/>
    <s v="male"/>
    <s v="native"/>
    <s v="18-25"/>
    <x v="0"/>
    <x v="0"/>
    <x v="0"/>
  </r>
  <r>
    <s v="3FTOP5WARGKCVGEHMHXNYM16KNT0JS"/>
    <s v="That is awful and I'm sorry to hear this."/>
    <s v="A3HGU6NO6U38IN"/>
    <s v="female"/>
    <s v="native"/>
    <s v="26-35"/>
    <x v="1"/>
    <s v="A3PRZRK9IC5CBI"/>
    <s v="male"/>
    <s v="native"/>
    <s v="36-45"/>
    <x v="3"/>
    <x v="5"/>
    <x v="2"/>
  </r>
  <r>
    <s v="3FTOP5WARGKCVGEHMHXNYM16KNT0JS"/>
    <s v="That is awful and I'm sorry to hear this."/>
    <s v="A1QSTGFG23OZHT"/>
    <s v="female"/>
    <s v="native"/>
    <s v="18-25"/>
    <x v="2"/>
    <s v="A3PRZRK9IC5CBI"/>
    <s v="male"/>
    <s v="native"/>
    <s v="36-45"/>
    <x v="3"/>
    <x v="5"/>
    <x v="2"/>
  </r>
  <r>
    <s v="3FTOP5WARGKCVGEHMHXNYM16KNT0JS"/>
    <s v="That is awful and I'm sorry to hear this."/>
    <s v="A1B76WYZ47BQJ"/>
    <s v="male"/>
    <s v="native"/>
    <s v="46-55"/>
    <x v="3"/>
    <s v="A3PRZRK9IC5CBI"/>
    <s v="male"/>
    <s v="native"/>
    <s v="36-45"/>
    <x v="3"/>
    <x v="5"/>
    <x v="2"/>
  </r>
  <r>
    <s v="3SB5N7Y3O4024EOGEBCK199QSQI0GK"/>
    <s v="Oh wow. I'm sorry to hear that. I'm here if you need me."/>
    <s v="A82RLSJJXBKE8"/>
    <s v="female"/>
    <s v="native"/>
    <s v="18-25"/>
    <x v="0"/>
    <s v="A1KH1O9AZ7S642"/>
    <s v="male"/>
    <s v="native"/>
    <s v="18-25"/>
    <x v="0"/>
    <x v="1"/>
    <x v="0"/>
  </r>
  <r>
    <s v="3SB5N7Y3O4024EOGEBCK199QSQI0GK"/>
    <s v="Oh wow. I'm sorry to hear that. I'm here if you need me."/>
    <s v="A231ZFAME6FLN"/>
    <s v="female"/>
    <s v="native"/>
    <s v="36-45"/>
    <x v="3"/>
    <s v="A1KH1O9AZ7S642"/>
    <s v="male"/>
    <s v="native"/>
    <s v="18-25"/>
    <x v="0"/>
    <x v="1"/>
    <x v="0"/>
  </r>
  <r>
    <s v="3SB5N7Y3O4024EOGEBCK199QSQI0GK"/>
    <s v="Oh wow. I'm sorry to hear that. I'm here if you need me."/>
    <s v="A219VCQZADQ45W"/>
    <s v="female"/>
    <s v="native"/>
    <s v="56-65"/>
    <x v="2"/>
    <s v="A1KH1O9AZ7S642"/>
    <s v="male"/>
    <s v="native"/>
    <s v="18-25"/>
    <x v="0"/>
    <x v="1"/>
    <x v="0"/>
  </r>
  <r>
    <s v="3FTOP5WARGKCVGEHMHXNYM16KNT0JS"/>
    <s v="We have a microwave for that so relax."/>
    <s v="ADLF8HVS3C7IL"/>
    <s v="male"/>
    <s v="native"/>
    <s v="18-25"/>
    <x v="4"/>
    <s v="A3PRZRK9IC5CBI"/>
    <s v="male"/>
    <s v="native"/>
    <s v="36-45"/>
    <x v="0"/>
    <x v="7"/>
    <x v="2"/>
  </r>
  <r>
    <s v="3FTOP5WARGKCVGEHMHXNYM16KNT0JS"/>
    <s v="We have a microwave for that so relax."/>
    <s v="AFNED08Y4A2WP"/>
    <s v="male"/>
    <s v="native"/>
    <s v="18-25"/>
    <x v="0"/>
    <s v="A3PRZRK9IC5CBI"/>
    <s v="male"/>
    <s v="native"/>
    <s v="36-45"/>
    <x v="0"/>
    <x v="7"/>
    <x v="2"/>
  </r>
  <r>
    <s v="3FTOP5WARGKCVGEHMHXNYM16KNT0JS"/>
    <s v="We have a microwave for that so relax."/>
    <s v="A2DF1NCVJ8V8K2"/>
    <s v="female"/>
    <s v="profession"/>
    <s v="56-65"/>
    <x v="2"/>
    <s v="A3PRZRK9IC5CBI"/>
    <s v="male"/>
    <s v="native"/>
    <s v="36-45"/>
    <x v="0"/>
    <x v="7"/>
    <x v="2"/>
  </r>
  <r>
    <s v="3SB5N7Y3O4024EOGEBCK199QSQI0GK"/>
    <s v="Are you mad? Call me."/>
    <s v="A2BIZNP74JU80U"/>
    <s v="female"/>
    <s v="native"/>
    <s v="36-45"/>
    <x v="1"/>
    <s v="A1KH1O9AZ7S642"/>
    <s v="male"/>
    <s v="native"/>
    <s v="18-25"/>
    <x v="0"/>
    <x v="2"/>
    <x v="0"/>
  </r>
  <r>
    <s v="3SB5N7Y3O4024EOGEBCK199QSQI0GK"/>
    <s v="Are you mad? Call me."/>
    <s v="AC4QN4N0PY7YF"/>
    <s v="male"/>
    <s v="native"/>
    <s v="26-35"/>
    <x v="0"/>
    <s v="A1KH1O9AZ7S642"/>
    <s v="male"/>
    <s v="native"/>
    <s v="18-25"/>
    <x v="0"/>
    <x v="2"/>
    <x v="0"/>
  </r>
  <r>
    <s v="3SB5N7Y3O4024EOGEBCK199QSQI0GK"/>
    <s v="Are you mad? Call me."/>
    <s v="A19LVWX8ZLO6CS"/>
    <s v="male"/>
    <s v="native"/>
    <s v="36-45"/>
    <x v="0"/>
    <s v="A1KH1O9AZ7S642"/>
    <s v="male"/>
    <s v="native"/>
    <s v="18-25"/>
    <x v="0"/>
    <x v="2"/>
    <x v="0"/>
  </r>
  <r>
    <s v="3SB5N7Y3O4024EOGEBCK199QSQI0GK"/>
    <s v="Hey, sorry, I was busy earlier. What's going on?"/>
    <s v="AAL9C3HQU74I2"/>
    <s v="male"/>
    <s v="native"/>
    <s v="18-25"/>
    <x v="3"/>
    <s v="A1KH1O9AZ7S642"/>
    <s v="male"/>
    <s v="native"/>
    <s v="18-25"/>
    <x v="0"/>
    <x v="3"/>
    <x v="0"/>
  </r>
  <r>
    <s v="3SB5N7Y3O4024EOGEBCK199QSQI0GK"/>
    <s v="Hey, sorry, I was busy earlier. What's going on?"/>
    <s v="AD317NO9623GZ"/>
    <s v="female"/>
    <s v="native"/>
    <s v="36-45"/>
    <x v="1"/>
    <s v="A1KH1O9AZ7S642"/>
    <s v="male"/>
    <s v="native"/>
    <s v="18-25"/>
    <x v="0"/>
    <x v="3"/>
    <x v="0"/>
  </r>
  <r>
    <s v="3SB5N7Y3O4024EOGEBCK199QSQI0GK"/>
    <s v="Hey, sorry, I was busy earlier. What's going on?"/>
    <s v="A3HGU6NO6U38IN"/>
    <s v="female"/>
    <s v="native"/>
    <s v="26-35"/>
    <x v="2"/>
    <s v="A1KH1O9AZ7S642"/>
    <s v="male"/>
    <s v="native"/>
    <s v="18-25"/>
    <x v="0"/>
    <x v="3"/>
    <x v="0"/>
  </r>
  <r>
    <s v="3SB5N7Y3O4024EOGEBCK199QSQI0GK"/>
    <s v="Oh my gosh I'm so sorry."/>
    <s v="AQVXVMX61864S"/>
    <s v="male"/>
    <s v="profession"/>
    <s v="26-35"/>
    <x v="2"/>
    <s v="A1KH1O9AZ7S642"/>
    <s v="male"/>
    <s v="native"/>
    <s v="18-25"/>
    <x v="0"/>
    <x v="5"/>
    <x v="0"/>
  </r>
  <r>
    <s v="3SB5N7Y3O4024EOGEBCK199QSQI0GK"/>
    <s v="Oh my gosh I'm so sorry."/>
    <s v="AAL9C3HQU74I2"/>
    <s v="male"/>
    <s v="native"/>
    <s v="18-25"/>
    <x v="0"/>
    <s v="A1KH1O9AZ7S642"/>
    <s v="male"/>
    <s v="native"/>
    <s v="18-25"/>
    <x v="0"/>
    <x v="5"/>
    <x v="0"/>
  </r>
  <r>
    <s v="3SB5N7Y3O4024EOGEBCK199QSQI0GK"/>
    <s v="Oh my gosh I'm so sorry."/>
    <s v="AD317NO9623GZ"/>
    <s v="female"/>
    <s v="native"/>
    <s v="36-45"/>
    <x v="1"/>
    <s v="A1KH1O9AZ7S642"/>
    <s v="male"/>
    <s v="native"/>
    <s v="18-25"/>
    <x v="0"/>
    <x v="5"/>
    <x v="0"/>
  </r>
  <r>
    <s v="3FTOP5WARGKCVGEHMHXNYM16KNT0JS"/>
    <s v="I'm just a little depressed is all."/>
    <s v="A35X5BSOQNPJMR"/>
    <s v="gender-na"/>
    <s v="profession"/>
    <s v="age-na"/>
    <x v="4"/>
    <s v="A3PRZRK9IC5CBI"/>
    <s v="male"/>
    <s v="native"/>
    <s v="36-45"/>
    <x v="0"/>
    <x v="9"/>
    <x v="2"/>
  </r>
  <r>
    <s v="3FTOP5WARGKCVGEHMHXNYM16KNT0JS"/>
    <s v="I'm just a little depressed is all."/>
    <s v="A15HH69K0VGFQ"/>
    <s v="female"/>
    <s v="native"/>
    <s v="26-35"/>
    <x v="3"/>
    <s v="A3PRZRK9IC5CBI"/>
    <s v="male"/>
    <s v="native"/>
    <s v="36-45"/>
    <x v="0"/>
    <x v="9"/>
    <x v="2"/>
  </r>
  <r>
    <s v="3FTOP5WARGKCVGEHMHXNYM16KNT0JS"/>
    <s v="I'm just a little depressed is all."/>
    <s v="A1OFPROOWWSHUF"/>
    <s v="male"/>
    <s v="native"/>
    <s v="26-35"/>
    <x v="0"/>
    <s v="A3PRZRK9IC5CBI"/>
    <s v="male"/>
    <s v="native"/>
    <s v="36-45"/>
    <x v="0"/>
    <x v="9"/>
    <x v="2"/>
  </r>
  <r>
    <s v="3FTOP5WARGKCVGEHMHXNYM16KNT0JS"/>
    <s v="How many are committed to going?"/>
    <s v="A3GNQDFPZALU92"/>
    <s v="male"/>
    <s v="native"/>
    <s v="26-35"/>
    <x v="1"/>
    <s v="A3PRZRK9IC5CBI"/>
    <s v="male"/>
    <s v="native"/>
    <s v="36-45"/>
    <x v="0"/>
    <x v="12"/>
    <x v="2"/>
  </r>
  <r>
    <s v="3FTOP5WARGKCVGEHMHXNYM16KNT0JS"/>
    <s v="How many are committed to going?"/>
    <s v="A3CENIDTHHT4R8"/>
    <s v="female"/>
    <s v="native"/>
    <s v="46-55"/>
    <x v="1"/>
    <s v="A3PRZRK9IC5CBI"/>
    <s v="male"/>
    <s v="native"/>
    <s v="36-45"/>
    <x v="0"/>
    <x v="12"/>
    <x v="2"/>
  </r>
  <r>
    <s v="3FTOP5WARGKCVGEHMHXNYM16KNT0JS"/>
    <s v="How many are committed to going?"/>
    <s v="A2T11H7YI7QPGD"/>
    <s v="male"/>
    <s v="native"/>
    <s v="26-35"/>
    <x v="1"/>
    <s v="A3PRZRK9IC5CBI"/>
    <s v="male"/>
    <s v="native"/>
    <s v="36-45"/>
    <x v="0"/>
    <x v="12"/>
    <x v="2"/>
  </r>
  <r>
    <s v="3FTOP5WARGKCVGEHMHXNYM16KNT0JS"/>
    <s v="Great then 2pm it is."/>
    <s v="A19LVWX8ZLO6CS"/>
    <s v="male"/>
    <s v="native"/>
    <s v="36-45"/>
    <x v="0"/>
    <s v="A3PRZRK9IC5CBI"/>
    <s v="male"/>
    <s v="native"/>
    <s v="36-45"/>
    <x v="0"/>
    <x v="13"/>
    <x v="2"/>
  </r>
  <r>
    <s v="3FTOP5WARGKCVGEHMHXNYM16KNT0JS"/>
    <s v="Great then 2pm it is."/>
    <s v="A1IHI23KH87K5W"/>
    <s v="male"/>
    <s v="native"/>
    <s v="46-55"/>
    <x v="0"/>
    <s v="A3PRZRK9IC5CBI"/>
    <s v="male"/>
    <s v="native"/>
    <s v="36-45"/>
    <x v="0"/>
    <x v="13"/>
    <x v="2"/>
  </r>
  <r>
    <s v="3FTOP5WARGKCVGEHMHXNYM16KNT0JS"/>
    <s v="Great then 2pm it is."/>
    <s v="A1OFPROOWWSHUF"/>
    <s v="male"/>
    <s v="native"/>
    <s v="26-35"/>
    <x v="2"/>
    <s v="A3PRZRK9IC5CBI"/>
    <s v="male"/>
    <s v="native"/>
    <s v="36-45"/>
    <x v="0"/>
    <x v="13"/>
    <x v="2"/>
  </r>
  <r>
    <s v="3SB5N7Y3O4024EOGEBCK199QSQI0GK"/>
    <s v="I'll do my best"/>
    <s v="A15WCNO32MHBAF"/>
    <s v="male"/>
    <s v="native"/>
    <s v="56-65"/>
    <x v="0"/>
    <s v="A1KH1O9AZ7S642"/>
    <s v="male"/>
    <s v="native"/>
    <s v="18-25"/>
    <x v="0"/>
    <x v="7"/>
    <x v="0"/>
  </r>
  <r>
    <s v="3SB5N7Y3O4024EOGEBCK199QSQI0GK"/>
    <s v="I'll do my best"/>
    <s v="A2BIZNP74JU80U"/>
    <s v="female"/>
    <s v="native"/>
    <s v="36-45"/>
    <x v="0"/>
    <s v="A1KH1O9AZ7S642"/>
    <s v="male"/>
    <s v="native"/>
    <s v="18-25"/>
    <x v="0"/>
    <x v="7"/>
    <x v="0"/>
  </r>
  <r>
    <s v="3SB5N7Y3O4024EOGEBCK199QSQI0GK"/>
    <s v="I'll do my best"/>
    <s v="A19LVWX8ZLO6CS"/>
    <s v="male"/>
    <s v="native"/>
    <s v="36-45"/>
    <x v="1"/>
    <s v="A1KH1O9AZ7S642"/>
    <s v="male"/>
    <s v="native"/>
    <s v="18-25"/>
    <x v="0"/>
    <x v="7"/>
    <x v="0"/>
  </r>
  <r>
    <s v="3FTOP5WARGKCVGEHMHXNYM16KNT0JS"/>
    <s v="I hope it turns up that is such a pain to cancel everything and wait for replacements."/>
    <s v="A1B06ZUDYZNFBB"/>
    <s v="female"/>
    <s v="native"/>
    <s v="56-65"/>
    <x v="0"/>
    <s v="A3PRZRK9IC5CBI"/>
    <s v="male"/>
    <s v="native"/>
    <s v="36-45"/>
    <x v="0"/>
    <x v="14"/>
    <x v="2"/>
  </r>
  <r>
    <s v="3FTOP5WARGKCVGEHMHXNYM16KNT0JS"/>
    <s v="I hope it turns up that is such a pain to cancel everything and wait for replacements."/>
    <s v="A3HGU6NO6U38IN"/>
    <s v="female"/>
    <s v="native"/>
    <s v="26-35"/>
    <x v="0"/>
    <s v="A3PRZRK9IC5CBI"/>
    <s v="male"/>
    <s v="native"/>
    <s v="36-45"/>
    <x v="0"/>
    <x v="14"/>
    <x v="2"/>
  </r>
  <r>
    <s v="3FTOP5WARGKCVGEHMHXNYM16KNT0JS"/>
    <s v="I hope it turns up that is such a pain to cancel everything and wait for replacements."/>
    <s v="A3CENIDTHHT4R8"/>
    <s v="female"/>
    <s v="native"/>
    <s v="46-55"/>
    <x v="0"/>
    <s v="A3PRZRK9IC5CBI"/>
    <s v="male"/>
    <s v="native"/>
    <s v="36-45"/>
    <x v="0"/>
    <x v="14"/>
    <x v="2"/>
  </r>
  <r>
    <s v="379J5II41PCHHWHBX98FZQG2IDHEL3"/>
    <s v="Well let's go get some drinks and then when we come back later we will clean up."/>
    <s v="A2MMMYB7AE5RQN"/>
    <s v="male"/>
    <s v="native"/>
    <s v="26-35"/>
    <x v="3"/>
    <s v="A21Q7FCKM86VL8"/>
    <s v="male"/>
    <s v="native"/>
    <s v="36-45"/>
    <x v="1"/>
    <x v="4"/>
    <x v="0"/>
  </r>
  <r>
    <s v="379J5II41PCHHWHBX98FZQG2IDHEL3"/>
    <s v="Well let's go get some drinks and then when we come back later we will clean up."/>
    <s v="A340UGIDGIF4W6"/>
    <s v="female"/>
    <s v="native"/>
    <s v="46-55"/>
    <x v="0"/>
    <s v="A21Q7FCKM86VL8"/>
    <s v="male"/>
    <s v="native"/>
    <s v="36-45"/>
    <x v="1"/>
    <x v="4"/>
    <x v="0"/>
  </r>
  <r>
    <s v="379J5II41PCHHWHBX98FZQG2IDHEL3"/>
    <s v="Well let's go get some drinks and then when we come back later we will clean up."/>
    <s v="A166A2M31CW2C7"/>
    <s v="male"/>
    <s v="native"/>
    <s v="26-35"/>
    <x v="0"/>
    <s v="A21Q7FCKM86VL8"/>
    <s v="male"/>
    <s v="native"/>
    <s v="36-45"/>
    <x v="1"/>
    <x v="4"/>
    <x v="0"/>
  </r>
  <r>
    <s v="3SB5N7Y3O4024EOGEBCK199QSQI0GK"/>
    <s v="Yeah I'm alright. I'm just tired and need some alone time."/>
    <s v="A3O31IECW8BRHY"/>
    <s v="female"/>
    <s v="profession"/>
    <s v="26-35"/>
    <x v="2"/>
    <s v="A1KH1O9AZ7S642"/>
    <s v="male"/>
    <s v="native"/>
    <s v="18-25"/>
    <x v="0"/>
    <x v="9"/>
    <x v="0"/>
  </r>
  <r>
    <s v="3SB5N7Y3O4024EOGEBCK199QSQI0GK"/>
    <s v="Yeah I'm alright. I'm just tired and need some alone time."/>
    <s v="A19LVWX8ZLO6CS"/>
    <s v="male"/>
    <s v="native"/>
    <s v="36-45"/>
    <x v="1"/>
    <s v="A1KH1O9AZ7S642"/>
    <s v="male"/>
    <s v="native"/>
    <s v="18-25"/>
    <x v="0"/>
    <x v="9"/>
    <x v="0"/>
  </r>
  <r>
    <s v="3SB5N7Y3O4024EOGEBCK199QSQI0GK"/>
    <s v="Yeah I'm alright. I'm just tired and need some alone time."/>
    <s v="A2DF1NCVJ8V8K2"/>
    <s v="female"/>
    <s v="profession"/>
    <s v="56-65"/>
    <x v="0"/>
    <s v="A1KH1O9AZ7S642"/>
    <s v="male"/>
    <s v="native"/>
    <s v="18-25"/>
    <x v="0"/>
    <x v="9"/>
    <x v="0"/>
  </r>
  <r>
    <s v="379J5II41PCHHWHBX98FZQG2IDHEL3"/>
    <s v="Sorry.  I'll do better next time."/>
    <s v="A82RLSJJXBKE8"/>
    <s v="female"/>
    <s v="native"/>
    <s v="18-25"/>
    <x v="1"/>
    <s v="A21Q7FCKM86VL8"/>
    <s v="male"/>
    <s v="native"/>
    <s v="36-45"/>
    <x v="1"/>
    <x v="6"/>
    <x v="0"/>
  </r>
  <r>
    <s v="379J5II41PCHHWHBX98FZQG2IDHEL3"/>
    <s v="Sorry.  I'll do better next time."/>
    <s v="A1B76WYZ47BQJ"/>
    <s v="male"/>
    <s v="native"/>
    <s v="46-55"/>
    <x v="0"/>
    <s v="A21Q7FCKM86VL8"/>
    <s v="male"/>
    <s v="native"/>
    <s v="36-45"/>
    <x v="1"/>
    <x v="6"/>
    <x v="0"/>
  </r>
  <r>
    <s v="379J5II41PCHHWHBX98FZQG2IDHEL3"/>
    <s v="Sorry.  I'll do better next time."/>
    <s v="AC4QN4N0PY7YF"/>
    <s v="male"/>
    <s v="native"/>
    <s v="26-35"/>
    <x v="2"/>
    <s v="A21Q7FCKM86VL8"/>
    <s v="male"/>
    <s v="native"/>
    <s v="36-45"/>
    <x v="1"/>
    <x v="6"/>
    <x v="0"/>
  </r>
  <r>
    <s v="3SB5N7Y3O4024EOGEBCK199QSQI0GK"/>
    <s v="I'm sorry, what should we do?"/>
    <s v="AD317NO9623GZ"/>
    <s v="female"/>
    <s v="native"/>
    <s v="36-45"/>
    <x v="0"/>
    <s v="A1KH1O9AZ7S642"/>
    <s v="male"/>
    <s v="native"/>
    <s v="18-25"/>
    <x v="0"/>
    <x v="12"/>
    <x v="0"/>
  </r>
  <r>
    <s v="3SB5N7Y3O4024EOGEBCK199QSQI0GK"/>
    <s v="I'm sorry, what should we do?"/>
    <s v="A7XEBCVB2FQ9"/>
    <s v="male"/>
    <s v="native"/>
    <s v="26-35"/>
    <x v="0"/>
    <s v="A1KH1O9AZ7S642"/>
    <s v="male"/>
    <s v="native"/>
    <s v="18-25"/>
    <x v="0"/>
    <x v="12"/>
    <x v="0"/>
  </r>
  <r>
    <s v="3SB5N7Y3O4024EOGEBCK199QSQI0GK"/>
    <s v="I'm sorry, what should we do?"/>
    <s v="A166A2M31CW2C7"/>
    <s v="male"/>
    <s v="native"/>
    <s v="26-35"/>
    <x v="2"/>
    <s v="A1KH1O9AZ7S642"/>
    <s v="male"/>
    <s v="native"/>
    <s v="18-25"/>
    <x v="0"/>
    <x v="12"/>
    <x v="0"/>
  </r>
  <r>
    <s v="379J5II41PCHHWHBX98FZQG2IDHEL3"/>
    <s v="Report him to human resources. No need to take his abuse."/>
    <s v="A3HGU6NO6U38IN"/>
    <s v="female"/>
    <s v="native"/>
    <s v="26-35"/>
    <x v="1"/>
    <s v="A21Q7FCKM86VL8"/>
    <s v="male"/>
    <s v="native"/>
    <s v="36-45"/>
    <x v="1"/>
    <x v="8"/>
    <x v="0"/>
  </r>
  <r>
    <s v="379J5II41PCHHWHBX98FZQG2IDHEL3"/>
    <s v="Report him to human resources. No need to take his abuse."/>
    <s v="A15WCNO32MHBAF"/>
    <s v="male"/>
    <s v="native"/>
    <s v="56-65"/>
    <x v="2"/>
    <s v="A21Q7FCKM86VL8"/>
    <s v="male"/>
    <s v="native"/>
    <s v="36-45"/>
    <x v="1"/>
    <x v="8"/>
    <x v="0"/>
  </r>
  <r>
    <s v="379J5II41PCHHWHBX98FZQG2IDHEL3"/>
    <s v="Report him to human resources. No need to take his abuse."/>
    <s v="A3Q9MCOULHCS4S"/>
    <s v="female"/>
    <s v="profession"/>
    <s v="36-45"/>
    <x v="3"/>
    <s v="A21Q7FCKM86VL8"/>
    <s v="male"/>
    <s v="native"/>
    <s v="36-45"/>
    <x v="1"/>
    <x v="8"/>
    <x v="0"/>
  </r>
  <r>
    <s v="3SB5N7Y3O4024EOGEBCK199QSQI0GK"/>
    <s v="Alright cool, talk to you then."/>
    <s v="A2MMMYB7AE5RQN"/>
    <s v="male"/>
    <s v="native"/>
    <s v="26-35"/>
    <x v="3"/>
    <s v="A1KH1O9AZ7S642"/>
    <s v="male"/>
    <s v="native"/>
    <s v="18-25"/>
    <x v="0"/>
    <x v="13"/>
    <x v="0"/>
  </r>
  <r>
    <s v="3SB5N7Y3O4024EOGEBCK199QSQI0GK"/>
    <s v="Alright cool, talk to you then."/>
    <s v="A1JPPQ2E92JJGV"/>
    <s v="female"/>
    <s v="native"/>
    <s v="18-25"/>
    <x v="0"/>
    <s v="A1KH1O9AZ7S642"/>
    <s v="male"/>
    <s v="native"/>
    <s v="18-25"/>
    <x v="0"/>
    <x v="13"/>
    <x v="0"/>
  </r>
  <r>
    <s v="3SB5N7Y3O4024EOGEBCK199QSQI0GK"/>
    <s v="Alright cool, talk to you then."/>
    <s v="A2BIZNP74JU80U"/>
    <s v="female"/>
    <s v="native"/>
    <s v="36-45"/>
    <x v="1"/>
    <s v="A1KH1O9AZ7S642"/>
    <s v="male"/>
    <s v="native"/>
    <s v="18-25"/>
    <x v="0"/>
    <x v="13"/>
    <x v="0"/>
  </r>
  <r>
    <s v="379J5II41PCHHWHBX98FZQG2IDHEL3"/>
    <s v="I didn't say anything to her."/>
    <s v="A1OFPROOWWSHUF"/>
    <s v="male"/>
    <s v="native"/>
    <s v="26-35"/>
    <x v="2"/>
    <s v="A21Q7FCKM86VL8"/>
    <s v="male"/>
    <s v="native"/>
    <s v="36-45"/>
    <x v="1"/>
    <x v="10"/>
    <x v="0"/>
  </r>
  <r>
    <s v="379J5II41PCHHWHBX98FZQG2IDHEL3"/>
    <s v="I didn't say anything to her."/>
    <s v="A2DF1NCVJ8V8K2"/>
    <s v="female"/>
    <s v="profession"/>
    <s v="56-65"/>
    <x v="2"/>
    <s v="A21Q7FCKM86VL8"/>
    <s v="male"/>
    <s v="native"/>
    <s v="36-45"/>
    <x v="1"/>
    <x v="10"/>
    <x v="0"/>
  </r>
  <r>
    <s v="379J5II41PCHHWHBX98FZQG2IDHEL3"/>
    <s v="I didn't say anything to her."/>
    <s v="A2MMMYB7AE5RQN"/>
    <s v="male"/>
    <s v="native"/>
    <s v="26-35"/>
    <x v="0"/>
    <s v="A21Q7FCKM86VL8"/>
    <s v="male"/>
    <s v="native"/>
    <s v="36-45"/>
    <x v="1"/>
    <x v="10"/>
    <x v="0"/>
  </r>
  <r>
    <s v="3SB5N7Y3O4024EOGEBCK199QSQI0GK"/>
    <s v="Oh wow, I'm sorry to hear.."/>
    <s v="A1ZRK6K5JUPJAV"/>
    <s v="male"/>
    <s v="native"/>
    <s v="36-45"/>
    <x v="2"/>
    <s v="A1KH1O9AZ7S642"/>
    <s v="male"/>
    <s v="native"/>
    <s v="18-25"/>
    <x v="0"/>
    <x v="14"/>
    <x v="0"/>
  </r>
  <r>
    <s v="3SB5N7Y3O4024EOGEBCK199QSQI0GK"/>
    <s v="Oh wow, I'm sorry to hear.."/>
    <s v="A2UB7B47QOX4H8"/>
    <s v="female"/>
    <s v="native"/>
    <s v="36-45"/>
    <x v="2"/>
    <s v="A1KH1O9AZ7S642"/>
    <s v="male"/>
    <s v="native"/>
    <s v="18-25"/>
    <x v="0"/>
    <x v="14"/>
    <x v="0"/>
  </r>
  <r>
    <s v="3SB5N7Y3O4024EOGEBCK199QSQI0GK"/>
    <s v="Oh wow, I'm sorry to hear.."/>
    <s v="A104V8NZIQFN2F"/>
    <s v="male"/>
    <s v="native"/>
    <s v="36-45"/>
    <x v="2"/>
    <s v="A1KH1O9AZ7S642"/>
    <s v="male"/>
    <s v="native"/>
    <s v="18-25"/>
    <x v="0"/>
    <x v="14"/>
    <x v="0"/>
  </r>
  <r>
    <s v="379J5II41PCHHWHBX98FZQG2IDHEL3"/>
    <s v="What do you have planned?"/>
    <s v="A1QSTGFG23OZHT"/>
    <s v="female"/>
    <s v="native"/>
    <s v="18-25"/>
    <x v="1"/>
    <s v="A21Q7FCKM86VL8"/>
    <s v="male"/>
    <s v="native"/>
    <s v="36-45"/>
    <x v="1"/>
    <x v="11"/>
    <x v="0"/>
  </r>
  <r>
    <s v="379J5II41PCHHWHBX98FZQG2IDHEL3"/>
    <s v="What do you have planned?"/>
    <s v="A33VGSEJ44ORMF"/>
    <s v="female"/>
    <s v="native"/>
    <s v="46-55"/>
    <x v="0"/>
    <s v="A21Q7FCKM86VL8"/>
    <s v="male"/>
    <s v="native"/>
    <s v="36-45"/>
    <x v="1"/>
    <x v="11"/>
    <x v="0"/>
  </r>
  <r>
    <s v="379J5II41PCHHWHBX98FZQG2IDHEL3"/>
    <s v="What do you have planned?"/>
    <s v="A82RLSJJXBKE8"/>
    <s v="female"/>
    <s v="native"/>
    <s v="18-25"/>
    <x v="1"/>
    <s v="A21Q7FCKM86VL8"/>
    <s v="male"/>
    <s v="native"/>
    <s v="36-45"/>
    <x v="1"/>
    <x v="11"/>
    <x v="0"/>
  </r>
  <r>
    <s v="3QHK8ZVMINEJAT5RNI6PYIAHFB1BLN"/>
    <s v="What do you mean? Whats going on?"/>
    <s v="AD317NO9623GZ"/>
    <s v="female"/>
    <s v="native"/>
    <s v="36-45"/>
    <x v="1"/>
    <s v="A149XKIX8E4E1"/>
    <s v="male"/>
    <s v="native"/>
    <s v="26-35"/>
    <x v="3"/>
    <x v="4"/>
    <x v="2"/>
  </r>
  <r>
    <s v="3QHK8ZVMINEJAT5RNI6PYIAHFB1BLN"/>
    <s v="What do you mean? Whats going on?"/>
    <s v="A1B76WYZ47BQJ"/>
    <s v="male"/>
    <s v="native"/>
    <s v="46-55"/>
    <x v="3"/>
    <s v="A149XKIX8E4E1"/>
    <s v="male"/>
    <s v="native"/>
    <s v="26-35"/>
    <x v="3"/>
    <x v="4"/>
    <x v="2"/>
  </r>
  <r>
    <s v="3QHK8ZVMINEJAT5RNI6PYIAHFB1BLN"/>
    <s v="What do you mean? Whats going on?"/>
    <s v="A82RLSJJXBKE8"/>
    <s v="female"/>
    <s v="native"/>
    <s v="18-25"/>
    <x v="1"/>
    <s v="A149XKIX8E4E1"/>
    <s v="male"/>
    <s v="native"/>
    <s v="26-35"/>
    <x v="3"/>
    <x v="4"/>
    <x v="2"/>
  </r>
  <r>
    <s v="379J5II41PCHHWHBX98FZQG2IDHEL3"/>
    <s v="Well good luck with your diet."/>
    <s v="A27M4UQJMN22N4"/>
    <s v="male"/>
    <s v="native"/>
    <s v="18-25"/>
    <x v="4"/>
    <s v="A21Q7FCKM86VL8"/>
    <s v="male"/>
    <s v="native"/>
    <s v="36-45"/>
    <x v="0"/>
    <x v="0"/>
    <x v="0"/>
  </r>
  <r>
    <s v="379J5II41PCHHWHBX98FZQG2IDHEL3"/>
    <s v="Well good luck with your diet."/>
    <s v="A2BIZNP74JU80U"/>
    <s v="female"/>
    <s v="native"/>
    <s v="36-45"/>
    <x v="4"/>
    <s v="A21Q7FCKM86VL8"/>
    <s v="male"/>
    <s v="native"/>
    <s v="36-45"/>
    <x v="0"/>
    <x v="0"/>
    <x v="0"/>
  </r>
  <r>
    <s v="379J5II41PCHHWHBX98FZQG2IDHEL3"/>
    <s v="Well good luck with your diet."/>
    <s v="A19D89YNO9Z52K"/>
    <s v="female"/>
    <s v="native"/>
    <s v="18-25"/>
    <x v="4"/>
    <s v="A21Q7FCKM86VL8"/>
    <s v="male"/>
    <s v="native"/>
    <s v="36-45"/>
    <x v="0"/>
    <x v="0"/>
    <x v="0"/>
  </r>
  <r>
    <s v="3QHK8ZVMINEJAT5RNI6PYIAHFB1BLN"/>
    <s v="I know. Im normally good about that stuff but Ive had a lot on my mind. Can you not kill the ants please and just remove the trash so they naturally go away. Ill make it up to you mom. I love you"/>
    <s v="A166A2M31CW2C7"/>
    <s v="male"/>
    <s v="native"/>
    <s v="26-35"/>
    <x v="3"/>
    <s v="A149XKIX8E4E1"/>
    <s v="male"/>
    <s v="native"/>
    <s v="26-35"/>
    <x v="3"/>
    <x v="6"/>
    <x v="2"/>
  </r>
  <r>
    <s v="3QHK8ZVMINEJAT5RNI6PYIAHFB1BLN"/>
    <s v="I know. Im normally good about that stuff but Ive had a lot on my mind. Can you not kill the ants please and just remove the trash so they naturally go away. Ill make it up to you mom. I love you"/>
    <s v="A17HFDRWYZL1CD"/>
    <s v="male"/>
    <s v="native"/>
    <s v="18-25"/>
    <x v="0"/>
    <s v="A149XKIX8E4E1"/>
    <s v="male"/>
    <s v="native"/>
    <s v="26-35"/>
    <x v="3"/>
    <x v="6"/>
    <x v="2"/>
  </r>
  <r>
    <s v="3QHK8ZVMINEJAT5RNI6PYIAHFB1BLN"/>
    <s v="I know. Im normally good about that stuff but Ive had a lot on my mind. Can you not kill the ants please and just remove the trash so they naturally go away. Ill make it up to you mom. I love you"/>
    <s v="AAL9C3HQU74I2"/>
    <s v="male"/>
    <s v="native"/>
    <s v="18-25"/>
    <x v="3"/>
    <s v="A149XKIX8E4E1"/>
    <s v="male"/>
    <s v="native"/>
    <s v="26-35"/>
    <x v="3"/>
    <x v="6"/>
    <x v="2"/>
  </r>
  <r>
    <s v="3QHK8ZVMINEJAT5RNI6PYIAHFB1BLN"/>
    <s v="Well just let me know if you need help finding other jobs or text me next time hes acting that way and Ill try to talk you out of doing something rash lol"/>
    <s v="ADLF8HVS3C7IL"/>
    <s v="male"/>
    <s v="native"/>
    <s v="18-25"/>
    <x v="3"/>
    <s v="A149XKIX8E4E1"/>
    <s v="male"/>
    <s v="native"/>
    <s v="26-35"/>
    <x v="3"/>
    <x v="8"/>
    <x v="2"/>
  </r>
  <r>
    <s v="3QHK8ZVMINEJAT5RNI6PYIAHFB1BLN"/>
    <s v="Well just let me know if you need help finding other jobs or text me next time hes acting that way and Ill try to talk you out of doing something rash lol"/>
    <s v="A17HFDRWYZL1CD"/>
    <s v="male"/>
    <s v="native"/>
    <s v="18-25"/>
    <x v="3"/>
    <s v="A149XKIX8E4E1"/>
    <s v="male"/>
    <s v="native"/>
    <s v="26-35"/>
    <x v="3"/>
    <x v="8"/>
    <x v="2"/>
  </r>
  <r>
    <s v="3QHK8ZVMINEJAT5RNI6PYIAHFB1BLN"/>
    <s v="Well just let me know if you need help finding other jobs or text me next time hes acting that way and Ill try to talk you out of doing something rash lol"/>
    <s v="A3P6IXUM1ND35A"/>
    <s v="male"/>
    <s v="native"/>
    <s v="26-35"/>
    <x v="2"/>
    <s v="A149XKIX8E4E1"/>
    <s v="male"/>
    <s v="native"/>
    <s v="26-35"/>
    <x v="3"/>
    <x v="8"/>
    <x v="2"/>
  </r>
  <r>
    <s v="3QHK8ZVMINEJAT5RNI6PYIAHFB1BLN"/>
    <s v="I would never do that man. You dont have to worry about whether it was me, but she needs to calm down."/>
    <s v="A19LVWX8ZLO6CS"/>
    <s v="male"/>
    <s v="native"/>
    <s v="36-45"/>
    <x v="1"/>
    <s v="A149XKIX8E4E1"/>
    <s v="male"/>
    <s v="native"/>
    <s v="26-35"/>
    <x v="3"/>
    <x v="10"/>
    <x v="2"/>
  </r>
  <r>
    <s v="3QHK8ZVMINEJAT5RNI6PYIAHFB1BLN"/>
    <s v="I would never do that man. You dont have to worry about whether it was me, but she needs to calm down."/>
    <s v="A3HGU6NO6U38IN"/>
    <s v="female"/>
    <s v="native"/>
    <s v="26-35"/>
    <x v="0"/>
    <s v="A149XKIX8E4E1"/>
    <s v="male"/>
    <s v="native"/>
    <s v="26-35"/>
    <x v="3"/>
    <x v="10"/>
    <x v="2"/>
  </r>
  <r>
    <s v="3QHK8ZVMINEJAT5RNI6PYIAHFB1BLN"/>
    <s v="I would never do that man. You dont have to worry about whether it was me, but she needs to calm down."/>
    <s v="A27M4UQJMN22N4"/>
    <s v="male"/>
    <s v="native"/>
    <s v="18-25"/>
    <x v="0"/>
    <s v="A149XKIX8E4E1"/>
    <s v="male"/>
    <s v="native"/>
    <s v="26-35"/>
    <x v="3"/>
    <x v="10"/>
    <x v="2"/>
  </r>
  <r>
    <s v="379J5II41PCHHWHBX98FZQG2IDHEL3"/>
    <s v="Wow! I'm so sorry to hear you got layed off. Is there anything I can do?"/>
    <s v="A19LVWX8ZLO6CS"/>
    <s v="male"/>
    <s v="native"/>
    <s v="36-45"/>
    <x v="3"/>
    <s v="A21Q7FCKM86VL8"/>
    <s v="male"/>
    <s v="native"/>
    <s v="36-45"/>
    <x v="0"/>
    <x v="1"/>
    <x v="0"/>
  </r>
  <r>
    <s v="379J5II41PCHHWHBX98FZQG2IDHEL3"/>
    <s v="Wow! I'm so sorry to hear you got layed off. Is there anything I can do?"/>
    <s v="ADLF8HVS3C7IL"/>
    <s v="male"/>
    <s v="native"/>
    <s v="18-25"/>
    <x v="3"/>
    <s v="A21Q7FCKM86VL8"/>
    <s v="male"/>
    <s v="native"/>
    <s v="36-45"/>
    <x v="0"/>
    <x v="1"/>
    <x v="0"/>
  </r>
  <r>
    <s v="379J5II41PCHHWHBX98FZQG2IDHEL3"/>
    <s v="Wow! I'm so sorry to hear you got layed off. Is there anything I can do?"/>
    <s v="A3P6IXUM1ND35A"/>
    <s v="male"/>
    <s v="native"/>
    <s v="26-35"/>
    <x v="3"/>
    <s v="A21Q7FCKM86VL8"/>
    <s v="male"/>
    <s v="native"/>
    <s v="36-45"/>
    <x v="0"/>
    <x v="1"/>
    <x v="0"/>
  </r>
  <r>
    <s v="3QHK8ZVMINEJAT5RNI6PYIAHFB1BLN"/>
    <s v="Well hes not even worth thinking about in that case. We should do something on valentines day, even if just as friends. Itll help get your mind off things i think"/>
    <s v="A19LVWX8ZLO6CS"/>
    <s v="male"/>
    <s v="native"/>
    <s v="36-45"/>
    <x v="3"/>
    <s v="A149XKIX8E4E1"/>
    <s v="male"/>
    <s v="native"/>
    <s v="26-35"/>
    <x v="3"/>
    <x v="11"/>
    <x v="2"/>
  </r>
  <r>
    <s v="3QHK8ZVMINEJAT5RNI6PYIAHFB1BLN"/>
    <s v="Well hes not even worth thinking about in that case. We should do something on valentines day, even if just as friends. Itll help get your mind off things i think"/>
    <s v="AC4QN4N0PY7YF"/>
    <s v="male"/>
    <s v="native"/>
    <s v="26-35"/>
    <x v="3"/>
    <s v="A149XKIX8E4E1"/>
    <s v="male"/>
    <s v="native"/>
    <s v="26-35"/>
    <x v="3"/>
    <x v="11"/>
    <x v="2"/>
  </r>
  <r>
    <s v="3QHK8ZVMINEJAT5RNI6PYIAHFB1BLN"/>
    <s v="Well hes not even worth thinking about in that case. We should do something on valentines day, even if just as friends. Itll help get your mind off things i think"/>
    <s v="AALQSXUP26KCF"/>
    <s v="male"/>
    <s v="native"/>
    <s v="26-35"/>
    <x v="2"/>
    <s v="A149XKIX8E4E1"/>
    <s v="male"/>
    <s v="native"/>
    <s v="26-35"/>
    <x v="3"/>
    <x v="11"/>
    <x v="2"/>
  </r>
  <r>
    <s v="3QHK8ZVMINEJAT5RNI6PYIAHFB1BLN"/>
    <s v="You're forgiven for that, but not for avoiding me in Starbucks lol! Did you see me as you passed or no?"/>
    <s v="A3PNCUDQAOHW8H"/>
    <s v="female"/>
    <s v="native"/>
    <s v="46-55"/>
    <x v="4"/>
    <s v="A149XKIX8E4E1"/>
    <s v="male"/>
    <s v="native"/>
    <s v="26-35"/>
    <x v="3"/>
    <x v="0"/>
    <x v="2"/>
  </r>
  <r>
    <s v="3QHK8ZVMINEJAT5RNI6PYIAHFB1BLN"/>
    <s v="You're forgiven for that, but not for avoiding me in Starbucks lol! Did you see me as you passed or no?"/>
    <s v="AD317NO9623GZ"/>
    <s v="female"/>
    <s v="native"/>
    <s v="36-45"/>
    <x v="0"/>
    <s v="A149XKIX8E4E1"/>
    <s v="male"/>
    <s v="native"/>
    <s v="26-35"/>
    <x v="3"/>
    <x v="0"/>
    <x v="2"/>
  </r>
  <r>
    <s v="3QHK8ZVMINEJAT5RNI6PYIAHFB1BLN"/>
    <s v="You're forgiven for that, but not for avoiding me in Starbucks lol! Did you see me as you passed or no?"/>
    <s v="A1QSTGFG23OZHT"/>
    <s v="female"/>
    <s v="native"/>
    <s v="18-25"/>
    <x v="0"/>
    <s v="A149XKIX8E4E1"/>
    <s v="male"/>
    <s v="native"/>
    <s v="26-35"/>
    <x v="3"/>
    <x v="0"/>
    <x v="2"/>
  </r>
  <r>
    <s v="379J5II41PCHHWHBX98FZQG2IDHEL3"/>
    <s v="'k?' Which should I take???"/>
    <s v="A3P6IXUM1ND35A"/>
    <s v="male"/>
    <s v="native"/>
    <s v="26-35"/>
    <x v="0"/>
    <s v="A21Q7FCKM86VL8"/>
    <s v="male"/>
    <s v="native"/>
    <s v="36-45"/>
    <x v="0"/>
    <x v="2"/>
    <x v="0"/>
  </r>
  <r>
    <s v="379J5II41PCHHWHBX98FZQG2IDHEL3"/>
    <s v="'k?' Which should I take???"/>
    <s v="A2DF1NCVJ8V8K2"/>
    <s v="female"/>
    <s v="profession"/>
    <s v="56-65"/>
    <x v="4"/>
    <s v="A21Q7FCKM86VL8"/>
    <s v="male"/>
    <s v="native"/>
    <s v="36-45"/>
    <x v="0"/>
    <x v="2"/>
    <x v="0"/>
  </r>
  <r>
    <s v="379J5II41PCHHWHBX98FZQG2IDHEL3"/>
    <s v="'k?' Which should I take???"/>
    <s v="A2PZB9LF450MVX"/>
    <s v="female"/>
    <s v="native"/>
    <s v="26-35"/>
    <x v="1"/>
    <s v="A21Q7FCKM86VL8"/>
    <s v="male"/>
    <s v="native"/>
    <s v="36-45"/>
    <x v="0"/>
    <x v="2"/>
    <x v="0"/>
  </r>
  <r>
    <s v="379J5II41PCHHWHBX98FZQG2IDHEL3"/>
    <s v="Yes? Help with what?"/>
    <s v="A2DF1NCVJ8V8K2"/>
    <s v="female"/>
    <s v="profession"/>
    <s v="56-65"/>
    <x v="4"/>
    <s v="A21Q7FCKM86VL8"/>
    <s v="male"/>
    <s v="native"/>
    <s v="36-45"/>
    <x v="0"/>
    <x v="3"/>
    <x v="0"/>
  </r>
  <r>
    <s v="379J5II41PCHHWHBX98FZQG2IDHEL3"/>
    <s v="Yes? Help with what?"/>
    <s v="A3HGU6NO6U38IN"/>
    <s v="female"/>
    <s v="native"/>
    <s v="26-35"/>
    <x v="1"/>
    <s v="A21Q7FCKM86VL8"/>
    <s v="male"/>
    <s v="native"/>
    <s v="36-45"/>
    <x v="0"/>
    <x v="3"/>
    <x v="0"/>
  </r>
  <r>
    <s v="379J5II41PCHHWHBX98FZQG2IDHEL3"/>
    <s v="Yes? Help with what?"/>
    <s v="AC4QN4N0PY7YF"/>
    <s v="male"/>
    <s v="native"/>
    <s v="26-35"/>
    <x v="0"/>
    <s v="A21Q7FCKM86VL8"/>
    <s v="male"/>
    <s v="native"/>
    <s v="36-45"/>
    <x v="0"/>
    <x v="3"/>
    <x v="0"/>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DLF8HVS3C7IL"/>
    <s v="male"/>
    <s v="native"/>
    <s v="18-25"/>
    <x v="3"/>
    <s v="A149XKIX8E4E1"/>
    <s v="male"/>
    <s v="native"/>
    <s v="26-35"/>
    <x v="3"/>
    <x v="1"/>
    <x v="2"/>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1ROEDVMTO9Y3X"/>
    <s v="female"/>
    <s v="native"/>
    <s v="46-55"/>
    <x v="0"/>
    <s v="A149XKIX8E4E1"/>
    <s v="male"/>
    <s v="native"/>
    <s v="26-35"/>
    <x v="3"/>
    <x v="1"/>
    <x v="2"/>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39N860RODN562"/>
    <s v="female"/>
    <s v="native"/>
    <s v="18-25"/>
    <x v="3"/>
    <s v="A149XKIX8E4E1"/>
    <s v="male"/>
    <s v="native"/>
    <s v="26-35"/>
    <x v="3"/>
    <x v="1"/>
    <x v="2"/>
  </r>
  <r>
    <s v="379J5II41PCHHWHBX98FZQG2IDHEL3"/>
    <s v="You need to hurry home and change clothes."/>
    <s v="AAL9C3HQU74I2"/>
    <s v="male"/>
    <s v="native"/>
    <s v="18-25"/>
    <x v="4"/>
    <s v="A21Q7FCKM86VL8"/>
    <s v="male"/>
    <s v="native"/>
    <s v="36-45"/>
    <x v="0"/>
    <x v="5"/>
    <x v="0"/>
  </r>
  <r>
    <s v="379J5II41PCHHWHBX98FZQG2IDHEL3"/>
    <s v="You need to hurry home and change clothes."/>
    <s v="A17HFDRWYZL1CD"/>
    <s v="male"/>
    <s v="native"/>
    <s v="18-25"/>
    <x v="1"/>
    <s v="A21Q7FCKM86VL8"/>
    <s v="male"/>
    <s v="native"/>
    <s v="36-45"/>
    <x v="0"/>
    <x v="5"/>
    <x v="0"/>
  </r>
  <r>
    <s v="379J5II41PCHHWHBX98FZQG2IDHEL3"/>
    <s v="You need to hurry home and change clothes."/>
    <s v="A15WCNO32MHBAF"/>
    <s v="male"/>
    <s v="native"/>
    <s v="56-65"/>
    <x v="0"/>
    <s v="A21Q7FCKM86VL8"/>
    <s v="male"/>
    <s v="native"/>
    <s v="36-45"/>
    <x v="0"/>
    <x v="5"/>
    <x v="0"/>
  </r>
  <r>
    <s v="3QHK8ZVMINEJAT5RNI6PYIAHFB1BLN"/>
    <s v="Ok im going to take an Uber. I feel so bad about this and I want to see you asap. Ill make it up to you ok!"/>
    <s v="A39U5OO5585GJI"/>
    <s v="female"/>
    <s v="native"/>
    <s v="56-65"/>
    <x v="2"/>
    <s v="A149XKIX8E4E1"/>
    <s v="male"/>
    <s v="native"/>
    <s v="26-35"/>
    <x v="3"/>
    <x v="2"/>
    <x v="2"/>
  </r>
  <r>
    <s v="3QHK8ZVMINEJAT5RNI6PYIAHFB1BLN"/>
    <s v="Ok im going to take an Uber. I feel so bad about this and I want to see you asap. Ill make it up to you ok!"/>
    <s v="A3O31IECW8BRHY"/>
    <s v="female"/>
    <s v="native"/>
    <s v="26-35"/>
    <x v="3"/>
    <s v="A149XKIX8E4E1"/>
    <s v="male"/>
    <s v="native"/>
    <s v="26-35"/>
    <x v="3"/>
    <x v="2"/>
    <x v="2"/>
  </r>
  <r>
    <s v="3QHK8ZVMINEJAT5RNI6PYIAHFB1BLN"/>
    <s v="Ok im going to take an Uber. I feel so bad about this and I want to see you asap. Ill make it up to you ok!"/>
    <s v="A82RLSJJXBKE8"/>
    <s v="female"/>
    <s v="native"/>
    <s v="18-25"/>
    <x v="2"/>
    <s v="A149XKIX8E4E1"/>
    <s v="male"/>
    <s v="native"/>
    <s v="26-35"/>
    <x v="3"/>
    <x v="2"/>
    <x v="2"/>
  </r>
  <r>
    <s v="3QHK8ZVMINEJAT5RNI6PYIAHFB1BLN"/>
    <s v="Hey sorry I didn't see your first message quickly. sure no problem, whats up?"/>
    <s v="ADLF8HVS3C7IL"/>
    <s v="male"/>
    <s v="native"/>
    <s v="18-25"/>
    <x v="2"/>
    <s v="A149XKIX8E4E1"/>
    <s v="male"/>
    <s v="native"/>
    <s v="26-35"/>
    <x v="3"/>
    <x v="3"/>
    <x v="2"/>
  </r>
  <r>
    <s v="3QHK8ZVMINEJAT5RNI6PYIAHFB1BLN"/>
    <s v="Hey sorry I didn't see your first message quickly. sure no problem, whats up?"/>
    <s v="AC4QN4N0PY7YF"/>
    <s v="male"/>
    <s v="native"/>
    <s v="26-35"/>
    <x v="0"/>
    <s v="A149XKIX8E4E1"/>
    <s v="male"/>
    <s v="native"/>
    <s v="26-35"/>
    <x v="3"/>
    <x v="3"/>
    <x v="2"/>
  </r>
  <r>
    <s v="3QHK8ZVMINEJAT5RNI6PYIAHFB1BLN"/>
    <s v="Hey sorry I didn't see your first message quickly. sure no problem, whats up?"/>
    <s v="A1Y8KKZE2XHW8X"/>
    <s v="female"/>
    <s v="native"/>
    <s v="26-35"/>
    <x v="2"/>
    <s v="A149XKIX8E4E1"/>
    <s v="male"/>
    <s v="native"/>
    <s v="26-35"/>
    <x v="3"/>
    <x v="3"/>
    <x v="2"/>
  </r>
  <r>
    <s v="379J5II41PCHHWHBX98FZQG2IDHEL3"/>
    <s v="Don't worry I'll make sure they are extra hot before I leave."/>
    <s v="A82RLSJJXBKE8"/>
    <s v="female"/>
    <s v="native"/>
    <s v="18-25"/>
    <x v="0"/>
    <s v="A21Q7FCKM86VL8"/>
    <s v="male"/>
    <s v="native"/>
    <s v="36-45"/>
    <x v="0"/>
    <x v="7"/>
    <x v="0"/>
  </r>
  <r>
    <s v="379J5II41PCHHWHBX98FZQG2IDHEL3"/>
    <s v="Don't worry I'll make sure they are extra hot before I leave."/>
    <s v="AAL9C3HQU74I2"/>
    <s v="male"/>
    <s v="native"/>
    <s v="18-25"/>
    <x v="3"/>
    <s v="A21Q7FCKM86VL8"/>
    <s v="male"/>
    <s v="native"/>
    <s v="36-45"/>
    <x v="0"/>
    <x v="7"/>
    <x v="0"/>
  </r>
  <r>
    <s v="379J5II41PCHHWHBX98FZQG2IDHEL3"/>
    <s v="Don't worry I'll make sure they are extra hot before I leave."/>
    <s v="AGRKG3YT3KMD8"/>
    <s v="male"/>
    <s v="native"/>
    <s v="26-35"/>
    <x v="2"/>
    <s v="A21Q7FCKM86VL8"/>
    <s v="male"/>
    <s v="native"/>
    <s v="36-45"/>
    <x v="0"/>
    <x v="7"/>
    <x v="0"/>
  </r>
  <r>
    <s v="3QHK8ZVMINEJAT5RNI6PYIAHFB1BLN"/>
    <s v="Aw! lol well if you want to come over my place to dry off you're more than welcome ;)"/>
    <s v="AQVXVMX61864S"/>
    <s v="male"/>
    <s v="native"/>
    <s v="26-35"/>
    <x v="2"/>
    <s v="A149XKIX8E4E1"/>
    <s v="male"/>
    <s v="native"/>
    <s v="26-35"/>
    <x v="3"/>
    <x v="5"/>
    <x v="2"/>
  </r>
  <r>
    <s v="3QHK8ZVMINEJAT5RNI6PYIAHFB1BLN"/>
    <s v="Aw! lol well if you want to come over my place to dry off you're more than welcome ;)"/>
    <s v="A3GNQDFPZALU92"/>
    <s v="male"/>
    <s v="native"/>
    <s v="26-35"/>
    <x v="2"/>
    <s v="A149XKIX8E4E1"/>
    <s v="male"/>
    <s v="native"/>
    <s v="26-35"/>
    <x v="3"/>
    <x v="5"/>
    <x v="2"/>
  </r>
  <r>
    <s v="3QHK8ZVMINEJAT5RNI6PYIAHFB1BLN"/>
    <s v="Aw! lol well if you want to come over my place to dry off you're more than welcome ;)"/>
    <s v="A35X5BSOQNPJMR"/>
    <s v="gender-na"/>
    <s v="profession"/>
    <s v="age-na"/>
    <x v="3"/>
    <s v="A149XKIX8E4E1"/>
    <s v="male"/>
    <s v="native"/>
    <s v="26-35"/>
    <x v="3"/>
    <x v="5"/>
    <x v="2"/>
  </r>
  <r>
    <s v="379J5II41PCHHWHBX98FZQG2IDHEL3"/>
    <s v="I'm not sure. Maybe we can talk later about it."/>
    <s v="A340UGIDGIF4W6"/>
    <s v="female"/>
    <s v="native"/>
    <s v="36-45"/>
    <x v="1"/>
    <s v="A21Q7FCKM86VL8"/>
    <s v="male"/>
    <s v="native"/>
    <s v="36-45"/>
    <x v="0"/>
    <x v="9"/>
    <x v="0"/>
  </r>
  <r>
    <s v="379J5II41PCHHWHBX98FZQG2IDHEL3"/>
    <s v="I'm not sure. Maybe we can talk later about it."/>
    <s v="A3CENIDTHHT4R8"/>
    <s v="female"/>
    <s v="native"/>
    <s v="46-55"/>
    <x v="4"/>
    <s v="A21Q7FCKM86VL8"/>
    <s v="male"/>
    <s v="native"/>
    <s v="36-45"/>
    <x v="0"/>
    <x v="9"/>
    <x v="0"/>
  </r>
  <r>
    <s v="379J5II41PCHHWHBX98FZQG2IDHEL3"/>
    <s v="I'm not sure. Maybe we can talk later about it."/>
    <s v="A27M4UQJMN22N4"/>
    <s v="male"/>
    <s v="native"/>
    <s v="18-25"/>
    <x v="1"/>
    <s v="A21Q7FCKM86VL8"/>
    <s v="male"/>
    <s v="native"/>
    <s v="36-45"/>
    <x v="0"/>
    <x v="9"/>
    <x v="0"/>
  </r>
  <r>
    <s v="3QHK8ZVMINEJAT5RNI6PYIAHFB1BLN"/>
    <s v="Not as cold as you're acting right now! lol jk. Ill definitely be there asap!"/>
    <s v="A3V8863KF3SK4A"/>
    <s v="female"/>
    <s v="native"/>
    <s v="26-35"/>
    <x v="1"/>
    <s v="A149XKIX8E4E1"/>
    <s v="male"/>
    <s v="native"/>
    <s v="26-35"/>
    <x v="0"/>
    <x v="7"/>
    <x v="2"/>
  </r>
  <r>
    <s v="3QHK8ZVMINEJAT5RNI6PYIAHFB1BLN"/>
    <s v="Not as cold as you're acting right now! lol jk. Ill definitely be there asap!"/>
    <s v="A2BIZNP74JU80U"/>
    <s v="female"/>
    <s v="native"/>
    <s v="36-45"/>
    <x v="0"/>
    <s v="A149XKIX8E4E1"/>
    <s v="male"/>
    <s v="native"/>
    <s v="26-35"/>
    <x v="0"/>
    <x v="7"/>
    <x v="2"/>
  </r>
  <r>
    <s v="3QHK8ZVMINEJAT5RNI6PYIAHFB1BLN"/>
    <s v="Not as cold as you're acting right now! lol jk. Ill definitely be there asap!"/>
    <s v="AQVXVMX61864S"/>
    <s v="male"/>
    <s v="profession"/>
    <s v="26-35"/>
    <x v="2"/>
    <s v="A149XKIX8E4E1"/>
    <s v="male"/>
    <s v="native"/>
    <s v="26-35"/>
    <x v="0"/>
    <x v="7"/>
    <x v="2"/>
  </r>
  <r>
    <s v="379J5II41PCHHWHBX98FZQG2IDHEL3"/>
    <s v="How is it a problem?"/>
    <s v="A2MMMYB7AE5RQN"/>
    <s v="male"/>
    <s v="native"/>
    <s v="26-35"/>
    <x v="4"/>
    <s v="A21Q7FCKM86VL8"/>
    <s v="male"/>
    <s v="native"/>
    <s v="36-45"/>
    <x v="0"/>
    <x v="12"/>
    <x v="0"/>
  </r>
  <r>
    <s v="379J5II41PCHHWHBX98FZQG2IDHEL3"/>
    <s v="How is it a problem?"/>
    <s v="A27M4UQJMN22N4"/>
    <s v="male"/>
    <s v="native"/>
    <s v="18-25"/>
    <x v="4"/>
    <s v="A21Q7FCKM86VL8"/>
    <s v="male"/>
    <s v="native"/>
    <s v="36-45"/>
    <x v="0"/>
    <x v="12"/>
    <x v="0"/>
  </r>
  <r>
    <s v="379J5II41PCHHWHBX98FZQG2IDHEL3"/>
    <s v="How is it a problem?"/>
    <s v="A166A2M31CW2C7"/>
    <s v="male"/>
    <s v="native"/>
    <s v="26-35"/>
    <x v="4"/>
    <s v="A21Q7FCKM86VL8"/>
    <s v="male"/>
    <s v="native"/>
    <s v="36-45"/>
    <x v="0"/>
    <x v="12"/>
    <x v="0"/>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1QSTGFG23OZHT"/>
    <s v="female"/>
    <s v="native"/>
    <s v="18-25"/>
    <x v="3"/>
    <s v="A149XKIX8E4E1"/>
    <s v="male"/>
    <s v="native"/>
    <s v="26-35"/>
    <x v="0"/>
    <x v="9"/>
    <x v="2"/>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HFTET21ZJTCV"/>
    <s v="female"/>
    <s v="native"/>
    <s v="46-55"/>
    <x v="2"/>
    <s v="A149XKIX8E4E1"/>
    <s v="male"/>
    <s v="native"/>
    <s v="26-35"/>
    <x v="0"/>
    <x v="9"/>
    <x v="2"/>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39N860RODN562"/>
    <s v="female"/>
    <s v="native"/>
    <s v="18-25"/>
    <x v="3"/>
    <s v="A149XKIX8E4E1"/>
    <s v="male"/>
    <s v="native"/>
    <s v="26-35"/>
    <x v="0"/>
    <x v="9"/>
    <x v="2"/>
  </r>
  <r>
    <s v="379J5II41PCHHWHBX98FZQG2IDHEL3"/>
    <s v="Ok. I'll call you at 2pm. Just got to finish this."/>
    <s v="A33VGSEJ44ORMF"/>
    <s v="female"/>
    <s v="native"/>
    <s v="46-55"/>
    <x v="0"/>
    <s v="A21Q7FCKM86VL8"/>
    <s v="male"/>
    <s v="native"/>
    <s v="36-45"/>
    <x v="0"/>
    <x v="13"/>
    <x v="0"/>
  </r>
  <r>
    <s v="379J5II41PCHHWHBX98FZQG2IDHEL3"/>
    <s v="Ok. I'll call you at 2pm. Just got to finish this."/>
    <s v="AD317NO9623GZ"/>
    <s v="female"/>
    <s v="native"/>
    <s v="36-45"/>
    <x v="1"/>
    <s v="A21Q7FCKM86VL8"/>
    <s v="male"/>
    <s v="native"/>
    <s v="36-45"/>
    <x v="0"/>
    <x v="13"/>
    <x v="0"/>
  </r>
  <r>
    <s v="379J5II41PCHHWHBX98FZQG2IDHEL3"/>
    <s v="Ok. I'll call you at 2pm. Just got to finish this."/>
    <s v="A3CENIDTHHT4R8"/>
    <s v="female"/>
    <s v="native"/>
    <s v="46-55"/>
    <x v="2"/>
    <s v="A21Q7FCKM86VL8"/>
    <s v="male"/>
    <s v="native"/>
    <s v="36-45"/>
    <x v="0"/>
    <x v="13"/>
    <x v="0"/>
  </r>
  <r>
    <s v="3QHK8ZVMINEJAT5RNI6PYIAHFB1BLN"/>
    <s v="I know. Well I dont mind staying home if you and the others want to go, or maybe I could resell these tix and we can find something else to do."/>
    <s v="AQVXVMX61864S"/>
    <s v="male"/>
    <s v="native"/>
    <s v="26-35"/>
    <x v="0"/>
    <s v="A149XKIX8E4E1"/>
    <s v="male"/>
    <s v="native"/>
    <s v="26-35"/>
    <x v="0"/>
    <x v="12"/>
    <x v="2"/>
  </r>
  <r>
    <s v="3QHK8ZVMINEJAT5RNI6PYIAHFB1BLN"/>
    <s v="I know. Well I dont mind staying home if you and the others want to go, or maybe I could resell these tix and we can find something else to do."/>
    <s v="A82RLSJJXBKE8"/>
    <s v="female"/>
    <s v="native"/>
    <s v="18-25"/>
    <x v="2"/>
    <s v="A149XKIX8E4E1"/>
    <s v="male"/>
    <s v="native"/>
    <s v="26-35"/>
    <x v="0"/>
    <x v="12"/>
    <x v="2"/>
  </r>
  <r>
    <s v="3QHK8ZVMINEJAT5RNI6PYIAHFB1BLN"/>
    <s v="I know. Well I dont mind staying home if you and the others want to go, or maybe I could resell these tix and we can find something else to do."/>
    <s v="A1OFPROOWWSHUF"/>
    <s v="male"/>
    <s v="native"/>
    <s v="26-35"/>
    <x v="3"/>
    <s v="A149XKIX8E4E1"/>
    <s v="male"/>
    <s v="native"/>
    <s v="26-35"/>
    <x v="0"/>
    <x v="12"/>
    <x v="2"/>
  </r>
  <r>
    <s v="379J5II41PCHHWHBX98FZQG2IDHEL3"/>
    <s v="You need help looking for it?"/>
    <s v="A2KT88CZUYJY6H"/>
    <s v="female"/>
    <s v="profession"/>
    <s v="26-35"/>
    <x v="3"/>
    <s v="A21Q7FCKM86VL8"/>
    <s v="male"/>
    <s v="native"/>
    <s v="36-45"/>
    <x v="0"/>
    <x v="14"/>
    <x v="0"/>
  </r>
  <r>
    <s v="379J5II41PCHHWHBX98FZQG2IDHEL3"/>
    <s v="You need help looking for it?"/>
    <s v="A19D89YNO9Z52K"/>
    <s v="female"/>
    <s v="native"/>
    <s v="18-25"/>
    <x v="3"/>
    <s v="A21Q7FCKM86VL8"/>
    <s v="male"/>
    <s v="native"/>
    <s v="36-45"/>
    <x v="0"/>
    <x v="14"/>
    <x v="0"/>
  </r>
  <r>
    <s v="379J5II41PCHHWHBX98FZQG2IDHEL3"/>
    <s v="You need help looking for it?"/>
    <s v="A2UB7B47QOX4H8"/>
    <s v="female"/>
    <s v="native"/>
    <s v="36-45"/>
    <x v="2"/>
    <s v="A21Q7FCKM86VL8"/>
    <s v="male"/>
    <s v="native"/>
    <s v="36-45"/>
    <x v="0"/>
    <x v="14"/>
    <x v="0"/>
  </r>
  <r>
    <s v="3QHK8ZVMINEJAT5RNI6PYIAHFB1BLN"/>
    <s v="Cool, I won't forget and it may be sooner if I finish quicker."/>
    <s v="A340UGIDGIF4W6"/>
    <s v="female"/>
    <s v="native"/>
    <s v="36-45"/>
    <x v="1"/>
    <s v="A149XKIX8E4E1"/>
    <s v="male"/>
    <s v="native"/>
    <s v="26-35"/>
    <x v="0"/>
    <x v="13"/>
    <x v="2"/>
  </r>
  <r>
    <s v="3QHK8ZVMINEJAT5RNI6PYIAHFB1BLN"/>
    <s v="Cool, I won't forget and it may be sooner if I finish quicker."/>
    <s v="A2T11H7YI7QPGD"/>
    <s v="male"/>
    <s v="native"/>
    <s v="26-35"/>
    <x v="0"/>
    <s v="A149XKIX8E4E1"/>
    <s v="male"/>
    <s v="native"/>
    <s v="26-35"/>
    <x v="0"/>
    <x v="13"/>
    <x v="2"/>
  </r>
  <r>
    <s v="3QHK8ZVMINEJAT5RNI6PYIAHFB1BLN"/>
    <s v="Cool, I won't forget and it may be sooner if I finish quicker."/>
    <s v="A27M4UQJMN22N4"/>
    <s v="male"/>
    <s v="native"/>
    <s v="18-25"/>
    <x v="3"/>
    <s v="A149XKIX8E4E1"/>
    <s v="male"/>
    <s v="native"/>
    <s v="26-35"/>
    <x v="0"/>
    <x v="13"/>
    <x v="2"/>
  </r>
  <r>
    <s v="3QHK8ZVMINEJAT5RNI6PYIAHFB1BLN"/>
    <s v="Did you have anything else of importance in your wallet you can think of?"/>
    <s v="A3O31IECW8BRHY"/>
    <s v="female"/>
    <s v="profession"/>
    <s v="26-35"/>
    <x v="2"/>
    <s v="A149XKIX8E4E1"/>
    <s v="male"/>
    <s v="native"/>
    <s v="26-35"/>
    <x v="0"/>
    <x v="14"/>
    <x v="2"/>
  </r>
  <r>
    <s v="3QHK8ZVMINEJAT5RNI6PYIAHFB1BLN"/>
    <s v="Did you have anything else of importance in your wallet you can think of?"/>
    <s v="A3CENIDTHHT4R8"/>
    <s v="female"/>
    <s v="native"/>
    <s v="46-55"/>
    <x v="1"/>
    <s v="A149XKIX8E4E1"/>
    <s v="male"/>
    <s v="native"/>
    <s v="26-35"/>
    <x v="0"/>
    <x v="14"/>
    <x v="2"/>
  </r>
  <r>
    <s v="3QHK8ZVMINEJAT5RNI6PYIAHFB1BLN"/>
    <s v="Did you have anything else of importance in your wallet you can think of?"/>
    <s v="AC4QN4N0PY7YF"/>
    <s v="male"/>
    <s v="native"/>
    <s v="26-35"/>
    <x v="1"/>
    <s v="A149XKIX8E4E1"/>
    <s v="male"/>
    <s v="native"/>
    <s v="26-35"/>
    <x v="0"/>
    <x v="14"/>
    <x v="2"/>
  </r>
  <r>
    <s v="3B1NLC6UG0S5SVS0VWRAGAAY06IGPB"/>
    <s v="oh god. you should be care of all of that"/>
    <s v="A1OFPROOWWSHUF"/>
    <s v="male"/>
    <s v="native"/>
    <s v="26-35"/>
    <x v="4"/>
    <s v="A1DVKS3R9SLQ1H"/>
    <s v="male"/>
    <s v="profession"/>
    <s v="26-35"/>
    <x v="3"/>
    <x v="4"/>
    <x v="2"/>
  </r>
  <r>
    <s v="3B1NLC6UG0S5SVS0VWRAGAAY06IGPB"/>
    <s v="oh god. you should be care of all of that"/>
    <s v="A2MMMYB7AE5RQN"/>
    <s v="male"/>
    <s v="native"/>
    <s v="26-35"/>
    <x v="4"/>
    <s v="A1DVKS3R9SLQ1H"/>
    <s v="male"/>
    <s v="profession"/>
    <s v="26-35"/>
    <x v="3"/>
    <x v="4"/>
    <x v="2"/>
  </r>
  <r>
    <s v="3B1NLC6UG0S5SVS0VWRAGAAY06IGPB"/>
    <s v="oh god. you should be care of all of that"/>
    <s v="AQVXVMX61864S"/>
    <s v="male"/>
    <s v="native"/>
    <s v="26-35"/>
    <x v="1"/>
    <s v="A1DVKS3R9SLQ1H"/>
    <s v="male"/>
    <s v="profession"/>
    <s v="26-35"/>
    <x v="3"/>
    <x v="4"/>
    <x v="2"/>
  </r>
  <r>
    <s v="3XLBSAQ9Z58GD6J5P2LI1VZJBUI7ZG"/>
    <s v="So no drinks then huh?"/>
    <s v="A1Y8KKZE2XHW8X"/>
    <s v="female"/>
    <s v="native"/>
    <s v="26-35"/>
    <x v="0"/>
    <s v="A4T50ODN6SGNR"/>
    <s v="male"/>
    <s v="native"/>
    <s v="36-45"/>
    <x v="3"/>
    <x v="4"/>
    <x v="2"/>
  </r>
  <r>
    <s v="3XLBSAQ9Z58GD6J5P2LI1VZJBUI7ZG"/>
    <s v="So no drinks then huh?"/>
    <s v="A166A2M31CW2C7"/>
    <s v="male"/>
    <s v="native"/>
    <s v="26-35"/>
    <x v="4"/>
    <s v="A4T50ODN6SGNR"/>
    <s v="male"/>
    <s v="native"/>
    <s v="36-45"/>
    <x v="3"/>
    <x v="4"/>
    <x v="2"/>
  </r>
  <r>
    <s v="3XLBSAQ9Z58GD6J5P2LI1VZJBUI7ZG"/>
    <s v="So no drinks then huh?"/>
    <s v="A2BIZNP74JU80U"/>
    <s v="female"/>
    <s v="native"/>
    <s v="36-45"/>
    <x v="4"/>
    <s v="A4T50ODN6SGNR"/>
    <s v="male"/>
    <s v="native"/>
    <s v="36-45"/>
    <x v="3"/>
    <x v="4"/>
    <x v="2"/>
  </r>
  <r>
    <s v="3B1NLC6UG0S5SVS0VWRAGAAY06IGPB"/>
    <s v="sorry i missed that"/>
    <s v="A82RLSJJXBKE8"/>
    <s v="female"/>
    <s v="native"/>
    <s v="18-25"/>
    <x v="1"/>
    <s v="A1DVKS3R9SLQ1H"/>
    <s v="male"/>
    <s v="profession"/>
    <s v="26-35"/>
    <x v="3"/>
    <x v="6"/>
    <x v="2"/>
  </r>
  <r>
    <s v="3B1NLC6UG0S5SVS0VWRAGAAY06IGPB"/>
    <s v="sorry i missed that"/>
    <s v="A3O31IECW8BRHY"/>
    <s v="female"/>
    <s v="profession"/>
    <s v="26-35"/>
    <x v="1"/>
    <s v="A1DVKS3R9SLQ1H"/>
    <s v="male"/>
    <s v="profession"/>
    <s v="26-35"/>
    <x v="3"/>
    <x v="6"/>
    <x v="2"/>
  </r>
  <r>
    <s v="3B1NLC6UG0S5SVS0VWRAGAAY06IGPB"/>
    <s v="sorry i missed that"/>
    <s v="A3GNQDFPZALU92"/>
    <s v="male"/>
    <s v="native"/>
    <s v="26-35"/>
    <x v="2"/>
    <s v="A1DVKS3R9SLQ1H"/>
    <s v="male"/>
    <s v="profession"/>
    <s v="26-35"/>
    <x v="3"/>
    <x v="6"/>
    <x v="2"/>
  </r>
  <r>
    <s v="3B1NLC6UG0S5SVS0VWRAGAAY06IGPB"/>
    <s v="oh really?"/>
    <s v="A3PNCUDQAOHW8H"/>
    <s v="female"/>
    <s v="native"/>
    <s v="46-55"/>
    <x v="4"/>
    <s v="A1DVKS3R9SLQ1H"/>
    <s v="male"/>
    <s v="profession"/>
    <s v="26-35"/>
    <x v="3"/>
    <x v="8"/>
    <x v="2"/>
  </r>
  <r>
    <s v="3B1NLC6UG0S5SVS0VWRAGAAY06IGPB"/>
    <s v="oh really?"/>
    <s v="A30MP4LXV4MIFD"/>
    <s v="male"/>
    <s v="native"/>
    <s v="26-35"/>
    <x v="1"/>
    <s v="A1DVKS3R9SLQ1H"/>
    <s v="male"/>
    <s v="profession"/>
    <s v="26-35"/>
    <x v="3"/>
    <x v="8"/>
    <x v="2"/>
  </r>
  <r>
    <s v="3B1NLC6UG0S5SVS0VWRAGAAY06IGPB"/>
    <s v="oh really?"/>
    <s v="A219VCQZADQ45W"/>
    <s v="female"/>
    <s v="native"/>
    <s v="56-65"/>
    <x v="1"/>
    <s v="A1DVKS3R9SLQ1H"/>
    <s v="male"/>
    <s v="profession"/>
    <s v="26-35"/>
    <x v="3"/>
    <x v="8"/>
    <x v="2"/>
  </r>
  <r>
    <s v="3XLBSAQ9Z58GD6J5P2LI1VZJBUI7ZG"/>
    <s v="Sorry."/>
    <s v="AC4QN4N0PY7YF"/>
    <s v="male"/>
    <s v="native"/>
    <s v="26-35"/>
    <x v="1"/>
    <s v="A4T50ODN6SGNR"/>
    <s v="male"/>
    <s v="native"/>
    <s v="36-45"/>
    <x v="3"/>
    <x v="6"/>
    <x v="2"/>
  </r>
  <r>
    <s v="3XLBSAQ9Z58GD6J5P2LI1VZJBUI7ZG"/>
    <s v="Sorry."/>
    <s v="A3P6IXUM1ND35A"/>
    <s v="male"/>
    <s v="native"/>
    <s v="26-35"/>
    <x v="0"/>
    <s v="A4T50ODN6SGNR"/>
    <s v="male"/>
    <s v="native"/>
    <s v="36-45"/>
    <x v="3"/>
    <x v="6"/>
    <x v="2"/>
  </r>
  <r>
    <s v="3XLBSAQ9Z58GD6J5P2LI1VZJBUI7ZG"/>
    <s v="Sorry."/>
    <s v="A3O31IECW8BRHY"/>
    <s v="female"/>
    <s v="native"/>
    <s v="26-35"/>
    <x v="1"/>
    <s v="A4T50ODN6SGNR"/>
    <s v="male"/>
    <s v="native"/>
    <s v="36-45"/>
    <x v="3"/>
    <x v="6"/>
    <x v="2"/>
  </r>
  <r>
    <s v="3XLBSAQ9Z58GD6J5P2LI1VZJBUI7ZG"/>
    <s v="shithead bosses are everywhere"/>
    <s v="A1OFPROOWWSHUF"/>
    <s v="male"/>
    <s v="native"/>
    <s v="26-35"/>
    <x v="0"/>
    <s v="A4T50ODN6SGNR"/>
    <s v="male"/>
    <s v="native"/>
    <s v="36-45"/>
    <x v="3"/>
    <x v="8"/>
    <x v="2"/>
  </r>
  <r>
    <s v="3XLBSAQ9Z58GD6J5P2LI1VZJBUI7ZG"/>
    <s v="shithead bosses are everywhere"/>
    <s v="AC4QN4N0PY7YF"/>
    <s v="male"/>
    <s v="native"/>
    <s v="26-35"/>
    <x v="0"/>
    <s v="A4T50ODN6SGNR"/>
    <s v="male"/>
    <s v="native"/>
    <s v="36-45"/>
    <x v="3"/>
    <x v="8"/>
    <x v="2"/>
  </r>
  <r>
    <s v="3XLBSAQ9Z58GD6J5P2LI1VZJBUI7ZG"/>
    <s v="shithead bosses are everywhere"/>
    <s v="A3P6IXUM1ND35A"/>
    <s v="male"/>
    <s v="native"/>
    <s v="26-35"/>
    <x v="1"/>
    <s v="A4T50ODN6SGNR"/>
    <s v="male"/>
    <s v="native"/>
    <s v="36-45"/>
    <x v="3"/>
    <x v="8"/>
    <x v="2"/>
  </r>
  <r>
    <s v="3B1NLC6UG0S5SVS0VWRAGAAY06IGPB"/>
    <s v="no, i don't know. i never to  tell her about that"/>
    <s v="AAL9C3HQU74I2"/>
    <s v="male"/>
    <s v="native"/>
    <s v="18-25"/>
    <x v="4"/>
    <s v="A1DVKS3R9SLQ1H"/>
    <s v="male"/>
    <s v="profession"/>
    <s v="26-35"/>
    <x v="3"/>
    <x v="10"/>
    <x v="2"/>
  </r>
  <r>
    <s v="3B1NLC6UG0S5SVS0VWRAGAAY06IGPB"/>
    <s v="no, i don't know. i never to  tell her about that"/>
    <s v="A2DF1NCVJ8V8K2"/>
    <s v="female"/>
    <s v="profession"/>
    <s v="56-65"/>
    <x v="3"/>
    <s v="A1DVKS3R9SLQ1H"/>
    <s v="male"/>
    <s v="profession"/>
    <s v="26-35"/>
    <x v="3"/>
    <x v="10"/>
    <x v="2"/>
  </r>
  <r>
    <s v="3B1NLC6UG0S5SVS0VWRAGAAY06IGPB"/>
    <s v="no, i don't know. i never to  tell her about that"/>
    <s v="A2MMMYB7AE5RQN"/>
    <s v="male"/>
    <s v="native"/>
    <s v="26-35"/>
    <x v="0"/>
    <s v="A1DVKS3R9SLQ1H"/>
    <s v="male"/>
    <s v="profession"/>
    <s v="26-35"/>
    <x v="3"/>
    <x v="10"/>
    <x v="2"/>
  </r>
  <r>
    <s v="3XLBSAQ9Z58GD6J5P2LI1VZJBUI7ZG"/>
    <s v="That sucks man. It wasn't me. Who else could have told her?"/>
    <s v="A8Q6WK91ZQPGA"/>
    <s v="male"/>
    <s v="native"/>
    <s v="26-35"/>
    <x v="0"/>
    <s v="A4T50ODN6SGNR"/>
    <s v="male"/>
    <s v="native"/>
    <s v="36-45"/>
    <x v="3"/>
    <x v="10"/>
    <x v="2"/>
  </r>
  <r>
    <s v="3XLBSAQ9Z58GD6J5P2LI1VZJBUI7ZG"/>
    <s v="That sucks man. It wasn't me. Who else could have told her?"/>
    <s v="A3HGU6NO6U38IN"/>
    <s v="female"/>
    <s v="native"/>
    <s v="26-35"/>
    <x v="3"/>
    <s v="A4T50ODN6SGNR"/>
    <s v="male"/>
    <s v="native"/>
    <s v="36-45"/>
    <x v="3"/>
    <x v="10"/>
    <x v="2"/>
  </r>
  <r>
    <s v="3XLBSAQ9Z58GD6J5P2LI1VZJBUI7ZG"/>
    <s v="That sucks man. It wasn't me. Who else could have told her?"/>
    <s v="A2BIZNP74JU80U"/>
    <s v="female"/>
    <s v="native"/>
    <s v="36-45"/>
    <x v="0"/>
    <s v="A4T50ODN6SGNR"/>
    <s v="male"/>
    <s v="native"/>
    <s v="36-45"/>
    <x v="3"/>
    <x v="10"/>
    <x v="2"/>
  </r>
  <r>
    <s v="3XLBSAQ9Z58GD6J5P2LI1VZJBUI7ZG"/>
    <s v="Break up with him first."/>
    <s v="A82RLSJJXBKE8"/>
    <s v="female"/>
    <s v="native"/>
    <s v="18-25"/>
    <x v="1"/>
    <s v="A4T50ODN6SGNR"/>
    <s v="male"/>
    <s v="native"/>
    <s v="36-45"/>
    <x v="3"/>
    <x v="11"/>
    <x v="2"/>
  </r>
  <r>
    <s v="3XLBSAQ9Z58GD6J5P2LI1VZJBUI7ZG"/>
    <s v="Break up with him first."/>
    <s v="A19D89YNO9Z52K"/>
    <s v="female"/>
    <s v="native"/>
    <s v="18-25"/>
    <x v="4"/>
    <s v="A4T50ODN6SGNR"/>
    <s v="male"/>
    <s v="native"/>
    <s v="36-45"/>
    <x v="3"/>
    <x v="11"/>
    <x v="2"/>
  </r>
  <r>
    <s v="3XLBSAQ9Z58GD6J5P2LI1VZJBUI7ZG"/>
    <s v="Break up with him first."/>
    <s v="A2MMMYB7AE5RQN"/>
    <s v="male"/>
    <s v="native"/>
    <s v="26-35"/>
    <x v="0"/>
    <s v="A4T50ODN6SGNR"/>
    <s v="male"/>
    <s v="native"/>
    <s v="36-45"/>
    <x v="3"/>
    <x v="11"/>
    <x v="2"/>
  </r>
  <r>
    <s v="3B1NLC6UG0S5SVS0VWRAGAAY06IGPB"/>
    <s v="don't feel about him.they are all just a passing cloud."/>
    <s v="A17HFDRWYZL1CD"/>
    <s v="male"/>
    <s v="native"/>
    <s v="18-25"/>
    <x v="1"/>
    <s v="A1DVKS3R9SLQ1H"/>
    <s v="male"/>
    <s v="profession"/>
    <s v="26-35"/>
    <x v="3"/>
    <x v="11"/>
    <x v="2"/>
  </r>
  <r>
    <s v="3B1NLC6UG0S5SVS0VWRAGAAY06IGPB"/>
    <s v="don't feel about him.they are all just a passing cloud."/>
    <s v="A2T11H7YI7QPGD"/>
    <s v="male"/>
    <s v="native"/>
    <s v="26-35"/>
    <x v="0"/>
    <s v="A1DVKS3R9SLQ1H"/>
    <s v="male"/>
    <s v="profession"/>
    <s v="26-35"/>
    <x v="3"/>
    <x v="11"/>
    <x v="2"/>
  </r>
  <r>
    <s v="3B1NLC6UG0S5SVS0VWRAGAAY06IGPB"/>
    <s v="don't feel about him.they are all just a passing cloud."/>
    <s v="AD317NO9623GZ"/>
    <s v="female"/>
    <s v="native"/>
    <s v="36-45"/>
    <x v="1"/>
    <s v="A1DVKS3R9SLQ1H"/>
    <s v="male"/>
    <s v="profession"/>
    <s v="26-35"/>
    <x v="3"/>
    <x v="11"/>
    <x v="2"/>
  </r>
  <r>
    <s v="3B1NLC6UG0S5SVS0VWRAGAAY06IGPB"/>
    <s v="okay. just leave it. we will start a new"/>
    <s v="A1QSTGFG23OZHT"/>
    <s v="female"/>
    <s v="native"/>
    <s v="18-25"/>
    <x v="3"/>
    <s v="A1DVKS3R9SLQ1H"/>
    <s v="male"/>
    <s v="profession"/>
    <s v="26-35"/>
    <x v="3"/>
    <x v="0"/>
    <x v="2"/>
  </r>
  <r>
    <s v="3B1NLC6UG0S5SVS0VWRAGAAY06IGPB"/>
    <s v="okay. just leave it. we will start a new"/>
    <s v="A231ZFAME6FLN"/>
    <s v="female"/>
    <s v="native"/>
    <s v="36-45"/>
    <x v="1"/>
    <s v="A1DVKS3R9SLQ1H"/>
    <s v="male"/>
    <s v="profession"/>
    <s v="26-35"/>
    <x v="3"/>
    <x v="0"/>
    <x v="2"/>
  </r>
  <r>
    <s v="3B1NLC6UG0S5SVS0VWRAGAAY06IGPB"/>
    <s v="okay. just leave it. we will start a new"/>
    <s v="A3GNQDFPZALU92"/>
    <s v="male"/>
    <s v="native"/>
    <s v="26-35"/>
    <x v="1"/>
    <s v="A1DVKS3R9SLQ1H"/>
    <s v="male"/>
    <s v="profession"/>
    <s v="26-35"/>
    <x v="3"/>
    <x v="0"/>
    <x v="2"/>
  </r>
  <r>
    <s v="3XLBSAQ9Z58GD6J5P2LI1VZJBUI7ZG"/>
    <s v="No judgement here."/>
    <s v="A2BIZNP74JU80U"/>
    <s v="female"/>
    <s v="native"/>
    <s v="36-45"/>
    <x v="1"/>
    <s v="A4T50ODN6SGNR"/>
    <s v="male"/>
    <s v="native"/>
    <s v="36-45"/>
    <x v="3"/>
    <x v="0"/>
    <x v="2"/>
  </r>
  <r>
    <s v="3XLBSAQ9Z58GD6J5P2LI1VZJBUI7ZG"/>
    <s v="No judgement here."/>
    <s v="A2UB7B47QOX4H8"/>
    <s v="female"/>
    <s v="native"/>
    <s v="36-45"/>
    <x v="2"/>
    <s v="A4T50ODN6SGNR"/>
    <s v="male"/>
    <s v="native"/>
    <s v="36-45"/>
    <x v="3"/>
    <x v="0"/>
    <x v="2"/>
  </r>
  <r>
    <s v="3XLBSAQ9Z58GD6J5P2LI1VZJBUI7ZG"/>
    <s v="No judgement here."/>
    <s v="AQVXVMX61864S"/>
    <s v="male"/>
    <s v="native"/>
    <s v="26-35"/>
    <x v="2"/>
    <s v="A4T50ODN6SGNR"/>
    <s v="male"/>
    <s v="native"/>
    <s v="36-45"/>
    <x v="3"/>
    <x v="0"/>
    <x v="2"/>
  </r>
  <r>
    <s v="3B1NLC6UG0S5SVS0VWRAGAAY06IGPB"/>
    <s v="oh you already know about that"/>
    <s v="A82RLSJJXBKE8"/>
    <s v="female"/>
    <s v="native"/>
    <s v="18-25"/>
    <x v="4"/>
    <s v="A1DVKS3R9SLQ1H"/>
    <s v="male"/>
    <s v="profession"/>
    <s v="26-35"/>
    <x v="3"/>
    <x v="1"/>
    <x v="2"/>
  </r>
  <r>
    <s v="3B1NLC6UG0S5SVS0VWRAGAAY06IGPB"/>
    <s v="oh you already know about that"/>
    <s v="A2YZP3BEG5HNAG"/>
    <s v="male"/>
    <s v="native"/>
    <s v="36-45"/>
    <x v="4"/>
    <s v="A1DVKS3R9SLQ1H"/>
    <s v="male"/>
    <s v="profession"/>
    <s v="26-35"/>
    <x v="3"/>
    <x v="1"/>
    <x v="2"/>
  </r>
  <r>
    <s v="3B1NLC6UG0S5SVS0VWRAGAAY06IGPB"/>
    <s v="oh you already know about that"/>
    <s v="AAL9C3HQU74I2"/>
    <s v="male"/>
    <s v="native"/>
    <s v="18-25"/>
    <x v="4"/>
    <s v="A1DVKS3R9SLQ1H"/>
    <s v="male"/>
    <s v="profession"/>
    <s v="26-35"/>
    <x v="3"/>
    <x v="1"/>
    <x v="2"/>
  </r>
  <r>
    <s v="3XLBSAQ9Z58GD6J5P2LI1VZJBUI7ZG"/>
    <s v="Sorry to hear that."/>
    <s v="A2KT88CZUYJY6H"/>
    <s v="female"/>
    <s v="profession"/>
    <s v="26-35"/>
    <x v="2"/>
    <s v="A4T50ODN6SGNR"/>
    <s v="male"/>
    <s v="native"/>
    <s v="36-45"/>
    <x v="3"/>
    <x v="1"/>
    <x v="2"/>
  </r>
  <r>
    <s v="3XLBSAQ9Z58GD6J5P2LI1VZJBUI7ZG"/>
    <s v="Sorry to hear that."/>
    <s v="A2BIZNP74JU80U"/>
    <s v="female"/>
    <s v="native"/>
    <s v="36-45"/>
    <x v="1"/>
    <s v="A4T50ODN6SGNR"/>
    <s v="male"/>
    <s v="native"/>
    <s v="36-45"/>
    <x v="3"/>
    <x v="1"/>
    <x v="2"/>
  </r>
  <r>
    <s v="3XLBSAQ9Z58GD6J5P2LI1VZJBUI7ZG"/>
    <s v="Sorry to hear that."/>
    <s v="A219VCQZADQ45W"/>
    <s v="female"/>
    <s v="native"/>
    <s v="56-65"/>
    <x v="1"/>
    <s v="A4T50ODN6SGNR"/>
    <s v="male"/>
    <s v="native"/>
    <s v="36-45"/>
    <x v="3"/>
    <x v="1"/>
    <x v="2"/>
  </r>
  <r>
    <s v="3B1NLC6UG0S5SVS0VWRAGAAY06IGPB"/>
    <s v="thank you so much"/>
    <s v="A19LVWX8ZLO6CS"/>
    <s v="male"/>
    <s v="native"/>
    <s v="36-45"/>
    <x v="4"/>
    <s v="A1DVKS3R9SLQ1H"/>
    <s v="male"/>
    <s v="profession"/>
    <s v="26-35"/>
    <x v="3"/>
    <x v="2"/>
    <x v="2"/>
  </r>
  <r>
    <s v="3B1NLC6UG0S5SVS0VWRAGAAY06IGPB"/>
    <s v="thank you so much"/>
    <s v="A82RLSJJXBKE8"/>
    <s v="female"/>
    <s v="native"/>
    <s v="18-25"/>
    <x v="1"/>
    <s v="A1DVKS3R9SLQ1H"/>
    <s v="male"/>
    <s v="profession"/>
    <s v="26-35"/>
    <x v="3"/>
    <x v="2"/>
    <x v="2"/>
  </r>
  <r>
    <s v="3B1NLC6UG0S5SVS0VWRAGAAY06IGPB"/>
    <s v="thank you so much"/>
    <s v="ADLF8HVS3C7IL"/>
    <s v="male"/>
    <s v="native"/>
    <s v="18-25"/>
    <x v="0"/>
    <s v="A1DVKS3R9SLQ1H"/>
    <s v="male"/>
    <s v="profession"/>
    <s v="26-35"/>
    <x v="3"/>
    <x v="2"/>
    <x v="2"/>
  </r>
  <r>
    <s v="3XLBSAQ9Z58GD6J5P2LI1VZJBUI7ZG"/>
    <s v="I think an uber will be quicker."/>
    <s v="A1SDQWDNKGCOBD"/>
    <s v="male"/>
    <s v="native"/>
    <s v="18-25"/>
    <x v="0"/>
    <s v="A4T50ODN6SGNR"/>
    <s v="male"/>
    <s v="native"/>
    <s v="36-45"/>
    <x v="3"/>
    <x v="2"/>
    <x v="2"/>
  </r>
  <r>
    <s v="3XLBSAQ9Z58GD6J5P2LI1VZJBUI7ZG"/>
    <s v="I think an uber will be quicker."/>
    <s v="AQVXVMX61864S"/>
    <s v="male"/>
    <s v="native"/>
    <s v="26-35"/>
    <x v="1"/>
    <s v="A4T50ODN6SGNR"/>
    <s v="male"/>
    <s v="native"/>
    <s v="36-45"/>
    <x v="3"/>
    <x v="2"/>
    <x v="2"/>
  </r>
  <r>
    <s v="3XLBSAQ9Z58GD6J5P2LI1VZJBUI7ZG"/>
    <s v="I think an uber will be quicker."/>
    <s v="A15HH69K0VGFQ"/>
    <s v="female"/>
    <s v="native"/>
    <s v="26-35"/>
    <x v="2"/>
    <s v="A4T50ODN6SGNR"/>
    <s v="male"/>
    <s v="native"/>
    <s v="36-45"/>
    <x v="3"/>
    <x v="2"/>
    <x v="2"/>
  </r>
  <r>
    <s v="3XLBSAQ9Z58GD6J5P2LI1VZJBUI7ZG"/>
    <s v="What's up?"/>
    <s v="A82RLSJJXBKE8"/>
    <s v="female"/>
    <s v="native"/>
    <s v="18-25"/>
    <x v="4"/>
    <s v="A4T50ODN6SGNR"/>
    <s v="male"/>
    <s v="native"/>
    <s v="36-45"/>
    <x v="3"/>
    <x v="3"/>
    <x v="2"/>
  </r>
  <r>
    <s v="3XLBSAQ9Z58GD6J5P2LI1VZJBUI7ZG"/>
    <s v="What's up?"/>
    <s v="A2BIZNP74JU80U"/>
    <s v="female"/>
    <s v="native"/>
    <s v="36-45"/>
    <x v="1"/>
    <s v="A4T50ODN6SGNR"/>
    <s v="male"/>
    <s v="native"/>
    <s v="36-45"/>
    <x v="3"/>
    <x v="3"/>
    <x v="2"/>
  </r>
  <r>
    <s v="3XLBSAQ9Z58GD6J5P2LI1VZJBUI7ZG"/>
    <s v="What's up?"/>
    <s v="A3CENIDTHHT4R8"/>
    <s v="female"/>
    <s v="native"/>
    <s v="46-55"/>
    <x v="1"/>
    <s v="A4T50ODN6SGNR"/>
    <s v="male"/>
    <s v="native"/>
    <s v="36-45"/>
    <x v="3"/>
    <x v="3"/>
    <x v="2"/>
  </r>
  <r>
    <s v="3B1NLC6UG0S5SVS0VWRAGAAY06IGPB"/>
    <s v="yeah tell me"/>
    <s v="A19D89YNO9Z52K"/>
    <s v="female"/>
    <s v="native"/>
    <s v="18-25"/>
    <x v="1"/>
    <s v="A1DVKS3R9SLQ1H"/>
    <s v="male"/>
    <s v="profession"/>
    <s v="26-35"/>
    <x v="3"/>
    <x v="3"/>
    <x v="2"/>
  </r>
  <r>
    <s v="3B1NLC6UG0S5SVS0VWRAGAAY06IGPB"/>
    <s v="yeah tell me"/>
    <s v="A3HGU6NO6U38IN"/>
    <s v="female"/>
    <s v="native"/>
    <s v="26-35"/>
    <x v="4"/>
    <s v="A1DVKS3R9SLQ1H"/>
    <s v="male"/>
    <s v="profession"/>
    <s v="26-35"/>
    <x v="3"/>
    <x v="3"/>
    <x v="2"/>
  </r>
  <r>
    <s v="3B1NLC6UG0S5SVS0VWRAGAAY06IGPB"/>
    <s v="yeah tell me"/>
    <s v="A2MMMYB7AE5RQN"/>
    <s v="male"/>
    <s v="native"/>
    <s v="26-35"/>
    <x v="4"/>
    <s v="A1DVKS3R9SLQ1H"/>
    <s v="male"/>
    <s v="profession"/>
    <s v="26-35"/>
    <x v="3"/>
    <x v="3"/>
    <x v="2"/>
  </r>
  <r>
    <s v="3B1NLC6UG0S5SVS0VWRAGAAY06IGPB"/>
    <s v="i never forgot the umbrellas during rainy days"/>
    <s v="A1OFPROOWWSHUF"/>
    <s v="male"/>
    <s v="native"/>
    <s v="26-35"/>
    <x v="4"/>
    <s v="A1DVKS3R9SLQ1H"/>
    <s v="male"/>
    <s v="profession"/>
    <s v="26-35"/>
    <x v="3"/>
    <x v="5"/>
    <x v="2"/>
  </r>
  <r>
    <s v="3B1NLC6UG0S5SVS0VWRAGAAY06IGPB"/>
    <s v="i never forgot the umbrellas during rainy days"/>
    <s v="A2DF1NCVJ8V8K2"/>
    <s v="female"/>
    <s v="profession"/>
    <s v="56-65"/>
    <x v="1"/>
    <s v="A1DVKS3R9SLQ1H"/>
    <s v="male"/>
    <s v="profession"/>
    <s v="26-35"/>
    <x v="3"/>
    <x v="5"/>
    <x v="2"/>
  </r>
  <r>
    <s v="3B1NLC6UG0S5SVS0VWRAGAAY06IGPB"/>
    <s v="i never forgot the umbrellas during rainy days"/>
    <s v="A2PZB9LF450MVX"/>
    <s v="female"/>
    <s v="native"/>
    <s v="26-35"/>
    <x v="4"/>
    <s v="A1DVKS3R9SLQ1H"/>
    <s v="male"/>
    <s v="profession"/>
    <s v="26-35"/>
    <x v="3"/>
    <x v="5"/>
    <x v="2"/>
  </r>
  <r>
    <s v="3XLBSAQ9Z58GD6J5P2LI1VZJBUI7ZG"/>
    <s v="Bunch a savages in this town."/>
    <s v="A19LVWX8ZLO6CS"/>
    <s v="male"/>
    <s v="native"/>
    <s v="36-45"/>
    <x v="0"/>
    <s v="A4T50ODN6SGNR"/>
    <s v="male"/>
    <s v="native"/>
    <s v="36-45"/>
    <x v="3"/>
    <x v="5"/>
    <x v="2"/>
  </r>
  <r>
    <s v="3XLBSAQ9Z58GD6J5P2LI1VZJBUI7ZG"/>
    <s v="Bunch a savages in this town."/>
    <s v="A2MMMYB7AE5RQN"/>
    <s v="male"/>
    <s v="native"/>
    <s v="26-35"/>
    <x v="0"/>
    <s v="A4T50ODN6SGNR"/>
    <s v="male"/>
    <s v="native"/>
    <s v="36-45"/>
    <x v="3"/>
    <x v="5"/>
    <x v="2"/>
  </r>
  <r>
    <s v="3XLBSAQ9Z58GD6J5P2LI1VZJBUI7ZG"/>
    <s v="Bunch a savages in this town."/>
    <s v="AC4QN4N0PY7YF"/>
    <s v="male"/>
    <s v="native"/>
    <s v="26-35"/>
    <x v="1"/>
    <s v="A4T50ODN6SGNR"/>
    <s v="male"/>
    <s v="native"/>
    <s v="36-45"/>
    <x v="3"/>
    <x v="5"/>
    <x v="2"/>
  </r>
  <r>
    <s v="3XLBSAQ9Z58GD6J5P2LI1VZJBUI7ZG"/>
    <s v="5 minutes"/>
    <s v="A2MMMYB7AE5RQN"/>
    <s v="male"/>
    <s v="native"/>
    <s v="26-35"/>
    <x v="4"/>
    <s v="A4T50ODN6SGNR"/>
    <s v="male"/>
    <s v="native"/>
    <s v="36-45"/>
    <x v="0"/>
    <x v="7"/>
    <x v="2"/>
  </r>
  <r>
    <s v="3XLBSAQ9Z58GD6J5P2LI1VZJBUI7ZG"/>
    <s v="5 minutes"/>
    <s v="A2BIZNP74JU80U"/>
    <s v="female"/>
    <s v="native"/>
    <s v="36-45"/>
    <x v="1"/>
    <s v="A4T50ODN6SGNR"/>
    <s v="male"/>
    <s v="native"/>
    <s v="36-45"/>
    <x v="0"/>
    <x v="7"/>
    <x v="2"/>
  </r>
  <r>
    <s v="3XLBSAQ9Z58GD6J5P2LI1VZJBUI7ZG"/>
    <s v="5 minutes"/>
    <s v="A2PZB9LF450MVX"/>
    <s v="female"/>
    <s v="native"/>
    <s v="26-35"/>
    <x v="2"/>
    <s v="A4T50ODN6SGNR"/>
    <s v="male"/>
    <s v="native"/>
    <s v="36-45"/>
    <x v="0"/>
    <x v="7"/>
    <x v="2"/>
  </r>
  <r>
    <s v="3B1NLC6UG0S5SVS0VWRAGAAY06IGPB"/>
    <s v="maybe its getting too cold and not for nuggets"/>
    <s v="A19LVWX8ZLO6CS"/>
    <s v="male"/>
    <s v="native"/>
    <s v="36-45"/>
    <x v="2"/>
    <s v="A1DVKS3R9SLQ1H"/>
    <s v="male"/>
    <s v="profession"/>
    <s v="26-35"/>
    <x v="0"/>
    <x v="7"/>
    <x v="2"/>
  </r>
  <r>
    <s v="3B1NLC6UG0S5SVS0VWRAGAAY06IGPB"/>
    <s v="maybe its getting too cold and not for nuggets"/>
    <s v="AD317NO9623GZ"/>
    <s v="female"/>
    <s v="native"/>
    <s v="36-45"/>
    <x v="4"/>
    <s v="A1DVKS3R9SLQ1H"/>
    <s v="male"/>
    <s v="profession"/>
    <s v="26-35"/>
    <x v="0"/>
    <x v="7"/>
    <x v="2"/>
  </r>
  <r>
    <s v="3B1NLC6UG0S5SVS0VWRAGAAY06IGPB"/>
    <s v="maybe its getting too cold and not for nuggets"/>
    <s v="A82RLSJJXBKE8"/>
    <s v="female"/>
    <s v="native"/>
    <s v="18-25"/>
    <x v="4"/>
    <s v="A1DVKS3R9SLQ1H"/>
    <s v="male"/>
    <s v="profession"/>
    <s v="26-35"/>
    <x v="0"/>
    <x v="7"/>
    <x v="2"/>
  </r>
  <r>
    <s v="3XLBSAQ9Z58GD6J5P2LI1VZJBUI7ZG"/>
    <s v="I'm fine. Just not in the mood right now."/>
    <s v="A1OFPROOWWSHUF"/>
    <s v="male"/>
    <s v="native"/>
    <s v="26-35"/>
    <x v="4"/>
    <s v="A4T50ODN6SGNR"/>
    <s v="male"/>
    <s v="native"/>
    <s v="36-45"/>
    <x v="0"/>
    <x v="9"/>
    <x v="2"/>
  </r>
  <r>
    <s v="3XLBSAQ9Z58GD6J5P2LI1VZJBUI7ZG"/>
    <s v="I'm fine. Just not in the mood right now."/>
    <s v="A1B76WYZ47BQJ"/>
    <s v="male"/>
    <s v="native"/>
    <s v="46-55"/>
    <x v="1"/>
    <s v="A4T50ODN6SGNR"/>
    <s v="male"/>
    <s v="native"/>
    <s v="36-45"/>
    <x v="0"/>
    <x v="9"/>
    <x v="2"/>
  </r>
  <r>
    <s v="3XLBSAQ9Z58GD6J5P2LI1VZJBUI7ZG"/>
    <s v="I'm fine. Just not in the mood right now."/>
    <s v="A166A2M31CW2C7"/>
    <s v="male"/>
    <s v="native"/>
    <s v="26-35"/>
    <x v="4"/>
    <s v="A4T50ODN6SGNR"/>
    <s v="male"/>
    <s v="native"/>
    <s v="36-45"/>
    <x v="0"/>
    <x v="9"/>
    <x v="2"/>
  </r>
  <r>
    <s v="3B1NLC6UG0S5SVS0VWRAGAAY06IGPB"/>
    <s v="its going on too crazy yesterday"/>
    <s v="A1QSTGFG23OZHT"/>
    <s v="female"/>
    <s v="native"/>
    <s v="18-25"/>
    <x v="2"/>
    <s v="A1DVKS3R9SLQ1H"/>
    <s v="male"/>
    <s v="profession"/>
    <s v="26-35"/>
    <x v="0"/>
    <x v="9"/>
    <x v="2"/>
  </r>
  <r>
    <s v="3B1NLC6UG0S5SVS0VWRAGAAY06IGPB"/>
    <s v="its going on too crazy yesterday"/>
    <s v="A2T11H7YI7QPGD"/>
    <s v="male"/>
    <s v="native"/>
    <s v="26-35"/>
    <x v="0"/>
    <s v="A1DVKS3R9SLQ1H"/>
    <s v="male"/>
    <s v="profession"/>
    <s v="26-35"/>
    <x v="0"/>
    <x v="9"/>
    <x v="2"/>
  </r>
  <r>
    <s v="3B1NLC6UG0S5SVS0VWRAGAAY06IGPB"/>
    <s v="its going on too crazy yesterday"/>
    <s v="AAL9C3HQU74I2"/>
    <s v="male"/>
    <s v="native"/>
    <s v="18-25"/>
    <x v="4"/>
    <s v="A1DVKS3R9SLQ1H"/>
    <s v="male"/>
    <s v="profession"/>
    <s v="26-35"/>
    <x v="0"/>
    <x v="9"/>
    <x v="2"/>
  </r>
  <r>
    <s v="3B1NLC6UG0S5SVS0VWRAGAAY06IGPB"/>
    <s v="yeah. so what's the next plan?"/>
    <s v="A3P6IXUM1ND35A"/>
    <s v="male"/>
    <s v="native"/>
    <s v="26-35"/>
    <x v="0"/>
    <s v="A1DVKS3R9SLQ1H"/>
    <s v="male"/>
    <s v="profession"/>
    <s v="26-35"/>
    <x v="0"/>
    <x v="12"/>
    <x v="2"/>
  </r>
  <r>
    <s v="3B1NLC6UG0S5SVS0VWRAGAAY06IGPB"/>
    <s v="yeah. so what's the next plan?"/>
    <s v="A2BIZNP74JU80U"/>
    <s v="female"/>
    <s v="native"/>
    <s v="36-45"/>
    <x v="1"/>
    <s v="A1DVKS3R9SLQ1H"/>
    <s v="male"/>
    <s v="profession"/>
    <s v="26-35"/>
    <x v="0"/>
    <x v="12"/>
    <x v="2"/>
  </r>
  <r>
    <s v="3B1NLC6UG0S5SVS0VWRAGAAY06IGPB"/>
    <s v="yeah. so what's the next plan?"/>
    <s v="A19D89YNO9Z52K"/>
    <s v="female"/>
    <s v="native"/>
    <s v="18-25"/>
    <x v="2"/>
    <s v="A1DVKS3R9SLQ1H"/>
    <s v="male"/>
    <s v="profession"/>
    <s v="26-35"/>
    <x v="0"/>
    <x v="12"/>
    <x v="2"/>
  </r>
  <r>
    <s v="3XLBSAQ9Z58GD6J5P2LI1VZJBUI7ZG"/>
    <s v="We are just gonna have to get it by other means."/>
    <s v="A2BIZNP74JU80U"/>
    <s v="female"/>
    <s v="native"/>
    <s v="36-45"/>
    <x v="0"/>
    <s v="A4T50ODN6SGNR"/>
    <s v="male"/>
    <s v="native"/>
    <s v="36-45"/>
    <x v="0"/>
    <x v="12"/>
    <x v="2"/>
  </r>
  <r>
    <s v="3XLBSAQ9Z58GD6J5P2LI1VZJBUI7ZG"/>
    <s v="We are just gonna have to get it by other means."/>
    <s v="A3P6IXUM1ND35A"/>
    <s v="male"/>
    <s v="native"/>
    <s v="26-35"/>
    <x v="0"/>
    <s v="A4T50ODN6SGNR"/>
    <s v="male"/>
    <s v="native"/>
    <s v="36-45"/>
    <x v="0"/>
    <x v="12"/>
    <x v="2"/>
  </r>
  <r>
    <s v="3XLBSAQ9Z58GD6J5P2LI1VZJBUI7ZG"/>
    <s v="We are just gonna have to get it by other means."/>
    <s v="A15WCNO32MHBAF"/>
    <s v="male"/>
    <s v="native"/>
    <s v="56-65"/>
    <x v="0"/>
    <s v="A4T50ODN6SGNR"/>
    <s v="male"/>
    <s v="native"/>
    <s v="36-45"/>
    <x v="0"/>
    <x v="12"/>
    <x v="2"/>
  </r>
  <r>
    <s v="3B1NLC6UG0S5SVS0VWRAGAAY06IGPB"/>
    <s v="nice i will tell you later"/>
    <s v="A1OFPROOWWSHUF"/>
    <s v="male"/>
    <s v="native"/>
    <s v="26-35"/>
    <x v="0"/>
    <s v="A1DVKS3R9SLQ1H"/>
    <s v="male"/>
    <s v="profession"/>
    <s v="26-35"/>
    <x v="0"/>
    <x v="13"/>
    <x v="2"/>
  </r>
  <r>
    <s v="3B1NLC6UG0S5SVS0VWRAGAAY06IGPB"/>
    <s v="nice i will tell you later"/>
    <s v="A3GNQDFPZALU92"/>
    <s v="male"/>
    <s v="native"/>
    <s v="26-35"/>
    <x v="4"/>
    <s v="A1DVKS3R9SLQ1H"/>
    <s v="male"/>
    <s v="profession"/>
    <s v="26-35"/>
    <x v="0"/>
    <x v="13"/>
    <x v="2"/>
  </r>
  <r>
    <s v="3B1NLC6UG0S5SVS0VWRAGAAY06IGPB"/>
    <s v="nice i will tell you later"/>
    <s v="A231ZFAME6FLN"/>
    <s v="female"/>
    <s v="native"/>
    <s v="36-45"/>
    <x v="2"/>
    <s v="A1DVKS3R9SLQ1H"/>
    <s v="male"/>
    <s v="profession"/>
    <s v="26-35"/>
    <x v="0"/>
    <x v="13"/>
    <x v="2"/>
  </r>
  <r>
    <s v="3B1NLC6UG0S5SVS0VWRAGAAY06IGPB"/>
    <s v="good.i will help you with searching"/>
    <s v="A231ZFAME6FLN"/>
    <s v="female"/>
    <s v="native"/>
    <s v="36-45"/>
    <x v="3"/>
    <s v="A1DVKS3R9SLQ1H"/>
    <s v="male"/>
    <s v="profession"/>
    <s v="26-35"/>
    <x v="0"/>
    <x v="14"/>
    <x v="2"/>
  </r>
  <r>
    <s v="3B1NLC6UG0S5SVS0VWRAGAAY06IGPB"/>
    <s v="good.i will help you with searching"/>
    <s v="A1OFPROOWWSHUF"/>
    <s v="male"/>
    <s v="native"/>
    <s v="26-35"/>
    <x v="3"/>
    <s v="A1DVKS3R9SLQ1H"/>
    <s v="male"/>
    <s v="profession"/>
    <s v="26-35"/>
    <x v="0"/>
    <x v="14"/>
    <x v="2"/>
  </r>
  <r>
    <s v="3B1NLC6UG0S5SVS0VWRAGAAY06IGPB"/>
    <s v="good.i will help you with searching"/>
    <s v="A2UB7B47QOX4H8"/>
    <s v="female"/>
    <s v="native"/>
    <s v="36-45"/>
    <x v="3"/>
    <s v="A1DVKS3R9SLQ1H"/>
    <s v="male"/>
    <s v="profession"/>
    <s v="26-35"/>
    <x v="0"/>
    <x v="14"/>
    <x v="2"/>
  </r>
  <r>
    <s v="3XLBSAQ9Z58GD6J5P2LI1VZJBUI7ZG"/>
    <s v="K"/>
    <s v="A231ZFAME6FLN"/>
    <s v="female"/>
    <s v="native"/>
    <s v="36-45"/>
    <x v="3"/>
    <s v="A4T50ODN6SGNR"/>
    <s v="male"/>
    <s v="native"/>
    <s v="36-45"/>
    <x v="0"/>
    <x v="13"/>
    <x v="2"/>
  </r>
  <r>
    <s v="3XLBSAQ9Z58GD6J5P2LI1VZJBUI7ZG"/>
    <s v="K"/>
    <s v="AQVXVMX61864S"/>
    <s v="male"/>
    <s v="profession"/>
    <s v="26-35"/>
    <x v="2"/>
    <s v="A4T50ODN6SGNR"/>
    <s v="male"/>
    <s v="native"/>
    <s v="36-45"/>
    <x v="0"/>
    <x v="13"/>
    <x v="2"/>
  </r>
  <r>
    <s v="3XLBSAQ9Z58GD6J5P2LI1VZJBUI7ZG"/>
    <s v="K"/>
    <s v="AC4QN4N0PY7YF"/>
    <s v="male"/>
    <s v="native"/>
    <s v="26-35"/>
    <x v="4"/>
    <s v="A4T50ODN6SGNR"/>
    <s v="male"/>
    <s v="native"/>
    <s v="36-45"/>
    <x v="0"/>
    <x v="13"/>
    <x v="2"/>
  </r>
  <r>
    <s v="3KOPY89HM9Y8C8DE54F60KZDNZNJ3G"/>
    <s v="Alright what did the little punks do this time?"/>
    <s v="A18WG7Z9X9GH7E"/>
    <s v="female"/>
    <s v="native"/>
    <s v="26-35"/>
    <x v="0"/>
    <s v="A19IWME4DCIU1H"/>
    <s v="female"/>
    <s v="native"/>
    <s v="26-35"/>
    <x v="1"/>
    <x v="4"/>
    <x v="1"/>
  </r>
  <r>
    <s v="3KOPY89HM9Y8C8DE54F60KZDNZNJ3G"/>
    <s v="Alright what did the little punks do this time?"/>
    <s v="A82RLSJJXBKE8"/>
    <s v="female"/>
    <s v="native"/>
    <s v="18-25"/>
    <x v="0"/>
    <s v="A19IWME4DCIU1H"/>
    <s v="female"/>
    <s v="native"/>
    <s v="26-35"/>
    <x v="1"/>
    <x v="4"/>
    <x v="1"/>
  </r>
  <r>
    <s v="3KOPY89HM9Y8C8DE54F60KZDNZNJ3G"/>
    <s v="Alright what did the little punks do this time?"/>
    <s v="A3Q9MCOULHCS4S"/>
    <s v="female"/>
    <s v="profession"/>
    <s v="36-45"/>
    <x v="1"/>
    <s v="A19IWME4DCIU1H"/>
    <s v="female"/>
    <s v="native"/>
    <s v="26-35"/>
    <x v="1"/>
    <x v="4"/>
    <x v="1"/>
  </r>
  <r>
    <s v="3XLBSAQ9Z58GD6J5P2LI1VZJBUI7ZG"/>
    <s v="Bummer."/>
    <s v="A2MMMYB7AE5RQN"/>
    <s v="male"/>
    <s v="native"/>
    <s v="26-35"/>
    <x v="4"/>
    <s v="A4T50ODN6SGNR"/>
    <s v="male"/>
    <s v="native"/>
    <s v="36-45"/>
    <x v="0"/>
    <x v="14"/>
    <x v="2"/>
  </r>
  <r>
    <s v="3XLBSAQ9Z58GD6J5P2LI1VZJBUI7ZG"/>
    <s v="Bummer."/>
    <s v="A219VCQZADQ45W"/>
    <s v="female"/>
    <s v="native"/>
    <s v="56-65"/>
    <x v="0"/>
    <s v="A4T50ODN6SGNR"/>
    <s v="male"/>
    <s v="native"/>
    <s v="36-45"/>
    <x v="0"/>
    <x v="14"/>
    <x v="2"/>
  </r>
  <r>
    <s v="3XLBSAQ9Z58GD6J5P2LI1VZJBUI7ZG"/>
    <s v="Bummer."/>
    <s v="AD317NO9623GZ"/>
    <s v="female"/>
    <s v="native"/>
    <s v="36-45"/>
    <x v="1"/>
    <s v="A4T50ODN6SGNR"/>
    <s v="male"/>
    <s v="native"/>
    <s v="36-45"/>
    <x v="0"/>
    <x v="14"/>
    <x v="2"/>
  </r>
  <r>
    <s v="34MAJL3QP5JI9QUT2XS2UIAU5XT34V"/>
    <s v="Kids been fighting again? I'll call for a sitter and we'll worry about the mess later!"/>
    <s v="ADLF8HVS3C7IL"/>
    <s v="male"/>
    <s v="native"/>
    <s v="18-25"/>
    <x v="3"/>
    <s v="A24F1UPER626KR"/>
    <s v="male"/>
    <s v="native"/>
    <s v="36-45"/>
    <x v="3"/>
    <x v="4"/>
    <x v="2"/>
  </r>
  <r>
    <s v="34MAJL3QP5JI9QUT2XS2UIAU5XT34V"/>
    <s v="Kids been fighting again? I'll call for a sitter and we'll worry about the mess later!"/>
    <s v="AQVXVMX61864S"/>
    <s v="male"/>
    <s v="native"/>
    <s v="26-35"/>
    <x v="4"/>
    <s v="A24F1UPER626KR"/>
    <s v="male"/>
    <s v="native"/>
    <s v="36-45"/>
    <x v="3"/>
    <x v="4"/>
    <x v="2"/>
  </r>
  <r>
    <s v="34MAJL3QP5JI9QUT2XS2UIAU5XT34V"/>
    <s v="Kids been fighting again? I'll call for a sitter and we'll worry about the mess later!"/>
    <s v="A82RLSJJXBKE8"/>
    <s v="female"/>
    <s v="native"/>
    <s v="18-25"/>
    <x v="2"/>
    <s v="A24F1UPER626KR"/>
    <s v="male"/>
    <s v="native"/>
    <s v="36-45"/>
    <x v="3"/>
    <x v="4"/>
    <x v="2"/>
  </r>
  <r>
    <s v="34MAJL3QP5JI9QUT2XS2UIAU5XT34V"/>
    <s v="Sorry, Mom. I'll make sure to take care of that ant problem."/>
    <s v="A219VCQZADQ45W"/>
    <s v="female"/>
    <s v="native"/>
    <s v="56-65"/>
    <x v="2"/>
    <s v="A24F1UPER626KR"/>
    <s v="male"/>
    <s v="native"/>
    <s v="36-45"/>
    <x v="3"/>
    <x v="6"/>
    <x v="2"/>
  </r>
  <r>
    <s v="34MAJL3QP5JI9QUT2XS2UIAU5XT34V"/>
    <s v="Sorry, Mom. I'll make sure to take care of that ant problem."/>
    <s v="AQVXVMX61864S"/>
    <s v="male"/>
    <s v="native"/>
    <s v="26-35"/>
    <x v="2"/>
    <s v="A24F1UPER626KR"/>
    <s v="male"/>
    <s v="native"/>
    <s v="36-45"/>
    <x v="3"/>
    <x v="6"/>
    <x v="2"/>
  </r>
  <r>
    <s v="34MAJL3QP5JI9QUT2XS2UIAU5XT34V"/>
    <s v="Sorry, Mom. I'll make sure to take care of that ant problem."/>
    <s v="A2T11H7YI7QPGD"/>
    <s v="male"/>
    <s v="native"/>
    <s v="26-35"/>
    <x v="2"/>
    <s v="A24F1UPER626KR"/>
    <s v="male"/>
    <s v="native"/>
    <s v="36-45"/>
    <x v="3"/>
    <x v="6"/>
    <x v="2"/>
  </r>
  <r>
    <s v="3KOPY89HM9Y8C8DE54F60KZDNZNJ3G"/>
    <s v="you're right... be right there."/>
    <s v="A17HFDRWYZL1CD"/>
    <s v="male"/>
    <s v="native"/>
    <s v="18-25"/>
    <x v="1"/>
    <s v="A19IWME4DCIU1H"/>
    <s v="female"/>
    <s v="native"/>
    <s v="26-35"/>
    <x v="1"/>
    <x v="6"/>
    <x v="1"/>
  </r>
  <r>
    <s v="3KOPY89HM9Y8C8DE54F60KZDNZNJ3G"/>
    <s v="you're right... be right there."/>
    <s v="A33VGSEJ44ORMF"/>
    <s v="female"/>
    <s v="native"/>
    <s v="46-55"/>
    <x v="2"/>
    <s v="A19IWME4DCIU1H"/>
    <s v="female"/>
    <s v="native"/>
    <s v="26-35"/>
    <x v="1"/>
    <x v="6"/>
    <x v="1"/>
  </r>
  <r>
    <s v="3KOPY89HM9Y8C8DE54F60KZDNZNJ3G"/>
    <s v="you're right... be right there."/>
    <s v="A39N860RODN562"/>
    <s v="female"/>
    <s v="native"/>
    <s v="18-25"/>
    <x v="2"/>
    <s v="A19IWME4DCIU1H"/>
    <s v="female"/>
    <s v="native"/>
    <s v="26-35"/>
    <x v="1"/>
    <x v="6"/>
    <x v="1"/>
  </r>
  <r>
    <s v="34MAJL3QP5JI9QUT2XS2UIAU5XT34V"/>
    <s v="I'd start looking for another job. Unemployment is like 4%. Plenty of employers are hiring."/>
    <s v="A19LVWX8ZLO6CS"/>
    <s v="male"/>
    <s v="native"/>
    <s v="36-45"/>
    <x v="0"/>
    <s v="A24F1UPER626KR"/>
    <s v="male"/>
    <s v="native"/>
    <s v="36-45"/>
    <x v="3"/>
    <x v="8"/>
    <x v="2"/>
  </r>
  <r>
    <s v="34MAJL3QP5JI9QUT2XS2UIAU5XT34V"/>
    <s v="I'd start looking for another job. Unemployment is like 4%. Plenty of employers are hiring."/>
    <s v="A24RQ4RYIXXRZU"/>
    <s v="female"/>
    <s v="native"/>
    <s v="46-55"/>
    <x v="1"/>
    <s v="A24F1UPER626KR"/>
    <s v="male"/>
    <s v="native"/>
    <s v="36-45"/>
    <x v="3"/>
    <x v="8"/>
    <x v="2"/>
  </r>
  <r>
    <s v="34MAJL3QP5JI9QUT2XS2UIAU5XT34V"/>
    <s v="I'd start looking for another job. Unemployment is like 4%. Plenty of employers are hiring."/>
    <s v="A1OFPROOWWSHUF"/>
    <s v="male"/>
    <s v="native"/>
    <s v="26-35"/>
    <x v="3"/>
    <s v="A24F1UPER626KR"/>
    <s v="male"/>
    <s v="native"/>
    <s v="36-45"/>
    <x v="3"/>
    <x v="8"/>
    <x v="2"/>
  </r>
  <r>
    <s v="3KOPY89HM9Y8C8DE54F60KZDNZNJ3G"/>
    <s v="have you considered searching for a new job on the side? or maybe asking for a position change?"/>
    <s v="ADLF8HVS3C7IL"/>
    <s v="male"/>
    <s v="native"/>
    <s v="18-25"/>
    <x v="0"/>
    <s v="A19IWME4DCIU1H"/>
    <s v="female"/>
    <s v="native"/>
    <s v="26-35"/>
    <x v="1"/>
    <x v="8"/>
    <x v="1"/>
  </r>
  <r>
    <s v="3KOPY89HM9Y8C8DE54F60KZDNZNJ3G"/>
    <s v="have you considered searching for a new job on the side? or maybe asking for a position change?"/>
    <s v="A19LVWX8ZLO6CS"/>
    <s v="male"/>
    <s v="native"/>
    <s v="36-45"/>
    <x v="0"/>
    <s v="A19IWME4DCIU1H"/>
    <s v="female"/>
    <s v="native"/>
    <s v="26-35"/>
    <x v="1"/>
    <x v="8"/>
    <x v="1"/>
  </r>
  <r>
    <s v="3KOPY89HM9Y8C8DE54F60KZDNZNJ3G"/>
    <s v="have you considered searching for a new job on the side? or maybe asking for a position change?"/>
    <s v="AAL9C3HQU74I2"/>
    <s v="male"/>
    <s v="native"/>
    <s v="18-25"/>
    <x v="3"/>
    <s v="A19IWME4DCIU1H"/>
    <s v="female"/>
    <s v="native"/>
    <s v="26-35"/>
    <x v="1"/>
    <x v="8"/>
    <x v="1"/>
  </r>
  <r>
    <s v="34MAJL3QP5JI9QUT2XS2UIAU5XT34V"/>
    <s v="It wasn't me. I would confront her first so that you don't look like you're hiding something."/>
    <s v="AQVXVMX61864S"/>
    <s v="male"/>
    <s v="native"/>
    <s v="26-35"/>
    <x v="3"/>
    <s v="A24F1UPER626KR"/>
    <s v="male"/>
    <s v="native"/>
    <s v="36-45"/>
    <x v="3"/>
    <x v="10"/>
    <x v="2"/>
  </r>
  <r>
    <s v="34MAJL3QP5JI9QUT2XS2UIAU5XT34V"/>
    <s v="It wasn't me. I would confront her first so that you don't look like you're hiding something."/>
    <s v="A2BIZNP74JU80U"/>
    <s v="female"/>
    <s v="native"/>
    <s v="36-45"/>
    <x v="0"/>
    <s v="A24F1UPER626KR"/>
    <s v="male"/>
    <s v="native"/>
    <s v="36-45"/>
    <x v="3"/>
    <x v="10"/>
    <x v="2"/>
  </r>
  <r>
    <s v="34MAJL3QP5JI9QUT2XS2UIAU5XT34V"/>
    <s v="It wasn't me. I would confront her first so that you don't look like you're hiding something."/>
    <s v="A166A2M31CW2C7"/>
    <s v="male"/>
    <s v="native"/>
    <s v="26-35"/>
    <x v="2"/>
    <s v="A24F1UPER626KR"/>
    <s v="male"/>
    <s v="native"/>
    <s v="36-45"/>
    <x v="3"/>
    <x v="10"/>
    <x v="2"/>
  </r>
  <r>
    <s v="3KOPY89HM9Y8C8DE54F60KZDNZNJ3G"/>
    <s v="I'm sorry that happened though."/>
    <s v="A2DK7HRB1QV2TK"/>
    <s v="female"/>
    <s v="native"/>
    <s v="18-25"/>
    <x v="2"/>
    <s v="A19IWME4DCIU1H"/>
    <s v="female"/>
    <s v="native"/>
    <s v="26-35"/>
    <x v="1"/>
    <x v="10"/>
    <x v="1"/>
  </r>
  <r>
    <s v="3KOPY89HM9Y8C8DE54F60KZDNZNJ3G"/>
    <s v="I'm sorry that happened though."/>
    <s v="AL5YST63LLYWK"/>
    <s v="female"/>
    <s v="native"/>
    <s v="26-35"/>
    <x v="4"/>
    <s v="A19IWME4DCIU1H"/>
    <s v="female"/>
    <s v="native"/>
    <s v="26-35"/>
    <x v="1"/>
    <x v="10"/>
    <x v="1"/>
  </r>
  <r>
    <s v="3KOPY89HM9Y8C8DE54F60KZDNZNJ3G"/>
    <s v="I'm sorry that happened though."/>
    <s v="AQVXVMX61864S"/>
    <s v="male"/>
    <s v="native"/>
    <s v="26-35"/>
    <x v="1"/>
    <s v="A19IWME4DCIU1H"/>
    <s v="female"/>
    <s v="native"/>
    <s v="26-35"/>
    <x v="1"/>
    <x v="10"/>
    <x v="1"/>
  </r>
  <r>
    <s v="34MAJL3QP5JI9QUT2XS2UIAU5XT34V"/>
    <s v="Let me blunt - there's not much you CAN do. If he's gonna break up with you, it's gonna happen. Maybe beat him to it?"/>
    <s v="AQVXVMX61864S"/>
    <s v="male"/>
    <s v="native"/>
    <s v="26-35"/>
    <x v="2"/>
    <s v="A24F1UPER626KR"/>
    <s v="male"/>
    <s v="native"/>
    <s v="36-45"/>
    <x v="3"/>
    <x v="11"/>
    <x v="2"/>
  </r>
  <r>
    <s v="34MAJL3QP5JI9QUT2XS2UIAU5XT34V"/>
    <s v="Let me blunt - there's not much you CAN do. If he's gonna break up with you, it's gonna happen. Maybe beat him to it?"/>
    <s v="A82RLSJJXBKE8"/>
    <s v="female"/>
    <s v="native"/>
    <s v="18-25"/>
    <x v="2"/>
    <s v="A24F1UPER626KR"/>
    <s v="male"/>
    <s v="native"/>
    <s v="36-45"/>
    <x v="3"/>
    <x v="11"/>
    <x v="2"/>
  </r>
  <r>
    <s v="34MAJL3QP5JI9QUT2XS2UIAU5XT34V"/>
    <s v="Let me blunt - there's not much you CAN do. If he's gonna break up with you, it's gonna happen. Maybe beat him to it?"/>
    <s v="A2UB7B47QOX4H8"/>
    <s v="female"/>
    <s v="native"/>
    <s v="36-45"/>
    <x v="4"/>
    <s v="A24F1UPER626KR"/>
    <s v="male"/>
    <s v="native"/>
    <s v="36-45"/>
    <x v="3"/>
    <x v="11"/>
    <x v="2"/>
  </r>
  <r>
    <s v="3KOPY89HM9Y8C8DE54F60KZDNZNJ3G"/>
    <s v="hey, let's just go out or something and shoot the shit, does that sound good?"/>
    <s v="AC4QN4N0PY7YF"/>
    <s v="male"/>
    <s v="native"/>
    <s v="26-35"/>
    <x v="0"/>
    <s v="A19IWME4DCIU1H"/>
    <s v="female"/>
    <s v="native"/>
    <s v="26-35"/>
    <x v="1"/>
    <x v="11"/>
    <x v="1"/>
  </r>
  <r>
    <s v="3KOPY89HM9Y8C8DE54F60KZDNZNJ3G"/>
    <s v="hey, let's just go out or something and shoot the shit, does that sound good?"/>
    <s v="A3F0NFNLOLFJT0"/>
    <s v="male"/>
    <s v="native"/>
    <s v="26-35"/>
    <x v="2"/>
    <s v="A19IWME4DCIU1H"/>
    <s v="female"/>
    <s v="native"/>
    <s v="26-35"/>
    <x v="1"/>
    <x v="11"/>
    <x v="1"/>
  </r>
  <r>
    <s v="3KOPY89HM9Y8C8DE54F60KZDNZNJ3G"/>
    <s v="hey, let's just go out or something and shoot the shit, does that sound good?"/>
    <s v="A166A2M31CW2C7"/>
    <s v="male"/>
    <s v="native"/>
    <s v="26-35"/>
    <x v="1"/>
    <s v="A19IWME4DCIU1H"/>
    <s v="female"/>
    <s v="native"/>
    <s v="26-35"/>
    <x v="1"/>
    <x v="11"/>
    <x v="1"/>
  </r>
  <r>
    <s v="34MAJL3QP5JI9QUT2XS2UIAU5XT34V"/>
    <s v="Hey - you don't need to get upset at me. I was just asking. Tone it down a bit."/>
    <s v="A3Q9MCOULHCS4S"/>
    <s v="female"/>
    <s v="profession"/>
    <s v="36-45"/>
    <x v="4"/>
    <s v="A24F1UPER626KR"/>
    <s v="male"/>
    <s v="native"/>
    <s v="36-45"/>
    <x v="3"/>
    <x v="0"/>
    <x v="2"/>
  </r>
  <r>
    <s v="34MAJL3QP5JI9QUT2XS2UIAU5XT34V"/>
    <s v="Hey - you don't need to get upset at me. I was just asking. Tone it down a bit."/>
    <s v="A19LVWX8ZLO6CS"/>
    <s v="male"/>
    <s v="native"/>
    <s v="36-45"/>
    <x v="1"/>
    <s v="A24F1UPER626KR"/>
    <s v="male"/>
    <s v="native"/>
    <s v="36-45"/>
    <x v="3"/>
    <x v="0"/>
    <x v="2"/>
  </r>
  <r>
    <s v="34MAJL3QP5JI9QUT2XS2UIAU5XT34V"/>
    <s v="Hey - you don't need to get upset at me. I was just asking. Tone it down a bit."/>
    <s v="A2DF1NCVJ8V8K2"/>
    <s v="female"/>
    <s v="profession"/>
    <s v="56-65"/>
    <x v="0"/>
    <s v="A24F1UPER626KR"/>
    <s v="male"/>
    <s v="native"/>
    <s v="36-45"/>
    <x v="3"/>
    <x v="0"/>
    <x v="2"/>
  </r>
  <r>
    <s v="3KOPY89HM9Y8C8DE54F60KZDNZNJ3G"/>
    <s v="haha no judgment here, Starbucks is my Mecca"/>
    <s v="A2MMMYB7AE5RQN"/>
    <s v="male"/>
    <s v="native"/>
    <s v="26-35"/>
    <x v="2"/>
    <s v="A19IWME4DCIU1H"/>
    <s v="female"/>
    <s v="native"/>
    <s v="26-35"/>
    <x v="2"/>
    <x v="0"/>
    <x v="1"/>
  </r>
  <r>
    <s v="3KOPY89HM9Y8C8DE54F60KZDNZNJ3G"/>
    <s v="haha no judgment here, Starbucks is my Mecca"/>
    <s v="AC4QN4N0PY7YF"/>
    <s v="male"/>
    <s v="native"/>
    <s v="26-35"/>
    <x v="3"/>
    <s v="A19IWME4DCIU1H"/>
    <s v="female"/>
    <s v="native"/>
    <s v="26-35"/>
    <x v="2"/>
    <x v="0"/>
    <x v="1"/>
  </r>
  <r>
    <s v="3KOPY89HM9Y8C8DE54F60KZDNZNJ3G"/>
    <s v="haha no judgment here, Starbucks is my Mecca"/>
    <s v="A3Q9MCOULHCS4S"/>
    <s v="female"/>
    <s v="profession"/>
    <s v="36-45"/>
    <x v="0"/>
    <s v="A19IWME4DCIU1H"/>
    <s v="female"/>
    <s v="native"/>
    <s v="26-35"/>
    <x v="2"/>
    <x v="0"/>
    <x v="1"/>
  </r>
  <r>
    <s v="34MAJL3QP5JI9QUT2XS2UIAU5XT34V"/>
    <s v="For now... I could easily be on the chopping block and don't know it yet."/>
    <s v="ABCNBEDISMEXV"/>
    <s v="male"/>
    <s v="native"/>
    <s v="26-35"/>
    <x v="1"/>
    <s v="A24F1UPER626KR"/>
    <s v="male"/>
    <s v="native"/>
    <s v="36-45"/>
    <x v="3"/>
    <x v="1"/>
    <x v="2"/>
  </r>
  <r>
    <s v="34MAJL3QP5JI9QUT2XS2UIAU5XT34V"/>
    <s v="For now... I could easily be on the chopping block and don't know it yet."/>
    <s v="A3P6IXUM1ND35A"/>
    <s v="male"/>
    <s v="native"/>
    <s v="26-35"/>
    <x v="0"/>
    <s v="A24F1UPER626KR"/>
    <s v="male"/>
    <s v="native"/>
    <s v="36-45"/>
    <x v="3"/>
    <x v="1"/>
    <x v="2"/>
  </r>
  <r>
    <s v="34MAJL3QP5JI9QUT2XS2UIAU5XT34V"/>
    <s v="For now... I could easily be on the chopping block and don't know it yet."/>
    <s v="A31T2J8BQLV1PB"/>
    <s v="female"/>
    <s v="profession"/>
    <s v="18-25"/>
    <x v="4"/>
    <s v="A24F1UPER626KR"/>
    <s v="male"/>
    <s v="native"/>
    <s v="36-45"/>
    <x v="3"/>
    <x v="1"/>
    <x v="2"/>
  </r>
  <r>
    <s v="34MAJL3QP5JI9QUT2XS2UIAU5XT34V"/>
    <s v="What's your favorite letter? J/K, I'll get there when I get there."/>
    <s v="A3GNQDFPZALU92"/>
    <s v="male"/>
    <s v="native"/>
    <s v="26-35"/>
    <x v="4"/>
    <s v="A24F1UPER626KR"/>
    <s v="male"/>
    <s v="native"/>
    <s v="36-45"/>
    <x v="3"/>
    <x v="2"/>
    <x v="2"/>
  </r>
  <r>
    <s v="34MAJL3QP5JI9QUT2XS2UIAU5XT34V"/>
    <s v="What's your favorite letter? J/K, I'll get there when I get there."/>
    <s v="A20BMZQJS92QY2"/>
    <s v="female"/>
    <s v="native"/>
    <s v="36-45"/>
    <x v="4"/>
    <s v="A24F1UPER626KR"/>
    <s v="male"/>
    <s v="native"/>
    <s v="36-45"/>
    <x v="3"/>
    <x v="2"/>
    <x v="2"/>
  </r>
  <r>
    <s v="34MAJL3QP5JI9QUT2XS2UIAU5XT34V"/>
    <s v="What's your favorite letter? J/K, I'll get there when I get there."/>
    <s v="A2BIZNP74JU80U"/>
    <s v="female"/>
    <s v="native"/>
    <s v="36-45"/>
    <x v="4"/>
    <s v="A24F1UPER626KR"/>
    <s v="male"/>
    <s v="native"/>
    <s v="36-45"/>
    <x v="3"/>
    <x v="2"/>
    <x v="2"/>
  </r>
  <r>
    <s v="3KOPY89HM9Y8C8DE54F60KZDNZNJ3G"/>
    <s v="Oh, fuck. /= That really sucks"/>
    <s v="A2KT88CZUYJY6H"/>
    <s v="female"/>
    <s v="profession"/>
    <s v="26-35"/>
    <x v="4"/>
    <s v="A19IWME4DCIU1H"/>
    <s v="female"/>
    <s v="native"/>
    <s v="26-35"/>
    <x v="2"/>
    <x v="1"/>
    <x v="1"/>
  </r>
  <r>
    <s v="3KOPY89HM9Y8C8DE54F60KZDNZNJ3G"/>
    <s v="Oh, fuck. /= That really sucks"/>
    <s v="AFNED08Y4A2WP"/>
    <s v="male"/>
    <s v="native"/>
    <s v="18-25"/>
    <x v="2"/>
    <s v="A19IWME4DCIU1H"/>
    <s v="female"/>
    <s v="native"/>
    <s v="26-35"/>
    <x v="2"/>
    <x v="1"/>
    <x v="1"/>
  </r>
  <r>
    <s v="3KOPY89HM9Y8C8DE54F60KZDNZNJ3G"/>
    <s v="Oh, fuck. /= That really sucks"/>
    <s v="A17HFDRWYZL1CD"/>
    <s v="male"/>
    <s v="native"/>
    <s v="18-25"/>
    <x v="2"/>
    <s v="A19IWME4DCIU1H"/>
    <s v="female"/>
    <s v="native"/>
    <s v="26-35"/>
    <x v="2"/>
    <x v="1"/>
    <x v="1"/>
  </r>
  <r>
    <s v="34MAJL3QP5JI9QUT2XS2UIAU5XT34V"/>
    <s v="I can't always reply to texts immediately. What do you need?"/>
    <s v="A2MMMYB7AE5RQN"/>
    <s v="male"/>
    <s v="native"/>
    <s v="26-35"/>
    <x v="4"/>
    <s v="A24F1UPER626KR"/>
    <s v="male"/>
    <s v="native"/>
    <s v="36-45"/>
    <x v="3"/>
    <x v="3"/>
    <x v="2"/>
  </r>
  <r>
    <s v="34MAJL3QP5JI9QUT2XS2UIAU5XT34V"/>
    <s v="I can't always reply to texts immediately. What do you need?"/>
    <s v="A2PZB9LF450MVX"/>
    <s v="female"/>
    <s v="native"/>
    <s v="26-35"/>
    <x v="4"/>
    <s v="A24F1UPER626KR"/>
    <s v="male"/>
    <s v="native"/>
    <s v="36-45"/>
    <x v="3"/>
    <x v="3"/>
    <x v="2"/>
  </r>
  <r>
    <s v="34MAJL3QP5JI9QUT2XS2UIAU5XT34V"/>
    <s v="I can't always reply to texts immediately. What do you need?"/>
    <s v="A19LVWX8ZLO6CS"/>
    <s v="male"/>
    <s v="native"/>
    <s v="36-45"/>
    <x v="4"/>
    <s v="A24F1UPER626KR"/>
    <s v="male"/>
    <s v="native"/>
    <s v="36-45"/>
    <x v="3"/>
    <x v="3"/>
    <x v="2"/>
  </r>
  <r>
    <s v="3KOPY89HM9Y8C8DE54F60KZDNZNJ3G"/>
    <s v="Hey... I apologize, that was irresponsible of me. I'll try to make it up to you"/>
    <s v="A3GNQDFPZALU92"/>
    <s v="male"/>
    <s v="native"/>
    <s v="26-35"/>
    <x v="3"/>
    <s v="A19IWME4DCIU1H"/>
    <s v="female"/>
    <s v="native"/>
    <s v="26-35"/>
    <x v="2"/>
    <x v="2"/>
    <x v="1"/>
  </r>
  <r>
    <s v="3KOPY89HM9Y8C8DE54F60KZDNZNJ3G"/>
    <s v="Hey... I apologize, that was irresponsible of me. I'll try to make it up to you"/>
    <s v="AC4QN4N0PY7YF"/>
    <s v="male"/>
    <s v="native"/>
    <s v="26-35"/>
    <x v="2"/>
    <s v="A19IWME4DCIU1H"/>
    <s v="female"/>
    <s v="native"/>
    <s v="26-35"/>
    <x v="2"/>
    <x v="2"/>
    <x v="1"/>
  </r>
  <r>
    <s v="3KOPY89HM9Y8C8DE54F60KZDNZNJ3G"/>
    <s v="Hey... I apologize, that was irresponsible of me. I'll try to make it up to you"/>
    <s v="A1OFPROOWWSHUF"/>
    <s v="male"/>
    <s v="native"/>
    <s v="26-35"/>
    <x v="3"/>
    <s v="A19IWME4DCIU1H"/>
    <s v="female"/>
    <s v="native"/>
    <s v="26-35"/>
    <x v="2"/>
    <x v="2"/>
    <x v="1"/>
  </r>
  <r>
    <s v="3KOPY89HM9Y8C8DE54F60KZDNZNJ3G"/>
    <s v="Hey, sorry about that. what's up?"/>
    <s v="A1XQ7Y5CBAS43K"/>
    <s v="female"/>
    <s v="native"/>
    <s v="36-45"/>
    <x v="2"/>
    <s v="A19IWME4DCIU1H"/>
    <s v="female"/>
    <s v="native"/>
    <s v="26-35"/>
    <x v="2"/>
    <x v="3"/>
    <x v="1"/>
  </r>
  <r>
    <s v="3KOPY89HM9Y8C8DE54F60KZDNZNJ3G"/>
    <s v="Hey, sorry about that. what's up?"/>
    <s v="AC4QN4N0PY7YF"/>
    <s v="male"/>
    <s v="native"/>
    <s v="26-35"/>
    <x v="0"/>
    <s v="A19IWME4DCIU1H"/>
    <s v="female"/>
    <s v="native"/>
    <s v="26-35"/>
    <x v="2"/>
    <x v="3"/>
    <x v="1"/>
  </r>
  <r>
    <s v="3KOPY89HM9Y8C8DE54F60KZDNZNJ3G"/>
    <s v="Hey, sorry about that. what's up?"/>
    <s v="A3CENIDTHHT4R8"/>
    <s v="female"/>
    <s v="native"/>
    <s v="46-55"/>
    <x v="0"/>
    <s v="A19IWME4DCIU1H"/>
    <s v="female"/>
    <s v="native"/>
    <s v="26-35"/>
    <x v="2"/>
    <x v="3"/>
    <x v="1"/>
  </r>
  <r>
    <s v="34MAJL3QP5JI9QUT2XS2UIAU5XT34V"/>
    <s v="If it's any consolation, the umbrella wouldn't have saved you unless you saw it coming. Anyway, sorry to hear that!"/>
    <s v="A3P6IXUM1ND35A"/>
    <s v="male"/>
    <s v="native"/>
    <s v="26-35"/>
    <x v="1"/>
    <s v="A24F1UPER626KR"/>
    <s v="male"/>
    <s v="native"/>
    <s v="36-45"/>
    <x v="3"/>
    <x v="5"/>
    <x v="2"/>
  </r>
  <r>
    <s v="34MAJL3QP5JI9QUT2XS2UIAU5XT34V"/>
    <s v="If it's any consolation, the umbrella wouldn't have saved you unless you saw it coming. Anyway, sorry to hear that!"/>
    <s v="A1B76WYZ47BQJ"/>
    <s v="male"/>
    <s v="native"/>
    <s v="46-55"/>
    <x v="2"/>
    <s v="A24F1UPER626KR"/>
    <s v="male"/>
    <s v="native"/>
    <s v="36-45"/>
    <x v="3"/>
    <x v="5"/>
    <x v="2"/>
  </r>
  <r>
    <s v="34MAJL3QP5JI9QUT2XS2UIAU5XT34V"/>
    <s v="If it's any consolation, the umbrella wouldn't have saved you unless you saw it coming. Anyway, sorry to hear that!"/>
    <s v="A1QSTGFG23OZHT"/>
    <s v="female"/>
    <s v="native"/>
    <s v="18-25"/>
    <x v="1"/>
    <s v="A24F1UPER626KR"/>
    <s v="male"/>
    <s v="native"/>
    <s v="36-45"/>
    <x v="3"/>
    <x v="5"/>
    <x v="2"/>
  </r>
  <r>
    <s v="34MAJL3QP5JI9QUT2XS2UIAU5XT34V"/>
    <s v="Yeah, it'd be a lot of work to reheat them in the microwave lol"/>
    <s v="A1OFPROOWWSHUF"/>
    <s v="male"/>
    <s v="native"/>
    <s v="26-35"/>
    <x v="4"/>
    <s v="A24F1UPER626KR"/>
    <s v="male"/>
    <s v="native"/>
    <s v="36-45"/>
    <x v="0"/>
    <x v="7"/>
    <x v="2"/>
  </r>
  <r>
    <s v="34MAJL3QP5JI9QUT2XS2UIAU5XT34V"/>
    <s v="Yeah, it'd be a lot of work to reheat them in the microwave lol"/>
    <s v="AL5YST63LLYWK"/>
    <s v="female"/>
    <s v="native"/>
    <s v="26-35"/>
    <x v="2"/>
    <s v="A24F1UPER626KR"/>
    <s v="male"/>
    <s v="native"/>
    <s v="36-45"/>
    <x v="0"/>
    <x v="7"/>
    <x v="2"/>
  </r>
  <r>
    <s v="34MAJL3QP5JI9QUT2XS2UIAU5XT34V"/>
    <s v="Yeah, it'd be a lot of work to reheat them in the microwave lol"/>
    <s v="A1QSTGFG23OZHT"/>
    <s v="female"/>
    <s v="native"/>
    <s v="18-25"/>
    <x v="1"/>
    <s v="A24F1UPER626KR"/>
    <s v="male"/>
    <s v="native"/>
    <s v="36-45"/>
    <x v="0"/>
    <x v="7"/>
    <x v="2"/>
  </r>
  <r>
    <s v="3KOPY89HM9Y8C8DE54F60KZDNZNJ3G"/>
    <s v="beeeeen there, it's the worst. sorry to hear about that :s"/>
    <s v="A1OFPROOWWSHUF"/>
    <s v="male"/>
    <s v="native"/>
    <s v="26-35"/>
    <x v="3"/>
    <s v="A19IWME4DCIU1H"/>
    <s v="female"/>
    <s v="native"/>
    <s v="26-35"/>
    <x v="2"/>
    <x v="5"/>
    <x v="1"/>
  </r>
  <r>
    <s v="3KOPY89HM9Y8C8DE54F60KZDNZNJ3G"/>
    <s v="beeeeen there, it's the worst. sorry to hear about that :s"/>
    <s v="A3Q9MCOULHCS4S"/>
    <s v="female"/>
    <s v="profession"/>
    <s v="36-45"/>
    <x v="0"/>
    <s v="A19IWME4DCIU1H"/>
    <s v="female"/>
    <s v="native"/>
    <s v="26-35"/>
    <x v="2"/>
    <x v="5"/>
    <x v="1"/>
  </r>
  <r>
    <s v="3KOPY89HM9Y8C8DE54F60KZDNZNJ3G"/>
    <s v="beeeeen there, it's the worst. sorry to hear about that :s"/>
    <s v="ADLF8HVS3C7IL"/>
    <s v="male"/>
    <s v="native"/>
    <s v="18-25"/>
    <x v="2"/>
    <s v="A19IWME4DCIU1H"/>
    <s v="female"/>
    <s v="native"/>
    <s v="26-35"/>
    <x v="2"/>
    <x v="5"/>
    <x v="1"/>
  </r>
  <r>
    <s v="34MAJL3QP5JI9QUT2XS2UIAU5XT34V"/>
    <s v="I'll be fine. I just need time to myself to decompress."/>
    <s v="A3CENIDTHHT4R8"/>
    <s v="female"/>
    <s v="native"/>
    <s v="46-55"/>
    <x v="1"/>
    <s v="A24F1UPER626KR"/>
    <s v="male"/>
    <s v="native"/>
    <s v="36-45"/>
    <x v="0"/>
    <x v="9"/>
    <x v="2"/>
  </r>
  <r>
    <s v="34MAJL3QP5JI9QUT2XS2UIAU5XT34V"/>
    <s v="I'll be fine. I just need time to myself to decompress."/>
    <s v="A2T11H7YI7QPGD"/>
    <s v="male"/>
    <s v="native"/>
    <s v="26-35"/>
    <x v="2"/>
    <s v="A24F1UPER626KR"/>
    <s v="male"/>
    <s v="native"/>
    <s v="36-45"/>
    <x v="0"/>
    <x v="9"/>
    <x v="2"/>
  </r>
  <r>
    <s v="34MAJL3QP5JI9QUT2XS2UIAU5XT34V"/>
    <s v="I'll be fine. I just need time to myself to decompress."/>
    <s v="AC4QN4N0PY7YF"/>
    <s v="male"/>
    <s v="native"/>
    <s v="26-35"/>
    <x v="1"/>
    <s v="A24F1UPER626KR"/>
    <s v="male"/>
    <s v="native"/>
    <s v="36-45"/>
    <x v="0"/>
    <x v="9"/>
    <x v="2"/>
  </r>
  <r>
    <s v="3KOPY89HM9Y8C8DE54F60KZDNZNJ3G"/>
    <s v="I'll make sure to fit them with little mittens if I have to"/>
    <s v="A82RLSJJXBKE8"/>
    <s v="female"/>
    <s v="native"/>
    <s v="18-25"/>
    <x v="0"/>
    <s v="A19IWME4DCIU1H"/>
    <s v="female"/>
    <s v="native"/>
    <s v="26-35"/>
    <x v="0"/>
    <x v="7"/>
    <x v="1"/>
  </r>
  <r>
    <s v="3KOPY89HM9Y8C8DE54F60KZDNZNJ3G"/>
    <s v="I'll make sure to fit them with little mittens if I have to"/>
    <s v="A39N860RODN562"/>
    <s v="female"/>
    <s v="native"/>
    <s v="18-25"/>
    <x v="1"/>
    <s v="A19IWME4DCIU1H"/>
    <s v="female"/>
    <s v="native"/>
    <s v="26-35"/>
    <x v="0"/>
    <x v="7"/>
    <x v="1"/>
  </r>
  <r>
    <s v="3KOPY89HM9Y8C8DE54F60KZDNZNJ3G"/>
    <s v="I'll make sure to fit them with little mittens if I have to"/>
    <s v="A1T1UXNC6M772C"/>
    <s v="female"/>
    <s v="native"/>
    <s v="66-75"/>
    <x v="0"/>
    <s v="A19IWME4DCIU1H"/>
    <s v="female"/>
    <s v="native"/>
    <s v="26-35"/>
    <x v="0"/>
    <x v="7"/>
    <x v="1"/>
  </r>
  <r>
    <s v="34MAJL3QP5JI9QUT2XS2UIAU5XT34V"/>
    <s v="I know, right? We're going to have to hit up a scalper. We can get it down."/>
    <s v="A2MMMYB7AE5RQN"/>
    <s v="male"/>
    <s v="native"/>
    <s v="26-35"/>
    <x v="3"/>
    <s v="A24F1UPER626KR"/>
    <s v="male"/>
    <s v="native"/>
    <s v="36-45"/>
    <x v="0"/>
    <x v="12"/>
    <x v="2"/>
  </r>
  <r>
    <s v="34MAJL3QP5JI9QUT2XS2UIAU5XT34V"/>
    <s v="I know, right? We're going to have to hit up a scalper. We can get it down."/>
    <s v="A3GNQDFPZALU92"/>
    <s v="male"/>
    <s v="native"/>
    <s v="26-35"/>
    <x v="0"/>
    <s v="A24F1UPER626KR"/>
    <s v="male"/>
    <s v="native"/>
    <s v="36-45"/>
    <x v="0"/>
    <x v="12"/>
    <x v="2"/>
  </r>
  <r>
    <s v="34MAJL3QP5JI9QUT2XS2UIAU5XT34V"/>
    <s v="I know, right? We're going to have to hit up a scalper. We can get it down."/>
    <s v="A3CENIDTHHT4R8"/>
    <s v="female"/>
    <s v="native"/>
    <s v="46-55"/>
    <x v="1"/>
    <s v="A24F1UPER626KR"/>
    <s v="male"/>
    <s v="native"/>
    <s v="36-45"/>
    <x v="0"/>
    <x v="12"/>
    <x v="2"/>
  </r>
  <r>
    <s v="34MAJL3QP5JI9QUT2XS2UIAU5XT34V"/>
    <s v="Cool - 2:00 it is. Look forward to it."/>
    <s v="ADLF8HVS3C7IL"/>
    <s v="male"/>
    <s v="native"/>
    <s v="18-25"/>
    <x v="2"/>
    <s v="A24F1UPER626KR"/>
    <s v="male"/>
    <s v="native"/>
    <s v="36-45"/>
    <x v="0"/>
    <x v="13"/>
    <x v="2"/>
  </r>
  <r>
    <s v="34MAJL3QP5JI9QUT2XS2UIAU5XT34V"/>
    <s v="Cool - 2:00 it is. Look forward to it."/>
    <s v="AL5YST63LLYWK"/>
    <s v="female"/>
    <s v="native"/>
    <s v="26-35"/>
    <x v="2"/>
    <s v="A24F1UPER626KR"/>
    <s v="male"/>
    <s v="native"/>
    <s v="36-45"/>
    <x v="0"/>
    <x v="13"/>
    <x v="2"/>
  </r>
  <r>
    <s v="34MAJL3QP5JI9QUT2XS2UIAU5XT34V"/>
    <s v="Cool - 2:00 it is. Look forward to it."/>
    <s v="A7XEBCVB2FQ9"/>
    <s v="male"/>
    <s v="native"/>
    <s v="26-35"/>
    <x v="2"/>
    <s v="A24F1UPER626KR"/>
    <s v="male"/>
    <s v="native"/>
    <s v="36-45"/>
    <x v="0"/>
    <x v="13"/>
    <x v="2"/>
  </r>
  <r>
    <s v="3KOPY89HM9Y8C8DE54F60KZDNZNJ3G"/>
    <s v="might just be the season or something, winter depression maybe"/>
    <s v="A3P6IXUM1ND35A"/>
    <s v="male"/>
    <s v="native"/>
    <s v="26-35"/>
    <x v="0"/>
    <s v="A19IWME4DCIU1H"/>
    <s v="female"/>
    <s v="native"/>
    <s v="26-35"/>
    <x v="0"/>
    <x v="9"/>
    <x v="1"/>
  </r>
  <r>
    <s v="3KOPY89HM9Y8C8DE54F60KZDNZNJ3G"/>
    <s v="might just be the season or something, winter depression maybe"/>
    <s v="A17HFDRWYZL1CD"/>
    <s v="male"/>
    <s v="native"/>
    <s v="18-25"/>
    <x v="0"/>
    <s v="A19IWME4DCIU1H"/>
    <s v="female"/>
    <s v="native"/>
    <s v="26-35"/>
    <x v="0"/>
    <x v="9"/>
    <x v="1"/>
  </r>
  <r>
    <s v="3KOPY89HM9Y8C8DE54F60KZDNZNJ3G"/>
    <s v="might just be the season or something, winter depression maybe"/>
    <s v="A340UGIDGIF4W6"/>
    <s v="female"/>
    <s v="native"/>
    <s v="36-45"/>
    <x v="2"/>
    <s v="A19IWME4DCIU1H"/>
    <s v="female"/>
    <s v="native"/>
    <s v="26-35"/>
    <x v="0"/>
    <x v="9"/>
    <x v="1"/>
  </r>
  <r>
    <s v="34MAJL3QP5JI9QUT2XS2UIAU5XT34V"/>
    <s v="Did you call the place we were at yet to see if they found it?"/>
    <s v="A2MMMYB7AE5RQN"/>
    <s v="male"/>
    <s v="native"/>
    <s v="26-35"/>
    <x v="2"/>
    <s v="A24F1UPER626KR"/>
    <s v="male"/>
    <s v="native"/>
    <s v="36-45"/>
    <x v="0"/>
    <x v="14"/>
    <x v="2"/>
  </r>
  <r>
    <s v="34MAJL3QP5JI9QUT2XS2UIAU5XT34V"/>
    <s v="Did you call the place we were at yet to see if they found it?"/>
    <s v="A1QSTGFG23OZHT"/>
    <s v="female"/>
    <s v="native"/>
    <s v="18-25"/>
    <x v="0"/>
    <s v="A24F1UPER626KR"/>
    <s v="male"/>
    <s v="native"/>
    <s v="36-45"/>
    <x v="0"/>
    <x v="14"/>
    <x v="2"/>
  </r>
  <r>
    <s v="34MAJL3QP5JI9QUT2XS2UIAU5XT34V"/>
    <s v="Did you call the place we were at yet to see if they found it?"/>
    <s v="A1B76WYZ47BQJ"/>
    <s v="male"/>
    <s v="native"/>
    <s v="46-55"/>
    <x v="1"/>
    <s v="A24F1UPER626KR"/>
    <s v="male"/>
    <s v="native"/>
    <s v="36-45"/>
    <x v="0"/>
    <x v="14"/>
    <x v="2"/>
  </r>
  <r>
    <s v="3KOPY89HM9Y8C8DE54F60KZDNZNJ3G"/>
    <s v="I was considering not going myself though. Could always catch it again"/>
    <s v="A1QSTGFG23OZHT"/>
    <s v="female"/>
    <s v="native"/>
    <s v="18-25"/>
    <x v="2"/>
    <s v="A19IWME4DCIU1H"/>
    <s v="female"/>
    <s v="native"/>
    <s v="26-35"/>
    <x v="0"/>
    <x v="12"/>
    <x v="1"/>
  </r>
  <r>
    <s v="3KOPY89HM9Y8C8DE54F60KZDNZNJ3G"/>
    <s v="I was considering not going myself though. Could always catch it again"/>
    <s v="A3F0NFNLOLFJT0"/>
    <s v="male"/>
    <s v="native"/>
    <s v="26-35"/>
    <x v="0"/>
    <s v="A19IWME4DCIU1H"/>
    <s v="female"/>
    <s v="native"/>
    <s v="26-35"/>
    <x v="0"/>
    <x v="12"/>
    <x v="1"/>
  </r>
  <r>
    <s v="3KOPY89HM9Y8C8DE54F60KZDNZNJ3G"/>
    <s v="I was considering not going myself though. Could always catch it again"/>
    <s v="A2MMMYB7AE5RQN"/>
    <s v="male"/>
    <s v="native"/>
    <s v="26-35"/>
    <x v="3"/>
    <s v="A19IWME4DCIU1H"/>
    <s v="female"/>
    <s v="native"/>
    <s v="26-35"/>
    <x v="0"/>
    <x v="12"/>
    <x v="1"/>
  </r>
  <r>
    <s v="3483FV8BEFF73V2OHL7C86PGVAZ628"/>
    <s v="shit what happened?"/>
    <s v="A1B06ZUDYZNFBB"/>
    <s v="female"/>
    <s v="native"/>
    <s v="56-65"/>
    <x v="2"/>
    <s v="A109MLAWERUIBG"/>
    <s v="female"/>
    <s v="native"/>
    <s v="18-25"/>
    <x v="3"/>
    <x v="4"/>
    <x v="2"/>
  </r>
  <r>
    <s v="3483FV8BEFF73V2OHL7C86PGVAZ628"/>
    <s v="shit what happened?"/>
    <s v="A1ROEDVMTO9Y3X"/>
    <s v="female"/>
    <s v="native"/>
    <s v="46-55"/>
    <x v="4"/>
    <s v="A109MLAWERUIBG"/>
    <s v="female"/>
    <s v="native"/>
    <s v="18-25"/>
    <x v="3"/>
    <x v="4"/>
    <x v="2"/>
  </r>
  <r>
    <s v="3483FV8BEFF73V2OHL7C86PGVAZ628"/>
    <s v="shit what happened?"/>
    <s v="A166A2M31CW2C7"/>
    <s v="male"/>
    <s v="native"/>
    <s v="26-35"/>
    <x v="0"/>
    <s v="A109MLAWERUIBG"/>
    <s v="female"/>
    <s v="native"/>
    <s v="18-25"/>
    <x v="3"/>
    <x v="4"/>
    <x v="2"/>
  </r>
  <r>
    <s v="3KOPY89HM9Y8C8DE54F60KZDNZNJ3G"/>
    <s v="Thanks much!"/>
    <s v="A3Q9MCOULHCS4S"/>
    <s v="female"/>
    <s v="profession"/>
    <s v="36-45"/>
    <x v="2"/>
    <s v="A19IWME4DCIU1H"/>
    <s v="female"/>
    <s v="native"/>
    <s v="26-35"/>
    <x v="0"/>
    <x v="13"/>
    <x v="1"/>
  </r>
  <r>
    <s v="3KOPY89HM9Y8C8DE54F60KZDNZNJ3G"/>
    <s v="Thanks much!"/>
    <s v="AD317NO9623GZ"/>
    <s v="female"/>
    <s v="native"/>
    <s v="36-45"/>
    <x v="1"/>
    <s v="A19IWME4DCIU1H"/>
    <s v="female"/>
    <s v="native"/>
    <s v="26-35"/>
    <x v="0"/>
    <x v="13"/>
    <x v="1"/>
  </r>
  <r>
    <s v="3KOPY89HM9Y8C8DE54F60KZDNZNJ3G"/>
    <s v="Thanks much!"/>
    <s v="A2T11H7YI7QPGD"/>
    <s v="male"/>
    <s v="native"/>
    <s v="26-35"/>
    <x v="0"/>
    <s v="A19IWME4DCIU1H"/>
    <s v="female"/>
    <s v="native"/>
    <s v="26-35"/>
    <x v="0"/>
    <x v="13"/>
    <x v="1"/>
  </r>
  <r>
    <s v="3483FV8BEFF73V2OHL7C86PGVAZ628"/>
    <s v="Sorry mom"/>
    <s v="A3P6IXUM1ND35A"/>
    <s v="male"/>
    <s v="native"/>
    <s v="26-35"/>
    <x v="2"/>
    <s v="A109MLAWERUIBG"/>
    <s v="female"/>
    <s v="native"/>
    <s v="18-25"/>
    <x v="3"/>
    <x v="6"/>
    <x v="2"/>
  </r>
  <r>
    <s v="3483FV8BEFF73V2OHL7C86PGVAZ628"/>
    <s v="Sorry mom"/>
    <s v="A19LVWX8ZLO6CS"/>
    <s v="male"/>
    <s v="native"/>
    <s v="36-45"/>
    <x v="3"/>
    <s v="A109MLAWERUIBG"/>
    <s v="female"/>
    <s v="native"/>
    <s v="18-25"/>
    <x v="3"/>
    <x v="6"/>
    <x v="2"/>
  </r>
  <r>
    <s v="3483FV8BEFF73V2OHL7C86PGVAZ628"/>
    <s v="Sorry mom"/>
    <s v="A2PZB9LF450MVX"/>
    <s v="female"/>
    <s v="native"/>
    <s v="26-35"/>
    <x v="0"/>
    <s v="A109MLAWERUIBG"/>
    <s v="female"/>
    <s v="native"/>
    <s v="18-25"/>
    <x v="3"/>
    <x v="6"/>
    <x v="2"/>
  </r>
  <r>
    <s v="3KOPY89HM9Y8C8DE54F60KZDNZNJ3G"/>
    <s v="Good thinking"/>
    <s v="A3P6IXUM1ND35A"/>
    <s v="male"/>
    <s v="native"/>
    <s v="26-35"/>
    <x v="2"/>
    <s v="A19IWME4DCIU1H"/>
    <s v="female"/>
    <s v="native"/>
    <s v="26-35"/>
    <x v="0"/>
    <x v="14"/>
    <x v="1"/>
  </r>
  <r>
    <s v="3KOPY89HM9Y8C8DE54F60KZDNZNJ3G"/>
    <s v="Good thinking"/>
    <s v="A2K9NNZQY3MGD3"/>
    <s v="female"/>
    <s v="native"/>
    <s v="56-65"/>
    <x v="2"/>
    <s v="A19IWME4DCIU1H"/>
    <s v="female"/>
    <s v="native"/>
    <s v="26-35"/>
    <x v="0"/>
    <x v="14"/>
    <x v="1"/>
  </r>
  <r>
    <s v="3KOPY89HM9Y8C8DE54F60KZDNZNJ3G"/>
    <s v="Good thinking"/>
    <s v="A19D89YNO9Z52K"/>
    <s v="female"/>
    <s v="native"/>
    <s v="18-25"/>
    <x v="0"/>
    <s v="A19IWME4DCIU1H"/>
    <s v="female"/>
    <s v="native"/>
    <s v="26-35"/>
    <x v="0"/>
    <x v="14"/>
    <x v="1"/>
  </r>
  <r>
    <s v="3KYQYYSHYW3KVB68E6DNLP2BD6BDOG"/>
    <s v="Oh no. Want me to come home?"/>
    <s v="AAL9C3HQU74I2"/>
    <s v="male"/>
    <s v="native"/>
    <s v="18-25"/>
    <x v="2"/>
    <s v="A161AJDHLJVCLZ"/>
    <s v="female"/>
    <s v="native"/>
    <s v="26-35"/>
    <x v="1"/>
    <x v="4"/>
    <x v="1"/>
  </r>
  <r>
    <s v="3KYQYYSHYW3KVB68E6DNLP2BD6BDOG"/>
    <s v="Oh no. Want me to come home?"/>
    <s v="A82RLSJJXBKE8"/>
    <s v="female"/>
    <s v="native"/>
    <s v="18-25"/>
    <x v="1"/>
    <s v="A161AJDHLJVCLZ"/>
    <s v="female"/>
    <s v="native"/>
    <s v="26-35"/>
    <x v="1"/>
    <x v="4"/>
    <x v="1"/>
  </r>
  <r>
    <s v="3KYQYYSHYW3KVB68E6DNLP2BD6BDOG"/>
    <s v="Oh no. Want me to come home?"/>
    <s v="A1Y8KKZE2XHW8X"/>
    <s v="female"/>
    <s v="native"/>
    <s v="26-35"/>
    <x v="2"/>
    <s v="A161AJDHLJVCLZ"/>
    <s v="female"/>
    <s v="native"/>
    <s v="26-35"/>
    <x v="1"/>
    <x v="4"/>
    <x v="1"/>
  </r>
  <r>
    <s v="3483FV8BEFF73V2OHL7C86PGVAZ628"/>
    <s v="man go set fire to his desk or something. fuck bosses"/>
    <s v="A2MMMYB7AE5RQN"/>
    <s v="male"/>
    <s v="native"/>
    <s v="26-35"/>
    <x v="2"/>
    <s v="A109MLAWERUIBG"/>
    <s v="female"/>
    <s v="native"/>
    <s v="18-25"/>
    <x v="3"/>
    <x v="8"/>
    <x v="2"/>
  </r>
  <r>
    <s v="3483FV8BEFF73V2OHL7C86PGVAZ628"/>
    <s v="man go set fire to his desk or something. fuck bosses"/>
    <s v="A27M4UQJMN22N4"/>
    <s v="male"/>
    <s v="native"/>
    <s v="18-25"/>
    <x v="3"/>
    <s v="A109MLAWERUIBG"/>
    <s v="female"/>
    <s v="native"/>
    <s v="18-25"/>
    <x v="3"/>
    <x v="8"/>
    <x v="2"/>
  </r>
  <r>
    <s v="3483FV8BEFF73V2OHL7C86PGVAZ628"/>
    <s v="man go set fire to his desk or something. fuck bosses"/>
    <s v="ADLF8HVS3C7IL"/>
    <s v="male"/>
    <s v="native"/>
    <s v="18-25"/>
    <x v="2"/>
    <s v="A109MLAWERUIBG"/>
    <s v="female"/>
    <s v="native"/>
    <s v="18-25"/>
    <x v="3"/>
    <x v="8"/>
    <x v="2"/>
  </r>
  <r>
    <s v="3KYQYYSHYW3KVB68E6DNLP2BD6BDOG"/>
    <s v="I will come clean up the ants. Won't happen again"/>
    <s v="A2MMMYB7AE5RQN"/>
    <s v="male"/>
    <s v="native"/>
    <s v="26-35"/>
    <x v="1"/>
    <s v="A161AJDHLJVCLZ"/>
    <s v="female"/>
    <s v="native"/>
    <s v="26-35"/>
    <x v="1"/>
    <x v="6"/>
    <x v="1"/>
  </r>
  <r>
    <s v="3KYQYYSHYW3KVB68E6DNLP2BD6BDOG"/>
    <s v="I will come clean up the ants. Won't happen again"/>
    <s v="ADLF8HVS3C7IL"/>
    <s v="male"/>
    <s v="native"/>
    <s v="18-25"/>
    <x v="3"/>
    <s v="A161AJDHLJVCLZ"/>
    <s v="female"/>
    <s v="native"/>
    <s v="26-35"/>
    <x v="1"/>
    <x v="6"/>
    <x v="1"/>
  </r>
  <r>
    <s v="3KYQYYSHYW3KVB68E6DNLP2BD6BDOG"/>
    <s v="I will come clean up the ants. Won't happen again"/>
    <s v="AD317NO9623GZ"/>
    <s v="female"/>
    <s v="native"/>
    <s v="36-45"/>
    <x v="1"/>
    <s v="A161AJDHLJVCLZ"/>
    <s v="female"/>
    <s v="native"/>
    <s v="26-35"/>
    <x v="1"/>
    <x v="6"/>
    <x v="1"/>
  </r>
  <r>
    <s v="3483FV8BEFF73V2OHL7C86PGVAZ628"/>
    <s v="shit idk who told her. you should probably tell her yourself what you did"/>
    <s v="A82RLSJJXBKE8"/>
    <s v="female"/>
    <s v="native"/>
    <s v="18-25"/>
    <x v="0"/>
    <s v="A109MLAWERUIBG"/>
    <s v="female"/>
    <s v="native"/>
    <s v="18-25"/>
    <x v="3"/>
    <x v="10"/>
    <x v="2"/>
  </r>
  <r>
    <s v="3483FV8BEFF73V2OHL7C86PGVAZ628"/>
    <s v="shit idk who told her. you should probably tell her yourself what you did"/>
    <s v="AQVXVMX61864S"/>
    <s v="male"/>
    <s v="native"/>
    <s v="26-35"/>
    <x v="3"/>
    <s v="A109MLAWERUIBG"/>
    <s v="female"/>
    <s v="native"/>
    <s v="18-25"/>
    <x v="3"/>
    <x v="10"/>
    <x v="2"/>
  </r>
  <r>
    <s v="3483FV8BEFF73V2OHL7C86PGVAZ628"/>
    <s v="shit idk who told her. you should probably tell her yourself what you did"/>
    <s v="A1Y8KKZE2XHW8X"/>
    <s v="female"/>
    <s v="native"/>
    <s v="26-35"/>
    <x v="2"/>
    <s v="A109MLAWERUIBG"/>
    <s v="female"/>
    <s v="native"/>
    <s v="18-25"/>
    <x v="3"/>
    <x v="10"/>
    <x v="2"/>
  </r>
  <r>
    <s v="3KYQYYSHYW3KVB68E6DNLP2BD6BDOG"/>
    <s v="WAnt to grab a drink after work?"/>
    <s v="A2MMMYB7AE5RQN"/>
    <s v="male"/>
    <s v="native"/>
    <s v="26-35"/>
    <x v="0"/>
    <s v="A161AJDHLJVCLZ"/>
    <s v="female"/>
    <s v="native"/>
    <s v="26-35"/>
    <x v="1"/>
    <x v="8"/>
    <x v="1"/>
  </r>
  <r>
    <s v="3KYQYYSHYW3KVB68E6DNLP2BD6BDOG"/>
    <s v="WAnt to grab a drink after work?"/>
    <s v="A15WCNO32MHBAF"/>
    <s v="male"/>
    <s v="native"/>
    <s v="56-65"/>
    <x v="2"/>
    <s v="A161AJDHLJVCLZ"/>
    <s v="female"/>
    <s v="native"/>
    <s v="26-35"/>
    <x v="1"/>
    <x v="8"/>
    <x v="1"/>
  </r>
  <r>
    <s v="3KYQYYSHYW3KVB68E6DNLP2BD6BDOG"/>
    <s v="WAnt to grab a drink after work?"/>
    <s v="A340UGIDGIF4W6"/>
    <s v="female"/>
    <s v="native"/>
    <s v="36-45"/>
    <x v="1"/>
    <s v="A161AJDHLJVCLZ"/>
    <s v="female"/>
    <s v="native"/>
    <s v="26-35"/>
    <x v="1"/>
    <x v="8"/>
    <x v="1"/>
  </r>
  <r>
    <s v="3483FV8BEFF73V2OHL7C86PGVAZ628"/>
    <s v="what a dickwad. i had no idea"/>
    <s v="A340UGIDGIF4W6"/>
    <s v="female"/>
    <s v="native"/>
    <s v="36-45"/>
    <x v="1"/>
    <s v="A109MLAWERUIBG"/>
    <s v="female"/>
    <s v="native"/>
    <s v="18-25"/>
    <x v="3"/>
    <x v="11"/>
    <x v="2"/>
  </r>
  <r>
    <s v="3483FV8BEFF73V2OHL7C86PGVAZ628"/>
    <s v="what a dickwad. i had no idea"/>
    <s v="A3GNQDFPZALU92"/>
    <s v="male"/>
    <s v="native"/>
    <s v="26-35"/>
    <x v="2"/>
    <s v="A109MLAWERUIBG"/>
    <s v="female"/>
    <s v="native"/>
    <s v="18-25"/>
    <x v="3"/>
    <x v="11"/>
    <x v="2"/>
  </r>
  <r>
    <s v="3483FV8BEFF73V2OHL7C86PGVAZ628"/>
    <s v="what a dickwad. i had no idea"/>
    <s v="A17HFDRWYZL1CD"/>
    <s v="male"/>
    <s v="native"/>
    <s v="18-25"/>
    <x v="0"/>
    <s v="A109MLAWERUIBG"/>
    <s v="female"/>
    <s v="native"/>
    <s v="18-25"/>
    <x v="3"/>
    <x v="11"/>
    <x v="2"/>
  </r>
  <r>
    <s v="3483FV8BEFF73V2OHL7C86PGVAZ628"/>
    <s v="hey, sorry, its not a problem"/>
    <s v="A12EQIULBHM4HJ"/>
    <s v="female"/>
    <s v="native"/>
    <s v="26-35"/>
    <x v="1"/>
    <s v="A109MLAWERUIBG"/>
    <s v="female"/>
    <s v="native"/>
    <s v="18-25"/>
    <x v="3"/>
    <x v="0"/>
    <x v="2"/>
  </r>
  <r>
    <s v="3483FV8BEFF73V2OHL7C86PGVAZ628"/>
    <s v="hey, sorry, its not a problem"/>
    <s v="ADLF8HVS3C7IL"/>
    <s v="male"/>
    <s v="native"/>
    <s v="18-25"/>
    <x v="2"/>
    <s v="A109MLAWERUIBG"/>
    <s v="female"/>
    <s v="native"/>
    <s v="18-25"/>
    <x v="3"/>
    <x v="0"/>
    <x v="2"/>
  </r>
  <r>
    <s v="3483FV8BEFF73V2OHL7C86PGVAZ628"/>
    <s v="hey, sorry, its not a problem"/>
    <s v="A19LVWX8ZLO6CS"/>
    <s v="male"/>
    <s v="native"/>
    <s v="36-45"/>
    <x v="2"/>
    <s v="A109MLAWERUIBG"/>
    <s v="female"/>
    <s v="native"/>
    <s v="18-25"/>
    <x v="3"/>
    <x v="0"/>
    <x v="2"/>
  </r>
  <r>
    <s v="3KYQYYSHYW3KVB68E6DNLP2BD6BDOG"/>
    <s v="I don't know who told her, but I'm sure Jane will get over it"/>
    <s v="A2251NUVA69G7E"/>
    <s v="male"/>
    <s v="native"/>
    <s v="26-35"/>
    <x v="4"/>
    <s v="A161AJDHLJVCLZ"/>
    <s v="female"/>
    <s v="native"/>
    <s v="26-35"/>
    <x v="1"/>
    <x v="10"/>
    <x v="1"/>
  </r>
  <r>
    <s v="3KYQYYSHYW3KVB68E6DNLP2BD6BDOG"/>
    <s v="I don't know who told her, but I'm sure Jane will get over it"/>
    <s v="AC4QN4N0PY7YF"/>
    <s v="male"/>
    <s v="native"/>
    <s v="26-35"/>
    <x v="0"/>
    <s v="A161AJDHLJVCLZ"/>
    <s v="female"/>
    <s v="native"/>
    <s v="26-35"/>
    <x v="1"/>
    <x v="10"/>
    <x v="1"/>
  </r>
  <r>
    <s v="3KYQYYSHYW3KVB68E6DNLP2BD6BDOG"/>
    <s v="I don't know who told her, but I'm sure Jane will get over it"/>
    <s v="ADLF8HVS3C7IL"/>
    <s v="male"/>
    <s v="native"/>
    <s v="18-25"/>
    <x v="0"/>
    <s v="A161AJDHLJVCLZ"/>
    <s v="female"/>
    <s v="native"/>
    <s v="26-35"/>
    <x v="1"/>
    <x v="10"/>
    <x v="1"/>
  </r>
  <r>
    <s v="3483FV8BEFF73V2OHL7C86PGVAZ628"/>
    <s v="Oh holy shit man what bullshit"/>
    <s v="A19D89YNO9Z52K"/>
    <s v="female"/>
    <s v="native"/>
    <s v="18-25"/>
    <x v="2"/>
    <s v="A109MLAWERUIBG"/>
    <s v="female"/>
    <s v="native"/>
    <s v="18-25"/>
    <x v="3"/>
    <x v="1"/>
    <x v="2"/>
  </r>
  <r>
    <s v="3483FV8BEFF73V2OHL7C86PGVAZ628"/>
    <s v="Oh holy shit man what bullshit"/>
    <s v="A1OFPROOWWSHUF"/>
    <s v="male"/>
    <s v="native"/>
    <s v="26-35"/>
    <x v="3"/>
    <s v="A109MLAWERUIBG"/>
    <s v="female"/>
    <s v="native"/>
    <s v="18-25"/>
    <x v="3"/>
    <x v="1"/>
    <x v="2"/>
  </r>
  <r>
    <s v="3483FV8BEFF73V2OHL7C86PGVAZ628"/>
    <s v="Oh holy shit man what bullshit"/>
    <s v="A166A2M31CW2C7"/>
    <s v="male"/>
    <s v="native"/>
    <s v="26-35"/>
    <x v="0"/>
    <s v="A109MLAWERUIBG"/>
    <s v="female"/>
    <s v="native"/>
    <s v="18-25"/>
    <x v="3"/>
    <x v="1"/>
    <x v="2"/>
  </r>
  <r>
    <s v="3483FV8BEFF73V2OHL7C86PGVAZ628"/>
    <s v="I'll see you there then"/>
    <s v="A166A2M31CW2C7"/>
    <s v="male"/>
    <s v="native"/>
    <s v="26-35"/>
    <x v="0"/>
    <s v="A109MLAWERUIBG"/>
    <s v="female"/>
    <s v="native"/>
    <s v="18-25"/>
    <x v="3"/>
    <x v="2"/>
    <x v="2"/>
  </r>
  <r>
    <s v="3483FV8BEFF73V2OHL7C86PGVAZ628"/>
    <s v="I'll see you there then"/>
    <s v="A231ZFAME6FLN"/>
    <s v="female"/>
    <s v="native"/>
    <s v="36-45"/>
    <x v="4"/>
    <s v="A109MLAWERUIBG"/>
    <s v="female"/>
    <s v="native"/>
    <s v="18-25"/>
    <x v="3"/>
    <x v="2"/>
    <x v="2"/>
  </r>
  <r>
    <s v="3483FV8BEFF73V2OHL7C86PGVAZ628"/>
    <s v="I'll see you there then"/>
    <s v="A340UGIDGIF4W6"/>
    <s v="female"/>
    <s v="native"/>
    <s v="36-45"/>
    <x v="1"/>
    <s v="A109MLAWERUIBG"/>
    <s v="female"/>
    <s v="native"/>
    <s v="18-25"/>
    <x v="3"/>
    <x v="2"/>
    <x v="2"/>
  </r>
  <r>
    <s v="3KYQYYSHYW3KVB68E6DNLP2BD6BDOG"/>
    <s v="Damn, that sucks. I'm sorry! Want to go grab a drink?"/>
    <s v="AD317NO9623GZ"/>
    <s v="female"/>
    <s v="native"/>
    <s v="36-45"/>
    <x v="2"/>
    <s v="A161AJDHLJVCLZ"/>
    <s v="female"/>
    <s v="native"/>
    <s v="26-35"/>
    <x v="1"/>
    <x v="11"/>
    <x v="1"/>
  </r>
  <r>
    <s v="3KYQYYSHYW3KVB68E6DNLP2BD6BDOG"/>
    <s v="Damn, that sucks. I'm sorry! Want to go grab a drink?"/>
    <s v="AAL9C3HQU74I2"/>
    <s v="male"/>
    <s v="native"/>
    <s v="18-25"/>
    <x v="3"/>
    <s v="A161AJDHLJVCLZ"/>
    <s v="female"/>
    <s v="native"/>
    <s v="26-35"/>
    <x v="1"/>
    <x v="11"/>
    <x v="1"/>
  </r>
  <r>
    <s v="3KYQYYSHYW3KVB68E6DNLP2BD6BDOG"/>
    <s v="Damn, that sucks. I'm sorry! Want to go grab a drink?"/>
    <s v="A12EQIULBHM4HJ"/>
    <s v="female"/>
    <s v="native"/>
    <s v="26-35"/>
    <x v="0"/>
    <s v="A161AJDHLJVCLZ"/>
    <s v="female"/>
    <s v="native"/>
    <s v="26-35"/>
    <x v="1"/>
    <x v="11"/>
    <x v="1"/>
  </r>
  <r>
    <s v="3KYQYYSHYW3KVB68E6DNLP2BD6BDOG"/>
    <s v="All is forgivin"/>
    <s v="AQVXVMX61864S"/>
    <s v="male"/>
    <s v="profession"/>
    <s v="26-35"/>
    <x v="2"/>
    <s v="A161AJDHLJVCLZ"/>
    <s v="female"/>
    <s v="native"/>
    <s v="26-35"/>
    <x v="2"/>
    <x v="0"/>
    <x v="1"/>
  </r>
  <r>
    <s v="3KYQYYSHYW3KVB68E6DNLP2BD6BDOG"/>
    <s v="All is forgivin"/>
    <s v="A82RLSJJXBKE8"/>
    <s v="female"/>
    <s v="native"/>
    <s v="18-25"/>
    <x v="1"/>
    <s v="A161AJDHLJVCLZ"/>
    <s v="female"/>
    <s v="native"/>
    <s v="26-35"/>
    <x v="2"/>
    <x v="0"/>
    <x v="1"/>
  </r>
  <r>
    <s v="3KYQYYSHYW3KVB68E6DNLP2BD6BDOG"/>
    <s v="All is forgivin"/>
    <s v="AAL9C3HQU74I2"/>
    <s v="male"/>
    <s v="native"/>
    <s v="18-25"/>
    <x v="3"/>
    <s v="A161AJDHLJVCLZ"/>
    <s v="female"/>
    <s v="native"/>
    <s v="26-35"/>
    <x v="2"/>
    <x v="0"/>
    <x v="1"/>
  </r>
  <r>
    <s v="3483FV8BEFF73V2OHL7C86PGVAZ628"/>
    <s v="shit whats up?"/>
    <s v="A219VCQZADQ45W"/>
    <s v="female"/>
    <s v="native"/>
    <s v="56-65"/>
    <x v="4"/>
    <s v="A109MLAWERUIBG"/>
    <s v="female"/>
    <s v="native"/>
    <s v="18-25"/>
    <x v="3"/>
    <x v="3"/>
    <x v="2"/>
  </r>
  <r>
    <s v="3483FV8BEFF73V2OHL7C86PGVAZ628"/>
    <s v="shit whats up?"/>
    <s v="A3GNQDFPZALU92"/>
    <s v="male"/>
    <s v="native"/>
    <s v="26-35"/>
    <x v="4"/>
    <s v="A109MLAWERUIBG"/>
    <s v="female"/>
    <s v="native"/>
    <s v="18-25"/>
    <x v="3"/>
    <x v="3"/>
    <x v="2"/>
  </r>
  <r>
    <s v="3483FV8BEFF73V2OHL7C86PGVAZ628"/>
    <s v="shit whats up?"/>
    <s v="A19LVWX8ZLO6CS"/>
    <s v="male"/>
    <s v="native"/>
    <s v="36-45"/>
    <x v="4"/>
    <s v="A109MLAWERUIBG"/>
    <s v="female"/>
    <s v="native"/>
    <s v="18-25"/>
    <x v="3"/>
    <x v="3"/>
    <x v="2"/>
  </r>
  <r>
    <s v="3483FV8BEFF73V2OHL7C86PGVAZ628"/>
    <s v="damn that sucks. what a jerk"/>
    <s v="A19D89YNO9Z52K"/>
    <s v="female"/>
    <s v="native"/>
    <s v="18-25"/>
    <x v="2"/>
    <s v="A109MLAWERUIBG"/>
    <s v="female"/>
    <s v="native"/>
    <s v="18-25"/>
    <x v="3"/>
    <x v="5"/>
    <x v="2"/>
  </r>
  <r>
    <s v="3483FV8BEFF73V2OHL7C86PGVAZ628"/>
    <s v="damn that sucks. what a jerk"/>
    <s v="A2BIZNP74JU80U"/>
    <s v="female"/>
    <s v="native"/>
    <s v="36-45"/>
    <x v="1"/>
    <s v="A109MLAWERUIBG"/>
    <s v="female"/>
    <s v="native"/>
    <s v="18-25"/>
    <x v="3"/>
    <x v="5"/>
    <x v="2"/>
  </r>
  <r>
    <s v="3483FV8BEFF73V2OHL7C86PGVAZ628"/>
    <s v="damn that sucks. what a jerk"/>
    <s v="A104V8NZIQFN2F"/>
    <s v="male"/>
    <s v="native"/>
    <s v="36-45"/>
    <x v="3"/>
    <s v="A109MLAWERUIBG"/>
    <s v="female"/>
    <s v="native"/>
    <s v="18-25"/>
    <x v="3"/>
    <x v="5"/>
    <x v="2"/>
  </r>
  <r>
    <s v="3KYQYYSHYW3KVB68E6DNLP2BD6BDOG"/>
    <s v="Oh no I am so sorry! Want to grab a drink later?"/>
    <s v="A2PZB9LF450MVX"/>
    <s v="female"/>
    <s v="native"/>
    <s v="26-35"/>
    <x v="3"/>
    <s v="A161AJDHLJVCLZ"/>
    <s v="female"/>
    <s v="native"/>
    <s v="26-35"/>
    <x v="2"/>
    <x v="1"/>
    <x v="1"/>
  </r>
  <r>
    <s v="3KYQYYSHYW3KVB68E6DNLP2BD6BDOG"/>
    <s v="Oh no I am so sorry! Want to grab a drink later?"/>
    <s v="A2MMMYB7AE5RQN"/>
    <s v="male"/>
    <s v="native"/>
    <s v="26-35"/>
    <x v="0"/>
    <s v="A161AJDHLJVCLZ"/>
    <s v="female"/>
    <s v="native"/>
    <s v="26-35"/>
    <x v="2"/>
    <x v="1"/>
    <x v="1"/>
  </r>
  <r>
    <s v="3KYQYYSHYW3KVB68E6DNLP2BD6BDOG"/>
    <s v="Oh no I am so sorry! Want to grab a drink later?"/>
    <s v="A3PNCUDQAOHW8H"/>
    <s v="female"/>
    <s v="native"/>
    <s v="46-55"/>
    <x v="2"/>
    <s v="A161AJDHLJVCLZ"/>
    <s v="female"/>
    <s v="native"/>
    <s v="26-35"/>
    <x v="2"/>
    <x v="1"/>
    <x v="1"/>
  </r>
  <r>
    <s v="3483FV8BEFF73V2OHL7C86PGVAZ628"/>
    <s v="I would die before i let nugs get cold you know me"/>
    <s v="A3MD34XEB4H6JF"/>
    <s v="female"/>
    <s v="native"/>
    <s v="46-55"/>
    <x v="2"/>
    <s v="A109MLAWERUIBG"/>
    <s v="female"/>
    <s v="native"/>
    <s v="18-25"/>
    <x v="0"/>
    <x v="7"/>
    <x v="2"/>
  </r>
  <r>
    <s v="3483FV8BEFF73V2OHL7C86PGVAZ628"/>
    <s v="I would die before i let nugs get cold you know me"/>
    <s v="A1QSTGFG23OZHT"/>
    <s v="female"/>
    <s v="native"/>
    <s v="18-25"/>
    <x v="0"/>
    <s v="A109MLAWERUIBG"/>
    <s v="female"/>
    <s v="native"/>
    <s v="18-25"/>
    <x v="0"/>
    <x v="7"/>
    <x v="2"/>
  </r>
  <r>
    <s v="3483FV8BEFF73V2OHL7C86PGVAZ628"/>
    <s v="I would die before i let nugs get cold you know me"/>
    <s v="AAL9C3HQU74I2"/>
    <s v="male"/>
    <s v="native"/>
    <s v="18-25"/>
    <x v="3"/>
    <s v="A109MLAWERUIBG"/>
    <s v="female"/>
    <s v="native"/>
    <s v="18-25"/>
    <x v="0"/>
    <x v="7"/>
    <x v="2"/>
  </r>
  <r>
    <s v="3KYQYYSHYW3KVB68E6DNLP2BD6BDOG"/>
    <s v="I'm really sorry Sarah. I will be there as fast as I can"/>
    <s v="A82RLSJJXBKE8"/>
    <s v="female"/>
    <s v="native"/>
    <s v="18-25"/>
    <x v="0"/>
    <s v="A161AJDHLJVCLZ"/>
    <s v="female"/>
    <s v="native"/>
    <s v="26-35"/>
    <x v="2"/>
    <x v="2"/>
    <x v="1"/>
  </r>
  <r>
    <s v="3KYQYYSHYW3KVB68E6DNLP2BD6BDOG"/>
    <s v="I'm really sorry Sarah. I will be there as fast as I can"/>
    <s v="A104V8NZIQFN2F"/>
    <s v="male"/>
    <s v="native"/>
    <s v="36-45"/>
    <x v="2"/>
    <s v="A161AJDHLJVCLZ"/>
    <s v="female"/>
    <s v="native"/>
    <s v="26-35"/>
    <x v="2"/>
    <x v="2"/>
    <x v="1"/>
  </r>
  <r>
    <s v="3KYQYYSHYW3KVB68E6DNLP2BD6BDOG"/>
    <s v="I'm really sorry Sarah. I will be there as fast as I can"/>
    <s v="A166A2M31CW2C7"/>
    <s v="male"/>
    <s v="native"/>
    <s v="26-35"/>
    <x v="2"/>
    <s v="A161AJDHLJVCLZ"/>
    <s v="female"/>
    <s v="native"/>
    <s v="26-35"/>
    <x v="2"/>
    <x v="2"/>
    <x v="1"/>
  </r>
  <r>
    <s v="3483FV8BEFF73V2OHL7C86PGVAZ628"/>
    <s v="sorry man im just in a certain state of mind"/>
    <s v="A2BIZNP74JU80U"/>
    <s v="female"/>
    <s v="native"/>
    <s v="36-45"/>
    <x v="1"/>
    <s v="A109MLAWERUIBG"/>
    <s v="female"/>
    <s v="native"/>
    <s v="18-25"/>
    <x v="0"/>
    <x v="9"/>
    <x v="2"/>
  </r>
  <r>
    <s v="3483FV8BEFF73V2OHL7C86PGVAZ628"/>
    <s v="sorry man im just in a certain state of mind"/>
    <s v="A166A2M31CW2C7"/>
    <s v="male"/>
    <s v="native"/>
    <s v="26-35"/>
    <x v="1"/>
    <s v="A109MLAWERUIBG"/>
    <s v="female"/>
    <s v="native"/>
    <s v="18-25"/>
    <x v="0"/>
    <x v="9"/>
    <x v="2"/>
  </r>
  <r>
    <s v="3483FV8BEFF73V2OHL7C86PGVAZ628"/>
    <s v="sorry man im just in a certain state of mind"/>
    <s v="A15WCNO32MHBAF"/>
    <s v="male"/>
    <s v="native"/>
    <s v="56-65"/>
    <x v="1"/>
    <s v="A109MLAWERUIBG"/>
    <s v="female"/>
    <s v="native"/>
    <s v="18-25"/>
    <x v="0"/>
    <x v="9"/>
    <x v="2"/>
  </r>
  <r>
    <s v="3KYQYYSHYW3KVB68E6DNLP2BD6BDOG"/>
    <s v="Hi! Im sorry. Whats up?"/>
    <s v="AAL9C3HQU74I2"/>
    <s v="male"/>
    <s v="native"/>
    <s v="18-25"/>
    <x v="1"/>
    <s v="A161AJDHLJVCLZ"/>
    <s v="female"/>
    <s v="native"/>
    <s v="26-35"/>
    <x v="2"/>
    <x v="3"/>
    <x v="1"/>
  </r>
  <r>
    <s v="3KYQYYSHYW3KVB68E6DNLP2BD6BDOG"/>
    <s v="Hi! Im sorry. Whats up?"/>
    <s v="AD317NO9623GZ"/>
    <s v="female"/>
    <s v="native"/>
    <s v="36-45"/>
    <x v="0"/>
    <s v="A161AJDHLJVCLZ"/>
    <s v="female"/>
    <s v="native"/>
    <s v="26-35"/>
    <x v="2"/>
    <x v="3"/>
    <x v="1"/>
  </r>
  <r>
    <s v="3KYQYYSHYW3KVB68E6DNLP2BD6BDOG"/>
    <s v="Hi! Im sorry. Whats up?"/>
    <s v="A82RLSJJXBKE8"/>
    <s v="female"/>
    <s v="native"/>
    <s v="18-25"/>
    <x v="4"/>
    <s v="A161AJDHLJVCLZ"/>
    <s v="female"/>
    <s v="native"/>
    <s v="26-35"/>
    <x v="2"/>
    <x v="3"/>
    <x v="1"/>
  </r>
  <r>
    <s v="3483FV8BEFF73V2OHL7C86PGVAZ628"/>
    <s v="i'll try to figure it out"/>
    <s v="AQVXVMX61864S"/>
    <s v="male"/>
    <s v="native"/>
    <s v="26-35"/>
    <x v="0"/>
    <s v="A109MLAWERUIBG"/>
    <s v="female"/>
    <s v="native"/>
    <s v="18-25"/>
    <x v="0"/>
    <x v="12"/>
    <x v="2"/>
  </r>
  <r>
    <s v="3483FV8BEFF73V2OHL7C86PGVAZ628"/>
    <s v="i'll try to figure it out"/>
    <s v="A2MMMYB7AE5RQN"/>
    <s v="male"/>
    <s v="native"/>
    <s v="26-35"/>
    <x v="0"/>
    <s v="A109MLAWERUIBG"/>
    <s v="female"/>
    <s v="native"/>
    <s v="18-25"/>
    <x v="0"/>
    <x v="12"/>
    <x v="2"/>
  </r>
  <r>
    <s v="3483FV8BEFF73V2OHL7C86PGVAZ628"/>
    <s v="i'll try to figure it out"/>
    <s v="A2BIZNP74JU80U"/>
    <s v="female"/>
    <s v="native"/>
    <s v="36-45"/>
    <x v="0"/>
    <s v="A109MLAWERUIBG"/>
    <s v="female"/>
    <s v="native"/>
    <s v="18-25"/>
    <x v="0"/>
    <x v="12"/>
    <x v="2"/>
  </r>
  <r>
    <s v="3KYQYYSHYW3KVB68E6DNLP2BD6BDOG"/>
    <s v="Oh no! I'm sorry!"/>
    <s v="A2BIZNP74JU80U"/>
    <s v="female"/>
    <s v="native"/>
    <s v="36-45"/>
    <x v="0"/>
    <s v="A161AJDHLJVCLZ"/>
    <s v="female"/>
    <s v="native"/>
    <s v="26-35"/>
    <x v="2"/>
    <x v="5"/>
    <x v="1"/>
  </r>
  <r>
    <s v="3KYQYYSHYW3KVB68E6DNLP2BD6BDOG"/>
    <s v="Oh no! I'm sorry!"/>
    <s v="A2MMMYB7AE5RQN"/>
    <s v="male"/>
    <s v="native"/>
    <s v="26-35"/>
    <x v="2"/>
    <s v="A161AJDHLJVCLZ"/>
    <s v="female"/>
    <s v="native"/>
    <s v="26-35"/>
    <x v="2"/>
    <x v="5"/>
    <x v="1"/>
  </r>
  <r>
    <s v="3KYQYYSHYW3KVB68E6DNLP2BD6BDOG"/>
    <s v="Oh no! I'm sorry!"/>
    <s v="A1ZRK6K5JUPJAV"/>
    <s v="male"/>
    <s v="native"/>
    <s v="36-45"/>
    <x v="3"/>
    <s v="A161AJDHLJVCLZ"/>
    <s v="female"/>
    <s v="native"/>
    <s v="26-35"/>
    <x v="2"/>
    <x v="5"/>
    <x v="1"/>
  </r>
  <r>
    <s v="3KYQYYSHYW3KVB68E6DNLP2BD6BDOG"/>
    <s v="They will not. Sorry again!"/>
    <s v="A219VCQZADQ45W"/>
    <s v="female"/>
    <s v="native"/>
    <s v="56-65"/>
    <x v="0"/>
    <s v="A161AJDHLJVCLZ"/>
    <s v="female"/>
    <s v="native"/>
    <s v="26-35"/>
    <x v="0"/>
    <x v="7"/>
    <x v="1"/>
  </r>
  <r>
    <s v="3KYQYYSHYW3KVB68E6DNLP2BD6BDOG"/>
    <s v="They will not. Sorry again!"/>
    <s v="A7XEBCVB2FQ9"/>
    <s v="male"/>
    <s v="native"/>
    <s v="26-35"/>
    <x v="2"/>
    <s v="A161AJDHLJVCLZ"/>
    <s v="female"/>
    <s v="native"/>
    <s v="26-35"/>
    <x v="0"/>
    <x v="7"/>
    <x v="1"/>
  </r>
  <r>
    <s v="3KYQYYSHYW3KVB68E6DNLP2BD6BDOG"/>
    <s v="They will not. Sorry again!"/>
    <s v="A2T11H7YI7QPGD"/>
    <s v="male"/>
    <s v="native"/>
    <s v="26-35"/>
    <x v="0"/>
    <s v="A161AJDHLJVCLZ"/>
    <s v="female"/>
    <s v="native"/>
    <s v="26-35"/>
    <x v="0"/>
    <x v="7"/>
    <x v="1"/>
  </r>
  <r>
    <s v="3483FV8BEFF73V2OHL7C86PGVAZ628"/>
    <s v="ill call you then"/>
    <s v="A219VCQZADQ45W"/>
    <s v="female"/>
    <s v="native"/>
    <s v="56-65"/>
    <x v="1"/>
    <s v="A109MLAWERUIBG"/>
    <s v="female"/>
    <s v="native"/>
    <s v="18-25"/>
    <x v="0"/>
    <x v="13"/>
    <x v="2"/>
  </r>
  <r>
    <s v="3483FV8BEFF73V2OHL7C86PGVAZ628"/>
    <s v="ill call you then"/>
    <s v="A1B76WYZ47BQJ"/>
    <s v="female"/>
    <s v="native"/>
    <s v="46-55"/>
    <x v="3"/>
    <s v="A109MLAWERUIBG"/>
    <s v="female"/>
    <s v="native"/>
    <s v="18-25"/>
    <x v="0"/>
    <x v="13"/>
    <x v="2"/>
  </r>
  <r>
    <s v="3483FV8BEFF73V2OHL7C86PGVAZ628"/>
    <s v="ill call you then"/>
    <s v="A19D89YNO9Z52K"/>
    <s v="female"/>
    <s v="native"/>
    <s v="18-25"/>
    <x v="0"/>
    <s v="A109MLAWERUIBG"/>
    <s v="female"/>
    <s v="native"/>
    <s v="18-25"/>
    <x v="0"/>
    <x v="13"/>
    <x v="2"/>
  </r>
  <r>
    <s v="3KYQYYSHYW3KVB68E6DNLP2BD6BDOG"/>
    <s v="YEah I just havent been feeling that social"/>
    <s v="AAL9C3HQU74I2"/>
    <s v="male"/>
    <s v="native"/>
    <s v="18-25"/>
    <x v="1"/>
    <s v="A161AJDHLJVCLZ"/>
    <s v="female"/>
    <s v="native"/>
    <s v="26-35"/>
    <x v="0"/>
    <x v="9"/>
    <x v="1"/>
  </r>
  <r>
    <s v="3KYQYYSHYW3KVB68E6DNLP2BD6BDOG"/>
    <s v="YEah I just havent been feeling that social"/>
    <s v="A1JPPQ2E92JJGV"/>
    <s v="female"/>
    <s v="native"/>
    <s v="18-25"/>
    <x v="4"/>
    <s v="A161AJDHLJVCLZ"/>
    <s v="female"/>
    <s v="native"/>
    <s v="26-35"/>
    <x v="0"/>
    <x v="9"/>
    <x v="1"/>
  </r>
  <r>
    <s v="3KYQYYSHYW3KVB68E6DNLP2BD6BDOG"/>
    <s v="YEah I just havent been feeling that social"/>
    <s v="A3V8863KF3SK4A"/>
    <s v="female"/>
    <s v="native"/>
    <s v="26-35"/>
    <x v="4"/>
    <s v="A161AJDHLJVCLZ"/>
    <s v="female"/>
    <s v="native"/>
    <s v="26-35"/>
    <x v="0"/>
    <x v="9"/>
    <x v="1"/>
  </r>
  <r>
    <s v="3483FV8BEFF73V2OHL7C86PGVAZ628"/>
    <s v="good I hope you didnt have too much cash on you"/>
    <s v="A27M4UQJMN22N4"/>
    <s v="male"/>
    <s v="native"/>
    <s v="18-25"/>
    <x v="2"/>
    <s v="A109MLAWERUIBG"/>
    <s v="female"/>
    <s v="native"/>
    <s v="18-25"/>
    <x v="0"/>
    <x v="14"/>
    <x v="2"/>
  </r>
  <r>
    <s v="3483FV8BEFF73V2OHL7C86PGVAZ628"/>
    <s v="good I hope you didnt have too much cash on you"/>
    <s v="AAL9C3HQU74I2"/>
    <s v="male"/>
    <s v="native"/>
    <s v="18-25"/>
    <x v="1"/>
    <s v="A109MLAWERUIBG"/>
    <s v="female"/>
    <s v="native"/>
    <s v="18-25"/>
    <x v="0"/>
    <x v="14"/>
    <x v="2"/>
  </r>
  <r>
    <s v="3483FV8BEFF73V2OHL7C86PGVAZ628"/>
    <s v="good I hope you didnt have too much cash on you"/>
    <s v="A24RQ4RYIXXRZU"/>
    <s v="female"/>
    <s v="native"/>
    <s v="46-55"/>
    <x v="0"/>
    <s v="A109MLAWERUIBG"/>
    <s v="female"/>
    <s v="native"/>
    <s v="18-25"/>
    <x v="0"/>
    <x v="14"/>
    <x v="2"/>
  </r>
  <r>
    <s v="3KYQYYSHYW3KVB68E6DNLP2BD6BDOG"/>
    <s v="I know I'm sorry!"/>
    <s v="A82RLSJJXBKE8"/>
    <s v="female"/>
    <s v="native"/>
    <s v="18-25"/>
    <x v="0"/>
    <s v="A161AJDHLJVCLZ"/>
    <s v="female"/>
    <s v="native"/>
    <s v="26-35"/>
    <x v="0"/>
    <x v="12"/>
    <x v="1"/>
  </r>
  <r>
    <s v="3KYQYYSHYW3KVB68E6DNLP2BD6BDOG"/>
    <s v="I know I'm sorry!"/>
    <s v="A3P6IXUM1ND35A"/>
    <s v="male"/>
    <s v="native"/>
    <s v="26-35"/>
    <x v="2"/>
    <s v="A161AJDHLJVCLZ"/>
    <s v="female"/>
    <s v="native"/>
    <s v="26-35"/>
    <x v="0"/>
    <x v="12"/>
    <x v="1"/>
  </r>
  <r>
    <s v="3KYQYYSHYW3KVB68E6DNLP2BD6BDOG"/>
    <s v="I know I'm sorry!"/>
    <s v="A2BIZNP74JU80U"/>
    <s v="female"/>
    <s v="native"/>
    <s v="36-45"/>
    <x v="1"/>
    <s v="A161AJDHLJVCLZ"/>
    <s v="female"/>
    <s v="native"/>
    <s v="26-35"/>
    <x v="0"/>
    <x v="12"/>
    <x v="1"/>
  </r>
  <r>
    <s v="3KYQYYSHYW3KVB68E6DNLP2BD6BDOG"/>
    <s v="I will let you know when I am done"/>
    <s v="A2DF1NCVJ8V8K2"/>
    <s v="female"/>
    <s v="profession"/>
    <s v="56-65"/>
    <x v="3"/>
    <s v="A161AJDHLJVCLZ"/>
    <s v="female"/>
    <s v="native"/>
    <s v="26-35"/>
    <x v="0"/>
    <x v="13"/>
    <x v="1"/>
  </r>
  <r>
    <s v="3KYQYYSHYW3KVB68E6DNLP2BD6BDOG"/>
    <s v="I will let you know when I am done"/>
    <s v="A19D89YNO9Z52K"/>
    <s v="female"/>
    <s v="native"/>
    <s v="18-25"/>
    <x v="0"/>
    <s v="A161AJDHLJVCLZ"/>
    <s v="female"/>
    <s v="native"/>
    <s v="26-35"/>
    <x v="0"/>
    <x v="13"/>
    <x v="1"/>
  </r>
  <r>
    <s v="3KYQYYSHYW3KVB68E6DNLP2BD6BDOG"/>
    <s v="I will let you know when I am done"/>
    <s v="ADLF8HVS3C7IL"/>
    <s v="male"/>
    <s v="native"/>
    <s v="18-25"/>
    <x v="0"/>
    <s v="A161AJDHLJVCLZ"/>
    <s v="female"/>
    <s v="native"/>
    <s v="26-35"/>
    <x v="0"/>
    <x v="13"/>
    <x v="1"/>
  </r>
  <r>
    <s v="3LRKMWOKB6D9R5MZJQ4N54IB0EW2ZV"/>
    <s v="I'll head straight home."/>
    <s v="A2T11H7YI7QPGD"/>
    <s v="male"/>
    <s v="native"/>
    <s v="26-35"/>
    <x v="0"/>
    <s v="A1F4N58CAX8IMK"/>
    <s v="male"/>
    <s v="native"/>
    <s v="26-35"/>
    <x v="1"/>
    <x v="4"/>
    <x v="1"/>
  </r>
  <r>
    <s v="3LRKMWOKB6D9R5MZJQ4N54IB0EW2ZV"/>
    <s v="I'll head straight home."/>
    <s v="A1OFPROOWWSHUF"/>
    <s v="male"/>
    <s v="native"/>
    <s v="26-35"/>
    <x v="3"/>
    <s v="A1F4N58CAX8IMK"/>
    <s v="male"/>
    <s v="native"/>
    <s v="26-35"/>
    <x v="1"/>
    <x v="4"/>
    <x v="1"/>
  </r>
  <r>
    <s v="3LRKMWOKB6D9R5MZJQ4N54IB0EW2ZV"/>
    <s v="I'll head straight home."/>
    <s v="A19D89YNO9Z52K"/>
    <s v="female"/>
    <s v="native"/>
    <s v="18-25"/>
    <x v="3"/>
    <s v="A1F4N58CAX8IMK"/>
    <s v="male"/>
    <s v="native"/>
    <s v="26-35"/>
    <x v="1"/>
    <x v="4"/>
    <x v="1"/>
  </r>
  <r>
    <s v="3LRKMWOKB6D9R5MZJQ4N54IB0EW2ZV"/>
    <s v="Won't happen again mom."/>
    <s v="A15WCNO32MHBAF"/>
    <s v="male"/>
    <s v="native"/>
    <s v="56-65"/>
    <x v="2"/>
    <s v="A1F4N58CAX8IMK"/>
    <s v="male"/>
    <s v="native"/>
    <s v="26-35"/>
    <x v="1"/>
    <x v="6"/>
    <x v="1"/>
  </r>
  <r>
    <s v="3LRKMWOKB6D9R5MZJQ4N54IB0EW2ZV"/>
    <s v="Won't happen again mom."/>
    <s v="A1XQ7Y5CBAS43K"/>
    <s v="female"/>
    <s v="native"/>
    <s v="36-45"/>
    <x v="1"/>
    <s v="A1F4N58CAX8IMK"/>
    <s v="male"/>
    <s v="native"/>
    <s v="26-35"/>
    <x v="1"/>
    <x v="6"/>
    <x v="1"/>
  </r>
  <r>
    <s v="3LRKMWOKB6D9R5MZJQ4N54IB0EW2ZV"/>
    <s v="Won't happen again mom."/>
    <s v="A231ZFAME6FLN"/>
    <s v="female"/>
    <s v="native"/>
    <s v="36-45"/>
    <x v="0"/>
    <s v="A1F4N58CAX8IMK"/>
    <s v="male"/>
    <s v="native"/>
    <s v="26-35"/>
    <x v="1"/>
    <x v="6"/>
    <x v="1"/>
  </r>
  <r>
    <s v="3LRKMWOKB6D9R5MZJQ4N54IB0EW2ZV"/>
    <s v="Maybe we can start job hunting tonight."/>
    <s v="A2KT88CZUYJY6H"/>
    <s v="female"/>
    <s v="profession"/>
    <s v="26-35"/>
    <x v="2"/>
    <s v="A1F4N58CAX8IMK"/>
    <s v="male"/>
    <s v="native"/>
    <s v="26-35"/>
    <x v="1"/>
    <x v="8"/>
    <x v="1"/>
  </r>
  <r>
    <s v="3LRKMWOKB6D9R5MZJQ4N54IB0EW2ZV"/>
    <s v="Maybe we can start job hunting tonight."/>
    <s v="AQVXVMX61864S"/>
    <s v="male"/>
    <s v="native"/>
    <s v="26-35"/>
    <x v="0"/>
    <s v="A1F4N58CAX8IMK"/>
    <s v="male"/>
    <s v="native"/>
    <s v="26-35"/>
    <x v="1"/>
    <x v="8"/>
    <x v="1"/>
  </r>
  <r>
    <s v="3LRKMWOKB6D9R5MZJQ4N54IB0EW2ZV"/>
    <s v="Maybe we can start job hunting tonight."/>
    <s v="A82RLSJJXBKE8"/>
    <s v="male"/>
    <s v="native"/>
    <s v="18-25"/>
    <x v="1"/>
    <s v="A1F4N58CAX8IMK"/>
    <s v="male"/>
    <s v="native"/>
    <s v="26-35"/>
    <x v="1"/>
    <x v="8"/>
    <x v="1"/>
  </r>
  <r>
    <s v="3KYQYYSHYW3KVB68E6DNLP2BD6BDOG"/>
    <s v="Oh no! Well hopefully it will turn up"/>
    <s v="A2T11H7YI7QPGD"/>
    <s v="male"/>
    <s v="native"/>
    <s v="26-35"/>
    <x v="2"/>
    <s v="A161AJDHLJVCLZ"/>
    <s v="female"/>
    <s v="native"/>
    <s v="26-35"/>
    <x v="0"/>
    <x v="14"/>
    <x v="1"/>
  </r>
  <r>
    <s v="3KYQYYSHYW3KVB68E6DNLP2BD6BDOG"/>
    <s v="Oh no! Well hopefully it will turn up"/>
    <s v="A2UB7B47QOX4H8"/>
    <s v="female"/>
    <s v="native"/>
    <s v="36-45"/>
    <x v="0"/>
    <s v="A161AJDHLJVCLZ"/>
    <s v="female"/>
    <s v="native"/>
    <s v="26-35"/>
    <x v="0"/>
    <x v="14"/>
    <x v="1"/>
  </r>
  <r>
    <s v="3KYQYYSHYW3KVB68E6DNLP2BD6BDOG"/>
    <s v="Oh no! Well hopefully it will turn up"/>
    <s v="AQVXVMX61864S"/>
    <s v="male"/>
    <s v="native"/>
    <s v="26-35"/>
    <x v="0"/>
    <s v="A161AJDHLJVCLZ"/>
    <s v="female"/>
    <s v="native"/>
    <s v="26-35"/>
    <x v="0"/>
    <x v="14"/>
    <x v="1"/>
  </r>
  <r>
    <s v="3LRKMWOKB6D9R5MZJQ4N54IB0EW2ZV"/>
    <s v="Wasn't me, man."/>
    <s v="AC4QN4N0PY7YF"/>
    <s v="male"/>
    <s v="native"/>
    <s v="26-35"/>
    <x v="4"/>
    <s v="A1F4N58CAX8IMK"/>
    <s v="male"/>
    <s v="native"/>
    <s v="26-35"/>
    <x v="1"/>
    <x v="10"/>
    <x v="1"/>
  </r>
  <r>
    <s v="3LRKMWOKB6D9R5MZJQ4N54IB0EW2ZV"/>
    <s v="Wasn't me, man."/>
    <s v="ADLF8HVS3C7IL"/>
    <s v="male"/>
    <s v="native"/>
    <s v="18-25"/>
    <x v="0"/>
    <s v="A1F4N58CAX8IMK"/>
    <s v="male"/>
    <s v="native"/>
    <s v="26-35"/>
    <x v="1"/>
    <x v="10"/>
    <x v="1"/>
  </r>
  <r>
    <s v="3LRKMWOKB6D9R5MZJQ4N54IB0EW2ZV"/>
    <s v="Wasn't me, man."/>
    <s v="A2PZB9LF450MVX"/>
    <s v="female"/>
    <s v="native"/>
    <s v="26-35"/>
    <x v="0"/>
    <s v="A1F4N58CAX8IMK"/>
    <s v="male"/>
    <s v="native"/>
    <s v="26-35"/>
    <x v="1"/>
    <x v="10"/>
    <x v="1"/>
  </r>
  <r>
    <s v="31JLPPHS2VQMDJ4BLH7B8GGZMWC3O4"/>
    <s v="I'll clean it after I'm done with drinks. Sorry, babe."/>
    <s v="A15WCNO32MHBAF"/>
    <s v="male"/>
    <s v="native"/>
    <s v="56-65"/>
    <x v="3"/>
    <s v="A1JVWOBGNA6KJT"/>
    <s v="male"/>
    <s v="native"/>
    <s v="46-55"/>
    <x v="1"/>
    <x v="4"/>
    <x v="1"/>
  </r>
  <r>
    <s v="31JLPPHS2VQMDJ4BLH7B8GGZMWC3O4"/>
    <s v="I'll clean it after I'm done with drinks. Sorry, babe."/>
    <s v="A2BIZNP74JU80U"/>
    <s v="female"/>
    <s v="native"/>
    <s v="36-45"/>
    <x v="1"/>
    <s v="A1JVWOBGNA6KJT"/>
    <s v="male"/>
    <s v="native"/>
    <s v="46-55"/>
    <x v="1"/>
    <x v="4"/>
    <x v="1"/>
  </r>
  <r>
    <s v="31JLPPHS2VQMDJ4BLH7B8GGZMWC3O4"/>
    <s v="I'll clean it after I'm done with drinks. Sorry, babe."/>
    <s v="A3P6IXUM1ND35A"/>
    <s v="male"/>
    <s v="native"/>
    <s v="26-35"/>
    <x v="0"/>
    <s v="A1JVWOBGNA6KJT"/>
    <s v="male"/>
    <s v="native"/>
    <s v="46-55"/>
    <x v="1"/>
    <x v="4"/>
    <x v="1"/>
  </r>
  <r>
    <s v="31JLPPHS2VQMDJ4BLH7B8GGZMWC3O4"/>
    <s v="I'm real sorry, Ma."/>
    <s v="A3Q9MCOULHCS4S"/>
    <s v="female"/>
    <s v="profession"/>
    <s v="36-45"/>
    <x v="0"/>
    <s v="A1JVWOBGNA6KJT"/>
    <s v="male"/>
    <s v="native"/>
    <s v="46-55"/>
    <x v="1"/>
    <x v="6"/>
    <x v="1"/>
  </r>
  <r>
    <s v="31JLPPHS2VQMDJ4BLH7B8GGZMWC3O4"/>
    <s v="I'm real sorry, Ma."/>
    <s v="AQVXVMX61864S"/>
    <s v="male"/>
    <s v="native"/>
    <s v="26-35"/>
    <x v="2"/>
    <s v="A1JVWOBGNA6KJT"/>
    <s v="male"/>
    <s v="native"/>
    <s v="46-55"/>
    <x v="1"/>
    <x v="6"/>
    <x v="1"/>
  </r>
  <r>
    <s v="31JLPPHS2VQMDJ4BLH7B8GGZMWC3O4"/>
    <s v="I'm real sorry, Ma."/>
    <s v="A19LVWX8ZLO6CS"/>
    <s v="male"/>
    <s v="native"/>
    <s v="36-45"/>
    <x v="3"/>
    <s v="A1JVWOBGNA6KJT"/>
    <s v="male"/>
    <s v="native"/>
    <s v="46-55"/>
    <x v="1"/>
    <x v="6"/>
    <x v="1"/>
  </r>
  <r>
    <s v="31JLPPHS2VQMDJ4BLH7B8GGZMWC3O4"/>
    <s v="What did he do to you?"/>
    <s v="A2PZB9LF450MVX"/>
    <s v="female"/>
    <s v="native"/>
    <s v="26-35"/>
    <x v="1"/>
    <s v="A1JVWOBGNA6KJT"/>
    <s v="male"/>
    <s v="native"/>
    <s v="46-55"/>
    <x v="1"/>
    <x v="8"/>
    <x v="1"/>
  </r>
  <r>
    <s v="31JLPPHS2VQMDJ4BLH7B8GGZMWC3O4"/>
    <s v="What did he do to you?"/>
    <s v="AAL9C3HQU74I2"/>
    <s v="male"/>
    <s v="native"/>
    <s v="18-25"/>
    <x v="1"/>
    <s v="A1JVWOBGNA6KJT"/>
    <s v="male"/>
    <s v="native"/>
    <s v="46-55"/>
    <x v="1"/>
    <x v="8"/>
    <x v="1"/>
  </r>
  <r>
    <s v="31JLPPHS2VQMDJ4BLH7B8GGZMWC3O4"/>
    <s v="What did he do to you?"/>
    <s v="A2BIZNP74JU80U"/>
    <s v="female"/>
    <s v="native"/>
    <s v="36-45"/>
    <x v="0"/>
    <s v="A1JVWOBGNA6KJT"/>
    <s v="male"/>
    <s v="native"/>
    <s v="46-55"/>
    <x v="1"/>
    <x v="8"/>
    <x v="1"/>
  </r>
  <r>
    <s v="31JLPPHS2VQMDJ4BLH7B8GGZMWC3O4"/>
    <s v="I don't know, man. I haven't said a peep."/>
    <s v="A3P6IXUM1ND35A"/>
    <s v="male"/>
    <s v="native"/>
    <s v="26-35"/>
    <x v="0"/>
    <s v="A1JVWOBGNA6KJT"/>
    <s v="male"/>
    <s v="native"/>
    <s v="46-55"/>
    <x v="1"/>
    <x v="10"/>
    <x v="1"/>
  </r>
  <r>
    <s v="31JLPPHS2VQMDJ4BLH7B8GGZMWC3O4"/>
    <s v="I don't know, man. I haven't said a peep."/>
    <s v="AFNED08Y4A2WP"/>
    <s v="male"/>
    <s v="native"/>
    <s v="18-25"/>
    <x v="1"/>
    <s v="A1JVWOBGNA6KJT"/>
    <s v="male"/>
    <s v="native"/>
    <s v="46-55"/>
    <x v="1"/>
    <x v="10"/>
    <x v="1"/>
  </r>
  <r>
    <s v="31JLPPHS2VQMDJ4BLH7B8GGZMWC3O4"/>
    <s v="I don't know, man. I haven't said a peep."/>
    <s v="A19D89YNO9Z52K"/>
    <s v="female"/>
    <s v="native"/>
    <s v="18-25"/>
    <x v="0"/>
    <s v="A1JVWOBGNA6KJT"/>
    <s v="male"/>
    <s v="native"/>
    <s v="46-55"/>
    <x v="1"/>
    <x v="10"/>
    <x v="1"/>
  </r>
  <r>
    <s v="31JLPPHS2VQMDJ4BLH7B8GGZMWC3O4"/>
    <s v="You can't stay with him!"/>
    <s v="A2MMMYB7AE5RQN"/>
    <s v="male"/>
    <s v="native"/>
    <s v="26-35"/>
    <x v="2"/>
    <s v="A1JVWOBGNA6KJT"/>
    <s v="male"/>
    <s v="native"/>
    <s v="46-55"/>
    <x v="1"/>
    <x v="11"/>
    <x v="1"/>
  </r>
  <r>
    <s v="31JLPPHS2VQMDJ4BLH7B8GGZMWC3O4"/>
    <s v="You can't stay with him!"/>
    <s v="AAL9C3HQU74I2"/>
    <s v="male"/>
    <s v="native"/>
    <s v="18-25"/>
    <x v="2"/>
    <s v="A1JVWOBGNA6KJT"/>
    <s v="male"/>
    <s v="native"/>
    <s v="46-55"/>
    <x v="1"/>
    <x v="11"/>
    <x v="1"/>
  </r>
  <r>
    <s v="31JLPPHS2VQMDJ4BLH7B8GGZMWC3O4"/>
    <s v="You can't stay with him!"/>
    <s v="A19D89YNO9Z52K"/>
    <s v="female"/>
    <s v="native"/>
    <s v="18-25"/>
    <x v="0"/>
    <s v="A1JVWOBGNA6KJT"/>
    <s v="male"/>
    <s v="native"/>
    <s v="46-55"/>
    <x v="1"/>
    <x v="11"/>
    <x v="1"/>
  </r>
  <r>
    <s v="3LRKMWOKB6D9R5MZJQ4N54IB0EW2ZV"/>
    <s v="Do it first. Take control."/>
    <s v="A1QSTGFG23OZHT"/>
    <s v="female"/>
    <s v="native"/>
    <s v="18-25"/>
    <x v="1"/>
    <s v="A1F4N58CAX8IMK"/>
    <s v="male"/>
    <s v="native"/>
    <s v="26-35"/>
    <x v="1"/>
    <x v="11"/>
    <x v="1"/>
  </r>
  <r>
    <s v="3LRKMWOKB6D9R5MZJQ4N54IB0EW2ZV"/>
    <s v="Do it first. Take control."/>
    <s v="A1TCDQNDVZFTLE"/>
    <s v="female"/>
    <s v="native"/>
    <s v="26-35"/>
    <x v="2"/>
    <s v="A1F4N58CAX8IMK"/>
    <s v="male"/>
    <s v="native"/>
    <s v="26-35"/>
    <x v="1"/>
    <x v="11"/>
    <x v="1"/>
  </r>
  <r>
    <s v="3LRKMWOKB6D9R5MZJQ4N54IB0EW2ZV"/>
    <s v="Do it first. Take control."/>
    <s v="A19D89YNO9Z52K"/>
    <s v="female"/>
    <s v="native"/>
    <s v="18-25"/>
    <x v="0"/>
    <s v="A1F4N58CAX8IMK"/>
    <s v="male"/>
    <s v="native"/>
    <s v="26-35"/>
    <x v="1"/>
    <x v="11"/>
    <x v="1"/>
  </r>
  <r>
    <s v="3LRKMWOKB6D9R5MZJQ4N54IB0EW2ZV"/>
    <s v="Coffee isn't sinning, it's salvation."/>
    <s v="AALQSXUP26KCF"/>
    <s v="male"/>
    <s v="native"/>
    <s v="26-35"/>
    <x v="1"/>
    <s v="A1F4N58CAX8IMK"/>
    <s v="male"/>
    <s v="native"/>
    <s v="26-35"/>
    <x v="2"/>
    <x v="0"/>
    <x v="1"/>
  </r>
  <r>
    <s v="3LRKMWOKB6D9R5MZJQ4N54IB0EW2ZV"/>
    <s v="Coffee isn't sinning, it's salvation."/>
    <s v="A2BIZNP74JU80U"/>
    <s v="female"/>
    <s v="native"/>
    <s v="36-45"/>
    <x v="0"/>
    <s v="A1F4N58CAX8IMK"/>
    <s v="male"/>
    <s v="native"/>
    <s v="26-35"/>
    <x v="2"/>
    <x v="0"/>
    <x v="1"/>
  </r>
  <r>
    <s v="3LRKMWOKB6D9R5MZJQ4N54IB0EW2ZV"/>
    <s v="Coffee isn't sinning, it's salvation."/>
    <s v="A1QSTGFG23OZHT"/>
    <s v="female"/>
    <s v="native"/>
    <s v="18-25"/>
    <x v="2"/>
    <s v="A1F4N58CAX8IMK"/>
    <s v="male"/>
    <s v="native"/>
    <s v="26-35"/>
    <x v="2"/>
    <x v="0"/>
    <x v="1"/>
  </r>
  <r>
    <s v="31JLPPHS2VQMDJ4BLH7B8GGZMWC3O4"/>
    <s v="Well, coffee is pretty healthy for you, so maybe it's alright."/>
    <s v="A3Q9MCOULHCS4S"/>
    <s v="female"/>
    <s v="profession"/>
    <s v="36-45"/>
    <x v="0"/>
    <s v="A1JVWOBGNA6KJT"/>
    <s v="male"/>
    <s v="native"/>
    <s v="46-55"/>
    <x v="2"/>
    <x v="0"/>
    <x v="1"/>
  </r>
  <r>
    <s v="31JLPPHS2VQMDJ4BLH7B8GGZMWC3O4"/>
    <s v="Well, coffee is pretty healthy for you, so maybe it's alright."/>
    <s v="A3HGU6NO6U38IN"/>
    <s v="female"/>
    <s v="native"/>
    <s v="26-35"/>
    <x v="0"/>
    <s v="A1JVWOBGNA6KJT"/>
    <s v="male"/>
    <s v="native"/>
    <s v="46-55"/>
    <x v="2"/>
    <x v="0"/>
    <x v="1"/>
  </r>
  <r>
    <s v="31JLPPHS2VQMDJ4BLH7B8GGZMWC3O4"/>
    <s v="Well, coffee is pretty healthy for you, so maybe it's alright."/>
    <s v="A2251NUVA69G7E"/>
    <s v="male"/>
    <s v="native"/>
    <s v="26-35"/>
    <x v="0"/>
    <s v="A1JVWOBGNA6KJT"/>
    <s v="male"/>
    <s v="native"/>
    <s v="46-55"/>
    <x v="2"/>
    <x v="0"/>
    <x v="1"/>
  </r>
  <r>
    <s v="3LRKMWOKB6D9R5MZJQ4N54IB0EW2ZV"/>
    <s v="Damn. I'm so sorry. Is there anything I can do?"/>
    <s v="A3F0NFNLOLFJT0"/>
    <s v="male"/>
    <s v="native"/>
    <s v="26-35"/>
    <x v="3"/>
    <s v="A1F4N58CAX8IMK"/>
    <s v="male"/>
    <s v="native"/>
    <s v="26-35"/>
    <x v="2"/>
    <x v="1"/>
    <x v="1"/>
  </r>
  <r>
    <s v="3LRKMWOKB6D9R5MZJQ4N54IB0EW2ZV"/>
    <s v="Damn. I'm so sorry. Is there anything I can do?"/>
    <s v="A166A2M31CW2C7"/>
    <s v="male"/>
    <s v="native"/>
    <s v="26-35"/>
    <x v="3"/>
    <s v="A1F4N58CAX8IMK"/>
    <s v="male"/>
    <s v="native"/>
    <s v="26-35"/>
    <x v="2"/>
    <x v="1"/>
    <x v="1"/>
  </r>
  <r>
    <s v="3LRKMWOKB6D9R5MZJQ4N54IB0EW2ZV"/>
    <s v="Damn. I'm so sorry. Is there anything I can do?"/>
    <s v="AD317NO9623GZ"/>
    <s v="female"/>
    <s v="native"/>
    <s v="36-45"/>
    <x v="2"/>
    <s v="A1F4N58CAX8IMK"/>
    <s v="male"/>
    <s v="native"/>
    <s v="26-35"/>
    <x v="2"/>
    <x v="1"/>
    <x v="1"/>
  </r>
  <r>
    <s v="3LRKMWOKB6D9R5MZJQ4N54IB0EW2ZV"/>
    <s v="Let me know when you're ready to talk."/>
    <s v="A166A2M31CW2C7"/>
    <s v="male"/>
    <s v="native"/>
    <s v="26-35"/>
    <x v="4"/>
    <s v="A1F4N58CAX8IMK"/>
    <s v="male"/>
    <s v="native"/>
    <s v="26-35"/>
    <x v="2"/>
    <x v="2"/>
    <x v="1"/>
  </r>
  <r>
    <s v="3LRKMWOKB6D9R5MZJQ4N54IB0EW2ZV"/>
    <s v="Let me know when you're ready to talk."/>
    <s v="A82RLSJJXBKE8"/>
    <s v="female"/>
    <s v="native"/>
    <s v="18-25"/>
    <x v="0"/>
    <s v="A1F4N58CAX8IMK"/>
    <s v="male"/>
    <s v="native"/>
    <s v="26-35"/>
    <x v="2"/>
    <x v="2"/>
    <x v="1"/>
  </r>
  <r>
    <s v="3LRKMWOKB6D9R5MZJQ4N54IB0EW2ZV"/>
    <s v="Let me know when you're ready to talk."/>
    <s v="A3HGU6NO6U38IN"/>
    <s v="female"/>
    <s v="native"/>
    <s v="26-35"/>
    <x v="0"/>
    <s v="A1F4N58CAX8IMK"/>
    <s v="male"/>
    <s v="native"/>
    <s v="26-35"/>
    <x v="2"/>
    <x v="2"/>
    <x v="1"/>
  </r>
  <r>
    <s v="31JLPPHS2VQMDJ4BLH7B8GGZMWC3O4"/>
    <s v="Sorry to hear that! I hate it here."/>
    <s v="A1Y8KKZE2XHW8X"/>
    <s v="female"/>
    <s v="native"/>
    <s v="26-35"/>
    <x v="0"/>
    <s v="A1JVWOBGNA6KJT"/>
    <s v="male"/>
    <s v="native"/>
    <s v="46-55"/>
    <x v="2"/>
    <x v="1"/>
    <x v="1"/>
  </r>
  <r>
    <s v="31JLPPHS2VQMDJ4BLH7B8GGZMWC3O4"/>
    <s v="Sorry to hear that! I hate it here."/>
    <s v="A2BIZNP74JU80U"/>
    <s v="female"/>
    <s v="native"/>
    <s v="36-45"/>
    <x v="0"/>
    <s v="A1JVWOBGNA6KJT"/>
    <s v="male"/>
    <s v="native"/>
    <s v="46-55"/>
    <x v="2"/>
    <x v="1"/>
    <x v="1"/>
  </r>
  <r>
    <s v="31JLPPHS2VQMDJ4BLH7B8GGZMWC3O4"/>
    <s v="Sorry to hear that! I hate it here."/>
    <s v="AHFTET21ZJTCV"/>
    <s v="female"/>
    <s v="native"/>
    <s v="46-55"/>
    <x v="0"/>
    <s v="A1JVWOBGNA6KJT"/>
    <s v="male"/>
    <s v="native"/>
    <s v="46-55"/>
    <x v="2"/>
    <x v="1"/>
    <x v="1"/>
  </r>
  <r>
    <s v="3LRKMWOKB6D9R5MZJQ4N54IB0EW2ZV"/>
    <s v="Sorry, was in the bathroom. What do you need?"/>
    <s v="AQVXVMX61864S"/>
    <s v="male"/>
    <s v="native"/>
    <s v="26-35"/>
    <x v="4"/>
    <s v="A1F4N58CAX8IMK"/>
    <s v="male"/>
    <s v="native"/>
    <s v="26-35"/>
    <x v="2"/>
    <x v="3"/>
    <x v="1"/>
  </r>
  <r>
    <s v="3LRKMWOKB6D9R5MZJQ4N54IB0EW2ZV"/>
    <s v="Sorry, was in the bathroom. What do you need?"/>
    <s v="A33HA8ENAW2HOV"/>
    <s v="female"/>
    <s v="native"/>
    <s v="18-25"/>
    <x v="3"/>
    <s v="A1F4N58CAX8IMK"/>
    <s v="male"/>
    <s v="native"/>
    <s v="26-35"/>
    <x v="2"/>
    <x v="3"/>
    <x v="1"/>
  </r>
  <r>
    <s v="3LRKMWOKB6D9R5MZJQ4N54IB0EW2ZV"/>
    <s v="Sorry, was in the bathroom. What do you need?"/>
    <s v="A1B76WYZ47BQJ"/>
    <s v="male"/>
    <s v="native"/>
    <s v="46-55"/>
    <x v="3"/>
    <s v="A1F4N58CAX8IMK"/>
    <s v="male"/>
    <s v="native"/>
    <s v="26-35"/>
    <x v="2"/>
    <x v="3"/>
    <x v="1"/>
  </r>
  <r>
    <s v="3LRKMWOKB6D9R5MZJQ4N54IB0EW2ZV"/>
    <s v="You're hot when you're all wet."/>
    <s v="A33VGSEJ44ORMF"/>
    <s v="female"/>
    <s v="native"/>
    <s v="46-55"/>
    <x v="0"/>
    <s v="A1F4N58CAX8IMK"/>
    <s v="male"/>
    <s v="native"/>
    <s v="26-35"/>
    <x v="2"/>
    <x v="5"/>
    <x v="1"/>
  </r>
  <r>
    <s v="3LRKMWOKB6D9R5MZJQ4N54IB0EW2ZV"/>
    <s v="You're hot when you're all wet."/>
    <s v="A30MP4LXV4MIFD"/>
    <s v="male"/>
    <s v="native"/>
    <s v="26-35"/>
    <x v="0"/>
    <s v="A1F4N58CAX8IMK"/>
    <s v="male"/>
    <s v="native"/>
    <s v="26-35"/>
    <x v="2"/>
    <x v="5"/>
    <x v="1"/>
  </r>
  <r>
    <s v="3LRKMWOKB6D9R5MZJQ4N54IB0EW2ZV"/>
    <s v="You're hot when you're all wet."/>
    <s v="A1QSTGFG23OZHT"/>
    <s v="female"/>
    <s v="native"/>
    <s v="18-25"/>
    <x v="4"/>
    <s v="A1F4N58CAX8IMK"/>
    <s v="male"/>
    <s v="native"/>
    <s v="26-35"/>
    <x v="2"/>
    <x v="5"/>
    <x v="1"/>
  </r>
  <r>
    <s v="31JLPPHS2VQMDJ4BLH7B8GGZMWC3O4"/>
    <s v="It was a question, Sarah. Why are you so upset?"/>
    <s v="A19D89YNO9Z52K"/>
    <s v="female"/>
    <s v="native"/>
    <s v="18-25"/>
    <x v="4"/>
    <s v="A1JVWOBGNA6KJT"/>
    <s v="male"/>
    <s v="native"/>
    <s v="46-55"/>
    <x v="2"/>
    <x v="2"/>
    <x v="1"/>
  </r>
  <r>
    <s v="31JLPPHS2VQMDJ4BLH7B8GGZMWC3O4"/>
    <s v="It was a question, Sarah. Why are you so upset?"/>
    <s v="A1QSTGFG23OZHT"/>
    <s v="female"/>
    <s v="native"/>
    <s v="18-25"/>
    <x v="2"/>
    <s v="A1JVWOBGNA6KJT"/>
    <s v="male"/>
    <s v="native"/>
    <s v="46-55"/>
    <x v="2"/>
    <x v="2"/>
    <x v="1"/>
  </r>
  <r>
    <s v="31JLPPHS2VQMDJ4BLH7B8GGZMWC3O4"/>
    <s v="It was a question, Sarah. Why are you so upset?"/>
    <s v="A3PNCUDQAOHW8H"/>
    <s v="female"/>
    <s v="native"/>
    <s v="46-55"/>
    <x v="4"/>
    <s v="A1JVWOBGNA6KJT"/>
    <s v="male"/>
    <s v="native"/>
    <s v="46-55"/>
    <x v="2"/>
    <x v="2"/>
    <x v="1"/>
  </r>
  <r>
    <s v="3LRKMWOKB6D9R5MZJQ4N54IB0EW2ZV"/>
    <s v="It's not about temperature, it's about quantity."/>
    <s v="A2UB7B47QOX4H8"/>
    <s v="female"/>
    <s v="native"/>
    <s v="36-45"/>
    <x v="1"/>
    <s v="A1F4N58CAX8IMK"/>
    <s v="male"/>
    <s v="native"/>
    <s v="26-35"/>
    <x v="0"/>
    <x v="7"/>
    <x v="1"/>
  </r>
  <r>
    <s v="3LRKMWOKB6D9R5MZJQ4N54IB0EW2ZV"/>
    <s v="It's not about temperature, it's about quantity."/>
    <s v="A23PQPECIUVKHC"/>
    <s v="male"/>
    <s v="native"/>
    <s v="26-35"/>
    <x v="4"/>
    <s v="A1F4N58CAX8IMK"/>
    <s v="male"/>
    <s v="native"/>
    <s v="26-35"/>
    <x v="0"/>
    <x v="7"/>
    <x v="1"/>
  </r>
  <r>
    <s v="3LRKMWOKB6D9R5MZJQ4N54IB0EW2ZV"/>
    <s v="It's not about temperature, it's about quantity."/>
    <s v="A82RLSJJXBKE8"/>
    <s v="female"/>
    <s v="native"/>
    <s v="18-25"/>
    <x v="0"/>
    <s v="A1F4N58CAX8IMK"/>
    <s v="male"/>
    <s v="native"/>
    <s v="26-35"/>
    <x v="0"/>
    <x v="7"/>
    <x v="1"/>
  </r>
  <r>
    <s v="31JLPPHS2VQMDJ4BLH7B8GGZMWC3O4"/>
    <s v="Sure! What do you need help with?"/>
    <s v="A2DF1NCVJ8V8K2"/>
    <s v="female"/>
    <s v="profession"/>
    <s v="56-65"/>
    <x v="3"/>
    <s v="A1JVWOBGNA6KJT"/>
    <s v="male"/>
    <s v="native"/>
    <s v="46-55"/>
    <x v="2"/>
    <x v="3"/>
    <x v="1"/>
  </r>
  <r>
    <s v="31JLPPHS2VQMDJ4BLH7B8GGZMWC3O4"/>
    <s v="Sure! What do you need help with?"/>
    <s v="A2K9NNZQY3MGD3"/>
    <s v="female"/>
    <s v="native"/>
    <s v="56-65"/>
    <x v="2"/>
    <s v="A1JVWOBGNA6KJT"/>
    <s v="male"/>
    <s v="native"/>
    <s v="46-55"/>
    <x v="2"/>
    <x v="3"/>
    <x v="1"/>
  </r>
  <r>
    <s v="31JLPPHS2VQMDJ4BLH7B8GGZMWC3O4"/>
    <s v="Sure! What do you need help with?"/>
    <s v="A2BIZNP74JU80U"/>
    <s v="female"/>
    <s v="native"/>
    <s v="36-45"/>
    <x v="0"/>
    <s v="A1JVWOBGNA6KJT"/>
    <s v="male"/>
    <s v="native"/>
    <s v="46-55"/>
    <x v="2"/>
    <x v="3"/>
    <x v="1"/>
  </r>
  <r>
    <s v="31JLPPHS2VQMDJ4BLH7B8GGZMWC3O4"/>
    <s v="That sucks super hard!"/>
    <s v="A1Y8KKZE2XHW8X"/>
    <s v="female"/>
    <s v="native"/>
    <s v="26-35"/>
    <x v="2"/>
    <s v="A1JVWOBGNA6KJT"/>
    <s v="male"/>
    <s v="native"/>
    <s v="46-55"/>
    <x v="2"/>
    <x v="5"/>
    <x v="1"/>
  </r>
  <r>
    <s v="31JLPPHS2VQMDJ4BLH7B8GGZMWC3O4"/>
    <s v="That sucks super hard!"/>
    <s v="AC4QN4N0PY7YF"/>
    <s v="male"/>
    <s v="native"/>
    <s v="26-35"/>
    <x v="0"/>
    <s v="A1JVWOBGNA6KJT"/>
    <s v="male"/>
    <s v="native"/>
    <s v="46-55"/>
    <x v="2"/>
    <x v="5"/>
    <x v="1"/>
  </r>
  <r>
    <s v="31JLPPHS2VQMDJ4BLH7B8GGZMWC3O4"/>
    <s v="That sucks super hard!"/>
    <s v="A219VCQZADQ45W"/>
    <s v="female"/>
    <s v="native"/>
    <s v="56-65"/>
    <x v="2"/>
    <s v="A1JVWOBGNA6KJT"/>
    <s v="male"/>
    <s v="native"/>
    <s v="46-55"/>
    <x v="2"/>
    <x v="5"/>
    <x v="1"/>
  </r>
  <r>
    <s v="3LRKMWOKB6D9R5MZJQ4N54IB0EW2ZV"/>
    <s v="Sorry. Just been in a rut. I'll see you later tonight."/>
    <s v="A82RLSJJXBKE8"/>
    <s v="gender-na"/>
    <s v="native"/>
    <s v="18-25"/>
    <x v="0"/>
    <s v="A1F4N58CAX8IMK"/>
    <s v="male"/>
    <s v="native"/>
    <s v="26-35"/>
    <x v="0"/>
    <x v="9"/>
    <x v="1"/>
  </r>
  <r>
    <s v="3LRKMWOKB6D9R5MZJQ4N54IB0EW2ZV"/>
    <s v="Sorry. Just been in a rut. I'll see you later tonight."/>
    <s v="A1OFPROOWWSHUF"/>
    <s v="male"/>
    <s v="native"/>
    <s v="26-35"/>
    <x v="2"/>
    <s v="A1F4N58CAX8IMK"/>
    <s v="male"/>
    <s v="native"/>
    <s v="26-35"/>
    <x v="0"/>
    <x v="9"/>
    <x v="1"/>
  </r>
  <r>
    <s v="3LRKMWOKB6D9R5MZJQ4N54IB0EW2ZV"/>
    <s v="Sorry. Just been in a rut. I'll see you later tonight."/>
    <s v="A2T11H7YI7QPGD"/>
    <s v="male"/>
    <s v="native"/>
    <s v="26-35"/>
    <x v="1"/>
    <s v="A1F4N58CAX8IMK"/>
    <s v="male"/>
    <s v="native"/>
    <s v="26-35"/>
    <x v="0"/>
    <x v="9"/>
    <x v="1"/>
  </r>
  <r>
    <s v="3LRKMWOKB6D9R5MZJQ4N54IB0EW2ZV"/>
    <s v="I'll try again, but we may have to sit in different areas."/>
    <s v="A2MMMYB7AE5RQN"/>
    <s v="male"/>
    <s v="native"/>
    <s v="26-35"/>
    <x v="0"/>
    <s v="A1F4N58CAX8IMK"/>
    <s v="male"/>
    <s v="native"/>
    <s v="26-35"/>
    <x v="0"/>
    <x v="12"/>
    <x v="1"/>
  </r>
  <r>
    <s v="3LRKMWOKB6D9R5MZJQ4N54IB0EW2ZV"/>
    <s v="I'll try again, but we may have to sit in different areas."/>
    <s v="A23PQPECIUVKHC"/>
    <s v="male"/>
    <s v="native"/>
    <s v="26-35"/>
    <x v="1"/>
    <s v="A1F4N58CAX8IMK"/>
    <s v="male"/>
    <s v="native"/>
    <s v="26-35"/>
    <x v="0"/>
    <x v="12"/>
    <x v="1"/>
  </r>
  <r>
    <s v="3LRKMWOKB6D9R5MZJQ4N54IB0EW2ZV"/>
    <s v="I'll try again, but we may have to sit in different areas."/>
    <s v="A3GNQDFPZALU92"/>
    <s v="male"/>
    <s v="native"/>
    <s v="26-35"/>
    <x v="1"/>
    <s v="A1F4N58CAX8IMK"/>
    <s v="male"/>
    <s v="native"/>
    <s v="26-35"/>
    <x v="0"/>
    <x v="12"/>
    <x v="1"/>
  </r>
  <r>
    <s v="3LRKMWOKB6D9R5MZJQ4N54IB0EW2ZV"/>
    <s v="Ok. Will call you then."/>
    <s v="AAL9C3HQU74I2"/>
    <s v="male"/>
    <s v="native"/>
    <s v="18-25"/>
    <x v="4"/>
    <s v="A1F4N58CAX8IMK"/>
    <s v="male"/>
    <s v="native"/>
    <s v="26-35"/>
    <x v="0"/>
    <x v="13"/>
    <x v="1"/>
  </r>
  <r>
    <s v="3LRKMWOKB6D9R5MZJQ4N54IB0EW2ZV"/>
    <s v="Ok. Will call you then."/>
    <s v="AL5YST63LLYWK"/>
    <s v="female"/>
    <s v="native"/>
    <s v="26-35"/>
    <x v="0"/>
    <s v="A1F4N58CAX8IMK"/>
    <s v="male"/>
    <s v="native"/>
    <s v="26-35"/>
    <x v="0"/>
    <x v="13"/>
    <x v="1"/>
  </r>
  <r>
    <s v="3LRKMWOKB6D9R5MZJQ4N54IB0EW2ZV"/>
    <s v="Ok. Will call you then."/>
    <s v="A3Q9MCOULHCS4S"/>
    <s v="female"/>
    <s v="profession"/>
    <s v="36-45"/>
    <x v="1"/>
    <s v="A1F4N58CAX8IMK"/>
    <s v="male"/>
    <s v="native"/>
    <s v="26-35"/>
    <x v="0"/>
    <x v="13"/>
    <x v="1"/>
  </r>
  <r>
    <s v="3LRKMWOKB6D9R5MZJQ4N54IB0EW2ZV"/>
    <s v="Good thinking."/>
    <s v="A82RLSJJXBKE8"/>
    <s v="female"/>
    <s v="native"/>
    <s v="18-25"/>
    <x v="4"/>
    <s v="A1F4N58CAX8IMK"/>
    <s v="male"/>
    <s v="native"/>
    <s v="26-35"/>
    <x v="0"/>
    <x v="14"/>
    <x v="1"/>
  </r>
  <r>
    <s v="3LRKMWOKB6D9R5MZJQ4N54IB0EW2ZV"/>
    <s v="Good thinking."/>
    <s v="A19D89YNO9Z52K"/>
    <s v="female"/>
    <s v="native"/>
    <s v="18-25"/>
    <x v="4"/>
    <s v="A1F4N58CAX8IMK"/>
    <s v="male"/>
    <s v="native"/>
    <s v="26-35"/>
    <x v="0"/>
    <x v="14"/>
    <x v="1"/>
  </r>
  <r>
    <s v="3LRKMWOKB6D9R5MZJQ4N54IB0EW2ZV"/>
    <s v="Good thinking."/>
    <s v="A3GNQDFPZALU92"/>
    <s v="male"/>
    <s v="native"/>
    <s v="26-35"/>
    <x v="0"/>
    <s v="A1F4N58CAX8IMK"/>
    <s v="male"/>
    <s v="native"/>
    <s v="26-35"/>
    <x v="0"/>
    <x v="14"/>
    <x v="1"/>
  </r>
  <r>
    <s v="3GLB5JMZFYRW3YPAQN0FGGT9MKKDGT"/>
    <s v="Oh wow I hope everything is okay do you need me to help you? I can easily cancel the drinks after work."/>
    <s v="A82RLSJJXBKE8"/>
    <s v="female"/>
    <s v="native"/>
    <s v="18-25"/>
    <x v="0"/>
    <s v="ATSZCAVI441RM"/>
    <s v="female"/>
    <s v="native"/>
    <s v="26-35"/>
    <x v="1"/>
    <x v="4"/>
    <x v="0"/>
  </r>
  <r>
    <s v="3GLB5JMZFYRW3YPAQN0FGGT9MKKDGT"/>
    <s v="Oh wow I hope everything is okay do you need me to help you? I can easily cancel the drinks after work."/>
    <s v="AD317NO9623GZ"/>
    <s v="female"/>
    <s v="native"/>
    <s v="36-45"/>
    <x v="2"/>
    <s v="ATSZCAVI441RM"/>
    <s v="female"/>
    <s v="native"/>
    <s v="26-35"/>
    <x v="1"/>
    <x v="4"/>
    <x v="0"/>
  </r>
  <r>
    <s v="3GLB5JMZFYRW3YPAQN0FGGT9MKKDGT"/>
    <s v="Oh wow I hope everything is okay do you need me to help you? I can easily cancel the drinks after work."/>
    <s v="A3Q9MCOULHCS4S"/>
    <s v="female"/>
    <s v="profession"/>
    <s v="36-45"/>
    <x v="0"/>
    <s v="ATSZCAVI441RM"/>
    <s v="female"/>
    <s v="native"/>
    <s v="26-35"/>
    <x v="1"/>
    <x v="4"/>
    <x v="0"/>
  </r>
  <r>
    <s v="3GLB5JMZFYRW3YPAQN0FGGT9MKKDGT"/>
    <s v="I'm sorry mom I was in a rush this morning and forgot."/>
    <s v="AC4QN4N0PY7YF"/>
    <s v="male"/>
    <s v="native"/>
    <s v="26-35"/>
    <x v="0"/>
    <s v="ATSZCAVI441RM"/>
    <s v="female"/>
    <s v="native"/>
    <s v="26-35"/>
    <x v="1"/>
    <x v="6"/>
    <x v="0"/>
  </r>
  <r>
    <s v="3GLB5JMZFYRW3YPAQN0FGGT9MKKDGT"/>
    <s v="I'm sorry mom I was in a rush this morning and forgot."/>
    <s v="A3P6IXUM1ND35A"/>
    <s v="male"/>
    <s v="native"/>
    <s v="26-35"/>
    <x v="2"/>
    <s v="ATSZCAVI441RM"/>
    <s v="female"/>
    <s v="native"/>
    <s v="26-35"/>
    <x v="1"/>
    <x v="6"/>
    <x v="0"/>
  </r>
  <r>
    <s v="3GLB5JMZFYRW3YPAQN0FGGT9MKKDGT"/>
    <s v="I'm sorry mom I was in a rush this morning and forgot."/>
    <s v="A15WCNO32MHBAF"/>
    <s v="male"/>
    <s v="native"/>
    <s v="56-65"/>
    <x v="0"/>
    <s v="ATSZCAVI441RM"/>
    <s v="female"/>
    <s v="native"/>
    <s v="26-35"/>
    <x v="1"/>
    <x v="6"/>
    <x v="0"/>
  </r>
  <r>
    <s v="3GLB5JMZFYRW3YPAQN0FGGT9MKKDGT"/>
    <s v="Totally understandable and I want you to know I'm here for you if you."/>
    <s v="A340UGIDGIF4W6"/>
    <s v="female"/>
    <s v="native"/>
    <s v="36-45"/>
    <x v="3"/>
    <s v="ATSZCAVI441RM"/>
    <s v="female"/>
    <s v="native"/>
    <s v="26-35"/>
    <x v="1"/>
    <x v="8"/>
    <x v="0"/>
  </r>
  <r>
    <s v="3GLB5JMZFYRW3YPAQN0FGGT9MKKDGT"/>
    <s v="Totally understandable and I want you to know I'm here for you if you."/>
    <s v="A219VCQZADQ45W"/>
    <s v="female"/>
    <s v="native"/>
    <s v="56-65"/>
    <x v="2"/>
    <s v="ATSZCAVI441RM"/>
    <s v="female"/>
    <s v="native"/>
    <s v="26-35"/>
    <x v="1"/>
    <x v="8"/>
    <x v="0"/>
  </r>
  <r>
    <s v="3GLB5JMZFYRW3YPAQN0FGGT9MKKDGT"/>
    <s v="Totally understandable and I want you to know I'm here for you if you."/>
    <s v="A2MMMYB7AE5RQN"/>
    <s v="male"/>
    <s v="native"/>
    <s v="26-35"/>
    <x v="3"/>
    <s v="ATSZCAVI441RM"/>
    <s v="female"/>
    <s v="native"/>
    <s v="26-35"/>
    <x v="1"/>
    <x v="8"/>
    <x v="0"/>
  </r>
  <r>
    <s v="3GLB5JMZFYRW3YPAQN0FGGT9MKKDGT"/>
    <s v="Whoa and I never said anything to Jane. I wouldn't do anything to cause trouble for your relationship."/>
    <s v="A1OFPROOWWSHUF"/>
    <s v="male"/>
    <s v="native"/>
    <s v="26-35"/>
    <x v="2"/>
    <s v="ATSZCAVI441RM"/>
    <s v="female"/>
    <s v="native"/>
    <s v="26-35"/>
    <x v="1"/>
    <x v="10"/>
    <x v="0"/>
  </r>
  <r>
    <s v="3GLB5JMZFYRW3YPAQN0FGGT9MKKDGT"/>
    <s v="Whoa and I never said anything to Jane. I wouldn't do anything to cause trouble for your relationship."/>
    <s v="A1QSTGFG23OZHT"/>
    <s v="female"/>
    <s v="native"/>
    <s v="18-25"/>
    <x v="2"/>
    <s v="ATSZCAVI441RM"/>
    <s v="female"/>
    <s v="native"/>
    <s v="26-35"/>
    <x v="1"/>
    <x v="10"/>
    <x v="0"/>
  </r>
  <r>
    <s v="3GLB5JMZFYRW3YPAQN0FGGT9MKKDGT"/>
    <s v="Whoa and I never said anything to Jane. I wouldn't do anything to cause trouble for your relationship."/>
    <s v="A27M4UQJMN22N4"/>
    <s v="male"/>
    <s v="native"/>
    <s v="18-25"/>
    <x v="1"/>
    <s v="ATSZCAVI441RM"/>
    <s v="female"/>
    <s v="native"/>
    <s v="26-35"/>
    <x v="1"/>
    <x v="10"/>
    <x v="0"/>
  </r>
  <r>
    <s v="3GLB5JMZFYRW3YPAQN0FGGT9MKKDGT"/>
    <s v="Teri I am so sorry this is happening right now and if you need me to come over so we can talk I'm available."/>
    <s v="AD317NO9623GZ"/>
    <s v="female"/>
    <s v="native"/>
    <s v="36-45"/>
    <x v="2"/>
    <s v="ATSZCAVI441RM"/>
    <s v="female"/>
    <s v="native"/>
    <s v="26-35"/>
    <x v="1"/>
    <x v="11"/>
    <x v="0"/>
  </r>
  <r>
    <s v="3GLB5JMZFYRW3YPAQN0FGGT9MKKDGT"/>
    <s v="Teri I am so sorry this is happening right now and if you need me to come over so we can talk I'm available."/>
    <s v="AC4QN4N0PY7YF"/>
    <s v="male"/>
    <s v="native"/>
    <s v="26-35"/>
    <x v="3"/>
    <s v="ATSZCAVI441RM"/>
    <s v="female"/>
    <s v="native"/>
    <s v="26-35"/>
    <x v="1"/>
    <x v="11"/>
    <x v="0"/>
  </r>
  <r>
    <s v="3GLB5JMZFYRW3YPAQN0FGGT9MKKDGT"/>
    <s v="Teri I am so sorry this is happening right now and if you need me to come over so we can talk I'm available."/>
    <s v="A2DF1NCVJ8V8K2"/>
    <s v="female"/>
    <s v="profession"/>
    <s v="56-65"/>
    <x v="3"/>
    <s v="ATSZCAVI441RM"/>
    <s v="female"/>
    <s v="native"/>
    <s v="26-35"/>
    <x v="1"/>
    <x v="11"/>
    <x v="0"/>
  </r>
  <r>
    <s v="3GLB5JMZFYRW3YPAQN0FGGT9MKKDGT"/>
    <s v="Lol no problem I was just wondering."/>
    <s v="AC4QN4N0PY7YF"/>
    <s v="male"/>
    <s v="native"/>
    <s v="26-35"/>
    <x v="1"/>
    <s v="ATSZCAVI441RM"/>
    <s v="female"/>
    <s v="native"/>
    <s v="26-35"/>
    <x v="0"/>
    <x v="0"/>
    <x v="0"/>
  </r>
  <r>
    <s v="3GLB5JMZFYRW3YPAQN0FGGT9MKKDGT"/>
    <s v="Lol no problem I was just wondering."/>
    <s v="A17HFDRWYZL1CD"/>
    <s v="male"/>
    <s v="native"/>
    <s v="18-25"/>
    <x v="2"/>
    <s v="ATSZCAVI441RM"/>
    <s v="female"/>
    <s v="native"/>
    <s v="26-35"/>
    <x v="0"/>
    <x v="0"/>
    <x v="0"/>
  </r>
  <r>
    <s v="3GLB5JMZFYRW3YPAQN0FGGT9MKKDGT"/>
    <s v="Lol no problem I was just wondering."/>
    <s v="A231ZFAME6FLN"/>
    <s v="female"/>
    <s v="native"/>
    <s v="36-45"/>
    <x v="1"/>
    <s v="ATSZCAVI441RM"/>
    <s v="female"/>
    <s v="native"/>
    <s v="26-35"/>
    <x v="0"/>
    <x v="0"/>
    <x v="0"/>
  </r>
  <r>
    <s v="3GLB5JMZFYRW3YPAQN0FGGT9MKKDGT"/>
    <s v="I'm so sorry Paula and I don't know for sure if I'm in the clear yet I only heard about it and again I am sorry that happened."/>
    <s v="A219VCQZADQ45W"/>
    <s v="female"/>
    <s v="native"/>
    <s v="56-65"/>
    <x v="2"/>
    <s v="ATSZCAVI441RM"/>
    <s v="female"/>
    <s v="native"/>
    <s v="26-35"/>
    <x v="0"/>
    <x v="1"/>
    <x v="0"/>
  </r>
  <r>
    <s v="3GLB5JMZFYRW3YPAQN0FGGT9MKKDGT"/>
    <s v="I'm so sorry Paula and I don't know for sure if I'm in the clear yet I only heard about it and again I am sorry that happened."/>
    <s v="A15WCNO32MHBAF"/>
    <s v="male"/>
    <s v="native"/>
    <s v="56-65"/>
    <x v="3"/>
    <s v="ATSZCAVI441RM"/>
    <s v="female"/>
    <s v="native"/>
    <s v="26-35"/>
    <x v="0"/>
    <x v="1"/>
    <x v="0"/>
  </r>
  <r>
    <s v="3GLB5JMZFYRW3YPAQN0FGGT9MKKDGT"/>
    <s v="I'm so sorry Paula and I don't know for sure if I'm in the clear yet I only heard about it and again I am sorry that happened."/>
    <s v="A17HFDRWYZL1CD"/>
    <s v="male"/>
    <s v="native"/>
    <s v="18-25"/>
    <x v="1"/>
    <s v="ATSZCAVI441RM"/>
    <s v="female"/>
    <s v="native"/>
    <s v="26-35"/>
    <x v="0"/>
    <x v="1"/>
    <x v="0"/>
  </r>
  <r>
    <s v="3GLB5JMZFYRW3YPAQN0FGGT9MKKDGT"/>
    <s v="Are you okay Sarah? Your only saying 'K' and I want you to know I'm truly sorry."/>
    <s v="A1BXBRZ187LALK"/>
    <s v="male"/>
    <s v="native"/>
    <s v="36-45"/>
    <x v="0"/>
    <s v="ATSZCAVI441RM"/>
    <s v="female"/>
    <s v="native"/>
    <s v="26-35"/>
    <x v="0"/>
    <x v="2"/>
    <x v="0"/>
  </r>
  <r>
    <s v="3GLB5JMZFYRW3YPAQN0FGGT9MKKDGT"/>
    <s v="Are you okay Sarah? Your only saying 'K' and I want you to know I'm truly sorry."/>
    <s v="A17HFDRWYZL1CD"/>
    <s v="male"/>
    <s v="native"/>
    <s v="18-25"/>
    <x v="0"/>
    <s v="ATSZCAVI441RM"/>
    <s v="female"/>
    <s v="native"/>
    <s v="26-35"/>
    <x v="0"/>
    <x v="2"/>
    <x v="0"/>
  </r>
  <r>
    <s v="3GLB5JMZFYRW3YPAQN0FGGT9MKKDGT"/>
    <s v="Are you okay Sarah? Your only saying 'K' and I want you to know I'm truly sorry."/>
    <s v="A219VCQZADQ45W"/>
    <s v="female"/>
    <s v="native"/>
    <s v="56-65"/>
    <x v="2"/>
    <s v="ATSZCAVI441RM"/>
    <s v="female"/>
    <s v="native"/>
    <s v="26-35"/>
    <x v="0"/>
    <x v="2"/>
    <x v="0"/>
  </r>
  <r>
    <s v="3GLB5JMZFYRW3YPAQN0FGGT9MKKDGT"/>
    <s v="Sorry about that I was taking a nap and just checked my phone. What is going on? Do you need me to come over?"/>
    <s v="A33HA8ENAW2HOV"/>
    <s v="female"/>
    <s v="native"/>
    <s v="18-25"/>
    <x v="3"/>
    <s v="ATSZCAVI441RM"/>
    <s v="female"/>
    <s v="native"/>
    <s v="26-35"/>
    <x v="0"/>
    <x v="3"/>
    <x v="0"/>
  </r>
  <r>
    <s v="3GLB5JMZFYRW3YPAQN0FGGT9MKKDGT"/>
    <s v="Sorry about that I was taking a nap and just checked my phone. What is going on? Do you need me to come over?"/>
    <s v="A2KT88CZUYJY6H"/>
    <s v="female"/>
    <s v="profession"/>
    <s v="26-35"/>
    <x v="2"/>
    <s v="ATSZCAVI441RM"/>
    <s v="female"/>
    <s v="native"/>
    <s v="26-35"/>
    <x v="0"/>
    <x v="3"/>
    <x v="0"/>
  </r>
  <r>
    <s v="3GLB5JMZFYRW3YPAQN0FGGT9MKKDGT"/>
    <s v="Sorry about that I was taking a nap and just checked my phone. What is going on? Do you need me to come over?"/>
    <s v="A2BIZNP74JU80U"/>
    <s v="female"/>
    <s v="native"/>
    <s v="36-45"/>
    <x v="2"/>
    <s v="ATSZCAVI441RM"/>
    <s v="female"/>
    <s v="native"/>
    <s v="26-35"/>
    <x v="0"/>
    <x v="3"/>
    <x v="0"/>
  </r>
  <r>
    <s v="3GLB5JMZFYRW3YPAQN0FGGT9MKKDGT"/>
    <s v="Whoa that is horrible! I can come and pick you up if you need me too!?"/>
    <s v="A82RLSJJXBKE8"/>
    <s v="female"/>
    <s v="native"/>
    <s v="18-25"/>
    <x v="2"/>
    <s v="ATSZCAVI441RM"/>
    <s v="female"/>
    <s v="native"/>
    <s v="26-35"/>
    <x v="0"/>
    <x v="5"/>
    <x v="0"/>
  </r>
  <r>
    <s v="3GLB5JMZFYRW3YPAQN0FGGT9MKKDGT"/>
    <s v="Whoa that is horrible! I can come and pick you up if you need me too!?"/>
    <s v="AD317NO9623GZ"/>
    <s v="female"/>
    <s v="native"/>
    <s v="36-45"/>
    <x v="3"/>
    <s v="ATSZCAVI441RM"/>
    <s v="female"/>
    <s v="native"/>
    <s v="26-35"/>
    <x v="0"/>
    <x v="5"/>
    <x v="0"/>
  </r>
  <r>
    <s v="3GLB5JMZFYRW3YPAQN0FGGT9MKKDGT"/>
    <s v="Whoa that is horrible! I can come and pick you up if you need me too!?"/>
    <s v="ADLF8HVS3C7IL"/>
    <s v="male"/>
    <s v="native"/>
    <s v="18-25"/>
    <x v="3"/>
    <s v="ATSZCAVI441RM"/>
    <s v="female"/>
    <s v="native"/>
    <s v="26-35"/>
    <x v="0"/>
    <x v="5"/>
    <x v="0"/>
  </r>
  <r>
    <s v="3GLB5JMZFYRW3YPAQN0FGGT9MKKDGT"/>
    <s v="Trust me they will be hot lol but we can always heat them up in the microwave :P"/>
    <s v="A2DF1NCVJ8V8K2"/>
    <s v="female"/>
    <s v="profession"/>
    <s v="56-65"/>
    <x v="3"/>
    <s v="ATSZCAVI441RM"/>
    <s v="female"/>
    <s v="native"/>
    <s v="26-35"/>
    <x v="0"/>
    <x v="7"/>
    <x v="0"/>
  </r>
  <r>
    <s v="3GLB5JMZFYRW3YPAQN0FGGT9MKKDGT"/>
    <s v="Trust me they will be hot lol but we can always heat them up in the microwave :P"/>
    <s v="A3GNQDFPZALU92"/>
    <s v="male"/>
    <s v="native"/>
    <s v="26-35"/>
    <x v="0"/>
    <s v="ATSZCAVI441RM"/>
    <s v="female"/>
    <s v="native"/>
    <s v="26-35"/>
    <x v="0"/>
    <x v="7"/>
    <x v="0"/>
  </r>
  <r>
    <s v="3GLB5JMZFYRW3YPAQN0FGGT9MKKDGT"/>
    <s v="Trust me they will be hot lol but we can always heat them up in the microwave :P"/>
    <s v="A1IXH2QLUU5BKZ"/>
    <s v="male"/>
    <s v="native"/>
    <s v="26-35"/>
    <x v="0"/>
    <s v="ATSZCAVI441RM"/>
    <s v="female"/>
    <s v="native"/>
    <s v="26-35"/>
    <x v="0"/>
    <x v="7"/>
    <x v="0"/>
  </r>
  <r>
    <s v="3GLB5JMZFYRW3YPAQN0FGGT9MKKDGT"/>
    <s v="I'm just under the weather due to working excessively and I'm just not up for it. Sorry again."/>
    <s v="A1OFPROOWWSHUF"/>
    <s v="male"/>
    <s v="native"/>
    <s v="26-35"/>
    <x v="2"/>
    <s v="ATSZCAVI441RM"/>
    <s v="female"/>
    <s v="native"/>
    <s v="26-35"/>
    <x v="0"/>
    <x v="9"/>
    <x v="0"/>
  </r>
  <r>
    <s v="3GLB5JMZFYRW3YPAQN0FGGT9MKKDGT"/>
    <s v="I'm just under the weather due to working excessively and I'm just not up for it. Sorry again."/>
    <s v="AQVXVMX61864S"/>
    <s v="male"/>
    <s v="native"/>
    <s v="26-35"/>
    <x v="3"/>
    <s v="ATSZCAVI441RM"/>
    <s v="female"/>
    <s v="native"/>
    <s v="26-35"/>
    <x v="0"/>
    <x v="9"/>
    <x v="0"/>
  </r>
  <r>
    <s v="3GLB5JMZFYRW3YPAQN0FGGT9MKKDGT"/>
    <s v="I'm just under the weather due to working excessively and I'm just not up for it. Sorry again."/>
    <s v="A3GNQDFPZALU92"/>
    <s v="male"/>
    <s v="native"/>
    <s v="26-35"/>
    <x v="0"/>
    <s v="ATSZCAVI441RM"/>
    <s v="female"/>
    <s v="native"/>
    <s v="26-35"/>
    <x v="0"/>
    <x v="9"/>
    <x v="0"/>
  </r>
  <r>
    <s v="3GLB5JMZFYRW3YPAQN0FGGT9MKKDGT"/>
    <s v="Yeah man I know but I can totally give you my ticket and I will skip it this time."/>
    <s v="A33HA8ENAW2HOV"/>
    <s v="female"/>
    <s v="native"/>
    <s v="18-25"/>
    <x v="3"/>
    <s v="ATSZCAVI441RM"/>
    <s v="female"/>
    <s v="native"/>
    <s v="26-35"/>
    <x v="0"/>
    <x v="12"/>
    <x v="0"/>
  </r>
  <r>
    <s v="3GLB5JMZFYRW3YPAQN0FGGT9MKKDGT"/>
    <s v="Yeah man I know but I can totally give you my ticket and I will skip it this time."/>
    <s v="A166A2M31CW2C7"/>
    <s v="male"/>
    <s v="native"/>
    <s v="26-35"/>
    <x v="3"/>
    <s v="ATSZCAVI441RM"/>
    <s v="female"/>
    <s v="native"/>
    <s v="26-35"/>
    <x v="0"/>
    <x v="12"/>
    <x v="0"/>
  </r>
  <r>
    <s v="3GLB5JMZFYRW3YPAQN0FGGT9MKKDGT"/>
    <s v="Yeah man I know but I can totally give you my ticket and I will skip it this time."/>
    <s v="A19LVWX8ZLO6CS"/>
    <s v="male"/>
    <s v="native"/>
    <s v="36-45"/>
    <x v="3"/>
    <s v="ATSZCAVI441RM"/>
    <s v="female"/>
    <s v="native"/>
    <s v="26-35"/>
    <x v="0"/>
    <x v="12"/>
    <x v="0"/>
  </r>
  <r>
    <s v="3GLB5JMZFYRW3YPAQN0FGGT9MKKDGT"/>
    <s v="Okay cool talk to you then"/>
    <s v="A1QSTGFG23OZHT"/>
    <s v="female"/>
    <s v="native"/>
    <s v="18-25"/>
    <x v="4"/>
    <s v="ATSZCAVI441RM"/>
    <s v="female"/>
    <s v="native"/>
    <s v="26-35"/>
    <x v="0"/>
    <x v="13"/>
    <x v="0"/>
  </r>
  <r>
    <s v="3GLB5JMZFYRW3YPAQN0FGGT9MKKDGT"/>
    <s v="Okay cool talk to you then"/>
    <s v="A231ZFAME6FLN"/>
    <s v="female"/>
    <s v="native"/>
    <s v="36-45"/>
    <x v="0"/>
    <s v="ATSZCAVI441RM"/>
    <s v="female"/>
    <s v="native"/>
    <s v="26-35"/>
    <x v="0"/>
    <x v="13"/>
    <x v="0"/>
  </r>
  <r>
    <s v="3GLB5JMZFYRW3YPAQN0FGGT9MKKDGT"/>
    <s v="Okay cool talk to you then"/>
    <s v="A19LVWX8ZLO6CS"/>
    <s v="male"/>
    <s v="native"/>
    <s v="36-45"/>
    <x v="4"/>
    <s v="ATSZCAVI441RM"/>
    <s v="female"/>
    <s v="native"/>
    <s v="26-35"/>
    <x v="0"/>
    <x v="13"/>
    <x v="0"/>
  </r>
  <r>
    <s v="3GLB5JMZFYRW3YPAQN0FGGT9MKKDGT"/>
    <s v="Oh ok better to be safe."/>
    <s v="AD317NO9623GZ"/>
    <s v="female"/>
    <s v="native"/>
    <s v="36-45"/>
    <x v="1"/>
    <s v="ATSZCAVI441RM"/>
    <s v="female"/>
    <s v="native"/>
    <s v="26-35"/>
    <x v="0"/>
    <x v="14"/>
    <x v="0"/>
  </r>
  <r>
    <s v="3GLB5JMZFYRW3YPAQN0FGGT9MKKDGT"/>
    <s v="Oh ok better to be safe."/>
    <s v="A15WCNO32MHBAF"/>
    <s v="male"/>
    <s v="native"/>
    <s v="56-65"/>
    <x v="0"/>
    <s v="ATSZCAVI441RM"/>
    <s v="female"/>
    <s v="native"/>
    <s v="26-35"/>
    <x v="0"/>
    <x v="14"/>
    <x v="0"/>
  </r>
  <r>
    <s v="3GLB5JMZFYRW3YPAQN0FGGT9MKKDGT"/>
    <s v="Oh ok better to be safe."/>
    <s v="A2BIZNP74JU80U"/>
    <s v="female"/>
    <s v="native"/>
    <s v="36-45"/>
    <x v="1"/>
    <s v="ATSZCAVI441RM"/>
    <s v="female"/>
    <s v="native"/>
    <s v="26-35"/>
    <x v="0"/>
    <x v="14"/>
    <x v="0"/>
  </r>
  <r>
    <s v="3COPXFW7XC8AUHOJLNCPE22R7K5KPI"/>
    <s v="Oh no :(  What's going on?  I'll skip drinks and come home."/>
    <s v="A82RLSJJXBKE8"/>
    <s v="female"/>
    <s v="native"/>
    <s v="18-25"/>
    <x v="2"/>
    <s v="APUPF3D94XYUQ"/>
    <s v="female"/>
    <s v="native"/>
    <s v="36-45"/>
    <x v="1"/>
    <x v="4"/>
    <x v="0"/>
  </r>
  <r>
    <s v="3COPXFW7XC8AUHOJLNCPE22R7K5KPI"/>
    <s v="Oh no :(  What's going on?  I'll skip drinks and come home."/>
    <s v="A2DF1NCVJ8V8K2"/>
    <s v="female"/>
    <s v="profession"/>
    <s v="56-65"/>
    <x v="3"/>
    <s v="APUPF3D94XYUQ"/>
    <s v="female"/>
    <s v="native"/>
    <s v="36-45"/>
    <x v="1"/>
    <x v="4"/>
    <x v="0"/>
  </r>
  <r>
    <s v="3COPXFW7XC8AUHOJLNCPE22R7K5KPI"/>
    <s v="Oh no :(  What's going on?  I'll skip drinks and come home."/>
    <s v="A2T11H7YI7QPGD"/>
    <s v="male"/>
    <s v="native"/>
    <s v="26-35"/>
    <x v="0"/>
    <s v="APUPF3D94XYUQ"/>
    <s v="female"/>
    <s v="native"/>
    <s v="36-45"/>
    <x v="1"/>
    <x v="4"/>
    <x v="0"/>
  </r>
  <r>
    <s v="3COPXFW7XC8AUHOJLNCPE22R7K5KPI"/>
    <s v="Sorry Mom.  I'll come home"/>
    <s v="A2DF1NCVJ8V8K2"/>
    <s v="female"/>
    <s v="profession"/>
    <s v="56-65"/>
    <x v="3"/>
    <s v="APUPF3D94XYUQ"/>
    <s v="female"/>
    <s v="native"/>
    <s v="36-45"/>
    <x v="1"/>
    <x v="6"/>
    <x v="0"/>
  </r>
  <r>
    <s v="3COPXFW7XC8AUHOJLNCPE22R7K5KPI"/>
    <s v="Sorry Mom.  I'll come home"/>
    <s v="AD317NO9623GZ"/>
    <s v="female"/>
    <s v="native"/>
    <s v="36-45"/>
    <x v="0"/>
    <s v="APUPF3D94XYUQ"/>
    <s v="female"/>
    <s v="native"/>
    <s v="36-45"/>
    <x v="1"/>
    <x v="6"/>
    <x v="0"/>
  </r>
  <r>
    <s v="3COPXFW7XC8AUHOJLNCPE22R7K5KPI"/>
    <s v="Sorry Mom.  I'll come home"/>
    <s v="A27M4UQJMN22N4"/>
    <s v="male"/>
    <s v="native"/>
    <s v="18-25"/>
    <x v="1"/>
    <s v="APUPF3D94XYUQ"/>
    <s v="female"/>
    <s v="native"/>
    <s v="36-45"/>
    <x v="1"/>
    <x v="6"/>
    <x v="0"/>
  </r>
  <r>
    <s v="3COPXFW7XC8AUHOJLNCPE22R7K5KPI"/>
    <s v="He sux  - What'd he do this time?"/>
    <s v="A24RQ4RYIXXRZU"/>
    <s v="female"/>
    <s v="native"/>
    <s v="46-55"/>
    <x v="2"/>
    <s v="APUPF3D94XYUQ"/>
    <s v="female"/>
    <s v="native"/>
    <s v="36-45"/>
    <x v="1"/>
    <x v="8"/>
    <x v="0"/>
  </r>
  <r>
    <s v="3COPXFW7XC8AUHOJLNCPE22R7K5KPI"/>
    <s v="He sux  - What'd he do this time?"/>
    <s v="A3GNQDFPZALU92"/>
    <s v="male"/>
    <s v="native"/>
    <s v="26-35"/>
    <x v="2"/>
    <s v="APUPF3D94XYUQ"/>
    <s v="female"/>
    <s v="native"/>
    <s v="36-45"/>
    <x v="1"/>
    <x v="8"/>
    <x v="0"/>
  </r>
  <r>
    <s v="3COPXFW7XC8AUHOJLNCPE22R7K5KPI"/>
    <s v="He sux  - What'd he do this time?"/>
    <s v="AQVXVMX61864S"/>
    <s v="male"/>
    <s v="native"/>
    <s v="26-35"/>
    <x v="2"/>
    <s v="APUPF3D94XYUQ"/>
    <s v="female"/>
    <s v="native"/>
    <s v="36-45"/>
    <x v="1"/>
    <x v="8"/>
    <x v="0"/>
  </r>
  <r>
    <s v="3COPXFW7XC8AUHOJLNCPE22R7K5KPI"/>
    <s v="Wasn't me bro.  Who else saw you?"/>
    <s v="A2BIZNP74JU80U"/>
    <s v="female"/>
    <s v="native"/>
    <s v="36-45"/>
    <x v="1"/>
    <s v="APUPF3D94XYUQ"/>
    <s v="female"/>
    <s v="native"/>
    <s v="36-45"/>
    <x v="1"/>
    <x v="10"/>
    <x v="0"/>
  </r>
  <r>
    <s v="3COPXFW7XC8AUHOJLNCPE22R7K5KPI"/>
    <s v="Wasn't me bro.  Who else saw you?"/>
    <s v="A3P6IXUM1ND35A"/>
    <s v="male"/>
    <s v="native"/>
    <s v="26-35"/>
    <x v="1"/>
    <s v="APUPF3D94XYUQ"/>
    <s v="female"/>
    <s v="native"/>
    <s v="36-45"/>
    <x v="1"/>
    <x v="10"/>
    <x v="0"/>
  </r>
  <r>
    <s v="3COPXFW7XC8AUHOJLNCPE22R7K5KPI"/>
    <s v="Wasn't me bro.  Who else saw you?"/>
    <s v="A1OFPROOWWSHUF"/>
    <s v="male"/>
    <s v="native"/>
    <s v="26-35"/>
    <x v="1"/>
    <s v="APUPF3D94XYUQ"/>
    <s v="female"/>
    <s v="native"/>
    <s v="36-45"/>
    <x v="1"/>
    <x v="10"/>
    <x v="0"/>
  </r>
  <r>
    <s v="3COPXFW7XC8AUHOJLNCPE22R7K5KPI"/>
    <s v="JErk!  Did you confront him?"/>
    <s v="A340UGIDGIF4W6"/>
    <s v="female"/>
    <s v="native"/>
    <s v="36-45"/>
    <x v="4"/>
    <s v="APUPF3D94XYUQ"/>
    <s v="female"/>
    <s v="native"/>
    <s v="36-45"/>
    <x v="1"/>
    <x v="11"/>
    <x v="0"/>
  </r>
  <r>
    <s v="3COPXFW7XC8AUHOJLNCPE22R7K5KPI"/>
    <s v="JErk!  Did you confront him?"/>
    <s v="A2UB7B47QOX4H8"/>
    <s v="female"/>
    <s v="native"/>
    <s v="36-45"/>
    <x v="2"/>
    <s v="APUPF3D94XYUQ"/>
    <s v="female"/>
    <s v="native"/>
    <s v="36-45"/>
    <x v="1"/>
    <x v="11"/>
    <x v="0"/>
  </r>
  <r>
    <s v="3COPXFW7XC8AUHOJLNCPE22R7K5KPI"/>
    <s v="JErk!  Did you confront him?"/>
    <s v="AZBH4LJ5SL456"/>
    <s v="female"/>
    <s v="native"/>
    <s v="36-45"/>
    <x v="0"/>
    <s v="APUPF3D94XYUQ"/>
    <s v="female"/>
    <s v="native"/>
    <s v="36-45"/>
    <x v="1"/>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160D96-CE2B-4CCC-9F56-D8BF303E0A09}" name="PivotTable1" cacheId="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5" firstHeaderRow="1" firstDataRow="2" firstDataCol="1" rowPageCount="1" colPageCount="1"/>
  <pivotFields count="13">
    <pivotField showAll="0"/>
    <pivotField dataField="1" showAll="0"/>
    <pivotField showAll="0"/>
    <pivotField showAll="0"/>
    <pivotField showAll="0"/>
    <pivotField showAll="0"/>
    <pivotField axis="axisCol" showAll="0">
      <items count="6">
        <item x="4"/>
        <item x="0"/>
        <item x="1"/>
        <item x="2"/>
        <item x="3"/>
        <item t="default"/>
      </items>
    </pivotField>
    <pivotField showAll="0"/>
    <pivotField showAll="0"/>
    <pivotField showAll="0"/>
    <pivotField showAll="0"/>
    <pivotField axis="axisPage" showAll="0">
      <items count="3">
        <item x="0"/>
        <item x="1"/>
        <item t="default"/>
      </items>
    </pivotField>
    <pivotField axis="axisRow" showAll="0">
      <items count="11">
        <item x="0"/>
        <item x="1"/>
        <item x="2"/>
        <item x="3"/>
        <item x="4"/>
        <item x="5"/>
        <item x="6"/>
        <item x="7"/>
        <item x="8"/>
        <item x="9"/>
        <item t="default"/>
      </items>
    </pivotField>
  </pivotFields>
  <rowFields count="1">
    <field x="12"/>
  </rowFields>
  <rowItems count="11">
    <i>
      <x/>
    </i>
    <i>
      <x v="1"/>
    </i>
    <i>
      <x v="2"/>
    </i>
    <i>
      <x v="3"/>
    </i>
    <i>
      <x v="4"/>
    </i>
    <i>
      <x v="5"/>
    </i>
    <i>
      <x v="6"/>
    </i>
    <i>
      <x v="7"/>
    </i>
    <i>
      <x v="8"/>
    </i>
    <i>
      <x v="9"/>
    </i>
    <i t="grand">
      <x/>
    </i>
  </rowItems>
  <colFields count="1">
    <field x="6"/>
  </colFields>
  <colItems count="6">
    <i>
      <x/>
    </i>
    <i>
      <x v="1"/>
    </i>
    <i>
      <x v="2"/>
    </i>
    <i>
      <x v="3"/>
    </i>
    <i>
      <x v="4"/>
    </i>
    <i t="grand">
      <x/>
    </i>
  </colItems>
  <pageFields count="1">
    <pageField fld="11"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576AE-11BA-4C20-8FCE-B979B6268810}" name="PivotTable2" cacheId="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16" firstHeaderRow="1" firstDataRow="2" firstDataCol="1" rowPageCount="1" colPageCount="1"/>
  <pivotFields count="14">
    <pivotField showAll="0"/>
    <pivotField dataField="1" showAll="0"/>
    <pivotField showAll="0"/>
    <pivotField showAll="0"/>
    <pivotField showAll="0"/>
    <pivotField showAll="0"/>
    <pivotField axis="axisCol" showAll="0">
      <items count="7">
        <item h="1" x="5"/>
        <item x="4"/>
        <item x="0"/>
        <item x="2"/>
        <item x="1"/>
        <item x="3"/>
        <item t="default"/>
      </items>
    </pivotField>
    <pivotField showAll="0"/>
    <pivotField showAll="0"/>
    <pivotField showAll="0"/>
    <pivotField showAll="0"/>
    <pivotField axis="axisPage" showAll="0">
      <items count="3">
        <item x="1"/>
        <item x="0"/>
        <item t="default"/>
      </items>
    </pivotField>
    <pivotField axis="axisRow" showAll="0">
      <items count="16">
        <item x="1"/>
        <item x="2"/>
        <item x="3"/>
        <item x="4"/>
        <item x="7"/>
        <item x="0"/>
        <item x="8"/>
        <item x="5"/>
        <item x="6"/>
        <item x="11"/>
        <item h="1" x="9"/>
        <item h="1" x="10"/>
        <item h="1" x="12"/>
        <item h="1" x="13"/>
        <item h="1" x="14"/>
        <item t="default"/>
      </items>
    </pivotField>
    <pivotField showAll="0"/>
  </pivotFields>
  <rowFields count="1">
    <field x="12"/>
  </rowFields>
  <rowItems count="11">
    <i>
      <x/>
    </i>
    <i>
      <x v="1"/>
    </i>
    <i>
      <x v="2"/>
    </i>
    <i>
      <x v="3"/>
    </i>
    <i>
      <x v="4"/>
    </i>
    <i>
      <x v="5"/>
    </i>
    <i>
      <x v="6"/>
    </i>
    <i>
      <x v="7"/>
    </i>
    <i>
      <x v="8"/>
    </i>
    <i>
      <x v="9"/>
    </i>
    <i t="grand">
      <x/>
    </i>
  </rowItems>
  <colFields count="1">
    <field x="6"/>
  </colFields>
  <colItems count="6">
    <i>
      <x v="1"/>
    </i>
    <i>
      <x v="2"/>
    </i>
    <i>
      <x v="3"/>
    </i>
    <i>
      <x v="4"/>
    </i>
    <i>
      <x v="5"/>
    </i>
    <i t="grand">
      <x/>
    </i>
  </colItems>
  <pageFields count="1">
    <pageField fld="11"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4B9E4C-088F-451D-8E11-C674074AEA85}" name="PivotTable6"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16" firstHeaderRow="1" firstDataRow="2" firstDataCol="1" rowPageCount="2" colPageCount="1"/>
  <pivotFields count="14">
    <pivotField showAll="0"/>
    <pivotField dataField="1" showAll="0"/>
    <pivotField showAll="0"/>
    <pivotField showAll="0"/>
    <pivotField showAll="0"/>
    <pivotField showAll="0"/>
    <pivotField axis="axisCol" showAll="0">
      <items count="6">
        <item x="4"/>
        <item x="1"/>
        <item x="0"/>
        <item x="2"/>
        <item x="3"/>
        <item t="default"/>
      </items>
    </pivotField>
    <pivotField showAll="0"/>
    <pivotField showAll="0"/>
    <pivotField showAll="0"/>
    <pivotField showAll="0"/>
    <pivotField axis="axisPage" multipleItemSelectionAllowed="1" showAll="0">
      <items count="5">
        <item x="0"/>
        <item x="3"/>
        <item x="1"/>
        <item x="2"/>
        <item t="default"/>
      </items>
    </pivotField>
    <pivotField axis="axisRow" showAll="0">
      <items count="16">
        <item sd="0" x="4"/>
        <item sd="0" x="6"/>
        <item sd="0" x="8"/>
        <item sd="0" x="10"/>
        <item sd="0" x="11"/>
        <item sd="0" x="0"/>
        <item sd="0" x="1"/>
        <item sd="0" x="2"/>
        <item sd="0" x="3"/>
        <item sd="0" x="5"/>
        <item h="1" sd="0" x="7"/>
        <item h="1" sd="0" x="9"/>
        <item h="1" sd="0" x="12"/>
        <item h="1" sd="0" x="13"/>
        <item h="1" sd="0" x="14"/>
        <item t="default"/>
      </items>
    </pivotField>
    <pivotField axis="axisPage" showAll="0">
      <items count="4">
        <item x="2"/>
        <item x="1"/>
        <item x="0"/>
        <item t="default"/>
      </items>
    </pivotField>
  </pivotFields>
  <rowFields count="1">
    <field x="12"/>
  </rowFields>
  <rowItems count="11">
    <i>
      <x/>
    </i>
    <i>
      <x v="1"/>
    </i>
    <i>
      <x v="2"/>
    </i>
    <i>
      <x v="3"/>
    </i>
    <i>
      <x v="4"/>
    </i>
    <i>
      <x v="5"/>
    </i>
    <i>
      <x v="6"/>
    </i>
    <i>
      <x v="7"/>
    </i>
    <i>
      <x v="8"/>
    </i>
    <i>
      <x v="9"/>
    </i>
    <i t="grand">
      <x/>
    </i>
  </rowItems>
  <colFields count="1">
    <field x="6"/>
  </colFields>
  <colItems count="6">
    <i>
      <x/>
    </i>
    <i>
      <x v="1"/>
    </i>
    <i>
      <x v="2"/>
    </i>
    <i>
      <x v="3"/>
    </i>
    <i>
      <x v="4"/>
    </i>
    <i t="grand">
      <x/>
    </i>
  </colItems>
  <pageFields count="2">
    <pageField fld="11" hier="-1"/>
    <pageField fld="13"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F30A8-1BA8-4C8F-96C5-C8AC793CC1E1}">
  <dimension ref="A1:G15"/>
  <sheetViews>
    <sheetView workbookViewId="0">
      <selection activeCell="B1" sqref="B1"/>
    </sheetView>
  </sheetViews>
  <sheetFormatPr defaultRowHeight="15" x14ac:dyDescent="0.25"/>
  <cols>
    <col min="1" max="1" width="17.85546875" bestFit="1" customWidth="1"/>
    <col min="2" max="2" width="16.28515625" bestFit="1" customWidth="1"/>
    <col min="3" max="3" width="7.42578125" bestFit="1" customWidth="1"/>
    <col min="4" max="4" width="11.28515625" bestFit="1" customWidth="1"/>
    <col min="5" max="5" width="7.140625" bestFit="1" customWidth="1"/>
    <col min="6" max="6" width="10.140625" bestFit="1" customWidth="1"/>
    <col min="7" max="7" width="11.28515625" bestFit="1" customWidth="1"/>
  </cols>
  <sheetData>
    <row r="1" spans="1:7" x14ac:dyDescent="0.25">
      <c r="A1" s="4" t="s">
        <v>3303</v>
      </c>
      <c r="B1" t="s">
        <v>9972</v>
      </c>
    </row>
    <row r="3" spans="1:7" x14ac:dyDescent="0.25">
      <c r="A3" s="4" t="s">
        <v>9971</v>
      </c>
      <c r="B3" s="4" t="s">
        <v>9970</v>
      </c>
    </row>
    <row r="4" spans="1:7" x14ac:dyDescent="0.25">
      <c r="A4" s="4" t="s">
        <v>9968</v>
      </c>
      <c r="B4" t="s">
        <v>142</v>
      </c>
      <c r="C4" t="s">
        <v>59</v>
      </c>
      <c r="D4" t="s">
        <v>68</v>
      </c>
      <c r="E4" t="s">
        <v>75</v>
      </c>
      <c r="F4" t="s">
        <v>133</v>
      </c>
      <c r="G4" t="s">
        <v>9969</v>
      </c>
    </row>
    <row r="5" spans="1:7" x14ac:dyDescent="0.25">
      <c r="A5" s="5">
        <v>1</v>
      </c>
      <c r="B5" s="6">
        <v>0.15</v>
      </c>
      <c r="C5" s="6">
        <v>0.21666666666666667</v>
      </c>
      <c r="D5" s="6">
        <v>0.2</v>
      </c>
      <c r="E5" s="6">
        <v>0.25</v>
      </c>
      <c r="F5" s="6">
        <v>0.18333333333333332</v>
      </c>
      <c r="G5" s="6">
        <v>1</v>
      </c>
    </row>
    <row r="6" spans="1:7" x14ac:dyDescent="0.25">
      <c r="A6" s="5">
        <v>2</v>
      </c>
      <c r="B6" s="6">
        <v>0.1</v>
      </c>
      <c r="C6" s="6">
        <v>0.18333333333333332</v>
      </c>
      <c r="D6" s="6">
        <v>0.35</v>
      </c>
      <c r="E6" s="6">
        <v>0.23333333333333334</v>
      </c>
      <c r="F6" s="6">
        <v>0.13333333333333333</v>
      </c>
      <c r="G6" s="6">
        <v>1</v>
      </c>
    </row>
    <row r="7" spans="1:7" x14ac:dyDescent="0.25">
      <c r="A7" s="5">
        <v>3</v>
      </c>
      <c r="B7" s="6">
        <v>0.15</v>
      </c>
      <c r="C7" s="6">
        <v>0.2</v>
      </c>
      <c r="D7" s="6">
        <v>0.35</v>
      </c>
      <c r="E7" s="6">
        <v>0.18333333333333332</v>
      </c>
      <c r="F7" s="6">
        <v>0.11666666666666667</v>
      </c>
      <c r="G7" s="6">
        <v>1</v>
      </c>
    </row>
    <row r="8" spans="1:7" x14ac:dyDescent="0.25">
      <c r="A8" s="5">
        <v>4</v>
      </c>
      <c r="B8" s="6">
        <v>0.2</v>
      </c>
      <c r="C8" s="6">
        <v>0.31666666666666665</v>
      </c>
      <c r="D8" s="6">
        <v>0.25</v>
      </c>
      <c r="E8" s="6">
        <v>0.13333333333333333</v>
      </c>
      <c r="F8" s="6">
        <v>0.1</v>
      </c>
      <c r="G8" s="6">
        <v>1</v>
      </c>
    </row>
    <row r="9" spans="1:7" x14ac:dyDescent="0.25">
      <c r="A9" s="5">
        <v>5</v>
      </c>
      <c r="B9" s="6">
        <v>0.13333333333333333</v>
      </c>
      <c r="C9" s="6">
        <v>0.2</v>
      </c>
      <c r="D9" s="6">
        <v>0.23333333333333334</v>
      </c>
      <c r="E9" s="6">
        <v>0.23333333333333334</v>
      </c>
      <c r="F9" s="6">
        <v>0.2</v>
      </c>
      <c r="G9" s="6">
        <v>1</v>
      </c>
    </row>
    <row r="10" spans="1:7" x14ac:dyDescent="0.25">
      <c r="A10" s="5">
        <v>6</v>
      </c>
      <c r="B10" s="6">
        <v>0.16666666666666666</v>
      </c>
      <c r="C10" s="6">
        <v>0.36666666666666664</v>
      </c>
      <c r="D10" s="6">
        <v>0.15</v>
      </c>
      <c r="E10" s="6">
        <v>0.2</v>
      </c>
      <c r="F10" s="6">
        <v>0.11666666666666667</v>
      </c>
      <c r="G10" s="6">
        <v>1</v>
      </c>
    </row>
    <row r="11" spans="1:7" x14ac:dyDescent="0.25">
      <c r="A11" s="5">
        <v>7</v>
      </c>
      <c r="B11" s="6">
        <v>0.1</v>
      </c>
      <c r="C11" s="6">
        <v>0.16666666666666666</v>
      </c>
      <c r="D11" s="6">
        <v>0.35</v>
      </c>
      <c r="E11" s="6">
        <v>0.2</v>
      </c>
      <c r="F11" s="6">
        <v>0.18333333333333332</v>
      </c>
      <c r="G11" s="6">
        <v>1</v>
      </c>
    </row>
    <row r="12" spans="1:7" x14ac:dyDescent="0.25">
      <c r="A12" s="5">
        <v>8</v>
      </c>
      <c r="B12" s="6">
        <v>0.46666666666666667</v>
      </c>
      <c r="C12" s="6">
        <v>0.23333333333333334</v>
      </c>
      <c r="D12" s="6">
        <v>0.16666666666666666</v>
      </c>
      <c r="E12" s="6">
        <v>6.6666666666666666E-2</v>
      </c>
      <c r="F12" s="6">
        <v>6.6666666666666666E-2</v>
      </c>
      <c r="G12" s="6">
        <v>1</v>
      </c>
    </row>
    <row r="13" spans="1:7" x14ac:dyDescent="0.25">
      <c r="A13" s="5">
        <v>9</v>
      </c>
      <c r="B13" s="6">
        <v>0.1</v>
      </c>
      <c r="C13" s="6">
        <v>0.33333333333333331</v>
      </c>
      <c r="D13" s="6">
        <v>0.31666666666666665</v>
      </c>
      <c r="E13" s="6">
        <v>0.13333333333333333</v>
      </c>
      <c r="F13" s="6">
        <v>0.11666666666666667</v>
      </c>
      <c r="G13" s="6">
        <v>1</v>
      </c>
    </row>
    <row r="14" spans="1:7" x14ac:dyDescent="0.25">
      <c r="A14" s="5">
        <v>10</v>
      </c>
      <c r="B14" s="6">
        <v>0.11666666666666667</v>
      </c>
      <c r="C14" s="6">
        <v>0.25</v>
      </c>
      <c r="D14" s="6">
        <v>0.26666666666666666</v>
      </c>
      <c r="E14" s="6">
        <v>0.2</v>
      </c>
      <c r="F14" s="6">
        <v>0.16666666666666666</v>
      </c>
      <c r="G14" s="6">
        <v>1</v>
      </c>
    </row>
    <row r="15" spans="1:7" x14ac:dyDescent="0.25">
      <c r="A15" s="5" t="s">
        <v>9969</v>
      </c>
      <c r="B15" s="6">
        <v>0.16833333333333333</v>
      </c>
      <c r="C15" s="6">
        <v>0.24666666666666667</v>
      </c>
      <c r="D15" s="6">
        <v>0.26333333333333331</v>
      </c>
      <c r="E15" s="6">
        <v>0.18333333333333332</v>
      </c>
      <c r="F15" s="6">
        <v>0.13833333333333334</v>
      </c>
      <c r="G15" s="6">
        <v>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180E-61E4-4965-A005-184B7CDD34C6}">
  <dimension ref="A1:AI601"/>
  <sheetViews>
    <sheetView workbookViewId="0">
      <selection activeCell="G1" sqref="G1"/>
    </sheetView>
  </sheetViews>
  <sheetFormatPr defaultRowHeight="15" x14ac:dyDescent="0.25"/>
  <cols>
    <col min="1" max="1" width="39.42578125" bestFit="1" customWidth="1"/>
    <col min="2" max="2" width="28.140625" customWidth="1"/>
    <col min="3" max="3" width="18.28515625" bestFit="1" customWidth="1"/>
    <col min="4" max="4" width="9.42578125" bestFit="1" customWidth="1"/>
    <col min="5" max="5" width="10.42578125" bestFit="1" customWidth="1"/>
    <col min="6" max="6" width="6.140625" bestFit="1" customWidth="1"/>
    <col min="7" max="7" width="11.28515625" bestFit="1" customWidth="1"/>
    <col min="8" max="8" width="21.140625" bestFit="1" customWidth="1"/>
    <col min="9" max="9" width="9.85546875" bestFit="1" customWidth="1"/>
    <col min="10" max="10" width="10.42578125" bestFit="1" customWidth="1"/>
    <col min="11" max="11" width="6.5703125" bestFit="1" customWidth="1"/>
    <col min="12" max="12" width="10.28515625" bestFit="1" customWidth="1"/>
    <col min="13" max="13" width="14.5703125" bestFit="1" customWidth="1"/>
    <col min="35" max="35" width="2" bestFit="1" customWidth="1"/>
  </cols>
  <sheetData>
    <row r="1" spans="1:35" x14ac:dyDescent="0.25">
      <c r="A1" s="3" t="s">
        <v>3296</v>
      </c>
      <c r="B1" s="3" t="s">
        <v>3297</v>
      </c>
      <c r="C1" s="3" t="s">
        <v>3293</v>
      </c>
      <c r="D1" s="3" t="s">
        <v>3292</v>
      </c>
      <c r="E1" s="3" t="s">
        <v>3294</v>
      </c>
      <c r="F1" s="3" t="s">
        <v>3295</v>
      </c>
      <c r="G1" s="3" t="s">
        <v>3298</v>
      </c>
      <c r="H1" s="3" t="s">
        <v>3299</v>
      </c>
      <c r="I1" s="3" t="s">
        <v>3300</v>
      </c>
      <c r="J1" s="3" t="s">
        <v>3301</v>
      </c>
      <c r="K1" s="3" t="s">
        <v>3302</v>
      </c>
      <c r="L1" s="3" t="s">
        <v>3303</v>
      </c>
      <c r="M1" s="3" t="s">
        <v>3304</v>
      </c>
      <c r="AI1">
        <f>AL:AL</f>
        <v>0</v>
      </c>
    </row>
    <row r="2" spans="1:35" x14ac:dyDescent="0.25">
      <c r="A2" t="str">
        <f>VLOOKUP('R1_Judge'!AE:AE,'R1_Correction'!A:B,2,FALSE)</f>
        <v>326O153BMJUYJKTJKSARGD8X9LKEDQ</v>
      </c>
      <c r="B2" t="str">
        <f>'R1_Judge'!AF:AF</f>
        <v>Wait, what? What's going on?</v>
      </c>
      <c r="C2" t="str">
        <f>'R1_Judge'!P:P</f>
        <v>A2S96ZZ70YFPSK</v>
      </c>
      <c r="D2" t="str">
        <f>'R1_Judge'!AK:AK</f>
        <v>female</v>
      </c>
      <c r="E2" t="str">
        <f>'R1_Judge'!AL:AL</f>
        <v>native</v>
      </c>
      <c r="F2" t="str">
        <f>'R1_Judge'!AG:AG</f>
        <v>36-45</v>
      </c>
      <c r="G2" t="str">
        <f>'R1_Judge'!AI:AI</f>
        <v>slightly</v>
      </c>
      <c r="H2" t="str">
        <f>VLOOKUP($A:$A,'R1_Respond'!$O:$AI,2,FALSE)</f>
        <v>A3VVR8NR3ED04C</v>
      </c>
      <c r="I2" t="str">
        <f>VLOOKUP($A:$A,'R1_Respond'!$O:$AI,20,FALSE)</f>
        <v>male</v>
      </c>
      <c r="J2" t="str">
        <f>VLOOKUP($A:$A,'R1_Respond'!$O:$AI,21,FALSE)</f>
        <v>native</v>
      </c>
      <c r="K2" t="str">
        <f>VLOOKUP($A:$A,'R1_Respond'!$O:$AI,17,FALSE)</f>
        <v>26-35</v>
      </c>
      <c r="L2">
        <f>VLOOKUP($A:$A,'R1_Respond'!$O:$AI,15,FALSE)</f>
        <v>0</v>
      </c>
      <c r="M2">
        <f>VLOOKUP($A:$A,'R1_Respond'!$O:$AI,16,FALSE)</f>
        <v>1</v>
      </c>
    </row>
    <row r="3" spans="1:35" x14ac:dyDescent="0.25">
      <c r="A3" t="str">
        <f>VLOOKUP('R1_Judge'!AE:AE,'R1_Correction'!A:B,2,FALSE)</f>
        <v>326O153BMJUYJKTJKSARGD8X9LKEDQ</v>
      </c>
      <c r="B3" t="str">
        <f>'R1_Judge'!AF:AF</f>
        <v>Wait, what? What's going on?</v>
      </c>
      <c r="C3" t="str">
        <f>'R1_Judge'!P:P</f>
        <v>A20O44S26VN11P</v>
      </c>
      <c r="D3" t="str">
        <f>'R1_Judge'!AK:AK</f>
        <v>female</v>
      </c>
      <c r="E3" t="str">
        <f>'R1_Judge'!AL:AL</f>
        <v>native</v>
      </c>
      <c r="F3" t="str">
        <f>'R1_Judge'!AG:AG</f>
        <v>18-25</v>
      </c>
      <c r="G3" t="str">
        <f>'R1_Judge'!AI:AI</f>
        <v>moderately</v>
      </c>
      <c r="H3" t="str">
        <f>VLOOKUP($A:$A,'R1_Respond'!$O:$AI,2,FALSE)</f>
        <v>A3VVR8NR3ED04C</v>
      </c>
      <c r="I3" t="str">
        <f>VLOOKUP($A:$A,'R1_Respond'!$O:$AI,20,FALSE)</f>
        <v>male</v>
      </c>
      <c r="J3" t="str">
        <f>VLOOKUP($A:$A,'R1_Respond'!$O:$AI,21,FALSE)</f>
        <v>native</v>
      </c>
      <c r="K3" t="str">
        <f>VLOOKUP($A:$A,'R1_Respond'!$O:$AI,17,FALSE)</f>
        <v>26-35</v>
      </c>
      <c r="L3">
        <f>VLOOKUP($A:$A,'R1_Respond'!$O:$AI,15,FALSE)</f>
        <v>0</v>
      </c>
      <c r="M3">
        <f>VLOOKUP($A:$A,'R1_Respond'!$O:$AI,16,FALSE)</f>
        <v>1</v>
      </c>
    </row>
    <row r="4" spans="1:35" x14ac:dyDescent="0.25">
      <c r="A4" t="str">
        <f>VLOOKUP('R1_Judge'!AE:AE,'R1_Correction'!A:B,2,FALSE)</f>
        <v>326O153BMJUYJKTJKSARGD8X9LKEDQ</v>
      </c>
      <c r="B4" t="str">
        <f>'R1_Judge'!AF:AF</f>
        <v>Wait, what? What's going on?</v>
      </c>
      <c r="C4" t="str">
        <f>'R1_Judge'!P:P</f>
        <v>A2A0M30DSA7ZN</v>
      </c>
      <c r="D4" t="str">
        <f>'R1_Judge'!AK:AK</f>
        <v>female</v>
      </c>
      <c r="E4" t="str">
        <f>'R1_Judge'!AL:AL</f>
        <v>native</v>
      </c>
      <c r="F4" t="str">
        <f>'R1_Judge'!AG:AG</f>
        <v>26-35</v>
      </c>
      <c r="G4" t="str">
        <f>'R1_Judge'!AI:AI</f>
        <v>very</v>
      </c>
      <c r="H4" t="str">
        <f>VLOOKUP($A:$A,'R1_Respond'!$O:$AI,2,FALSE)</f>
        <v>A3VVR8NR3ED04C</v>
      </c>
      <c r="I4" t="str">
        <f>VLOOKUP($A:$A,'R1_Respond'!$O:$AI,20,FALSE)</f>
        <v>male</v>
      </c>
      <c r="J4" t="str">
        <f>VLOOKUP($A:$A,'R1_Respond'!$O:$AI,21,FALSE)</f>
        <v>native</v>
      </c>
      <c r="K4" t="str">
        <f>VLOOKUP($A:$A,'R1_Respond'!$O:$AI,17,FALSE)</f>
        <v>26-35</v>
      </c>
      <c r="L4">
        <f>VLOOKUP($A:$A,'R1_Respond'!$O:$AI,15,FALSE)</f>
        <v>0</v>
      </c>
      <c r="M4">
        <f>VLOOKUP($A:$A,'R1_Respond'!$O:$AI,16,FALSE)</f>
        <v>1</v>
      </c>
    </row>
    <row r="5" spans="1:35" x14ac:dyDescent="0.25">
      <c r="A5" t="str">
        <f>VLOOKUP('R1_Judge'!AE:AE,'R1_Correction'!A:B,2,FALSE)</f>
        <v>32RIADZIST0MT7F8SCT32QI6XZ64SA</v>
      </c>
      <c r="B5" t="str">
        <f>'R1_Judge'!AF:AF</f>
        <v>What's going on? You need me to come home?</v>
      </c>
      <c r="C5" t="str">
        <f>'R1_Judge'!P:P</f>
        <v>AY9S6HCHZ8F1Y</v>
      </c>
      <c r="D5" t="str">
        <f>'R1_Judge'!AK:AK</f>
        <v>male</v>
      </c>
      <c r="E5" t="str">
        <f>'R1_Judge'!AL:AL</f>
        <v>native</v>
      </c>
      <c r="F5" t="str">
        <f>'R1_Judge'!AG:AG</f>
        <v>26-35</v>
      </c>
      <c r="G5" t="str">
        <f>'R1_Judge'!AI:AI</f>
        <v>very</v>
      </c>
      <c r="H5" t="str">
        <f>VLOOKUP($A:$A,'R1_Respond'!$O:$AI,2,FALSE)</f>
        <v>AGEK5TH6YDHG1</v>
      </c>
      <c r="I5" t="str">
        <f>VLOOKUP($A:$A,'R1_Respond'!$O:$AI,20,FALSE)</f>
        <v>female</v>
      </c>
      <c r="J5" t="str">
        <f>VLOOKUP($A:$A,'R1_Respond'!$O:$AI,21,FALSE)</f>
        <v>native</v>
      </c>
      <c r="K5" t="str">
        <f>VLOOKUP($A:$A,'R1_Respond'!$O:$AI,17,FALSE)</f>
        <v>26-35</v>
      </c>
      <c r="L5">
        <f>VLOOKUP($A:$A,'R1_Respond'!$O:$AI,15,FALSE)</f>
        <v>0</v>
      </c>
      <c r="M5">
        <f>VLOOKUP($A:$A,'R1_Respond'!$O:$AI,16,FALSE)</f>
        <v>1</v>
      </c>
    </row>
    <row r="6" spans="1:35" x14ac:dyDescent="0.25">
      <c r="A6" t="str">
        <f>VLOOKUP('R1_Judge'!AE:AE,'R1_Correction'!A:B,2,FALSE)</f>
        <v>32RIADZIST0MT7F8SCT32QI6XZ64SA</v>
      </c>
      <c r="B6" t="str">
        <f>'R1_Judge'!AF:AF</f>
        <v>What's going on? You need me to come home?</v>
      </c>
      <c r="C6" t="str">
        <f>'R1_Judge'!P:P</f>
        <v>AWYAVVEVO3O6M</v>
      </c>
      <c r="D6" t="str">
        <f>'R1_Judge'!AK:AK</f>
        <v>male</v>
      </c>
      <c r="E6" t="str">
        <f>'R1_Judge'!AL:AL</f>
        <v>profession</v>
      </c>
      <c r="F6" t="str">
        <f>'R1_Judge'!AG:AG</f>
        <v>18-25</v>
      </c>
      <c r="G6" t="str">
        <f>'R1_Judge'!AI:AI</f>
        <v>moderately</v>
      </c>
      <c r="H6" t="str">
        <f>VLOOKUP($A:$A,'R1_Respond'!$O:$AI,2,FALSE)</f>
        <v>AGEK5TH6YDHG1</v>
      </c>
      <c r="I6" t="str">
        <f>VLOOKUP($A:$A,'R1_Respond'!$O:$AI,20,FALSE)</f>
        <v>female</v>
      </c>
      <c r="J6" t="str">
        <f>VLOOKUP($A:$A,'R1_Respond'!$O:$AI,21,FALSE)</f>
        <v>native</v>
      </c>
      <c r="K6" t="str">
        <f>VLOOKUP($A:$A,'R1_Respond'!$O:$AI,17,FALSE)</f>
        <v>26-35</v>
      </c>
      <c r="L6">
        <f>VLOOKUP($A:$A,'R1_Respond'!$O:$AI,15,FALSE)</f>
        <v>0</v>
      </c>
      <c r="M6">
        <f>VLOOKUP($A:$A,'R1_Respond'!$O:$AI,16,FALSE)</f>
        <v>1</v>
      </c>
    </row>
    <row r="7" spans="1:35" x14ac:dyDescent="0.25">
      <c r="A7" t="str">
        <f>VLOOKUP('R1_Judge'!AE:AE,'R1_Correction'!A:B,2,FALSE)</f>
        <v>32RIADZIST0MT7F8SCT32QI6XZ64SA</v>
      </c>
      <c r="B7" t="str">
        <f>'R1_Judge'!AF:AF</f>
        <v>What's going on? You need me to come home?</v>
      </c>
      <c r="C7" t="str">
        <f>'R1_Judge'!P:P</f>
        <v>A110KENBXU7SUJ</v>
      </c>
      <c r="D7" t="str">
        <f>'R1_Judge'!AK:AK</f>
        <v>male</v>
      </c>
      <c r="E7" t="str">
        <f>'R1_Judge'!AL:AL</f>
        <v>native</v>
      </c>
      <c r="F7" t="str">
        <f>'R1_Judge'!AG:AG</f>
        <v>46-55</v>
      </c>
      <c r="G7" t="str">
        <f>'R1_Judge'!AI:AI</f>
        <v>very</v>
      </c>
      <c r="H7" t="str">
        <f>VLOOKUP($A:$A,'R1_Respond'!$O:$AI,2,FALSE)</f>
        <v>AGEK5TH6YDHG1</v>
      </c>
      <c r="I7" t="str">
        <f>VLOOKUP($A:$A,'R1_Respond'!$O:$AI,20,FALSE)</f>
        <v>female</v>
      </c>
      <c r="J7" t="str">
        <f>VLOOKUP($A:$A,'R1_Respond'!$O:$AI,21,FALSE)</f>
        <v>native</v>
      </c>
      <c r="K7" t="str">
        <f>VLOOKUP($A:$A,'R1_Respond'!$O:$AI,17,FALSE)</f>
        <v>26-35</v>
      </c>
      <c r="L7">
        <f>VLOOKUP($A:$A,'R1_Respond'!$O:$AI,15,FALSE)</f>
        <v>0</v>
      </c>
      <c r="M7">
        <f>VLOOKUP($A:$A,'R1_Respond'!$O:$AI,16,FALSE)</f>
        <v>1</v>
      </c>
    </row>
    <row r="8" spans="1:35" x14ac:dyDescent="0.25">
      <c r="A8" t="str">
        <f>VLOOKUP('R1_Judge'!AE:AE,'R1_Correction'!A:B,2,FALSE)</f>
        <v>379J5II41PCHHWHBX98FZQG2IVELE7</v>
      </c>
      <c r="B8" t="str">
        <f>'R1_Judge'!AF:AF</f>
        <v>Okay! We'll clean it when I get home.</v>
      </c>
      <c r="C8" t="str">
        <f>'R1_Judge'!P:P</f>
        <v>APRBKGIRNIXRW</v>
      </c>
      <c r="D8" t="str">
        <f>'R1_Judge'!AK:AK</f>
        <v>male</v>
      </c>
      <c r="E8" t="str">
        <f>'R1_Judge'!AL:AL</f>
        <v>native</v>
      </c>
      <c r="F8" t="str">
        <f>'R1_Judge'!AG:AG</f>
        <v>26-35</v>
      </c>
      <c r="G8" t="str">
        <f>'R1_Judge'!AI:AI</f>
        <v>moderately</v>
      </c>
      <c r="H8" t="str">
        <f>VLOOKUP($A:$A,'R1_Respond'!$O:$AI,2,FALSE)</f>
        <v>AC14IYRT7YWCC</v>
      </c>
      <c r="I8" t="str">
        <f>VLOOKUP($A:$A,'R1_Respond'!$O:$AI,20,FALSE)</f>
        <v>female</v>
      </c>
      <c r="J8" t="str">
        <f>VLOOKUP($A:$A,'R1_Respond'!$O:$AI,21,FALSE)</f>
        <v>native</v>
      </c>
      <c r="K8" t="str">
        <f>VLOOKUP($A:$A,'R1_Respond'!$O:$AI,17,FALSE)</f>
        <v>18-25</v>
      </c>
      <c r="L8">
        <f>VLOOKUP($A:$A,'R1_Respond'!$O:$AI,15,FALSE)</f>
        <v>0</v>
      </c>
      <c r="M8">
        <f>VLOOKUP($A:$A,'R1_Respond'!$O:$AI,16,FALSE)</f>
        <v>1</v>
      </c>
    </row>
    <row r="9" spans="1:35" x14ac:dyDescent="0.25">
      <c r="A9" t="str">
        <f>VLOOKUP('R1_Judge'!AE:AE,'R1_Correction'!A:B,2,FALSE)</f>
        <v>379J5II41PCHHWHBX98FZQG2IVELE7</v>
      </c>
      <c r="B9" t="str">
        <f>'R1_Judge'!AF:AF</f>
        <v>Okay! We'll clean it when I get home.</v>
      </c>
      <c r="C9" t="str">
        <f>'R1_Judge'!P:P</f>
        <v>A7KLTVEIASF4J</v>
      </c>
      <c r="D9" t="str">
        <f>'R1_Judge'!AK:AK</f>
        <v>male</v>
      </c>
      <c r="E9" t="str">
        <f>'R1_Judge'!AL:AL</f>
        <v>native</v>
      </c>
      <c r="F9" t="str">
        <f>'R1_Judge'!AG:AG</f>
        <v>26-35</v>
      </c>
      <c r="G9" t="str">
        <f>'R1_Judge'!AI:AI</f>
        <v>slightly</v>
      </c>
      <c r="H9" t="str">
        <f>VLOOKUP($A:$A,'R1_Respond'!$O:$AI,2,FALSE)</f>
        <v>AC14IYRT7YWCC</v>
      </c>
      <c r="I9" t="str">
        <f>VLOOKUP($A:$A,'R1_Respond'!$O:$AI,20,FALSE)</f>
        <v>female</v>
      </c>
      <c r="J9" t="str">
        <f>VLOOKUP($A:$A,'R1_Respond'!$O:$AI,21,FALSE)</f>
        <v>native</v>
      </c>
      <c r="K9" t="str">
        <f>VLOOKUP($A:$A,'R1_Respond'!$O:$AI,17,FALSE)</f>
        <v>18-25</v>
      </c>
      <c r="L9">
        <f>VLOOKUP($A:$A,'R1_Respond'!$O:$AI,15,FALSE)</f>
        <v>0</v>
      </c>
      <c r="M9">
        <f>VLOOKUP($A:$A,'R1_Respond'!$O:$AI,16,FALSE)</f>
        <v>1</v>
      </c>
    </row>
    <row r="10" spans="1:35" x14ac:dyDescent="0.25">
      <c r="A10" t="str">
        <f>VLOOKUP('R1_Judge'!AE:AE,'R1_Correction'!A:B,2,FALSE)</f>
        <v>379J5II41PCHHWHBX98FZQG2IVELE7</v>
      </c>
      <c r="B10" t="str">
        <f>'R1_Judge'!AF:AF</f>
        <v>Okay! We'll clean it when I get home.</v>
      </c>
      <c r="C10" t="str">
        <f>'R1_Judge'!P:P</f>
        <v>AJK246UQQ0C7I</v>
      </c>
      <c r="D10" t="str">
        <f>'R1_Judge'!AK:AK</f>
        <v>female</v>
      </c>
      <c r="E10" t="str">
        <f>'R1_Judge'!AL:AL</f>
        <v>native</v>
      </c>
      <c r="F10" t="str">
        <f>'R1_Judge'!AG:AG</f>
        <v>36-45</v>
      </c>
      <c r="G10" t="str">
        <f>'R1_Judge'!AI:AI</f>
        <v>moderately</v>
      </c>
      <c r="H10" t="str">
        <f>VLOOKUP($A:$A,'R1_Respond'!$O:$AI,2,FALSE)</f>
        <v>AC14IYRT7YWCC</v>
      </c>
      <c r="I10" t="str">
        <f>VLOOKUP($A:$A,'R1_Respond'!$O:$AI,20,FALSE)</f>
        <v>female</v>
      </c>
      <c r="J10" t="str">
        <f>VLOOKUP($A:$A,'R1_Respond'!$O:$AI,21,FALSE)</f>
        <v>native</v>
      </c>
      <c r="K10" t="str">
        <f>VLOOKUP($A:$A,'R1_Respond'!$O:$AI,17,FALSE)</f>
        <v>18-25</v>
      </c>
      <c r="L10">
        <f>VLOOKUP($A:$A,'R1_Respond'!$O:$AI,15,FALSE)</f>
        <v>0</v>
      </c>
      <c r="M10">
        <f>VLOOKUP($A:$A,'R1_Respond'!$O:$AI,16,FALSE)</f>
        <v>1</v>
      </c>
    </row>
    <row r="11" spans="1:35" x14ac:dyDescent="0.25">
      <c r="A11" t="str">
        <f>VLOOKUP('R1_Judge'!AE:AE,'R1_Correction'!A:B,2,FALSE)</f>
        <v>38SKSKU7R2TTX1JXTSY6K5EUAJVLIG</v>
      </c>
      <c r="B11" t="str">
        <f>'R1_Judge'!AF:AF</f>
        <v>Don't worry and be happy. I will take care of everything.</v>
      </c>
      <c r="C11" t="str">
        <f>'R1_Judge'!P:P</f>
        <v>A8E99XNOTT390</v>
      </c>
      <c r="D11" t="str">
        <f>'R1_Judge'!AK:AK</f>
        <v>female</v>
      </c>
      <c r="E11" t="str">
        <f>'R1_Judge'!AL:AL</f>
        <v>native</v>
      </c>
      <c r="F11" t="str">
        <f>'R1_Judge'!AG:AG</f>
        <v>36-45</v>
      </c>
      <c r="G11" t="str">
        <f>'R1_Judge'!AI:AI</f>
        <v>very</v>
      </c>
      <c r="H11" t="str">
        <f>VLOOKUP($A:$A,'R1_Respond'!$O:$AI,2,FALSE)</f>
        <v>A18LFH7XW61JO9</v>
      </c>
      <c r="I11" t="str">
        <f>VLOOKUP($A:$A,'R1_Respond'!$O:$AI,20,FALSE)</f>
        <v>male</v>
      </c>
      <c r="J11" t="str">
        <f>VLOOKUP($A:$A,'R1_Respond'!$O:$AI,21,FALSE)</f>
        <v>native</v>
      </c>
      <c r="K11" t="str">
        <f>VLOOKUP($A:$A,'R1_Respond'!$O:$AI,17,FALSE)</f>
        <v>26-35</v>
      </c>
      <c r="L11">
        <f>VLOOKUP($A:$A,'R1_Respond'!$O:$AI,15,FALSE)</f>
        <v>0</v>
      </c>
      <c r="M11">
        <f>VLOOKUP($A:$A,'R1_Respond'!$O:$AI,16,FALSE)</f>
        <v>1</v>
      </c>
    </row>
    <row r="12" spans="1:35" x14ac:dyDescent="0.25">
      <c r="A12" t="str">
        <f>VLOOKUP('R1_Judge'!AE:AE,'R1_Correction'!A:B,2,FALSE)</f>
        <v>38SKSKU7R2TTX1JXTSY6K5EUAJVLIG</v>
      </c>
      <c r="B12" t="str">
        <f>'R1_Judge'!AF:AF</f>
        <v>Don't worry and be happy. I will take care of everything.</v>
      </c>
      <c r="C12" t="str">
        <f>'R1_Judge'!P:P</f>
        <v>AJK246UQQ0C7I</v>
      </c>
      <c r="D12" t="str">
        <f>'R1_Judge'!AK:AK</f>
        <v>female</v>
      </c>
      <c r="E12" t="str">
        <f>'R1_Judge'!AL:AL</f>
        <v>native</v>
      </c>
      <c r="F12" t="str">
        <f>'R1_Judge'!AG:AG</f>
        <v>36-45</v>
      </c>
      <c r="G12" t="str">
        <f>'R1_Judge'!AI:AI</f>
        <v>moderately</v>
      </c>
      <c r="H12" t="str">
        <f>VLOOKUP($A:$A,'R1_Respond'!$O:$AI,2,FALSE)</f>
        <v>A18LFH7XW61JO9</v>
      </c>
      <c r="I12" t="str">
        <f>VLOOKUP($A:$A,'R1_Respond'!$O:$AI,20,FALSE)</f>
        <v>male</v>
      </c>
      <c r="J12" t="str">
        <f>VLOOKUP($A:$A,'R1_Respond'!$O:$AI,21,FALSE)</f>
        <v>native</v>
      </c>
      <c r="K12" t="str">
        <f>VLOOKUP($A:$A,'R1_Respond'!$O:$AI,17,FALSE)</f>
        <v>26-35</v>
      </c>
      <c r="L12">
        <f>VLOOKUP($A:$A,'R1_Respond'!$O:$AI,15,FALSE)</f>
        <v>0</v>
      </c>
      <c r="M12">
        <f>VLOOKUP($A:$A,'R1_Respond'!$O:$AI,16,FALSE)</f>
        <v>1</v>
      </c>
    </row>
    <row r="13" spans="1:35" x14ac:dyDescent="0.25">
      <c r="A13" t="str">
        <f>VLOOKUP('R1_Judge'!AE:AE,'R1_Correction'!A:B,2,FALSE)</f>
        <v>38SKSKU7R2TTX1JXTSY6K5EUAJVLIG</v>
      </c>
      <c r="B13" t="str">
        <f>'R1_Judge'!AF:AF</f>
        <v>Don't worry and be happy. I will take care of everything.</v>
      </c>
      <c r="C13" t="str">
        <f>'R1_Judge'!P:P</f>
        <v>A3U761PEG7MFKT</v>
      </c>
      <c r="D13" t="str">
        <f>'R1_Judge'!AK:AK</f>
        <v>female</v>
      </c>
      <c r="E13" t="str">
        <f>'R1_Judge'!AL:AL</f>
        <v>native</v>
      </c>
      <c r="F13" t="str">
        <f>'R1_Judge'!AG:AG</f>
        <v>36-45</v>
      </c>
      <c r="G13" t="str">
        <f>'R1_Judge'!AI:AI</f>
        <v>extremely</v>
      </c>
      <c r="H13" t="str">
        <f>VLOOKUP($A:$A,'R1_Respond'!$O:$AI,2,FALSE)</f>
        <v>A18LFH7XW61JO9</v>
      </c>
      <c r="I13" t="str">
        <f>VLOOKUP($A:$A,'R1_Respond'!$O:$AI,20,FALSE)</f>
        <v>male</v>
      </c>
      <c r="J13" t="str">
        <f>VLOOKUP($A:$A,'R1_Respond'!$O:$AI,21,FALSE)</f>
        <v>native</v>
      </c>
      <c r="K13" t="str">
        <f>VLOOKUP($A:$A,'R1_Respond'!$O:$AI,17,FALSE)</f>
        <v>26-35</v>
      </c>
      <c r="L13">
        <f>VLOOKUP($A:$A,'R1_Respond'!$O:$AI,15,FALSE)</f>
        <v>0</v>
      </c>
      <c r="M13">
        <f>VLOOKUP($A:$A,'R1_Respond'!$O:$AI,16,FALSE)</f>
        <v>1</v>
      </c>
    </row>
    <row r="14" spans="1:35" x14ac:dyDescent="0.25">
      <c r="A14" t="str">
        <f>VLOOKUP('R1_Judge'!AE:AE,'R1_Correction'!A:B,2,FALSE)</f>
        <v>39GXDJN2OUA340JEYAOLUPIIYMMV8X</v>
      </c>
      <c r="B14" t="str">
        <f>'R1_Judge'!AF:AF</f>
        <v>Do I need a hazmat suit?</v>
      </c>
      <c r="C14" t="str">
        <f>'R1_Judge'!P:P</f>
        <v>A3MYTEE8WSEQ2Z</v>
      </c>
      <c r="D14" t="str">
        <f>'R1_Judge'!AK:AK</f>
        <v>male</v>
      </c>
      <c r="E14" t="str">
        <f>'R1_Judge'!AL:AL</f>
        <v>native</v>
      </c>
      <c r="F14" t="str">
        <f>'R1_Judge'!AG:AG</f>
        <v>18-25</v>
      </c>
      <c r="G14" t="str">
        <f>'R1_Judge'!AI:AI</f>
        <v>none</v>
      </c>
      <c r="H14" t="str">
        <f>VLOOKUP($A:$A,'R1_Respond'!$O:$AI,2,FALSE)</f>
        <v>A2Y8H19KDBK3GK</v>
      </c>
      <c r="I14" t="str">
        <f>VLOOKUP($A:$A,'R1_Respond'!$O:$AI,20,FALSE)</f>
        <v>male</v>
      </c>
      <c r="J14" t="str">
        <f>VLOOKUP($A:$A,'R1_Respond'!$O:$AI,21,FALSE)</f>
        <v>native</v>
      </c>
      <c r="K14" t="str">
        <f>VLOOKUP($A:$A,'R1_Respond'!$O:$AI,17,FALSE)</f>
        <v>26-35</v>
      </c>
      <c r="L14">
        <f>VLOOKUP($A:$A,'R1_Respond'!$O:$AI,15,FALSE)</f>
        <v>0</v>
      </c>
      <c r="M14">
        <f>VLOOKUP($A:$A,'R1_Respond'!$O:$AI,16,FALSE)</f>
        <v>1</v>
      </c>
    </row>
    <row r="15" spans="1:35" x14ac:dyDescent="0.25">
      <c r="A15" t="str">
        <f>VLOOKUP('R1_Judge'!AE:AE,'R1_Correction'!A:B,2,FALSE)</f>
        <v>39GXDJN2OUA340JEYAOLUPIIYMMV8X</v>
      </c>
      <c r="B15" t="str">
        <f>'R1_Judge'!AF:AF</f>
        <v>Do I need a hazmat suit?</v>
      </c>
      <c r="C15" t="str">
        <f>'R1_Judge'!P:P</f>
        <v>AY9S6HCHZ8F1Y</v>
      </c>
      <c r="D15" t="str">
        <f>'R1_Judge'!AK:AK</f>
        <v>male</v>
      </c>
      <c r="E15" t="str">
        <f>'R1_Judge'!AL:AL</f>
        <v>native</v>
      </c>
      <c r="F15" t="str">
        <f>'R1_Judge'!AG:AG</f>
        <v>26-35</v>
      </c>
      <c r="G15" t="str">
        <f>'R1_Judge'!AI:AI</f>
        <v>none</v>
      </c>
      <c r="H15" t="str">
        <f>VLOOKUP($A:$A,'R1_Respond'!$O:$AI,2,FALSE)</f>
        <v>A2Y8H19KDBK3GK</v>
      </c>
      <c r="I15" t="str">
        <f>VLOOKUP($A:$A,'R1_Respond'!$O:$AI,20,FALSE)</f>
        <v>male</v>
      </c>
      <c r="J15" t="str">
        <f>VLOOKUP($A:$A,'R1_Respond'!$O:$AI,21,FALSE)</f>
        <v>native</v>
      </c>
      <c r="K15" t="str">
        <f>VLOOKUP($A:$A,'R1_Respond'!$O:$AI,17,FALSE)</f>
        <v>26-35</v>
      </c>
      <c r="L15">
        <f>VLOOKUP($A:$A,'R1_Respond'!$O:$AI,15,FALSE)</f>
        <v>0</v>
      </c>
      <c r="M15">
        <f>VLOOKUP($A:$A,'R1_Respond'!$O:$AI,16,FALSE)</f>
        <v>1</v>
      </c>
    </row>
    <row r="16" spans="1:35" x14ac:dyDescent="0.25">
      <c r="A16" t="str">
        <f>VLOOKUP('R1_Judge'!AE:AE,'R1_Correction'!A:B,2,FALSE)</f>
        <v>39GXDJN2OUA340JEYAOLUPIIYMMV8X</v>
      </c>
      <c r="B16" t="str">
        <f>'R1_Judge'!AF:AF</f>
        <v>Do I need a hazmat suit?</v>
      </c>
      <c r="C16" t="str">
        <f>'R1_Judge'!P:P</f>
        <v>AYXXCTW7FHTVQ</v>
      </c>
      <c r="D16" t="str">
        <f>'R1_Judge'!AK:AK</f>
        <v>female</v>
      </c>
      <c r="E16" t="str">
        <f>'R1_Judge'!AL:AL</f>
        <v>native</v>
      </c>
      <c r="F16" t="str">
        <f>'R1_Judge'!AG:AG</f>
        <v>46-55</v>
      </c>
      <c r="G16" t="str">
        <f>'R1_Judge'!AI:AI</f>
        <v>none</v>
      </c>
      <c r="H16" t="str">
        <f>VLOOKUP($A:$A,'R1_Respond'!$O:$AI,2,FALSE)</f>
        <v>A2Y8H19KDBK3GK</v>
      </c>
      <c r="I16" t="str">
        <f>VLOOKUP($A:$A,'R1_Respond'!$O:$AI,20,FALSE)</f>
        <v>male</v>
      </c>
      <c r="J16" t="str">
        <f>VLOOKUP($A:$A,'R1_Respond'!$O:$AI,21,FALSE)</f>
        <v>native</v>
      </c>
      <c r="K16" t="str">
        <f>VLOOKUP($A:$A,'R1_Respond'!$O:$AI,17,FALSE)</f>
        <v>26-35</v>
      </c>
      <c r="L16">
        <f>VLOOKUP($A:$A,'R1_Respond'!$O:$AI,15,FALSE)</f>
        <v>0</v>
      </c>
      <c r="M16">
        <f>VLOOKUP($A:$A,'R1_Respond'!$O:$AI,16,FALSE)</f>
        <v>1</v>
      </c>
    </row>
    <row r="17" spans="1:13" x14ac:dyDescent="0.25">
      <c r="A17" t="str">
        <f>VLOOKUP('R1_Judge'!AE:AE,'R1_Correction'!A:B,2,FALSE)</f>
        <v>3MTMREQS4WEU2DCYLIDVCI7RVNAAWK</v>
      </c>
      <c r="B17" t="str">
        <f>'R1_Judge'!AF:AF</f>
        <v>Uh oh. What's going on?</v>
      </c>
      <c r="C17" t="str">
        <f>'R1_Judge'!P:P</f>
        <v>A1JEMN51X76N2O</v>
      </c>
      <c r="D17" t="str">
        <f>'R1_Judge'!AK:AK</f>
        <v>female</v>
      </c>
      <c r="E17" t="str">
        <f>'R1_Judge'!AL:AL</f>
        <v>native</v>
      </c>
      <c r="F17" t="str">
        <f>'R1_Judge'!AG:AG</f>
        <v>46-55</v>
      </c>
      <c r="G17" t="str">
        <f>'R1_Judge'!AI:AI</f>
        <v>moderately</v>
      </c>
      <c r="H17" t="str">
        <f>VLOOKUP($A:$A,'R1_Respond'!$O:$AI,2,FALSE)</f>
        <v>A4GXHVTRGW5P8</v>
      </c>
      <c r="I17" t="str">
        <f>VLOOKUP($A:$A,'R1_Respond'!$O:$AI,20,FALSE)</f>
        <v>female</v>
      </c>
      <c r="J17" t="str">
        <f>VLOOKUP($A:$A,'R1_Respond'!$O:$AI,21,FALSE)</f>
        <v>native</v>
      </c>
      <c r="K17" t="str">
        <f>VLOOKUP($A:$A,'R1_Respond'!$O:$AI,17,FALSE)</f>
        <v>18-25</v>
      </c>
      <c r="L17">
        <f>VLOOKUP($A:$A,'R1_Respond'!$O:$AI,15,FALSE)</f>
        <v>0</v>
      </c>
      <c r="M17">
        <f>VLOOKUP($A:$A,'R1_Respond'!$O:$AI,16,FALSE)</f>
        <v>1</v>
      </c>
    </row>
    <row r="18" spans="1:13" x14ac:dyDescent="0.25">
      <c r="A18" t="str">
        <f>VLOOKUP('R1_Judge'!AE:AE,'R1_Correction'!A:B,2,FALSE)</f>
        <v>3MTMREQS4WEU2DCYLIDVCI7RVNAAWK</v>
      </c>
      <c r="B18" t="str">
        <f>'R1_Judge'!AF:AF</f>
        <v>Uh oh. What's going on?</v>
      </c>
      <c r="C18" t="str">
        <f>'R1_Judge'!P:P</f>
        <v>AY9S6HCHZ8F1Y</v>
      </c>
      <c r="D18" t="str">
        <f>'R1_Judge'!AK:AK</f>
        <v>male</v>
      </c>
      <c r="E18" t="str">
        <f>'R1_Judge'!AL:AL</f>
        <v>native</v>
      </c>
      <c r="F18" t="str">
        <f>'R1_Judge'!AG:AG</f>
        <v>26-35</v>
      </c>
      <c r="G18" t="str">
        <f>'R1_Judge'!AI:AI</f>
        <v>none</v>
      </c>
      <c r="H18" t="str">
        <f>VLOOKUP($A:$A,'R1_Respond'!$O:$AI,2,FALSE)</f>
        <v>A4GXHVTRGW5P8</v>
      </c>
      <c r="I18" t="str">
        <f>VLOOKUP($A:$A,'R1_Respond'!$O:$AI,20,FALSE)</f>
        <v>female</v>
      </c>
      <c r="J18" t="str">
        <f>VLOOKUP($A:$A,'R1_Respond'!$O:$AI,21,FALSE)</f>
        <v>native</v>
      </c>
      <c r="K18" t="str">
        <f>VLOOKUP($A:$A,'R1_Respond'!$O:$AI,17,FALSE)</f>
        <v>18-25</v>
      </c>
      <c r="L18">
        <f>VLOOKUP($A:$A,'R1_Respond'!$O:$AI,15,FALSE)</f>
        <v>0</v>
      </c>
      <c r="M18">
        <f>VLOOKUP($A:$A,'R1_Respond'!$O:$AI,16,FALSE)</f>
        <v>1</v>
      </c>
    </row>
    <row r="19" spans="1:13" x14ac:dyDescent="0.25">
      <c r="A19" t="str">
        <f>VLOOKUP('R1_Judge'!AE:AE,'R1_Correction'!A:B,2,FALSE)</f>
        <v>3MTMREQS4WEU2DCYLIDVCI7RVNAAWK</v>
      </c>
      <c r="B19" t="str">
        <f>'R1_Judge'!AF:AF</f>
        <v>Uh oh. What's going on?</v>
      </c>
      <c r="C19" t="str">
        <f>'R1_Judge'!P:P</f>
        <v>APRBKGIRNIXRW</v>
      </c>
      <c r="D19" t="str">
        <f>'R1_Judge'!AK:AK</f>
        <v>male</v>
      </c>
      <c r="E19" t="str">
        <f>'R1_Judge'!AL:AL</f>
        <v>native</v>
      </c>
      <c r="F19" t="str">
        <f>'R1_Judge'!AG:AG</f>
        <v>26-35</v>
      </c>
      <c r="G19" t="str">
        <f>'R1_Judge'!AI:AI</f>
        <v>none</v>
      </c>
      <c r="H19" t="str">
        <f>VLOOKUP($A:$A,'R1_Respond'!$O:$AI,2,FALSE)</f>
        <v>A4GXHVTRGW5P8</v>
      </c>
      <c r="I19" t="str">
        <f>VLOOKUP($A:$A,'R1_Respond'!$O:$AI,20,FALSE)</f>
        <v>female</v>
      </c>
      <c r="J19" t="str">
        <f>VLOOKUP($A:$A,'R1_Respond'!$O:$AI,21,FALSE)</f>
        <v>native</v>
      </c>
      <c r="K19" t="str">
        <f>VLOOKUP($A:$A,'R1_Respond'!$O:$AI,17,FALSE)</f>
        <v>18-25</v>
      </c>
      <c r="L19">
        <f>VLOOKUP($A:$A,'R1_Respond'!$O:$AI,15,FALSE)</f>
        <v>0</v>
      </c>
      <c r="M19">
        <f>VLOOKUP($A:$A,'R1_Respond'!$O:$AI,16,FALSE)</f>
        <v>1</v>
      </c>
    </row>
    <row r="20" spans="1:13" x14ac:dyDescent="0.25">
      <c r="A20" t="str">
        <f>VLOOKUP('R1_Judge'!AE:AE,'R1_Correction'!A:B,2,FALSE)</f>
        <v>3NVC2EB65RVY7X8DR4G9A7E10HAY3V</v>
      </c>
      <c r="B20" t="str">
        <f>'R1_Judge'!AF:AF</f>
        <v>What's going on?</v>
      </c>
      <c r="C20" t="str">
        <f>'R1_Judge'!P:P</f>
        <v>A3U761PEG7MFKT</v>
      </c>
      <c r="D20" t="str">
        <f>'R1_Judge'!AK:AK</f>
        <v>female</v>
      </c>
      <c r="E20" t="str">
        <f>'R1_Judge'!AL:AL</f>
        <v>native</v>
      </c>
      <c r="F20" t="str">
        <f>'R1_Judge'!AG:AG</f>
        <v>36-45</v>
      </c>
      <c r="G20" t="str">
        <f>'R1_Judge'!AI:AI</f>
        <v>slightly</v>
      </c>
      <c r="H20" t="str">
        <f>VLOOKUP($A:$A,'R1_Respond'!$O:$AI,2,FALSE)</f>
        <v>A1L62VC27LQKPA</v>
      </c>
      <c r="I20" t="str">
        <f>VLOOKUP($A:$A,'R1_Respond'!$O:$AI,20,FALSE)</f>
        <v>female</v>
      </c>
      <c r="J20" t="str">
        <f>VLOOKUP($A:$A,'R1_Respond'!$O:$AI,21,FALSE)</f>
        <v>native</v>
      </c>
      <c r="K20" t="str">
        <f>VLOOKUP($A:$A,'R1_Respond'!$O:$AI,17,FALSE)</f>
        <v>26-35</v>
      </c>
      <c r="L20">
        <f>VLOOKUP($A:$A,'R1_Respond'!$O:$AI,15,FALSE)</f>
        <v>0</v>
      </c>
      <c r="M20">
        <f>VLOOKUP($A:$A,'R1_Respond'!$O:$AI,16,FALSE)</f>
        <v>1</v>
      </c>
    </row>
    <row r="21" spans="1:13" x14ac:dyDescent="0.25">
      <c r="A21" t="str">
        <f>VLOOKUP('R1_Judge'!AE:AE,'R1_Correction'!A:B,2,FALSE)</f>
        <v>3NVC2EB65RVY7X8DR4G9A7E10HAY3V</v>
      </c>
      <c r="B21" t="str">
        <f>'R1_Judge'!AF:AF</f>
        <v>What's going on?</v>
      </c>
      <c r="C21" t="str">
        <f>'R1_Judge'!P:P</f>
        <v>APRBKGIRNIXRW</v>
      </c>
      <c r="D21" t="str">
        <f>'R1_Judge'!AK:AK</f>
        <v>male</v>
      </c>
      <c r="E21" t="str">
        <f>'R1_Judge'!AL:AL</f>
        <v>native</v>
      </c>
      <c r="F21" t="str">
        <f>'R1_Judge'!AG:AG</f>
        <v>26-35</v>
      </c>
      <c r="G21" t="str">
        <f>'R1_Judge'!AI:AI</f>
        <v>slightly</v>
      </c>
      <c r="H21" t="str">
        <f>VLOOKUP($A:$A,'R1_Respond'!$O:$AI,2,FALSE)</f>
        <v>A1L62VC27LQKPA</v>
      </c>
      <c r="I21" t="str">
        <f>VLOOKUP($A:$A,'R1_Respond'!$O:$AI,20,FALSE)</f>
        <v>female</v>
      </c>
      <c r="J21" t="str">
        <f>VLOOKUP($A:$A,'R1_Respond'!$O:$AI,21,FALSE)</f>
        <v>native</v>
      </c>
      <c r="K21" t="str">
        <f>VLOOKUP($A:$A,'R1_Respond'!$O:$AI,17,FALSE)</f>
        <v>26-35</v>
      </c>
      <c r="L21">
        <f>VLOOKUP($A:$A,'R1_Respond'!$O:$AI,15,FALSE)</f>
        <v>0</v>
      </c>
      <c r="M21">
        <f>VLOOKUP($A:$A,'R1_Respond'!$O:$AI,16,FALSE)</f>
        <v>1</v>
      </c>
    </row>
    <row r="22" spans="1:13" x14ac:dyDescent="0.25">
      <c r="A22" t="str">
        <f>VLOOKUP('R1_Judge'!AE:AE,'R1_Correction'!A:B,2,FALSE)</f>
        <v>3NVC2EB65RVY7X8DR4G9A7E10HAY3V</v>
      </c>
      <c r="B22" t="str">
        <f>'R1_Judge'!AF:AF</f>
        <v>What's going on?</v>
      </c>
      <c r="C22" t="str">
        <f>'R1_Judge'!P:P</f>
        <v>A1H4GJFI4NJWKV</v>
      </c>
      <c r="D22" t="str">
        <f>'R1_Judge'!AK:AK</f>
        <v>female</v>
      </c>
      <c r="E22" t="str">
        <f>'R1_Judge'!AL:AL</f>
        <v>native</v>
      </c>
      <c r="F22" t="str">
        <f>'R1_Judge'!AG:AG</f>
        <v>36-45</v>
      </c>
      <c r="G22" t="str">
        <f>'R1_Judge'!AI:AI</f>
        <v>slightly</v>
      </c>
      <c r="H22" t="str">
        <f>VLOOKUP($A:$A,'R1_Respond'!$O:$AI,2,FALSE)</f>
        <v>A1L62VC27LQKPA</v>
      </c>
      <c r="I22" t="str">
        <f>VLOOKUP($A:$A,'R1_Respond'!$O:$AI,20,FALSE)</f>
        <v>female</v>
      </c>
      <c r="J22" t="str">
        <f>VLOOKUP($A:$A,'R1_Respond'!$O:$AI,21,FALSE)</f>
        <v>native</v>
      </c>
      <c r="K22" t="str">
        <f>VLOOKUP($A:$A,'R1_Respond'!$O:$AI,17,FALSE)</f>
        <v>26-35</v>
      </c>
      <c r="L22">
        <f>VLOOKUP($A:$A,'R1_Respond'!$O:$AI,15,FALSE)</f>
        <v>0</v>
      </c>
      <c r="M22">
        <f>VLOOKUP($A:$A,'R1_Respond'!$O:$AI,16,FALSE)</f>
        <v>1</v>
      </c>
    </row>
    <row r="23" spans="1:13" x14ac:dyDescent="0.25">
      <c r="A23" t="str">
        <f>VLOOKUP('R1_Judge'!AE:AE,'R1_Correction'!A:B,2,FALSE)</f>
        <v>3RU7GD8VPPP8I01RQWLR5OT1OSAPSO</v>
      </c>
      <c r="B23" t="str">
        <f>'R1_Judge'!AF:AF</f>
        <v>Want me to just head home?</v>
      </c>
      <c r="C23" t="str">
        <f>'R1_Judge'!P:P</f>
        <v>A7KLTVEIASF4J</v>
      </c>
      <c r="D23" t="str">
        <f>'R1_Judge'!AK:AK</f>
        <v>male</v>
      </c>
      <c r="E23" t="str">
        <f>'R1_Judge'!AL:AL</f>
        <v>native</v>
      </c>
      <c r="F23" t="str">
        <f>'R1_Judge'!AG:AG</f>
        <v>26-35</v>
      </c>
      <c r="G23" t="str">
        <f>'R1_Judge'!AI:AI</f>
        <v>none</v>
      </c>
      <c r="H23" t="str">
        <f>VLOOKUP($A:$A,'R1_Respond'!$O:$AI,2,FALSE)</f>
        <v>A36QD4HK0M6PUL</v>
      </c>
      <c r="I23" t="str">
        <f>VLOOKUP($A:$A,'R1_Respond'!$O:$AI,20,FALSE)</f>
        <v>female</v>
      </c>
      <c r="J23" t="str">
        <f>VLOOKUP($A:$A,'R1_Respond'!$O:$AI,21,FALSE)</f>
        <v>native</v>
      </c>
      <c r="K23" t="str">
        <f>VLOOKUP($A:$A,'R1_Respond'!$O:$AI,17,FALSE)</f>
        <v>26-35</v>
      </c>
      <c r="L23">
        <f>VLOOKUP($A:$A,'R1_Respond'!$O:$AI,15,FALSE)</f>
        <v>0</v>
      </c>
      <c r="M23">
        <f>VLOOKUP($A:$A,'R1_Respond'!$O:$AI,16,FALSE)</f>
        <v>1</v>
      </c>
    </row>
    <row r="24" spans="1:13" x14ac:dyDescent="0.25">
      <c r="A24" t="str">
        <f>VLOOKUP('R1_Judge'!AE:AE,'R1_Correction'!A:B,2,FALSE)</f>
        <v>3RU7GD8VPPP8I01RQWLR5OT1OSAPSO</v>
      </c>
      <c r="B24" t="str">
        <f>'R1_Judge'!AF:AF</f>
        <v>Want me to just head home?</v>
      </c>
      <c r="C24" t="str">
        <f>'R1_Judge'!P:P</f>
        <v>A3FOKP72T5I4FR</v>
      </c>
      <c r="D24" t="str">
        <f>'R1_Judge'!AK:AK</f>
        <v>female</v>
      </c>
      <c r="E24" t="str">
        <f>'R1_Judge'!AL:AL</f>
        <v>native</v>
      </c>
      <c r="F24" t="str">
        <f>'R1_Judge'!AG:AG</f>
        <v>36-45</v>
      </c>
      <c r="G24" t="str">
        <f>'R1_Judge'!AI:AI</f>
        <v>slightly</v>
      </c>
      <c r="H24" t="str">
        <f>VLOOKUP($A:$A,'R1_Respond'!$O:$AI,2,FALSE)</f>
        <v>A36QD4HK0M6PUL</v>
      </c>
      <c r="I24" t="str">
        <f>VLOOKUP($A:$A,'R1_Respond'!$O:$AI,20,FALSE)</f>
        <v>female</v>
      </c>
      <c r="J24" t="str">
        <f>VLOOKUP($A:$A,'R1_Respond'!$O:$AI,21,FALSE)</f>
        <v>native</v>
      </c>
      <c r="K24" t="str">
        <f>VLOOKUP($A:$A,'R1_Respond'!$O:$AI,17,FALSE)</f>
        <v>26-35</v>
      </c>
      <c r="L24">
        <f>VLOOKUP($A:$A,'R1_Respond'!$O:$AI,15,FALSE)</f>
        <v>0</v>
      </c>
      <c r="M24">
        <f>VLOOKUP($A:$A,'R1_Respond'!$O:$AI,16,FALSE)</f>
        <v>1</v>
      </c>
    </row>
    <row r="25" spans="1:13" x14ac:dyDescent="0.25">
      <c r="A25" t="str">
        <f>VLOOKUP('R1_Judge'!AE:AE,'R1_Correction'!A:B,2,FALSE)</f>
        <v>3RU7GD8VPPP8I01RQWLR5OT1OSAPSO</v>
      </c>
      <c r="B25" t="str">
        <f>'R1_Judge'!AF:AF</f>
        <v>Want me to just head home?</v>
      </c>
      <c r="C25" t="str">
        <f>'R1_Judge'!P:P</f>
        <v>A2QVMCGDLTWV9</v>
      </c>
      <c r="D25" t="str">
        <f>'R1_Judge'!AK:AK</f>
        <v>male</v>
      </c>
      <c r="E25" t="str">
        <f>'R1_Judge'!AL:AL</f>
        <v>native</v>
      </c>
      <c r="F25" t="str">
        <f>'R1_Judge'!AG:AG</f>
        <v>26-35</v>
      </c>
      <c r="G25" t="str">
        <f>'R1_Judge'!AI:AI</f>
        <v>moderately</v>
      </c>
      <c r="H25" t="str">
        <f>VLOOKUP($A:$A,'R1_Respond'!$O:$AI,2,FALSE)</f>
        <v>A36QD4HK0M6PUL</v>
      </c>
      <c r="I25" t="str">
        <f>VLOOKUP($A:$A,'R1_Respond'!$O:$AI,20,FALSE)</f>
        <v>female</v>
      </c>
      <c r="J25" t="str">
        <f>VLOOKUP($A:$A,'R1_Respond'!$O:$AI,21,FALSE)</f>
        <v>native</v>
      </c>
      <c r="K25" t="str">
        <f>VLOOKUP($A:$A,'R1_Respond'!$O:$AI,17,FALSE)</f>
        <v>26-35</v>
      </c>
      <c r="L25">
        <f>VLOOKUP($A:$A,'R1_Respond'!$O:$AI,15,FALSE)</f>
        <v>0</v>
      </c>
      <c r="M25">
        <f>VLOOKUP($A:$A,'R1_Respond'!$O:$AI,16,FALSE)</f>
        <v>1</v>
      </c>
    </row>
    <row r="26" spans="1:13" x14ac:dyDescent="0.25">
      <c r="A26" t="str">
        <f>VLOOKUP('R1_Judge'!AE:AE,'R1_Correction'!A:B,2,FALSE)</f>
        <v>3VNXK88KKDE3I52O32UZULDTIWE9VI</v>
      </c>
      <c r="B26" t="str">
        <f>'R1_Judge'!AF:AF</f>
        <v>Well then you could use some time to relax.</v>
      </c>
      <c r="C26" t="str">
        <f>'R1_Judge'!P:P</f>
        <v>A3U761PEG7MFKT</v>
      </c>
      <c r="D26" t="str">
        <f>'R1_Judge'!AK:AK</f>
        <v>female</v>
      </c>
      <c r="E26" t="str">
        <f>'R1_Judge'!AL:AL</f>
        <v>native</v>
      </c>
      <c r="F26" t="str">
        <f>'R1_Judge'!AG:AG</f>
        <v>36-45</v>
      </c>
      <c r="G26" t="str">
        <f>'R1_Judge'!AI:AI</f>
        <v>moderately</v>
      </c>
      <c r="H26" t="str">
        <f>VLOOKUP($A:$A,'R1_Respond'!$O:$AI,2,FALSE)</f>
        <v>A2MQGU4NZZ8V0H</v>
      </c>
      <c r="I26" t="str">
        <f>VLOOKUP($A:$A,'R1_Respond'!$O:$AI,20,FALSE)</f>
        <v>male</v>
      </c>
      <c r="J26" t="str">
        <f>VLOOKUP($A:$A,'R1_Respond'!$O:$AI,21,FALSE)</f>
        <v>native</v>
      </c>
      <c r="K26" t="str">
        <f>VLOOKUP($A:$A,'R1_Respond'!$O:$AI,17,FALSE)</f>
        <v>36-45</v>
      </c>
      <c r="L26">
        <f>VLOOKUP($A:$A,'R1_Respond'!$O:$AI,15,FALSE)</f>
        <v>0</v>
      </c>
      <c r="M26">
        <f>VLOOKUP($A:$A,'R1_Respond'!$O:$AI,16,FALSE)</f>
        <v>1</v>
      </c>
    </row>
    <row r="27" spans="1:13" x14ac:dyDescent="0.25">
      <c r="A27" t="str">
        <f>VLOOKUP('R1_Judge'!AE:AE,'R1_Correction'!A:B,2,FALSE)</f>
        <v>3VNXK88KKDE3I52O32UZULDTIWE9VI</v>
      </c>
      <c r="B27" t="str">
        <f>'R1_Judge'!AF:AF</f>
        <v>Well then you could use some time to relax.</v>
      </c>
      <c r="C27" t="str">
        <f>'R1_Judge'!P:P</f>
        <v>A20O44S26VN11P</v>
      </c>
      <c r="D27" t="str">
        <f>'R1_Judge'!AK:AK</f>
        <v>female</v>
      </c>
      <c r="E27" t="str">
        <f>'R1_Judge'!AL:AL</f>
        <v>native</v>
      </c>
      <c r="F27" t="str">
        <f>'R1_Judge'!AG:AG</f>
        <v>18-25</v>
      </c>
      <c r="G27" t="str">
        <f>'R1_Judge'!AI:AI</f>
        <v>extremely</v>
      </c>
      <c r="H27" t="str">
        <f>VLOOKUP($A:$A,'R1_Respond'!$O:$AI,2,FALSE)</f>
        <v>A2MQGU4NZZ8V0H</v>
      </c>
      <c r="I27" t="str">
        <f>VLOOKUP($A:$A,'R1_Respond'!$O:$AI,20,FALSE)</f>
        <v>male</v>
      </c>
      <c r="J27" t="str">
        <f>VLOOKUP($A:$A,'R1_Respond'!$O:$AI,21,FALSE)</f>
        <v>native</v>
      </c>
      <c r="K27" t="str">
        <f>VLOOKUP($A:$A,'R1_Respond'!$O:$AI,17,FALSE)</f>
        <v>36-45</v>
      </c>
      <c r="L27">
        <f>VLOOKUP($A:$A,'R1_Respond'!$O:$AI,15,FALSE)</f>
        <v>0</v>
      </c>
      <c r="M27">
        <f>VLOOKUP($A:$A,'R1_Respond'!$O:$AI,16,FALSE)</f>
        <v>1</v>
      </c>
    </row>
    <row r="28" spans="1:13" x14ac:dyDescent="0.25">
      <c r="A28" t="str">
        <f>VLOOKUP('R1_Judge'!AE:AE,'R1_Correction'!A:B,2,FALSE)</f>
        <v>3VNXK88KKDE3I52O32UZULDTIWE9VI</v>
      </c>
      <c r="B28" t="str">
        <f>'R1_Judge'!AF:AF</f>
        <v>Well then you could use some time to relax.</v>
      </c>
      <c r="C28" t="str">
        <f>'R1_Judge'!P:P</f>
        <v>A1JEMN51X76N2O</v>
      </c>
      <c r="D28" t="str">
        <f>'R1_Judge'!AK:AK</f>
        <v>female</v>
      </c>
      <c r="E28" t="str">
        <f>'R1_Judge'!AL:AL</f>
        <v>native</v>
      </c>
      <c r="F28" t="str">
        <f>'R1_Judge'!AG:AG</f>
        <v>46-55</v>
      </c>
      <c r="G28" t="str">
        <f>'R1_Judge'!AI:AI</f>
        <v>slightly</v>
      </c>
      <c r="H28" t="str">
        <f>VLOOKUP($A:$A,'R1_Respond'!$O:$AI,2,FALSE)</f>
        <v>A2MQGU4NZZ8V0H</v>
      </c>
      <c r="I28" t="str">
        <f>VLOOKUP($A:$A,'R1_Respond'!$O:$AI,20,FALSE)</f>
        <v>male</v>
      </c>
      <c r="J28" t="str">
        <f>VLOOKUP($A:$A,'R1_Respond'!$O:$AI,21,FALSE)</f>
        <v>native</v>
      </c>
      <c r="K28" t="str">
        <f>VLOOKUP($A:$A,'R1_Respond'!$O:$AI,17,FALSE)</f>
        <v>36-45</v>
      </c>
      <c r="L28">
        <f>VLOOKUP($A:$A,'R1_Respond'!$O:$AI,15,FALSE)</f>
        <v>0</v>
      </c>
      <c r="M28">
        <f>VLOOKUP($A:$A,'R1_Respond'!$O:$AI,16,FALSE)</f>
        <v>1</v>
      </c>
    </row>
    <row r="29" spans="1:13" x14ac:dyDescent="0.25">
      <c r="A29" t="str">
        <f>VLOOKUP('R1_Judge'!AE:AE,'R1_Correction'!A:B,2,FALSE)</f>
        <v>3WJEQKOXA9Y11CWVOUOAJSHXZ5IA1S</v>
      </c>
      <c r="B29" t="str">
        <f>'R1_Judge'!AF:AF</f>
        <v>Uh oh.  I think I'll stay out even longer tonight then.  Enjoy!</v>
      </c>
      <c r="C29" t="str">
        <f>'R1_Judge'!P:P</f>
        <v>A30V8858N0WEW</v>
      </c>
      <c r="D29" t="str">
        <f>'R1_Judge'!AK:AK</f>
        <v>male</v>
      </c>
      <c r="E29" t="str">
        <f>'R1_Judge'!AL:AL</f>
        <v>native</v>
      </c>
      <c r="F29" t="str">
        <f>'R1_Judge'!AG:AG</f>
        <v>36-45</v>
      </c>
      <c r="G29" t="str">
        <f>'R1_Judge'!AI:AI</f>
        <v>none</v>
      </c>
      <c r="H29" t="str">
        <f>VLOOKUP($A:$A,'R1_Respond'!$O:$AI,2,FALSE)</f>
        <v>A8UJNIY9R8S7W</v>
      </c>
      <c r="I29" t="str">
        <f>VLOOKUP($A:$A,'R1_Respond'!$O:$AI,20,FALSE)</f>
        <v>male</v>
      </c>
      <c r="J29" t="str">
        <f>VLOOKUP($A:$A,'R1_Respond'!$O:$AI,21,FALSE)</f>
        <v>native</v>
      </c>
      <c r="K29" t="str">
        <f>VLOOKUP($A:$A,'R1_Respond'!$O:$AI,17,FALSE)</f>
        <v>26-35</v>
      </c>
      <c r="L29">
        <f>VLOOKUP($A:$A,'R1_Respond'!$O:$AI,15,FALSE)</f>
        <v>0</v>
      </c>
      <c r="M29">
        <f>VLOOKUP($A:$A,'R1_Respond'!$O:$AI,16,FALSE)</f>
        <v>1</v>
      </c>
    </row>
    <row r="30" spans="1:13" x14ac:dyDescent="0.25">
      <c r="A30" t="str">
        <f>VLOOKUP('R1_Judge'!AE:AE,'R1_Correction'!A:B,2,FALSE)</f>
        <v>3WJEQKOXA9Y11CWVOUOAJSHXZ5IA1S</v>
      </c>
      <c r="B30" t="str">
        <f>'R1_Judge'!AF:AF</f>
        <v>Uh oh.  I think I'll stay out even longer tonight then.  Enjoy!</v>
      </c>
      <c r="C30" t="str">
        <f>'R1_Judge'!P:P</f>
        <v>A1JEMN51X76N2O</v>
      </c>
      <c r="D30" t="str">
        <f>'R1_Judge'!AK:AK</f>
        <v>female</v>
      </c>
      <c r="E30" t="str">
        <f>'R1_Judge'!AL:AL</f>
        <v>native</v>
      </c>
      <c r="F30" t="str">
        <f>'R1_Judge'!AG:AG</f>
        <v>46-55</v>
      </c>
      <c r="G30" t="str">
        <f>'R1_Judge'!AI:AI</f>
        <v>none</v>
      </c>
      <c r="H30" t="str">
        <f>VLOOKUP($A:$A,'R1_Respond'!$O:$AI,2,FALSE)</f>
        <v>A8UJNIY9R8S7W</v>
      </c>
      <c r="I30" t="str">
        <f>VLOOKUP($A:$A,'R1_Respond'!$O:$AI,20,FALSE)</f>
        <v>male</v>
      </c>
      <c r="J30" t="str">
        <f>VLOOKUP($A:$A,'R1_Respond'!$O:$AI,21,FALSE)</f>
        <v>native</v>
      </c>
      <c r="K30" t="str">
        <f>VLOOKUP($A:$A,'R1_Respond'!$O:$AI,17,FALSE)</f>
        <v>26-35</v>
      </c>
      <c r="L30">
        <f>VLOOKUP($A:$A,'R1_Respond'!$O:$AI,15,FALSE)</f>
        <v>0</v>
      </c>
      <c r="M30">
        <f>VLOOKUP($A:$A,'R1_Respond'!$O:$AI,16,FALSE)</f>
        <v>1</v>
      </c>
    </row>
    <row r="31" spans="1:13" x14ac:dyDescent="0.25">
      <c r="A31" t="str">
        <f>VLOOKUP('R1_Judge'!AE:AE,'R1_Correction'!A:B,2,FALSE)</f>
        <v>3WJEQKOXA9Y11CWVOUOAJSHXZ5IA1S</v>
      </c>
      <c r="B31" t="str">
        <f>'R1_Judge'!AF:AF</f>
        <v>Uh oh.  I think I'll stay out even longer tonight then.  Enjoy!</v>
      </c>
      <c r="C31" t="str">
        <f>'R1_Judge'!P:P</f>
        <v>A20O44S26VN11P</v>
      </c>
      <c r="D31" t="str">
        <f>'R1_Judge'!AK:AK</f>
        <v>female</v>
      </c>
      <c r="E31" t="str">
        <f>'R1_Judge'!AL:AL</f>
        <v>native</v>
      </c>
      <c r="F31" t="str">
        <f>'R1_Judge'!AG:AG</f>
        <v>18-25</v>
      </c>
      <c r="G31" t="str">
        <f>'R1_Judge'!AI:AI</f>
        <v>none</v>
      </c>
      <c r="H31" t="str">
        <f>VLOOKUP($A:$A,'R1_Respond'!$O:$AI,2,FALSE)</f>
        <v>A8UJNIY9R8S7W</v>
      </c>
      <c r="I31" t="str">
        <f>VLOOKUP($A:$A,'R1_Respond'!$O:$AI,20,FALSE)</f>
        <v>male</v>
      </c>
      <c r="J31" t="str">
        <f>VLOOKUP($A:$A,'R1_Respond'!$O:$AI,21,FALSE)</f>
        <v>native</v>
      </c>
      <c r="K31" t="str">
        <f>VLOOKUP($A:$A,'R1_Respond'!$O:$AI,17,FALSE)</f>
        <v>26-35</v>
      </c>
      <c r="L31">
        <f>VLOOKUP($A:$A,'R1_Respond'!$O:$AI,15,FALSE)</f>
        <v>0</v>
      </c>
      <c r="M31">
        <f>VLOOKUP($A:$A,'R1_Respond'!$O:$AI,16,FALSE)</f>
        <v>1</v>
      </c>
    </row>
    <row r="32" spans="1:13" x14ac:dyDescent="0.25">
      <c r="A32" t="str">
        <f>VLOOKUP('R1_Judge'!AE:AE,'R1_Correction'!A:B,2,FALSE)</f>
        <v>37QW5D2ZRHINC82A4FJGJ2YBZL4S87</v>
      </c>
      <c r="B32" t="str">
        <f>'R1_Judge'!AF:AF</f>
        <v>Maybe I should just come straight home.</v>
      </c>
      <c r="C32" t="str">
        <f>'R1_Judge'!P:P</f>
        <v>A1H4GJFI4NJWKV</v>
      </c>
      <c r="D32" t="str">
        <f>'R1_Judge'!AK:AK</f>
        <v>female</v>
      </c>
      <c r="E32" t="str">
        <f>'R1_Judge'!AL:AL</f>
        <v>native</v>
      </c>
      <c r="F32" t="str">
        <f>'R1_Judge'!AG:AG</f>
        <v>36-45</v>
      </c>
      <c r="G32" t="str">
        <f>'R1_Judge'!AI:AI</f>
        <v>moderately</v>
      </c>
      <c r="H32" t="str">
        <f>VLOOKUP($A:$A,'R1_Respond'!$O:$AI,2,FALSE)</f>
        <v>A34UGZMQWTFICZ</v>
      </c>
      <c r="I32" t="str">
        <f>VLOOKUP($A:$A,'R1_Respond'!$O:$AI,20,FALSE)</f>
        <v>female</v>
      </c>
      <c r="J32" t="str">
        <f>VLOOKUP($A:$A,'R1_Respond'!$O:$AI,21,FALSE)</f>
        <v>native</v>
      </c>
      <c r="K32" t="str">
        <f>VLOOKUP($A:$A,'R1_Respond'!$O:$AI,17,FALSE)</f>
        <v>46-55</v>
      </c>
      <c r="L32">
        <f>VLOOKUP($A:$A,'R1_Respond'!$O:$AI,15,FALSE)</f>
        <v>1</v>
      </c>
      <c r="M32">
        <f>VLOOKUP($A:$A,'R1_Respond'!$O:$AI,16,FALSE)</f>
        <v>1</v>
      </c>
    </row>
    <row r="33" spans="1:13" x14ac:dyDescent="0.25">
      <c r="A33" t="str">
        <f>VLOOKUP('R1_Judge'!AE:AE,'R1_Correction'!A:B,2,FALSE)</f>
        <v>37QW5D2ZRHINC82A4FJGJ2YBZL4S87</v>
      </c>
      <c r="B33" t="str">
        <f>'R1_Judge'!AF:AF</f>
        <v>Maybe I should just come straight home.</v>
      </c>
      <c r="C33" t="str">
        <f>'R1_Judge'!P:P</f>
        <v>A20O44S26VN11P</v>
      </c>
      <c r="D33" t="str">
        <f>'R1_Judge'!AK:AK</f>
        <v>female</v>
      </c>
      <c r="E33" t="str">
        <f>'R1_Judge'!AL:AL</f>
        <v>native</v>
      </c>
      <c r="F33" t="str">
        <f>'R1_Judge'!AG:AG</f>
        <v>18-25</v>
      </c>
      <c r="G33" t="str">
        <f>'R1_Judge'!AI:AI</f>
        <v>very</v>
      </c>
      <c r="H33" t="str">
        <f>VLOOKUP($A:$A,'R1_Respond'!$O:$AI,2,FALSE)</f>
        <v>A34UGZMQWTFICZ</v>
      </c>
      <c r="I33" t="str">
        <f>VLOOKUP($A:$A,'R1_Respond'!$O:$AI,20,FALSE)</f>
        <v>female</v>
      </c>
      <c r="J33" t="str">
        <f>VLOOKUP($A:$A,'R1_Respond'!$O:$AI,21,FALSE)</f>
        <v>native</v>
      </c>
      <c r="K33" t="str">
        <f>VLOOKUP($A:$A,'R1_Respond'!$O:$AI,17,FALSE)</f>
        <v>46-55</v>
      </c>
      <c r="L33">
        <f>VLOOKUP($A:$A,'R1_Respond'!$O:$AI,15,FALSE)</f>
        <v>1</v>
      </c>
      <c r="M33">
        <f>VLOOKUP($A:$A,'R1_Respond'!$O:$AI,16,FALSE)</f>
        <v>1</v>
      </c>
    </row>
    <row r="34" spans="1:13" x14ac:dyDescent="0.25">
      <c r="A34" t="str">
        <f>VLOOKUP('R1_Judge'!AE:AE,'R1_Correction'!A:B,2,FALSE)</f>
        <v>37QW5D2ZRHINC82A4FJGJ2YBZL4S87</v>
      </c>
      <c r="B34" t="str">
        <f>'R1_Judge'!AF:AF</f>
        <v>Maybe I should just come straight home.</v>
      </c>
      <c r="C34" t="str">
        <f>'R1_Judge'!P:P</f>
        <v>A1IOMFFEKCWOIT</v>
      </c>
      <c r="D34" t="str">
        <f>'R1_Judge'!AK:AK</f>
        <v>female</v>
      </c>
      <c r="E34" t="str">
        <f>'R1_Judge'!AL:AL</f>
        <v>limited</v>
      </c>
      <c r="F34" t="str">
        <f>'R1_Judge'!AG:AG</f>
        <v>26-35</v>
      </c>
      <c r="G34" t="str">
        <f>'R1_Judge'!AI:AI</f>
        <v>moderately</v>
      </c>
      <c r="H34" t="str">
        <f>VLOOKUP($A:$A,'R1_Respond'!$O:$AI,2,FALSE)</f>
        <v>A34UGZMQWTFICZ</v>
      </c>
      <c r="I34" t="str">
        <f>VLOOKUP($A:$A,'R1_Respond'!$O:$AI,20,FALSE)</f>
        <v>female</v>
      </c>
      <c r="J34" t="str">
        <f>VLOOKUP($A:$A,'R1_Respond'!$O:$AI,21,FALSE)</f>
        <v>native</v>
      </c>
      <c r="K34" t="str">
        <f>VLOOKUP($A:$A,'R1_Respond'!$O:$AI,17,FALSE)</f>
        <v>46-55</v>
      </c>
      <c r="L34">
        <f>VLOOKUP($A:$A,'R1_Respond'!$O:$AI,15,FALSE)</f>
        <v>1</v>
      </c>
      <c r="M34">
        <f>VLOOKUP($A:$A,'R1_Respond'!$O:$AI,16,FALSE)</f>
        <v>1</v>
      </c>
    </row>
    <row r="35" spans="1:13" x14ac:dyDescent="0.25">
      <c r="A35" t="str">
        <f>VLOOKUP('R1_Judge'!AE:AE,'R1_Correction'!A:B,2,FALSE)</f>
        <v>37TRT2X24RNDF3HRKXUCI3XPB8QJBV</v>
      </c>
      <c r="B35" t="str">
        <f>'R1_Judge'!AF:AF</f>
        <v>why are you so angry do you not want to have drinks after work?Why is the house a warzone ? What happened? do you need to talk?</v>
      </c>
      <c r="C35" t="str">
        <f>'R1_Judge'!P:P</f>
        <v>A3MYTEE8WSEQ2Z</v>
      </c>
      <c r="D35" t="str">
        <f>'R1_Judge'!AK:AK</f>
        <v>male</v>
      </c>
      <c r="E35" t="str">
        <f>'R1_Judge'!AL:AL</f>
        <v>native</v>
      </c>
      <c r="F35" t="str">
        <f>'R1_Judge'!AG:AG</f>
        <v>18-25</v>
      </c>
      <c r="G35" t="str">
        <f>'R1_Judge'!AI:AI</f>
        <v>very</v>
      </c>
      <c r="H35" t="str">
        <f>VLOOKUP($A:$A,'R1_Respond'!$O:$AI,2,FALSE)</f>
        <v>A8DGDW4WKLDX3</v>
      </c>
      <c r="I35" t="str">
        <f>VLOOKUP($A:$A,'R1_Respond'!$O:$AI,20,FALSE)</f>
        <v>female</v>
      </c>
      <c r="J35" t="str">
        <f>VLOOKUP($A:$A,'R1_Respond'!$O:$AI,21,FALSE)</f>
        <v>native</v>
      </c>
      <c r="K35" t="str">
        <f>VLOOKUP($A:$A,'R1_Respond'!$O:$AI,17,FALSE)</f>
        <v>46-55</v>
      </c>
      <c r="L35">
        <f>VLOOKUP($A:$A,'R1_Respond'!$O:$AI,15,FALSE)</f>
        <v>1</v>
      </c>
      <c r="M35">
        <f>VLOOKUP($A:$A,'R1_Respond'!$O:$AI,16,FALSE)</f>
        <v>1</v>
      </c>
    </row>
    <row r="36" spans="1:13" x14ac:dyDescent="0.25">
      <c r="A36" t="str">
        <f>VLOOKUP('R1_Judge'!AE:AE,'R1_Correction'!A:B,2,FALSE)</f>
        <v>37TRT2X24RNDF3HRKXUCI3XPB8QJBV</v>
      </c>
      <c r="B36" t="str">
        <f>'R1_Judge'!AF:AF</f>
        <v>why are you so angry do you not want to have drinks after work?Why is the house a warzone ? What happened? do you need to talk?</v>
      </c>
      <c r="C36" t="str">
        <f>'R1_Judge'!P:P</f>
        <v>AWYAVVEVO3O6M</v>
      </c>
      <c r="D36" t="str">
        <f>'R1_Judge'!AK:AK</f>
        <v>male</v>
      </c>
      <c r="E36" t="str">
        <f>'R1_Judge'!AL:AL</f>
        <v>profession</v>
      </c>
      <c r="F36" t="str">
        <f>'R1_Judge'!AG:AG</f>
        <v>18-25</v>
      </c>
      <c r="G36" t="str">
        <f>'R1_Judge'!AI:AI</f>
        <v>extremely</v>
      </c>
      <c r="H36" t="str">
        <f>VLOOKUP($A:$A,'R1_Respond'!$O:$AI,2,FALSE)</f>
        <v>A8DGDW4WKLDX3</v>
      </c>
      <c r="I36" t="str">
        <f>VLOOKUP($A:$A,'R1_Respond'!$O:$AI,20,FALSE)</f>
        <v>female</v>
      </c>
      <c r="J36" t="str">
        <f>VLOOKUP($A:$A,'R1_Respond'!$O:$AI,21,FALSE)</f>
        <v>native</v>
      </c>
      <c r="K36" t="str">
        <f>VLOOKUP($A:$A,'R1_Respond'!$O:$AI,17,FALSE)</f>
        <v>46-55</v>
      </c>
      <c r="L36">
        <f>VLOOKUP($A:$A,'R1_Respond'!$O:$AI,15,FALSE)</f>
        <v>1</v>
      </c>
      <c r="M36">
        <f>VLOOKUP($A:$A,'R1_Respond'!$O:$AI,16,FALSE)</f>
        <v>1</v>
      </c>
    </row>
    <row r="37" spans="1:13" x14ac:dyDescent="0.25">
      <c r="A37" t="str">
        <f>VLOOKUP('R1_Judge'!AE:AE,'R1_Correction'!A:B,2,FALSE)</f>
        <v>37TRT2X24RNDF3HRKXUCI3XPB8QJBV</v>
      </c>
      <c r="B37" t="str">
        <f>'R1_Judge'!AF:AF</f>
        <v>why are you so angry do you not want to have drinks after work?Why is the house a warzone ? What happened? do you need to talk?</v>
      </c>
      <c r="C37" t="str">
        <f>'R1_Judge'!P:P</f>
        <v>A14M2EERU7E8KD</v>
      </c>
      <c r="D37" t="str">
        <f>'R1_Judge'!AK:AK</f>
        <v>female</v>
      </c>
      <c r="E37" t="str">
        <f>'R1_Judge'!AL:AL</f>
        <v>native</v>
      </c>
      <c r="F37" t="str">
        <f>'R1_Judge'!AG:AG</f>
        <v>26-35</v>
      </c>
      <c r="G37" t="str">
        <f>'R1_Judge'!AI:AI</f>
        <v>moderately</v>
      </c>
      <c r="H37" t="str">
        <f>VLOOKUP($A:$A,'R1_Respond'!$O:$AI,2,FALSE)</f>
        <v>A8DGDW4WKLDX3</v>
      </c>
      <c r="I37" t="str">
        <f>VLOOKUP($A:$A,'R1_Respond'!$O:$AI,20,FALSE)</f>
        <v>female</v>
      </c>
      <c r="J37" t="str">
        <f>VLOOKUP($A:$A,'R1_Respond'!$O:$AI,21,FALSE)</f>
        <v>native</v>
      </c>
      <c r="K37" t="str">
        <f>VLOOKUP($A:$A,'R1_Respond'!$O:$AI,17,FALSE)</f>
        <v>46-55</v>
      </c>
      <c r="L37">
        <f>VLOOKUP($A:$A,'R1_Respond'!$O:$AI,15,FALSE)</f>
        <v>1</v>
      </c>
      <c r="M37">
        <f>VLOOKUP($A:$A,'R1_Respond'!$O:$AI,16,FALSE)</f>
        <v>1</v>
      </c>
    </row>
    <row r="38" spans="1:13" x14ac:dyDescent="0.25">
      <c r="A38" t="str">
        <f>VLOOKUP('R1_Judge'!AE:AE,'R1_Correction'!A:B,2,FALSE)</f>
        <v>3BDCF01OGYQFN1Y2XAK96T8I06RLYS</v>
      </c>
      <c r="B38" t="str">
        <f>'R1_Judge'!AF:AF</f>
        <v>What happened? Sorry to hear that.</v>
      </c>
      <c r="C38" t="str">
        <f>'R1_Judge'!P:P</f>
        <v>AWYAVVEVO3O6M</v>
      </c>
      <c r="D38" t="str">
        <f>'R1_Judge'!AK:AK</f>
        <v>male</v>
      </c>
      <c r="E38" t="str">
        <f>'R1_Judge'!AL:AL</f>
        <v>profession</v>
      </c>
      <c r="F38" t="str">
        <f>'R1_Judge'!AG:AG</f>
        <v>18-25</v>
      </c>
      <c r="G38" t="str">
        <f>'R1_Judge'!AI:AI</f>
        <v>very</v>
      </c>
      <c r="H38" t="str">
        <f>VLOOKUP($A:$A,'R1_Respond'!$O:$AI,2,FALSE)</f>
        <v>A3VVR8NR3ED04C</v>
      </c>
      <c r="I38" t="str">
        <f>VLOOKUP($A:$A,'R1_Respond'!$O:$AI,20,FALSE)</f>
        <v>male</v>
      </c>
      <c r="J38" t="str">
        <f>VLOOKUP($A:$A,'R1_Respond'!$O:$AI,21,FALSE)</f>
        <v>native</v>
      </c>
      <c r="K38" t="str">
        <f>VLOOKUP($A:$A,'R1_Respond'!$O:$AI,17,FALSE)</f>
        <v>26-35</v>
      </c>
      <c r="L38">
        <f>VLOOKUP($A:$A,'R1_Respond'!$O:$AI,15,FALSE)</f>
        <v>1</v>
      </c>
      <c r="M38">
        <f>VLOOKUP($A:$A,'R1_Respond'!$O:$AI,16,FALSE)</f>
        <v>1</v>
      </c>
    </row>
    <row r="39" spans="1:13" x14ac:dyDescent="0.25">
      <c r="A39" t="str">
        <f>VLOOKUP('R1_Judge'!AE:AE,'R1_Correction'!A:B,2,FALSE)</f>
        <v>3BDCF01OGYQFN1Y2XAK96T8I06RLYS</v>
      </c>
      <c r="B39" t="str">
        <f>'R1_Judge'!AF:AF</f>
        <v>What happened? Sorry to hear that.</v>
      </c>
      <c r="C39" t="str">
        <f>'R1_Judge'!P:P</f>
        <v>A110KENBXU7SUJ</v>
      </c>
      <c r="D39" t="str">
        <f>'R1_Judge'!AK:AK</f>
        <v>male</v>
      </c>
      <c r="E39" t="str">
        <f>'R1_Judge'!AL:AL</f>
        <v>native</v>
      </c>
      <c r="F39" t="str">
        <f>'R1_Judge'!AG:AG</f>
        <v>46-55</v>
      </c>
      <c r="G39" t="str">
        <f>'R1_Judge'!AI:AI</f>
        <v>very</v>
      </c>
      <c r="H39" t="str">
        <f>VLOOKUP($A:$A,'R1_Respond'!$O:$AI,2,FALSE)</f>
        <v>A3VVR8NR3ED04C</v>
      </c>
      <c r="I39" t="str">
        <f>VLOOKUP($A:$A,'R1_Respond'!$O:$AI,20,FALSE)</f>
        <v>male</v>
      </c>
      <c r="J39" t="str">
        <f>VLOOKUP($A:$A,'R1_Respond'!$O:$AI,21,FALSE)</f>
        <v>native</v>
      </c>
      <c r="K39" t="str">
        <f>VLOOKUP($A:$A,'R1_Respond'!$O:$AI,17,FALSE)</f>
        <v>26-35</v>
      </c>
      <c r="L39">
        <f>VLOOKUP($A:$A,'R1_Respond'!$O:$AI,15,FALSE)</f>
        <v>1</v>
      </c>
      <c r="M39">
        <f>VLOOKUP($A:$A,'R1_Respond'!$O:$AI,16,FALSE)</f>
        <v>1</v>
      </c>
    </row>
    <row r="40" spans="1:13" x14ac:dyDescent="0.25">
      <c r="A40" t="str">
        <f>VLOOKUP('R1_Judge'!AE:AE,'R1_Correction'!A:B,2,FALSE)</f>
        <v>3BDCF01OGYQFN1Y2XAK96T8I06RLYS</v>
      </c>
      <c r="B40" t="str">
        <f>'R1_Judge'!AF:AF</f>
        <v>What happened? Sorry to hear that.</v>
      </c>
      <c r="C40" t="str">
        <f>'R1_Judge'!P:P</f>
        <v>A1MQ9B05ZMM4YI</v>
      </c>
      <c r="D40" t="str">
        <f>'R1_Judge'!AK:AK</f>
        <v>female</v>
      </c>
      <c r="E40" t="str">
        <f>'R1_Judge'!AL:AL</f>
        <v>native</v>
      </c>
      <c r="F40" t="str">
        <f>'R1_Judge'!AG:AG</f>
        <v>36-45</v>
      </c>
      <c r="G40" t="str">
        <f>'R1_Judge'!AI:AI</f>
        <v>extremely</v>
      </c>
      <c r="H40" t="str">
        <f>VLOOKUP($A:$A,'R1_Respond'!$O:$AI,2,FALSE)</f>
        <v>A3VVR8NR3ED04C</v>
      </c>
      <c r="I40" t="str">
        <f>VLOOKUP($A:$A,'R1_Respond'!$O:$AI,20,FALSE)</f>
        <v>male</v>
      </c>
      <c r="J40" t="str">
        <f>VLOOKUP($A:$A,'R1_Respond'!$O:$AI,21,FALSE)</f>
        <v>native</v>
      </c>
      <c r="K40" t="str">
        <f>VLOOKUP($A:$A,'R1_Respond'!$O:$AI,17,FALSE)</f>
        <v>26-35</v>
      </c>
      <c r="L40">
        <f>VLOOKUP($A:$A,'R1_Respond'!$O:$AI,15,FALSE)</f>
        <v>1</v>
      </c>
      <c r="M40">
        <f>VLOOKUP($A:$A,'R1_Respond'!$O:$AI,16,FALSE)</f>
        <v>1</v>
      </c>
    </row>
    <row r="41" spans="1:13" x14ac:dyDescent="0.25">
      <c r="A41" t="str">
        <f>VLOOKUP('R1_Judge'!AE:AE,'R1_Correction'!A:B,2,FALSE)</f>
        <v>3BQU611VFQG5LYPL01P323OWR01990</v>
      </c>
      <c r="B41" t="str">
        <f>'R1_Judge'!AF:AF</f>
        <v>Oh my gosh! Is there anything I can do?</v>
      </c>
      <c r="C41" t="str">
        <f>'R1_Judge'!P:P</f>
        <v>APRBKGIRNIXRW</v>
      </c>
      <c r="D41" t="str">
        <f>'R1_Judge'!AK:AK</f>
        <v>male</v>
      </c>
      <c r="E41" t="str">
        <f>'R1_Judge'!AL:AL</f>
        <v>native</v>
      </c>
      <c r="F41" t="str">
        <f>'R1_Judge'!AG:AG</f>
        <v>26-35</v>
      </c>
      <c r="G41" t="str">
        <f>'R1_Judge'!AI:AI</f>
        <v>slightly</v>
      </c>
      <c r="H41" t="str">
        <f>VLOOKUP($A:$A,'R1_Respond'!$O:$AI,2,FALSE)</f>
        <v>A1MIBEGF81ZLUS</v>
      </c>
      <c r="I41" t="str">
        <f>VLOOKUP($A:$A,'R1_Respond'!$O:$AI,20,FALSE)</f>
        <v>female</v>
      </c>
      <c r="J41" t="str">
        <f>VLOOKUP($A:$A,'R1_Respond'!$O:$AI,21,FALSE)</f>
        <v>native</v>
      </c>
      <c r="K41" t="str">
        <f>VLOOKUP($A:$A,'R1_Respond'!$O:$AI,17,FALSE)</f>
        <v>18-25</v>
      </c>
      <c r="L41">
        <f>VLOOKUP($A:$A,'R1_Respond'!$O:$AI,15,FALSE)</f>
        <v>1</v>
      </c>
      <c r="M41">
        <f>VLOOKUP($A:$A,'R1_Respond'!$O:$AI,16,FALSE)</f>
        <v>1</v>
      </c>
    </row>
    <row r="42" spans="1:13" x14ac:dyDescent="0.25">
      <c r="A42" t="str">
        <f>VLOOKUP('R1_Judge'!AE:AE,'R1_Correction'!A:B,2,FALSE)</f>
        <v>3BQU611VFQG5LYPL01P323OWR01990</v>
      </c>
      <c r="B42" t="str">
        <f>'R1_Judge'!AF:AF</f>
        <v>Oh my gosh! Is there anything I can do?</v>
      </c>
      <c r="C42" t="str">
        <f>'R1_Judge'!P:P</f>
        <v>AYXXCTW7FHTVQ</v>
      </c>
      <c r="D42" t="str">
        <f>'R1_Judge'!AK:AK</f>
        <v>female</v>
      </c>
      <c r="E42" t="str">
        <f>'R1_Judge'!AL:AL</f>
        <v>native</v>
      </c>
      <c r="F42" t="str">
        <f>'R1_Judge'!AG:AG</f>
        <v>46-55</v>
      </c>
      <c r="G42" t="str">
        <f>'R1_Judge'!AI:AI</f>
        <v>very</v>
      </c>
      <c r="H42" t="str">
        <f>VLOOKUP($A:$A,'R1_Respond'!$O:$AI,2,FALSE)</f>
        <v>A1MIBEGF81ZLUS</v>
      </c>
      <c r="I42" t="str">
        <f>VLOOKUP($A:$A,'R1_Respond'!$O:$AI,20,FALSE)</f>
        <v>female</v>
      </c>
      <c r="J42" t="str">
        <f>VLOOKUP($A:$A,'R1_Respond'!$O:$AI,21,FALSE)</f>
        <v>native</v>
      </c>
      <c r="K42" t="str">
        <f>VLOOKUP($A:$A,'R1_Respond'!$O:$AI,17,FALSE)</f>
        <v>18-25</v>
      </c>
      <c r="L42">
        <f>VLOOKUP($A:$A,'R1_Respond'!$O:$AI,15,FALSE)</f>
        <v>1</v>
      </c>
      <c r="M42">
        <f>VLOOKUP($A:$A,'R1_Respond'!$O:$AI,16,FALSE)</f>
        <v>1</v>
      </c>
    </row>
    <row r="43" spans="1:13" x14ac:dyDescent="0.25">
      <c r="A43" t="str">
        <f>VLOOKUP('R1_Judge'!AE:AE,'R1_Correction'!A:B,2,FALSE)</f>
        <v>3BQU611VFQG5LYPL01P323OWR01990</v>
      </c>
      <c r="B43" t="str">
        <f>'R1_Judge'!AF:AF</f>
        <v>Oh my gosh! Is there anything I can do?</v>
      </c>
      <c r="C43" t="str">
        <f>'R1_Judge'!P:P</f>
        <v>A32V5DY9IYAM4R</v>
      </c>
      <c r="D43" t="str">
        <f>'R1_Judge'!AK:AK</f>
        <v>female</v>
      </c>
      <c r="E43" t="str">
        <f>'R1_Judge'!AL:AL</f>
        <v>native</v>
      </c>
      <c r="F43" t="str">
        <f>'R1_Judge'!AG:AG</f>
        <v>36-45</v>
      </c>
      <c r="G43" t="str">
        <f>'R1_Judge'!AI:AI</f>
        <v>extremely</v>
      </c>
      <c r="H43" t="str">
        <f>VLOOKUP($A:$A,'R1_Respond'!$O:$AI,2,FALSE)</f>
        <v>A1MIBEGF81ZLUS</v>
      </c>
      <c r="I43" t="str">
        <f>VLOOKUP($A:$A,'R1_Respond'!$O:$AI,20,FALSE)</f>
        <v>female</v>
      </c>
      <c r="J43" t="str">
        <f>VLOOKUP($A:$A,'R1_Respond'!$O:$AI,21,FALSE)</f>
        <v>native</v>
      </c>
      <c r="K43" t="str">
        <f>VLOOKUP($A:$A,'R1_Respond'!$O:$AI,17,FALSE)</f>
        <v>18-25</v>
      </c>
      <c r="L43">
        <f>VLOOKUP($A:$A,'R1_Respond'!$O:$AI,15,FALSE)</f>
        <v>1</v>
      </c>
      <c r="M43">
        <f>VLOOKUP($A:$A,'R1_Respond'!$O:$AI,16,FALSE)</f>
        <v>1</v>
      </c>
    </row>
    <row r="44" spans="1:13" x14ac:dyDescent="0.25">
      <c r="A44" t="str">
        <f>VLOOKUP('R1_Judge'!AE:AE,'R1_Correction'!A:B,2,FALSE)</f>
        <v>3E13VNJ1NORG7UFT0IGN0Q5GCDJI10</v>
      </c>
      <c r="B44" t="str">
        <f>'R1_Judge'!AF:AF</f>
        <v>What wrong?</v>
      </c>
      <c r="C44" t="str">
        <f>'R1_Judge'!P:P</f>
        <v>A27PVIL93ZMY46</v>
      </c>
      <c r="D44" t="str">
        <f>'R1_Judge'!AK:AK</f>
        <v>female</v>
      </c>
      <c r="E44" t="str">
        <f>'R1_Judge'!AL:AL</f>
        <v>native</v>
      </c>
      <c r="F44" t="str">
        <f>'R1_Judge'!AG:AG</f>
        <v>36-45</v>
      </c>
      <c r="G44" t="str">
        <f>'R1_Judge'!AI:AI</f>
        <v>very</v>
      </c>
      <c r="H44" t="str">
        <f>VLOOKUP($A:$A,'R1_Respond'!$O:$AI,2,FALSE)</f>
        <v>A1G187YBG0DVMQ</v>
      </c>
      <c r="I44" t="str">
        <f>VLOOKUP($A:$A,'R1_Respond'!$O:$AI,20,FALSE)</f>
        <v>male</v>
      </c>
      <c r="J44" t="str">
        <f>VLOOKUP($A:$A,'R1_Respond'!$O:$AI,21,FALSE)</f>
        <v>native</v>
      </c>
      <c r="K44" t="str">
        <f>VLOOKUP($A:$A,'R1_Respond'!$O:$AI,17,FALSE)</f>
        <v>26-35</v>
      </c>
      <c r="L44">
        <f>VLOOKUP($A:$A,'R1_Respond'!$O:$AI,15,FALSE)</f>
        <v>1</v>
      </c>
      <c r="M44">
        <f>VLOOKUP($A:$A,'R1_Respond'!$O:$AI,16,FALSE)</f>
        <v>1</v>
      </c>
    </row>
    <row r="45" spans="1:13" x14ac:dyDescent="0.25">
      <c r="A45" t="str">
        <f>VLOOKUP('R1_Judge'!AE:AE,'R1_Correction'!A:B,2,FALSE)</f>
        <v>3E13VNJ1NORG7UFT0IGN0Q5GCDJI10</v>
      </c>
      <c r="B45" t="str">
        <f>'R1_Judge'!AF:AF</f>
        <v>What wrong?</v>
      </c>
      <c r="C45" t="str">
        <f>'R1_Judge'!P:P</f>
        <v>AY9S6HCHZ8F1Y</v>
      </c>
      <c r="D45" t="str">
        <f>'R1_Judge'!AK:AK</f>
        <v>male</v>
      </c>
      <c r="E45" t="str">
        <f>'R1_Judge'!AL:AL</f>
        <v>native</v>
      </c>
      <c r="F45" t="str">
        <f>'R1_Judge'!AG:AG</f>
        <v>26-35</v>
      </c>
      <c r="G45" t="str">
        <f>'R1_Judge'!AI:AI</f>
        <v>slightly</v>
      </c>
      <c r="H45" t="str">
        <f>VLOOKUP($A:$A,'R1_Respond'!$O:$AI,2,FALSE)</f>
        <v>A1G187YBG0DVMQ</v>
      </c>
      <c r="I45" t="str">
        <f>VLOOKUP($A:$A,'R1_Respond'!$O:$AI,20,FALSE)</f>
        <v>male</v>
      </c>
      <c r="J45" t="str">
        <f>VLOOKUP($A:$A,'R1_Respond'!$O:$AI,21,FALSE)</f>
        <v>native</v>
      </c>
      <c r="K45" t="str">
        <f>VLOOKUP($A:$A,'R1_Respond'!$O:$AI,17,FALSE)</f>
        <v>26-35</v>
      </c>
      <c r="L45">
        <f>VLOOKUP($A:$A,'R1_Respond'!$O:$AI,15,FALSE)</f>
        <v>1</v>
      </c>
      <c r="M45">
        <f>VLOOKUP($A:$A,'R1_Respond'!$O:$AI,16,FALSE)</f>
        <v>1</v>
      </c>
    </row>
    <row r="46" spans="1:13" x14ac:dyDescent="0.25">
      <c r="A46" t="str">
        <f>VLOOKUP('R1_Judge'!AE:AE,'R1_Correction'!A:B,2,FALSE)</f>
        <v>3E13VNJ1NORG7UFT0IGN0Q5GCDJI10</v>
      </c>
      <c r="B46" t="str">
        <f>'R1_Judge'!AF:AF</f>
        <v>What wrong?</v>
      </c>
      <c r="C46" t="str">
        <f>'R1_Judge'!P:P</f>
        <v>A1H4GJFI4NJWKV</v>
      </c>
      <c r="D46" t="str">
        <f>'R1_Judge'!AK:AK</f>
        <v>female</v>
      </c>
      <c r="E46" t="str">
        <f>'R1_Judge'!AL:AL</f>
        <v>native</v>
      </c>
      <c r="F46" t="str">
        <f>'R1_Judge'!AG:AG</f>
        <v>36-45</v>
      </c>
      <c r="G46" t="str">
        <f>'R1_Judge'!AI:AI</f>
        <v>slightly</v>
      </c>
      <c r="H46" t="str">
        <f>VLOOKUP($A:$A,'R1_Respond'!$O:$AI,2,FALSE)</f>
        <v>A1G187YBG0DVMQ</v>
      </c>
      <c r="I46" t="str">
        <f>VLOOKUP($A:$A,'R1_Respond'!$O:$AI,20,FALSE)</f>
        <v>male</v>
      </c>
      <c r="J46" t="str">
        <f>VLOOKUP($A:$A,'R1_Respond'!$O:$AI,21,FALSE)</f>
        <v>native</v>
      </c>
      <c r="K46" t="str">
        <f>VLOOKUP($A:$A,'R1_Respond'!$O:$AI,17,FALSE)</f>
        <v>26-35</v>
      </c>
      <c r="L46">
        <f>VLOOKUP($A:$A,'R1_Respond'!$O:$AI,15,FALSE)</f>
        <v>1</v>
      </c>
      <c r="M46">
        <f>VLOOKUP($A:$A,'R1_Respond'!$O:$AI,16,FALSE)</f>
        <v>1</v>
      </c>
    </row>
    <row r="47" spans="1:13" x14ac:dyDescent="0.25">
      <c r="A47" t="str">
        <f>VLOOKUP('R1_Judge'!AE:AE,'R1_Correction'!A:B,2,FALSE)</f>
        <v>3IKZ72A5B5CZBAKS4X80U05RZR0FNS</v>
      </c>
      <c r="B47" t="str">
        <f>'R1_Judge'!AF:AF</f>
        <v>Maybe I'll just come home and help you out, you need anything from the store?</v>
      </c>
      <c r="C47" t="str">
        <f>'R1_Judge'!P:P</f>
        <v>AY9S6HCHZ8F1Y</v>
      </c>
      <c r="D47" t="str">
        <f>'R1_Judge'!AK:AK</f>
        <v>male</v>
      </c>
      <c r="E47" t="str">
        <f>'R1_Judge'!AL:AL</f>
        <v>native</v>
      </c>
      <c r="F47" t="str">
        <f>'R1_Judge'!AG:AG</f>
        <v>26-35</v>
      </c>
      <c r="G47" t="str">
        <f>'R1_Judge'!AI:AI</f>
        <v>extremely</v>
      </c>
      <c r="H47" t="str">
        <f>VLOOKUP($A:$A,'R1_Respond'!$O:$AI,2,FALSE)</f>
        <v>AN4B03UMF1N0F</v>
      </c>
      <c r="I47" t="str">
        <f>VLOOKUP($A:$A,'R1_Respond'!$O:$AI,20,FALSE)</f>
        <v>female</v>
      </c>
      <c r="J47" t="str">
        <f>VLOOKUP($A:$A,'R1_Respond'!$O:$AI,21,FALSE)</f>
        <v>native</v>
      </c>
      <c r="K47" t="str">
        <f>VLOOKUP($A:$A,'R1_Respond'!$O:$AI,17,FALSE)</f>
        <v>36-45</v>
      </c>
      <c r="L47">
        <f>VLOOKUP($A:$A,'R1_Respond'!$O:$AI,15,FALSE)</f>
        <v>1</v>
      </c>
      <c r="M47">
        <f>VLOOKUP($A:$A,'R1_Respond'!$O:$AI,16,FALSE)</f>
        <v>1</v>
      </c>
    </row>
    <row r="48" spans="1:13" x14ac:dyDescent="0.25">
      <c r="A48" t="str">
        <f>VLOOKUP('R1_Judge'!AE:AE,'R1_Correction'!A:B,2,FALSE)</f>
        <v>3IKZ72A5B5CZBAKS4X80U05RZR0FNS</v>
      </c>
      <c r="B48" t="str">
        <f>'R1_Judge'!AF:AF</f>
        <v>Maybe I'll just come home and help you out, you need anything from the store?</v>
      </c>
      <c r="C48" t="str">
        <f>'R1_Judge'!P:P</f>
        <v>AWYAVVEVO3O6M</v>
      </c>
      <c r="D48" t="str">
        <f>'R1_Judge'!AK:AK</f>
        <v>male</v>
      </c>
      <c r="E48" t="str">
        <f>'R1_Judge'!AL:AL</f>
        <v>profession</v>
      </c>
      <c r="F48" t="str">
        <f>'R1_Judge'!AG:AG</f>
        <v>18-25</v>
      </c>
      <c r="G48" t="str">
        <f>'R1_Judge'!AI:AI</f>
        <v>very</v>
      </c>
      <c r="H48" t="str">
        <f>VLOOKUP($A:$A,'R1_Respond'!$O:$AI,2,FALSE)</f>
        <v>AN4B03UMF1N0F</v>
      </c>
      <c r="I48" t="str">
        <f>VLOOKUP($A:$A,'R1_Respond'!$O:$AI,20,FALSE)</f>
        <v>female</v>
      </c>
      <c r="J48" t="str">
        <f>VLOOKUP($A:$A,'R1_Respond'!$O:$AI,21,FALSE)</f>
        <v>native</v>
      </c>
      <c r="K48" t="str">
        <f>VLOOKUP($A:$A,'R1_Respond'!$O:$AI,17,FALSE)</f>
        <v>36-45</v>
      </c>
      <c r="L48">
        <f>VLOOKUP($A:$A,'R1_Respond'!$O:$AI,15,FALSE)</f>
        <v>1</v>
      </c>
      <c r="M48">
        <f>VLOOKUP($A:$A,'R1_Respond'!$O:$AI,16,FALSE)</f>
        <v>1</v>
      </c>
    </row>
    <row r="49" spans="1:13" x14ac:dyDescent="0.25">
      <c r="A49" t="str">
        <f>VLOOKUP('R1_Judge'!AE:AE,'R1_Correction'!A:B,2,FALSE)</f>
        <v>3IKZ72A5B5CZBAKS4X80U05RZR0FNS</v>
      </c>
      <c r="B49" t="str">
        <f>'R1_Judge'!AF:AF</f>
        <v>Maybe I'll just come home and help you out, you need anything from the store?</v>
      </c>
      <c r="C49" t="str">
        <f>'R1_Judge'!P:P</f>
        <v>A2S96ZZ70YFPSK</v>
      </c>
      <c r="D49" t="str">
        <f>'R1_Judge'!AK:AK</f>
        <v>female</v>
      </c>
      <c r="E49" t="str">
        <f>'R1_Judge'!AL:AL</f>
        <v>native</v>
      </c>
      <c r="F49" t="str">
        <f>'R1_Judge'!AG:AG</f>
        <v>36-45</v>
      </c>
      <c r="G49" t="str">
        <f>'R1_Judge'!AI:AI</f>
        <v>extremely</v>
      </c>
      <c r="H49" t="str">
        <f>VLOOKUP($A:$A,'R1_Respond'!$O:$AI,2,FALSE)</f>
        <v>AN4B03UMF1N0F</v>
      </c>
      <c r="I49" t="str">
        <f>VLOOKUP($A:$A,'R1_Respond'!$O:$AI,20,FALSE)</f>
        <v>female</v>
      </c>
      <c r="J49" t="str">
        <f>VLOOKUP($A:$A,'R1_Respond'!$O:$AI,21,FALSE)</f>
        <v>native</v>
      </c>
      <c r="K49" t="str">
        <f>VLOOKUP($A:$A,'R1_Respond'!$O:$AI,17,FALSE)</f>
        <v>36-45</v>
      </c>
      <c r="L49">
        <f>VLOOKUP($A:$A,'R1_Respond'!$O:$AI,15,FALSE)</f>
        <v>1</v>
      </c>
      <c r="M49">
        <f>VLOOKUP($A:$A,'R1_Respond'!$O:$AI,16,FALSE)</f>
        <v>1</v>
      </c>
    </row>
    <row r="50" spans="1:13" x14ac:dyDescent="0.25">
      <c r="A50" t="str">
        <f>VLOOKUP('R1_Judge'!AE:AE,'R1_Correction'!A:B,2,FALSE)</f>
        <v>3K9FOBBF2IFLB2UOQ8BYPDABWIINLR</v>
      </c>
      <c r="B50" t="str">
        <f>'R1_Judge'!AF:AF</f>
        <v>No problem. I can come home and help you out instead. I can go out another time.</v>
      </c>
      <c r="C50" t="str">
        <f>'R1_Judge'!P:P</f>
        <v>A1H4GJFI4NJWKV</v>
      </c>
      <c r="D50" t="str">
        <f>'R1_Judge'!AK:AK</f>
        <v>female</v>
      </c>
      <c r="E50" t="str">
        <f>'R1_Judge'!AL:AL</f>
        <v>native</v>
      </c>
      <c r="F50" t="str">
        <f>'R1_Judge'!AG:AG</f>
        <v>36-45</v>
      </c>
      <c r="G50" t="str">
        <f>'R1_Judge'!AI:AI</f>
        <v>slightly</v>
      </c>
      <c r="H50" t="str">
        <f>VLOOKUP($A:$A,'R1_Respond'!$O:$AI,2,FALSE)</f>
        <v>A1ZT30BGR3266K</v>
      </c>
      <c r="I50" t="str">
        <f>VLOOKUP($A:$A,'R1_Respond'!$O:$AI,20,FALSE)</f>
        <v>female</v>
      </c>
      <c r="J50" t="str">
        <f>VLOOKUP($A:$A,'R1_Respond'!$O:$AI,21,FALSE)</f>
        <v>native</v>
      </c>
      <c r="K50" t="str">
        <f>VLOOKUP($A:$A,'R1_Respond'!$O:$AI,17,FALSE)</f>
        <v>26-35</v>
      </c>
      <c r="L50">
        <f>VLOOKUP($A:$A,'R1_Respond'!$O:$AI,15,FALSE)</f>
        <v>1</v>
      </c>
      <c r="M50">
        <f>VLOOKUP($A:$A,'R1_Respond'!$O:$AI,16,FALSE)</f>
        <v>1</v>
      </c>
    </row>
    <row r="51" spans="1:13" x14ac:dyDescent="0.25">
      <c r="A51" t="str">
        <f>VLOOKUP('R1_Judge'!AE:AE,'R1_Correction'!A:B,2,FALSE)</f>
        <v>3K9FOBBF2IFLB2UOQ8BYPDABWIINLR</v>
      </c>
      <c r="B51" t="str">
        <f>'R1_Judge'!AF:AF</f>
        <v>No problem. I can come home and help you out instead. I can go out another time.</v>
      </c>
      <c r="C51" t="str">
        <f>'R1_Judge'!P:P</f>
        <v>AY9S6HCHZ8F1Y</v>
      </c>
      <c r="D51" t="str">
        <f>'R1_Judge'!AK:AK</f>
        <v>male</v>
      </c>
      <c r="E51" t="str">
        <f>'R1_Judge'!AL:AL</f>
        <v>native</v>
      </c>
      <c r="F51" t="str">
        <f>'R1_Judge'!AG:AG</f>
        <v>26-35</v>
      </c>
      <c r="G51" t="str">
        <f>'R1_Judge'!AI:AI</f>
        <v>extremely</v>
      </c>
      <c r="H51" t="str">
        <f>VLOOKUP($A:$A,'R1_Respond'!$O:$AI,2,FALSE)</f>
        <v>A1ZT30BGR3266K</v>
      </c>
      <c r="I51" t="str">
        <f>VLOOKUP($A:$A,'R1_Respond'!$O:$AI,20,FALSE)</f>
        <v>female</v>
      </c>
      <c r="J51" t="str">
        <f>VLOOKUP($A:$A,'R1_Respond'!$O:$AI,21,FALSE)</f>
        <v>native</v>
      </c>
      <c r="K51" t="str">
        <f>VLOOKUP($A:$A,'R1_Respond'!$O:$AI,17,FALSE)</f>
        <v>26-35</v>
      </c>
      <c r="L51">
        <f>VLOOKUP($A:$A,'R1_Respond'!$O:$AI,15,FALSE)</f>
        <v>1</v>
      </c>
      <c r="M51">
        <f>VLOOKUP($A:$A,'R1_Respond'!$O:$AI,16,FALSE)</f>
        <v>1</v>
      </c>
    </row>
    <row r="52" spans="1:13" x14ac:dyDescent="0.25">
      <c r="A52" t="str">
        <f>VLOOKUP('R1_Judge'!AE:AE,'R1_Correction'!A:B,2,FALSE)</f>
        <v>3K9FOBBF2IFLB2UOQ8BYPDABWIINLR</v>
      </c>
      <c r="B52" t="str">
        <f>'R1_Judge'!AF:AF</f>
        <v>No problem. I can come home and help you out instead. I can go out another time.</v>
      </c>
      <c r="C52" t="str">
        <f>'R1_Judge'!P:P</f>
        <v>ACKPIJEXGOL72</v>
      </c>
      <c r="D52" t="str">
        <f>'R1_Judge'!AK:AK</f>
        <v>male</v>
      </c>
      <c r="E52" t="str">
        <f>'R1_Judge'!AL:AL</f>
        <v>profession</v>
      </c>
      <c r="F52" t="str">
        <f>'R1_Judge'!AG:AG</f>
        <v>18-25</v>
      </c>
      <c r="G52" t="str">
        <f>'R1_Judge'!AI:AI</f>
        <v>extremely</v>
      </c>
      <c r="H52" t="str">
        <f>VLOOKUP($A:$A,'R1_Respond'!$O:$AI,2,FALSE)</f>
        <v>A1ZT30BGR3266K</v>
      </c>
      <c r="I52" t="str">
        <f>VLOOKUP($A:$A,'R1_Respond'!$O:$AI,20,FALSE)</f>
        <v>female</v>
      </c>
      <c r="J52" t="str">
        <f>VLOOKUP($A:$A,'R1_Respond'!$O:$AI,21,FALSE)</f>
        <v>native</v>
      </c>
      <c r="K52" t="str">
        <f>VLOOKUP($A:$A,'R1_Respond'!$O:$AI,17,FALSE)</f>
        <v>26-35</v>
      </c>
      <c r="L52">
        <f>VLOOKUP($A:$A,'R1_Respond'!$O:$AI,15,FALSE)</f>
        <v>1</v>
      </c>
      <c r="M52">
        <f>VLOOKUP($A:$A,'R1_Respond'!$O:$AI,16,FALSE)</f>
        <v>1</v>
      </c>
    </row>
    <row r="53" spans="1:13" x14ac:dyDescent="0.25">
      <c r="A53" t="str">
        <f>VLOOKUP('R1_Judge'!AE:AE,'R1_Correction'!A:B,2,FALSE)</f>
        <v>3KXIR214I5CTO8YAYXEXB852Z3O24I</v>
      </c>
      <c r="B53" t="str">
        <f>'R1_Judge'!AF:AF</f>
        <v>What's going on are you ok?</v>
      </c>
      <c r="C53" t="str">
        <f>'R1_Judge'!P:P</f>
        <v>A24DSECWUBZC0Z</v>
      </c>
      <c r="D53" t="str">
        <f>'R1_Judge'!AK:AK</f>
        <v>male</v>
      </c>
      <c r="E53" t="str">
        <f>'R1_Judge'!AL:AL</f>
        <v>native</v>
      </c>
      <c r="F53" t="str">
        <f>'R1_Judge'!AG:AG</f>
        <v>36-45</v>
      </c>
      <c r="G53" t="str">
        <f>'R1_Judge'!AI:AI</f>
        <v>very</v>
      </c>
      <c r="H53" t="str">
        <f>VLOOKUP($A:$A,'R1_Respond'!$O:$AI,2,FALSE)</f>
        <v>APRZ7BR8C0ZMQ</v>
      </c>
      <c r="I53" t="str">
        <f>VLOOKUP($A:$A,'R1_Respond'!$O:$AI,20,FALSE)</f>
        <v>male</v>
      </c>
      <c r="J53" t="str">
        <f>VLOOKUP($A:$A,'R1_Respond'!$O:$AI,21,FALSE)</f>
        <v>native</v>
      </c>
      <c r="K53" t="str">
        <f>VLOOKUP($A:$A,'R1_Respond'!$O:$AI,17,FALSE)</f>
        <v>46-55</v>
      </c>
      <c r="L53">
        <f>VLOOKUP($A:$A,'R1_Respond'!$O:$AI,15,FALSE)</f>
        <v>1</v>
      </c>
      <c r="M53">
        <f>VLOOKUP($A:$A,'R1_Respond'!$O:$AI,16,FALSE)</f>
        <v>1</v>
      </c>
    </row>
    <row r="54" spans="1:13" x14ac:dyDescent="0.25">
      <c r="A54" t="str">
        <f>VLOOKUP('R1_Judge'!AE:AE,'R1_Correction'!A:B,2,FALSE)</f>
        <v>3KXIR214I5CTO8YAYXEXB852Z3O24I</v>
      </c>
      <c r="B54" t="str">
        <f>'R1_Judge'!AF:AF</f>
        <v>What's going on are you ok?</v>
      </c>
      <c r="C54" t="str">
        <f>'R1_Judge'!P:P</f>
        <v>A2S96ZZ70YFPSK</v>
      </c>
      <c r="D54" t="str">
        <f>'R1_Judge'!AK:AK</f>
        <v>female</v>
      </c>
      <c r="E54" t="str">
        <f>'R1_Judge'!AL:AL</f>
        <v>native</v>
      </c>
      <c r="F54" t="str">
        <f>'R1_Judge'!AG:AG</f>
        <v>36-45</v>
      </c>
      <c r="G54" t="str">
        <f>'R1_Judge'!AI:AI</f>
        <v>very</v>
      </c>
      <c r="H54" t="str">
        <f>VLOOKUP($A:$A,'R1_Respond'!$O:$AI,2,FALSE)</f>
        <v>APRZ7BR8C0ZMQ</v>
      </c>
      <c r="I54" t="str">
        <f>VLOOKUP($A:$A,'R1_Respond'!$O:$AI,20,FALSE)</f>
        <v>male</v>
      </c>
      <c r="J54" t="str">
        <f>VLOOKUP($A:$A,'R1_Respond'!$O:$AI,21,FALSE)</f>
        <v>native</v>
      </c>
      <c r="K54" t="str">
        <f>VLOOKUP($A:$A,'R1_Respond'!$O:$AI,17,FALSE)</f>
        <v>46-55</v>
      </c>
      <c r="L54">
        <f>VLOOKUP($A:$A,'R1_Respond'!$O:$AI,15,FALSE)</f>
        <v>1</v>
      </c>
      <c r="M54">
        <f>VLOOKUP($A:$A,'R1_Respond'!$O:$AI,16,FALSE)</f>
        <v>1</v>
      </c>
    </row>
    <row r="55" spans="1:13" x14ac:dyDescent="0.25">
      <c r="A55" t="str">
        <f>VLOOKUP('R1_Judge'!AE:AE,'R1_Correction'!A:B,2,FALSE)</f>
        <v>3KXIR214I5CTO8YAYXEXB852Z3O24I</v>
      </c>
      <c r="B55" t="str">
        <f>'R1_Judge'!AF:AF</f>
        <v>What's going on are you ok?</v>
      </c>
      <c r="C55" t="str">
        <f>'R1_Judge'!P:P</f>
        <v>A3TWIUN2YTYNML</v>
      </c>
      <c r="D55" t="str">
        <f>'R1_Judge'!AK:AK</f>
        <v>female</v>
      </c>
      <c r="E55" t="str">
        <f>'R1_Judge'!AL:AL</f>
        <v>native</v>
      </c>
      <c r="F55" t="str">
        <f>'R1_Judge'!AG:AG</f>
        <v>36-45</v>
      </c>
      <c r="G55" t="str">
        <f>'R1_Judge'!AI:AI</f>
        <v>extremely</v>
      </c>
      <c r="H55" t="str">
        <f>VLOOKUP($A:$A,'R1_Respond'!$O:$AI,2,FALSE)</f>
        <v>APRZ7BR8C0ZMQ</v>
      </c>
      <c r="I55" t="str">
        <f>VLOOKUP($A:$A,'R1_Respond'!$O:$AI,20,FALSE)</f>
        <v>male</v>
      </c>
      <c r="J55" t="str">
        <f>VLOOKUP($A:$A,'R1_Respond'!$O:$AI,21,FALSE)</f>
        <v>native</v>
      </c>
      <c r="K55" t="str">
        <f>VLOOKUP($A:$A,'R1_Respond'!$O:$AI,17,FALSE)</f>
        <v>46-55</v>
      </c>
      <c r="L55">
        <f>VLOOKUP($A:$A,'R1_Respond'!$O:$AI,15,FALSE)</f>
        <v>1</v>
      </c>
      <c r="M55">
        <f>VLOOKUP($A:$A,'R1_Respond'!$O:$AI,16,FALSE)</f>
        <v>1</v>
      </c>
    </row>
    <row r="56" spans="1:13" x14ac:dyDescent="0.25">
      <c r="A56" t="str">
        <f>VLOOKUP('R1_Judge'!AE:AE,'R1_Correction'!A:B,2,FALSE)</f>
        <v>3OHYZ19UGD1MX43WUWMLVOU5SM8AO7</v>
      </c>
      <c r="B56" t="str">
        <f>'R1_Judge'!AF:AF</f>
        <v>Oh no. Anything I can do to help?</v>
      </c>
      <c r="C56" t="str">
        <f>'R1_Judge'!P:P</f>
        <v>AYXXCTW7FHTVQ</v>
      </c>
      <c r="D56" t="str">
        <f>'R1_Judge'!AK:AK</f>
        <v>female</v>
      </c>
      <c r="E56" t="str">
        <f>'R1_Judge'!AL:AL</f>
        <v>native</v>
      </c>
      <c r="F56" t="str">
        <f>'R1_Judge'!AG:AG</f>
        <v>46-55</v>
      </c>
      <c r="G56" t="str">
        <f>'R1_Judge'!AI:AI</f>
        <v>very</v>
      </c>
      <c r="H56" t="str">
        <f>VLOOKUP($A:$A,'R1_Respond'!$O:$AI,2,FALSE)</f>
        <v>ASBTT5QU0CX2Z</v>
      </c>
      <c r="I56" t="str">
        <f>VLOOKUP($A:$A,'R1_Respond'!$O:$AI,20,FALSE)</f>
        <v>male</v>
      </c>
      <c r="J56" t="str">
        <f>VLOOKUP($A:$A,'R1_Respond'!$O:$AI,21,FALSE)</f>
        <v>native</v>
      </c>
      <c r="K56" t="str">
        <f>VLOOKUP($A:$A,'R1_Respond'!$O:$AI,17,FALSE)</f>
        <v>18-25</v>
      </c>
      <c r="L56">
        <f>VLOOKUP($A:$A,'R1_Respond'!$O:$AI,15,FALSE)</f>
        <v>1</v>
      </c>
      <c r="M56">
        <f>VLOOKUP($A:$A,'R1_Respond'!$O:$AI,16,FALSE)</f>
        <v>1</v>
      </c>
    </row>
    <row r="57" spans="1:13" x14ac:dyDescent="0.25">
      <c r="A57" t="str">
        <f>VLOOKUP('R1_Judge'!AE:AE,'R1_Correction'!A:B,2,FALSE)</f>
        <v>3OHYZ19UGD1MX43WUWMLVOU5SM8AO7</v>
      </c>
      <c r="B57" t="str">
        <f>'R1_Judge'!AF:AF</f>
        <v>Oh no. Anything I can do to help?</v>
      </c>
      <c r="C57" t="str">
        <f>'R1_Judge'!P:P</f>
        <v>A14WLAP6TCEKO0</v>
      </c>
      <c r="D57" t="str">
        <f>'R1_Judge'!AK:AK</f>
        <v>male</v>
      </c>
      <c r="E57" t="str">
        <f>'R1_Judge'!AL:AL</f>
        <v>native</v>
      </c>
      <c r="F57" t="str">
        <f>'R1_Judge'!AG:AG</f>
        <v>26-35</v>
      </c>
      <c r="G57" t="str">
        <f>'R1_Judge'!AI:AI</f>
        <v>very</v>
      </c>
      <c r="H57" t="str">
        <f>VLOOKUP($A:$A,'R1_Respond'!$O:$AI,2,FALSE)</f>
        <v>ASBTT5QU0CX2Z</v>
      </c>
      <c r="I57" t="str">
        <f>VLOOKUP($A:$A,'R1_Respond'!$O:$AI,20,FALSE)</f>
        <v>male</v>
      </c>
      <c r="J57" t="str">
        <f>VLOOKUP($A:$A,'R1_Respond'!$O:$AI,21,FALSE)</f>
        <v>native</v>
      </c>
      <c r="K57" t="str">
        <f>VLOOKUP($A:$A,'R1_Respond'!$O:$AI,17,FALSE)</f>
        <v>18-25</v>
      </c>
      <c r="L57">
        <f>VLOOKUP($A:$A,'R1_Respond'!$O:$AI,15,FALSE)</f>
        <v>1</v>
      </c>
      <c r="M57">
        <f>VLOOKUP($A:$A,'R1_Respond'!$O:$AI,16,FALSE)</f>
        <v>1</v>
      </c>
    </row>
    <row r="58" spans="1:13" x14ac:dyDescent="0.25">
      <c r="A58" t="str">
        <f>VLOOKUP('R1_Judge'!AE:AE,'R1_Correction'!A:B,2,FALSE)</f>
        <v>3OHYZ19UGD1MX43WUWMLVOU5SM8AO7</v>
      </c>
      <c r="B58" t="str">
        <f>'R1_Judge'!AF:AF</f>
        <v>Oh no. Anything I can do to help?</v>
      </c>
      <c r="C58" t="str">
        <f>'R1_Judge'!P:P</f>
        <v>A3TWIUN2YTYNML</v>
      </c>
      <c r="D58" t="str">
        <f>'R1_Judge'!AK:AK</f>
        <v>female</v>
      </c>
      <c r="E58" t="str">
        <f>'R1_Judge'!AL:AL</f>
        <v>native</v>
      </c>
      <c r="F58" t="str">
        <f>'R1_Judge'!AG:AG</f>
        <v>36-45</v>
      </c>
      <c r="G58" t="str">
        <f>'R1_Judge'!AI:AI</f>
        <v>extremely</v>
      </c>
      <c r="H58" t="str">
        <f>VLOOKUP($A:$A,'R1_Respond'!$O:$AI,2,FALSE)</f>
        <v>ASBTT5QU0CX2Z</v>
      </c>
      <c r="I58" t="str">
        <f>VLOOKUP($A:$A,'R1_Respond'!$O:$AI,20,FALSE)</f>
        <v>male</v>
      </c>
      <c r="J58" t="str">
        <f>VLOOKUP($A:$A,'R1_Respond'!$O:$AI,21,FALSE)</f>
        <v>native</v>
      </c>
      <c r="K58" t="str">
        <f>VLOOKUP($A:$A,'R1_Respond'!$O:$AI,17,FALSE)</f>
        <v>18-25</v>
      </c>
      <c r="L58">
        <f>VLOOKUP($A:$A,'R1_Respond'!$O:$AI,15,FALSE)</f>
        <v>1</v>
      </c>
      <c r="M58">
        <f>VLOOKUP($A:$A,'R1_Respond'!$O:$AI,16,FALSE)</f>
        <v>1</v>
      </c>
    </row>
    <row r="59" spans="1:13" x14ac:dyDescent="0.25">
      <c r="A59" t="str">
        <f>VLOOKUP('R1_Judge'!AE:AE,'R1_Correction'!A:B,2,FALSE)</f>
        <v>3STRJBFXOXN8M9HQ24L9JC3OW1STKQ</v>
      </c>
      <c r="B59" t="str">
        <f>'R1_Judge'!AF:AF</f>
        <v>Why? What's going on babe, how bad is it?</v>
      </c>
      <c r="C59" t="str">
        <f>'R1_Judge'!P:P</f>
        <v>APRBKGIRNIXRW</v>
      </c>
      <c r="D59" t="str">
        <f>'R1_Judge'!AK:AK</f>
        <v>male</v>
      </c>
      <c r="E59" t="str">
        <f>'R1_Judge'!AL:AL</f>
        <v>native</v>
      </c>
      <c r="F59" t="str">
        <f>'R1_Judge'!AG:AG</f>
        <v>26-35</v>
      </c>
      <c r="G59" t="str">
        <f>'R1_Judge'!AI:AI</f>
        <v>slightly</v>
      </c>
      <c r="H59" t="str">
        <f>VLOOKUP($A:$A,'R1_Respond'!$O:$AI,2,FALSE)</f>
        <v>AS7HK1VVADTKP</v>
      </c>
      <c r="I59" t="str">
        <f>VLOOKUP($A:$A,'R1_Respond'!$O:$AI,20,FALSE)</f>
        <v>male</v>
      </c>
      <c r="J59" t="str">
        <f>VLOOKUP($A:$A,'R1_Respond'!$O:$AI,21,FALSE)</f>
        <v>native</v>
      </c>
      <c r="K59" t="str">
        <f>VLOOKUP($A:$A,'R1_Respond'!$O:$AI,17,FALSE)</f>
        <v>18-25</v>
      </c>
      <c r="L59">
        <f>VLOOKUP($A:$A,'R1_Respond'!$O:$AI,15,FALSE)</f>
        <v>1</v>
      </c>
      <c r="M59">
        <f>VLOOKUP($A:$A,'R1_Respond'!$O:$AI,16,FALSE)</f>
        <v>1</v>
      </c>
    </row>
    <row r="60" spans="1:13" x14ac:dyDescent="0.25">
      <c r="A60" t="str">
        <f>VLOOKUP('R1_Judge'!AE:AE,'R1_Correction'!A:B,2,FALSE)</f>
        <v>3STRJBFXOXN8M9HQ24L9JC3OW1STKQ</v>
      </c>
      <c r="B60" t="str">
        <f>'R1_Judge'!AF:AF</f>
        <v>Why? What's going on babe, how bad is it?</v>
      </c>
      <c r="C60" t="str">
        <f>'R1_Judge'!P:P</f>
        <v>A11T4227GSO6EP</v>
      </c>
      <c r="D60" t="str">
        <f>'R1_Judge'!AK:AK</f>
        <v>male</v>
      </c>
      <c r="E60" t="str">
        <f>'R1_Judge'!AL:AL</f>
        <v>profession</v>
      </c>
      <c r="F60" t="str">
        <f>'R1_Judge'!AG:AG</f>
        <v>26-35</v>
      </c>
      <c r="G60" t="str">
        <f>'R1_Judge'!AI:AI</f>
        <v>moderately</v>
      </c>
      <c r="H60" t="str">
        <f>VLOOKUP($A:$A,'R1_Respond'!$O:$AI,2,FALSE)</f>
        <v>AS7HK1VVADTKP</v>
      </c>
      <c r="I60" t="str">
        <f>VLOOKUP($A:$A,'R1_Respond'!$O:$AI,20,FALSE)</f>
        <v>male</v>
      </c>
      <c r="J60" t="str">
        <f>VLOOKUP($A:$A,'R1_Respond'!$O:$AI,21,FALSE)</f>
        <v>native</v>
      </c>
      <c r="K60" t="str">
        <f>VLOOKUP($A:$A,'R1_Respond'!$O:$AI,17,FALSE)</f>
        <v>18-25</v>
      </c>
      <c r="L60">
        <f>VLOOKUP($A:$A,'R1_Respond'!$O:$AI,15,FALSE)</f>
        <v>1</v>
      </c>
      <c r="M60">
        <f>VLOOKUP($A:$A,'R1_Respond'!$O:$AI,16,FALSE)</f>
        <v>1</v>
      </c>
    </row>
    <row r="61" spans="1:13" x14ac:dyDescent="0.25">
      <c r="A61" t="str">
        <f>VLOOKUP('R1_Judge'!AE:AE,'R1_Correction'!A:B,2,FALSE)</f>
        <v>3STRJBFXOXN8M9HQ24L9JC3OW1STKQ</v>
      </c>
      <c r="B61" t="str">
        <f>'R1_Judge'!AF:AF</f>
        <v>Why? What's going on babe, how bad is it?</v>
      </c>
      <c r="C61" t="str">
        <f>'R1_Judge'!P:P</f>
        <v>A110KENBXU7SUJ</v>
      </c>
      <c r="D61" t="str">
        <f>'R1_Judge'!AK:AK</f>
        <v>male</v>
      </c>
      <c r="E61" t="str">
        <f>'R1_Judge'!AL:AL</f>
        <v>native</v>
      </c>
      <c r="F61" t="str">
        <f>'R1_Judge'!AG:AG</f>
        <v>46-55</v>
      </c>
      <c r="G61" t="str">
        <f>'R1_Judge'!AI:AI</f>
        <v>slightly</v>
      </c>
      <c r="H61" t="str">
        <f>VLOOKUP($A:$A,'R1_Respond'!$O:$AI,2,FALSE)</f>
        <v>AS7HK1VVADTKP</v>
      </c>
      <c r="I61" t="str">
        <f>VLOOKUP($A:$A,'R1_Respond'!$O:$AI,20,FALSE)</f>
        <v>male</v>
      </c>
      <c r="J61" t="str">
        <f>VLOOKUP($A:$A,'R1_Respond'!$O:$AI,21,FALSE)</f>
        <v>native</v>
      </c>
      <c r="K61" t="str">
        <f>VLOOKUP($A:$A,'R1_Respond'!$O:$AI,17,FALSE)</f>
        <v>18-25</v>
      </c>
      <c r="L61">
        <f>VLOOKUP($A:$A,'R1_Respond'!$O:$AI,15,FALSE)</f>
        <v>1</v>
      </c>
      <c r="M61">
        <f>VLOOKUP($A:$A,'R1_Respond'!$O:$AI,16,FALSE)</f>
        <v>1</v>
      </c>
    </row>
    <row r="62" spans="1:13" x14ac:dyDescent="0.25">
      <c r="A62" t="str">
        <f>VLOOKUP('R1_Judge'!AE:AE,'R1_Correction'!A:B,2,FALSE)</f>
        <v>351SEKWQS1DWV8LW1QYATLD6IKLMDR</v>
      </c>
      <c r="B62" t="str">
        <f>'R1_Judge'!AF:AF</f>
        <v>I'm sorry mom.</v>
      </c>
      <c r="C62" t="str">
        <f>'R1_Judge'!P:P</f>
        <v>A27PVIL93ZMY46</v>
      </c>
      <c r="D62" t="str">
        <f>'R1_Judge'!AK:AK</f>
        <v>female</v>
      </c>
      <c r="E62" t="str">
        <f>'R1_Judge'!AL:AL</f>
        <v>native</v>
      </c>
      <c r="F62" t="str">
        <f>'R1_Judge'!AG:AG</f>
        <v>36-45</v>
      </c>
      <c r="G62" t="str">
        <f>'R1_Judge'!AI:AI</f>
        <v>very</v>
      </c>
      <c r="H62" t="str">
        <f>VLOOKUP($A:$A,'R1_Respond'!$O:$AI,2,FALSE)</f>
        <v>A1L62VC27LQKPA</v>
      </c>
      <c r="I62" t="str">
        <f>VLOOKUP($A:$A,'R1_Respond'!$O:$AI,20,FALSE)</f>
        <v>female</v>
      </c>
      <c r="J62" t="str">
        <f>VLOOKUP($A:$A,'R1_Respond'!$O:$AI,21,FALSE)</f>
        <v>native</v>
      </c>
      <c r="K62" t="str">
        <f>VLOOKUP($A:$A,'R1_Respond'!$O:$AI,17,FALSE)</f>
        <v>26-35</v>
      </c>
      <c r="L62">
        <f>VLOOKUP($A:$A,'R1_Respond'!$O:$AI,15,FALSE)</f>
        <v>0</v>
      </c>
      <c r="M62">
        <f>VLOOKUP($A:$A,'R1_Respond'!$O:$AI,16,FALSE)</f>
        <v>2</v>
      </c>
    </row>
    <row r="63" spans="1:13" x14ac:dyDescent="0.25">
      <c r="A63" t="str">
        <f>VLOOKUP('R1_Judge'!AE:AE,'R1_Correction'!A:B,2,FALSE)</f>
        <v>351SEKWQS1DWV8LW1QYATLD6IKLMDR</v>
      </c>
      <c r="B63" t="str">
        <f>'R1_Judge'!AF:AF</f>
        <v>I'm sorry mom.</v>
      </c>
      <c r="C63" t="str">
        <f>'R1_Judge'!P:P</f>
        <v>A24DSECWUBZC0Z</v>
      </c>
      <c r="D63" t="str">
        <f>'R1_Judge'!AK:AK</f>
        <v>male</v>
      </c>
      <c r="E63" t="str">
        <f>'R1_Judge'!AL:AL</f>
        <v>native</v>
      </c>
      <c r="F63" t="str">
        <f>'R1_Judge'!AG:AG</f>
        <v>36-45</v>
      </c>
      <c r="G63" t="str">
        <f>'R1_Judge'!AI:AI</f>
        <v>moderately</v>
      </c>
      <c r="H63" t="str">
        <f>VLOOKUP($A:$A,'R1_Respond'!$O:$AI,2,FALSE)</f>
        <v>A1L62VC27LQKPA</v>
      </c>
      <c r="I63" t="str">
        <f>VLOOKUP($A:$A,'R1_Respond'!$O:$AI,20,FALSE)</f>
        <v>female</v>
      </c>
      <c r="J63" t="str">
        <f>VLOOKUP($A:$A,'R1_Respond'!$O:$AI,21,FALSE)</f>
        <v>native</v>
      </c>
      <c r="K63" t="str">
        <f>VLOOKUP($A:$A,'R1_Respond'!$O:$AI,17,FALSE)</f>
        <v>26-35</v>
      </c>
      <c r="L63">
        <f>VLOOKUP($A:$A,'R1_Respond'!$O:$AI,15,FALSE)</f>
        <v>0</v>
      </c>
      <c r="M63">
        <f>VLOOKUP($A:$A,'R1_Respond'!$O:$AI,16,FALSE)</f>
        <v>2</v>
      </c>
    </row>
    <row r="64" spans="1:13" x14ac:dyDescent="0.25">
      <c r="A64" t="str">
        <f>VLOOKUP('R1_Judge'!AE:AE,'R1_Correction'!A:B,2,FALSE)</f>
        <v>351SEKWQS1DWV8LW1QYATLD6IKLMDR</v>
      </c>
      <c r="B64" t="str">
        <f>'R1_Judge'!AF:AF</f>
        <v>I'm sorry mom.</v>
      </c>
      <c r="C64" t="str">
        <f>'R1_Judge'!P:P</f>
        <v>APRBKGIRNIXRW</v>
      </c>
      <c r="D64" t="str">
        <f>'R1_Judge'!AK:AK</f>
        <v>male</v>
      </c>
      <c r="E64" t="str">
        <f>'R1_Judge'!AL:AL</f>
        <v>native</v>
      </c>
      <c r="F64" t="str">
        <f>'R1_Judge'!AG:AG</f>
        <v>26-35</v>
      </c>
      <c r="G64" t="str">
        <f>'R1_Judge'!AI:AI</f>
        <v>moderately</v>
      </c>
      <c r="H64" t="str">
        <f>VLOOKUP($A:$A,'R1_Respond'!$O:$AI,2,FALSE)</f>
        <v>A1L62VC27LQKPA</v>
      </c>
      <c r="I64" t="str">
        <f>VLOOKUP($A:$A,'R1_Respond'!$O:$AI,20,FALSE)</f>
        <v>female</v>
      </c>
      <c r="J64" t="str">
        <f>VLOOKUP($A:$A,'R1_Respond'!$O:$AI,21,FALSE)</f>
        <v>native</v>
      </c>
      <c r="K64" t="str">
        <f>VLOOKUP($A:$A,'R1_Respond'!$O:$AI,17,FALSE)</f>
        <v>26-35</v>
      </c>
      <c r="L64">
        <f>VLOOKUP($A:$A,'R1_Respond'!$O:$AI,15,FALSE)</f>
        <v>0</v>
      </c>
      <c r="M64">
        <f>VLOOKUP($A:$A,'R1_Respond'!$O:$AI,16,FALSE)</f>
        <v>2</v>
      </c>
    </row>
    <row r="65" spans="1:13" x14ac:dyDescent="0.25">
      <c r="A65" t="str">
        <f>VLOOKUP('R1_Judge'!AE:AE,'R1_Correction'!A:B,2,FALSE)</f>
        <v>36ZN444YTSU13MMU6KEYCMIO5TOIOS</v>
      </c>
      <c r="B65" t="str">
        <f>'R1_Judge'!AF:AF</f>
        <v>I'm sorry. It won't happen again.</v>
      </c>
      <c r="C65" t="str">
        <f>'R1_Judge'!P:P</f>
        <v>A1H4GJFI4NJWKV</v>
      </c>
      <c r="D65" t="str">
        <f>'R1_Judge'!AK:AK</f>
        <v>female</v>
      </c>
      <c r="E65" t="str">
        <f>'R1_Judge'!AL:AL</f>
        <v>native</v>
      </c>
      <c r="F65" t="str">
        <f>'R1_Judge'!AG:AG</f>
        <v>36-45</v>
      </c>
      <c r="G65" t="str">
        <f>'R1_Judge'!AI:AI</f>
        <v>slightly</v>
      </c>
      <c r="H65" t="str">
        <f>VLOOKUP($A:$A,'R1_Respond'!$O:$AI,2,FALSE)</f>
        <v>A359BHMAYU2086</v>
      </c>
      <c r="I65" t="str">
        <f>VLOOKUP($A:$A,'R1_Respond'!$O:$AI,20,FALSE)</f>
        <v>female</v>
      </c>
      <c r="J65" t="str">
        <f>VLOOKUP($A:$A,'R1_Respond'!$O:$AI,21,FALSE)</f>
        <v>native</v>
      </c>
      <c r="K65" t="str">
        <f>VLOOKUP($A:$A,'R1_Respond'!$O:$AI,17,FALSE)</f>
        <v>18-25</v>
      </c>
      <c r="L65">
        <f>VLOOKUP($A:$A,'R1_Respond'!$O:$AI,15,FALSE)</f>
        <v>0</v>
      </c>
      <c r="M65">
        <f>VLOOKUP($A:$A,'R1_Respond'!$O:$AI,16,FALSE)</f>
        <v>2</v>
      </c>
    </row>
    <row r="66" spans="1:13" x14ac:dyDescent="0.25">
      <c r="A66" t="str">
        <f>VLOOKUP('R1_Judge'!AE:AE,'R1_Correction'!A:B,2,FALSE)</f>
        <v>36ZN444YTSU13MMU6KEYCMIO5TOIOS</v>
      </c>
      <c r="B66" t="str">
        <f>'R1_Judge'!AF:AF</f>
        <v>I'm sorry. It won't happen again.</v>
      </c>
      <c r="C66" t="str">
        <f>'R1_Judge'!P:P</f>
        <v>AIBX0FFXVGV3G</v>
      </c>
      <c r="D66" t="str">
        <f>'R1_Judge'!AK:AK</f>
        <v>male</v>
      </c>
      <c r="E66" t="str">
        <f>'R1_Judge'!AL:AL</f>
        <v>profession</v>
      </c>
      <c r="F66" t="str">
        <f>'R1_Judge'!AG:AG</f>
        <v>18-25</v>
      </c>
      <c r="G66" t="str">
        <f>'R1_Judge'!AI:AI</f>
        <v>slightly</v>
      </c>
      <c r="H66" t="str">
        <f>VLOOKUP($A:$A,'R1_Respond'!$O:$AI,2,FALSE)</f>
        <v>A359BHMAYU2086</v>
      </c>
      <c r="I66" t="str">
        <f>VLOOKUP($A:$A,'R1_Respond'!$O:$AI,20,FALSE)</f>
        <v>female</v>
      </c>
      <c r="J66" t="str">
        <f>VLOOKUP($A:$A,'R1_Respond'!$O:$AI,21,FALSE)</f>
        <v>native</v>
      </c>
      <c r="K66" t="str">
        <f>VLOOKUP($A:$A,'R1_Respond'!$O:$AI,17,FALSE)</f>
        <v>18-25</v>
      </c>
      <c r="L66">
        <f>VLOOKUP($A:$A,'R1_Respond'!$O:$AI,15,FALSE)</f>
        <v>0</v>
      </c>
      <c r="M66">
        <f>VLOOKUP($A:$A,'R1_Respond'!$O:$AI,16,FALSE)</f>
        <v>2</v>
      </c>
    </row>
    <row r="67" spans="1:13" x14ac:dyDescent="0.25">
      <c r="A67" t="str">
        <f>VLOOKUP('R1_Judge'!AE:AE,'R1_Correction'!A:B,2,FALSE)</f>
        <v>36ZN444YTSU13MMU6KEYCMIO5TOIOS</v>
      </c>
      <c r="B67" t="str">
        <f>'R1_Judge'!AF:AF</f>
        <v>I'm sorry. It won't happen again.</v>
      </c>
      <c r="C67" t="str">
        <f>'R1_Judge'!P:P</f>
        <v>A11T4227GSO6EP</v>
      </c>
      <c r="D67" t="str">
        <f>'R1_Judge'!AK:AK</f>
        <v>male</v>
      </c>
      <c r="E67" t="str">
        <f>'R1_Judge'!AL:AL</f>
        <v>profession</v>
      </c>
      <c r="F67" t="str">
        <f>'R1_Judge'!AG:AG</f>
        <v>26-35</v>
      </c>
      <c r="G67" t="str">
        <f>'R1_Judge'!AI:AI</f>
        <v>very</v>
      </c>
      <c r="H67" t="str">
        <f>VLOOKUP($A:$A,'R1_Respond'!$O:$AI,2,FALSE)</f>
        <v>A359BHMAYU2086</v>
      </c>
      <c r="I67" t="str">
        <f>VLOOKUP($A:$A,'R1_Respond'!$O:$AI,20,FALSE)</f>
        <v>female</v>
      </c>
      <c r="J67" t="str">
        <f>VLOOKUP($A:$A,'R1_Respond'!$O:$AI,21,FALSE)</f>
        <v>native</v>
      </c>
      <c r="K67" t="str">
        <f>VLOOKUP($A:$A,'R1_Respond'!$O:$AI,17,FALSE)</f>
        <v>18-25</v>
      </c>
      <c r="L67">
        <f>VLOOKUP($A:$A,'R1_Respond'!$O:$AI,15,FALSE)</f>
        <v>0</v>
      </c>
      <c r="M67">
        <f>VLOOKUP($A:$A,'R1_Respond'!$O:$AI,16,FALSE)</f>
        <v>2</v>
      </c>
    </row>
    <row r="68" spans="1:13" x14ac:dyDescent="0.25">
      <c r="A68" t="str">
        <f>VLOOKUP('R1_Judge'!AE:AE,'R1_Correction'!A:B,2,FALSE)</f>
        <v>3HRMW88U17M2WOK2PEAFEETNOUZ0MX</v>
      </c>
      <c r="B68" t="str">
        <f>'R1_Judge'!AF:AF</f>
        <v>I know mom sorry.</v>
      </c>
      <c r="C68" t="str">
        <f>'R1_Judge'!P:P</f>
        <v>A2ZU1P6UYE1UBU</v>
      </c>
      <c r="D68" t="str">
        <f>'R1_Judge'!AK:AK</f>
        <v>male</v>
      </c>
      <c r="E68" t="str">
        <f>'R1_Judge'!AL:AL</f>
        <v>native</v>
      </c>
      <c r="F68" t="str">
        <f>'R1_Judge'!AG:AG</f>
        <v>26-35</v>
      </c>
      <c r="G68" t="str">
        <f>'R1_Judge'!AI:AI</f>
        <v>very</v>
      </c>
      <c r="H68" t="str">
        <f>VLOOKUP($A:$A,'R1_Respond'!$O:$AI,2,FALSE)</f>
        <v>A17FGZ1I5P9RZA</v>
      </c>
      <c r="I68" t="str">
        <f>VLOOKUP($A:$A,'R1_Respond'!$O:$AI,20,FALSE)</f>
        <v>female</v>
      </c>
      <c r="J68" t="str">
        <f>VLOOKUP($A:$A,'R1_Respond'!$O:$AI,21,FALSE)</f>
        <v>native</v>
      </c>
      <c r="K68" t="str">
        <f>VLOOKUP($A:$A,'R1_Respond'!$O:$AI,17,FALSE)</f>
        <v>46-55</v>
      </c>
      <c r="L68">
        <f>VLOOKUP($A:$A,'R1_Respond'!$O:$AI,15,FALSE)</f>
        <v>0</v>
      </c>
      <c r="M68">
        <f>VLOOKUP($A:$A,'R1_Respond'!$O:$AI,16,FALSE)</f>
        <v>2</v>
      </c>
    </row>
    <row r="69" spans="1:13" x14ac:dyDescent="0.25">
      <c r="A69" t="str">
        <f>VLOOKUP('R1_Judge'!AE:AE,'R1_Correction'!A:B,2,FALSE)</f>
        <v>3HRMW88U17M2WOK2PEAFEETNOUZ0MX</v>
      </c>
      <c r="B69" t="str">
        <f>'R1_Judge'!AF:AF</f>
        <v>I know mom sorry.</v>
      </c>
      <c r="C69" t="str">
        <f>'R1_Judge'!P:P</f>
        <v>A32V5DY9IYAM4R</v>
      </c>
      <c r="D69" t="str">
        <f>'R1_Judge'!AK:AK</f>
        <v>female</v>
      </c>
      <c r="E69" t="str">
        <f>'R1_Judge'!AL:AL</f>
        <v>native</v>
      </c>
      <c r="F69" t="str">
        <f>'R1_Judge'!AG:AG</f>
        <v>36-45</v>
      </c>
      <c r="G69" t="str">
        <f>'R1_Judge'!AI:AI</f>
        <v>moderately</v>
      </c>
      <c r="H69" t="str">
        <f>VLOOKUP($A:$A,'R1_Respond'!$O:$AI,2,FALSE)</f>
        <v>A17FGZ1I5P9RZA</v>
      </c>
      <c r="I69" t="str">
        <f>VLOOKUP($A:$A,'R1_Respond'!$O:$AI,20,FALSE)</f>
        <v>female</v>
      </c>
      <c r="J69" t="str">
        <f>VLOOKUP($A:$A,'R1_Respond'!$O:$AI,21,FALSE)</f>
        <v>native</v>
      </c>
      <c r="K69" t="str">
        <f>VLOOKUP($A:$A,'R1_Respond'!$O:$AI,17,FALSE)</f>
        <v>46-55</v>
      </c>
      <c r="L69">
        <f>VLOOKUP($A:$A,'R1_Respond'!$O:$AI,15,FALSE)</f>
        <v>0</v>
      </c>
      <c r="M69">
        <f>VLOOKUP($A:$A,'R1_Respond'!$O:$AI,16,FALSE)</f>
        <v>2</v>
      </c>
    </row>
    <row r="70" spans="1:13" x14ac:dyDescent="0.25">
      <c r="A70" t="str">
        <f>VLOOKUP('R1_Judge'!AE:AE,'R1_Correction'!A:B,2,FALSE)</f>
        <v>3HRMW88U17M2WOK2PEAFEETNOUZ0MX</v>
      </c>
      <c r="B70" t="str">
        <f>'R1_Judge'!AF:AF</f>
        <v>I know mom sorry.</v>
      </c>
      <c r="C70" t="str">
        <f>'R1_Judge'!P:P</f>
        <v>A2A0M30DSA7ZN</v>
      </c>
      <c r="D70" t="str">
        <f>'R1_Judge'!AK:AK</f>
        <v>female</v>
      </c>
      <c r="E70" t="str">
        <f>'R1_Judge'!AL:AL</f>
        <v>native</v>
      </c>
      <c r="F70" t="str">
        <f>'R1_Judge'!AG:AG</f>
        <v>26-35</v>
      </c>
      <c r="G70" t="str">
        <f>'R1_Judge'!AI:AI</f>
        <v>moderately</v>
      </c>
      <c r="H70" t="str">
        <f>VLOOKUP($A:$A,'R1_Respond'!$O:$AI,2,FALSE)</f>
        <v>A17FGZ1I5P9RZA</v>
      </c>
      <c r="I70" t="str">
        <f>VLOOKUP($A:$A,'R1_Respond'!$O:$AI,20,FALSE)</f>
        <v>female</v>
      </c>
      <c r="J70" t="str">
        <f>VLOOKUP($A:$A,'R1_Respond'!$O:$AI,21,FALSE)</f>
        <v>native</v>
      </c>
      <c r="K70" t="str">
        <f>VLOOKUP($A:$A,'R1_Respond'!$O:$AI,17,FALSE)</f>
        <v>46-55</v>
      </c>
      <c r="L70">
        <f>VLOOKUP($A:$A,'R1_Respond'!$O:$AI,15,FALSE)</f>
        <v>0</v>
      </c>
      <c r="M70">
        <f>VLOOKUP($A:$A,'R1_Respond'!$O:$AI,16,FALSE)</f>
        <v>2</v>
      </c>
    </row>
    <row r="71" spans="1:13" x14ac:dyDescent="0.25">
      <c r="A71" t="str">
        <f>VLOOKUP('R1_Judge'!AE:AE,'R1_Correction'!A:B,2,FALSE)</f>
        <v>3IKZ72A5B5CZBAKS4X80U05RZR7FNZ</v>
      </c>
      <c r="B71" t="str">
        <f>'R1_Judge'!AF:AF</f>
        <v>Yes you did. I am sorry. It will never happen again.</v>
      </c>
      <c r="C71" t="str">
        <f>'R1_Judge'!P:P</f>
        <v>AY9S6HCHZ8F1Y</v>
      </c>
      <c r="D71" t="str">
        <f>'R1_Judge'!AK:AK</f>
        <v>male</v>
      </c>
      <c r="E71" t="str">
        <f>'R1_Judge'!AL:AL</f>
        <v>native</v>
      </c>
      <c r="F71" t="str">
        <f>'R1_Judge'!AG:AG</f>
        <v>26-35</v>
      </c>
      <c r="G71" t="str">
        <f>'R1_Judge'!AI:AI</f>
        <v>very</v>
      </c>
      <c r="H71" t="str">
        <f>VLOOKUP($A:$A,'R1_Respond'!$O:$AI,2,FALSE)</f>
        <v>A2LSRC2KZUEFGR</v>
      </c>
      <c r="I71" t="str">
        <f>VLOOKUP($A:$A,'R1_Respond'!$O:$AI,20,FALSE)</f>
        <v>female</v>
      </c>
      <c r="J71" t="str">
        <f>VLOOKUP($A:$A,'R1_Respond'!$O:$AI,21,FALSE)</f>
        <v>native</v>
      </c>
      <c r="K71" t="str">
        <f>VLOOKUP($A:$A,'R1_Respond'!$O:$AI,17,FALSE)</f>
        <v>36-45</v>
      </c>
      <c r="L71">
        <f>VLOOKUP($A:$A,'R1_Respond'!$O:$AI,15,FALSE)</f>
        <v>0</v>
      </c>
      <c r="M71">
        <f>VLOOKUP($A:$A,'R1_Respond'!$O:$AI,16,FALSE)</f>
        <v>2</v>
      </c>
    </row>
    <row r="72" spans="1:13" x14ac:dyDescent="0.25">
      <c r="A72" t="str">
        <f>VLOOKUP('R1_Judge'!AE:AE,'R1_Correction'!A:B,2,FALSE)</f>
        <v>3IKZ72A5B5CZBAKS4X80U05RZR7FNZ</v>
      </c>
      <c r="B72" t="str">
        <f>'R1_Judge'!AF:AF</f>
        <v>Yes you did. I am sorry. It will never happen again.</v>
      </c>
      <c r="C72" t="str">
        <f>'R1_Judge'!P:P</f>
        <v>A1H4GJFI4NJWKV</v>
      </c>
      <c r="D72" t="str">
        <f>'R1_Judge'!AK:AK</f>
        <v>female</v>
      </c>
      <c r="E72" t="str">
        <f>'R1_Judge'!AL:AL</f>
        <v>native</v>
      </c>
      <c r="F72" t="str">
        <f>'R1_Judge'!AG:AG</f>
        <v>36-45</v>
      </c>
      <c r="G72" t="str">
        <f>'R1_Judge'!AI:AI</f>
        <v>slightly</v>
      </c>
      <c r="H72" t="str">
        <f>VLOOKUP($A:$A,'R1_Respond'!$O:$AI,2,FALSE)</f>
        <v>A2LSRC2KZUEFGR</v>
      </c>
      <c r="I72" t="str">
        <f>VLOOKUP($A:$A,'R1_Respond'!$O:$AI,20,FALSE)</f>
        <v>female</v>
      </c>
      <c r="J72" t="str">
        <f>VLOOKUP($A:$A,'R1_Respond'!$O:$AI,21,FALSE)</f>
        <v>native</v>
      </c>
      <c r="K72" t="str">
        <f>VLOOKUP($A:$A,'R1_Respond'!$O:$AI,17,FALSE)</f>
        <v>36-45</v>
      </c>
      <c r="L72">
        <f>VLOOKUP($A:$A,'R1_Respond'!$O:$AI,15,FALSE)</f>
        <v>0</v>
      </c>
      <c r="M72">
        <f>VLOOKUP($A:$A,'R1_Respond'!$O:$AI,16,FALSE)</f>
        <v>2</v>
      </c>
    </row>
    <row r="73" spans="1:13" x14ac:dyDescent="0.25">
      <c r="A73" t="str">
        <f>VLOOKUP('R1_Judge'!AE:AE,'R1_Correction'!A:B,2,FALSE)</f>
        <v>3IKZ72A5B5CZBAKS4X80U05RZR7FNZ</v>
      </c>
      <c r="B73" t="str">
        <f>'R1_Judge'!AF:AF</f>
        <v>Yes you did. I am sorry. It will never happen again.</v>
      </c>
      <c r="C73" t="str">
        <f>'R1_Judge'!P:P</f>
        <v>APRBKGIRNIXRW</v>
      </c>
      <c r="D73" t="str">
        <f>'R1_Judge'!AK:AK</f>
        <v>male</v>
      </c>
      <c r="E73" t="str">
        <f>'R1_Judge'!AL:AL</f>
        <v>native</v>
      </c>
      <c r="F73" t="str">
        <f>'R1_Judge'!AG:AG</f>
        <v>26-35</v>
      </c>
      <c r="G73" t="str">
        <f>'R1_Judge'!AI:AI</f>
        <v>moderately</v>
      </c>
      <c r="H73" t="str">
        <f>VLOOKUP($A:$A,'R1_Respond'!$O:$AI,2,FALSE)</f>
        <v>A2LSRC2KZUEFGR</v>
      </c>
      <c r="I73" t="str">
        <f>VLOOKUP($A:$A,'R1_Respond'!$O:$AI,20,FALSE)</f>
        <v>female</v>
      </c>
      <c r="J73" t="str">
        <f>VLOOKUP($A:$A,'R1_Respond'!$O:$AI,21,FALSE)</f>
        <v>native</v>
      </c>
      <c r="K73" t="str">
        <f>VLOOKUP($A:$A,'R1_Respond'!$O:$AI,17,FALSE)</f>
        <v>36-45</v>
      </c>
      <c r="L73">
        <f>VLOOKUP($A:$A,'R1_Respond'!$O:$AI,15,FALSE)</f>
        <v>0</v>
      </c>
      <c r="M73">
        <f>VLOOKUP($A:$A,'R1_Respond'!$O:$AI,16,FALSE)</f>
        <v>2</v>
      </c>
    </row>
    <row r="74" spans="1:13" x14ac:dyDescent="0.25">
      <c r="A74" t="str">
        <f>VLOOKUP('R1_Judge'!AE:AE,'R1_Correction'!A:B,2,FALSE)</f>
        <v>3OLQQLKKNTLBM6TBUOW2JB3AE6QJEK</v>
      </c>
      <c r="B74" t="str">
        <f>'R1_Judge'!AF:AF</f>
        <v>Lots of people get ants in their kitchen for no apparent reason.</v>
      </c>
      <c r="C74" t="str">
        <f>'R1_Judge'!P:P</f>
        <v>A1JEMN51X76N2O</v>
      </c>
      <c r="D74" t="str">
        <f>'R1_Judge'!AK:AK</f>
        <v>female</v>
      </c>
      <c r="E74" t="str">
        <f>'R1_Judge'!AL:AL</f>
        <v>native</v>
      </c>
      <c r="F74" t="str">
        <f>'R1_Judge'!AG:AG</f>
        <v>46-55</v>
      </c>
      <c r="G74" t="str">
        <f>'R1_Judge'!AI:AI</f>
        <v>none</v>
      </c>
      <c r="H74" t="str">
        <f>VLOOKUP($A:$A,'R1_Respond'!$O:$AI,2,FALSE)</f>
        <v>A1PVWZ8ZYJHCOJ</v>
      </c>
      <c r="I74" t="str">
        <f>VLOOKUP($A:$A,'R1_Respond'!$O:$AI,20,FALSE)</f>
        <v>male</v>
      </c>
      <c r="J74" t="str">
        <f>VLOOKUP($A:$A,'R1_Respond'!$O:$AI,21,FALSE)</f>
        <v>native</v>
      </c>
      <c r="K74" t="str">
        <f>VLOOKUP($A:$A,'R1_Respond'!$O:$AI,17,FALSE)</f>
        <v>66-75</v>
      </c>
      <c r="L74">
        <f>VLOOKUP($A:$A,'R1_Respond'!$O:$AI,15,FALSE)</f>
        <v>0</v>
      </c>
      <c r="M74">
        <f>VLOOKUP($A:$A,'R1_Respond'!$O:$AI,16,FALSE)</f>
        <v>2</v>
      </c>
    </row>
    <row r="75" spans="1:13" x14ac:dyDescent="0.25">
      <c r="A75" t="str">
        <f>VLOOKUP('R1_Judge'!AE:AE,'R1_Correction'!A:B,2,FALSE)</f>
        <v>3OLQQLKKNTLBM6TBUOW2JB3AE6QJEK</v>
      </c>
      <c r="B75" t="str">
        <f>'R1_Judge'!AF:AF</f>
        <v>Lots of people get ants in their kitchen for no apparent reason.</v>
      </c>
      <c r="C75" t="str">
        <f>'R1_Judge'!P:P</f>
        <v>A285E5FTA8GGID</v>
      </c>
      <c r="D75" t="str">
        <f>'R1_Judge'!AK:AK</f>
        <v>female</v>
      </c>
      <c r="E75" t="str">
        <f>'R1_Judge'!AL:AL</f>
        <v>native</v>
      </c>
      <c r="F75" t="str">
        <f>'R1_Judge'!AG:AG</f>
        <v>26-35</v>
      </c>
      <c r="G75" t="str">
        <f>'R1_Judge'!AI:AI</f>
        <v>none</v>
      </c>
      <c r="H75" t="str">
        <f>VLOOKUP($A:$A,'R1_Respond'!$O:$AI,2,FALSE)</f>
        <v>A1PVWZ8ZYJHCOJ</v>
      </c>
      <c r="I75" t="str">
        <f>VLOOKUP($A:$A,'R1_Respond'!$O:$AI,20,FALSE)</f>
        <v>male</v>
      </c>
      <c r="J75" t="str">
        <f>VLOOKUP($A:$A,'R1_Respond'!$O:$AI,21,FALSE)</f>
        <v>native</v>
      </c>
      <c r="K75" t="str">
        <f>VLOOKUP($A:$A,'R1_Respond'!$O:$AI,17,FALSE)</f>
        <v>66-75</v>
      </c>
      <c r="L75">
        <f>VLOOKUP($A:$A,'R1_Respond'!$O:$AI,15,FALSE)</f>
        <v>0</v>
      </c>
      <c r="M75">
        <f>VLOOKUP($A:$A,'R1_Respond'!$O:$AI,16,FALSE)</f>
        <v>2</v>
      </c>
    </row>
    <row r="76" spans="1:13" x14ac:dyDescent="0.25">
      <c r="A76" t="str">
        <f>VLOOKUP('R1_Judge'!AE:AE,'R1_Correction'!A:B,2,FALSE)</f>
        <v>3OLQQLKKNTLBM6TBUOW2JB3AE6QJEK</v>
      </c>
      <c r="B76" t="str">
        <f>'R1_Judge'!AF:AF</f>
        <v>Lots of people get ants in their kitchen for no apparent reason.</v>
      </c>
      <c r="C76" t="str">
        <f>'R1_Judge'!P:P</f>
        <v>APRBKGIRNIXRW</v>
      </c>
      <c r="D76" t="str">
        <f>'R1_Judge'!AK:AK</f>
        <v>male</v>
      </c>
      <c r="E76" t="str">
        <f>'R1_Judge'!AL:AL</f>
        <v>native</v>
      </c>
      <c r="F76" t="str">
        <f>'R1_Judge'!AG:AG</f>
        <v>26-35</v>
      </c>
      <c r="G76" t="str">
        <f>'R1_Judge'!AI:AI</f>
        <v>none</v>
      </c>
      <c r="H76" t="str">
        <f>VLOOKUP($A:$A,'R1_Respond'!$O:$AI,2,FALSE)</f>
        <v>A1PVWZ8ZYJHCOJ</v>
      </c>
      <c r="I76" t="str">
        <f>VLOOKUP($A:$A,'R1_Respond'!$O:$AI,20,FALSE)</f>
        <v>male</v>
      </c>
      <c r="J76" t="str">
        <f>VLOOKUP($A:$A,'R1_Respond'!$O:$AI,21,FALSE)</f>
        <v>native</v>
      </c>
      <c r="K76" t="str">
        <f>VLOOKUP($A:$A,'R1_Respond'!$O:$AI,17,FALSE)</f>
        <v>66-75</v>
      </c>
      <c r="L76">
        <f>VLOOKUP($A:$A,'R1_Respond'!$O:$AI,15,FALSE)</f>
        <v>0</v>
      </c>
      <c r="M76">
        <f>VLOOKUP($A:$A,'R1_Respond'!$O:$AI,16,FALSE)</f>
        <v>2</v>
      </c>
    </row>
    <row r="77" spans="1:13" x14ac:dyDescent="0.25">
      <c r="A77" t="str">
        <f>VLOOKUP('R1_Judge'!AE:AE,'R1_Correction'!A:B,2,FALSE)</f>
        <v>3QAPZX2QN59CPKG9FWRVZ5FPIVR02R</v>
      </c>
      <c r="B77" t="str">
        <f>'R1_Judge'!AF:AF</f>
        <v>i'll do it. it's fine</v>
      </c>
      <c r="C77" t="str">
        <f>'R1_Judge'!P:P</f>
        <v>A2QVMCGDLTWV9</v>
      </c>
      <c r="D77" t="str">
        <f>'R1_Judge'!AK:AK</f>
        <v>male</v>
      </c>
      <c r="E77" t="str">
        <f>'R1_Judge'!AL:AL</f>
        <v>native</v>
      </c>
      <c r="F77" t="str">
        <f>'R1_Judge'!AG:AG</f>
        <v>26-35</v>
      </c>
      <c r="G77" t="str">
        <f>'R1_Judge'!AI:AI</f>
        <v>moderately</v>
      </c>
      <c r="H77" t="str">
        <f>VLOOKUP($A:$A,'R1_Respond'!$O:$AI,2,FALSE)</f>
        <v>A2CNRHLND4X5GB</v>
      </c>
      <c r="I77" t="str">
        <f>VLOOKUP($A:$A,'R1_Respond'!$O:$AI,20,FALSE)</f>
        <v>male</v>
      </c>
      <c r="J77" t="str">
        <f>VLOOKUP($A:$A,'R1_Respond'!$O:$AI,21,FALSE)</f>
        <v>native</v>
      </c>
      <c r="K77" t="str">
        <f>VLOOKUP($A:$A,'R1_Respond'!$O:$AI,17,FALSE)</f>
        <v>26-35</v>
      </c>
      <c r="L77">
        <f>VLOOKUP($A:$A,'R1_Respond'!$O:$AI,15,FALSE)</f>
        <v>0</v>
      </c>
      <c r="M77">
        <f>VLOOKUP($A:$A,'R1_Respond'!$O:$AI,16,FALSE)</f>
        <v>2</v>
      </c>
    </row>
    <row r="78" spans="1:13" x14ac:dyDescent="0.25">
      <c r="A78" t="str">
        <f>VLOOKUP('R1_Judge'!AE:AE,'R1_Correction'!A:B,2,FALSE)</f>
        <v>3QAPZX2QN59CPKG9FWRVZ5FPIVR02R</v>
      </c>
      <c r="B78" t="str">
        <f>'R1_Judge'!AF:AF</f>
        <v>i'll do it. it's fine</v>
      </c>
      <c r="C78" t="str">
        <f>'R1_Judge'!P:P</f>
        <v>A3U761PEG7MFKT</v>
      </c>
      <c r="D78" t="str">
        <f>'R1_Judge'!AK:AK</f>
        <v>female</v>
      </c>
      <c r="E78" t="str">
        <f>'R1_Judge'!AL:AL</f>
        <v>native</v>
      </c>
      <c r="F78" t="str">
        <f>'R1_Judge'!AG:AG</f>
        <v>36-45</v>
      </c>
      <c r="G78" t="str">
        <f>'R1_Judge'!AI:AI</f>
        <v>none</v>
      </c>
      <c r="H78" t="str">
        <f>VLOOKUP($A:$A,'R1_Respond'!$O:$AI,2,FALSE)</f>
        <v>A2CNRHLND4X5GB</v>
      </c>
      <c r="I78" t="str">
        <f>VLOOKUP($A:$A,'R1_Respond'!$O:$AI,20,FALSE)</f>
        <v>male</v>
      </c>
      <c r="J78" t="str">
        <f>VLOOKUP($A:$A,'R1_Respond'!$O:$AI,21,FALSE)</f>
        <v>native</v>
      </c>
      <c r="K78" t="str">
        <f>VLOOKUP($A:$A,'R1_Respond'!$O:$AI,17,FALSE)</f>
        <v>26-35</v>
      </c>
      <c r="L78">
        <f>VLOOKUP($A:$A,'R1_Respond'!$O:$AI,15,FALSE)</f>
        <v>0</v>
      </c>
      <c r="M78">
        <f>VLOOKUP($A:$A,'R1_Respond'!$O:$AI,16,FALSE)</f>
        <v>2</v>
      </c>
    </row>
    <row r="79" spans="1:13" x14ac:dyDescent="0.25">
      <c r="A79" t="str">
        <f>VLOOKUP('R1_Judge'!AE:AE,'R1_Correction'!A:B,2,FALSE)</f>
        <v>3QAPZX2QN59CPKG9FWRVZ5FPIVR02R</v>
      </c>
      <c r="B79" t="str">
        <f>'R1_Judge'!AF:AF</f>
        <v>i'll do it. it's fine</v>
      </c>
      <c r="C79" t="str">
        <f>'R1_Judge'!P:P</f>
        <v>A35DZ5AAKNOKQ8</v>
      </c>
      <c r="D79" t="str">
        <f>'R1_Judge'!AK:AK</f>
        <v>female</v>
      </c>
      <c r="E79" t="str">
        <f>'R1_Judge'!AL:AL</f>
        <v>native</v>
      </c>
      <c r="F79" t="str">
        <f>'R1_Judge'!AG:AG</f>
        <v>26-35</v>
      </c>
      <c r="G79" t="str">
        <f>'R1_Judge'!AI:AI</f>
        <v>none</v>
      </c>
      <c r="H79" t="str">
        <f>VLOOKUP($A:$A,'R1_Respond'!$O:$AI,2,FALSE)</f>
        <v>A2CNRHLND4X5GB</v>
      </c>
      <c r="I79" t="str">
        <f>VLOOKUP($A:$A,'R1_Respond'!$O:$AI,20,FALSE)</f>
        <v>male</v>
      </c>
      <c r="J79" t="str">
        <f>VLOOKUP($A:$A,'R1_Respond'!$O:$AI,21,FALSE)</f>
        <v>native</v>
      </c>
      <c r="K79" t="str">
        <f>VLOOKUP($A:$A,'R1_Respond'!$O:$AI,17,FALSE)</f>
        <v>26-35</v>
      </c>
      <c r="L79">
        <f>VLOOKUP($A:$A,'R1_Respond'!$O:$AI,15,FALSE)</f>
        <v>0</v>
      </c>
      <c r="M79">
        <f>VLOOKUP($A:$A,'R1_Respond'!$O:$AI,16,FALSE)</f>
        <v>2</v>
      </c>
    </row>
    <row r="80" spans="1:13" x14ac:dyDescent="0.25">
      <c r="A80" t="str">
        <f>VLOOKUP('R1_Judge'!AE:AE,'R1_Correction'!A:B,2,FALSE)</f>
        <v>3QY5DC2MXSGC60411YKM8VXL7NKUFQ</v>
      </c>
      <c r="B80" t="str">
        <f>'R1_Judge'!AF:AF</f>
        <v>Sorry,  I'll be right over to help clean it up.</v>
      </c>
      <c r="C80" t="str">
        <f>'R1_Judge'!P:P</f>
        <v>A2S96ZZ70YFPSK</v>
      </c>
      <c r="D80" t="str">
        <f>'R1_Judge'!AK:AK</f>
        <v>female</v>
      </c>
      <c r="E80" t="str">
        <f>'R1_Judge'!AL:AL</f>
        <v>native</v>
      </c>
      <c r="F80" t="str">
        <f>'R1_Judge'!AG:AG</f>
        <v>36-45</v>
      </c>
      <c r="G80" t="str">
        <f>'R1_Judge'!AI:AI</f>
        <v>moderately</v>
      </c>
      <c r="H80" t="str">
        <f>VLOOKUP($A:$A,'R1_Respond'!$O:$AI,2,FALSE)</f>
        <v>A1BV3IBBDAMU2W</v>
      </c>
      <c r="I80" t="str">
        <f>VLOOKUP($A:$A,'R1_Respond'!$O:$AI,20,FALSE)</f>
        <v>male</v>
      </c>
      <c r="J80" t="str">
        <f>VLOOKUP($A:$A,'R1_Respond'!$O:$AI,21,FALSE)</f>
        <v>native</v>
      </c>
      <c r="K80" t="str">
        <f>VLOOKUP($A:$A,'R1_Respond'!$O:$AI,17,FALSE)</f>
        <v>26-35</v>
      </c>
      <c r="L80">
        <f>VLOOKUP($A:$A,'R1_Respond'!$O:$AI,15,FALSE)</f>
        <v>0</v>
      </c>
      <c r="M80">
        <f>VLOOKUP($A:$A,'R1_Respond'!$O:$AI,16,FALSE)</f>
        <v>2</v>
      </c>
    </row>
    <row r="81" spans="1:13" x14ac:dyDescent="0.25">
      <c r="A81" t="str">
        <f>VLOOKUP('R1_Judge'!AE:AE,'R1_Correction'!A:B,2,FALSE)</f>
        <v>3QY5DC2MXSGC60411YKM8VXL7NKUFQ</v>
      </c>
      <c r="B81" t="str">
        <f>'R1_Judge'!AF:AF</f>
        <v>Sorry,  I'll be right over to help clean it up.</v>
      </c>
      <c r="C81" t="str">
        <f>'R1_Judge'!P:P</f>
        <v>A3U761PEG7MFKT</v>
      </c>
      <c r="D81" t="str">
        <f>'R1_Judge'!AK:AK</f>
        <v>female</v>
      </c>
      <c r="E81" t="str">
        <f>'R1_Judge'!AL:AL</f>
        <v>native</v>
      </c>
      <c r="F81" t="str">
        <f>'R1_Judge'!AG:AG</f>
        <v>36-45</v>
      </c>
      <c r="G81" t="str">
        <f>'R1_Judge'!AI:AI</f>
        <v>extremely</v>
      </c>
      <c r="H81" t="str">
        <f>VLOOKUP($A:$A,'R1_Respond'!$O:$AI,2,FALSE)</f>
        <v>A1BV3IBBDAMU2W</v>
      </c>
      <c r="I81" t="str">
        <f>VLOOKUP($A:$A,'R1_Respond'!$O:$AI,20,FALSE)</f>
        <v>male</v>
      </c>
      <c r="J81" t="str">
        <f>VLOOKUP($A:$A,'R1_Respond'!$O:$AI,21,FALSE)</f>
        <v>native</v>
      </c>
      <c r="K81" t="str">
        <f>VLOOKUP($A:$A,'R1_Respond'!$O:$AI,17,FALSE)</f>
        <v>26-35</v>
      </c>
      <c r="L81">
        <f>VLOOKUP($A:$A,'R1_Respond'!$O:$AI,15,FALSE)</f>
        <v>0</v>
      </c>
      <c r="M81">
        <f>VLOOKUP($A:$A,'R1_Respond'!$O:$AI,16,FALSE)</f>
        <v>2</v>
      </c>
    </row>
    <row r="82" spans="1:13" x14ac:dyDescent="0.25">
      <c r="A82" t="str">
        <f>VLOOKUP('R1_Judge'!AE:AE,'R1_Correction'!A:B,2,FALSE)</f>
        <v>3QY5DC2MXSGC60411YKM8VXL7NKUFQ</v>
      </c>
      <c r="B82" t="str">
        <f>'R1_Judge'!AF:AF</f>
        <v>Sorry,  I'll be right over to help clean it up.</v>
      </c>
      <c r="C82" t="str">
        <f>'R1_Judge'!P:P</f>
        <v>A3GLMBZSG3VU4P</v>
      </c>
      <c r="D82" t="str">
        <f>'R1_Judge'!AK:AK</f>
        <v>female</v>
      </c>
      <c r="E82" t="str">
        <f>'R1_Judge'!AL:AL</f>
        <v>native</v>
      </c>
      <c r="F82" t="str">
        <f>'R1_Judge'!AG:AG</f>
        <v>18-25</v>
      </c>
      <c r="G82" t="str">
        <f>'R1_Judge'!AI:AI</f>
        <v>very</v>
      </c>
      <c r="H82" t="str">
        <f>VLOOKUP($A:$A,'R1_Respond'!$O:$AI,2,FALSE)</f>
        <v>A1BV3IBBDAMU2W</v>
      </c>
      <c r="I82" t="str">
        <f>VLOOKUP($A:$A,'R1_Respond'!$O:$AI,20,FALSE)</f>
        <v>male</v>
      </c>
      <c r="J82" t="str">
        <f>VLOOKUP($A:$A,'R1_Respond'!$O:$AI,21,FALSE)</f>
        <v>native</v>
      </c>
      <c r="K82" t="str">
        <f>VLOOKUP($A:$A,'R1_Respond'!$O:$AI,17,FALSE)</f>
        <v>26-35</v>
      </c>
      <c r="L82">
        <f>VLOOKUP($A:$A,'R1_Respond'!$O:$AI,15,FALSE)</f>
        <v>0</v>
      </c>
      <c r="M82">
        <f>VLOOKUP($A:$A,'R1_Respond'!$O:$AI,16,FALSE)</f>
        <v>2</v>
      </c>
    </row>
    <row r="83" spans="1:13" x14ac:dyDescent="0.25">
      <c r="A83" t="str">
        <f>VLOOKUP('R1_Judge'!AE:AE,'R1_Correction'!A:B,2,FALSE)</f>
        <v>3R0T90IZ1T8MY6JWQR54WABR1XNCGX</v>
      </c>
      <c r="B83" t="str">
        <f>'R1_Judge'!AF:AF</f>
        <v>i am so sorry mom, this will not happen again in future.</v>
      </c>
      <c r="C83" t="str">
        <f>'R1_Judge'!P:P</f>
        <v>APRBKGIRNIXRW</v>
      </c>
      <c r="D83" t="str">
        <f>'R1_Judge'!AK:AK</f>
        <v>male</v>
      </c>
      <c r="E83" t="str">
        <f>'R1_Judge'!AL:AL</f>
        <v>native</v>
      </c>
      <c r="F83" t="str">
        <f>'R1_Judge'!AG:AG</f>
        <v>26-35</v>
      </c>
      <c r="G83" t="str">
        <f>'R1_Judge'!AI:AI</f>
        <v>very</v>
      </c>
      <c r="H83" t="str">
        <f>VLOOKUP($A:$A,'R1_Respond'!$O:$AI,2,FALSE)</f>
        <v>A17Y9UW18EFVTU</v>
      </c>
      <c r="I83" t="str">
        <f>VLOOKUP($A:$A,'R1_Respond'!$O:$AI,20,FALSE)</f>
        <v>male</v>
      </c>
      <c r="J83" t="str">
        <f>VLOOKUP($A:$A,'R1_Respond'!$O:$AI,21,FALSE)</f>
        <v>limited</v>
      </c>
      <c r="K83" t="str">
        <f>VLOOKUP($A:$A,'R1_Respond'!$O:$AI,17,FALSE)</f>
        <v>18-25</v>
      </c>
      <c r="L83">
        <f>VLOOKUP($A:$A,'R1_Respond'!$O:$AI,15,FALSE)</f>
        <v>0</v>
      </c>
      <c r="M83">
        <f>VLOOKUP($A:$A,'R1_Respond'!$O:$AI,16,FALSE)</f>
        <v>2</v>
      </c>
    </row>
    <row r="84" spans="1:13" x14ac:dyDescent="0.25">
      <c r="A84" t="str">
        <f>VLOOKUP('R1_Judge'!AE:AE,'R1_Correction'!A:B,2,FALSE)</f>
        <v>3R0T90IZ1T8MY6JWQR54WABR1XNCGX</v>
      </c>
      <c r="B84" t="str">
        <f>'R1_Judge'!AF:AF</f>
        <v>i am so sorry mom, this will not happen again in future.</v>
      </c>
      <c r="C84" t="str">
        <f>'R1_Judge'!P:P</f>
        <v>AY9S6HCHZ8F1Y</v>
      </c>
      <c r="D84" t="str">
        <f>'R1_Judge'!AK:AK</f>
        <v>male</v>
      </c>
      <c r="E84" t="str">
        <f>'R1_Judge'!AL:AL</f>
        <v>native</v>
      </c>
      <c r="F84" t="str">
        <f>'R1_Judge'!AG:AG</f>
        <v>26-35</v>
      </c>
      <c r="G84" t="str">
        <f>'R1_Judge'!AI:AI</f>
        <v>very</v>
      </c>
      <c r="H84" t="str">
        <f>VLOOKUP($A:$A,'R1_Respond'!$O:$AI,2,FALSE)</f>
        <v>A17Y9UW18EFVTU</v>
      </c>
      <c r="I84" t="str">
        <f>VLOOKUP($A:$A,'R1_Respond'!$O:$AI,20,FALSE)</f>
        <v>male</v>
      </c>
      <c r="J84" t="str">
        <f>VLOOKUP($A:$A,'R1_Respond'!$O:$AI,21,FALSE)</f>
        <v>limited</v>
      </c>
      <c r="K84" t="str">
        <f>VLOOKUP($A:$A,'R1_Respond'!$O:$AI,17,FALSE)</f>
        <v>18-25</v>
      </c>
      <c r="L84">
        <f>VLOOKUP($A:$A,'R1_Respond'!$O:$AI,15,FALSE)</f>
        <v>0</v>
      </c>
      <c r="M84">
        <f>VLOOKUP($A:$A,'R1_Respond'!$O:$AI,16,FALSE)</f>
        <v>2</v>
      </c>
    </row>
    <row r="85" spans="1:13" x14ac:dyDescent="0.25">
      <c r="A85" t="str">
        <f>VLOOKUP('R1_Judge'!AE:AE,'R1_Correction'!A:B,2,FALSE)</f>
        <v>3R0T90IZ1T8MY6JWQR54WABR1XNCGX</v>
      </c>
      <c r="B85" t="str">
        <f>'R1_Judge'!AF:AF</f>
        <v>i am so sorry mom, this will not happen again in future.</v>
      </c>
      <c r="C85" t="str">
        <f>'R1_Judge'!P:P</f>
        <v>A3U761PEG7MFKT</v>
      </c>
      <c r="D85" t="str">
        <f>'R1_Judge'!AK:AK</f>
        <v>female</v>
      </c>
      <c r="E85" t="str">
        <f>'R1_Judge'!AL:AL</f>
        <v>native</v>
      </c>
      <c r="F85" t="str">
        <f>'R1_Judge'!AG:AG</f>
        <v>36-45</v>
      </c>
      <c r="G85" t="str">
        <f>'R1_Judge'!AI:AI</f>
        <v>extremely</v>
      </c>
      <c r="H85" t="str">
        <f>VLOOKUP($A:$A,'R1_Respond'!$O:$AI,2,FALSE)</f>
        <v>A17Y9UW18EFVTU</v>
      </c>
      <c r="I85" t="str">
        <f>VLOOKUP($A:$A,'R1_Respond'!$O:$AI,20,FALSE)</f>
        <v>male</v>
      </c>
      <c r="J85" t="str">
        <f>VLOOKUP($A:$A,'R1_Respond'!$O:$AI,21,FALSE)</f>
        <v>limited</v>
      </c>
      <c r="K85" t="str">
        <f>VLOOKUP($A:$A,'R1_Respond'!$O:$AI,17,FALSE)</f>
        <v>18-25</v>
      </c>
      <c r="L85">
        <f>VLOOKUP($A:$A,'R1_Respond'!$O:$AI,15,FALSE)</f>
        <v>0</v>
      </c>
      <c r="M85">
        <f>VLOOKUP($A:$A,'R1_Respond'!$O:$AI,16,FALSE)</f>
        <v>2</v>
      </c>
    </row>
    <row r="86" spans="1:13" x14ac:dyDescent="0.25">
      <c r="A86" t="str">
        <f>VLOOKUP('R1_Judge'!AE:AE,'R1_Correction'!A:B,2,FALSE)</f>
        <v>3SBEHTYCWOZDX0QWC7NWEDGQJ2XYIR</v>
      </c>
      <c r="B86" t="str">
        <f>'R1_Judge'!AF:AF</f>
        <v>Sorry, honest mistake. Won't happen again.</v>
      </c>
      <c r="C86" t="str">
        <f>'R1_Judge'!P:P</f>
        <v>A2SKVQA1LQCH0M</v>
      </c>
      <c r="D86" t="str">
        <f>'R1_Judge'!AK:AK</f>
        <v>female</v>
      </c>
      <c r="E86" t="str">
        <f>'R1_Judge'!AL:AL</f>
        <v>profession</v>
      </c>
      <c r="F86" t="str">
        <f>'R1_Judge'!AG:AG</f>
        <v>26-35</v>
      </c>
      <c r="G86" t="str">
        <f>'R1_Judge'!AI:AI</f>
        <v>moderately</v>
      </c>
      <c r="H86" t="str">
        <f>VLOOKUP($A:$A,'R1_Respond'!$O:$AI,2,FALSE)</f>
        <v>A3VVR8NR3ED04C</v>
      </c>
      <c r="I86" t="str">
        <f>VLOOKUP($A:$A,'R1_Respond'!$O:$AI,20,FALSE)</f>
        <v>male</v>
      </c>
      <c r="J86" t="str">
        <f>VLOOKUP($A:$A,'R1_Respond'!$O:$AI,21,FALSE)</f>
        <v>native</v>
      </c>
      <c r="K86" t="str">
        <f>VLOOKUP($A:$A,'R1_Respond'!$O:$AI,17,FALSE)</f>
        <v>26-35</v>
      </c>
      <c r="L86">
        <f>VLOOKUP($A:$A,'R1_Respond'!$O:$AI,15,FALSE)</f>
        <v>0</v>
      </c>
      <c r="M86">
        <f>VLOOKUP($A:$A,'R1_Respond'!$O:$AI,16,FALSE)</f>
        <v>2</v>
      </c>
    </row>
    <row r="87" spans="1:13" x14ac:dyDescent="0.25">
      <c r="A87" t="str">
        <f>VLOOKUP('R1_Judge'!AE:AE,'R1_Correction'!A:B,2,FALSE)</f>
        <v>3SBEHTYCWOZDX0QWC7NWEDGQJ2XYIR</v>
      </c>
      <c r="B87" t="str">
        <f>'R1_Judge'!AF:AF</f>
        <v>Sorry, honest mistake. Won't happen again.</v>
      </c>
      <c r="C87" t="str">
        <f>'R1_Judge'!P:P</f>
        <v>A2RMJNF6IPI42F</v>
      </c>
      <c r="D87" t="str">
        <f>'R1_Judge'!AK:AK</f>
        <v>female</v>
      </c>
      <c r="E87" t="str">
        <f>'R1_Judge'!AL:AL</f>
        <v>native</v>
      </c>
      <c r="F87" t="str">
        <f>'R1_Judge'!AG:AG</f>
        <v>26-35</v>
      </c>
      <c r="G87" t="str">
        <f>'R1_Judge'!AI:AI</f>
        <v>extremely</v>
      </c>
      <c r="H87" t="str">
        <f>VLOOKUP($A:$A,'R1_Respond'!$O:$AI,2,FALSE)</f>
        <v>A3VVR8NR3ED04C</v>
      </c>
      <c r="I87" t="str">
        <f>VLOOKUP($A:$A,'R1_Respond'!$O:$AI,20,FALSE)</f>
        <v>male</v>
      </c>
      <c r="J87" t="str">
        <f>VLOOKUP($A:$A,'R1_Respond'!$O:$AI,21,FALSE)</f>
        <v>native</v>
      </c>
      <c r="K87" t="str">
        <f>VLOOKUP($A:$A,'R1_Respond'!$O:$AI,17,FALSE)</f>
        <v>26-35</v>
      </c>
      <c r="L87">
        <f>VLOOKUP($A:$A,'R1_Respond'!$O:$AI,15,FALSE)</f>
        <v>0</v>
      </c>
      <c r="M87">
        <f>VLOOKUP($A:$A,'R1_Respond'!$O:$AI,16,FALSE)</f>
        <v>2</v>
      </c>
    </row>
    <row r="88" spans="1:13" x14ac:dyDescent="0.25">
      <c r="A88" t="str">
        <f>VLOOKUP('R1_Judge'!AE:AE,'R1_Correction'!A:B,2,FALSE)</f>
        <v>3SBEHTYCWOZDX0QWC7NWEDGQJ2XYIR</v>
      </c>
      <c r="B88" t="str">
        <f>'R1_Judge'!AF:AF</f>
        <v>Sorry, honest mistake. Won't happen again.</v>
      </c>
      <c r="C88" t="str">
        <f>'R1_Judge'!P:P</f>
        <v>A32V5DY9IYAM4R</v>
      </c>
      <c r="D88" t="str">
        <f>'R1_Judge'!AK:AK</f>
        <v>female</v>
      </c>
      <c r="E88" t="str">
        <f>'R1_Judge'!AL:AL</f>
        <v>native</v>
      </c>
      <c r="F88" t="str">
        <f>'R1_Judge'!AG:AG</f>
        <v>36-45</v>
      </c>
      <c r="G88" t="str">
        <f>'R1_Judge'!AI:AI</f>
        <v>very</v>
      </c>
      <c r="H88" t="str">
        <f>VLOOKUP($A:$A,'R1_Respond'!$O:$AI,2,FALSE)</f>
        <v>A3VVR8NR3ED04C</v>
      </c>
      <c r="I88" t="str">
        <f>VLOOKUP($A:$A,'R1_Respond'!$O:$AI,20,FALSE)</f>
        <v>male</v>
      </c>
      <c r="J88" t="str">
        <f>VLOOKUP($A:$A,'R1_Respond'!$O:$AI,21,FALSE)</f>
        <v>native</v>
      </c>
      <c r="K88" t="str">
        <f>VLOOKUP($A:$A,'R1_Respond'!$O:$AI,17,FALSE)</f>
        <v>26-35</v>
      </c>
      <c r="L88">
        <f>VLOOKUP($A:$A,'R1_Respond'!$O:$AI,15,FALSE)</f>
        <v>0</v>
      </c>
      <c r="M88">
        <f>VLOOKUP($A:$A,'R1_Respond'!$O:$AI,16,FALSE)</f>
        <v>2</v>
      </c>
    </row>
    <row r="89" spans="1:13" x14ac:dyDescent="0.25">
      <c r="A89" t="str">
        <f>VLOOKUP('R1_Judge'!AE:AE,'R1_Correction'!A:B,2,FALSE)</f>
        <v>3TAYZSBPLM4CQT0LOYAF9BL8DMI2SM</v>
      </c>
      <c r="B89" t="str">
        <f>'R1_Judge'!AF:AF</f>
        <v>I am sorry I forgot to take out the trash. it wont happen again.</v>
      </c>
      <c r="C89" t="str">
        <f>'R1_Judge'!P:P</f>
        <v>APRBKGIRNIXRW</v>
      </c>
      <c r="D89" t="str">
        <f>'R1_Judge'!AK:AK</f>
        <v>male</v>
      </c>
      <c r="E89" t="str">
        <f>'R1_Judge'!AL:AL</f>
        <v>native</v>
      </c>
      <c r="F89" t="str">
        <f>'R1_Judge'!AG:AG</f>
        <v>26-35</v>
      </c>
      <c r="G89" t="str">
        <f>'R1_Judge'!AI:AI</f>
        <v>moderately</v>
      </c>
      <c r="H89" t="str">
        <f>VLOOKUP($A:$A,'R1_Respond'!$O:$AI,2,FALSE)</f>
        <v>A1C8P0NH84SQ76</v>
      </c>
      <c r="I89" t="str">
        <f>VLOOKUP($A:$A,'R1_Respond'!$O:$AI,20,FALSE)</f>
        <v>male</v>
      </c>
      <c r="J89" t="str">
        <f>VLOOKUP($A:$A,'R1_Respond'!$O:$AI,21,FALSE)</f>
        <v>profession</v>
      </c>
      <c r="K89" t="str">
        <f>VLOOKUP($A:$A,'R1_Respond'!$O:$AI,17,FALSE)</f>
        <v>46-55</v>
      </c>
      <c r="L89">
        <f>VLOOKUP($A:$A,'R1_Respond'!$O:$AI,15,FALSE)</f>
        <v>0</v>
      </c>
      <c r="M89">
        <f>VLOOKUP($A:$A,'R1_Respond'!$O:$AI,16,FALSE)</f>
        <v>2</v>
      </c>
    </row>
    <row r="90" spans="1:13" x14ac:dyDescent="0.25">
      <c r="A90" t="str">
        <f>VLOOKUP('R1_Judge'!AE:AE,'R1_Correction'!A:B,2,FALSE)</f>
        <v>3TAYZSBPLM4CQT0LOYAF9BL8DMI2SM</v>
      </c>
      <c r="B90" t="str">
        <f>'R1_Judge'!AF:AF</f>
        <v>I am sorry I forgot to take out the trash. it wont happen again.</v>
      </c>
      <c r="C90" t="str">
        <f>'R1_Judge'!P:P</f>
        <v>A1JEMN51X76N2O</v>
      </c>
      <c r="D90" t="str">
        <f>'R1_Judge'!AK:AK</f>
        <v>female</v>
      </c>
      <c r="E90" t="str">
        <f>'R1_Judge'!AL:AL</f>
        <v>native</v>
      </c>
      <c r="F90" t="str">
        <f>'R1_Judge'!AG:AG</f>
        <v>46-55</v>
      </c>
      <c r="G90" t="str">
        <f>'R1_Judge'!AI:AI</f>
        <v>moderately</v>
      </c>
      <c r="H90" t="str">
        <f>VLOOKUP($A:$A,'R1_Respond'!$O:$AI,2,FALSE)</f>
        <v>A1C8P0NH84SQ76</v>
      </c>
      <c r="I90" t="str">
        <f>VLOOKUP($A:$A,'R1_Respond'!$O:$AI,20,FALSE)</f>
        <v>male</v>
      </c>
      <c r="J90" t="str">
        <f>VLOOKUP($A:$A,'R1_Respond'!$O:$AI,21,FALSE)</f>
        <v>profession</v>
      </c>
      <c r="K90" t="str">
        <f>VLOOKUP($A:$A,'R1_Respond'!$O:$AI,17,FALSE)</f>
        <v>46-55</v>
      </c>
      <c r="L90">
        <f>VLOOKUP($A:$A,'R1_Respond'!$O:$AI,15,FALSE)</f>
        <v>0</v>
      </c>
      <c r="M90">
        <f>VLOOKUP($A:$A,'R1_Respond'!$O:$AI,16,FALSE)</f>
        <v>2</v>
      </c>
    </row>
    <row r="91" spans="1:13" x14ac:dyDescent="0.25">
      <c r="A91" t="str">
        <f>VLOOKUP('R1_Judge'!AE:AE,'R1_Correction'!A:B,2,FALSE)</f>
        <v>3TAYZSBPLM4CQT0LOYAF9BL8DMI2SM</v>
      </c>
      <c r="B91" t="str">
        <f>'R1_Judge'!AF:AF</f>
        <v>I am sorry I forgot to take out the trash. it wont happen again.</v>
      </c>
      <c r="C91" t="str">
        <f>'R1_Judge'!P:P</f>
        <v>A7KLTVEIASF4J</v>
      </c>
      <c r="D91" t="str">
        <f>'R1_Judge'!AK:AK</f>
        <v>male</v>
      </c>
      <c r="E91" t="str">
        <f>'R1_Judge'!AL:AL</f>
        <v>native</v>
      </c>
      <c r="F91" t="str">
        <f>'R1_Judge'!AG:AG</f>
        <v>26-35</v>
      </c>
      <c r="G91" t="str">
        <f>'R1_Judge'!AI:AI</f>
        <v>moderately</v>
      </c>
      <c r="H91" t="str">
        <f>VLOOKUP($A:$A,'R1_Respond'!$O:$AI,2,FALSE)</f>
        <v>A1C8P0NH84SQ76</v>
      </c>
      <c r="I91" t="str">
        <f>VLOOKUP($A:$A,'R1_Respond'!$O:$AI,20,FALSE)</f>
        <v>male</v>
      </c>
      <c r="J91" t="str">
        <f>VLOOKUP($A:$A,'R1_Respond'!$O:$AI,21,FALSE)</f>
        <v>profession</v>
      </c>
      <c r="K91" t="str">
        <f>VLOOKUP($A:$A,'R1_Respond'!$O:$AI,17,FALSE)</f>
        <v>46-55</v>
      </c>
      <c r="L91">
        <f>VLOOKUP($A:$A,'R1_Respond'!$O:$AI,15,FALSE)</f>
        <v>0</v>
      </c>
      <c r="M91">
        <f>VLOOKUP($A:$A,'R1_Respond'!$O:$AI,16,FALSE)</f>
        <v>2</v>
      </c>
    </row>
    <row r="92" spans="1:13" x14ac:dyDescent="0.25">
      <c r="A92" t="str">
        <f>VLOOKUP('R1_Judge'!AE:AE,'R1_Correction'!A:B,2,FALSE)</f>
        <v>33LK57MYLU12W43XD5JTWMVFYRGZSI</v>
      </c>
      <c r="B92" t="str">
        <f>'R1_Judge'!AF:AF</f>
        <v>im sorry :/</v>
      </c>
      <c r="C92" t="str">
        <f>'R1_Judge'!P:P</f>
        <v>A2S96ZZ70YFPSK</v>
      </c>
      <c r="D92" t="str">
        <f>'R1_Judge'!AK:AK</f>
        <v>female</v>
      </c>
      <c r="E92" t="str">
        <f>'R1_Judge'!AL:AL</f>
        <v>limited</v>
      </c>
      <c r="F92" t="str">
        <f>'R1_Judge'!AG:AG</f>
        <v>36-45</v>
      </c>
      <c r="G92" t="str">
        <f>'R1_Judge'!AI:AI</f>
        <v>none</v>
      </c>
      <c r="H92" t="str">
        <f>VLOOKUP($A:$A,'R1_Respond'!$O:$AI,2,FALSE)</f>
        <v>A2LIUYEKTF2FS6</v>
      </c>
      <c r="I92" t="str">
        <f>VLOOKUP($A:$A,'R1_Respond'!$O:$AI,20,FALSE)</f>
        <v>male</v>
      </c>
      <c r="J92" t="str">
        <f>VLOOKUP($A:$A,'R1_Respond'!$O:$AI,21,FALSE)</f>
        <v>native</v>
      </c>
      <c r="K92" t="str">
        <f>VLOOKUP($A:$A,'R1_Respond'!$O:$AI,17,FALSE)</f>
        <v>26-35</v>
      </c>
      <c r="L92">
        <f>VLOOKUP($A:$A,'R1_Respond'!$O:$AI,15,FALSE)</f>
        <v>1</v>
      </c>
      <c r="M92">
        <f>VLOOKUP($A:$A,'R1_Respond'!$O:$AI,16,FALSE)</f>
        <v>2</v>
      </c>
    </row>
    <row r="93" spans="1:13" x14ac:dyDescent="0.25">
      <c r="A93" t="str">
        <f>VLOOKUP('R1_Judge'!AE:AE,'R1_Correction'!A:B,2,FALSE)</f>
        <v>33LK57MYLU12W43XD5JTWMVFYRGZSI</v>
      </c>
      <c r="B93" t="str">
        <f>'R1_Judge'!AF:AF</f>
        <v>im sorry :/</v>
      </c>
      <c r="C93" t="str">
        <f>'R1_Judge'!P:P</f>
        <v>A1H4GJFI4NJWKV</v>
      </c>
      <c r="D93" t="str">
        <f>'R1_Judge'!AK:AK</f>
        <v>female</v>
      </c>
      <c r="E93" t="str">
        <f>'R1_Judge'!AL:AL</f>
        <v>native</v>
      </c>
      <c r="F93" t="str">
        <f>'R1_Judge'!AG:AG</f>
        <v>36-45</v>
      </c>
      <c r="G93" t="str">
        <f>'R1_Judge'!AI:AI</f>
        <v>slightly</v>
      </c>
      <c r="H93" t="str">
        <f>VLOOKUP($A:$A,'R1_Respond'!$O:$AI,2,FALSE)</f>
        <v>A2LIUYEKTF2FS6</v>
      </c>
      <c r="I93" t="str">
        <f>VLOOKUP($A:$A,'R1_Respond'!$O:$AI,20,FALSE)</f>
        <v>male</v>
      </c>
      <c r="J93" t="str">
        <f>VLOOKUP($A:$A,'R1_Respond'!$O:$AI,21,FALSE)</f>
        <v>native</v>
      </c>
      <c r="K93" t="str">
        <f>VLOOKUP($A:$A,'R1_Respond'!$O:$AI,17,FALSE)</f>
        <v>26-35</v>
      </c>
      <c r="L93">
        <f>VLOOKUP($A:$A,'R1_Respond'!$O:$AI,15,FALSE)</f>
        <v>1</v>
      </c>
      <c r="M93">
        <f>VLOOKUP($A:$A,'R1_Respond'!$O:$AI,16,FALSE)</f>
        <v>2</v>
      </c>
    </row>
    <row r="94" spans="1:13" x14ac:dyDescent="0.25">
      <c r="A94" t="str">
        <f>VLOOKUP('R1_Judge'!AE:AE,'R1_Correction'!A:B,2,FALSE)</f>
        <v>33LK57MYLU12W43XD5JTWMVFYRGZSI</v>
      </c>
      <c r="B94" t="str">
        <f>'R1_Judge'!AF:AF</f>
        <v>im sorry :/</v>
      </c>
      <c r="C94" t="str">
        <f>'R1_Judge'!P:P</f>
        <v>APRBKGIRNIXRW</v>
      </c>
      <c r="D94" t="str">
        <f>'R1_Judge'!AK:AK</f>
        <v>male</v>
      </c>
      <c r="E94" t="str">
        <f>'R1_Judge'!AL:AL</f>
        <v>native</v>
      </c>
      <c r="F94" t="str">
        <f>'R1_Judge'!AG:AG</f>
        <v>26-35</v>
      </c>
      <c r="G94" t="str">
        <f>'R1_Judge'!AI:AI</f>
        <v>moderately</v>
      </c>
      <c r="H94" t="str">
        <f>VLOOKUP($A:$A,'R1_Respond'!$O:$AI,2,FALSE)</f>
        <v>A2LIUYEKTF2FS6</v>
      </c>
      <c r="I94" t="str">
        <f>VLOOKUP($A:$A,'R1_Respond'!$O:$AI,20,FALSE)</f>
        <v>male</v>
      </c>
      <c r="J94" t="str">
        <f>VLOOKUP($A:$A,'R1_Respond'!$O:$AI,21,FALSE)</f>
        <v>native</v>
      </c>
      <c r="K94" t="str">
        <f>VLOOKUP($A:$A,'R1_Respond'!$O:$AI,17,FALSE)</f>
        <v>26-35</v>
      </c>
      <c r="L94">
        <f>VLOOKUP($A:$A,'R1_Respond'!$O:$AI,15,FALSE)</f>
        <v>1</v>
      </c>
      <c r="M94">
        <f>VLOOKUP($A:$A,'R1_Respond'!$O:$AI,16,FALSE)</f>
        <v>2</v>
      </c>
    </row>
    <row r="95" spans="1:13" x14ac:dyDescent="0.25">
      <c r="A95" t="str">
        <f>VLOOKUP('R1_Judge'!AE:AE,'R1_Correction'!A:B,2,FALSE)</f>
        <v>34S9DKFK74L5B11N9N0OJLC75YBNYA</v>
      </c>
      <c r="B95" t="str">
        <f>'R1_Judge'!AF:AF</f>
        <v>Sorry mom, I will take it out now</v>
      </c>
      <c r="C95" t="str">
        <f>'R1_Judge'!P:P</f>
        <v>A1H4GJFI4NJWKV</v>
      </c>
      <c r="D95" t="str">
        <f>'R1_Judge'!AK:AK</f>
        <v>female</v>
      </c>
      <c r="E95" t="str">
        <f>'R1_Judge'!AL:AL</f>
        <v>native</v>
      </c>
      <c r="F95" t="str">
        <f>'R1_Judge'!AG:AG</f>
        <v>36-45</v>
      </c>
      <c r="G95" t="str">
        <f>'R1_Judge'!AI:AI</f>
        <v>very</v>
      </c>
      <c r="H95" t="str">
        <f>VLOOKUP($A:$A,'R1_Respond'!$O:$AI,2,FALSE)</f>
        <v>ADYMIMV1PE14V</v>
      </c>
      <c r="I95" t="str">
        <f>VLOOKUP($A:$A,'R1_Respond'!$O:$AI,20,FALSE)</f>
        <v>female</v>
      </c>
      <c r="J95" t="str">
        <f>VLOOKUP($A:$A,'R1_Respond'!$O:$AI,21,FALSE)</f>
        <v>native</v>
      </c>
      <c r="K95" t="str">
        <f>VLOOKUP($A:$A,'R1_Respond'!$O:$AI,17,FALSE)</f>
        <v>56-65</v>
      </c>
      <c r="L95">
        <f>VLOOKUP($A:$A,'R1_Respond'!$O:$AI,15,FALSE)</f>
        <v>1</v>
      </c>
      <c r="M95">
        <f>VLOOKUP($A:$A,'R1_Respond'!$O:$AI,16,FALSE)</f>
        <v>2</v>
      </c>
    </row>
    <row r="96" spans="1:13" x14ac:dyDescent="0.25">
      <c r="A96" t="str">
        <f>VLOOKUP('R1_Judge'!AE:AE,'R1_Correction'!A:B,2,FALSE)</f>
        <v>34S9DKFK74L5B11N9N0OJLC75YBNYA</v>
      </c>
      <c r="B96" t="str">
        <f>'R1_Judge'!AF:AF</f>
        <v>Sorry mom, I will take it out now</v>
      </c>
      <c r="C96" t="str">
        <f>'R1_Judge'!P:P</f>
        <v>A35DZ5AAKNOKQ8</v>
      </c>
      <c r="D96" t="str">
        <f>'R1_Judge'!AK:AK</f>
        <v>female</v>
      </c>
      <c r="E96" t="str">
        <f>'R1_Judge'!AL:AL</f>
        <v>native</v>
      </c>
      <c r="F96" t="str">
        <f>'R1_Judge'!AG:AG</f>
        <v>26-35</v>
      </c>
      <c r="G96" t="str">
        <f>'R1_Judge'!AI:AI</f>
        <v>extremely</v>
      </c>
      <c r="H96" t="str">
        <f>VLOOKUP($A:$A,'R1_Respond'!$O:$AI,2,FALSE)</f>
        <v>ADYMIMV1PE14V</v>
      </c>
      <c r="I96" t="str">
        <f>VLOOKUP($A:$A,'R1_Respond'!$O:$AI,20,FALSE)</f>
        <v>female</v>
      </c>
      <c r="J96" t="str">
        <f>VLOOKUP($A:$A,'R1_Respond'!$O:$AI,21,FALSE)</f>
        <v>native</v>
      </c>
      <c r="K96" t="str">
        <f>VLOOKUP($A:$A,'R1_Respond'!$O:$AI,17,FALSE)</f>
        <v>56-65</v>
      </c>
      <c r="L96">
        <f>VLOOKUP($A:$A,'R1_Respond'!$O:$AI,15,FALSE)</f>
        <v>1</v>
      </c>
      <c r="M96">
        <f>VLOOKUP($A:$A,'R1_Respond'!$O:$AI,16,FALSE)</f>
        <v>2</v>
      </c>
    </row>
    <row r="97" spans="1:13" x14ac:dyDescent="0.25">
      <c r="A97" t="str">
        <f>VLOOKUP('R1_Judge'!AE:AE,'R1_Correction'!A:B,2,FALSE)</f>
        <v>34S9DKFK74L5B11N9N0OJLC75YBNYA</v>
      </c>
      <c r="B97" t="str">
        <f>'R1_Judge'!AF:AF</f>
        <v>Sorry mom, I will take it out now</v>
      </c>
      <c r="C97" t="str">
        <f>'R1_Judge'!P:P</f>
        <v>AQ5RV9HW7U6ID</v>
      </c>
      <c r="D97" t="str">
        <f>'R1_Judge'!AK:AK</f>
        <v>male</v>
      </c>
      <c r="E97" t="str">
        <f>'R1_Judge'!AL:AL</f>
        <v>native</v>
      </c>
      <c r="F97" t="str">
        <f>'R1_Judge'!AG:AG</f>
        <v>18-25</v>
      </c>
      <c r="G97" t="str">
        <f>'R1_Judge'!AI:AI</f>
        <v>extremely</v>
      </c>
      <c r="H97" t="str">
        <f>VLOOKUP($A:$A,'R1_Respond'!$O:$AI,2,FALSE)</f>
        <v>ADYMIMV1PE14V</v>
      </c>
      <c r="I97" t="str">
        <f>VLOOKUP($A:$A,'R1_Respond'!$O:$AI,20,FALSE)</f>
        <v>female</v>
      </c>
      <c r="J97" t="str">
        <f>VLOOKUP($A:$A,'R1_Respond'!$O:$AI,21,FALSE)</f>
        <v>native</v>
      </c>
      <c r="K97" t="str">
        <f>VLOOKUP($A:$A,'R1_Respond'!$O:$AI,17,FALSE)</f>
        <v>56-65</v>
      </c>
      <c r="L97">
        <f>VLOOKUP($A:$A,'R1_Respond'!$O:$AI,15,FALSE)</f>
        <v>1</v>
      </c>
      <c r="M97">
        <f>VLOOKUP($A:$A,'R1_Respond'!$O:$AI,16,FALSE)</f>
        <v>2</v>
      </c>
    </row>
    <row r="98" spans="1:13" x14ac:dyDescent="0.25">
      <c r="A98" t="str">
        <f>VLOOKUP('R1_Judge'!AE:AE,'R1_Correction'!A:B,2,FALSE)</f>
        <v>37Z929RLGA46ASUY7DUBAYUYDVSSTT</v>
      </c>
      <c r="B98" t="str">
        <f>'R1_Judge'!AF:AF</f>
        <v>I'm sorry, I'll take care of it now.</v>
      </c>
      <c r="C98" t="str">
        <f>'R1_Judge'!P:P</f>
        <v>AY9S6HCHZ8F1Y</v>
      </c>
      <c r="D98" t="str">
        <f>'R1_Judge'!AK:AK</f>
        <v>male</v>
      </c>
      <c r="E98" t="str">
        <f>'R1_Judge'!AL:AL</f>
        <v>native</v>
      </c>
      <c r="F98" t="str">
        <f>'R1_Judge'!AG:AG</f>
        <v>26-35</v>
      </c>
      <c r="G98" t="str">
        <f>'R1_Judge'!AI:AI</f>
        <v>moderately</v>
      </c>
      <c r="H98" t="str">
        <f>VLOOKUP($A:$A,'R1_Respond'!$O:$AI,2,FALSE)</f>
        <v>A203C9REA20IT3</v>
      </c>
      <c r="I98" t="str">
        <f>VLOOKUP($A:$A,'R1_Respond'!$O:$AI,20,FALSE)</f>
        <v>male</v>
      </c>
      <c r="J98" t="str">
        <f>VLOOKUP($A:$A,'R1_Respond'!$O:$AI,21,FALSE)</f>
        <v>native</v>
      </c>
      <c r="K98" t="str">
        <f>VLOOKUP($A:$A,'R1_Respond'!$O:$AI,17,FALSE)</f>
        <v>26-35</v>
      </c>
      <c r="L98">
        <f>VLOOKUP($A:$A,'R1_Respond'!$O:$AI,15,FALSE)</f>
        <v>1</v>
      </c>
      <c r="M98">
        <f>VLOOKUP($A:$A,'R1_Respond'!$O:$AI,16,FALSE)</f>
        <v>2</v>
      </c>
    </row>
    <row r="99" spans="1:13" x14ac:dyDescent="0.25">
      <c r="A99" t="str">
        <f>VLOOKUP('R1_Judge'!AE:AE,'R1_Correction'!A:B,2,FALSE)</f>
        <v>37Z929RLGA46ASUY7DUBAYUYDVSSTT</v>
      </c>
      <c r="B99" t="str">
        <f>'R1_Judge'!AF:AF</f>
        <v>I'm sorry, I'll take care of it now.</v>
      </c>
      <c r="C99" t="str">
        <f>'R1_Judge'!P:P</f>
        <v>A2S96ZZ70YFPSK</v>
      </c>
      <c r="D99" t="str">
        <f>'R1_Judge'!AK:AK</f>
        <v>female</v>
      </c>
      <c r="E99" t="str">
        <f>'R1_Judge'!AL:AL</f>
        <v>native</v>
      </c>
      <c r="F99" t="str">
        <f>'R1_Judge'!AG:AG</f>
        <v>36-45</v>
      </c>
      <c r="G99" t="str">
        <f>'R1_Judge'!AI:AI</f>
        <v>moderately</v>
      </c>
      <c r="H99" t="str">
        <f>VLOOKUP($A:$A,'R1_Respond'!$O:$AI,2,FALSE)</f>
        <v>A203C9REA20IT3</v>
      </c>
      <c r="I99" t="str">
        <f>VLOOKUP($A:$A,'R1_Respond'!$O:$AI,20,FALSE)</f>
        <v>male</v>
      </c>
      <c r="J99" t="str">
        <f>VLOOKUP($A:$A,'R1_Respond'!$O:$AI,21,FALSE)</f>
        <v>native</v>
      </c>
      <c r="K99" t="str">
        <f>VLOOKUP($A:$A,'R1_Respond'!$O:$AI,17,FALSE)</f>
        <v>26-35</v>
      </c>
      <c r="L99">
        <f>VLOOKUP($A:$A,'R1_Respond'!$O:$AI,15,FALSE)</f>
        <v>1</v>
      </c>
      <c r="M99">
        <f>VLOOKUP($A:$A,'R1_Respond'!$O:$AI,16,FALSE)</f>
        <v>2</v>
      </c>
    </row>
    <row r="100" spans="1:13" x14ac:dyDescent="0.25">
      <c r="A100" t="str">
        <f>VLOOKUP('R1_Judge'!AE:AE,'R1_Correction'!A:B,2,FALSE)</f>
        <v>37Z929RLGA46ASUY7DUBAYUYDVSSTT</v>
      </c>
      <c r="B100" t="str">
        <f>'R1_Judge'!AF:AF</f>
        <v>I'm sorry, I'll take care of it now.</v>
      </c>
      <c r="C100" t="str">
        <f>'R1_Judge'!P:P</f>
        <v>A1JEMN51X76N2O</v>
      </c>
      <c r="D100" t="str">
        <f>'R1_Judge'!AK:AK</f>
        <v>female</v>
      </c>
      <c r="E100" t="str">
        <f>'R1_Judge'!AL:AL</f>
        <v>native</v>
      </c>
      <c r="F100" t="str">
        <f>'R1_Judge'!AG:AG</f>
        <v>46-55</v>
      </c>
      <c r="G100" t="str">
        <f>'R1_Judge'!AI:AI</f>
        <v>extremely</v>
      </c>
      <c r="H100" t="str">
        <f>VLOOKUP($A:$A,'R1_Respond'!$O:$AI,2,FALSE)</f>
        <v>A203C9REA20IT3</v>
      </c>
      <c r="I100" t="str">
        <f>VLOOKUP($A:$A,'R1_Respond'!$O:$AI,20,FALSE)</f>
        <v>male</v>
      </c>
      <c r="J100" t="str">
        <f>VLOOKUP($A:$A,'R1_Respond'!$O:$AI,21,FALSE)</f>
        <v>native</v>
      </c>
      <c r="K100" t="str">
        <f>VLOOKUP($A:$A,'R1_Respond'!$O:$AI,17,FALSE)</f>
        <v>26-35</v>
      </c>
      <c r="L100">
        <f>VLOOKUP($A:$A,'R1_Respond'!$O:$AI,15,FALSE)</f>
        <v>1</v>
      </c>
      <c r="M100">
        <f>VLOOKUP($A:$A,'R1_Respond'!$O:$AI,16,FALSE)</f>
        <v>2</v>
      </c>
    </row>
    <row r="101" spans="1:13" x14ac:dyDescent="0.25">
      <c r="A101" t="str">
        <f>VLOOKUP('R1_Judge'!AE:AE,'R1_Correction'!A:B,2,FALSE)</f>
        <v>38JBBYETQP6LJOAQRH9YD9ERW5ZE4F</v>
      </c>
      <c r="B101" t="str">
        <f>'R1_Judge'!AF:AF</f>
        <v>I am so sorry. It won't happen again! I was late for school and forgot.</v>
      </c>
      <c r="C101" t="str">
        <f>'R1_Judge'!P:P</f>
        <v>A24DSECWUBZC0Z</v>
      </c>
      <c r="D101" t="str">
        <f>'R1_Judge'!AK:AK</f>
        <v>male</v>
      </c>
      <c r="E101" t="str">
        <f>'R1_Judge'!AL:AL</f>
        <v>native</v>
      </c>
      <c r="F101" t="str">
        <f>'R1_Judge'!AG:AG</f>
        <v>36-45</v>
      </c>
      <c r="G101" t="str">
        <f>'R1_Judge'!AI:AI</f>
        <v>very</v>
      </c>
      <c r="H101" t="str">
        <f>VLOOKUP($A:$A,'R1_Respond'!$O:$AI,2,FALSE)</f>
        <v>A3BOW7P5XM03DC</v>
      </c>
      <c r="I101" t="str">
        <f>VLOOKUP($A:$A,'R1_Respond'!$O:$AI,20,FALSE)</f>
        <v>female</v>
      </c>
      <c r="J101" t="str">
        <f>VLOOKUP($A:$A,'R1_Respond'!$O:$AI,21,FALSE)</f>
        <v>native</v>
      </c>
      <c r="K101" t="str">
        <f>VLOOKUP($A:$A,'R1_Respond'!$O:$AI,17,FALSE)</f>
        <v>36-45</v>
      </c>
      <c r="L101">
        <f>VLOOKUP($A:$A,'R1_Respond'!$O:$AI,15,FALSE)</f>
        <v>1</v>
      </c>
      <c r="M101">
        <f>VLOOKUP($A:$A,'R1_Respond'!$O:$AI,16,FALSE)</f>
        <v>2</v>
      </c>
    </row>
    <row r="102" spans="1:13" x14ac:dyDescent="0.25">
      <c r="A102" t="str">
        <f>VLOOKUP('R1_Judge'!AE:AE,'R1_Correction'!A:B,2,FALSE)</f>
        <v>38JBBYETQP6LJOAQRH9YD9ERW5ZE4F</v>
      </c>
      <c r="B102" t="str">
        <f>'R1_Judge'!AF:AF</f>
        <v>I am so sorry. It won't happen again! I was late for school and forgot.</v>
      </c>
      <c r="C102" t="str">
        <f>'R1_Judge'!P:P</f>
        <v>A3FOKP72T5I4FR</v>
      </c>
      <c r="D102" t="str">
        <f>'R1_Judge'!AK:AK</f>
        <v>female</v>
      </c>
      <c r="E102" t="str">
        <f>'R1_Judge'!AL:AL</f>
        <v>native</v>
      </c>
      <c r="F102" t="str">
        <f>'R1_Judge'!AG:AG</f>
        <v>36-45</v>
      </c>
      <c r="G102" t="str">
        <f>'R1_Judge'!AI:AI</f>
        <v>very</v>
      </c>
      <c r="H102" t="str">
        <f>VLOOKUP($A:$A,'R1_Respond'!$O:$AI,2,FALSE)</f>
        <v>A3BOW7P5XM03DC</v>
      </c>
      <c r="I102" t="str">
        <f>VLOOKUP($A:$A,'R1_Respond'!$O:$AI,20,FALSE)</f>
        <v>female</v>
      </c>
      <c r="J102" t="str">
        <f>VLOOKUP($A:$A,'R1_Respond'!$O:$AI,21,FALSE)</f>
        <v>native</v>
      </c>
      <c r="K102" t="str">
        <f>VLOOKUP($A:$A,'R1_Respond'!$O:$AI,17,FALSE)</f>
        <v>36-45</v>
      </c>
      <c r="L102">
        <f>VLOOKUP($A:$A,'R1_Respond'!$O:$AI,15,FALSE)</f>
        <v>1</v>
      </c>
      <c r="M102">
        <f>VLOOKUP($A:$A,'R1_Respond'!$O:$AI,16,FALSE)</f>
        <v>2</v>
      </c>
    </row>
    <row r="103" spans="1:13" x14ac:dyDescent="0.25">
      <c r="A103" t="str">
        <f>VLOOKUP('R1_Judge'!AE:AE,'R1_Correction'!A:B,2,FALSE)</f>
        <v>38JBBYETQP6LJOAQRH9YD9ERW5ZE4F</v>
      </c>
      <c r="B103" t="str">
        <f>'R1_Judge'!AF:AF</f>
        <v>I am so sorry. It won't happen again! I was late for school and forgot.</v>
      </c>
      <c r="C103" t="str">
        <f>'R1_Judge'!P:P</f>
        <v>A2S96ZZ70YFPSK</v>
      </c>
      <c r="D103" t="str">
        <f>'R1_Judge'!AK:AK</f>
        <v>female</v>
      </c>
      <c r="E103" t="str">
        <f>'R1_Judge'!AL:AL</f>
        <v>native</v>
      </c>
      <c r="F103" t="str">
        <f>'R1_Judge'!AG:AG</f>
        <v>36-45</v>
      </c>
      <c r="G103" t="str">
        <f>'R1_Judge'!AI:AI</f>
        <v>moderately</v>
      </c>
      <c r="H103" t="str">
        <f>VLOOKUP($A:$A,'R1_Respond'!$O:$AI,2,FALSE)</f>
        <v>A3BOW7P5XM03DC</v>
      </c>
      <c r="I103" t="str">
        <f>VLOOKUP($A:$A,'R1_Respond'!$O:$AI,20,FALSE)</f>
        <v>female</v>
      </c>
      <c r="J103" t="str">
        <f>VLOOKUP($A:$A,'R1_Respond'!$O:$AI,21,FALSE)</f>
        <v>native</v>
      </c>
      <c r="K103" t="str">
        <f>VLOOKUP($A:$A,'R1_Respond'!$O:$AI,17,FALSE)</f>
        <v>36-45</v>
      </c>
      <c r="L103">
        <f>VLOOKUP($A:$A,'R1_Respond'!$O:$AI,15,FALSE)</f>
        <v>1</v>
      </c>
      <c r="M103">
        <f>VLOOKUP($A:$A,'R1_Respond'!$O:$AI,16,FALSE)</f>
        <v>2</v>
      </c>
    </row>
    <row r="104" spans="1:13" x14ac:dyDescent="0.25">
      <c r="A104" t="str">
        <f>VLOOKUP('R1_Judge'!AE:AE,'R1_Correction'!A:B,2,FALSE)</f>
        <v>3C8HJ7UOP8QZY9QST8N7KDW967ZZMH</v>
      </c>
      <c r="B104" t="str">
        <f>'R1_Judge'!AF:AF</f>
        <v>Sorry mom. I will make sure to take it out next time you ask.</v>
      </c>
      <c r="C104" t="str">
        <f>'R1_Judge'!P:P</f>
        <v>A14M2EERU7E8KD</v>
      </c>
      <c r="D104" t="str">
        <f>'R1_Judge'!AK:AK</f>
        <v>female</v>
      </c>
      <c r="E104" t="str">
        <f>'R1_Judge'!AL:AL</f>
        <v>native</v>
      </c>
      <c r="F104" t="str">
        <f>'R1_Judge'!AG:AG</f>
        <v>26-35</v>
      </c>
      <c r="G104" t="str">
        <f>'R1_Judge'!AI:AI</f>
        <v>moderately</v>
      </c>
      <c r="H104" t="str">
        <f>VLOOKUP($A:$A,'R1_Respond'!$O:$AI,2,FALSE)</f>
        <v>ASBTT5QU0CX2Z</v>
      </c>
      <c r="I104" t="str">
        <f>VLOOKUP($A:$A,'R1_Respond'!$O:$AI,20,FALSE)</f>
        <v>male</v>
      </c>
      <c r="J104" t="str">
        <f>VLOOKUP($A:$A,'R1_Respond'!$O:$AI,21,FALSE)</f>
        <v>native</v>
      </c>
      <c r="K104" t="str">
        <f>VLOOKUP($A:$A,'R1_Respond'!$O:$AI,17,FALSE)</f>
        <v>18-25</v>
      </c>
      <c r="L104">
        <f>VLOOKUP($A:$A,'R1_Respond'!$O:$AI,15,FALSE)</f>
        <v>1</v>
      </c>
      <c r="M104">
        <f>VLOOKUP($A:$A,'R1_Respond'!$O:$AI,16,FALSE)</f>
        <v>2</v>
      </c>
    </row>
    <row r="105" spans="1:13" x14ac:dyDescent="0.25">
      <c r="A105" t="str">
        <f>VLOOKUP('R1_Judge'!AE:AE,'R1_Correction'!A:B,2,FALSE)</f>
        <v>3C8HJ7UOP8QZY9QST8N7KDW967ZZMH</v>
      </c>
      <c r="B105" t="str">
        <f>'R1_Judge'!AF:AF</f>
        <v>Sorry mom. I will make sure to take it out next time you ask.</v>
      </c>
      <c r="C105" t="str">
        <f>'R1_Judge'!P:P</f>
        <v>A2SKVQA1LQCH0M</v>
      </c>
      <c r="D105" t="str">
        <f>'R1_Judge'!AK:AK</f>
        <v>female</v>
      </c>
      <c r="E105" t="str">
        <f>'R1_Judge'!AL:AL</f>
        <v>profession</v>
      </c>
      <c r="F105" t="str">
        <f>'R1_Judge'!AG:AG</f>
        <v>26-35</v>
      </c>
      <c r="G105" t="str">
        <f>'R1_Judge'!AI:AI</f>
        <v>slightly</v>
      </c>
      <c r="H105" t="str">
        <f>VLOOKUP($A:$A,'R1_Respond'!$O:$AI,2,FALSE)</f>
        <v>ASBTT5QU0CX2Z</v>
      </c>
      <c r="I105" t="str">
        <f>VLOOKUP($A:$A,'R1_Respond'!$O:$AI,20,FALSE)</f>
        <v>male</v>
      </c>
      <c r="J105" t="str">
        <f>VLOOKUP($A:$A,'R1_Respond'!$O:$AI,21,FALSE)</f>
        <v>native</v>
      </c>
      <c r="K105" t="str">
        <f>VLOOKUP($A:$A,'R1_Respond'!$O:$AI,17,FALSE)</f>
        <v>18-25</v>
      </c>
      <c r="L105">
        <f>VLOOKUP($A:$A,'R1_Respond'!$O:$AI,15,FALSE)</f>
        <v>1</v>
      </c>
      <c r="M105">
        <f>VLOOKUP($A:$A,'R1_Respond'!$O:$AI,16,FALSE)</f>
        <v>2</v>
      </c>
    </row>
    <row r="106" spans="1:13" x14ac:dyDescent="0.25">
      <c r="A106" t="str">
        <f>VLOOKUP('R1_Judge'!AE:AE,'R1_Correction'!A:B,2,FALSE)</f>
        <v>3C8HJ7UOP8QZY9QST8N7KDW967ZZMH</v>
      </c>
      <c r="B106" t="str">
        <f>'R1_Judge'!AF:AF</f>
        <v>Sorry mom. I will make sure to take it out next time you ask.</v>
      </c>
      <c r="C106" t="str">
        <f>'R1_Judge'!P:P</f>
        <v>A2A0M30DSA7ZN</v>
      </c>
      <c r="D106" t="str">
        <f>'R1_Judge'!AK:AK</f>
        <v>female</v>
      </c>
      <c r="E106" t="str">
        <f>'R1_Judge'!AL:AL</f>
        <v>native</v>
      </c>
      <c r="F106" t="str">
        <f>'R1_Judge'!AG:AG</f>
        <v>26-35</v>
      </c>
      <c r="G106" t="str">
        <f>'R1_Judge'!AI:AI</f>
        <v>extremely</v>
      </c>
      <c r="H106" t="str">
        <f>VLOOKUP($A:$A,'R1_Respond'!$O:$AI,2,FALSE)</f>
        <v>ASBTT5QU0CX2Z</v>
      </c>
      <c r="I106" t="str">
        <f>VLOOKUP($A:$A,'R1_Respond'!$O:$AI,20,FALSE)</f>
        <v>male</v>
      </c>
      <c r="J106" t="str">
        <f>VLOOKUP($A:$A,'R1_Respond'!$O:$AI,21,FALSE)</f>
        <v>native</v>
      </c>
      <c r="K106" t="str">
        <f>VLOOKUP($A:$A,'R1_Respond'!$O:$AI,17,FALSE)</f>
        <v>18-25</v>
      </c>
      <c r="L106">
        <f>VLOOKUP($A:$A,'R1_Respond'!$O:$AI,15,FALSE)</f>
        <v>1</v>
      </c>
      <c r="M106">
        <f>VLOOKUP($A:$A,'R1_Respond'!$O:$AI,16,FALSE)</f>
        <v>2</v>
      </c>
    </row>
    <row r="107" spans="1:13" x14ac:dyDescent="0.25">
      <c r="A107" t="str">
        <f>VLOOKUP('R1_Judge'!AE:AE,'R1_Correction'!A:B,2,FALSE)</f>
        <v>3CTOC39K38MQDRE17GIWD1BTSEC7J2</v>
      </c>
      <c r="B107" t="str">
        <f>'R1_Judge'!AF:AF</f>
        <v>I'm sorry mom.  I'll make up for it tomorrow.</v>
      </c>
      <c r="C107" t="str">
        <f>'R1_Judge'!P:P</f>
        <v>A3TWIUN2YTYNML</v>
      </c>
      <c r="D107" t="str">
        <f>'R1_Judge'!AK:AK</f>
        <v>female</v>
      </c>
      <c r="E107" t="str">
        <f>'R1_Judge'!AL:AL</f>
        <v>native</v>
      </c>
      <c r="F107" t="str">
        <f>'R1_Judge'!AG:AG</f>
        <v>36-45</v>
      </c>
      <c r="G107" t="str">
        <f>'R1_Judge'!AI:AI</f>
        <v>extremely</v>
      </c>
      <c r="H107" t="str">
        <f>VLOOKUP($A:$A,'R1_Respond'!$O:$AI,2,FALSE)</f>
        <v>A8UJNIY9R8S7W</v>
      </c>
      <c r="I107" t="str">
        <f>VLOOKUP($A:$A,'R1_Respond'!$O:$AI,20,FALSE)</f>
        <v>male</v>
      </c>
      <c r="J107" t="str">
        <f>VLOOKUP($A:$A,'R1_Respond'!$O:$AI,21,FALSE)</f>
        <v>native</v>
      </c>
      <c r="K107" t="str">
        <f>VLOOKUP($A:$A,'R1_Respond'!$O:$AI,17,FALSE)</f>
        <v>26-35</v>
      </c>
      <c r="L107">
        <f>VLOOKUP($A:$A,'R1_Respond'!$O:$AI,15,FALSE)</f>
        <v>1</v>
      </c>
      <c r="M107">
        <f>VLOOKUP($A:$A,'R1_Respond'!$O:$AI,16,FALSE)</f>
        <v>2</v>
      </c>
    </row>
    <row r="108" spans="1:13" x14ac:dyDescent="0.25">
      <c r="A108" t="str">
        <f>VLOOKUP('R1_Judge'!AE:AE,'R1_Correction'!A:B,2,FALSE)</f>
        <v>3CTOC39K38MQDRE17GIWD1BTSEC7J2</v>
      </c>
      <c r="B108" t="str">
        <f>'R1_Judge'!AF:AF</f>
        <v>I'm sorry mom.  I'll make up for it tomorrow.</v>
      </c>
      <c r="C108" t="str">
        <f>'R1_Judge'!P:P</f>
        <v>A7KLTVEIASF4J</v>
      </c>
      <c r="D108" t="str">
        <f>'R1_Judge'!AK:AK</f>
        <v>male</v>
      </c>
      <c r="E108" t="str">
        <f>'R1_Judge'!AL:AL</f>
        <v>native</v>
      </c>
      <c r="F108" t="str">
        <f>'R1_Judge'!AG:AG</f>
        <v>26-35</v>
      </c>
      <c r="G108" t="str">
        <f>'R1_Judge'!AI:AI</f>
        <v>moderately</v>
      </c>
      <c r="H108" t="str">
        <f>VLOOKUP($A:$A,'R1_Respond'!$O:$AI,2,FALSE)</f>
        <v>A8UJNIY9R8S7W</v>
      </c>
      <c r="I108" t="str">
        <f>VLOOKUP($A:$A,'R1_Respond'!$O:$AI,20,FALSE)</f>
        <v>male</v>
      </c>
      <c r="J108" t="str">
        <f>VLOOKUP($A:$A,'R1_Respond'!$O:$AI,21,FALSE)</f>
        <v>native</v>
      </c>
      <c r="K108" t="str">
        <f>VLOOKUP($A:$A,'R1_Respond'!$O:$AI,17,FALSE)</f>
        <v>26-35</v>
      </c>
      <c r="L108">
        <f>VLOOKUP($A:$A,'R1_Respond'!$O:$AI,15,FALSE)</f>
        <v>1</v>
      </c>
      <c r="M108">
        <f>VLOOKUP($A:$A,'R1_Respond'!$O:$AI,16,FALSE)</f>
        <v>2</v>
      </c>
    </row>
    <row r="109" spans="1:13" x14ac:dyDescent="0.25">
      <c r="A109" t="str">
        <f>VLOOKUP('R1_Judge'!AE:AE,'R1_Correction'!A:B,2,FALSE)</f>
        <v>3CTOC39K38MQDRE17GIWD1BTSEC7J2</v>
      </c>
      <c r="B109" t="str">
        <f>'R1_Judge'!AF:AF</f>
        <v>I'm sorry mom.  I'll make up for it tomorrow.</v>
      </c>
      <c r="C109" t="str">
        <f>'R1_Judge'!P:P</f>
        <v>A3GLMBZSG3VU4P</v>
      </c>
      <c r="D109" t="str">
        <f>'R1_Judge'!AK:AK</f>
        <v>female</v>
      </c>
      <c r="E109" t="str">
        <f>'R1_Judge'!AL:AL</f>
        <v>native</v>
      </c>
      <c r="F109" t="str">
        <f>'R1_Judge'!AG:AG</f>
        <v>18-25</v>
      </c>
      <c r="G109" t="str">
        <f>'R1_Judge'!AI:AI</f>
        <v>very</v>
      </c>
      <c r="H109" t="str">
        <f>VLOOKUP($A:$A,'R1_Respond'!$O:$AI,2,FALSE)</f>
        <v>A8UJNIY9R8S7W</v>
      </c>
      <c r="I109" t="str">
        <f>VLOOKUP($A:$A,'R1_Respond'!$O:$AI,20,FALSE)</f>
        <v>male</v>
      </c>
      <c r="J109" t="str">
        <f>VLOOKUP($A:$A,'R1_Respond'!$O:$AI,21,FALSE)</f>
        <v>native</v>
      </c>
      <c r="K109" t="str">
        <f>VLOOKUP($A:$A,'R1_Respond'!$O:$AI,17,FALSE)</f>
        <v>26-35</v>
      </c>
      <c r="L109">
        <f>VLOOKUP($A:$A,'R1_Respond'!$O:$AI,15,FALSE)</f>
        <v>1</v>
      </c>
      <c r="M109">
        <f>VLOOKUP($A:$A,'R1_Respond'!$O:$AI,16,FALSE)</f>
        <v>2</v>
      </c>
    </row>
    <row r="110" spans="1:13" x14ac:dyDescent="0.25">
      <c r="A110" t="str">
        <f>VLOOKUP('R1_Judge'!AE:AE,'R1_Correction'!A:B,2,FALSE)</f>
        <v>3FTOP5WARGKCVGEHMHXNYM16K3S0JN</v>
      </c>
      <c r="B110" t="str">
        <f>'R1_Judge'!AF:AF</f>
        <v>sorry! i'll buy bug killer today</v>
      </c>
      <c r="C110" t="str">
        <f>'R1_Judge'!P:P</f>
        <v>AY9S6HCHZ8F1Y</v>
      </c>
      <c r="D110" t="str">
        <f>'R1_Judge'!AK:AK</f>
        <v>male</v>
      </c>
      <c r="E110" t="str">
        <f>'R1_Judge'!AL:AL</f>
        <v>native</v>
      </c>
      <c r="F110" t="str">
        <f>'R1_Judge'!AG:AG</f>
        <v>26-35</v>
      </c>
      <c r="G110" t="str">
        <f>'R1_Judge'!AI:AI</f>
        <v>slightly</v>
      </c>
      <c r="H110" t="str">
        <f>VLOOKUP($A:$A,'R1_Respond'!$O:$AI,2,FALSE)</f>
        <v>A1CE2XPYCDRHVZ</v>
      </c>
      <c r="I110" t="str">
        <f>VLOOKUP($A:$A,'R1_Respond'!$O:$AI,20,FALSE)</f>
        <v>female</v>
      </c>
      <c r="J110" t="str">
        <f>VLOOKUP($A:$A,'R1_Respond'!$O:$AI,21,FALSE)</f>
        <v>native</v>
      </c>
      <c r="K110" t="str">
        <f>VLOOKUP($A:$A,'R1_Respond'!$O:$AI,17,FALSE)</f>
        <v>36-45</v>
      </c>
      <c r="L110">
        <f>VLOOKUP($A:$A,'R1_Respond'!$O:$AI,15,FALSE)</f>
        <v>1</v>
      </c>
      <c r="M110">
        <f>VLOOKUP($A:$A,'R1_Respond'!$O:$AI,16,FALSE)</f>
        <v>2</v>
      </c>
    </row>
    <row r="111" spans="1:13" x14ac:dyDescent="0.25">
      <c r="A111" t="str">
        <f>VLOOKUP('R1_Judge'!AE:AE,'R1_Correction'!A:B,2,FALSE)</f>
        <v>3FTOP5WARGKCVGEHMHXNYM16K3S0JN</v>
      </c>
      <c r="B111" t="str">
        <f>'R1_Judge'!AF:AF</f>
        <v>sorry! i'll buy bug killer today</v>
      </c>
      <c r="C111" t="str">
        <f>'R1_Judge'!P:P</f>
        <v>A7KLTVEIASF4J</v>
      </c>
      <c r="D111" t="str">
        <f>'R1_Judge'!AK:AK</f>
        <v>male</v>
      </c>
      <c r="E111" t="str">
        <f>'R1_Judge'!AL:AL</f>
        <v>native</v>
      </c>
      <c r="F111" t="str">
        <f>'R1_Judge'!AG:AG</f>
        <v>26-35</v>
      </c>
      <c r="G111" t="str">
        <f>'R1_Judge'!AI:AI</f>
        <v>slightly</v>
      </c>
      <c r="H111" t="str">
        <f>VLOOKUP($A:$A,'R1_Respond'!$O:$AI,2,FALSE)</f>
        <v>A1CE2XPYCDRHVZ</v>
      </c>
      <c r="I111" t="str">
        <f>VLOOKUP($A:$A,'R1_Respond'!$O:$AI,20,FALSE)</f>
        <v>female</v>
      </c>
      <c r="J111" t="str">
        <f>VLOOKUP($A:$A,'R1_Respond'!$O:$AI,21,FALSE)</f>
        <v>native</v>
      </c>
      <c r="K111" t="str">
        <f>VLOOKUP($A:$A,'R1_Respond'!$O:$AI,17,FALSE)</f>
        <v>36-45</v>
      </c>
      <c r="L111">
        <f>VLOOKUP($A:$A,'R1_Respond'!$O:$AI,15,FALSE)</f>
        <v>1</v>
      </c>
      <c r="M111">
        <f>VLOOKUP($A:$A,'R1_Respond'!$O:$AI,16,FALSE)</f>
        <v>2</v>
      </c>
    </row>
    <row r="112" spans="1:13" x14ac:dyDescent="0.25">
      <c r="A112" t="str">
        <f>VLOOKUP('R1_Judge'!AE:AE,'R1_Correction'!A:B,2,FALSE)</f>
        <v>3FTOP5WARGKCVGEHMHXNYM16K3S0JN</v>
      </c>
      <c r="B112" t="str">
        <f>'R1_Judge'!AF:AF</f>
        <v>sorry! i'll buy bug killer today</v>
      </c>
      <c r="C112" t="str">
        <f>'R1_Judge'!P:P</f>
        <v>A1JEMN51X76N2O</v>
      </c>
      <c r="D112" t="str">
        <f>'R1_Judge'!AK:AK</f>
        <v>female</v>
      </c>
      <c r="E112" t="str">
        <f>'R1_Judge'!AL:AL</f>
        <v>native</v>
      </c>
      <c r="F112" t="str">
        <f>'R1_Judge'!AG:AG</f>
        <v>46-55</v>
      </c>
      <c r="G112" t="str">
        <f>'R1_Judge'!AI:AI</f>
        <v>moderately</v>
      </c>
      <c r="H112" t="str">
        <f>VLOOKUP($A:$A,'R1_Respond'!$O:$AI,2,FALSE)</f>
        <v>A1CE2XPYCDRHVZ</v>
      </c>
      <c r="I112" t="str">
        <f>VLOOKUP($A:$A,'R1_Respond'!$O:$AI,20,FALSE)</f>
        <v>female</v>
      </c>
      <c r="J112" t="str">
        <f>VLOOKUP($A:$A,'R1_Respond'!$O:$AI,21,FALSE)</f>
        <v>native</v>
      </c>
      <c r="K112" t="str">
        <f>VLOOKUP($A:$A,'R1_Respond'!$O:$AI,17,FALSE)</f>
        <v>36-45</v>
      </c>
      <c r="L112">
        <f>VLOOKUP($A:$A,'R1_Respond'!$O:$AI,15,FALSE)</f>
        <v>1</v>
      </c>
      <c r="M112">
        <f>VLOOKUP($A:$A,'R1_Respond'!$O:$AI,16,FALSE)</f>
        <v>2</v>
      </c>
    </row>
    <row r="113" spans="1:13" x14ac:dyDescent="0.25">
      <c r="A113" t="str">
        <f>VLOOKUP('R1_Judge'!AE:AE,'R1_Correction'!A:B,2,FALSE)</f>
        <v>3HFNH7HEMIAQS7TFV96ZGF085FVQGT</v>
      </c>
      <c r="B113" t="str">
        <f>'R1_Judge'!AF:AF</f>
        <v>Sorry, what did I leave out that ants came in?</v>
      </c>
      <c r="C113" t="str">
        <f>'R1_Judge'!P:P</f>
        <v>AQ5RV9HW7U6ID</v>
      </c>
      <c r="D113" t="str">
        <f>'R1_Judge'!AK:AK</f>
        <v>male</v>
      </c>
      <c r="E113" t="str">
        <f>'R1_Judge'!AL:AL</f>
        <v>native</v>
      </c>
      <c r="F113" t="str">
        <f>'R1_Judge'!AG:AG</f>
        <v>18-25</v>
      </c>
      <c r="G113" t="str">
        <f>'R1_Judge'!AI:AI</f>
        <v>very</v>
      </c>
      <c r="H113" t="str">
        <f>VLOOKUP($A:$A,'R1_Respond'!$O:$AI,2,FALSE)</f>
        <v>A2VXMRI706CDGI</v>
      </c>
      <c r="I113" t="str">
        <f>VLOOKUP($A:$A,'R1_Respond'!$O:$AI,20,FALSE)</f>
        <v>female</v>
      </c>
      <c r="J113" t="str">
        <f>VLOOKUP($A:$A,'R1_Respond'!$O:$AI,21,FALSE)</f>
        <v>native</v>
      </c>
      <c r="K113" t="str">
        <f>VLOOKUP($A:$A,'R1_Respond'!$O:$AI,17,FALSE)</f>
        <v>56-65</v>
      </c>
      <c r="L113">
        <f>VLOOKUP($A:$A,'R1_Respond'!$O:$AI,15,FALSE)</f>
        <v>1</v>
      </c>
      <c r="M113">
        <f>VLOOKUP($A:$A,'R1_Respond'!$O:$AI,16,FALSE)</f>
        <v>2</v>
      </c>
    </row>
    <row r="114" spans="1:13" x14ac:dyDescent="0.25">
      <c r="A114" t="str">
        <f>VLOOKUP('R1_Judge'!AE:AE,'R1_Correction'!A:B,2,FALSE)</f>
        <v>3HFNH7HEMIAQS7TFV96ZGF085FVQGT</v>
      </c>
      <c r="B114" t="str">
        <f>'R1_Judge'!AF:AF</f>
        <v>Sorry, what did I leave out that ants came in?</v>
      </c>
      <c r="C114" t="str">
        <f>'R1_Judge'!P:P</f>
        <v>A1H4GJFI4NJWKV</v>
      </c>
      <c r="D114" t="str">
        <f>'R1_Judge'!AK:AK</f>
        <v>female</v>
      </c>
      <c r="E114" t="str">
        <f>'R1_Judge'!AL:AL</f>
        <v>native</v>
      </c>
      <c r="F114" t="str">
        <f>'R1_Judge'!AG:AG</f>
        <v>36-45</v>
      </c>
      <c r="G114" t="str">
        <f>'R1_Judge'!AI:AI</f>
        <v>slightly</v>
      </c>
      <c r="H114" t="str">
        <f>VLOOKUP($A:$A,'R1_Respond'!$O:$AI,2,FALSE)</f>
        <v>A2VXMRI706CDGI</v>
      </c>
      <c r="I114" t="str">
        <f>VLOOKUP($A:$A,'R1_Respond'!$O:$AI,20,FALSE)</f>
        <v>female</v>
      </c>
      <c r="J114" t="str">
        <f>VLOOKUP($A:$A,'R1_Respond'!$O:$AI,21,FALSE)</f>
        <v>native</v>
      </c>
      <c r="K114" t="str">
        <f>VLOOKUP($A:$A,'R1_Respond'!$O:$AI,17,FALSE)</f>
        <v>56-65</v>
      </c>
      <c r="L114">
        <f>VLOOKUP($A:$A,'R1_Respond'!$O:$AI,15,FALSE)</f>
        <v>1</v>
      </c>
      <c r="M114">
        <f>VLOOKUP($A:$A,'R1_Respond'!$O:$AI,16,FALSE)</f>
        <v>2</v>
      </c>
    </row>
    <row r="115" spans="1:13" x14ac:dyDescent="0.25">
      <c r="A115" t="str">
        <f>VLOOKUP('R1_Judge'!AE:AE,'R1_Correction'!A:B,2,FALSE)</f>
        <v>3HFNH7HEMIAQS7TFV96ZGF085FVQGT</v>
      </c>
      <c r="B115" t="str">
        <f>'R1_Judge'!AF:AF</f>
        <v>Sorry, what did I leave out that ants came in?</v>
      </c>
      <c r="C115" t="str">
        <f>'R1_Judge'!P:P</f>
        <v>A20O44S26VN11P</v>
      </c>
      <c r="D115" t="str">
        <f>'R1_Judge'!AK:AK</f>
        <v>female</v>
      </c>
      <c r="E115" t="str">
        <f>'R1_Judge'!AL:AL</f>
        <v>native</v>
      </c>
      <c r="F115" t="str">
        <f>'R1_Judge'!AG:AG</f>
        <v>18-25</v>
      </c>
      <c r="G115" t="str">
        <f>'R1_Judge'!AI:AI</f>
        <v>slightly</v>
      </c>
      <c r="H115" t="str">
        <f>VLOOKUP($A:$A,'R1_Respond'!$O:$AI,2,FALSE)</f>
        <v>A2VXMRI706CDGI</v>
      </c>
      <c r="I115" t="str">
        <f>VLOOKUP($A:$A,'R1_Respond'!$O:$AI,20,FALSE)</f>
        <v>female</v>
      </c>
      <c r="J115" t="str">
        <f>VLOOKUP($A:$A,'R1_Respond'!$O:$AI,21,FALSE)</f>
        <v>native</v>
      </c>
      <c r="K115" t="str">
        <f>VLOOKUP($A:$A,'R1_Respond'!$O:$AI,17,FALSE)</f>
        <v>56-65</v>
      </c>
      <c r="L115">
        <f>VLOOKUP($A:$A,'R1_Respond'!$O:$AI,15,FALSE)</f>
        <v>1</v>
      </c>
      <c r="M115">
        <f>VLOOKUP($A:$A,'R1_Respond'!$O:$AI,16,FALSE)</f>
        <v>2</v>
      </c>
    </row>
    <row r="116" spans="1:13" x14ac:dyDescent="0.25">
      <c r="A116" t="str">
        <f>VLOOKUP('R1_Judge'!AE:AE,'R1_Correction'!A:B,2,FALSE)</f>
        <v>3R8YZBNQ9IE7ZEIE2625A2NF6DXQ7D</v>
      </c>
      <c r="B116" t="str">
        <f>'R1_Judge'!AF:AF</f>
        <v>I know. I'll clean it up as soon as I get home. Love you Mom!</v>
      </c>
      <c r="C116" t="str">
        <f>'R1_Judge'!P:P</f>
        <v>A3MYTEE8WSEQ2Z</v>
      </c>
      <c r="D116" t="str">
        <f>'R1_Judge'!AK:AK</f>
        <v>male</v>
      </c>
      <c r="E116" t="str">
        <f>'R1_Judge'!AL:AL</f>
        <v>native</v>
      </c>
      <c r="F116" t="str">
        <f>'R1_Judge'!AG:AG</f>
        <v>18-25</v>
      </c>
      <c r="G116" t="str">
        <f>'R1_Judge'!AI:AI</f>
        <v>moderately</v>
      </c>
      <c r="H116" t="str">
        <f>VLOOKUP($A:$A,'R1_Respond'!$O:$AI,2,FALSE)</f>
        <v>A298FAWY76NZA9</v>
      </c>
      <c r="I116" t="str">
        <f>VLOOKUP($A:$A,'R1_Respond'!$O:$AI,20,FALSE)</f>
        <v>female</v>
      </c>
      <c r="J116" t="str">
        <f>VLOOKUP($A:$A,'R1_Respond'!$O:$AI,21,FALSE)</f>
        <v>native</v>
      </c>
      <c r="K116" t="str">
        <f>VLOOKUP($A:$A,'R1_Respond'!$O:$AI,17,FALSE)</f>
        <v>36-45</v>
      </c>
      <c r="L116">
        <f>VLOOKUP($A:$A,'R1_Respond'!$O:$AI,15,FALSE)</f>
        <v>1</v>
      </c>
      <c r="M116">
        <f>VLOOKUP($A:$A,'R1_Respond'!$O:$AI,16,FALSE)</f>
        <v>2</v>
      </c>
    </row>
    <row r="117" spans="1:13" x14ac:dyDescent="0.25">
      <c r="A117" t="str">
        <f>VLOOKUP('R1_Judge'!AE:AE,'R1_Correction'!A:B,2,FALSE)</f>
        <v>3R8YZBNQ9IE7ZEIE2625A2NF6DXQ7D</v>
      </c>
      <c r="B117" t="str">
        <f>'R1_Judge'!AF:AF</f>
        <v>I know. I'll clean it up as soon as I get home. Love you Mom!</v>
      </c>
      <c r="C117" t="str">
        <f>'R1_Judge'!P:P</f>
        <v>A3U761PEG7MFKT</v>
      </c>
      <c r="D117" t="str">
        <f>'R1_Judge'!AK:AK</f>
        <v>female</v>
      </c>
      <c r="E117" t="str">
        <f>'R1_Judge'!AL:AL</f>
        <v>native</v>
      </c>
      <c r="F117" t="str">
        <f>'R1_Judge'!AG:AG</f>
        <v>36-45</v>
      </c>
      <c r="G117" t="str">
        <f>'R1_Judge'!AI:AI</f>
        <v>slightly</v>
      </c>
      <c r="H117" t="str">
        <f>VLOOKUP($A:$A,'R1_Respond'!$O:$AI,2,FALSE)</f>
        <v>A298FAWY76NZA9</v>
      </c>
      <c r="I117" t="str">
        <f>VLOOKUP($A:$A,'R1_Respond'!$O:$AI,20,FALSE)</f>
        <v>female</v>
      </c>
      <c r="J117" t="str">
        <f>VLOOKUP($A:$A,'R1_Respond'!$O:$AI,21,FALSE)</f>
        <v>native</v>
      </c>
      <c r="K117" t="str">
        <f>VLOOKUP($A:$A,'R1_Respond'!$O:$AI,17,FALSE)</f>
        <v>36-45</v>
      </c>
      <c r="L117">
        <f>VLOOKUP($A:$A,'R1_Respond'!$O:$AI,15,FALSE)</f>
        <v>1</v>
      </c>
      <c r="M117">
        <f>VLOOKUP($A:$A,'R1_Respond'!$O:$AI,16,FALSE)</f>
        <v>2</v>
      </c>
    </row>
    <row r="118" spans="1:13" x14ac:dyDescent="0.25">
      <c r="A118" t="str">
        <f>VLOOKUP('R1_Judge'!AE:AE,'R1_Correction'!A:B,2,FALSE)</f>
        <v>3R8YZBNQ9IE7ZEIE2625A2NF6DXQ7D</v>
      </c>
      <c r="B118" t="str">
        <f>'R1_Judge'!AF:AF</f>
        <v>I know. I'll clean it up as soon as I get home. Love you Mom!</v>
      </c>
      <c r="C118" t="str">
        <f>'R1_Judge'!P:P</f>
        <v>A1H4GJFI4NJWKV</v>
      </c>
      <c r="D118" t="str">
        <f>'R1_Judge'!AK:AK</f>
        <v>female</v>
      </c>
      <c r="E118" t="str">
        <f>'R1_Judge'!AL:AL</f>
        <v>native</v>
      </c>
      <c r="F118" t="str">
        <f>'R1_Judge'!AG:AG</f>
        <v>36-45</v>
      </c>
      <c r="G118" t="str">
        <f>'R1_Judge'!AI:AI</f>
        <v>moderately</v>
      </c>
      <c r="H118" t="str">
        <f>VLOOKUP($A:$A,'R1_Respond'!$O:$AI,2,FALSE)</f>
        <v>A298FAWY76NZA9</v>
      </c>
      <c r="I118" t="str">
        <f>VLOOKUP($A:$A,'R1_Respond'!$O:$AI,20,FALSE)</f>
        <v>female</v>
      </c>
      <c r="J118" t="str">
        <f>VLOOKUP($A:$A,'R1_Respond'!$O:$AI,21,FALSE)</f>
        <v>native</v>
      </c>
      <c r="K118" t="str">
        <f>VLOOKUP($A:$A,'R1_Respond'!$O:$AI,17,FALSE)</f>
        <v>36-45</v>
      </c>
      <c r="L118">
        <f>VLOOKUP($A:$A,'R1_Respond'!$O:$AI,15,FALSE)</f>
        <v>1</v>
      </c>
      <c r="M118">
        <f>VLOOKUP($A:$A,'R1_Respond'!$O:$AI,16,FALSE)</f>
        <v>2</v>
      </c>
    </row>
    <row r="119" spans="1:13" x14ac:dyDescent="0.25">
      <c r="A119" t="str">
        <f>VLOOKUP('R1_Judge'!AE:AE,'R1_Correction'!A:B,2,FALSE)</f>
        <v>3VBEN272MLV25N8SNDV4BFF9N4HSGN</v>
      </c>
      <c r="B119" t="str">
        <f>'R1_Judge'!AF:AF</f>
        <v>Sorry mom, I won't do it next time.</v>
      </c>
      <c r="C119" t="str">
        <f>'R1_Judge'!P:P</f>
        <v>A1JEMN51X76N2O</v>
      </c>
      <c r="D119" t="str">
        <f>'R1_Judge'!AK:AK</f>
        <v>female</v>
      </c>
      <c r="E119" t="str">
        <f>'R1_Judge'!AL:AL</f>
        <v>native</v>
      </c>
      <c r="F119" t="str">
        <f>'R1_Judge'!AG:AG</f>
        <v>46-55</v>
      </c>
      <c r="G119" t="str">
        <f>'R1_Judge'!AI:AI</f>
        <v>slightly</v>
      </c>
      <c r="H119" t="str">
        <f>VLOOKUP($A:$A,'R1_Respond'!$O:$AI,2,FALSE)</f>
        <v>AE2QWV0TZNJAN</v>
      </c>
      <c r="I119" t="str">
        <f>VLOOKUP($A:$A,'R1_Respond'!$O:$AI,20,FALSE)</f>
        <v>female</v>
      </c>
      <c r="J119" t="str">
        <f>VLOOKUP($A:$A,'R1_Respond'!$O:$AI,21,FALSE)</f>
        <v>native</v>
      </c>
      <c r="K119" t="str">
        <f>VLOOKUP($A:$A,'R1_Respond'!$O:$AI,17,FALSE)</f>
        <v>18-25</v>
      </c>
      <c r="L119">
        <f>VLOOKUP($A:$A,'R1_Respond'!$O:$AI,15,FALSE)</f>
        <v>1</v>
      </c>
      <c r="M119">
        <f>VLOOKUP($A:$A,'R1_Respond'!$O:$AI,16,FALSE)</f>
        <v>2</v>
      </c>
    </row>
    <row r="120" spans="1:13" x14ac:dyDescent="0.25">
      <c r="A120" t="str">
        <f>VLOOKUP('R1_Judge'!AE:AE,'R1_Correction'!A:B,2,FALSE)</f>
        <v>3VBEN272MLV25N8SNDV4BFF9N4HSGN</v>
      </c>
      <c r="B120" t="str">
        <f>'R1_Judge'!AF:AF</f>
        <v>Sorry mom, I won't do it next time.</v>
      </c>
      <c r="C120" t="str">
        <f>'R1_Judge'!P:P</f>
        <v>AY9S6HCHZ8F1Y</v>
      </c>
      <c r="D120" t="str">
        <f>'R1_Judge'!AK:AK</f>
        <v>male</v>
      </c>
      <c r="E120" t="str">
        <f>'R1_Judge'!AL:AL</f>
        <v>native</v>
      </c>
      <c r="F120" t="str">
        <f>'R1_Judge'!AG:AG</f>
        <v>26-35</v>
      </c>
      <c r="G120" t="str">
        <f>'R1_Judge'!AI:AI</f>
        <v>moderately</v>
      </c>
      <c r="H120" t="str">
        <f>VLOOKUP($A:$A,'R1_Respond'!$O:$AI,2,FALSE)</f>
        <v>AE2QWV0TZNJAN</v>
      </c>
      <c r="I120" t="str">
        <f>VLOOKUP($A:$A,'R1_Respond'!$O:$AI,20,FALSE)</f>
        <v>female</v>
      </c>
      <c r="J120" t="str">
        <f>VLOOKUP($A:$A,'R1_Respond'!$O:$AI,21,FALSE)</f>
        <v>native</v>
      </c>
      <c r="K120" t="str">
        <f>VLOOKUP($A:$A,'R1_Respond'!$O:$AI,17,FALSE)</f>
        <v>18-25</v>
      </c>
      <c r="L120">
        <f>VLOOKUP($A:$A,'R1_Respond'!$O:$AI,15,FALSE)</f>
        <v>1</v>
      </c>
      <c r="M120">
        <f>VLOOKUP($A:$A,'R1_Respond'!$O:$AI,16,FALSE)</f>
        <v>2</v>
      </c>
    </row>
    <row r="121" spans="1:13" x14ac:dyDescent="0.25">
      <c r="A121" t="str">
        <f>VLOOKUP('R1_Judge'!AE:AE,'R1_Correction'!A:B,2,FALSE)</f>
        <v>3VBEN272MLV25N8SNDV4BFF9N4HSGN</v>
      </c>
      <c r="B121" t="str">
        <f>'R1_Judge'!AF:AF</f>
        <v>Sorry mom, I won't do it next time.</v>
      </c>
      <c r="C121" t="str">
        <f>'R1_Judge'!P:P</f>
        <v>A8E99XNOTT390</v>
      </c>
      <c r="D121" t="str">
        <f>'R1_Judge'!AK:AK</f>
        <v>female</v>
      </c>
      <c r="E121" t="str">
        <f>'R1_Judge'!AL:AL</f>
        <v>native</v>
      </c>
      <c r="F121" t="str">
        <f>'R1_Judge'!AG:AG</f>
        <v>36-45</v>
      </c>
      <c r="G121" t="str">
        <f>'R1_Judge'!AI:AI</f>
        <v>very</v>
      </c>
      <c r="H121" t="str">
        <f>VLOOKUP($A:$A,'R1_Respond'!$O:$AI,2,FALSE)</f>
        <v>AE2QWV0TZNJAN</v>
      </c>
      <c r="I121" t="str">
        <f>VLOOKUP($A:$A,'R1_Respond'!$O:$AI,20,FALSE)</f>
        <v>female</v>
      </c>
      <c r="J121" t="str">
        <f>VLOOKUP($A:$A,'R1_Respond'!$O:$AI,21,FALSE)</f>
        <v>native</v>
      </c>
      <c r="K121" t="str">
        <f>VLOOKUP($A:$A,'R1_Respond'!$O:$AI,17,FALSE)</f>
        <v>18-25</v>
      </c>
      <c r="L121">
        <f>VLOOKUP($A:$A,'R1_Respond'!$O:$AI,15,FALSE)</f>
        <v>1</v>
      </c>
      <c r="M121">
        <f>VLOOKUP($A:$A,'R1_Respond'!$O:$AI,16,FALSE)</f>
        <v>2</v>
      </c>
    </row>
    <row r="122" spans="1:13" x14ac:dyDescent="0.25">
      <c r="A122" t="str">
        <f>VLOOKUP('R1_Judge'!AE:AE,'R1_Correction'!A:B,2,FALSE)</f>
        <v>32Z9ZLUT1MG17RBA02WDCAH95CTOHH</v>
      </c>
      <c r="B122" t="str">
        <f>'R1_Judge'!AF:AF</f>
        <v>What's going on?</v>
      </c>
      <c r="C122" t="str">
        <f>'R1_Judge'!P:P</f>
        <v>A1H4GJFI4NJWKV</v>
      </c>
      <c r="D122" t="str">
        <f>'R1_Judge'!AK:AK</f>
        <v>female</v>
      </c>
      <c r="E122" t="str">
        <f>'R1_Judge'!AL:AL</f>
        <v>native</v>
      </c>
      <c r="F122" t="str">
        <f>'R1_Judge'!AG:AG</f>
        <v>36-45</v>
      </c>
      <c r="G122" t="str">
        <f>'R1_Judge'!AI:AI</f>
        <v>none</v>
      </c>
      <c r="H122" t="str">
        <f>VLOOKUP($A:$A,'R1_Respond'!$O:$AI,2,FALSE)</f>
        <v>A1L62VC27LQKPA</v>
      </c>
      <c r="I122" t="str">
        <f>VLOOKUP($A:$A,'R1_Respond'!$O:$AI,20,FALSE)</f>
        <v>female</v>
      </c>
      <c r="J122" t="str">
        <f>VLOOKUP($A:$A,'R1_Respond'!$O:$AI,21,FALSE)</f>
        <v>native</v>
      </c>
      <c r="K122" t="str">
        <f>VLOOKUP($A:$A,'R1_Respond'!$O:$AI,17,FALSE)</f>
        <v>26-35</v>
      </c>
      <c r="L122">
        <f>VLOOKUP($A:$A,'R1_Respond'!$O:$AI,15,FALSE)</f>
        <v>0</v>
      </c>
      <c r="M122">
        <f>VLOOKUP($A:$A,'R1_Respond'!$O:$AI,16,FALSE)</f>
        <v>3</v>
      </c>
    </row>
    <row r="123" spans="1:13" x14ac:dyDescent="0.25">
      <c r="A123" t="str">
        <f>VLOOKUP('R1_Judge'!AE:AE,'R1_Correction'!A:B,2,FALSE)</f>
        <v>32Z9ZLUT1MG17RBA02WDCAH95CTOHH</v>
      </c>
      <c r="B123" t="str">
        <f>'R1_Judge'!AF:AF</f>
        <v>What's going on?</v>
      </c>
      <c r="C123" t="str">
        <f>'R1_Judge'!P:P</f>
        <v>A8E99XNOTT390</v>
      </c>
      <c r="D123" t="str">
        <f>'R1_Judge'!AK:AK</f>
        <v>female</v>
      </c>
      <c r="E123" t="str">
        <f>'R1_Judge'!AL:AL</f>
        <v>native</v>
      </c>
      <c r="F123" t="str">
        <f>'R1_Judge'!AG:AG</f>
        <v>36-45</v>
      </c>
      <c r="G123" t="str">
        <f>'R1_Judge'!AI:AI</f>
        <v>moderately</v>
      </c>
      <c r="H123" t="str">
        <f>VLOOKUP($A:$A,'R1_Respond'!$O:$AI,2,FALSE)</f>
        <v>A1L62VC27LQKPA</v>
      </c>
      <c r="I123" t="str">
        <f>VLOOKUP($A:$A,'R1_Respond'!$O:$AI,20,FALSE)</f>
        <v>female</v>
      </c>
      <c r="J123" t="str">
        <f>VLOOKUP($A:$A,'R1_Respond'!$O:$AI,21,FALSE)</f>
        <v>native</v>
      </c>
      <c r="K123" t="str">
        <f>VLOOKUP($A:$A,'R1_Respond'!$O:$AI,17,FALSE)</f>
        <v>26-35</v>
      </c>
      <c r="L123">
        <f>VLOOKUP($A:$A,'R1_Respond'!$O:$AI,15,FALSE)</f>
        <v>0</v>
      </c>
      <c r="M123">
        <f>VLOOKUP($A:$A,'R1_Respond'!$O:$AI,16,FALSE)</f>
        <v>3</v>
      </c>
    </row>
    <row r="124" spans="1:13" x14ac:dyDescent="0.25">
      <c r="A124" t="str">
        <f>VLOOKUP('R1_Judge'!AE:AE,'R1_Correction'!A:B,2,FALSE)</f>
        <v>32Z9ZLUT1MG17RBA02WDCAH95CTOHH</v>
      </c>
      <c r="B124" t="str">
        <f>'R1_Judge'!AF:AF</f>
        <v>What's going on?</v>
      </c>
      <c r="C124" t="str">
        <f>'R1_Judge'!P:P</f>
        <v>A2SKVQA1LQCH0M</v>
      </c>
      <c r="D124" t="str">
        <f>'R1_Judge'!AK:AK</f>
        <v>female</v>
      </c>
      <c r="E124" t="str">
        <f>'R1_Judge'!AL:AL</f>
        <v>profession</v>
      </c>
      <c r="F124" t="str">
        <f>'R1_Judge'!AG:AG</f>
        <v>26-35</v>
      </c>
      <c r="G124" t="str">
        <f>'R1_Judge'!AI:AI</f>
        <v>none</v>
      </c>
      <c r="H124" t="str">
        <f>VLOOKUP($A:$A,'R1_Respond'!$O:$AI,2,FALSE)</f>
        <v>A1L62VC27LQKPA</v>
      </c>
      <c r="I124" t="str">
        <f>VLOOKUP($A:$A,'R1_Respond'!$O:$AI,20,FALSE)</f>
        <v>female</v>
      </c>
      <c r="J124" t="str">
        <f>VLOOKUP($A:$A,'R1_Respond'!$O:$AI,21,FALSE)</f>
        <v>native</v>
      </c>
      <c r="K124" t="str">
        <f>VLOOKUP($A:$A,'R1_Respond'!$O:$AI,17,FALSE)</f>
        <v>26-35</v>
      </c>
      <c r="L124">
        <f>VLOOKUP($A:$A,'R1_Respond'!$O:$AI,15,FALSE)</f>
        <v>0</v>
      </c>
      <c r="M124">
        <f>VLOOKUP($A:$A,'R1_Respond'!$O:$AI,16,FALSE)</f>
        <v>3</v>
      </c>
    </row>
    <row r="125" spans="1:13" x14ac:dyDescent="0.25">
      <c r="A125" t="str">
        <f>VLOOKUP('R1_Judge'!AE:AE,'R1_Correction'!A:B,2,FALSE)</f>
        <v>38BQUHLA9XWNZ5CLRZCQ4FP5M05MO5</v>
      </c>
      <c r="B125" t="str">
        <f>'R1_Judge'!AF:AF</f>
        <v>Sometimes you just have to let it go and move on bosses can be straight nightmares</v>
      </c>
      <c r="C125" t="str">
        <f>'R1_Judge'!P:P</f>
        <v>A3U761PEG7MFKT</v>
      </c>
      <c r="D125" t="str">
        <f>'R1_Judge'!AK:AK</f>
        <v>female</v>
      </c>
      <c r="E125" t="str">
        <f>'R1_Judge'!AL:AL</f>
        <v>native</v>
      </c>
      <c r="F125" t="str">
        <f>'R1_Judge'!AG:AG</f>
        <v>36-45</v>
      </c>
      <c r="G125" t="str">
        <f>'R1_Judge'!AI:AI</f>
        <v>moderately</v>
      </c>
      <c r="H125" t="str">
        <f>VLOOKUP($A:$A,'R1_Respond'!$O:$AI,2,FALSE)</f>
        <v>A214JTAHTAWUKA</v>
      </c>
      <c r="I125" t="str">
        <f>VLOOKUP($A:$A,'R1_Respond'!$O:$AI,20,FALSE)</f>
        <v>female</v>
      </c>
      <c r="J125" t="str">
        <f>VLOOKUP($A:$A,'R1_Respond'!$O:$AI,21,FALSE)</f>
        <v>native</v>
      </c>
      <c r="K125" t="str">
        <f>VLOOKUP($A:$A,'R1_Respond'!$O:$AI,17,FALSE)</f>
        <v>26-35</v>
      </c>
      <c r="L125">
        <f>VLOOKUP($A:$A,'R1_Respond'!$O:$AI,15,FALSE)</f>
        <v>0</v>
      </c>
      <c r="M125">
        <f>VLOOKUP($A:$A,'R1_Respond'!$O:$AI,16,FALSE)</f>
        <v>3</v>
      </c>
    </row>
    <row r="126" spans="1:13" x14ac:dyDescent="0.25">
      <c r="A126" t="str">
        <f>VLOOKUP('R1_Judge'!AE:AE,'R1_Correction'!A:B,2,FALSE)</f>
        <v>38BQUHLA9XWNZ5CLRZCQ4FP5M05MO5</v>
      </c>
      <c r="B126" t="str">
        <f>'R1_Judge'!AF:AF</f>
        <v>Sometimes you just have to let it go and move on bosses can be straight nightmares</v>
      </c>
      <c r="C126" t="str">
        <f>'R1_Judge'!P:P</f>
        <v>A3TWIUN2YTYNML</v>
      </c>
      <c r="D126" t="str">
        <f>'R1_Judge'!AK:AK</f>
        <v>female</v>
      </c>
      <c r="E126" t="str">
        <f>'R1_Judge'!AL:AL</f>
        <v>native</v>
      </c>
      <c r="F126" t="str">
        <f>'R1_Judge'!AG:AG</f>
        <v>36-45</v>
      </c>
      <c r="G126" t="str">
        <f>'R1_Judge'!AI:AI</f>
        <v>extremely</v>
      </c>
      <c r="H126" t="str">
        <f>VLOOKUP($A:$A,'R1_Respond'!$O:$AI,2,FALSE)</f>
        <v>A214JTAHTAWUKA</v>
      </c>
      <c r="I126" t="str">
        <f>VLOOKUP($A:$A,'R1_Respond'!$O:$AI,20,FALSE)</f>
        <v>female</v>
      </c>
      <c r="J126" t="str">
        <f>VLOOKUP($A:$A,'R1_Respond'!$O:$AI,21,FALSE)</f>
        <v>native</v>
      </c>
      <c r="K126" t="str">
        <f>VLOOKUP($A:$A,'R1_Respond'!$O:$AI,17,FALSE)</f>
        <v>26-35</v>
      </c>
      <c r="L126">
        <f>VLOOKUP($A:$A,'R1_Respond'!$O:$AI,15,FALSE)</f>
        <v>0</v>
      </c>
      <c r="M126">
        <f>VLOOKUP($A:$A,'R1_Respond'!$O:$AI,16,FALSE)</f>
        <v>3</v>
      </c>
    </row>
    <row r="127" spans="1:13" x14ac:dyDescent="0.25">
      <c r="A127" t="str">
        <f>VLOOKUP('R1_Judge'!AE:AE,'R1_Correction'!A:B,2,FALSE)</f>
        <v>38BQUHLA9XWNZ5CLRZCQ4FP5M05MO5</v>
      </c>
      <c r="B127" t="str">
        <f>'R1_Judge'!AF:AF</f>
        <v>Sometimes you just have to let it go and move on bosses can be straight nightmares</v>
      </c>
      <c r="C127" t="str">
        <f>'R1_Judge'!P:P</f>
        <v>AY9S6HCHZ8F1Y</v>
      </c>
      <c r="D127" t="str">
        <f>'R1_Judge'!AK:AK</f>
        <v>male</v>
      </c>
      <c r="E127" t="str">
        <f>'R1_Judge'!AL:AL</f>
        <v>native</v>
      </c>
      <c r="F127" t="str">
        <f>'R1_Judge'!AG:AG</f>
        <v>26-35</v>
      </c>
      <c r="G127" t="str">
        <f>'R1_Judge'!AI:AI</f>
        <v>slightly</v>
      </c>
      <c r="H127" t="str">
        <f>VLOOKUP($A:$A,'R1_Respond'!$O:$AI,2,FALSE)</f>
        <v>A214JTAHTAWUKA</v>
      </c>
      <c r="I127" t="str">
        <f>VLOOKUP($A:$A,'R1_Respond'!$O:$AI,20,FALSE)</f>
        <v>female</v>
      </c>
      <c r="J127" t="str">
        <f>VLOOKUP($A:$A,'R1_Respond'!$O:$AI,21,FALSE)</f>
        <v>native</v>
      </c>
      <c r="K127" t="str">
        <f>VLOOKUP($A:$A,'R1_Respond'!$O:$AI,17,FALSE)</f>
        <v>26-35</v>
      </c>
      <c r="L127">
        <f>VLOOKUP($A:$A,'R1_Respond'!$O:$AI,15,FALSE)</f>
        <v>0</v>
      </c>
      <c r="M127">
        <f>VLOOKUP($A:$A,'R1_Respond'!$O:$AI,16,FALSE)</f>
        <v>3</v>
      </c>
    </row>
    <row r="128" spans="1:13" x14ac:dyDescent="0.25">
      <c r="A128" t="str">
        <f>VLOOKUP('R1_Judge'!AE:AE,'R1_Correction'!A:B,2,FALSE)</f>
        <v>3DH6GAKTYZLZSQF6CBBIE8JGFFZYZO</v>
      </c>
      <c r="B128" t="str">
        <f>'R1_Judge'!AF:AF</f>
        <v>Ugh, maybe time to look around?</v>
      </c>
      <c r="C128" t="str">
        <f>'R1_Judge'!P:P</f>
        <v>A1JEMN51X76N2O</v>
      </c>
      <c r="D128" t="str">
        <f>'R1_Judge'!AK:AK</f>
        <v>female</v>
      </c>
      <c r="E128" t="str">
        <f>'R1_Judge'!AL:AL</f>
        <v>native</v>
      </c>
      <c r="F128" t="str">
        <f>'R1_Judge'!AG:AG</f>
        <v>46-55</v>
      </c>
      <c r="G128" t="str">
        <f>'R1_Judge'!AI:AI</f>
        <v>moderately</v>
      </c>
      <c r="H128" t="str">
        <f>VLOOKUP($A:$A,'R1_Respond'!$O:$AI,2,FALSE)</f>
        <v>A3VVR8NR3ED04C</v>
      </c>
      <c r="I128" t="str">
        <f>VLOOKUP($A:$A,'R1_Respond'!$O:$AI,20,FALSE)</f>
        <v>male</v>
      </c>
      <c r="J128" t="str">
        <f>VLOOKUP($A:$A,'R1_Respond'!$O:$AI,21,FALSE)</f>
        <v>native</v>
      </c>
      <c r="K128" t="str">
        <f>VLOOKUP($A:$A,'R1_Respond'!$O:$AI,17,FALSE)</f>
        <v>26-35</v>
      </c>
      <c r="L128">
        <f>VLOOKUP($A:$A,'R1_Respond'!$O:$AI,15,FALSE)</f>
        <v>0</v>
      </c>
      <c r="M128">
        <f>VLOOKUP($A:$A,'R1_Respond'!$O:$AI,16,FALSE)</f>
        <v>3</v>
      </c>
    </row>
    <row r="129" spans="1:13" x14ac:dyDescent="0.25">
      <c r="A129" t="str">
        <f>VLOOKUP('R1_Judge'!AE:AE,'R1_Correction'!A:B,2,FALSE)</f>
        <v>3DH6GAKTYZLZSQF6CBBIE8JGFFZYZO</v>
      </c>
      <c r="B129" t="str">
        <f>'R1_Judge'!AF:AF</f>
        <v>Ugh, maybe time to look around?</v>
      </c>
      <c r="C129" t="str">
        <f>'R1_Judge'!P:P</f>
        <v>A33M7EZ72P8TWF</v>
      </c>
      <c r="D129" t="str">
        <f>'R1_Judge'!AK:AK</f>
        <v>male</v>
      </c>
      <c r="E129" t="str">
        <f>'R1_Judge'!AL:AL</f>
        <v>native</v>
      </c>
      <c r="F129" t="str">
        <f>'R1_Judge'!AG:AG</f>
        <v>26-35</v>
      </c>
      <c r="G129" t="str">
        <f>'R1_Judge'!AI:AI</f>
        <v>very</v>
      </c>
      <c r="H129" t="str">
        <f>VLOOKUP($A:$A,'R1_Respond'!$O:$AI,2,FALSE)</f>
        <v>A3VVR8NR3ED04C</v>
      </c>
      <c r="I129" t="str">
        <f>VLOOKUP($A:$A,'R1_Respond'!$O:$AI,20,FALSE)</f>
        <v>male</v>
      </c>
      <c r="J129" t="str">
        <f>VLOOKUP($A:$A,'R1_Respond'!$O:$AI,21,FALSE)</f>
        <v>native</v>
      </c>
      <c r="K129" t="str">
        <f>VLOOKUP($A:$A,'R1_Respond'!$O:$AI,17,FALSE)</f>
        <v>26-35</v>
      </c>
      <c r="L129">
        <f>VLOOKUP($A:$A,'R1_Respond'!$O:$AI,15,FALSE)</f>
        <v>0</v>
      </c>
      <c r="M129">
        <f>VLOOKUP($A:$A,'R1_Respond'!$O:$AI,16,FALSE)</f>
        <v>3</v>
      </c>
    </row>
    <row r="130" spans="1:13" x14ac:dyDescent="0.25">
      <c r="A130" t="str">
        <f>VLOOKUP('R1_Judge'!AE:AE,'R1_Correction'!A:B,2,FALSE)</f>
        <v>3DH6GAKTYZLZSQF6CBBIE8JGFFZYZO</v>
      </c>
      <c r="B130" t="str">
        <f>'R1_Judge'!AF:AF</f>
        <v>Ugh, maybe time to look around?</v>
      </c>
      <c r="C130" t="str">
        <f>'R1_Judge'!P:P</f>
        <v>AWYAVVEVO3O6M</v>
      </c>
      <c r="D130" t="str">
        <f>'R1_Judge'!AK:AK</f>
        <v>male</v>
      </c>
      <c r="E130" t="str">
        <f>'R1_Judge'!AL:AL</f>
        <v>profession</v>
      </c>
      <c r="F130" t="str">
        <f>'R1_Judge'!AG:AG</f>
        <v>18-25</v>
      </c>
      <c r="G130" t="str">
        <f>'R1_Judge'!AI:AI</f>
        <v>slightly</v>
      </c>
      <c r="H130" t="str">
        <f>VLOOKUP($A:$A,'R1_Respond'!$O:$AI,2,FALSE)</f>
        <v>A3VVR8NR3ED04C</v>
      </c>
      <c r="I130" t="str">
        <f>VLOOKUP($A:$A,'R1_Respond'!$O:$AI,20,FALSE)</f>
        <v>male</v>
      </c>
      <c r="J130" t="str">
        <f>VLOOKUP($A:$A,'R1_Respond'!$O:$AI,21,FALSE)</f>
        <v>native</v>
      </c>
      <c r="K130" t="str">
        <f>VLOOKUP($A:$A,'R1_Respond'!$O:$AI,17,FALSE)</f>
        <v>26-35</v>
      </c>
      <c r="L130">
        <f>VLOOKUP($A:$A,'R1_Respond'!$O:$AI,15,FALSE)</f>
        <v>0</v>
      </c>
      <c r="M130">
        <f>VLOOKUP($A:$A,'R1_Respond'!$O:$AI,16,FALSE)</f>
        <v>3</v>
      </c>
    </row>
    <row r="131" spans="1:13" x14ac:dyDescent="0.25">
      <c r="A131" t="str">
        <f>VLOOKUP('R1_Judge'!AE:AE,'R1_Correction'!A:B,2,FALSE)</f>
        <v>3ERMJ6L4DZOGEZKMADVOTT3AWBVM7F</v>
      </c>
      <c r="B131" t="str">
        <f>'R1_Judge'!AF:AF</f>
        <v>that sucks! what are you going to do?</v>
      </c>
      <c r="C131" t="str">
        <f>'R1_Judge'!P:P</f>
        <v>APRBKGIRNIXRW</v>
      </c>
      <c r="D131" t="str">
        <f>'R1_Judge'!AK:AK</f>
        <v>male</v>
      </c>
      <c r="E131" t="str">
        <f>'R1_Judge'!AL:AL</f>
        <v>native</v>
      </c>
      <c r="F131" t="str">
        <f>'R1_Judge'!AG:AG</f>
        <v>26-35</v>
      </c>
      <c r="G131" t="str">
        <f>'R1_Judge'!AI:AI</f>
        <v>moderately</v>
      </c>
      <c r="H131" t="str">
        <f>VLOOKUP($A:$A,'R1_Respond'!$O:$AI,2,FALSE)</f>
        <v>A19RMAKFLYUIK6</v>
      </c>
      <c r="I131" t="str">
        <f>VLOOKUP($A:$A,'R1_Respond'!$O:$AI,20,FALSE)</f>
        <v>female</v>
      </c>
      <c r="J131" t="str">
        <f>VLOOKUP($A:$A,'R1_Respond'!$O:$AI,21,FALSE)</f>
        <v>native</v>
      </c>
      <c r="K131" t="str">
        <f>VLOOKUP($A:$A,'R1_Respond'!$O:$AI,17,FALSE)</f>
        <v>26-35</v>
      </c>
      <c r="L131">
        <f>VLOOKUP($A:$A,'R1_Respond'!$O:$AI,15,FALSE)</f>
        <v>0</v>
      </c>
      <c r="M131">
        <f>VLOOKUP($A:$A,'R1_Respond'!$O:$AI,16,FALSE)</f>
        <v>3</v>
      </c>
    </row>
    <row r="132" spans="1:13" x14ac:dyDescent="0.25">
      <c r="A132" t="str">
        <f>VLOOKUP('R1_Judge'!AE:AE,'R1_Correction'!A:B,2,FALSE)</f>
        <v>3ERMJ6L4DZOGEZKMADVOTT3AWBVM7F</v>
      </c>
      <c r="B132" t="str">
        <f>'R1_Judge'!AF:AF</f>
        <v>that sucks! what are you going to do?</v>
      </c>
      <c r="C132" t="str">
        <f>'R1_Judge'!P:P</f>
        <v>A3GLMBZSG3VU4P</v>
      </c>
      <c r="D132" t="str">
        <f>'R1_Judge'!AK:AK</f>
        <v>female</v>
      </c>
      <c r="E132" t="str">
        <f>'R1_Judge'!AL:AL</f>
        <v>native</v>
      </c>
      <c r="F132" t="str">
        <f>'R1_Judge'!AG:AG</f>
        <v>18-25</v>
      </c>
      <c r="G132" t="str">
        <f>'R1_Judge'!AI:AI</f>
        <v>moderately</v>
      </c>
      <c r="H132" t="str">
        <f>VLOOKUP($A:$A,'R1_Respond'!$O:$AI,2,FALSE)</f>
        <v>A19RMAKFLYUIK6</v>
      </c>
      <c r="I132" t="str">
        <f>VLOOKUP($A:$A,'R1_Respond'!$O:$AI,20,FALSE)</f>
        <v>female</v>
      </c>
      <c r="J132" t="str">
        <f>VLOOKUP($A:$A,'R1_Respond'!$O:$AI,21,FALSE)</f>
        <v>native</v>
      </c>
      <c r="K132" t="str">
        <f>VLOOKUP($A:$A,'R1_Respond'!$O:$AI,17,FALSE)</f>
        <v>26-35</v>
      </c>
      <c r="L132">
        <f>VLOOKUP($A:$A,'R1_Respond'!$O:$AI,15,FALSE)</f>
        <v>0</v>
      </c>
      <c r="M132">
        <f>VLOOKUP($A:$A,'R1_Respond'!$O:$AI,16,FALSE)</f>
        <v>3</v>
      </c>
    </row>
    <row r="133" spans="1:13" x14ac:dyDescent="0.25">
      <c r="A133" t="str">
        <f>VLOOKUP('R1_Judge'!AE:AE,'R1_Correction'!A:B,2,FALSE)</f>
        <v>3ERMJ6L4DZOGEZKMADVOTT3AWBVM7F</v>
      </c>
      <c r="B133" t="str">
        <f>'R1_Judge'!AF:AF</f>
        <v>that sucks! what are you going to do?</v>
      </c>
      <c r="C133" t="str">
        <f>'R1_Judge'!P:P</f>
        <v>A35SC4D5YNJGOW</v>
      </c>
      <c r="D133" t="str">
        <f>'R1_Judge'!AK:AK</f>
        <v>male</v>
      </c>
      <c r="E133" t="str">
        <f>'R1_Judge'!AL:AL</f>
        <v>native</v>
      </c>
      <c r="F133" t="str">
        <f>'R1_Judge'!AG:AG</f>
        <v>26-35</v>
      </c>
      <c r="G133" t="str">
        <f>'R1_Judge'!AI:AI</f>
        <v>moderately</v>
      </c>
      <c r="H133" t="str">
        <f>VLOOKUP($A:$A,'R1_Respond'!$O:$AI,2,FALSE)</f>
        <v>A19RMAKFLYUIK6</v>
      </c>
      <c r="I133" t="str">
        <f>VLOOKUP($A:$A,'R1_Respond'!$O:$AI,20,FALSE)</f>
        <v>female</v>
      </c>
      <c r="J133" t="str">
        <f>VLOOKUP($A:$A,'R1_Respond'!$O:$AI,21,FALSE)</f>
        <v>native</v>
      </c>
      <c r="K133" t="str">
        <f>VLOOKUP($A:$A,'R1_Respond'!$O:$AI,17,FALSE)</f>
        <v>26-35</v>
      </c>
      <c r="L133">
        <f>VLOOKUP($A:$A,'R1_Respond'!$O:$AI,15,FALSE)</f>
        <v>0</v>
      </c>
      <c r="M133">
        <f>VLOOKUP($A:$A,'R1_Respond'!$O:$AI,16,FALSE)</f>
        <v>3</v>
      </c>
    </row>
    <row r="134" spans="1:13" x14ac:dyDescent="0.25">
      <c r="A134" t="str">
        <f>VLOOKUP('R1_Judge'!AE:AE,'R1_Correction'!A:B,2,FALSE)</f>
        <v>3ERMJ6L4DZOGEZKMADVOTT3AWEI7MT</v>
      </c>
      <c r="B134" t="str">
        <f>'R1_Judge'!AF:AF</f>
        <v>You need to tell him off or move on!</v>
      </c>
      <c r="C134" t="str">
        <f>'R1_Judge'!P:P</f>
        <v>A3MYTEE8WSEQ2Z</v>
      </c>
      <c r="D134" t="str">
        <f>'R1_Judge'!AK:AK</f>
        <v>male</v>
      </c>
      <c r="E134" t="str">
        <f>'R1_Judge'!AL:AL</f>
        <v>native</v>
      </c>
      <c r="F134" t="str">
        <f>'R1_Judge'!AG:AG</f>
        <v>18-25</v>
      </c>
      <c r="G134" t="str">
        <f>'R1_Judge'!AI:AI</f>
        <v>moderately</v>
      </c>
      <c r="H134" t="str">
        <f>VLOOKUP($A:$A,'R1_Respond'!$O:$AI,2,FALSE)</f>
        <v>A3IEGJT83U746S</v>
      </c>
      <c r="I134" t="str">
        <f>VLOOKUP($A:$A,'R1_Respond'!$O:$AI,20,FALSE)</f>
        <v>male</v>
      </c>
      <c r="J134" t="str">
        <f>VLOOKUP($A:$A,'R1_Respond'!$O:$AI,21,FALSE)</f>
        <v>native</v>
      </c>
      <c r="K134" t="str">
        <f>VLOOKUP($A:$A,'R1_Respond'!$O:$AI,17,FALSE)</f>
        <v>18-25</v>
      </c>
      <c r="L134">
        <f>VLOOKUP($A:$A,'R1_Respond'!$O:$AI,15,FALSE)</f>
        <v>0</v>
      </c>
      <c r="M134">
        <f>VLOOKUP($A:$A,'R1_Respond'!$O:$AI,16,FALSE)</f>
        <v>3</v>
      </c>
    </row>
    <row r="135" spans="1:13" x14ac:dyDescent="0.25">
      <c r="A135" t="str">
        <f>VLOOKUP('R1_Judge'!AE:AE,'R1_Correction'!A:B,2,FALSE)</f>
        <v>3ERMJ6L4DZOGEZKMADVOTT3AWEI7MT</v>
      </c>
      <c r="B135" t="str">
        <f>'R1_Judge'!AF:AF</f>
        <v>You need to tell him off or move on!</v>
      </c>
      <c r="C135" t="str">
        <f>'R1_Judge'!P:P</f>
        <v>APRBKGIRNIXRW</v>
      </c>
      <c r="D135" t="str">
        <f>'R1_Judge'!AK:AK</f>
        <v>male</v>
      </c>
      <c r="E135" t="str">
        <f>'R1_Judge'!AL:AL</f>
        <v>native</v>
      </c>
      <c r="F135" t="str">
        <f>'R1_Judge'!AG:AG</f>
        <v>26-35</v>
      </c>
      <c r="G135" t="str">
        <f>'R1_Judge'!AI:AI</f>
        <v>slightly</v>
      </c>
      <c r="H135" t="str">
        <f>VLOOKUP($A:$A,'R1_Respond'!$O:$AI,2,FALSE)</f>
        <v>A3IEGJT83U746S</v>
      </c>
      <c r="I135" t="str">
        <f>VLOOKUP($A:$A,'R1_Respond'!$O:$AI,20,FALSE)</f>
        <v>male</v>
      </c>
      <c r="J135" t="str">
        <f>VLOOKUP($A:$A,'R1_Respond'!$O:$AI,21,FALSE)</f>
        <v>native</v>
      </c>
      <c r="K135" t="str">
        <f>VLOOKUP($A:$A,'R1_Respond'!$O:$AI,17,FALSE)</f>
        <v>18-25</v>
      </c>
      <c r="L135">
        <f>VLOOKUP($A:$A,'R1_Respond'!$O:$AI,15,FALSE)</f>
        <v>0</v>
      </c>
      <c r="M135">
        <f>VLOOKUP($A:$A,'R1_Respond'!$O:$AI,16,FALSE)</f>
        <v>3</v>
      </c>
    </row>
    <row r="136" spans="1:13" x14ac:dyDescent="0.25">
      <c r="A136" t="str">
        <f>VLOOKUP('R1_Judge'!AE:AE,'R1_Correction'!A:B,2,FALSE)</f>
        <v>3ERMJ6L4DZOGEZKMADVOTT3AWEI7MT</v>
      </c>
      <c r="B136" t="str">
        <f>'R1_Judge'!AF:AF</f>
        <v>You need to tell him off or move on!</v>
      </c>
      <c r="C136" t="str">
        <f>'R1_Judge'!P:P</f>
        <v>A3U761PEG7MFKT</v>
      </c>
      <c r="D136" t="str">
        <f>'R1_Judge'!AK:AK</f>
        <v>female</v>
      </c>
      <c r="E136" t="str">
        <f>'R1_Judge'!AL:AL</f>
        <v>native</v>
      </c>
      <c r="F136" t="str">
        <f>'R1_Judge'!AG:AG</f>
        <v>36-45</v>
      </c>
      <c r="G136" t="str">
        <f>'R1_Judge'!AI:AI</f>
        <v>none</v>
      </c>
      <c r="H136" t="str">
        <f>VLOOKUP($A:$A,'R1_Respond'!$O:$AI,2,FALSE)</f>
        <v>A3IEGJT83U746S</v>
      </c>
      <c r="I136" t="str">
        <f>VLOOKUP($A:$A,'R1_Respond'!$O:$AI,20,FALSE)</f>
        <v>male</v>
      </c>
      <c r="J136" t="str">
        <f>VLOOKUP($A:$A,'R1_Respond'!$O:$AI,21,FALSE)</f>
        <v>native</v>
      </c>
      <c r="K136" t="str">
        <f>VLOOKUP($A:$A,'R1_Respond'!$O:$AI,17,FALSE)</f>
        <v>18-25</v>
      </c>
      <c r="L136">
        <f>VLOOKUP($A:$A,'R1_Respond'!$O:$AI,15,FALSE)</f>
        <v>0</v>
      </c>
      <c r="M136">
        <f>VLOOKUP($A:$A,'R1_Respond'!$O:$AI,16,FALSE)</f>
        <v>3</v>
      </c>
    </row>
    <row r="137" spans="1:13" x14ac:dyDescent="0.25">
      <c r="A137" t="str">
        <f>VLOOKUP('R1_Judge'!AE:AE,'R1_Correction'!A:B,2,FALSE)</f>
        <v>3LRLIPTPER537DIHW4USO7DW8BHAKU</v>
      </c>
      <c r="B137" t="str">
        <f>'R1_Judge'!AF:AF</f>
        <v>What is going on this time? Just be patient. You got this!</v>
      </c>
      <c r="C137" t="str">
        <f>'R1_Judge'!P:P</f>
        <v>A3U761PEG7MFKT</v>
      </c>
      <c r="D137" t="str">
        <f>'R1_Judge'!AK:AK</f>
        <v>female</v>
      </c>
      <c r="E137" t="str">
        <f>'R1_Judge'!AL:AL</f>
        <v>native</v>
      </c>
      <c r="F137" t="str">
        <f>'R1_Judge'!AG:AG</f>
        <v>36-45</v>
      </c>
      <c r="G137" t="str">
        <f>'R1_Judge'!AI:AI</f>
        <v>extremely</v>
      </c>
      <c r="H137" t="str">
        <f>VLOOKUP($A:$A,'R1_Respond'!$O:$AI,2,FALSE)</f>
        <v>A1SR8X4ITOBUJ3</v>
      </c>
      <c r="I137" t="str">
        <f>VLOOKUP($A:$A,'R1_Respond'!$O:$AI,20,FALSE)</f>
        <v>female</v>
      </c>
      <c r="J137" t="str">
        <f>VLOOKUP($A:$A,'R1_Respond'!$O:$AI,21,FALSE)</f>
        <v>native</v>
      </c>
      <c r="K137" t="str">
        <f>VLOOKUP($A:$A,'R1_Respond'!$O:$AI,17,FALSE)</f>
        <v>36-45</v>
      </c>
      <c r="L137">
        <f>VLOOKUP($A:$A,'R1_Respond'!$O:$AI,15,FALSE)</f>
        <v>0</v>
      </c>
      <c r="M137">
        <f>VLOOKUP($A:$A,'R1_Respond'!$O:$AI,16,FALSE)</f>
        <v>3</v>
      </c>
    </row>
    <row r="138" spans="1:13" x14ac:dyDescent="0.25">
      <c r="A138" t="str">
        <f>VLOOKUP('R1_Judge'!AE:AE,'R1_Correction'!A:B,2,FALSE)</f>
        <v>3LRLIPTPER537DIHW4USO7DW8BHAKU</v>
      </c>
      <c r="B138" t="str">
        <f>'R1_Judge'!AF:AF</f>
        <v>What is going on this time? Just be patient. You got this!</v>
      </c>
      <c r="C138" t="str">
        <f>'R1_Judge'!P:P</f>
        <v>ACKPIJEXGOL72</v>
      </c>
      <c r="D138" t="str">
        <f>'R1_Judge'!AK:AK</f>
        <v>male</v>
      </c>
      <c r="E138" t="str">
        <f>'R1_Judge'!AL:AL</f>
        <v>profession</v>
      </c>
      <c r="F138" t="str">
        <f>'R1_Judge'!AG:AG</f>
        <v>18-25</v>
      </c>
      <c r="G138" t="str">
        <f>'R1_Judge'!AI:AI</f>
        <v>moderately</v>
      </c>
      <c r="H138" t="str">
        <f>VLOOKUP($A:$A,'R1_Respond'!$O:$AI,2,FALSE)</f>
        <v>A1SR8X4ITOBUJ3</v>
      </c>
      <c r="I138" t="str">
        <f>VLOOKUP($A:$A,'R1_Respond'!$O:$AI,20,FALSE)</f>
        <v>female</v>
      </c>
      <c r="J138" t="str">
        <f>VLOOKUP($A:$A,'R1_Respond'!$O:$AI,21,FALSE)</f>
        <v>native</v>
      </c>
      <c r="K138" t="str">
        <f>VLOOKUP($A:$A,'R1_Respond'!$O:$AI,17,FALSE)</f>
        <v>36-45</v>
      </c>
      <c r="L138">
        <f>VLOOKUP($A:$A,'R1_Respond'!$O:$AI,15,FALSE)</f>
        <v>0</v>
      </c>
      <c r="M138">
        <f>VLOOKUP($A:$A,'R1_Respond'!$O:$AI,16,FALSE)</f>
        <v>3</v>
      </c>
    </row>
    <row r="139" spans="1:13" x14ac:dyDescent="0.25">
      <c r="A139" t="str">
        <f>VLOOKUP('R1_Judge'!AE:AE,'R1_Correction'!A:B,2,FALSE)</f>
        <v>3LRLIPTPER537DIHW4USO7DW8BHAKU</v>
      </c>
      <c r="B139" t="str">
        <f>'R1_Judge'!AF:AF</f>
        <v>What is going on this time? Just be patient. You got this!</v>
      </c>
      <c r="C139" t="str">
        <f>'R1_Judge'!P:P</f>
        <v>AQ5RV9HW7U6ID</v>
      </c>
      <c r="D139" t="str">
        <f>'R1_Judge'!AK:AK</f>
        <v>male</v>
      </c>
      <c r="E139" t="str">
        <f>'R1_Judge'!AL:AL</f>
        <v>native</v>
      </c>
      <c r="F139" t="str">
        <f>'R1_Judge'!AG:AG</f>
        <v>18-25</v>
      </c>
      <c r="G139" t="str">
        <f>'R1_Judge'!AI:AI</f>
        <v>slightly</v>
      </c>
      <c r="H139" t="str">
        <f>VLOOKUP($A:$A,'R1_Respond'!$O:$AI,2,FALSE)</f>
        <v>A1SR8X4ITOBUJ3</v>
      </c>
      <c r="I139" t="str">
        <f>VLOOKUP($A:$A,'R1_Respond'!$O:$AI,20,FALSE)</f>
        <v>female</v>
      </c>
      <c r="J139" t="str">
        <f>VLOOKUP($A:$A,'R1_Respond'!$O:$AI,21,FALSE)</f>
        <v>native</v>
      </c>
      <c r="K139" t="str">
        <f>VLOOKUP($A:$A,'R1_Respond'!$O:$AI,17,FALSE)</f>
        <v>36-45</v>
      </c>
      <c r="L139">
        <f>VLOOKUP($A:$A,'R1_Respond'!$O:$AI,15,FALSE)</f>
        <v>0</v>
      </c>
      <c r="M139">
        <f>VLOOKUP($A:$A,'R1_Respond'!$O:$AI,16,FALSE)</f>
        <v>3</v>
      </c>
    </row>
    <row r="140" spans="1:13" x14ac:dyDescent="0.25">
      <c r="A140" t="str">
        <f>VLOOKUP('R1_Judge'!AE:AE,'R1_Correction'!A:B,2,FALSE)</f>
        <v>3NXNZ5RS1BT17F1SL4RJO7XQWD379I</v>
      </c>
      <c r="B140" t="str">
        <f>'R1_Judge'!AF:AF</f>
        <v>I hope everything is okay. What happened this time?</v>
      </c>
      <c r="C140" t="str">
        <f>'R1_Judge'!P:P</f>
        <v>ACKPIJEXGOL72</v>
      </c>
      <c r="D140" t="str">
        <f>'R1_Judge'!AK:AK</f>
        <v>male</v>
      </c>
      <c r="E140" t="str">
        <f>'R1_Judge'!AL:AL</f>
        <v>profession</v>
      </c>
      <c r="F140" t="str">
        <f>'R1_Judge'!AG:AG</f>
        <v>18-25</v>
      </c>
      <c r="G140" t="str">
        <f>'R1_Judge'!AI:AI</f>
        <v>moderately</v>
      </c>
      <c r="H140" t="str">
        <f>VLOOKUP($A:$A,'R1_Respond'!$O:$AI,2,FALSE)</f>
        <v>A1WT7BKCLY7VXS</v>
      </c>
      <c r="I140" t="str">
        <f>VLOOKUP($A:$A,'R1_Respond'!$O:$AI,20,FALSE)</f>
        <v>male</v>
      </c>
      <c r="J140" t="str">
        <f>VLOOKUP($A:$A,'R1_Respond'!$O:$AI,21,FALSE)</f>
        <v>native</v>
      </c>
      <c r="K140" t="str">
        <f>VLOOKUP($A:$A,'R1_Respond'!$O:$AI,17,FALSE)</f>
        <v>18-25</v>
      </c>
      <c r="L140">
        <f>VLOOKUP($A:$A,'R1_Respond'!$O:$AI,15,FALSE)</f>
        <v>0</v>
      </c>
      <c r="M140">
        <f>VLOOKUP($A:$A,'R1_Respond'!$O:$AI,16,FALSE)</f>
        <v>3</v>
      </c>
    </row>
    <row r="141" spans="1:13" x14ac:dyDescent="0.25">
      <c r="A141" t="str">
        <f>VLOOKUP('R1_Judge'!AE:AE,'R1_Correction'!A:B,2,FALSE)</f>
        <v>3NXNZ5RS1BT17F1SL4RJO7XQWD379I</v>
      </c>
      <c r="B141" t="str">
        <f>'R1_Judge'!AF:AF</f>
        <v>I hope everything is okay. What happened this time?</v>
      </c>
      <c r="C141" t="str">
        <f>'R1_Judge'!P:P</f>
        <v>APRBKGIRNIXRW</v>
      </c>
      <c r="D141" t="str">
        <f>'R1_Judge'!AK:AK</f>
        <v>male</v>
      </c>
      <c r="E141" t="str">
        <f>'R1_Judge'!AL:AL</f>
        <v>native</v>
      </c>
      <c r="F141" t="str">
        <f>'R1_Judge'!AG:AG</f>
        <v>26-35</v>
      </c>
      <c r="G141" t="str">
        <f>'R1_Judge'!AI:AI</f>
        <v>moderately</v>
      </c>
      <c r="H141" t="str">
        <f>VLOOKUP($A:$A,'R1_Respond'!$O:$AI,2,FALSE)</f>
        <v>A1WT7BKCLY7VXS</v>
      </c>
      <c r="I141" t="str">
        <f>VLOOKUP($A:$A,'R1_Respond'!$O:$AI,20,FALSE)</f>
        <v>male</v>
      </c>
      <c r="J141" t="str">
        <f>VLOOKUP($A:$A,'R1_Respond'!$O:$AI,21,FALSE)</f>
        <v>native</v>
      </c>
      <c r="K141" t="str">
        <f>VLOOKUP($A:$A,'R1_Respond'!$O:$AI,17,FALSE)</f>
        <v>18-25</v>
      </c>
      <c r="L141">
        <f>VLOOKUP($A:$A,'R1_Respond'!$O:$AI,15,FALSE)</f>
        <v>0</v>
      </c>
      <c r="M141">
        <f>VLOOKUP($A:$A,'R1_Respond'!$O:$AI,16,FALSE)</f>
        <v>3</v>
      </c>
    </row>
    <row r="142" spans="1:13" x14ac:dyDescent="0.25">
      <c r="A142" t="str">
        <f>VLOOKUP('R1_Judge'!AE:AE,'R1_Correction'!A:B,2,FALSE)</f>
        <v>3NXNZ5RS1BT17F1SL4RJO7XQWD379I</v>
      </c>
      <c r="B142" t="str">
        <f>'R1_Judge'!AF:AF</f>
        <v>I hope everything is okay. What happened this time?</v>
      </c>
      <c r="C142" t="str">
        <f>'R1_Judge'!P:P</f>
        <v>AY9S6HCHZ8F1Y</v>
      </c>
      <c r="D142" t="str">
        <f>'R1_Judge'!AK:AK</f>
        <v>male</v>
      </c>
      <c r="E142" t="str">
        <f>'R1_Judge'!AL:AL</f>
        <v>native</v>
      </c>
      <c r="F142" t="str">
        <f>'R1_Judge'!AG:AG</f>
        <v>26-35</v>
      </c>
      <c r="G142" t="str">
        <f>'R1_Judge'!AI:AI</f>
        <v>very</v>
      </c>
      <c r="H142" t="str">
        <f>VLOOKUP($A:$A,'R1_Respond'!$O:$AI,2,FALSE)</f>
        <v>A1WT7BKCLY7VXS</v>
      </c>
      <c r="I142" t="str">
        <f>VLOOKUP($A:$A,'R1_Respond'!$O:$AI,20,FALSE)</f>
        <v>male</v>
      </c>
      <c r="J142" t="str">
        <f>VLOOKUP($A:$A,'R1_Respond'!$O:$AI,21,FALSE)</f>
        <v>native</v>
      </c>
      <c r="K142" t="str">
        <f>VLOOKUP($A:$A,'R1_Respond'!$O:$AI,17,FALSE)</f>
        <v>18-25</v>
      </c>
      <c r="L142">
        <f>VLOOKUP($A:$A,'R1_Respond'!$O:$AI,15,FALSE)</f>
        <v>0</v>
      </c>
      <c r="M142">
        <f>VLOOKUP($A:$A,'R1_Respond'!$O:$AI,16,FALSE)</f>
        <v>3</v>
      </c>
    </row>
    <row r="143" spans="1:13" x14ac:dyDescent="0.25">
      <c r="A143" t="str">
        <f>VLOOKUP('R1_Judge'!AE:AE,'R1_Correction'!A:B,2,FALSE)</f>
        <v>3PDJHANYK6CBIL5606AJVAVIKEHH67</v>
      </c>
      <c r="B143" t="str">
        <f>'R1_Judge'!AF:AF</f>
        <v>Keep looking - your dream job is out there.</v>
      </c>
      <c r="C143" t="str">
        <f>'R1_Judge'!P:P</f>
        <v>A7KLTVEIASF4J</v>
      </c>
      <c r="D143" t="str">
        <f>'R1_Judge'!AK:AK</f>
        <v>male</v>
      </c>
      <c r="E143" t="str">
        <f>'R1_Judge'!AL:AL</f>
        <v>native</v>
      </c>
      <c r="F143" t="str">
        <f>'R1_Judge'!AG:AG</f>
        <v>26-35</v>
      </c>
      <c r="G143" t="str">
        <f>'R1_Judge'!AI:AI</f>
        <v>very</v>
      </c>
      <c r="H143" t="str">
        <f>VLOOKUP($A:$A,'R1_Respond'!$O:$AI,2,FALSE)</f>
        <v>A25OEXAPBQ2LTA</v>
      </c>
      <c r="I143" t="str">
        <f>VLOOKUP($A:$A,'R1_Respond'!$O:$AI,20,FALSE)</f>
        <v>male</v>
      </c>
      <c r="J143" t="str">
        <f>VLOOKUP($A:$A,'R1_Respond'!$O:$AI,21,FALSE)</f>
        <v>native</v>
      </c>
      <c r="K143" t="str">
        <f>VLOOKUP($A:$A,'R1_Respond'!$O:$AI,17,FALSE)</f>
        <v>56-65</v>
      </c>
      <c r="L143">
        <f>VLOOKUP($A:$A,'R1_Respond'!$O:$AI,15,FALSE)</f>
        <v>0</v>
      </c>
      <c r="M143">
        <f>VLOOKUP($A:$A,'R1_Respond'!$O:$AI,16,FALSE)</f>
        <v>3</v>
      </c>
    </row>
    <row r="144" spans="1:13" x14ac:dyDescent="0.25">
      <c r="A144" t="str">
        <f>VLOOKUP('R1_Judge'!AE:AE,'R1_Correction'!A:B,2,FALSE)</f>
        <v>3PDJHANYK6CBIL5606AJVAVIKEHH67</v>
      </c>
      <c r="B144" t="str">
        <f>'R1_Judge'!AF:AF</f>
        <v>Keep looking - your dream job is out there.</v>
      </c>
      <c r="C144" t="str">
        <f>'R1_Judge'!P:P</f>
        <v>A24DSECWUBZC0Z</v>
      </c>
      <c r="D144" t="str">
        <f>'R1_Judge'!AK:AK</f>
        <v>male</v>
      </c>
      <c r="E144" t="str">
        <f>'R1_Judge'!AL:AL</f>
        <v>native</v>
      </c>
      <c r="F144" t="str">
        <f>'R1_Judge'!AG:AG</f>
        <v>36-45</v>
      </c>
      <c r="G144" t="str">
        <f>'R1_Judge'!AI:AI</f>
        <v>slightly</v>
      </c>
      <c r="H144" t="str">
        <f>VLOOKUP($A:$A,'R1_Respond'!$O:$AI,2,FALSE)</f>
        <v>A25OEXAPBQ2LTA</v>
      </c>
      <c r="I144" t="str">
        <f>VLOOKUP($A:$A,'R1_Respond'!$O:$AI,20,FALSE)</f>
        <v>male</v>
      </c>
      <c r="J144" t="str">
        <f>VLOOKUP($A:$A,'R1_Respond'!$O:$AI,21,FALSE)</f>
        <v>native</v>
      </c>
      <c r="K144" t="str">
        <f>VLOOKUP($A:$A,'R1_Respond'!$O:$AI,17,FALSE)</f>
        <v>56-65</v>
      </c>
      <c r="L144">
        <f>VLOOKUP($A:$A,'R1_Respond'!$O:$AI,15,FALSE)</f>
        <v>0</v>
      </c>
      <c r="M144">
        <f>VLOOKUP($A:$A,'R1_Respond'!$O:$AI,16,FALSE)</f>
        <v>3</v>
      </c>
    </row>
    <row r="145" spans="1:13" x14ac:dyDescent="0.25">
      <c r="A145" t="str">
        <f>VLOOKUP('R1_Judge'!AE:AE,'R1_Correction'!A:B,2,FALSE)</f>
        <v>3PDJHANYK6CBIL5606AJVAVIKEHH67</v>
      </c>
      <c r="B145" t="str">
        <f>'R1_Judge'!AF:AF</f>
        <v>Keep looking - your dream job is out there.</v>
      </c>
      <c r="C145" t="str">
        <f>'R1_Judge'!P:P</f>
        <v>A1H4GJFI4NJWKV</v>
      </c>
      <c r="D145" t="str">
        <f>'R1_Judge'!AK:AK</f>
        <v>female</v>
      </c>
      <c r="E145" t="str">
        <f>'R1_Judge'!AL:AL</f>
        <v>native</v>
      </c>
      <c r="F145" t="str">
        <f>'R1_Judge'!AG:AG</f>
        <v>36-45</v>
      </c>
      <c r="G145" t="str">
        <f>'R1_Judge'!AI:AI</f>
        <v>none</v>
      </c>
      <c r="H145" t="str">
        <f>VLOOKUP($A:$A,'R1_Respond'!$O:$AI,2,FALSE)</f>
        <v>A25OEXAPBQ2LTA</v>
      </c>
      <c r="I145" t="str">
        <f>VLOOKUP($A:$A,'R1_Respond'!$O:$AI,20,FALSE)</f>
        <v>male</v>
      </c>
      <c r="J145" t="str">
        <f>VLOOKUP($A:$A,'R1_Respond'!$O:$AI,21,FALSE)</f>
        <v>native</v>
      </c>
      <c r="K145" t="str">
        <f>VLOOKUP($A:$A,'R1_Respond'!$O:$AI,17,FALSE)</f>
        <v>56-65</v>
      </c>
      <c r="L145">
        <f>VLOOKUP($A:$A,'R1_Respond'!$O:$AI,15,FALSE)</f>
        <v>0</v>
      </c>
      <c r="M145">
        <f>VLOOKUP($A:$A,'R1_Respond'!$O:$AI,16,FALSE)</f>
        <v>3</v>
      </c>
    </row>
    <row r="146" spans="1:13" x14ac:dyDescent="0.25">
      <c r="A146" t="str">
        <f>VLOOKUP('R1_Judge'!AE:AE,'R1_Correction'!A:B,2,FALSE)</f>
        <v>3QL2OFSM97ES8Y0IDVIZMUKO2ASNC1</v>
      </c>
      <c r="B146" t="str">
        <f>'R1_Judge'!AF:AF</f>
        <v>Than why dont you just quit?</v>
      </c>
      <c r="C146" t="str">
        <f>'R1_Judge'!P:P</f>
        <v>APRBKGIRNIXRW</v>
      </c>
      <c r="D146" t="str">
        <f>'R1_Judge'!AK:AK</f>
        <v>male</v>
      </c>
      <c r="E146" t="str">
        <f>'R1_Judge'!AL:AL</f>
        <v>native</v>
      </c>
      <c r="F146" t="str">
        <f>'R1_Judge'!AG:AG</f>
        <v>26-35</v>
      </c>
      <c r="G146" t="str">
        <f>'R1_Judge'!AI:AI</f>
        <v>slightly</v>
      </c>
      <c r="H146" t="str">
        <f>VLOOKUP($A:$A,'R1_Respond'!$O:$AI,2,FALSE)</f>
        <v>ACP1B5CWQF2N4</v>
      </c>
      <c r="I146" t="str">
        <f>VLOOKUP($A:$A,'R1_Respond'!$O:$AI,20,FALSE)</f>
        <v>female</v>
      </c>
      <c r="J146" t="str">
        <f>VLOOKUP($A:$A,'R1_Respond'!$O:$AI,21,FALSE)</f>
        <v>native</v>
      </c>
      <c r="K146" t="str">
        <f>VLOOKUP($A:$A,'R1_Respond'!$O:$AI,17,FALSE)</f>
        <v>18-25</v>
      </c>
      <c r="L146">
        <f>VLOOKUP($A:$A,'R1_Respond'!$O:$AI,15,FALSE)</f>
        <v>0</v>
      </c>
      <c r="M146">
        <f>VLOOKUP($A:$A,'R1_Respond'!$O:$AI,16,FALSE)</f>
        <v>3</v>
      </c>
    </row>
    <row r="147" spans="1:13" x14ac:dyDescent="0.25">
      <c r="A147" t="str">
        <f>VLOOKUP('R1_Judge'!AE:AE,'R1_Correction'!A:B,2,FALSE)</f>
        <v>3QL2OFSM97ES8Y0IDVIZMUKO2ASNC1</v>
      </c>
      <c r="B147" t="str">
        <f>'R1_Judge'!AF:AF</f>
        <v>Than why dont you just quit?</v>
      </c>
      <c r="C147" t="str">
        <f>'R1_Judge'!P:P</f>
        <v>A1H4GJFI4NJWKV</v>
      </c>
      <c r="D147" t="str">
        <f>'R1_Judge'!AK:AK</f>
        <v>female</v>
      </c>
      <c r="E147" t="str">
        <f>'R1_Judge'!AL:AL</f>
        <v>native</v>
      </c>
      <c r="F147" t="str">
        <f>'R1_Judge'!AG:AG</f>
        <v>36-45</v>
      </c>
      <c r="G147" t="str">
        <f>'R1_Judge'!AI:AI</f>
        <v>none</v>
      </c>
      <c r="H147" t="str">
        <f>VLOOKUP($A:$A,'R1_Respond'!$O:$AI,2,FALSE)</f>
        <v>ACP1B5CWQF2N4</v>
      </c>
      <c r="I147" t="str">
        <f>VLOOKUP($A:$A,'R1_Respond'!$O:$AI,20,FALSE)</f>
        <v>female</v>
      </c>
      <c r="J147" t="str">
        <f>VLOOKUP($A:$A,'R1_Respond'!$O:$AI,21,FALSE)</f>
        <v>native</v>
      </c>
      <c r="K147" t="str">
        <f>VLOOKUP($A:$A,'R1_Respond'!$O:$AI,17,FALSE)</f>
        <v>18-25</v>
      </c>
      <c r="L147">
        <f>VLOOKUP($A:$A,'R1_Respond'!$O:$AI,15,FALSE)</f>
        <v>0</v>
      </c>
      <c r="M147">
        <f>VLOOKUP($A:$A,'R1_Respond'!$O:$AI,16,FALSE)</f>
        <v>3</v>
      </c>
    </row>
    <row r="148" spans="1:13" x14ac:dyDescent="0.25">
      <c r="A148" t="str">
        <f>VLOOKUP('R1_Judge'!AE:AE,'R1_Correction'!A:B,2,FALSE)</f>
        <v>3QL2OFSM97ES8Y0IDVIZMUKO2ASNC1</v>
      </c>
      <c r="B148" t="str">
        <f>'R1_Judge'!AF:AF</f>
        <v>Than why dont you just quit?</v>
      </c>
      <c r="C148" t="str">
        <f>'R1_Judge'!P:P</f>
        <v>A1Z37HK53J8S87</v>
      </c>
      <c r="D148" t="str">
        <f>'R1_Judge'!AK:AK</f>
        <v>female</v>
      </c>
      <c r="E148" t="str">
        <f>'R1_Judge'!AL:AL</f>
        <v>native</v>
      </c>
      <c r="F148" t="str">
        <f>'R1_Judge'!AG:AG</f>
        <v>18-25</v>
      </c>
      <c r="G148" t="str">
        <f>'R1_Judge'!AI:AI</f>
        <v>none</v>
      </c>
      <c r="H148" t="str">
        <f>VLOOKUP($A:$A,'R1_Respond'!$O:$AI,2,FALSE)</f>
        <v>ACP1B5CWQF2N4</v>
      </c>
      <c r="I148" t="str">
        <f>VLOOKUP($A:$A,'R1_Respond'!$O:$AI,20,FALSE)</f>
        <v>female</v>
      </c>
      <c r="J148" t="str">
        <f>VLOOKUP($A:$A,'R1_Respond'!$O:$AI,21,FALSE)</f>
        <v>native</v>
      </c>
      <c r="K148" t="str">
        <f>VLOOKUP($A:$A,'R1_Respond'!$O:$AI,17,FALSE)</f>
        <v>18-25</v>
      </c>
      <c r="L148">
        <f>VLOOKUP($A:$A,'R1_Respond'!$O:$AI,15,FALSE)</f>
        <v>0</v>
      </c>
      <c r="M148">
        <f>VLOOKUP($A:$A,'R1_Respond'!$O:$AI,16,FALSE)</f>
        <v>3</v>
      </c>
    </row>
    <row r="149" spans="1:13" x14ac:dyDescent="0.25">
      <c r="A149" t="str">
        <f>VLOOKUP('R1_Judge'!AE:AE,'R1_Correction'!A:B,2,FALSE)</f>
        <v>3VW6495TLKWZN051GP9Z01AE9LEYYG</v>
      </c>
      <c r="B149" t="str">
        <f>'R1_Judge'!AF:AF</f>
        <v>Keep your head up and don't let him get to you.</v>
      </c>
      <c r="C149" t="str">
        <f>'R1_Judge'!P:P</f>
        <v>A2SKVQA1LQCH0M</v>
      </c>
      <c r="D149" t="str">
        <f>'R1_Judge'!AK:AK</f>
        <v>female</v>
      </c>
      <c r="E149" t="str">
        <f>'R1_Judge'!AL:AL</f>
        <v>profession</v>
      </c>
      <c r="F149" t="str">
        <f>'R1_Judge'!AG:AG</f>
        <v>26-35</v>
      </c>
      <c r="G149" t="str">
        <f>'R1_Judge'!AI:AI</f>
        <v>moderately</v>
      </c>
      <c r="H149" t="str">
        <f>VLOOKUP($A:$A,'R1_Respond'!$O:$AI,2,FALSE)</f>
        <v>A36TE5CECRZYQG</v>
      </c>
      <c r="I149" t="str">
        <f>VLOOKUP($A:$A,'R1_Respond'!$O:$AI,20,FALSE)</f>
        <v>female</v>
      </c>
      <c r="J149" t="str">
        <f>VLOOKUP($A:$A,'R1_Respond'!$O:$AI,21,FALSE)</f>
        <v>none</v>
      </c>
      <c r="K149" t="str">
        <f>VLOOKUP($A:$A,'R1_Respond'!$O:$AI,17,FALSE)</f>
        <v>46-55</v>
      </c>
      <c r="L149">
        <f>VLOOKUP($A:$A,'R1_Respond'!$O:$AI,15,FALSE)</f>
        <v>0</v>
      </c>
      <c r="M149">
        <f>VLOOKUP($A:$A,'R1_Respond'!$O:$AI,16,FALSE)</f>
        <v>3</v>
      </c>
    </row>
    <row r="150" spans="1:13" x14ac:dyDescent="0.25">
      <c r="A150" t="str">
        <f>VLOOKUP('R1_Judge'!AE:AE,'R1_Correction'!A:B,2,FALSE)</f>
        <v>3VW6495TLKWZN051GP9Z01AE9LEYYG</v>
      </c>
      <c r="B150" t="str">
        <f>'R1_Judge'!AF:AF</f>
        <v>Keep your head up and don't let him get to you.</v>
      </c>
      <c r="C150" t="str">
        <f>'R1_Judge'!P:P</f>
        <v>A110KENBXU7SUJ</v>
      </c>
      <c r="D150" t="str">
        <f>'R1_Judge'!AK:AK</f>
        <v>male</v>
      </c>
      <c r="E150" t="str">
        <f>'R1_Judge'!AL:AL</f>
        <v>native</v>
      </c>
      <c r="F150" t="str">
        <f>'R1_Judge'!AG:AG</f>
        <v>46-55</v>
      </c>
      <c r="G150" t="str">
        <f>'R1_Judge'!AI:AI</f>
        <v>very</v>
      </c>
      <c r="H150" t="str">
        <f>VLOOKUP($A:$A,'R1_Respond'!$O:$AI,2,FALSE)</f>
        <v>A36TE5CECRZYQG</v>
      </c>
      <c r="I150" t="str">
        <f>VLOOKUP($A:$A,'R1_Respond'!$O:$AI,20,FALSE)</f>
        <v>female</v>
      </c>
      <c r="J150" t="str">
        <f>VLOOKUP($A:$A,'R1_Respond'!$O:$AI,21,FALSE)</f>
        <v>none</v>
      </c>
      <c r="K150" t="str">
        <f>VLOOKUP($A:$A,'R1_Respond'!$O:$AI,17,FALSE)</f>
        <v>46-55</v>
      </c>
      <c r="L150">
        <f>VLOOKUP($A:$A,'R1_Respond'!$O:$AI,15,FALSE)</f>
        <v>0</v>
      </c>
      <c r="M150">
        <f>VLOOKUP($A:$A,'R1_Respond'!$O:$AI,16,FALSE)</f>
        <v>3</v>
      </c>
    </row>
    <row r="151" spans="1:13" x14ac:dyDescent="0.25">
      <c r="A151" t="str">
        <f>VLOOKUP('R1_Judge'!AE:AE,'R1_Correction'!A:B,2,FALSE)</f>
        <v>3VW6495TLKWZN051GP9Z01AE9LEYYG</v>
      </c>
      <c r="B151" t="str">
        <f>'R1_Judge'!AF:AF</f>
        <v>Keep your head up and don't let him get to you.</v>
      </c>
      <c r="C151" t="str">
        <f>'R1_Judge'!P:P</f>
        <v>A35DZ5AAKNOKQ8</v>
      </c>
      <c r="D151" t="str">
        <f>'R1_Judge'!AK:AK</f>
        <v>female</v>
      </c>
      <c r="E151" t="str">
        <f>'R1_Judge'!AL:AL</f>
        <v>native</v>
      </c>
      <c r="F151" t="str">
        <f>'R1_Judge'!AG:AG</f>
        <v>26-35</v>
      </c>
      <c r="G151" t="str">
        <f>'R1_Judge'!AI:AI</f>
        <v>very</v>
      </c>
      <c r="H151" t="str">
        <f>VLOOKUP($A:$A,'R1_Respond'!$O:$AI,2,FALSE)</f>
        <v>A36TE5CECRZYQG</v>
      </c>
      <c r="I151" t="str">
        <f>VLOOKUP($A:$A,'R1_Respond'!$O:$AI,20,FALSE)</f>
        <v>female</v>
      </c>
      <c r="J151" t="str">
        <f>VLOOKUP($A:$A,'R1_Respond'!$O:$AI,21,FALSE)</f>
        <v>none</v>
      </c>
      <c r="K151" t="str">
        <f>VLOOKUP($A:$A,'R1_Respond'!$O:$AI,17,FALSE)</f>
        <v>46-55</v>
      </c>
      <c r="L151">
        <f>VLOOKUP($A:$A,'R1_Respond'!$O:$AI,15,FALSE)</f>
        <v>0</v>
      </c>
      <c r="M151">
        <f>VLOOKUP($A:$A,'R1_Respond'!$O:$AI,16,FALSE)</f>
        <v>3</v>
      </c>
    </row>
    <row r="152" spans="1:13" x14ac:dyDescent="0.25">
      <c r="A152" t="str">
        <f>VLOOKUP('R1_Judge'!AE:AE,'R1_Correction'!A:B,2,FALSE)</f>
        <v>33M4IA01QHX1QU35XYV39RA84PZRXP</v>
      </c>
      <c r="B152" t="str">
        <f>'R1_Judge'!AF:AF</f>
        <v>what did he do this time?</v>
      </c>
      <c r="C152" t="str">
        <f>'R1_Judge'!P:P</f>
        <v>A3U761PEG7MFKT</v>
      </c>
      <c r="D152" t="str">
        <f>'R1_Judge'!AK:AK</f>
        <v>female</v>
      </c>
      <c r="E152" t="str">
        <f>'R1_Judge'!AL:AL</f>
        <v>native</v>
      </c>
      <c r="F152" t="str">
        <f>'R1_Judge'!AG:AG</f>
        <v>36-45</v>
      </c>
      <c r="G152" t="str">
        <f>'R1_Judge'!AI:AI</f>
        <v>moderately</v>
      </c>
      <c r="H152" t="str">
        <f>VLOOKUP($A:$A,'R1_Respond'!$O:$AI,2,FALSE)</f>
        <v>A2LIUYEKTF2FS6</v>
      </c>
      <c r="I152" t="str">
        <f>VLOOKUP($A:$A,'R1_Respond'!$O:$AI,20,FALSE)</f>
        <v>male</v>
      </c>
      <c r="J152" t="str">
        <f>VLOOKUP($A:$A,'R1_Respond'!$O:$AI,21,FALSE)</f>
        <v>native</v>
      </c>
      <c r="K152" t="str">
        <f>VLOOKUP($A:$A,'R1_Respond'!$O:$AI,17,FALSE)</f>
        <v>26-35</v>
      </c>
      <c r="L152">
        <f>VLOOKUP($A:$A,'R1_Respond'!$O:$AI,15,FALSE)</f>
        <v>1</v>
      </c>
      <c r="M152">
        <f>VLOOKUP($A:$A,'R1_Respond'!$O:$AI,16,FALSE)</f>
        <v>3</v>
      </c>
    </row>
    <row r="153" spans="1:13" x14ac:dyDescent="0.25">
      <c r="A153" t="str">
        <f>VLOOKUP('R1_Judge'!AE:AE,'R1_Correction'!A:B,2,FALSE)</f>
        <v>33M4IA01QHX1QU35XYV39RA84PZRXP</v>
      </c>
      <c r="B153" t="str">
        <f>'R1_Judge'!AF:AF</f>
        <v>what did he do this time?</v>
      </c>
      <c r="C153" t="str">
        <f>'R1_Judge'!P:P</f>
        <v>A3GLMBZSG3VU4P</v>
      </c>
      <c r="D153" t="str">
        <f>'R1_Judge'!AK:AK</f>
        <v>female</v>
      </c>
      <c r="E153" t="str">
        <f>'R1_Judge'!AL:AL</f>
        <v>native</v>
      </c>
      <c r="F153" t="str">
        <f>'R1_Judge'!AG:AG</f>
        <v>18-25</v>
      </c>
      <c r="G153" t="str">
        <f>'R1_Judge'!AI:AI</f>
        <v>slightly</v>
      </c>
      <c r="H153" t="str">
        <f>VLOOKUP($A:$A,'R1_Respond'!$O:$AI,2,FALSE)</f>
        <v>A2LIUYEKTF2FS6</v>
      </c>
      <c r="I153" t="str">
        <f>VLOOKUP($A:$A,'R1_Respond'!$O:$AI,20,FALSE)</f>
        <v>male</v>
      </c>
      <c r="J153" t="str">
        <f>VLOOKUP($A:$A,'R1_Respond'!$O:$AI,21,FALSE)</f>
        <v>native</v>
      </c>
      <c r="K153" t="str">
        <f>VLOOKUP($A:$A,'R1_Respond'!$O:$AI,17,FALSE)</f>
        <v>26-35</v>
      </c>
      <c r="L153">
        <f>VLOOKUP($A:$A,'R1_Respond'!$O:$AI,15,FALSE)</f>
        <v>1</v>
      </c>
      <c r="M153">
        <f>VLOOKUP($A:$A,'R1_Respond'!$O:$AI,16,FALSE)</f>
        <v>3</v>
      </c>
    </row>
    <row r="154" spans="1:13" x14ac:dyDescent="0.25">
      <c r="A154" t="str">
        <f>VLOOKUP('R1_Judge'!AE:AE,'R1_Correction'!A:B,2,FALSE)</f>
        <v>33M4IA01QHX1QU35XYV39RA84PZRXP</v>
      </c>
      <c r="B154" t="str">
        <f>'R1_Judge'!AF:AF</f>
        <v>what did he do this time?</v>
      </c>
      <c r="C154" t="str">
        <f>'R1_Judge'!P:P</f>
        <v>A2Z3I9XW0SHBPY</v>
      </c>
      <c r="D154" t="str">
        <f>'R1_Judge'!AK:AK</f>
        <v>male</v>
      </c>
      <c r="E154" t="str">
        <f>'R1_Judge'!AL:AL</f>
        <v>native</v>
      </c>
      <c r="F154" t="str">
        <f>'R1_Judge'!AG:AG</f>
        <v>46-55</v>
      </c>
      <c r="G154" t="str">
        <f>'R1_Judge'!AI:AI</f>
        <v>extremely</v>
      </c>
      <c r="H154" t="str">
        <f>VLOOKUP($A:$A,'R1_Respond'!$O:$AI,2,FALSE)</f>
        <v>A2LIUYEKTF2FS6</v>
      </c>
      <c r="I154" t="str">
        <f>VLOOKUP($A:$A,'R1_Respond'!$O:$AI,20,FALSE)</f>
        <v>male</v>
      </c>
      <c r="J154" t="str">
        <f>VLOOKUP($A:$A,'R1_Respond'!$O:$AI,21,FALSE)</f>
        <v>native</v>
      </c>
      <c r="K154" t="str">
        <f>VLOOKUP($A:$A,'R1_Respond'!$O:$AI,17,FALSE)</f>
        <v>26-35</v>
      </c>
      <c r="L154">
        <f>VLOOKUP($A:$A,'R1_Respond'!$O:$AI,15,FALSE)</f>
        <v>1</v>
      </c>
      <c r="M154">
        <f>VLOOKUP($A:$A,'R1_Respond'!$O:$AI,16,FALSE)</f>
        <v>3</v>
      </c>
    </row>
    <row r="155" spans="1:13" x14ac:dyDescent="0.25">
      <c r="A155" t="str">
        <f>VLOOKUP('R1_Judge'!AE:AE,'R1_Correction'!A:B,2,FALSE)</f>
        <v>351SEKWQS1DWV8LW1QYATLD6IJ6MDA</v>
      </c>
      <c r="B155" t="str">
        <f>'R1_Judge'!AF:AF</f>
        <v>Yeah, I know what that's like. Can't let it get to you though.</v>
      </c>
      <c r="C155" t="str">
        <f>'R1_Judge'!P:P</f>
        <v>A7KLTVEIASF4J</v>
      </c>
      <c r="D155" t="str">
        <f>'R1_Judge'!AK:AK</f>
        <v>male</v>
      </c>
      <c r="E155" t="str">
        <f>'R1_Judge'!AL:AL</f>
        <v>native</v>
      </c>
      <c r="F155" t="str">
        <f>'R1_Judge'!AG:AG</f>
        <v>26-35</v>
      </c>
      <c r="G155" t="str">
        <f>'R1_Judge'!AI:AI</f>
        <v>moderately</v>
      </c>
      <c r="H155" t="str">
        <f>VLOOKUP($A:$A,'R1_Respond'!$O:$AI,2,FALSE)</f>
        <v>A1ZT30BGR3266K</v>
      </c>
      <c r="I155" t="str">
        <f>VLOOKUP($A:$A,'R1_Respond'!$O:$AI,20,FALSE)</f>
        <v>female</v>
      </c>
      <c r="J155" t="str">
        <f>VLOOKUP($A:$A,'R1_Respond'!$O:$AI,21,FALSE)</f>
        <v>native</v>
      </c>
      <c r="K155" t="str">
        <f>VLOOKUP($A:$A,'R1_Respond'!$O:$AI,17,FALSE)</f>
        <v>26-35</v>
      </c>
      <c r="L155">
        <f>VLOOKUP($A:$A,'R1_Respond'!$O:$AI,15,FALSE)</f>
        <v>1</v>
      </c>
      <c r="M155">
        <f>VLOOKUP($A:$A,'R1_Respond'!$O:$AI,16,FALSE)</f>
        <v>3</v>
      </c>
    </row>
    <row r="156" spans="1:13" x14ac:dyDescent="0.25">
      <c r="A156" t="str">
        <f>VLOOKUP('R1_Judge'!AE:AE,'R1_Correction'!A:B,2,FALSE)</f>
        <v>351SEKWQS1DWV8LW1QYATLD6IJ6MDA</v>
      </c>
      <c r="B156" t="str">
        <f>'R1_Judge'!AF:AF</f>
        <v>Yeah, I know what that's like. Can't let it get to you though.</v>
      </c>
      <c r="C156" t="str">
        <f>'R1_Judge'!P:P</f>
        <v>A3TWIUN2YTYNML</v>
      </c>
      <c r="D156" t="str">
        <f>'R1_Judge'!AK:AK</f>
        <v>female</v>
      </c>
      <c r="E156" t="str">
        <f>'R1_Judge'!AL:AL</f>
        <v>native</v>
      </c>
      <c r="F156" t="str">
        <f>'R1_Judge'!AG:AG</f>
        <v>36-45</v>
      </c>
      <c r="G156" t="str">
        <f>'R1_Judge'!AI:AI</f>
        <v>extremely</v>
      </c>
      <c r="H156" t="str">
        <f>VLOOKUP($A:$A,'R1_Respond'!$O:$AI,2,FALSE)</f>
        <v>A1ZT30BGR3266K</v>
      </c>
      <c r="I156" t="str">
        <f>VLOOKUP($A:$A,'R1_Respond'!$O:$AI,20,FALSE)</f>
        <v>female</v>
      </c>
      <c r="J156" t="str">
        <f>VLOOKUP($A:$A,'R1_Respond'!$O:$AI,21,FALSE)</f>
        <v>native</v>
      </c>
      <c r="K156" t="str">
        <f>VLOOKUP($A:$A,'R1_Respond'!$O:$AI,17,FALSE)</f>
        <v>26-35</v>
      </c>
      <c r="L156">
        <f>VLOOKUP($A:$A,'R1_Respond'!$O:$AI,15,FALSE)</f>
        <v>1</v>
      </c>
      <c r="M156">
        <f>VLOOKUP($A:$A,'R1_Respond'!$O:$AI,16,FALSE)</f>
        <v>3</v>
      </c>
    </row>
    <row r="157" spans="1:13" x14ac:dyDescent="0.25">
      <c r="A157" t="str">
        <f>VLOOKUP('R1_Judge'!AE:AE,'R1_Correction'!A:B,2,FALSE)</f>
        <v>351SEKWQS1DWV8LW1QYATLD6IJ6MDA</v>
      </c>
      <c r="B157" t="str">
        <f>'R1_Judge'!AF:AF</f>
        <v>Yeah, I know what that's like. Can't let it get to you though.</v>
      </c>
      <c r="C157" t="str">
        <f>'R1_Judge'!P:P</f>
        <v>A11T4227GSO6EP</v>
      </c>
      <c r="D157" t="str">
        <f>'R1_Judge'!AK:AK</f>
        <v>male</v>
      </c>
      <c r="E157" t="str">
        <f>'R1_Judge'!AL:AL</f>
        <v>profession</v>
      </c>
      <c r="F157" t="str">
        <f>'R1_Judge'!AG:AG</f>
        <v>26-35</v>
      </c>
      <c r="G157" t="str">
        <f>'R1_Judge'!AI:AI</f>
        <v>very</v>
      </c>
      <c r="H157" t="str">
        <f>VLOOKUP($A:$A,'R1_Respond'!$O:$AI,2,FALSE)</f>
        <v>A1ZT30BGR3266K</v>
      </c>
      <c r="I157" t="str">
        <f>VLOOKUP($A:$A,'R1_Respond'!$O:$AI,20,FALSE)</f>
        <v>female</v>
      </c>
      <c r="J157" t="str">
        <f>VLOOKUP($A:$A,'R1_Respond'!$O:$AI,21,FALSE)</f>
        <v>native</v>
      </c>
      <c r="K157" t="str">
        <f>VLOOKUP($A:$A,'R1_Respond'!$O:$AI,17,FALSE)</f>
        <v>26-35</v>
      </c>
      <c r="L157">
        <f>VLOOKUP($A:$A,'R1_Respond'!$O:$AI,15,FALSE)</f>
        <v>1</v>
      </c>
      <c r="M157">
        <f>VLOOKUP($A:$A,'R1_Respond'!$O:$AI,16,FALSE)</f>
        <v>3</v>
      </c>
    </row>
    <row r="158" spans="1:13" x14ac:dyDescent="0.25">
      <c r="A158" t="str">
        <f>VLOOKUP('R1_Judge'!AE:AE,'R1_Correction'!A:B,2,FALSE)</f>
        <v>358010RM5FPTJ1KM6I0DAOZBPUWXV6</v>
      </c>
      <c r="B158" t="str">
        <f>'R1_Judge'!AF:AF</f>
        <v>I'm so sorry! What happened today?</v>
      </c>
      <c r="C158" t="str">
        <f>'R1_Judge'!P:P</f>
        <v>AWYAVVEVO3O6M</v>
      </c>
      <c r="D158" t="str">
        <f>'R1_Judge'!AK:AK</f>
        <v>male</v>
      </c>
      <c r="E158" t="str">
        <f>'R1_Judge'!AL:AL</f>
        <v>profession</v>
      </c>
      <c r="F158" t="str">
        <f>'R1_Judge'!AG:AG</f>
        <v>18-25</v>
      </c>
      <c r="G158" t="str">
        <f>'R1_Judge'!AI:AI</f>
        <v>slightly</v>
      </c>
      <c r="H158" t="str">
        <f>VLOOKUP($A:$A,'R1_Respond'!$O:$AI,2,FALSE)</f>
        <v>A1DO689PX06EMV</v>
      </c>
      <c r="I158" t="str">
        <f>VLOOKUP($A:$A,'R1_Respond'!$O:$AI,20,FALSE)</f>
        <v>female</v>
      </c>
      <c r="J158" t="str">
        <f>VLOOKUP($A:$A,'R1_Respond'!$O:$AI,21,FALSE)</f>
        <v>native</v>
      </c>
      <c r="K158" t="str">
        <f>VLOOKUP($A:$A,'R1_Respond'!$O:$AI,17,FALSE)</f>
        <v>26-35</v>
      </c>
      <c r="L158">
        <f>VLOOKUP($A:$A,'R1_Respond'!$O:$AI,15,FALSE)</f>
        <v>1</v>
      </c>
      <c r="M158">
        <f>VLOOKUP($A:$A,'R1_Respond'!$O:$AI,16,FALSE)</f>
        <v>3</v>
      </c>
    </row>
    <row r="159" spans="1:13" x14ac:dyDescent="0.25">
      <c r="A159" t="str">
        <f>VLOOKUP('R1_Judge'!AE:AE,'R1_Correction'!A:B,2,FALSE)</f>
        <v>358010RM5FPTJ1KM6I0DAOZBPUWXV6</v>
      </c>
      <c r="B159" t="str">
        <f>'R1_Judge'!AF:AF</f>
        <v>I'm so sorry! What happened today?</v>
      </c>
      <c r="C159" t="str">
        <f>'R1_Judge'!P:P</f>
        <v>A3U761PEG7MFKT</v>
      </c>
      <c r="D159" t="str">
        <f>'R1_Judge'!AK:AK</f>
        <v>female</v>
      </c>
      <c r="E159" t="str">
        <f>'R1_Judge'!AL:AL</f>
        <v>native</v>
      </c>
      <c r="F159" t="str">
        <f>'R1_Judge'!AG:AG</f>
        <v>36-45</v>
      </c>
      <c r="G159" t="str">
        <f>'R1_Judge'!AI:AI</f>
        <v>extremely</v>
      </c>
      <c r="H159" t="str">
        <f>VLOOKUP($A:$A,'R1_Respond'!$O:$AI,2,FALSE)</f>
        <v>A1DO689PX06EMV</v>
      </c>
      <c r="I159" t="str">
        <f>VLOOKUP($A:$A,'R1_Respond'!$O:$AI,20,FALSE)</f>
        <v>female</v>
      </c>
      <c r="J159" t="str">
        <f>VLOOKUP($A:$A,'R1_Respond'!$O:$AI,21,FALSE)</f>
        <v>native</v>
      </c>
      <c r="K159" t="str">
        <f>VLOOKUP($A:$A,'R1_Respond'!$O:$AI,17,FALSE)</f>
        <v>26-35</v>
      </c>
      <c r="L159">
        <f>VLOOKUP($A:$A,'R1_Respond'!$O:$AI,15,FALSE)</f>
        <v>1</v>
      </c>
      <c r="M159">
        <f>VLOOKUP($A:$A,'R1_Respond'!$O:$AI,16,FALSE)</f>
        <v>3</v>
      </c>
    </row>
    <row r="160" spans="1:13" x14ac:dyDescent="0.25">
      <c r="A160" t="str">
        <f>VLOOKUP('R1_Judge'!AE:AE,'R1_Correction'!A:B,2,FALSE)</f>
        <v>358010RM5FPTJ1KM6I0DAOZBPUWXV6</v>
      </c>
      <c r="B160" t="str">
        <f>'R1_Judge'!AF:AF</f>
        <v>I'm so sorry! What happened today?</v>
      </c>
      <c r="C160" t="str">
        <f>'R1_Judge'!P:P</f>
        <v>A7KLTVEIASF4J</v>
      </c>
      <c r="D160" t="str">
        <f>'R1_Judge'!AK:AK</f>
        <v>male</v>
      </c>
      <c r="E160" t="str">
        <f>'R1_Judge'!AL:AL</f>
        <v>native</v>
      </c>
      <c r="F160" t="str">
        <f>'R1_Judge'!AG:AG</f>
        <v>26-35</v>
      </c>
      <c r="G160" t="str">
        <f>'R1_Judge'!AI:AI</f>
        <v>moderately</v>
      </c>
      <c r="H160" t="str">
        <f>VLOOKUP($A:$A,'R1_Respond'!$O:$AI,2,FALSE)</f>
        <v>A1DO689PX06EMV</v>
      </c>
      <c r="I160" t="str">
        <f>VLOOKUP($A:$A,'R1_Respond'!$O:$AI,20,FALSE)</f>
        <v>female</v>
      </c>
      <c r="J160" t="str">
        <f>VLOOKUP($A:$A,'R1_Respond'!$O:$AI,21,FALSE)</f>
        <v>native</v>
      </c>
      <c r="K160" t="str">
        <f>VLOOKUP($A:$A,'R1_Respond'!$O:$AI,17,FALSE)</f>
        <v>26-35</v>
      </c>
      <c r="L160">
        <f>VLOOKUP($A:$A,'R1_Respond'!$O:$AI,15,FALSE)</f>
        <v>1</v>
      </c>
      <c r="M160">
        <f>VLOOKUP($A:$A,'R1_Respond'!$O:$AI,16,FALSE)</f>
        <v>3</v>
      </c>
    </row>
    <row r="161" spans="1:13" x14ac:dyDescent="0.25">
      <c r="A161" t="str">
        <f>VLOOKUP('R1_Judge'!AE:AE,'R1_Correction'!A:B,2,FALSE)</f>
        <v>3A9AA95ATXI7CY3GE08JCDJ9A8Z5PZ</v>
      </c>
      <c r="B161" t="str">
        <f>'R1_Judge'!AF:AF</f>
        <v>What did he do this time?</v>
      </c>
      <c r="C161" t="str">
        <f>'R1_Judge'!P:P</f>
        <v>A20O44S26VN11P</v>
      </c>
      <c r="D161" t="str">
        <f>'R1_Judge'!AK:AK</f>
        <v>female</v>
      </c>
      <c r="E161" t="str">
        <f>'R1_Judge'!AL:AL</f>
        <v>native</v>
      </c>
      <c r="F161" t="str">
        <f>'R1_Judge'!AG:AG</f>
        <v>18-25</v>
      </c>
      <c r="G161" t="str">
        <f>'R1_Judge'!AI:AI</f>
        <v>moderately</v>
      </c>
      <c r="H161" t="str">
        <f>VLOOKUP($A:$A,'R1_Respond'!$O:$AI,2,FALSE)</f>
        <v>A1L62VC27LQKPA</v>
      </c>
      <c r="I161" t="str">
        <f>VLOOKUP($A:$A,'R1_Respond'!$O:$AI,20,FALSE)</f>
        <v>female</v>
      </c>
      <c r="J161" t="str">
        <f>VLOOKUP($A:$A,'R1_Respond'!$O:$AI,21,FALSE)</f>
        <v>native</v>
      </c>
      <c r="K161" t="str">
        <f>VLOOKUP($A:$A,'R1_Respond'!$O:$AI,17,FALSE)</f>
        <v>26-35</v>
      </c>
      <c r="L161">
        <f>VLOOKUP($A:$A,'R1_Respond'!$O:$AI,15,FALSE)</f>
        <v>1</v>
      </c>
      <c r="M161">
        <f>VLOOKUP($A:$A,'R1_Respond'!$O:$AI,16,FALSE)</f>
        <v>3</v>
      </c>
    </row>
    <row r="162" spans="1:13" x14ac:dyDescent="0.25">
      <c r="A162" t="str">
        <f>VLOOKUP('R1_Judge'!AE:AE,'R1_Correction'!A:B,2,FALSE)</f>
        <v>3A9AA95ATXI7CY3GE08JCDJ9A8Z5PZ</v>
      </c>
      <c r="B162" t="str">
        <f>'R1_Judge'!AF:AF</f>
        <v>What did he do this time?</v>
      </c>
      <c r="C162" t="str">
        <f>'R1_Judge'!P:P</f>
        <v>A33M7EZ72P8TWF</v>
      </c>
      <c r="D162" t="str">
        <f>'R1_Judge'!AK:AK</f>
        <v>male</v>
      </c>
      <c r="E162" t="str">
        <f>'R1_Judge'!AL:AL</f>
        <v>native</v>
      </c>
      <c r="F162" t="str">
        <f>'R1_Judge'!AG:AG</f>
        <v>26-35</v>
      </c>
      <c r="G162" t="str">
        <f>'R1_Judge'!AI:AI</f>
        <v>very</v>
      </c>
      <c r="H162" t="str">
        <f>VLOOKUP($A:$A,'R1_Respond'!$O:$AI,2,FALSE)</f>
        <v>A1L62VC27LQKPA</v>
      </c>
      <c r="I162" t="str">
        <f>VLOOKUP($A:$A,'R1_Respond'!$O:$AI,20,FALSE)</f>
        <v>female</v>
      </c>
      <c r="J162" t="str">
        <f>VLOOKUP($A:$A,'R1_Respond'!$O:$AI,21,FALSE)</f>
        <v>native</v>
      </c>
      <c r="K162" t="str">
        <f>VLOOKUP($A:$A,'R1_Respond'!$O:$AI,17,FALSE)</f>
        <v>26-35</v>
      </c>
      <c r="L162">
        <f>VLOOKUP($A:$A,'R1_Respond'!$O:$AI,15,FALSE)</f>
        <v>1</v>
      </c>
      <c r="M162">
        <f>VLOOKUP($A:$A,'R1_Respond'!$O:$AI,16,FALSE)</f>
        <v>3</v>
      </c>
    </row>
    <row r="163" spans="1:13" x14ac:dyDescent="0.25">
      <c r="A163" t="str">
        <f>VLOOKUP('R1_Judge'!AE:AE,'R1_Correction'!A:B,2,FALSE)</f>
        <v>3A9AA95ATXI7CY3GE08JCDJ9A8Z5PZ</v>
      </c>
      <c r="B163" t="str">
        <f>'R1_Judge'!AF:AF</f>
        <v>What did he do this time?</v>
      </c>
      <c r="C163" t="str">
        <f>'R1_Judge'!P:P</f>
        <v>A1H4GJFI4NJWKV</v>
      </c>
      <c r="D163" t="str">
        <f>'R1_Judge'!AK:AK</f>
        <v>female</v>
      </c>
      <c r="E163" t="str">
        <f>'R1_Judge'!AL:AL</f>
        <v>native</v>
      </c>
      <c r="F163" t="str">
        <f>'R1_Judge'!AG:AG</f>
        <v>36-45</v>
      </c>
      <c r="G163" t="str">
        <f>'R1_Judge'!AI:AI</f>
        <v>slightly</v>
      </c>
      <c r="H163" t="str">
        <f>VLOOKUP($A:$A,'R1_Respond'!$O:$AI,2,FALSE)</f>
        <v>A1L62VC27LQKPA</v>
      </c>
      <c r="I163" t="str">
        <f>VLOOKUP($A:$A,'R1_Respond'!$O:$AI,20,FALSE)</f>
        <v>female</v>
      </c>
      <c r="J163" t="str">
        <f>VLOOKUP($A:$A,'R1_Respond'!$O:$AI,21,FALSE)</f>
        <v>native</v>
      </c>
      <c r="K163" t="str">
        <f>VLOOKUP($A:$A,'R1_Respond'!$O:$AI,17,FALSE)</f>
        <v>26-35</v>
      </c>
      <c r="L163">
        <f>VLOOKUP($A:$A,'R1_Respond'!$O:$AI,15,FALSE)</f>
        <v>1</v>
      </c>
      <c r="M163">
        <f>VLOOKUP($A:$A,'R1_Respond'!$O:$AI,16,FALSE)</f>
        <v>3</v>
      </c>
    </row>
    <row r="164" spans="1:13" x14ac:dyDescent="0.25">
      <c r="A164" t="str">
        <f>VLOOKUP('R1_Judge'!AE:AE,'R1_Correction'!A:B,2,FALSE)</f>
        <v>3E47SOBEYRS0UXPRGF57HMO7GC0ICK</v>
      </c>
      <c r="B164" t="str">
        <f>'R1_Judge'!AF:AF</f>
        <v>What did he do this time?</v>
      </c>
      <c r="C164" t="str">
        <f>'R1_Judge'!P:P</f>
        <v>A14M2EERU7E8KD</v>
      </c>
      <c r="D164" t="str">
        <f>'R1_Judge'!AK:AK</f>
        <v>female</v>
      </c>
      <c r="E164" t="str">
        <f>'R1_Judge'!AL:AL</f>
        <v>native</v>
      </c>
      <c r="F164" t="str">
        <f>'R1_Judge'!AG:AG</f>
        <v>26-35</v>
      </c>
      <c r="G164" t="str">
        <f>'R1_Judge'!AI:AI</f>
        <v>very</v>
      </c>
      <c r="H164" t="str">
        <f>VLOOKUP($A:$A,'R1_Respond'!$O:$AI,2,FALSE)</f>
        <v>A1MAAPY9K1G1YR</v>
      </c>
      <c r="I164" t="str">
        <f>VLOOKUP($A:$A,'R1_Respond'!$O:$AI,20,FALSE)</f>
        <v>female</v>
      </c>
      <c r="J164" t="str">
        <f>VLOOKUP($A:$A,'R1_Respond'!$O:$AI,21,FALSE)</f>
        <v>native</v>
      </c>
      <c r="K164" t="str">
        <f>VLOOKUP($A:$A,'R1_Respond'!$O:$AI,17,FALSE)</f>
        <v>36-45</v>
      </c>
      <c r="L164">
        <f>VLOOKUP($A:$A,'R1_Respond'!$O:$AI,15,FALSE)</f>
        <v>1</v>
      </c>
      <c r="M164">
        <f>VLOOKUP($A:$A,'R1_Respond'!$O:$AI,16,FALSE)</f>
        <v>3</v>
      </c>
    </row>
    <row r="165" spans="1:13" x14ac:dyDescent="0.25">
      <c r="A165" t="str">
        <f>VLOOKUP('R1_Judge'!AE:AE,'R1_Correction'!A:B,2,FALSE)</f>
        <v>3E47SOBEYRS0UXPRGF57HMO7GC0ICK</v>
      </c>
      <c r="B165" t="str">
        <f>'R1_Judge'!AF:AF</f>
        <v>What did he do this time?</v>
      </c>
      <c r="C165" t="str">
        <f>'R1_Judge'!P:P</f>
        <v>A20O44S26VN11P</v>
      </c>
      <c r="D165" t="str">
        <f>'R1_Judge'!AK:AK</f>
        <v>female</v>
      </c>
      <c r="E165" t="str">
        <f>'R1_Judge'!AL:AL</f>
        <v>native</v>
      </c>
      <c r="F165" t="str">
        <f>'R1_Judge'!AG:AG</f>
        <v>18-25</v>
      </c>
      <c r="G165" t="str">
        <f>'R1_Judge'!AI:AI</f>
        <v>moderately</v>
      </c>
      <c r="H165" t="str">
        <f>VLOOKUP($A:$A,'R1_Respond'!$O:$AI,2,FALSE)</f>
        <v>A1MAAPY9K1G1YR</v>
      </c>
      <c r="I165" t="str">
        <f>VLOOKUP($A:$A,'R1_Respond'!$O:$AI,20,FALSE)</f>
        <v>female</v>
      </c>
      <c r="J165" t="str">
        <f>VLOOKUP($A:$A,'R1_Respond'!$O:$AI,21,FALSE)</f>
        <v>native</v>
      </c>
      <c r="K165" t="str">
        <f>VLOOKUP($A:$A,'R1_Respond'!$O:$AI,17,FALSE)</f>
        <v>36-45</v>
      </c>
      <c r="L165">
        <f>VLOOKUP($A:$A,'R1_Respond'!$O:$AI,15,FALSE)</f>
        <v>1</v>
      </c>
      <c r="M165">
        <f>VLOOKUP($A:$A,'R1_Respond'!$O:$AI,16,FALSE)</f>
        <v>3</v>
      </c>
    </row>
    <row r="166" spans="1:13" x14ac:dyDescent="0.25">
      <c r="A166" t="str">
        <f>VLOOKUP('R1_Judge'!AE:AE,'R1_Correction'!A:B,2,FALSE)</f>
        <v>3E47SOBEYRS0UXPRGF57HMO7GC0ICK</v>
      </c>
      <c r="B166" t="str">
        <f>'R1_Judge'!AF:AF</f>
        <v>What did he do this time?</v>
      </c>
      <c r="C166" t="str">
        <f>'R1_Judge'!P:P</f>
        <v>A1H4GJFI4NJWKV</v>
      </c>
      <c r="D166" t="str">
        <f>'R1_Judge'!AK:AK</f>
        <v>female</v>
      </c>
      <c r="E166" t="str">
        <f>'R1_Judge'!AL:AL</f>
        <v>native</v>
      </c>
      <c r="F166" t="str">
        <f>'R1_Judge'!AG:AG</f>
        <v>36-45</v>
      </c>
      <c r="G166" t="str">
        <f>'R1_Judge'!AI:AI</f>
        <v>none</v>
      </c>
      <c r="H166" t="str">
        <f>VLOOKUP($A:$A,'R1_Respond'!$O:$AI,2,FALSE)</f>
        <v>A1MAAPY9K1G1YR</v>
      </c>
      <c r="I166" t="str">
        <f>VLOOKUP($A:$A,'R1_Respond'!$O:$AI,20,FALSE)</f>
        <v>female</v>
      </c>
      <c r="J166" t="str">
        <f>VLOOKUP($A:$A,'R1_Respond'!$O:$AI,21,FALSE)</f>
        <v>native</v>
      </c>
      <c r="K166" t="str">
        <f>VLOOKUP($A:$A,'R1_Respond'!$O:$AI,17,FALSE)</f>
        <v>36-45</v>
      </c>
      <c r="L166">
        <f>VLOOKUP($A:$A,'R1_Respond'!$O:$AI,15,FALSE)</f>
        <v>1</v>
      </c>
      <c r="M166">
        <f>VLOOKUP($A:$A,'R1_Respond'!$O:$AI,16,FALSE)</f>
        <v>3</v>
      </c>
    </row>
    <row r="167" spans="1:13" x14ac:dyDescent="0.25">
      <c r="A167" t="str">
        <f>VLOOKUP('R1_Judge'!AE:AE,'R1_Correction'!A:B,2,FALSE)</f>
        <v>3JAOYWH7VJ00M0QUPYST7CFRRT5L9U</v>
      </c>
      <c r="B167" t="str">
        <f>'R1_Judge'!AF:AF</f>
        <v>You should probably calm down as you need the job!</v>
      </c>
      <c r="C167" t="str">
        <f>'R1_Judge'!P:P</f>
        <v>A20O44S26VN11P</v>
      </c>
      <c r="D167" t="str">
        <f>'R1_Judge'!AK:AK</f>
        <v>female</v>
      </c>
      <c r="E167" t="str">
        <f>'R1_Judge'!AL:AL</f>
        <v>native</v>
      </c>
      <c r="F167" t="str">
        <f>'R1_Judge'!AG:AG</f>
        <v>18-25</v>
      </c>
      <c r="G167" t="str">
        <f>'R1_Judge'!AI:AI</f>
        <v>none</v>
      </c>
      <c r="H167" t="str">
        <f>VLOOKUP($A:$A,'R1_Respond'!$O:$AI,2,FALSE)</f>
        <v>A1UGD2VEVSML1U</v>
      </c>
      <c r="I167" t="str">
        <f>VLOOKUP($A:$A,'R1_Respond'!$O:$AI,20,FALSE)</f>
        <v>male</v>
      </c>
      <c r="J167" t="str">
        <f>VLOOKUP($A:$A,'R1_Respond'!$O:$AI,21,FALSE)</f>
        <v>native</v>
      </c>
      <c r="K167" t="str">
        <f>VLOOKUP($A:$A,'R1_Respond'!$O:$AI,17,FALSE)</f>
        <v>26-35</v>
      </c>
      <c r="L167">
        <f>VLOOKUP($A:$A,'R1_Respond'!$O:$AI,15,FALSE)</f>
        <v>1</v>
      </c>
      <c r="M167">
        <f>VLOOKUP($A:$A,'R1_Respond'!$O:$AI,16,FALSE)</f>
        <v>3</v>
      </c>
    </row>
    <row r="168" spans="1:13" x14ac:dyDescent="0.25">
      <c r="A168" t="str">
        <f>VLOOKUP('R1_Judge'!AE:AE,'R1_Correction'!A:B,2,FALSE)</f>
        <v>3JAOYWH7VJ00M0QUPYST7CFRRT5L9U</v>
      </c>
      <c r="B168" t="str">
        <f>'R1_Judge'!AF:AF</f>
        <v>You should probably calm down as you need the job!</v>
      </c>
      <c r="C168" t="str">
        <f>'R1_Judge'!P:P</f>
        <v>A2S96ZZ70YFPSK</v>
      </c>
      <c r="D168" t="str">
        <f>'R1_Judge'!AK:AK</f>
        <v>female</v>
      </c>
      <c r="E168" t="str">
        <f>'R1_Judge'!AL:AL</f>
        <v>native</v>
      </c>
      <c r="F168" t="str">
        <f>'R1_Judge'!AG:AG</f>
        <v>36-45</v>
      </c>
      <c r="G168" t="str">
        <f>'R1_Judge'!AI:AI</f>
        <v>slightly</v>
      </c>
      <c r="H168" t="str">
        <f>VLOOKUP($A:$A,'R1_Respond'!$O:$AI,2,FALSE)</f>
        <v>A1UGD2VEVSML1U</v>
      </c>
      <c r="I168" t="str">
        <f>VLOOKUP($A:$A,'R1_Respond'!$O:$AI,20,FALSE)</f>
        <v>male</v>
      </c>
      <c r="J168" t="str">
        <f>VLOOKUP($A:$A,'R1_Respond'!$O:$AI,21,FALSE)</f>
        <v>native</v>
      </c>
      <c r="K168" t="str">
        <f>VLOOKUP($A:$A,'R1_Respond'!$O:$AI,17,FALSE)</f>
        <v>26-35</v>
      </c>
      <c r="L168">
        <f>VLOOKUP($A:$A,'R1_Respond'!$O:$AI,15,FALSE)</f>
        <v>1</v>
      </c>
      <c r="M168">
        <f>VLOOKUP($A:$A,'R1_Respond'!$O:$AI,16,FALSE)</f>
        <v>3</v>
      </c>
    </row>
    <row r="169" spans="1:13" x14ac:dyDescent="0.25">
      <c r="A169" t="str">
        <f>VLOOKUP('R1_Judge'!AE:AE,'R1_Correction'!A:B,2,FALSE)</f>
        <v>3JAOYWH7VJ00M0QUPYST7CFRRT5L9U</v>
      </c>
      <c r="B169" t="str">
        <f>'R1_Judge'!AF:AF</f>
        <v>You should probably calm down as you need the job!</v>
      </c>
      <c r="C169" t="str">
        <f>'R1_Judge'!P:P</f>
        <v>AY9S6HCHZ8F1Y</v>
      </c>
      <c r="D169" t="str">
        <f>'R1_Judge'!AK:AK</f>
        <v>male</v>
      </c>
      <c r="E169" t="str">
        <f>'R1_Judge'!AL:AL</f>
        <v>native</v>
      </c>
      <c r="F169" t="str">
        <f>'R1_Judge'!AG:AG</f>
        <v>26-35</v>
      </c>
      <c r="G169" t="str">
        <f>'R1_Judge'!AI:AI</f>
        <v>none</v>
      </c>
      <c r="H169" t="str">
        <f>VLOOKUP($A:$A,'R1_Respond'!$O:$AI,2,FALSE)</f>
        <v>A1UGD2VEVSML1U</v>
      </c>
      <c r="I169" t="str">
        <f>VLOOKUP($A:$A,'R1_Respond'!$O:$AI,20,FALSE)</f>
        <v>male</v>
      </c>
      <c r="J169" t="str">
        <f>VLOOKUP($A:$A,'R1_Respond'!$O:$AI,21,FALSE)</f>
        <v>native</v>
      </c>
      <c r="K169" t="str">
        <f>VLOOKUP($A:$A,'R1_Respond'!$O:$AI,17,FALSE)</f>
        <v>26-35</v>
      </c>
      <c r="L169">
        <f>VLOOKUP($A:$A,'R1_Respond'!$O:$AI,15,FALSE)</f>
        <v>1</v>
      </c>
      <c r="M169">
        <f>VLOOKUP($A:$A,'R1_Respond'!$O:$AI,16,FALSE)</f>
        <v>3</v>
      </c>
    </row>
    <row r="170" spans="1:13" x14ac:dyDescent="0.25">
      <c r="A170" t="str">
        <f>VLOOKUP('R1_Judge'!AE:AE,'R1_Correction'!A:B,2,FALSE)</f>
        <v>3KV0LJBBH3HQWI41JRTUYAUAXNCRM6</v>
      </c>
      <c r="B170" t="str">
        <f>'R1_Judge'!AF:AF</f>
        <v>I'm sorry, I know how you feel</v>
      </c>
      <c r="C170" t="str">
        <f>'R1_Judge'!P:P</f>
        <v>APRBKGIRNIXRW</v>
      </c>
      <c r="D170" t="str">
        <f>'R1_Judge'!AK:AK</f>
        <v>male</v>
      </c>
      <c r="E170" t="str">
        <f>'R1_Judge'!AL:AL</f>
        <v>native</v>
      </c>
      <c r="F170" t="str">
        <f>'R1_Judge'!AG:AG</f>
        <v>26-35</v>
      </c>
      <c r="G170" t="str">
        <f>'R1_Judge'!AI:AI</f>
        <v>moderately</v>
      </c>
      <c r="H170" t="str">
        <f>VLOOKUP($A:$A,'R1_Respond'!$O:$AI,2,FALSE)</f>
        <v>AK5O0ERUC7TAY</v>
      </c>
      <c r="I170" t="str">
        <f>VLOOKUP($A:$A,'R1_Respond'!$O:$AI,20,FALSE)</f>
        <v>female</v>
      </c>
      <c r="J170" t="str">
        <f>VLOOKUP($A:$A,'R1_Respond'!$O:$AI,21,FALSE)</f>
        <v>native</v>
      </c>
      <c r="K170" t="str">
        <f>VLOOKUP($A:$A,'R1_Respond'!$O:$AI,17,FALSE)</f>
        <v>36-45</v>
      </c>
      <c r="L170">
        <f>VLOOKUP($A:$A,'R1_Respond'!$O:$AI,15,FALSE)</f>
        <v>1</v>
      </c>
      <c r="M170">
        <f>VLOOKUP($A:$A,'R1_Respond'!$O:$AI,16,FALSE)</f>
        <v>3</v>
      </c>
    </row>
    <row r="171" spans="1:13" x14ac:dyDescent="0.25">
      <c r="A171" t="str">
        <f>VLOOKUP('R1_Judge'!AE:AE,'R1_Correction'!A:B,2,FALSE)</f>
        <v>3KV0LJBBH3HQWI41JRTUYAUAXNCRM6</v>
      </c>
      <c r="B171" t="str">
        <f>'R1_Judge'!AF:AF</f>
        <v>I'm sorry, I know how you feel</v>
      </c>
      <c r="C171" t="str">
        <f>'R1_Judge'!P:P</f>
        <v>A2S96ZZ70YFPSK</v>
      </c>
      <c r="D171" t="str">
        <f>'R1_Judge'!AK:AK</f>
        <v>female</v>
      </c>
      <c r="E171" t="str">
        <f>'R1_Judge'!AL:AL</f>
        <v>native</v>
      </c>
      <c r="F171" t="str">
        <f>'R1_Judge'!AG:AG</f>
        <v>36-45</v>
      </c>
      <c r="G171" t="str">
        <f>'R1_Judge'!AI:AI</f>
        <v>very</v>
      </c>
      <c r="H171" t="str">
        <f>VLOOKUP($A:$A,'R1_Respond'!$O:$AI,2,FALSE)</f>
        <v>AK5O0ERUC7TAY</v>
      </c>
      <c r="I171" t="str">
        <f>VLOOKUP($A:$A,'R1_Respond'!$O:$AI,20,FALSE)</f>
        <v>female</v>
      </c>
      <c r="J171" t="str">
        <f>VLOOKUP($A:$A,'R1_Respond'!$O:$AI,21,FALSE)</f>
        <v>native</v>
      </c>
      <c r="K171" t="str">
        <f>VLOOKUP($A:$A,'R1_Respond'!$O:$AI,17,FALSE)</f>
        <v>36-45</v>
      </c>
      <c r="L171">
        <f>VLOOKUP($A:$A,'R1_Respond'!$O:$AI,15,FALSE)</f>
        <v>1</v>
      </c>
      <c r="M171">
        <f>VLOOKUP($A:$A,'R1_Respond'!$O:$AI,16,FALSE)</f>
        <v>3</v>
      </c>
    </row>
    <row r="172" spans="1:13" x14ac:dyDescent="0.25">
      <c r="A172" t="str">
        <f>VLOOKUP('R1_Judge'!AE:AE,'R1_Correction'!A:B,2,FALSE)</f>
        <v>3KV0LJBBH3HQWI41JRTUYAUAXNCRM6</v>
      </c>
      <c r="B172" t="str">
        <f>'R1_Judge'!AF:AF</f>
        <v>I'm sorry, I know how you feel</v>
      </c>
      <c r="C172" t="str">
        <f>'R1_Judge'!P:P</f>
        <v>A3MYTEE8WSEQ2Z</v>
      </c>
      <c r="D172" t="str">
        <f>'R1_Judge'!AK:AK</f>
        <v>male</v>
      </c>
      <c r="E172" t="str">
        <f>'R1_Judge'!AL:AL</f>
        <v>native</v>
      </c>
      <c r="F172" t="str">
        <f>'R1_Judge'!AG:AG</f>
        <v>18-25</v>
      </c>
      <c r="G172" t="str">
        <f>'R1_Judge'!AI:AI</f>
        <v>moderately</v>
      </c>
      <c r="H172" t="str">
        <f>VLOOKUP($A:$A,'R1_Respond'!$O:$AI,2,FALSE)</f>
        <v>AK5O0ERUC7TAY</v>
      </c>
      <c r="I172" t="str">
        <f>VLOOKUP($A:$A,'R1_Respond'!$O:$AI,20,FALSE)</f>
        <v>female</v>
      </c>
      <c r="J172" t="str">
        <f>VLOOKUP($A:$A,'R1_Respond'!$O:$AI,21,FALSE)</f>
        <v>native</v>
      </c>
      <c r="K172" t="str">
        <f>VLOOKUP($A:$A,'R1_Respond'!$O:$AI,17,FALSE)</f>
        <v>36-45</v>
      </c>
      <c r="L172">
        <f>VLOOKUP($A:$A,'R1_Respond'!$O:$AI,15,FALSE)</f>
        <v>1</v>
      </c>
      <c r="M172">
        <f>VLOOKUP($A:$A,'R1_Respond'!$O:$AI,16,FALSE)</f>
        <v>3</v>
      </c>
    </row>
    <row r="173" spans="1:13" x14ac:dyDescent="0.25">
      <c r="A173" t="str">
        <f>VLOOKUP('R1_Judge'!AE:AE,'R1_Correction'!A:B,2,FALSE)</f>
        <v>3MH9DQ757X8IK00WCIQ4QGXX8Y4UG1</v>
      </c>
      <c r="B173" t="str">
        <f>'R1_Judge'!AF:AF</f>
        <v>I'm sorry, dude. Do you want to talk about it?</v>
      </c>
      <c r="C173" t="str">
        <f>'R1_Judge'!P:P</f>
        <v>A14M2EERU7E8KD</v>
      </c>
      <c r="D173" t="str">
        <f>'R1_Judge'!AK:AK</f>
        <v>female</v>
      </c>
      <c r="E173" t="str">
        <f>'R1_Judge'!AL:AL</f>
        <v>native</v>
      </c>
      <c r="F173" t="str">
        <f>'R1_Judge'!AG:AG</f>
        <v>26-35</v>
      </c>
      <c r="G173" t="str">
        <f>'R1_Judge'!AI:AI</f>
        <v>very</v>
      </c>
      <c r="H173" t="str">
        <f>VLOOKUP($A:$A,'R1_Respond'!$O:$AI,2,FALSE)</f>
        <v>A3PFBHLH46C48N</v>
      </c>
      <c r="I173" t="str">
        <f>VLOOKUP($A:$A,'R1_Respond'!$O:$AI,20,FALSE)</f>
        <v>female</v>
      </c>
      <c r="J173" t="str">
        <f>VLOOKUP($A:$A,'R1_Respond'!$O:$AI,21,FALSE)</f>
        <v>native</v>
      </c>
      <c r="K173" t="str">
        <f>VLOOKUP($A:$A,'R1_Respond'!$O:$AI,17,FALSE)</f>
        <v>36-45</v>
      </c>
      <c r="L173">
        <f>VLOOKUP($A:$A,'R1_Respond'!$O:$AI,15,FALSE)</f>
        <v>1</v>
      </c>
      <c r="M173">
        <f>VLOOKUP($A:$A,'R1_Respond'!$O:$AI,16,FALSE)</f>
        <v>3</v>
      </c>
    </row>
    <row r="174" spans="1:13" x14ac:dyDescent="0.25">
      <c r="A174" t="str">
        <f>VLOOKUP('R1_Judge'!AE:AE,'R1_Correction'!A:B,2,FALSE)</f>
        <v>3MH9DQ757X8IK00WCIQ4QGXX8Y4UG1</v>
      </c>
      <c r="B174" t="str">
        <f>'R1_Judge'!AF:AF</f>
        <v>I'm sorry, dude. Do you want to talk about it?</v>
      </c>
      <c r="C174" t="str">
        <f>'R1_Judge'!P:P</f>
        <v>A35DZ5AAKNOKQ8</v>
      </c>
      <c r="D174" t="str">
        <f>'R1_Judge'!AK:AK</f>
        <v>female</v>
      </c>
      <c r="E174" t="str">
        <f>'R1_Judge'!AL:AL</f>
        <v>native</v>
      </c>
      <c r="F174" t="str">
        <f>'R1_Judge'!AG:AG</f>
        <v>26-35</v>
      </c>
      <c r="G174" t="str">
        <f>'R1_Judge'!AI:AI</f>
        <v>very</v>
      </c>
      <c r="H174" t="str">
        <f>VLOOKUP($A:$A,'R1_Respond'!$O:$AI,2,FALSE)</f>
        <v>A3PFBHLH46C48N</v>
      </c>
      <c r="I174" t="str">
        <f>VLOOKUP($A:$A,'R1_Respond'!$O:$AI,20,FALSE)</f>
        <v>female</v>
      </c>
      <c r="J174" t="str">
        <f>VLOOKUP($A:$A,'R1_Respond'!$O:$AI,21,FALSE)</f>
        <v>native</v>
      </c>
      <c r="K174" t="str">
        <f>VLOOKUP($A:$A,'R1_Respond'!$O:$AI,17,FALSE)</f>
        <v>36-45</v>
      </c>
      <c r="L174">
        <f>VLOOKUP($A:$A,'R1_Respond'!$O:$AI,15,FALSE)</f>
        <v>1</v>
      </c>
      <c r="M174">
        <f>VLOOKUP($A:$A,'R1_Respond'!$O:$AI,16,FALSE)</f>
        <v>3</v>
      </c>
    </row>
    <row r="175" spans="1:13" x14ac:dyDescent="0.25">
      <c r="A175" t="str">
        <f>VLOOKUP('R1_Judge'!AE:AE,'R1_Correction'!A:B,2,FALSE)</f>
        <v>3MH9DQ757X8IK00WCIQ4QGXX8Y4UG1</v>
      </c>
      <c r="B175" t="str">
        <f>'R1_Judge'!AF:AF</f>
        <v>I'm sorry, dude. Do you want to talk about it?</v>
      </c>
      <c r="C175" t="str">
        <f>'R1_Judge'!P:P</f>
        <v>AWYAVVEVO3O6M</v>
      </c>
      <c r="D175" t="str">
        <f>'R1_Judge'!AK:AK</f>
        <v>male</v>
      </c>
      <c r="E175" t="str">
        <f>'R1_Judge'!AL:AL</f>
        <v>profession</v>
      </c>
      <c r="F175" t="str">
        <f>'R1_Judge'!AG:AG</f>
        <v>18-25</v>
      </c>
      <c r="G175" t="str">
        <f>'R1_Judge'!AI:AI</f>
        <v>moderately</v>
      </c>
      <c r="H175" t="str">
        <f>VLOOKUP($A:$A,'R1_Respond'!$O:$AI,2,FALSE)</f>
        <v>A3PFBHLH46C48N</v>
      </c>
      <c r="I175" t="str">
        <f>VLOOKUP($A:$A,'R1_Respond'!$O:$AI,20,FALSE)</f>
        <v>female</v>
      </c>
      <c r="J175" t="str">
        <f>VLOOKUP($A:$A,'R1_Respond'!$O:$AI,21,FALSE)</f>
        <v>native</v>
      </c>
      <c r="K175" t="str">
        <f>VLOOKUP($A:$A,'R1_Respond'!$O:$AI,17,FALSE)</f>
        <v>36-45</v>
      </c>
      <c r="L175">
        <f>VLOOKUP($A:$A,'R1_Respond'!$O:$AI,15,FALSE)</f>
        <v>1</v>
      </c>
      <c r="M175">
        <f>VLOOKUP($A:$A,'R1_Respond'!$O:$AI,16,FALSE)</f>
        <v>3</v>
      </c>
    </row>
    <row r="176" spans="1:13" x14ac:dyDescent="0.25">
      <c r="A176" t="str">
        <f>VLOOKUP('R1_Judge'!AE:AE,'R1_Correction'!A:B,2,FALSE)</f>
        <v>3Q5C1WP23NX4V6KETYXTBH1B7RI15E</v>
      </c>
      <c r="B176" t="str">
        <f>'R1_Judge'!AF:AF</f>
        <v>Uh-oh... what did he do this time?</v>
      </c>
      <c r="C176" t="str">
        <f>'R1_Judge'!P:P</f>
        <v>A2A0M30DSA7ZN</v>
      </c>
      <c r="D176" t="str">
        <f>'R1_Judge'!AK:AK</f>
        <v>female</v>
      </c>
      <c r="E176" t="str">
        <f>'R1_Judge'!AL:AL</f>
        <v>native</v>
      </c>
      <c r="F176" t="str">
        <f>'R1_Judge'!AG:AG</f>
        <v>26-35</v>
      </c>
      <c r="G176" t="str">
        <f>'R1_Judge'!AI:AI</f>
        <v>moderately</v>
      </c>
      <c r="H176" t="str">
        <f>VLOOKUP($A:$A,'R1_Respond'!$O:$AI,2,FALSE)</f>
        <v>AZHAEAUN4XD7J</v>
      </c>
      <c r="I176" t="str">
        <f>VLOOKUP($A:$A,'R1_Respond'!$O:$AI,20,FALSE)</f>
        <v>female</v>
      </c>
      <c r="J176" t="str">
        <f>VLOOKUP($A:$A,'R1_Respond'!$O:$AI,21,FALSE)</f>
        <v>native</v>
      </c>
      <c r="K176" t="str">
        <f>VLOOKUP($A:$A,'R1_Respond'!$O:$AI,17,FALSE)</f>
        <v>26-35</v>
      </c>
      <c r="L176">
        <f>VLOOKUP($A:$A,'R1_Respond'!$O:$AI,15,FALSE)</f>
        <v>1</v>
      </c>
      <c r="M176">
        <f>VLOOKUP($A:$A,'R1_Respond'!$O:$AI,16,FALSE)</f>
        <v>3</v>
      </c>
    </row>
    <row r="177" spans="1:13" x14ac:dyDescent="0.25">
      <c r="A177" t="str">
        <f>VLOOKUP('R1_Judge'!AE:AE,'R1_Correction'!A:B,2,FALSE)</f>
        <v>3Q5C1WP23NX4V6KETYXTBH1B7RI15E</v>
      </c>
      <c r="B177" t="str">
        <f>'R1_Judge'!AF:AF</f>
        <v>Uh-oh... what did he do this time?</v>
      </c>
      <c r="C177" t="str">
        <f>'R1_Judge'!P:P</f>
        <v>A7KLTVEIASF4J</v>
      </c>
      <c r="D177" t="str">
        <f>'R1_Judge'!AK:AK</f>
        <v>male</v>
      </c>
      <c r="E177" t="str">
        <f>'R1_Judge'!AL:AL</f>
        <v>native</v>
      </c>
      <c r="F177" t="str">
        <f>'R1_Judge'!AG:AG</f>
        <v>26-35</v>
      </c>
      <c r="G177" t="str">
        <f>'R1_Judge'!AI:AI</f>
        <v>slightly</v>
      </c>
      <c r="H177" t="str">
        <f>VLOOKUP($A:$A,'R1_Respond'!$O:$AI,2,FALSE)</f>
        <v>AZHAEAUN4XD7J</v>
      </c>
      <c r="I177" t="str">
        <f>VLOOKUP($A:$A,'R1_Respond'!$O:$AI,20,FALSE)</f>
        <v>female</v>
      </c>
      <c r="J177" t="str">
        <f>VLOOKUP($A:$A,'R1_Respond'!$O:$AI,21,FALSE)</f>
        <v>native</v>
      </c>
      <c r="K177" t="str">
        <f>VLOOKUP($A:$A,'R1_Respond'!$O:$AI,17,FALSE)</f>
        <v>26-35</v>
      </c>
      <c r="L177">
        <f>VLOOKUP($A:$A,'R1_Respond'!$O:$AI,15,FALSE)</f>
        <v>1</v>
      </c>
      <c r="M177">
        <f>VLOOKUP($A:$A,'R1_Respond'!$O:$AI,16,FALSE)</f>
        <v>3</v>
      </c>
    </row>
    <row r="178" spans="1:13" x14ac:dyDescent="0.25">
      <c r="A178" t="str">
        <f>VLOOKUP('R1_Judge'!AE:AE,'R1_Correction'!A:B,2,FALSE)</f>
        <v>3Q5C1WP23NX4V6KETYXTBH1B7RI15E</v>
      </c>
      <c r="B178" t="str">
        <f>'R1_Judge'!AF:AF</f>
        <v>Uh-oh... what did he do this time?</v>
      </c>
      <c r="C178" t="str">
        <f>'R1_Judge'!P:P</f>
        <v>AQ5RV9HW7U6ID</v>
      </c>
      <c r="D178" t="str">
        <f>'R1_Judge'!AK:AK</f>
        <v>male</v>
      </c>
      <c r="E178" t="str">
        <f>'R1_Judge'!AL:AL</f>
        <v>native</v>
      </c>
      <c r="F178" t="str">
        <f>'R1_Judge'!AG:AG</f>
        <v>18-25</v>
      </c>
      <c r="G178" t="str">
        <f>'R1_Judge'!AI:AI</f>
        <v>moderately</v>
      </c>
      <c r="H178" t="str">
        <f>VLOOKUP($A:$A,'R1_Respond'!$O:$AI,2,FALSE)</f>
        <v>AZHAEAUN4XD7J</v>
      </c>
      <c r="I178" t="str">
        <f>VLOOKUP($A:$A,'R1_Respond'!$O:$AI,20,FALSE)</f>
        <v>female</v>
      </c>
      <c r="J178" t="str">
        <f>VLOOKUP($A:$A,'R1_Respond'!$O:$AI,21,FALSE)</f>
        <v>native</v>
      </c>
      <c r="K178" t="str">
        <f>VLOOKUP($A:$A,'R1_Respond'!$O:$AI,17,FALSE)</f>
        <v>26-35</v>
      </c>
      <c r="L178">
        <f>VLOOKUP($A:$A,'R1_Respond'!$O:$AI,15,FALSE)</f>
        <v>1</v>
      </c>
      <c r="M178">
        <f>VLOOKUP($A:$A,'R1_Respond'!$O:$AI,16,FALSE)</f>
        <v>3</v>
      </c>
    </row>
    <row r="179" spans="1:13" x14ac:dyDescent="0.25">
      <c r="A179" t="str">
        <f>VLOOKUP('R1_Judge'!AE:AE,'R1_Correction'!A:B,2,FALSE)</f>
        <v>3STRJBFXOXN8M9HQ24L9JC3OW1ITKG</v>
      </c>
      <c r="B179" t="str">
        <f>'R1_Judge'!AF:AF</f>
        <v>Have you been looking on Glassdoor? There's gotta be something better out there.</v>
      </c>
      <c r="C179" t="str">
        <f>'R1_Judge'!P:P</f>
        <v>A2Z3I9XW0SHBPY</v>
      </c>
      <c r="D179" t="str">
        <f>'R1_Judge'!AK:AK</f>
        <v>male</v>
      </c>
      <c r="E179" t="str">
        <f>'R1_Judge'!AL:AL</f>
        <v>native</v>
      </c>
      <c r="F179" t="str">
        <f>'R1_Judge'!AG:AG</f>
        <v>46-55</v>
      </c>
      <c r="G179" t="str">
        <f>'R1_Judge'!AI:AI</f>
        <v>extremely</v>
      </c>
      <c r="H179" t="str">
        <f>VLOOKUP($A:$A,'R1_Respond'!$O:$AI,2,FALSE)</f>
        <v>A36QD4HK0M6PUL</v>
      </c>
      <c r="I179" t="str">
        <f>VLOOKUP($A:$A,'R1_Respond'!$O:$AI,20,FALSE)</f>
        <v>female</v>
      </c>
      <c r="J179" t="str">
        <f>VLOOKUP($A:$A,'R1_Respond'!$O:$AI,21,FALSE)</f>
        <v>native</v>
      </c>
      <c r="K179" t="str">
        <f>VLOOKUP($A:$A,'R1_Respond'!$O:$AI,17,FALSE)</f>
        <v>26-35</v>
      </c>
      <c r="L179">
        <f>VLOOKUP($A:$A,'R1_Respond'!$O:$AI,15,FALSE)</f>
        <v>1</v>
      </c>
      <c r="M179">
        <f>VLOOKUP($A:$A,'R1_Respond'!$O:$AI,16,FALSE)</f>
        <v>3</v>
      </c>
    </row>
    <row r="180" spans="1:13" x14ac:dyDescent="0.25">
      <c r="A180" t="str">
        <f>VLOOKUP('R1_Judge'!AE:AE,'R1_Correction'!A:B,2,FALSE)</f>
        <v>3STRJBFXOXN8M9HQ24L9JC3OW1ITKG</v>
      </c>
      <c r="B180" t="str">
        <f>'R1_Judge'!AF:AF</f>
        <v>Have you been looking on Glassdoor? There's gotta be something better out there.</v>
      </c>
      <c r="C180" t="str">
        <f>'R1_Judge'!P:P</f>
        <v>A3MYTEE8WSEQ2Z</v>
      </c>
      <c r="D180" t="str">
        <f>'R1_Judge'!AK:AK</f>
        <v>male</v>
      </c>
      <c r="E180" t="str">
        <f>'R1_Judge'!AL:AL</f>
        <v>native</v>
      </c>
      <c r="F180" t="str">
        <f>'R1_Judge'!AG:AG</f>
        <v>18-25</v>
      </c>
      <c r="G180" t="str">
        <f>'R1_Judge'!AI:AI</f>
        <v>extremely</v>
      </c>
      <c r="H180" t="str">
        <f>VLOOKUP($A:$A,'R1_Respond'!$O:$AI,2,FALSE)</f>
        <v>A36QD4HK0M6PUL</v>
      </c>
      <c r="I180" t="str">
        <f>VLOOKUP($A:$A,'R1_Respond'!$O:$AI,20,FALSE)</f>
        <v>female</v>
      </c>
      <c r="J180" t="str">
        <f>VLOOKUP($A:$A,'R1_Respond'!$O:$AI,21,FALSE)</f>
        <v>native</v>
      </c>
      <c r="K180" t="str">
        <f>VLOOKUP($A:$A,'R1_Respond'!$O:$AI,17,FALSE)</f>
        <v>26-35</v>
      </c>
      <c r="L180">
        <f>VLOOKUP($A:$A,'R1_Respond'!$O:$AI,15,FALSE)</f>
        <v>1</v>
      </c>
      <c r="M180">
        <f>VLOOKUP($A:$A,'R1_Respond'!$O:$AI,16,FALSE)</f>
        <v>3</v>
      </c>
    </row>
    <row r="181" spans="1:13" x14ac:dyDescent="0.25">
      <c r="A181" t="str">
        <f>VLOOKUP('R1_Judge'!AE:AE,'R1_Correction'!A:B,2,FALSE)</f>
        <v>3STRJBFXOXN8M9HQ24L9JC3OW1ITKG</v>
      </c>
      <c r="B181" t="str">
        <f>'R1_Judge'!AF:AF</f>
        <v>Have you been looking on Glassdoor? There's gotta be something better out there.</v>
      </c>
      <c r="C181" t="str">
        <f>'R1_Judge'!P:P</f>
        <v>A1H4GJFI4NJWKV</v>
      </c>
      <c r="D181" t="str">
        <f>'R1_Judge'!AK:AK</f>
        <v>female</v>
      </c>
      <c r="E181" t="str">
        <f>'R1_Judge'!AL:AL</f>
        <v>native</v>
      </c>
      <c r="F181" t="str">
        <f>'R1_Judge'!AG:AG</f>
        <v>36-45</v>
      </c>
      <c r="G181" t="str">
        <f>'R1_Judge'!AI:AI</f>
        <v>slightly</v>
      </c>
      <c r="H181" t="str">
        <f>VLOOKUP($A:$A,'R1_Respond'!$O:$AI,2,FALSE)</f>
        <v>A36QD4HK0M6PUL</v>
      </c>
      <c r="I181" t="str">
        <f>VLOOKUP($A:$A,'R1_Respond'!$O:$AI,20,FALSE)</f>
        <v>female</v>
      </c>
      <c r="J181" t="str">
        <f>VLOOKUP($A:$A,'R1_Respond'!$O:$AI,21,FALSE)</f>
        <v>native</v>
      </c>
      <c r="K181" t="str">
        <f>VLOOKUP($A:$A,'R1_Respond'!$O:$AI,17,FALSE)</f>
        <v>26-35</v>
      </c>
      <c r="L181">
        <f>VLOOKUP($A:$A,'R1_Respond'!$O:$AI,15,FALSE)</f>
        <v>1</v>
      </c>
      <c r="M181">
        <f>VLOOKUP($A:$A,'R1_Respond'!$O:$AI,16,FALSE)</f>
        <v>3</v>
      </c>
    </row>
    <row r="182" spans="1:13" x14ac:dyDescent="0.25">
      <c r="A182" t="str">
        <f>VLOOKUP('R1_Judge'!AE:AE,'R1_Correction'!A:B,2,FALSE)</f>
        <v>31LM9EDVOMOFGC6ONNZL9YXJSXKNJ4</v>
      </c>
      <c r="B182" t="str">
        <f>'R1_Judge'!AF:AF</f>
        <v>Oh sorry, maybe it's time to confess and make things right.</v>
      </c>
      <c r="C182" t="str">
        <f>'R1_Judge'!P:P</f>
        <v>AWYAVVEVO3O6M</v>
      </c>
      <c r="D182" t="str">
        <f>'R1_Judge'!AK:AK</f>
        <v>male</v>
      </c>
      <c r="E182" t="str">
        <f>'R1_Judge'!AL:AL</f>
        <v>profession</v>
      </c>
      <c r="F182" t="str">
        <f>'R1_Judge'!AG:AG</f>
        <v>18-25</v>
      </c>
      <c r="G182" t="str">
        <f>'R1_Judge'!AI:AI</f>
        <v>very</v>
      </c>
      <c r="H182" t="str">
        <f>VLOOKUP($A:$A,'R1_Respond'!$O:$AI,2,FALSE)</f>
        <v>A23Q15TD8O2VD4</v>
      </c>
      <c r="I182" t="str">
        <f>VLOOKUP($A:$A,'R1_Respond'!$O:$AI,20,FALSE)</f>
        <v>female</v>
      </c>
      <c r="J182" t="str">
        <f>VLOOKUP($A:$A,'R1_Respond'!$O:$AI,21,FALSE)</f>
        <v>native</v>
      </c>
      <c r="K182" t="str">
        <f>VLOOKUP($A:$A,'R1_Respond'!$O:$AI,17,FALSE)</f>
        <v>36-45</v>
      </c>
      <c r="L182">
        <f>VLOOKUP($A:$A,'R1_Respond'!$O:$AI,15,FALSE)</f>
        <v>0</v>
      </c>
      <c r="M182">
        <f>VLOOKUP($A:$A,'R1_Respond'!$O:$AI,16,FALSE)</f>
        <v>4</v>
      </c>
    </row>
    <row r="183" spans="1:13" x14ac:dyDescent="0.25">
      <c r="A183" t="str">
        <f>VLOOKUP('R1_Judge'!AE:AE,'R1_Correction'!A:B,2,FALSE)</f>
        <v>31LM9EDVOMOFGC6ONNZL9YXJSXKNJ4</v>
      </c>
      <c r="B183" t="str">
        <f>'R1_Judge'!AF:AF</f>
        <v>Oh sorry, maybe it's time to confess and make things right.</v>
      </c>
      <c r="C183" t="str">
        <f>'R1_Judge'!P:P</f>
        <v>A2S96ZZ70YFPSK</v>
      </c>
      <c r="D183" t="str">
        <f>'R1_Judge'!AK:AK</f>
        <v>female</v>
      </c>
      <c r="E183" t="str">
        <f>'R1_Judge'!AL:AL</f>
        <v>native</v>
      </c>
      <c r="F183" t="str">
        <f>'R1_Judge'!AG:AG</f>
        <v>36-45</v>
      </c>
      <c r="G183" t="str">
        <f>'R1_Judge'!AI:AI</f>
        <v>slightly</v>
      </c>
      <c r="H183" t="str">
        <f>VLOOKUP($A:$A,'R1_Respond'!$O:$AI,2,FALSE)</f>
        <v>A23Q15TD8O2VD4</v>
      </c>
      <c r="I183" t="str">
        <f>VLOOKUP($A:$A,'R1_Respond'!$O:$AI,20,FALSE)</f>
        <v>female</v>
      </c>
      <c r="J183" t="str">
        <f>VLOOKUP($A:$A,'R1_Respond'!$O:$AI,21,FALSE)</f>
        <v>native</v>
      </c>
      <c r="K183" t="str">
        <f>VLOOKUP($A:$A,'R1_Respond'!$O:$AI,17,FALSE)</f>
        <v>36-45</v>
      </c>
      <c r="L183">
        <f>VLOOKUP($A:$A,'R1_Respond'!$O:$AI,15,FALSE)</f>
        <v>0</v>
      </c>
      <c r="M183">
        <f>VLOOKUP($A:$A,'R1_Respond'!$O:$AI,16,FALSE)</f>
        <v>4</v>
      </c>
    </row>
    <row r="184" spans="1:13" x14ac:dyDescent="0.25">
      <c r="A184" t="str">
        <f>VLOOKUP('R1_Judge'!AE:AE,'R1_Correction'!A:B,2,FALSE)</f>
        <v>31LM9EDVOMOFGC6ONNZL9YXJSXKNJ4</v>
      </c>
      <c r="B184" t="str">
        <f>'R1_Judge'!AF:AF</f>
        <v>Oh sorry, maybe it's time to confess and make things right.</v>
      </c>
      <c r="C184" t="str">
        <f>'R1_Judge'!P:P</f>
        <v>A31681CCEVDIH3</v>
      </c>
      <c r="D184" t="str">
        <f>'R1_Judge'!AK:AK</f>
        <v>female</v>
      </c>
      <c r="E184" t="str">
        <f>'R1_Judge'!AL:AL</f>
        <v>native</v>
      </c>
      <c r="F184" t="str">
        <f>'R1_Judge'!AG:AG</f>
        <v>26-35</v>
      </c>
      <c r="G184" t="str">
        <f>'R1_Judge'!AI:AI</f>
        <v>extremely</v>
      </c>
      <c r="H184" t="str">
        <f>VLOOKUP($A:$A,'R1_Respond'!$O:$AI,2,FALSE)</f>
        <v>A23Q15TD8O2VD4</v>
      </c>
      <c r="I184" t="str">
        <f>VLOOKUP($A:$A,'R1_Respond'!$O:$AI,20,FALSE)</f>
        <v>female</v>
      </c>
      <c r="J184" t="str">
        <f>VLOOKUP($A:$A,'R1_Respond'!$O:$AI,21,FALSE)</f>
        <v>native</v>
      </c>
      <c r="K184" t="str">
        <f>VLOOKUP($A:$A,'R1_Respond'!$O:$AI,17,FALSE)</f>
        <v>36-45</v>
      </c>
      <c r="L184">
        <f>VLOOKUP($A:$A,'R1_Respond'!$O:$AI,15,FALSE)</f>
        <v>0</v>
      </c>
      <c r="M184">
        <f>VLOOKUP($A:$A,'R1_Respond'!$O:$AI,16,FALSE)</f>
        <v>4</v>
      </c>
    </row>
    <row r="185" spans="1:13" x14ac:dyDescent="0.25">
      <c r="A185" t="str">
        <f>VLOOKUP('R1_Judge'!AE:AE,'R1_Correction'!A:B,2,FALSE)</f>
        <v>3F0BG9B9MQJG8G90TGJZNOQH5IH7YS</v>
      </c>
      <c r="B185" t="str">
        <f>'R1_Judge'!AF:AF</f>
        <v>Sorry to hear. I never saw her last night, I have no clue who told her. Good luck.</v>
      </c>
      <c r="C185" t="str">
        <f>'R1_Judge'!P:P</f>
        <v>ACKPIJEXGOL72</v>
      </c>
      <c r="D185" t="str">
        <f>'R1_Judge'!AK:AK</f>
        <v>male</v>
      </c>
      <c r="E185" t="str">
        <f>'R1_Judge'!AL:AL</f>
        <v>none</v>
      </c>
      <c r="F185" t="str">
        <f>'R1_Judge'!AG:AG</f>
        <v>18-25</v>
      </c>
      <c r="G185" t="str">
        <f>'R1_Judge'!AI:AI</f>
        <v>slightly</v>
      </c>
      <c r="H185" t="str">
        <f>VLOOKUP($A:$A,'R1_Respond'!$O:$AI,2,FALSE)</f>
        <v>A2WU2OBJC98WQP</v>
      </c>
      <c r="I185" t="str">
        <f>VLOOKUP($A:$A,'R1_Respond'!$O:$AI,20,FALSE)</f>
        <v>female</v>
      </c>
      <c r="J185" t="str">
        <f>VLOOKUP($A:$A,'R1_Respond'!$O:$AI,21,FALSE)</f>
        <v>native</v>
      </c>
      <c r="K185" t="str">
        <f>VLOOKUP($A:$A,'R1_Respond'!$O:$AI,17,FALSE)</f>
        <v>26-35</v>
      </c>
      <c r="L185">
        <f>VLOOKUP($A:$A,'R1_Respond'!$O:$AI,15,FALSE)</f>
        <v>0</v>
      </c>
      <c r="M185">
        <f>VLOOKUP($A:$A,'R1_Respond'!$O:$AI,16,FALSE)</f>
        <v>4</v>
      </c>
    </row>
    <row r="186" spans="1:13" x14ac:dyDescent="0.25">
      <c r="A186" t="str">
        <f>VLOOKUP('R1_Judge'!AE:AE,'R1_Correction'!A:B,2,FALSE)</f>
        <v>3F0BG9B9MQJG8G90TGJZNOQH5IH7YS</v>
      </c>
      <c r="B186" t="str">
        <f>'R1_Judge'!AF:AF</f>
        <v>Sorry to hear. I never saw her last night, I have no clue who told her. Good luck.</v>
      </c>
      <c r="C186" t="str">
        <f>'R1_Judge'!P:P</f>
        <v>A1JEMN51X76N2O</v>
      </c>
      <c r="D186" t="str">
        <f>'R1_Judge'!AK:AK</f>
        <v>female</v>
      </c>
      <c r="E186" t="str">
        <f>'R1_Judge'!AL:AL</f>
        <v>native</v>
      </c>
      <c r="F186" t="str">
        <f>'R1_Judge'!AG:AG</f>
        <v>46-55</v>
      </c>
      <c r="G186" t="str">
        <f>'R1_Judge'!AI:AI</f>
        <v>very</v>
      </c>
      <c r="H186" t="str">
        <f>VLOOKUP($A:$A,'R1_Respond'!$O:$AI,2,FALSE)</f>
        <v>A2WU2OBJC98WQP</v>
      </c>
      <c r="I186" t="str">
        <f>VLOOKUP($A:$A,'R1_Respond'!$O:$AI,20,FALSE)</f>
        <v>female</v>
      </c>
      <c r="J186" t="str">
        <f>VLOOKUP($A:$A,'R1_Respond'!$O:$AI,21,FALSE)</f>
        <v>native</v>
      </c>
      <c r="K186" t="str">
        <f>VLOOKUP($A:$A,'R1_Respond'!$O:$AI,17,FALSE)</f>
        <v>26-35</v>
      </c>
      <c r="L186">
        <f>VLOOKUP($A:$A,'R1_Respond'!$O:$AI,15,FALSE)</f>
        <v>0</v>
      </c>
      <c r="M186">
        <f>VLOOKUP($A:$A,'R1_Respond'!$O:$AI,16,FALSE)</f>
        <v>4</v>
      </c>
    </row>
    <row r="187" spans="1:13" x14ac:dyDescent="0.25">
      <c r="A187" t="str">
        <f>VLOOKUP('R1_Judge'!AE:AE,'R1_Correction'!A:B,2,FALSE)</f>
        <v>3F0BG9B9MQJG8G90TGJZNOQH5IH7YS</v>
      </c>
      <c r="B187" t="str">
        <f>'R1_Judge'!AF:AF</f>
        <v>Sorry to hear. I never saw her last night, I have no clue who told her. Good luck.</v>
      </c>
      <c r="C187" t="str">
        <f>'R1_Judge'!P:P</f>
        <v>A7KLTVEIASF4J</v>
      </c>
      <c r="D187" t="str">
        <f>'R1_Judge'!AK:AK</f>
        <v>male</v>
      </c>
      <c r="E187" t="str">
        <f>'R1_Judge'!AL:AL</f>
        <v>native</v>
      </c>
      <c r="F187" t="str">
        <f>'R1_Judge'!AG:AG</f>
        <v>26-35</v>
      </c>
      <c r="G187" t="str">
        <f>'R1_Judge'!AI:AI</f>
        <v>slightly</v>
      </c>
      <c r="H187" t="str">
        <f>VLOOKUP($A:$A,'R1_Respond'!$O:$AI,2,FALSE)</f>
        <v>A2WU2OBJC98WQP</v>
      </c>
      <c r="I187" t="str">
        <f>VLOOKUP($A:$A,'R1_Respond'!$O:$AI,20,FALSE)</f>
        <v>female</v>
      </c>
      <c r="J187" t="str">
        <f>VLOOKUP($A:$A,'R1_Respond'!$O:$AI,21,FALSE)</f>
        <v>native</v>
      </c>
      <c r="K187" t="str">
        <f>VLOOKUP($A:$A,'R1_Respond'!$O:$AI,17,FALSE)</f>
        <v>26-35</v>
      </c>
      <c r="L187">
        <f>VLOOKUP($A:$A,'R1_Respond'!$O:$AI,15,FALSE)</f>
        <v>0</v>
      </c>
      <c r="M187">
        <f>VLOOKUP($A:$A,'R1_Respond'!$O:$AI,16,FALSE)</f>
        <v>4</v>
      </c>
    </row>
    <row r="188" spans="1:13" x14ac:dyDescent="0.25">
      <c r="A188" t="str">
        <f>VLOOKUP('R1_Judge'!AE:AE,'R1_Correction'!A:B,2,FALSE)</f>
        <v>3IRIK4HM3BGK1DUQEEWIKJY27O36CI</v>
      </c>
      <c r="B188" t="str">
        <f>'R1_Judge'!AF:AF</f>
        <v>I didn't tell Jane about your drinking. On the other hand, it's possible you either exhibited symptoms of drinking or she smelled alcohol on your breath.</v>
      </c>
      <c r="C188" t="str">
        <f>'R1_Judge'!P:P</f>
        <v>AY9S6HCHZ8F1Y</v>
      </c>
      <c r="D188" t="str">
        <f>'R1_Judge'!AK:AK</f>
        <v>male</v>
      </c>
      <c r="E188" t="str">
        <f>'R1_Judge'!AL:AL</f>
        <v>native</v>
      </c>
      <c r="F188" t="str">
        <f>'R1_Judge'!AG:AG</f>
        <v>26-35</v>
      </c>
      <c r="G188" t="str">
        <f>'R1_Judge'!AI:AI</f>
        <v>none</v>
      </c>
      <c r="H188" t="str">
        <f>VLOOKUP($A:$A,'R1_Respond'!$O:$AI,2,FALSE)</f>
        <v>APBL0D4SR9TRG</v>
      </c>
      <c r="I188" t="str">
        <f>VLOOKUP($A:$A,'R1_Respond'!$O:$AI,20,FALSE)</f>
        <v>male</v>
      </c>
      <c r="J188" t="str">
        <f>VLOOKUP($A:$A,'R1_Respond'!$O:$AI,21,FALSE)</f>
        <v>native</v>
      </c>
      <c r="K188" t="str">
        <f>VLOOKUP($A:$A,'R1_Respond'!$O:$AI,17,FALSE)</f>
        <v>36-45</v>
      </c>
      <c r="L188">
        <f>VLOOKUP($A:$A,'R1_Respond'!$O:$AI,15,FALSE)</f>
        <v>0</v>
      </c>
      <c r="M188">
        <f>VLOOKUP($A:$A,'R1_Respond'!$O:$AI,16,FALSE)</f>
        <v>4</v>
      </c>
    </row>
    <row r="189" spans="1:13" x14ac:dyDescent="0.25">
      <c r="A189" t="str">
        <f>VLOOKUP('R1_Judge'!AE:AE,'R1_Correction'!A:B,2,FALSE)</f>
        <v>3IRIK4HM3BGK1DUQEEWIKJY27O36CI</v>
      </c>
      <c r="B189" t="str">
        <f>'R1_Judge'!AF:AF</f>
        <v>I didn't tell Jane about your drinking. On the other hand, it's possible you either exhibited symptoms of drinking or she smelled alcohol on your breath.</v>
      </c>
      <c r="C189" t="str">
        <f>'R1_Judge'!P:P</f>
        <v>A20O44S26VN11P</v>
      </c>
      <c r="D189" t="str">
        <f>'R1_Judge'!AK:AK</f>
        <v>female</v>
      </c>
      <c r="E189" t="str">
        <f>'R1_Judge'!AL:AL</f>
        <v>native</v>
      </c>
      <c r="F189" t="str">
        <f>'R1_Judge'!AG:AG</f>
        <v>18-25</v>
      </c>
      <c r="G189" t="str">
        <f>'R1_Judge'!AI:AI</f>
        <v>slightly</v>
      </c>
      <c r="H189" t="str">
        <f>VLOOKUP($A:$A,'R1_Respond'!$O:$AI,2,FALSE)</f>
        <v>APBL0D4SR9TRG</v>
      </c>
      <c r="I189" t="str">
        <f>VLOOKUP($A:$A,'R1_Respond'!$O:$AI,20,FALSE)</f>
        <v>male</v>
      </c>
      <c r="J189" t="str">
        <f>VLOOKUP($A:$A,'R1_Respond'!$O:$AI,21,FALSE)</f>
        <v>native</v>
      </c>
      <c r="K189" t="str">
        <f>VLOOKUP($A:$A,'R1_Respond'!$O:$AI,17,FALSE)</f>
        <v>36-45</v>
      </c>
      <c r="L189">
        <f>VLOOKUP($A:$A,'R1_Respond'!$O:$AI,15,FALSE)</f>
        <v>0</v>
      </c>
      <c r="M189">
        <f>VLOOKUP($A:$A,'R1_Respond'!$O:$AI,16,FALSE)</f>
        <v>4</v>
      </c>
    </row>
    <row r="190" spans="1:13" x14ac:dyDescent="0.25">
      <c r="A190" t="str">
        <f>VLOOKUP('R1_Judge'!AE:AE,'R1_Correction'!A:B,2,FALSE)</f>
        <v>3IRIK4HM3BGK1DUQEEWIKJY27O36CI</v>
      </c>
      <c r="B190" t="str">
        <f>'R1_Judge'!AF:AF</f>
        <v>I didn't tell Jane about your drinking. On the other hand, it's possible you either exhibited symptoms of drinking or she smelled alcohol on your breath.</v>
      </c>
      <c r="C190" t="str">
        <f>'R1_Judge'!P:P</f>
        <v>A110KENBXU7SUJ</v>
      </c>
      <c r="D190" t="str">
        <f>'R1_Judge'!AK:AK</f>
        <v>male</v>
      </c>
      <c r="E190" t="str">
        <f>'R1_Judge'!AL:AL</f>
        <v>native</v>
      </c>
      <c r="F190" t="str">
        <f>'R1_Judge'!AG:AG</f>
        <v>46-55</v>
      </c>
      <c r="G190" t="str">
        <f>'R1_Judge'!AI:AI</f>
        <v>slightly</v>
      </c>
      <c r="H190" t="str">
        <f>VLOOKUP($A:$A,'R1_Respond'!$O:$AI,2,FALSE)</f>
        <v>APBL0D4SR9TRG</v>
      </c>
      <c r="I190" t="str">
        <f>VLOOKUP($A:$A,'R1_Respond'!$O:$AI,20,FALSE)</f>
        <v>male</v>
      </c>
      <c r="J190" t="str">
        <f>VLOOKUP($A:$A,'R1_Respond'!$O:$AI,21,FALSE)</f>
        <v>native</v>
      </c>
      <c r="K190" t="str">
        <f>VLOOKUP($A:$A,'R1_Respond'!$O:$AI,17,FALSE)</f>
        <v>36-45</v>
      </c>
      <c r="L190">
        <f>VLOOKUP($A:$A,'R1_Respond'!$O:$AI,15,FALSE)</f>
        <v>0</v>
      </c>
      <c r="M190">
        <f>VLOOKUP($A:$A,'R1_Respond'!$O:$AI,16,FALSE)</f>
        <v>4</v>
      </c>
    </row>
    <row r="191" spans="1:13" x14ac:dyDescent="0.25">
      <c r="A191" t="str">
        <f>VLOOKUP('R1_Judge'!AE:AE,'R1_Correction'!A:B,2,FALSE)</f>
        <v>3O7L7BFSHFLFRV95C6B27AOA1PAEI8</v>
      </c>
      <c r="B191" t="str">
        <f>'R1_Judge'!AF:AF</f>
        <v>Well it sure wasn't me dude! I swear. I wouldn't do this to you!</v>
      </c>
      <c r="C191" t="str">
        <f>'R1_Judge'!P:P</f>
        <v>A8E99XNOTT390</v>
      </c>
      <c r="D191" t="str">
        <f>'R1_Judge'!AK:AK</f>
        <v>female</v>
      </c>
      <c r="E191" t="str">
        <f>'R1_Judge'!AL:AL</f>
        <v>native</v>
      </c>
      <c r="F191" t="str">
        <f>'R1_Judge'!AG:AG</f>
        <v>36-45</v>
      </c>
      <c r="G191" t="str">
        <f>'R1_Judge'!AI:AI</f>
        <v>very</v>
      </c>
      <c r="H191" t="str">
        <f>VLOOKUP($A:$A,'R1_Respond'!$O:$AI,2,FALSE)</f>
        <v>A1PZS3UIH64YP7</v>
      </c>
      <c r="I191" t="str">
        <f>VLOOKUP($A:$A,'R1_Respond'!$O:$AI,20,FALSE)</f>
        <v>female</v>
      </c>
      <c r="J191" t="str">
        <f>VLOOKUP($A:$A,'R1_Respond'!$O:$AI,21,FALSE)</f>
        <v>native</v>
      </c>
      <c r="K191" t="str">
        <f>VLOOKUP($A:$A,'R1_Respond'!$O:$AI,17,FALSE)</f>
        <v>36-45</v>
      </c>
      <c r="L191">
        <f>VLOOKUP($A:$A,'R1_Respond'!$O:$AI,15,FALSE)</f>
        <v>0</v>
      </c>
      <c r="M191">
        <f>VLOOKUP($A:$A,'R1_Respond'!$O:$AI,16,FALSE)</f>
        <v>4</v>
      </c>
    </row>
    <row r="192" spans="1:13" x14ac:dyDescent="0.25">
      <c r="A192" t="str">
        <f>VLOOKUP('R1_Judge'!AE:AE,'R1_Correction'!A:B,2,FALSE)</f>
        <v>3O7L7BFSHFLFRV95C6B27AOA1PAEI8</v>
      </c>
      <c r="B192" t="str">
        <f>'R1_Judge'!AF:AF</f>
        <v>Well it sure wasn't me dude! I swear. I wouldn't do this to you!</v>
      </c>
      <c r="C192" t="str">
        <f>'R1_Judge'!P:P</f>
        <v>A3MYTEE8WSEQ2Z</v>
      </c>
      <c r="D192" t="str">
        <f>'R1_Judge'!AK:AK</f>
        <v>male</v>
      </c>
      <c r="E192" t="str">
        <f>'R1_Judge'!AL:AL</f>
        <v>native</v>
      </c>
      <c r="F192" t="str">
        <f>'R1_Judge'!AG:AG</f>
        <v>18-25</v>
      </c>
      <c r="G192" t="str">
        <f>'R1_Judge'!AI:AI</f>
        <v>slightly</v>
      </c>
      <c r="H192" t="str">
        <f>VLOOKUP($A:$A,'R1_Respond'!$O:$AI,2,FALSE)</f>
        <v>A1PZS3UIH64YP7</v>
      </c>
      <c r="I192" t="str">
        <f>VLOOKUP($A:$A,'R1_Respond'!$O:$AI,20,FALSE)</f>
        <v>female</v>
      </c>
      <c r="J192" t="str">
        <f>VLOOKUP($A:$A,'R1_Respond'!$O:$AI,21,FALSE)</f>
        <v>native</v>
      </c>
      <c r="K192" t="str">
        <f>VLOOKUP($A:$A,'R1_Respond'!$O:$AI,17,FALSE)</f>
        <v>36-45</v>
      </c>
      <c r="L192">
        <f>VLOOKUP($A:$A,'R1_Respond'!$O:$AI,15,FALSE)</f>
        <v>0</v>
      </c>
      <c r="M192">
        <f>VLOOKUP($A:$A,'R1_Respond'!$O:$AI,16,FALSE)</f>
        <v>4</v>
      </c>
    </row>
    <row r="193" spans="1:13" x14ac:dyDescent="0.25">
      <c r="A193" t="str">
        <f>VLOOKUP('R1_Judge'!AE:AE,'R1_Correction'!A:B,2,FALSE)</f>
        <v>3O7L7BFSHFLFRV95C6B27AOA1PAEI8</v>
      </c>
      <c r="B193" t="str">
        <f>'R1_Judge'!AF:AF</f>
        <v>Well it sure wasn't me dude! I swear. I wouldn't do this to you!</v>
      </c>
      <c r="C193" t="str">
        <f>'R1_Judge'!P:P</f>
        <v>A24DSECWUBZC0Z</v>
      </c>
      <c r="D193" t="str">
        <f>'R1_Judge'!AK:AK</f>
        <v>male</v>
      </c>
      <c r="E193" t="str">
        <f>'R1_Judge'!AL:AL</f>
        <v>native</v>
      </c>
      <c r="F193" t="str">
        <f>'R1_Judge'!AG:AG</f>
        <v>36-45</v>
      </c>
      <c r="G193" t="str">
        <f>'R1_Judge'!AI:AI</f>
        <v>moderately</v>
      </c>
      <c r="H193" t="str">
        <f>VLOOKUP($A:$A,'R1_Respond'!$O:$AI,2,FALSE)</f>
        <v>A1PZS3UIH64YP7</v>
      </c>
      <c r="I193" t="str">
        <f>VLOOKUP($A:$A,'R1_Respond'!$O:$AI,20,FALSE)</f>
        <v>female</v>
      </c>
      <c r="J193" t="str">
        <f>VLOOKUP($A:$A,'R1_Respond'!$O:$AI,21,FALSE)</f>
        <v>native</v>
      </c>
      <c r="K193" t="str">
        <f>VLOOKUP($A:$A,'R1_Respond'!$O:$AI,17,FALSE)</f>
        <v>36-45</v>
      </c>
      <c r="L193">
        <f>VLOOKUP($A:$A,'R1_Respond'!$O:$AI,15,FALSE)</f>
        <v>0</v>
      </c>
      <c r="M193">
        <f>VLOOKUP($A:$A,'R1_Respond'!$O:$AI,16,FALSE)</f>
        <v>4</v>
      </c>
    </row>
    <row r="194" spans="1:13" x14ac:dyDescent="0.25">
      <c r="A194" t="str">
        <f>VLOOKUP('R1_Judge'!AE:AE,'R1_Correction'!A:B,2,FALSE)</f>
        <v>3OF2M9AATHK48LQP8WAR5045H0QKZF</v>
      </c>
      <c r="B194" t="str">
        <f>'R1_Judge'!AF:AF</f>
        <v>No, def did not tell her. Sorry dude.</v>
      </c>
      <c r="C194" t="str">
        <f>'R1_Judge'!P:P</f>
        <v>A1H4GJFI4NJWKV</v>
      </c>
      <c r="D194" t="str">
        <f>'R1_Judge'!AK:AK</f>
        <v>female</v>
      </c>
      <c r="E194" t="str">
        <f>'R1_Judge'!AL:AL</f>
        <v>native</v>
      </c>
      <c r="F194" t="str">
        <f>'R1_Judge'!AG:AG</f>
        <v>36-45</v>
      </c>
      <c r="G194" t="str">
        <f>'R1_Judge'!AI:AI</f>
        <v>moderately</v>
      </c>
      <c r="H194" t="str">
        <f>VLOOKUP($A:$A,'R1_Respond'!$O:$AI,2,FALSE)</f>
        <v>A3VVR8NR3ED04C</v>
      </c>
      <c r="I194" t="str">
        <f>VLOOKUP($A:$A,'R1_Respond'!$O:$AI,20,FALSE)</f>
        <v>male</v>
      </c>
      <c r="J194" t="str">
        <f>VLOOKUP($A:$A,'R1_Respond'!$O:$AI,21,FALSE)</f>
        <v>native</v>
      </c>
      <c r="K194" t="str">
        <f>VLOOKUP($A:$A,'R1_Respond'!$O:$AI,17,FALSE)</f>
        <v>26-35</v>
      </c>
      <c r="L194">
        <f>VLOOKUP($A:$A,'R1_Respond'!$O:$AI,15,FALSE)</f>
        <v>0</v>
      </c>
      <c r="M194">
        <f>VLOOKUP($A:$A,'R1_Respond'!$O:$AI,16,FALSE)</f>
        <v>4</v>
      </c>
    </row>
    <row r="195" spans="1:13" x14ac:dyDescent="0.25">
      <c r="A195" t="str">
        <f>VLOOKUP('R1_Judge'!AE:AE,'R1_Correction'!A:B,2,FALSE)</f>
        <v>3OF2M9AATHK48LQP8WAR5045H0QKZF</v>
      </c>
      <c r="B195" t="str">
        <f>'R1_Judge'!AF:AF</f>
        <v>No, def did not tell her. Sorry dude.</v>
      </c>
      <c r="C195" t="str">
        <f>'R1_Judge'!P:P</f>
        <v>AY9S6HCHZ8F1Y</v>
      </c>
      <c r="D195" t="str">
        <f>'R1_Judge'!AK:AK</f>
        <v>male</v>
      </c>
      <c r="E195" t="str">
        <f>'R1_Judge'!AL:AL</f>
        <v>native</v>
      </c>
      <c r="F195" t="str">
        <f>'R1_Judge'!AG:AG</f>
        <v>26-35</v>
      </c>
      <c r="G195" t="str">
        <f>'R1_Judge'!AI:AI</f>
        <v>none</v>
      </c>
      <c r="H195" t="str">
        <f>VLOOKUP($A:$A,'R1_Respond'!$O:$AI,2,FALSE)</f>
        <v>A3VVR8NR3ED04C</v>
      </c>
      <c r="I195" t="str">
        <f>VLOOKUP($A:$A,'R1_Respond'!$O:$AI,20,FALSE)</f>
        <v>male</v>
      </c>
      <c r="J195" t="str">
        <f>VLOOKUP($A:$A,'R1_Respond'!$O:$AI,21,FALSE)</f>
        <v>native</v>
      </c>
      <c r="K195" t="str">
        <f>VLOOKUP($A:$A,'R1_Respond'!$O:$AI,17,FALSE)</f>
        <v>26-35</v>
      </c>
      <c r="L195">
        <f>VLOOKUP($A:$A,'R1_Respond'!$O:$AI,15,FALSE)</f>
        <v>0</v>
      </c>
      <c r="M195">
        <f>VLOOKUP($A:$A,'R1_Respond'!$O:$AI,16,FALSE)</f>
        <v>4</v>
      </c>
    </row>
    <row r="196" spans="1:13" x14ac:dyDescent="0.25">
      <c r="A196" t="str">
        <f>VLOOKUP('R1_Judge'!AE:AE,'R1_Correction'!A:B,2,FALSE)</f>
        <v>3OF2M9AATHK48LQP8WAR5045H0QKZF</v>
      </c>
      <c r="B196" t="str">
        <f>'R1_Judge'!AF:AF</f>
        <v>No, def did not tell her. Sorry dude.</v>
      </c>
      <c r="C196" t="str">
        <f>'R1_Judge'!P:P</f>
        <v>A14M2EERU7E8KD</v>
      </c>
      <c r="D196" t="str">
        <f>'R1_Judge'!AK:AK</f>
        <v>female</v>
      </c>
      <c r="E196" t="str">
        <f>'R1_Judge'!AL:AL</f>
        <v>native</v>
      </c>
      <c r="F196" t="str">
        <f>'R1_Judge'!AG:AG</f>
        <v>26-35</v>
      </c>
      <c r="G196" t="str">
        <f>'R1_Judge'!AI:AI</f>
        <v>slightly</v>
      </c>
      <c r="H196" t="str">
        <f>VLOOKUP($A:$A,'R1_Respond'!$O:$AI,2,FALSE)</f>
        <v>A3VVR8NR3ED04C</v>
      </c>
      <c r="I196" t="str">
        <f>VLOOKUP($A:$A,'R1_Respond'!$O:$AI,20,FALSE)</f>
        <v>male</v>
      </c>
      <c r="J196" t="str">
        <f>VLOOKUP($A:$A,'R1_Respond'!$O:$AI,21,FALSE)</f>
        <v>native</v>
      </c>
      <c r="K196" t="str">
        <f>VLOOKUP($A:$A,'R1_Respond'!$O:$AI,17,FALSE)</f>
        <v>26-35</v>
      </c>
      <c r="L196">
        <f>VLOOKUP($A:$A,'R1_Respond'!$O:$AI,15,FALSE)</f>
        <v>0</v>
      </c>
      <c r="M196">
        <f>VLOOKUP($A:$A,'R1_Respond'!$O:$AI,16,FALSE)</f>
        <v>4</v>
      </c>
    </row>
    <row r="197" spans="1:13" x14ac:dyDescent="0.25">
      <c r="A197" t="str">
        <f>VLOOKUP('R1_Judge'!AE:AE,'R1_Correction'!A:B,2,FALSE)</f>
        <v>3PS7W85Z80YO5DYZY7UKT3P8L6QT94</v>
      </c>
      <c r="B197" t="str">
        <f>'R1_Judge'!AF:AF</f>
        <v>Ah man, sorry to hear that. But you really shouldn't be hiding these things from her ya know?</v>
      </c>
      <c r="C197" t="str">
        <f>'R1_Judge'!P:P</f>
        <v>A1H4GJFI4NJWKV</v>
      </c>
      <c r="D197" t="str">
        <f>'R1_Judge'!AK:AK</f>
        <v>female</v>
      </c>
      <c r="E197" t="str">
        <f>'R1_Judge'!AL:AL</f>
        <v>native</v>
      </c>
      <c r="F197" t="str">
        <f>'R1_Judge'!AG:AG</f>
        <v>36-45</v>
      </c>
      <c r="G197" t="str">
        <f>'R1_Judge'!AI:AI</f>
        <v>moderately</v>
      </c>
      <c r="H197" t="str">
        <f>VLOOKUP($A:$A,'R1_Respond'!$O:$AI,2,FALSE)</f>
        <v>AFBDFUP2ZOXZH</v>
      </c>
      <c r="I197" t="str">
        <f>VLOOKUP($A:$A,'R1_Respond'!$O:$AI,20,FALSE)</f>
        <v>female</v>
      </c>
      <c r="J197" t="str">
        <f>VLOOKUP($A:$A,'R1_Respond'!$O:$AI,21,FALSE)</f>
        <v>native</v>
      </c>
      <c r="K197" t="str">
        <f>VLOOKUP($A:$A,'R1_Respond'!$O:$AI,17,FALSE)</f>
        <v>18-25</v>
      </c>
      <c r="L197">
        <f>VLOOKUP($A:$A,'R1_Respond'!$O:$AI,15,FALSE)</f>
        <v>0</v>
      </c>
      <c r="M197">
        <f>VLOOKUP($A:$A,'R1_Respond'!$O:$AI,16,FALSE)</f>
        <v>4</v>
      </c>
    </row>
    <row r="198" spans="1:13" x14ac:dyDescent="0.25">
      <c r="A198" t="str">
        <f>VLOOKUP('R1_Judge'!AE:AE,'R1_Correction'!A:B,2,FALSE)</f>
        <v>3PS7W85Z80YO5DYZY7UKT3P8L6QT94</v>
      </c>
      <c r="B198" t="str">
        <f>'R1_Judge'!AF:AF</f>
        <v>Ah man, sorry to hear that. But you really shouldn't be hiding these things from her ya know?</v>
      </c>
      <c r="C198" t="str">
        <f>'R1_Judge'!P:P</f>
        <v>A3MYTEE8WSEQ2Z</v>
      </c>
      <c r="D198" t="str">
        <f>'R1_Judge'!AK:AK</f>
        <v>male</v>
      </c>
      <c r="E198" t="str">
        <f>'R1_Judge'!AL:AL</f>
        <v>native</v>
      </c>
      <c r="F198" t="str">
        <f>'R1_Judge'!AG:AG</f>
        <v>18-25</v>
      </c>
      <c r="G198" t="str">
        <f>'R1_Judge'!AI:AI</f>
        <v>extremely</v>
      </c>
      <c r="H198" t="str">
        <f>VLOOKUP($A:$A,'R1_Respond'!$O:$AI,2,FALSE)</f>
        <v>AFBDFUP2ZOXZH</v>
      </c>
      <c r="I198" t="str">
        <f>VLOOKUP($A:$A,'R1_Respond'!$O:$AI,20,FALSE)</f>
        <v>female</v>
      </c>
      <c r="J198" t="str">
        <f>VLOOKUP($A:$A,'R1_Respond'!$O:$AI,21,FALSE)</f>
        <v>native</v>
      </c>
      <c r="K198" t="str">
        <f>VLOOKUP($A:$A,'R1_Respond'!$O:$AI,17,FALSE)</f>
        <v>18-25</v>
      </c>
      <c r="L198">
        <f>VLOOKUP($A:$A,'R1_Respond'!$O:$AI,15,FALSE)</f>
        <v>0</v>
      </c>
      <c r="M198">
        <f>VLOOKUP($A:$A,'R1_Respond'!$O:$AI,16,FALSE)</f>
        <v>4</v>
      </c>
    </row>
    <row r="199" spans="1:13" x14ac:dyDescent="0.25">
      <c r="A199" t="str">
        <f>VLOOKUP('R1_Judge'!AE:AE,'R1_Correction'!A:B,2,FALSE)</f>
        <v>3PS7W85Z80YO5DYZY7UKT3P8L6QT94</v>
      </c>
      <c r="B199" t="str">
        <f>'R1_Judge'!AF:AF</f>
        <v>Ah man, sorry to hear that. But you really shouldn't be hiding these things from her ya know?</v>
      </c>
      <c r="C199" t="str">
        <f>'R1_Judge'!P:P</f>
        <v>A20O44S26VN11P</v>
      </c>
      <c r="D199" t="str">
        <f>'R1_Judge'!AK:AK</f>
        <v>female</v>
      </c>
      <c r="E199" t="str">
        <f>'R1_Judge'!AL:AL</f>
        <v>native</v>
      </c>
      <c r="F199" t="str">
        <f>'R1_Judge'!AG:AG</f>
        <v>18-25</v>
      </c>
      <c r="G199" t="str">
        <f>'R1_Judge'!AI:AI</f>
        <v>moderately</v>
      </c>
      <c r="H199" t="str">
        <f>VLOOKUP($A:$A,'R1_Respond'!$O:$AI,2,FALSE)</f>
        <v>AFBDFUP2ZOXZH</v>
      </c>
      <c r="I199" t="str">
        <f>VLOOKUP($A:$A,'R1_Respond'!$O:$AI,20,FALSE)</f>
        <v>female</v>
      </c>
      <c r="J199" t="str">
        <f>VLOOKUP($A:$A,'R1_Respond'!$O:$AI,21,FALSE)</f>
        <v>native</v>
      </c>
      <c r="K199" t="str">
        <f>VLOOKUP($A:$A,'R1_Respond'!$O:$AI,17,FALSE)</f>
        <v>18-25</v>
      </c>
      <c r="L199">
        <f>VLOOKUP($A:$A,'R1_Respond'!$O:$AI,15,FALSE)</f>
        <v>0</v>
      </c>
      <c r="M199">
        <f>VLOOKUP($A:$A,'R1_Respond'!$O:$AI,16,FALSE)</f>
        <v>4</v>
      </c>
    </row>
    <row r="200" spans="1:13" x14ac:dyDescent="0.25">
      <c r="A200" t="str">
        <f>VLOOKUP('R1_Judge'!AE:AE,'R1_Correction'!A:B,2,FALSE)</f>
        <v>3R9WASFE20CTSZYB7LJUPNC093QFZN</v>
      </c>
      <c r="B200" t="str">
        <f>'R1_Judge'!AF:AF</f>
        <v>Are you sure you didn't send her a text message when you were drinking last night?</v>
      </c>
      <c r="C200" t="str">
        <f>'R1_Judge'!P:P</f>
        <v>ACKPIJEXGOL72</v>
      </c>
      <c r="D200" t="str">
        <f>'R1_Judge'!AK:AK</f>
        <v>male</v>
      </c>
      <c r="E200" t="str">
        <f>'R1_Judge'!AL:AL</f>
        <v>profession</v>
      </c>
      <c r="F200" t="str">
        <f>'R1_Judge'!AG:AG</f>
        <v>18-25</v>
      </c>
      <c r="G200" t="str">
        <f>'R1_Judge'!AI:AI</f>
        <v>slightly</v>
      </c>
      <c r="H200" t="str">
        <f>VLOOKUP($A:$A,'R1_Respond'!$O:$AI,2,FALSE)</f>
        <v>A2OY1N37XCCX2S</v>
      </c>
      <c r="I200" t="str">
        <f>VLOOKUP($A:$A,'R1_Respond'!$O:$AI,20,FALSE)</f>
        <v>female</v>
      </c>
      <c r="J200" t="str">
        <f>VLOOKUP($A:$A,'R1_Respond'!$O:$AI,21,FALSE)</f>
        <v>native</v>
      </c>
      <c r="K200" t="str">
        <f>VLOOKUP($A:$A,'R1_Respond'!$O:$AI,17,FALSE)</f>
        <v>36-45</v>
      </c>
      <c r="L200">
        <f>VLOOKUP($A:$A,'R1_Respond'!$O:$AI,15,FALSE)</f>
        <v>0</v>
      </c>
      <c r="M200">
        <f>VLOOKUP($A:$A,'R1_Respond'!$O:$AI,16,FALSE)</f>
        <v>4</v>
      </c>
    </row>
    <row r="201" spans="1:13" x14ac:dyDescent="0.25">
      <c r="A201" t="str">
        <f>VLOOKUP('R1_Judge'!AE:AE,'R1_Correction'!A:B,2,FALSE)</f>
        <v>3R9WASFE20CTSZYB7LJUPNC093QFZN</v>
      </c>
      <c r="B201" t="str">
        <f>'R1_Judge'!AF:AF</f>
        <v>Are you sure you didn't send her a text message when you were drinking last night?</v>
      </c>
      <c r="C201" t="str">
        <f>'R1_Judge'!P:P</f>
        <v>A2SKVQA1LQCH0M</v>
      </c>
      <c r="D201" t="str">
        <f>'R1_Judge'!AK:AK</f>
        <v>female</v>
      </c>
      <c r="E201" t="str">
        <f>'R1_Judge'!AL:AL</f>
        <v>profession</v>
      </c>
      <c r="F201" t="str">
        <f>'R1_Judge'!AG:AG</f>
        <v>26-35</v>
      </c>
      <c r="G201" t="str">
        <f>'R1_Judge'!AI:AI</f>
        <v>none</v>
      </c>
      <c r="H201" t="str">
        <f>VLOOKUP($A:$A,'R1_Respond'!$O:$AI,2,FALSE)</f>
        <v>A2OY1N37XCCX2S</v>
      </c>
      <c r="I201" t="str">
        <f>VLOOKUP($A:$A,'R1_Respond'!$O:$AI,20,FALSE)</f>
        <v>female</v>
      </c>
      <c r="J201" t="str">
        <f>VLOOKUP($A:$A,'R1_Respond'!$O:$AI,21,FALSE)</f>
        <v>native</v>
      </c>
      <c r="K201" t="str">
        <f>VLOOKUP($A:$A,'R1_Respond'!$O:$AI,17,FALSE)</f>
        <v>36-45</v>
      </c>
      <c r="L201">
        <f>VLOOKUP($A:$A,'R1_Respond'!$O:$AI,15,FALSE)</f>
        <v>0</v>
      </c>
      <c r="M201">
        <f>VLOOKUP($A:$A,'R1_Respond'!$O:$AI,16,FALSE)</f>
        <v>4</v>
      </c>
    </row>
    <row r="202" spans="1:13" x14ac:dyDescent="0.25">
      <c r="A202" t="str">
        <f>VLOOKUP('R1_Judge'!AE:AE,'R1_Correction'!A:B,2,FALSE)</f>
        <v>3R9WASFE20CTSZYB7LJUPNC093QFZN</v>
      </c>
      <c r="B202" t="str">
        <f>'R1_Judge'!AF:AF</f>
        <v>Are you sure you didn't send her a text message when you were drinking last night?</v>
      </c>
      <c r="C202" t="str">
        <f>'R1_Judge'!P:P</f>
        <v>AWYAVVEVO3O6M</v>
      </c>
      <c r="D202" t="str">
        <f>'R1_Judge'!AK:AK</f>
        <v>male</v>
      </c>
      <c r="E202" t="str">
        <f>'R1_Judge'!AL:AL</f>
        <v>profession</v>
      </c>
      <c r="F202" t="str">
        <f>'R1_Judge'!AG:AG</f>
        <v>18-25</v>
      </c>
      <c r="G202" t="str">
        <f>'R1_Judge'!AI:AI</f>
        <v>moderately</v>
      </c>
      <c r="H202" t="str">
        <f>VLOOKUP($A:$A,'R1_Respond'!$O:$AI,2,FALSE)</f>
        <v>A2OY1N37XCCX2S</v>
      </c>
      <c r="I202" t="str">
        <f>VLOOKUP($A:$A,'R1_Respond'!$O:$AI,20,FALSE)</f>
        <v>female</v>
      </c>
      <c r="J202" t="str">
        <f>VLOOKUP($A:$A,'R1_Respond'!$O:$AI,21,FALSE)</f>
        <v>native</v>
      </c>
      <c r="K202" t="str">
        <f>VLOOKUP($A:$A,'R1_Respond'!$O:$AI,17,FALSE)</f>
        <v>36-45</v>
      </c>
      <c r="L202">
        <f>VLOOKUP($A:$A,'R1_Respond'!$O:$AI,15,FALSE)</f>
        <v>0</v>
      </c>
      <c r="M202">
        <f>VLOOKUP($A:$A,'R1_Respond'!$O:$AI,16,FALSE)</f>
        <v>4</v>
      </c>
    </row>
    <row r="203" spans="1:13" x14ac:dyDescent="0.25">
      <c r="A203" t="str">
        <f>VLOOKUP('R1_Judge'!AE:AE,'R1_Correction'!A:B,2,FALSE)</f>
        <v>3RU7GD8VPPP8I01RQWLR5OT1ORUSP9</v>
      </c>
      <c r="B203" t="str">
        <f>'R1_Judge'!AF:AF</f>
        <v>I would never betray you like that.  I promise it wasn't me.</v>
      </c>
      <c r="C203" t="str">
        <f>'R1_Judge'!P:P</f>
        <v>A2A0M30DSA7ZN</v>
      </c>
      <c r="D203" t="str">
        <f>'R1_Judge'!AK:AK</f>
        <v>female</v>
      </c>
      <c r="E203" t="str">
        <f>'R1_Judge'!AL:AL</f>
        <v>native</v>
      </c>
      <c r="F203" t="str">
        <f>'R1_Judge'!AG:AG</f>
        <v>26-35</v>
      </c>
      <c r="G203" t="str">
        <f>'R1_Judge'!AI:AI</f>
        <v>extremely</v>
      </c>
      <c r="H203" t="str">
        <f>VLOOKUP($A:$A,'R1_Respond'!$O:$AI,2,FALSE)</f>
        <v>A8UJNIY9R8S7W</v>
      </c>
      <c r="I203" t="str">
        <f>VLOOKUP($A:$A,'R1_Respond'!$O:$AI,20,FALSE)</f>
        <v>male</v>
      </c>
      <c r="J203" t="str">
        <f>VLOOKUP($A:$A,'R1_Respond'!$O:$AI,21,FALSE)</f>
        <v>native</v>
      </c>
      <c r="K203" t="str">
        <f>VLOOKUP($A:$A,'R1_Respond'!$O:$AI,17,FALSE)</f>
        <v>26-35</v>
      </c>
      <c r="L203">
        <f>VLOOKUP($A:$A,'R1_Respond'!$O:$AI,15,FALSE)</f>
        <v>0</v>
      </c>
      <c r="M203">
        <f>VLOOKUP($A:$A,'R1_Respond'!$O:$AI,16,FALSE)</f>
        <v>4</v>
      </c>
    </row>
    <row r="204" spans="1:13" x14ac:dyDescent="0.25">
      <c r="A204" t="str">
        <f>VLOOKUP('R1_Judge'!AE:AE,'R1_Correction'!A:B,2,FALSE)</f>
        <v>3RU7GD8VPPP8I01RQWLR5OT1ORUSP9</v>
      </c>
      <c r="B204" t="str">
        <f>'R1_Judge'!AF:AF</f>
        <v>I would never betray you like that.  I promise it wasn't me.</v>
      </c>
      <c r="C204" t="str">
        <f>'R1_Judge'!P:P</f>
        <v>A35DZ5AAKNOKQ8</v>
      </c>
      <c r="D204" t="str">
        <f>'R1_Judge'!AK:AK</f>
        <v>female</v>
      </c>
      <c r="E204" t="str">
        <f>'R1_Judge'!AL:AL</f>
        <v>native</v>
      </c>
      <c r="F204" t="str">
        <f>'R1_Judge'!AG:AG</f>
        <v>26-35</v>
      </c>
      <c r="G204" t="str">
        <f>'R1_Judge'!AI:AI</f>
        <v>moderately</v>
      </c>
      <c r="H204" t="str">
        <f>VLOOKUP($A:$A,'R1_Respond'!$O:$AI,2,FALSE)</f>
        <v>A8UJNIY9R8S7W</v>
      </c>
      <c r="I204" t="str">
        <f>VLOOKUP($A:$A,'R1_Respond'!$O:$AI,20,FALSE)</f>
        <v>male</v>
      </c>
      <c r="J204" t="str">
        <f>VLOOKUP($A:$A,'R1_Respond'!$O:$AI,21,FALSE)</f>
        <v>native</v>
      </c>
      <c r="K204" t="str">
        <f>VLOOKUP($A:$A,'R1_Respond'!$O:$AI,17,FALSE)</f>
        <v>26-35</v>
      </c>
      <c r="L204">
        <f>VLOOKUP($A:$A,'R1_Respond'!$O:$AI,15,FALSE)</f>
        <v>0</v>
      </c>
      <c r="M204">
        <f>VLOOKUP($A:$A,'R1_Respond'!$O:$AI,16,FALSE)</f>
        <v>4</v>
      </c>
    </row>
    <row r="205" spans="1:13" x14ac:dyDescent="0.25">
      <c r="A205" t="str">
        <f>VLOOKUP('R1_Judge'!AE:AE,'R1_Correction'!A:B,2,FALSE)</f>
        <v>3RU7GD8VPPP8I01RQWLR5OT1ORUSP9</v>
      </c>
      <c r="B205" t="str">
        <f>'R1_Judge'!AF:AF</f>
        <v>I would never betray you like that.  I promise it wasn't me.</v>
      </c>
      <c r="C205" t="str">
        <f>'R1_Judge'!P:P</f>
        <v>AWYAVVEVO3O6M</v>
      </c>
      <c r="D205" t="str">
        <f>'R1_Judge'!AK:AK</f>
        <v>male</v>
      </c>
      <c r="E205" t="str">
        <f>'R1_Judge'!AL:AL</f>
        <v>profession</v>
      </c>
      <c r="F205" t="str">
        <f>'R1_Judge'!AG:AG</f>
        <v>18-25</v>
      </c>
      <c r="G205" t="str">
        <f>'R1_Judge'!AI:AI</f>
        <v>extremely</v>
      </c>
      <c r="H205" t="str">
        <f>VLOOKUP($A:$A,'R1_Respond'!$O:$AI,2,FALSE)</f>
        <v>A8UJNIY9R8S7W</v>
      </c>
      <c r="I205" t="str">
        <f>VLOOKUP($A:$A,'R1_Respond'!$O:$AI,20,FALSE)</f>
        <v>male</v>
      </c>
      <c r="J205" t="str">
        <f>VLOOKUP($A:$A,'R1_Respond'!$O:$AI,21,FALSE)</f>
        <v>native</v>
      </c>
      <c r="K205" t="str">
        <f>VLOOKUP($A:$A,'R1_Respond'!$O:$AI,17,FALSE)</f>
        <v>26-35</v>
      </c>
      <c r="L205">
        <f>VLOOKUP($A:$A,'R1_Respond'!$O:$AI,15,FALSE)</f>
        <v>0</v>
      </c>
      <c r="M205">
        <f>VLOOKUP($A:$A,'R1_Respond'!$O:$AI,16,FALSE)</f>
        <v>4</v>
      </c>
    </row>
    <row r="206" spans="1:13" x14ac:dyDescent="0.25">
      <c r="A206" t="str">
        <f>VLOOKUP('R1_Judge'!AE:AE,'R1_Correction'!A:B,2,FALSE)</f>
        <v>3S0TNUHWKUEHAJJS7PORO3CBYHM8DJ</v>
      </c>
      <c r="B206" t="str">
        <f>'R1_Judge'!AF:AF</f>
        <v>Well it wasn't me</v>
      </c>
      <c r="C206" t="str">
        <f>'R1_Judge'!P:P</f>
        <v>A3U761PEG7MFKT</v>
      </c>
      <c r="D206" t="str">
        <f>'R1_Judge'!AK:AK</f>
        <v>female</v>
      </c>
      <c r="E206" t="str">
        <f>'R1_Judge'!AL:AL</f>
        <v>native</v>
      </c>
      <c r="F206" t="str">
        <f>'R1_Judge'!AG:AG</f>
        <v>36-45</v>
      </c>
      <c r="G206" t="str">
        <f>'R1_Judge'!AI:AI</f>
        <v>none</v>
      </c>
      <c r="H206" t="str">
        <f>VLOOKUP($A:$A,'R1_Respond'!$O:$AI,2,FALSE)</f>
        <v>AQY83XO3E149M</v>
      </c>
      <c r="I206" t="str">
        <f>VLOOKUP($A:$A,'R1_Respond'!$O:$AI,20,FALSE)</f>
        <v>female</v>
      </c>
      <c r="J206" t="str">
        <f>VLOOKUP($A:$A,'R1_Respond'!$O:$AI,21,FALSE)</f>
        <v>native</v>
      </c>
      <c r="K206" t="str">
        <f>VLOOKUP($A:$A,'R1_Respond'!$O:$AI,17,FALSE)</f>
        <v>26-35</v>
      </c>
      <c r="L206">
        <f>VLOOKUP($A:$A,'R1_Respond'!$O:$AI,15,FALSE)</f>
        <v>0</v>
      </c>
      <c r="M206">
        <f>VLOOKUP($A:$A,'R1_Respond'!$O:$AI,16,FALSE)</f>
        <v>4</v>
      </c>
    </row>
    <row r="207" spans="1:13" x14ac:dyDescent="0.25">
      <c r="A207" t="str">
        <f>VLOOKUP('R1_Judge'!AE:AE,'R1_Correction'!A:B,2,FALSE)</f>
        <v>3S0TNUHWKUEHAJJS7PORO3CBYHM8DJ</v>
      </c>
      <c r="B207" t="str">
        <f>'R1_Judge'!AF:AF</f>
        <v>Well it wasn't me</v>
      </c>
      <c r="C207" t="str">
        <f>'R1_Judge'!P:P</f>
        <v>A3MYTEE8WSEQ2Z</v>
      </c>
      <c r="D207" t="str">
        <f>'R1_Judge'!AK:AK</f>
        <v>male</v>
      </c>
      <c r="E207" t="str">
        <f>'R1_Judge'!AL:AL</f>
        <v>native</v>
      </c>
      <c r="F207" t="str">
        <f>'R1_Judge'!AG:AG</f>
        <v>18-25</v>
      </c>
      <c r="G207" t="str">
        <f>'R1_Judge'!AI:AI</f>
        <v>none</v>
      </c>
      <c r="H207" t="str">
        <f>VLOOKUP($A:$A,'R1_Respond'!$O:$AI,2,FALSE)</f>
        <v>AQY83XO3E149M</v>
      </c>
      <c r="I207" t="str">
        <f>VLOOKUP($A:$A,'R1_Respond'!$O:$AI,20,FALSE)</f>
        <v>female</v>
      </c>
      <c r="J207" t="str">
        <f>VLOOKUP($A:$A,'R1_Respond'!$O:$AI,21,FALSE)</f>
        <v>native</v>
      </c>
      <c r="K207" t="str">
        <f>VLOOKUP($A:$A,'R1_Respond'!$O:$AI,17,FALSE)</f>
        <v>26-35</v>
      </c>
      <c r="L207">
        <f>VLOOKUP($A:$A,'R1_Respond'!$O:$AI,15,FALSE)</f>
        <v>0</v>
      </c>
      <c r="M207">
        <f>VLOOKUP($A:$A,'R1_Respond'!$O:$AI,16,FALSE)</f>
        <v>4</v>
      </c>
    </row>
    <row r="208" spans="1:13" x14ac:dyDescent="0.25">
      <c r="A208" t="str">
        <f>VLOOKUP('R1_Judge'!AE:AE,'R1_Correction'!A:B,2,FALSE)</f>
        <v>3S0TNUHWKUEHAJJS7PORO3CBYHM8DJ</v>
      </c>
      <c r="B208" t="str">
        <f>'R1_Judge'!AF:AF</f>
        <v>Well it wasn't me</v>
      </c>
      <c r="C208" t="str">
        <f>'R1_Judge'!P:P</f>
        <v>APRBKGIRNIXRW</v>
      </c>
      <c r="D208" t="str">
        <f>'R1_Judge'!AK:AK</f>
        <v>male</v>
      </c>
      <c r="E208" t="str">
        <f>'R1_Judge'!AL:AL</f>
        <v>native</v>
      </c>
      <c r="F208" t="str">
        <f>'R1_Judge'!AG:AG</f>
        <v>26-35</v>
      </c>
      <c r="G208" t="str">
        <f>'R1_Judge'!AI:AI</f>
        <v>none</v>
      </c>
      <c r="H208" t="str">
        <f>VLOOKUP($A:$A,'R1_Respond'!$O:$AI,2,FALSE)</f>
        <v>AQY83XO3E149M</v>
      </c>
      <c r="I208" t="str">
        <f>VLOOKUP($A:$A,'R1_Respond'!$O:$AI,20,FALSE)</f>
        <v>female</v>
      </c>
      <c r="J208" t="str">
        <f>VLOOKUP($A:$A,'R1_Respond'!$O:$AI,21,FALSE)</f>
        <v>native</v>
      </c>
      <c r="K208" t="str">
        <f>VLOOKUP($A:$A,'R1_Respond'!$O:$AI,17,FALSE)</f>
        <v>26-35</v>
      </c>
      <c r="L208">
        <f>VLOOKUP($A:$A,'R1_Respond'!$O:$AI,15,FALSE)</f>
        <v>0</v>
      </c>
      <c r="M208">
        <f>VLOOKUP($A:$A,'R1_Respond'!$O:$AI,16,FALSE)</f>
        <v>4</v>
      </c>
    </row>
    <row r="209" spans="1:13" x14ac:dyDescent="0.25">
      <c r="A209" t="str">
        <f>VLOOKUP('R1_Judge'!AE:AE,'R1_Correction'!A:B,2,FALSE)</f>
        <v>3UJ1CZ6IZIL4PQJ86HCD7IOKXV3S55</v>
      </c>
      <c r="B209" t="str">
        <f>'R1_Judge'!AF:AF</f>
        <v>Dude I swear I didn't say anything about it to her</v>
      </c>
      <c r="C209" t="str">
        <f>'R1_Judge'!P:P</f>
        <v>A1H4GJFI4NJWKV</v>
      </c>
      <c r="D209" t="str">
        <f>'R1_Judge'!AK:AK</f>
        <v>female</v>
      </c>
      <c r="E209" t="str">
        <f>'R1_Judge'!AL:AL</f>
        <v>native</v>
      </c>
      <c r="F209" t="str">
        <f>'R1_Judge'!AG:AG</f>
        <v>36-45</v>
      </c>
      <c r="G209" t="str">
        <f>'R1_Judge'!AI:AI</f>
        <v>very</v>
      </c>
      <c r="H209" t="str">
        <f>VLOOKUP($A:$A,'R1_Respond'!$O:$AI,2,FALSE)</f>
        <v>A1201XQV7QW7CS</v>
      </c>
      <c r="I209" t="str">
        <f>VLOOKUP($A:$A,'R1_Respond'!$O:$AI,20,FALSE)</f>
        <v>female</v>
      </c>
      <c r="J209" t="str">
        <f>VLOOKUP($A:$A,'R1_Respond'!$O:$AI,21,FALSE)</f>
        <v>native</v>
      </c>
      <c r="K209" t="str">
        <f>VLOOKUP($A:$A,'R1_Respond'!$O:$AI,17,FALSE)</f>
        <v>36-45</v>
      </c>
      <c r="L209">
        <f>VLOOKUP($A:$A,'R1_Respond'!$O:$AI,15,FALSE)</f>
        <v>0</v>
      </c>
      <c r="M209">
        <f>VLOOKUP($A:$A,'R1_Respond'!$O:$AI,16,FALSE)</f>
        <v>4</v>
      </c>
    </row>
    <row r="210" spans="1:13" x14ac:dyDescent="0.25">
      <c r="A210" t="str">
        <f>VLOOKUP('R1_Judge'!AE:AE,'R1_Correction'!A:B,2,FALSE)</f>
        <v>3UJ1CZ6IZIL4PQJ86HCD7IOKXV3S55</v>
      </c>
      <c r="B210" t="str">
        <f>'R1_Judge'!AF:AF</f>
        <v>Dude I swear I didn't say anything about it to her</v>
      </c>
      <c r="C210" t="str">
        <f>'R1_Judge'!P:P</f>
        <v>A3TWIUN2YTYNML</v>
      </c>
      <c r="D210" t="str">
        <f>'R1_Judge'!AK:AK</f>
        <v>female</v>
      </c>
      <c r="E210" t="str">
        <f>'R1_Judge'!AL:AL</f>
        <v>native</v>
      </c>
      <c r="F210" t="str">
        <f>'R1_Judge'!AG:AG</f>
        <v>36-45</v>
      </c>
      <c r="G210" t="str">
        <f>'R1_Judge'!AI:AI</f>
        <v>extremely</v>
      </c>
      <c r="H210" t="str">
        <f>VLOOKUP($A:$A,'R1_Respond'!$O:$AI,2,FALSE)</f>
        <v>A1201XQV7QW7CS</v>
      </c>
      <c r="I210" t="str">
        <f>VLOOKUP($A:$A,'R1_Respond'!$O:$AI,20,FALSE)</f>
        <v>female</v>
      </c>
      <c r="J210" t="str">
        <f>VLOOKUP($A:$A,'R1_Respond'!$O:$AI,21,FALSE)</f>
        <v>native</v>
      </c>
      <c r="K210" t="str">
        <f>VLOOKUP($A:$A,'R1_Respond'!$O:$AI,17,FALSE)</f>
        <v>36-45</v>
      </c>
      <c r="L210">
        <f>VLOOKUP($A:$A,'R1_Respond'!$O:$AI,15,FALSE)</f>
        <v>0</v>
      </c>
      <c r="M210">
        <f>VLOOKUP($A:$A,'R1_Respond'!$O:$AI,16,FALSE)</f>
        <v>4</v>
      </c>
    </row>
    <row r="211" spans="1:13" x14ac:dyDescent="0.25">
      <c r="A211" t="str">
        <f>VLOOKUP('R1_Judge'!AE:AE,'R1_Correction'!A:B,2,FALSE)</f>
        <v>3UJ1CZ6IZIL4PQJ86HCD7IOKXV3S55</v>
      </c>
      <c r="B211" t="str">
        <f>'R1_Judge'!AF:AF</f>
        <v>Dude I swear I didn't say anything about it to her</v>
      </c>
      <c r="C211" t="str">
        <f>'R1_Judge'!P:P</f>
        <v>AWYAVVEVO3O6M</v>
      </c>
      <c r="D211" t="str">
        <f>'R1_Judge'!AK:AK</f>
        <v>male</v>
      </c>
      <c r="E211" t="str">
        <f>'R1_Judge'!AL:AL</f>
        <v>profession</v>
      </c>
      <c r="F211" t="str">
        <f>'R1_Judge'!AG:AG</f>
        <v>18-25</v>
      </c>
      <c r="G211" t="str">
        <f>'R1_Judge'!AI:AI</f>
        <v>moderately</v>
      </c>
      <c r="H211" t="str">
        <f>VLOOKUP($A:$A,'R1_Respond'!$O:$AI,2,FALSE)</f>
        <v>A1201XQV7QW7CS</v>
      </c>
      <c r="I211" t="str">
        <f>VLOOKUP($A:$A,'R1_Respond'!$O:$AI,20,FALSE)</f>
        <v>female</v>
      </c>
      <c r="J211" t="str">
        <f>VLOOKUP($A:$A,'R1_Respond'!$O:$AI,21,FALSE)</f>
        <v>native</v>
      </c>
      <c r="K211" t="str">
        <f>VLOOKUP($A:$A,'R1_Respond'!$O:$AI,17,FALSE)</f>
        <v>36-45</v>
      </c>
      <c r="L211">
        <f>VLOOKUP($A:$A,'R1_Respond'!$O:$AI,15,FALSE)</f>
        <v>0</v>
      </c>
      <c r="M211">
        <f>VLOOKUP($A:$A,'R1_Respond'!$O:$AI,16,FALSE)</f>
        <v>4</v>
      </c>
    </row>
    <row r="212" spans="1:13" x14ac:dyDescent="0.25">
      <c r="A212" t="str">
        <f>VLOOKUP('R1_Judge'!AE:AE,'R1_Correction'!A:B,2,FALSE)</f>
        <v>33L7PJKHCHUOR8FPTFO6T7UX16T8TR</v>
      </c>
      <c r="B212" t="str">
        <f>'R1_Judge'!AF:AF</f>
        <v>I'm sorry dude, hopefully she'll calm down.</v>
      </c>
      <c r="C212" t="str">
        <f>'R1_Judge'!P:P</f>
        <v>A20O44S26VN11P</v>
      </c>
      <c r="D212" t="str">
        <f>'R1_Judge'!AK:AK</f>
        <v>female</v>
      </c>
      <c r="E212" t="str">
        <f>'R1_Judge'!AL:AL</f>
        <v>native</v>
      </c>
      <c r="F212" t="str">
        <f>'R1_Judge'!AG:AG</f>
        <v>18-25</v>
      </c>
      <c r="G212" t="str">
        <f>'R1_Judge'!AI:AI</f>
        <v>moderately</v>
      </c>
      <c r="H212" t="str">
        <f>VLOOKUP($A:$A,'R1_Respond'!$O:$AI,2,FALSE)</f>
        <v>A1ZIUYPBA8HVPL</v>
      </c>
      <c r="I212" t="str">
        <f>VLOOKUP($A:$A,'R1_Respond'!$O:$AI,20,FALSE)</f>
        <v>female</v>
      </c>
      <c r="J212" t="str">
        <f>VLOOKUP($A:$A,'R1_Respond'!$O:$AI,21,FALSE)</f>
        <v>native</v>
      </c>
      <c r="K212" t="str">
        <f>VLOOKUP($A:$A,'R1_Respond'!$O:$AI,17,FALSE)</f>
        <v>26-35</v>
      </c>
      <c r="L212">
        <f>VLOOKUP($A:$A,'R1_Respond'!$O:$AI,15,FALSE)</f>
        <v>1</v>
      </c>
      <c r="M212">
        <f>VLOOKUP($A:$A,'R1_Respond'!$O:$AI,16,FALSE)</f>
        <v>4</v>
      </c>
    </row>
    <row r="213" spans="1:13" x14ac:dyDescent="0.25">
      <c r="A213" t="str">
        <f>VLOOKUP('R1_Judge'!AE:AE,'R1_Correction'!A:B,2,FALSE)</f>
        <v>33L7PJKHCHUOR8FPTFO6T7UX16T8TR</v>
      </c>
      <c r="B213" t="str">
        <f>'R1_Judge'!AF:AF</f>
        <v>I'm sorry dude, hopefully she'll calm down.</v>
      </c>
      <c r="C213" t="str">
        <f>'R1_Judge'!P:P</f>
        <v>ACKPIJEXGOL72</v>
      </c>
      <c r="D213" t="str">
        <f>'R1_Judge'!AK:AK</f>
        <v>male</v>
      </c>
      <c r="E213" t="str">
        <f>'R1_Judge'!AL:AL</f>
        <v>profession</v>
      </c>
      <c r="F213" t="str">
        <f>'R1_Judge'!AG:AG</f>
        <v>18-25</v>
      </c>
      <c r="G213" t="str">
        <f>'R1_Judge'!AI:AI</f>
        <v>moderately</v>
      </c>
      <c r="H213" t="str">
        <f>VLOOKUP($A:$A,'R1_Respond'!$O:$AI,2,FALSE)</f>
        <v>A1ZIUYPBA8HVPL</v>
      </c>
      <c r="I213" t="str">
        <f>VLOOKUP($A:$A,'R1_Respond'!$O:$AI,20,FALSE)</f>
        <v>female</v>
      </c>
      <c r="J213" t="str">
        <f>VLOOKUP($A:$A,'R1_Respond'!$O:$AI,21,FALSE)</f>
        <v>native</v>
      </c>
      <c r="K213" t="str">
        <f>VLOOKUP($A:$A,'R1_Respond'!$O:$AI,17,FALSE)</f>
        <v>26-35</v>
      </c>
      <c r="L213">
        <f>VLOOKUP($A:$A,'R1_Respond'!$O:$AI,15,FALSE)</f>
        <v>1</v>
      </c>
      <c r="M213">
        <f>VLOOKUP($A:$A,'R1_Respond'!$O:$AI,16,FALSE)</f>
        <v>4</v>
      </c>
    </row>
    <row r="214" spans="1:13" x14ac:dyDescent="0.25">
      <c r="A214" t="str">
        <f>VLOOKUP('R1_Judge'!AE:AE,'R1_Correction'!A:B,2,FALSE)</f>
        <v>33L7PJKHCHUOR8FPTFO6T7UX16T8TR</v>
      </c>
      <c r="B214" t="str">
        <f>'R1_Judge'!AF:AF</f>
        <v>I'm sorry dude, hopefully she'll calm down.</v>
      </c>
      <c r="C214" t="str">
        <f>'R1_Judge'!P:P</f>
        <v>A1H4GJFI4NJWKV</v>
      </c>
      <c r="D214" t="str">
        <f>'R1_Judge'!AK:AK</f>
        <v>female</v>
      </c>
      <c r="E214" t="str">
        <f>'R1_Judge'!AL:AL</f>
        <v>native</v>
      </c>
      <c r="F214" t="str">
        <f>'R1_Judge'!AG:AG</f>
        <v>36-45</v>
      </c>
      <c r="G214" t="str">
        <f>'R1_Judge'!AI:AI</f>
        <v>slightly</v>
      </c>
      <c r="H214" t="str">
        <f>VLOOKUP($A:$A,'R1_Respond'!$O:$AI,2,FALSE)</f>
        <v>A1ZIUYPBA8HVPL</v>
      </c>
      <c r="I214" t="str">
        <f>VLOOKUP($A:$A,'R1_Respond'!$O:$AI,20,FALSE)</f>
        <v>female</v>
      </c>
      <c r="J214" t="str">
        <f>VLOOKUP($A:$A,'R1_Respond'!$O:$AI,21,FALSE)</f>
        <v>native</v>
      </c>
      <c r="K214" t="str">
        <f>VLOOKUP($A:$A,'R1_Respond'!$O:$AI,17,FALSE)</f>
        <v>26-35</v>
      </c>
      <c r="L214">
        <f>VLOOKUP($A:$A,'R1_Respond'!$O:$AI,15,FALSE)</f>
        <v>1</v>
      </c>
      <c r="M214">
        <f>VLOOKUP($A:$A,'R1_Respond'!$O:$AI,16,FALSE)</f>
        <v>4</v>
      </c>
    </row>
    <row r="215" spans="1:13" x14ac:dyDescent="0.25">
      <c r="A215" t="str">
        <f>VLOOKUP('R1_Judge'!AE:AE,'R1_Correction'!A:B,2,FALSE)</f>
        <v>33OOO72IVIHQ3B52AR4BVTQGRVVTCV</v>
      </c>
      <c r="B215" t="str">
        <f>'R1_Judge'!AF:AF</f>
        <v>As you have a right to be! But I didn't say anything.</v>
      </c>
      <c r="C215" t="str">
        <f>'R1_Judge'!P:P</f>
        <v>AWYAVVEVO3O6M</v>
      </c>
      <c r="D215" t="str">
        <f>'R1_Judge'!AK:AK</f>
        <v>male</v>
      </c>
      <c r="E215" t="str">
        <f>'R1_Judge'!AL:AL</f>
        <v>profession</v>
      </c>
      <c r="F215" t="str">
        <f>'R1_Judge'!AG:AG</f>
        <v>18-25</v>
      </c>
      <c r="G215" t="str">
        <f>'R1_Judge'!AI:AI</f>
        <v>very</v>
      </c>
      <c r="H215" t="str">
        <f>VLOOKUP($A:$A,'R1_Respond'!$O:$AI,2,FALSE)</f>
        <v>A3VVR8NR3ED04C</v>
      </c>
      <c r="I215" t="str">
        <f>VLOOKUP($A:$A,'R1_Respond'!$O:$AI,20,FALSE)</f>
        <v>male</v>
      </c>
      <c r="J215" t="str">
        <f>VLOOKUP($A:$A,'R1_Respond'!$O:$AI,21,FALSE)</f>
        <v>native</v>
      </c>
      <c r="K215" t="str">
        <f>VLOOKUP($A:$A,'R1_Respond'!$O:$AI,17,FALSE)</f>
        <v>26-35</v>
      </c>
      <c r="L215">
        <f>VLOOKUP($A:$A,'R1_Respond'!$O:$AI,15,FALSE)</f>
        <v>1</v>
      </c>
      <c r="M215">
        <f>VLOOKUP($A:$A,'R1_Respond'!$O:$AI,16,FALSE)</f>
        <v>4</v>
      </c>
    </row>
    <row r="216" spans="1:13" x14ac:dyDescent="0.25">
      <c r="A216" t="str">
        <f>VLOOKUP('R1_Judge'!AE:AE,'R1_Correction'!A:B,2,FALSE)</f>
        <v>33OOO72IVIHQ3B52AR4BVTQGRVVTCV</v>
      </c>
      <c r="B216" t="str">
        <f>'R1_Judge'!AF:AF</f>
        <v>As you have a right to be! But I didn't say anything.</v>
      </c>
      <c r="C216" t="str">
        <f>'R1_Judge'!P:P</f>
        <v>ACKPIJEXGOL72</v>
      </c>
      <c r="D216" t="str">
        <f>'R1_Judge'!AK:AK</f>
        <v>male</v>
      </c>
      <c r="E216" t="str">
        <f>'R1_Judge'!AL:AL</f>
        <v>profession</v>
      </c>
      <c r="F216" t="str">
        <f>'R1_Judge'!AG:AG</f>
        <v>18-25</v>
      </c>
      <c r="G216" t="str">
        <f>'R1_Judge'!AI:AI</f>
        <v>none</v>
      </c>
      <c r="H216" t="str">
        <f>VLOOKUP($A:$A,'R1_Respond'!$O:$AI,2,FALSE)</f>
        <v>A3VVR8NR3ED04C</v>
      </c>
      <c r="I216" t="str">
        <f>VLOOKUP($A:$A,'R1_Respond'!$O:$AI,20,FALSE)</f>
        <v>male</v>
      </c>
      <c r="J216" t="str">
        <f>VLOOKUP($A:$A,'R1_Respond'!$O:$AI,21,FALSE)</f>
        <v>native</v>
      </c>
      <c r="K216" t="str">
        <f>VLOOKUP($A:$A,'R1_Respond'!$O:$AI,17,FALSE)</f>
        <v>26-35</v>
      </c>
      <c r="L216">
        <f>VLOOKUP($A:$A,'R1_Respond'!$O:$AI,15,FALSE)</f>
        <v>1</v>
      </c>
      <c r="M216">
        <f>VLOOKUP($A:$A,'R1_Respond'!$O:$AI,16,FALSE)</f>
        <v>4</v>
      </c>
    </row>
    <row r="217" spans="1:13" x14ac:dyDescent="0.25">
      <c r="A217" t="str">
        <f>VLOOKUP('R1_Judge'!AE:AE,'R1_Correction'!A:B,2,FALSE)</f>
        <v>33OOO72IVIHQ3B52AR4BVTQGRVVTCV</v>
      </c>
      <c r="B217" t="str">
        <f>'R1_Judge'!AF:AF</f>
        <v>As you have a right to be! But I didn't say anything.</v>
      </c>
      <c r="C217" t="str">
        <f>'R1_Judge'!P:P</f>
        <v>A14WLAP6TCEKO0</v>
      </c>
      <c r="D217" t="str">
        <f>'R1_Judge'!AK:AK</f>
        <v>male</v>
      </c>
      <c r="E217" t="str">
        <f>'R1_Judge'!AL:AL</f>
        <v>native</v>
      </c>
      <c r="F217" t="str">
        <f>'R1_Judge'!AG:AG</f>
        <v>26-35</v>
      </c>
      <c r="G217" t="str">
        <f>'R1_Judge'!AI:AI</f>
        <v>very</v>
      </c>
      <c r="H217" t="str">
        <f>VLOOKUP($A:$A,'R1_Respond'!$O:$AI,2,FALSE)</f>
        <v>A3VVR8NR3ED04C</v>
      </c>
      <c r="I217" t="str">
        <f>VLOOKUP($A:$A,'R1_Respond'!$O:$AI,20,FALSE)</f>
        <v>male</v>
      </c>
      <c r="J217" t="str">
        <f>VLOOKUP($A:$A,'R1_Respond'!$O:$AI,21,FALSE)</f>
        <v>native</v>
      </c>
      <c r="K217" t="str">
        <f>VLOOKUP($A:$A,'R1_Respond'!$O:$AI,17,FALSE)</f>
        <v>26-35</v>
      </c>
      <c r="L217">
        <f>VLOOKUP($A:$A,'R1_Respond'!$O:$AI,15,FALSE)</f>
        <v>1</v>
      </c>
      <c r="M217">
        <f>VLOOKUP($A:$A,'R1_Respond'!$O:$AI,16,FALSE)</f>
        <v>4</v>
      </c>
    </row>
    <row r="218" spans="1:13" x14ac:dyDescent="0.25">
      <c r="A218" t="str">
        <f>VLOOKUP('R1_Judge'!AE:AE,'R1_Correction'!A:B,2,FALSE)</f>
        <v>3DY4FPOOA2K9M5YAXJULL6DNOGYRVX</v>
      </c>
      <c r="B218" t="str">
        <f>'R1_Judge'!AF:AF</f>
        <v>If you have to sneak around, maybe its something you shouldnt be doing in the first place.</v>
      </c>
      <c r="C218" t="str">
        <f>'R1_Judge'!P:P</f>
        <v>A20O44S26VN11P</v>
      </c>
      <c r="D218" t="str">
        <f>'R1_Judge'!AK:AK</f>
        <v>female</v>
      </c>
      <c r="E218" t="str">
        <f>'R1_Judge'!AL:AL</f>
        <v>native</v>
      </c>
      <c r="F218" t="str">
        <f>'R1_Judge'!AG:AG</f>
        <v>18-25</v>
      </c>
      <c r="G218" t="str">
        <f>'R1_Judge'!AI:AI</f>
        <v>moderately</v>
      </c>
      <c r="H218" t="str">
        <f>VLOOKUP($A:$A,'R1_Respond'!$O:$AI,2,FALSE)</f>
        <v>A11ISLW81P9YJ9</v>
      </c>
      <c r="I218" t="str">
        <f>VLOOKUP($A:$A,'R1_Respond'!$O:$AI,20,FALSE)</f>
        <v>female</v>
      </c>
      <c r="J218" t="str">
        <f>VLOOKUP($A:$A,'R1_Respond'!$O:$AI,21,FALSE)</f>
        <v>native</v>
      </c>
      <c r="K218" t="str">
        <f>VLOOKUP($A:$A,'R1_Respond'!$O:$AI,17,FALSE)</f>
        <v>46-55</v>
      </c>
      <c r="L218">
        <f>VLOOKUP($A:$A,'R1_Respond'!$O:$AI,15,FALSE)</f>
        <v>1</v>
      </c>
      <c r="M218">
        <f>VLOOKUP($A:$A,'R1_Respond'!$O:$AI,16,FALSE)</f>
        <v>4</v>
      </c>
    </row>
    <row r="219" spans="1:13" x14ac:dyDescent="0.25">
      <c r="A219" t="str">
        <f>VLOOKUP('R1_Judge'!AE:AE,'R1_Correction'!A:B,2,FALSE)</f>
        <v>3DY4FPOOA2K9M5YAXJULL6DNOGYRVX</v>
      </c>
      <c r="B219" t="str">
        <f>'R1_Judge'!AF:AF</f>
        <v>If you have to sneak around, maybe its something you shouldnt be doing in the first place.</v>
      </c>
      <c r="C219" t="str">
        <f>'R1_Judge'!P:P</f>
        <v>AQ5RV9HW7U6ID</v>
      </c>
      <c r="D219" t="str">
        <f>'R1_Judge'!AK:AK</f>
        <v>male</v>
      </c>
      <c r="E219" t="str">
        <f>'R1_Judge'!AL:AL</f>
        <v>native</v>
      </c>
      <c r="F219" t="str">
        <f>'R1_Judge'!AG:AG</f>
        <v>18-25</v>
      </c>
      <c r="G219" t="str">
        <f>'R1_Judge'!AI:AI</f>
        <v>none</v>
      </c>
      <c r="H219" t="str">
        <f>VLOOKUP($A:$A,'R1_Respond'!$O:$AI,2,FALSE)</f>
        <v>A11ISLW81P9YJ9</v>
      </c>
      <c r="I219" t="str">
        <f>VLOOKUP($A:$A,'R1_Respond'!$O:$AI,20,FALSE)</f>
        <v>female</v>
      </c>
      <c r="J219" t="str">
        <f>VLOOKUP($A:$A,'R1_Respond'!$O:$AI,21,FALSE)</f>
        <v>native</v>
      </c>
      <c r="K219" t="str">
        <f>VLOOKUP($A:$A,'R1_Respond'!$O:$AI,17,FALSE)</f>
        <v>46-55</v>
      </c>
      <c r="L219">
        <f>VLOOKUP($A:$A,'R1_Respond'!$O:$AI,15,FALSE)</f>
        <v>1</v>
      </c>
      <c r="M219">
        <f>VLOOKUP($A:$A,'R1_Respond'!$O:$AI,16,FALSE)</f>
        <v>4</v>
      </c>
    </row>
    <row r="220" spans="1:13" x14ac:dyDescent="0.25">
      <c r="A220" t="str">
        <f>VLOOKUP('R1_Judge'!AE:AE,'R1_Correction'!A:B,2,FALSE)</f>
        <v>3DY4FPOOA2K9M5YAXJULL6DNOGYRVX</v>
      </c>
      <c r="B220" t="str">
        <f>'R1_Judge'!AF:AF</f>
        <v>If you have to sneak around, maybe its something you shouldnt be doing in the first place.</v>
      </c>
      <c r="C220" t="str">
        <f>'R1_Judge'!P:P</f>
        <v>A3MYTEE8WSEQ2Z</v>
      </c>
      <c r="D220" t="str">
        <f>'R1_Judge'!AK:AK</f>
        <v>male</v>
      </c>
      <c r="E220" t="str">
        <f>'R1_Judge'!AL:AL</f>
        <v>native</v>
      </c>
      <c r="F220" t="str">
        <f>'R1_Judge'!AG:AG</f>
        <v>18-25</v>
      </c>
      <c r="G220" t="str">
        <f>'R1_Judge'!AI:AI</f>
        <v>moderately</v>
      </c>
      <c r="H220" t="str">
        <f>VLOOKUP($A:$A,'R1_Respond'!$O:$AI,2,FALSE)</f>
        <v>A11ISLW81P9YJ9</v>
      </c>
      <c r="I220" t="str">
        <f>VLOOKUP($A:$A,'R1_Respond'!$O:$AI,20,FALSE)</f>
        <v>female</v>
      </c>
      <c r="J220" t="str">
        <f>VLOOKUP($A:$A,'R1_Respond'!$O:$AI,21,FALSE)</f>
        <v>native</v>
      </c>
      <c r="K220" t="str">
        <f>VLOOKUP($A:$A,'R1_Respond'!$O:$AI,17,FALSE)</f>
        <v>46-55</v>
      </c>
      <c r="L220">
        <f>VLOOKUP($A:$A,'R1_Respond'!$O:$AI,15,FALSE)</f>
        <v>1</v>
      </c>
      <c r="M220">
        <f>VLOOKUP($A:$A,'R1_Respond'!$O:$AI,16,FALSE)</f>
        <v>4</v>
      </c>
    </row>
    <row r="221" spans="1:13" x14ac:dyDescent="0.25">
      <c r="A221" t="str">
        <f>VLOOKUP('R1_Judge'!AE:AE,'R1_Correction'!A:B,2,FALSE)</f>
        <v>3IQ1VMJRYUGJQHZQS733YYZGXK39A3</v>
      </c>
      <c r="B221" t="str">
        <f>'R1_Judge'!AF:AF</f>
        <v>I don't know what to say, did you tell someone?</v>
      </c>
      <c r="C221" t="str">
        <f>'R1_Judge'!P:P</f>
        <v>A14M2EERU7E8KD</v>
      </c>
      <c r="D221" t="str">
        <f>'R1_Judge'!AK:AK</f>
        <v>female</v>
      </c>
      <c r="E221" t="str">
        <f>'R1_Judge'!AL:AL</f>
        <v>native</v>
      </c>
      <c r="F221" t="str">
        <f>'R1_Judge'!AG:AG</f>
        <v>26-35</v>
      </c>
      <c r="G221" t="str">
        <f>'R1_Judge'!AI:AI</f>
        <v>slightly</v>
      </c>
      <c r="H221" t="str">
        <f>VLOOKUP($A:$A,'R1_Respond'!$O:$AI,2,FALSE)</f>
        <v>A2S74P1DL5R8VM</v>
      </c>
      <c r="I221" t="str">
        <f>VLOOKUP($A:$A,'R1_Respond'!$O:$AI,20,FALSE)</f>
        <v>male</v>
      </c>
      <c r="J221" t="str">
        <f>VLOOKUP($A:$A,'R1_Respond'!$O:$AI,21,FALSE)</f>
        <v>native</v>
      </c>
      <c r="K221" t="str">
        <f>VLOOKUP($A:$A,'R1_Respond'!$O:$AI,17,FALSE)</f>
        <v>18-25</v>
      </c>
      <c r="L221">
        <f>VLOOKUP($A:$A,'R1_Respond'!$O:$AI,15,FALSE)</f>
        <v>1</v>
      </c>
      <c r="M221">
        <f>VLOOKUP($A:$A,'R1_Respond'!$O:$AI,16,FALSE)</f>
        <v>4</v>
      </c>
    </row>
    <row r="222" spans="1:13" x14ac:dyDescent="0.25">
      <c r="A222" t="str">
        <f>VLOOKUP('R1_Judge'!AE:AE,'R1_Correction'!A:B,2,FALSE)</f>
        <v>3IQ1VMJRYUGJQHZQS733YYZGXK39A3</v>
      </c>
      <c r="B222" t="str">
        <f>'R1_Judge'!AF:AF</f>
        <v>I don't know what to say, did you tell someone?</v>
      </c>
      <c r="C222" t="str">
        <f>'R1_Judge'!P:P</f>
        <v>A3MYTEE8WSEQ2Z</v>
      </c>
      <c r="D222" t="str">
        <f>'R1_Judge'!AK:AK</f>
        <v>male</v>
      </c>
      <c r="E222" t="str">
        <f>'R1_Judge'!AL:AL</f>
        <v>native</v>
      </c>
      <c r="F222" t="str">
        <f>'R1_Judge'!AG:AG</f>
        <v>18-25</v>
      </c>
      <c r="G222" t="str">
        <f>'R1_Judge'!AI:AI</f>
        <v>slightly</v>
      </c>
      <c r="H222" t="str">
        <f>VLOOKUP($A:$A,'R1_Respond'!$O:$AI,2,FALSE)</f>
        <v>A2S74P1DL5R8VM</v>
      </c>
      <c r="I222" t="str">
        <f>VLOOKUP($A:$A,'R1_Respond'!$O:$AI,20,FALSE)</f>
        <v>male</v>
      </c>
      <c r="J222" t="str">
        <f>VLOOKUP($A:$A,'R1_Respond'!$O:$AI,21,FALSE)</f>
        <v>native</v>
      </c>
      <c r="K222" t="str">
        <f>VLOOKUP($A:$A,'R1_Respond'!$O:$AI,17,FALSE)</f>
        <v>18-25</v>
      </c>
      <c r="L222">
        <f>VLOOKUP($A:$A,'R1_Respond'!$O:$AI,15,FALSE)</f>
        <v>1</v>
      </c>
      <c r="M222">
        <f>VLOOKUP($A:$A,'R1_Respond'!$O:$AI,16,FALSE)</f>
        <v>4</v>
      </c>
    </row>
    <row r="223" spans="1:13" x14ac:dyDescent="0.25">
      <c r="A223" t="str">
        <f>VLOOKUP('R1_Judge'!AE:AE,'R1_Correction'!A:B,2,FALSE)</f>
        <v>3IQ1VMJRYUGJQHZQS733YYZGXK39A3</v>
      </c>
      <c r="B223" t="str">
        <f>'R1_Judge'!AF:AF</f>
        <v>I don't know what to say, did you tell someone?</v>
      </c>
      <c r="C223" t="str">
        <f>'R1_Judge'!P:P</f>
        <v>A3U761PEG7MFKT</v>
      </c>
      <c r="D223" t="str">
        <f>'R1_Judge'!AK:AK</f>
        <v>female</v>
      </c>
      <c r="E223" t="str">
        <f>'R1_Judge'!AL:AL</f>
        <v>native</v>
      </c>
      <c r="F223" t="str">
        <f>'R1_Judge'!AG:AG</f>
        <v>36-45</v>
      </c>
      <c r="G223" t="str">
        <f>'R1_Judge'!AI:AI</f>
        <v>slightly</v>
      </c>
      <c r="H223" t="str">
        <f>VLOOKUP($A:$A,'R1_Respond'!$O:$AI,2,FALSE)</f>
        <v>A2S74P1DL5R8VM</v>
      </c>
      <c r="I223" t="str">
        <f>VLOOKUP($A:$A,'R1_Respond'!$O:$AI,20,FALSE)</f>
        <v>male</v>
      </c>
      <c r="J223" t="str">
        <f>VLOOKUP($A:$A,'R1_Respond'!$O:$AI,21,FALSE)</f>
        <v>native</v>
      </c>
      <c r="K223" t="str">
        <f>VLOOKUP($A:$A,'R1_Respond'!$O:$AI,17,FALSE)</f>
        <v>18-25</v>
      </c>
      <c r="L223">
        <f>VLOOKUP($A:$A,'R1_Respond'!$O:$AI,15,FALSE)</f>
        <v>1</v>
      </c>
      <c r="M223">
        <f>VLOOKUP($A:$A,'R1_Respond'!$O:$AI,16,FALSE)</f>
        <v>4</v>
      </c>
    </row>
    <row r="224" spans="1:13" x14ac:dyDescent="0.25">
      <c r="A224" t="str">
        <f>VLOOKUP('R1_Judge'!AE:AE,'R1_Correction'!A:B,2,FALSE)</f>
        <v>3OS4RQUCRABXA1VV173R355XIXJBFM</v>
      </c>
      <c r="B224" t="str">
        <f>'R1_Judge'!AF:AF</f>
        <v>Not me, man. I wouldn't do that to you, bro</v>
      </c>
      <c r="C224" t="str">
        <f>'R1_Judge'!P:P</f>
        <v>A8E99XNOTT390</v>
      </c>
      <c r="D224" t="str">
        <f>'R1_Judge'!AK:AK</f>
        <v>female</v>
      </c>
      <c r="E224" t="str">
        <f>'R1_Judge'!AL:AL</f>
        <v>native</v>
      </c>
      <c r="F224" t="str">
        <f>'R1_Judge'!AG:AG</f>
        <v>36-45</v>
      </c>
      <c r="G224" t="str">
        <f>'R1_Judge'!AI:AI</f>
        <v>very</v>
      </c>
      <c r="H224" t="str">
        <f>VLOOKUP($A:$A,'R1_Respond'!$O:$AI,2,FALSE)</f>
        <v>AL7L4BS9AW3TI</v>
      </c>
      <c r="I224" t="str">
        <f>VLOOKUP($A:$A,'R1_Respond'!$O:$AI,20,FALSE)</f>
        <v>female</v>
      </c>
      <c r="J224" t="str">
        <f>VLOOKUP($A:$A,'R1_Respond'!$O:$AI,21,FALSE)</f>
        <v>native</v>
      </c>
      <c r="K224" t="str">
        <f>VLOOKUP($A:$A,'R1_Respond'!$O:$AI,17,FALSE)</f>
        <v>46-55</v>
      </c>
      <c r="L224">
        <f>VLOOKUP($A:$A,'R1_Respond'!$O:$AI,15,FALSE)</f>
        <v>1</v>
      </c>
      <c r="M224">
        <f>VLOOKUP($A:$A,'R1_Respond'!$O:$AI,16,FALSE)</f>
        <v>4</v>
      </c>
    </row>
    <row r="225" spans="1:13" x14ac:dyDescent="0.25">
      <c r="A225" t="str">
        <f>VLOOKUP('R1_Judge'!AE:AE,'R1_Correction'!A:B,2,FALSE)</f>
        <v>3OS4RQUCRABXA1VV173R355XIXJBFM</v>
      </c>
      <c r="B225" t="str">
        <f>'R1_Judge'!AF:AF</f>
        <v>Not me, man. I wouldn't do that to you, bro</v>
      </c>
      <c r="C225" t="str">
        <f>'R1_Judge'!P:P</f>
        <v>AQ5RV9HW7U6ID</v>
      </c>
      <c r="D225" t="str">
        <f>'R1_Judge'!AK:AK</f>
        <v>male</v>
      </c>
      <c r="E225" t="str">
        <f>'R1_Judge'!AL:AL</f>
        <v>native</v>
      </c>
      <c r="F225" t="str">
        <f>'R1_Judge'!AG:AG</f>
        <v>18-25</v>
      </c>
      <c r="G225" t="str">
        <f>'R1_Judge'!AI:AI</f>
        <v>very</v>
      </c>
      <c r="H225" t="str">
        <f>VLOOKUP($A:$A,'R1_Respond'!$O:$AI,2,FALSE)</f>
        <v>AL7L4BS9AW3TI</v>
      </c>
      <c r="I225" t="str">
        <f>VLOOKUP($A:$A,'R1_Respond'!$O:$AI,20,FALSE)</f>
        <v>female</v>
      </c>
      <c r="J225" t="str">
        <f>VLOOKUP($A:$A,'R1_Respond'!$O:$AI,21,FALSE)</f>
        <v>native</v>
      </c>
      <c r="K225" t="str">
        <f>VLOOKUP($A:$A,'R1_Respond'!$O:$AI,17,FALSE)</f>
        <v>46-55</v>
      </c>
      <c r="L225">
        <f>VLOOKUP($A:$A,'R1_Respond'!$O:$AI,15,FALSE)</f>
        <v>1</v>
      </c>
      <c r="M225">
        <f>VLOOKUP($A:$A,'R1_Respond'!$O:$AI,16,FALSE)</f>
        <v>4</v>
      </c>
    </row>
    <row r="226" spans="1:13" x14ac:dyDescent="0.25">
      <c r="A226" t="str">
        <f>VLOOKUP('R1_Judge'!AE:AE,'R1_Correction'!A:B,2,FALSE)</f>
        <v>3OS4RQUCRABXA1VV173R355XIXJBFM</v>
      </c>
      <c r="B226" t="str">
        <f>'R1_Judge'!AF:AF</f>
        <v>Not me, man. I wouldn't do that to you, bro</v>
      </c>
      <c r="C226" t="str">
        <f>'R1_Judge'!P:P</f>
        <v>ACKPIJEXGOL72</v>
      </c>
      <c r="D226" t="str">
        <f>'R1_Judge'!AK:AK</f>
        <v>male</v>
      </c>
      <c r="E226" t="str">
        <f>'R1_Judge'!AL:AL</f>
        <v>profession</v>
      </c>
      <c r="F226" t="str">
        <f>'R1_Judge'!AG:AG</f>
        <v>18-25</v>
      </c>
      <c r="G226" t="str">
        <f>'R1_Judge'!AI:AI</f>
        <v>moderately</v>
      </c>
      <c r="H226" t="str">
        <f>VLOOKUP($A:$A,'R1_Respond'!$O:$AI,2,FALSE)</f>
        <v>AL7L4BS9AW3TI</v>
      </c>
      <c r="I226" t="str">
        <f>VLOOKUP($A:$A,'R1_Respond'!$O:$AI,20,FALSE)</f>
        <v>female</v>
      </c>
      <c r="J226" t="str">
        <f>VLOOKUP($A:$A,'R1_Respond'!$O:$AI,21,FALSE)</f>
        <v>native</v>
      </c>
      <c r="K226" t="str">
        <f>VLOOKUP($A:$A,'R1_Respond'!$O:$AI,17,FALSE)</f>
        <v>46-55</v>
      </c>
      <c r="L226">
        <f>VLOOKUP($A:$A,'R1_Respond'!$O:$AI,15,FALSE)</f>
        <v>1</v>
      </c>
      <c r="M226">
        <f>VLOOKUP($A:$A,'R1_Respond'!$O:$AI,16,FALSE)</f>
        <v>4</v>
      </c>
    </row>
    <row r="227" spans="1:13" x14ac:dyDescent="0.25">
      <c r="A227" t="str">
        <f>VLOOKUP('R1_Judge'!AE:AE,'R1_Correction'!A:B,2,FALSE)</f>
        <v>3TDXMTX3CCQBEGGQ6OS4VMWXKRRI6W</v>
      </c>
      <c r="B227" t="str">
        <f>'R1_Judge'!AF:AF</f>
        <v>Dude, it was not me who else was there?</v>
      </c>
      <c r="C227" t="str">
        <f>'R1_Judge'!P:P</f>
        <v>APRBKGIRNIXRW</v>
      </c>
      <c r="D227" t="str">
        <f>'R1_Judge'!AK:AK</f>
        <v>male</v>
      </c>
      <c r="E227" t="str">
        <f>'R1_Judge'!AL:AL</f>
        <v>native</v>
      </c>
      <c r="F227" t="str">
        <f>'R1_Judge'!AG:AG</f>
        <v>26-35</v>
      </c>
      <c r="G227" t="str">
        <f>'R1_Judge'!AI:AI</f>
        <v>none</v>
      </c>
      <c r="H227" t="str">
        <f>VLOOKUP($A:$A,'R1_Respond'!$O:$AI,2,FALSE)</f>
        <v>AW3J8DP6P9VBX</v>
      </c>
      <c r="I227" t="str">
        <f>VLOOKUP($A:$A,'R1_Respond'!$O:$AI,20,FALSE)</f>
        <v>male</v>
      </c>
      <c r="J227" t="str">
        <f>VLOOKUP($A:$A,'R1_Respond'!$O:$AI,21,FALSE)</f>
        <v>native</v>
      </c>
      <c r="K227" t="str">
        <f>VLOOKUP($A:$A,'R1_Respond'!$O:$AI,17,FALSE)</f>
        <v>36-45</v>
      </c>
      <c r="L227">
        <f>VLOOKUP($A:$A,'R1_Respond'!$O:$AI,15,FALSE)</f>
        <v>1</v>
      </c>
      <c r="M227">
        <f>VLOOKUP($A:$A,'R1_Respond'!$O:$AI,16,FALSE)</f>
        <v>4</v>
      </c>
    </row>
    <row r="228" spans="1:13" x14ac:dyDescent="0.25">
      <c r="A228" t="str">
        <f>VLOOKUP('R1_Judge'!AE:AE,'R1_Correction'!A:B,2,FALSE)</f>
        <v>3TDXMTX3CCQBEGGQ6OS4VMWXKRRI6W</v>
      </c>
      <c r="B228" t="str">
        <f>'R1_Judge'!AF:AF</f>
        <v>Dude, it was not me who else was there?</v>
      </c>
      <c r="C228" t="str">
        <f>'R1_Judge'!P:P</f>
        <v>AQ5RV9HW7U6ID</v>
      </c>
      <c r="D228" t="str">
        <f>'R1_Judge'!AK:AK</f>
        <v>male</v>
      </c>
      <c r="E228" t="str">
        <f>'R1_Judge'!AL:AL</f>
        <v>native</v>
      </c>
      <c r="F228" t="str">
        <f>'R1_Judge'!AG:AG</f>
        <v>18-25</v>
      </c>
      <c r="G228" t="str">
        <f>'R1_Judge'!AI:AI</f>
        <v>moderately</v>
      </c>
      <c r="H228" t="str">
        <f>VLOOKUP($A:$A,'R1_Respond'!$O:$AI,2,FALSE)</f>
        <v>AW3J8DP6P9VBX</v>
      </c>
      <c r="I228" t="str">
        <f>VLOOKUP($A:$A,'R1_Respond'!$O:$AI,20,FALSE)</f>
        <v>male</v>
      </c>
      <c r="J228" t="str">
        <f>VLOOKUP($A:$A,'R1_Respond'!$O:$AI,21,FALSE)</f>
        <v>native</v>
      </c>
      <c r="K228" t="str">
        <f>VLOOKUP($A:$A,'R1_Respond'!$O:$AI,17,FALSE)</f>
        <v>36-45</v>
      </c>
      <c r="L228">
        <f>VLOOKUP($A:$A,'R1_Respond'!$O:$AI,15,FALSE)</f>
        <v>1</v>
      </c>
      <c r="M228">
        <f>VLOOKUP($A:$A,'R1_Respond'!$O:$AI,16,FALSE)</f>
        <v>4</v>
      </c>
    </row>
    <row r="229" spans="1:13" x14ac:dyDescent="0.25">
      <c r="A229" t="str">
        <f>VLOOKUP('R1_Judge'!AE:AE,'R1_Correction'!A:B,2,FALSE)</f>
        <v>3TDXMTX3CCQBEGGQ6OS4VMWXKRRI6W</v>
      </c>
      <c r="B229" t="str">
        <f>'R1_Judge'!AF:AF</f>
        <v>Dude, it was not me who else was there?</v>
      </c>
      <c r="C229" t="str">
        <f>'R1_Judge'!P:P</f>
        <v>A3TWIUN2YTYNML</v>
      </c>
      <c r="D229" t="str">
        <f>'R1_Judge'!AK:AK</f>
        <v>female</v>
      </c>
      <c r="E229" t="str">
        <f>'R1_Judge'!AL:AL</f>
        <v>native</v>
      </c>
      <c r="F229" t="str">
        <f>'R1_Judge'!AG:AG</f>
        <v>36-45</v>
      </c>
      <c r="G229" t="str">
        <f>'R1_Judge'!AI:AI</f>
        <v>extremely</v>
      </c>
      <c r="H229" t="str">
        <f>VLOOKUP($A:$A,'R1_Respond'!$O:$AI,2,FALSE)</f>
        <v>AW3J8DP6P9VBX</v>
      </c>
      <c r="I229" t="str">
        <f>VLOOKUP($A:$A,'R1_Respond'!$O:$AI,20,FALSE)</f>
        <v>male</v>
      </c>
      <c r="J229" t="str">
        <f>VLOOKUP($A:$A,'R1_Respond'!$O:$AI,21,FALSE)</f>
        <v>native</v>
      </c>
      <c r="K229" t="str">
        <f>VLOOKUP($A:$A,'R1_Respond'!$O:$AI,17,FALSE)</f>
        <v>36-45</v>
      </c>
      <c r="L229">
        <f>VLOOKUP($A:$A,'R1_Respond'!$O:$AI,15,FALSE)</f>
        <v>1</v>
      </c>
      <c r="M229">
        <f>VLOOKUP($A:$A,'R1_Respond'!$O:$AI,16,FALSE)</f>
        <v>4</v>
      </c>
    </row>
    <row r="230" spans="1:13" x14ac:dyDescent="0.25">
      <c r="A230" t="str">
        <f>VLOOKUP('R1_Judge'!AE:AE,'R1_Correction'!A:B,2,FALSE)</f>
        <v>3TK8OJTYM2HOASIVKRQWGBD8NVNVPG</v>
      </c>
      <c r="B230" t="str">
        <f>'R1_Judge'!AF:AF</f>
        <v>Well...that's water under the bridge at this point. You need to talk to Jane</v>
      </c>
      <c r="C230" t="str">
        <f>'R1_Judge'!P:P</f>
        <v>A3MYTEE8WSEQ2Z</v>
      </c>
      <c r="D230" t="str">
        <f>'R1_Judge'!AK:AK</f>
        <v>male</v>
      </c>
      <c r="E230" t="str">
        <f>'R1_Judge'!AL:AL</f>
        <v>native</v>
      </c>
      <c r="F230" t="str">
        <f>'R1_Judge'!AG:AG</f>
        <v>18-25</v>
      </c>
      <c r="G230" t="str">
        <f>'R1_Judge'!AI:AI</f>
        <v>moderately</v>
      </c>
      <c r="H230" t="str">
        <f>VLOOKUP($A:$A,'R1_Respond'!$O:$AI,2,FALSE)</f>
        <v>A1DO689PX06EMV</v>
      </c>
      <c r="I230" t="str">
        <f>VLOOKUP($A:$A,'R1_Respond'!$O:$AI,20,FALSE)</f>
        <v>female</v>
      </c>
      <c r="J230" t="str">
        <f>VLOOKUP($A:$A,'R1_Respond'!$O:$AI,21,FALSE)</f>
        <v>native</v>
      </c>
      <c r="K230" t="str">
        <f>VLOOKUP($A:$A,'R1_Respond'!$O:$AI,17,FALSE)</f>
        <v>26-35</v>
      </c>
      <c r="L230">
        <f>VLOOKUP($A:$A,'R1_Respond'!$O:$AI,15,FALSE)</f>
        <v>1</v>
      </c>
      <c r="M230">
        <f>VLOOKUP($A:$A,'R1_Respond'!$O:$AI,16,FALSE)</f>
        <v>4</v>
      </c>
    </row>
    <row r="231" spans="1:13" x14ac:dyDescent="0.25">
      <c r="A231" t="str">
        <f>VLOOKUP('R1_Judge'!AE:AE,'R1_Correction'!A:B,2,FALSE)</f>
        <v>3TK8OJTYM2HOASIVKRQWGBD8NVNVPG</v>
      </c>
      <c r="B231" t="str">
        <f>'R1_Judge'!AF:AF</f>
        <v>Well...that's water under the bridge at this point. You need to talk to Jane</v>
      </c>
      <c r="C231" t="str">
        <f>'R1_Judge'!P:P</f>
        <v>A1JEMN51X76N2O</v>
      </c>
      <c r="D231" t="str">
        <f>'R1_Judge'!AK:AK</f>
        <v>female</v>
      </c>
      <c r="E231" t="str">
        <f>'R1_Judge'!AL:AL</f>
        <v>native</v>
      </c>
      <c r="F231" t="str">
        <f>'R1_Judge'!AG:AG</f>
        <v>46-55</v>
      </c>
      <c r="G231" t="str">
        <f>'R1_Judge'!AI:AI</f>
        <v>moderately</v>
      </c>
      <c r="H231" t="str">
        <f>VLOOKUP($A:$A,'R1_Respond'!$O:$AI,2,FALSE)</f>
        <v>A1DO689PX06EMV</v>
      </c>
      <c r="I231" t="str">
        <f>VLOOKUP($A:$A,'R1_Respond'!$O:$AI,20,FALSE)</f>
        <v>female</v>
      </c>
      <c r="J231" t="str">
        <f>VLOOKUP($A:$A,'R1_Respond'!$O:$AI,21,FALSE)</f>
        <v>native</v>
      </c>
      <c r="K231" t="str">
        <f>VLOOKUP($A:$A,'R1_Respond'!$O:$AI,17,FALSE)</f>
        <v>26-35</v>
      </c>
      <c r="L231">
        <f>VLOOKUP($A:$A,'R1_Respond'!$O:$AI,15,FALSE)</f>
        <v>1</v>
      </c>
      <c r="M231">
        <f>VLOOKUP($A:$A,'R1_Respond'!$O:$AI,16,FALSE)</f>
        <v>4</v>
      </c>
    </row>
    <row r="232" spans="1:13" x14ac:dyDescent="0.25">
      <c r="A232" t="str">
        <f>VLOOKUP('R1_Judge'!AE:AE,'R1_Correction'!A:B,2,FALSE)</f>
        <v>3TK8OJTYM2HOASIVKRQWGBD8NVNVPG</v>
      </c>
      <c r="B232" t="str">
        <f>'R1_Judge'!AF:AF</f>
        <v>Well...that's water under the bridge at this point. You need to talk to Jane</v>
      </c>
      <c r="C232" t="str">
        <f>'R1_Judge'!P:P</f>
        <v>AY9S6HCHZ8F1Y</v>
      </c>
      <c r="D232" t="str">
        <f>'R1_Judge'!AK:AK</f>
        <v>male</v>
      </c>
      <c r="E232" t="str">
        <f>'R1_Judge'!AL:AL</f>
        <v>native</v>
      </c>
      <c r="F232" t="str">
        <f>'R1_Judge'!AG:AG</f>
        <v>26-35</v>
      </c>
      <c r="G232" t="str">
        <f>'R1_Judge'!AI:AI</f>
        <v>none</v>
      </c>
      <c r="H232" t="str">
        <f>VLOOKUP($A:$A,'R1_Respond'!$O:$AI,2,FALSE)</f>
        <v>A1DO689PX06EMV</v>
      </c>
      <c r="I232" t="str">
        <f>VLOOKUP($A:$A,'R1_Respond'!$O:$AI,20,FALSE)</f>
        <v>female</v>
      </c>
      <c r="J232" t="str">
        <f>VLOOKUP($A:$A,'R1_Respond'!$O:$AI,21,FALSE)</f>
        <v>native</v>
      </c>
      <c r="K232" t="str">
        <f>VLOOKUP($A:$A,'R1_Respond'!$O:$AI,17,FALSE)</f>
        <v>26-35</v>
      </c>
      <c r="L232">
        <f>VLOOKUP($A:$A,'R1_Respond'!$O:$AI,15,FALSE)</f>
        <v>1</v>
      </c>
      <c r="M232">
        <f>VLOOKUP($A:$A,'R1_Respond'!$O:$AI,16,FALSE)</f>
        <v>4</v>
      </c>
    </row>
    <row r="233" spans="1:13" x14ac:dyDescent="0.25">
      <c r="A233" t="str">
        <f>VLOOKUP('R1_Judge'!AE:AE,'R1_Correction'!A:B,2,FALSE)</f>
        <v>3TS1AR6UQRAA8PS5OQRBY3J1ZDBF7Z</v>
      </c>
      <c r="B233" t="str">
        <f>'R1_Judge'!AF:AF</f>
        <v>Well, maybe you shouldn't have done it without telling her.</v>
      </c>
      <c r="C233" t="str">
        <f>'R1_Judge'!P:P</f>
        <v>A2SKVQA1LQCH0M</v>
      </c>
      <c r="D233" t="str">
        <f>'R1_Judge'!AK:AK</f>
        <v>female</v>
      </c>
      <c r="E233" t="str">
        <f>'R1_Judge'!AL:AL</f>
        <v>profession</v>
      </c>
      <c r="F233" t="str">
        <f>'R1_Judge'!AG:AG</f>
        <v>26-35</v>
      </c>
      <c r="G233" t="str">
        <f>'R1_Judge'!AI:AI</f>
        <v>none</v>
      </c>
      <c r="H233" t="str">
        <f>VLOOKUP($A:$A,'R1_Respond'!$O:$AI,2,FALSE)</f>
        <v>ASBTT5QU0CX2Z</v>
      </c>
      <c r="I233" t="str">
        <f>VLOOKUP($A:$A,'R1_Respond'!$O:$AI,20,FALSE)</f>
        <v>male</v>
      </c>
      <c r="J233" t="str">
        <f>VLOOKUP($A:$A,'R1_Respond'!$O:$AI,21,FALSE)</f>
        <v>native</v>
      </c>
      <c r="K233" t="str">
        <f>VLOOKUP($A:$A,'R1_Respond'!$O:$AI,17,FALSE)</f>
        <v>18-25</v>
      </c>
      <c r="L233">
        <f>VLOOKUP($A:$A,'R1_Respond'!$O:$AI,15,FALSE)</f>
        <v>1</v>
      </c>
      <c r="M233">
        <f>VLOOKUP($A:$A,'R1_Respond'!$O:$AI,16,FALSE)</f>
        <v>4</v>
      </c>
    </row>
    <row r="234" spans="1:13" x14ac:dyDescent="0.25">
      <c r="A234" t="str">
        <f>VLOOKUP('R1_Judge'!AE:AE,'R1_Correction'!A:B,2,FALSE)</f>
        <v>3TS1AR6UQRAA8PS5OQRBY3J1ZDBF7Z</v>
      </c>
      <c r="B234" t="str">
        <f>'R1_Judge'!AF:AF</f>
        <v>Well, maybe you shouldn't have done it without telling her.</v>
      </c>
      <c r="C234" t="str">
        <f>'R1_Judge'!P:P</f>
        <v>A1JEMN51X76N2O</v>
      </c>
      <c r="D234" t="str">
        <f>'R1_Judge'!AK:AK</f>
        <v>female</v>
      </c>
      <c r="E234" t="str">
        <f>'R1_Judge'!AL:AL</f>
        <v>native</v>
      </c>
      <c r="F234" t="str">
        <f>'R1_Judge'!AG:AG</f>
        <v>46-55</v>
      </c>
      <c r="G234" t="str">
        <f>'R1_Judge'!AI:AI</f>
        <v>slightly</v>
      </c>
      <c r="H234" t="str">
        <f>VLOOKUP($A:$A,'R1_Respond'!$O:$AI,2,FALSE)</f>
        <v>ASBTT5QU0CX2Z</v>
      </c>
      <c r="I234" t="str">
        <f>VLOOKUP($A:$A,'R1_Respond'!$O:$AI,20,FALSE)</f>
        <v>male</v>
      </c>
      <c r="J234" t="str">
        <f>VLOOKUP($A:$A,'R1_Respond'!$O:$AI,21,FALSE)</f>
        <v>native</v>
      </c>
      <c r="K234" t="str">
        <f>VLOOKUP($A:$A,'R1_Respond'!$O:$AI,17,FALSE)</f>
        <v>18-25</v>
      </c>
      <c r="L234">
        <f>VLOOKUP($A:$A,'R1_Respond'!$O:$AI,15,FALSE)</f>
        <v>1</v>
      </c>
      <c r="M234">
        <f>VLOOKUP($A:$A,'R1_Respond'!$O:$AI,16,FALSE)</f>
        <v>4</v>
      </c>
    </row>
    <row r="235" spans="1:13" x14ac:dyDescent="0.25">
      <c r="A235" t="str">
        <f>VLOOKUP('R1_Judge'!AE:AE,'R1_Correction'!A:B,2,FALSE)</f>
        <v>3TS1AR6UQRAA8PS5OQRBY3J1ZDBF7Z</v>
      </c>
      <c r="B235" t="str">
        <f>'R1_Judge'!AF:AF</f>
        <v>Well, maybe you shouldn't have done it without telling her.</v>
      </c>
      <c r="C235" t="str">
        <f>'R1_Judge'!P:P</f>
        <v>A14M2EERU7E8KD</v>
      </c>
      <c r="D235" t="str">
        <f>'R1_Judge'!AK:AK</f>
        <v>female</v>
      </c>
      <c r="E235" t="str">
        <f>'R1_Judge'!AL:AL</f>
        <v>native</v>
      </c>
      <c r="F235" t="str">
        <f>'R1_Judge'!AG:AG</f>
        <v>26-35</v>
      </c>
      <c r="G235" t="str">
        <f>'R1_Judge'!AI:AI</f>
        <v>none</v>
      </c>
      <c r="H235" t="str">
        <f>VLOOKUP($A:$A,'R1_Respond'!$O:$AI,2,FALSE)</f>
        <v>ASBTT5QU0CX2Z</v>
      </c>
      <c r="I235" t="str">
        <f>VLOOKUP($A:$A,'R1_Respond'!$O:$AI,20,FALSE)</f>
        <v>male</v>
      </c>
      <c r="J235" t="str">
        <f>VLOOKUP($A:$A,'R1_Respond'!$O:$AI,21,FALSE)</f>
        <v>native</v>
      </c>
      <c r="K235" t="str">
        <f>VLOOKUP($A:$A,'R1_Respond'!$O:$AI,17,FALSE)</f>
        <v>18-25</v>
      </c>
      <c r="L235">
        <f>VLOOKUP($A:$A,'R1_Respond'!$O:$AI,15,FALSE)</f>
        <v>1</v>
      </c>
      <c r="M235">
        <f>VLOOKUP($A:$A,'R1_Respond'!$O:$AI,16,FALSE)</f>
        <v>4</v>
      </c>
    </row>
    <row r="236" spans="1:13" x14ac:dyDescent="0.25">
      <c r="A236" t="str">
        <f>VLOOKUP('R1_Judge'!AE:AE,'R1_Correction'!A:B,2,FALSE)</f>
        <v>3VA45EW49OJQ3GQWYDTSKN12ON0O1L</v>
      </c>
      <c r="B236" t="str">
        <f>'R1_Judge'!AF:AF</f>
        <v>Holy cow! Who might have ratted on you?</v>
      </c>
      <c r="C236" t="str">
        <f>'R1_Judge'!P:P</f>
        <v>A2SKVQA1LQCH0M</v>
      </c>
      <c r="D236" t="str">
        <f>'R1_Judge'!AK:AK</f>
        <v>female</v>
      </c>
      <c r="E236" t="str">
        <f>'R1_Judge'!AL:AL</f>
        <v>profession</v>
      </c>
      <c r="F236" t="str">
        <f>'R1_Judge'!AG:AG</f>
        <v>26-35</v>
      </c>
      <c r="G236" t="str">
        <f>'R1_Judge'!AI:AI</f>
        <v>slightly</v>
      </c>
      <c r="H236" t="str">
        <f>VLOOKUP($A:$A,'R1_Respond'!$O:$AI,2,FALSE)</f>
        <v>A2IUUSQGQDEYID</v>
      </c>
      <c r="I236" t="str">
        <f>VLOOKUP($A:$A,'R1_Respond'!$O:$AI,20,FALSE)</f>
        <v>female</v>
      </c>
      <c r="J236" t="str">
        <f>VLOOKUP($A:$A,'R1_Respond'!$O:$AI,21,FALSE)</f>
        <v>native</v>
      </c>
      <c r="K236" t="str">
        <f>VLOOKUP($A:$A,'R1_Respond'!$O:$AI,17,FALSE)</f>
        <v>26-35</v>
      </c>
      <c r="L236">
        <f>VLOOKUP($A:$A,'R1_Respond'!$O:$AI,15,FALSE)</f>
        <v>1</v>
      </c>
      <c r="M236">
        <f>VLOOKUP($A:$A,'R1_Respond'!$O:$AI,16,FALSE)</f>
        <v>4</v>
      </c>
    </row>
    <row r="237" spans="1:13" x14ac:dyDescent="0.25">
      <c r="A237" t="str">
        <f>VLOOKUP('R1_Judge'!AE:AE,'R1_Correction'!A:B,2,FALSE)</f>
        <v>3VA45EW49OJQ3GQWYDTSKN12ON0O1L</v>
      </c>
      <c r="B237" t="str">
        <f>'R1_Judge'!AF:AF</f>
        <v>Holy cow! Who might have ratted on you?</v>
      </c>
      <c r="C237" t="str">
        <f>'R1_Judge'!P:P</f>
        <v>A3MYTEE8WSEQ2Z</v>
      </c>
      <c r="D237" t="str">
        <f>'R1_Judge'!AK:AK</f>
        <v>male</v>
      </c>
      <c r="E237" t="str">
        <f>'R1_Judge'!AL:AL</f>
        <v>native</v>
      </c>
      <c r="F237" t="str">
        <f>'R1_Judge'!AG:AG</f>
        <v>18-25</v>
      </c>
      <c r="G237" t="str">
        <f>'R1_Judge'!AI:AI</f>
        <v>slightly</v>
      </c>
      <c r="H237" t="str">
        <f>VLOOKUP($A:$A,'R1_Respond'!$O:$AI,2,FALSE)</f>
        <v>A2IUUSQGQDEYID</v>
      </c>
      <c r="I237" t="str">
        <f>VLOOKUP($A:$A,'R1_Respond'!$O:$AI,20,FALSE)</f>
        <v>female</v>
      </c>
      <c r="J237" t="str">
        <f>VLOOKUP($A:$A,'R1_Respond'!$O:$AI,21,FALSE)</f>
        <v>native</v>
      </c>
      <c r="K237" t="str">
        <f>VLOOKUP($A:$A,'R1_Respond'!$O:$AI,17,FALSE)</f>
        <v>26-35</v>
      </c>
      <c r="L237">
        <f>VLOOKUP($A:$A,'R1_Respond'!$O:$AI,15,FALSE)</f>
        <v>1</v>
      </c>
      <c r="M237">
        <f>VLOOKUP($A:$A,'R1_Respond'!$O:$AI,16,FALSE)</f>
        <v>4</v>
      </c>
    </row>
    <row r="238" spans="1:13" x14ac:dyDescent="0.25">
      <c r="A238" t="str">
        <f>VLOOKUP('R1_Judge'!AE:AE,'R1_Correction'!A:B,2,FALSE)</f>
        <v>3VA45EW49OJQ3GQWYDTSKN12ON0O1L</v>
      </c>
      <c r="B238" t="str">
        <f>'R1_Judge'!AF:AF</f>
        <v>Holy cow! Who might have ratted on you?</v>
      </c>
      <c r="C238" t="str">
        <f>'R1_Judge'!P:P</f>
        <v>AY9S6HCHZ8F1Y</v>
      </c>
      <c r="D238" t="str">
        <f>'R1_Judge'!AK:AK</f>
        <v>male</v>
      </c>
      <c r="E238" t="str">
        <f>'R1_Judge'!AL:AL</f>
        <v>native</v>
      </c>
      <c r="F238" t="str">
        <f>'R1_Judge'!AG:AG</f>
        <v>26-35</v>
      </c>
      <c r="G238" t="str">
        <f>'R1_Judge'!AI:AI</f>
        <v>slightly</v>
      </c>
      <c r="H238" t="str">
        <f>VLOOKUP($A:$A,'R1_Respond'!$O:$AI,2,FALSE)</f>
        <v>A2IUUSQGQDEYID</v>
      </c>
      <c r="I238" t="str">
        <f>VLOOKUP($A:$A,'R1_Respond'!$O:$AI,20,FALSE)</f>
        <v>female</v>
      </c>
      <c r="J238" t="str">
        <f>VLOOKUP($A:$A,'R1_Respond'!$O:$AI,21,FALSE)</f>
        <v>native</v>
      </c>
      <c r="K238" t="str">
        <f>VLOOKUP($A:$A,'R1_Respond'!$O:$AI,17,FALSE)</f>
        <v>26-35</v>
      </c>
      <c r="L238">
        <f>VLOOKUP($A:$A,'R1_Respond'!$O:$AI,15,FALSE)</f>
        <v>1</v>
      </c>
      <c r="M238">
        <f>VLOOKUP($A:$A,'R1_Respond'!$O:$AI,16,FALSE)</f>
        <v>4</v>
      </c>
    </row>
    <row r="239" spans="1:13" x14ac:dyDescent="0.25">
      <c r="A239" t="str">
        <f>VLOOKUP('R1_Judge'!AE:AE,'R1_Correction'!A:B,2,FALSE)</f>
        <v>3Y4W8Q93L0GFLVF5FIZ1GHWJ9HYDV8</v>
      </c>
      <c r="B239" t="str">
        <f>'R1_Judge'!AF:AF</f>
        <v>That sucks. She's just worried about you.</v>
      </c>
      <c r="C239" t="str">
        <f>'R1_Judge'!P:P</f>
        <v>APRBKGIRNIXRW</v>
      </c>
      <c r="D239" t="str">
        <f>'R1_Judge'!AK:AK</f>
        <v>male</v>
      </c>
      <c r="E239" t="str">
        <f>'R1_Judge'!AL:AL</f>
        <v>native</v>
      </c>
      <c r="F239" t="str">
        <f>'R1_Judge'!AG:AG</f>
        <v>26-35</v>
      </c>
      <c r="G239" t="str">
        <f>'R1_Judge'!AI:AI</f>
        <v>slightly</v>
      </c>
      <c r="H239" t="str">
        <f>VLOOKUP($A:$A,'R1_Respond'!$O:$AI,2,FALSE)</f>
        <v>A2NTGA5KSZMYB0</v>
      </c>
      <c r="I239" t="str">
        <f>VLOOKUP($A:$A,'R1_Respond'!$O:$AI,20,FALSE)</f>
        <v>other</v>
      </c>
      <c r="J239" t="str">
        <f>VLOOKUP($A:$A,'R1_Respond'!$O:$AI,21,FALSE)</f>
        <v>native</v>
      </c>
      <c r="K239" t="str">
        <f>VLOOKUP($A:$A,'R1_Respond'!$O:$AI,17,FALSE)</f>
        <v>18-25</v>
      </c>
      <c r="L239">
        <f>VLOOKUP($A:$A,'R1_Respond'!$O:$AI,15,FALSE)</f>
        <v>1</v>
      </c>
      <c r="M239">
        <f>VLOOKUP($A:$A,'R1_Respond'!$O:$AI,16,FALSE)</f>
        <v>4</v>
      </c>
    </row>
    <row r="240" spans="1:13" x14ac:dyDescent="0.25">
      <c r="A240" t="str">
        <f>VLOOKUP('R1_Judge'!AE:AE,'R1_Correction'!A:B,2,FALSE)</f>
        <v>3Y4W8Q93L0GFLVF5FIZ1GHWJ9HYDV8</v>
      </c>
      <c r="B240" t="str">
        <f>'R1_Judge'!AF:AF</f>
        <v>That sucks. She's just worried about you.</v>
      </c>
      <c r="C240" t="str">
        <f>'R1_Judge'!P:P</f>
        <v>A8E99XNOTT390</v>
      </c>
      <c r="D240" t="str">
        <f>'R1_Judge'!AK:AK</f>
        <v>female</v>
      </c>
      <c r="E240" t="str">
        <f>'R1_Judge'!AL:AL</f>
        <v>native</v>
      </c>
      <c r="F240" t="str">
        <f>'R1_Judge'!AG:AG</f>
        <v>36-45</v>
      </c>
      <c r="G240" t="str">
        <f>'R1_Judge'!AI:AI</f>
        <v>slightly</v>
      </c>
      <c r="H240" t="str">
        <f>VLOOKUP($A:$A,'R1_Respond'!$O:$AI,2,FALSE)</f>
        <v>A2NTGA5KSZMYB0</v>
      </c>
      <c r="I240" t="str">
        <f>VLOOKUP($A:$A,'R1_Respond'!$O:$AI,20,FALSE)</f>
        <v>other</v>
      </c>
      <c r="J240" t="str">
        <f>VLOOKUP($A:$A,'R1_Respond'!$O:$AI,21,FALSE)</f>
        <v>native</v>
      </c>
      <c r="K240" t="str">
        <f>VLOOKUP($A:$A,'R1_Respond'!$O:$AI,17,FALSE)</f>
        <v>18-25</v>
      </c>
      <c r="L240">
        <f>VLOOKUP($A:$A,'R1_Respond'!$O:$AI,15,FALSE)</f>
        <v>1</v>
      </c>
      <c r="M240">
        <f>VLOOKUP($A:$A,'R1_Respond'!$O:$AI,16,FALSE)</f>
        <v>4</v>
      </c>
    </row>
    <row r="241" spans="1:13" x14ac:dyDescent="0.25">
      <c r="A241" t="str">
        <f>VLOOKUP('R1_Judge'!AE:AE,'R1_Correction'!A:B,2,FALSE)</f>
        <v>3Y4W8Q93L0GFLVF5FIZ1GHWJ9HYDV8</v>
      </c>
      <c r="B241" t="str">
        <f>'R1_Judge'!AF:AF</f>
        <v>That sucks. She's just worried about you.</v>
      </c>
      <c r="C241" t="str">
        <f>'R1_Judge'!P:P</f>
        <v>AQ5RV9HW7U6ID</v>
      </c>
      <c r="D241" t="str">
        <f>'R1_Judge'!AK:AK</f>
        <v>male</v>
      </c>
      <c r="E241" t="str">
        <f>'R1_Judge'!AL:AL</f>
        <v>native</v>
      </c>
      <c r="F241" t="str">
        <f>'R1_Judge'!AG:AG</f>
        <v>18-25</v>
      </c>
      <c r="G241" t="str">
        <f>'R1_Judge'!AI:AI</f>
        <v>slightly</v>
      </c>
      <c r="H241" t="str">
        <f>VLOOKUP($A:$A,'R1_Respond'!$O:$AI,2,FALSE)</f>
        <v>A2NTGA5KSZMYB0</v>
      </c>
      <c r="I241" t="str">
        <f>VLOOKUP($A:$A,'R1_Respond'!$O:$AI,20,FALSE)</f>
        <v>other</v>
      </c>
      <c r="J241" t="str">
        <f>VLOOKUP($A:$A,'R1_Respond'!$O:$AI,21,FALSE)</f>
        <v>native</v>
      </c>
      <c r="K241" t="str">
        <f>VLOOKUP($A:$A,'R1_Respond'!$O:$AI,17,FALSE)</f>
        <v>18-25</v>
      </c>
      <c r="L241">
        <f>VLOOKUP($A:$A,'R1_Respond'!$O:$AI,15,FALSE)</f>
        <v>1</v>
      </c>
      <c r="M241">
        <f>VLOOKUP($A:$A,'R1_Respond'!$O:$AI,16,FALSE)</f>
        <v>4</v>
      </c>
    </row>
    <row r="242" spans="1:13" x14ac:dyDescent="0.25">
      <c r="A242" t="str">
        <f>VLOOKUP('R1_Judge'!AE:AE,'R1_Correction'!A:B,2,FALSE)</f>
        <v>33FOTY3KENHPURTT88K1PN7LZ8ZC1S</v>
      </c>
      <c r="B242" t="str">
        <f>'R1_Judge'!AF:AF</f>
        <v>Sorry to hear that</v>
      </c>
      <c r="C242" t="str">
        <f>'R1_Judge'!P:P</f>
        <v>AWYAVVEVO3O6M</v>
      </c>
      <c r="D242" t="str">
        <f>'R1_Judge'!AK:AK</f>
        <v>male</v>
      </c>
      <c r="E242" t="str">
        <f>'R1_Judge'!AL:AL</f>
        <v>profession</v>
      </c>
      <c r="F242" t="str">
        <f>'R1_Judge'!AG:AG</f>
        <v>18-25</v>
      </c>
      <c r="G242" t="str">
        <f>'R1_Judge'!AI:AI</f>
        <v>slightly</v>
      </c>
      <c r="H242" t="str">
        <f>VLOOKUP($A:$A,'R1_Respond'!$O:$AI,2,FALSE)</f>
        <v>A2OTQJZW0I3M2Q</v>
      </c>
      <c r="I242" t="str">
        <f>VLOOKUP($A:$A,'R1_Respond'!$O:$AI,20,FALSE)</f>
        <v>female</v>
      </c>
      <c r="J242" t="str">
        <f>VLOOKUP($A:$A,'R1_Respond'!$O:$AI,21,FALSE)</f>
        <v>profession</v>
      </c>
      <c r="K242" t="str">
        <f>VLOOKUP($A:$A,'R1_Respond'!$O:$AI,17,FALSE)</f>
        <v>36-45</v>
      </c>
      <c r="L242">
        <f>VLOOKUP($A:$A,'R1_Respond'!$O:$AI,15,FALSE)</f>
        <v>0</v>
      </c>
      <c r="M242">
        <f>VLOOKUP($A:$A,'R1_Respond'!$O:$AI,16,FALSE)</f>
        <v>5</v>
      </c>
    </row>
    <row r="243" spans="1:13" x14ac:dyDescent="0.25">
      <c r="A243" t="str">
        <f>VLOOKUP('R1_Judge'!AE:AE,'R1_Correction'!A:B,2,FALSE)</f>
        <v>33FOTY3KENHPURTT88K1PN7LZ8ZC1S</v>
      </c>
      <c r="B243" t="str">
        <f>'R1_Judge'!AF:AF</f>
        <v>Sorry to hear that</v>
      </c>
      <c r="C243" t="str">
        <f>'R1_Judge'!P:P</f>
        <v>A3U761PEG7MFKT</v>
      </c>
      <c r="D243" t="str">
        <f>'R1_Judge'!AK:AK</f>
        <v>female</v>
      </c>
      <c r="E243" t="str">
        <f>'R1_Judge'!AL:AL</f>
        <v>native</v>
      </c>
      <c r="F243" t="str">
        <f>'R1_Judge'!AG:AG</f>
        <v>36-45</v>
      </c>
      <c r="G243" t="str">
        <f>'R1_Judge'!AI:AI</f>
        <v>extremely</v>
      </c>
      <c r="H243" t="str">
        <f>VLOOKUP($A:$A,'R1_Respond'!$O:$AI,2,FALSE)</f>
        <v>A2OTQJZW0I3M2Q</v>
      </c>
      <c r="I243" t="str">
        <f>VLOOKUP($A:$A,'R1_Respond'!$O:$AI,20,FALSE)</f>
        <v>female</v>
      </c>
      <c r="J243" t="str">
        <f>VLOOKUP($A:$A,'R1_Respond'!$O:$AI,21,FALSE)</f>
        <v>profession</v>
      </c>
      <c r="K243" t="str">
        <f>VLOOKUP($A:$A,'R1_Respond'!$O:$AI,17,FALSE)</f>
        <v>36-45</v>
      </c>
      <c r="L243">
        <f>VLOOKUP($A:$A,'R1_Respond'!$O:$AI,15,FALSE)</f>
        <v>0</v>
      </c>
      <c r="M243">
        <f>VLOOKUP($A:$A,'R1_Respond'!$O:$AI,16,FALSE)</f>
        <v>5</v>
      </c>
    </row>
    <row r="244" spans="1:13" x14ac:dyDescent="0.25">
      <c r="A244" t="str">
        <f>VLOOKUP('R1_Judge'!AE:AE,'R1_Correction'!A:B,2,FALSE)</f>
        <v>33FOTY3KENHPURTT88K1PN7LZ8ZC1S</v>
      </c>
      <c r="B244" t="str">
        <f>'R1_Judge'!AF:AF</f>
        <v>Sorry to hear that</v>
      </c>
      <c r="C244" t="str">
        <f>'R1_Judge'!P:P</f>
        <v>A3TWIUN2YTYNML</v>
      </c>
      <c r="D244" t="str">
        <f>'R1_Judge'!AK:AK</f>
        <v>female</v>
      </c>
      <c r="E244" t="str">
        <f>'R1_Judge'!AL:AL</f>
        <v>native</v>
      </c>
      <c r="F244" t="str">
        <f>'R1_Judge'!AG:AG</f>
        <v>36-45</v>
      </c>
      <c r="G244" t="str">
        <f>'R1_Judge'!AI:AI</f>
        <v>very</v>
      </c>
      <c r="H244" t="str">
        <f>VLOOKUP($A:$A,'R1_Respond'!$O:$AI,2,FALSE)</f>
        <v>A2OTQJZW0I3M2Q</v>
      </c>
      <c r="I244" t="str">
        <f>VLOOKUP($A:$A,'R1_Respond'!$O:$AI,20,FALSE)</f>
        <v>female</v>
      </c>
      <c r="J244" t="str">
        <f>VLOOKUP($A:$A,'R1_Respond'!$O:$AI,21,FALSE)</f>
        <v>profession</v>
      </c>
      <c r="K244" t="str">
        <f>VLOOKUP($A:$A,'R1_Respond'!$O:$AI,17,FALSE)</f>
        <v>36-45</v>
      </c>
      <c r="L244">
        <f>VLOOKUP($A:$A,'R1_Respond'!$O:$AI,15,FALSE)</f>
        <v>0</v>
      </c>
      <c r="M244">
        <f>VLOOKUP($A:$A,'R1_Respond'!$O:$AI,16,FALSE)</f>
        <v>5</v>
      </c>
    </row>
    <row r="245" spans="1:13" x14ac:dyDescent="0.25">
      <c r="A245" t="str">
        <f>VLOOKUP('R1_Judge'!AE:AE,'R1_Correction'!A:B,2,FALSE)</f>
        <v>33IZTU6J82XDR93ICNV8Z1F4QQ2XS1</v>
      </c>
      <c r="B245" t="str">
        <f>'R1_Judge'!AF:AF</f>
        <v>This is awful. Want to meet up tonight to talk about it?</v>
      </c>
      <c r="C245" t="str">
        <f>'R1_Judge'!P:P</f>
        <v>A3MYTEE8WSEQ2Z</v>
      </c>
      <c r="D245" t="str">
        <f>'R1_Judge'!AK:AK</f>
        <v>male</v>
      </c>
      <c r="E245" t="str">
        <f>'R1_Judge'!AL:AL</f>
        <v>native</v>
      </c>
      <c r="F245" t="str">
        <f>'R1_Judge'!AG:AG</f>
        <v>18-25</v>
      </c>
      <c r="G245" t="str">
        <f>'R1_Judge'!AI:AI</f>
        <v>moderately</v>
      </c>
      <c r="H245" t="str">
        <f>VLOOKUP($A:$A,'R1_Respond'!$O:$AI,2,FALSE)</f>
        <v>A1DO689PX06EMV</v>
      </c>
      <c r="I245" t="str">
        <f>VLOOKUP($A:$A,'R1_Respond'!$O:$AI,20,FALSE)</f>
        <v>female</v>
      </c>
      <c r="J245" t="str">
        <f>VLOOKUP($A:$A,'R1_Respond'!$O:$AI,21,FALSE)</f>
        <v>native</v>
      </c>
      <c r="K245" t="str">
        <f>VLOOKUP($A:$A,'R1_Respond'!$O:$AI,17,FALSE)</f>
        <v>26-35</v>
      </c>
      <c r="L245">
        <f>VLOOKUP($A:$A,'R1_Respond'!$O:$AI,15,FALSE)</f>
        <v>0</v>
      </c>
      <c r="M245">
        <f>VLOOKUP($A:$A,'R1_Respond'!$O:$AI,16,FALSE)</f>
        <v>5</v>
      </c>
    </row>
    <row r="246" spans="1:13" x14ac:dyDescent="0.25">
      <c r="A246" t="str">
        <f>VLOOKUP('R1_Judge'!AE:AE,'R1_Correction'!A:B,2,FALSE)</f>
        <v>33IZTU6J82XDR93ICNV8Z1F4QQ2XS1</v>
      </c>
      <c r="B246" t="str">
        <f>'R1_Judge'!AF:AF</f>
        <v>This is awful. Want to meet up tonight to talk about it?</v>
      </c>
      <c r="C246" t="str">
        <f>'R1_Judge'!P:P</f>
        <v>A3U761PEG7MFKT</v>
      </c>
      <c r="D246" t="str">
        <f>'R1_Judge'!AK:AK</f>
        <v>female</v>
      </c>
      <c r="E246" t="str">
        <f>'R1_Judge'!AL:AL</f>
        <v>native</v>
      </c>
      <c r="F246" t="str">
        <f>'R1_Judge'!AG:AG</f>
        <v>36-45</v>
      </c>
      <c r="G246" t="str">
        <f>'R1_Judge'!AI:AI</f>
        <v>extremely</v>
      </c>
      <c r="H246" t="str">
        <f>VLOOKUP($A:$A,'R1_Respond'!$O:$AI,2,FALSE)</f>
        <v>A1DO689PX06EMV</v>
      </c>
      <c r="I246" t="str">
        <f>VLOOKUP($A:$A,'R1_Respond'!$O:$AI,20,FALSE)</f>
        <v>female</v>
      </c>
      <c r="J246" t="str">
        <f>VLOOKUP($A:$A,'R1_Respond'!$O:$AI,21,FALSE)</f>
        <v>native</v>
      </c>
      <c r="K246" t="str">
        <f>VLOOKUP($A:$A,'R1_Respond'!$O:$AI,17,FALSE)</f>
        <v>26-35</v>
      </c>
      <c r="L246">
        <f>VLOOKUP($A:$A,'R1_Respond'!$O:$AI,15,FALSE)</f>
        <v>0</v>
      </c>
      <c r="M246">
        <f>VLOOKUP($A:$A,'R1_Respond'!$O:$AI,16,FALSE)</f>
        <v>5</v>
      </c>
    </row>
    <row r="247" spans="1:13" x14ac:dyDescent="0.25">
      <c r="A247" t="str">
        <f>VLOOKUP('R1_Judge'!AE:AE,'R1_Correction'!A:B,2,FALSE)</f>
        <v>33IZTU6J82XDR93ICNV8Z1F4QQ2XS1</v>
      </c>
      <c r="B247" t="str">
        <f>'R1_Judge'!AF:AF</f>
        <v>This is awful. Want to meet up tonight to talk about it?</v>
      </c>
      <c r="C247" t="str">
        <f>'R1_Judge'!P:P</f>
        <v>A1H4GJFI4NJWKV</v>
      </c>
      <c r="D247" t="str">
        <f>'R1_Judge'!AK:AK</f>
        <v>female</v>
      </c>
      <c r="E247" t="str">
        <f>'R1_Judge'!AL:AL</f>
        <v>native</v>
      </c>
      <c r="F247" t="str">
        <f>'R1_Judge'!AG:AG</f>
        <v>36-45</v>
      </c>
      <c r="G247" t="str">
        <f>'R1_Judge'!AI:AI</f>
        <v>extremely</v>
      </c>
      <c r="H247" t="str">
        <f>VLOOKUP($A:$A,'R1_Respond'!$O:$AI,2,FALSE)</f>
        <v>A1DO689PX06EMV</v>
      </c>
      <c r="I247" t="str">
        <f>VLOOKUP($A:$A,'R1_Respond'!$O:$AI,20,FALSE)</f>
        <v>female</v>
      </c>
      <c r="J247" t="str">
        <f>VLOOKUP($A:$A,'R1_Respond'!$O:$AI,21,FALSE)</f>
        <v>native</v>
      </c>
      <c r="K247" t="str">
        <f>VLOOKUP($A:$A,'R1_Respond'!$O:$AI,17,FALSE)</f>
        <v>26-35</v>
      </c>
      <c r="L247">
        <f>VLOOKUP($A:$A,'R1_Respond'!$O:$AI,15,FALSE)</f>
        <v>0</v>
      </c>
      <c r="M247">
        <f>VLOOKUP($A:$A,'R1_Respond'!$O:$AI,16,FALSE)</f>
        <v>5</v>
      </c>
    </row>
    <row r="248" spans="1:13" x14ac:dyDescent="0.25">
      <c r="A248" t="str">
        <f>VLOOKUP('R1_Judge'!AE:AE,'R1_Correction'!A:B,2,FALSE)</f>
        <v>354P56DE9LZJCUXRUARA522GOXOS72</v>
      </c>
      <c r="B248" t="str">
        <f>'R1_Judge'!AF:AF</f>
        <v>Don't worry, i'm sure you'll find someone much more loving and caring than him. :)</v>
      </c>
      <c r="C248" t="str">
        <f>'R1_Judge'!P:P</f>
        <v>AWYAVVEVO3O6M</v>
      </c>
      <c r="D248" t="str">
        <f>'R1_Judge'!AK:AK</f>
        <v>male</v>
      </c>
      <c r="E248" t="str">
        <f>'R1_Judge'!AL:AL</f>
        <v>profession</v>
      </c>
      <c r="F248" t="str">
        <f>'R1_Judge'!AG:AG</f>
        <v>18-25</v>
      </c>
      <c r="G248" t="str">
        <f>'R1_Judge'!AI:AI</f>
        <v>very</v>
      </c>
      <c r="H248" t="str">
        <f>VLOOKUP($A:$A,'R1_Respond'!$O:$AI,2,FALSE)</f>
        <v>A138IDUXMA6TAQ</v>
      </c>
      <c r="I248" t="str">
        <f>VLOOKUP($A:$A,'R1_Respond'!$O:$AI,20,FALSE)</f>
        <v>male</v>
      </c>
      <c r="J248" t="str">
        <f>VLOOKUP($A:$A,'R1_Respond'!$O:$AI,21,FALSE)</f>
        <v>native</v>
      </c>
      <c r="K248" t="str">
        <f>VLOOKUP($A:$A,'R1_Respond'!$O:$AI,17,FALSE)</f>
        <v>26-35</v>
      </c>
      <c r="L248">
        <f>VLOOKUP($A:$A,'R1_Respond'!$O:$AI,15,FALSE)</f>
        <v>0</v>
      </c>
      <c r="M248">
        <f>VLOOKUP($A:$A,'R1_Respond'!$O:$AI,16,FALSE)</f>
        <v>5</v>
      </c>
    </row>
    <row r="249" spans="1:13" x14ac:dyDescent="0.25">
      <c r="A249" t="str">
        <f>VLOOKUP('R1_Judge'!AE:AE,'R1_Correction'!A:B,2,FALSE)</f>
        <v>354P56DE9LZJCUXRUARA522GOXOS72</v>
      </c>
      <c r="B249" t="str">
        <f>'R1_Judge'!AF:AF</f>
        <v>Don't worry, i'm sure you'll find someone much more loving and caring than him. :)</v>
      </c>
      <c r="C249" t="str">
        <f>'R1_Judge'!P:P</f>
        <v>A14WLAP6TCEKO0</v>
      </c>
      <c r="D249" t="str">
        <f>'R1_Judge'!AK:AK</f>
        <v>male</v>
      </c>
      <c r="E249" t="str">
        <f>'R1_Judge'!AL:AL</f>
        <v>native</v>
      </c>
      <c r="F249" t="str">
        <f>'R1_Judge'!AG:AG</f>
        <v>26-35</v>
      </c>
      <c r="G249" t="str">
        <f>'R1_Judge'!AI:AI</f>
        <v>extremely</v>
      </c>
      <c r="H249" t="str">
        <f>VLOOKUP($A:$A,'R1_Respond'!$O:$AI,2,FALSE)</f>
        <v>A138IDUXMA6TAQ</v>
      </c>
      <c r="I249" t="str">
        <f>VLOOKUP($A:$A,'R1_Respond'!$O:$AI,20,FALSE)</f>
        <v>male</v>
      </c>
      <c r="J249" t="str">
        <f>VLOOKUP($A:$A,'R1_Respond'!$O:$AI,21,FALSE)</f>
        <v>native</v>
      </c>
      <c r="K249" t="str">
        <f>VLOOKUP($A:$A,'R1_Respond'!$O:$AI,17,FALSE)</f>
        <v>26-35</v>
      </c>
      <c r="L249">
        <f>VLOOKUP($A:$A,'R1_Respond'!$O:$AI,15,FALSE)</f>
        <v>0</v>
      </c>
      <c r="M249">
        <f>VLOOKUP($A:$A,'R1_Respond'!$O:$AI,16,FALSE)</f>
        <v>5</v>
      </c>
    </row>
    <row r="250" spans="1:13" x14ac:dyDescent="0.25">
      <c r="A250" t="str">
        <f>VLOOKUP('R1_Judge'!AE:AE,'R1_Correction'!A:B,2,FALSE)</f>
        <v>354P56DE9LZJCUXRUARA522GOXOS72</v>
      </c>
      <c r="B250" t="str">
        <f>'R1_Judge'!AF:AF</f>
        <v>Don't worry, i'm sure you'll find someone much more loving and caring than him. :)</v>
      </c>
      <c r="C250" t="str">
        <f>'R1_Judge'!P:P</f>
        <v>A3U761PEG7MFKT</v>
      </c>
      <c r="D250" t="str">
        <f>'R1_Judge'!AK:AK</f>
        <v>female</v>
      </c>
      <c r="E250" t="str">
        <f>'R1_Judge'!AL:AL</f>
        <v>native</v>
      </c>
      <c r="F250" t="str">
        <f>'R1_Judge'!AG:AG</f>
        <v>36-45</v>
      </c>
      <c r="G250" t="str">
        <f>'R1_Judge'!AI:AI</f>
        <v>very</v>
      </c>
      <c r="H250" t="str">
        <f>VLOOKUP($A:$A,'R1_Respond'!$O:$AI,2,FALSE)</f>
        <v>A138IDUXMA6TAQ</v>
      </c>
      <c r="I250" t="str">
        <f>VLOOKUP($A:$A,'R1_Respond'!$O:$AI,20,FALSE)</f>
        <v>male</v>
      </c>
      <c r="J250" t="str">
        <f>VLOOKUP($A:$A,'R1_Respond'!$O:$AI,21,FALSE)</f>
        <v>native</v>
      </c>
      <c r="K250" t="str">
        <f>VLOOKUP($A:$A,'R1_Respond'!$O:$AI,17,FALSE)</f>
        <v>26-35</v>
      </c>
      <c r="L250">
        <f>VLOOKUP($A:$A,'R1_Respond'!$O:$AI,15,FALSE)</f>
        <v>0</v>
      </c>
      <c r="M250">
        <f>VLOOKUP($A:$A,'R1_Respond'!$O:$AI,16,FALSE)</f>
        <v>5</v>
      </c>
    </row>
    <row r="251" spans="1:13" x14ac:dyDescent="0.25">
      <c r="A251" t="str">
        <f>VLOOKUP('R1_Judge'!AE:AE,'R1_Correction'!A:B,2,FALSE)</f>
        <v>39JEC7537VX5G39RFM4QWBE1OFSCV9</v>
      </c>
      <c r="B251" t="str">
        <f>'R1_Judge'!AF:AF</f>
        <v>Tell him where to go, can't believe he'd do that to you!</v>
      </c>
      <c r="C251" t="str">
        <f>'R1_Judge'!P:P</f>
        <v>A3TWIUN2YTYNML</v>
      </c>
      <c r="D251" t="str">
        <f>'R1_Judge'!AK:AK</f>
        <v>female</v>
      </c>
      <c r="E251" t="str">
        <f>'R1_Judge'!AL:AL</f>
        <v>native</v>
      </c>
      <c r="F251" t="str">
        <f>'R1_Judge'!AG:AG</f>
        <v>36-45</v>
      </c>
      <c r="G251" t="str">
        <f>'R1_Judge'!AI:AI</f>
        <v>extremely</v>
      </c>
      <c r="H251" t="str">
        <f>VLOOKUP($A:$A,'R1_Respond'!$O:$AI,2,FALSE)</f>
        <v>AHA28L276D6OX</v>
      </c>
      <c r="I251" t="str">
        <f>VLOOKUP($A:$A,'R1_Respond'!$O:$AI,20,FALSE)</f>
        <v>female</v>
      </c>
      <c r="J251" t="str">
        <f>VLOOKUP($A:$A,'R1_Respond'!$O:$AI,21,FALSE)</f>
        <v>native</v>
      </c>
      <c r="K251" t="str">
        <f>VLOOKUP($A:$A,'R1_Respond'!$O:$AI,17,FALSE)</f>
        <v>26-35</v>
      </c>
      <c r="L251">
        <f>VLOOKUP($A:$A,'R1_Respond'!$O:$AI,15,FALSE)</f>
        <v>0</v>
      </c>
      <c r="M251">
        <f>VLOOKUP($A:$A,'R1_Respond'!$O:$AI,16,FALSE)</f>
        <v>5</v>
      </c>
    </row>
    <row r="252" spans="1:13" x14ac:dyDescent="0.25">
      <c r="A252" t="str">
        <f>VLOOKUP('R1_Judge'!AE:AE,'R1_Correction'!A:B,2,FALSE)</f>
        <v>39JEC7537VX5G39RFM4QWBE1OFSCV9</v>
      </c>
      <c r="B252" t="str">
        <f>'R1_Judge'!AF:AF</f>
        <v>Tell him where to go, can't believe he'd do that to you!</v>
      </c>
      <c r="C252" t="str">
        <f>'R1_Judge'!P:P</f>
        <v>A14M2EERU7E8KD</v>
      </c>
      <c r="D252" t="str">
        <f>'R1_Judge'!AK:AK</f>
        <v>female</v>
      </c>
      <c r="E252" t="str">
        <f>'R1_Judge'!AL:AL</f>
        <v>native</v>
      </c>
      <c r="F252" t="str">
        <f>'R1_Judge'!AG:AG</f>
        <v>26-35</v>
      </c>
      <c r="G252" t="str">
        <f>'R1_Judge'!AI:AI</f>
        <v>very</v>
      </c>
      <c r="H252" t="str">
        <f>VLOOKUP($A:$A,'R1_Respond'!$O:$AI,2,FALSE)</f>
        <v>AHA28L276D6OX</v>
      </c>
      <c r="I252" t="str">
        <f>VLOOKUP($A:$A,'R1_Respond'!$O:$AI,20,FALSE)</f>
        <v>female</v>
      </c>
      <c r="J252" t="str">
        <f>VLOOKUP($A:$A,'R1_Respond'!$O:$AI,21,FALSE)</f>
        <v>native</v>
      </c>
      <c r="K252" t="str">
        <f>VLOOKUP($A:$A,'R1_Respond'!$O:$AI,17,FALSE)</f>
        <v>26-35</v>
      </c>
      <c r="L252">
        <f>VLOOKUP($A:$A,'R1_Respond'!$O:$AI,15,FALSE)</f>
        <v>0</v>
      </c>
      <c r="M252">
        <f>VLOOKUP($A:$A,'R1_Respond'!$O:$AI,16,FALSE)</f>
        <v>5</v>
      </c>
    </row>
    <row r="253" spans="1:13" x14ac:dyDescent="0.25">
      <c r="A253" t="str">
        <f>VLOOKUP('R1_Judge'!AE:AE,'R1_Correction'!A:B,2,FALSE)</f>
        <v>39JEC7537VX5G39RFM4QWBE1OFSCV9</v>
      </c>
      <c r="B253" t="str">
        <f>'R1_Judge'!AF:AF</f>
        <v>Tell him where to go, can't believe he'd do that to you!</v>
      </c>
      <c r="C253" t="str">
        <f>'R1_Judge'!P:P</f>
        <v>APRBKGIRNIXRW</v>
      </c>
      <c r="D253" t="str">
        <f>'R1_Judge'!AK:AK</f>
        <v>male</v>
      </c>
      <c r="E253" t="str">
        <f>'R1_Judge'!AL:AL</f>
        <v>native</v>
      </c>
      <c r="F253" t="str">
        <f>'R1_Judge'!AG:AG</f>
        <v>26-35</v>
      </c>
      <c r="G253" t="str">
        <f>'R1_Judge'!AI:AI</f>
        <v>very</v>
      </c>
      <c r="H253" t="str">
        <f>VLOOKUP($A:$A,'R1_Respond'!$O:$AI,2,FALSE)</f>
        <v>AHA28L276D6OX</v>
      </c>
      <c r="I253" t="str">
        <f>VLOOKUP($A:$A,'R1_Respond'!$O:$AI,20,FALSE)</f>
        <v>female</v>
      </c>
      <c r="J253" t="str">
        <f>VLOOKUP($A:$A,'R1_Respond'!$O:$AI,21,FALSE)</f>
        <v>native</v>
      </c>
      <c r="K253" t="str">
        <f>VLOOKUP($A:$A,'R1_Respond'!$O:$AI,17,FALSE)</f>
        <v>26-35</v>
      </c>
      <c r="L253">
        <f>VLOOKUP($A:$A,'R1_Respond'!$O:$AI,15,FALSE)</f>
        <v>0</v>
      </c>
      <c r="M253">
        <f>VLOOKUP($A:$A,'R1_Respond'!$O:$AI,16,FALSE)</f>
        <v>5</v>
      </c>
    </row>
    <row r="254" spans="1:13" x14ac:dyDescent="0.25">
      <c r="A254" t="str">
        <f>VLOOKUP('R1_Judge'!AE:AE,'R1_Correction'!A:B,2,FALSE)</f>
        <v>3KJYX6QCMA7SOHFXPELCJFRWE0QJVL</v>
      </c>
      <c r="B254" t="str">
        <f>'R1_Judge'!AF:AF</f>
        <v>What a jerk! How could he treat you that way? You deserve so much better.</v>
      </c>
      <c r="C254" t="str">
        <f>'R1_Judge'!P:P</f>
        <v>A110KENBXU7SUJ</v>
      </c>
      <c r="D254" t="str">
        <f>'R1_Judge'!AK:AK</f>
        <v>male</v>
      </c>
      <c r="E254" t="str">
        <f>'R1_Judge'!AL:AL</f>
        <v>native</v>
      </c>
      <c r="F254" t="str">
        <f>'R1_Judge'!AG:AG</f>
        <v>46-55</v>
      </c>
      <c r="G254" t="str">
        <f>'R1_Judge'!AI:AI</f>
        <v>extremely</v>
      </c>
      <c r="H254" t="str">
        <f>VLOOKUP($A:$A,'R1_Respond'!$O:$AI,2,FALSE)</f>
        <v>A2OEYP8J5KITTB</v>
      </c>
      <c r="I254" t="str">
        <f>VLOOKUP($A:$A,'R1_Respond'!$O:$AI,20,FALSE)</f>
        <v>female</v>
      </c>
      <c r="J254" t="str">
        <f>VLOOKUP($A:$A,'R1_Respond'!$O:$AI,21,FALSE)</f>
        <v>profession</v>
      </c>
      <c r="K254" t="str">
        <f>VLOOKUP($A:$A,'R1_Respond'!$O:$AI,17,FALSE)</f>
        <v>36-45</v>
      </c>
      <c r="L254">
        <f>VLOOKUP($A:$A,'R1_Respond'!$O:$AI,15,FALSE)</f>
        <v>0</v>
      </c>
      <c r="M254">
        <f>VLOOKUP($A:$A,'R1_Respond'!$O:$AI,16,FALSE)</f>
        <v>5</v>
      </c>
    </row>
    <row r="255" spans="1:13" x14ac:dyDescent="0.25">
      <c r="A255" t="str">
        <f>VLOOKUP('R1_Judge'!AE:AE,'R1_Correction'!A:B,2,FALSE)</f>
        <v>3KJYX6QCMA7SOHFXPELCJFRWE0QJVL</v>
      </c>
      <c r="B255" t="str">
        <f>'R1_Judge'!AF:AF</f>
        <v>What a jerk! How could he treat you that way? You deserve so much better.</v>
      </c>
      <c r="C255" t="str">
        <f>'R1_Judge'!P:P</f>
        <v>A2A0M30DSA7ZN</v>
      </c>
      <c r="D255" t="str">
        <f>'R1_Judge'!AK:AK</f>
        <v>female</v>
      </c>
      <c r="E255" t="str">
        <f>'R1_Judge'!AL:AL</f>
        <v>native</v>
      </c>
      <c r="F255" t="str">
        <f>'R1_Judge'!AG:AG</f>
        <v>26-35</v>
      </c>
      <c r="G255" t="str">
        <f>'R1_Judge'!AI:AI</f>
        <v>extremely</v>
      </c>
      <c r="H255" t="str">
        <f>VLOOKUP($A:$A,'R1_Respond'!$O:$AI,2,FALSE)</f>
        <v>A2OEYP8J5KITTB</v>
      </c>
      <c r="I255" t="str">
        <f>VLOOKUP($A:$A,'R1_Respond'!$O:$AI,20,FALSE)</f>
        <v>female</v>
      </c>
      <c r="J255" t="str">
        <f>VLOOKUP($A:$A,'R1_Respond'!$O:$AI,21,FALSE)</f>
        <v>profession</v>
      </c>
      <c r="K255" t="str">
        <f>VLOOKUP($A:$A,'R1_Respond'!$O:$AI,17,FALSE)</f>
        <v>36-45</v>
      </c>
      <c r="L255">
        <f>VLOOKUP($A:$A,'R1_Respond'!$O:$AI,15,FALSE)</f>
        <v>0</v>
      </c>
      <c r="M255">
        <f>VLOOKUP($A:$A,'R1_Respond'!$O:$AI,16,FALSE)</f>
        <v>5</v>
      </c>
    </row>
    <row r="256" spans="1:13" x14ac:dyDescent="0.25">
      <c r="A256" t="str">
        <f>VLOOKUP('R1_Judge'!AE:AE,'R1_Correction'!A:B,2,FALSE)</f>
        <v>3KJYX6QCMA7SOHFXPELCJFRWE0QJVL</v>
      </c>
      <c r="B256" t="str">
        <f>'R1_Judge'!AF:AF</f>
        <v>What a jerk! How could he treat you that way? You deserve so much better.</v>
      </c>
      <c r="C256" t="str">
        <f>'R1_Judge'!P:P</f>
        <v>A3TWIUN2YTYNML</v>
      </c>
      <c r="D256" t="str">
        <f>'R1_Judge'!AK:AK</f>
        <v>female</v>
      </c>
      <c r="E256" t="str">
        <f>'R1_Judge'!AL:AL</f>
        <v>native</v>
      </c>
      <c r="F256" t="str">
        <f>'R1_Judge'!AG:AG</f>
        <v>36-45</v>
      </c>
      <c r="G256" t="str">
        <f>'R1_Judge'!AI:AI</f>
        <v>extremely</v>
      </c>
      <c r="H256" t="str">
        <f>VLOOKUP($A:$A,'R1_Respond'!$O:$AI,2,FALSE)</f>
        <v>A2OEYP8J5KITTB</v>
      </c>
      <c r="I256" t="str">
        <f>VLOOKUP($A:$A,'R1_Respond'!$O:$AI,20,FALSE)</f>
        <v>female</v>
      </c>
      <c r="J256" t="str">
        <f>VLOOKUP($A:$A,'R1_Respond'!$O:$AI,21,FALSE)</f>
        <v>profession</v>
      </c>
      <c r="K256" t="str">
        <f>VLOOKUP($A:$A,'R1_Respond'!$O:$AI,17,FALSE)</f>
        <v>36-45</v>
      </c>
      <c r="L256">
        <f>VLOOKUP($A:$A,'R1_Respond'!$O:$AI,15,FALSE)</f>
        <v>0</v>
      </c>
      <c r="M256">
        <f>VLOOKUP($A:$A,'R1_Respond'!$O:$AI,16,FALSE)</f>
        <v>5</v>
      </c>
    </row>
    <row r="257" spans="1:13" x14ac:dyDescent="0.25">
      <c r="A257" t="str">
        <f>VLOOKUP('R1_Judge'!AE:AE,'R1_Correction'!A:B,2,FALSE)</f>
        <v>3OCHAWUVGPGF3QQA7EM68FOU9ZMKXA</v>
      </c>
      <c r="B257" t="str">
        <f>'R1_Judge'!AF:AF</f>
        <v>Leave him!</v>
      </c>
      <c r="C257" t="str">
        <f>'R1_Judge'!P:P</f>
        <v>AT0COJ1G23ZB0</v>
      </c>
      <c r="D257" t="str">
        <f>'R1_Judge'!AK:AK</f>
        <v>female</v>
      </c>
      <c r="E257" t="str">
        <f>'R1_Judge'!AL:AL</f>
        <v>native</v>
      </c>
      <c r="F257" t="str">
        <f>'R1_Judge'!AG:AG</f>
        <v>26-35</v>
      </c>
      <c r="G257" t="str">
        <f>'R1_Judge'!AI:AI</f>
        <v>slightly</v>
      </c>
      <c r="H257" t="str">
        <f>VLOOKUP($A:$A,'R1_Respond'!$O:$AI,2,FALSE)</f>
        <v>A96DQVL8J291X</v>
      </c>
      <c r="I257" t="str">
        <f>VLOOKUP($A:$A,'R1_Respond'!$O:$AI,20,FALSE)</f>
        <v>female</v>
      </c>
      <c r="J257" t="str">
        <f>VLOOKUP($A:$A,'R1_Respond'!$O:$AI,21,FALSE)</f>
        <v>profession</v>
      </c>
      <c r="K257" t="str">
        <f>VLOOKUP($A:$A,'R1_Respond'!$O:$AI,17,FALSE)</f>
        <v>18-25</v>
      </c>
      <c r="L257">
        <f>VLOOKUP($A:$A,'R1_Respond'!$O:$AI,15,FALSE)</f>
        <v>0</v>
      </c>
      <c r="M257">
        <f>VLOOKUP($A:$A,'R1_Respond'!$O:$AI,16,FALSE)</f>
        <v>5</v>
      </c>
    </row>
    <row r="258" spans="1:13" x14ac:dyDescent="0.25">
      <c r="A258" t="str">
        <f>VLOOKUP('R1_Judge'!AE:AE,'R1_Correction'!A:B,2,FALSE)</f>
        <v>3OCHAWUVGPGF3QQA7EM68FOU9ZMKXA</v>
      </c>
      <c r="B258" t="str">
        <f>'R1_Judge'!AF:AF</f>
        <v>Leave him!</v>
      </c>
      <c r="C258" t="str">
        <f>'R1_Judge'!P:P</f>
        <v>AQ5RV9HW7U6ID</v>
      </c>
      <c r="D258" t="str">
        <f>'R1_Judge'!AK:AK</f>
        <v>male</v>
      </c>
      <c r="E258" t="str">
        <f>'R1_Judge'!AL:AL</f>
        <v>native</v>
      </c>
      <c r="F258" t="str">
        <f>'R1_Judge'!AG:AG</f>
        <v>18-25</v>
      </c>
      <c r="G258" t="str">
        <f>'R1_Judge'!AI:AI</f>
        <v>very</v>
      </c>
      <c r="H258" t="str">
        <f>VLOOKUP($A:$A,'R1_Respond'!$O:$AI,2,FALSE)</f>
        <v>A96DQVL8J291X</v>
      </c>
      <c r="I258" t="str">
        <f>VLOOKUP($A:$A,'R1_Respond'!$O:$AI,20,FALSE)</f>
        <v>female</v>
      </c>
      <c r="J258" t="str">
        <f>VLOOKUP($A:$A,'R1_Respond'!$O:$AI,21,FALSE)</f>
        <v>profession</v>
      </c>
      <c r="K258" t="str">
        <f>VLOOKUP($A:$A,'R1_Respond'!$O:$AI,17,FALSE)</f>
        <v>18-25</v>
      </c>
      <c r="L258">
        <f>VLOOKUP($A:$A,'R1_Respond'!$O:$AI,15,FALSE)</f>
        <v>0</v>
      </c>
      <c r="M258">
        <f>VLOOKUP($A:$A,'R1_Respond'!$O:$AI,16,FALSE)</f>
        <v>5</v>
      </c>
    </row>
    <row r="259" spans="1:13" x14ac:dyDescent="0.25">
      <c r="A259" t="str">
        <f>VLOOKUP('R1_Judge'!AE:AE,'R1_Correction'!A:B,2,FALSE)</f>
        <v>3OCHAWUVGPGF3QQA7EM68FOU9ZMKXA</v>
      </c>
      <c r="B259" t="str">
        <f>'R1_Judge'!AF:AF</f>
        <v>Leave him!</v>
      </c>
      <c r="C259" t="str">
        <f>'R1_Judge'!P:P</f>
        <v>A1JEMN51X76N2O</v>
      </c>
      <c r="D259" t="str">
        <f>'R1_Judge'!AK:AK</f>
        <v>female</v>
      </c>
      <c r="E259" t="str">
        <f>'R1_Judge'!AL:AL</f>
        <v>native</v>
      </c>
      <c r="F259" t="str">
        <f>'R1_Judge'!AG:AG</f>
        <v>46-55</v>
      </c>
      <c r="G259" t="str">
        <f>'R1_Judge'!AI:AI</f>
        <v>moderately</v>
      </c>
      <c r="H259" t="str">
        <f>VLOOKUP($A:$A,'R1_Respond'!$O:$AI,2,FALSE)</f>
        <v>A96DQVL8J291X</v>
      </c>
      <c r="I259" t="str">
        <f>VLOOKUP($A:$A,'R1_Respond'!$O:$AI,20,FALSE)</f>
        <v>female</v>
      </c>
      <c r="J259" t="str">
        <f>VLOOKUP($A:$A,'R1_Respond'!$O:$AI,21,FALSE)</f>
        <v>profession</v>
      </c>
      <c r="K259" t="str">
        <f>VLOOKUP($A:$A,'R1_Respond'!$O:$AI,17,FALSE)</f>
        <v>18-25</v>
      </c>
      <c r="L259">
        <f>VLOOKUP($A:$A,'R1_Respond'!$O:$AI,15,FALSE)</f>
        <v>0</v>
      </c>
      <c r="M259">
        <f>VLOOKUP($A:$A,'R1_Respond'!$O:$AI,16,FALSE)</f>
        <v>5</v>
      </c>
    </row>
    <row r="260" spans="1:13" x14ac:dyDescent="0.25">
      <c r="A260" t="str">
        <f>VLOOKUP('R1_Judge'!AE:AE,'R1_Correction'!A:B,2,FALSE)</f>
        <v>3QEMNNSB2YVDA5E9XKWLA3GGNZF7DY</v>
      </c>
      <c r="B260" t="str">
        <f>'R1_Judge'!AF:AF</f>
        <v>Maybe you should talk to him first, stay cool</v>
      </c>
      <c r="C260" t="str">
        <f>'R1_Judge'!P:P</f>
        <v>AWYAVVEVO3O6M</v>
      </c>
      <c r="D260" t="str">
        <f>'R1_Judge'!AK:AK</f>
        <v>male</v>
      </c>
      <c r="E260" t="str">
        <f>'R1_Judge'!AL:AL</f>
        <v>profession</v>
      </c>
      <c r="F260" t="str">
        <f>'R1_Judge'!AG:AG</f>
        <v>18-25</v>
      </c>
      <c r="G260" t="str">
        <f>'R1_Judge'!AI:AI</f>
        <v>moderately</v>
      </c>
      <c r="H260" t="str">
        <f>VLOOKUP($A:$A,'R1_Respond'!$O:$AI,2,FALSE)</f>
        <v>AN4B03UMF1N0F</v>
      </c>
      <c r="I260" t="str">
        <f>VLOOKUP($A:$A,'R1_Respond'!$O:$AI,20,FALSE)</f>
        <v>female</v>
      </c>
      <c r="J260" t="str">
        <f>VLOOKUP($A:$A,'R1_Respond'!$O:$AI,21,FALSE)</f>
        <v>native</v>
      </c>
      <c r="K260" t="str">
        <f>VLOOKUP($A:$A,'R1_Respond'!$O:$AI,17,FALSE)</f>
        <v>36-45</v>
      </c>
      <c r="L260">
        <f>VLOOKUP($A:$A,'R1_Respond'!$O:$AI,15,FALSE)</f>
        <v>0</v>
      </c>
      <c r="M260">
        <f>VLOOKUP($A:$A,'R1_Respond'!$O:$AI,16,FALSE)</f>
        <v>5</v>
      </c>
    </row>
    <row r="261" spans="1:13" x14ac:dyDescent="0.25">
      <c r="A261" t="str">
        <f>VLOOKUP('R1_Judge'!AE:AE,'R1_Correction'!A:B,2,FALSE)</f>
        <v>3QEMNNSB2YVDA5E9XKWLA3GGNZF7DY</v>
      </c>
      <c r="B261" t="str">
        <f>'R1_Judge'!AF:AF</f>
        <v>Maybe you should talk to him first, stay cool</v>
      </c>
      <c r="C261" t="str">
        <f>'R1_Judge'!P:P</f>
        <v>A33M7EZ72P8TWF</v>
      </c>
      <c r="D261" t="str">
        <f>'R1_Judge'!AK:AK</f>
        <v>male</v>
      </c>
      <c r="E261" t="str">
        <f>'R1_Judge'!AL:AL</f>
        <v>native</v>
      </c>
      <c r="F261" t="str">
        <f>'R1_Judge'!AG:AG</f>
        <v>26-35</v>
      </c>
      <c r="G261" t="str">
        <f>'R1_Judge'!AI:AI</f>
        <v>very</v>
      </c>
      <c r="H261" t="str">
        <f>VLOOKUP($A:$A,'R1_Respond'!$O:$AI,2,FALSE)</f>
        <v>AN4B03UMF1N0F</v>
      </c>
      <c r="I261" t="str">
        <f>VLOOKUP($A:$A,'R1_Respond'!$O:$AI,20,FALSE)</f>
        <v>female</v>
      </c>
      <c r="J261" t="str">
        <f>VLOOKUP($A:$A,'R1_Respond'!$O:$AI,21,FALSE)</f>
        <v>native</v>
      </c>
      <c r="K261" t="str">
        <f>VLOOKUP($A:$A,'R1_Respond'!$O:$AI,17,FALSE)</f>
        <v>36-45</v>
      </c>
      <c r="L261">
        <f>VLOOKUP($A:$A,'R1_Respond'!$O:$AI,15,FALSE)</f>
        <v>0</v>
      </c>
      <c r="M261">
        <f>VLOOKUP($A:$A,'R1_Respond'!$O:$AI,16,FALSE)</f>
        <v>5</v>
      </c>
    </row>
    <row r="262" spans="1:13" x14ac:dyDescent="0.25">
      <c r="A262" t="str">
        <f>VLOOKUP('R1_Judge'!AE:AE,'R1_Correction'!A:B,2,FALSE)</f>
        <v>3QEMNNSB2YVDA5E9XKWLA3GGNZF7DY</v>
      </c>
      <c r="B262" t="str">
        <f>'R1_Judge'!AF:AF</f>
        <v>Maybe you should talk to him first, stay cool</v>
      </c>
      <c r="C262" t="str">
        <f>'R1_Judge'!P:P</f>
        <v>A35DZ5AAKNOKQ8</v>
      </c>
      <c r="D262" t="str">
        <f>'R1_Judge'!AK:AK</f>
        <v>female</v>
      </c>
      <c r="E262" t="str">
        <f>'R1_Judge'!AL:AL</f>
        <v>native</v>
      </c>
      <c r="F262" t="str">
        <f>'R1_Judge'!AG:AG</f>
        <v>26-35</v>
      </c>
      <c r="G262" t="str">
        <f>'R1_Judge'!AI:AI</f>
        <v>slightly</v>
      </c>
      <c r="H262" t="str">
        <f>VLOOKUP($A:$A,'R1_Respond'!$O:$AI,2,FALSE)</f>
        <v>AN4B03UMF1N0F</v>
      </c>
      <c r="I262" t="str">
        <f>VLOOKUP($A:$A,'R1_Respond'!$O:$AI,20,FALSE)</f>
        <v>female</v>
      </c>
      <c r="J262" t="str">
        <f>VLOOKUP($A:$A,'R1_Respond'!$O:$AI,21,FALSE)</f>
        <v>native</v>
      </c>
      <c r="K262" t="str">
        <f>VLOOKUP($A:$A,'R1_Respond'!$O:$AI,17,FALSE)</f>
        <v>36-45</v>
      </c>
      <c r="L262">
        <f>VLOOKUP($A:$A,'R1_Respond'!$O:$AI,15,FALSE)</f>
        <v>0</v>
      </c>
      <c r="M262">
        <f>VLOOKUP($A:$A,'R1_Respond'!$O:$AI,16,FALSE)</f>
        <v>5</v>
      </c>
    </row>
    <row r="263" spans="1:13" x14ac:dyDescent="0.25">
      <c r="A263" t="str">
        <f>VLOOKUP('R1_Judge'!AE:AE,'R1_Correction'!A:B,2,FALSE)</f>
        <v>3RXCAC0YISLKM3TJ9FPZUOF8B6YG8R</v>
      </c>
      <c r="B263" t="str">
        <f>'R1_Judge'!AF:AF</f>
        <v>Spend some time on yourself</v>
      </c>
      <c r="C263" t="str">
        <f>'R1_Judge'!P:P</f>
        <v>A7KLTVEIASF4J</v>
      </c>
      <c r="D263" t="str">
        <f>'R1_Judge'!AK:AK</f>
        <v>male</v>
      </c>
      <c r="E263" t="str">
        <f>'R1_Judge'!AL:AL</f>
        <v>native</v>
      </c>
      <c r="F263" t="str">
        <f>'R1_Judge'!AG:AG</f>
        <v>26-35</v>
      </c>
      <c r="G263" t="str">
        <f>'R1_Judge'!AI:AI</f>
        <v>extremely</v>
      </c>
      <c r="H263" t="str">
        <f>VLOOKUP($A:$A,'R1_Respond'!$O:$AI,2,FALSE)</f>
        <v>AR2C5O72ESB3S</v>
      </c>
      <c r="I263" t="str">
        <f>VLOOKUP($A:$A,'R1_Respond'!$O:$AI,20,FALSE)</f>
        <v>male</v>
      </c>
      <c r="J263" t="str">
        <f>VLOOKUP($A:$A,'R1_Respond'!$O:$AI,21,FALSE)</f>
        <v>native</v>
      </c>
      <c r="K263" t="str">
        <f>VLOOKUP($A:$A,'R1_Respond'!$O:$AI,17,FALSE)</f>
        <v>26-35</v>
      </c>
      <c r="L263">
        <f>VLOOKUP($A:$A,'R1_Respond'!$O:$AI,15,FALSE)</f>
        <v>0</v>
      </c>
      <c r="M263">
        <f>VLOOKUP($A:$A,'R1_Respond'!$O:$AI,16,FALSE)</f>
        <v>5</v>
      </c>
    </row>
    <row r="264" spans="1:13" x14ac:dyDescent="0.25">
      <c r="A264" t="str">
        <f>VLOOKUP('R1_Judge'!AE:AE,'R1_Correction'!A:B,2,FALSE)</f>
        <v>3RXCAC0YISLKM3TJ9FPZUOF8B6YG8R</v>
      </c>
      <c r="B264" t="str">
        <f>'R1_Judge'!AF:AF</f>
        <v>Spend some time on yourself</v>
      </c>
      <c r="C264" t="str">
        <f>'R1_Judge'!P:P</f>
        <v>A3U761PEG7MFKT</v>
      </c>
      <c r="D264" t="str">
        <f>'R1_Judge'!AK:AK</f>
        <v>female</v>
      </c>
      <c r="E264" t="str">
        <f>'R1_Judge'!AL:AL</f>
        <v>native</v>
      </c>
      <c r="F264" t="str">
        <f>'R1_Judge'!AG:AG</f>
        <v>36-45</v>
      </c>
      <c r="G264" t="str">
        <f>'R1_Judge'!AI:AI</f>
        <v>slightly</v>
      </c>
      <c r="H264" t="str">
        <f>VLOOKUP($A:$A,'R1_Respond'!$O:$AI,2,FALSE)</f>
        <v>AR2C5O72ESB3S</v>
      </c>
      <c r="I264" t="str">
        <f>VLOOKUP($A:$A,'R1_Respond'!$O:$AI,20,FALSE)</f>
        <v>male</v>
      </c>
      <c r="J264" t="str">
        <f>VLOOKUP($A:$A,'R1_Respond'!$O:$AI,21,FALSE)</f>
        <v>native</v>
      </c>
      <c r="K264" t="str">
        <f>VLOOKUP($A:$A,'R1_Respond'!$O:$AI,17,FALSE)</f>
        <v>26-35</v>
      </c>
      <c r="L264">
        <f>VLOOKUP($A:$A,'R1_Respond'!$O:$AI,15,FALSE)</f>
        <v>0</v>
      </c>
      <c r="M264">
        <f>VLOOKUP($A:$A,'R1_Respond'!$O:$AI,16,FALSE)</f>
        <v>5</v>
      </c>
    </row>
    <row r="265" spans="1:13" x14ac:dyDescent="0.25">
      <c r="A265" t="str">
        <f>VLOOKUP('R1_Judge'!AE:AE,'R1_Correction'!A:B,2,FALSE)</f>
        <v>3RXCAC0YISLKM3TJ9FPZUOF8B6YG8R</v>
      </c>
      <c r="B265" t="str">
        <f>'R1_Judge'!AF:AF</f>
        <v>Spend some time on yourself</v>
      </c>
      <c r="C265" t="str">
        <f>'R1_Judge'!P:P</f>
        <v>A2SKVQA1LQCH0M</v>
      </c>
      <c r="D265" t="str">
        <f>'R1_Judge'!AK:AK</f>
        <v>female</v>
      </c>
      <c r="E265" t="str">
        <f>'R1_Judge'!AL:AL</f>
        <v>profession</v>
      </c>
      <c r="F265" t="str">
        <f>'R1_Judge'!AG:AG</f>
        <v>26-35</v>
      </c>
      <c r="G265" t="str">
        <f>'R1_Judge'!AI:AI</f>
        <v>moderately</v>
      </c>
      <c r="H265" t="str">
        <f>VLOOKUP($A:$A,'R1_Respond'!$O:$AI,2,FALSE)</f>
        <v>AR2C5O72ESB3S</v>
      </c>
      <c r="I265" t="str">
        <f>VLOOKUP($A:$A,'R1_Respond'!$O:$AI,20,FALSE)</f>
        <v>male</v>
      </c>
      <c r="J265" t="str">
        <f>VLOOKUP($A:$A,'R1_Respond'!$O:$AI,21,FALSE)</f>
        <v>native</v>
      </c>
      <c r="K265" t="str">
        <f>VLOOKUP($A:$A,'R1_Respond'!$O:$AI,17,FALSE)</f>
        <v>26-35</v>
      </c>
      <c r="L265">
        <f>VLOOKUP($A:$A,'R1_Respond'!$O:$AI,15,FALSE)</f>
        <v>0</v>
      </c>
      <c r="M265">
        <f>VLOOKUP($A:$A,'R1_Respond'!$O:$AI,16,FALSE)</f>
        <v>5</v>
      </c>
    </row>
    <row r="266" spans="1:13" x14ac:dyDescent="0.25">
      <c r="A266" t="str">
        <f>VLOOKUP('R1_Judge'!AE:AE,'R1_Correction'!A:B,2,FALSE)</f>
        <v>3U5NZHP4LSYJSRNBF29S1AMZFHPPHZ</v>
      </c>
      <c r="B266" t="str">
        <f>'R1_Judge'!AF:AF</f>
        <v>Leave his ass.</v>
      </c>
      <c r="C266" t="str">
        <f>'R1_Judge'!P:P</f>
        <v>A2A0M30DSA7ZN</v>
      </c>
      <c r="D266" t="str">
        <f>'R1_Judge'!AK:AK</f>
        <v>female</v>
      </c>
      <c r="E266" t="str">
        <f>'R1_Judge'!AL:AL</f>
        <v>native</v>
      </c>
      <c r="F266" t="str">
        <f>'R1_Judge'!AG:AG</f>
        <v>26-35</v>
      </c>
      <c r="G266" t="str">
        <f>'R1_Judge'!AI:AI</f>
        <v>moderately</v>
      </c>
      <c r="H266" t="str">
        <f>VLOOKUP($A:$A,'R1_Respond'!$O:$AI,2,FALSE)</f>
        <v>A1L62VC27LQKPA</v>
      </c>
      <c r="I266" t="str">
        <f>VLOOKUP($A:$A,'R1_Respond'!$O:$AI,20,FALSE)</f>
        <v>female</v>
      </c>
      <c r="J266" t="str">
        <f>VLOOKUP($A:$A,'R1_Respond'!$O:$AI,21,FALSE)</f>
        <v>native</v>
      </c>
      <c r="K266" t="str">
        <f>VLOOKUP($A:$A,'R1_Respond'!$O:$AI,17,FALSE)</f>
        <v>26-35</v>
      </c>
      <c r="L266">
        <f>VLOOKUP($A:$A,'R1_Respond'!$O:$AI,15,FALSE)</f>
        <v>0</v>
      </c>
      <c r="M266">
        <f>VLOOKUP($A:$A,'R1_Respond'!$O:$AI,16,FALSE)</f>
        <v>5</v>
      </c>
    </row>
    <row r="267" spans="1:13" x14ac:dyDescent="0.25">
      <c r="A267" t="str">
        <f>VLOOKUP('R1_Judge'!AE:AE,'R1_Correction'!A:B,2,FALSE)</f>
        <v>3U5NZHP4LSYJSRNBF29S1AMZFHPPHZ</v>
      </c>
      <c r="B267" t="str">
        <f>'R1_Judge'!AF:AF</f>
        <v>Leave his ass.</v>
      </c>
      <c r="C267" t="str">
        <f>'R1_Judge'!P:P</f>
        <v>A20O44S26VN11P</v>
      </c>
      <c r="D267" t="str">
        <f>'R1_Judge'!AK:AK</f>
        <v>female</v>
      </c>
      <c r="E267" t="str">
        <f>'R1_Judge'!AL:AL</f>
        <v>native</v>
      </c>
      <c r="F267" t="str">
        <f>'R1_Judge'!AG:AG</f>
        <v>18-25</v>
      </c>
      <c r="G267" t="str">
        <f>'R1_Judge'!AI:AI</f>
        <v>moderately</v>
      </c>
      <c r="H267" t="str">
        <f>VLOOKUP($A:$A,'R1_Respond'!$O:$AI,2,FALSE)</f>
        <v>A1L62VC27LQKPA</v>
      </c>
      <c r="I267" t="str">
        <f>VLOOKUP($A:$A,'R1_Respond'!$O:$AI,20,FALSE)</f>
        <v>female</v>
      </c>
      <c r="J267" t="str">
        <f>VLOOKUP($A:$A,'R1_Respond'!$O:$AI,21,FALSE)</f>
        <v>native</v>
      </c>
      <c r="K267" t="str">
        <f>VLOOKUP($A:$A,'R1_Respond'!$O:$AI,17,FALSE)</f>
        <v>26-35</v>
      </c>
      <c r="L267">
        <f>VLOOKUP($A:$A,'R1_Respond'!$O:$AI,15,FALSE)</f>
        <v>0</v>
      </c>
      <c r="M267">
        <f>VLOOKUP($A:$A,'R1_Respond'!$O:$AI,16,FALSE)</f>
        <v>5</v>
      </c>
    </row>
    <row r="268" spans="1:13" x14ac:dyDescent="0.25">
      <c r="A268" t="str">
        <f>VLOOKUP('R1_Judge'!AE:AE,'R1_Correction'!A:B,2,FALSE)</f>
        <v>3U5NZHP4LSYJSRNBF29S1AMZFHPPHZ</v>
      </c>
      <c r="B268" t="str">
        <f>'R1_Judge'!AF:AF</f>
        <v>Leave his ass.</v>
      </c>
      <c r="C268" t="str">
        <f>'R1_Judge'!P:P</f>
        <v>A2SKVQA1LQCH0M</v>
      </c>
      <c r="D268" t="str">
        <f>'R1_Judge'!AK:AK</f>
        <v>female</v>
      </c>
      <c r="E268" t="str">
        <f>'R1_Judge'!AL:AL</f>
        <v>profession</v>
      </c>
      <c r="F268" t="str">
        <f>'R1_Judge'!AG:AG</f>
        <v>26-35</v>
      </c>
      <c r="G268" t="str">
        <f>'R1_Judge'!AI:AI</f>
        <v>none</v>
      </c>
      <c r="H268" t="str">
        <f>VLOOKUP($A:$A,'R1_Respond'!$O:$AI,2,FALSE)</f>
        <v>A1L62VC27LQKPA</v>
      </c>
      <c r="I268" t="str">
        <f>VLOOKUP($A:$A,'R1_Respond'!$O:$AI,20,FALSE)</f>
        <v>female</v>
      </c>
      <c r="J268" t="str">
        <f>VLOOKUP($A:$A,'R1_Respond'!$O:$AI,21,FALSE)</f>
        <v>native</v>
      </c>
      <c r="K268" t="str">
        <f>VLOOKUP($A:$A,'R1_Respond'!$O:$AI,17,FALSE)</f>
        <v>26-35</v>
      </c>
      <c r="L268">
        <f>VLOOKUP($A:$A,'R1_Respond'!$O:$AI,15,FALSE)</f>
        <v>0</v>
      </c>
      <c r="M268">
        <f>VLOOKUP($A:$A,'R1_Respond'!$O:$AI,16,FALSE)</f>
        <v>5</v>
      </c>
    </row>
    <row r="269" spans="1:13" x14ac:dyDescent="0.25">
      <c r="A269" t="str">
        <f>VLOOKUP('R1_Judge'!AE:AE,'R1_Correction'!A:B,2,FALSE)</f>
        <v>3WQ3B2KGE9C6KM1NU8O6E313HQXB1O</v>
      </c>
      <c r="B269" t="str">
        <f>'R1_Judge'!AF:AF</f>
        <v>Stand him up when he comes to pick you up.</v>
      </c>
      <c r="C269" t="str">
        <f>'R1_Judge'!P:P</f>
        <v>AWYAVVEVO3O6M</v>
      </c>
      <c r="D269" t="str">
        <f>'R1_Judge'!AK:AK</f>
        <v>male</v>
      </c>
      <c r="E269" t="str">
        <f>'R1_Judge'!AL:AL</f>
        <v>profession</v>
      </c>
      <c r="F269" t="str">
        <f>'R1_Judge'!AG:AG</f>
        <v>18-25</v>
      </c>
      <c r="G269" t="str">
        <f>'R1_Judge'!AI:AI</f>
        <v>very</v>
      </c>
      <c r="H269" t="str">
        <f>VLOOKUP($A:$A,'R1_Respond'!$O:$AI,2,FALSE)</f>
        <v>A25OEXAPBQ2LTA</v>
      </c>
      <c r="I269" t="str">
        <f>VLOOKUP($A:$A,'R1_Respond'!$O:$AI,20,FALSE)</f>
        <v>male</v>
      </c>
      <c r="J269" t="str">
        <f>VLOOKUP($A:$A,'R1_Respond'!$O:$AI,21,FALSE)</f>
        <v>native</v>
      </c>
      <c r="K269" t="str">
        <f>VLOOKUP($A:$A,'R1_Respond'!$O:$AI,17,FALSE)</f>
        <v>56-65</v>
      </c>
      <c r="L269">
        <f>VLOOKUP($A:$A,'R1_Respond'!$O:$AI,15,FALSE)</f>
        <v>0</v>
      </c>
      <c r="M269">
        <f>VLOOKUP($A:$A,'R1_Respond'!$O:$AI,16,FALSE)</f>
        <v>5</v>
      </c>
    </row>
    <row r="270" spans="1:13" x14ac:dyDescent="0.25">
      <c r="A270" t="str">
        <f>VLOOKUP('R1_Judge'!AE:AE,'R1_Correction'!A:B,2,FALSE)</f>
        <v>3WQ3B2KGE9C6KM1NU8O6E313HQXB1O</v>
      </c>
      <c r="B270" t="str">
        <f>'R1_Judge'!AF:AF</f>
        <v>Stand him up when he comes to pick you up.</v>
      </c>
      <c r="C270" t="str">
        <f>'R1_Judge'!P:P</f>
        <v>A2Z3I9XW0SHBPY</v>
      </c>
      <c r="D270" t="str">
        <f>'R1_Judge'!AK:AK</f>
        <v>male</v>
      </c>
      <c r="E270" t="str">
        <f>'R1_Judge'!AL:AL</f>
        <v>native</v>
      </c>
      <c r="F270" t="str">
        <f>'R1_Judge'!AG:AG</f>
        <v>46-55</v>
      </c>
      <c r="G270" t="str">
        <f>'R1_Judge'!AI:AI</f>
        <v>very</v>
      </c>
      <c r="H270" t="str">
        <f>VLOOKUP($A:$A,'R1_Respond'!$O:$AI,2,FALSE)</f>
        <v>A25OEXAPBQ2LTA</v>
      </c>
      <c r="I270" t="str">
        <f>VLOOKUP($A:$A,'R1_Respond'!$O:$AI,20,FALSE)</f>
        <v>male</v>
      </c>
      <c r="J270" t="str">
        <f>VLOOKUP($A:$A,'R1_Respond'!$O:$AI,21,FALSE)</f>
        <v>native</v>
      </c>
      <c r="K270" t="str">
        <f>VLOOKUP($A:$A,'R1_Respond'!$O:$AI,17,FALSE)</f>
        <v>56-65</v>
      </c>
      <c r="L270">
        <f>VLOOKUP($A:$A,'R1_Respond'!$O:$AI,15,FALSE)</f>
        <v>0</v>
      </c>
      <c r="M270">
        <f>VLOOKUP($A:$A,'R1_Respond'!$O:$AI,16,FALSE)</f>
        <v>5</v>
      </c>
    </row>
    <row r="271" spans="1:13" x14ac:dyDescent="0.25">
      <c r="A271" t="str">
        <f>VLOOKUP('R1_Judge'!AE:AE,'R1_Correction'!A:B,2,FALSE)</f>
        <v>3WQ3B2KGE9C6KM1NU8O6E313HQXB1O</v>
      </c>
      <c r="B271" t="str">
        <f>'R1_Judge'!AF:AF</f>
        <v>Stand him up when he comes to pick you up.</v>
      </c>
      <c r="C271" t="str">
        <f>'R1_Judge'!P:P</f>
        <v>APRBKGIRNIXRW</v>
      </c>
      <c r="D271" t="str">
        <f>'R1_Judge'!AK:AK</f>
        <v>male</v>
      </c>
      <c r="E271" t="str">
        <f>'R1_Judge'!AL:AL</f>
        <v>native</v>
      </c>
      <c r="F271" t="str">
        <f>'R1_Judge'!AG:AG</f>
        <v>26-35</v>
      </c>
      <c r="G271" t="str">
        <f>'R1_Judge'!AI:AI</f>
        <v>slightly</v>
      </c>
      <c r="H271" t="str">
        <f>VLOOKUP($A:$A,'R1_Respond'!$O:$AI,2,FALSE)</f>
        <v>A25OEXAPBQ2LTA</v>
      </c>
      <c r="I271" t="str">
        <f>VLOOKUP($A:$A,'R1_Respond'!$O:$AI,20,FALSE)</f>
        <v>male</v>
      </c>
      <c r="J271" t="str">
        <f>VLOOKUP($A:$A,'R1_Respond'!$O:$AI,21,FALSE)</f>
        <v>native</v>
      </c>
      <c r="K271" t="str">
        <f>VLOOKUP($A:$A,'R1_Respond'!$O:$AI,17,FALSE)</f>
        <v>56-65</v>
      </c>
      <c r="L271">
        <f>VLOOKUP($A:$A,'R1_Respond'!$O:$AI,15,FALSE)</f>
        <v>0</v>
      </c>
      <c r="M271">
        <f>VLOOKUP($A:$A,'R1_Respond'!$O:$AI,16,FALSE)</f>
        <v>5</v>
      </c>
    </row>
    <row r="272" spans="1:13" x14ac:dyDescent="0.25">
      <c r="A272" t="str">
        <f>VLOOKUP('R1_Judge'!AE:AE,'R1_Correction'!A:B,2,FALSE)</f>
        <v>32SCWG5HII03V23UJJIO4JX96826PI</v>
      </c>
      <c r="B272" t="str">
        <f>'R1_Judge'!AF:AF</f>
        <v>If I was petty, I'd tell you to break up with him first lol. You should probably just talk to him.</v>
      </c>
      <c r="C272" t="str">
        <f>'R1_Judge'!P:P</f>
        <v>AY9S6HCHZ8F1Y</v>
      </c>
      <c r="D272" t="str">
        <f>'R1_Judge'!AK:AK</f>
        <v>male</v>
      </c>
      <c r="E272" t="str">
        <f>'R1_Judge'!AL:AL</f>
        <v>native</v>
      </c>
      <c r="F272" t="str">
        <f>'R1_Judge'!AG:AG</f>
        <v>26-35</v>
      </c>
      <c r="G272" t="str">
        <f>'R1_Judge'!AI:AI</f>
        <v>none</v>
      </c>
      <c r="H272" t="str">
        <f>VLOOKUP($A:$A,'R1_Respond'!$O:$AI,2,FALSE)</f>
        <v>AHGB4ON0L0ST4</v>
      </c>
      <c r="I272" t="str">
        <f>VLOOKUP($A:$A,'R1_Respond'!$O:$AI,20,FALSE)</f>
        <v>female</v>
      </c>
      <c r="J272" t="str">
        <f>VLOOKUP($A:$A,'R1_Respond'!$O:$AI,21,FALSE)</f>
        <v>native</v>
      </c>
      <c r="K272" t="str">
        <f>VLOOKUP($A:$A,'R1_Respond'!$O:$AI,17,FALSE)</f>
        <v>18-25</v>
      </c>
      <c r="L272">
        <f>VLOOKUP($A:$A,'R1_Respond'!$O:$AI,15,FALSE)</f>
        <v>1</v>
      </c>
      <c r="M272">
        <f>VLOOKUP($A:$A,'R1_Respond'!$O:$AI,16,FALSE)</f>
        <v>5</v>
      </c>
    </row>
    <row r="273" spans="1:13" x14ac:dyDescent="0.25">
      <c r="A273" t="str">
        <f>VLOOKUP('R1_Judge'!AE:AE,'R1_Correction'!A:B,2,FALSE)</f>
        <v>32SCWG5HII03V23UJJIO4JX96826PI</v>
      </c>
      <c r="B273" t="str">
        <f>'R1_Judge'!AF:AF</f>
        <v>If I was petty, I'd tell you to break up with him first lol. You should probably just talk to him.</v>
      </c>
      <c r="C273" t="str">
        <f>'R1_Judge'!P:P</f>
        <v>A2S96ZZ70YFPSK</v>
      </c>
      <c r="D273" t="str">
        <f>'R1_Judge'!AK:AK</f>
        <v>female</v>
      </c>
      <c r="E273" t="str">
        <f>'R1_Judge'!AL:AL</f>
        <v>native</v>
      </c>
      <c r="F273" t="str">
        <f>'R1_Judge'!AG:AG</f>
        <v>36-45</v>
      </c>
      <c r="G273" t="str">
        <f>'R1_Judge'!AI:AI</f>
        <v>slightly</v>
      </c>
      <c r="H273" t="str">
        <f>VLOOKUP($A:$A,'R1_Respond'!$O:$AI,2,FALSE)</f>
        <v>AHGB4ON0L0ST4</v>
      </c>
      <c r="I273" t="str">
        <f>VLOOKUP($A:$A,'R1_Respond'!$O:$AI,20,FALSE)</f>
        <v>female</v>
      </c>
      <c r="J273" t="str">
        <f>VLOOKUP($A:$A,'R1_Respond'!$O:$AI,21,FALSE)</f>
        <v>native</v>
      </c>
      <c r="K273" t="str">
        <f>VLOOKUP($A:$A,'R1_Respond'!$O:$AI,17,FALSE)</f>
        <v>18-25</v>
      </c>
      <c r="L273">
        <f>VLOOKUP($A:$A,'R1_Respond'!$O:$AI,15,FALSE)</f>
        <v>1</v>
      </c>
      <c r="M273">
        <f>VLOOKUP($A:$A,'R1_Respond'!$O:$AI,16,FALSE)</f>
        <v>5</v>
      </c>
    </row>
    <row r="274" spans="1:13" x14ac:dyDescent="0.25">
      <c r="A274" t="str">
        <f>VLOOKUP('R1_Judge'!AE:AE,'R1_Correction'!A:B,2,FALSE)</f>
        <v>32SCWG5HII03V23UJJIO4JX96826PI</v>
      </c>
      <c r="B274" t="str">
        <f>'R1_Judge'!AF:AF</f>
        <v>If I was petty, I'd tell you to break up with him first lol. You should probably just talk to him.</v>
      </c>
      <c r="C274" t="str">
        <f>'R1_Judge'!P:P</f>
        <v>A33M7EZ72P8TWF</v>
      </c>
      <c r="D274" t="str">
        <f>'R1_Judge'!AK:AK</f>
        <v>male</v>
      </c>
      <c r="E274" t="str">
        <f>'R1_Judge'!AL:AL</f>
        <v>native</v>
      </c>
      <c r="F274" t="str">
        <f>'R1_Judge'!AG:AG</f>
        <v>26-35</v>
      </c>
      <c r="G274" t="str">
        <f>'R1_Judge'!AI:AI</f>
        <v>moderately</v>
      </c>
      <c r="H274" t="str">
        <f>VLOOKUP($A:$A,'R1_Respond'!$O:$AI,2,FALSE)</f>
        <v>AHGB4ON0L0ST4</v>
      </c>
      <c r="I274" t="str">
        <f>VLOOKUP($A:$A,'R1_Respond'!$O:$AI,20,FALSE)</f>
        <v>female</v>
      </c>
      <c r="J274" t="str">
        <f>VLOOKUP($A:$A,'R1_Respond'!$O:$AI,21,FALSE)</f>
        <v>native</v>
      </c>
      <c r="K274" t="str">
        <f>VLOOKUP($A:$A,'R1_Respond'!$O:$AI,17,FALSE)</f>
        <v>18-25</v>
      </c>
      <c r="L274">
        <f>VLOOKUP($A:$A,'R1_Respond'!$O:$AI,15,FALSE)</f>
        <v>1</v>
      </c>
      <c r="M274">
        <f>VLOOKUP($A:$A,'R1_Respond'!$O:$AI,16,FALSE)</f>
        <v>5</v>
      </c>
    </row>
    <row r="275" spans="1:13" x14ac:dyDescent="0.25">
      <c r="A275" t="str">
        <f>VLOOKUP('R1_Judge'!AE:AE,'R1_Correction'!A:B,2,FALSE)</f>
        <v>3300DTYQT3DS8TXOPEGBGCFWS3LQEP</v>
      </c>
      <c r="B275" t="str">
        <f>'R1_Judge'!AF:AF</f>
        <v>What happened?</v>
      </c>
      <c r="C275" t="str">
        <f>'R1_Judge'!P:P</f>
        <v>A2S96ZZ70YFPSK</v>
      </c>
      <c r="D275" t="str">
        <f>'R1_Judge'!AK:AK</f>
        <v>female</v>
      </c>
      <c r="E275" t="str">
        <f>'R1_Judge'!AL:AL</f>
        <v>native</v>
      </c>
      <c r="F275" t="str">
        <f>'R1_Judge'!AG:AG</f>
        <v>36-45</v>
      </c>
      <c r="G275" t="str">
        <f>'R1_Judge'!AI:AI</f>
        <v>none</v>
      </c>
      <c r="H275" t="str">
        <f>VLOOKUP($A:$A,'R1_Respond'!$O:$AI,2,FALSE)</f>
        <v>A1WADWQP0WWGMS</v>
      </c>
      <c r="I275" t="str">
        <f>VLOOKUP($A:$A,'R1_Respond'!$O:$AI,20,FALSE)</f>
        <v>female</v>
      </c>
      <c r="J275" t="str">
        <f>VLOOKUP($A:$A,'R1_Respond'!$O:$AI,21,FALSE)</f>
        <v>native</v>
      </c>
      <c r="K275" t="str">
        <f>VLOOKUP($A:$A,'R1_Respond'!$O:$AI,17,FALSE)</f>
        <v>26-35</v>
      </c>
      <c r="L275">
        <f>VLOOKUP($A:$A,'R1_Respond'!$O:$AI,15,FALSE)</f>
        <v>1</v>
      </c>
      <c r="M275">
        <f>VLOOKUP($A:$A,'R1_Respond'!$O:$AI,16,FALSE)</f>
        <v>5</v>
      </c>
    </row>
    <row r="276" spans="1:13" x14ac:dyDescent="0.25">
      <c r="A276" t="str">
        <f>VLOOKUP('R1_Judge'!AE:AE,'R1_Correction'!A:B,2,FALSE)</f>
        <v>3300DTYQT3DS8TXOPEGBGCFWS3LQEP</v>
      </c>
      <c r="B276" t="str">
        <f>'R1_Judge'!AF:AF</f>
        <v>What happened?</v>
      </c>
      <c r="C276" t="str">
        <f>'R1_Judge'!P:P</f>
        <v>A20O44S26VN11P</v>
      </c>
      <c r="D276" t="str">
        <f>'R1_Judge'!AK:AK</f>
        <v>female</v>
      </c>
      <c r="E276" t="str">
        <f>'R1_Judge'!AL:AL</f>
        <v>native</v>
      </c>
      <c r="F276" t="str">
        <f>'R1_Judge'!AG:AG</f>
        <v>18-25</v>
      </c>
      <c r="G276" t="str">
        <f>'R1_Judge'!AI:AI</f>
        <v>slightly</v>
      </c>
      <c r="H276" t="str">
        <f>VLOOKUP($A:$A,'R1_Respond'!$O:$AI,2,FALSE)</f>
        <v>A1WADWQP0WWGMS</v>
      </c>
      <c r="I276" t="str">
        <f>VLOOKUP($A:$A,'R1_Respond'!$O:$AI,20,FALSE)</f>
        <v>female</v>
      </c>
      <c r="J276" t="str">
        <f>VLOOKUP($A:$A,'R1_Respond'!$O:$AI,21,FALSE)</f>
        <v>native</v>
      </c>
      <c r="K276" t="str">
        <f>VLOOKUP($A:$A,'R1_Respond'!$O:$AI,17,FALSE)</f>
        <v>26-35</v>
      </c>
      <c r="L276">
        <f>VLOOKUP($A:$A,'R1_Respond'!$O:$AI,15,FALSE)</f>
        <v>1</v>
      </c>
      <c r="M276">
        <f>VLOOKUP($A:$A,'R1_Respond'!$O:$AI,16,FALSE)</f>
        <v>5</v>
      </c>
    </row>
    <row r="277" spans="1:13" x14ac:dyDescent="0.25">
      <c r="A277" t="str">
        <f>VLOOKUP('R1_Judge'!AE:AE,'R1_Correction'!A:B,2,FALSE)</f>
        <v>3300DTYQT3DS8TXOPEGBGCFWS3LQEP</v>
      </c>
      <c r="B277" t="str">
        <f>'R1_Judge'!AF:AF</f>
        <v>What happened?</v>
      </c>
      <c r="C277" t="str">
        <f>'R1_Judge'!P:P</f>
        <v>AWYAVVEVO3O6M</v>
      </c>
      <c r="D277" t="str">
        <f>'R1_Judge'!AK:AK</f>
        <v>male</v>
      </c>
      <c r="E277" t="str">
        <f>'R1_Judge'!AL:AL</f>
        <v>profession</v>
      </c>
      <c r="F277" t="str">
        <f>'R1_Judge'!AG:AG</f>
        <v>18-25</v>
      </c>
      <c r="G277" t="str">
        <f>'R1_Judge'!AI:AI</f>
        <v>moderately</v>
      </c>
      <c r="H277" t="str">
        <f>VLOOKUP($A:$A,'R1_Respond'!$O:$AI,2,FALSE)</f>
        <v>A1WADWQP0WWGMS</v>
      </c>
      <c r="I277" t="str">
        <f>VLOOKUP($A:$A,'R1_Respond'!$O:$AI,20,FALSE)</f>
        <v>female</v>
      </c>
      <c r="J277" t="str">
        <f>VLOOKUP($A:$A,'R1_Respond'!$O:$AI,21,FALSE)</f>
        <v>native</v>
      </c>
      <c r="K277" t="str">
        <f>VLOOKUP($A:$A,'R1_Respond'!$O:$AI,17,FALSE)</f>
        <v>26-35</v>
      </c>
      <c r="L277">
        <f>VLOOKUP($A:$A,'R1_Respond'!$O:$AI,15,FALSE)</f>
        <v>1</v>
      </c>
      <c r="M277">
        <f>VLOOKUP($A:$A,'R1_Respond'!$O:$AI,16,FALSE)</f>
        <v>5</v>
      </c>
    </row>
    <row r="278" spans="1:13" x14ac:dyDescent="0.25">
      <c r="A278" t="str">
        <f>VLOOKUP('R1_Judge'!AE:AE,'R1_Correction'!A:B,2,FALSE)</f>
        <v>3FTOP5WARGKCVGEHMHXNYM16K2Q0JJ</v>
      </c>
      <c r="B278" t="str">
        <f>'R1_Judge'!AF:AF</f>
        <v>If I were you I'd just go ahead and break up with him now. He clearly wants out so there's no point in staying together.</v>
      </c>
      <c r="C278" t="str">
        <f>'R1_Judge'!P:P</f>
        <v>A3MYTEE8WSEQ2Z</v>
      </c>
      <c r="D278" t="str">
        <f>'R1_Judge'!AK:AK</f>
        <v>male</v>
      </c>
      <c r="E278" t="str">
        <f>'R1_Judge'!AL:AL</f>
        <v>native</v>
      </c>
      <c r="F278" t="str">
        <f>'R1_Judge'!AG:AG</f>
        <v>18-25</v>
      </c>
      <c r="G278" t="str">
        <f>'R1_Judge'!AI:AI</f>
        <v>extremely</v>
      </c>
      <c r="H278" t="str">
        <f>VLOOKUP($A:$A,'R1_Respond'!$O:$AI,2,FALSE)</f>
        <v>A2LL81ERU0Y7E6</v>
      </c>
      <c r="I278" t="str">
        <f>VLOOKUP($A:$A,'R1_Respond'!$O:$AI,20,FALSE)</f>
        <v>male</v>
      </c>
      <c r="J278" t="str">
        <f>VLOOKUP($A:$A,'R1_Respond'!$O:$AI,21,FALSE)</f>
        <v>native</v>
      </c>
      <c r="K278" t="str">
        <f>VLOOKUP($A:$A,'R1_Respond'!$O:$AI,17,FALSE)</f>
        <v>36-45</v>
      </c>
      <c r="L278">
        <f>VLOOKUP($A:$A,'R1_Respond'!$O:$AI,15,FALSE)</f>
        <v>1</v>
      </c>
      <c r="M278">
        <f>VLOOKUP($A:$A,'R1_Respond'!$O:$AI,16,FALSE)</f>
        <v>5</v>
      </c>
    </row>
    <row r="279" spans="1:13" x14ac:dyDescent="0.25">
      <c r="A279" t="str">
        <f>VLOOKUP('R1_Judge'!AE:AE,'R1_Correction'!A:B,2,FALSE)</f>
        <v>3FTOP5WARGKCVGEHMHXNYM16K2Q0JJ</v>
      </c>
      <c r="B279" t="str">
        <f>'R1_Judge'!AF:AF</f>
        <v>If I were you I'd just go ahead and break up with him now. He clearly wants out so there's no point in staying together.</v>
      </c>
      <c r="C279" t="str">
        <f>'R1_Judge'!P:P</f>
        <v>A1Z37HK53J8S87</v>
      </c>
      <c r="D279" t="str">
        <f>'R1_Judge'!AK:AK</f>
        <v>female</v>
      </c>
      <c r="E279" t="str">
        <f>'R1_Judge'!AL:AL</f>
        <v>native</v>
      </c>
      <c r="F279" t="str">
        <f>'R1_Judge'!AG:AG</f>
        <v>18-25</v>
      </c>
      <c r="G279" t="str">
        <f>'R1_Judge'!AI:AI</f>
        <v>none</v>
      </c>
      <c r="H279" t="str">
        <f>VLOOKUP($A:$A,'R1_Respond'!$O:$AI,2,FALSE)</f>
        <v>A2LL81ERU0Y7E6</v>
      </c>
      <c r="I279" t="str">
        <f>VLOOKUP($A:$A,'R1_Respond'!$O:$AI,20,FALSE)</f>
        <v>male</v>
      </c>
      <c r="J279" t="str">
        <f>VLOOKUP($A:$A,'R1_Respond'!$O:$AI,21,FALSE)</f>
        <v>native</v>
      </c>
      <c r="K279" t="str">
        <f>VLOOKUP($A:$A,'R1_Respond'!$O:$AI,17,FALSE)</f>
        <v>36-45</v>
      </c>
      <c r="L279">
        <f>VLOOKUP($A:$A,'R1_Respond'!$O:$AI,15,FALSE)</f>
        <v>1</v>
      </c>
      <c r="M279">
        <f>VLOOKUP($A:$A,'R1_Respond'!$O:$AI,16,FALSE)</f>
        <v>5</v>
      </c>
    </row>
    <row r="280" spans="1:13" x14ac:dyDescent="0.25">
      <c r="A280" t="str">
        <f>VLOOKUP('R1_Judge'!AE:AE,'R1_Correction'!A:B,2,FALSE)</f>
        <v>3FTOP5WARGKCVGEHMHXNYM16K2Q0JJ</v>
      </c>
      <c r="B280" t="str">
        <f>'R1_Judge'!AF:AF</f>
        <v>If I were you I'd just go ahead and break up with him now. He clearly wants out so there's no point in staying together.</v>
      </c>
      <c r="C280" t="str">
        <f>'R1_Judge'!P:P</f>
        <v>APRBKGIRNIXRW</v>
      </c>
      <c r="D280" t="str">
        <f>'R1_Judge'!AK:AK</f>
        <v>male</v>
      </c>
      <c r="E280" t="str">
        <f>'R1_Judge'!AL:AL</f>
        <v>native</v>
      </c>
      <c r="F280" t="str">
        <f>'R1_Judge'!AG:AG</f>
        <v>26-35</v>
      </c>
      <c r="G280" t="str">
        <f>'R1_Judge'!AI:AI</f>
        <v>moderately</v>
      </c>
      <c r="H280" t="str">
        <f>VLOOKUP($A:$A,'R1_Respond'!$O:$AI,2,FALSE)</f>
        <v>A2LL81ERU0Y7E6</v>
      </c>
      <c r="I280" t="str">
        <f>VLOOKUP($A:$A,'R1_Respond'!$O:$AI,20,FALSE)</f>
        <v>male</v>
      </c>
      <c r="J280" t="str">
        <f>VLOOKUP($A:$A,'R1_Respond'!$O:$AI,21,FALSE)</f>
        <v>native</v>
      </c>
      <c r="K280" t="str">
        <f>VLOOKUP($A:$A,'R1_Respond'!$O:$AI,17,FALSE)</f>
        <v>36-45</v>
      </c>
      <c r="L280">
        <f>VLOOKUP($A:$A,'R1_Respond'!$O:$AI,15,FALSE)</f>
        <v>1</v>
      </c>
      <c r="M280">
        <f>VLOOKUP($A:$A,'R1_Respond'!$O:$AI,16,FALSE)</f>
        <v>5</v>
      </c>
    </row>
    <row r="281" spans="1:13" x14ac:dyDescent="0.25">
      <c r="A281" t="str">
        <f>VLOOKUP('R1_Judge'!AE:AE,'R1_Correction'!A:B,2,FALSE)</f>
        <v>3I0BTBYZAYH2Q59G8HYQ89GUXBWY0I</v>
      </c>
      <c r="B281" t="str">
        <f>'R1_Judge'!AF:AF</f>
        <v>Teri Don't get angry. Try to think positively and there are chances that you can have a chance to compromise with Dave. Good Luck!</v>
      </c>
      <c r="C281" t="str">
        <f>'R1_Judge'!P:P</f>
        <v>A35DZ5AAKNOKQ8</v>
      </c>
      <c r="D281" t="str">
        <f>'R1_Judge'!AK:AK</f>
        <v>female</v>
      </c>
      <c r="E281" t="str">
        <f>'R1_Judge'!AL:AL</f>
        <v>native</v>
      </c>
      <c r="F281" t="str">
        <f>'R1_Judge'!AG:AG</f>
        <v>26-35</v>
      </c>
      <c r="G281" t="str">
        <f>'R1_Judge'!AI:AI</f>
        <v>slightly</v>
      </c>
      <c r="H281" t="str">
        <f>VLOOKUP($A:$A,'R1_Respond'!$O:$AI,2,FALSE)</f>
        <v>AQ4PB1PVI9U7V</v>
      </c>
      <c r="I281" t="str">
        <f>VLOOKUP($A:$A,'R1_Respond'!$O:$AI,20,FALSE)</f>
        <v>male</v>
      </c>
      <c r="J281" t="str">
        <f>VLOOKUP($A:$A,'R1_Respond'!$O:$AI,21,FALSE)</f>
        <v>native</v>
      </c>
      <c r="K281" t="str">
        <f>VLOOKUP($A:$A,'R1_Respond'!$O:$AI,17,FALSE)</f>
        <v>36-45</v>
      </c>
      <c r="L281">
        <f>VLOOKUP($A:$A,'R1_Respond'!$O:$AI,15,FALSE)</f>
        <v>1</v>
      </c>
      <c r="M281">
        <f>VLOOKUP($A:$A,'R1_Respond'!$O:$AI,16,FALSE)</f>
        <v>5</v>
      </c>
    </row>
    <row r="282" spans="1:13" x14ac:dyDescent="0.25">
      <c r="A282" t="str">
        <f>VLOOKUP('R1_Judge'!AE:AE,'R1_Correction'!A:B,2,FALSE)</f>
        <v>3I0BTBYZAYH2Q59G8HYQ89GUXBWY0I</v>
      </c>
      <c r="B282" t="str">
        <f>'R1_Judge'!AF:AF</f>
        <v>Teri Don't get angry. Try to think positively and there are chances that you can have a chance to compromise with Dave. Good Luck!</v>
      </c>
      <c r="C282" t="str">
        <f>'R1_Judge'!P:P</f>
        <v>APRBKGIRNIXRW</v>
      </c>
      <c r="D282" t="str">
        <f>'R1_Judge'!AK:AK</f>
        <v>male</v>
      </c>
      <c r="E282" t="str">
        <f>'R1_Judge'!AL:AL</f>
        <v>native</v>
      </c>
      <c r="F282" t="str">
        <f>'R1_Judge'!AG:AG</f>
        <v>26-35</v>
      </c>
      <c r="G282" t="str">
        <f>'R1_Judge'!AI:AI</f>
        <v>moderately</v>
      </c>
      <c r="H282" t="str">
        <f>VLOOKUP($A:$A,'R1_Respond'!$O:$AI,2,FALSE)</f>
        <v>AQ4PB1PVI9U7V</v>
      </c>
      <c r="I282" t="str">
        <f>VLOOKUP($A:$A,'R1_Respond'!$O:$AI,20,FALSE)</f>
        <v>male</v>
      </c>
      <c r="J282" t="str">
        <f>VLOOKUP($A:$A,'R1_Respond'!$O:$AI,21,FALSE)</f>
        <v>native</v>
      </c>
      <c r="K282" t="str">
        <f>VLOOKUP($A:$A,'R1_Respond'!$O:$AI,17,FALSE)</f>
        <v>36-45</v>
      </c>
      <c r="L282">
        <f>VLOOKUP($A:$A,'R1_Respond'!$O:$AI,15,FALSE)</f>
        <v>1</v>
      </c>
      <c r="M282">
        <f>VLOOKUP($A:$A,'R1_Respond'!$O:$AI,16,FALSE)</f>
        <v>5</v>
      </c>
    </row>
    <row r="283" spans="1:13" x14ac:dyDescent="0.25">
      <c r="A283" t="str">
        <f>VLOOKUP('R1_Judge'!AE:AE,'R1_Correction'!A:B,2,FALSE)</f>
        <v>3I0BTBYZAYH2Q59G8HYQ89GUXBWY0I</v>
      </c>
      <c r="B283" t="str">
        <f>'R1_Judge'!AF:AF</f>
        <v>Teri Don't get angry. Try to think positively and there are chances that you can have a chance to compromise with Dave. Good Luck!</v>
      </c>
      <c r="C283" t="str">
        <f>'R1_Judge'!P:P</f>
        <v>A1H4GJFI4NJWKV</v>
      </c>
      <c r="D283" t="str">
        <f>'R1_Judge'!AK:AK</f>
        <v>female</v>
      </c>
      <c r="E283" t="str">
        <f>'R1_Judge'!AL:AL</f>
        <v>native</v>
      </c>
      <c r="F283" t="str">
        <f>'R1_Judge'!AG:AG</f>
        <v>36-45</v>
      </c>
      <c r="G283" t="str">
        <f>'R1_Judge'!AI:AI</f>
        <v>very</v>
      </c>
      <c r="H283" t="str">
        <f>VLOOKUP($A:$A,'R1_Respond'!$O:$AI,2,FALSE)</f>
        <v>AQ4PB1PVI9U7V</v>
      </c>
      <c r="I283" t="str">
        <f>VLOOKUP($A:$A,'R1_Respond'!$O:$AI,20,FALSE)</f>
        <v>male</v>
      </c>
      <c r="J283" t="str">
        <f>VLOOKUP($A:$A,'R1_Respond'!$O:$AI,21,FALSE)</f>
        <v>native</v>
      </c>
      <c r="K283" t="str">
        <f>VLOOKUP($A:$A,'R1_Respond'!$O:$AI,17,FALSE)</f>
        <v>36-45</v>
      </c>
      <c r="L283">
        <f>VLOOKUP($A:$A,'R1_Respond'!$O:$AI,15,FALSE)</f>
        <v>1</v>
      </c>
      <c r="M283">
        <f>VLOOKUP($A:$A,'R1_Respond'!$O:$AI,16,FALSE)</f>
        <v>5</v>
      </c>
    </row>
    <row r="284" spans="1:13" x14ac:dyDescent="0.25">
      <c r="A284" t="str">
        <f>VLOOKUP('R1_Judge'!AE:AE,'R1_Correction'!A:B,2,FALSE)</f>
        <v>3IFS6Q0HJJFG1EEND1V7WRSP2HDIS9</v>
      </c>
      <c r="B284" t="str">
        <f>'R1_Judge'!AF:AF</f>
        <v>Are you sure about your source? Maybe someone is trying to break you up and it's false??</v>
      </c>
      <c r="C284" t="str">
        <f>'R1_Judge'!P:P</f>
        <v>AIBX0FFXVGV3G</v>
      </c>
      <c r="D284" t="str">
        <f>'R1_Judge'!AK:AK</f>
        <v>male</v>
      </c>
      <c r="E284" t="str">
        <f>'R1_Judge'!AL:AL</f>
        <v>profession</v>
      </c>
      <c r="F284" t="str">
        <f>'R1_Judge'!AG:AG</f>
        <v>18-25</v>
      </c>
      <c r="G284" t="str">
        <f>'R1_Judge'!AI:AI</f>
        <v>slightly</v>
      </c>
      <c r="H284" t="str">
        <f>VLOOKUP($A:$A,'R1_Respond'!$O:$AI,2,FALSE)</f>
        <v>A2AMUB6C6LF054</v>
      </c>
      <c r="I284" t="str">
        <f>VLOOKUP($A:$A,'R1_Respond'!$O:$AI,20,FALSE)</f>
        <v>female</v>
      </c>
      <c r="J284" t="str">
        <f>VLOOKUP($A:$A,'R1_Respond'!$O:$AI,21,FALSE)</f>
        <v>native</v>
      </c>
      <c r="K284" t="str">
        <f>VLOOKUP($A:$A,'R1_Respond'!$O:$AI,17,FALSE)</f>
        <v>56-65</v>
      </c>
      <c r="L284">
        <f>VLOOKUP($A:$A,'R1_Respond'!$O:$AI,15,FALSE)</f>
        <v>1</v>
      </c>
      <c r="M284">
        <f>VLOOKUP($A:$A,'R1_Respond'!$O:$AI,16,FALSE)</f>
        <v>5</v>
      </c>
    </row>
    <row r="285" spans="1:13" x14ac:dyDescent="0.25">
      <c r="A285" t="str">
        <f>VLOOKUP('R1_Judge'!AE:AE,'R1_Correction'!A:B,2,FALSE)</f>
        <v>3IFS6Q0HJJFG1EEND1V7WRSP2HDIS9</v>
      </c>
      <c r="B285" t="str">
        <f>'R1_Judge'!AF:AF</f>
        <v>Are you sure about your source? Maybe someone is trying to break you up and it's false??</v>
      </c>
      <c r="C285" t="str">
        <f>'R1_Judge'!P:P</f>
        <v>APRBKGIRNIXRW</v>
      </c>
      <c r="D285" t="str">
        <f>'R1_Judge'!AK:AK</f>
        <v>male</v>
      </c>
      <c r="E285" t="str">
        <f>'R1_Judge'!AL:AL</f>
        <v>native</v>
      </c>
      <c r="F285" t="str">
        <f>'R1_Judge'!AG:AG</f>
        <v>26-35</v>
      </c>
      <c r="G285" t="str">
        <f>'R1_Judge'!AI:AI</f>
        <v>none</v>
      </c>
      <c r="H285" t="str">
        <f>VLOOKUP($A:$A,'R1_Respond'!$O:$AI,2,FALSE)</f>
        <v>A2AMUB6C6LF054</v>
      </c>
      <c r="I285" t="str">
        <f>VLOOKUP($A:$A,'R1_Respond'!$O:$AI,20,FALSE)</f>
        <v>female</v>
      </c>
      <c r="J285" t="str">
        <f>VLOOKUP($A:$A,'R1_Respond'!$O:$AI,21,FALSE)</f>
        <v>native</v>
      </c>
      <c r="K285" t="str">
        <f>VLOOKUP($A:$A,'R1_Respond'!$O:$AI,17,FALSE)</f>
        <v>56-65</v>
      </c>
      <c r="L285">
        <f>VLOOKUP($A:$A,'R1_Respond'!$O:$AI,15,FALSE)</f>
        <v>1</v>
      </c>
      <c r="M285">
        <f>VLOOKUP($A:$A,'R1_Respond'!$O:$AI,16,FALSE)</f>
        <v>5</v>
      </c>
    </row>
    <row r="286" spans="1:13" x14ac:dyDescent="0.25">
      <c r="A286" t="str">
        <f>VLOOKUP('R1_Judge'!AE:AE,'R1_Correction'!A:B,2,FALSE)</f>
        <v>3IFS6Q0HJJFG1EEND1V7WRSP2HDIS9</v>
      </c>
      <c r="B286" t="str">
        <f>'R1_Judge'!AF:AF</f>
        <v>Are you sure about your source? Maybe someone is trying to break you up and it's false??</v>
      </c>
      <c r="C286" t="str">
        <f>'R1_Judge'!P:P</f>
        <v>A110KENBXU7SUJ</v>
      </c>
      <c r="D286" t="str">
        <f>'R1_Judge'!AK:AK</f>
        <v>male</v>
      </c>
      <c r="E286" t="str">
        <f>'R1_Judge'!AL:AL</f>
        <v>native</v>
      </c>
      <c r="F286" t="str">
        <f>'R1_Judge'!AG:AG</f>
        <v>46-55</v>
      </c>
      <c r="G286" t="str">
        <f>'R1_Judge'!AI:AI</f>
        <v>none</v>
      </c>
      <c r="H286" t="str">
        <f>VLOOKUP($A:$A,'R1_Respond'!$O:$AI,2,FALSE)</f>
        <v>A2AMUB6C6LF054</v>
      </c>
      <c r="I286" t="str">
        <f>VLOOKUP($A:$A,'R1_Respond'!$O:$AI,20,FALSE)</f>
        <v>female</v>
      </c>
      <c r="J286" t="str">
        <f>VLOOKUP($A:$A,'R1_Respond'!$O:$AI,21,FALSE)</f>
        <v>native</v>
      </c>
      <c r="K286" t="str">
        <f>VLOOKUP($A:$A,'R1_Respond'!$O:$AI,17,FALSE)</f>
        <v>56-65</v>
      </c>
      <c r="L286">
        <f>VLOOKUP($A:$A,'R1_Respond'!$O:$AI,15,FALSE)</f>
        <v>1</v>
      </c>
      <c r="M286">
        <f>VLOOKUP($A:$A,'R1_Respond'!$O:$AI,16,FALSE)</f>
        <v>5</v>
      </c>
    </row>
    <row r="287" spans="1:13" x14ac:dyDescent="0.25">
      <c r="A287" t="str">
        <f>VLOOKUP('R1_Judge'!AE:AE,'R1_Correction'!A:B,2,FALSE)</f>
        <v>3TXMY6UCAFKDBVDATNAGQOFT7QBQCX</v>
      </c>
      <c r="B287" t="str">
        <f>'R1_Judge'!AF:AF</f>
        <v>I want to know what made him to decide to do it on Valentine's day!</v>
      </c>
      <c r="C287" t="str">
        <f>'R1_Judge'!P:P</f>
        <v>APRBKGIRNIXRW</v>
      </c>
      <c r="D287" t="str">
        <f>'R1_Judge'!AK:AK</f>
        <v>male</v>
      </c>
      <c r="E287" t="str">
        <f>'R1_Judge'!AL:AL</f>
        <v>native</v>
      </c>
      <c r="F287" t="str">
        <f>'R1_Judge'!AG:AG</f>
        <v>26-35</v>
      </c>
      <c r="G287" t="str">
        <f>'R1_Judge'!AI:AI</f>
        <v>slightly</v>
      </c>
      <c r="H287" t="str">
        <f>VLOOKUP($A:$A,'R1_Respond'!$O:$AI,2,FALSE)</f>
        <v>ASBTT5QU0CX2Z</v>
      </c>
      <c r="I287" t="str">
        <f>VLOOKUP($A:$A,'R1_Respond'!$O:$AI,20,FALSE)</f>
        <v>male</v>
      </c>
      <c r="J287" t="str">
        <f>VLOOKUP($A:$A,'R1_Respond'!$O:$AI,21,FALSE)</f>
        <v>native</v>
      </c>
      <c r="K287" t="str">
        <f>VLOOKUP($A:$A,'R1_Respond'!$O:$AI,17,FALSE)</f>
        <v>18-25</v>
      </c>
      <c r="L287">
        <f>VLOOKUP($A:$A,'R1_Respond'!$O:$AI,15,FALSE)</f>
        <v>1</v>
      </c>
      <c r="M287">
        <f>VLOOKUP($A:$A,'R1_Respond'!$O:$AI,16,FALSE)</f>
        <v>5</v>
      </c>
    </row>
    <row r="288" spans="1:13" x14ac:dyDescent="0.25">
      <c r="A288" t="str">
        <f>VLOOKUP('R1_Judge'!AE:AE,'R1_Correction'!A:B,2,FALSE)</f>
        <v>3TXMY6UCAFKDBVDATNAGQOFT7QBQCX</v>
      </c>
      <c r="B288" t="str">
        <f>'R1_Judge'!AF:AF</f>
        <v>I want to know what made him to decide to do it on Valentine's day!</v>
      </c>
      <c r="C288" t="str">
        <f>'R1_Judge'!P:P</f>
        <v>A110KENBXU7SUJ</v>
      </c>
      <c r="D288" t="str">
        <f>'R1_Judge'!AK:AK</f>
        <v>male</v>
      </c>
      <c r="E288" t="str">
        <f>'R1_Judge'!AL:AL</f>
        <v>native</v>
      </c>
      <c r="F288" t="str">
        <f>'R1_Judge'!AG:AG</f>
        <v>46-55</v>
      </c>
      <c r="G288" t="str">
        <f>'R1_Judge'!AI:AI</f>
        <v>moderately</v>
      </c>
      <c r="H288" t="str">
        <f>VLOOKUP($A:$A,'R1_Respond'!$O:$AI,2,FALSE)</f>
        <v>ASBTT5QU0CX2Z</v>
      </c>
      <c r="I288" t="str">
        <f>VLOOKUP($A:$A,'R1_Respond'!$O:$AI,20,FALSE)</f>
        <v>male</v>
      </c>
      <c r="J288" t="str">
        <f>VLOOKUP($A:$A,'R1_Respond'!$O:$AI,21,FALSE)</f>
        <v>native</v>
      </c>
      <c r="K288" t="str">
        <f>VLOOKUP($A:$A,'R1_Respond'!$O:$AI,17,FALSE)</f>
        <v>18-25</v>
      </c>
      <c r="L288">
        <f>VLOOKUP($A:$A,'R1_Respond'!$O:$AI,15,FALSE)</f>
        <v>1</v>
      </c>
      <c r="M288">
        <f>VLOOKUP($A:$A,'R1_Respond'!$O:$AI,16,FALSE)</f>
        <v>5</v>
      </c>
    </row>
    <row r="289" spans="1:13" x14ac:dyDescent="0.25">
      <c r="A289" t="str">
        <f>VLOOKUP('R1_Judge'!AE:AE,'R1_Correction'!A:B,2,FALSE)</f>
        <v>3TXMY6UCAFKDBVDATNAGQOFT7QBQCX</v>
      </c>
      <c r="B289" t="str">
        <f>'R1_Judge'!AF:AF</f>
        <v>I want to know what made him to decide to do it on Valentine's day!</v>
      </c>
      <c r="C289" t="str">
        <f>'R1_Judge'!P:P</f>
        <v>A14M2EERU7E8KD</v>
      </c>
      <c r="D289" t="str">
        <f>'R1_Judge'!AK:AK</f>
        <v>female</v>
      </c>
      <c r="E289" t="str">
        <f>'R1_Judge'!AL:AL</f>
        <v>native</v>
      </c>
      <c r="F289" t="str">
        <f>'R1_Judge'!AG:AG</f>
        <v>26-35</v>
      </c>
      <c r="G289" t="str">
        <f>'R1_Judge'!AI:AI</f>
        <v>slightly</v>
      </c>
      <c r="H289" t="str">
        <f>VLOOKUP($A:$A,'R1_Respond'!$O:$AI,2,FALSE)</f>
        <v>ASBTT5QU0CX2Z</v>
      </c>
      <c r="I289" t="str">
        <f>VLOOKUP($A:$A,'R1_Respond'!$O:$AI,20,FALSE)</f>
        <v>male</v>
      </c>
      <c r="J289" t="str">
        <f>VLOOKUP($A:$A,'R1_Respond'!$O:$AI,21,FALSE)</f>
        <v>native</v>
      </c>
      <c r="K289" t="str">
        <f>VLOOKUP($A:$A,'R1_Respond'!$O:$AI,17,FALSE)</f>
        <v>18-25</v>
      </c>
      <c r="L289">
        <f>VLOOKUP($A:$A,'R1_Respond'!$O:$AI,15,FALSE)</f>
        <v>1</v>
      </c>
      <c r="M289">
        <f>VLOOKUP($A:$A,'R1_Respond'!$O:$AI,16,FALSE)</f>
        <v>5</v>
      </c>
    </row>
    <row r="290" spans="1:13" x14ac:dyDescent="0.25">
      <c r="A290" t="str">
        <f>VLOOKUP('R1_Judge'!AE:AE,'R1_Correction'!A:B,2,FALSE)</f>
        <v>3TYCR1GOTDFFSR87TWMSK0HK63DZLL</v>
      </c>
      <c r="B290" t="str">
        <f>'R1_Judge'!AF:AF</f>
        <v>I'm always here if you need to vent. But dont do anything crazy. Talk with him?</v>
      </c>
      <c r="C290" t="str">
        <f>'R1_Judge'!P:P</f>
        <v>A3135Y3RMFC3PK</v>
      </c>
      <c r="D290" t="str">
        <f>'R1_Judge'!AK:AK</f>
        <v>female</v>
      </c>
      <c r="E290" t="str">
        <f>'R1_Judge'!AL:AL</f>
        <v>native</v>
      </c>
      <c r="F290" t="str">
        <f>'R1_Judge'!AG:AG</f>
        <v>46-55</v>
      </c>
      <c r="G290" t="str">
        <f>'R1_Judge'!AI:AI</f>
        <v>moderately</v>
      </c>
      <c r="H290" t="str">
        <f>VLOOKUP($A:$A,'R1_Respond'!$O:$AI,2,FALSE)</f>
        <v>A2SUNVHLEHE487</v>
      </c>
      <c r="I290" t="str">
        <f>VLOOKUP($A:$A,'R1_Respond'!$O:$AI,20,FALSE)</f>
        <v>male</v>
      </c>
      <c r="J290" t="str">
        <f>VLOOKUP($A:$A,'R1_Respond'!$O:$AI,21,FALSE)</f>
        <v>native</v>
      </c>
      <c r="K290" t="str">
        <f>VLOOKUP($A:$A,'R1_Respond'!$O:$AI,17,FALSE)</f>
        <v>26-35</v>
      </c>
      <c r="L290">
        <f>VLOOKUP($A:$A,'R1_Respond'!$O:$AI,15,FALSE)</f>
        <v>1</v>
      </c>
      <c r="M290">
        <f>VLOOKUP($A:$A,'R1_Respond'!$O:$AI,16,FALSE)</f>
        <v>5</v>
      </c>
    </row>
    <row r="291" spans="1:13" x14ac:dyDescent="0.25">
      <c r="A291" t="str">
        <f>VLOOKUP('R1_Judge'!AE:AE,'R1_Correction'!A:B,2,FALSE)</f>
        <v>3TYCR1GOTDFFSR87TWMSK0HK63DZLL</v>
      </c>
      <c r="B291" t="str">
        <f>'R1_Judge'!AF:AF</f>
        <v>I'm always here if you need to vent. But dont do anything crazy. Talk with him?</v>
      </c>
      <c r="C291" t="str">
        <f>'R1_Judge'!P:P</f>
        <v>A33M7EZ72P8TWF</v>
      </c>
      <c r="D291" t="str">
        <f>'R1_Judge'!AK:AK</f>
        <v>male</v>
      </c>
      <c r="E291" t="str">
        <f>'R1_Judge'!AL:AL</f>
        <v>native</v>
      </c>
      <c r="F291" t="str">
        <f>'R1_Judge'!AG:AG</f>
        <v>26-35</v>
      </c>
      <c r="G291" t="str">
        <f>'R1_Judge'!AI:AI</f>
        <v>extremely</v>
      </c>
      <c r="H291" t="str">
        <f>VLOOKUP($A:$A,'R1_Respond'!$O:$AI,2,FALSE)</f>
        <v>A2SUNVHLEHE487</v>
      </c>
      <c r="I291" t="str">
        <f>VLOOKUP($A:$A,'R1_Respond'!$O:$AI,20,FALSE)</f>
        <v>male</v>
      </c>
      <c r="J291" t="str">
        <f>VLOOKUP($A:$A,'R1_Respond'!$O:$AI,21,FALSE)</f>
        <v>native</v>
      </c>
      <c r="K291" t="str">
        <f>VLOOKUP($A:$A,'R1_Respond'!$O:$AI,17,FALSE)</f>
        <v>26-35</v>
      </c>
      <c r="L291">
        <f>VLOOKUP($A:$A,'R1_Respond'!$O:$AI,15,FALSE)</f>
        <v>1</v>
      </c>
      <c r="M291">
        <f>VLOOKUP($A:$A,'R1_Respond'!$O:$AI,16,FALSE)</f>
        <v>5</v>
      </c>
    </row>
    <row r="292" spans="1:13" x14ac:dyDescent="0.25">
      <c r="A292" t="str">
        <f>VLOOKUP('R1_Judge'!AE:AE,'R1_Correction'!A:B,2,FALSE)</f>
        <v>3TYCR1GOTDFFSR87TWMSK0HK63DZLL</v>
      </c>
      <c r="B292" t="str">
        <f>'R1_Judge'!AF:AF</f>
        <v>I'm always here if you need to vent. But dont do anything crazy. Talk with him?</v>
      </c>
      <c r="C292" t="str">
        <f>'R1_Judge'!P:P</f>
        <v>ACKPIJEXGOL72</v>
      </c>
      <c r="D292" t="str">
        <f>'R1_Judge'!AK:AK</f>
        <v>male</v>
      </c>
      <c r="E292" t="str">
        <f>'R1_Judge'!AL:AL</f>
        <v>none</v>
      </c>
      <c r="F292" t="str">
        <f>'R1_Judge'!AG:AG</f>
        <v>18-25</v>
      </c>
      <c r="G292" t="str">
        <f>'R1_Judge'!AI:AI</f>
        <v>very</v>
      </c>
      <c r="H292" t="str">
        <f>VLOOKUP($A:$A,'R1_Respond'!$O:$AI,2,FALSE)</f>
        <v>A2SUNVHLEHE487</v>
      </c>
      <c r="I292" t="str">
        <f>VLOOKUP($A:$A,'R1_Respond'!$O:$AI,20,FALSE)</f>
        <v>male</v>
      </c>
      <c r="J292" t="str">
        <f>VLOOKUP($A:$A,'R1_Respond'!$O:$AI,21,FALSE)</f>
        <v>native</v>
      </c>
      <c r="K292" t="str">
        <f>VLOOKUP($A:$A,'R1_Respond'!$O:$AI,17,FALSE)</f>
        <v>26-35</v>
      </c>
      <c r="L292">
        <f>VLOOKUP($A:$A,'R1_Respond'!$O:$AI,15,FALSE)</f>
        <v>1</v>
      </c>
      <c r="M292">
        <f>VLOOKUP($A:$A,'R1_Respond'!$O:$AI,16,FALSE)</f>
        <v>5</v>
      </c>
    </row>
    <row r="293" spans="1:13" x14ac:dyDescent="0.25">
      <c r="A293" t="str">
        <f>VLOOKUP('R1_Judge'!AE:AE,'R1_Correction'!A:B,2,FALSE)</f>
        <v>3V0Z7YWSIZWSILHPITFKKY5FCR6V2G</v>
      </c>
      <c r="B293" t="str">
        <f>'R1_Judge'!AF:AF</f>
        <v>What a jerk, maybe you should just beat him to it and break up with him first!</v>
      </c>
      <c r="C293" t="str">
        <f>'R1_Judge'!P:P</f>
        <v>A3U761PEG7MFKT</v>
      </c>
      <c r="D293" t="str">
        <f>'R1_Judge'!AK:AK</f>
        <v>female</v>
      </c>
      <c r="E293" t="str">
        <f>'R1_Judge'!AL:AL</f>
        <v>native</v>
      </c>
      <c r="F293" t="str">
        <f>'R1_Judge'!AG:AG</f>
        <v>36-45</v>
      </c>
      <c r="G293" t="str">
        <f>'R1_Judge'!AI:AI</f>
        <v>none</v>
      </c>
      <c r="H293" t="str">
        <f>VLOOKUP($A:$A,'R1_Respond'!$O:$AI,2,FALSE)</f>
        <v>ASW9MABLSXSPK</v>
      </c>
      <c r="I293" t="str">
        <f>VLOOKUP($A:$A,'R1_Respond'!$O:$AI,20,FALSE)</f>
        <v>female</v>
      </c>
      <c r="J293" t="str">
        <f>VLOOKUP($A:$A,'R1_Respond'!$O:$AI,21,FALSE)</f>
        <v>native</v>
      </c>
      <c r="K293" t="str">
        <f>VLOOKUP($A:$A,'R1_Respond'!$O:$AI,17,FALSE)</f>
        <v>36-45</v>
      </c>
      <c r="L293">
        <f>VLOOKUP($A:$A,'R1_Respond'!$O:$AI,15,FALSE)</f>
        <v>1</v>
      </c>
      <c r="M293">
        <f>VLOOKUP($A:$A,'R1_Respond'!$O:$AI,16,FALSE)</f>
        <v>5</v>
      </c>
    </row>
    <row r="294" spans="1:13" x14ac:dyDescent="0.25">
      <c r="A294" t="str">
        <f>VLOOKUP('R1_Judge'!AE:AE,'R1_Correction'!A:B,2,FALSE)</f>
        <v>3V0Z7YWSIZWSILHPITFKKY5FCR6V2G</v>
      </c>
      <c r="B294" t="str">
        <f>'R1_Judge'!AF:AF</f>
        <v>What a jerk, maybe you should just beat him to it and break up with him first!</v>
      </c>
      <c r="C294" t="str">
        <f>'R1_Judge'!P:P</f>
        <v>A3TWIUN2YTYNML</v>
      </c>
      <c r="D294" t="str">
        <f>'R1_Judge'!AK:AK</f>
        <v>female</v>
      </c>
      <c r="E294" t="str">
        <f>'R1_Judge'!AL:AL</f>
        <v>native</v>
      </c>
      <c r="F294" t="str">
        <f>'R1_Judge'!AG:AG</f>
        <v>36-45</v>
      </c>
      <c r="G294" t="str">
        <f>'R1_Judge'!AI:AI</f>
        <v>extremely</v>
      </c>
      <c r="H294" t="str">
        <f>VLOOKUP($A:$A,'R1_Respond'!$O:$AI,2,FALSE)</f>
        <v>ASW9MABLSXSPK</v>
      </c>
      <c r="I294" t="str">
        <f>VLOOKUP($A:$A,'R1_Respond'!$O:$AI,20,FALSE)</f>
        <v>female</v>
      </c>
      <c r="J294" t="str">
        <f>VLOOKUP($A:$A,'R1_Respond'!$O:$AI,21,FALSE)</f>
        <v>native</v>
      </c>
      <c r="K294" t="str">
        <f>VLOOKUP($A:$A,'R1_Respond'!$O:$AI,17,FALSE)</f>
        <v>36-45</v>
      </c>
      <c r="L294">
        <f>VLOOKUP($A:$A,'R1_Respond'!$O:$AI,15,FALSE)</f>
        <v>1</v>
      </c>
      <c r="M294">
        <f>VLOOKUP($A:$A,'R1_Respond'!$O:$AI,16,FALSE)</f>
        <v>5</v>
      </c>
    </row>
    <row r="295" spans="1:13" x14ac:dyDescent="0.25">
      <c r="A295" t="str">
        <f>VLOOKUP('R1_Judge'!AE:AE,'R1_Correction'!A:B,2,FALSE)</f>
        <v>3V0Z7YWSIZWSILHPITFKKY5FCR6V2G</v>
      </c>
      <c r="B295" t="str">
        <f>'R1_Judge'!AF:AF</f>
        <v>What a jerk, maybe you should just beat him to it and break up with him first!</v>
      </c>
      <c r="C295" t="str">
        <f>'R1_Judge'!P:P</f>
        <v>A32V5DY9IYAM4R</v>
      </c>
      <c r="D295" t="str">
        <f>'R1_Judge'!AK:AK</f>
        <v>female</v>
      </c>
      <c r="E295" t="str">
        <f>'R1_Judge'!AL:AL</f>
        <v>native</v>
      </c>
      <c r="F295" t="str">
        <f>'R1_Judge'!AG:AG</f>
        <v>36-45</v>
      </c>
      <c r="G295" t="str">
        <f>'R1_Judge'!AI:AI</f>
        <v>moderately</v>
      </c>
      <c r="H295" t="str">
        <f>VLOOKUP($A:$A,'R1_Respond'!$O:$AI,2,FALSE)</f>
        <v>ASW9MABLSXSPK</v>
      </c>
      <c r="I295" t="str">
        <f>VLOOKUP($A:$A,'R1_Respond'!$O:$AI,20,FALSE)</f>
        <v>female</v>
      </c>
      <c r="J295" t="str">
        <f>VLOOKUP($A:$A,'R1_Respond'!$O:$AI,21,FALSE)</f>
        <v>native</v>
      </c>
      <c r="K295" t="str">
        <f>VLOOKUP($A:$A,'R1_Respond'!$O:$AI,17,FALSE)</f>
        <v>36-45</v>
      </c>
      <c r="L295">
        <f>VLOOKUP($A:$A,'R1_Respond'!$O:$AI,15,FALSE)</f>
        <v>1</v>
      </c>
      <c r="M295">
        <f>VLOOKUP($A:$A,'R1_Respond'!$O:$AI,16,FALSE)</f>
        <v>5</v>
      </c>
    </row>
    <row r="296" spans="1:13" x14ac:dyDescent="0.25">
      <c r="A296" t="str">
        <f>VLOOKUP('R1_Judge'!AE:AE,'R1_Correction'!A:B,2,FALSE)</f>
        <v>3X31TUMD7YIIXVNZLLD0S6X8TNV1LR</v>
      </c>
      <c r="B296" t="str">
        <f>'R1_Judge'!AF:AF</f>
        <v>That is horrible, I think you should talk to him about it and end it with him yourself, how did you find out?</v>
      </c>
      <c r="C296" t="str">
        <f>'R1_Judge'!P:P</f>
        <v>A14M2EERU7E8KD</v>
      </c>
      <c r="D296" t="str">
        <f>'R1_Judge'!AK:AK</f>
        <v>female</v>
      </c>
      <c r="E296" t="str">
        <f>'R1_Judge'!AL:AL</f>
        <v>native</v>
      </c>
      <c r="F296" t="str">
        <f>'R1_Judge'!AG:AG</f>
        <v>26-35</v>
      </c>
      <c r="G296" t="str">
        <f>'R1_Judge'!AI:AI</f>
        <v>very</v>
      </c>
      <c r="H296" t="str">
        <f>VLOOKUP($A:$A,'R1_Respond'!$O:$AI,2,FALSE)</f>
        <v>A3PTFE5MJV5DU1</v>
      </c>
      <c r="I296" t="str">
        <f>VLOOKUP($A:$A,'R1_Respond'!$O:$AI,20,FALSE)</f>
        <v>female</v>
      </c>
      <c r="J296" t="str">
        <f>VLOOKUP($A:$A,'R1_Respond'!$O:$AI,21,FALSE)</f>
        <v>native</v>
      </c>
      <c r="K296" t="str">
        <f>VLOOKUP($A:$A,'R1_Respond'!$O:$AI,17,FALSE)</f>
        <v>26-35</v>
      </c>
      <c r="L296">
        <f>VLOOKUP($A:$A,'R1_Respond'!$O:$AI,15,FALSE)</f>
        <v>1</v>
      </c>
      <c r="M296">
        <f>VLOOKUP($A:$A,'R1_Respond'!$O:$AI,16,FALSE)</f>
        <v>5</v>
      </c>
    </row>
    <row r="297" spans="1:13" x14ac:dyDescent="0.25">
      <c r="A297" t="str">
        <f>VLOOKUP('R1_Judge'!AE:AE,'R1_Correction'!A:B,2,FALSE)</f>
        <v>3X31TUMD7YIIXVNZLLD0S6X8TNV1LR</v>
      </c>
      <c r="B297" t="str">
        <f>'R1_Judge'!AF:AF</f>
        <v>That is horrible, I think you should talk to him about it and end it with him yourself, how did you find out?</v>
      </c>
      <c r="C297" t="str">
        <f>'R1_Judge'!P:P</f>
        <v>A3MYTEE8WSEQ2Z</v>
      </c>
      <c r="D297" t="str">
        <f>'R1_Judge'!AK:AK</f>
        <v>male</v>
      </c>
      <c r="E297" t="str">
        <f>'R1_Judge'!AL:AL</f>
        <v>native</v>
      </c>
      <c r="F297" t="str">
        <f>'R1_Judge'!AG:AG</f>
        <v>18-25</v>
      </c>
      <c r="G297" t="str">
        <f>'R1_Judge'!AI:AI</f>
        <v>very</v>
      </c>
      <c r="H297" t="str">
        <f>VLOOKUP($A:$A,'R1_Respond'!$O:$AI,2,FALSE)</f>
        <v>A3PTFE5MJV5DU1</v>
      </c>
      <c r="I297" t="str">
        <f>VLOOKUP($A:$A,'R1_Respond'!$O:$AI,20,FALSE)</f>
        <v>female</v>
      </c>
      <c r="J297" t="str">
        <f>VLOOKUP($A:$A,'R1_Respond'!$O:$AI,21,FALSE)</f>
        <v>native</v>
      </c>
      <c r="K297" t="str">
        <f>VLOOKUP($A:$A,'R1_Respond'!$O:$AI,17,FALSE)</f>
        <v>26-35</v>
      </c>
      <c r="L297">
        <f>VLOOKUP($A:$A,'R1_Respond'!$O:$AI,15,FALSE)</f>
        <v>1</v>
      </c>
      <c r="M297">
        <f>VLOOKUP($A:$A,'R1_Respond'!$O:$AI,16,FALSE)</f>
        <v>5</v>
      </c>
    </row>
    <row r="298" spans="1:13" x14ac:dyDescent="0.25">
      <c r="A298" t="str">
        <f>VLOOKUP('R1_Judge'!AE:AE,'R1_Correction'!A:B,2,FALSE)</f>
        <v>3X31TUMD7YIIXVNZLLD0S6X8TNV1LR</v>
      </c>
      <c r="B298" t="str">
        <f>'R1_Judge'!AF:AF</f>
        <v>That is horrible, I think you should talk to him about it and end it with him yourself, how did you find out?</v>
      </c>
      <c r="C298" t="str">
        <f>'R1_Judge'!P:P</f>
        <v>A1JALA705LS4VZ</v>
      </c>
      <c r="D298" t="str">
        <f>'R1_Judge'!AK:AK</f>
        <v>male</v>
      </c>
      <c r="E298" t="str">
        <f>'R1_Judge'!AL:AL</f>
        <v>native</v>
      </c>
      <c r="F298" t="str">
        <f>'R1_Judge'!AG:AG</f>
        <v>26-35</v>
      </c>
      <c r="G298" t="str">
        <f>'R1_Judge'!AI:AI</f>
        <v>moderately</v>
      </c>
      <c r="H298" t="str">
        <f>VLOOKUP($A:$A,'R1_Respond'!$O:$AI,2,FALSE)</f>
        <v>A3PTFE5MJV5DU1</v>
      </c>
      <c r="I298" t="str">
        <f>VLOOKUP($A:$A,'R1_Respond'!$O:$AI,20,FALSE)</f>
        <v>female</v>
      </c>
      <c r="J298" t="str">
        <f>VLOOKUP($A:$A,'R1_Respond'!$O:$AI,21,FALSE)</f>
        <v>native</v>
      </c>
      <c r="K298" t="str">
        <f>VLOOKUP($A:$A,'R1_Respond'!$O:$AI,17,FALSE)</f>
        <v>26-35</v>
      </c>
      <c r="L298">
        <f>VLOOKUP($A:$A,'R1_Respond'!$O:$AI,15,FALSE)</f>
        <v>1</v>
      </c>
      <c r="M298">
        <f>VLOOKUP($A:$A,'R1_Respond'!$O:$AI,16,FALSE)</f>
        <v>5</v>
      </c>
    </row>
    <row r="299" spans="1:13" x14ac:dyDescent="0.25">
      <c r="A299" t="str">
        <f>VLOOKUP('R1_Judge'!AE:AE,'R1_Correction'!A:B,2,FALSE)</f>
        <v>3ZGVPD4G6UD3B4GC25OJ6RR10C9TZK</v>
      </c>
      <c r="B299" t="str">
        <f>'R1_Judge'!AF:AF</f>
        <v>Break up with him first and get the upper hand.</v>
      </c>
      <c r="C299" t="str">
        <f>'R1_Judge'!P:P</f>
        <v>APRBKGIRNIXRW</v>
      </c>
      <c r="D299" t="str">
        <f>'R1_Judge'!AK:AK</f>
        <v>male</v>
      </c>
      <c r="E299" t="str">
        <f>'R1_Judge'!AL:AL</f>
        <v>native</v>
      </c>
      <c r="F299" t="str">
        <f>'R1_Judge'!AG:AG</f>
        <v>26-35</v>
      </c>
      <c r="G299" t="str">
        <f>'R1_Judge'!AI:AI</f>
        <v>slightly</v>
      </c>
      <c r="H299" t="str">
        <f>VLOOKUP($A:$A,'R1_Respond'!$O:$AI,2,FALSE)</f>
        <v>A25OEXAPBQ2LTA</v>
      </c>
      <c r="I299" t="str">
        <f>VLOOKUP($A:$A,'R1_Respond'!$O:$AI,20,FALSE)</f>
        <v>male</v>
      </c>
      <c r="J299" t="str">
        <f>VLOOKUP($A:$A,'R1_Respond'!$O:$AI,21,FALSE)</f>
        <v>native</v>
      </c>
      <c r="K299" t="str">
        <f>VLOOKUP($A:$A,'R1_Respond'!$O:$AI,17,FALSE)</f>
        <v>56-65</v>
      </c>
      <c r="L299">
        <f>VLOOKUP($A:$A,'R1_Respond'!$O:$AI,15,FALSE)</f>
        <v>1</v>
      </c>
      <c r="M299">
        <f>VLOOKUP($A:$A,'R1_Respond'!$O:$AI,16,FALSE)</f>
        <v>5</v>
      </c>
    </row>
    <row r="300" spans="1:13" x14ac:dyDescent="0.25">
      <c r="A300" t="str">
        <f>VLOOKUP('R1_Judge'!AE:AE,'R1_Correction'!A:B,2,FALSE)</f>
        <v>3ZGVPD4G6UD3B4GC25OJ6RR10C9TZK</v>
      </c>
      <c r="B300" t="str">
        <f>'R1_Judge'!AF:AF</f>
        <v>Break up with him first and get the upper hand.</v>
      </c>
      <c r="C300" t="str">
        <f>'R1_Judge'!P:P</f>
        <v>AY9S6HCHZ8F1Y</v>
      </c>
      <c r="D300" t="str">
        <f>'R1_Judge'!AK:AK</f>
        <v>male</v>
      </c>
      <c r="E300" t="str">
        <f>'R1_Judge'!AL:AL</f>
        <v>native</v>
      </c>
      <c r="F300" t="str">
        <f>'R1_Judge'!AG:AG</f>
        <v>26-35</v>
      </c>
      <c r="G300" t="str">
        <f>'R1_Judge'!AI:AI</f>
        <v>none</v>
      </c>
      <c r="H300" t="str">
        <f>VLOOKUP($A:$A,'R1_Respond'!$O:$AI,2,FALSE)</f>
        <v>A25OEXAPBQ2LTA</v>
      </c>
      <c r="I300" t="str">
        <f>VLOOKUP($A:$A,'R1_Respond'!$O:$AI,20,FALSE)</f>
        <v>male</v>
      </c>
      <c r="J300" t="str">
        <f>VLOOKUP($A:$A,'R1_Respond'!$O:$AI,21,FALSE)</f>
        <v>native</v>
      </c>
      <c r="K300" t="str">
        <f>VLOOKUP($A:$A,'R1_Respond'!$O:$AI,17,FALSE)</f>
        <v>56-65</v>
      </c>
      <c r="L300">
        <f>VLOOKUP($A:$A,'R1_Respond'!$O:$AI,15,FALSE)</f>
        <v>1</v>
      </c>
      <c r="M300">
        <f>VLOOKUP($A:$A,'R1_Respond'!$O:$AI,16,FALSE)</f>
        <v>5</v>
      </c>
    </row>
    <row r="301" spans="1:13" x14ac:dyDescent="0.25">
      <c r="A301" t="str">
        <f>VLOOKUP('R1_Judge'!AE:AE,'R1_Correction'!A:B,2,FALSE)</f>
        <v>3ZGVPD4G6UD3B4GC25OJ6RR10C9TZK</v>
      </c>
      <c r="B301" t="str">
        <f>'R1_Judge'!AF:AF</f>
        <v>Break up with him first and get the upper hand.</v>
      </c>
      <c r="C301" t="str">
        <f>'R1_Judge'!P:P</f>
        <v>A33M7EZ72P8TWF</v>
      </c>
      <c r="D301" t="str">
        <f>'R1_Judge'!AK:AK</f>
        <v>male</v>
      </c>
      <c r="E301" t="str">
        <f>'R1_Judge'!AL:AL</f>
        <v>native</v>
      </c>
      <c r="F301" t="str">
        <f>'R1_Judge'!AG:AG</f>
        <v>26-35</v>
      </c>
      <c r="G301" t="str">
        <f>'R1_Judge'!AI:AI</f>
        <v>very</v>
      </c>
      <c r="H301" t="str">
        <f>VLOOKUP($A:$A,'R1_Respond'!$O:$AI,2,FALSE)</f>
        <v>A25OEXAPBQ2LTA</v>
      </c>
      <c r="I301" t="str">
        <f>VLOOKUP($A:$A,'R1_Respond'!$O:$AI,20,FALSE)</f>
        <v>male</v>
      </c>
      <c r="J301" t="str">
        <f>VLOOKUP($A:$A,'R1_Respond'!$O:$AI,21,FALSE)</f>
        <v>native</v>
      </c>
      <c r="K301" t="str">
        <f>VLOOKUP($A:$A,'R1_Respond'!$O:$AI,17,FALSE)</f>
        <v>56-65</v>
      </c>
      <c r="L301">
        <f>VLOOKUP($A:$A,'R1_Respond'!$O:$AI,15,FALSE)</f>
        <v>1</v>
      </c>
      <c r="M301">
        <f>VLOOKUP($A:$A,'R1_Respond'!$O:$AI,16,FALSE)</f>
        <v>5</v>
      </c>
    </row>
    <row r="302" spans="1:13" x14ac:dyDescent="0.25">
      <c r="A302" t="str">
        <f>VLOOKUP('R1_Judge'!AE:AE,'R1_Correction'!A:B,2,FALSE)</f>
        <v>3AMW0RGHOEYB2N9MI0456UJV1UCPNO</v>
      </c>
      <c r="B302" t="str">
        <f>'R1_Judge'!AF:AF</f>
        <v>You are forgiven...I could never give up coffee.</v>
      </c>
      <c r="C302" t="str">
        <f>'R1_Judge'!P:P</f>
        <v>A2S96ZZ70YFPSK</v>
      </c>
      <c r="D302" t="str">
        <f>'R1_Judge'!AK:AK</f>
        <v>female</v>
      </c>
      <c r="E302" t="str">
        <f>'R1_Judge'!AL:AL</f>
        <v>native</v>
      </c>
      <c r="F302" t="str">
        <f>'R1_Judge'!AG:AG</f>
        <v>36-45</v>
      </c>
      <c r="G302" t="str">
        <f>'R1_Judge'!AI:AI</f>
        <v>very</v>
      </c>
      <c r="H302" t="str">
        <f>VLOOKUP($A:$A,'R1_Respond'!$O:$AI,2,FALSE)</f>
        <v>A1B3AF0POL9K3L</v>
      </c>
      <c r="I302" t="str">
        <f>VLOOKUP($A:$A,'R1_Respond'!$O:$AI,20,FALSE)</f>
        <v>male</v>
      </c>
      <c r="J302" t="str">
        <f>VLOOKUP($A:$A,'R1_Respond'!$O:$AI,21,FALSE)</f>
        <v>native</v>
      </c>
      <c r="K302" t="str">
        <f>VLOOKUP($A:$A,'R1_Respond'!$O:$AI,17,FALSE)</f>
        <v>26-35</v>
      </c>
      <c r="L302">
        <f>VLOOKUP($A:$A,'R1_Respond'!$O:$AI,15,FALSE)</f>
        <v>0</v>
      </c>
      <c r="M302">
        <f>VLOOKUP($A:$A,'R1_Respond'!$O:$AI,16,FALSE)</f>
        <v>6</v>
      </c>
    </row>
    <row r="303" spans="1:13" x14ac:dyDescent="0.25">
      <c r="A303" t="str">
        <f>VLOOKUP('R1_Judge'!AE:AE,'R1_Correction'!A:B,2,FALSE)</f>
        <v>3AMW0RGHOEYB2N9MI0456UJV1UCPNO</v>
      </c>
      <c r="B303" t="str">
        <f>'R1_Judge'!AF:AF</f>
        <v>You are forgiven...I could never give up coffee.</v>
      </c>
      <c r="C303" t="str">
        <f>'R1_Judge'!P:P</f>
        <v>A24DSECWUBZC0Z</v>
      </c>
      <c r="D303" t="str">
        <f>'R1_Judge'!AK:AK</f>
        <v>male</v>
      </c>
      <c r="E303" t="str">
        <f>'R1_Judge'!AL:AL</f>
        <v>native</v>
      </c>
      <c r="F303" t="str">
        <f>'R1_Judge'!AG:AG</f>
        <v>36-45</v>
      </c>
      <c r="G303" t="str">
        <f>'R1_Judge'!AI:AI</f>
        <v>very</v>
      </c>
      <c r="H303" t="str">
        <f>VLOOKUP($A:$A,'R1_Respond'!$O:$AI,2,FALSE)</f>
        <v>A1B3AF0POL9K3L</v>
      </c>
      <c r="I303" t="str">
        <f>VLOOKUP($A:$A,'R1_Respond'!$O:$AI,20,FALSE)</f>
        <v>male</v>
      </c>
      <c r="J303" t="str">
        <f>VLOOKUP($A:$A,'R1_Respond'!$O:$AI,21,FALSE)</f>
        <v>native</v>
      </c>
      <c r="K303" t="str">
        <f>VLOOKUP($A:$A,'R1_Respond'!$O:$AI,17,FALSE)</f>
        <v>26-35</v>
      </c>
      <c r="L303">
        <f>VLOOKUP($A:$A,'R1_Respond'!$O:$AI,15,FALSE)</f>
        <v>0</v>
      </c>
      <c r="M303">
        <f>VLOOKUP($A:$A,'R1_Respond'!$O:$AI,16,FALSE)</f>
        <v>6</v>
      </c>
    </row>
    <row r="304" spans="1:13" x14ac:dyDescent="0.25">
      <c r="A304" t="str">
        <f>VLOOKUP('R1_Judge'!AE:AE,'R1_Correction'!A:B,2,FALSE)</f>
        <v>3AMW0RGHOEYB2N9MI0456UJV1UCPNO</v>
      </c>
      <c r="B304" t="str">
        <f>'R1_Judge'!AF:AF</f>
        <v>You are forgiven...I could never give up coffee.</v>
      </c>
      <c r="C304" t="str">
        <f>'R1_Judge'!P:P</f>
        <v>A2Z3I9XW0SHBPY</v>
      </c>
      <c r="D304" t="str">
        <f>'R1_Judge'!AK:AK</f>
        <v>male</v>
      </c>
      <c r="E304" t="str">
        <f>'R1_Judge'!AL:AL</f>
        <v>native</v>
      </c>
      <c r="F304" t="str">
        <f>'R1_Judge'!AG:AG</f>
        <v>46-55</v>
      </c>
      <c r="G304" t="str">
        <f>'R1_Judge'!AI:AI</f>
        <v>very</v>
      </c>
      <c r="H304" t="str">
        <f>VLOOKUP($A:$A,'R1_Respond'!$O:$AI,2,FALSE)</f>
        <v>A1B3AF0POL9K3L</v>
      </c>
      <c r="I304" t="str">
        <f>VLOOKUP($A:$A,'R1_Respond'!$O:$AI,20,FALSE)</f>
        <v>male</v>
      </c>
      <c r="J304" t="str">
        <f>VLOOKUP($A:$A,'R1_Respond'!$O:$AI,21,FALSE)</f>
        <v>native</v>
      </c>
      <c r="K304" t="str">
        <f>VLOOKUP($A:$A,'R1_Respond'!$O:$AI,17,FALSE)</f>
        <v>26-35</v>
      </c>
      <c r="L304">
        <f>VLOOKUP($A:$A,'R1_Respond'!$O:$AI,15,FALSE)</f>
        <v>0</v>
      </c>
      <c r="M304">
        <f>VLOOKUP($A:$A,'R1_Respond'!$O:$AI,16,FALSE)</f>
        <v>6</v>
      </c>
    </row>
    <row r="305" spans="1:13" x14ac:dyDescent="0.25">
      <c r="A305" t="str">
        <f>VLOOKUP('R1_Judge'!AE:AE,'R1_Correction'!A:B,2,FALSE)</f>
        <v>3EFE17QCRD1G5J337JDMWFRA20KHST</v>
      </c>
      <c r="B305" t="str">
        <f>'R1_Judge'!AF:AF</f>
        <v>It's ok.  I know how hard diets can be.</v>
      </c>
      <c r="C305" t="str">
        <f>'R1_Judge'!P:P</f>
        <v>A1NLJ1L4VCQYV2</v>
      </c>
      <c r="D305" t="str">
        <f>'R1_Judge'!AK:AK</f>
        <v>male</v>
      </c>
      <c r="E305" t="str">
        <f>'R1_Judge'!AL:AL</f>
        <v>native</v>
      </c>
      <c r="F305" t="str">
        <f>'R1_Judge'!AG:AG</f>
        <v>26-35</v>
      </c>
      <c r="G305" t="str">
        <f>'R1_Judge'!AI:AI</f>
        <v>very</v>
      </c>
      <c r="H305" t="str">
        <f>VLOOKUP($A:$A,'R1_Respond'!$O:$AI,2,FALSE)</f>
        <v>A8UJNIY9R8S7W</v>
      </c>
      <c r="I305" t="str">
        <f>VLOOKUP($A:$A,'R1_Respond'!$O:$AI,20,FALSE)</f>
        <v>male</v>
      </c>
      <c r="J305" t="str">
        <f>VLOOKUP($A:$A,'R1_Respond'!$O:$AI,21,FALSE)</f>
        <v>native</v>
      </c>
      <c r="K305" t="str">
        <f>VLOOKUP($A:$A,'R1_Respond'!$O:$AI,17,FALSE)</f>
        <v>26-35</v>
      </c>
      <c r="L305">
        <f>VLOOKUP($A:$A,'R1_Respond'!$O:$AI,15,FALSE)</f>
        <v>0</v>
      </c>
      <c r="M305">
        <f>VLOOKUP($A:$A,'R1_Respond'!$O:$AI,16,FALSE)</f>
        <v>6</v>
      </c>
    </row>
    <row r="306" spans="1:13" x14ac:dyDescent="0.25">
      <c r="A306" t="str">
        <f>VLOOKUP('R1_Judge'!AE:AE,'R1_Correction'!A:B,2,FALSE)</f>
        <v>3EFE17QCRD1G5J337JDMWFRA20KHST</v>
      </c>
      <c r="B306" t="str">
        <f>'R1_Judge'!AF:AF</f>
        <v>It's ok.  I know how hard diets can be.</v>
      </c>
      <c r="C306" t="str">
        <f>'R1_Judge'!P:P</f>
        <v>A2A0M30DSA7ZN</v>
      </c>
      <c r="D306" t="str">
        <f>'R1_Judge'!AK:AK</f>
        <v>female</v>
      </c>
      <c r="E306" t="str">
        <f>'R1_Judge'!AL:AL</f>
        <v>native</v>
      </c>
      <c r="F306" t="str">
        <f>'R1_Judge'!AG:AG</f>
        <v>26-35</v>
      </c>
      <c r="G306" t="str">
        <f>'R1_Judge'!AI:AI</f>
        <v>very</v>
      </c>
      <c r="H306" t="str">
        <f>VLOOKUP($A:$A,'R1_Respond'!$O:$AI,2,FALSE)</f>
        <v>A8UJNIY9R8S7W</v>
      </c>
      <c r="I306" t="str">
        <f>VLOOKUP($A:$A,'R1_Respond'!$O:$AI,20,FALSE)</f>
        <v>male</v>
      </c>
      <c r="J306" t="str">
        <f>VLOOKUP($A:$A,'R1_Respond'!$O:$AI,21,FALSE)</f>
        <v>native</v>
      </c>
      <c r="K306" t="str">
        <f>VLOOKUP($A:$A,'R1_Respond'!$O:$AI,17,FALSE)</f>
        <v>26-35</v>
      </c>
      <c r="L306">
        <f>VLOOKUP($A:$A,'R1_Respond'!$O:$AI,15,FALSE)</f>
        <v>0</v>
      </c>
      <c r="M306">
        <f>VLOOKUP($A:$A,'R1_Respond'!$O:$AI,16,FALSE)</f>
        <v>6</v>
      </c>
    </row>
    <row r="307" spans="1:13" x14ac:dyDescent="0.25">
      <c r="A307" t="str">
        <f>VLOOKUP('R1_Judge'!AE:AE,'R1_Correction'!A:B,2,FALSE)</f>
        <v>3EFE17QCRD1G5J337JDMWFRA20KHST</v>
      </c>
      <c r="B307" t="str">
        <f>'R1_Judge'!AF:AF</f>
        <v>It's ok.  I know how hard diets can be.</v>
      </c>
      <c r="C307" t="str">
        <f>'R1_Judge'!P:P</f>
        <v>A3GLMBZSG3VU4P</v>
      </c>
      <c r="D307" t="str">
        <f>'R1_Judge'!AK:AK</f>
        <v>female</v>
      </c>
      <c r="E307" t="str">
        <f>'R1_Judge'!AL:AL</f>
        <v>native</v>
      </c>
      <c r="F307" t="str">
        <f>'R1_Judge'!AG:AG</f>
        <v>18-25</v>
      </c>
      <c r="G307" t="str">
        <f>'R1_Judge'!AI:AI</f>
        <v>extremely</v>
      </c>
      <c r="H307" t="str">
        <f>VLOOKUP($A:$A,'R1_Respond'!$O:$AI,2,FALSE)</f>
        <v>A8UJNIY9R8S7W</v>
      </c>
      <c r="I307" t="str">
        <f>VLOOKUP($A:$A,'R1_Respond'!$O:$AI,20,FALSE)</f>
        <v>male</v>
      </c>
      <c r="J307" t="str">
        <f>VLOOKUP($A:$A,'R1_Respond'!$O:$AI,21,FALSE)</f>
        <v>native</v>
      </c>
      <c r="K307" t="str">
        <f>VLOOKUP($A:$A,'R1_Respond'!$O:$AI,17,FALSE)</f>
        <v>26-35</v>
      </c>
      <c r="L307">
        <f>VLOOKUP($A:$A,'R1_Respond'!$O:$AI,15,FALSE)</f>
        <v>0</v>
      </c>
      <c r="M307">
        <f>VLOOKUP($A:$A,'R1_Respond'!$O:$AI,16,FALSE)</f>
        <v>6</v>
      </c>
    </row>
    <row r="308" spans="1:13" x14ac:dyDescent="0.25">
      <c r="A308" t="str">
        <f>VLOOKUP('R1_Judge'!AE:AE,'R1_Correction'!A:B,2,FALSE)</f>
        <v>3HHRAGRYX918SLTR2Q8LZTJLMYAO9E</v>
      </c>
      <c r="B308" t="str">
        <f>'R1_Judge'!AF:AF</f>
        <v>Sorry, I didn't mean to pry</v>
      </c>
      <c r="C308" t="str">
        <f>'R1_Judge'!P:P</f>
        <v>A2CK0OXMPOR9LE</v>
      </c>
      <c r="D308" t="str">
        <f>'R1_Judge'!AK:AK</f>
        <v>male</v>
      </c>
      <c r="E308" t="str">
        <f>'R1_Judge'!AL:AL</f>
        <v>native</v>
      </c>
      <c r="F308" t="str">
        <f>'R1_Judge'!AG:AG</f>
        <v>26-35</v>
      </c>
      <c r="G308" t="str">
        <f>'R1_Judge'!AI:AI</f>
        <v>moderately</v>
      </c>
      <c r="H308" t="str">
        <f>VLOOKUP($A:$A,'R1_Respond'!$O:$AI,2,FALSE)</f>
        <v>A9SZHZ6B4IMI1</v>
      </c>
      <c r="I308" t="str">
        <f>VLOOKUP($A:$A,'R1_Respond'!$O:$AI,20,FALSE)</f>
        <v>male</v>
      </c>
      <c r="J308" t="str">
        <f>VLOOKUP($A:$A,'R1_Respond'!$O:$AI,21,FALSE)</f>
        <v>native</v>
      </c>
      <c r="K308" t="str">
        <f>VLOOKUP($A:$A,'R1_Respond'!$O:$AI,17,FALSE)</f>
        <v>36-45</v>
      </c>
      <c r="L308">
        <f>VLOOKUP($A:$A,'R1_Respond'!$O:$AI,15,FALSE)</f>
        <v>0</v>
      </c>
      <c r="M308">
        <f>VLOOKUP($A:$A,'R1_Respond'!$O:$AI,16,FALSE)</f>
        <v>6</v>
      </c>
    </row>
    <row r="309" spans="1:13" x14ac:dyDescent="0.25">
      <c r="A309" t="str">
        <f>VLOOKUP('R1_Judge'!AE:AE,'R1_Correction'!A:B,2,FALSE)</f>
        <v>3HHRAGRYX918SLTR2Q8LZTJLMYAO9E</v>
      </c>
      <c r="B309" t="str">
        <f>'R1_Judge'!AF:AF</f>
        <v>Sorry, I didn't mean to pry</v>
      </c>
      <c r="C309" t="str">
        <f>'R1_Judge'!P:P</f>
        <v>A3MYTEE8WSEQ2Z</v>
      </c>
      <c r="D309" t="str">
        <f>'R1_Judge'!AK:AK</f>
        <v>male</v>
      </c>
      <c r="E309" t="str">
        <f>'R1_Judge'!AL:AL</f>
        <v>native</v>
      </c>
      <c r="F309" t="str">
        <f>'R1_Judge'!AG:AG</f>
        <v>18-25</v>
      </c>
      <c r="G309" t="str">
        <f>'R1_Judge'!AI:AI</f>
        <v>very</v>
      </c>
      <c r="H309" t="str">
        <f>VLOOKUP($A:$A,'R1_Respond'!$O:$AI,2,FALSE)</f>
        <v>A9SZHZ6B4IMI1</v>
      </c>
      <c r="I309" t="str">
        <f>VLOOKUP($A:$A,'R1_Respond'!$O:$AI,20,FALSE)</f>
        <v>male</v>
      </c>
      <c r="J309" t="str">
        <f>VLOOKUP($A:$A,'R1_Respond'!$O:$AI,21,FALSE)</f>
        <v>native</v>
      </c>
      <c r="K309" t="str">
        <f>VLOOKUP($A:$A,'R1_Respond'!$O:$AI,17,FALSE)</f>
        <v>36-45</v>
      </c>
      <c r="L309">
        <f>VLOOKUP($A:$A,'R1_Respond'!$O:$AI,15,FALSE)</f>
        <v>0</v>
      </c>
      <c r="M309">
        <f>VLOOKUP($A:$A,'R1_Respond'!$O:$AI,16,FALSE)</f>
        <v>6</v>
      </c>
    </row>
    <row r="310" spans="1:13" x14ac:dyDescent="0.25">
      <c r="A310" t="str">
        <f>VLOOKUP('R1_Judge'!AE:AE,'R1_Correction'!A:B,2,FALSE)</f>
        <v>3HHRAGRYX918SLTR2Q8LZTJLMYAO9E</v>
      </c>
      <c r="B310" t="str">
        <f>'R1_Judge'!AF:AF</f>
        <v>Sorry, I didn't mean to pry</v>
      </c>
      <c r="C310" t="str">
        <f>'R1_Judge'!P:P</f>
        <v>A3GLMBZSG3VU4P</v>
      </c>
      <c r="D310" t="str">
        <f>'R1_Judge'!AK:AK</f>
        <v>female</v>
      </c>
      <c r="E310" t="str">
        <f>'R1_Judge'!AL:AL</f>
        <v>native</v>
      </c>
      <c r="F310" t="str">
        <f>'R1_Judge'!AG:AG</f>
        <v>18-25</v>
      </c>
      <c r="G310" t="str">
        <f>'R1_Judge'!AI:AI</f>
        <v>moderately</v>
      </c>
      <c r="H310" t="str">
        <f>VLOOKUP($A:$A,'R1_Respond'!$O:$AI,2,FALSE)</f>
        <v>A9SZHZ6B4IMI1</v>
      </c>
      <c r="I310" t="str">
        <f>VLOOKUP($A:$A,'R1_Respond'!$O:$AI,20,FALSE)</f>
        <v>male</v>
      </c>
      <c r="J310" t="str">
        <f>VLOOKUP($A:$A,'R1_Respond'!$O:$AI,21,FALSE)</f>
        <v>native</v>
      </c>
      <c r="K310" t="str">
        <f>VLOOKUP($A:$A,'R1_Respond'!$O:$AI,17,FALSE)</f>
        <v>36-45</v>
      </c>
      <c r="L310">
        <f>VLOOKUP($A:$A,'R1_Respond'!$O:$AI,15,FALSE)</f>
        <v>0</v>
      </c>
      <c r="M310">
        <f>VLOOKUP($A:$A,'R1_Respond'!$O:$AI,16,FALSE)</f>
        <v>6</v>
      </c>
    </row>
    <row r="311" spans="1:13" x14ac:dyDescent="0.25">
      <c r="A311" t="str">
        <f>VLOOKUP('R1_Judge'!AE:AE,'R1_Correction'!A:B,2,FALSE)</f>
        <v>3L6L49WXW1TLN5HXGGGV9F8EJBN54Q</v>
      </c>
      <c r="B311" t="str">
        <f>'R1_Judge'!AF:AF</f>
        <v>You're forgiven, we all do it sometimes.</v>
      </c>
      <c r="C311" t="str">
        <f>'R1_Judge'!P:P</f>
        <v>A3U761PEG7MFKT</v>
      </c>
      <c r="D311" t="str">
        <f>'R1_Judge'!AK:AK</f>
        <v>female</v>
      </c>
      <c r="E311" t="str">
        <f>'R1_Judge'!AL:AL</f>
        <v>native</v>
      </c>
      <c r="F311" t="str">
        <f>'R1_Judge'!AG:AG</f>
        <v>36-45</v>
      </c>
      <c r="G311" t="str">
        <f>'R1_Judge'!AI:AI</f>
        <v>extremely</v>
      </c>
      <c r="H311" t="str">
        <f>VLOOKUP($A:$A,'R1_Respond'!$O:$AI,2,FALSE)</f>
        <v>A2G4PA35IX5RIA</v>
      </c>
      <c r="I311" t="str">
        <f>VLOOKUP($A:$A,'R1_Respond'!$O:$AI,20,FALSE)</f>
        <v>male</v>
      </c>
      <c r="J311" t="str">
        <f>VLOOKUP($A:$A,'R1_Respond'!$O:$AI,21,FALSE)</f>
        <v>native</v>
      </c>
      <c r="K311" t="str">
        <f>VLOOKUP($A:$A,'R1_Respond'!$O:$AI,17,FALSE)</f>
        <v>26-35</v>
      </c>
      <c r="L311">
        <f>VLOOKUP($A:$A,'R1_Respond'!$O:$AI,15,FALSE)</f>
        <v>0</v>
      </c>
      <c r="M311">
        <f>VLOOKUP($A:$A,'R1_Respond'!$O:$AI,16,FALSE)</f>
        <v>6</v>
      </c>
    </row>
    <row r="312" spans="1:13" x14ac:dyDescent="0.25">
      <c r="A312" t="str">
        <f>VLOOKUP('R1_Judge'!AE:AE,'R1_Correction'!A:B,2,FALSE)</f>
        <v>3L6L49WXW1TLN5HXGGGV9F8EJBN54Q</v>
      </c>
      <c r="B312" t="str">
        <f>'R1_Judge'!AF:AF</f>
        <v>You're forgiven, we all do it sometimes.</v>
      </c>
      <c r="C312" t="str">
        <f>'R1_Judge'!P:P</f>
        <v>A1JEMN51X76N2O</v>
      </c>
      <c r="D312" t="str">
        <f>'R1_Judge'!AK:AK</f>
        <v>female</v>
      </c>
      <c r="E312" t="str">
        <f>'R1_Judge'!AL:AL</f>
        <v>native</v>
      </c>
      <c r="F312" t="str">
        <f>'R1_Judge'!AG:AG</f>
        <v>46-55</v>
      </c>
      <c r="G312" t="str">
        <f>'R1_Judge'!AI:AI</f>
        <v>extremely</v>
      </c>
      <c r="H312" t="str">
        <f>VLOOKUP($A:$A,'R1_Respond'!$O:$AI,2,FALSE)</f>
        <v>A2G4PA35IX5RIA</v>
      </c>
      <c r="I312" t="str">
        <f>VLOOKUP($A:$A,'R1_Respond'!$O:$AI,20,FALSE)</f>
        <v>male</v>
      </c>
      <c r="J312" t="str">
        <f>VLOOKUP($A:$A,'R1_Respond'!$O:$AI,21,FALSE)</f>
        <v>native</v>
      </c>
      <c r="K312" t="str">
        <f>VLOOKUP($A:$A,'R1_Respond'!$O:$AI,17,FALSE)</f>
        <v>26-35</v>
      </c>
      <c r="L312">
        <f>VLOOKUP($A:$A,'R1_Respond'!$O:$AI,15,FALSE)</f>
        <v>0</v>
      </c>
      <c r="M312">
        <f>VLOOKUP($A:$A,'R1_Respond'!$O:$AI,16,FALSE)</f>
        <v>6</v>
      </c>
    </row>
    <row r="313" spans="1:13" x14ac:dyDescent="0.25">
      <c r="A313" t="str">
        <f>VLOOKUP('R1_Judge'!AE:AE,'R1_Correction'!A:B,2,FALSE)</f>
        <v>3L6L49WXW1TLN5HXGGGV9F8EJBN54Q</v>
      </c>
      <c r="B313" t="str">
        <f>'R1_Judge'!AF:AF</f>
        <v>You're forgiven, we all do it sometimes.</v>
      </c>
      <c r="C313" t="str">
        <f>'R1_Judge'!P:P</f>
        <v>A1H4GJFI4NJWKV</v>
      </c>
      <c r="D313" t="str">
        <f>'R1_Judge'!AK:AK</f>
        <v>female</v>
      </c>
      <c r="E313" t="str">
        <f>'R1_Judge'!AL:AL</f>
        <v>native</v>
      </c>
      <c r="F313" t="str">
        <f>'R1_Judge'!AG:AG</f>
        <v>36-45</v>
      </c>
      <c r="G313" t="str">
        <f>'R1_Judge'!AI:AI</f>
        <v>slightly</v>
      </c>
      <c r="H313" t="str">
        <f>VLOOKUP($A:$A,'R1_Respond'!$O:$AI,2,FALSE)</f>
        <v>A2G4PA35IX5RIA</v>
      </c>
      <c r="I313" t="str">
        <f>VLOOKUP($A:$A,'R1_Respond'!$O:$AI,20,FALSE)</f>
        <v>male</v>
      </c>
      <c r="J313" t="str">
        <f>VLOOKUP($A:$A,'R1_Respond'!$O:$AI,21,FALSE)</f>
        <v>native</v>
      </c>
      <c r="K313" t="str">
        <f>VLOOKUP($A:$A,'R1_Respond'!$O:$AI,17,FALSE)</f>
        <v>26-35</v>
      </c>
      <c r="L313">
        <f>VLOOKUP($A:$A,'R1_Respond'!$O:$AI,15,FALSE)</f>
        <v>0</v>
      </c>
      <c r="M313">
        <f>VLOOKUP($A:$A,'R1_Respond'!$O:$AI,16,FALSE)</f>
        <v>6</v>
      </c>
    </row>
    <row r="314" spans="1:13" x14ac:dyDescent="0.25">
      <c r="A314" t="str">
        <f>VLOOKUP('R1_Judge'!AE:AE,'R1_Correction'!A:B,2,FALSE)</f>
        <v>3L6L49WXW1TLN5HXGGGV9F8EJFI45S</v>
      </c>
      <c r="B314" t="str">
        <f>'R1_Judge'!AF:AF</f>
        <v>Only Jesus can forgive your sins, my child.</v>
      </c>
      <c r="C314" t="str">
        <f>'R1_Judge'!P:P</f>
        <v>A30V8858N0WEW</v>
      </c>
      <c r="D314" t="str">
        <f>'R1_Judge'!AK:AK</f>
        <v>male</v>
      </c>
      <c r="E314" t="str">
        <f>'R1_Judge'!AL:AL</f>
        <v>native</v>
      </c>
      <c r="F314" t="str">
        <f>'R1_Judge'!AG:AG</f>
        <v>36-45</v>
      </c>
      <c r="G314" t="str">
        <f>'R1_Judge'!AI:AI</f>
        <v>none</v>
      </c>
      <c r="H314" t="str">
        <f>VLOOKUP($A:$A,'R1_Respond'!$O:$AI,2,FALSE)</f>
        <v>A24LN4SVIBKALS</v>
      </c>
      <c r="I314" t="str">
        <f>VLOOKUP($A:$A,'R1_Respond'!$O:$AI,20,FALSE)</f>
        <v>male</v>
      </c>
      <c r="J314" t="str">
        <f>VLOOKUP($A:$A,'R1_Respond'!$O:$AI,21,FALSE)</f>
        <v>native</v>
      </c>
      <c r="K314" t="str">
        <f>VLOOKUP($A:$A,'R1_Respond'!$O:$AI,17,FALSE)</f>
        <v>18-25</v>
      </c>
      <c r="L314">
        <f>VLOOKUP($A:$A,'R1_Respond'!$O:$AI,15,FALSE)</f>
        <v>0</v>
      </c>
      <c r="M314">
        <f>VLOOKUP($A:$A,'R1_Respond'!$O:$AI,16,FALSE)</f>
        <v>6</v>
      </c>
    </row>
    <row r="315" spans="1:13" x14ac:dyDescent="0.25">
      <c r="A315" t="str">
        <f>VLOOKUP('R1_Judge'!AE:AE,'R1_Correction'!A:B,2,FALSE)</f>
        <v>3L6L49WXW1TLN5HXGGGV9F8EJFI45S</v>
      </c>
      <c r="B315" t="str">
        <f>'R1_Judge'!AF:AF</f>
        <v>Only Jesus can forgive your sins, my child.</v>
      </c>
      <c r="C315" t="str">
        <f>'R1_Judge'!P:P</f>
        <v>A3U761PEG7MFKT</v>
      </c>
      <c r="D315" t="str">
        <f>'R1_Judge'!AK:AK</f>
        <v>female</v>
      </c>
      <c r="E315" t="str">
        <f>'R1_Judge'!AL:AL</f>
        <v>native</v>
      </c>
      <c r="F315" t="str">
        <f>'R1_Judge'!AG:AG</f>
        <v>36-45</v>
      </c>
      <c r="G315" t="str">
        <f>'R1_Judge'!AI:AI</f>
        <v>none</v>
      </c>
      <c r="H315" t="str">
        <f>VLOOKUP($A:$A,'R1_Respond'!$O:$AI,2,FALSE)</f>
        <v>A24LN4SVIBKALS</v>
      </c>
      <c r="I315" t="str">
        <f>VLOOKUP($A:$A,'R1_Respond'!$O:$AI,20,FALSE)</f>
        <v>male</v>
      </c>
      <c r="J315" t="str">
        <f>VLOOKUP($A:$A,'R1_Respond'!$O:$AI,21,FALSE)</f>
        <v>native</v>
      </c>
      <c r="K315" t="str">
        <f>VLOOKUP($A:$A,'R1_Respond'!$O:$AI,17,FALSE)</f>
        <v>18-25</v>
      </c>
      <c r="L315">
        <f>VLOOKUP($A:$A,'R1_Respond'!$O:$AI,15,FALSE)</f>
        <v>0</v>
      </c>
      <c r="M315">
        <f>VLOOKUP($A:$A,'R1_Respond'!$O:$AI,16,FALSE)</f>
        <v>6</v>
      </c>
    </row>
    <row r="316" spans="1:13" x14ac:dyDescent="0.25">
      <c r="A316" t="str">
        <f>VLOOKUP('R1_Judge'!AE:AE,'R1_Correction'!A:B,2,FALSE)</f>
        <v>3L6L49WXW1TLN5HXGGGV9F8EJFI45S</v>
      </c>
      <c r="B316" t="str">
        <f>'R1_Judge'!AF:AF</f>
        <v>Only Jesus can forgive your sins, my child.</v>
      </c>
      <c r="C316" t="str">
        <f>'R1_Judge'!P:P</f>
        <v>APRBKGIRNIXRW</v>
      </c>
      <c r="D316" t="str">
        <f>'R1_Judge'!AK:AK</f>
        <v>male</v>
      </c>
      <c r="E316" t="str">
        <f>'R1_Judge'!AL:AL</f>
        <v>native</v>
      </c>
      <c r="F316" t="str">
        <f>'R1_Judge'!AG:AG</f>
        <v>26-35</v>
      </c>
      <c r="G316" t="str">
        <f>'R1_Judge'!AI:AI</f>
        <v>none</v>
      </c>
      <c r="H316" t="str">
        <f>VLOOKUP($A:$A,'R1_Respond'!$O:$AI,2,FALSE)</f>
        <v>A24LN4SVIBKALS</v>
      </c>
      <c r="I316" t="str">
        <f>VLOOKUP($A:$A,'R1_Respond'!$O:$AI,20,FALSE)</f>
        <v>male</v>
      </c>
      <c r="J316" t="str">
        <f>VLOOKUP($A:$A,'R1_Respond'!$O:$AI,21,FALSE)</f>
        <v>native</v>
      </c>
      <c r="K316" t="str">
        <f>VLOOKUP($A:$A,'R1_Respond'!$O:$AI,17,FALSE)</f>
        <v>18-25</v>
      </c>
      <c r="L316">
        <f>VLOOKUP($A:$A,'R1_Respond'!$O:$AI,15,FALSE)</f>
        <v>0</v>
      </c>
      <c r="M316">
        <f>VLOOKUP($A:$A,'R1_Respond'!$O:$AI,16,FALSE)</f>
        <v>6</v>
      </c>
    </row>
    <row r="317" spans="1:13" x14ac:dyDescent="0.25">
      <c r="A317" t="str">
        <f>VLOOKUP('R1_Judge'!AE:AE,'R1_Correction'!A:B,2,FALSE)</f>
        <v>3MX2NQ3YCAQCL7570RI06Q5CC8HX5Q</v>
      </c>
      <c r="B317" t="str">
        <f>'R1_Judge'!AF:AF</f>
        <v>Just meant that is probably why I didn't recognize you. Not a sin in my eyes. Forgiven:)</v>
      </c>
      <c r="C317" t="str">
        <f>'R1_Judge'!P:P</f>
        <v>A1H4GJFI4NJWKV</v>
      </c>
      <c r="D317" t="str">
        <f>'R1_Judge'!AK:AK</f>
        <v>female</v>
      </c>
      <c r="E317" t="str">
        <f>'R1_Judge'!AL:AL</f>
        <v>native</v>
      </c>
      <c r="F317" t="str">
        <f>'R1_Judge'!AG:AG</f>
        <v>36-45</v>
      </c>
      <c r="G317" t="str">
        <f>'R1_Judge'!AI:AI</f>
        <v>slightly</v>
      </c>
      <c r="H317" t="str">
        <f>VLOOKUP($A:$A,'R1_Respond'!$O:$AI,2,FALSE)</f>
        <v>A23OWTM4N480J</v>
      </c>
      <c r="I317" t="str">
        <f>VLOOKUP($A:$A,'R1_Respond'!$O:$AI,20,FALSE)</f>
        <v>female</v>
      </c>
      <c r="J317" t="str">
        <f>VLOOKUP($A:$A,'R1_Respond'!$O:$AI,21,FALSE)</f>
        <v>native</v>
      </c>
      <c r="K317" t="str">
        <f>VLOOKUP($A:$A,'R1_Respond'!$O:$AI,17,FALSE)</f>
        <v>46-55</v>
      </c>
      <c r="L317">
        <f>VLOOKUP($A:$A,'R1_Respond'!$O:$AI,15,FALSE)</f>
        <v>0</v>
      </c>
      <c r="M317">
        <f>VLOOKUP($A:$A,'R1_Respond'!$O:$AI,16,FALSE)</f>
        <v>6</v>
      </c>
    </row>
    <row r="318" spans="1:13" x14ac:dyDescent="0.25">
      <c r="A318" t="str">
        <f>VLOOKUP('R1_Judge'!AE:AE,'R1_Correction'!A:B,2,FALSE)</f>
        <v>3MX2NQ3YCAQCL7570RI06Q5CC8HX5Q</v>
      </c>
      <c r="B318" t="str">
        <f>'R1_Judge'!AF:AF</f>
        <v>Just meant that is probably why I didn't recognize you. Not a sin in my eyes. Forgiven:)</v>
      </c>
      <c r="C318" t="str">
        <f>'R1_Judge'!P:P</f>
        <v>AK467M5VTG7N4</v>
      </c>
      <c r="D318" t="str">
        <f>'R1_Judge'!AK:AK</f>
        <v>male</v>
      </c>
      <c r="E318" t="str">
        <f>'R1_Judge'!AL:AL</f>
        <v>native</v>
      </c>
      <c r="F318" t="str">
        <f>'R1_Judge'!AG:AG</f>
        <v>26-35</v>
      </c>
      <c r="G318" t="str">
        <f>'R1_Judge'!AI:AI</f>
        <v>extremely</v>
      </c>
      <c r="H318" t="str">
        <f>VLOOKUP($A:$A,'R1_Respond'!$O:$AI,2,FALSE)</f>
        <v>A23OWTM4N480J</v>
      </c>
      <c r="I318" t="str">
        <f>VLOOKUP($A:$A,'R1_Respond'!$O:$AI,20,FALSE)</f>
        <v>female</v>
      </c>
      <c r="J318" t="str">
        <f>VLOOKUP($A:$A,'R1_Respond'!$O:$AI,21,FALSE)</f>
        <v>native</v>
      </c>
      <c r="K318" t="str">
        <f>VLOOKUP($A:$A,'R1_Respond'!$O:$AI,17,FALSE)</f>
        <v>46-55</v>
      </c>
      <c r="L318">
        <f>VLOOKUP($A:$A,'R1_Respond'!$O:$AI,15,FALSE)</f>
        <v>0</v>
      </c>
      <c r="M318">
        <f>VLOOKUP($A:$A,'R1_Respond'!$O:$AI,16,FALSE)</f>
        <v>6</v>
      </c>
    </row>
    <row r="319" spans="1:13" x14ac:dyDescent="0.25">
      <c r="A319" t="str">
        <f>VLOOKUP('R1_Judge'!AE:AE,'R1_Correction'!A:B,2,FALSE)</f>
        <v>3MX2NQ3YCAQCL7570RI06Q5CC8HX5Q</v>
      </c>
      <c r="B319" t="str">
        <f>'R1_Judge'!AF:AF</f>
        <v>Just meant that is probably why I didn't recognize you. Not a sin in my eyes. Forgiven:)</v>
      </c>
      <c r="C319" t="str">
        <f>'R1_Judge'!P:P</f>
        <v>A2KCYHT0N7EMCT</v>
      </c>
      <c r="D319" t="str">
        <f>'R1_Judge'!AK:AK</f>
        <v>female</v>
      </c>
      <c r="E319" t="str">
        <f>'R1_Judge'!AL:AL</f>
        <v>native</v>
      </c>
      <c r="F319" t="str">
        <f>'R1_Judge'!AG:AG</f>
        <v>26-35</v>
      </c>
      <c r="G319" t="str">
        <f>'R1_Judge'!AI:AI</f>
        <v>extremely</v>
      </c>
      <c r="H319" t="str">
        <f>VLOOKUP($A:$A,'R1_Respond'!$O:$AI,2,FALSE)</f>
        <v>A23OWTM4N480J</v>
      </c>
      <c r="I319" t="str">
        <f>VLOOKUP($A:$A,'R1_Respond'!$O:$AI,20,FALSE)</f>
        <v>female</v>
      </c>
      <c r="J319" t="str">
        <f>VLOOKUP($A:$A,'R1_Respond'!$O:$AI,21,FALSE)</f>
        <v>native</v>
      </c>
      <c r="K319" t="str">
        <f>VLOOKUP($A:$A,'R1_Respond'!$O:$AI,17,FALSE)</f>
        <v>46-55</v>
      </c>
      <c r="L319">
        <f>VLOOKUP($A:$A,'R1_Respond'!$O:$AI,15,FALSE)</f>
        <v>0</v>
      </c>
      <c r="M319">
        <f>VLOOKUP($A:$A,'R1_Respond'!$O:$AI,16,FALSE)</f>
        <v>6</v>
      </c>
    </row>
    <row r="320" spans="1:13" x14ac:dyDescent="0.25">
      <c r="A320" t="str">
        <f>VLOOKUP('R1_Judge'!AE:AE,'R1_Correction'!A:B,2,FALSE)</f>
        <v>3PJ71Z61R5YNWTMQWOAANX6DTRR91B</v>
      </c>
      <c r="B320" t="str">
        <f>'R1_Judge'!AF:AF</f>
        <v>Haha. I know I couldn't give up coffee.   We should meet up for a coffee date soon.</v>
      </c>
      <c r="C320" t="str">
        <f>'R1_Judge'!P:P</f>
        <v>AYXXCTW7FHTVQ</v>
      </c>
      <c r="D320" t="str">
        <f>'R1_Judge'!AK:AK</f>
        <v>female</v>
      </c>
      <c r="E320" t="str">
        <f>'R1_Judge'!AL:AL</f>
        <v>native</v>
      </c>
      <c r="F320" t="str">
        <f>'R1_Judge'!AG:AG</f>
        <v>46-55</v>
      </c>
      <c r="G320" t="str">
        <f>'R1_Judge'!AI:AI</f>
        <v>slightly</v>
      </c>
      <c r="H320" t="str">
        <f>VLOOKUP($A:$A,'R1_Respond'!$O:$AI,2,FALSE)</f>
        <v>A3NWLST0DW1QS</v>
      </c>
      <c r="I320" t="str">
        <f>VLOOKUP($A:$A,'R1_Respond'!$O:$AI,20,FALSE)</f>
        <v>female</v>
      </c>
      <c r="J320" t="str">
        <f>VLOOKUP($A:$A,'R1_Respond'!$O:$AI,21,FALSE)</f>
        <v>native</v>
      </c>
      <c r="K320" t="str">
        <f>VLOOKUP($A:$A,'R1_Respond'!$O:$AI,17,FALSE)</f>
        <v>26-35</v>
      </c>
      <c r="L320">
        <f>VLOOKUP($A:$A,'R1_Respond'!$O:$AI,15,FALSE)</f>
        <v>0</v>
      </c>
      <c r="M320">
        <f>VLOOKUP($A:$A,'R1_Respond'!$O:$AI,16,FALSE)</f>
        <v>6</v>
      </c>
    </row>
    <row r="321" spans="1:13" x14ac:dyDescent="0.25">
      <c r="A321" t="str">
        <f>VLOOKUP('R1_Judge'!AE:AE,'R1_Correction'!A:B,2,FALSE)</f>
        <v>3PJ71Z61R5YNWTMQWOAANX6DTRR91B</v>
      </c>
      <c r="B321" t="str">
        <f>'R1_Judge'!AF:AF</f>
        <v>Haha. I know I couldn't give up coffee.   We should meet up for a coffee date soon.</v>
      </c>
      <c r="C321" t="str">
        <f>'R1_Judge'!P:P</f>
        <v>A2A0M30DSA7ZN</v>
      </c>
      <c r="D321" t="str">
        <f>'R1_Judge'!AK:AK</f>
        <v>female</v>
      </c>
      <c r="E321" t="str">
        <f>'R1_Judge'!AL:AL</f>
        <v>native</v>
      </c>
      <c r="F321" t="str">
        <f>'R1_Judge'!AG:AG</f>
        <v>26-35</v>
      </c>
      <c r="G321" t="str">
        <f>'R1_Judge'!AI:AI</f>
        <v>moderately</v>
      </c>
      <c r="H321" t="str">
        <f>VLOOKUP($A:$A,'R1_Respond'!$O:$AI,2,FALSE)</f>
        <v>A3NWLST0DW1QS</v>
      </c>
      <c r="I321" t="str">
        <f>VLOOKUP($A:$A,'R1_Respond'!$O:$AI,20,FALSE)</f>
        <v>female</v>
      </c>
      <c r="J321" t="str">
        <f>VLOOKUP($A:$A,'R1_Respond'!$O:$AI,21,FALSE)</f>
        <v>native</v>
      </c>
      <c r="K321" t="str">
        <f>VLOOKUP($A:$A,'R1_Respond'!$O:$AI,17,FALSE)</f>
        <v>26-35</v>
      </c>
      <c r="L321">
        <f>VLOOKUP($A:$A,'R1_Respond'!$O:$AI,15,FALSE)</f>
        <v>0</v>
      </c>
      <c r="M321">
        <f>VLOOKUP($A:$A,'R1_Respond'!$O:$AI,16,FALSE)</f>
        <v>6</v>
      </c>
    </row>
    <row r="322" spans="1:13" x14ac:dyDescent="0.25">
      <c r="A322" t="str">
        <f>VLOOKUP('R1_Judge'!AE:AE,'R1_Correction'!A:B,2,FALSE)</f>
        <v>3PJ71Z61R5YNWTMQWOAANX6DTRR91B</v>
      </c>
      <c r="B322" t="str">
        <f>'R1_Judge'!AF:AF</f>
        <v>Haha. I know I couldn't give up coffee.   We should meet up for a coffee date soon.</v>
      </c>
      <c r="C322" t="str">
        <f>'R1_Judge'!P:P</f>
        <v>A3MYTEE8WSEQ2Z</v>
      </c>
      <c r="D322" t="str">
        <f>'R1_Judge'!AK:AK</f>
        <v>male</v>
      </c>
      <c r="E322" t="str">
        <f>'R1_Judge'!AL:AL</f>
        <v>native</v>
      </c>
      <c r="F322" t="str">
        <f>'R1_Judge'!AG:AG</f>
        <v>18-25</v>
      </c>
      <c r="G322" t="str">
        <f>'R1_Judge'!AI:AI</f>
        <v>slightly</v>
      </c>
      <c r="H322" t="str">
        <f>VLOOKUP($A:$A,'R1_Respond'!$O:$AI,2,FALSE)</f>
        <v>A3NWLST0DW1QS</v>
      </c>
      <c r="I322" t="str">
        <f>VLOOKUP($A:$A,'R1_Respond'!$O:$AI,20,FALSE)</f>
        <v>female</v>
      </c>
      <c r="J322" t="str">
        <f>VLOOKUP($A:$A,'R1_Respond'!$O:$AI,21,FALSE)</f>
        <v>native</v>
      </c>
      <c r="K322" t="str">
        <f>VLOOKUP($A:$A,'R1_Respond'!$O:$AI,17,FALSE)</f>
        <v>26-35</v>
      </c>
      <c r="L322">
        <f>VLOOKUP($A:$A,'R1_Respond'!$O:$AI,15,FALSE)</f>
        <v>0</v>
      </c>
      <c r="M322">
        <f>VLOOKUP($A:$A,'R1_Respond'!$O:$AI,16,FALSE)</f>
        <v>6</v>
      </c>
    </row>
    <row r="323" spans="1:13" x14ac:dyDescent="0.25">
      <c r="A323" t="str">
        <f>VLOOKUP('R1_Judge'!AE:AE,'R1_Correction'!A:B,2,FALSE)</f>
        <v>3RXPCZQMQQ72B39YAUGKFES0X0S1GS</v>
      </c>
      <c r="B323" t="str">
        <f>'R1_Judge'!AF:AF</f>
        <v>I don't blame you. I couldn't give it up either if I wanted to!</v>
      </c>
      <c r="C323" t="str">
        <f>'R1_Judge'!P:P</f>
        <v>A11T4227GSO6EP</v>
      </c>
      <c r="D323" t="str">
        <f>'R1_Judge'!AK:AK</f>
        <v>male</v>
      </c>
      <c r="E323" t="str">
        <f>'R1_Judge'!AL:AL</f>
        <v>profession</v>
      </c>
      <c r="F323" t="str">
        <f>'R1_Judge'!AG:AG</f>
        <v>26-35</v>
      </c>
      <c r="G323" t="str">
        <f>'R1_Judge'!AI:AI</f>
        <v>very</v>
      </c>
      <c r="H323" t="str">
        <f>VLOOKUP($A:$A,'R1_Respond'!$O:$AI,2,FALSE)</f>
        <v>A1ZT30BGR3266K</v>
      </c>
      <c r="I323" t="str">
        <f>VLOOKUP($A:$A,'R1_Respond'!$O:$AI,20,FALSE)</f>
        <v>female</v>
      </c>
      <c r="J323" t="str">
        <f>VLOOKUP($A:$A,'R1_Respond'!$O:$AI,21,FALSE)</f>
        <v>native</v>
      </c>
      <c r="K323" t="str">
        <f>VLOOKUP($A:$A,'R1_Respond'!$O:$AI,17,FALSE)</f>
        <v>26-35</v>
      </c>
      <c r="L323">
        <f>VLOOKUP($A:$A,'R1_Respond'!$O:$AI,15,FALSE)</f>
        <v>0</v>
      </c>
      <c r="M323">
        <f>VLOOKUP($A:$A,'R1_Respond'!$O:$AI,16,FALSE)</f>
        <v>6</v>
      </c>
    </row>
    <row r="324" spans="1:13" x14ac:dyDescent="0.25">
      <c r="A324" t="str">
        <f>VLOOKUP('R1_Judge'!AE:AE,'R1_Correction'!A:B,2,FALSE)</f>
        <v>3RXPCZQMQQ72B39YAUGKFES0X0S1GS</v>
      </c>
      <c r="B324" t="str">
        <f>'R1_Judge'!AF:AF</f>
        <v>I don't blame you. I couldn't give it up either if I wanted to!</v>
      </c>
      <c r="C324" t="str">
        <f>'R1_Judge'!P:P</f>
        <v>A1H4GJFI4NJWKV</v>
      </c>
      <c r="D324" t="str">
        <f>'R1_Judge'!AK:AK</f>
        <v>female</v>
      </c>
      <c r="E324" t="str">
        <f>'R1_Judge'!AL:AL</f>
        <v>native</v>
      </c>
      <c r="F324" t="str">
        <f>'R1_Judge'!AG:AG</f>
        <v>36-45</v>
      </c>
      <c r="G324" t="str">
        <f>'R1_Judge'!AI:AI</f>
        <v>slightly</v>
      </c>
      <c r="H324" t="str">
        <f>VLOOKUP($A:$A,'R1_Respond'!$O:$AI,2,FALSE)</f>
        <v>A1ZT30BGR3266K</v>
      </c>
      <c r="I324" t="str">
        <f>VLOOKUP($A:$A,'R1_Respond'!$O:$AI,20,FALSE)</f>
        <v>female</v>
      </c>
      <c r="J324" t="str">
        <f>VLOOKUP($A:$A,'R1_Respond'!$O:$AI,21,FALSE)</f>
        <v>native</v>
      </c>
      <c r="K324" t="str">
        <f>VLOOKUP($A:$A,'R1_Respond'!$O:$AI,17,FALSE)</f>
        <v>26-35</v>
      </c>
      <c r="L324">
        <f>VLOOKUP($A:$A,'R1_Respond'!$O:$AI,15,FALSE)</f>
        <v>0</v>
      </c>
      <c r="M324">
        <f>VLOOKUP($A:$A,'R1_Respond'!$O:$AI,16,FALSE)</f>
        <v>6</v>
      </c>
    </row>
    <row r="325" spans="1:13" x14ac:dyDescent="0.25">
      <c r="A325" t="str">
        <f>VLOOKUP('R1_Judge'!AE:AE,'R1_Correction'!A:B,2,FALSE)</f>
        <v>3RXPCZQMQQ72B39YAUGKFES0X0S1GS</v>
      </c>
      <c r="B325" t="str">
        <f>'R1_Judge'!AF:AF</f>
        <v>I don't blame you. I couldn't give it up either if I wanted to!</v>
      </c>
      <c r="C325" t="str">
        <f>'R1_Judge'!P:P</f>
        <v>APRBKGIRNIXRW</v>
      </c>
      <c r="D325" t="str">
        <f>'R1_Judge'!AK:AK</f>
        <v>male</v>
      </c>
      <c r="E325" t="str">
        <f>'R1_Judge'!AL:AL</f>
        <v>native</v>
      </c>
      <c r="F325" t="str">
        <f>'R1_Judge'!AG:AG</f>
        <v>26-35</v>
      </c>
      <c r="G325" t="str">
        <f>'R1_Judge'!AI:AI</f>
        <v>slightly</v>
      </c>
      <c r="H325" t="str">
        <f>VLOOKUP($A:$A,'R1_Respond'!$O:$AI,2,FALSE)</f>
        <v>A1ZT30BGR3266K</v>
      </c>
      <c r="I325" t="str">
        <f>VLOOKUP($A:$A,'R1_Respond'!$O:$AI,20,FALSE)</f>
        <v>female</v>
      </c>
      <c r="J325" t="str">
        <f>VLOOKUP($A:$A,'R1_Respond'!$O:$AI,21,FALSE)</f>
        <v>native</v>
      </c>
      <c r="K325" t="str">
        <f>VLOOKUP($A:$A,'R1_Respond'!$O:$AI,17,FALSE)</f>
        <v>26-35</v>
      </c>
      <c r="L325">
        <f>VLOOKUP($A:$A,'R1_Respond'!$O:$AI,15,FALSE)</f>
        <v>0</v>
      </c>
      <c r="M325">
        <f>VLOOKUP($A:$A,'R1_Respond'!$O:$AI,16,FALSE)</f>
        <v>6</v>
      </c>
    </row>
    <row r="326" spans="1:13" x14ac:dyDescent="0.25">
      <c r="A326" t="str">
        <f>VLOOKUP('R1_Judge'!AE:AE,'R1_Correction'!A:B,2,FALSE)</f>
        <v>3WOKGM4L72CQWR5E2UPS6IISJUK0OI</v>
      </c>
      <c r="B326" t="str">
        <f>'R1_Judge'!AF:AF</f>
        <v>Okay, well, next time coffees on me</v>
      </c>
      <c r="C326" t="str">
        <f>'R1_Judge'!P:P</f>
        <v>A2A0M30DSA7ZN</v>
      </c>
      <c r="D326" t="str">
        <f>'R1_Judge'!AK:AK</f>
        <v>female</v>
      </c>
      <c r="E326" t="str">
        <f>'R1_Judge'!AL:AL</f>
        <v>native</v>
      </c>
      <c r="F326" t="str">
        <f>'R1_Judge'!AG:AG</f>
        <v>26-35</v>
      </c>
      <c r="G326" t="str">
        <f>'R1_Judge'!AI:AI</f>
        <v>very</v>
      </c>
      <c r="H326" t="str">
        <f>VLOOKUP($A:$A,'R1_Respond'!$O:$AI,2,FALSE)</f>
        <v>AN4B03UMF1N0F</v>
      </c>
      <c r="I326" t="str">
        <f>VLOOKUP($A:$A,'R1_Respond'!$O:$AI,20,FALSE)</f>
        <v>female</v>
      </c>
      <c r="J326" t="str">
        <f>VLOOKUP($A:$A,'R1_Respond'!$O:$AI,21,FALSE)</f>
        <v>native</v>
      </c>
      <c r="K326" t="str">
        <f>VLOOKUP($A:$A,'R1_Respond'!$O:$AI,17,FALSE)</f>
        <v>36-45</v>
      </c>
      <c r="L326">
        <f>VLOOKUP($A:$A,'R1_Respond'!$O:$AI,15,FALSE)</f>
        <v>0</v>
      </c>
      <c r="M326">
        <f>VLOOKUP($A:$A,'R1_Respond'!$O:$AI,16,FALSE)</f>
        <v>6</v>
      </c>
    </row>
    <row r="327" spans="1:13" x14ac:dyDescent="0.25">
      <c r="A327" t="str">
        <f>VLOOKUP('R1_Judge'!AE:AE,'R1_Correction'!A:B,2,FALSE)</f>
        <v>3WOKGM4L72CQWR5E2UPS6IISJUK0OI</v>
      </c>
      <c r="B327" t="str">
        <f>'R1_Judge'!AF:AF</f>
        <v>Okay, well, next time coffees on me</v>
      </c>
      <c r="C327" t="str">
        <f>'R1_Judge'!P:P</f>
        <v>AY9S6HCHZ8F1Y</v>
      </c>
      <c r="D327" t="str">
        <f>'R1_Judge'!AK:AK</f>
        <v>male</v>
      </c>
      <c r="E327" t="str">
        <f>'R1_Judge'!AL:AL</f>
        <v>native</v>
      </c>
      <c r="F327" t="str">
        <f>'R1_Judge'!AG:AG</f>
        <v>26-35</v>
      </c>
      <c r="G327" t="str">
        <f>'R1_Judge'!AI:AI</f>
        <v>slightly</v>
      </c>
      <c r="H327" t="str">
        <f>VLOOKUP($A:$A,'R1_Respond'!$O:$AI,2,FALSE)</f>
        <v>AN4B03UMF1N0F</v>
      </c>
      <c r="I327" t="str">
        <f>VLOOKUP($A:$A,'R1_Respond'!$O:$AI,20,FALSE)</f>
        <v>female</v>
      </c>
      <c r="J327" t="str">
        <f>VLOOKUP($A:$A,'R1_Respond'!$O:$AI,21,FALSE)</f>
        <v>native</v>
      </c>
      <c r="K327" t="str">
        <f>VLOOKUP($A:$A,'R1_Respond'!$O:$AI,17,FALSE)</f>
        <v>36-45</v>
      </c>
      <c r="L327">
        <f>VLOOKUP($A:$A,'R1_Respond'!$O:$AI,15,FALSE)</f>
        <v>0</v>
      </c>
      <c r="M327">
        <f>VLOOKUP($A:$A,'R1_Respond'!$O:$AI,16,FALSE)</f>
        <v>6</v>
      </c>
    </row>
    <row r="328" spans="1:13" x14ac:dyDescent="0.25">
      <c r="A328" t="str">
        <f>VLOOKUP('R1_Judge'!AE:AE,'R1_Correction'!A:B,2,FALSE)</f>
        <v>3WOKGM4L72CQWR5E2UPS6IISJUK0OI</v>
      </c>
      <c r="B328" t="str">
        <f>'R1_Judge'!AF:AF</f>
        <v>Okay, well, next time coffees on me</v>
      </c>
      <c r="C328" t="str">
        <f>'R1_Judge'!P:P</f>
        <v>APRBKGIRNIXRW</v>
      </c>
      <c r="D328" t="str">
        <f>'R1_Judge'!AK:AK</f>
        <v>male</v>
      </c>
      <c r="E328" t="str">
        <f>'R1_Judge'!AL:AL</f>
        <v>native</v>
      </c>
      <c r="F328" t="str">
        <f>'R1_Judge'!AG:AG</f>
        <v>26-35</v>
      </c>
      <c r="G328" t="str">
        <f>'R1_Judge'!AI:AI</f>
        <v>slightly</v>
      </c>
      <c r="H328" t="str">
        <f>VLOOKUP($A:$A,'R1_Respond'!$O:$AI,2,FALSE)</f>
        <v>AN4B03UMF1N0F</v>
      </c>
      <c r="I328" t="str">
        <f>VLOOKUP($A:$A,'R1_Respond'!$O:$AI,20,FALSE)</f>
        <v>female</v>
      </c>
      <c r="J328" t="str">
        <f>VLOOKUP($A:$A,'R1_Respond'!$O:$AI,21,FALSE)</f>
        <v>native</v>
      </c>
      <c r="K328" t="str">
        <f>VLOOKUP($A:$A,'R1_Respond'!$O:$AI,17,FALSE)</f>
        <v>36-45</v>
      </c>
      <c r="L328">
        <f>VLOOKUP($A:$A,'R1_Respond'!$O:$AI,15,FALSE)</f>
        <v>0</v>
      </c>
      <c r="M328">
        <f>VLOOKUP($A:$A,'R1_Respond'!$O:$AI,16,FALSE)</f>
        <v>6</v>
      </c>
    </row>
    <row r="329" spans="1:13" x14ac:dyDescent="0.25">
      <c r="A329" t="str">
        <f>VLOOKUP('R1_Judge'!AE:AE,'R1_Correction'!A:B,2,FALSE)</f>
        <v>3YGXWBAF71D6MQQCVQ33NLEOBV44CY</v>
      </c>
      <c r="B329" t="str">
        <f>'R1_Judge'!AF:AF</f>
        <v>To each his own man.  No judgement here.</v>
      </c>
      <c r="C329" t="str">
        <f>'R1_Judge'!P:P</f>
        <v>A14M2EERU7E8KD</v>
      </c>
      <c r="D329" t="str">
        <f>'R1_Judge'!AK:AK</f>
        <v>female</v>
      </c>
      <c r="E329" t="str">
        <f>'R1_Judge'!AL:AL</f>
        <v>native</v>
      </c>
      <c r="F329" t="str">
        <f>'R1_Judge'!AG:AG</f>
        <v>26-35</v>
      </c>
      <c r="G329" t="str">
        <f>'R1_Judge'!AI:AI</f>
        <v>slightly</v>
      </c>
      <c r="H329" t="str">
        <f>VLOOKUP($A:$A,'R1_Respond'!$O:$AI,2,FALSE)</f>
        <v>AGTXGPO34LITF</v>
      </c>
      <c r="I329" t="str">
        <f>VLOOKUP($A:$A,'R1_Respond'!$O:$AI,20,FALSE)</f>
        <v>male</v>
      </c>
      <c r="J329" t="str">
        <f>VLOOKUP($A:$A,'R1_Respond'!$O:$AI,21,FALSE)</f>
        <v>profession</v>
      </c>
      <c r="K329" t="str">
        <f>VLOOKUP($A:$A,'R1_Respond'!$O:$AI,17,FALSE)</f>
        <v>36-45</v>
      </c>
      <c r="L329">
        <f>VLOOKUP($A:$A,'R1_Respond'!$O:$AI,15,FALSE)</f>
        <v>0</v>
      </c>
      <c r="M329">
        <f>VLOOKUP($A:$A,'R1_Respond'!$O:$AI,16,FALSE)</f>
        <v>6</v>
      </c>
    </row>
    <row r="330" spans="1:13" x14ac:dyDescent="0.25">
      <c r="A330" t="str">
        <f>VLOOKUP('R1_Judge'!AE:AE,'R1_Correction'!A:B,2,FALSE)</f>
        <v>3YGXWBAF71D6MQQCVQ33NLEOBV44CY</v>
      </c>
      <c r="B330" t="str">
        <f>'R1_Judge'!AF:AF</f>
        <v>To each his own man.  No judgement here.</v>
      </c>
      <c r="C330" t="str">
        <f>'R1_Judge'!P:P</f>
        <v>A33M7EZ72P8TWF</v>
      </c>
      <c r="D330" t="str">
        <f>'R1_Judge'!AK:AK</f>
        <v>male</v>
      </c>
      <c r="E330" t="str">
        <f>'R1_Judge'!AL:AL</f>
        <v>native</v>
      </c>
      <c r="F330" t="str">
        <f>'R1_Judge'!AG:AG</f>
        <v>26-35</v>
      </c>
      <c r="G330" t="str">
        <f>'R1_Judge'!AI:AI</f>
        <v>none</v>
      </c>
      <c r="H330" t="str">
        <f>VLOOKUP($A:$A,'R1_Respond'!$O:$AI,2,FALSE)</f>
        <v>AGTXGPO34LITF</v>
      </c>
      <c r="I330" t="str">
        <f>VLOOKUP($A:$A,'R1_Respond'!$O:$AI,20,FALSE)</f>
        <v>male</v>
      </c>
      <c r="J330" t="str">
        <f>VLOOKUP($A:$A,'R1_Respond'!$O:$AI,21,FALSE)</f>
        <v>profession</v>
      </c>
      <c r="K330" t="str">
        <f>VLOOKUP($A:$A,'R1_Respond'!$O:$AI,17,FALSE)</f>
        <v>36-45</v>
      </c>
      <c r="L330">
        <f>VLOOKUP($A:$A,'R1_Respond'!$O:$AI,15,FALSE)</f>
        <v>0</v>
      </c>
      <c r="M330">
        <f>VLOOKUP($A:$A,'R1_Respond'!$O:$AI,16,FALSE)</f>
        <v>6</v>
      </c>
    </row>
    <row r="331" spans="1:13" x14ac:dyDescent="0.25">
      <c r="A331" t="str">
        <f>VLOOKUP('R1_Judge'!AE:AE,'R1_Correction'!A:B,2,FALSE)</f>
        <v>3YGXWBAF71D6MQQCVQ33NLEOBV44CY</v>
      </c>
      <c r="B331" t="str">
        <f>'R1_Judge'!AF:AF</f>
        <v>To each his own man.  No judgement here.</v>
      </c>
      <c r="C331" t="str">
        <f>'R1_Judge'!P:P</f>
        <v>AQ5RV9HW7U6ID</v>
      </c>
      <c r="D331" t="str">
        <f>'R1_Judge'!AK:AK</f>
        <v>male</v>
      </c>
      <c r="E331" t="str">
        <f>'R1_Judge'!AL:AL</f>
        <v>native</v>
      </c>
      <c r="F331" t="str">
        <f>'R1_Judge'!AG:AG</f>
        <v>18-25</v>
      </c>
      <c r="G331" t="str">
        <f>'R1_Judge'!AI:AI</f>
        <v>slightly</v>
      </c>
      <c r="H331" t="str">
        <f>VLOOKUP($A:$A,'R1_Respond'!$O:$AI,2,FALSE)</f>
        <v>AGTXGPO34LITF</v>
      </c>
      <c r="I331" t="str">
        <f>VLOOKUP($A:$A,'R1_Respond'!$O:$AI,20,FALSE)</f>
        <v>male</v>
      </c>
      <c r="J331" t="str">
        <f>VLOOKUP($A:$A,'R1_Respond'!$O:$AI,21,FALSE)</f>
        <v>profession</v>
      </c>
      <c r="K331" t="str">
        <f>VLOOKUP($A:$A,'R1_Respond'!$O:$AI,17,FALSE)</f>
        <v>36-45</v>
      </c>
      <c r="L331">
        <f>VLOOKUP($A:$A,'R1_Respond'!$O:$AI,15,FALSE)</f>
        <v>0</v>
      </c>
      <c r="M331">
        <f>VLOOKUP($A:$A,'R1_Respond'!$O:$AI,16,FALSE)</f>
        <v>6</v>
      </c>
    </row>
    <row r="332" spans="1:13" x14ac:dyDescent="0.25">
      <c r="A332" t="str">
        <f>VLOOKUP('R1_Judge'!AE:AE,'R1_Correction'!A:B,2,FALSE)</f>
        <v>31EUONYN2WZ6PS6U5RDHRB8IDXAVOW</v>
      </c>
      <c r="B332" t="str">
        <f>'R1_Judge'!AF:AF</f>
        <v>It is OK. Let's meet together and have a cup of coffee talking to each other.</v>
      </c>
      <c r="C332" t="str">
        <f>'R1_Judge'!P:P</f>
        <v>A2SKVQA1LQCH0M</v>
      </c>
      <c r="D332" t="str">
        <f>'R1_Judge'!AK:AK</f>
        <v>female</v>
      </c>
      <c r="E332" t="str">
        <f>'R1_Judge'!AL:AL</f>
        <v>profession</v>
      </c>
      <c r="F332" t="str">
        <f>'R1_Judge'!AG:AG</f>
        <v>26-35</v>
      </c>
      <c r="G332" t="str">
        <f>'R1_Judge'!AI:AI</f>
        <v>moderately</v>
      </c>
      <c r="H332" t="str">
        <f>VLOOKUP($A:$A,'R1_Respond'!$O:$AI,2,FALSE)</f>
        <v>A19HCBT1EH8484</v>
      </c>
      <c r="I332" t="str">
        <f>VLOOKUP($A:$A,'R1_Respond'!$O:$AI,20,FALSE)</f>
        <v>male</v>
      </c>
      <c r="J332" t="str">
        <f>VLOOKUP($A:$A,'R1_Respond'!$O:$AI,21,FALSE)</f>
        <v>native</v>
      </c>
      <c r="K332" t="str">
        <f>VLOOKUP($A:$A,'R1_Respond'!$O:$AI,17,FALSE)</f>
        <v>18-25</v>
      </c>
      <c r="L332">
        <f>VLOOKUP($A:$A,'R1_Respond'!$O:$AI,15,FALSE)</f>
        <v>1</v>
      </c>
      <c r="M332">
        <f>VLOOKUP($A:$A,'R1_Respond'!$O:$AI,16,FALSE)</f>
        <v>6</v>
      </c>
    </row>
    <row r="333" spans="1:13" x14ac:dyDescent="0.25">
      <c r="A333" t="str">
        <f>VLOOKUP('R1_Judge'!AE:AE,'R1_Correction'!A:B,2,FALSE)</f>
        <v>31EUONYN2WZ6PS6U5RDHRB8IDXAVOW</v>
      </c>
      <c r="B333" t="str">
        <f>'R1_Judge'!AF:AF</f>
        <v>It is OK. Let's meet together and have a cup of coffee talking to each other.</v>
      </c>
      <c r="C333" t="str">
        <f>'R1_Judge'!P:P</f>
        <v>A3U761PEG7MFKT</v>
      </c>
      <c r="D333" t="str">
        <f>'R1_Judge'!AK:AK</f>
        <v>female</v>
      </c>
      <c r="E333" t="str">
        <f>'R1_Judge'!AL:AL</f>
        <v>native</v>
      </c>
      <c r="F333" t="str">
        <f>'R1_Judge'!AG:AG</f>
        <v>36-45</v>
      </c>
      <c r="G333" t="str">
        <f>'R1_Judge'!AI:AI</f>
        <v>slightly</v>
      </c>
      <c r="H333" t="str">
        <f>VLOOKUP($A:$A,'R1_Respond'!$O:$AI,2,FALSE)</f>
        <v>A19HCBT1EH8484</v>
      </c>
      <c r="I333" t="str">
        <f>VLOOKUP($A:$A,'R1_Respond'!$O:$AI,20,FALSE)</f>
        <v>male</v>
      </c>
      <c r="J333" t="str">
        <f>VLOOKUP($A:$A,'R1_Respond'!$O:$AI,21,FALSE)</f>
        <v>native</v>
      </c>
      <c r="K333" t="str">
        <f>VLOOKUP($A:$A,'R1_Respond'!$O:$AI,17,FALSE)</f>
        <v>18-25</v>
      </c>
      <c r="L333">
        <f>VLOOKUP($A:$A,'R1_Respond'!$O:$AI,15,FALSE)</f>
        <v>1</v>
      </c>
      <c r="M333">
        <f>VLOOKUP($A:$A,'R1_Respond'!$O:$AI,16,FALSE)</f>
        <v>6</v>
      </c>
    </row>
    <row r="334" spans="1:13" x14ac:dyDescent="0.25">
      <c r="A334" t="str">
        <f>VLOOKUP('R1_Judge'!AE:AE,'R1_Correction'!A:B,2,FALSE)</f>
        <v>31EUONYN2WZ6PS6U5RDHRB8IDXAVOW</v>
      </c>
      <c r="B334" t="str">
        <f>'R1_Judge'!AF:AF</f>
        <v>It is OK. Let's meet together and have a cup of coffee talking to each other.</v>
      </c>
      <c r="C334" t="str">
        <f>'R1_Judge'!P:P</f>
        <v>A7KLTVEIASF4J</v>
      </c>
      <c r="D334" t="str">
        <f>'R1_Judge'!AK:AK</f>
        <v>male</v>
      </c>
      <c r="E334" t="str">
        <f>'R1_Judge'!AL:AL</f>
        <v>native</v>
      </c>
      <c r="F334" t="str">
        <f>'R1_Judge'!AG:AG</f>
        <v>26-35</v>
      </c>
      <c r="G334" t="str">
        <f>'R1_Judge'!AI:AI</f>
        <v>moderately</v>
      </c>
      <c r="H334" t="str">
        <f>VLOOKUP($A:$A,'R1_Respond'!$O:$AI,2,FALSE)</f>
        <v>A19HCBT1EH8484</v>
      </c>
      <c r="I334" t="str">
        <f>VLOOKUP($A:$A,'R1_Respond'!$O:$AI,20,FALSE)</f>
        <v>male</v>
      </c>
      <c r="J334" t="str">
        <f>VLOOKUP($A:$A,'R1_Respond'!$O:$AI,21,FALSE)</f>
        <v>native</v>
      </c>
      <c r="K334" t="str">
        <f>VLOOKUP($A:$A,'R1_Respond'!$O:$AI,17,FALSE)</f>
        <v>18-25</v>
      </c>
      <c r="L334">
        <f>VLOOKUP($A:$A,'R1_Respond'!$O:$AI,15,FALSE)</f>
        <v>1</v>
      </c>
      <c r="M334">
        <f>VLOOKUP($A:$A,'R1_Respond'!$O:$AI,16,FALSE)</f>
        <v>6</v>
      </c>
    </row>
    <row r="335" spans="1:13" x14ac:dyDescent="0.25">
      <c r="A335" t="str">
        <f>VLOOKUP('R1_Judge'!AE:AE,'R1_Correction'!A:B,2,FALSE)</f>
        <v>333U7HK6IAB6U0FBYTLIDTLPEXWJD4</v>
      </c>
      <c r="B335" t="str">
        <f>'R1_Judge'!AF:AF</f>
        <v>your sins are forgiven jess. lol</v>
      </c>
      <c r="C335" t="str">
        <f>'R1_Judge'!P:P</f>
        <v>A3TWIUN2YTYNML</v>
      </c>
      <c r="D335" t="str">
        <f>'R1_Judge'!AK:AK</f>
        <v>female</v>
      </c>
      <c r="E335" t="str">
        <f>'R1_Judge'!AL:AL</f>
        <v>native</v>
      </c>
      <c r="F335" t="str">
        <f>'R1_Judge'!AG:AG</f>
        <v>36-45</v>
      </c>
      <c r="G335" t="str">
        <f>'R1_Judge'!AI:AI</f>
        <v>extremely</v>
      </c>
      <c r="H335" t="str">
        <f>VLOOKUP($A:$A,'R1_Respond'!$O:$AI,2,FALSE)</f>
        <v>A237SO0Y2E3XFT</v>
      </c>
      <c r="I335" t="str">
        <f>VLOOKUP($A:$A,'R1_Respond'!$O:$AI,20,FALSE)</f>
        <v>female</v>
      </c>
      <c r="J335" t="str">
        <f>VLOOKUP($A:$A,'R1_Respond'!$O:$AI,21,FALSE)</f>
        <v>native</v>
      </c>
      <c r="K335" t="str">
        <f>VLOOKUP($A:$A,'R1_Respond'!$O:$AI,17,FALSE)</f>
        <v>26-35</v>
      </c>
      <c r="L335">
        <f>VLOOKUP($A:$A,'R1_Respond'!$O:$AI,15,FALSE)</f>
        <v>1</v>
      </c>
      <c r="M335">
        <f>VLOOKUP($A:$A,'R1_Respond'!$O:$AI,16,FALSE)</f>
        <v>6</v>
      </c>
    </row>
    <row r="336" spans="1:13" x14ac:dyDescent="0.25">
      <c r="A336" t="str">
        <f>VLOOKUP('R1_Judge'!AE:AE,'R1_Correction'!A:B,2,FALSE)</f>
        <v>333U7HK6IAB6U0FBYTLIDTLPEXWJD4</v>
      </c>
      <c r="B336" t="str">
        <f>'R1_Judge'!AF:AF</f>
        <v>your sins are forgiven jess. lol</v>
      </c>
      <c r="C336" t="str">
        <f>'R1_Judge'!P:P</f>
        <v>A8E99XNOTT390</v>
      </c>
      <c r="D336" t="str">
        <f>'R1_Judge'!AK:AK</f>
        <v>female</v>
      </c>
      <c r="E336" t="str">
        <f>'R1_Judge'!AL:AL</f>
        <v>native</v>
      </c>
      <c r="F336" t="str">
        <f>'R1_Judge'!AG:AG</f>
        <v>36-45</v>
      </c>
      <c r="G336" t="str">
        <f>'R1_Judge'!AI:AI</f>
        <v>very</v>
      </c>
      <c r="H336" t="str">
        <f>VLOOKUP($A:$A,'R1_Respond'!$O:$AI,2,FALSE)</f>
        <v>A237SO0Y2E3XFT</v>
      </c>
      <c r="I336" t="str">
        <f>VLOOKUP($A:$A,'R1_Respond'!$O:$AI,20,FALSE)</f>
        <v>female</v>
      </c>
      <c r="J336" t="str">
        <f>VLOOKUP($A:$A,'R1_Respond'!$O:$AI,21,FALSE)</f>
        <v>native</v>
      </c>
      <c r="K336" t="str">
        <f>VLOOKUP($A:$A,'R1_Respond'!$O:$AI,17,FALSE)</f>
        <v>26-35</v>
      </c>
      <c r="L336">
        <f>VLOOKUP($A:$A,'R1_Respond'!$O:$AI,15,FALSE)</f>
        <v>1</v>
      </c>
      <c r="M336">
        <f>VLOOKUP($A:$A,'R1_Respond'!$O:$AI,16,FALSE)</f>
        <v>6</v>
      </c>
    </row>
    <row r="337" spans="1:13" x14ac:dyDescent="0.25">
      <c r="A337" t="str">
        <f>VLOOKUP('R1_Judge'!AE:AE,'R1_Correction'!A:B,2,FALSE)</f>
        <v>333U7HK6IAB6U0FBYTLIDTLPEXWJD4</v>
      </c>
      <c r="B337" t="str">
        <f>'R1_Judge'!AF:AF</f>
        <v>your sins are forgiven jess. lol</v>
      </c>
      <c r="C337" t="str">
        <f>'R1_Judge'!P:P</f>
        <v>A3MYTEE8WSEQ2Z</v>
      </c>
      <c r="D337" t="str">
        <f>'R1_Judge'!AK:AK</f>
        <v>male</v>
      </c>
      <c r="E337" t="str">
        <f>'R1_Judge'!AL:AL</f>
        <v>native</v>
      </c>
      <c r="F337" t="str">
        <f>'R1_Judge'!AG:AG</f>
        <v>18-25</v>
      </c>
      <c r="G337" t="str">
        <f>'R1_Judge'!AI:AI</f>
        <v>very</v>
      </c>
      <c r="H337" t="str">
        <f>VLOOKUP($A:$A,'R1_Respond'!$O:$AI,2,FALSE)</f>
        <v>A237SO0Y2E3XFT</v>
      </c>
      <c r="I337" t="str">
        <f>VLOOKUP($A:$A,'R1_Respond'!$O:$AI,20,FALSE)</f>
        <v>female</v>
      </c>
      <c r="J337" t="str">
        <f>VLOOKUP($A:$A,'R1_Respond'!$O:$AI,21,FALSE)</f>
        <v>native</v>
      </c>
      <c r="K337" t="str">
        <f>VLOOKUP($A:$A,'R1_Respond'!$O:$AI,17,FALSE)</f>
        <v>26-35</v>
      </c>
      <c r="L337">
        <f>VLOOKUP($A:$A,'R1_Respond'!$O:$AI,15,FALSE)</f>
        <v>1</v>
      </c>
      <c r="M337">
        <f>VLOOKUP($A:$A,'R1_Respond'!$O:$AI,16,FALSE)</f>
        <v>6</v>
      </c>
    </row>
    <row r="338" spans="1:13" x14ac:dyDescent="0.25">
      <c r="A338" t="str">
        <f>VLOOKUP('R1_Judge'!AE:AE,'R1_Correction'!A:B,2,FALSE)</f>
        <v>3EICBYG645SWP89XYXQ7TN37TWNJC5</v>
      </c>
      <c r="B338" t="str">
        <f>'R1_Judge'!AF:AF</f>
        <v>No, I gave up on my diet and needed a cup of coffee.  Didn't think one would bother me to much.</v>
      </c>
      <c r="C338" t="str">
        <f>'R1_Judge'!P:P</f>
        <v>A3MYTEE8WSEQ2Z</v>
      </c>
      <c r="D338" t="str">
        <f>'R1_Judge'!AK:AK</f>
        <v>male</v>
      </c>
      <c r="E338" t="str">
        <f>'R1_Judge'!AL:AL</f>
        <v>native</v>
      </c>
      <c r="F338" t="str">
        <f>'R1_Judge'!AG:AG</f>
        <v>18-25</v>
      </c>
      <c r="G338" t="str">
        <f>'R1_Judge'!AI:AI</f>
        <v>slightly</v>
      </c>
      <c r="H338" t="str">
        <f>VLOOKUP($A:$A,'R1_Respond'!$O:$AI,2,FALSE)</f>
        <v>A154B3Q5DTHN7</v>
      </c>
      <c r="I338" t="str">
        <f>VLOOKUP($A:$A,'R1_Respond'!$O:$AI,20,FALSE)</f>
        <v>male</v>
      </c>
      <c r="J338" t="str">
        <f>VLOOKUP($A:$A,'R1_Respond'!$O:$AI,21,FALSE)</f>
        <v>native</v>
      </c>
      <c r="K338" t="str">
        <f>VLOOKUP($A:$A,'R1_Respond'!$O:$AI,17,FALSE)</f>
        <v>66-75</v>
      </c>
      <c r="L338">
        <f>VLOOKUP($A:$A,'R1_Respond'!$O:$AI,15,FALSE)</f>
        <v>1</v>
      </c>
      <c r="M338">
        <f>VLOOKUP($A:$A,'R1_Respond'!$O:$AI,16,FALSE)</f>
        <v>6</v>
      </c>
    </row>
    <row r="339" spans="1:13" x14ac:dyDescent="0.25">
      <c r="A339" t="str">
        <f>VLOOKUP('R1_Judge'!AE:AE,'R1_Correction'!A:B,2,FALSE)</f>
        <v>3EICBYG645SWP89XYXQ7TN37TWNJC5</v>
      </c>
      <c r="B339" t="str">
        <f>'R1_Judge'!AF:AF</f>
        <v>No, I gave up on my diet and needed a cup of coffee.  Didn't think one would bother me to much.</v>
      </c>
      <c r="C339" t="str">
        <f>'R1_Judge'!P:P</f>
        <v>A2Z3I9XW0SHBPY</v>
      </c>
      <c r="D339" t="str">
        <f>'R1_Judge'!AK:AK</f>
        <v>male</v>
      </c>
      <c r="E339" t="str">
        <f>'R1_Judge'!AL:AL</f>
        <v>native</v>
      </c>
      <c r="F339" t="str">
        <f>'R1_Judge'!AG:AG</f>
        <v>46-55</v>
      </c>
      <c r="G339" t="str">
        <f>'R1_Judge'!AI:AI</f>
        <v>very</v>
      </c>
      <c r="H339" t="str">
        <f>VLOOKUP($A:$A,'R1_Respond'!$O:$AI,2,FALSE)</f>
        <v>A154B3Q5DTHN7</v>
      </c>
      <c r="I339" t="str">
        <f>VLOOKUP($A:$A,'R1_Respond'!$O:$AI,20,FALSE)</f>
        <v>male</v>
      </c>
      <c r="J339" t="str">
        <f>VLOOKUP($A:$A,'R1_Respond'!$O:$AI,21,FALSE)</f>
        <v>native</v>
      </c>
      <c r="K339" t="str">
        <f>VLOOKUP($A:$A,'R1_Respond'!$O:$AI,17,FALSE)</f>
        <v>66-75</v>
      </c>
      <c r="L339">
        <f>VLOOKUP($A:$A,'R1_Respond'!$O:$AI,15,FALSE)</f>
        <v>1</v>
      </c>
      <c r="M339">
        <f>VLOOKUP($A:$A,'R1_Respond'!$O:$AI,16,FALSE)</f>
        <v>6</v>
      </c>
    </row>
    <row r="340" spans="1:13" x14ac:dyDescent="0.25">
      <c r="A340" t="str">
        <f>VLOOKUP('R1_Judge'!AE:AE,'R1_Correction'!A:B,2,FALSE)</f>
        <v>3EICBYG645SWP89XYXQ7TN37TWNJC5</v>
      </c>
      <c r="B340" t="str">
        <f>'R1_Judge'!AF:AF</f>
        <v>No, I gave up on my diet and needed a cup of coffee.  Didn't think one would bother me to much.</v>
      </c>
      <c r="C340" t="str">
        <f>'R1_Judge'!P:P</f>
        <v>A2A0M30DSA7ZN</v>
      </c>
      <c r="D340" t="str">
        <f>'R1_Judge'!AK:AK</f>
        <v>female</v>
      </c>
      <c r="E340" t="str">
        <f>'R1_Judge'!AL:AL</f>
        <v>native</v>
      </c>
      <c r="F340" t="str">
        <f>'R1_Judge'!AG:AG</f>
        <v>26-35</v>
      </c>
      <c r="G340" t="str">
        <f>'R1_Judge'!AI:AI</f>
        <v>slightly</v>
      </c>
      <c r="H340" t="str">
        <f>VLOOKUP($A:$A,'R1_Respond'!$O:$AI,2,FALSE)</f>
        <v>A154B3Q5DTHN7</v>
      </c>
      <c r="I340" t="str">
        <f>VLOOKUP($A:$A,'R1_Respond'!$O:$AI,20,FALSE)</f>
        <v>male</v>
      </c>
      <c r="J340" t="str">
        <f>VLOOKUP($A:$A,'R1_Respond'!$O:$AI,21,FALSE)</f>
        <v>native</v>
      </c>
      <c r="K340" t="str">
        <f>VLOOKUP($A:$A,'R1_Respond'!$O:$AI,17,FALSE)</f>
        <v>66-75</v>
      </c>
      <c r="L340">
        <f>VLOOKUP($A:$A,'R1_Respond'!$O:$AI,15,FALSE)</f>
        <v>1</v>
      </c>
      <c r="M340">
        <f>VLOOKUP($A:$A,'R1_Respond'!$O:$AI,16,FALSE)</f>
        <v>6</v>
      </c>
    </row>
    <row r="341" spans="1:13" x14ac:dyDescent="0.25">
      <c r="A341" t="str">
        <f>VLOOKUP('R1_Judge'!AE:AE,'R1_Correction'!A:B,2,FALSE)</f>
        <v>3K5TEWLKGW7WT6VR7W0C7ECW1OEIVR</v>
      </c>
      <c r="B341" t="str">
        <f>'R1_Judge'!AF:AF</f>
        <v>health advices</v>
      </c>
      <c r="C341" t="str">
        <f>'R1_Judge'!P:P</f>
        <v>A31681CCEVDIH3</v>
      </c>
      <c r="D341" t="str">
        <f>'R1_Judge'!AK:AK</f>
        <v>female</v>
      </c>
      <c r="E341" t="str">
        <f>'R1_Judge'!AL:AL</f>
        <v>native</v>
      </c>
      <c r="F341" t="str">
        <f>'R1_Judge'!AG:AG</f>
        <v>26-35</v>
      </c>
      <c r="G341" t="str">
        <f>'R1_Judge'!AI:AI</f>
        <v>slightly</v>
      </c>
      <c r="H341" t="str">
        <f>VLOOKUP($A:$A,'R1_Respond'!$O:$AI,2,FALSE)</f>
        <v>A1QWBLJIMF1A5V</v>
      </c>
      <c r="I341" t="str">
        <f>VLOOKUP($A:$A,'R1_Respond'!$O:$AI,20,FALSE)</f>
        <v>male</v>
      </c>
      <c r="J341" t="str">
        <f>VLOOKUP($A:$A,'R1_Respond'!$O:$AI,21,FALSE)</f>
        <v>none</v>
      </c>
      <c r="K341" t="str">
        <f>VLOOKUP($A:$A,'R1_Respond'!$O:$AI,17,FALSE)</f>
        <v>18-25</v>
      </c>
      <c r="L341">
        <f>VLOOKUP($A:$A,'R1_Respond'!$O:$AI,15,FALSE)</f>
        <v>1</v>
      </c>
      <c r="M341">
        <f>VLOOKUP($A:$A,'R1_Respond'!$O:$AI,16,FALSE)</f>
        <v>6</v>
      </c>
    </row>
    <row r="342" spans="1:13" x14ac:dyDescent="0.25">
      <c r="A342" t="str">
        <f>VLOOKUP('R1_Judge'!AE:AE,'R1_Correction'!A:B,2,FALSE)</f>
        <v>3K5TEWLKGW7WT6VR7W0C7ECW1OEIVR</v>
      </c>
      <c r="B342" t="str">
        <f>'R1_Judge'!AF:AF</f>
        <v>health advices</v>
      </c>
      <c r="C342" t="str">
        <f>'R1_Judge'!P:P</f>
        <v>AQ5RV9HW7U6ID</v>
      </c>
      <c r="D342" t="str">
        <f>'R1_Judge'!AK:AK</f>
        <v>male</v>
      </c>
      <c r="E342" t="str">
        <f>'R1_Judge'!AL:AL</f>
        <v>native</v>
      </c>
      <c r="F342" t="str">
        <f>'R1_Judge'!AG:AG</f>
        <v>18-25</v>
      </c>
      <c r="G342" t="str">
        <f>'R1_Judge'!AI:AI</f>
        <v>none</v>
      </c>
      <c r="H342" t="str">
        <f>VLOOKUP($A:$A,'R1_Respond'!$O:$AI,2,FALSE)</f>
        <v>A1QWBLJIMF1A5V</v>
      </c>
      <c r="I342" t="str">
        <f>VLOOKUP($A:$A,'R1_Respond'!$O:$AI,20,FALSE)</f>
        <v>male</v>
      </c>
      <c r="J342" t="str">
        <f>VLOOKUP($A:$A,'R1_Respond'!$O:$AI,21,FALSE)</f>
        <v>none</v>
      </c>
      <c r="K342" t="str">
        <f>VLOOKUP($A:$A,'R1_Respond'!$O:$AI,17,FALSE)</f>
        <v>18-25</v>
      </c>
      <c r="L342">
        <f>VLOOKUP($A:$A,'R1_Respond'!$O:$AI,15,FALSE)</f>
        <v>1</v>
      </c>
      <c r="M342">
        <f>VLOOKUP($A:$A,'R1_Respond'!$O:$AI,16,FALSE)</f>
        <v>6</v>
      </c>
    </row>
    <row r="343" spans="1:13" x14ac:dyDescent="0.25">
      <c r="A343" t="str">
        <f>VLOOKUP('R1_Judge'!AE:AE,'R1_Correction'!A:B,2,FALSE)</f>
        <v>3K5TEWLKGW7WT6VR7W0C7ECW1OEIVR</v>
      </c>
      <c r="B343" t="str">
        <f>'R1_Judge'!AF:AF</f>
        <v>health advices</v>
      </c>
      <c r="C343" t="str">
        <f>'R1_Judge'!P:P</f>
        <v>A3FOKP72T5I4FR</v>
      </c>
      <c r="D343" t="str">
        <f>'R1_Judge'!AK:AK</f>
        <v>female</v>
      </c>
      <c r="E343" t="str">
        <f>'R1_Judge'!AL:AL</f>
        <v>native</v>
      </c>
      <c r="F343" t="str">
        <f>'R1_Judge'!AG:AG</f>
        <v>36-45</v>
      </c>
      <c r="G343" t="str">
        <f>'R1_Judge'!AI:AI</f>
        <v>none</v>
      </c>
      <c r="H343" t="str">
        <f>VLOOKUP($A:$A,'R1_Respond'!$O:$AI,2,FALSE)</f>
        <v>A1QWBLJIMF1A5V</v>
      </c>
      <c r="I343" t="str">
        <f>VLOOKUP($A:$A,'R1_Respond'!$O:$AI,20,FALSE)</f>
        <v>male</v>
      </c>
      <c r="J343" t="str">
        <f>VLOOKUP($A:$A,'R1_Respond'!$O:$AI,21,FALSE)</f>
        <v>none</v>
      </c>
      <c r="K343" t="str">
        <f>VLOOKUP($A:$A,'R1_Respond'!$O:$AI,17,FALSE)</f>
        <v>18-25</v>
      </c>
      <c r="L343">
        <f>VLOOKUP($A:$A,'R1_Respond'!$O:$AI,15,FALSE)</f>
        <v>1</v>
      </c>
      <c r="M343">
        <f>VLOOKUP($A:$A,'R1_Respond'!$O:$AI,16,FALSE)</f>
        <v>6</v>
      </c>
    </row>
    <row r="344" spans="1:13" x14ac:dyDescent="0.25">
      <c r="A344" t="str">
        <f>VLOOKUP('R1_Judge'!AE:AE,'R1_Correction'!A:B,2,FALSE)</f>
        <v>3OLF68YTNAXSRRQ3VT3V8ULR0IUAFS</v>
      </c>
      <c r="B344" t="str">
        <f>'R1_Judge'!AF:AF</f>
        <v>It's all good, I was just surprised to see you there.</v>
      </c>
      <c r="C344" t="str">
        <f>'R1_Judge'!P:P</f>
        <v>A24DSECWUBZC0Z</v>
      </c>
      <c r="D344" t="str">
        <f>'R1_Judge'!AK:AK</f>
        <v>male</v>
      </c>
      <c r="E344" t="str">
        <f>'R1_Judge'!AL:AL</f>
        <v>native</v>
      </c>
      <c r="F344" t="str">
        <f>'R1_Judge'!AG:AG</f>
        <v>36-45</v>
      </c>
      <c r="G344" t="str">
        <f>'R1_Judge'!AI:AI</f>
        <v>moderately</v>
      </c>
      <c r="H344" t="str">
        <f>VLOOKUP($A:$A,'R1_Respond'!$O:$AI,2,FALSE)</f>
        <v>A25OEXAPBQ2LTA</v>
      </c>
      <c r="I344" t="str">
        <f>VLOOKUP($A:$A,'R1_Respond'!$O:$AI,20,FALSE)</f>
        <v>male</v>
      </c>
      <c r="J344" t="str">
        <f>VLOOKUP($A:$A,'R1_Respond'!$O:$AI,21,FALSE)</f>
        <v>native</v>
      </c>
      <c r="K344" t="str">
        <f>VLOOKUP($A:$A,'R1_Respond'!$O:$AI,17,FALSE)</f>
        <v>56-65</v>
      </c>
      <c r="L344">
        <f>VLOOKUP($A:$A,'R1_Respond'!$O:$AI,15,FALSE)</f>
        <v>1</v>
      </c>
      <c r="M344">
        <f>VLOOKUP($A:$A,'R1_Respond'!$O:$AI,16,FALSE)</f>
        <v>6</v>
      </c>
    </row>
    <row r="345" spans="1:13" x14ac:dyDescent="0.25">
      <c r="A345" t="str">
        <f>VLOOKUP('R1_Judge'!AE:AE,'R1_Correction'!A:B,2,FALSE)</f>
        <v>3OLF68YTNAXSRRQ3VT3V8ULR0IUAFS</v>
      </c>
      <c r="B345" t="str">
        <f>'R1_Judge'!AF:AF</f>
        <v>It's all good, I was just surprised to see you there.</v>
      </c>
      <c r="C345" t="str">
        <f>'R1_Judge'!P:P</f>
        <v>A3MYTEE8WSEQ2Z</v>
      </c>
      <c r="D345" t="str">
        <f>'R1_Judge'!AK:AK</f>
        <v>male</v>
      </c>
      <c r="E345" t="str">
        <f>'R1_Judge'!AL:AL</f>
        <v>native</v>
      </c>
      <c r="F345" t="str">
        <f>'R1_Judge'!AG:AG</f>
        <v>18-25</v>
      </c>
      <c r="G345" t="str">
        <f>'R1_Judge'!AI:AI</f>
        <v>slightly</v>
      </c>
      <c r="H345" t="str">
        <f>VLOOKUP($A:$A,'R1_Respond'!$O:$AI,2,FALSE)</f>
        <v>A25OEXAPBQ2LTA</v>
      </c>
      <c r="I345" t="str">
        <f>VLOOKUP($A:$A,'R1_Respond'!$O:$AI,20,FALSE)</f>
        <v>male</v>
      </c>
      <c r="J345" t="str">
        <f>VLOOKUP($A:$A,'R1_Respond'!$O:$AI,21,FALSE)</f>
        <v>native</v>
      </c>
      <c r="K345" t="str">
        <f>VLOOKUP($A:$A,'R1_Respond'!$O:$AI,17,FALSE)</f>
        <v>56-65</v>
      </c>
      <c r="L345">
        <f>VLOOKUP($A:$A,'R1_Respond'!$O:$AI,15,FALSE)</f>
        <v>1</v>
      </c>
      <c r="M345">
        <f>VLOOKUP($A:$A,'R1_Respond'!$O:$AI,16,FALSE)</f>
        <v>6</v>
      </c>
    </row>
    <row r="346" spans="1:13" x14ac:dyDescent="0.25">
      <c r="A346" t="str">
        <f>VLOOKUP('R1_Judge'!AE:AE,'R1_Correction'!A:B,2,FALSE)</f>
        <v>3OLF68YTNAXSRRQ3VT3V8ULR0IUAFS</v>
      </c>
      <c r="B346" t="str">
        <f>'R1_Judge'!AF:AF</f>
        <v>It's all good, I was just surprised to see you there.</v>
      </c>
      <c r="C346" t="str">
        <f>'R1_Judge'!P:P</f>
        <v>APRBKGIRNIXRW</v>
      </c>
      <c r="D346" t="str">
        <f>'R1_Judge'!AK:AK</f>
        <v>male</v>
      </c>
      <c r="E346" t="str">
        <f>'R1_Judge'!AL:AL</f>
        <v>native</v>
      </c>
      <c r="F346" t="str">
        <f>'R1_Judge'!AG:AG</f>
        <v>26-35</v>
      </c>
      <c r="G346" t="str">
        <f>'R1_Judge'!AI:AI</f>
        <v>slightly</v>
      </c>
      <c r="H346" t="str">
        <f>VLOOKUP($A:$A,'R1_Respond'!$O:$AI,2,FALSE)</f>
        <v>A25OEXAPBQ2LTA</v>
      </c>
      <c r="I346" t="str">
        <f>VLOOKUP($A:$A,'R1_Respond'!$O:$AI,20,FALSE)</f>
        <v>male</v>
      </c>
      <c r="J346" t="str">
        <f>VLOOKUP($A:$A,'R1_Respond'!$O:$AI,21,FALSE)</f>
        <v>native</v>
      </c>
      <c r="K346" t="str">
        <f>VLOOKUP($A:$A,'R1_Respond'!$O:$AI,17,FALSE)</f>
        <v>56-65</v>
      </c>
      <c r="L346">
        <f>VLOOKUP($A:$A,'R1_Respond'!$O:$AI,15,FALSE)</f>
        <v>1</v>
      </c>
      <c r="M346">
        <f>VLOOKUP($A:$A,'R1_Respond'!$O:$AI,16,FALSE)</f>
        <v>6</v>
      </c>
    </row>
    <row r="347" spans="1:13" x14ac:dyDescent="0.25">
      <c r="A347" t="str">
        <f>VLOOKUP('R1_Judge'!AE:AE,'R1_Correction'!A:B,2,FALSE)</f>
        <v>3QBD8R3Z22F7VFNFLVCUIL85077O4V</v>
      </c>
      <c r="B347" t="str">
        <f>'R1_Judge'!AF:AF</f>
        <v>I knew we were best friends for a reason.</v>
      </c>
      <c r="C347" t="str">
        <f>'R1_Judge'!P:P</f>
        <v>A3MYTEE8WSEQ2Z</v>
      </c>
      <c r="D347" t="str">
        <f>'R1_Judge'!AK:AK</f>
        <v>male</v>
      </c>
      <c r="E347" t="str">
        <f>'R1_Judge'!AL:AL</f>
        <v>native</v>
      </c>
      <c r="F347" t="str">
        <f>'R1_Judge'!AG:AG</f>
        <v>18-25</v>
      </c>
      <c r="G347" t="str">
        <f>'R1_Judge'!AI:AI</f>
        <v>none</v>
      </c>
      <c r="H347" t="str">
        <f>VLOOKUP($A:$A,'R1_Respond'!$O:$AI,2,FALSE)</f>
        <v>A1L62VC27LQKPA</v>
      </c>
      <c r="I347" t="str">
        <f>VLOOKUP($A:$A,'R1_Respond'!$O:$AI,20,FALSE)</f>
        <v>female</v>
      </c>
      <c r="J347" t="str">
        <f>VLOOKUP($A:$A,'R1_Respond'!$O:$AI,21,FALSE)</f>
        <v>native</v>
      </c>
      <c r="K347" t="str">
        <f>VLOOKUP($A:$A,'R1_Respond'!$O:$AI,17,FALSE)</f>
        <v>26-35</v>
      </c>
      <c r="L347">
        <f>VLOOKUP($A:$A,'R1_Respond'!$O:$AI,15,FALSE)</f>
        <v>1</v>
      </c>
      <c r="M347">
        <f>VLOOKUP($A:$A,'R1_Respond'!$O:$AI,16,FALSE)</f>
        <v>6</v>
      </c>
    </row>
    <row r="348" spans="1:13" x14ac:dyDescent="0.25">
      <c r="A348" t="str">
        <f>VLOOKUP('R1_Judge'!AE:AE,'R1_Correction'!A:B,2,FALSE)</f>
        <v>3QBD8R3Z22F7VFNFLVCUIL85077O4V</v>
      </c>
      <c r="B348" t="str">
        <f>'R1_Judge'!AF:AF</f>
        <v>I knew we were best friends for a reason.</v>
      </c>
      <c r="C348" t="str">
        <f>'R1_Judge'!P:P</f>
        <v>APRBKGIRNIXRW</v>
      </c>
      <c r="D348" t="str">
        <f>'R1_Judge'!AK:AK</f>
        <v>male</v>
      </c>
      <c r="E348" t="str">
        <f>'R1_Judge'!AL:AL</f>
        <v>native</v>
      </c>
      <c r="F348" t="str">
        <f>'R1_Judge'!AG:AG</f>
        <v>26-35</v>
      </c>
      <c r="G348" t="str">
        <f>'R1_Judge'!AI:AI</f>
        <v>slightly</v>
      </c>
      <c r="H348" t="str">
        <f>VLOOKUP($A:$A,'R1_Respond'!$O:$AI,2,FALSE)</f>
        <v>A1L62VC27LQKPA</v>
      </c>
      <c r="I348" t="str">
        <f>VLOOKUP($A:$A,'R1_Respond'!$O:$AI,20,FALSE)</f>
        <v>female</v>
      </c>
      <c r="J348" t="str">
        <f>VLOOKUP($A:$A,'R1_Respond'!$O:$AI,21,FALSE)</f>
        <v>native</v>
      </c>
      <c r="K348" t="str">
        <f>VLOOKUP($A:$A,'R1_Respond'!$O:$AI,17,FALSE)</f>
        <v>26-35</v>
      </c>
      <c r="L348">
        <f>VLOOKUP($A:$A,'R1_Respond'!$O:$AI,15,FALSE)</f>
        <v>1</v>
      </c>
      <c r="M348">
        <f>VLOOKUP($A:$A,'R1_Respond'!$O:$AI,16,FALSE)</f>
        <v>6</v>
      </c>
    </row>
    <row r="349" spans="1:13" x14ac:dyDescent="0.25">
      <c r="A349" t="str">
        <f>VLOOKUP('R1_Judge'!AE:AE,'R1_Correction'!A:B,2,FALSE)</f>
        <v>3QBD8R3Z22F7VFNFLVCUIL85077O4V</v>
      </c>
      <c r="B349" t="str">
        <f>'R1_Judge'!AF:AF</f>
        <v>I knew we were best friends for a reason.</v>
      </c>
      <c r="C349" t="str">
        <f>'R1_Judge'!P:P</f>
        <v>A3U761PEG7MFKT</v>
      </c>
      <c r="D349" t="str">
        <f>'R1_Judge'!AK:AK</f>
        <v>female</v>
      </c>
      <c r="E349" t="str">
        <f>'R1_Judge'!AL:AL</f>
        <v>native</v>
      </c>
      <c r="F349" t="str">
        <f>'R1_Judge'!AG:AG</f>
        <v>36-45</v>
      </c>
      <c r="G349" t="str">
        <f>'R1_Judge'!AI:AI</f>
        <v>slightly</v>
      </c>
      <c r="H349" t="str">
        <f>VLOOKUP($A:$A,'R1_Respond'!$O:$AI,2,FALSE)</f>
        <v>A1L62VC27LQKPA</v>
      </c>
      <c r="I349" t="str">
        <f>VLOOKUP($A:$A,'R1_Respond'!$O:$AI,20,FALSE)</f>
        <v>female</v>
      </c>
      <c r="J349" t="str">
        <f>VLOOKUP($A:$A,'R1_Respond'!$O:$AI,21,FALSE)</f>
        <v>native</v>
      </c>
      <c r="K349" t="str">
        <f>VLOOKUP($A:$A,'R1_Respond'!$O:$AI,17,FALSE)</f>
        <v>26-35</v>
      </c>
      <c r="L349">
        <f>VLOOKUP($A:$A,'R1_Respond'!$O:$AI,15,FALSE)</f>
        <v>1</v>
      </c>
      <c r="M349">
        <f>VLOOKUP($A:$A,'R1_Respond'!$O:$AI,16,FALSE)</f>
        <v>6</v>
      </c>
    </row>
    <row r="350" spans="1:13" x14ac:dyDescent="0.25">
      <c r="A350" t="str">
        <f>VLOOKUP('R1_Judge'!AE:AE,'R1_Correction'!A:B,2,FALSE)</f>
        <v>3S4AW7T80CEZPUKI83W2Q44B577L4Q</v>
      </c>
      <c r="B350" t="str">
        <f>'R1_Judge'!AF:AF</f>
        <v>About time. Any diet where you have to give up coffee is a dumb one.</v>
      </c>
      <c r="C350" t="str">
        <f>'R1_Judge'!P:P</f>
        <v>A2RMJNF6IPI42F</v>
      </c>
      <c r="D350" t="str">
        <f>'R1_Judge'!AK:AK</f>
        <v>female</v>
      </c>
      <c r="E350" t="str">
        <f>'R1_Judge'!AL:AL</f>
        <v>native</v>
      </c>
      <c r="F350" t="str">
        <f>'R1_Judge'!AG:AG</f>
        <v>26-35</v>
      </c>
      <c r="G350" t="str">
        <f>'R1_Judge'!AI:AI</f>
        <v>moderately</v>
      </c>
      <c r="H350" t="str">
        <f>VLOOKUP($A:$A,'R1_Respond'!$O:$AI,2,FALSE)</f>
        <v>ASBTT5QU0CX2Z</v>
      </c>
      <c r="I350" t="str">
        <f>VLOOKUP($A:$A,'R1_Respond'!$O:$AI,20,FALSE)</f>
        <v>male</v>
      </c>
      <c r="J350" t="str">
        <f>VLOOKUP($A:$A,'R1_Respond'!$O:$AI,21,FALSE)</f>
        <v>native</v>
      </c>
      <c r="K350" t="str">
        <f>VLOOKUP($A:$A,'R1_Respond'!$O:$AI,17,FALSE)</f>
        <v>18-25</v>
      </c>
      <c r="L350">
        <f>VLOOKUP($A:$A,'R1_Respond'!$O:$AI,15,FALSE)</f>
        <v>1</v>
      </c>
      <c r="M350">
        <f>VLOOKUP($A:$A,'R1_Respond'!$O:$AI,16,FALSE)</f>
        <v>6</v>
      </c>
    </row>
    <row r="351" spans="1:13" x14ac:dyDescent="0.25">
      <c r="A351" t="str">
        <f>VLOOKUP('R1_Judge'!AE:AE,'R1_Correction'!A:B,2,FALSE)</f>
        <v>3S4AW7T80CEZPUKI83W2Q44B577L4Q</v>
      </c>
      <c r="B351" t="str">
        <f>'R1_Judge'!AF:AF</f>
        <v>About time. Any diet where you have to give up coffee is a dumb one.</v>
      </c>
      <c r="C351" t="str">
        <f>'R1_Judge'!P:P</f>
        <v>A14M2EERU7E8KD</v>
      </c>
      <c r="D351" t="str">
        <f>'R1_Judge'!AK:AK</f>
        <v>female</v>
      </c>
      <c r="E351" t="str">
        <f>'R1_Judge'!AL:AL</f>
        <v>native</v>
      </c>
      <c r="F351" t="str">
        <f>'R1_Judge'!AG:AG</f>
        <v>26-35</v>
      </c>
      <c r="G351" t="str">
        <f>'R1_Judge'!AI:AI</f>
        <v>slightly</v>
      </c>
      <c r="H351" t="str">
        <f>VLOOKUP($A:$A,'R1_Respond'!$O:$AI,2,FALSE)</f>
        <v>ASBTT5QU0CX2Z</v>
      </c>
      <c r="I351" t="str">
        <f>VLOOKUP($A:$A,'R1_Respond'!$O:$AI,20,FALSE)</f>
        <v>male</v>
      </c>
      <c r="J351" t="str">
        <f>VLOOKUP($A:$A,'R1_Respond'!$O:$AI,21,FALSE)</f>
        <v>native</v>
      </c>
      <c r="K351" t="str">
        <f>VLOOKUP($A:$A,'R1_Respond'!$O:$AI,17,FALSE)</f>
        <v>18-25</v>
      </c>
      <c r="L351">
        <f>VLOOKUP($A:$A,'R1_Respond'!$O:$AI,15,FALSE)</f>
        <v>1</v>
      </c>
      <c r="M351">
        <f>VLOOKUP($A:$A,'R1_Respond'!$O:$AI,16,FALSE)</f>
        <v>6</v>
      </c>
    </row>
    <row r="352" spans="1:13" x14ac:dyDescent="0.25">
      <c r="A352" t="str">
        <f>VLOOKUP('R1_Judge'!AE:AE,'R1_Correction'!A:B,2,FALSE)</f>
        <v>3S4AW7T80CEZPUKI83W2Q44B577L4Q</v>
      </c>
      <c r="B352" t="str">
        <f>'R1_Judge'!AF:AF</f>
        <v>About time. Any diet where you have to give up coffee is a dumb one.</v>
      </c>
      <c r="C352" t="str">
        <f>'R1_Judge'!P:P</f>
        <v>A35SC4D5YNJGOW</v>
      </c>
      <c r="D352" t="str">
        <f>'R1_Judge'!AK:AK</f>
        <v>male</v>
      </c>
      <c r="E352" t="str">
        <f>'R1_Judge'!AL:AL</f>
        <v>native</v>
      </c>
      <c r="F352" t="str">
        <f>'R1_Judge'!AG:AG</f>
        <v>26-35</v>
      </c>
      <c r="G352" t="str">
        <f>'R1_Judge'!AI:AI</f>
        <v>none</v>
      </c>
      <c r="H352" t="str">
        <f>VLOOKUP($A:$A,'R1_Respond'!$O:$AI,2,FALSE)</f>
        <v>ASBTT5QU0CX2Z</v>
      </c>
      <c r="I352" t="str">
        <f>VLOOKUP($A:$A,'R1_Respond'!$O:$AI,20,FALSE)</f>
        <v>male</v>
      </c>
      <c r="J352" t="str">
        <f>VLOOKUP($A:$A,'R1_Respond'!$O:$AI,21,FALSE)</f>
        <v>native</v>
      </c>
      <c r="K352" t="str">
        <f>VLOOKUP($A:$A,'R1_Respond'!$O:$AI,17,FALSE)</f>
        <v>18-25</v>
      </c>
      <c r="L352">
        <f>VLOOKUP($A:$A,'R1_Respond'!$O:$AI,15,FALSE)</f>
        <v>1</v>
      </c>
      <c r="M352">
        <f>VLOOKUP($A:$A,'R1_Respond'!$O:$AI,16,FALSE)</f>
        <v>6</v>
      </c>
    </row>
    <row r="353" spans="1:13" x14ac:dyDescent="0.25">
      <c r="A353" t="str">
        <f>VLOOKUP('R1_Judge'!AE:AE,'R1_Correction'!A:B,2,FALSE)</f>
        <v>3TE3O8573140PE0899AAJ1GCRML2RO</v>
      </c>
      <c r="B353" t="str">
        <f>'R1_Judge'!AF:AF</f>
        <v>We are all human, I'll keep this our secret :)</v>
      </c>
      <c r="C353" t="str">
        <f>'R1_Judge'!P:P</f>
        <v>A110KENBXU7SUJ</v>
      </c>
      <c r="D353" t="str">
        <f>'R1_Judge'!AK:AK</f>
        <v>male</v>
      </c>
      <c r="E353" t="str">
        <f>'R1_Judge'!AL:AL</f>
        <v>native</v>
      </c>
      <c r="F353" t="str">
        <f>'R1_Judge'!AG:AG</f>
        <v>46-55</v>
      </c>
      <c r="G353" t="str">
        <f>'R1_Judge'!AI:AI</f>
        <v>slightly</v>
      </c>
      <c r="H353" t="str">
        <f>VLOOKUP($A:$A,'R1_Respond'!$O:$AI,2,FALSE)</f>
        <v>AZTGPODJH7E6O</v>
      </c>
      <c r="I353" t="str">
        <f>VLOOKUP($A:$A,'R1_Respond'!$O:$AI,20,FALSE)</f>
        <v>male</v>
      </c>
      <c r="J353" t="str">
        <f>VLOOKUP($A:$A,'R1_Respond'!$O:$AI,21,FALSE)</f>
        <v>native</v>
      </c>
      <c r="K353" t="str">
        <f>VLOOKUP($A:$A,'R1_Respond'!$O:$AI,17,FALSE)</f>
        <v>26-35</v>
      </c>
      <c r="L353">
        <f>VLOOKUP($A:$A,'R1_Respond'!$O:$AI,15,FALSE)</f>
        <v>1</v>
      </c>
      <c r="M353">
        <f>VLOOKUP($A:$A,'R1_Respond'!$O:$AI,16,FALSE)</f>
        <v>6</v>
      </c>
    </row>
    <row r="354" spans="1:13" x14ac:dyDescent="0.25">
      <c r="A354" t="str">
        <f>VLOOKUP('R1_Judge'!AE:AE,'R1_Correction'!A:B,2,FALSE)</f>
        <v>3TE3O8573140PE0899AAJ1GCRML2RO</v>
      </c>
      <c r="B354" t="str">
        <f>'R1_Judge'!AF:AF</f>
        <v>We are all human, I'll keep this our secret :)</v>
      </c>
      <c r="C354" t="str">
        <f>'R1_Judge'!P:P</f>
        <v>AJK246UQQ0C7I</v>
      </c>
      <c r="D354" t="str">
        <f>'R1_Judge'!AK:AK</f>
        <v>female</v>
      </c>
      <c r="E354" t="str">
        <f>'R1_Judge'!AL:AL</f>
        <v>native</v>
      </c>
      <c r="F354" t="str">
        <f>'R1_Judge'!AG:AG</f>
        <v>36-45</v>
      </c>
      <c r="G354" t="str">
        <f>'R1_Judge'!AI:AI</f>
        <v>moderately</v>
      </c>
      <c r="H354" t="str">
        <f>VLOOKUP($A:$A,'R1_Respond'!$O:$AI,2,FALSE)</f>
        <v>AZTGPODJH7E6O</v>
      </c>
      <c r="I354" t="str">
        <f>VLOOKUP($A:$A,'R1_Respond'!$O:$AI,20,FALSE)</f>
        <v>male</v>
      </c>
      <c r="J354" t="str">
        <f>VLOOKUP($A:$A,'R1_Respond'!$O:$AI,21,FALSE)</f>
        <v>native</v>
      </c>
      <c r="K354" t="str">
        <f>VLOOKUP($A:$A,'R1_Respond'!$O:$AI,17,FALSE)</f>
        <v>26-35</v>
      </c>
      <c r="L354">
        <f>VLOOKUP($A:$A,'R1_Respond'!$O:$AI,15,FALSE)</f>
        <v>1</v>
      </c>
      <c r="M354">
        <f>VLOOKUP($A:$A,'R1_Respond'!$O:$AI,16,FALSE)</f>
        <v>6</v>
      </c>
    </row>
    <row r="355" spans="1:13" x14ac:dyDescent="0.25">
      <c r="A355" t="str">
        <f>VLOOKUP('R1_Judge'!AE:AE,'R1_Correction'!A:B,2,FALSE)</f>
        <v>3TE3O8573140PE0899AAJ1GCRML2RO</v>
      </c>
      <c r="B355" t="str">
        <f>'R1_Judge'!AF:AF</f>
        <v>We are all human, I'll keep this our secret :)</v>
      </c>
      <c r="C355" t="str">
        <f>'R1_Judge'!P:P</f>
        <v>A30V8858N0WEW</v>
      </c>
      <c r="D355" t="str">
        <f>'R1_Judge'!AK:AK</f>
        <v>male</v>
      </c>
      <c r="E355" t="str">
        <f>'R1_Judge'!AL:AL</f>
        <v>native</v>
      </c>
      <c r="F355" t="str">
        <f>'R1_Judge'!AG:AG</f>
        <v>36-45</v>
      </c>
      <c r="G355" t="str">
        <f>'R1_Judge'!AI:AI</f>
        <v>very</v>
      </c>
      <c r="H355" t="str">
        <f>VLOOKUP($A:$A,'R1_Respond'!$O:$AI,2,FALSE)</f>
        <v>AZTGPODJH7E6O</v>
      </c>
      <c r="I355" t="str">
        <f>VLOOKUP($A:$A,'R1_Respond'!$O:$AI,20,FALSE)</f>
        <v>male</v>
      </c>
      <c r="J355" t="str">
        <f>VLOOKUP($A:$A,'R1_Respond'!$O:$AI,21,FALSE)</f>
        <v>native</v>
      </c>
      <c r="K355" t="str">
        <f>VLOOKUP($A:$A,'R1_Respond'!$O:$AI,17,FALSE)</f>
        <v>26-35</v>
      </c>
      <c r="L355">
        <f>VLOOKUP($A:$A,'R1_Respond'!$O:$AI,15,FALSE)</f>
        <v>1</v>
      </c>
      <c r="M355">
        <f>VLOOKUP($A:$A,'R1_Respond'!$O:$AI,16,FALSE)</f>
        <v>6</v>
      </c>
    </row>
    <row r="356" spans="1:13" x14ac:dyDescent="0.25">
      <c r="A356" t="str">
        <f>VLOOKUP('R1_Judge'!AE:AE,'R1_Correction'!A:B,2,FALSE)</f>
        <v>3VD82FOHKRKAQJ0UEAIC1JKTSK7COF</v>
      </c>
      <c r="B356" t="str">
        <f>'R1_Judge'!AF:AF</f>
        <v>My bad,  are you in a bad mood?</v>
      </c>
      <c r="C356" t="str">
        <f>'R1_Judge'!P:P</f>
        <v>A3U761PEG7MFKT</v>
      </c>
      <c r="D356" t="str">
        <f>'R1_Judge'!AK:AK</f>
        <v>female</v>
      </c>
      <c r="E356" t="str">
        <f>'R1_Judge'!AL:AL</f>
        <v>native</v>
      </c>
      <c r="F356" t="str">
        <f>'R1_Judge'!AG:AG</f>
        <v>36-45</v>
      </c>
      <c r="G356" t="str">
        <f>'R1_Judge'!AI:AI</f>
        <v>none</v>
      </c>
      <c r="H356" t="str">
        <f>VLOOKUP($A:$A,'R1_Respond'!$O:$AI,2,FALSE)</f>
        <v>A1YSYI926BBOHW</v>
      </c>
      <c r="I356" t="str">
        <f>VLOOKUP($A:$A,'R1_Respond'!$O:$AI,20,FALSE)</f>
        <v>male</v>
      </c>
      <c r="J356" t="str">
        <f>VLOOKUP($A:$A,'R1_Respond'!$O:$AI,21,FALSE)</f>
        <v>native</v>
      </c>
      <c r="K356" t="str">
        <f>VLOOKUP($A:$A,'R1_Respond'!$O:$AI,17,FALSE)</f>
        <v>26-35</v>
      </c>
      <c r="L356">
        <f>VLOOKUP($A:$A,'R1_Respond'!$O:$AI,15,FALSE)</f>
        <v>1</v>
      </c>
      <c r="M356">
        <f>VLOOKUP($A:$A,'R1_Respond'!$O:$AI,16,FALSE)</f>
        <v>6</v>
      </c>
    </row>
    <row r="357" spans="1:13" x14ac:dyDescent="0.25">
      <c r="A357" t="str">
        <f>VLOOKUP('R1_Judge'!AE:AE,'R1_Correction'!A:B,2,FALSE)</f>
        <v>3VD82FOHKRKAQJ0UEAIC1JKTSK7COF</v>
      </c>
      <c r="B357" t="str">
        <f>'R1_Judge'!AF:AF</f>
        <v>My bad,  are you in a bad mood?</v>
      </c>
      <c r="C357" t="str">
        <f>'R1_Judge'!P:P</f>
        <v>A1JEMN51X76N2O</v>
      </c>
      <c r="D357" t="str">
        <f>'R1_Judge'!AK:AK</f>
        <v>female</v>
      </c>
      <c r="E357" t="str">
        <f>'R1_Judge'!AL:AL</f>
        <v>native</v>
      </c>
      <c r="F357" t="str">
        <f>'R1_Judge'!AG:AG</f>
        <v>46-55</v>
      </c>
      <c r="G357" t="str">
        <f>'R1_Judge'!AI:AI</f>
        <v>slightly</v>
      </c>
      <c r="H357" t="str">
        <f>VLOOKUP($A:$A,'R1_Respond'!$O:$AI,2,FALSE)</f>
        <v>A1YSYI926BBOHW</v>
      </c>
      <c r="I357" t="str">
        <f>VLOOKUP($A:$A,'R1_Respond'!$O:$AI,20,FALSE)</f>
        <v>male</v>
      </c>
      <c r="J357" t="str">
        <f>VLOOKUP($A:$A,'R1_Respond'!$O:$AI,21,FALSE)</f>
        <v>native</v>
      </c>
      <c r="K357" t="str">
        <f>VLOOKUP($A:$A,'R1_Respond'!$O:$AI,17,FALSE)</f>
        <v>26-35</v>
      </c>
      <c r="L357">
        <f>VLOOKUP($A:$A,'R1_Respond'!$O:$AI,15,FALSE)</f>
        <v>1</v>
      </c>
      <c r="M357">
        <f>VLOOKUP($A:$A,'R1_Respond'!$O:$AI,16,FALSE)</f>
        <v>6</v>
      </c>
    </row>
    <row r="358" spans="1:13" x14ac:dyDescent="0.25">
      <c r="A358" t="str">
        <f>VLOOKUP('R1_Judge'!AE:AE,'R1_Correction'!A:B,2,FALSE)</f>
        <v>3VD82FOHKRKAQJ0UEAIC1JKTSK7COF</v>
      </c>
      <c r="B358" t="str">
        <f>'R1_Judge'!AF:AF</f>
        <v>My bad,  are you in a bad mood?</v>
      </c>
      <c r="C358" t="str">
        <f>'R1_Judge'!P:P</f>
        <v>AY9S6HCHZ8F1Y</v>
      </c>
      <c r="D358" t="str">
        <f>'R1_Judge'!AK:AK</f>
        <v>male</v>
      </c>
      <c r="E358" t="str">
        <f>'R1_Judge'!AL:AL</f>
        <v>native</v>
      </c>
      <c r="F358" t="str">
        <f>'R1_Judge'!AG:AG</f>
        <v>26-35</v>
      </c>
      <c r="G358" t="str">
        <f>'R1_Judge'!AI:AI</f>
        <v>moderately</v>
      </c>
      <c r="H358" t="str">
        <f>VLOOKUP($A:$A,'R1_Respond'!$O:$AI,2,FALSE)</f>
        <v>A1YSYI926BBOHW</v>
      </c>
      <c r="I358" t="str">
        <f>VLOOKUP($A:$A,'R1_Respond'!$O:$AI,20,FALSE)</f>
        <v>male</v>
      </c>
      <c r="J358" t="str">
        <f>VLOOKUP($A:$A,'R1_Respond'!$O:$AI,21,FALSE)</f>
        <v>native</v>
      </c>
      <c r="K358" t="str">
        <f>VLOOKUP($A:$A,'R1_Respond'!$O:$AI,17,FALSE)</f>
        <v>26-35</v>
      </c>
      <c r="L358">
        <f>VLOOKUP($A:$A,'R1_Respond'!$O:$AI,15,FALSE)</f>
        <v>1</v>
      </c>
      <c r="M358">
        <f>VLOOKUP($A:$A,'R1_Respond'!$O:$AI,16,FALSE)</f>
        <v>6</v>
      </c>
    </row>
    <row r="359" spans="1:13" x14ac:dyDescent="0.25">
      <c r="A359" t="str">
        <f>VLOOKUP('R1_Judge'!AE:AE,'R1_Correction'!A:B,2,FALSE)</f>
        <v>3Z7ISHFUH1RKDKOOZ7DOFVVEMWU8ZA</v>
      </c>
      <c r="B359" t="str">
        <f>'R1_Judge'!AF:AF</f>
        <v>Haha...not judging you at all. Just didn't think it was you because the last we talked, you were giving up coffee</v>
      </c>
      <c r="C359" t="str">
        <f>'R1_Judge'!P:P</f>
        <v>A110KENBXU7SUJ</v>
      </c>
      <c r="D359" t="str">
        <f>'R1_Judge'!AK:AK</f>
        <v>male</v>
      </c>
      <c r="E359" t="str">
        <f>'R1_Judge'!AL:AL</f>
        <v>native</v>
      </c>
      <c r="F359" t="str">
        <f>'R1_Judge'!AG:AG</f>
        <v>46-55</v>
      </c>
      <c r="G359" t="str">
        <f>'R1_Judge'!AI:AI</f>
        <v>slightly</v>
      </c>
      <c r="H359" t="str">
        <f>VLOOKUP($A:$A,'R1_Respond'!$O:$AI,2,FALSE)</f>
        <v>A1DO689PX06EMV</v>
      </c>
      <c r="I359" t="str">
        <f>VLOOKUP($A:$A,'R1_Respond'!$O:$AI,20,FALSE)</f>
        <v>female</v>
      </c>
      <c r="J359" t="str">
        <f>VLOOKUP($A:$A,'R1_Respond'!$O:$AI,21,FALSE)</f>
        <v>native</v>
      </c>
      <c r="K359" t="str">
        <f>VLOOKUP($A:$A,'R1_Respond'!$O:$AI,17,FALSE)</f>
        <v>26-35</v>
      </c>
      <c r="L359">
        <f>VLOOKUP($A:$A,'R1_Respond'!$O:$AI,15,FALSE)</f>
        <v>1</v>
      </c>
      <c r="M359">
        <f>VLOOKUP($A:$A,'R1_Respond'!$O:$AI,16,FALSE)</f>
        <v>6</v>
      </c>
    </row>
    <row r="360" spans="1:13" x14ac:dyDescent="0.25">
      <c r="A360" t="str">
        <f>VLOOKUP('R1_Judge'!AE:AE,'R1_Correction'!A:B,2,FALSE)</f>
        <v>3Z7ISHFUH1RKDKOOZ7DOFVVEMWU8ZA</v>
      </c>
      <c r="B360" t="str">
        <f>'R1_Judge'!AF:AF</f>
        <v>Haha...not judging you at all. Just didn't think it was you because the last we talked, you were giving up coffee</v>
      </c>
      <c r="C360" t="str">
        <f>'R1_Judge'!P:P</f>
        <v>APRBKGIRNIXRW</v>
      </c>
      <c r="D360" t="str">
        <f>'R1_Judge'!AK:AK</f>
        <v>male</v>
      </c>
      <c r="E360" t="str">
        <f>'R1_Judge'!AL:AL</f>
        <v>native</v>
      </c>
      <c r="F360" t="str">
        <f>'R1_Judge'!AG:AG</f>
        <v>26-35</v>
      </c>
      <c r="G360" t="str">
        <f>'R1_Judge'!AI:AI</f>
        <v>none</v>
      </c>
      <c r="H360" t="str">
        <f>VLOOKUP($A:$A,'R1_Respond'!$O:$AI,2,FALSE)</f>
        <v>A1DO689PX06EMV</v>
      </c>
      <c r="I360" t="str">
        <f>VLOOKUP($A:$A,'R1_Respond'!$O:$AI,20,FALSE)</f>
        <v>female</v>
      </c>
      <c r="J360" t="str">
        <f>VLOOKUP($A:$A,'R1_Respond'!$O:$AI,21,FALSE)</f>
        <v>native</v>
      </c>
      <c r="K360" t="str">
        <f>VLOOKUP($A:$A,'R1_Respond'!$O:$AI,17,FALSE)</f>
        <v>26-35</v>
      </c>
      <c r="L360">
        <f>VLOOKUP($A:$A,'R1_Respond'!$O:$AI,15,FALSE)</f>
        <v>1</v>
      </c>
      <c r="M360">
        <f>VLOOKUP($A:$A,'R1_Respond'!$O:$AI,16,FALSE)</f>
        <v>6</v>
      </c>
    </row>
    <row r="361" spans="1:13" x14ac:dyDescent="0.25">
      <c r="A361" t="str">
        <f>VLOOKUP('R1_Judge'!AE:AE,'R1_Correction'!A:B,2,FALSE)</f>
        <v>3Z7ISHFUH1RKDKOOZ7DOFVVEMWU8ZA</v>
      </c>
      <c r="B361" t="str">
        <f>'R1_Judge'!AF:AF</f>
        <v>Haha...not judging you at all. Just didn't think it was you because the last we talked, you were giving up coffee</v>
      </c>
      <c r="C361" t="str">
        <f>'R1_Judge'!P:P</f>
        <v>A3TWIUN2YTYNML</v>
      </c>
      <c r="D361" t="str">
        <f>'R1_Judge'!AK:AK</f>
        <v>female</v>
      </c>
      <c r="E361" t="str">
        <f>'R1_Judge'!AL:AL</f>
        <v>native</v>
      </c>
      <c r="F361" t="str">
        <f>'R1_Judge'!AG:AG</f>
        <v>36-45</v>
      </c>
      <c r="G361" t="str">
        <f>'R1_Judge'!AI:AI</f>
        <v>extremely</v>
      </c>
      <c r="H361" t="str">
        <f>VLOOKUP($A:$A,'R1_Respond'!$O:$AI,2,FALSE)</f>
        <v>A1DO689PX06EMV</v>
      </c>
      <c r="I361" t="str">
        <f>VLOOKUP($A:$A,'R1_Respond'!$O:$AI,20,FALSE)</f>
        <v>female</v>
      </c>
      <c r="J361" t="str">
        <f>VLOOKUP($A:$A,'R1_Respond'!$O:$AI,21,FALSE)</f>
        <v>native</v>
      </c>
      <c r="K361" t="str">
        <f>VLOOKUP($A:$A,'R1_Respond'!$O:$AI,17,FALSE)</f>
        <v>26-35</v>
      </c>
      <c r="L361">
        <f>VLOOKUP($A:$A,'R1_Respond'!$O:$AI,15,FALSE)</f>
        <v>1</v>
      </c>
      <c r="M361">
        <f>VLOOKUP($A:$A,'R1_Respond'!$O:$AI,16,FALSE)</f>
        <v>6</v>
      </c>
    </row>
    <row r="362" spans="1:13" x14ac:dyDescent="0.25">
      <c r="A362" t="str">
        <f>VLOOKUP('R1_Judge'!AE:AE,'R1_Correction'!A:B,2,FALSE)</f>
        <v>320DUZ38G8I96KP20JMQJEOMRHSJGE</v>
      </c>
      <c r="B362" t="str">
        <f>'R1_Judge'!AF:AF</f>
        <v>Wow! Paula, I am really sorry. That is terrible. What can I do to help?</v>
      </c>
      <c r="C362" t="str">
        <f>'R1_Judge'!P:P</f>
        <v>A3MYTEE8WSEQ2Z</v>
      </c>
      <c r="D362" t="str">
        <f>'R1_Judge'!AK:AK</f>
        <v>male</v>
      </c>
      <c r="E362" t="str">
        <f>'R1_Judge'!AL:AL</f>
        <v>native</v>
      </c>
      <c r="F362" t="str">
        <f>'R1_Judge'!AG:AG</f>
        <v>18-25</v>
      </c>
      <c r="G362" t="str">
        <f>'R1_Judge'!AI:AI</f>
        <v>extremely</v>
      </c>
      <c r="H362" t="str">
        <f>VLOOKUP($A:$A,'R1_Respond'!$O:$AI,2,FALSE)</f>
        <v>AD8O93V8EOZYF</v>
      </c>
      <c r="I362" t="str">
        <f>VLOOKUP($A:$A,'R1_Respond'!$O:$AI,20,FALSE)</f>
        <v>female</v>
      </c>
      <c r="J362" t="str">
        <f>VLOOKUP($A:$A,'R1_Respond'!$O:$AI,21,FALSE)</f>
        <v>native</v>
      </c>
      <c r="K362" t="str">
        <f>VLOOKUP($A:$A,'R1_Respond'!$O:$AI,17,FALSE)</f>
        <v>36-45</v>
      </c>
      <c r="L362">
        <f>VLOOKUP($A:$A,'R1_Respond'!$O:$AI,15,FALSE)</f>
        <v>0</v>
      </c>
      <c r="M362">
        <f>VLOOKUP($A:$A,'R1_Respond'!$O:$AI,16,FALSE)</f>
        <v>7</v>
      </c>
    </row>
    <row r="363" spans="1:13" x14ac:dyDescent="0.25">
      <c r="A363" t="str">
        <f>VLOOKUP('R1_Judge'!AE:AE,'R1_Correction'!A:B,2,FALSE)</f>
        <v>320DUZ38G8I96KP20JMQJEOMRHSJGE</v>
      </c>
      <c r="B363" t="str">
        <f>'R1_Judge'!AF:AF</f>
        <v>Wow! Paula, I am really sorry. That is terrible. What can I do to help?</v>
      </c>
      <c r="C363" t="str">
        <f>'R1_Judge'!P:P</f>
        <v>AJK246UQQ0C7I</v>
      </c>
      <c r="D363" t="str">
        <f>'R1_Judge'!AK:AK</f>
        <v>female</v>
      </c>
      <c r="E363" t="str">
        <f>'R1_Judge'!AL:AL</f>
        <v>native</v>
      </c>
      <c r="F363" t="str">
        <f>'R1_Judge'!AG:AG</f>
        <v>36-45</v>
      </c>
      <c r="G363" t="str">
        <f>'R1_Judge'!AI:AI</f>
        <v>extremely</v>
      </c>
      <c r="H363" t="str">
        <f>VLOOKUP($A:$A,'R1_Respond'!$O:$AI,2,FALSE)</f>
        <v>AD8O93V8EOZYF</v>
      </c>
      <c r="I363" t="str">
        <f>VLOOKUP($A:$A,'R1_Respond'!$O:$AI,20,FALSE)</f>
        <v>female</v>
      </c>
      <c r="J363" t="str">
        <f>VLOOKUP($A:$A,'R1_Respond'!$O:$AI,21,FALSE)</f>
        <v>native</v>
      </c>
      <c r="K363" t="str">
        <f>VLOOKUP($A:$A,'R1_Respond'!$O:$AI,17,FALSE)</f>
        <v>36-45</v>
      </c>
      <c r="L363">
        <f>VLOOKUP($A:$A,'R1_Respond'!$O:$AI,15,FALSE)</f>
        <v>0</v>
      </c>
      <c r="M363">
        <f>VLOOKUP($A:$A,'R1_Respond'!$O:$AI,16,FALSE)</f>
        <v>7</v>
      </c>
    </row>
    <row r="364" spans="1:13" x14ac:dyDescent="0.25">
      <c r="A364" t="str">
        <f>VLOOKUP('R1_Judge'!AE:AE,'R1_Correction'!A:B,2,FALSE)</f>
        <v>320DUZ38G8I96KP20JMQJEOMRHSJGE</v>
      </c>
      <c r="B364" t="str">
        <f>'R1_Judge'!AF:AF</f>
        <v>Wow! Paula, I am really sorry. That is terrible. What can I do to help?</v>
      </c>
      <c r="C364" t="str">
        <f>'R1_Judge'!P:P</f>
        <v>A2SKVQA1LQCH0M</v>
      </c>
      <c r="D364" t="str">
        <f>'R1_Judge'!AK:AK</f>
        <v>female</v>
      </c>
      <c r="E364" t="str">
        <f>'R1_Judge'!AL:AL</f>
        <v>profession</v>
      </c>
      <c r="F364" t="str">
        <f>'R1_Judge'!AG:AG</f>
        <v>26-35</v>
      </c>
      <c r="G364" t="str">
        <f>'R1_Judge'!AI:AI</f>
        <v>extremely</v>
      </c>
      <c r="H364" t="str">
        <f>VLOOKUP($A:$A,'R1_Respond'!$O:$AI,2,FALSE)</f>
        <v>AD8O93V8EOZYF</v>
      </c>
      <c r="I364" t="str">
        <f>VLOOKUP($A:$A,'R1_Respond'!$O:$AI,20,FALSE)</f>
        <v>female</v>
      </c>
      <c r="J364" t="str">
        <f>VLOOKUP($A:$A,'R1_Respond'!$O:$AI,21,FALSE)</f>
        <v>native</v>
      </c>
      <c r="K364" t="str">
        <f>VLOOKUP($A:$A,'R1_Respond'!$O:$AI,17,FALSE)</f>
        <v>36-45</v>
      </c>
      <c r="L364">
        <f>VLOOKUP($A:$A,'R1_Respond'!$O:$AI,15,FALSE)</f>
        <v>0</v>
      </c>
      <c r="M364">
        <f>VLOOKUP($A:$A,'R1_Respond'!$O:$AI,16,FALSE)</f>
        <v>7</v>
      </c>
    </row>
    <row r="365" spans="1:13" x14ac:dyDescent="0.25">
      <c r="A365" t="str">
        <f>VLOOKUP('R1_Judge'!AE:AE,'R1_Correction'!A:B,2,FALSE)</f>
        <v>33SA9F9TRYQXSQTA1NFH81XIGZGWE3</v>
      </c>
      <c r="B365" t="str">
        <f>'R1_Judge'!AF:AF</f>
        <v>Are you ok? Do you still have your job?</v>
      </c>
      <c r="C365" t="str">
        <f>'R1_Judge'!P:P</f>
        <v>A2OEKDJY2284AL</v>
      </c>
      <c r="D365" t="str">
        <f>'R1_Judge'!AK:AK</f>
        <v>female</v>
      </c>
      <c r="E365" t="str">
        <f>'R1_Judge'!AL:AL</f>
        <v>native</v>
      </c>
      <c r="F365" t="str">
        <f>'R1_Judge'!AG:AG</f>
        <v>26-35</v>
      </c>
      <c r="G365" t="str">
        <f>'R1_Judge'!AI:AI</f>
        <v>slightly</v>
      </c>
      <c r="H365" t="str">
        <f>VLOOKUP($A:$A,'R1_Respond'!$O:$AI,2,FALSE)</f>
        <v>A1I4ATPNZBOA16</v>
      </c>
      <c r="I365" t="str">
        <f>VLOOKUP($A:$A,'R1_Respond'!$O:$AI,20,FALSE)</f>
        <v>female</v>
      </c>
      <c r="J365" t="str">
        <f>VLOOKUP($A:$A,'R1_Respond'!$O:$AI,21,FALSE)</f>
        <v>native</v>
      </c>
      <c r="K365" t="str">
        <f>VLOOKUP($A:$A,'R1_Respond'!$O:$AI,17,FALSE)</f>
        <v>36-45</v>
      </c>
      <c r="L365">
        <f>VLOOKUP($A:$A,'R1_Respond'!$O:$AI,15,FALSE)</f>
        <v>0</v>
      </c>
      <c r="M365">
        <f>VLOOKUP($A:$A,'R1_Respond'!$O:$AI,16,FALSE)</f>
        <v>7</v>
      </c>
    </row>
    <row r="366" spans="1:13" x14ac:dyDescent="0.25">
      <c r="A366" t="str">
        <f>VLOOKUP('R1_Judge'!AE:AE,'R1_Correction'!A:B,2,FALSE)</f>
        <v>33SA9F9TRYQXSQTA1NFH81XIGZGWE3</v>
      </c>
      <c r="B366" t="str">
        <f>'R1_Judge'!AF:AF</f>
        <v>Are you ok? Do you still have your job?</v>
      </c>
      <c r="C366" t="str">
        <f>'R1_Judge'!P:P</f>
        <v>A3GLMBZSG3VU4P</v>
      </c>
      <c r="D366" t="str">
        <f>'R1_Judge'!AK:AK</f>
        <v>female</v>
      </c>
      <c r="E366" t="str">
        <f>'R1_Judge'!AL:AL</f>
        <v>native</v>
      </c>
      <c r="F366" t="str">
        <f>'R1_Judge'!AG:AG</f>
        <v>18-25</v>
      </c>
      <c r="G366" t="str">
        <f>'R1_Judge'!AI:AI</f>
        <v>slightly</v>
      </c>
      <c r="H366" t="str">
        <f>VLOOKUP($A:$A,'R1_Respond'!$O:$AI,2,FALSE)</f>
        <v>A1I4ATPNZBOA16</v>
      </c>
      <c r="I366" t="str">
        <f>VLOOKUP($A:$A,'R1_Respond'!$O:$AI,20,FALSE)</f>
        <v>female</v>
      </c>
      <c r="J366" t="str">
        <f>VLOOKUP($A:$A,'R1_Respond'!$O:$AI,21,FALSE)</f>
        <v>native</v>
      </c>
      <c r="K366" t="str">
        <f>VLOOKUP($A:$A,'R1_Respond'!$O:$AI,17,FALSE)</f>
        <v>36-45</v>
      </c>
      <c r="L366">
        <f>VLOOKUP($A:$A,'R1_Respond'!$O:$AI,15,FALSE)</f>
        <v>0</v>
      </c>
      <c r="M366">
        <f>VLOOKUP($A:$A,'R1_Respond'!$O:$AI,16,FALSE)</f>
        <v>7</v>
      </c>
    </row>
    <row r="367" spans="1:13" x14ac:dyDescent="0.25">
      <c r="A367" t="str">
        <f>VLOOKUP('R1_Judge'!AE:AE,'R1_Correction'!A:B,2,FALSE)</f>
        <v>33SA9F9TRYQXSQTA1NFH81XIGZGWE3</v>
      </c>
      <c r="B367" t="str">
        <f>'R1_Judge'!AF:AF</f>
        <v>Are you ok? Do you still have your job?</v>
      </c>
      <c r="C367" t="str">
        <f>'R1_Judge'!P:P</f>
        <v>AY9S6HCHZ8F1Y</v>
      </c>
      <c r="D367" t="str">
        <f>'R1_Judge'!AK:AK</f>
        <v>male</v>
      </c>
      <c r="E367" t="str">
        <f>'R1_Judge'!AL:AL</f>
        <v>native</v>
      </c>
      <c r="F367" t="str">
        <f>'R1_Judge'!AG:AG</f>
        <v>26-35</v>
      </c>
      <c r="G367" t="str">
        <f>'R1_Judge'!AI:AI</f>
        <v>moderately</v>
      </c>
      <c r="H367" t="str">
        <f>VLOOKUP($A:$A,'R1_Respond'!$O:$AI,2,FALSE)</f>
        <v>A1I4ATPNZBOA16</v>
      </c>
      <c r="I367" t="str">
        <f>VLOOKUP($A:$A,'R1_Respond'!$O:$AI,20,FALSE)</f>
        <v>female</v>
      </c>
      <c r="J367" t="str">
        <f>VLOOKUP($A:$A,'R1_Respond'!$O:$AI,21,FALSE)</f>
        <v>native</v>
      </c>
      <c r="K367" t="str">
        <f>VLOOKUP($A:$A,'R1_Respond'!$O:$AI,17,FALSE)</f>
        <v>36-45</v>
      </c>
      <c r="L367">
        <f>VLOOKUP($A:$A,'R1_Respond'!$O:$AI,15,FALSE)</f>
        <v>0</v>
      </c>
      <c r="M367">
        <f>VLOOKUP($A:$A,'R1_Respond'!$O:$AI,16,FALSE)</f>
        <v>7</v>
      </c>
    </row>
    <row r="368" spans="1:13" x14ac:dyDescent="0.25">
      <c r="A368" t="str">
        <f>VLOOKUP('R1_Judge'!AE:AE,'R1_Correction'!A:B,2,FALSE)</f>
        <v>34J10VATJGU4OYZALX621RDOKRWQIS</v>
      </c>
      <c r="B368" t="str">
        <f>'R1_Judge'!AF:AF</f>
        <v>think so? i guess. wanna trade</v>
      </c>
      <c r="C368" t="str">
        <f>'R1_Judge'!P:P</f>
        <v>A3TWIUN2YTYNML</v>
      </c>
      <c r="D368" t="str">
        <f>'R1_Judge'!AK:AK</f>
        <v>female</v>
      </c>
      <c r="E368" t="str">
        <f>'R1_Judge'!AL:AL</f>
        <v>native</v>
      </c>
      <c r="F368" t="str">
        <f>'R1_Judge'!AG:AG</f>
        <v>36-45</v>
      </c>
      <c r="G368" t="str">
        <f>'R1_Judge'!AI:AI</f>
        <v>very</v>
      </c>
      <c r="H368" t="str">
        <f>VLOOKUP($A:$A,'R1_Respond'!$O:$AI,2,FALSE)</f>
        <v>A35P8YSNTQ7OTP</v>
      </c>
      <c r="I368" t="str">
        <f>VLOOKUP($A:$A,'R1_Respond'!$O:$AI,20,FALSE)</f>
        <v>male</v>
      </c>
      <c r="J368" t="str">
        <f>VLOOKUP($A:$A,'R1_Respond'!$O:$AI,21,FALSE)</f>
        <v>native</v>
      </c>
      <c r="K368" t="str">
        <f>VLOOKUP($A:$A,'R1_Respond'!$O:$AI,17,FALSE)</f>
        <v>46-55</v>
      </c>
      <c r="L368">
        <f>VLOOKUP($A:$A,'R1_Respond'!$O:$AI,15,FALSE)</f>
        <v>0</v>
      </c>
      <c r="M368">
        <f>VLOOKUP($A:$A,'R1_Respond'!$O:$AI,16,FALSE)</f>
        <v>7</v>
      </c>
    </row>
    <row r="369" spans="1:13" x14ac:dyDescent="0.25">
      <c r="A369" t="str">
        <f>VLOOKUP('R1_Judge'!AE:AE,'R1_Correction'!A:B,2,FALSE)</f>
        <v>34J10VATJGU4OYZALX621RDOKRWQIS</v>
      </c>
      <c r="B369" t="str">
        <f>'R1_Judge'!AF:AF</f>
        <v>think so? i guess. wanna trade</v>
      </c>
      <c r="C369" t="str">
        <f>'R1_Judge'!P:P</f>
        <v>AY9S6HCHZ8F1Y</v>
      </c>
      <c r="D369" t="str">
        <f>'R1_Judge'!AK:AK</f>
        <v>male</v>
      </c>
      <c r="E369" t="str">
        <f>'R1_Judge'!AL:AL</f>
        <v>native</v>
      </c>
      <c r="F369" t="str">
        <f>'R1_Judge'!AG:AG</f>
        <v>26-35</v>
      </c>
      <c r="G369" t="str">
        <f>'R1_Judge'!AI:AI</f>
        <v>none</v>
      </c>
      <c r="H369" t="str">
        <f>VLOOKUP($A:$A,'R1_Respond'!$O:$AI,2,FALSE)</f>
        <v>A35P8YSNTQ7OTP</v>
      </c>
      <c r="I369" t="str">
        <f>VLOOKUP($A:$A,'R1_Respond'!$O:$AI,20,FALSE)</f>
        <v>male</v>
      </c>
      <c r="J369" t="str">
        <f>VLOOKUP($A:$A,'R1_Respond'!$O:$AI,21,FALSE)</f>
        <v>native</v>
      </c>
      <c r="K369" t="str">
        <f>VLOOKUP($A:$A,'R1_Respond'!$O:$AI,17,FALSE)</f>
        <v>46-55</v>
      </c>
      <c r="L369">
        <f>VLOOKUP($A:$A,'R1_Respond'!$O:$AI,15,FALSE)</f>
        <v>0</v>
      </c>
      <c r="M369">
        <f>VLOOKUP($A:$A,'R1_Respond'!$O:$AI,16,FALSE)</f>
        <v>7</v>
      </c>
    </row>
    <row r="370" spans="1:13" x14ac:dyDescent="0.25">
      <c r="A370" t="str">
        <f>VLOOKUP('R1_Judge'!AE:AE,'R1_Correction'!A:B,2,FALSE)</f>
        <v>34J10VATJGU4OYZALX621RDOKRWQIS</v>
      </c>
      <c r="B370" t="str">
        <f>'R1_Judge'!AF:AF</f>
        <v>think so? i guess. wanna trade</v>
      </c>
      <c r="C370" t="str">
        <f>'R1_Judge'!P:P</f>
        <v>A3MYTEE8WSEQ2Z</v>
      </c>
      <c r="D370" t="str">
        <f>'R1_Judge'!AK:AK</f>
        <v>male</v>
      </c>
      <c r="E370" t="str">
        <f>'R1_Judge'!AL:AL</f>
        <v>native</v>
      </c>
      <c r="F370" t="str">
        <f>'R1_Judge'!AG:AG</f>
        <v>18-25</v>
      </c>
      <c r="G370" t="str">
        <f>'R1_Judge'!AI:AI</f>
        <v>none</v>
      </c>
      <c r="H370" t="str">
        <f>VLOOKUP($A:$A,'R1_Respond'!$O:$AI,2,FALSE)</f>
        <v>A35P8YSNTQ7OTP</v>
      </c>
      <c r="I370" t="str">
        <f>VLOOKUP($A:$A,'R1_Respond'!$O:$AI,20,FALSE)</f>
        <v>male</v>
      </c>
      <c r="J370" t="str">
        <f>VLOOKUP($A:$A,'R1_Respond'!$O:$AI,21,FALSE)</f>
        <v>native</v>
      </c>
      <c r="K370" t="str">
        <f>VLOOKUP($A:$A,'R1_Respond'!$O:$AI,17,FALSE)</f>
        <v>46-55</v>
      </c>
      <c r="L370">
        <f>VLOOKUP($A:$A,'R1_Respond'!$O:$AI,15,FALSE)</f>
        <v>0</v>
      </c>
      <c r="M370">
        <f>VLOOKUP($A:$A,'R1_Respond'!$O:$AI,16,FALSE)</f>
        <v>7</v>
      </c>
    </row>
    <row r="371" spans="1:13" x14ac:dyDescent="0.25">
      <c r="A371" t="str">
        <f>VLOOKUP('R1_Judge'!AE:AE,'R1_Correction'!A:B,2,FALSE)</f>
        <v>35LDD5557B049ER6T7KXXY8W2UUMKI</v>
      </c>
      <c r="B371" t="str">
        <f>'R1_Judge'!AF:AF</f>
        <v>I am so sorry to hear this, I am sure you can find a much better job out there.</v>
      </c>
      <c r="C371" t="str">
        <f>'R1_Judge'!P:P</f>
        <v>ACKPIJEXGOL72</v>
      </c>
      <c r="D371" t="str">
        <f>'R1_Judge'!AK:AK</f>
        <v>male</v>
      </c>
      <c r="E371" t="str">
        <f>'R1_Judge'!AL:AL</f>
        <v>profession</v>
      </c>
      <c r="F371" t="str">
        <f>'R1_Judge'!AG:AG</f>
        <v>18-25</v>
      </c>
      <c r="G371" t="str">
        <f>'R1_Judge'!AI:AI</f>
        <v>very</v>
      </c>
      <c r="H371" t="str">
        <f>VLOOKUP($A:$A,'R1_Respond'!$O:$AI,2,FALSE)</f>
        <v>A22EDUBB602EJD</v>
      </c>
      <c r="I371" t="str">
        <f>VLOOKUP($A:$A,'R1_Respond'!$O:$AI,20,FALSE)</f>
        <v>male</v>
      </c>
      <c r="J371" t="str">
        <f>VLOOKUP($A:$A,'R1_Respond'!$O:$AI,21,FALSE)</f>
        <v>profession</v>
      </c>
      <c r="K371" t="str">
        <f>VLOOKUP($A:$A,'R1_Respond'!$O:$AI,17,FALSE)</f>
        <v>46-55</v>
      </c>
      <c r="L371">
        <f>VLOOKUP($A:$A,'R1_Respond'!$O:$AI,15,FALSE)</f>
        <v>0</v>
      </c>
      <c r="M371">
        <f>VLOOKUP($A:$A,'R1_Respond'!$O:$AI,16,FALSE)</f>
        <v>7</v>
      </c>
    </row>
    <row r="372" spans="1:13" x14ac:dyDescent="0.25">
      <c r="A372" t="str">
        <f>VLOOKUP('R1_Judge'!AE:AE,'R1_Correction'!A:B,2,FALSE)</f>
        <v>35LDD5557B049ER6T7KXXY8W2UUMKI</v>
      </c>
      <c r="B372" t="str">
        <f>'R1_Judge'!AF:AF</f>
        <v>I am so sorry to hear this, I am sure you can find a much better job out there.</v>
      </c>
      <c r="C372" t="str">
        <f>'R1_Judge'!P:P</f>
        <v>A7KLTVEIASF4J</v>
      </c>
      <c r="D372" t="str">
        <f>'R1_Judge'!AK:AK</f>
        <v>male</v>
      </c>
      <c r="E372" t="str">
        <f>'R1_Judge'!AL:AL</f>
        <v>native</v>
      </c>
      <c r="F372" t="str">
        <f>'R1_Judge'!AG:AG</f>
        <v>26-35</v>
      </c>
      <c r="G372" t="str">
        <f>'R1_Judge'!AI:AI</f>
        <v>extremely</v>
      </c>
      <c r="H372" t="str">
        <f>VLOOKUP($A:$A,'R1_Respond'!$O:$AI,2,FALSE)</f>
        <v>A22EDUBB602EJD</v>
      </c>
      <c r="I372" t="str">
        <f>VLOOKUP($A:$A,'R1_Respond'!$O:$AI,20,FALSE)</f>
        <v>male</v>
      </c>
      <c r="J372" t="str">
        <f>VLOOKUP($A:$A,'R1_Respond'!$O:$AI,21,FALSE)</f>
        <v>profession</v>
      </c>
      <c r="K372" t="str">
        <f>VLOOKUP($A:$A,'R1_Respond'!$O:$AI,17,FALSE)</f>
        <v>46-55</v>
      </c>
      <c r="L372">
        <f>VLOOKUP($A:$A,'R1_Respond'!$O:$AI,15,FALSE)</f>
        <v>0</v>
      </c>
      <c r="M372">
        <f>VLOOKUP($A:$A,'R1_Respond'!$O:$AI,16,FALSE)</f>
        <v>7</v>
      </c>
    </row>
    <row r="373" spans="1:13" x14ac:dyDescent="0.25">
      <c r="A373" t="str">
        <f>VLOOKUP('R1_Judge'!AE:AE,'R1_Correction'!A:B,2,FALSE)</f>
        <v>35LDD5557B049ER6T7KXXY8W2UUMKI</v>
      </c>
      <c r="B373" t="str">
        <f>'R1_Judge'!AF:AF</f>
        <v>I am so sorry to hear this, I am sure you can find a much better job out there.</v>
      </c>
      <c r="C373" t="str">
        <f>'R1_Judge'!P:P</f>
        <v>A110KENBXU7SUJ</v>
      </c>
      <c r="D373" t="str">
        <f>'R1_Judge'!AK:AK</f>
        <v>male</v>
      </c>
      <c r="E373" t="str">
        <f>'R1_Judge'!AL:AL</f>
        <v>native</v>
      </c>
      <c r="F373" t="str">
        <f>'R1_Judge'!AG:AG</f>
        <v>46-55</v>
      </c>
      <c r="G373" t="str">
        <f>'R1_Judge'!AI:AI</f>
        <v>slightly</v>
      </c>
      <c r="H373" t="str">
        <f>VLOOKUP($A:$A,'R1_Respond'!$O:$AI,2,FALSE)</f>
        <v>A22EDUBB602EJD</v>
      </c>
      <c r="I373" t="str">
        <f>VLOOKUP($A:$A,'R1_Respond'!$O:$AI,20,FALSE)</f>
        <v>male</v>
      </c>
      <c r="J373" t="str">
        <f>VLOOKUP($A:$A,'R1_Respond'!$O:$AI,21,FALSE)</f>
        <v>profession</v>
      </c>
      <c r="K373" t="str">
        <f>VLOOKUP($A:$A,'R1_Respond'!$O:$AI,17,FALSE)</f>
        <v>46-55</v>
      </c>
      <c r="L373">
        <f>VLOOKUP($A:$A,'R1_Respond'!$O:$AI,15,FALSE)</f>
        <v>0</v>
      </c>
      <c r="M373">
        <f>VLOOKUP($A:$A,'R1_Respond'!$O:$AI,16,FALSE)</f>
        <v>7</v>
      </c>
    </row>
    <row r="374" spans="1:13" x14ac:dyDescent="0.25">
      <c r="A374" t="str">
        <f>VLOOKUP('R1_Judge'!AE:AE,'R1_Correction'!A:B,2,FALSE)</f>
        <v>3C5W7UE9CGMATEQDSQZMNSGYY6BXMQ</v>
      </c>
      <c r="B374" t="str">
        <f>'R1_Judge'!AF:AF</f>
        <v>Oh Paula, I am so sorry. Let me treat you for lunch tomorrow, and I'll help you make a game plan for finding a new job. I'll ask around if any of my friends know of any jobs.</v>
      </c>
      <c r="C374" t="str">
        <f>'R1_Judge'!P:P</f>
        <v>A20O44S26VN11P</v>
      </c>
      <c r="D374" t="str">
        <f>'R1_Judge'!AK:AK</f>
        <v>female</v>
      </c>
      <c r="E374" t="str">
        <f>'R1_Judge'!AL:AL</f>
        <v>native</v>
      </c>
      <c r="F374" t="str">
        <f>'R1_Judge'!AG:AG</f>
        <v>18-25</v>
      </c>
      <c r="G374" t="str">
        <f>'R1_Judge'!AI:AI</f>
        <v>extremely</v>
      </c>
      <c r="H374" t="str">
        <f>VLOOKUP($A:$A,'R1_Respond'!$O:$AI,2,FALSE)</f>
        <v>A1TXCO12MCTP8P</v>
      </c>
      <c r="I374" t="str">
        <f>VLOOKUP($A:$A,'R1_Respond'!$O:$AI,20,FALSE)</f>
        <v>female</v>
      </c>
      <c r="J374" t="str">
        <f>VLOOKUP($A:$A,'R1_Respond'!$O:$AI,21,FALSE)</f>
        <v>native</v>
      </c>
      <c r="K374" t="str">
        <f>VLOOKUP($A:$A,'R1_Respond'!$O:$AI,17,FALSE)</f>
        <v>46-55</v>
      </c>
      <c r="L374">
        <f>VLOOKUP($A:$A,'R1_Respond'!$O:$AI,15,FALSE)</f>
        <v>0</v>
      </c>
      <c r="M374">
        <f>VLOOKUP($A:$A,'R1_Respond'!$O:$AI,16,FALSE)</f>
        <v>7</v>
      </c>
    </row>
    <row r="375" spans="1:13" x14ac:dyDescent="0.25">
      <c r="A375" t="str">
        <f>VLOOKUP('R1_Judge'!AE:AE,'R1_Correction'!A:B,2,FALSE)</f>
        <v>3C5W7UE9CGMATEQDSQZMNSGYY6BXMQ</v>
      </c>
      <c r="B375" t="str">
        <f>'R1_Judge'!AF:AF</f>
        <v>Oh Paula, I am so sorry. Let me treat you for lunch tomorrow, and I'll help you make a game plan for finding a new job. I'll ask around if any of my friends know of any jobs.</v>
      </c>
      <c r="C375" t="str">
        <f>'R1_Judge'!P:P</f>
        <v>A1H4GJFI4NJWKV</v>
      </c>
      <c r="D375" t="str">
        <f>'R1_Judge'!AK:AK</f>
        <v>female</v>
      </c>
      <c r="E375" t="str">
        <f>'R1_Judge'!AL:AL</f>
        <v>native</v>
      </c>
      <c r="F375" t="str">
        <f>'R1_Judge'!AG:AG</f>
        <v>36-45</v>
      </c>
      <c r="G375" t="str">
        <f>'R1_Judge'!AI:AI</f>
        <v>extremely</v>
      </c>
      <c r="H375" t="str">
        <f>VLOOKUP($A:$A,'R1_Respond'!$O:$AI,2,FALSE)</f>
        <v>A1TXCO12MCTP8P</v>
      </c>
      <c r="I375" t="str">
        <f>VLOOKUP($A:$A,'R1_Respond'!$O:$AI,20,FALSE)</f>
        <v>female</v>
      </c>
      <c r="J375" t="str">
        <f>VLOOKUP($A:$A,'R1_Respond'!$O:$AI,21,FALSE)</f>
        <v>native</v>
      </c>
      <c r="K375" t="str">
        <f>VLOOKUP($A:$A,'R1_Respond'!$O:$AI,17,FALSE)</f>
        <v>46-55</v>
      </c>
      <c r="L375">
        <f>VLOOKUP($A:$A,'R1_Respond'!$O:$AI,15,FALSE)</f>
        <v>0</v>
      </c>
      <c r="M375">
        <f>VLOOKUP($A:$A,'R1_Respond'!$O:$AI,16,FALSE)</f>
        <v>7</v>
      </c>
    </row>
    <row r="376" spans="1:13" x14ac:dyDescent="0.25">
      <c r="A376" t="str">
        <f>VLOOKUP('R1_Judge'!AE:AE,'R1_Correction'!A:B,2,FALSE)</f>
        <v>3C5W7UE9CGMATEQDSQZMNSGYY6BXMQ</v>
      </c>
      <c r="B376" t="str">
        <f>'R1_Judge'!AF:AF</f>
        <v>Oh Paula, I am so sorry. Let me treat you for lunch tomorrow, and I'll help you make a game plan for finding a new job. I'll ask around if any of my friends know of any jobs.</v>
      </c>
      <c r="C376" t="str">
        <f>'R1_Judge'!P:P</f>
        <v>A7KLTVEIASF4J</v>
      </c>
      <c r="D376" t="str">
        <f>'R1_Judge'!AK:AK</f>
        <v>male</v>
      </c>
      <c r="E376" t="str">
        <f>'R1_Judge'!AL:AL</f>
        <v>native</v>
      </c>
      <c r="F376" t="str">
        <f>'R1_Judge'!AG:AG</f>
        <v>26-35</v>
      </c>
      <c r="G376" t="str">
        <f>'R1_Judge'!AI:AI</f>
        <v>very</v>
      </c>
      <c r="H376" t="str">
        <f>VLOOKUP($A:$A,'R1_Respond'!$O:$AI,2,FALSE)</f>
        <v>A1TXCO12MCTP8P</v>
      </c>
      <c r="I376" t="str">
        <f>VLOOKUP($A:$A,'R1_Respond'!$O:$AI,20,FALSE)</f>
        <v>female</v>
      </c>
      <c r="J376" t="str">
        <f>VLOOKUP($A:$A,'R1_Respond'!$O:$AI,21,FALSE)</f>
        <v>native</v>
      </c>
      <c r="K376" t="str">
        <f>VLOOKUP($A:$A,'R1_Respond'!$O:$AI,17,FALSE)</f>
        <v>46-55</v>
      </c>
      <c r="L376">
        <f>VLOOKUP($A:$A,'R1_Respond'!$O:$AI,15,FALSE)</f>
        <v>0</v>
      </c>
      <c r="M376">
        <f>VLOOKUP($A:$A,'R1_Respond'!$O:$AI,16,FALSE)</f>
        <v>7</v>
      </c>
    </row>
    <row r="377" spans="1:13" x14ac:dyDescent="0.25">
      <c r="A377" t="str">
        <f>VLOOKUP('R1_Judge'!AE:AE,'R1_Correction'!A:B,2,FALSE)</f>
        <v>3D4CH1LGEBPK08CTE7VDUKAJVDKG9M</v>
      </c>
      <c r="B377" t="str">
        <f>'R1_Judge'!AF:AF</f>
        <v>Sorry to hear about it. Chaos around here right now. Good luck &amp; stay in touch.  This is crazy.</v>
      </c>
      <c r="C377" t="str">
        <f>'R1_Judge'!P:P</f>
        <v>A2A0M30DSA7ZN</v>
      </c>
      <c r="D377" t="str">
        <f>'R1_Judge'!AK:AK</f>
        <v>female</v>
      </c>
      <c r="E377" t="str">
        <f>'R1_Judge'!AL:AL</f>
        <v>native</v>
      </c>
      <c r="F377" t="str">
        <f>'R1_Judge'!AG:AG</f>
        <v>26-35</v>
      </c>
      <c r="G377" t="str">
        <f>'R1_Judge'!AI:AI</f>
        <v>extremely</v>
      </c>
      <c r="H377" t="str">
        <f>VLOOKUP($A:$A,'R1_Respond'!$O:$AI,2,FALSE)</f>
        <v>A3LVU39B5A9MNI</v>
      </c>
      <c r="I377" t="str">
        <f>VLOOKUP($A:$A,'R1_Respond'!$O:$AI,20,FALSE)</f>
        <v>female</v>
      </c>
      <c r="J377" t="str">
        <f>VLOOKUP($A:$A,'R1_Respond'!$O:$AI,21,FALSE)</f>
        <v>native</v>
      </c>
      <c r="K377" t="str">
        <f>VLOOKUP($A:$A,'R1_Respond'!$O:$AI,17,FALSE)</f>
        <v>56-65</v>
      </c>
      <c r="L377">
        <f>VLOOKUP($A:$A,'R1_Respond'!$O:$AI,15,FALSE)</f>
        <v>0</v>
      </c>
      <c r="M377">
        <f>VLOOKUP($A:$A,'R1_Respond'!$O:$AI,16,FALSE)</f>
        <v>7</v>
      </c>
    </row>
    <row r="378" spans="1:13" x14ac:dyDescent="0.25">
      <c r="A378" t="str">
        <f>VLOOKUP('R1_Judge'!AE:AE,'R1_Correction'!A:B,2,FALSE)</f>
        <v>3D4CH1LGEBPK08CTE7VDUKAJVDKG9M</v>
      </c>
      <c r="B378" t="str">
        <f>'R1_Judge'!AF:AF</f>
        <v>Sorry to hear about it. Chaos around here right now. Good luck &amp; stay in touch.  This is crazy.</v>
      </c>
      <c r="C378" t="str">
        <f>'R1_Judge'!P:P</f>
        <v>A2S96ZZ70YFPSK</v>
      </c>
      <c r="D378" t="str">
        <f>'R1_Judge'!AK:AK</f>
        <v>female</v>
      </c>
      <c r="E378" t="str">
        <f>'R1_Judge'!AL:AL</f>
        <v>native</v>
      </c>
      <c r="F378" t="str">
        <f>'R1_Judge'!AG:AG</f>
        <v>36-45</v>
      </c>
      <c r="G378" t="str">
        <f>'R1_Judge'!AI:AI</f>
        <v>slightly</v>
      </c>
      <c r="H378" t="str">
        <f>VLOOKUP($A:$A,'R1_Respond'!$O:$AI,2,FALSE)</f>
        <v>A3LVU39B5A9MNI</v>
      </c>
      <c r="I378" t="str">
        <f>VLOOKUP($A:$A,'R1_Respond'!$O:$AI,20,FALSE)</f>
        <v>female</v>
      </c>
      <c r="J378" t="str">
        <f>VLOOKUP($A:$A,'R1_Respond'!$O:$AI,21,FALSE)</f>
        <v>native</v>
      </c>
      <c r="K378" t="str">
        <f>VLOOKUP($A:$A,'R1_Respond'!$O:$AI,17,FALSE)</f>
        <v>56-65</v>
      </c>
      <c r="L378">
        <f>VLOOKUP($A:$A,'R1_Respond'!$O:$AI,15,FALSE)</f>
        <v>0</v>
      </c>
      <c r="M378">
        <f>VLOOKUP($A:$A,'R1_Respond'!$O:$AI,16,FALSE)</f>
        <v>7</v>
      </c>
    </row>
    <row r="379" spans="1:13" x14ac:dyDescent="0.25">
      <c r="A379" t="str">
        <f>VLOOKUP('R1_Judge'!AE:AE,'R1_Correction'!A:B,2,FALSE)</f>
        <v>3D4CH1LGEBPK08CTE7VDUKAJVDKG9M</v>
      </c>
      <c r="B379" t="str">
        <f>'R1_Judge'!AF:AF</f>
        <v>Sorry to hear about it. Chaos around here right now. Good luck &amp; stay in touch.  This is crazy.</v>
      </c>
      <c r="C379" t="str">
        <f>'R1_Judge'!P:P</f>
        <v>AY9S6HCHZ8F1Y</v>
      </c>
      <c r="D379" t="str">
        <f>'R1_Judge'!AK:AK</f>
        <v>male</v>
      </c>
      <c r="E379" t="str">
        <f>'R1_Judge'!AL:AL</f>
        <v>native</v>
      </c>
      <c r="F379" t="str">
        <f>'R1_Judge'!AG:AG</f>
        <v>26-35</v>
      </c>
      <c r="G379" t="str">
        <f>'R1_Judge'!AI:AI</f>
        <v>slightly</v>
      </c>
      <c r="H379" t="str">
        <f>VLOOKUP($A:$A,'R1_Respond'!$O:$AI,2,FALSE)</f>
        <v>A3LVU39B5A9MNI</v>
      </c>
      <c r="I379" t="str">
        <f>VLOOKUP($A:$A,'R1_Respond'!$O:$AI,20,FALSE)</f>
        <v>female</v>
      </c>
      <c r="J379" t="str">
        <f>VLOOKUP($A:$A,'R1_Respond'!$O:$AI,21,FALSE)</f>
        <v>native</v>
      </c>
      <c r="K379" t="str">
        <f>VLOOKUP($A:$A,'R1_Respond'!$O:$AI,17,FALSE)</f>
        <v>56-65</v>
      </c>
      <c r="L379">
        <f>VLOOKUP($A:$A,'R1_Respond'!$O:$AI,15,FALSE)</f>
        <v>0</v>
      </c>
      <c r="M379">
        <f>VLOOKUP($A:$A,'R1_Respond'!$O:$AI,16,FALSE)</f>
        <v>7</v>
      </c>
    </row>
    <row r="380" spans="1:13" x14ac:dyDescent="0.25">
      <c r="A380" t="str">
        <f>VLOOKUP('R1_Judge'!AE:AE,'R1_Correction'!A:B,2,FALSE)</f>
        <v>3M81GAB8A1FU1QL4FNELF49BP32BQY</v>
      </c>
      <c r="B380" t="str">
        <f>'R1_Judge'!AF:AF</f>
        <v>that's lousy sorry to hear that</v>
      </c>
      <c r="C380" t="str">
        <f>'R1_Judge'!P:P</f>
        <v>AY9S6HCHZ8F1Y</v>
      </c>
      <c r="D380" t="str">
        <f>'R1_Judge'!AK:AK</f>
        <v>male</v>
      </c>
      <c r="E380" t="str">
        <f>'R1_Judge'!AL:AL</f>
        <v>native</v>
      </c>
      <c r="F380" t="str">
        <f>'R1_Judge'!AG:AG</f>
        <v>26-35</v>
      </c>
      <c r="G380" t="str">
        <f>'R1_Judge'!AI:AI</f>
        <v>slightly</v>
      </c>
      <c r="H380" t="str">
        <f>VLOOKUP($A:$A,'R1_Respond'!$O:$AI,2,FALSE)</f>
        <v>A1K08FXHU2K9NH</v>
      </c>
      <c r="I380" t="str">
        <f>VLOOKUP($A:$A,'R1_Respond'!$O:$AI,20,FALSE)</f>
        <v>male</v>
      </c>
      <c r="J380" t="str">
        <f>VLOOKUP($A:$A,'R1_Respond'!$O:$AI,21,FALSE)</f>
        <v>native</v>
      </c>
      <c r="K380" t="str">
        <f>VLOOKUP($A:$A,'R1_Respond'!$O:$AI,17,FALSE)</f>
        <v>46-55</v>
      </c>
      <c r="L380">
        <f>VLOOKUP($A:$A,'R1_Respond'!$O:$AI,15,FALSE)</f>
        <v>0</v>
      </c>
      <c r="M380">
        <f>VLOOKUP($A:$A,'R1_Respond'!$O:$AI,16,FALSE)</f>
        <v>7</v>
      </c>
    </row>
    <row r="381" spans="1:13" x14ac:dyDescent="0.25">
      <c r="A381" t="str">
        <f>VLOOKUP('R1_Judge'!AE:AE,'R1_Correction'!A:B,2,FALSE)</f>
        <v>3M81GAB8A1FU1QL4FNELF49BP32BQY</v>
      </c>
      <c r="B381" t="str">
        <f>'R1_Judge'!AF:AF</f>
        <v>that's lousy sorry to hear that</v>
      </c>
      <c r="C381" t="str">
        <f>'R1_Judge'!P:P</f>
        <v>A24DSECWUBZC0Z</v>
      </c>
      <c r="D381" t="str">
        <f>'R1_Judge'!AK:AK</f>
        <v>male</v>
      </c>
      <c r="E381" t="str">
        <f>'R1_Judge'!AL:AL</f>
        <v>native</v>
      </c>
      <c r="F381" t="str">
        <f>'R1_Judge'!AG:AG</f>
        <v>36-45</v>
      </c>
      <c r="G381" t="str">
        <f>'R1_Judge'!AI:AI</f>
        <v>moderately</v>
      </c>
      <c r="H381" t="str">
        <f>VLOOKUP($A:$A,'R1_Respond'!$O:$AI,2,FALSE)</f>
        <v>A1K08FXHU2K9NH</v>
      </c>
      <c r="I381" t="str">
        <f>VLOOKUP($A:$A,'R1_Respond'!$O:$AI,20,FALSE)</f>
        <v>male</v>
      </c>
      <c r="J381" t="str">
        <f>VLOOKUP($A:$A,'R1_Respond'!$O:$AI,21,FALSE)</f>
        <v>native</v>
      </c>
      <c r="K381" t="str">
        <f>VLOOKUP($A:$A,'R1_Respond'!$O:$AI,17,FALSE)</f>
        <v>46-55</v>
      </c>
      <c r="L381">
        <f>VLOOKUP($A:$A,'R1_Respond'!$O:$AI,15,FALSE)</f>
        <v>0</v>
      </c>
      <c r="M381">
        <f>VLOOKUP($A:$A,'R1_Respond'!$O:$AI,16,FALSE)</f>
        <v>7</v>
      </c>
    </row>
    <row r="382" spans="1:13" x14ac:dyDescent="0.25">
      <c r="A382" t="str">
        <f>VLOOKUP('R1_Judge'!AE:AE,'R1_Correction'!A:B,2,FALSE)</f>
        <v>3M81GAB8A1FU1QL4FNELF49BP32BQY</v>
      </c>
      <c r="B382" t="str">
        <f>'R1_Judge'!AF:AF</f>
        <v>that's lousy sorry to hear that</v>
      </c>
      <c r="C382" t="str">
        <f>'R1_Judge'!P:P</f>
        <v>A2S96ZZ70YFPSK</v>
      </c>
      <c r="D382" t="str">
        <f>'R1_Judge'!AK:AK</f>
        <v>female</v>
      </c>
      <c r="E382" t="str">
        <f>'R1_Judge'!AL:AL</f>
        <v>native</v>
      </c>
      <c r="F382" t="str">
        <f>'R1_Judge'!AG:AG</f>
        <v>36-45</v>
      </c>
      <c r="G382" t="str">
        <f>'R1_Judge'!AI:AI</f>
        <v>moderately</v>
      </c>
      <c r="H382" t="str">
        <f>VLOOKUP($A:$A,'R1_Respond'!$O:$AI,2,FALSE)</f>
        <v>A1K08FXHU2K9NH</v>
      </c>
      <c r="I382" t="str">
        <f>VLOOKUP($A:$A,'R1_Respond'!$O:$AI,20,FALSE)</f>
        <v>male</v>
      </c>
      <c r="J382" t="str">
        <f>VLOOKUP($A:$A,'R1_Respond'!$O:$AI,21,FALSE)</f>
        <v>native</v>
      </c>
      <c r="K382" t="str">
        <f>VLOOKUP($A:$A,'R1_Respond'!$O:$AI,17,FALSE)</f>
        <v>46-55</v>
      </c>
      <c r="L382">
        <f>VLOOKUP($A:$A,'R1_Respond'!$O:$AI,15,FALSE)</f>
        <v>0</v>
      </c>
      <c r="M382">
        <f>VLOOKUP($A:$A,'R1_Respond'!$O:$AI,16,FALSE)</f>
        <v>7</v>
      </c>
    </row>
    <row r="383" spans="1:13" x14ac:dyDescent="0.25">
      <c r="A383" t="str">
        <f>VLOOKUP('R1_Judge'!AE:AE,'R1_Correction'!A:B,2,FALSE)</f>
        <v>3OUYGIZWR8U8HRHFHU27VINITZ8P0G</v>
      </c>
      <c r="B383" t="str">
        <f>'R1_Judge'!AF:AF</f>
        <v>Omg, I'm sorry. That is terrible. Did they tell you why you were specifically laid off?</v>
      </c>
      <c r="C383" t="str">
        <f>'R1_Judge'!P:P</f>
        <v>APRBKGIRNIXRW</v>
      </c>
      <c r="D383" t="str">
        <f>'R1_Judge'!AK:AK</f>
        <v>male</v>
      </c>
      <c r="E383" t="str">
        <f>'R1_Judge'!AL:AL</f>
        <v>native</v>
      </c>
      <c r="F383" t="str">
        <f>'R1_Judge'!AG:AG</f>
        <v>26-35</v>
      </c>
      <c r="G383" t="str">
        <f>'R1_Judge'!AI:AI</f>
        <v>moderately</v>
      </c>
      <c r="H383" t="str">
        <f>VLOOKUP($A:$A,'R1_Respond'!$O:$AI,2,FALSE)</f>
        <v>A1NM4KQBQ6QKSE</v>
      </c>
      <c r="I383" t="str">
        <f>VLOOKUP($A:$A,'R1_Respond'!$O:$AI,20,FALSE)</f>
        <v>male</v>
      </c>
      <c r="J383" t="str">
        <f>VLOOKUP($A:$A,'R1_Respond'!$O:$AI,21,FALSE)</f>
        <v>native</v>
      </c>
      <c r="K383" t="str">
        <f>VLOOKUP($A:$A,'R1_Respond'!$O:$AI,17,FALSE)</f>
        <v>18-25</v>
      </c>
      <c r="L383">
        <f>VLOOKUP($A:$A,'R1_Respond'!$O:$AI,15,FALSE)</f>
        <v>0</v>
      </c>
      <c r="M383">
        <f>VLOOKUP($A:$A,'R1_Respond'!$O:$AI,16,FALSE)</f>
        <v>7</v>
      </c>
    </row>
    <row r="384" spans="1:13" x14ac:dyDescent="0.25">
      <c r="A384" t="str">
        <f>VLOOKUP('R1_Judge'!AE:AE,'R1_Correction'!A:B,2,FALSE)</f>
        <v>3OUYGIZWR8U8HRHFHU27VINITZ8P0G</v>
      </c>
      <c r="B384" t="str">
        <f>'R1_Judge'!AF:AF</f>
        <v>Omg, I'm sorry. That is terrible. Did they tell you why you were specifically laid off?</v>
      </c>
      <c r="C384" t="str">
        <f>'R1_Judge'!P:P</f>
        <v>A30V8858N0WEW</v>
      </c>
      <c r="D384" t="str">
        <f>'R1_Judge'!AK:AK</f>
        <v>male</v>
      </c>
      <c r="E384" t="str">
        <f>'R1_Judge'!AL:AL</f>
        <v>native</v>
      </c>
      <c r="F384" t="str">
        <f>'R1_Judge'!AG:AG</f>
        <v>36-45</v>
      </c>
      <c r="G384" t="str">
        <f>'R1_Judge'!AI:AI</f>
        <v>moderately</v>
      </c>
      <c r="H384" t="str">
        <f>VLOOKUP($A:$A,'R1_Respond'!$O:$AI,2,FALSE)</f>
        <v>A1NM4KQBQ6QKSE</v>
      </c>
      <c r="I384" t="str">
        <f>VLOOKUP($A:$A,'R1_Respond'!$O:$AI,20,FALSE)</f>
        <v>male</v>
      </c>
      <c r="J384" t="str">
        <f>VLOOKUP($A:$A,'R1_Respond'!$O:$AI,21,FALSE)</f>
        <v>native</v>
      </c>
      <c r="K384" t="str">
        <f>VLOOKUP($A:$A,'R1_Respond'!$O:$AI,17,FALSE)</f>
        <v>18-25</v>
      </c>
      <c r="L384">
        <f>VLOOKUP($A:$A,'R1_Respond'!$O:$AI,15,FALSE)</f>
        <v>0</v>
      </c>
      <c r="M384">
        <f>VLOOKUP($A:$A,'R1_Respond'!$O:$AI,16,FALSE)</f>
        <v>7</v>
      </c>
    </row>
    <row r="385" spans="1:13" x14ac:dyDescent="0.25">
      <c r="A385" t="str">
        <f>VLOOKUP('R1_Judge'!AE:AE,'R1_Correction'!A:B,2,FALSE)</f>
        <v>3OUYGIZWR8U8HRHFHU27VINITZ8P0G</v>
      </c>
      <c r="B385" t="str">
        <f>'R1_Judge'!AF:AF</f>
        <v>Omg, I'm sorry. That is terrible. Did they tell you why you were specifically laid off?</v>
      </c>
      <c r="C385" t="str">
        <f>'R1_Judge'!P:P</f>
        <v>A247FJ235YHG9J</v>
      </c>
      <c r="D385" t="str">
        <f>'R1_Judge'!AK:AK</f>
        <v>female</v>
      </c>
      <c r="E385" t="str">
        <f>'R1_Judge'!AL:AL</f>
        <v>native</v>
      </c>
      <c r="F385" t="str">
        <f>'R1_Judge'!AG:AG</f>
        <v>18-25</v>
      </c>
      <c r="G385" t="str">
        <f>'R1_Judge'!AI:AI</f>
        <v>very</v>
      </c>
      <c r="H385" t="str">
        <f>VLOOKUP($A:$A,'R1_Respond'!$O:$AI,2,FALSE)</f>
        <v>A1NM4KQBQ6QKSE</v>
      </c>
      <c r="I385" t="str">
        <f>VLOOKUP($A:$A,'R1_Respond'!$O:$AI,20,FALSE)</f>
        <v>male</v>
      </c>
      <c r="J385" t="str">
        <f>VLOOKUP($A:$A,'R1_Respond'!$O:$AI,21,FALSE)</f>
        <v>native</v>
      </c>
      <c r="K385" t="str">
        <f>VLOOKUP($A:$A,'R1_Respond'!$O:$AI,17,FALSE)</f>
        <v>18-25</v>
      </c>
      <c r="L385">
        <f>VLOOKUP($A:$A,'R1_Respond'!$O:$AI,15,FALSE)</f>
        <v>0</v>
      </c>
      <c r="M385">
        <f>VLOOKUP($A:$A,'R1_Respond'!$O:$AI,16,FALSE)</f>
        <v>7</v>
      </c>
    </row>
    <row r="386" spans="1:13" x14ac:dyDescent="0.25">
      <c r="A386" t="str">
        <f>VLOOKUP('R1_Judge'!AE:AE,'R1_Correction'!A:B,2,FALSE)</f>
        <v>3T111IHZ5FMBPYL7UIPPTOOQXQ59RT</v>
      </c>
      <c r="B386" t="str">
        <f>'R1_Judge'!AF:AF</f>
        <v>I'm sorry, I didn't know.  You were such an asset to the company.</v>
      </c>
      <c r="C386" t="str">
        <f>'R1_Judge'!P:P</f>
        <v>APRBKGIRNIXRW</v>
      </c>
      <c r="D386" t="str">
        <f>'R1_Judge'!AK:AK</f>
        <v>male</v>
      </c>
      <c r="E386" t="str">
        <f>'R1_Judge'!AL:AL</f>
        <v>native</v>
      </c>
      <c r="F386" t="str">
        <f>'R1_Judge'!AG:AG</f>
        <v>26-35</v>
      </c>
      <c r="G386" t="str">
        <f>'R1_Judge'!AI:AI</f>
        <v>moderately</v>
      </c>
      <c r="H386" t="str">
        <f>VLOOKUP($A:$A,'R1_Respond'!$O:$AI,2,FALSE)</f>
        <v>AAF1SJ9FCBF75</v>
      </c>
      <c r="I386" t="str">
        <f>VLOOKUP($A:$A,'R1_Respond'!$O:$AI,20,FALSE)</f>
        <v>male</v>
      </c>
      <c r="J386" t="str">
        <f>VLOOKUP($A:$A,'R1_Respond'!$O:$AI,21,FALSE)</f>
        <v>native</v>
      </c>
      <c r="K386" t="str">
        <f>VLOOKUP($A:$A,'R1_Respond'!$O:$AI,17,FALSE)</f>
        <v>36-45</v>
      </c>
      <c r="L386">
        <f>VLOOKUP($A:$A,'R1_Respond'!$O:$AI,15,FALSE)</f>
        <v>0</v>
      </c>
      <c r="M386">
        <f>VLOOKUP($A:$A,'R1_Respond'!$O:$AI,16,FALSE)</f>
        <v>7</v>
      </c>
    </row>
    <row r="387" spans="1:13" x14ac:dyDescent="0.25">
      <c r="A387" t="str">
        <f>VLOOKUP('R1_Judge'!AE:AE,'R1_Correction'!A:B,2,FALSE)</f>
        <v>3T111IHZ5FMBPYL7UIPPTOOQXQ59RT</v>
      </c>
      <c r="B387" t="str">
        <f>'R1_Judge'!AF:AF</f>
        <v>I'm sorry, I didn't know.  You were such an asset to the company.</v>
      </c>
      <c r="C387" t="str">
        <f>'R1_Judge'!P:P</f>
        <v>A3U761PEG7MFKT</v>
      </c>
      <c r="D387" t="str">
        <f>'R1_Judge'!AK:AK</f>
        <v>female</v>
      </c>
      <c r="E387" t="str">
        <f>'R1_Judge'!AL:AL</f>
        <v>native</v>
      </c>
      <c r="F387" t="str">
        <f>'R1_Judge'!AG:AG</f>
        <v>36-45</v>
      </c>
      <c r="G387" t="str">
        <f>'R1_Judge'!AI:AI</f>
        <v>very</v>
      </c>
      <c r="H387" t="str">
        <f>VLOOKUP($A:$A,'R1_Respond'!$O:$AI,2,FALSE)</f>
        <v>AAF1SJ9FCBF75</v>
      </c>
      <c r="I387" t="str">
        <f>VLOOKUP($A:$A,'R1_Respond'!$O:$AI,20,FALSE)</f>
        <v>male</v>
      </c>
      <c r="J387" t="str">
        <f>VLOOKUP($A:$A,'R1_Respond'!$O:$AI,21,FALSE)</f>
        <v>native</v>
      </c>
      <c r="K387" t="str">
        <f>VLOOKUP($A:$A,'R1_Respond'!$O:$AI,17,FALSE)</f>
        <v>36-45</v>
      </c>
      <c r="L387">
        <f>VLOOKUP($A:$A,'R1_Respond'!$O:$AI,15,FALSE)</f>
        <v>0</v>
      </c>
      <c r="M387">
        <f>VLOOKUP($A:$A,'R1_Respond'!$O:$AI,16,FALSE)</f>
        <v>7</v>
      </c>
    </row>
    <row r="388" spans="1:13" x14ac:dyDescent="0.25">
      <c r="A388" t="str">
        <f>VLOOKUP('R1_Judge'!AE:AE,'R1_Correction'!A:B,2,FALSE)</f>
        <v>3T111IHZ5FMBPYL7UIPPTOOQXQ59RT</v>
      </c>
      <c r="B388" t="str">
        <f>'R1_Judge'!AF:AF</f>
        <v>I'm sorry, I didn't know.  You were such an asset to the company.</v>
      </c>
      <c r="C388" t="str">
        <f>'R1_Judge'!P:P</f>
        <v>A3MYTEE8WSEQ2Z</v>
      </c>
      <c r="D388" t="str">
        <f>'R1_Judge'!AK:AK</f>
        <v>male</v>
      </c>
      <c r="E388" t="str">
        <f>'R1_Judge'!AL:AL</f>
        <v>native</v>
      </c>
      <c r="F388" t="str">
        <f>'R1_Judge'!AG:AG</f>
        <v>18-25</v>
      </c>
      <c r="G388" t="str">
        <f>'R1_Judge'!AI:AI</f>
        <v>extremely</v>
      </c>
      <c r="H388" t="str">
        <f>VLOOKUP($A:$A,'R1_Respond'!$O:$AI,2,FALSE)</f>
        <v>AAF1SJ9FCBF75</v>
      </c>
      <c r="I388" t="str">
        <f>VLOOKUP($A:$A,'R1_Respond'!$O:$AI,20,FALSE)</f>
        <v>male</v>
      </c>
      <c r="J388" t="str">
        <f>VLOOKUP($A:$A,'R1_Respond'!$O:$AI,21,FALSE)</f>
        <v>native</v>
      </c>
      <c r="K388" t="str">
        <f>VLOOKUP($A:$A,'R1_Respond'!$O:$AI,17,FALSE)</f>
        <v>36-45</v>
      </c>
      <c r="L388">
        <f>VLOOKUP($A:$A,'R1_Respond'!$O:$AI,15,FALSE)</f>
        <v>0</v>
      </c>
      <c r="M388">
        <f>VLOOKUP($A:$A,'R1_Respond'!$O:$AI,16,FALSE)</f>
        <v>7</v>
      </c>
    </row>
    <row r="389" spans="1:13" x14ac:dyDescent="0.25">
      <c r="A389" t="str">
        <f>VLOOKUP('R1_Judge'!AE:AE,'R1_Correction'!A:B,2,FALSE)</f>
        <v>3YOH7BII0A3NZ1LF7ZLOKUR9TQ2KVZ</v>
      </c>
      <c r="B389" t="str">
        <f>'R1_Judge'!AF:AF</f>
        <v>I am really sorry that happened to you. Did they say why they were laying people off</v>
      </c>
      <c r="C389" t="str">
        <f>'R1_Judge'!P:P</f>
        <v>ACKPIJEXGOL72</v>
      </c>
      <c r="D389" t="str">
        <f>'R1_Judge'!AK:AK</f>
        <v>male</v>
      </c>
      <c r="E389" t="str">
        <f>'R1_Judge'!AL:AL</f>
        <v>profession</v>
      </c>
      <c r="F389" t="str">
        <f>'R1_Judge'!AG:AG</f>
        <v>18-25</v>
      </c>
      <c r="G389" t="str">
        <f>'R1_Judge'!AI:AI</f>
        <v>moderately</v>
      </c>
      <c r="H389" t="str">
        <f>VLOOKUP($A:$A,'R1_Respond'!$O:$AI,2,FALSE)</f>
        <v>A41X7MP65BTSP</v>
      </c>
      <c r="I389" t="str">
        <f>VLOOKUP($A:$A,'R1_Respond'!$O:$AI,20,FALSE)</f>
        <v>female</v>
      </c>
      <c r="J389" t="str">
        <f>VLOOKUP($A:$A,'R1_Respond'!$O:$AI,21,FALSE)</f>
        <v>native</v>
      </c>
      <c r="K389" t="str">
        <f>VLOOKUP($A:$A,'R1_Respond'!$O:$AI,17,FALSE)</f>
        <v>36-45</v>
      </c>
      <c r="L389">
        <f>VLOOKUP($A:$A,'R1_Respond'!$O:$AI,15,FALSE)</f>
        <v>0</v>
      </c>
      <c r="M389">
        <f>VLOOKUP($A:$A,'R1_Respond'!$O:$AI,16,FALSE)</f>
        <v>7</v>
      </c>
    </row>
    <row r="390" spans="1:13" x14ac:dyDescent="0.25">
      <c r="A390" t="str">
        <f>VLOOKUP('R1_Judge'!AE:AE,'R1_Correction'!A:B,2,FALSE)</f>
        <v>3YOH7BII0A3NZ1LF7ZLOKUR9TQ2KVZ</v>
      </c>
      <c r="B390" t="str">
        <f>'R1_Judge'!AF:AF</f>
        <v>I am really sorry that happened to you. Did they say why they were laying people off</v>
      </c>
      <c r="C390" t="str">
        <f>'R1_Judge'!P:P</f>
        <v>A1H4GJFI4NJWKV</v>
      </c>
      <c r="D390" t="str">
        <f>'R1_Judge'!AK:AK</f>
        <v>female</v>
      </c>
      <c r="E390" t="str">
        <f>'R1_Judge'!AL:AL</f>
        <v>native</v>
      </c>
      <c r="F390" t="str">
        <f>'R1_Judge'!AG:AG</f>
        <v>36-45</v>
      </c>
      <c r="G390" t="str">
        <f>'R1_Judge'!AI:AI</f>
        <v>moderately</v>
      </c>
      <c r="H390" t="str">
        <f>VLOOKUP($A:$A,'R1_Respond'!$O:$AI,2,FALSE)</f>
        <v>A41X7MP65BTSP</v>
      </c>
      <c r="I390" t="str">
        <f>VLOOKUP($A:$A,'R1_Respond'!$O:$AI,20,FALSE)</f>
        <v>female</v>
      </c>
      <c r="J390" t="str">
        <f>VLOOKUP($A:$A,'R1_Respond'!$O:$AI,21,FALSE)</f>
        <v>native</v>
      </c>
      <c r="K390" t="str">
        <f>VLOOKUP($A:$A,'R1_Respond'!$O:$AI,17,FALSE)</f>
        <v>36-45</v>
      </c>
      <c r="L390">
        <f>VLOOKUP($A:$A,'R1_Respond'!$O:$AI,15,FALSE)</f>
        <v>0</v>
      </c>
      <c r="M390">
        <f>VLOOKUP($A:$A,'R1_Respond'!$O:$AI,16,FALSE)</f>
        <v>7</v>
      </c>
    </row>
    <row r="391" spans="1:13" x14ac:dyDescent="0.25">
      <c r="A391" t="str">
        <f>VLOOKUP('R1_Judge'!AE:AE,'R1_Correction'!A:B,2,FALSE)</f>
        <v>3YOH7BII0A3NZ1LF7ZLOKUR9TQ2KVZ</v>
      </c>
      <c r="B391" t="str">
        <f>'R1_Judge'!AF:AF</f>
        <v>I am really sorry that happened to you. Did they say why they were laying people off</v>
      </c>
      <c r="C391" t="str">
        <f>'R1_Judge'!P:P</f>
        <v>A20O44S26VN11P</v>
      </c>
      <c r="D391" t="str">
        <f>'R1_Judge'!AK:AK</f>
        <v>female</v>
      </c>
      <c r="E391" t="str">
        <f>'R1_Judge'!AL:AL</f>
        <v>native</v>
      </c>
      <c r="F391" t="str">
        <f>'R1_Judge'!AG:AG</f>
        <v>18-25</v>
      </c>
      <c r="G391" t="str">
        <f>'R1_Judge'!AI:AI</f>
        <v>very</v>
      </c>
      <c r="H391" t="str">
        <f>VLOOKUP($A:$A,'R1_Respond'!$O:$AI,2,FALSE)</f>
        <v>A41X7MP65BTSP</v>
      </c>
      <c r="I391" t="str">
        <f>VLOOKUP($A:$A,'R1_Respond'!$O:$AI,20,FALSE)</f>
        <v>female</v>
      </c>
      <c r="J391" t="str">
        <f>VLOOKUP($A:$A,'R1_Respond'!$O:$AI,21,FALSE)</f>
        <v>native</v>
      </c>
      <c r="K391" t="str">
        <f>VLOOKUP($A:$A,'R1_Respond'!$O:$AI,17,FALSE)</f>
        <v>36-45</v>
      </c>
      <c r="L391">
        <f>VLOOKUP($A:$A,'R1_Respond'!$O:$AI,15,FALSE)</f>
        <v>0</v>
      </c>
      <c r="M391">
        <f>VLOOKUP($A:$A,'R1_Respond'!$O:$AI,16,FALSE)</f>
        <v>7</v>
      </c>
    </row>
    <row r="392" spans="1:13" x14ac:dyDescent="0.25">
      <c r="A392" t="str">
        <f>VLOOKUP('R1_Judge'!AE:AE,'R1_Correction'!A:B,2,FALSE)</f>
        <v>378XPAWRUD9C1ISTW19GBRYJGD1IAC</v>
      </c>
      <c r="B392" t="str">
        <f>'R1_Judge'!AF:AF</f>
        <v>I'm sorry you got laid off. That sucks! It could still happen to me too.</v>
      </c>
      <c r="C392" t="str">
        <f>'R1_Judge'!P:P</f>
        <v>A2S96ZZ70YFPSK</v>
      </c>
      <c r="D392" t="str">
        <f>'R1_Judge'!AK:AK</f>
        <v>female</v>
      </c>
      <c r="E392" t="str">
        <f>'R1_Judge'!AL:AL</f>
        <v>native</v>
      </c>
      <c r="F392" t="str">
        <f>'R1_Judge'!AG:AG</f>
        <v>36-45</v>
      </c>
      <c r="G392" t="str">
        <f>'R1_Judge'!AI:AI</f>
        <v>slightly</v>
      </c>
      <c r="H392" t="str">
        <f>VLOOKUP($A:$A,'R1_Respond'!$O:$AI,2,FALSE)</f>
        <v>AIXRVL0SVALA1</v>
      </c>
      <c r="I392" t="str">
        <f>VLOOKUP($A:$A,'R1_Respond'!$O:$AI,20,FALSE)</f>
        <v>female</v>
      </c>
      <c r="J392" t="str">
        <f>VLOOKUP($A:$A,'R1_Respond'!$O:$AI,21,FALSE)</f>
        <v>native</v>
      </c>
      <c r="K392" t="str">
        <f>VLOOKUP($A:$A,'R1_Respond'!$O:$AI,17,FALSE)</f>
        <v>46-55</v>
      </c>
      <c r="L392">
        <f>VLOOKUP($A:$A,'R1_Respond'!$O:$AI,15,FALSE)</f>
        <v>1</v>
      </c>
      <c r="M392">
        <f>VLOOKUP($A:$A,'R1_Respond'!$O:$AI,16,FALSE)</f>
        <v>7</v>
      </c>
    </row>
    <row r="393" spans="1:13" x14ac:dyDescent="0.25">
      <c r="A393" t="str">
        <f>VLOOKUP('R1_Judge'!AE:AE,'R1_Correction'!A:B,2,FALSE)</f>
        <v>378XPAWRUD9C1ISTW19GBRYJGD1IAC</v>
      </c>
      <c r="B393" t="str">
        <f>'R1_Judge'!AF:AF</f>
        <v>I'm sorry you got laid off. That sucks! It could still happen to me too.</v>
      </c>
      <c r="C393" t="str">
        <f>'R1_Judge'!P:P</f>
        <v>A1H4GJFI4NJWKV</v>
      </c>
      <c r="D393" t="str">
        <f>'R1_Judge'!AK:AK</f>
        <v>female</v>
      </c>
      <c r="E393" t="str">
        <f>'R1_Judge'!AL:AL</f>
        <v>native</v>
      </c>
      <c r="F393" t="str">
        <f>'R1_Judge'!AG:AG</f>
        <v>36-45</v>
      </c>
      <c r="G393" t="str">
        <f>'R1_Judge'!AI:AI</f>
        <v>very</v>
      </c>
      <c r="H393" t="str">
        <f>VLOOKUP($A:$A,'R1_Respond'!$O:$AI,2,FALSE)</f>
        <v>AIXRVL0SVALA1</v>
      </c>
      <c r="I393" t="str">
        <f>VLOOKUP($A:$A,'R1_Respond'!$O:$AI,20,FALSE)</f>
        <v>female</v>
      </c>
      <c r="J393" t="str">
        <f>VLOOKUP($A:$A,'R1_Respond'!$O:$AI,21,FALSE)</f>
        <v>native</v>
      </c>
      <c r="K393" t="str">
        <f>VLOOKUP($A:$A,'R1_Respond'!$O:$AI,17,FALSE)</f>
        <v>46-55</v>
      </c>
      <c r="L393">
        <f>VLOOKUP($A:$A,'R1_Respond'!$O:$AI,15,FALSE)</f>
        <v>1</v>
      </c>
      <c r="M393">
        <f>VLOOKUP($A:$A,'R1_Respond'!$O:$AI,16,FALSE)</f>
        <v>7</v>
      </c>
    </row>
    <row r="394" spans="1:13" x14ac:dyDescent="0.25">
      <c r="A394" t="str">
        <f>VLOOKUP('R1_Judge'!AE:AE,'R1_Correction'!A:B,2,FALSE)</f>
        <v>378XPAWRUD9C1ISTW19GBRYJGD1IAC</v>
      </c>
      <c r="B394" t="str">
        <f>'R1_Judge'!AF:AF</f>
        <v>I'm sorry you got laid off. That sucks! It could still happen to me too.</v>
      </c>
      <c r="C394" t="str">
        <f>'R1_Judge'!P:P</f>
        <v>ACKPIJEXGOL72</v>
      </c>
      <c r="D394" t="str">
        <f>'R1_Judge'!AK:AK</f>
        <v>male</v>
      </c>
      <c r="E394" t="str">
        <f>'R1_Judge'!AL:AL</f>
        <v>profession</v>
      </c>
      <c r="F394" t="str">
        <f>'R1_Judge'!AG:AG</f>
        <v>18-25</v>
      </c>
      <c r="G394" t="str">
        <f>'R1_Judge'!AI:AI</f>
        <v>moderately</v>
      </c>
      <c r="H394" t="str">
        <f>VLOOKUP($A:$A,'R1_Respond'!$O:$AI,2,FALSE)</f>
        <v>AIXRVL0SVALA1</v>
      </c>
      <c r="I394" t="str">
        <f>VLOOKUP($A:$A,'R1_Respond'!$O:$AI,20,FALSE)</f>
        <v>female</v>
      </c>
      <c r="J394" t="str">
        <f>VLOOKUP($A:$A,'R1_Respond'!$O:$AI,21,FALSE)</f>
        <v>native</v>
      </c>
      <c r="K394" t="str">
        <f>VLOOKUP($A:$A,'R1_Respond'!$O:$AI,17,FALSE)</f>
        <v>46-55</v>
      </c>
      <c r="L394">
        <f>VLOOKUP($A:$A,'R1_Respond'!$O:$AI,15,FALSE)</f>
        <v>1</v>
      </c>
      <c r="M394">
        <f>VLOOKUP($A:$A,'R1_Respond'!$O:$AI,16,FALSE)</f>
        <v>7</v>
      </c>
    </row>
    <row r="395" spans="1:13" x14ac:dyDescent="0.25">
      <c r="A395" t="str">
        <f>VLOOKUP('R1_Judge'!AE:AE,'R1_Correction'!A:B,2,FALSE)</f>
        <v>3C44YUNSI2L2GBI9T6Q2AP71NTMDPC</v>
      </c>
      <c r="B395" t="str">
        <f>'R1_Judge'!AF:AF</f>
        <v>I'm so sorry to hear this.</v>
      </c>
      <c r="C395" t="str">
        <f>'R1_Judge'!P:P</f>
        <v>A35DZ5AAKNOKQ8</v>
      </c>
      <c r="D395" t="str">
        <f>'R1_Judge'!AK:AK</f>
        <v>female</v>
      </c>
      <c r="E395" t="str">
        <f>'R1_Judge'!AL:AL</f>
        <v>native</v>
      </c>
      <c r="F395" t="str">
        <f>'R1_Judge'!AG:AG</f>
        <v>26-35</v>
      </c>
      <c r="G395" t="str">
        <f>'R1_Judge'!AI:AI</f>
        <v>very</v>
      </c>
      <c r="H395" t="str">
        <f>VLOOKUP($A:$A,'R1_Respond'!$O:$AI,2,FALSE)</f>
        <v>AL9XQQFX49S0L</v>
      </c>
      <c r="I395" t="str">
        <f>VLOOKUP($A:$A,'R1_Respond'!$O:$AI,20,FALSE)</f>
        <v>female</v>
      </c>
      <c r="J395" t="str">
        <f>VLOOKUP($A:$A,'R1_Respond'!$O:$AI,21,FALSE)</f>
        <v>native</v>
      </c>
      <c r="K395" t="str">
        <f>VLOOKUP($A:$A,'R1_Respond'!$O:$AI,17,FALSE)</f>
        <v>18-25</v>
      </c>
      <c r="L395">
        <f>VLOOKUP($A:$A,'R1_Respond'!$O:$AI,15,FALSE)</f>
        <v>1</v>
      </c>
      <c r="M395">
        <f>VLOOKUP($A:$A,'R1_Respond'!$O:$AI,16,FALSE)</f>
        <v>7</v>
      </c>
    </row>
    <row r="396" spans="1:13" x14ac:dyDescent="0.25">
      <c r="A396" t="str">
        <f>VLOOKUP('R1_Judge'!AE:AE,'R1_Correction'!A:B,2,FALSE)</f>
        <v>3C44YUNSI2L2GBI9T6Q2AP71NTMDPC</v>
      </c>
      <c r="B396" t="str">
        <f>'R1_Judge'!AF:AF</f>
        <v>I'm so sorry to hear this.</v>
      </c>
      <c r="C396" t="str">
        <f>'R1_Judge'!P:P</f>
        <v>AWYAVVEVO3O6M</v>
      </c>
      <c r="D396" t="str">
        <f>'R1_Judge'!AK:AK</f>
        <v>male</v>
      </c>
      <c r="E396" t="str">
        <f>'R1_Judge'!AL:AL</f>
        <v>profession</v>
      </c>
      <c r="F396" t="str">
        <f>'R1_Judge'!AG:AG</f>
        <v>18-25</v>
      </c>
      <c r="G396" t="str">
        <f>'R1_Judge'!AI:AI</f>
        <v>moderately</v>
      </c>
      <c r="H396" t="str">
        <f>VLOOKUP($A:$A,'R1_Respond'!$O:$AI,2,FALSE)</f>
        <v>AL9XQQFX49S0L</v>
      </c>
      <c r="I396" t="str">
        <f>VLOOKUP($A:$A,'R1_Respond'!$O:$AI,20,FALSE)</f>
        <v>female</v>
      </c>
      <c r="J396" t="str">
        <f>VLOOKUP($A:$A,'R1_Respond'!$O:$AI,21,FALSE)</f>
        <v>native</v>
      </c>
      <c r="K396" t="str">
        <f>VLOOKUP($A:$A,'R1_Respond'!$O:$AI,17,FALSE)</f>
        <v>18-25</v>
      </c>
      <c r="L396">
        <f>VLOOKUP($A:$A,'R1_Respond'!$O:$AI,15,FALSE)</f>
        <v>1</v>
      </c>
      <c r="M396">
        <f>VLOOKUP($A:$A,'R1_Respond'!$O:$AI,16,FALSE)</f>
        <v>7</v>
      </c>
    </row>
    <row r="397" spans="1:13" x14ac:dyDescent="0.25">
      <c r="A397" t="str">
        <f>VLOOKUP('R1_Judge'!AE:AE,'R1_Correction'!A:B,2,FALSE)</f>
        <v>3C44YUNSI2L2GBI9T6Q2AP71NTMDPC</v>
      </c>
      <c r="B397" t="str">
        <f>'R1_Judge'!AF:AF</f>
        <v>I'm so sorry to hear this.</v>
      </c>
      <c r="C397" t="str">
        <f>'R1_Judge'!P:P</f>
        <v>A30V8858N0WEW</v>
      </c>
      <c r="D397" t="str">
        <f>'R1_Judge'!AK:AK</f>
        <v>male</v>
      </c>
      <c r="E397" t="str">
        <f>'R1_Judge'!AL:AL</f>
        <v>native</v>
      </c>
      <c r="F397" t="str">
        <f>'R1_Judge'!AG:AG</f>
        <v>36-45</v>
      </c>
      <c r="G397" t="str">
        <f>'R1_Judge'!AI:AI</f>
        <v>slightly</v>
      </c>
      <c r="H397" t="str">
        <f>VLOOKUP($A:$A,'R1_Respond'!$O:$AI,2,FALSE)</f>
        <v>AL9XQQFX49S0L</v>
      </c>
      <c r="I397" t="str">
        <f>VLOOKUP($A:$A,'R1_Respond'!$O:$AI,20,FALSE)</f>
        <v>female</v>
      </c>
      <c r="J397" t="str">
        <f>VLOOKUP($A:$A,'R1_Respond'!$O:$AI,21,FALSE)</f>
        <v>native</v>
      </c>
      <c r="K397" t="str">
        <f>VLOOKUP($A:$A,'R1_Respond'!$O:$AI,17,FALSE)</f>
        <v>18-25</v>
      </c>
      <c r="L397">
        <f>VLOOKUP($A:$A,'R1_Respond'!$O:$AI,15,FALSE)</f>
        <v>1</v>
      </c>
      <c r="M397">
        <f>VLOOKUP($A:$A,'R1_Respond'!$O:$AI,16,FALSE)</f>
        <v>7</v>
      </c>
    </row>
    <row r="398" spans="1:13" x14ac:dyDescent="0.25">
      <c r="A398" t="str">
        <f>VLOOKUP('R1_Judge'!AE:AE,'R1_Correction'!A:B,2,FALSE)</f>
        <v>3DZQRBDBSMB1BBW4SYOKSLQ0JV33S9</v>
      </c>
      <c r="B398" t="str">
        <f>'R1_Judge'!AF:AF</f>
        <v>Oh no! I'm so sorry Paula :(</v>
      </c>
      <c r="C398" t="str">
        <f>'R1_Judge'!P:P</f>
        <v>A1JEMN51X76N2O</v>
      </c>
      <c r="D398" t="str">
        <f>'R1_Judge'!AK:AK</f>
        <v>female</v>
      </c>
      <c r="E398" t="str">
        <f>'R1_Judge'!AL:AL</f>
        <v>native</v>
      </c>
      <c r="F398" t="str">
        <f>'R1_Judge'!AG:AG</f>
        <v>46-55</v>
      </c>
      <c r="G398" t="str">
        <f>'R1_Judge'!AI:AI</f>
        <v>moderately</v>
      </c>
      <c r="H398" t="str">
        <f>VLOOKUP($A:$A,'R1_Respond'!$O:$AI,2,FALSE)</f>
        <v>A8UJNIY9R8S7W</v>
      </c>
      <c r="I398" t="str">
        <f>VLOOKUP($A:$A,'R1_Respond'!$O:$AI,20,FALSE)</f>
        <v>male</v>
      </c>
      <c r="J398" t="str">
        <f>VLOOKUP($A:$A,'R1_Respond'!$O:$AI,21,FALSE)</f>
        <v>native</v>
      </c>
      <c r="K398" t="str">
        <f>VLOOKUP($A:$A,'R1_Respond'!$O:$AI,17,FALSE)</f>
        <v>26-35</v>
      </c>
      <c r="L398">
        <f>VLOOKUP($A:$A,'R1_Respond'!$O:$AI,15,FALSE)</f>
        <v>1</v>
      </c>
      <c r="M398">
        <f>VLOOKUP($A:$A,'R1_Respond'!$O:$AI,16,FALSE)</f>
        <v>7</v>
      </c>
    </row>
    <row r="399" spans="1:13" x14ac:dyDescent="0.25">
      <c r="A399" t="str">
        <f>VLOOKUP('R1_Judge'!AE:AE,'R1_Correction'!A:B,2,FALSE)</f>
        <v>3DZQRBDBSMB1BBW4SYOKSLQ0JV33S9</v>
      </c>
      <c r="B399" t="str">
        <f>'R1_Judge'!AF:AF</f>
        <v>Oh no! I'm so sorry Paula :(</v>
      </c>
      <c r="C399" t="str">
        <f>'R1_Judge'!P:P</f>
        <v>AWYAVVEVO3O6M</v>
      </c>
      <c r="D399" t="str">
        <f>'R1_Judge'!AK:AK</f>
        <v>male</v>
      </c>
      <c r="E399" t="str">
        <f>'R1_Judge'!AL:AL</f>
        <v>profession</v>
      </c>
      <c r="F399" t="str">
        <f>'R1_Judge'!AG:AG</f>
        <v>18-25</v>
      </c>
      <c r="G399" t="str">
        <f>'R1_Judge'!AI:AI</f>
        <v>moderately</v>
      </c>
      <c r="H399" t="str">
        <f>VLOOKUP($A:$A,'R1_Respond'!$O:$AI,2,FALSE)</f>
        <v>A8UJNIY9R8S7W</v>
      </c>
      <c r="I399" t="str">
        <f>VLOOKUP($A:$A,'R1_Respond'!$O:$AI,20,FALSE)</f>
        <v>male</v>
      </c>
      <c r="J399" t="str">
        <f>VLOOKUP($A:$A,'R1_Respond'!$O:$AI,21,FALSE)</f>
        <v>native</v>
      </c>
      <c r="K399" t="str">
        <f>VLOOKUP($A:$A,'R1_Respond'!$O:$AI,17,FALSE)</f>
        <v>26-35</v>
      </c>
      <c r="L399">
        <f>VLOOKUP($A:$A,'R1_Respond'!$O:$AI,15,FALSE)</f>
        <v>1</v>
      </c>
      <c r="M399">
        <f>VLOOKUP($A:$A,'R1_Respond'!$O:$AI,16,FALSE)</f>
        <v>7</v>
      </c>
    </row>
    <row r="400" spans="1:13" x14ac:dyDescent="0.25">
      <c r="A400" t="str">
        <f>VLOOKUP('R1_Judge'!AE:AE,'R1_Correction'!A:B,2,FALSE)</f>
        <v>3DZQRBDBSMB1BBW4SYOKSLQ0JV33S9</v>
      </c>
      <c r="B400" t="str">
        <f>'R1_Judge'!AF:AF</f>
        <v>Oh no! I'm so sorry Paula :(</v>
      </c>
      <c r="C400" t="str">
        <f>'R1_Judge'!P:P</f>
        <v>A7KLTVEIASF4J</v>
      </c>
      <c r="D400" t="str">
        <f>'R1_Judge'!AK:AK</f>
        <v>male</v>
      </c>
      <c r="E400" t="str">
        <f>'R1_Judge'!AL:AL</f>
        <v>native</v>
      </c>
      <c r="F400" t="str">
        <f>'R1_Judge'!AG:AG</f>
        <v>26-35</v>
      </c>
      <c r="G400" t="str">
        <f>'R1_Judge'!AI:AI</f>
        <v>moderately</v>
      </c>
      <c r="H400" t="str">
        <f>VLOOKUP($A:$A,'R1_Respond'!$O:$AI,2,FALSE)</f>
        <v>A8UJNIY9R8S7W</v>
      </c>
      <c r="I400" t="str">
        <f>VLOOKUP($A:$A,'R1_Respond'!$O:$AI,20,FALSE)</f>
        <v>male</v>
      </c>
      <c r="J400" t="str">
        <f>VLOOKUP($A:$A,'R1_Respond'!$O:$AI,21,FALSE)</f>
        <v>native</v>
      </c>
      <c r="K400" t="str">
        <f>VLOOKUP($A:$A,'R1_Respond'!$O:$AI,17,FALSE)</f>
        <v>26-35</v>
      </c>
      <c r="L400">
        <f>VLOOKUP($A:$A,'R1_Respond'!$O:$AI,15,FALSE)</f>
        <v>1</v>
      </c>
      <c r="M400">
        <f>VLOOKUP($A:$A,'R1_Respond'!$O:$AI,16,FALSE)</f>
        <v>7</v>
      </c>
    </row>
    <row r="401" spans="1:13" x14ac:dyDescent="0.25">
      <c r="A401" t="str">
        <f>VLOOKUP('R1_Judge'!AE:AE,'R1_Correction'!A:B,2,FALSE)</f>
        <v>3IFS6Q0HJJFG1EEND1V7WRSP2KHSIT</v>
      </c>
      <c r="B401" t="str">
        <f>'R1_Judge'!AF:AF</f>
        <v>I am sorry for that. I think that there are opportunities existing in the market and you can get a new job elsewhere if you try.</v>
      </c>
      <c r="C401" t="str">
        <f>'R1_Judge'!P:P</f>
        <v>A2Z3I9XW0SHBPY</v>
      </c>
      <c r="D401" t="str">
        <f>'R1_Judge'!AK:AK</f>
        <v>male</v>
      </c>
      <c r="E401" t="str">
        <f>'R1_Judge'!AL:AL</f>
        <v>native</v>
      </c>
      <c r="F401" t="str">
        <f>'R1_Judge'!AG:AG</f>
        <v>46-55</v>
      </c>
      <c r="G401" t="str">
        <f>'R1_Judge'!AI:AI</f>
        <v>very</v>
      </c>
      <c r="H401" t="str">
        <f>VLOOKUP($A:$A,'R1_Respond'!$O:$AI,2,FALSE)</f>
        <v>A3VOMP0WOJTB4I</v>
      </c>
      <c r="I401" t="str">
        <f>VLOOKUP($A:$A,'R1_Respond'!$O:$AI,20,FALSE)</f>
        <v>female</v>
      </c>
      <c r="J401" t="str">
        <f>VLOOKUP($A:$A,'R1_Respond'!$O:$AI,21,FALSE)</f>
        <v>native</v>
      </c>
      <c r="K401" t="str">
        <f>VLOOKUP($A:$A,'R1_Respond'!$O:$AI,17,FALSE)</f>
        <v>26-35</v>
      </c>
      <c r="L401">
        <f>VLOOKUP($A:$A,'R1_Respond'!$O:$AI,15,FALSE)</f>
        <v>1</v>
      </c>
      <c r="M401">
        <f>VLOOKUP($A:$A,'R1_Respond'!$O:$AI,16,FALSE)</f>
        <v>7</v>
      </c>
    </row>
    <row r="402" spans="1:13" x14ac:dyDescent="0.25">
      <c r="A402" t="str">
        <f>VLOOKUP('R1_Judge'!AE:AE,'R1_Correction'!A:B,2,FALSE)</f>
        <v>3IFS6Q0HJJFG1EEND1V7WRSP2KHSIT</v>
      </c>
      <c r="B402" t="str">
        <f>'R1_Judge'!AF:AF</f>
        <v>I am sorry for that. I think that there are opportunities existing in the market and you can get a new job elsewhere if you try.</v>
      </c>
      <c r="C402" t="str">
        <f>'R1_Judge'!P:P</f>
        <v>AJK246UQQ0C7I</v>
      </c>
      <c r="D402" t="str">
        <f>'R1_Judge'!AK:AK</f>
        <v>female</v>
      </c>
      <c r="E402" t="str">
        <f>'R1_Judge'!AL:AL</f>
        <v>native</v>
      </c>
      <c r="F402" t="str">
        <f>'R1_Judge'!AG:AG</f>
        <v>46-55</v>
      </c>
      <c r="G402" t="str">
        <f>'R1_Judge'!AI:AI</f>
        <v>none</v>
      </c>
      <c r="H402" t="str">
        <f>VLOOKUP($A:$A,'R1_Respond'!$O:$AI,2,FALSE)</f>
        <v>A3VOMP0WOJTB4I</v>
      </c>
      <c r="I402" t="str">
        <f>VLOOKUP($A:$A,'R1_Respond'!$O:$AI,20,FALSE)</f>
        <v>female</v>
      </c>
      <c r="J402" t="str">
        <f>VLOOKUP($A:$A,'R1_Respond'!$O:$AI,21,FALSE)</f>
        <v>native</v>
      </c>
      <c r="K402" t="str">
        <f>VLOOKUP($A:$A,'R1_Respond'!$O:$AI,17,FALSE)</f>
        <v>26-35</v>
      </c>
      <c r="L402">
        <f>VLOOKUP($A:$A,'R1_Respond'!$O:$AI,15,FALSE)</f>
        <v>1</v>
      </c>
      <c r="M402">
        <f>VLOOKUP($A:$A,'R1_Respond'!$O:$AI,16,FALSE)</f>
        <v>7</v>
      </c>
    </row>
    <row r="403" spans="1:13" x14ac:dyDescent="0.25">
      <c r="A403" t="str">
        <f>VLOOKUP('R1_Judge'!AE:AE,'R1_Correction'!A:B,2,FALSE)</f>
        <v>3IFS6Q0HJJFG1EEND1V7WRSP2KHSIT</v>
      </c>
      <c r="B403" t="str">
        <f>'R1_Judge'!AF:AF</f>
        <v>I am sorry for that. I think that there are opportunities existing in the market and you can get a new job elsewhere if you try.</v>
      </c>
      <c r="C403" t="str">
        <f>'R1_Judge'!P:P</f>
        <v>AY9S6HCHZ8F1Y</v>
      </c>
      <c r="D403" t="str">
        <f>'R1_Judge'!AK:AK</f>
        <v>male</v>
      </c>
      <c r="E403" t="str">
        <f>'R1_Judge'!AL:AL</f>
        <v>native</v>
      </c>
      <c r="F403" t="str">
        <f>'R1_Judge'!AG:AG</f>
        <v>26-35</v>
      </c>
      <c r="G403" t="str">
        <f>'R1_Judge'!AI:AI</f>
        <v>moderately</v>
      </c>
      <c r="H403" t="str">
        <f>VLOOKUP($A:$A,'R1_Respond'!$O:$AI,2,FALSE)</f>
        <v>A3VOMP0WOJTB4I</v>
      </c>
      <c r="I403" t="str">
        <f>VLOOKUP($A:$A,'R1_Respond'!$O:$AI,20,FALSE)</f>
        <v>female</v>
      </c>
      <c r="J403" t="str">
        <f>VLOOKUP($A:$A,'R1_Respond'!$O:$AI,21,FALSE)</f>
        <v>native</v>
      </c>
      <c r="K403" t="str">
        <f>VLOOKUP($A:$A,'R1_Respond'!$O:$AI,17,FALSE)</f>
        <v>26-35</v>
      </c>
      <c r="L403">
        <f>VLOOKUP($A:$A,'R1_Respond'!$O:$AI,15,FALSE)</f>
        <v>1</v>
      </c>
      <c r="M403">
        <f>VLOOKUP($A:$A,'R1_Respond'!$O:$AI,16,FALSE)</f>
        <v>7</v>
      </c>
    </row>
    <row r="404" spans="1:13" x14ac:dyDescent="0.25">
      <c r="A404" t="str">
        <f>VLOOKUP('R1_Judge'!AE:AE,'R1_Correction'!A:B,2,FALSE)</f>
        <v>3IO1LGZLKATIPA4DX2GDIX2JHT986X</v>
      </c>
      <c r="B404" t="str">
        <f>'R1_Judge'!AF:AF</f>
        <v>I wouldnt consider it luck.</v>
      </c>
      <c r="C404" t="str">
        <f>'R1_Judge'!P:P</f>
        <v>APRBKGIRNIXRW</v>
      </c>
      <c r="D404" t="str">
        <f>'R1_Judge'!AK:AK</f>
        <v>male</v>
      </c>
      <c r="E404" t="str">
        <f>'R1_Judge'!AL:AL</f>
        <v>native</v>
      </c>
      <c r="F404" t="str">
        <f>'R1_Judge'!AG:AG</f>
        <v>26-35</v>
      </c>
      <c r="G404" t="str">
        <f>'R1_Judge'!AI:AI</f>
        <v>none</v>
      </c>
      <c r="H404" t="str">
        <f>VLOOKUP($A:$A,'R1_Respond'!$O:$AI,2,FALSE)</f>
        <v>A1L62VC27LQKPA</v>
      </c>
      <c r="I404" t="str">
        <f>VLOOKUP($A:$A,'R1_Respond'!$O:$AI,20,FALSE)</f>
        <v>female</v>
      </c>
      <c r="J404" t="str">
        <f>VLOOKUP($A:$A,'R1_Respond'!$O:$AI,21,FALSE)</f>
        <v>native</v>
      </c>
      <c r="K404" t="str">
        <f>VLOOKUP($A:$A,'R1_Respond'!$O:$AI,17,FALSE)</f>
        <v>26-35</v>
      </c>
      <c r="L404">
        <f>VLOOKUP($A:$A,'R1_Respond'!$O:$AI,15,FALSE)</f>
        <v>1</v>
      </c>
      <c r="M404">
        <f>VLOOKUP($A:$A,'R1_Respond'!$O:$AI,16,FALSE)</f>
        <v>7</v>
      </c>
    </row>
    <row r="405" spans="1:13" x14ac:dyDescent="0.25">
      <c r="A405" t="str">
        <f>VLOOKUP('R1_Judge'!AE:AE,'R1_Correction'!A:B,2,FALSE)</f>
        <v>3IO1LGZLKATIPA4DX2GDIX2JHT986X</v>
      </c>
      <c r="B405" t="str">
        <f>'R1_Judge'!AF:AF</f>
        <v>I wouldnt consider it luck.</v>
      </c>
      <c r="C405" t="str">
        <f>'R1_Judge'!P:P</f>
        <v>A3U761PEG7MFKT</v>
      </c>
      <c r="D405" t="str">
        <f>'R1_Judge'!AK:AK</f>
        <v>female</v>
      </c>
      <c r="E405" t="str">
        <f>'R1_Judge'!AL:AL</f>
        <v>native</v>
      </c>
      <c r="F405" t="str">
        <f>'R1_Judge'!AG:AG</f>
        <v>36-45</v>
      </c>
      <c r="G405" t="str">
        <f>'R1_Judge'!AI:AI</f>
        <v>none</v>
      </c>
      <c r="H405" t="str">
        <f>VLOOKUP($A:$A,'R1_Respond'!$O:$AI,2,FALSE)</f>
        <v>A1L62VC27LQKPA</v>
      </c>
      <c r="I405" t="str">
        <f>VLOOKUP($A:$A,'R1_Respond'!$O:$AI,20,FALSE)</f>
        <v>female</v>
      </c>
      <c r="J405" t="str">
        <f>VLOOKUP($A:$A,'R1_Respond'!$O:$AI,21,FALSE)</f>
        <v>native</v>
      </c>
      <c r="K405" t="str">
        <f>VLOOKUP($A:$A,'R1_Respond'!$O:$AI,17,FALSE)</f>
        <v>26-35</v>
      </c>
      <c r="L405">
        <f>VLOOKUP($A:$A,'R1_Respond'!$O:$AI,15,FALSE)</f>
        <v>1</v>
      </c>
      <c r="M405">
        <f>VLOOKUP($A:$A,'R1_Respond'!$O:$AI,16,FALSE)</f>
        <v>7</v>
      </c>
    </row>
    <row r="406" spans="1:13" x14ac:dyDescent="0.25">
      <c r="A406" t="str">
        <f>VLOOKUP('R1_Judge'!AE:AE,'R1_Correction'!A:B,2,FALSE)</f>
        <v>3IO1LGZLKATIPA4DX2GDIX2JHT986X</v>
      </c>
      <c r="B406" t="str">
        <f>'R1_Judge'!AF:AF</f>
        <v>I wouldnt consider it luck.</v>
      </c>
      <c r="C406" t="str">
        <f>'R1_Judge'!P:P</f>
        <v>A3MYTEE8WSEQ2Z</v>
      </c>
      <c r="D406" t="str">
        <f>'R1_Judge'!AK:AK</f>
        <v>male</v>
      </c>
      <c r="E406" t="str">
        <f>'R1_Judge'!AL:AL</f>
        <v>native</v>
      </c>
      <c r="F406" t="str">
        <f>'R1_Judge'!AG:AG</f>
        <v>18-25</v>
      </c>
      <c r="G406" t="str">
        <f>'R1_Judge'!AI:AI</f>
        <v>slightly</v>
      </c>
      <c r="H406" t="str">
        <f>VLOOKUP($A:$A,'R1_Respond'!$O:$AI,2,FALSE)</f>
        <v>A1L62VC27LQKPA</v>
      </c>
      <c r="I406" t="str">
        <f>VLOOKUP($A:$A,'R1_Respond'!$O:$AI,20,FALSE)</f>
        <v>female</v>
      </c>
      <c r="J406" t="str">
        <f>VLOOKUP($A:$A,'R1_Respond'!$O:$AI,21,FALSE)</f>
        <v>native</v>
      </c>
      <c r="K406" t="str">
        <f>VLOOKUP($A:$A,'R1_Respond'!$O:$AI,17,FALSE)</f>
        <v>26-35</v>
      </c>
      <c r="L406">
        <f>VLOOKUP($A:$A,'R1_Respond'!$O:$AI,15,FALSE)</f>
        <v>1</v>
      </c>
      <c r="M406">
        <f>VLOOKUP($A:$A,'R1_Respond'!$O:$AI,16,FALSE)</f>
        <v>7</v>
      </c>
    </row>
    <row r="407" spans="1:13" x14ac:dyDescent="0.25">
      <c r="A407" t="str">
        <f>VLOOKUP('R1_Judge'!AE:AE,'R1_Correction'!A:B,2,FALSE)</f>
        <v>3LWJHTCVCDIKE7XKKP0HYU0W42NQFQ</v>
      </c>
      <c r="B407" t="str">
        <f>'R1_Judge'!AF:AF</f>
        <v>oh, I'm sorry to hear that, Paula. I'll let you know if I hear anything else later today.</v>
      </c>
      <c r="C407" t="str">
        <f>'R1_Judge'!P:P</f>
        <v>APRBKGIRNIXRW</v>
      </c>
      <c r="D407" t="str">
        <f>'R1_Judge'!AK:AK</f>
        <v>male</v>
      </c>
      <c r="E407" t="str">
        <f>'R1_Judge'!AL:AL</f>
        <v>native</v>
      </c>
      <c r="F407" t="str">
        <f>'R1_Judge'!AG:AG</f>
        <v>26-35</v>
      </c>
      <c r="G407" t="str">
        <f>'R1_Judge'!AI:AI</f>
        <v>moderately</v>
      </c>
      <c r="H407" t="str">
        <f>VLOOKUP($A:$A,'R1_Respond'!$O:$AI,2,FALSE)</f>
        <v>AN4B03UMF1N0F</v>
      </c>
      <c r="I407" t="str">
        <f>VLOOKUP($A:$A,'R1_Respond'!$O:$AI,20,FALSE)</f>
        <v>female</v>
      </c>
      <c r="J407" t="str">
        <f>VLOOKUP($A:$A,'R1_Respond'!$O:$AI,21,FALSE)</f>
        <v>native</v>
      </c>
      <c r="K407" t="str">
        <f>VLOOKUP($A:$A,'R1_Respond'!$O:$AI,17,FALSE)</f>
        <v>36-45</v>
      </c>
      <c r="L407">
        <f>VLOOKUP($A:$A,'R1_Respond'!$O:$AI,15,FALSE)</f>
        <v>1</v>
      </c>
      <c r="M407">
        <f>VLOOKUP($A:$A,'R1_Respond'!$O:$AI,16,FALSE)</f>
        <v>7</v>
      </c>
    </row>
    <row r="408" spans="1:13" x14ac:dyDescent="0.25">
      <c r="A408" t="str">
        <f>VLOOKUP('R1_Judge'!AE:AE,'R1_Correction'!A:B,2,FALSE)</f>
        <v>3LWJHTCVCDIKE7XKKP0HYU0W42NQFQ</v>
      </c>
      <c r="B408" t="str">
        <f>'R1_Judge'!AF:AF</f>
        <v>oh, I'm sorry to hear that, Paula. I'll let you know if I hear anything else later today.</v>
      </c>
      <c r="C408" t="str">
        <f>'R1_Judge'!P:P</f>
        <v>ACKPIJEXGOL72</v>
      </c>
      <c r="D408" t="str">
        <f>'R1_Judge'!AK:AK</f>
        <v>male</v>
      </c>
      <c r="E408" t="str">
        <f>'R1_Judge'!AL:AL</f>
        <v>profession</v>
      </c>
      <c r="F408" t="str">
        <f>'R1_Judge'!AG:AG</f>
        <v>18-25</v>
      </c>
      <c r="G408" t="str">
        <f>'R1_Judge'!AI:AI</f>
        <v>very</v>
      </c>
      <c r="H408" t="str">
        <f>VLOOKUP($A:$A,'R1_Respond'!$O:$AI,2,FALSE)</f>
        <v>AN4B03UMF1N0F</v>
      </c>
      <c r="I408" t="str">
        <f>VLOOKUP($A:$A,'R1_Respond'!$O:$AI,20,FALSE)</f>
        <v>female</v>
      </c>
      <c r="J408" t="str">
        <f>VLOOKUP($A:$A,'R1_Respond'!$O:$AI,21,FALSE)</f>
        <v>native</v>
      </c>
      <c r="K408" t="str">
        <f>VLOOKUP($A:$A,'R1_Respond'!$O:$AI,17,FALSE)</f>
        <v>36-45</v>
      </c>
      <c r="L408">
        <f>VLOOKUP($A:$A,'R1_Respond'!$O:$AI,15,FALSE)</f>
        <v>1</v>
      </c>
      <c r="M408">
        <f>VLOOKUP($A:$A,'R1_Respond'!$O:$AI,16,FALSE)</f>
        <v>7</v>
      </c>
    </row>
    <row r="409" spans="1:13" x14ac:dyDescent="0.25">
      <c r="A409" t="str">
        <f>VLOOKUP('R1_Judge'!AE:AE,'R1_Correction'!A:B,2,FALSE)</f>
        <v>3LWJHTCVCDIKE7XKKP0HYU0W42NQFQ</v>
      </c>
      <c r="B409" t="str">
        <f>'R1_Judge'!AF:AF</f>
        <v>oh, I'm sorry to hear that, Paula. I'll let you know if I hear anything else later today.</v>
      </c>
      <c r="C409" t="str">
        <f>'R1_Judge'!P:P</f>
        <v>A35DZ5AAKNOKQ8</v>
      </c>
      <c r="D409" t="str">
        <f>'R1_Judge'!AK:AK</f>
        <v>female</v>
      </c>
      <c r="E409" t="str">
        <f>'R1_Judge'!AL:AL</f>
        <v>native</v>
      </c>
      <c r="F409" t="str">
        <f>'R1_Judge'!AG:AG</f>
        <v>26-35</v>
      </c>
      <c r="G409" t="str">
        <f>'R1_Judge'!AI:AI</f>
        <v>moderately</v>
      </c>
      <c r="H409" t="str">
        <f>VLOOKUP($A:$A,'R1_Respond'!$O:$AI,2,FALSE)</f>
        <v>AN4B03UMF1N0F</v>
      </c>
      <c r="I409" t="str">
        <f>VLOOKUP($A:$A,'R1_Respond'!$O:$AI,20,FALSE)</f>
        <v>female</v>
      </c>
      <c r="J409" t="str">
        <f>VLOOKUP($A:$A,'R1_Respond'!$O:$AI,21,FALSE)</f>
        <v>native</v>
      </c>
      <c r="K409" t="str">
        <f>VLOOKUP($A:$A,'R1_Respond'!$O:$AI,17,FALSE)</f>
        <v>36-45</v>
      </c>
      <c r="L409">
        <f>VLOOKUP($A:$A,'R1_Respond'!$O:$AI,15,FALSE)</f>
        <v>1</v>
      </c>
      <c r="M409">
        <f>VLOOKUP($A:$A,'R1_Respond'!$O:$AI,16,FALSE)</f>
        <v>7</v>
      </c>
    </row>
    <row r="410" spans="1:13" x14ac:dyDescent="0.25">
      <c r="A410" t="str">
        <f>VLOOKUP('R1_Judge'!AE:AE,'R1_Correction'!A:B,2,FALSE)</f>
        <v>3ND9UOO81LYBYW32I92LLWN2P04WLL</v>
      </c>
      <c r="B410" t="str">
        <f>'R1_Judge'!AF:AF</f>
        <v>Oh shit! I'm that sucks. You'll be ok, I know it</v>
      </c>
      <c r="C410" t="str">
        <f>'R1_Judge'!P:P</f>
        <v>A3MYTEE8WSEQ2Z</v>
      </c>
      <c r="D410" t="str">
        <f>'R1_Judge'!AK:AK</f>
        <v>male</v>
      </c>
      <c r="E410" t="str">
        <f>'R1_Judge'!AL:AL</f>
        <v>native</v>
      </c>
      <c r="F410" t="str">
        <f>'R1_Judge'!AG:AG</f>
        <v>18-25</v>
      </c>
      <c r="G410" t="str">
        <f>'R1_Judge'!AI:AI</f>
        <v>very</v>
      </c>
      <c r="H410" t="str">
        <f>VLOOKUP($A:$A,'R1_Respond'!$O:$AI,2,FALSE)</f>
        <v>A6Q0BGCVLWLXE</v>
      </c>
      <c r="I410" t="str">
        <f>VLOOKUP($A:$A,'R1_Respond'!$O:$AI,20,FALSE)</f>
        <v>male</v>
      </c>
      <c r="J410" t="str">
        <f>VLOOKUP($A:$A,'R1_Respond'!$O:$AI,21,FALSE)</f>
        <v>native</v>
      </c>
      <c r="K410" t="str">
        <f>VLOOKUP($A:$A,'R1_Respond'!$O:$AI,17,FALSE)</f>
        <v>36-45</v>
      </c>
      <c r="L410">
        <f>VLOOKUP($A:$A,'R1_Respond'!$O:$AI,15,FALSE)</f>
        <v>1</v>
      </c>
      <c r="M410">
        <f>VLOOKUP($A:$A,'R1_Respond'!$O:$AI,16,FALSE)</f>
        <v>7</v>
      </c>
    </row>
    <row r="411" spans="1:13" x14ac:dyDescent="0.25">
      <c r="A411" t="str">
        <f>VLOOKUP('R1_Judge'!AE:AE,'R1_Correction'!A:B,2,FALSE)</f>
        <v>3ND9UOO81LYBYW32I92LLWN2P04WLL</v>
      </c>
      <c r="B411" t="str">
        <f>'R1_Judge'!AF:AF</f>
        <v>Oh shit! I'm that sucks. You'll be ok, I know it</v>
      </c>
      <c r="C411" t="str">
        <f>'R1_Judge'!P:P</f>
        <v>A32V5DY9IYAM4R</v>
      </c>
      <c r="D411" t="str">
        <f>'R1_Judge'!AK:AK</f>
        <v>female</v>
      </c>
      <c r="E411" t="str">
        <f>'R1_Judge'!AL:AL</f>
        <v>native</v>
      </c>
      <c r="F411" t="str">
        <f>'R1_Judge'!AG:AG</f>
        <v>36-45</v>
      </c>
      <c r="G411" t="str">
        <f>'R1_Judge'!AI:AI</f>
        <v>extremely</v>
      </c>
      <c r="H411" t="str">
        <f>VLOOKUP($A:$A,'R1_Respond'!$O:$AI,2,FALSE)</f>
        <v>A6Q0BGCVLWLXE</v>
      </c>
      <c r="I411" t="str">
        <f>VLOOKUP($A:$A,'R1_Respond'!$O:$AI,20,FALSE)</f>
        <v>male</v>
      </c>
      <c r="J411" t="str">
        <f>VLOOKUP($A:$A,'R1_Respond'!$O:$AI,21,FALSE)</f>
        <v>native</v>
      </c>
      <c r="K411" t="str">
        <f>VLOOKUP($A:$A,'R1_Respond'!$O:$AI,17,FALSE)</f>
        <v>36-45</v>
      </c>
      <c r="L411">
        <f>VLOOKUP($A:$A,'R1_Respond'!$O:$AI,15,FALSE)</f>
        <v>1</v>
      </c>
      <c r="M411">
        <f>VLOOKUP($A:$A,'R1_Respond'!$O:$AI,16,FALSE)</f>
        <v>7</v>
      </c>
    </row>
    <row r="412" spans="1:13" x14ac:dyDescent="0.25">
      <c r="A412" t="str">
        <f>VLOOKUP('R1_Judge'!AE:AE,'R1_Correction'!A:B,2,FALSE)</f>
        <v>3ND9UOO81LYBYW32I92LLWN2P04WLL</v>
      </c>
      <c r="B412" t="str">
        <f>'R1_Judge'!AF:AF</f>
        <v>Oh shit! I'm that sucks. You'll be ok, I know it</v>
      </c>
      <c r="C412" t="str">
        <f>'R1_Judge'!P:P</f>
        <v>A24DSECWUBZC0Z</v>
      </c>
      <c r="D412" t="str">
        <f>'R1_Judge'!AK:AK</f>
        <v>male</v>
      </c>
      <c r="E412" t="str">
        <f>'R1_Judge'!AL:AL</f>
        <v>native</v>
      </c>
      <c r="F412" t="str">
        <f>'R1_Judge'!AG:AG</f>
        <v>36-45</v>
      </c>
      <c r="G412" t="str">
        <f>'R1_Judge'!AI:AI</f>
        <v>moderately</v>
      </c>
      <c r="H412" t="str">
        <f>VLOOKUP($A:$A,'R1_Respond'!$O:$AI,2,FALSE)</f>
        <v>A6Q0BGCVLWLXE</v>
      </c>
      <c r="I412" t="str">
        <f>VLOOKUP($A:$A,'R1_Respond'!$O:$AI,20,FALSE)</f>
        <v>male</v>
      </c>
      <c r="J412" t="str">
        <f>VLOOKUP($A:$A,'R1_Respond'!$O:$AI,21,FALSE)</f>
        <v>native</v>
      </c>
      <c r="K412" t="str">
        <f>VLOOKUP($A:$A,'R1_Respond'!$O:$AI,17,FALSE)</f>
        <v>36-45</v>
      </c>
      <c r="L412">
        <f>VLOOKUP($A:$A,'R1_Respond'!$O:$AI,15,FALSE)</f>
        <v>1</v>
      </c>
      <c r="M412">
        <f>VLOOKUP($A:$A,'R1_Respond'!$O:$AI,16,FALSE)</f>
        <v>7</v>
      </c>
    </row>
    <row r="413" spans="1:13" x14ac:dyDescent="0.25">
      <c r="A413" t="str">
        <f>VLOOKUP('R1_Judge'!AE:AE,'R1_Correction'!A:B,2,FALSE)</f>
        <v>3OB0CAO74ILD15FC6P5BE1FBJPWHYV</v>
      </c>
      <c r="B413" t="str">
        <f>'R1_Judge'!AF:AF</f>
        <v>So sorry P. Can we meet for drinks later tonight? I know something better will come your way!</v>
      </c>
      <c r="C413" t="str">
        <f>'R1_Judge'!P:P</f>
        <v>APRBKGIRNIXRW</v>
      </c>
      <c r="D413" t="str">
        <f>'R1_Judge'!AK:AK</f>
        <v>male</v>
      </c>
      <c r="E413" t="str">
        <f>'R1_Judge'!AL:AL</f>
        <v>native</v>
      </c>
      <c r="F413" t="str">
        <f>'R1_Judge'!AG:AG</f>
        <v>26-35</v>
      </c>
      <c r="G413" t="str">
        <f>'R1_Judge'!AI:AI</f>
        <v>slightly</v>
      </c>
      <c r="H413" t="str">
        <f>VLOOKUP($A:$A,'R1_Respond'!$O:$AI,2,FALSE)</f>
        <v>A24WDE3E887KCO</v>
      </c>
      <c r="I413" t="str">
        <f>VLOOKUP($A:$A,'R1_Respond'!$O:$AI,20,FALSE)</f>
        <v>female</v>
      </c>
      <c r="J413" t="str">
        <f>VLOOKUP($A:$A,'R1_Respond'!$O:$AI,21,FALSE)</f>
        <v>native</v>
      </c>
      <c r="K413" t="str">
        <f>VLOOKUP($A:$A,'R1_Respond'!$O:$AI,17,FALSE)</f>
        <v>46-55</v>
      </c>
      <c r="L413">
        <f>VLOOKUP($A:$A,'R1_Respond'!$O:$AI,15,FALSE)</f>
        <v>1</v>
      </c>
      <c r="M413">
        <f>VLOOKUP($A:$A,'R1_Respond'!$O:$AI,16,FALSE)</f>
        <v>7</v>
      </c>
    </row>
    <row r="414" spans="1:13" x14ac:dyDescent="0.25">
      <c r="A414" t="str">
        <f>VLOOKUP('R1_Judge'!AE:AE,'R1_Correction'!A:B,2,FALSE)</f>
        <v>3OB0CAO74ILD15FC6P5BE1FBJPWHYV</v>
      </c>
      <c r="B414" t="str">
        <f>'R1_Judge'!AF:AF</f>
        <v>So sorry P. Can we meet for drinks later tonight? I know something better will come your way!</v>
      </c>
      <c r="C414" t="str">
        <f>'R1_Judge'!P:P</f>
        <v>AY9S6HCHZ8F1Y</v>
      </c>
      <c r="D414" t="str">
        <f>'R1_Judge'!AK:AK</f>
        <v>male</v>
      </c>
      <c r="E414" t="str">
        <f>'R1_Judge'!AL:AL</f>
        <v>native</v>
      </c>
      <c r="F414" t="str">
        <f>'R1_Judge'!AG:AG</f>
        <v>26-35</v>
      </c>
      <c r="G414" t="str">
        <f>'R1_Judge'!AI:AI</f>
        <v>very</v>
      </c>
      <c r="H414" t="str">
        <f>VLOOKUP($A:$A,'R1_Respond'!$O:$AI,2,FALSE)</f>
        <v>A24WDE3E887KCO</v>
      </c>
      <c r="I414" t="str">
        <f>VLOOKUP($A:$A,'R1_Respond'!$O:$AI,20,FALSE)</f>
        <v>female</v>
      </c>
      <c r="J414" t="str">
        <f>VLOOKUP($A:$A,'R1_Respond'!$O:$AI,21,FALSE)</f>
        <v>native</v>
      </c>
      <c r="K414" t="str">
        <f>VLOOKUP($A:$A,'R1_Respond'!$O:$AI,17,FALSE)</f>
        <v>46-55</v>
      </c>
      <c r="L414">
        <f>VLOOKUP($A:$A,'R1_Respond'!$O:$AI,15,FALSE)</f>
        <v>1</v>
      </c>
      <c r="M414">
        <f>VLOOKUP($A:$A,'R1_Respond'!$O:$AI,16,FALSE)</f>
        <v>7</v>
      </c>
    </row>
    <row r="415" spans="1:13" x14ac:dyDescent="0.25">
      <c r="A415" t="str">
        <f>VLOOKUP('R1_Judge'!AE:AE,'R1_Correction'!A:B,2,FALSE)</f>
        <v>3OB0CAO74ILD15FC6P5BE1FBJPWHYV</v>
      </c>
      <c r="B415" t="str">
        <f>'R1_Judge'!AF:AF</f>
        <v>So sorry P. Can we meet for drinks later tonight? I know something better will come your way!</v>
      </c>
      <c r="C415" t="str">
        <f>'R1_Judge'!P:P</f>
        <v>A14M2EERU7E8KD</v>
      </c>
      <c r="D415" t="str">
        <f>'R1_Judge'!AK:AK</f>
        <v>female</v>
      </c>
      <c r="E415" t="str">
        <f>'R1_Judge'!AL:AL</f>
        <v>native</v>
      </c>
      <c r="F415" t="str">
        <f>'R1_Judge'!AG:AG</f>
        <v>26-35</v>
      </c>
      <c r="G415" t="str">
        <f>'R1_Judge'!AI:AI</f>
        <v>moderately</v>
      </c>
      <c r="H415" t="str">
        <f>VLOOKUP($A:$A,'R1_Respond'!$O:$AI,2,FALSE)</f>
        <v>A24WDE3E887KCO</v>
      </c>
      <c r="I415" t="str">
        <f>VLOOKUP($A:$A,'R1_Respond'!$O:$AI,20,FALSE)</f>
        <v>female</v>
      </c>
      <c r="J415" t="str">
        <f>VLOOKUP($A:$A,'R1_Respond'!$O:$AI,21,FALSE)</f>
        <v>native</v>
      </c>
      <c r="K415" t="str">
        <f>VLOOKUP($A:$A,'R1_Respond'!$O:$AI,17,FALSE)</f>
        <v>46-55</v>
      </c>
      <c r="L415">
        <f>VLOOKUP($A:$A,'R1_Respond'!$O:$AI,15,FALSE)</f>
        <v>1</v>
      </c>
      <c r="M415">
        <f>VLOOKUP($A:$A,'R1_Respond'!$O:$AI,16,FALSE)</f>
        <v>7</v>
      </c>
    </row>
    <row r="416" spans="1:13" x14ac:dyDescent="0.25">
      <c r="A416" t="str">
        <f>VLOOKUP('R1_Judge'!AE:AE,'R1_Correction'!A:B,2,FALSE)</f>
        <v>3OXV7EAXLFMWODY7LLLHRGU819W36J</v>
      </c>
      <c r="B416" t="str">
        <f>'R1_Judge'!AF:AF</f>
        <v>Oh no! I'm so sorry to hear that!</v>
      </c>
      <c r="C416" t="str">
        <f>'R1_Judge'!P:P</f>
        <v>A1H4GJFI4NJWKV</v>
      </c>
      <c r="D416" t="str">
        <f>'R1_Judge'!AK:AK</f>
        <v>female</v>
      </c>
      <c r="E416" t="str">
        <f>'R1_Judge'!AL:AL</f>
        <v>native</v>
      </c>
      <c r="F416" t="str">
        <f>'R1_Judge'!AG:AG</f>
        <v>36-45</v>
      </c>
      <c r="G416" t="str">
        <f>'R1_Judge'!AI:AI</f>
        <v>moderately</v>
      </c>
      <c r="H416" t="str">
        <f>VLOOKUP($A:$A,'R1_Respond'!$O:$AI,2,FALSE)</f>
        <v>A27LR932J8F67W</v>
      </c>
      <c r="I416" t="str">
        <f>VLOOKUP($A:$A,'R1_Respond'!$O:$AI,20,FALSE)</f>
        <v>female</v>
      </c>
      <c r="J416" t="str">
        <f>VLOOKUP($A:$A,'R1_Respond'!$O:$AI,21,FALSE)</f>
        <v>native</v>
      </c>
      <c r="K416" t="str">
        <f>VLOOKUP($A:$A,'R1_Respond'!$O:$AI,17,FALSE)</f>
        <v>36-45</v>
      </c>
      <c r="L416">
        <f>VLOOKUP($A:$A,'R1_Respond'!$O:$AI,15,FALSE)</f>
        <v>1</v>
      </c>
      <c r="M416">
        <f>VLOOKUP($A:$A,'R1_Respond'!$O:$AI,16,FALSE)</f>
        <v>7</v>
      </c>
    </row>
    <row r="417" spans="1:13" x14ac:dyDescent="0.25">
      <c r="A417" t="str">
        <f>VLOOKUP('R1_Judge'!AE:AE,'R1_Correction'!A:B,2,FALSE)</f>
        <v>3OXV7EAXLFMWODY7LLLHRGU819W36J</v>
      </c>
      <c r="B417" t="str">
        <f>'R1_Judge'!AF:AF</f>
        <v>Oh no! I'm so sorry to hear that!</v>
      </c>
      <c r="C417" t="str">
        <f>'R1_Judge'!P:P</f>
        <v>A2BXQ8SZLFQF4D</v>
      </c>
      <c r="D417" t="str">
        <f>'R1_Judge'!AK:AK</f>
        <v>female</v>
      </c>
      <c r="E417" t="str">
        <f>'R1_Judge'!AL:AL</f>
        <v>native</v>
      </c>
      <c r="F417" t="str">
        <f>'R1_Judge'!AG:AG</f>
        <v>56-65</v>
      </c>
      <c r="G417" t="str">
        <f>'R1_Judge'!AI:AI</f>
        <v>extremely</v>
      </c>
      <c r="H417" t="str">
        <f>VLOOKUP($A:$A,'R1_Respond'!$O:$AI,2,FALSE)</f>
        <v>A27LR932J8F67W</v>
      </c>
      <c r="I417" t="str">
        <f>VLOOKUP($A:$A,'R1_Respond'!$O:$AI,20,FALSE)</f>
        <v>female</v>
      </c>
      <c r="J417" t="str">
        <f>VLOOKUP($A:$A,'R1_Respond'!$O:$AI,21,FALSE)</f>
        <v>native</v>
      </c>
      <c r="K417" t="str">
        <f>VLOOKUP($A:$A,'R1_Respond'!$O:$AI,17,FALSE)</f>
        <v>36-45</v>
      </c>
      <c r="L417">
        <f>VLOOKUP($A:$A,'R1_Respond'!$O:$AI,15,FALSE)</f>
        <v>1</v>
      </c>
      <c r="M417">
        <f>VLOOKUP($A:$A,'R1_Respond'!$O:$AI,16,FALSE)</f>
        <v>7</v>
      </c>
    </row>
    <row r="418" spans="1:13" x14ac:dyDescent="0.25">
      <c r="A418" t="str">
        <f>VLOOKUP('R1_Judge'!AE:AE,'R1_Correction'!A:B,2,FALSE)</f>
        <v>3OXV7EAXLFMWODY7LLLHRGU819W36J</v>
      </c>
      <c r="B418" t="str">
        <f>'R1_Judge'!AF:AF</f>
        <v>Oh no! I'm so sorry to hear that!</v>
      </c>
      <c r="C418" t="str">
        <f>'R1_Judge'!P:P</f>
        <v>A20O44S26VN11P</v>
      </c>
      <c r="D418" t="str">
        <f>'R1_Judge'!AK:AK</f>
        <v>female</v>
      </c>
      <c r="E418" t="str">
        <f>'R1_Judge'!AL:AL</f>
        <v>native</v>
      </c>
      <c r="F418" t="str">
        <f>'R1_Judge'!AG:AG</f>
        <v>18-25</v>
      </c>
      <c r="G418" t="str">
        <f>'R1_Judge'!AI:AI</f>
        <v>moderately</v>
      </c>
      <c r="H418" t="str">
        <f>VLOOKUP($A:$A,'R1_Respond'!$O:$AI,2,FALSE)</f>
        <v>A27LR932J8F67W</v>
      </c>
      <c r="I418" t="str">
        <f>VLOOKUP($A:$A,'R1_Respond'!$O:$AI,20,FALSE)</f>
        <v>female</v>
      </c>
      <c r="J418" t="str">
        <f>VLOOKUP($A:$A,'R1_Respond'!$O:$AI,21,FALSE)</f>
        <v>native</v>
      </c>
      <c r="K418" t="str">
        <f>VLOOKUP($A:$A,'R1_Respond'!$O:$AI,17,FALSE)</f>
        <v>36-45</v>
      </c>
      <c r="L418">
        <f>VLOOKUP($A:$A,'R1_Respond'!$O:$AI,15,FALSE)</f>
        <v>1</v>
      </c>
      <c r="M418">
        <f>VLOOKUP($A:$A,'R1_Respond'!$O:$AI,16,FALSE)</f>
        <v>7</v>
      </c>
    </row>
    <row r="419" spans="1:13" x14ac:dyDescent="0.25">
      <c r="A419" t="str">
        <f>VLOOKUP('R1_Judge'!AE:AE,'R1_Correction'!A:B,2,FALSE)</f>
        <v>3ZY8KE4ISKZ9A4JAK45LGG3ISXRQVW</v>
      </c>
      <c r="B419" t="str">
        <f>'R1_Judge'!AF:AF</f>
        <v>So sorry to hear that. I guess I am pretty lucky.</v>
      </c>
      <c r="C419" t="str">
        <f>'R1_Judge'!P:P</f>
        <v>A3U761PEG7MFKT</v>
      </c>
      <c r="D419" t="str">
        <f>'R1_Judge'!AK:AK</f>
        <v>female</v>
      </c>
      <c r="E419" t="str">
        <f>'R1_Judge'!AL:AL</f>
        <v>native</v>
      </c>
      <c r="F419" t="str">
        <f>'R1_Judge'!AG:AG</f>
        <v>36-45</v>
      </c>
      <c r="G419" t="str">
        <f>'R1_Judge'!AI:AI</f>
        <v>moderately</v>
      </c>
      <c r="H419" t="str">
        <f>VLOOKUP($A:$A,'R1_Respond'!$O:$AI,2,FALSE)</f>
        <v>ASBTT5QU0CX2Z</v>
      </c>
      <c r="I419" t="str">
        <f>VLOOKUP($A:$A,'R1_Respond'!$O:$AI,20,FALSE)</f>
        <v>male</v>
      </c>
      <c r="J419" t="str">
        <f>VLOOKUP($A:$A,'R1_Respond'!$O:$AI,21,FALSE)</f>
        <v>native</v>
      </c>
      <c r="K419" t="str">
        <f>VLOOKUP($A:$A,'R1_Respond'!$O:$AI,17,FALSE)</f>
        <v>18-25</v>
      </c>
      <c r="L419">
        <f>VLOOKUP($A:$A,'R1_Respond'!$O:$AI,15,FALSE)</f>
        <v>1</v>
      </c>
      <c r="M419">
        <f>VLOOKUP($A:$A,'R1_Respond'!$O:$AI,16,FALSE)</f>
        <v>7</v>
      </c>
    </row>
    <row r="420" spans="1:13" x14ac:dyDescent="0.25">
      <c r="A420" t="str">
        <f>VLOOKUP('R1_Judge'!AE:AE,'R1_Correction'!A:B,2,FALSE)</f>
        <v>3ZY8KE4ISKZ9A4JAK45LGG3ISXRQVW</v>
      </c>
      <c r="B420" t="str">
        <f>'R1_Judge'!AF:AF</f>
        <v>So sorry to hear that. I guess I am pretty lucky.</v>
      </c>
      <c r="C420" t="str">
        <f>'R1_Judge'!P:P</f>
        <v>A3TWIUN2YTYNML</v>
      </c>
      <c r="D420" t="str">
        <f>'R1_Judge'!AK:AK</f>
        <v>female</v>
      </c>
      <c r="E420" t="str">
        <f>'R1_Judge'!AL:AL</f>
        <v>native</v>
      </c>
      <c r="F420" t="str">
        <f>'R1_Judge'!AG:AG</f>
        <v>36-45</v>
      </c>
      <c r="G420" t="str">
        <f>'R1_Judge'!AI:AI</f>
        <v>extremely</v>
      </c>
      <c r="H420" t="str">
        <f>VLOOKUP($A:$A,'R1_Respond'!$O:$AI,2,FALSE)</f>
        <v>ASBTT5QU0CX2Z</v>
      </c>
      <c r="I420" t="str">
        <f>VLOOKUP($A:$A,'R1_Respond'!$O:$AI,20,FALSE)</f>
        <v>male</v>
      </c>
      <c r="J420" t="str">
        <f>VLOOKUP($A:$A,'R1_Respond'!$O:$AI,21,FALSE)</f>
        <v>native</v>
      </c>
      <c r="K420" t="str">
        <f>VLOOKUP($A:$A,'R1_Respond'!$O:$AI,17,FALSE)</f>
        <v>18-25</v>
      </c>
      <c r="L420">
        <f>VLOOKUP($A:$A,'R1_Respond'!$O:$AI,15,FALSE)</f>
        <v>1</v>
      </c>
      <c r="M420">
        <f>VLOOKUP($A:$A,'R1_Respond'!$O:$AI,16,FALSE)</f>
        <v>7</v>
      </c>
    </row>
    <row r="421" spans="1:13" x14ac:dyDescent="0.25">
      <c r="A421" t="str">
        <f>VLOOKUP('R1_Judge'!AE:AE,'R1_Correction'!A:B,2,FALSE)</f>
        <v>3ZY8KE4ISKZ9A4JAK45LGG3ISXRQVW</v>
      </c>
      <c r="B421" t="str">
        <f>'R1_Judge'!AF:AF</f>
        <v>So sorry to hear that. I guess I am pretty lucky.</v>
      </c>
      <c r="C421" t="str">
        <f>'R1_Judge'!P:P</f>
        <v>AY9S6HCHZ8F1Y</v>
      </c>
      <c r="D421" t="str">
        <f>'R1_Judge'!AK:AK</f>
        <v>male</v>
      </c>
      <c r="E421" t="str">
        <f>'R1_Judge'!AL:AL</f>
        <v>native</v>
      </c>
      <c r="F421" t="str">
        <f>'R1_Judge'!AG:AG</f>
        <v>26-35</v>
      </c>
      <c r="G421" t="str">
        <f>'R1_Judge'!AI:AI</f>
        <v>none</v>
      </c>
      <c r="H421" t="str">
        <f>VLOOKUP($A:$A,'R1_Respond'!$O:$AI,2,FALSE)</f>
        <v>ASBTT5QU0CX2Z</v>
      </c>
      <c r="I421" t="str">
        <f>VLOOKUP($A:$A,'R1_Respond'!$O:$AI,20,FALSE)</f>
        <v>male</v>
      </c>
      <c r="J421" t="str">
        <f>VLOOKUP($A:$A,'R1_Respond'!$O:$AI,21,FALSE)</f>
        <v>native</v>
      </c>
      <c r="K421" t="str">
        <f>VLOOKUP($A:$A,'R1_Respond'!$O:$AI,17,FALSE)</f>
        <v>18-25</v>
      </c>
      <c r="L421">
        <f>VLOOKUP($A:$A,'R1_Respond'!$O:$AI,15,FALSE)</f>
        <v>1</v>
      </c>
      <c r="M421">
        <f>VLOOKUP($A:$A,'R1_Respond'!$O:$AI,16,FALSE)</f>
        <v>7</v>
      </c>
    </row>
    <row r="422" spans="1:13" x14ac:dyDescent="0.25">
      <c r="A422" t="str">
        <f>VLOOKUP('R1_Judge'!AE:AE,'R1_Correction'!A:B,2,FALSE)</f>
        <v>37WLF8U1WQM2KB6E6RDG82BACT36KE</v>
      </c>
      <c r="B422" t="str">
        <f>'R1_Judge'!AF:AF</f>
        <v>so you think i should take the bus?</v>
      </c>
      <c r="C422" t="str">
        <f>'R1_Judge'!P:P</f>
        <v>A3TWIUN2YTYNML</v>
      </c>
      <c r="D422" t="str">
        <f>'R1_Judge'!AK:AK</f>
        <v>female</v>
      </c>
      <c r="E422" t="str">
        <f>'R1_Judge'!AL:AL</f>
        <v>native</v>
      </c>
      <c r="F422" t="str">
        <f>'R1_Judge'!AG:AG</f>
        <v>36-45</v>
      </c>
      <c r="G422" t="str">
        <f>'R1_Judge'!AI:AI</f>
        <v>slightly</v>
      </c>
      <c r="H422" t="str">
        <f>VLOOKUP($A:$A,'R1_Respond'!$O:$AI,2,FALSE)</f>
        <v>A1L62VC27LQKPA</v>
      </c>
      <c r="I422" t="str">
        <f>VLOOKUP($A:$A,'R1_Respond'!$O:$AI,20,FALSE)</f>
        <v>female</v>
      </c>
      <c r="J422" t="str">
        <f>VLOOKUP($A:$A,'R1_Respond'!$O:$AI,21,FALSE)</f>
        <v>native</v>
      </c>
      <c r="K422" t="str">
        <f>VLOOKUP($A:$A,'R1_Respond'!$O:$AI,17,FALSE)</f>
        <v>26-35</v>
      </c>
      <c r="L422">
        <f>VLOOKUP($A:$A,'R1_Respond'!$O:$AI,15,FALSE)</f>
        <v>0</v>
      </c>
      <c r="M422">
        <f>VLOOKUP($A:$A,'R1_Respond'!$O:$AI,16,FALSE)</f>
        <v>8</v>
      </c>
    </row>
    <row r="423" spans="1:13" x14ac:dyDescent="0.25">
      <c r="A423" t="str">
        <f>VLOOKUP('R1_Judge'!AE:AE,'R1_Correction'!A:B,2,FALSE)</f>
        <v>37WLF8U1WQM2KB6E6RDG82BACT36KE</v>
      </c>
      <c r="B423" t="str">
        <f>'R1_Judge'!AF:AF</f>
        <v>so you think i should take the bus?</v>
      </c>
      <c r="C423" t="str">
        <f>'R1_Judge'!P:P</f>
        <v>A14M2EERU7E8KD</v>
      </c>
      <c r="D423" t="str">
        <f>'R1_Judge'!AK:AK</f>
        <v>female</v>
      </c>
      <c r="E423" t="str">
        <f>'R1_Judge'!AL:AL</f>
        <v>native</v>
      </c>
      <c r="F423" t="str">
        <f>'R1_Judge'!AG:AG</f>
        <v>26-35</v>
      </c>
      <c r="G423" t="str">
        <f>'R1_Judge'!AI:AI</f>
        <v>slightly</v>
      </c>
      <c r="H423" t="str">
        <f>VLOOKUP($A:$A,'R1_Respond'!$O:$AI,2,FALSE)</f>
        <v>A1L62VC27LQKPA</v>
      </c>
      <c r="I423" t="str">
        <f>VLOOKUP($A:$A,'R1_Respond'!$O:$AI,20,FALSE)</f>
        <v>female</v>
      </c>
      <c r="J423" t="str">
        <f>VLOOKUP($A:$A,'R1_Respond'!$O:$AI,21,FALSE)</f>
        <v>native</v>
      </c>
      <c r="K423" t="str">
        <f>VLOOKUP($A:$A,'R1_Respond'!$O:$AI,17,FALSE)</f>
        <v>26-35</v>
      </c>
      <c r="L423">
        <f>VLOOKUP($A:$A,'R1_Respond'!$O:$AI,15,FALSE)</f>
        <v>0</v>
      </c>
      <c r="M423">
        <f>VLOOKUP($A:$A,'R1_Respond'!$O:$AI,16,FALSE)</f>
        <v>8</v>
      </c>
    </row>
    <row r="424" spans="1:13" x14ac:dyDescent="0.25">
      <c r="A424" t="str">
        <f>VLOOKUP('R1_Judge'!AE:AE,'R1_Correction'!A:B,2,FALSE)</f>
        <v>37WLF8U1WQM2KB6E6RDG82BACT36KE</v>
      </c>
      <c r="B424" t="str">
        <f>'R1_Judge'!AF:AF</f>
        <v>so you think i should take the bus?</v>
      </c>
      <c r="C424" t="str">
        <f>'R1_Judge'!P:P</f>
        <v>A2HG1N3BVQO6I</v>
      </c>
      <c r="D424" t="str">
        <f>'R1_Judge'!AK:AK</f>
        <v>female</v>
      </c>
      <c r="E424" t="str">
        <f>'R1_Judge'!AL:AL</f>
        <v>native</v>
      </c>
      <c r="F424" t="str">
        <f>'R1_Judge'!AG:AG</f>
        <v>56-65</v>
      </c>
      <c r="G424" t="str">
        <f>'R1_Judge'!AI:AI</f>
        <v>slightly</v>
      </c>
      <c r="H424" t="str">
        <f>VLOOKUP($A:$A,'R1_Respond'!$O:$AI,2,FALSE)</f>
        <v>A1L62VC27LQKPA</v>
      </c>
      <c r="I424" t="str">
        <f>VLOOKUP($A:$A,'R1_Respond'!$O:$AI,20,FALSE)</f>
        <v>female</v>
      </c>
      <c r="J424" t="str">
        <f>VLOOKUP($A:$A,'R1_Respond'!$O:$AI,21,FALSE)</f>
        <v>native</v>
      </c>
      <c r="K424" t="str">
        <f>VLOOKUP($A:$A,'R1_Respond'!$O:$AI,17,FALSE)</f>
        <v>26-35</v>
      </c>
      <c r="L424">
        <f>VLOOKUP($A:$A,'R1_Respond'!$O:$AI,15,FALSE)</f>
        <v>0</v>
      </c>
      <c r="M424">
        <f>VLOOKUP($A:$A,'R1_Respond'!$O:$AI,16,FALSE)</f>
        <v>8</v>
      </c>
    </row>
    <row r="425" spans="1:13" x14ac:dyDescent="0.25">
      <c r="A425" t="str">
        <f>VLOOKUP('R1_Judge'!AE:AE,'R1_Correction'!A:B,2,FALSE)</f>
        <v>386PBUZZXGTPSC33BAJ6W6TUN05JLF</v>
      </c>
      <c r="B425" t="str">
        <f>'R1_Judge'!AF:AF</f>
        <v>I asked you if I should take the uber or the bus to your house?</v>
      </c>
      <c r="C425" t="str">
        <f>'R1_Judge'!P:P</f>
        <v>AY9S6HCHZ8F1Y</v>
      </c>
      <c r="D425" t="str">
        <f>'R1_Judge'!AK:AK</f>
        <v>male</v>
      </c>
      <c r="E425" t="str">
        <f>'R1_Judge'!AL:AL</f>
        <v>native</v>
      </c>
      <c r="F425" t="str">
        <f>'R1_Judge'!AG:AG</f>
        <v>26-35</v>
      </c>
      <c r="G425" t="str">
        <f>'R1_Judge'!AI:AI</f>
        <v>none</v>
      </c>
      <c r="H425" t="str">
        <f>VLOOKUP($A:$A,'R1_Respond'!$O:$AI,2,FALSE)</f>
        <v>AIUKV0KVALMY6</v>
      </c>
      <c r="I425" t="str">
        <f>VLOOKUP($A:$A,'R1_Respond'!$O:$AI,20,FALSE)</f>
        <v>female</v>
      </c>
      <c r="J425" t="str">
        <f>VLOOKUP($A:$A,'R1_Respond'!$O:$AI,21,FALSE)</f>
        <v>native</v>
      </c>
      <c r="K425" t="str">
        <f>VLOOKUP($A:$A,'R1_Respond'!$O:$AI,17,FALSE)</f>
        <v>26-35</v>
      </c>
      <c r="L425">
        <f>VLOOKUP($A:$A,'R1_Respond'!$O:$AI,15,FALSE)</f>
        <v>0</v>
      </c>
      <c r="M425">
        <f>VLOOKUP($A:$A,'R1_Respond'!$O:$AI,16,FALSE)</f>
        <v>8</v>
      </c>
    </row>
    <row r="426" spans="1:13" x14ac:dyDescent="0.25">
      <c r="A426" t="str">
        <f>VLOOKUP('R1_Judge'!AE:AE,'R1_Correction'!A:B,2,FALSE)</f>
        <v>386PBUZZXGTPSC33BAJ6W6TUN05JLF</v>
      </c>
      <c r="B426" t="str">
        <f>'R1_Judge'!AF:AF</f>
        <v>I asked you if I should take the uber or the bus to your house?</v>
      </c>
      <c r="C426" t="str">
        <f>'R1_Judge'!P:P</f>
        <v>A3U761PEG7MFKT</v>
      </c>
      <c r="D426" t="str">
        <f>'R1_Judge'!AK:AK</f>
        <v>female</v>
      </c>
      <c r="E426" t="str">
        <f>'R1_Judge'!AL:AL</f>
        <v>native</v>
      </c>
      <c r="F426" t="str">
        <f>'R1_Judge'!AG:AG</f>
        <v>36-45</v>
      </c>
      <c r="G426" t="str">
        <f>'R1_Judge'!AI:AI</f>
        <v>none</v>
      </c>
      <c r="H426" t="str">
        <f>VLOOKUP($A:$A,'R1_Respond'!$O:$AI,2,FALSE)</f>
        <v>AIUKV0KVALMY6</v>
      </c>
      <c r="I426" t="str">
        <f>VLOOKUP($A:$A,'R1_Respond'!$O:$AI,20,FALSE)</f>
        <v>female</v>
      </c>
      <c r="J426" t="str">
        <f>VLOOKUP($A:$A,'R1_Respond'!$O:$AI,21,FALSE)</f>
        <v>native</v>
      </c>
      <c r="K426" t="str">
        <f>VLOOKUP($A:$A,'R1_Respond'!$O:$AI,17,FALSE)</f>
        <v>26-35</v>
      </c>
      <c r="L426">
        <f>VLOOKUP($A:$A,'R1_Respond'!$O:$AI,15,FALSE)</f>
        <v>0</v>
      </c>
      <c r="M426">
        <f>VLOOKUP($A:$A,'R1_Respond'!$O:$AI,16,FALSE)</f>
        <v>8</v>
      </c>
    </row>
    <row r="427" spans="1:13" x14ac:dyDescent="0.25">
      <c r="A427" t="str">
        <f>VLOOKUP('R1_Judge'!AE:AE,'R1_Correction'!A:B,2,FALSE)</f>
        <v>386PBUZZXGTPSC33BAJ6W6TUN05JLF</v>
      </c>
      <c r="B427" t="str">
        <f>'R1_Judge'!AF:AF</f>
        <v>I asked you if I should take the uber or the bus to your house?</v>
      </c>
      <c r="C427" t="str">
        <f>'R1_Judge'!P:P</f>
        <v>AJK246UQQ0C7I</v>
      </c>
      <c r="D427" t="str">
        <f>'R1_Judge'!AK:AK</f>
        <v>female</v>
      </c>
      <c r="E427" t="str">
        <f>'R1_Judge'!AL:AL</f>
        <v>native</v>
      </c>
      <c r="F427" t="str">
        <f>'R1_Judge'!AG:AG</f>
        <v>36-45</v>
      </c>
      <c r="G427" t="str">
        <f>'R1_Judge'!AI:AI</f>
        <v>none</v>
      </c>
      <c r="H427" t="str">
        <f>VLOOKUP($A:$A,'R1_Respond'!$O:$AI,2,FALSE)</f>
        <v>AIUKV0KVALMY6</v>
      </c>
      <c r="I427" t="str">
        <f>VLOOKUP($A:$A,'R1_Respond'!$O:$AI,20,FALSE)</f>
        <v>female</v>
      </c>
      <c r="J427" t="str">
        <f>VLOOKUP($A:$A,'R1_Respond'!$O:$AI,21,FALSE)</f>
        <v>native</v>
      </c>
      <c r="K427" t="str">
        <f>VLOOKUP($A:$A,'R1_Respond'!$O:$AI,17,FALSE)</f>
        <v>26-35</v>
      </c>
      <c r="L427">
        <f>VLOOKUP($A:$A,'R1_Respond'!$O:$AI,15,FALSE)</f>
        <v>0</v>
      </c>
      <c r="M427">
        <f>VLOOKUP($A:$A,'R1_Respond'!$O:$AI,16,FALSE)</f>
        <v>8</v>
      </c>
    </row>
    <row r="428" spans="1:13" x14ac:dyDescent="0.25">
      <c r="A428" t="str">
        <f>VLOOKUP('R1_Judge'!AE:AE,'R1_Correction'!A:B,2,FALSE)</f>
        <v>3A7Y0R2P2PKKS6KSPTMU70OHUARXJT</v>
      </c>
      <c r="B428" t="str">
        <f>'R1_Judge'!AF:AF</f>
        <v>uber or bus?</v>
      </c>
      <c r="C428" t="str">
        <f>'R1_Judge'!P:P</f>
        <v>AIBX0FFXVGV3G</v>
      </c>
      <c r="D428" t="str">
        <f>'R1_Judge'!AK:AK</f>
        <v>male</v>
      </c>
      <c r="E428" t="str">
        <f>'R1_Judge'!AL:AL</f>
        <v>profession</v>
      </c>
      <c r="F428" t="str">
        <f>'R1_Judge'!AG:AG</f>
        <v>18-25</v>
      </c>
      <c r="G428" t="str">
        <f>'R1_Judge'!AI:AI</f>
        <v>very</v>
      </c>
      <c r="H428" t="str">
        <f>VLOOKUP($A:$A,'R1_Respond'!$O:$AI,2,FALSE)</f>
        <v>AQY83XO3E149M</v>
      </c>
      <c r="I428" t="str">
        <f>VLOOKUP($A:$A,'R1_Respond'!$O:$AI,20,FALSE)</f>
        <v>female</v>
      </c>
      <c r="J428" t="str">
        <f>VLOOKUP($A:$A,'R1_Respond'!$O:$AI,21,FALSE)</f>
        <v>native</v>
      </c>
      <c r="K428" t="str">
        <f>VLOOKUP($A:$A,'R1_Respond'!$O:$AI,17,FALSE)</f>
        <v>26-35</v>
      </c>
      <c r="L428">
        <f>VLOOKUP($A:$A,'R1_Respond'!$O:$AI,15,FALSE)</f>
        <v>0</v>
      </c>
      <c r="M428">
        <f>VLOOKUP($A:$A,'R1_Respond'!$O:$AI,16,FALSE)</f>
        <v>8</v>
      </c>
    </row>
    <row r="429" spans="1:13" x14ac:dyDescent="0.25">
      <c r="A429" t="str">
        <f>VLOOKUP('R1_Judge'!AE:AE,'R1_Correction'!A:B,2,FALSE)</f>
        <v>3A7Y0R2P2PKKS6KSPTMU70OHUARXJT</v>
      </c>
      <c r="B429" t="str">
        <f>'R1_Judge'!AF:AF</f>
        <v>uber or bus?</v>
      </c>
      <c r="C429" t="str">
        <f>'R1_Judge'!P:P</f>
        <v>A3TWIUN2YTYNML</v>
      </c>
      <c r="D429" t="str">
        <f>'R1_Judge'!AK:AK</f>
        <v>female</v>
      </c>
      <c r="E429" t="str">
        <f>'R1_Judge'!AL:AL</f>
        <v>native</v>
      </c>
      <c r="F429" t="str">
        <f>'R1_Judge'!AG:AG</f>
        <v>36-45</v>
      </c>
      <c r="G429" t="str">
        <f>'R1_Judge'!AI:AI</f>
        <v>extremely</v>
      </c>
      <c r="H429" t="str">
        <f>VLOOKUP($A:$A,'R1_Respond'!$O:$AI,2,FALSE)</f>
        <v>AQY83XO3E149M</v>
      </c>
      <c r="I429" t="str">
        <f>VLOOKUP($A:$A,'R1_Respond'!$O:$AI,20,FALSE)</f>
        <v>female</v>
      </c>
      <c r="J429" t="str">
        <f>VLOOKUP($A:$A,'R1_Respond'!$O:$AI,21,FALSE)</f>
        <v>native</v>
      </c>
      <c r="K429" t="str">
        <f>VLOOKUP($A:$A,'R1_Respond'!$O:$AI,17,FALSE)</f>
        <v>26-35</v>
      </c>
      <c r="L429">
        <f>VLOOKUP($A:$A,'R1_Respond'!$O:$AI,15,FALSE)</f>
        <v>0</v>
      </c>
      <c r="M429">
        <f>VLOOKUP($A:$A,'R1_Respond'!$O:$AI,16,FALSE)</f>
        <v>8</v>
      </c>
    </row>
    <row r="430" spans="1:13" x14ac:dyDescent="0.25">
      <c r="A430" t="str">
        <f>VLOOKUP('R1_Judge'!AE:AE,'R1_Correction'!A:B,2,FALSE)</f>
        <v>3A7Y0R2P2PKKS6KSPTMU70OHUARXJT</v>
      </c>
      <c r="B430" t="str">
        <f>'R1_Judge'!AF:AF</f>
        <v>uber or bus?</v>
      </c>
      <c r="C430" t="str">
        <f>'R1_Judge'!P:P</f>
        <v>AY9S6HCHZ8F1Y</v>
      </c>
      <c r="D430" t="str">
        <f>'R1_Judge'!AK:AK</f>
        <v>male</v>
      </c>
      <c r="E430" t="str">
        <f>'R1_Judge'!AL:AL</f>
        <v>native</v>
      </c>
      <c r="F430" t="str">
        <f>'R1_Judge'!AG:AG</f>
        <v>26-35</v>
      </c>
      <c r="G430" t="str">
        <f>'R1_Judge'!AI:AI</f>
        <v>none</v>
      </c>
      <c r="H430" t="str">
        <f>VLOOKUP($A:$A,'R1_Respond'!$O:$AI,2,FALSE)</f>
        <v>AQY83XO3E149M</v>
      </c>
      <c r="I430" t="str">
        <f>VLOOKUP($A:$A,'R1_Respond'!$O:$AI,20,FALSE)</f>
        <v>female</v>
      </c>
      <c r="J430" t="str">
        <f>VLOOKUP($A:$A,'R1_Respond'!$O:$AI,21,FALSE)</f>
        <v>native</v>
      </c>
      <c r="K430" t="str">
        <f>VLOOKUP($A:$A,'R1_Respond'!$O:$AI,17,FALSE)</f>
        <v>26-35</v>
      </c>
      <c r="L430">
        <f>VLOOKUP($A:$A,'R1_Respond'!$O:$AI,15,FALSE)</f>
        <v>0</v>
      </c>
      <c r="M430">
        <f>VLOOKUP($A:$A,'R1_Respond'!$O:$AI,16,FALSE)</f>
        <v>8</v>
      </c>
    </row>
    <row r="431" spans="1:13" x14ac:dyDescent="0.25">
      <c r="A431" t="str">
        <f>VLOOKUP('R1_Judge'!AE:AE,'R1_Correction'!A:B,2,FALSE)</f>
        <v>3DEL4X4EL7HANVFRBTNXHN357ETXYG</v>
      </c>
      <c r="B431" t="str">
        <f>'R1_Judge'!AF:AF</f>
        <v>Uber will be faster, see you soon.</v>
      </c>
      <c r="C431" t="str">
        <f>'R1_Judge'!P:P</f>
        <v>A110KENBXU7SUJ</v>
      </c>
      <c r="D431" t="str">
        <f>'R1_Judge'!AK:AK</f>
        <v>male</v>
      </c>
      <c r="E431" t="str">
        <f>'R1_Judge'!AL:AL</f>
        <v>native</v>
      </c>
      <c r="F431" t="str">
        <f>'R1_Judge'!AG:AG</f>
        <v>46-55</v>
      </c>
      <c r="G431" t="str">
        <f>'R1_Judge'!AI:AI</f>
        <v>slightly</v>
      </c>
      <c r="H431" t="str">
        <f>VLOOKUP($A:$A,'R1_Respond'!$O:$AI,2,FALSE)</f>
        <v>A25OEXAPBQ2LTA</v>
      </c>
      <c r="I431" t="str">
        <f>VLOOKUP($A:$A,'R1_Respond'!$O:$AI,20,FALSE)</f>
        <v>male</v>
      </c>
      <c r="J431" t="str">
        <f>VLOOKUP($A:$A,'R1_Respond'!$O:$AI,21,FALSE)</f>
        <v>native</v>
      </c>
      <c r="K431" t="str">
        <f>VLOOKUP($A:$A,'R1_Respond'!$O:$AI,17,FALSE)</f>
        <v>56-65</v>
      </c>
      <c r="L431">
        <f>VLOOKUP($A:$A,'R1_Respond'!$O:$AI,15,FALSE)</f>
        <v>0</v>
      </c>
      <c r="M431">
        <f>VLOOKUP($A:$A,'R1_Respond'!$O:$AI,16,FALSE)</f>
        <v>8</v>
      </c>
    </row>
    <row r="432" spans="1:13" x14ac:dyDescent="0.25">
      <c r="A432" t="str">
        <f>VLOOKUP('R1_Judge'!AE:AE,'R1_Correction'!A:B,2,FALSE)</f>
        <v>3DEL4X4EL7HANVFRBTNXHN357ETXYG</v>
      </c>
      <c r="B432" t="str">
        <f>'R1_Judge'!AF:AF</f>
        <v>Uber will be faster, see you soon.</v>
      </c>
      <c r="C432" t="str">
        <f>'R1_Judge'!P:P</f>
        <v>AIBX0FFXVGV3G</v>
      </c>
      <c r="D432" t="str">
        <f>'R1_Judge'!AK:AK</f>
        <v>male</v>
      </c>
      <c r="E432" t="str">
        <f>'R1_Judge'!AL:AL</f>
        <v>profession</v>
      </c>
      <c r="F432" t="str">
        <f>'R1_Judge'!AG:AG</f>
        <v>18-25</v>
      </c>
      <c r="G432" t="str">
        <f>'R1_Judge'!AI:AI</f>
        <v>moderately</v>
      </c>
      <c r="H432" t="str">
        <f>VLOOKUP($A:$A,'R1_Respond'!$O:$AI,2,FALSE)</f>
        <v>A25OEXAPBQ2LTA</v>
      </c>
      <c r="I432" t="str">
        <f>VLOOKUP($A:$A,'R1_Respond'!$O:$AI,20,FALSE)</f>
        <v>male</v>
      </c>
      <c r="J432" t="str">
        <f>VLOOKUP($A:$A,'R1_Respond'!$O:$AI,21,FALSE)</f>
        <v>native</v>
      </c>
      <c r="K432" t="str">
        <f>VLOOKUP($A:$A,'R1_Respond'!$O:$AI,17,FALSE)</f>
        <v>56-65</v>
      </c>
      <c r="L432">
        <f>VLOOKUP($A:$A,'R1_Respond'!$O:$AI,15,FALSE)</f>
        <v>0</v>
      </c>
      <c r="M432">
        <f>VLOOKUP($A:$A,'R1_Respond'!$O:$AI,16,FALSE)</f>
        <v>8</v>
      </c>
    </row>
    <row r="433" spans="1:13" x14ac:dyDescent="0.25">
      <c r="A433" t="str">
        <f>VLOOKUP('R1_Judge'!AE:AE,'R1_Correction'!A:B,2,FALSE)</f>
        <v>3DEL4X4EL7HANVFRBTNXHN357ETXYG</v>
      </c>
      <c r="B433" t="str">
        <f>'R1_Judge'!AF:AF</f>
        <v>Uber will be faster, see you soon.</v>
      </c>
      <c r="C433" t="str">
        <f>'R1_Judge'!P:P</f>
        <v>A1H4GJFI4NJWKV</v>
      </c>
      <c r="D433" t="str">
        <f>'R1_Judge'!AK:AK</f>
        <v>female</v>
      </c>
      <c r="E433" t="str">
        <f>'R1_Judge'!AL:AL</f>
        <v>native</v>
      </c>
      <c r="F433" t="str">
        <f>'R1_Judge'!AG:AG</f>
        <v>36-45</v>
      </c>
      <c r="G433" t="str">
        <f>'R1_Judge'!AI:AI</f>
        <v>none</v>
      </c>
      <c r="H433" t="str">
        <f>VLOOKUP($A:$A,'R1_Respond'!$O:$AI,2,FALSE)</f>
        <v>A25OEXAPBQ2LTA</v>
      </c>
      <c r="I433" t="str">
        <f>VLOOKUP($A:$A,'R1_Respond'!$O:$AI,20,FALSE)</f>
        <v>male</v>
      </c>
      <c r="J433" t="str">
        <f>VLOOKUP($A:$A,'R1_Respond'!$O:$AI,21,FALSE)</f>
        <v>native</v>
      </c>
      <c r="K433" t="str">
        <f>VLOOKUP($A:$A,'R1_Respond'!$O:$AI,17,FALSE)</f>
        <v>56-65</v>
      </c>
      <c r="L433">
        <f>VLOOKUP($A:$A,'R1_Respond'!$O:$AI,15,FALSE)</f>
        <v>0</v>
      </c>
      <c r="M433">
        <f>VLOOKUP($A:$A,'R1_Respond'!$O:$AI,16,FALSE)</f>
        <v>8</v>
      </c>
    </row>
    <row r="434" spans="1:13" x14ac:dyDescent="0.25">
      <c r="A434" t="str">
        <f>VLOOKUP('R1_Judge'!AE:AE,'R1_Correction'!A:B,2,FALSE)</f>
        <v>3G0WWMR1UWGW2ZA1IDJU6Z956O8NQJ</v>
      </c>
      <c r="B434" t="str">
        <f>'R1_Judge'!AF:AF</f>
        <v>Uhhh....that didn't even answer my question....?</v>
      </c>
      <c r="C434" t="str">
        <f>'R1_Judge'!P:P</f>
        <v>A24DSECWUBZC0Z</v>
      </c>
      <c r="D434" t="str">
        <f>'R1_Judge'!AK:AK</f>
        <v>male</v>
      </c>
      <c r="E434" t="str">
        <f>'R1_Judge'!AL:AL</f>
        <v>native</v>
      </c>
      <c r="F434" t="str">
        <f>'R1_Judge'!AG:AG</f>
        <v>36-45</v>
      </c>
      <c r="G434" t="str">
        <f>'R1_Judge'!AI:AI</f>
        <v>none</v>
      </c>
      <c r="H434" t="str">
        <f>VLOOKUP($A:$A,'R1_Respond'!$O:$AI,2,FALSE)</f>
        <v>A1DO689PX06EMV</v>
      </c>
      <c r="I434" t="str">
        <f>VLOOKUP($A:$A,'R1_Respond'!$O:$AI,20,FALSE)</f>
        <v>female</v>
      </c>
      <c r="J434" t="str">
        <f>VLOOKUP($A:$A,'R1_Respond'!$O:$AI,21,FALSE)</f>
        <v>native</v>
      </c>
      <c r="K434" t="str">
        <f>VLOOKUP($A:$A,'R1_Respond'!$O:$AI,17,FALSE)</f>
        <v>26-35</v>
      </c>
      <c r="L434">
        <f>VLOOKUP($A:$A,'R1_Respond'!$O:$AI,15,FALSE)</f>
        <v>0</v>
      </c>
      <c r="M434">
        <f>VLOOKUP($A:$A,'R1_Respond'!$O:$AI,16,FALSE)</f>
        <v>8</v>
      </c>
    </row>
    <row r="435" spans="1:13" x14ac:dyDescent="0.25">
      <c r="A435" t="str">
        <f>VLOOKUP('R1_Judge'!AE:AE,'R1_Correction'!A:B,2,FALSE)</f>
        <v>3G0WWMR1UWGW2ZA1IDJU6Z956O8NQJ</v>
      </c>
      <c r="B435" t="str">
        <f>'R1_Judge'!AF:AF</f>
        <v>Uhhh....that didn't even answer my question....?</v>
      </c>
      <c r="C435" t="str">
        <f>'R1_Judge'!P:P</f>
        <v>A3U761PEG7MFKT</v>
      </c>
      <c r="D435" t="str">
        <f>'R1_Judge'!AK:AK</f>
        <v>female</v>
      </c>
      <c r="E435" t="str">
        <f>'R1_Judge'!AL:AL</f>
        <v>native</v>
      </c>
      <c r="F435" t="str">
        <f>'R1_Judge'!AG:AG</f>
        <v>36-45</v>
      </c>
      <c r="G435" t="str">
        <f>'R1_Judge'!AI:AI</f>
        <v>none</v>
      </c>
      <c r="H435" t="str">
        <f>VLOOKUP($A:$A,'R1_Respond'!$O:$AI,2,FALSE)</f>
        <v>A1DO689PX06EMV</v>
      </c>
      <c r="I435" t="str">
        <f>VLOOKUP($A:$A,'R1_Respond'!$O:$AI,20,FALSE)</f>
        <v>female</v>
      </c>
      <c r="J435" t="str">
        <f>VLOOKUP($A:$A,'R1_Respond'!$O:$AI,21,FALSE)</f>
        <v>native</v>
      </c>
      <c r="K435" t="str">
        <f>VLOOKUP($A:$A,'R1_Respond'!$O:$AI,17,FALSE)</f>
        <v>26-35</v>
      </c>
      <c r="L435">
        <f>VLOOKUP($A:$A,'R1_Respond'!$O:$AI,15,FALSE)</f>
        <v>0</v>
      </c>
      <c r="M435">
        <f>VLOOKUP($A:$A,'R1_Respond'!$O:$AI,16,FALSE)</f>
        <v>8</v>
      </c>
    </row>
    <row r="436" spans="1:13" x14ac:dyDescent="0.25">
      <c r="A436" t="str">
        <f>VLOOKUP('R1_Judge'!AE:AE,'R1_Correction'!A:B,2,FALSE)</f>
        <v>3G0WWMR1UWGW2ZA1IDJU6Z956O8NQJ</v>
      </c>
      <c r="B436" t="str">
        <f>'R1_Judge'!AF:AF</f>
        <v>Uhhh....that didn't even answer my question....?</v>
      </c>
      <c r="C436" t="str">
        <f>'R1_Judge'!P:P</f>
        <v>A2S96ZZ70YFPSK</v>
      </c>
      <c r="D436" t="str">
        <f>'R1_Judge'!AK:AK</f>
        <v>female</v>
      </c>
      <c r="E436" t="str">
        <f>'R1_Judge'!AL:AL</f>
        <v>native</v>
      </c>
      <c r="F436" t="str">
        <f>'R1_Judge'!AG:AG</f>
        <v>36-45</v>
      </c>
      <c r="G436" t="str">
        <f>'R1_Judge'!AI:AI</f>
        <v>none</v>
      </c>
      <c r="H436" t="str">
        <f>VLOOKUP($A:$A,'R1_Respond'!$O:$AI,2,FALSE)</f>
        <v>A1DO689PX06EMV</v>
      </c>
      <c r="I436" t="str">
        <f>VLOOKUP($A:$A,'R1_Respond'!$O:$AI,20,FALSE)</f>
        <v>female</v>
      </c>
      <c r="J436" t="str">
        <f>VLOOKUP($A:$A,'R1_Respond'!$O:$AI,21,FALSE)</f>
        <v>native</v>
      </c>
      <c r="K436" t="str">
        <f>VLOOKUP($A:$A,'R1_Respond'!$O:$AI,17,FALSE)</f>
        <v>26-35</v>
      </c>
      <c r="L436">
        <f>VLOOKUP($A:$A,'R1_Respond'!$O:$AI,15,FALSE)</f>
        <v>0</v>
      </c>
      <c r="M436">
        <f>VLOOKUP($A:$A,'R1_Respond'!$O:$AI,16,FALSE)</f>
        <v>8</v>
      </c>
    </row>
    <row r="437" spans="1:13" x14ac:dyDescent="0.25">
      <c r="A437" t="str">
        <f>VLOOKUP('R1_Judge'!AE:AE,'R1_Correction'!A:B,2,FALSE)</f>
        <v>3GNCZX450JJ4I4FX9WZ0KOZV2RVAPF</v>
      </c>
      <c r="B437" t="str">
        <f>'R1_Judge'!AF:AF</f>
        <v>K to what? I asked if you thought I should uber or take the bus...</v>
      </c>
      <c r="C437" t="str">
        <f>'R1_Judge'!P:P</f>
        <v>A20O44S26VN11P</v>
      </c>
      <c r="D437" t="str">
        <f>'R1_Judge'!AK:AK</f>
        <v>female</v>
      </c>
      <c r="E437" t="str">
        <f>'R1_Judge'!AL:AL</f>
        <v>native</v>
      </c>
      <c r="F437" t="str">
        <f>'R1_Judge'!AG:AG</f>
        <v>18-25</v>
      </c>
      <c r="G437" t="str">
        <f>'R1_Judge'!AI:AI</f>
        <v>none</v>
      </c>
      <c r="H437" t="str">
        <f>VLOOKUP($A:$A,'R1_Respond'!$O:$AI,2,FALSE)</f>
        <v>A3G4HX36KVNQC0</v>
      </c>
      <c r="I437" t="str">
        <f>VLOOKUP($A:$A,'R1_Respond'!$O:$AI,20,FALSE)</f>
        <v>female</v>
      </c>
      <c r="J437" t="str">
        <f>VLOOKUP($A:$A,'R1_Respond'!$O:$AI,21,FALSE)</f>
        <v>native</v>
      </c>
      <c r="K437" t="str">
        <f>VLOOKUP($A:$A,'R1_Respond'!$O:$AI,17,FALSE)</f>
        <v>26-35</v>
      </c>
      <c r="L437">
        <f>VLOOKUP($A:$A,'R1_Respond'!$O:$AI,15,FALSE)</f>
        <v>0</v>
      </c>
      <c r="M437">
        <f>VLOOKUP($A:$A,'R1_Respond'!$O:$AI,16,FALSE)</f>
        <v>8</v>
      </c>
    </row>
    <row r="438" spans="1:13" x14ac:dyDescent="0.25">
      <c r="A438" t="str">
        <f>VLOOKUP('R1_Judge'!AE:AE,'R1_Correction'!A:B,2,FALSE)</f>
        <v>3GNCZX450JJ4I4FX9WZ0KOZV2RVAPF</v>
      </c>
      <c r="B438" t="str">
        <f>'R1_Judge'!AF:AF</f>
        <v>K to what? I asked if you thought I should uber or take the bus...</v>
      </c>
      <c r="C438" t="str">
        <f>'R1_Judge'!P:P</f>
        <v>APRBKGIRNIXRW</v>
      </c>
      <c r="D438" t="str">
        <f>'R1_Judge'!AK:AK</f>
        <v>male</v>
      </c>
      <c r="E438" t="str">
        <f>'R1_Judge'!AL:AL</f>
        <v>native</v>
      </c>
      <c r="F438" t="str">
        <f>'R1_Judge'!AG:AG</f>
        <v>26-35</v>
      </c>
      <c r="G438" t="str">
        <f>'R1_Judge'!AI:AI</f>
        <v>none</v>
      </c>
      <c r="H438" t="str">
        <f>VLOOKUP($A:$A,'R1_Respond'!$O:$AI,2,FALSE)</f>
        <v>A3G4HX36KVNQC0</v>
      </c>
      <c r="I438" t="str">
        <f>VLOOKUP($A:$A,'R1_Respond'!$O:$AI,20,FALSE)</f>
        <v>female</v>
      </c>
      <c r="J438" t="str">
        <f>VLOOKUP($A:$A,'R1_Respond'!$O:$AI,21,FALSE)</f>
        <v>native</v>
      </c>
      <c r="K438" t="str">
        <f>VLOOKUP($A:$A,'R1_Respond'!$O:$AI,17,FALSE)</f>
        <v>26-35</v>
      </c>
      <c r="L438">
        <f>VLOOKUP($A:$A,'R1_Respond'!$O:$AI,15,FALSE)</f>
        <v>0</v>
      </c>
      <c r="M438">
        <f>VLOOKUP($A:$A,'R1_Respond'!$O:$AI,16,FALSE)</f>
        <v>8</v>
      </c>
    </row>
    <row r="439" spans="1:13" x14ac:dyDescent="0.25">
      <c r="A439" t="str">
        <f>VLOOKUP('R1_Judge'!AE:AE,'R1_Correction'!A:B,2,FALSE)</f>
        <v>3GNCZX450JJ4I4FX9WZ0KOZV2RVAPF</v>
      </c>
      <c r="B439" t="str">
        <f>'R1_Judge'!AF:AF</f>
        <v>K to what? I asked if you thought I should uber or take the bus...</v>
      </c>
      <c r="C439" t="str">
        <f>'R1_Judge'!P:P</f>
        <v>A32V5DY9IYAM4R</v>
      </c>
      <c r="D439" t="str">
        <f>'R1_Judge'!AK:AK</f>
        <v>female</v>
      </c>
      <c r="E439" t="str">
        <f>'R1_Judge'!AL:AL</f>
        <v>native</v>
      </c>
      <c r="F439" t="str">
        <f>'R1_Judge'!AG:AG</f>
        <v>36-45</v>
      </c>
      <c r="G439" t="str">
        <f>'R1_Judge'!AI:AI</f>
        <v>none</v>
      </c>
      <c r="H439" t="str">
        <f>VLOOKUP($A:$A,'R1_Respond'!$O:$AI,2,FALSE)</f>
        <v>A3G4HX36KVNQC0</v>
      </c>
      <c r="I439" t="str">
        <f>VLOOKUP($A:$A,'R1_Respond'!$O:$AI,20,FALSE)</f>
        <v>female</v>
      </c>
      <c r="J439" t="str">
        <f>VLOOKUP($A:$A,'R1_Respond'!$O:$AI,21,FALSE)</f>
        <v>native</v>
      </c>
      <c r="K439" t="str">
        <f>VLOOKUP($A:$A,'R1_Respond'!$O:$AI,17,FALSE)</f>
        <v>26-35</v>
      </c>
      <c r="L439">
        <f>VLOOKUP($A:$A,'R1_Respond'!$O:$AI,15,FALSE)</f>
        <v>0</v>
      </c>
      <c r="M439">
        <f>VLOOKUP($A:$A,'R1_Respond'!$O:$AI,16,FALSE)</f>
        <v>8</v>
      </c>
    </row>
    <row r="440" spans="1:13" x14ac:dyDescent="0.25">
      <c r="A440" t="str">
        <f>VLOOKUP('R1_Judge'!AE:AE,'R1_Correction'!A:B,2,FALSE)</f>
        <v>3LRKMWOKB6D9R5MZJQ4N54IB0X92ZA</v>
      </c>
      <c r="B440" t="str">
        <f>'R1_Judge'!AF:AF</f>
        <v>So it doesn't matter? K, be there soon.</v>
      </c>
      <c r="C440" t="str">
        <f>'R1_Judge'!P:P</f>
        <v>A2S96ZZ70YFPSK</v>
      </c>
      <c r="D440" t="str">
        <f>'R1_Judge'!AK:AK</f>
        <v>female</v>
      </c>
      <c r="E440" t="str">
        <f>'R1_Judge'!AL:AL</f>
        <v>native</v>
      </c>
      <c r="F440" t="str">
        <f>'R1_Judge'!AG:AG</f>
        <v>36-45</v>
      </c>
      <c r="G440" t="str">
        <f>'R1_Judge'!AI:AI</f>
        <v>none</v>
      </c>
      <c r="H440" t="str">
        <f>VLOOKUP($A:$A,'R1_Respond'!$O:$AI,2,FALSE)</f>
        <v>A1FO99U5T2TBBP</v>
      </c>
      <c r="I440" t="str">
        <f>VLOOKUP($A:$A,'R1_Respond'!$O:$AI,20,FALSE)</f>
        <v>female</v>
      </c>
      <c r="J440" t="str">
        <f>VLOOKUP($A:$A,'R1_Respond'!$O:$AI,21,FALSE)</f>
        <v>native</v>
      </c>
      <c r="K440" t="str">
        <f>VLOOKUP($A:$A,'R1_Respond'!$O:$AI,17,FALSE)</f>
        <v>36-45</v>
      </c>
      <c r="L440">
        <f>VLOOKUP($A:$A,'R1_Respond'!$O:$AI,15,FALSE)</f>
        <v>0</v>
      </c>
      <c r="M440">
        <f>VLOOKUP($A:$A,'R1_Respond'!$O:$AI,16,FALSE)</f>
        <v>8</v>
      </c>
    </row>
    <row r="441" spans="1:13" x14ac:dyDescent="0.25">
      <c r="A441" t="str">
        <f>VLOOKUP('R1_Judge'!AE:AE,'R1_Correction'!A:B,2,FALSE)</f>
        <v>3LRKMWOKB6D9R5MZJQ4N54IB0X92ZA</v>
      </c>
      <c r="B441" t="str">
        <f>'R1_Judge'!AF:AF</f>
        <v>So it doesn't matter? K, be there soon.</v>
      </c>
      <c r="C441" t="str">
        <f>'R1_Judge'!P:P</f>
        <v>APRBKGIRNIXRW</v>
      </c>
      <c r="D441" t="str">
        <f>'R1_Judge'!AK:AK</f>
        <v>male</v>
      </c>
      <c r="E441" t="str">
        <f>'R1_Judge'!AL:AL</f>
        <v>native</v>
      </c>
      <c r="F441" t="str">
        <f>'R1_Judge'!AG:AG</f>
        <v>26-35</v>
      </c>
      <c r="G441" t="str">
        <f>'R1_Judge'!AI:AI</f>
        <v>none</v>
      </c>
      <c r="H441" t="str">
        <f>VLOOKUP($A:$A,'R1_Respond'!$O:$AI,2,FALSE)</f>
        <v>A1FO99U5T2TBBP</v>
      </c>
      <c r="I441" t="str">
        <f>VLOOKUP($A:$A,'R1_Respond'!$O:$AI,20,FALSE)</f>
        <v>female</v>
      </c>
      <c r="J441" t="str">
        <f>VLOOKUP($A:$A,'R1_Respond'!$O:$AI,21,FALSE)</f>
        <v>native</v>
      </c>
      <c r="K441" t="str">
        <f>VLOOKUP($A:$A,'R1_Respond'!$O:$AI,17,FALSE)</f>
        <v>36-45</v>
      </c>
      <c r="L441">
        <f>VLOOKUP($A:$A,'R1_Respond'!$O:$AI,15,FALSE)</f>
        <v>0</v>
      </c>
      <c r="M441">
        <f>VLOOKUP($A:$A,'R1_Respond'!$O:$AI,16,FALSE)</f>
        <v>8</v>
      </c>
    </row>
    <row r="442" spans="1:13" x14ac:dyDescent="0.25">
      <c r="A442" t="str">
        <f>VLOOKUP('R1_Judge'!AE:AE,'R1_Correction'!A:B,2,FALSE)</f>
        <v>3LRKMWOKB6D9R5MZJQ4N54IB0X92ZA</v>
      </c>
      <c r="B442" t="str">
        <f>'R1_Judge'!AF:AF</f>
        <v>So it doesn't matter? K, be there soon.</v>
      </c>
      <c r="C442" t="str">
        <f>'R1_Judge'!P:P</f>
        <v>A2SKVQA1LQCH0M</v>
      </c>
      <c r="D442" t="str">
        <f>'R1_Judge'!AK:AK</f>
        <v>female</v>
      </c>
      <c r="E442" t="str">
        <f>'R1_Judge'!AL:AL</f>
        <v>profession</v>
      </c>
      <c r="F442" t="str">
        <f>'R1_Judge'!AG:AG</f>
        <v>26-35</v>
      </c>
      <c r="G442" t="str">
        <f>'R1_Judge'!AI:AI</f>
        <v>none</v>
      </c>
      <c r="H442" t="str">
        <f>VLOOKUP($A:$A,'R1_Respond'!$O:$AI,2,FALSE)</f>
        <v>A1FO99U5T2TBBP</v>
      </c>
      <c r="I442" t="str">
        <f>VLOOKUP($A:$A,'R1_Respond'!$O:$AI,20,FALSE)</f>
        <v>female</v>
      </c>
      <c r="J442" t="str">
        <f>VLOOKUP($A:$A,'R1_Respond'!$O:$AI,21,FALSE)</f>
        <v>native</v>
      </c>
      <c r="K442" t="str">
        <f>VLOOKUP($A:$A,'R1_Respond'!$O:$AI,17,FALSE)</f>
        <v>36-45</v>
      </c>
      <c r="L442">
        <f>VLOOKUP($A:$A,'R1_Respond'!$O:$AI,15,FALSE)</f>
        <v>0</v>
      </c>
      <c r="M442">
        <f>VLOOKUP($A:$A,'R1_Respond'!$O:$AI,16,FALSE)</f>
        <v>8</v>
      </c>
    </row>
    <row r="443" spans="1:13" x14ac:dyDescent="0.25">
      <c r="A443" t="str">
        <f>VLOOKUP('R1_Judge'!AE:AE,'R1_Correction'!A:B,2,FALSE)</f>
        <v>3LWJHTCVCDIKE7XKKP0HYU0W4YUFQE</v>
      </c>
      <c r="B443" t="str">
        <f>'R1_Judge'!AF:AF</f>
        <v>Why didn't you answer?</v>
      </c>
      <c r="C443" t="str">
        <f>'R1_Judge'!P:P</f>
        <v>AY9S6HCHZ8F1Y</v>
      </c>
      <c r="D443" t="str">
        <f>'R1_Judge'!AK:AK</f>
        <v>male</v>
      </c>
      <c r="E443" t="str">
        <f>'R1_Judge'!AL:AL</f>
        <v>native</v>
      </c>
      <c r="F443" t="str">
        <f>'R1_Judge'!AG:AG</f>
        <v>26-35</v>
      </c>
      <c r="G443" t="str">
        <f>'R1_Judge'!AI:AI</f>
        <v>none</v>
      </c>
      <c r="H443" t="str">
        <f>VLOOKUP($A:$A,'R1_Respond'!$O:$AI,2,FALSE)</f>
        <v>A2WAQLPXT615HQ</v>
      </c>
      <c r="I443" t="str">
        <f>VLOOKUP($A:$A,'R1_Respond'!$O:$AI,20,FALSE)</f>
        <v>female</v>
      </c>
      <c r="J443" t="str">
        <f>VLOOKUP($A:$A,'R1_Respond'!$O:$AI,21,FALSE)</f>
        <v>native</v>
      </c>
      <c r="K443" t="str">
        <f>VLOOKUP($A:$A,'R1_Respond'!$O:$AI,17,FALSE)</f>
        <v>26-35</v>
      </c>
      <c r="L443">
        <f>VLOOKUP($A:$A,'R1_Respond'!$O:$AI,15,FALSE)</f>
        <v>0</v>
      </c>
      <c r="M443">
        <f>VLOOKUP($A:$A,'R1_Respond'!$O:$AI,16,FALSE)</f>
        <v>8</v>
      </c>
    </row>
    <row r="444" spans="1:13" x14ac:dyDescent="0.25">
      <c r="A444" t="str">
        <f>VLOOKUP('R1_Judge'!AE:AE,'R1_Correction'!A:B,2,FALSE)</f>
        <v>3LWJHTCVCDIKE7XKKP0HYU0W4YUFQE</v>
      </c>
      <c r="B444" t="str">
        <f>'R1_Judge'!AF:AF</f>
        <v>Why didn't you answer?</v>
      </c>
      <c r="C444" t="str">
        <f>'R1_Judge'!P:P</f>
        <v>APRBKGIRNIXRW</v>
      </c>
      <c r="D444" t="str">
        <f>'R1_Judge'!AK:AK</f>
        <v>male</v>
      </c>
      <c r="E444" t="str">
        <f>'R1_Judge'!AL:AL</f>
        <v>native</v>
      </c>
      <c r="F444" t="str">
        <f>'R1_Judge'!AG:AG</f>
        <v>26-35</v>
      </c>
      <c r="G444" t="str">
        <f>'R1_Judge'!AI:AI</f>
        <v>none</v>
      </c>
      <c r="H444" t="str">
        <f>VLOOKUP($A:$A,'R1_Respond'!$O:$AI,2,FALSE)</f>
        <v>A2WAQLPXT615HQ</v>
      </c>
      <c r="I444" t="str">
        <f>VLOOKUP($A:$A,'R1_Respond'!$O:$AI,20,FALSE)</f>
        <v>female</v>
      </c>
      <c r="J444" t="str">
        <f>VLOOKUP($A:$A,'R1_Respond'!$O:$AI,21,FALSE)</f>
        <v>native</v>
      </c>
      <c r="K444" t="str">
        <f>VLOOKUP($A:$A,'R1_Respond'!$O:$AI,17,FALSE)</f>
        <v>26-35</v>
      </c>
      <c r="L444">
        <f>VLOOKUP($A:$A,'R1_Respond'!$O:$AI,15,FALSE)</f>
        <v>0</v>
      </c>
      <c r="M444">
        <f>VLOOKUP($A:$A,'R1_Respond'!$O:$AI,16,FALSE)</f>
        <v>8</v>
      </c>
    </row>
    <row r="445" spans="1:13" x14ac:dyDescent="0.25">
      <c r="A445" t="str">
        <f>VLOOKUP('R1_Judge'!AE:AE,'R1_Correction'!A:B,2,FALSE)</f>
        <v>3LWJHTCVCDIKE7XKKP0HYU0W4YUFQE</v>
      </c>
      <c r="B445" t="str">
        <f>'R1_Judge'!AF:AF</f>
        <v>Why didn't you answer?</v>
      </c>
      <c r="C445" t="str">
        <f>'R1_Judge'!P:P</f>
        <v>A3TTX8PVFJW4KF</v>
      </c>
      <c r="D445" t="str">
        <f>'R1_Judge'!AK:AK</f>
        <v>male</v>
      </c>
      <c r="E445" t="str">
        <f>'R1_Judge'!AL:AL</f>
        <v>native</v>
      </c>
      <c r="F445" t="str">
        <f>'R1_Judge'!AG:AG</f>
        <v>36-45</v>
      </c>
      <c r="G445" t="str">
        <f>'R1_Judge'!AI:AI</f>
        <v>slightly</v>
      </c>
      <c r="H445" t="str">
        <f>VLOOKUP($A:$A,'R1_Respond'!$O:$AI,2,FALSE)</f>
        <v>A2WAQLPXT615HQ</v>
      </c>
      <c r="I445" t="str">
        <f>VLOOKUP($A:$A,'R1_Respond'!$O:$AI,20,FALSE)</f>
        <v>female</v>
      </c>
      <c r="J445" t="str">
        <f>VLOOKUP($A:$A,'R1_Respond'!$O:$AI,21,FALSE)</f>
        <v>native</v>
      </c>
      <c r="K445" t="str">
        <f>VLOOKUP($A:$A,'R1_Respond'!$O:$AI,17,FALSE)</f>
        <v>26-35</v>
      </c>
      <c r="L445">
        <f>VLOOKUP($A:$A,'R1_Respond'!$O:$AI,15,FALSE)</f>
        <v>0</v>
      </c>
      <c r="M445">
        <f>VLOOKUP($A:$A,'R1_Respond'!$O:$AI,16,FALSE)</f>
        <v>8</v>
      </c>
    </row>
    <row r="446" spans="1:13" x14ac:dyDescent="0.25">
      <c r="A446" t="str">
        <f>VLOOKUP('R1_Judge'!AE:AE,'R1_Correction'!A:B,2,FALSE)</f>
        <v>3M81GAB8A1FU1QL4FNELF49BP0AQBF</v>
      </c>
      <c r="B446" t="str">
        <f>'R1_Judge'!AF:AF</f>
        <v>I'll take an Uber. Be there in 15.</v>
      </c>
      <c r="C446" t="str">
        <f>'R1_Judge'!P:P</f>
        <v>A8E99XNOTT390</v>
      </c>
      <c r="D446" t="str">
        <f>'R1_Judge'!AK:AK</f>
        <v>female</v>
      </c>
      <c r="E446" t="str">
        <f>'R1_Judge'!AL:AL</f>
        <v>native</v>
      </c>
      <c r="F446" t="str">
        <f>'R1_Judge'!AG:AG</f>
        <v>36-45</v>
      </c>
      <c r="G446" t="str">
        <f>'R1_Judge'!AI:AI</f>
        <v>none</v>
      </c>
      <c r="H446" t="str">
        <f>VLOOKUP($A:$A,'R1_Respond'!$O:$AI,2,FALSE)</f>
        <v>A36QD4HK0M6PUL</v>
      </c>
      <c r="I446" t="str">
        <f>VLOOKUP($A:$A,'R1_Respond'!$O:$AI,20,FALSE)</f>
        <v>female</v>
      </c>
      <c r="J446" t="str">
        <f>VLOOKUP($A:$A,'R1_Respond'!$O:$AI,21,FALSE)</f>
        <v>native</v>
      </c>
      <c r="K446" t="str">
        <f>VLOOKUP($A:$A,'R1_Respond'!$O:$AI,17,FALSE)</f>
        <v>26-35</v>
      </c>
      <c r="L446">
        <f>VLOOKUP($A:$A,'R1_Respond'!$O:$AI,15,FALSE)</f>
        <v>0</v>
      </c>
      <c r="M446">
        <f>VLOOKUP($A:$A,'R1_Respond'!$O:$AI,16,FALSE)</f>
        <v>8</v>
      </c>
    </row>
    <row r="447" spans="1:13" x14ac:dyDescent="0.25">
      <c r="A447" t="str">
        <f>VLOOKUP('R1_Judge'!AE:AE,'R1_Correction'!A:B,2,FALSE)</f>
        <v>3M81GAB8A1FU1QL4FNELF49BP0AQBF</v>
      </c>
      <c r="B447" t="str">
        <f>'R1_Judge'!AF:AF</f>
        <v>I'll take an Uber. Be there in 15.</v>
      </c>
      <c r="C447" t="str">
        <f>'R1_Judge'!P:P</f>
        <v>A33M7EZ72P8TWF</v>
      </c>
      <c r="D447" t="str">
        <f>'R1_Judge'!AK:AK</f>
        <v>male</v>
      </c>
      <c r="E447" t="str">
        <f>'R1_Judge'!AL:AL</f>
        <v>native</v>
      </c>
      <c r="F447" t="str">
        <f>'R1_Judge'!AG:AG</f>
        <v>26-35</v>
      </c>
      <c r="G447" t="str">
        <f>'R1_Judge'!AI:AI</f>
        <v>moderately</v>
      </c>
      <c r="H447" t="str">
        <f>VLOOKUP($A:$A,'R1_Respond'!$O:$AI,2,FALSE)</f>
        <v>A36QD4HK0M6PUL</v>
      </c>
      <c r="I447" t="str">
        <f>VLOOKUP($A:$A,'R1_Respond'!$O:$AI,20,FALSE)</f>
        <v>female</v>
      </c>
      <c r="J447" t="str">
        <f>VLOOKUP($A:$A,'R1_Respond'!$O:$AI,21,FALSE)</f>
        <v>native</v>
      </c>
      <c r="K447" t="str">
        <f>VLOOKUP($A:$A,'R1_Respond'!$O:$AI,17,FALSE)</f>
        <v>26-35</v>
      </c>
      <c r="L447">
        <f>VLOOKUP($A:$A,'R1_Respond'!$O:$AI,15,FALSE)</f>
        <v>0</v>
      </c>
      <c r="M447">
        <f>VLOOKUP($A:$A,'R1_Respond'!$O:$AI,16,FALSE)</f>
        <v>8</v>
      </c>
    </row>
    <row r="448" spans="1:13" x14ac:dyDescent="0.25">
      <c r="A448" t="str">
        <f>VLOOKUP('R1_Judge'!AE:AE,'R1_Correction'!A:B,2,FALSE)</f>
        <v>3M81GAB8A1FU1QL4FNELF49BP0AQBF</v>
      </c>
      <c r="B448" t="str">
        <f>'R1_Judge'!AF:AF</f>
        <v>I'll take an Uber. Be there in 15.</v>
      </c>
      <c r="C448" t="str">
        <f>'R1_Judge'!P:P</f>
        <v>AY9S6HCHZ8F1Y</v>
      </c>
      <c r="D448" t="str">
        <f>'R1_Judge'!AK:AK</f>
        <v>male</v>
      </c>
      <c r="E448" t="str">
        <f>'R1_Judge'!AL:AL</f>
        <v>native</v>
      </c>
      <c r="F448" t="str">
        <f>'R1_Judge'!AG:AG</f>
        <v>26-35</v>
      </c>
      <c r="G448" t="str">
        <f>'R1_Judge'!AI:AI</f>
        <v>none</v>
      </c>
      <c r="H448" t="str">
        <f>VLOOKUP($A:$A,'R1_Respond'!$O:$AI,2,FALSE)</f>
        <v>A36QD4HK0M6PUL</v>
      </c>
      <c r="I448" t="str">
        <f>VLOOKUP($A:$A,'R1_Respond'!$O:$AI,20,FALSE)</f>
        <v>female</v>
      </c>
      <c r="J448" t="str">
        <f>VLOOKUP($A:$A,'R1_Respond'!$O:$AI,21,FALSE)</f>
        <v>native</v>
      </c>
      <c r="K448" t="str">
        <f>VLOOKUP($A:$A,'R1_Respond'!$O:$AI,17,FALSE)</f>
        <v>26-35</v>
      </c>
      <c r="L448">
        <f>VLOOKUP($A:$A,'R1_Respond'!$O:$AI,15,FALSE)</f>
        <v>0</v>
      </c>
      <c r="M448">
        <f>VLOOKUP($A:$A,'R1_Respond'!$O:$AI,16,FALSE)</f>
        <v>8</v>
      </c>
    </row>
    <row r="449" spans="1:13" x14ac:dyDescent="0.25">
      <c r="A449" t="str">
        <f>VLOOKUP('R1_Judge'!AE:AE,'R1_Correction'!A:B,2,FALSE)</f>
        <v>3PWWM24LHTUU79LCA04ASKL71QY82B</v>
      </c>
      <c r="B449" t="str">
        <f>'R1_Judge'!AF:AF</f>
        <v>which would be faster uber or the bus</v>
      </c>
      <c r="C449" t="str">
        <f>'R1_Judge'!P:P</f>
        <v>AIBX0FFXVGV3G</v>
      </c>
      <c r="D449" t="str">
        <f>'R1_Judge'!AK:AK</f>
        <v>male</v>
      </c>
      <c r="E449" t="str">
        <f>'R1_Judge'!AL:AL</f>
        <v>profession</v>
      </c>
      <c r="F449" t="str">
        <f>'R1_Judge'!AG:AG</f>
        <v>18-25</v>
      </c>
      <c r="G449" t="str">
        <f>'R1_Judge'!AI:AI</f>
        <v>slightly</v>
      </c>
      <c r="H449" t="str">
        <f>VLOOKUP($A:$A,'R1_Respond'!$O:$AI,2,FALSE)</f>
        <v>A1K08FXHU2K9NH</v>
      </c>
      <c r="I449" t="str">
        <f>VLOOKUP($A:$A,'R1_Respond'!$O:$AI,20,FALSE)</f>
        <v>male</v>
      </c>
      <c r="J449" t="str">
        <f>VLOOKUP($A:$A,'R1_Respond'!$O:$AI,21,FALSE)</f>
        <v>native</v>
      </c>
      <c r="K449" t="str">
        <f>VLOOKUP($A:$A,'R1_Respond'!$O:$AI,17,FALSE)</f>
        <v>46-55</v>
      </c>
      <c r="L449">
        <f>VLOOKUP($A:$A,'R1_Respond'!$O:$AI,15,FALSE)</f>
        <v>0</v>
      </c>
      <c r="M449">
        <f>VLOOKUP($A:$A,'R1_Respond'!$O:$AI,16,FALSE)</f>
        <v>8</v>
      </c>
    </row>
    <row r="450" spans="1:13" x14ac:dyDescent="0.25">
      <c r="A450" t="str">
        <f>VLOOKUP('R1_Judge'!AE:AE,'R1_Correction'!A:B,2,FALSE)</f>
        <v>3PWWM24LHTUU79LCA04ASKL71QY82B</v>
      </c>
      <c r="B450" t="str">
        <f>'R1_Judge'!AF:AF</f>
        <v>which would be faster uber or the bus</v>
      </c>
      <c r="C450" t="str">
        <f>'R1_Judge'!P:P</f>
        <v>A1H4GJFI4NJWKV</v>
      </c>
      <c r="D450" t="str">
        <f>'R1_Judge'!AK:AK</f>
        <v>female</v>
      </c>
      <c r="E450" t="str">
        <f>'R1_Judge'!AL:AL</f>
        <v>native</v>
      </c>
      <c r="F450" t="str">
        <f>'R1_Judge'!AG:AG</f>
        <v>36-45</v>
      </c>
      <c r="G450" t="str">
        <f>'R1_Judge'!AI:AI</f>
        <v>none</v>
      </c>
      <c r="H450" t="str">
        <f>VLOOKUP($A:$A,'R1_Respond'!$O:$AI,2,FALSE)</f>
        <v>A1K08FXHU2K9NH</v>
      </c>
      <c r="I450" t="str">
        <f>VLOOKUP($A:$A,'R1_Respond'!$O:$AI,20,FALSE)</f>
        <v>male</v>
      </c>
      <c r="J450" t="str">
        <f>VLOOKUP($A:$A,'R1_Respond'!$O:$AI,21,FALSE)</f>
        <v>native</v>
      </c>
      <c r="K450" t="str">
        <f>VLOOKUP($A:$A,'R1_Respond'!$O:$AI,17,FALSE)</f>
        <v>46-55</v>
      </c>
      <c r="L450">
        <f>VLOOKUP($A:$A,'R1_Respond'!$O:$AI,15,FALSE)</f>
        <v>0</v>
      </c>
      <c r="M450">
        <f>VLOOKUP($A:$A,'R1_Respond'!$O:$AI,16,FALSE)</f>
        <v>8</v>
      </c>
    </row>
    <row r="451" spans="1:13" x14ac:dyDescent="0.25">
      <c r="A451" t="str">
        <f>VLOOKUP('R1_Judge'!AE:AE,'R1_Correction'!A:B,2,FALSE)</f>
        <v>3PWWM24LHTUU79LCA04ASKL71QY82B</v>
      </c>
      <c r="B451" t="str">
        <f>'R1_Judge'!AF:AF</f>
        <v>which would be faster uber or the bus</v>
      </c>
      <c r="C451" t="str">
        <f>'R1_Judge'!P:P</f>
        <v>A14M2EERU7E8KD</v>
      </c>
      <c r="D451" t="str">
        <f>'R1_Judge'!AK:AK</f>
        <v>female</v>
      </c>
      <c r="E451" t="str">
        <f>'R1_Judge'!AL:AL</f>
        <v>native</v>
      </c>
      <c r="F451" t="str">
        <f>'R1_Judge'!AG:AG</f>
        <v>26-35</v>
      </c>
      <c r="G451" t="str">
        <f>'R1_Judge'!AI:AI</f>
        <v>none</v>
      </c>
      <c r="H451" t="str">
        <f>VLOOKUP($A:$A,'R1_Respond'!$O:$AI,2,FALSE)</f>
        <v>A1K08FXHU2K9NH</v>
      </c>
      <c r="I451" t="str">
        <f>VLOOKUP($A:$A,'R1_Respond'!$O:$AI,20,FALSE)</f>
        <v>male</v>
      </c>
      <c r="J451" t="str">
        <f>VLOOKUP($A:$A,'R1_Respond'!$O:$AI,21,FALSE)</f>
        <v>native</v>
      </c>
      <c r="K451" t="str">
        <f>VLOOKUP($A:$A,'R1_Respond'!$O:$AI,17,FALSE)</f>
        <v>46-55</v>
      </c>
      <c r="L451">
        <f>VLOOKUP($A:$A,'R1_Respond'!$O:$AI,15,FALSE)</f>
        <v>0</v>
      </c>
      <c r="M451">
        <f>VLOOKUP($A:$A,'R1_Respond'!$O:$AI,16,FALSE)</f>
        <v>8</v>
      </c>
    </row>
    <row r="452" spans="1:13" x14ac:dyDescent="0.25">
      <c r="A452" t="str">
        <f>VLOOKUP('R1_Judge'!AE:AE,'R1_Correction'!A:B,2,FALSE)</f>
        <v>39DD6S19JQ71MLYFCAZO75R0X5VEZU</v>
      </c>
      <c r="B452" t="str">
        <f>'R1_Judge'!AF:AF</f>
        <v>I think i`ll take an Uber, so im faster. See you later.</v>
      </c>
      <c r="C452" t="str">
        <f>'R1_Judge'!P:P</f>
        <v>A3TWIUN2YTYNML</v>
      </c>
      <c r="D452" t="str">
        <f>'R1_Judge'!AK:AK</f>
        <v>female</v>
      </c>
      <c r="E452" t="str">
        <f>'R1_Judge'!AL:AL</f>
        <v>native</v>
      </c>
      <c r="F452" t="str">
        <f>'R1_Judge'!AG:AG</f>
        <v>36-45</v>
      </c>
      <c r="G452" t="str">
        <f>'R1_Judge'!AI:AI</f>
        <v>moderately</v>
      </c>
      <c r="H452" t="str">
        <f>VLOOKUP($A:$A,'R1_Respond'!$O:$AI,2,FALSE)</f>
        <v>A36AXICGRAO900</v>
      </c>
      <c r="I452" t="str">
        <f>VLOOKUP($A:$A,'R1_Respond'!$O:$AI,20,FALSE)</f>
        <v>male</v>
      </c>
      <c r="J452" t="str">
        <f>VLOOKUP($A:$A,'R1_Respond'!$O:$AI,21,FALSE)</f>
        <v>profession</v>
      </c>
      <c r="K452" t="str">
        <f>VLOOKUP($A:$A,'R1_Respond'!$O:$AI,17,FALSE)</f>
        <v>26-35</v>
      </c>
      <c r="L452">
        <f>VLOOKUP($A:$A,'R1_Respond'!$O:$AI,15,FALSE)</f>
        <v>1</v>
      </c>
      <c r="M452">
        <f>VLOOKUP($A:$A,'R1_Respond'!$O:$AI,16,FALSE)</f>
        <v>8</v>
      </c>
    </row>
    <row r="453" spans="1:13" x14ac:dyDescent="0.25">
      <c r="A453" t="str">
        <f>VLOOKUP('R1_Judge'!AE:AE,'R1_Correction'!A:B,2,FALSE)</f>
        <v>39DD6S19JQ71MLYFCAZO75R0X5VEZU</v>
      </c>
      <c r="B453" t="str">
        <f>'R1_Judge'!AF:AF</f>
        <v>I think i`ll take an Uber, so im faster. See you later.</v>
      </c>
      <c r="C453" t="str">
        <f>'R1_Judge'!P:P</f>
        <v>A3U761PEG7MFKT</v>
      </c>
      <c r="D453" t="str">
        <f>'R1_Judge'!AK:AK</f>
        <v>female</v>
      </c>
      <c r="E453" t="str">
        <f>'R1_Judge'!AL:AL</f>
        <v>native</v>
      </c>
      <c r="F453" t="str">
        <f>'R1_Judge'!AG:AG</f>
        <v>36-45</v>
      </c>
      <c r="G453" t="str">
        <f>'R1_Judge'!AI:AI</f>
        <v>none</v>
      </c>
      <c r="H453" t="str">
        <f>VLOOKUP($A:$A,'R1_Respond'!$O:$AI,2,FALSE)</f>
        <v>A36AXICGRAO900</v>
      </c>
      <c r="I453" t="str">
        <f>VLOOKUP($A:$A,'R1_Respond'!$O:$AI,20,FALSE)</f>
        <v>male</v>
      </c>
      <c r="J453" t="str">
        <f>VLOOKUP($A:$A,'R1_Respond'!$O:$AI,21,FALSE)</f>
        <v>profession</v>
      </c>
      <c r="K453" t="str">
        <f>VLOOKUP($A:$A,'R1_Respond'!$O:$AI,17,FALSE)</f>
        <v>26-35</v>
      </c>
      <c r="L453">
        <f>VLOOKUP($A:$A,'R1_Respond'!$O:$AI,15,FALSE)</f>
        <v>1</v>
      </c>
      <c r="M453">
        <f>VLOOKUP($A:$A,'R1_Respond'!$O:$AI,16,FALSE)</f>
        <v>8</v>
      </c>
    </row>
    <row r="454" spans="1:13" x14ac:dyDescent="0.25">
      <c r="A454" t="str">
        <f>VLOOKUP('R1_Judge'!AE:AE,'R1_Correction'!A:B,2,FALSE)</f>
        <v>39DD6S19JQ71MLYFCAZO75R0X5VEZU</v>
      </c>
      <c r="B454" t="str">
        <f>'R1_Judge'!AF:AF</f>
        <v>I think i`ll take an Uber, so im faster. See you later.</v>
      </c>
      <c r="C454" t="str">
        <f>'R1_Judge'!P:P</f>
        <v>A32V5DY9IYAM4R</v>
      </c>
      <c r="D454" t="str">
        <f>'R1_Judge'!AK:AK</f>
        <v>female</v>
      </c>
      <c r="E454" t="str">
        <f>'R1_Judge'!AL:AL</f>
        <v>native</v>
      </c>
      <c r="F454" t="str">
        <f>'R1_Judge'!AG:AG</f>
        <v>36-45</v>
      </c>
      <c r="G454" t="str">
        <f>'R1_Judge'!AI:AI</f>
        <v>moderately</v>
      </c>
      <c r="H454" t="str">
        <f>VLOOKUP($A:$A,'R1_Respond'!$O:$AI,2,FALSE)</f>
        <v>A36AXICGRAO900</v>
      </c>
      <c r="I454" t="str">
        <f>VLOOKUP($A:$A,'R1_Respond'!$O:$AI,20,FALSE)</f>
        <v>male</v>
      </c>
      <c r="J454" t="str">
        <f>VLOOKUP($A:$A,'R1_Respond'!$O:$AI,21,FALSE)</f>
        <v>profession</v>
      </c>
      <c r="K454" t="str">
        <f>VLOOKUP($A:$A,'R1_Respond'!$O:$AI,17,FALSE)</f>
        <v>26-35</v>
      </c>
      <c r="L454">
        <f>VLOOKUP($A:$A,'R1_Respond'!$O:$AI,15,FALSE)</f>
        <v>1</v>
      </c>
      <c r="M454">
        <f>VLOOKUP($A:$A,'R1_Respond'!$O:$AI,16,FALSE)</f>
        <v>8</v>
      </c>
    </row>
    <row r="455" spans="1:13" x14ac:dyDescent="0.25">
      <c r="A455" t="str">
        <f>VLOOKUP('R1_Judge'!AE:AE,'R1_Correction'!A:B,2,FALSE)</f>
        <v>3CN4LGXD5YKJPTRHRILSKC67EGXY45</v>
      </c>
      <c r="B455" t="str">
        <f>'R1_Judge'!AF:AF</f>
        <v>Sorry, how can make it best for you?</v>
      </c>
      <c r="C455" t="str">
        <f>'R1_Judge'!P:P</f>
        <v>A24DSECWUBZC0Z</v>
      </c>
      <c r="D455" t="str">
        <f>'R1_Judge'!AK:AK</f>
        <v>male</v>
      </c>
      <c r="E455" t="str">
        <f>'R1_Judge'!AL:AL</f>
        <v>native</v>
      </c>
      <c r="F455" t="str">
        <f>'R1_Judge'!AG:AG</f>
        <v>36-45</v>
      </c>
      <c r="G455" t="str">
        <f>'R1_Judge'!AI:AI</f>
        <v>slightly</v>
      </c>
      <c r="H455" t="str">
        <f>VLOOKUP($A:$A,'R1_Respond'!$O:$AI,2,FALSE)</f>
        <v>A3V6SJ89RQHZ7T</v>
      </c>
      <c r="I455" t="str">
        <f>VLOOKUP($A:$A,'R1_Respond'!$O:$AI,20,FALSE)</f>
        <v>male</v>
      </c>
      <c r="J455" t="str">
        <f>VLOOKUP($A:$A,'R1_Respond'!$O:$AI,21,FALSE)</f>
        <v>native</v>
      </c>
      <c r="K455" t="str">
        <f>VLOOKUP($A:$A,'R1_Respond'!$O:$AI,17,FALSE)</f>
        <v>36-45</v>
      </c>
      <c r="L455">
        <f>VLOOKUP($A:$A,'R1_Respond'!$O:$AI,15,FALSE)</f>
        <v>1</v>
      </c>
      <c r="M455">
        <f>VLOOKUP($A:$A,'R1_Respond'!$O:$AI,16,FALSE)</f>
        <v>8</v>
      </c>
    </row>
    <row r="456" spans="1:13" x14ac:dyDescent="0.25">
      <c r="A456" t="str">
        <f>VLOOKUP('R1_Judge'!AE:AE,'R1_Correction'!A:B,2,FALSE)</f>
        <v>3CN4LGXD5YKJPTRHRILSKC67EGXY45</v>
      </c>
      <c r="B456" t="str">
        <f>'R1_Judge'!AF:AF</f>
        <v>Sorry, how can make it best for you?</v>
      </c>
      <c r="C456" t="str">
        <f>'R1_Judge'!P:P</f>
        <v>A3U761PEG7MFKT</v>
      </c>
      <c r="D456" t="str">
        <f>'R1_Judge'!AK:AK</f>
        <v>female</v>
      </c>
      <c r="E456" t="str">
        <f>'R1_Judge'!AL:AL</f>
        <v>native</v>
      </c>
      <c r="F456" t="str">
        <f>'R1_Judge'!AG:AG</f>
        <v>36-45</v>
      </c>
      <c r="G456" t="str">
        <f>'R1_Judge'!AI:AI</f>
        <v>extremely</v>
      </c>
      <c r="H456" t="str">
        <f>VLOOKUP($A:$A,'R1_Respond'!$O:$AI,2,FALSE)</f>
        <v>A3V6SJ89RQHZ7T</v>
      </c>
      <c r="I456" t="str">
        <f>VLOOKUP($A:$A,'R1_Respond'!$O:$AI,20,FALSE)</f>
        <v>male</v>
      </c>
      <c r="J456" t="str">
        <f>VLOOKUP($A:$A,'R1_Respond'!$O:$AI,21,FALSE)</f>
        <v>native</v>
      </c>
      <c r="K456" t="str">
        <f>VLOOKUP($A:$A,'R1_Respond'!$O:$AI,17,FALSE)</f>
        <v>36-45</v>
      </c>
      <c r="L456">
        <f>VLOOKUP($A:$A,'R1_Respond'!$O:$AI,15,FALSE)</f>
        <v>1</v>
      </c>
      <c r="M456">
        <f>VLOOKUP($A:$A,'R1_Respond'!$O:$AI,16,FALSE)</f>
        <v>8</v>
      </c>
    </row>
    <row r="457" spans="1:13" x14ac:dyDescent="0.25">
      <c r="A457" t="str">
        <f>VLOOKUP('R1_Judge'!AE:AE,'R1_Correction'!A:B,2,FALSE)</f>
        <v>3CN4LGXD5YKJPTRHRILSKC67EGXY45</v>
      </c>
      <c r="B457" t="str">
        <f>'R1_Judge'!AF:AF</f>
        <v>Sorry, how can make it best for you?</v>
      </c>
      <c r="C457" t="str">
        <f>'R1_Judge'!P:P</f>
        <v>A1H4GJFI4NJWKV</v>
      </c>
      <c r="D457" t="str">
        <f>'R1_Judge'!AK:AK</f>
        <v>female</v>
      </c>
      <c r="E457" t="str">
        <f>'R1_Judge'!AL:AL</f>
        <v>native</v>
      </c>
      <c r="F457" t="str">
        <f>'R1_Judge'!AG:AG</f>
        <v>36-45</v>
      </c>
      <c r="G457" t="str">
        <f>'R1_Judge'!AI:AI</f>
        <v>moderately</v>
      </c>
      <c r="H457" t="str">
        <f>VLOOKUP($A:$A,'R1_Respond'!$O:$AI,2,FALSE)</f>
        <v>A3V6SJ89RQHZ7T</v>
      </c>
      <c r="I457" t="str">
        <f>VLOOKUP($A:$A,'R1_Respond'!$O:$AI,20,FALSE)</f>
        <v>male</v>
      </c>
      <c r="J457" t="str">
        <f>VLOOKUP($A:$A,'R1_Respond'!$O:$AI,21,FALSE)</f>
        <v>native</v>
      </c>
      <c r="K457" t="str">
        <f>VLOOKUP($A:$A,'R1_Respond'!$O:$AI,17,FALSE)</f>
        <v>36-45</v>
      </c>
      <c r="L457">
        <f>VLOOKUP($A:$A,'R1_Respond'!$O:$AI,15,FALSE)</f>
        <v>1</v>
      </c>
      <c r="M457">
        <f>VLOOKUP($A:$A,'R1_Respond'!$O:$AI,16,FALSE)</f>
        <v>8</v>
      </c>
    </row>
    <row r="458" spans="1:13" x14ac:dyDescent="0.25">
      <c r="A458" t="str">
        <f>VLOOKUP('R1_Judge'!AE:AE,'R1_Correction'!A:B,2,FALSE)</f>
        <v>3JZQSN0I3R6T1I36HTV54GWUYB8GF7</v>
      </c>
      <c r="B458" t="str">
        <f>'R1_Judge'!AF:AF</f>
        <v>So should I still come?? and if so , should I uber or take the bus?</v>
      </c>
      <c r="C458" t="str">
        <f>'R1_Judge'!P:P</f>
        <v>A2S96ZZ70YFPSK</v>
      </c>
      <c r="D458" t="str">
        <f>'R1_Judge'!AK:AK</f>
        <v>female</v>
      </c>
      <c r="E458" t="str">
        <f>'R1_Judge'!AL:AL</f>
        <v>native</v>
      </c>
      <c r="F458" t="str">
        <f>'R1_Judge'!AG:AG</f>
        <v>36-45</v>
      </c>
      <c r="G458" t="str">
        <f>'R1_Judge'!AI:AI</f>
        <v>none</v>
      </c>
      <c r="H458" t="str">
        <f>VLOOKUP($A:$A,'R1_Respond'!$O:$AI,2,FALSE)</f>
        <v>A1F2EYV2I3OXTL</v>
      </c>
      <c r="I458" t="str">
        <f>VLOOKUP($A:$A,'R1_Respond'!$O:$AI,20,FALSE)</f>
        <v>female</v>
      </c>
      <c r="J458" t="str">
        <f>VLOOKUP($A:$A,'R1_Respond'!$O:$AI,21,FALSE)</f>
        <v>native</v>
      </c>
      <c r="K458" t="str">
        <f>VLOOKUP($A:$A,'R1_Respond'!$O:$AI,17,FALSE)</f>
        <v>26-35</v>
      </c>
      <c r="L458">
        <f>VLOOKUP($A:$A,'R1_Respond'!$O:$AI,15,FALSE)</f>
        <v>1</v>
      </c>
      <c r="M458">
        <f>VLOOKUP($A:$A,'R1_Respond'!$O:$AI,16,FALSE)</f>
        <v>8</v>
      </c>
    </row>
    <row r="459" spans="1:13" x14ac:dyDescent="0.25">
      <c r="A459" t="str">
        <f>VLOOKUP('R1_Judge'!AE:AE,'R1_Correction'!A:B,2,FALSE)</f>
        <v>3JZQSN0I3R6T1I36HTV54GWUYB8GF7</v>
      </c>
      <c r="B459" t="str">
        <f>'R1_Judge'!AF:AF</f>
        <v>So should I still come?? and if so , should I uber or take the bus?</v>
      </c>
      <c r="C459" t="str">
        <f>'R1_Judge'!P:P</f>
        <v>A1H4GJFI4NJWKV</v>
      </c>
      <c r="D459" t="str">
        <f>'R1_Judge'!AK:AK</f>
        <v>female</v>
      </c>
      <c r="E459" t="str">
        <f>'R1_Judge'!AL:AL</f>
        <v>native</v>
      </c>
      <c r="F459" t="str">
        <f>'R1_Judge'!AG:AG</f>
        <v>36-45</v>
      </c>
      <c r="G459" t="str">
        <f>'R1_Judge'!AI:AI</f>
        <v>moderately</v>
      </c>
      <c r="H459" t="str">
        <f>VLOOKUP($A:$A,'R1_Respond'!$O:$AI,2,FALSE)</f>
        <v>A1F2EYV2I3OXTL</v>
      </c>
      <c r="I459" t="str">
        <f>VLOOKUP($A:$A,'R1_Respond'!$O:$AI,20,FALSE)</f>
        <v>female</v>
      </c>
      <c r="J459" t="str">
        <f>VLOOKUP($A:$A,'R1_Respond'!$O:$AI,21,FALSE)</f>
        <v>native</v>
      </c>
      <c r="K459" t="str">
        <f>VLOOKUP($A:$A,'R1_Respond'!$O:$AI,17,FALSE)</f>
        <v>26-35</v>
      </c>
      <c r="L459">
        <f>VLOOKUP($A:$A,'R1_Respond'!$O:$AI,15,FALSE)</f>
        <v>1</v>
      </c>
      <c r="M459">
        <f>VLOOKUP($A:$A,'R1_Respond'!$O:$AI,16,FALSE)</f>
        <v>8</v>
      </c>
    </row>
    <row r="460" spans="1:13" x14ac:dyDescent="0.25">
      <c r="A460" t="str">
        <f>VLOOKUP('R1_Judge'!AE:AE,'R1_Correction'!A:B,2,FALSE)</f>
        <v>3JZQSN0I3R6T1I36HTV54GWUYB8GF7</v>
      </c>
      <c r="B460" t="str">
        <f>'R1_Judge'!AF:AF</f>
        <v>So should I still come?? and if so , should I uber or take the bus?</v>
      </c>
      <c r="C460" t="str">
        <f>'R1_Judge'!P:P</f>
        <v>APRBKGIRNIXRW</v>
      </c>
      <c r="D460" t="str">
        <f>'R1_Judge'!AK:AK</f>
        <v>male</v>
      </c>
      <c r="E460" t="str">
        <f>'R1_Judge'!AL:AL</f>
        <v>native</v>
      </c>
      <c r="F460" t="str">
        <f>'R1_Judge'!AG:AG</f>
        <v>26-35</v>
      </c>
      <c r="G460" t="str">
        <f>'R1_Judge'!AI:AI</f>
        <v>none</v>
      </c>
      <c r="H460" t="str">
        <f>VLOOKUP($A:$A,'R1_Respond'!$O:$AI,2,FALSE)</f>
        <v>A1F2EYV2I3OXTL</v>
      </c>
      <c r="I460" t="str">
        <f>VLOOKUP($A:$A,'R1_Respond'!$O:$AI,20,FALSE)</f>
        <v>female</v>
      </c>
      <c r="J460" t="str">
        <f>VLOOKUP($A:$A,'R1_Respond'!$O:$AI,21,FALSE)</f>
        <v>native</v>
      </c>
      <c r="K460" t="str">
        <f>VLOOKUP($A:$A,'R1_Respond'!$O:$AI,17,FALSE)</f>
        <v>26-35</v>
      </c>
      <c r="L460">
        <f>VLOOKUP($A:$A,'R1_Respond'!$O:$AI,15,FALSE)</f>
        <v>1</v>
      </c>
      <c r="M460">
        <f>VLOOKUP($A:$A,'R1_Respond'!$O:$AI,16,FALSE)</f>
        <v>8</v>
      </c>
    </row>
    <row r="461" spans="1:13" x14ac:dyDescent="0.25">
      <c r="A461" t="str">
        <f>VLOOKUP('R1_Judge'!AE:AE,'R1_Correction'!A:B,2,FALSE)</f>
        <v>3NXNZ5RS1BT17F1SL4RJO7XQWE079H</v>
      </c>
      <c r="B461" t="str">
        <f>'R1_Judge'!AF:AF</f>
        <v>Super sorry, are you mad at me?</v>
      </c>
      <c r="C461" t="str">
        <f>'R1_Judge'!P:P</f>
        <v>A1JEMN51X76N2O</v>
      </c>
      <c r="D461" t="str">
        <f>'R1_Judge'!AK:AK</f>
        <v>female</v>
      </c>
      <c r="E461" t="str">
        <f>'R1_Judge'!AL:AL</f>
        <v>native</v>
      </c>
      <c r="F461" t="str">
        <f>'R1_Judge'!AG:AG</f>
        <v>46-55</v>
      </c>
      <c r="G461" t="str">
        <f>'R1_Judge'!AI:AI</f>
        <v>very</v>
      </c>
      <c r="H461" t="str">
        <f>VLOOKUP($A:$A,'R1_Respond'!$O:$AI,2,FALSE)</f>
        <v>AW6C3PENVNIXT</v>
      </c>
      <c r="I461" t="str">
        <f>VLOOKUP($A:$A,'R1_Respond'!$O:$AI,20,FALSE)</f>
        <v>male</v>
      </c>
      <c r="J461" t="str">
        <f>VLOOKUP($A:$A,'R1_Respond'!$O:$AI,21,FALSE)</f>
        <v>native</v>
      </c>
      <c r="K461" t="str">
        <f>VLOOKUP($A:$A,'R1_Respond'!$O:$AI,17,FALSE)</f>
        <v>26-35</v>
      </c>
      <c r="L461">
        <f>VLOOKUP($A:$A,'R1_Respond'!$O:$AI,15,FALSE)</f>
        <v>1</v>
      </c>
      <c r="M461">
        <f>VLOOKUP($A:$A,'R1_Respond'!$O:$AI,16,FALSE)</f>
        <v>8</v>
      </c>
    </row>
    <row r="462" spans="1:13" x14ac:dyDescent="0.25">
      <c r="A462" t="str">
        <f>VLOOKUP('R1_Judge'!AE:AE,'R1_Correction'!A:B,2,FALSE)</f>
        <v>3NXNZ5RS1BT17F1SL4RJO7XQWE079H</v>
      </c>
      <c r="B462" t="str">
        <f>'R1_Judge'!AF:AF</f>
        <v>Super sorry, are you mad at me?</v>
      </c>
      <c r="C462" t="str">
        <f>'R1_Judge'!P:P</f>
        <v>A2S96ZZ70YFPSK</v>
      </c>
      <c r="D462" t="str">
        <f>'R1_Judge'!AK:AK</f>
        <v>female</v>
      </c>
      <c r="E462" t="str">
        <f>'R1_Judge'!AL:AL</f>
        <v>native</v>
      </c>
      <c r="F462" t="str">
        <f>'R1_Judge'!AG:AG</f>
        <v>36-45</v>
      </c>
      <c r="G462" t="str">
        <f>'R1_Judge'!AI:AI</f>
        <v>very</v>
      </c>
      <c r="H462" t="str">
        <f>VLOOKUP($A:$A,'R1_Respond'!$O:$AI,2,FALSE)</f>
        <v>AW6C3PENVNIXT</v>
      </c>
      <c r="I462" t="str">
        <f>VLOOKUP($A:$A,'R1_Respond'!$O:$AI,20,FALSE)</f>
        <v>male</v>
      </c>
      <c r="J462" t="str">
        <f>VLOOKUP($A:$A,'R1_Respond'!$O:$AI,21,FALSE)</f>
        <v>native</v>
      </c>
      <c r="K462" t="str">
        <f>VLOOKUP($A:$A,'R1_Respond'!$O:$AI,17,FALSE)</f>
        <v>26-35</v>
      </c>
      <c r="L462">
        <f>VLOOKUP($A:$A,'R1_Respond'!$O:$AI,15,FALSE)</f>
        <v>1</v>
      </c>
      <c r="M462">
        <f>VLOOKUP($A:$A,'R1_Respond'!$O:$AI,16,FALSE)</f>
        <v>8</v>
      </c>
    </row>
    <row r="463" spans="1:13" x14ac:dyDescent="0.25">
      <c r="A463" t="str">
        <f>VLOOKUP('R1_Judge'!AE:AE,'R1_Correction'!A:B,2,FALSE)</f>
        <v>3NXNZ5RS1BT17F1SL4RJO7XQWE079H</v>
      </c>
      <c r="B463" t="str">
        <f>'R1_Judge'!AF:AF</f>
        <v>Super sorry, are you mad at me?</v>
      </c>
      <c r="C463" t="str">
        <f>'R1_Judge'!P:P</f>
        <v>A3TWIUN2YTYNML</v>
      </c>
      <c r="D463" t="str">
        <f>'R1_Judge'!AK:AK</f>
        <v>female</v>
      </c>
      <c r="E463" t="str">
        <f>'R1_Judge'!AL:AL</f>
        <v>native</v>
      </c>
      <c r="F463" t="str">
        <f>'R1_Judge'!AG:AG</f>
        <v>36-45</v>
      </c>
      <c r="G463" t="str">
        <f>'R1_Judge'!AI:AI</f>
        <v>extremely</v>
      </c>
      <c r="H463" t="str">
        <f>VLOOKUP($A:$A,'R1_Respond'!$O:$AI,2,FALSE)</f>
        <v>AW6C3PENVNIXT</v>
      </c>
      <c r="I463" t="str">
        <f>VLOOKUP($A:$A,'R1_Respond'!$O:$AI,20,FALSE)</f>
        <v>male</v>
      </c>
      <c r="J463" t="str">
        <f>VLOOKUP($A:$A,'R1_Respond'!$O:$AI,21,FALSE)</f>
        <v>native</v>
      </c>
      <c r="K463" t="str">
        <f>VLOOKUP($A:$A,'R1_Respond'!$O:$AI,17,FALSE)</f>
        <v>26-35</v>
      </c>
      <c r="L463">
        <f>VLOOKUP($A:$A,'R1_Respond'!$O:$AI,15,FALSE)</f>
        <v>1</v>
      </c>
      <c r="M463">
        <f>VLOOKUP($A:$A,'R1_Respond'!$O:$AI,16,FALSE)</f>
        <v>8</v>
      </c>
    </row>
    <row r="464" spans="1:13" x14ac:dyDescent="0.25">
      <c r="A464" t="str">
        <f>VLOOKUP('R1_Judge'!AE:AE,'R1_Correction'!A:B,2,FALSE)</f>
        <v>3OF2M9AATHK48LQP8WAR5045HZIZKK</v>
      </c>
      <c r="B464" t="str">
        <f>'R1_Judge'!AF:AF</f>
        <v>Your not helping - I will get the bus.</v>
      </c>
      <c r="C464" t="str">
        <f>'R1_Judge'!P:P</f>
        <v>A1H4GJFI4NJWKV</v>
      </c>
      <c r="D464" t="str">
        <f>'R1_Judge'!AK:AK</f>
        <v>female</v>
      </c>
      <c r="E464" t="str">
        <f>'R1_Judge'!AL:AL</f>
        <v>native</v>
      </c>
      <c r="F464" t="str">
        <f>'R1_Judge'!AG:AG</f>
        <v>36-45</v>
      </c>
      <c r="G464" t="str">
        <f>'R1_Judge'!AI:AI</f>
        <v>none</v>
      </c>
      <c r="H464" t="str">
        <f>VLOOKUP($A:$A,'R1_Respond'!$O:$AI,2,FALSE)</f>
        <v>A25OEXAPBQ2LTA</v>
      </c>
      <c r="I464" t="str">
        <f>VLOOKUP($A:$A,'R1_Respond'!$O:$AI,20,FALSE)</f>
        <v>male</v>
      </c>
      <c r="J464" t="str">
        <f>VLOOKUP($A:$A,'R1_Respond'!$O:$AI,21,FALSE)</f>
        <v>native</v>
      </c>
      <c r="K464" t="str">
        <f>VLOOKUP($A:$A,'R1_Respond'!$O:$AI,17,FALSE)</f>
        <v>56-65</v>
      </c>
      <c r="L464">
        <f>VLOOKUP($A:$A,'R1_Respond'!$O:$AI,15,FALSE)</f>
        <v>1</v>
      </c>
      <c r="M464">
        <f>VLOOKUP($A:$A,'R1_Respond'!$O:$AI,16,FALSE)</f>
        <v>8</v>
      </c>
    </row>
    <row r="465" spans="1:13" x14ac:dyDescent="0.25">
      <c r="A465" t="str">
        <f>VLOOKUP('R1_Judge'!AE:AE,'R1_Correction'!A:B,2,FALSE)</f>
        <v>3OF2M9AATHK48LQP8WAR5045HZIZKK</v>
      </c>
      <c r="B465" t="str">
        <f>'R1_Judge'!AF:AF</f>
        <v>Your not helping - I will get the bus.</v>
      </c>
      <c r="C465" t="str">
        <f>'R1_Judge'!P:P</f>
        <v>A20O44S26VN11P</v>
      </c>
      <c r="D465" t="str">
        <f>'R1_Judge'!AK:AK</f>
        <v>female</v>
      </c>
      <c r="E465" t="str">
        <f>'R1_Judge'!AL:AL</f>
        <v>native</v>
      </c>
      <c r="F465" t="str">
        <f>'R1_Judge'!AG:AG</f>
        <v>18-25</v>
      </c>
      <c r="G465" t="str">
        <f>'R1_Judge'!AI:AI</f>
        <v>none</v>
      </c>
      <c r="H465" t="str">
        <f>VLOOKUP($A:$A,'R1_Respond'!$O:$AI,2,FALSE)</f>
        <v>A25OEXAPBQ2LTA</v>
      </c>
      <c r="I465" t="str">
        <f>VLOOKUP($A:$A,'R1_Respond'!$O:$AI,20,FALSE)</f>
        <v>male</v>
      </c>
      <c r="J465" t="str">
        <f>VLOOKUP($A:$A,'R1_Respond'!$O:$AI,21,FALSE)</f>
        <v>native</v>
      </c>
      <c r="K465" t="str">
        <f>VLOOKUP($A:$A,'R1_Respond'!$O:$AI,17,FALSE)</f>
        <v>56-65</v>
      </c>
      <c r="L465">
        <f>VLOOKUP($A:$A,'R1_Respond'!$O:$AI,15,FALSE)</f>
        <v>1</v>
      </c>
      <c r="M465">
        <f>VLOOKUP($A:$A,'R1_Respond'!$O:$AI,16,FALSE)</f>
        <v>8</v>
      </c>
    </row>
    <row r="466" spans="1:13" x14ac:dyDescent="0.25">
      <c r="A466" t="str">
        <f>VLOOKUP('R1_Judge'!AE:AE,'R1_Correction'!A:B,2,FALSE)</f>
        <v>3OF2M9AATHK48LQP8WAR5045HZIZKK</v>
      </c>
      <c r="B466" t="str">
        <f>'R1_Judge'!AF:AF</f>
        <v>Your not helping - I will get the bus.</v>
      </c>
      <c r="C466" t="str">
        <f>'R1_Judge'!P:P</f>
        <v>A2SKVQA1LQCH0M</v>
      </c>
      <c r="D466" t="str">
        <f>'R1_Judge'!AK:AK</f>
        <v>female</v>
      </c>
      <c r="E466" t="str">
        <f>'R1_Judge'!AL:AL</f>
        <v>profession</v>
      </c>
      <c r="F466" t="str">
        <f>'R1_Judge'!AG:AG</f>
        <v>26-35</v>
      </c>
      <c r="G466" t="str">
        <f>'R1_Judge'!AI:AI</f>
        <v>none</v>
      </c>
      <c r="H466" t="str">
        <f>VLOOKUP($A:$A,'R1_Respond'!$O:$AI,2,FALSE)</f>
        <v>A25OEXAPBQ2LTA</v>
      </c>
      <c r="I466" t="str">
        <f>VLOOKUP($A:$A,'R1_Respond'!$O:$AI,20,FALSE)</f>
        <v>male</v>
      </c>
      <c r="J466" t="str">
        <f>VLOOKUP($A:$A,'R1_Respond'!$O:$AI,21,FALSE)</f>
        <v>native</v>
      </c>
      <c r="K466" t="str">
        <f>VLOOKUP($A:$A,'R1_Respond'!$O:$AI,17,FALSE)</f>
        <v>56-65</v>
      </c>
      <c r="L466">
        <f>VLOOKUP($A:$A,'R1_Respond'!$O:$AI,15,FALSE)</f>
        <v>1</v>
      </c>
      <c r="M466">
        <f>VLOOKUP($A:$A,'R1_Respond'!$O:$AI,16,FALSE)</f>
        <v>8</v>
      </c>
    </row>
    <row r="467" spans="1:13" x14ac:dyDescent="0.25">
      <c r="A467" t="str">
        <f>VLOOKUP('R1_Judge'!AE:AE,'R1_Correction'!A:B,2,FALSE)</f>
        <v>3PH3VY7DJMTV3LK6XATUTBY0485ZWY</v>
      </c>
      <c r="B467" t="str">
        <f>'R1_Judge'!AF:AF</f>
        <v>I'll just take the bus.</v>
      </c>
      <c r="C467" t="str">
        <f>'R1_Judge'!P:P</f>
        <v>A32V5DY9IYAM4R</v>
      </c>
      <c r="D467" t="str">
        <f>'R1_Judge'!AK:AK</f>
        <v>female</v>
      </c>
      <c r="E467" t="str">
        <f>'R1_Judge'!AL:AL</f>
        <v>native</v>
      </c>
      <c r="F467" t="str">
        <f>'R1_Judge'!AG:AG</f>
        <v>36-45</v>
      </c>
      <c r="G467" t="str">
        <f>'R1_Judge'!AI:AI</f>
        <v>slightly</v>
      </c>
      <c r="H467" t="str">
        <f>VLOOKUP($A:$A,'R1_Respond'!$O:$AI,2,FALSE)</f>
        <v>A2MQGU4NZZ8V0H</v>
      </c>
      <c r="I467" t="str">
        <f>VLOOKUP($A:$A,'R1_Respond'!$O:$AI,20,FALSE)</f>
        <v>male</v>
      </c>
      <c r="J467" t="str">
        <f>VLOOKUP($A:$A,'R1_Respond'!$O:$AI,21,FALSE)</f>
        <v>native</v>
      </c>
      <c r="K467" t="str">
        <f>VLOOKUP($A:$A,'R1_Respond'!$O:$AI,17,FALSE)</f>
        <v>36-45</v>
      </c>
      <c r="L467">
        <f>VLOOKUP($A:$A,'R1_Respond'!$O:$AI,15,FALSE)</f>
        <v>1</v>
      </c>
      <c r="M467">
        <f>VLOOKUP($A:$A,'R1_Respond'!$O:$AI,16,FALSE)</f>
        <v>8</v>
      </c>
    </row>
    <row r="468" spans="1:13" x14ac:dyDescent="0.25">
      <c r="A468" t="str">
        <f>VLOOKUP('R1_Judge'!AE:AE,'R1_Correction'!A:B,2,FALSE)</f>
        <v>3PH3VY7DJMTV3LK6XATUTBY0485ZWY</v>
      </c>
      <c r="B468" t="str">
        <f>'R1_Judge'!AF:AF</f>
        <v>I'll just take the bus.</v>
      </c>
      <c r="C468" t="str">
        <f>'R1_Judge'!P:P</f>
        <v>A20O44S26VN11P</v>
      </c>
      <c r="D468" t="str">
        <f>'R1_Judge'!AK:AK</f>
        <v>female</v>
      </c>
      <c r="E468" t="str">
        <f>'R1_Judge'!AL:AL</f>
        <v>native</v>
      </c>
      <c r="F468" t="str">
        <f>'R1_Judge'!AG:AG</f>
        <v>18-25</v>
      </c>
      <c r="G468" t="str">
        <f>'R1_Judge'!AI:AI</f>
        <v>slightly</v>
      </c>
      <c r="H468" t="str">
        <f>VLOOKUP($A:$A,'R1_Respond'!$O:$AI,2,FALSE)</f>
        <v>A2MQGU4NZZ8V0H</v>
      </c>
      <c r="I468" t="str">
        <f>VLOOKUP($A:$A,'R1_Respond'!$O:$AI,20,FALSE)</f>
        <v>male</v>
      </c>
      <c r="J468" t="str">
        <f>VLOOKUP($A:$A,'R1_Respond'!$O:$AI,21,FALSE)</f>
        <v>native</v>
      </c>
      <c r="K468" t="str">
        <f>VLOOKUP($A:$A,'R1_Respond'!$O:$AI,17,FALSE)</f>
        <v>36-45</v>
      </c>
      <c r="L468">
        <f>VLOOKUP($A:$A,'R1_Respond'!$O:$AI,15,FALSE)</f>
        <v>1</v>
      </c>
      <c r="M468">
        <f>VLOOKUP($A:$A,'R1_Respond'!$O:$AI,16,FALSE)</f>
        <v>8</v>
      </c>
    </row>
    <row r="469" spans="1:13" x14ac:dyDescent="0.25">
      <c r="A469" t="str">
        <f>VLOOKUP('R1_Judge'!AE:AE,'R1_Correction'!A:B,2,FALSE)</f>
        <v>3PH3VY7DJMTV3LK6XATUTBY0485ZWY</v>
      </c>
      <c r="B469" t="str">
        <f>'R1_Judge'!AF:AF</f>
        <v>I'll just take the bus.</v>
      </c>
      <c r="C469" t="str">
        <f>'R1_Judge'!P:P</f>
        <v>A2Z3I9XW0SHBPY</v>
      </c>
      <c r="D469" t="str">
        <f>'R1_Judge'!AK:AK</f>
        <v>male</v>
      </c>
      <c r="E469" t="str">
        <f>'R1_Judge'!AL:AL</f>
        <v>native</v>
      </c>
      <c r="F469" t="str">
        <f>'R1_Judge'!AG:AG</f>
        <v>46-55</v>
      </c>
      <c r="G469" t="str">
        <f>'R1_Judge'!AI:AI</f>
        <v>moderately</v>
      </c>
      <c r="H469" t="str">
        <f>VLOOKUP($A:$A,'R1_Respond'!$O:$AI,2,FALSE)</f>
        <v>A2MQGU4NZZ8V0H</v>
      </c>
      <c r="I469" t="str">
        <f>VLOOKUP($A:$A,'R1_Respond'!$O:$AI,20,FALSE)</f>
        <v>male</v>
      </c>
      <c r="J469" t="str">
        <f>VLOOKUP($A:$A,'R1_Respond'!$O:$AI,21,FALSE)</f>
        <v>native</v>
      </c>
      <c r="K469" t="str">
        <f>VLOOKUP($A:$A,'R1_Respond'!$O:$AI,17,FALSE)</f>
        <v>36-45</v>
      </c>
      <c r="L469">
        <f>VLOOKUP($A:$A,'R1_Respond'!$O:$AI,15,FALSE)</f>
        <v>1</v>
      </c>
      <c r="M469">
        <f>VLOOKUP($A:$A,'R1_Respond'!$O:$AI,16,FALSE)</f>
        <v>8</v>
      </c>
    </row>
    <row r="470" spans="1:13" x14ac:dyDescent="0.25">
      <c r="A470" t="str">
        <f>VLOOKUP('R1_Judge'!AE:AE,'R1_Correction'!A:B,2,FALSE)</f>
        <v>3VFJCI1K40VQ488F8OVZL5AD145RG9</v>
      </c>
      <c r="B470" t="str">
        <f>'R1_Judge'!AF:AF</f>
        <v>Everything okay? Am I late for something?</v>
      </c>
      <c r="C470" t="str">
        <f>'R1_Judge'!P:P</f>
        <v>A3TWIUN2YTYNML</v>
      </c>
      <c r="D470" t="str">
        <f>'R1_Judge'!AK:AK</f>
        <v>female</v>
      </c>
      <c r="E470" t="str">
        <f>'R1_Judge'!AL:AL</f>
        <v>native</v>
      </c>
      <c r="F470" t="str">
        <f>'R1_Judge'!AG:AG</f>
        <v>36-45</v>
      </c>
      <c r="G470" t="str">
        <f>'R1_Judge'!AI:AI</f>
        <v>extremely</v>
      </c>
      <c r="H470" t="str">
        <f>VLOOKUP($A:$A,'R1_Respond'!$O:$AI,2,FALSE)</f>
        <v>ASBTT5QU0CX2Z</v>
      </c>
      <c r="I470" t="str">
        <f>VLOOKUP($A:$A,'R1_Respond'!$O:$AI,20,FALSE)</f>
        <v>male</v>
      </c>
      <c r="J470" t="str">
        <f>VLOOKUP($A:$A,'R1_Respond'!$O:$AI,21,FALSE)</f>
        <v>native</v>
      </c>
      <c r="K470" t="str">
        <f>VLOOKUP($A:$A,'R1_Respond'!$O:$AI,17,FALSE)</f>
        <v>18-25</v>
      </c>
      <c r="L470">
        <f>VLOOKUP($A:$A,'R1_Respond'!$O:$AI,15,FALSE)</f>
        <v>1</v>
      </c>
      <c r="M470">
        <f>VLOOKUP($A:$A,'R1_Respond'!$O:$AI,16,FALSE)</f>
        <v>8</v>
      </c>
    </row>
    <row r="471" spans="1:13" x14ac:dyDescent="0.25">
      <c r="A471" t="str">
        <f>VLOOKUP('R1_Judge'!AE:AE,'R1_Correction'!A:B,2,FALSE)</f>
        <v>3VFJCI1K40VQ488F8OVZL5AD145RG9</v>
      </c>
      <c r="B471" t="str">
        <f>'R1_Judge'!AF:AF</f>
        <v>Everything okay? Am I late for something?</v>
      </c>
      <c r="C471" t="str">
        <f>'R1_Judge'!P:P</f>
        <v>A2A0M30DSA7ZN</v>
      </c>
      <c r="D471" t="str">
        <f>'R1_Judge'!AK:AK</f>
        <v>female</v>
      </c>
      <c r="E471" t="str">
        <f>'R1_Judge'!AL:AL</f>
        <v>native</v>
      </c>
      <c r="F471" t="str">
        <f>'R1_Judge'!AG:AG</f>
        <v>26-35</v>
      </c>
      <c r="G471" t="str">
        <f>'R1_Judge'!AI:AI</f>
        <v>none</v>
      </c>
      <c r="H471" t="str">
        <f>VLOOKUP($A:$A,'R1_Respond'!$O:$AI,2,FALSE)</f>
        <v>ASBTT5QU0CX2Z</v>
      </c>
      <c r="I471" t="str">
        <f>VLOOKUP($A:$A,'R1_Respond'!$O:$AI,20,FALSE)</f>
        <v>male</v>
      </c>
      <c r="J471" t="str">
        <f>VLOOKUP($A:$A,'R1_Respond'!$O:$AI,21,FALSE)</f>
        <v>native</v>
      </c>
      <c r="K471" t="str">
        <f>VLOOKUP($A:$A,'R1_Respond'!$O:$AI,17,FALSE)</f>
        <v>18-25</v>
      </c>
      <c r="L471">
        <f>VLOOKUP($A:$A,'R1_Respond'!$O:$AI,15,FALSE)</f>
        <v>1</v>
      </c>
      <c r="M471">
        <f>VLOOKUP($A:$A,'R1_Respond'!$O:$AI,16,FALSE)</f>
        <v>8</v>
      </c>
    </row>
    <row r="472" spans="1:13" x14ac:dyDescent="0.25">
      <c r="A472" t="str">
        <f>VLOOKUP('R1_Judge'!AE:AE,'R1_Correction'!A:B,2,FALSE)</f>
        <v>3VFJCI1K40VQ488F8OVZL5AD145RG9</v>
      </c>
      <c r="B472" t="str">
        <f>'R1_Judge'!AF:AF</f>
        <v>Everything okay? Am I late for something?</v>
      </c>
      <c r="C472" t="str">
        <f>'R1_Judge'!P:P</f>
        <v>APRBKGIRNIXRW</v>
      </c>
      <c r="D472" t="str">
        <f>'R1_Judge'!AK:AK</f>
        <v>male</v>
      </c>
      <c r="E472" t="str">
        <f>'R1_Judge'!AL:AL</f>
        <v>native</v>
      </c>
      <c r="F472" t="str">
        <f>'R1_Judge'!AG:AG</f>
        <v>26-35</v>
      </c>
      <c r="G472" t="str">
        <f>'R1_Judge'!AI:AI</f>
        <v>slightly</v>
      </c>
      <c r="H472" t="str">
        <f>VLOOKUP($A:$A,'R1_Respond'!$O:$AI,2,FALSE)</f>
        <v>ASBTT5QU0CX2Z</v>
      </c>
      <c r="I472" t="str">
        <f>VLOOKUP($A:$A,'R1_Respond'!$O:$AI,20,FALSE)</f>
        <v>male</v>
      </c>
      <c r="J472" t="str">
        <f>VLOOKUP($A:$A,'R1_Respond'!$O:$AI,21,FALSE)</f>
        <v>native</v>
      </c>
      <c r="K472" t="str">
        <f>VLOOKUP($A:$A,'R1_Respond'!$O:$AI,17,FALSE)</f>
        <v>18-25</v>
      </c>
      <c r="L472">
        <f>VLOOKUP($A:$A,'R1_Respond'!$O:$AI,15,FALSE)</f>
        <v>1</v>
      </c>
      <c r="M472">
        <f>VLOOKUP($A:$A,'R1_Respond'!$O:$AI,16,FALSE)</f>
        <v>8</v>
      </c>
    </row>
    <row r="473" spans="1:13" x14ac:dyDescent="0.25">
      <c r="A473" t="str">
        <f>VLOOKUP('R1_Judge'!AE:AE,'R1_Correction'!A:B,2,FALSE)</f>
        <v>3XM0HYN6NLV78HW9P11MG7PMN5OPEI</v>
      </c>
      <c r="B473" t="str">
        <f>'R1_Judge'!AF:AF</f>
        <v>Are you upset with me? If I did, I'm sorry. Your replies are just short.</v>
      </c>
      <c r="C473" t="str">
        <f>'R1_Judge'!P:P</f>
        <v>APRBKGIRNIXRW</v>
      </c>
      <c r="D473" t="str">
        <f>'R1_Judge'!AK:AK</f>
        <v>male</v>
      </c>
      <c r="E473" t="str">
        <f>'R1_Judge'!AL:AL</f>
        <v>native</v>
      </c>
      <c r="F473" t="str">
        <f>'R1_Judge'!AG:AG</f>
        <v>26-35</v>
      </c>
      <c r="G473" t="str">
        <f>'R1_Judge'!AI:AI</f>
        <v>moderately</v>
      </c>
      <c r="H473" t="str">
        <f>VLOOKUP($A:$A,'R1_Respond'!$O:$AI,2,FALSE)</f>
        <v>A2UEBHLZS4YC2Z</v>
      </c>
      <c r="I473" t="str">
        <f>VLOOKUP($A:$A,'R1_Respond'!$O:$AI,20,FALSE)</f>
        <v>female</v>
      </c>
      <c r="J473" t="str">
        <f>VLOOKUP($A:$A,'R1_Respond'!$O:$AI,21,FALSE)</f>
        <v>native</v>
      </c>
      <c r="K473" t="str">
        <f>VLOOKUP($A:$A,'R1_Respond'!$O:$AI,17,FALSE)</f>
        <v>26-35</v>
      </c>
      <c r="L473">
        <f>VLOOKUP($A:$A,'R1_Respond'!$O:$AI,15,FALSE)</f>
        <v>1</v>
      </c>
      <c r="M473">
        <f>VLOOKUP($A:$A,'R1_Respond'!$O:$AI,16,FALSE)</f>
        <v>8</v>
      </c>
    </row>
    <row r="474" spans="1:13" x14ac:dyDescent="0.25">
      <c r="A474" t="str">
        <f>VLOOKUP('R1_Judge'!AE:AE,'R1_Correction'!A:B,2,FALSE)</f>
        <v>3XM0HYN6NLV78HW9P11MG7PMN5OPEI</v>
      </c>
      <c r="B474" t="str">
        <f>'R1_Judge'!AF:AF</f>
        <v>Are you upset with me? If I did, I'm sorry. Your replies are just short.</v>
      </c>
      <c r="C474" t="str">
        <f>'R1_Judge'!P:P</f>
        <v>A21Q8W5LUFDFUR</v>
      </c>
      <c r="D474" t="str">
        <f>'R1_Judge'!AK:AK</f>
        <v>male</v>
      </c>
      <c r="E474" t="str">
        <f>'R1_Judge'!AL:AL</f>
        <v>native</v>
      </c>
      <c r="F474" t="str">
        <f>'R1_Judge'!AG:AG</f>
        <v>26-35</v>
      </c>
      <c r="G474" t="str">
        <f>'R1_Judge'!AI:AI</f>
        <v>slightly</v>
      </c>
      <c r="H474" t="str">
        <f>VLOOKUP($A:$A,'R1_Respond'!$O:$AI,2,FALSE)</f>
        <v>A2UEBHLZS4YC2Z</v>
      </c>
      <c r="I474" t="str">
        <f>VLOOKUP($A:$A,'R1_Respond'!$O:$AI,20,FALSE)</f>
        <v>female</v>
      </c>
      <c r="J474" t="str">
        <f>VLOOKUP($A:$A,'R1_Respond'!$O:$AI,21,FALSE)</f>
        <v>native</v>
      </c>
      <c r="K474" t="str">
        <f>VLOOKUP($A:$A,'R1_Respond'!$O:$AI,17,FALSE)</f>
        <v>26-35</v>
      </c>
      <c r="L474">
        <f>VLOOKUP($A:$A,'R1_Respond'!$O:$AI,15,FALSE)</f>
        <v>1</v>
      </c>
      <c r="M474">
        <f>VLOOKUP($A:$A,'R1_Respond'!$O:$AI,16,FALSE)</f>
        <v>8</v>
      </c>
    </row>
    <row r="475" spans="1:13" x14ac:dyDescent="0.25">
      <c r="A475" t="str">
        <f>VLOOKUP('R1_Judge'!AE:AE,'R1_Correction'!A:B,2,FALSE)</f>
        <v>3XM0HYN6NLV78HW9P11MG7PMN5OPEI</v>
      </c>
      <c r="B475" t="str">
        <f>'R1_Judge'!AF:AF</f>
        <v>Are you upset with me? If I did, I'm sorry. Your replies are just short.</v>
      </c>
      <c r="C475" t="str">
        <f>'R1_Judge'!P:P</f>
        <v>A2S96ZZ70YFPSK</v>
      </c>
      <c r="D475" t="str">
        <f>'R1_Judge'!AK:AK</f>
        <v>female</v>
      </c>
      <c r="E475" t="str">
        <f>'R1_Judge'!AL:AL</f>
        <v>native</v>
      </c>
      <c r="F475" t="str">
        <f>'R1_Judge'!AG:AG</f>
        <v>36-45</v>
      </c>
      <c r="G475" t="str">
        <f>'R1_Judge'!AI:AI</f>
        <v>very</v>
      </c>
      <c r="H475" t="str">
        <f>VLOOKUP($A:$A,'R1_Respond'!$O:$AI,2,FALSE)</f>
        <v>A2UEBHLZS4YC2Z</v>
      </c>
      <c r="I475" t="str">
        <f>VLOOKUP($A:$A,'R1_Respond'!$O:$AI,20,FALSE)</f>
        <v>female</v>
      </c>
      <c r="J475" t="str">
        <f>VLOOKUP($A:$A,'R1_Respond'!$O:$AI,21,FALSE)</f>
        <v>native</v>
      </c>
      <c r="K475" t="str">
        <f>VLOOKUP($A:$A,'R1_Respond'!$O:$AI,17,FALSE)</f>
        <v>26-35</v>
      </c>
      <c r="L475">
        <f>VLOOKUP($A:$A,'R1_Respond'!$O:$AI,15,FALSE)</f>
        <v>1</v>
      </c>
      <c r="M475">
        <f>VLOOKUP($A:$A,'R1_Respond'!$O:$AI,16,FALSE)</f>
        <v>8</v>
      </c>
    </row>
    <row r="476" spans="1:13" x14ac:dyDescent="0.25">
      <c r="A476" t="str">
        <f>VLOOKUP('R1_Judge'!AE:AE,'R1_Correction'!A:B,2,FALSE)</f>
        <v>3YZ8UPK3VUI53OKRAWUL0PCIA6GCUD</v>
      </c>
      <c r="B476" t="str">
        <f>'R1_Judge'!AF:AF</f>
        <v>I'll get there as soon as I can</v>
      </c>
      <c r="C476" t="str">
        <f>'R1_Judge'!P:P</f>
        <v>APRBKGIRNIXRW</v>
      </c>
      <c r="D476" t="str">
        <f>'R1_Judge'!AK:AK</f>
        <v>male</v>
      </c>
      <c r="E476" t="str">
        <f>'R1_Judge'!AL:AL</f>
        <v>native</v>
      </c>
      <c r="F476" t="str">
        <f>'R1_Judge'!AG:AG</f>
        <v>26-35</v>
      </c>
      <c r="G476" t="str">
        <f>'R1_Judge'!AI:AI</f>
        <v>slightly</v>
      </c>
      <c r="H476" t="str">
        <f>VLOOKUP($A:$A,'R1_Respond'!$O:$AI,2,FALSE)</f>
        <v>A36QD4HK0M6PUL</v>
      </c>
      <c r="I476" t="str">
        <f>VLOOKUP($A:$A,'R1_Respond'!$O:$AI,20,FALSE)</f>
        <v>female</v>
      </c>
      <c r="J476" t="str">
        <f>VLOOKUP($A:$A,'R1_Respond'!$O:$AI,21,FALSE)</f>
        <v>native</v>
      </c>
      <c r="K476" t="str">
        <f>VLOOKUP($A:$A,'R1_Respond'!$O:$AI,17,FALSE)</f>
        <v>26-35</v>
      </c>
      <c r="L476">
        <f>VLOOKUP($A:$A,'R1_Respond'!$O:$AI,15,FALSE)</f>
        <v>1</v>
      </c>
      <c r="M476">
        <f>VLOOKUP($A:$A,'R1_Respond'!$O:$AI,16,FALSE)</f>
        <v>8</v>
      </c>
    </row>
    <row r="477" spans="1:13" x14ac:dyDescent="0.25">
      <c r="A477" t="str">
        <f>VLOOKUP('R1_Judge'!AE:AE,'R1_Correction'!A:B,2,FALSE)</f>
        <v>3YZ8UPK3VUI53OKRAWUL0PCIA6GCUD</v>
      </c>
      <c r="B477" t="str">
        <f>'R1_Judge'!AF:AF</f>
        <v>I'll get there as soon as I can</v>
      </c>
      <c r="C477" t="str">
        <f>'R1_Judge'!P:P</f>
        <v>A33M7EZ72P8TWF</v>
      </c>
      <c r="D477" t="str">
        <f>'R1_Judge'!AK:AK</f>
        <v>male</v>
      </c>
      <c r="E477" t="str">
        <f>'R1_Judge'!AL:AL</f>
        <v>native</v>
      </c>
      <c r="F477" t="str">
        <f>'R1_Judge'!AG:AG</f>
        <v>26-35</v>
      </c>
      <c r="G477" t="str">
        <f>'R1_Judge'!AI:AI</f>
        <v>slightly</v>
      </c>
      <c r="H477" t="str">
        <f>VLOOKUP($A:$A,'R1_Respond'!$O:$AI,2,FALSE)</f>
        <v>A36QD4HK0M6PUL</v>
      </c>
      <c r="I477" t="str">
        <f>VLOOKUP($A:$A,'R1_Respond'!$O:$AI,20,FALSE)</f>
        <v>female</v>
      </c>
      <c r="J477" t="str">
        <f>VLOOKUP($A:$A,'R1_Respond'!$O:$AI,21,FALSE)</f>
        <v>native</v>
      </c>
      <c r="K477" t="str">
        <f>VLOOKUP($A:$A,'R1_Respond'!$O:$AI,17,FALSE)</f>
        <v>26-35</v>
      </c>
      <c r="L477">
        <f>VLOOKUP($A:$A,'R1_Respond'!$O:$AI,15,FALSE)</f>
        <v>1</v>
      </c>
      <c r="M477">
        <f>VLOOKUP($A:$A,'R1_Respond'!$O:$AI,16,FALSE)</f>
        <v>8</v>
      </c>
    </row>
    <row r="478" spans="1:13" x14ac:dyDescent="0.25">
      <c r="A478" t="str">
        <f>VLOOKUP('R1_Judge'!AE:AE,'R1_Correction'!A:B,2,FALSE)</f>
        <v>3YZ8UPK3VUI53OKRAWUL0PCIA6GCUD</v>
      </c>
      <c r="B478" t="str">
        <f>'R1_Judge'!AF:AF</f>
        <v>I'll get there as soon as I can</v>
      </c>
      <c r="C478" t="str">
        <f>'R1_Judge'!P:P</f>
        <v>A2CK0OXMPOR9LE</v>
      </c>
      <c r="D478" t="str">
        <f>'R1_Judge'!AK:AK</f>
        <v>male</v>
      </c>
      <c r="E478" t="str">
        <f>'R1_Judge'!AL:AL</f>
        <v>native</v>
      </c>
      <c r="F478" t="str">
        <f>'R1_Judge'!AG:AG</f>
        <v>26-35</v>
      </c>
      <c r="G478" t="str">
        <f>'R1_Judge'!AI:AI</f>
        <v>slightly</v>
      </c>
      <c r="H478" t="str">
        <f>VLOOKUP($A:$A,'R1_Respond'!$O:$AI,2,FALSE)</f>
        <v>A36QD4HK0M6PUL</v>
      </c>
      <c r="I478" t="str">
        <f>VLOOKUP($A:$A,'R1_Respond'!$O:$AI,20,FALSE)</f>
        <v>female</v>
      </c>
      <c r="J478" t="str">
        <f>VLOOKUP($A:$A,'R1_Respond'!$O:$AI,21,FALSE)</f>
        <v>native</v>
      </c>
      <c r="K478" t="str">
        <f>VLOOKUP($A:$A,'R1_Respond'!$O:$AI,17,FALSE)</f>
        <v>26-35</v>
      </c>
      <c r="L478">
        <f>VLOOKUP($A:$A,'R1_Respond'!$O:$AI,15,FALSE)</f>
        <v>1</v>
      </c>
      <c r="M478">
        <f>VLOOKUP($A:$A,'R1_Respond'!$O:$AI,16,FALSE)</f>
        <v>8</v>
      </c>
    </row>
    <row r="479" spans="1:13" x14ac:dyDescent="0.25">
      <c r="A479" t="str">
        <f>VLOOKUP('R1_Judge'!AE:AE,'R1_Correction'!A:B,2,FALSE)</f>
        <v>3Z4XG4ZF49NV8PO9YPP3IAF3EY4X8E</v>
      </c>
      <c r="B479" t="str">
        <f>'R1_Judge'!AF:AF</f>
        <v>I am thinking I will take Uber because it is more safer and reliable</v>
      </c>
      <c r="C479" t="str">
        <f>'R1_Judge'!P:P</f>
        <v>A27PVIL93ZMY46</v>
      </c>
      <c r="D479" t="str">
        <f>'R1_Judge'!AK:AK</f>
        <v>female</v>
      </c>
      <c r="E479" t="str">
        <f>'R1_Judge'!AL:AL</f>
        <v>native</v>
      </c>
      <c r="F479" t="str">
        <f>'R1_Judge'!AG:AG</f>
        <v>36-45</v>
      </c>
      <c r="G479" t="str">
        <f>'R1_Judge'!AI:AI</f>
        <v>moderately</v>
      </c>
      <c r="H479" t="str">
        <f>VLOOKUP($A:$A,'R1_Respond'!$O:$AI,2,FALSE)</f>
        <v>A726VAH3Z12JD</v>
      </c>
      <c r="I479" t="str">
        <f>VLOOKUP($A:$A,'R1_Respond'!$O:$AI,20,FALSE)</f>
        <v>male</v>
      </c>
      <c r="J479" t="str">
        <f>VLOOKUP($A:$A,'R1_Respond'!$O:$AI,21,FALSE)</f>
        <v>profession</v>
      </c>
      <c r="K479" t="str">
        <f>VLOOKUP($A:$A,'R1_Respond'!$O:$AI,17,FALSE)</f>
        <v>26-35</v>
      </c>
      <c r="L479">
        <f>VLOOKUP($A:$A,'R1_Respond'!$O:$AI,15,FALSE)</f>
        <v>1</v>
      </c>
      <c r="M479">
        <f>VLOOKUP($A:$A,'R1_Respond'!$O:$AI,16,FALSE)</f>
        <v>8</v>
      </c>
    </row>
    <row r="480" spans="1:13" x14ac:dyDescent="0.25">
      <c r="A480" t="str">
        <f>VLOOKUP('R1_Judge'!AE:AE,'R1_Correction'!A:B,2,FALSE)</f>
        <v>3Z4XG4ZF49NV8PO9YPP3IAF3EY4X8E</v>
      </c>
      <c r="B480" t="str">
        <f>'R1_Judge'!AF:AF</f>
        <v>I am thinking I will take Uber because it is more safer and reliable</v>
      </c>
      <c r="C480" t="str">
        <f>'R1_Judge'!P:P</f>
        <v>A11T4227GSO6EP</v>
      </c>
      <c r="D480" t="str">
        <f>'R1_Judge'!AK:AK</f>
        <v>male</v>
      </c>
      <c r="E480" t="str">
        <f>'R1_Judge'!AL:AL</f>
        <v>profession</v>
      </c>
      <c r="F480" t="str">
        <f>'R1_Judge'!AG:AG</f>
        <v>26-35</v>
      </c>
      <c r="G480" t="str">
        <f>'R1_Judge'!AI:AI</f>
        <v>none</v>
      </c>
      <c r="H480" t="str">
        <f>VLOOKUP($A:$A,'R1_Respond'!$O:$AI,2,FALSE)</f>
        <v>A726VAH3Z12JD</v>
      </c>
      <c r="I480" t="str">
        <f>VLOOKUP($A:$A,'R1_Respond'!$O:$AI,20,FALSE)</f>
        <v>male</v>
      </c>
      <c r="J480" t="str">
        <f>VLOOKUP($A:$A,'R1_Respond'!$O:$AI,21,FALSE)</f>
        <v>profession</v>
      </c>
      <c r="K480" t="str">
        <f>VLOOKUP($A:$A,'R1_Respond'!$O:$AI,17,FALSE)</f>
        <v>26-35</v>
      </c>
      <c r="L480">
        <f>VLOOKUP($A:$A,'R1_Respond'!$O:$AI,15,FALSE)</f>
        <v>1</v>
      </c>
      <c r="M480">
        <f>VLOOKUP($A:$A,'R1_Respond'!$O:$AI,16,FALSE)</f>
        <v>8</v>
      </c>
    </row>
    <row r="481" spans="1:13" x14ac:dyDescent="0.25">
      <c r="A481" t="str">
        <f>VLOOKUP('R1_Judge'!AE:AE,'R1_Correction'!A:B,2,FALSE)</f>
        <v>3Z4XG4ZF49NV8PO9YPP3IAF3EY4X8E</v>
      </c>
      <c r="B481" t="str">
        <f>'R1_Judge'!AF:AF</f>
        <v>I am thinking I will take Uber because it is more safer and reliable</v>
      </c>
      <c r="C481" t="str">
        <f>'R1_Judge'!P:P</f>
        <v>A2A0M30DSA7ZN</v>
      </c>
      <c r="D481" t="str">
        <f>'R1_Judge'!AK:AK</f>
        <v>female</v>
      </c>
      <c r="E481" t="str">
        <f>'R1_Judge'!AL:AL</f>
        <v>native</v>
      </c>
      <c r="F481" t="str">
        <f>'R1_Judge'!AG:AG</f>
        <v>26-35</v>
      </c>
      <c r="G481" t="str">
        <f>'R1_Judge'!AI:AI</f>
        <v>moderately</v>
      </c>
      <c r="H481" t="str">
        <f>VLOOKUP($A:$A,'R1_Respond'!$O:$AI,2,FALSE)</f>
        <v>A726VAH3Z12JD</v>
      </c>
      <c r="I481" t="str">
        <f>VLOOKUP($A:$A,'R1_Respond'!$O:$AI,20,FALSE)</f>
        <v>male</v>
      </c>
      <c r="J481" t="str">
        <f>VLOOKUP($A:$A,'R1_Respond'!$O:$AI,21,FALSE)</f>
        <v>profession</v>
      </c>
      <c r="K481" t="str">
        <f>VLOOKUP($A:$A,'R1_Respond'!$O:$AI,17,FALSE)</f>
        <v>26-35</v>
      </c>
      <c r="L481">
        <f>VLOOKUP($A:$A,'R1_Respond'!$O:$AI,15,FALSE)</f>
        <v>1</v>
      </c>
      <c r="M481">
        <f>VLOOKUP($A:$A,'R1_Respond'!$O:$AI,16,FALSE)</f>
        <v>8</v>
      </c>
    </row>
    <row r="482" spans="1:13" x14ac:dyDescent="0.25">
      <c r="A482" t="str">
        <f>VLOOKUP('R1_Judge'!AE:AE,'R1_Correction'!A:B,2,FALSE)</f>
        <v>38F5OAUN5O8UMLJBJGFB1OVEFSH7HI</v>
      </c>
      <c r="B482" t="str">
        <f>'R1_Judge'!AF:AF</f>
        <v>Sure mate, how can I help you?</v>
      </c>
      <c r="C482" t="str">
        <f>'R1_Judge'!P:P</f>
        <v>A2A0M30DSA7ZN</v>
      </c>
      <c r="D482" t="str">
        <f>'R1_Judge'!AK:AK</f>
        <v>female</v>
      </c>
      <c r="E482" t="str">
        <f>'R1_Judge'!AL:AL</f>
        <v>native</v>
      </c>
      <c r="F482" t="str">
        <f>'R1_Judge'!AG:AG</f>
        <v>26-35</v>
      </c>
      <c r="G482" t="str">
        <f>'R1_Judge'!AI:AI</f>
        <v>moderately</v>
      </c>
      <c r="H482" t="str">
        <f>VLOOKUP($A:$A,'R1_Respond'!$O:$AI,2,FALSE)</f>
        <v>ACIENN0CD2SIJ</v>
      </c>
      <c r="I482" t="str">
        <f>VLOOKUP($A:$A,'R1_Respond'!$O:$AI,20,FALSE)</f>
        <v>male</v>
      </c>
      <c r="J482" t="str">
        <f>VLOOKUP($A:$A,'R1_Respond'!$O:$AI,21,FALSE)</f>
        <v>native</v>
      </c>
      <c r="K482" t="str">
        <f>VLOOKUP($A:$A,'R1_Respond'!$O:$AI,17,FALSE)</f>
        <v>18-25</v>
      </c>
      <c r="L482">
        <f>VLOOKUP($A:$A,'R1_Respond'!$O:$AI,15,FALSE)</f>
        <v>0</v>
      </c>
      <c r="M482">
        <f>VLOOKUP($A:$A,'R1_Respond'!$O:$AI,16,FALSE)</f>
        <v>9</v>
      </c>
    </row>
    <row r="483" spans="1:13" x14ac:dyDescent="0.25">
      <c r="A483" t="str">
        <f>VLOOKUP('R1_Judge'!AE:AE,'R1_Correction'!A:B,2,FALSE)</f>
        <v>38F5OAUN5O8UMLJBJGFB1OVEFSH7HI</v>
      </c>
      <c r="B483" t="str">
        <f>'R1_Judge'!AF:AF</f>
        <v>Sure mate, how can I help you?</v>
      </c>
      <c r="C483" t="str">
        <f>'R1_Judge'!P:P</f>
        <v>A1H4GJFI4NJWKV</v>
      </c>
      <c r="D483" t="str">
        <f>'R1_Judge'!AK:AK</f>
        <v>female</v>
      </c>
      <c r="E483" t="str">
        <f>'R1_Judge'!AL:AL</f>
        <v>native</v>
      </c>
      <c r="F483" t="str">
        <f>'R1_Judge'!AG:AG</f>
        <v>36-45</v>
      </c>
      <c r="G483" t="str">
        <f>'R1_Judge'!AI:AI</f>
        <v>slightly</v>
      </c>
      <c r="H483" t="str">
        <f>VLOOKUP($A:$A,'R1_Respond'!$O:$AI,2,FALSE)</f>
        <v>ACIENN0CD2SIJ</v>
      </c>
      <c r="I483" t="str">
        <f>VLOOKUP($A:$A,'R1_Respond'!$O:$AI,20,FALSE)</f>
        <v>male</v>
      </c>
      <c r="J483" t="str">
        <f>VLOOKUP($A:$A,'R1_Respond'!$O:$AI,21,FALSE)</f>
        <v>native</v>
      </c>
      <c r="K483" t="str">
        <f>VLOOKUP($A:$A,'R1_Respond'!$O:$AI,17,FALSE)</f>
        <v>18-25</v>
      </c>
      <c r="L483">
        <f>VLOOKUP($A:$A,'R1_Respond'!$O:$AI,15,FALSE)</f>
        <v>0</v>
      </c>
      <c r="M483">
        <f>VLOOKUP($A:$A,'R1_Respond'!$O:$AI,16,FALSE)</f>
        <v>9</v>
      </c>
    </row>
    <row r="484" spans="1:13" x14ac:dyDescent="0.25">
      <c r="A484" t="str">
        <f>VLOOKUP('R1_Judge'!AE:AE,'R1_Correction'!A:B,2,FALSE)</f>
        <v>38F5OAUN5O8UMLJBJGFB1OVEFSH7HI</v>
      </c>
      <c r="B484" t="str">
        <f>'R1_Judge'!AF:AF</f>
        <v>Sure mate, how can I help you?</v>
      </c>
      <c r="C484" t="str">
        <f>'R1_Judge'!P:P</f>
        <v>A3MYTEE8WSEQ2Z</v>
      </c>
      <c r="D484" t="str">
        <f>'R1_Judge'!AK:AK</f>
        <v>male</v>
      </c>
      <c r="E484" t="str">
        <f>'R1_Judge'!AL:AL</f>
        <v>native</v>
      </c>
      <c r="F484" t="str">
        <f>'R1_Judge'!AG:AG</f>
        <v>18-25</v>
      </c>
      <c r="G484" t="str">
        <f>'R1_Judge'!AI:AI</f>
        <v>very</v>
      </c>
      <c r="H484" t="str">
        <f>VLOOKUP($A:$A,'R1_Respond'!$O:$AI,2,FALSE)</f>
        <v>ACIENN0CD2SIJ</v>
      </c>
      <c r="I484" t="str">
        <f>VLOOKUP($A:$A,'R1_Respond'!$O:$AI,20,FALSE)</f>
        <v>male</v>
      </c>
      <c r="J484" t="str">
        <f>VLOOKUP($A:$A,'R1_Respond'!$O:$AI,21,FALSE)</f>
        <v>native</v>
      </c>
      <c r="K484" t="str">
        <f>VLOOKUP($A:$A,'R1_Respond'!$O:$AI,17,FALSE)</f>
        <v>18-25</v>
      </c>
      <c r="L484">
        <f>VLOOKUP($A:$A,'R1_Respond'!$O:$AI,15,FALSE)</f>
        <v>0</v>
      </c>
      <c r="M484">
        <f>VLOOKUP($A:$A,'R1_Respond'!$O:$AI,16,FALSE)</f>
        <v>9</v>
      </c>
    </row>
    <row r="485" spans="1:13" x14ac:dyDescent="0.25">
      <c r="A485" t="str">
        <f>VLOOKUP('R1_Judge'!AE:AE,'R1_Correction'!A:B,2,FALSE)</f>
        <v>3BWI6RSP7H5I2BS9TF75GLY1N997EG</v>
      </c>
      <c r="B485" t="str">
        <f>'R1_Judge'!AF:AF</f>
        <v>Sure, what is the problem?</v>
      </c>
      <c r="C485" t="str">
        <f>'R1_Judge'!P:P</f>
        <v>A3TWIUN2YTYNML</v>
      </c>
      <c r="D485" t="str">
        <f>'R1_Judge'!AK:AK</f>
        <v>female</v>
      </c>
      <c r="E485" t="str">
        <f>'R1_Judge'!AL:AL</f>
        <v>native</v>
      </c>
      <c r="F485" t="str">
        <f>'R1_Judge'!AG:AG</f>
        <v>36-45</v>
      </c>
      <c r="G485" t="str">
        <f>'R1_Judge'!AI:AI</f>
        <v>very</v>
      </c>
      <c r="H485" t="str">
        <f>VLOOKUP($A:$A,'R1_Respond'!$O:$AI,2,FALSE)</f>
        <v>A25OEXAPBQ2LTA</v>
      </c>
      <c r="I485" t="str">
        <f>VLOOKUP($A:$A,'R1_Respond'!$O:$AI,20,FALSE)</f>
        <v>male</v>
      </c>
      <c r="J485" t="str">
        <f>VLOOKUP($A:$A,'R1_Respond'!$O:$AI,21,FALSE)</f>
        <v>native</v>
      </c>
      <c r="K485" t="str">
        <f>VLOOKUP($A:$A,'R1_Respond'!$O:$AI,17,FALSE)</f>
        <v>56-65</v>
      </c>
      <c r="L485">
        <f>VLOOKUP($A:$A,'R1_Respond'!$O:$AI,15,FALSE)</f>
        <v>0</v>
      </c>
      <c r="M485">
        <f>VLOOKUP($A:$A,'R1_Respond'!$O:$AI,16,FALSE)</f>
        <v>9</v>
      </c>
    </row>
    <row r="486" spans="1:13" x14ac:dyDescent="0.25">
      <c r="A486" t="str">
        <f>VLOOKUP('R1_Judge'!AE:AE,'R1_Correction'!A:B,2,FALSE)</f>
        <v>3BWI6RSP7H5I2BS9TF75GLY1N997EG</v>
      </c>
      <c r="B486" t="str">
        <f>'R1_Judge'!AF:AF</f>
        <v>Sure, what is the problem?</v>
      </c>
      <c r="C486" t="str">
        <f>'R1_Judge'!P:P</f>
        <v>A36SM7QM8OK3H6</v>
      </c>
      <c r="D486" t="str">
        <f>'R1_Judge'!AK:AK</f>
        <v>female</v>
      </c>
      <c r="E486" t="str">
        <f>'R1_Judge'!AL:AL</f>
        <v>native</v>
      </c>
      <c r="F486" t="str">
        <f>'R1_Judge'!AG:AG</f>
        <v>26-35</v>
      </c>
      <c r="G486" t="str">
        <f>'R1_Judge'!AI:AI</f>
        <v>slightly</v>
      </c>
      <c r="H486" t="str">
        <f>VLOOKUP($A:$A,'R1_Respond'!$O:$AI,2,FALSE)</f>
        <v>A25OEXAPBQ2LTA</v>
      </c>
      <c r="I486" t="str">
        <f>VLOOKUP($A:$A,'R1_Respond'!$O:$AI,20,FALSE)</f>
        <v>male</v>
      </c>
      <c r="J486" t="str">
        <f>VLOOKUP($A:$A,'R1_Respond'!$O:$AI,21,FALSE)</f>
        <v>native</v>
      </c>
      <c r="K486" t="str">
        <f>VLOOKUP($A:$A,'R1_Respond'!$O:$AI,17,FALSE)</f>
        <v>56-65</v>
      </c>
      <c r="L486">
        <f>VLOOKUP($A:$A,'R1_Respond'!$O:$AI,15,FALSE)</f>
        <v>0</v>
      </c>
      <c r="M486">
        <f>VLOOKUP($A:$A,'R1_Respond'!$O:$AI,16,FALSE)</f>
        <v>9</v>
      </c>
    </row>
    <row r="487" spans="1:13" x14ac:dyDescent="0.25">
      <c r="A487" t="str">
        <f>VLOOKUP('R1_Judge'!AE:AE,'R1_Correction'!A:B,2,FALSE)</f>
        <v>3BWI6RSP7H5I2BS9TF75GLY1N997EG</v>
      </c>
      <c r="B487" t="str">
        <f>'R1_Judge'!AF:AF</f>
        <v>Sure, what is the problem?</v>
      </c>
      <c r="C487" t="str">
        <f>'R1_Judge'!P:P</f>
        <v>APRBKGIRNIXRW</v>
      </c>
      <c r="D487" t="str">
        <f>'R1_Judge'!AK:AK</f>
        <v>male</v>
      </c>
      <c r="E487" t="str">
        <f>'R1_Judge'!AL:AL</f>
        <v>native</v>
      </c>
      <c r="F487" t="str">
        <f>'R1_Judge'!AG:AG</f>
        <v>26-35</v>
      </c>
      <c r="G487" t="str">
        <f>'R1_Judge'!AI:AI</f>
        <v>slightly</v>
      </c>
      <c r="H487" t="str">
        <f>VLOOKUP($A:$A,'R1_Respond'!$O:$AI,2,FALSE)</f>
        <v>A25OEXAPBQ2LTA</v>
      </c>
      <c r="I487" t="str">
        <f>VLOOKUP($A:$A,'R1_Respond'!$O:$AI,20,FALSE)</f>
        <v>male</v>
      </c>
      <c r="J487" t="str">
        <f>VLOOKUP($A:$A,'R1_Respond'!$O:$AI,21,FALSE)</f>
        <v>native</v>
      </c>
      <c r="K487" t="str">
        <f>VLOOKUP($A:$A,'R1_Respond'!$O:$AI,17,FALSE)</f>
        <v>56-65</v>
      </c>
      <c r="L487">
        <f>VLOOKUP($A:$A,'R1_Respond'!$O:$AI,15,FALSE)</f>
        <v>0</v>
      </c>
      <c r="M487">
        <f>VLOOKUP($A:$A,'R1_Respond'!$O:$AI,16,FALSE)</f>
        <v>9</v>
      </c>
    </row>
    <row r="488" spans="1:13" x14ac:dyDescent="0.25">
      <c r="A488" t="str">
        <f>VLOOKUP('R1_Judge'!AE:AE,'R1_Correction'!A:B,2,FALSE)</f>
        <v>3DHE4R9OCX790ORUTYGYKX25PCW2GC</v>
      </c>
      <c r="B488" t="str">
        <f>'R1_Judge'!AF:AF</f>
        <v>Sorry, I was in class.  What did you need help with?</v>
      </c>
      <c r="C488" t="str">
        <f>'R1_Judge'!P:P</f>
        <v>A2Z3I9XW0SHBPY</v>
      </c>
      <c r="D488" t="str">
        <f>'R1_Judge'!AK:AK</f>
        <v>male</v>
      </c>
      <c r="E488" t="str">
        <f>'R1_Judge'!AL:AL</f>
        <v>native</v>
      </c>
      <c r="F488" t="str">
        <f>'R1_Judge'!AG:AG</f>
        <v>46-55</v>
      </c>
      <c r="G488" t="str">
        <f>'R1_Judge'!AI:AI</f>
        <v>none</v>
      </c>
      <c r="H488" t="str">
        <f>VLOOKUP($A:$A,'R1_Respond'!$O:$AI,2,FALSE)</f>
        <v>A3R6XIVJSOJU8M</v>
      </c>
      <c r="I488" t="str">
        <f>VLOOKUP($A:$A,'R1_Respond'!$O:$AI,20,FALSE)</f>
        <v>male</v>
      </c>
      <c r="J488" t="str">
        <f>VLOOKUP($A:$A,'R1_Respond'!$O:$AI,21,FALSE)</f>
        <v>native</v>
      </c>
      <c r="K488" t="str">
        <f>VLOOKUP($A:$A,'R1_Respond'!$O:$AI,17,FALSE)</f>
        <v>26-35</v>
      </c>
      <c r="L488">
        <f>VLOOKUP($A:$A,'R1_Respond'!$O:$AI,15,FALSE)</f>
        <v>0</v>
      </c>
      <c r="M488">
        <f>VLOOKUP($A:$A,'R1_Respond'!$O:$AI,16,FALSE)</f>
        <v>9</v>
      </c>
    </row>
    <row r="489" spans="1:13" x14ac:dyDescent="0.25">
      <c r="A489" t="str">
        <f>VLOOKUP('R1_Judge'!AE:AE,'R1_Correction'!A:B,2,FALSE)</f>
        <v>3DHE4R9OCX790ORUTYGYKX25PCW2GC</v>
      </c>
      <c r="B489" t="str">
        <f>'R1_Judge'!AF:AF</f>
        <v>Sorry, I was in class.  What did you need help with?</v>
      </c>
      <c r="C489" t="str">
        <f>'R1_Judge'!P:P</f>
        <v>AQ5RV9HW7U6ID</v>
      </c>
      <c r="D489" t="str">
        <f>'R1_Judge'!AK:AK</f>
        <v>male</v>
      </c>
      <c r="E489" t="str">
        <f>'R1_Judge'!AL:AL</f>
        <v>native</v>
      </c>
      <c r="F489" t="str">
        <f>'R1_Judge'!AG:AG</f>
        <v>18-25</v>
      </c>
      <c r="G489" t="str">
        <f>'R1_Judge'!AI:AI</f>
        <v>moderately</v>
      </c>
      <c r="H489" t="str">
        <f>VLOOKUP($A:$A,'R1_Respond'!$O:$AI,2,FALSE)</f>
        <v>A3R6XIVJSOJU8M</v>
      </c>
      <c r="I489" t="str">
        <f>VLOOKUP($A:$A,'R1_Respond'!$O:$AI,20,FALSE)</f>
        <v>male</v>
      </c>
      <c r="J489" t="str">
        <f>VLOOKUP($A:$A,'R1_Respond'!$O:$AI,21,FALSE)</f>
        <v>native</v>
      </c>
      <c r="K489" t="str">
        <f>VLOOKUP($A:$A,'R1_Respond'!$O:$AI,17,FALSE)</f>
        <v>26-35</v>
      </c>
      <c r="L489">
        <f>VLOOKUP($A:$A,'R1_Respond'!$O:$AI,15,FALSE)</f>
        <v>0</v>
      </c>
      <c r="M489">
        <f>VLOOKUP($A:$A,'R1_Respond'!$O:$AI,16,FALSE)</f>
        <v>9</v>
      </c>
    </row>
    <row r="490" spans="1:13" x14ac:dyDescent="0.25">
      <c r="A490" t="str">
        <f>VLOOKUP('R1_Judge'!AE:AE,'R1_Correction'!A:B,2,FALSE)</f>
        <v>3DHE4R9OCX790ORUTYGYKX25PCW2GC</v>
      </c>
      <c r="B490" t="str">
        <f>'R1_Judge'!AF:AF</f>
        <v>Sorry, I was in class.  What did you need help with?</v>
      </c>
      <c r="C490" t="str">
        <f>'R1_Judge'!P:P</f>
        <v>A1H4GJFI4NJWKV</v>
      </c>
      <c r="D490" t="str">
        <f>'R1_Judge'!AK:AK</f>
        <v>female</v>
      </c>
      <c r="E490" t="str">
        <f>'R1_Judge'!AL:AL</f>
        <v>native</v>
      </c>
      <c r="F490" t="str">
        <f>'R1_Judge'!AG:AG</f>
        <v>36-45</v>
      </c>
      <c r="G490" t="str">
        <f>'R1_Judge'!AI:AI</f>
        <v>slightly</v>
      </c>
      <c r="H490" t="str">
        <f>VLOOKUP($A:$A,'R1_Respond'!$O:$AI,2,FALSE)</f>
        <v>A3R6XIVJSOJU8M</v>
      </c>
      <c r="I490" t="str">
        <f>VLOOKUP($A:$A,'R1_Respond'!$O:$AI,20,FALSE)</f>
        <v>male</v>
      </c>
      <c r="J490" t="str">
        <f>VLOOKUP($A:$A,'R1_Respond'!$O:$AI,21,FALSE)</f>
        <v>native</v>
      </c>
      <c r="K490" t="str">
        <f>VLOOKUP($A:$A,'R1_Respond'!$O:$AI,17,FALSE)</f>
        <v>26-35</v>
      </c>
      <c r="L490">
        <f>VLOOKUP($A:$A,'R1_Respond'!$O:$AI,15,FALSE)</f>
        <v>0</v>
      </c>
      <c r="M490">
        <f>VLOOKUP($A:$A,'R1_Respond'!$O:$AI,16,FALSE)</f>
        <v>9</v>
      </c>
    </row>
    <row r="491" spans="1:13" x14ac:dyDescent="0.25">
      <c r="A491" t="str">
        <f>VLOOKUP('R1_Judge'!AE:AE,'R1_Correction'!A:B,2,FALSE)</f>
        <v>3FIJLY1B6V0ZEVW5KCLSYPAMZ7HPFG</v>
      </c>
      <c r="B491" t="str">
        <f>'R1_Judge'!AF:AF</f>
        <v>Yes. What do you need help with?</v>
      </c>
      <c r="C491" t="str">
        <f>'R1_Judge'!P:P</f>
        <v>A2S96ZZ70YFPSK</v>
      </c>
      <c r="D491" t="str">
        <f>'R1_Judge'!AK:AK</f>
        <v>female</v>
      </c>
      <c r="E491" t="str">
        <f>'R1_Judge'!AL:AL</f>
        <v>native</v>
      </c>
      <c r="F491" t="str">
        <f>'R1_Judge'!AG:AG</f>
        <v>36-45</v>
      </c>
      <c r="G491" t="str">
        <f>'R1_Judge'!AI:AI</f>
        <v>slightly</v>
      </c>
      <c r="H491" t="str">
        <f>VLOOKUP($A:$A,'R1_Respond'!$O:$AI,2,FALSE)</f>
        <v>ASBTT5QU0CX2Z</v>
      </c>
      <c r="I491" t="str">
        <f>VLOOKUP($A:$A,'R1_Respond'!$O:$AI,20,FALSE)</f>
        <v>male</v>
      </c>
      <c r="J491" t="str">
        <f>VLOOKUP($A:$A,'R1_Respond'!$O:$AI,21,FALSE)</f>
        <v>native</v>
      </c>
      <c r="K491" t="str">
        <f>VLOOKUP($A:$A,'R1_Respond'!$O:$AI,17,FALSE)</f>
        <v>18-25</v>
      </c>
      <c r="L491">
        <f>VLOOKUP($A:$A,'R1_Respond'!$O:$AI,15,FALSE)</f>
        <v>0</v>
      </c>
      <c r="M491">
        <f>VLOOKUP($A:$A,'R1_Respond'!$O:$AI,16,FALSE)</f>
        <v>9</v>
      </c>
    </row>
    <row r="492" spans="1:13" x14ac:dyDescent="0.25">
      <c r="A492" t="str">
        <f>VLOOKUP('R1_Judge'!AE:AE,'R1_Correction'!A:B,2,FALSE)</f>
        <v>3FIJLY1B6V0ZEVW5KCLSYPAMZ7HPFG</v>
      </c>
      <c r="B492" t="str">
        <f>'R1_Judge'!AF:AF</f>
        <v>Yes. What do you need help with?</v>
      </c>
      <c r="C492" t="str">
        <f>'R1_Judge'!P:P</f>
        <v>A3TWIUN2YTYNML</v>
      </c>
      <c r="D492" t="str">
        <f>'R1_Judge'!AK:AK</f>
        <v>female</v>
      </c>
      <c r="E492" t="str">
        <f>'R1_Judge'!AL:AL</f>
        <v>native</v>
      </c>
      <c r="F492" t="str">
        <f>'R1_Judge'!AG:AG</f>
        <v>36-45</v>
      </c>
      <c r="G492" t="str">
        <f>'R1_Judge'!AI:AI</f>
        <v>moderately</v>
      </c>
      <c r="H492" t="str">
        <f>VLOOKUP($A:$A,'R1_Respond'!$O:$AI,2,FALSE)</f>
        <v>ASBTT5QU0CX2Z</v>
      </c>
      <c r="I492" t="str">
        <f>VLOOKUP($A:$A,'R1_Respond'!$O:$AI,20,FALSE)</f>
        <v>male</v>
      </c>
      <c r="J492" t="str">
        <f>VLOOKUP($A:$A,'R1_Respond'!$O:$AI,21,FALSE)</f>
        <v>native</v>
      </c>
      <c r="K492" t="str">
        <f>VLOOKUP($A:$A,'R1_Respond'!$O:$AI,17,FALSE)</f>
        <v>18-25</v>
      </c>
      <c r="L492">
        <f>VLOOKUP($A:$A,'R1_Respond'!$O:$AI,15,FALSE)</f>
        <v>0</v>
      </c>
      <c r="M492">
        <f>VLOOKUP($A:$A,'R1_Respond'!$O:$AI,16,FALSE)</f>
        <v>9</v>
      </c>
    </row>
    <row r="493" spans="1:13" x14ac:dyDescent="0.25">
      <c r="A493" t="str">
        <f>VLOOKUP('R1_Judge'!AE:AE,'R1_Correction'!A:B,2,FALSE)</f>
        <v>3FIJLY1B6V0ZEVW5KCLSYPAMZ7HPFG</v>
      </c>
      <c r="B493" t="str">
        <f>'R1_Judge'!AF:AF</f>
        <v>Yes. What do you need help with?</v>
      </c>
      <c r="C493" t="str">
        <f>'R1_Judge'!P:P</f>
        <v>AWYAVVEVO3O6M</v>
      </c>
      <c r="D493" t="str">
        <f>'R1_Judge'!AK:AK</f>
        <v>male</v>
      </c>
      <c r="E493" t="str">
        <f>'R1_Judge'!AL:AL</f>
        <v>profession</v>
      </c>
      <c r="F493" t="str">
        <f>'R1_Judge'!AG:AG</f>
        <v>18-25</v>
      </c>
      <c r="G493" t="str">
        <f>'R1_Judge'!AI:AI</f>
        <v>moderately</v>
      </c>
      <c r="H493" t="str">
        <f>VLOOKUP($A:$A,'R1_Respond'!$O:$AI,2,FALSE)</f>
        <v>ASBTT5QU0CX2Z</v>
      </c>
      <c r="I493" t="str">
        <f>VLOOKUP($A:$A,'R1_Respond'!$O:$AI,20,FALSE)</f>
        <v>male</v>
      </c>
      <c r="J493" t="str">
        <f>VLOOKUP($A:$A,'R1_Respond'!$O:$AI,21,FALSE)</f>
        <v>native</v>
      </c>
      <c r="K493" t="str">
        <f>VLOOKUP($A:$A,'R1_Respond'!$O:$AI,17,FALSE)</f>
        <v>18-25</v>
      </c>
      <c r="L493">
        <f>VLOOKUP($A:$A,'R1_Respond'!$O:$AI,15,FALSE)</f>
        <v>0</v>
      </c>
      <c r="M493">
        <f>VLOOKUP($A:$A,'R1_Respond'!$O:$AI,16,FALSE)</f>
        <v>9</v>
      </c>
    </row>
    <row r="494" spans="1:13" x14ac:dyDescent="0.25">
      <c r="A494" t="str">
        <f>VLOOKUP('R1_Judge'!AE:AE,'R1_Correction'!A:B,2,FALSE)</f>
        <v>3I0BTBYZAYH2Q59G8HYQ89GUX77Y0L</v>
      </c>
      <c r="B494" t="str">
        <f>'R1_Judge'!AF:AF</f>
        <v>Hello. Yes, I can help you.</v>
      </c>
      <c r="C494" t="str">
        <f>'R1_Judge'!P:P</f>
        <v>AWYAVVEVO3O6M</v>
      </c>
      <c r="D494" t="str">
        <f>'R1_Judge'!AK:AK</f>
        <v>male</v>
      </c>
      <c r="E494" t="str">
        <f>'R1_Judge'!AL:AL</f>
        <v>profession</v>
      </c>
      <c r="F494" t="str">
        <f>'R1_Judge'!AG:AG</f>
        <v>18-25</v>
      </c>
      <c r="G494" t="str">
        <f>'R1_Judge'!AI:AI</f>
        <v>slightly</v>
      </c>
      <c r="H494" t="str">
        <f>VLOOKUP($A:$A,'R1_Respond'!$O:$AI,2,FALSE)</f>
        <v>A1U512CZ1RHD2W</v>
      </c>
      <c r="I494" t="str">
        <f>VLOOKUP($A:$A,'R1_Respond'!$O:$AI,20,FALSE)</f>
        <v>female</v>
      </c>
      <c r="J494" t="str">
        <f>VLOOKUP($A:$A,'R1_Respond'!$O:$AI,21,FALSE)</f>
        <v>native</v>
      </c>
      <c r="K494" t="str">
        <f>VLOOKUP($A:$A,'R1_Respond'!$O:$AI,17,FALSE)</f>
        <v>46-55</v>
      </c>
      <c r="L494">
        <f>VLOOKUP($A:$A,'R1_Respond'!$O:$AI,15,FALSE)</f>
        <v>0</v>
      </c>
      <c r="M494">
        <f>VLOOKUP($A:$A,'R1_Respond'!$O:$AI,16,FALSE)</f>
        <v>9</v>
      </c>
    </row>
    <row r="495" spans="1:13" x14ac:dyDescent="0.25">
      <c r="A495" t="str">
        <f>VLOOKUP('R1_Judge'!AE:AE,'R1_Correction'!A:B,2,FALSE)</f>
        <v>3I0BTBYZAYH2Q59G8HYQ89GUX77Y0L</v>
      </c>
      <c r="B495" t="str">
        <f>'R1_Judge'!AF:AF</f>
        <v>Hello. Yes, I can help you.</v>
      </c>
      <c r="C495" t="str">
        <f>'R1_Judge'!P:P</f>
        <v>A110KENBXU7SUJ</v>
      </c>
      <c r="D495" t="str">
        <f>'R1_Judge'!AK:AK</f>
        <v>male</v>
      </c>
      <c r="E495" t="str">
        <f>'R1_Judge'!AL:AL</f>
        <v>native</v>
      </c>
      <c r="F495" t="str">
        <f>'R1_Judge'!AG:AG</f>
        <v>46-55</v>
      </c>
      <c r="G495" t="str">
        <f>'R1_Judge'!AI:AI</f>
        <v>very</v>
      </c>
      <c r="H495" t="str">
        <f>VLOOKUP($A:$A,'R1_Respond'!$O:$AI,2,FALSE)</f>
        <v>A1U512CZ1RHD2W</v>
      </c>
      <c r="I495" t="str">
        <f>VLOOKUP($A:$A,'R1_Respond'!$O:$AI,20,FALSE)</f>
        <v>female</v>
      </c>
      <c r="J495" t="str">
        <f>VLOOKUP($A:$A,'R1_Respond'!$O:$AI,21,FALSE)</f>
        <v>native</v>
      </c>
      <c r="K495" t="str">
        <f>VLOOKUP($A:$A,'R1_Respond'!$O:$AI,17,FALSE)</f>
        <v>46-55</v>
      </c>
      <c r="L495">
        <f>VLOOKUP($A:$A,'R1_Respond'!$O:$AI,15,FALSE)</f>
        <v>0</v>
      </c>
      <c r="M495">
        <f>VLOOKUP($A:$A,'R1_Respond'!$O:$AI,16,FALSE)</f>
        <v>9</v>
      </c>
    </row>
    <row r="496" spans="1:13" x14ac:dyDescent="0.25">
      <c r="A496" t="str">
        <f>VLOOKUP('R1_Judge'!AE:AE,'R1_Correction'!A:B,2,FALSE)</f>
        <v>3I0BTBYZAYH2Q59G8HYQ89GUX77Y0L</v>
      </c>
      <c r="B496" t="str">
        <f>'R1_Judge'!AF:AF</f>
        <v>Hello. Yes, I can help you.</v>
      </c>
      <c r="C496" t="str">
        <f>'R1_Judge'!P:P</f>
        <v>A3U761PEG7MFKT</v>
      </c>
      <c r="D496" t="str">
        <f>'R1_Judge'!AK:AK</f>
        <v>female</v>
      </c>
      <c r="E496" t="str">
        <f>'R1_Judge'!AL:AL</f>
        <v>native</v>
      </c>
      <c r="F496" t="str">
        <f>'R1_Judge'!AG:AG</f>
        <v>36-45</v>
      </c>
      <c r="G496" t="str">
        <f>'R1_Judge'!AI:AI</f>
        <v>moderately</v>
      </c>
      <c r="H496" t="str">
        <f>VLOOKUP($A:$A,'R1_Respond'!$O:$AI,2,FALSE)</f>
        <v>A1U512CZ1RHD2W</v>
      </c>
      <c r="I496" t="str">
        <f>VLOOKUP($A:$A,'R1_Respond'!$O:$AI,20,FALSE)</f>
        <v>female</v>
      </c>
      <c r="J496" t="str">
        <f>VLOOKUP($A:$A,'R1_Respond'!$O:$AI,21,FALSE)</f>
        <v>native</v>
      </c>
      <c r="K496" t="str">
        <f>VLOOKUP($A:$A,'R1_Respond'!$O:$AI,17,FALSE)</f>
        <v>46-55</v>
      </c>
      <c r="L496">
        <f>VLOOKUP($A:$A,'R1_Respond'!$O:$AI,15,FALSE)</f>
        <v>0</v>
      </c>
      <c r="M496">
        <f>VLOOKUP($A:$A,'R1_Respond'!$O:$AI,16,FALSE)</f>
        <v>9</v>
      </c>
    </row>
    <row r="497" spans="1:13" x14ac:dyDescent="0.25">
      <c r="A497" t="str">
        <f>VLOOKUP('R1_Judge'!AE:AE,'R1_Correction'!A:B,2,FALSE)</f>
        <v>3IGI0VL648GTHNXL30RQHUE5ROZNOM</v>
      </c>
      <c r="B497" t="str">
        <f>'R1_Judge'!AF:AF</f>
        <v>Yeah man what do you need help with?</v>
      </c>
      <c r="C497" t="str">
        <f>'R1_Judge'!P:P</f>
        <v>A14M2EERU7E8KD</v>
      </c>
      <c r="D497" t="str">
        <f>'R1_Judge'!AK:AK</f>
        <v>female</v>
      </c>
      <c r="E497" t="str">
        <f>'R1_Judge'!AL:AL</f>
        <v>native</v>
      </c>
      <c r="F497" t="str">
        <f>'R1_Judge'!AG:AG</f>
        <v>26-35</v>
      </c>
      <c r="G497" t="str">
        <f>'R1_Judge'!AI:AI</f>
        <v>moderately</v>
      </c>
      <c r="H497" t="str">
        <f>VLOOKUP($A:$A,'R1_Respond'!$O:$AI,2,FALSE)</f>
        <v>A1PP6DN7HB6Q9P</v>
      </c>
      <c r="I497" t="str">
        <f>VLOOKUP($A:$A,'R1_Respond'!$O:$AI,20,FALSE)</f>
        <v>male</v>
      </c>
      <c r="J497" t="str">
        <f>VLOOKUP($A:$A,'R1_Respond'!$O:$AI,21,FALSE)</f>
        <v>native</v>
      </c>
      <c r="K497" t="str">
        <f>VLOOKUP($A:$A,'R1_Respond'!$O:$AI,17,FALSE)</f>
        <v>26-35</v>
      </c>
      <c r="L497">
        <f>VLOOKUP($A:$A,'R1_Respond'!$O:$AI,15,FALSE)</f>
        <v>0</v>
      </c>
      <c r="M497">
        <f>VLOOKUP($A:$A,'R1_Respond'!$O:$AI,16,FALSE)</f>
        <v>9</v>
      </c>
    </row>
    <row r="498" spans="1:13" x14ac:dyDescent="0.25">
      <c r="A498" t="str">
        <f>VLOOKUP('R1_Judge'!AE:AE,'R1_Correction'!A:B,2,FALSE)</f>
        <v>3IGI0VL648GTHNXL30RQHUE5ROZNOM</v>
      </c>
      <c r="B498" t="str">
        <f>'R1_Judge'!AF:AF</f>
        <v>Yeah man what do you need help with?</v>
      </c>
      <c r="C498" t="str">
        <f>'R1_Judge'!P:P</f>
        <v>A2S96ZZ70YFPSK</v>
      </c>
      <c r="D498" t="str">
        <f>'R1_Judge'!AK:AK</f>
        <v>female</v>
      </c>
      <c r="E498" t="str">
        <f>'R1_Judge'!AL:AL</f>
        <v>native</v>
      </c>
      <c r="F498" t="str">
        <f>'R1_Judge'!AG:AG</f>
        <v>36-45</v>
      </c>
      <c r="G498" t="str">
        <f>'R1_Judge'!AI:AI</f>
        <v>none</v>
      </c>
      <c r="H498" t="str">
        <f>VLOOKUP($A:$A,'R1_Respond'!$O:$AI,2,FALSE)</f>
        <v>A1PP6DN7HB6Q9P</v>
      </c>
      <c r="I498" t="str">
        <f>VLOOKUP($A:$A,'R1_Respond'!$O:$AI,20,FALSE)</f>
        <v>male</v>
      </c>
      <c r="J498" t="str">
        <f>VLOOKUP($A:$A,'R1_Respond'!$O:$AI,21,FALSE)</f>
        <v>native</v>
      </c>
      <c r="K498" t="str">
        <f>VLOOKUP($A:$A,'R1_Respond'!$O:$AI,17,FALSE)</f>
        <v>26-35</v>
      </c>
      <c r="L498">
        <f>VLOOKUP($A:$A,'R1_Respond'!$O:$AI,15,FALSE)</f>
        <v>0</v>
      </c>
      <c r="M498">
        <f>VLOOKUP($A:$A,'R1_Respond'!$O:$AI,16,FALSE)</f>
        <v>9</v>
      </c>
    </row>
    <row r="499" spans="1:13" x14ac:dyDescent="0.25">
      <c r="A499" t="str">
        <f>VLOOKUP('R1_Judge'!AE:AE,'R1_Correction'!A:B,2,FALSE)</f>
        <v>3IGI0VL648GTHNXL30RQHUE5ROZNOM</v>
      </c>
      <c r="B499" t="str">
        <f>'R1_Judge'!AF:AF</f>
        <v>Yeah man what do you need help with?</v>
      </c>
      <c r="C499" t="str">
        <f>'R1_Judge'!P:P</f>
        <v>APRBKGIRNIXRW</v>
      </c>
      <c r="D499" t="str">
        <f>'R1_Judge'!AK:AK</f>
        <v>male</v>
      </c>
      <c r="E499" t="str">
        <f>'R1_Judge'!AL:AL</f>
        <v>native</v>
      </c>
      <c r="F499" t="str">
        <f>'R1_Judge'!AG:AG</f>
        <v>26-35</v>
      </c>
      <c r="G499" t="str">
        <f>'R1_Judge'!AI:AI</f>
        <v>slightly</v>
      </c>
      <c r="H499" t="str">
        <f>VLOOKUP($A:$A,'R1_Respond'!$O:$AI,2,FALSE)</f>
        <v>A1PP6DN7HB6Q9P</v>
      </c>
      <c r="I499" t="str">
        <f>VLOOKUP($A:$A,'R1_Respond'!$O:$AI,20,FALSE)</f>
        <v>male</v>
      </c>
      <c r="J499" t="str">
        <f>VLOOKUP($A:$A,'R1_Respond'!$O:$AI,21,FALSE)</f>
        <v>native</v>
      </c>
      <c r="K499" t="str">
        <f>VLOOKUP($A:$A,'R1_Respond'!$O:$AI,17,FALSE)</f>
        <v>26-35</v>
      </c>
      <c r="L499">
        <f>VLOOKUP($A:$A,'R1_Respond'!$O:$AI,15,FALSE)</f>
        <v>0</v>
      </c>
      <c r="M499">
        <f>VLOOKUP($A:$A,'R1_Respond'!$O:$AI,16,FALSE)</f>
        <v>9</v>
      </c>
    </row>
    <row r="500" spans="1:13" x14ac:dyDescent="0.25">
      <c r="A500" t="str">
        <f>VLOOKUP('R1_Judge'!AE:AE,'R1_Correction'!A:B,2,FALSE)</f>
        <v>3LRLIPTPER537DIHW4USO7DW8BEAKR</v>
      </c>
      <c r="B500" t="str">
        <f>'R1_Judge'!AF:AF</f>
        <v>Yes. I'd be happy to provide you with some assistance. How can I help?</v>
      </c>
      <c r="C500" t="str">
        <f>'R1_Judge'!P:P</f>
        <v>A3U761PEG7MFKT</v>
      </c>
      <c r="D500" t="str">
        <f>'R1_Judge'!AK:AK</f>
        <v>female</v>
      </c>
      <c r="E500" t="str">
        <f>'R1_Judge'!AL:AL</f>
        <v>native</v>
      </c>
      <c r="F500" t="str">
        <f>'R1_Judge'!AG:AG</f>
        <v>36-45</v>
      </c>
      <c r="G500" t="str">
        <f>'R1_Judge'!AI:AI</f>
        <v>none</v>
      </c>
      <c r="H500" t="str">
        <f>VLOOKUP($A:$A,'R1_Respond'!$O:$AI,2,FALSE)</f>
        <v>A1ZT30BGR3266K</v>
      </c>
      <c r="I500" t="str">
        <f>VLOOKUP($A:$A,'R1_Respond'!$O:$AI,20,FALSE)</f>
        <v>female</v>
      </c>
      <c r="J500" t="str">
        <f>VLOOKUP($A:$A,'R1_Respond'!$O:$AI,21,FALSE)</f>
        <v>native</v>
      </c>
      <c r="K500" t="str">
        <f>VLOOKUP($A:$A,'R1_Respond'!$O:$AI,17,FALSE)</f>
        <v>26-35</v>
      </c>
      <c r="L500">
        <f>VLOOKUP($A:$A,'R1_Respond'!$O:$AI,15,FALSE)</f>
        <v>0</v>
      </c>
      <c r="M500">
        <f>VLOOKUP($A:$A,'R1_Respond'!$O:$AI,16,FALSE)</f>
        <v>9</v>
      </c>
    </row>
    <row r="501" spans="1:13" x14ac:dyDescent="0.25">
      <c r="A501" t="str">
        <f>VLOOKUP('R1_Judge'!AE:AE,'R1_Correction'!A:B,2,FALSE)</f>
        <v>3LRLIPTPER537DIHW4USO7DW8BEAKR</v>
      </c>
      <c r="B501" t="str">
        <f>'R1_Judge'!AF:AF</f>
        <v>Yes. I'd be happy to provide you with some assistance. How can I help?</v>
      </c>
      <c r="C501" t="str">
        <f>'R1_Judge'!P:P</f>
        <v>A110KENBXU7SUJ</v>
      </c>
      <c r="D501" t="str">
        <f>'R1_Judge'!AK:AK</f>
        <v>male</v>
      </c>
      <c r="E501" t="str">
        <f>'R1_Judge'!AL:AL</f>
        <v>native</v>
      </c>
      <c r="F501" t="str">
        <f>'R1_Judge'!AG:AG</f>
        <v>46-55</v>
      </c>
      <c r="G501" t="str">
        <f>'R1_Judge'!AI:AI</f>
        <v>moderately</v>
      </c>
      <c r="H501" t="str">
        <f>VLOOKUP($A:$A,'R1_Respond'!$O:$AI,2,FALSE)</f>
        <v>A1ZT30BGR3266K</v>
      </c>
      <c r="I501" t="str">
        <f>VLOOKUP($A:$A,'R1_Respond'!$O:$AI,20,FALSE)</f>
        <v>female</v>
      </c>
      <c r="J501" t="str">
        <f>VLOOKUP($A:$A,'R1_Respond'!$O:$AI,21,FALSE)</f>
        <v>native</v>
      </c>
      <c r="K501" t="str">
        <f>VLOOKUP($A:$A,'R1_Respond'!$O:$AI,17,FALSE)</f>
        <v>26-35</v>
      </c>
      <c r="L501">
        <f>VLOOKUP($A:$A,'R1_Respond'!$O:$AI,15,FALSE)</f>
        <v>0</v>
      </c>
      <c r="M501">
        <f>VLOOKUP($A:$A,'R1_Respond'!$O:$AI,16,FALSE)</f>
        <v>9</v>
      </c>
    </row>
    <row r="502" spans="1:13" x14ac:dyDescent="0.25">
      <c r="A502" t="str">
        <f>VLOOKUP('R1_Judge'!AE:AE,'R1_Correction'!A:B,2,FALSE)</f>
        <v>3LRLIPTPER537DIHW4USO7DW8BEAKR</v>
      </c>
      <c r="B502" t="str">
        <f>'R1_Judge'!AF:AF</f>
        <v>Yes. I'd be happy to provide you with some assistance. How can I help?</v>
      </c>
      <c r="C502" t="str">
        <f>'R1_Judge'!P:P</f>
        <v>ACKPIJEXGOL72</v>
      </c>
      <c r="D502" t="str">
        <f>'R1_Judge'!AK:AK</f>
        <v>male</v>
      </c>
      <c r="E502" t="str">
        <f>'R1_Judge'!AL:AL</f>
        <v>profession</v>
      </c>
      <c r="F502" t="str">
        <f>'R1_Judge'!AG:AG</f>
        <v>18-25</v>
      </c>
      <c r="G502" t="str">
        <f>'R1_Judge'!AI:AI</f>
        <v>very</v>
      </c>
      <c r="H502" t="str">
        <f>VLOOKUP($A:$A,'R1_Respond'!$O:$AI,2,FALSE)</f>
        <v>A1ZT30BGR3266K</v>
      </c>
      <c r="I502" t="str">
        <f>VLOOKUP($A:$A,'R1_Respond'!$O:$AI,20,FALSE)</f>
        <v>female</v>
      </c>
      <c r="J502" t="str">
        <f>VLOOKUP($A:$A,'R1_Respond'!$O:$AI,21,FALSE)</f>
        <v>native</v>
      </c>
      <c r="K502" t="str">
        <f>VLOOKUP($A:$A,'R1_Respond'!$O:$AI,17,FALSE)</f>
        <v>26-35</v>
      </c>
      <c r="L502">
        <f>VLOOKUP($A:$A,'R1_Respond'!$O:$AI,15,FALSE)</f>
        <v>0</v>
      </c>
      <c r="M502">
        <f>VLOOKUP($A:$A,'R1_Respond'!$O:$AI,16,FALSE)</f>
        <v>9</v>
      </c>
    </row>
    <row r="503" spans="1:13" x14ac:dyDescent="0.25">
      <c r="A503" t="str">
        <f>VLOOKUP('R1_Judge'!AE:AE,'R1_Correction'!A:B,2,FALSE)</f>
        <v>3NPI0JQDAP19X0E6FWQHFTPNQGLTPO</v>
      </c>
      <c r="B503" t="str">
        <f>'R1_Judge'!AF:AF</f>
        <v>Hi - How can I help you?</v>
      </c>
      <c r="C503" t="str">
        <f>'R1_Judge'!P:P</f>
        <v>A2EZNZ6X58RTNR</v>
      </c>
      <c r="D503" t="str">
        <f>'R1_Judge'!AK:AK</f>
        <v>male</v>
      </c>
      <c r="E503" t="str">
        <f>'R1_Judge'!AL:AL</f>
        <v>native</v>
      </c>
      <c r="F503" t="str">
        <f>'R1_Judge'!AG:AG</f>
        <v>26-35</v>
      </c>
      <c r="G503" t="str">
        <f>'R1_Judge'!AI:AI</f>
        <v>none</v>
      </c>
      <c r="H503" t="str">
        <f>VLOOKUP($A:$A,'R1_Respond'!$O:$AI,2,FALSE)</f>
        <v>AOPZECGOPQ9TH</v>
      </c>
      <c r="I503" t="str">
        <f>VLOOKUP($A:$A,'R1_Respond'!$O:$AI,20,FALSE)</f>
        <v>female</v>
      </c>
      <c r="J503" t="str">
        <f>VLOOKUP($A:$A,'R1_Respond'!$O:$AI,21,FALSE)</f>
        <v>native</v>
      </c>
      <c r="K503" t="str">
        <f>VLOOKUP($A:$A,'R1_Respond'!$O:$AI,17,FALSE)</f>
        <v>36-45</v>
      </c>
      <c r="L503">
        <f>VLOOKUP($A:$A,'R1_Respond'!$O:$AI,15,FALSE)</f>
        <v>0</v>
      </c>
      <c r="M503">
        <f>VLOOKUP($A:$A,'R1_Respond'!$O:$AI,16,FALSE)</f>
        <v>9</v>
      </c>
    </row>
    <row r="504" spans="1:13" x14ac:dyDescent="0.25">
      <c r="A504" t="str">
        <f>VLOOKUP('R1_Judge'!AE:AE,'R1_Correction'!A:B,2,FALSE)</f>
        <v>3NPI0JQDAP19X0E6FWQHFTPNQGLTPO</v>
      </c>
      <c r="B504" t="str">
        <f>'R1_Judge'!AF:AF</f>
        <v>Hi - How can I help you?</v>
      </c>
      <c r="C504" t="str">
        <f>'R1_Judge'!P:P</f>
        <v>A20O44S26VN11P</v>
      </c>
      <c r="D504" t="str">
        <f>'R1_Judge'!AK:AK</f>
        <v>female</v>
      </c>
      <c r="E504" t="str">
        <f>'R1_Judge'!AL:AL</f>
        <v>native</v>
      </c>
      <c r="F504" t="str">
        <f>'R1_Judge'!AG:AG</f>
        <v>18-25</v>
      </c>
      <c r="G504" t="str">
        <f>'R1_Judge'!AI:AI</f>
        <v>slightly</v>
      </c>
      <c r="H504" t="str">
        <f>VLOOKUP($A:$A,'R1_Respond'!$O:$AI,2,FALSE)</f>
        <v>AOPZECGOPQ9TH</v>
      </c>
      <c r="I504" t="str">
        <f>VLOOKUP($A:$A,'R1_Respond'!$O:$AI,20,FALSE)</f>
        <v>female</v>
      </c>
      <c r="J504" t="str">
        <f>VLOOKUP($A:$A,'R1_Respond'!$O:$AI,21,FALSE)</f>
        <v>native</v>
      </c>
      <c r="K504" t="str">
        <f>VLOOKUP($A:$A,'R1_Respond'!$O:$AI,17,FALSE)</f>
        <v>36-45</v>
      </c>
      <c r="L504">
        <f>VLOOKUP($A:$A,'R1_Respond'!$O:$AI,15,FALSE)</f>
        <v>0</v>
      </c>
      <c r="M504">
        <f>VLOOKUP($A:$A,'R1_Respond'!$O:$AI,16,FALSE)</f>
        <v>9</v>
      </c>
    </row>
    <row r="505" spans="1:13" x14ac:dyDescent="0.25">
      <c r="A505" t="str">
        <f>VLOOKUP('R1_Judge'!AE:AE,'R1_Correction'!A:B,2,FALSE)</f>
        <v>3NPI0JQDAP19X0E6FWQHFTPNQGLTPO</v>
      </c>
      <c r="B505" t="str">
        <f>'R1_Judge'!AF:AF</f>
        <v>Hi - How can I help you?</v>
      </c>
      <c r="C505" t="str">
        <f>'R1_Judge'!P:P</f>
        <v>A110KENBXU7SUJ</v>
      </c>
      <c r="D505" t="str">
        <f>'R1_Judge'!AK:AK</f>
        <v>male</v>
      </c>
      <c r="E505" t="str">
        <f>'R1_Judge'!AL:AL</f>
        <v>native</v>
      </c>
      <c r="F505" t="str">
        <f>'R1_Judge'!AG:AG</f>
        <v>46-55</v>
      </c>
      <c r="G505" t="str">
        <f>'R1_Judge'!AI:AI</f>
        <v>moderately</v>
      </c>
      <c r="H505" t="str">
        <f>VLOOKUP($A:$A,'R1_Respond'!$O:$AI,2,FALSE)</f>
        <v>AOPZECGOPQ9TH</v>
      </c>
      <c r="I505" t="str">
        <f>VLOOKUP($A:$A,'R1_Respond'!$O:$AI,20,FALSE)</f>
        <v>female</v>
      </c>
      <c r="J505" t="str">
        <f>VLOOKUP($A:$A,'R1_Respond'!$O:$AI,21,FALSE)</f>
        <v>native</v>
      </c>
      <c r="K505" t="str">
        <f>VLOOKUP($A:$A,'R1_Respond'!$O:$AI,17,FALSE)</f>
        <v>36-45</v>
      </c>
      <c r="L505">
        <f>VLOOKUP($A:$A,'R1_Respond'!$O:$AI,15,FALSE)</f>
        <v>0</v>
      </c>
      <c r="M505">
        <f>VLOOKUP($A:$A,'R1_Respond'!$O:$AI,16,FALSE)</f>
        <v>9</v>
      </c>
    </row>
    <row r="506" spans="1:13" x14ac:dyDescent="0.25">
      <c r="A506" t="str">
        <f>VLOOKUP('R1_Judge'!AE:AE,'R1_Correction'!A:B,2,FALSE)</f>
        <v>3OVR4I9USQFAGR0V084Y7Q35FCEQ42</v>
      </c>
      <c r="B506" t="str">
        <f>'R1_Judge'!AF:AF</f>
        <v>Hello Jeremy, how can I help you?</v>
      </c>
      <c r="C506" t="str">
        <f>'R1_Judge'!P:P</f>
        <v>AQ5RV9HW7U6ID</v>
      </c>
      <c r="D506" t="str">
        <f>'R1_Judge'!AK:AK</f>
        <v>male</v>
      </c>
      <c r="E506" t="str">
        <f>'R1_Judge'!AL:AL</f>
        <v>native</v>
      </c>
      <c r="F506" t="str">
        <f>'R1_Judge'!AG:AG</f>
        <v>18-25</v>
      </c>
      <c r="G506" t="str">
        <f>'R1_Judge'!AI:AI</f>
        <v>slightly</v>
      </c>
      <c r="H506" t="str">
        <f>VLOOKUP($A:$A,'R1_Respond'!$O:$AI,2,FALSE)</f>
        <v>AN4B03UMF1N0F</v>
      </c>
      <c r="I506" t="str">
        <f>VLOOKUP($A:$A,'R1_Respond'!$O:$AI,20,FALSE)</f>
        <v>female</v>
      </c>
      <c r="J506" t="str">
        <f>VLOOKUP($A:$A,'R1_Respond'!$O:$AI,21,FALSE)</f>
        <v>native</v>
      </c>
      <c r="K506" t="str">
        <f>VLOOKUP($A:$A,'R1_Respond'!$O:$AI,17,FALSE)</f>
        <v>36-45</v>
      </c>
      <c r="L506">
        <f>VLOOKUP($A:$A,'R1_Respond'!$O:$AI,15,FALSE)</f>
        <v>0</v>
      </c>
      <c r="M506">
        <f>VLOOKUP($A:$A,'R1_Respond'!$O:$AI,16,FALSE)</f>
        <v>9</v>
      </c>
    </row>
    <row r="507" spans="1:13" x14ac:dyDescent="0.25">
      <c r="A507" t="str">
        <f>VLOOKUP('R1_Judge'!AE:AE,'R1_Correction'!A:B,2,FALSE)</f>
        <v>3OVR4I9USQFAGR0V084Y7Q35FCEQ42</v>
      </c>
      <c r="B507" t="str">
        <f>'R1_Judge'!AF:AF</f>
        <v>Hello Jeremy, how can I help you?</v>
      </c>
      <c r="C507" t="str">
        <f>'R1_Judge'!P:P</f>
        <v>AY9S6HCHZ8F1Y</v>
      </c>
      <c r="D507" t="str">
        <f>'R1_Judge'!AK:AK</f>
        <v>male</v>
      </c>
      <c r="E507" t="str">
        <f>'R1_Judge'!AL:AL</f>
        <v>native</v>
      </c>
      <c r="F507" t="str">
        <f>'R1_Judge'!AG:AG</f>
        <v>26-35</v>
      </c>
      <c r="G507" t="str">
        <f>'R1_Judge'!AI:AI</f>
        <v>moderately</v>
      </c>
      <c r="H507" t="str">
        <f>VLOOKUP($A:$A,'R1_Respond'!$O:$AI,2,FALSE)</f>
        <v>AN4B03UMF1N0F</v>
      </c>
      <c r="I507" t="str">
        <f>VLOOKUP($A:$A,'R1_Respond'!$O:$AI,20,FALSE)</f>
        <v>female</v>
      </c>
      <c r="J507" t="str">
        <f>VLOOKUP($A:$A,'R1_Respond'!$O:$AI,21,FALSE)</f>
        <v>native</v>
      </c>
      <c r="K507" t="str">
        <f>VLOOKUP($A:$A,'R1_Respond'!$O:$AI,17,FALSE)</f>
        <v>36-45</v>
      </c>
      <c r="L507">
        <f>VLOOKUP($A:$A,'R1_Respond'!$O:$AI,15,FALSE)</f>
        <v>0</v>
      </c>
      <c r="M507">
        <f>VLOOKUP($A:$A,'R1_Respond'!$O:$AI,16,FALSE)</f>
        <v>9</v>
      </c>
    </row>
    <row r="508" spans="1:13" x14ac:dyDescent="0.25">
      <c r="A508" t="str">
        <f>VLOOKUP('R1_Judge'!AE:AE,'R1_Correction'!A:B,2,FALSE)</f>
        <v>3OVR4I9USQFAGR0V084Y7Q35FCEQ42</v>
      </c>
      <c r="B508" t="str">
        <f>'R1_Judge'!AF:AF</f>
        <v>Hello Jeremy, how can I help you?</v>
      </c>
      <c r="C508" t="str">
        <f>'R1_Judge'!P:P</f>
        <v>ACKPIJEXGOL72</v>
      </c>
      <c r="D508" t="str">
        <f>'R1_Judge'!AK:AK</f>
        <v>male</v>
      </c>
      <c r="E508" t="str">
        <f>'R1_Judge'!AL:AL</f>
        <v>profession</v>
      </c>
      <c r="F508" t="str">
        <f>'R1_Judge'!AG:AG</f>
        <v>18-25</v>
      </c>
      <c r="G508" t="str">
        <f>'R1_Judge'!AI:AI</f>
        <v>slightly</v>
      </c>
      <c r="H508" t="str">
        <f>VLOOKUP($A:$A,'R1_Respond'!$O:$AI,2,FALSE)</f>
        <v>AN4B03UMF1N0F</v>
      </c>
      <c r="I508" t="str">
        <f>VLOOKUP($A:$A,'R1_Respond'!$O:$AI,20,FALSE)</f>
        <v>female</v>
      </c>
      <c r="J508" t="str">
        <f>VLOOKUP($A:$A,'R1_Respond'!$O:$AI,21,FALSE)</f>
        <v>native</v>
      </c>
      <c r="K508" t="str">
        <f>VLOOKUP($A:$A,'R1_Respond'!$O:$AI,17,FALSE)</f>
        <v>36-45</v>
      </c>
      <c r="L508">
        <f>VLOOKUP($A:$A,'R1_Respond'!$O:$AI,15,FALSE)</f>
        <v>0</v>
      </c>
      <c r="M508">
        <f>VLOOKUP($A:$A,'R1_Respond'!$O:$AI,16,FALSE)</f>
        <v>9</v>
      </c>
    </row>
    <row r="509" spans="1:13" x14ac:dyDescent="0.25">
      <c r="A509" t="str">
        <f>VLOOKUP('R1_Judge'!AE:AE,'R1_Correction'!A:B,2,FALSE)</f>
        <v>3Y4W8Q93L0GFLVF5FIZ1GHWJ9FNDVT</v>
      </c>
      <c r="B509" t="str">
        <f>'R1_Judge'!AF:AF</f>
        <v>Hey sorry. Whats up?</v>
      </c>
      <c r="C509" t="str">
        <f>'R1_Judge'!P:P</f>
        <v>A1H4GJFI4NJWKV</v>
      </c>
      <c r="D509" t="str">
        <f>'R1_Judge'!AK:AK</f>
        <v>female</v>
      </c>
      <c r="E509" t="str">
        <f>'R1_Judge'!AL:AL</f>
        <v>native</v>
      </c>
      <c r="F509" t="str">
        <f>'R1_Judge'!AG:AG</f>
        <v>36-45</v>
      </c>
      <c r="G509" t="str">
        <f>'R1_Judge'!AI:AI</f>
        <v>slightly</v>
      </c>
      <c r="H509" t="str">
        <f>VLOOKUP($A:$A,'R1_Respond'!$O:$AI,2,FALSE)</f>
        <v>AQY83XO3E149M</v>
      </c>
      <c r="I509" t="str">
        <f>VLOOKUP($A:$A,'R1_Respond'!$O:$AI,20,FALSE)</f>
        <v>female</v>
      </c>
      <c r="J509" t="str">
        <f>VLOOKUP($A:$A,'R1_Respond'!$O:$AI,21,FALSE)</f>
        <v>native</v>
      </c>
      <c r="K509" t="str">
        <f>VLOOKUP($A:$A,'R1_Respond'!$O:$AI,17,FALSE)</f>
        <v>26-35</v>
      </c>
      <c r="L509">
        <f>VLOOKUP($A:$A,'R1_Respond'!$O:$AI,15,FALSE)</f>
        <v>0</v>
      </c>
      <c r="M509">
        <f>VLOOKUP($A:$A,'R1_Respond'!$O:$AI,16,FALSE)</f>
        <v>9</v>
      </c>
    </row>
    <row r="510" spans="1:13" x14ac:dyDescent="0.25">
      <c r="A510" t="str">
        <f>VLOOKUP('R1_Judge'!AE:AE,'R1_Correction'!A:B,2,FALSE)</f>
        <v>3Y4W8Q93L0GFLVF5FIZ1GHWJ9FNDVT</v>
      </c>
      <c r="B510" t="str">
        <f>'R1_Judge'!AF:AF</f>
        <v>Hey sorry. Whats up?</v>
      </c>
      <c r="C510" t="str">
        <f>'R1_Judge'!P:P</f>
        <v>A3TWIUN2YTYNML</v>
      </c>
      <c r="D510" t="str">
        <f>'R1_Judge'!AK:AK</f>
        <v>female</v>
      </c>
      <c r="E510" t="str">
        <f>'R1_Judge'!AL:AL</f>
        <v>native</v>
      </c>
      <c r="F510" t="str">
        <f>'R1_Judge'!AG:AG</f>
        <v>36-45</v>
      </c>
      <c r="G510" t="str">
        <f>'R1_Judge'!AI:AI</f>
        <v>extremely</v>
      </c>
      <c r="H510" t="str">
        <f>VLOOKUP($A:$A,'R1_Respond'!$O:$AI,2,FALSE)</f>
        <v>AQY83XO3E149M</v>
      </c>
      <c r="I510" t="str">
        <f>VLOOKUP($A:$A,'R1_Respond'!$O:$AI,20,FALSE)</f>
        <v>female</v>
      </c>
      <c r="J510" t="str">
        <f>VLOOKUP($A:$A,'R1_Respond'!$O:$AI,21,FALSE)</f>
        <v>native</v>
      </c>
      <c r="K510" t="str">
        <f>VLOOKUP($A:$A,'R1_Respond'!$O:$AI,17,FALSE)</f>
        <v>26-35</v>
      </c>
      <c r="L510">
        <f>VLOOKUP($A:$A,'R1_Respond'!$O:$AI,15,FALSE)</f>
        <v>0</v>
      </c>
      <c r="M510">
        <f>VLOOKUP($A:$A,'R1_Respond'!$O:$AI,16,FALSE)</f>
        <v>9</v>
      </c>
    </row>
    <row r="511" spans="1:13" x14ac:dyDescent="0.25">
      <c r="A511" t="str">
        <f>VLOOKUP('R1_Judge'!AE:AE,'R1_Correction'!A:B,2,FALSE)</f>
        <v>3Y4W8Q93L0GFLVF5FIZ1GHWJ9FNDVT</v>
      </c>
      <c r="B511" t="str">
        <f>'R1_Judge'!AF:AF</f>
        <v>Hey sorry. Whats up?</v>
      </c>
      <c r="C511" t="str">
        <f>'R1_Judge'!P:P</f>
        <v>ACKPIJEXGOL72</v>
      </c>
      <c r="D511" t="str">
        <f>'R1_Judge'!AK:AK</f>
        <v>male</v>
      </c>
      <c r="E511" t="str">
        <f>'R1_Judge'!AL:AL</f>
        <v>profession</v>
      </c>
      <c r="F511" t="str">
        <f>'R1_Judge'!AG:AG</f>
        <v>18-25</v>
      </c>
      <c r="G511" t="str">
        <f>'R1_Judge'!AI:AI</f>
        <v>none</v>
      </c>
      <c r="H511" t="str">
        <f>VLOOKUP($A:$A,'R1_Respond'!$O:$AI,2,FALSE)</f>
        <v>AQY83XO3E149M</v>
      </c>
      <c r="I511" t="str">
        <f>VLOOKUP($A:$A,'R1_Respond'!$O:$AI,20,FALSE)</f>
        <v>female</v>
      </c>
      <c r="J511" t="str">
        <f>VLOOKUP($A:$A,'R1_Respond'!$O:$AI,21,FALSE)</f>
        <v>native</v>
      </c>
      <c r="K511" t="str">
        <f>VLOOKUP($A:$A,'R1_Respond'!$O:$AI,17,FALSE)</f>
        <v>26-35</v>
      </c>
      <c r="L511">
        <f>VLOOKUP($A:$A,'R1_Respond'!$O:$AI,15,FALSE)</f>
        <v>0</v>
      </c>
      <c r="M511">
        <f>VLOOKUP($A:$A,'R1_Respond'!$O:$AI,16,FALSE)</f>
        <v>9</v>
      </c>
    </row>
    <row r="512" spans="1:13" x14ac:dyDescent="0.25">
      <c r="A512" t="str">
        <f>VLOOKUP('R1_Judge'!AE:AE,'R1_Correction'!A:B,2,FALSE)</f>
        <v>30ZX6P7VF9RJRQHV1411HAULH1K2JH</v>
      </c>
      <c r="B512" t="str">
        <f>'R1_Judge'!AF:AF</f>
        <v>I can help, what's the problem?</v>
      </c>
      <c r="C512" t="str">
        <f>'R1_Judge'!P:P</f>
        <v>A110KENBXU7SUJ</v>
      </c>
      <c r="D512" t="str">
        <f>'R1_Judge'!AK:AK</f>
        <v>male</v>
      </c>
      <c r="E512" t="str">
        <f>'R1_Judge'!AL:AL</f>
        <v>native</v>
      </c>
      <c r="F512" t="str">
        <f>'R1_Judge'!AG:AG</f>
        <v>46-55</v>
      </c>
      <c r="G512" t="str">
        <f>'R1_Judge'!AI:AI</f>
        <v>moderately</v>
      </c>
      <c r="H512" t="str">
        <f>VLOOKUP($A:$A,'R1_Respond'!$O:$AI,2,FALSE)</f>
        <v>A25OEXAPBQ2LTA</v>
      </c>
      <c r="I512" t="str">
        <f>VLOOKUP($A:$A,'R1_Respond'!$O:$AI,20,FALSE)</f>
        <v>male</v>
      </c>
      <c r="J512" t="str">
        <f>VLOOKUP($A:$A,'R1_Respond'!$O:$AI,21,FALSE)</f>
        <v>native</v>
      </c>
      <c r="K512" t="str">
        <f>VLOOKUP($A:$A,'R1_Respond'!$O:$AI,17,FALSE)</f>
        <v>56-65</v>
      </c>
      <c r="L512">
        <f>VLOOKUP($A:$A,'R1_Respond'!$O:$AI,15,FALSE)</f>
        <v>1</v>
      </c>
      <c r="M512">
        <f>VLOOKUP($A:$A,'R1_Respond'!$O:$AI,16,FALSE)</f>
        <v>9</v>
      </c>
    </row>
    <row r="513" spans="1:13" x14ac:dyDescent="0.25">
      <c r="A513" t="str">
        <f>VLOOKUP('R1_Judge'!AE:AE,'R1_Correction'!A:B,2,FALSE)</f>
        <v>30ZX6P7VF9RJRQHV1411HAULH1K2JH</v>
      </c>
      <c r="B513" t="str">
        <f>'R1_Judge'!AF:AF</f>
        <v>I can help, what's the problem?</v>
      </c>
      <c r="C513" t="str">
        <f>'R1_Judge'!P:P</f>
        <v>A2A0M30DSA7ZN</v>
      </c>
      <c r="D513" t="str">
        <f>'R1_Judge'!AK:AK</f>
        <v>female</v>
      </c>
      <c r="E513" t="str">
        <f>'R1_Judge'!AL:AL</f>
        <v>native</v>
      </c>
      <c r="F513" t="str">
        <f>'R1_Judge'!AG:AG</f>
        <v>26-35</v>
      </c>
      <c r="G513" t="str">
        <f>'R1_Judge'!AI:AI</f>
        <v>moderately</v>
      </c>
      <c r="H513" t="str">
        <f>VLOOKUP($A:$A,'R1_Respond'!$O:$AI,2,FALSE)</f>
        <v>A25OEXAPBQ2LTA</v>
      </c>
      <c r="I513" t="str">
        <f>VLOOKUP($A:$A,'R1_Respond'!$O:$AI,20,FALSE)</f>
        <v>male</v>
      </c>
      <c r="J513" t="str">
        <f>VLOOKUP($A:$A,'R1_Respond'!$O:$AI,21,FALSE)</f>
        <v>native</v>
      </c>
      <c r="K513" t="str">
        <f>VLOOKUP($A:$A,'R1_Respond'!$O:$AI,17,FALSE)</f>
        <v>56-65</v>
      </c>
      <c r="L513">
        <f>VLOOKUP($A:$A,'R1_Respond'!$O:$AI,15,FALSE)</f>
        <v>1</v>
      </c>
      <c r="M513">
        <f>VLOOKUP($A:$A,'R1_Respond'!$O:$AI,16,FALSE)</f>
        <v>9</v>
      </c>
    </row>
    <row r="514" spans="1:13" x14ac:dyDescent="0.25">
      <c r="A514" t="str">
        <f>VLOOKUP('R1_Judge'!AE:AE,'R1_Correction'!A:B,2,FALSE)</f>
        <v>30ZX6P7VF9RJRQHV1411HAULH1K2JH</v>
      </c>
      <c r="B514" t="str">
        <f>'R1_Judge'!AF:AF</f>
        <v>I can help, what's the problem?</v>
      </c>
      <c r="C514" t="str">
        <f>'R1_Judge'!P:P</f>
        <v>A1LZWU72K42V92</v>
      </c>
      <c r="D514" t="str">
        <f>'R1_Judge'!AK:AK</f>
        <v>male</v>
      </c>
      <c r="E514" t="str">
        <f>'R1_Judge'!AL:AL</f>
        <v>native</v>
      </c>
      <c r="F514" t="str">
        <f>'R1_Judge'!AG:AG</f>
        <v>46-55</v>
      </c>
      <c r="G514" t="str">
        <f>'R1_Judge'!AI:AI</f>
        <v>moderately</v>
      </c>
      <c r="H514" t="str">
        <f>VLOOKUP($A:$A,'R1_Respond'!$O:$AI,2,FALSE)</f>
        <v>A25OEXAPBQ2LTA</v>
      </c>
      <c r="I514" t="str">
        <f>VLOOKUP($A:$A,'R1_Respond'!$O:$AI,20,FALSE)</f>
        <v>male</v>
      </c>
      <c r="J514" t="str">
        <f>VLOOKUP($A:$A,'R1_Respond'!$O:$AI,21,FALSE)</f>
        <v>native</v>
      </c>
      <c r="K514" t="str">
        <f>VLOOKUP($A:$A,'R1_Respond'!$O:$AI,17,FALSE)</f>
        <v>56-65</v>
      </c>
      <c r="L514">
        <f>VLOOKUP($A:$A,'R1_Respond'!$O:$AI,15,FALSE)</f>
        <v>1</v>
      </c>
      <c r="M514">
        <f>VLOOKUP($A:$A,'R1_Respond'!$O:$AI,16,FALSE)</f>
        <v>9</v>
      </c>
    </row>
    <row r="515" spans="1:13" x14ac:dyDescent="0.25">
      <c r="A515" t="str">
        <f>VLOOKUP('R1_Judge'!AE:AE,'R1_Correction'!A:B,2,FALSE)</f>
        <v>32Z9ZLUT1MG17RBA02WDCAH95CPOHD</v>
      </c>
      <c r="B515" t="str">
        <f>'R1_Judge'!AF:AF</f>
        <v>What can I help you with?</v>
      </c>
      <c r="C515" t="str">
        <f>'R1_Judge'!P:P</f>
        <v>A7KLTVEIASF4J</v>
      </c>
      <c r="D515" t="str">
        <f>'R1_Judge'!AK:AK</f>
        <v>male</v>
      </c>
      <c r="E515" t="str">
        <f>'R1_Judge'!AL:AL</f>
        <v>native</v>
      </c>
      <c r="F515" t="str">
        <f>'R1_Judge'!AG:AG</f>
        <v>26-35</v>
      </c>
      <c r="G515" t="str">
        <f>'R1_Judge'!AI:AI</f>
        <v>moderately</v>
      </c>
      <c r="H515" t="str">
        <f>VLOOKUP($A:$A,'R1_Respond'!$O:$AI,2,FALSE)</f>
        <v>A2U8EBN3IPMJ19</v>
      </c>
      <c r="I515" t="str">
        <f>VLOOKUP($A:$A,'R1_Respond'!$O:$AI,20,FALSE)</f>
        <v>female</v>
      </c>
      <c r="J515" t="str">
        <f>VLOOKUP($A:$A,'R1_Respond'!$O:$AI,21,FALSE)</f>
        <v>native</v>
      </c>
      <c r="K515" t="str">
        <f>VLOOKUP($A:$A,'R1_Respond'!$O:$AI,17,FALSE)</f>
        <v>36-45</v>
      </c>
      <c r="L515">
        <f>VLOOKUP($A:$A,'R1_Respond'!$O:$AI,15,FALSE)</f>
        <v>1</v>
      </c>
      <c r="M515">
        <f>VLOOKUP($A:$A,'R1_Respond'!$O:$AI,16,FALSE)</f>
        <v>9</v>
      </c>
    </row>
    <row r="516" spans="1:13" x14ac:dyDescent="0.25">
      <c r="A516" t="str">
        <f>VLOOKUP('R1_Judge'!AE:AE,'R1_Correction'!A:B,2,FALSE)</f>
        <v>32Z9ZLUT1MG17RBA02WDCAH95CPOHD</v>
      </c>
      <c r="B516" t="str">
        <f>'R1_Judge'!AF:AF</f>
        <v>What can I help you with?</v>
      </c>
      <c r="C516" t="str">
        <f>'R1_Judge'!P:P</f>
        <v>A1JEMN51X76N2O</v>
      </c>
      <c r="D516" t="str">
        <f>'R1_Judge'!AK:AK</f>
        <v>female</v>
      </c>
      <c r="E516" t="str">
        <f>'R1_Judge'!AL:AL</f>
        <v>native</v>
      </c>
      <c r="F516" t="str">
        <f>'R1_Judge'!AG:AG</f>
        <v>46-55</v>
      </c>
      <c r="G516" t="str">
        <f>'R1_Judge'!AI:AI</f>
        <v>slightly</v>
      </c>
      <c r="H516" t="str">
        <f>VLOOKUP($A:$A,'R1_Respond'!$O:$AI,2,FALSE)</f>
        <v>A2U8EBN3IPMJ19</v>
      </c>
      <c r="I516" t="str">
        <f>VLOOKUP($A:$A,'R1_Respond'!$O:$AI,20,FALSE)</f>
        <v>female</v>
      </c>
      <c r="J516" t="str">
        <f>VLOOKUP($A:$A,'R1_Respond'!$O:$AI,21,FALSE)</f>
        <v>native</v>
      </c>
      <c r="K516" t="str">
        <f>VLOOKUP($A:$A,'R1_Respond'!$O:$AI,17,FALSE)</f>
        <v>36-45</v>
      </c>
      <c r="L516">
        <f>VLOOKUP($A:$A,'R1_Respond'!$O:$AI,15,FALSE)</f>
        <v>1</v>
      </c>
      <c r="M516">
        <f>VLOOKUP($A:$A,'R1_Respond'!$O:$AI,16,FALSE)</f>
        <v>9</v>
      </c>
    </row>
    <row r="517" spans="1:13" x14ac:dyDescent="0.25">
      <c r="A517" t="str">
        <f>VLOOKUP('R1_Judge'!AE:AE,'R1_Correction'!A:B,2,FALSE)</f>
        <v>32Z9ZLUT1MG17RBA02WDCAH95CPOHD</v>
      </c>
      <c r="B517" t="str">
        <f>'R1_Judge'!AF:AF</f>
        <v>What can I help you with?</v>
      </c>
      <c r="C517" t="str">
        <f>'R1_Judge'!P:P</f>
        <v>A3TWIUN2YTYNML</v>
      </c>
      <c r="D517" t="str">
        <f>'R1_Judge'!AK:AK</f>
        <v>female</v>
      </c>
      <c r="E517" t="str">
        <f>'R1_Judge'!AL:AL</f>
        <v>native</v>
      </c>
      <c r="F517" t="str">
        <f>'R1_Judge'!AG:AG</f>
        <v>36-45</v>
      </c>
      <c r="G517" t="str">
        <f>'R1_Judge'!AI:AI</f>
        <v>extremely</v>
      </c>
      <c r="H517" t="str">
        <f>VLOOKUP($A:$A,'R1_Respond'!$O:$AI,2,FALSE)</f>
        <v>A2U8EBN3IPMJ19</v>
      </c>
      <c r="I517" t="str">
        <f>VLOOKUP($A:$A,'R1_Respond'!$O:$AI,20,FALSE)</f>
        <v>female</v>
      </c>
      <c r="J517" t="str">
        <f>VLOOKUP($A:$A,'R1_Respond'!$O:$AI,21,FALSE)</f>
        <v>native</v>
      </c>
      <c r="K517" t="str">
        <f>VLOOKUP($A:$A,'R1_Respond'!$O:$AI,17,FALSE)</f>
        <v>36-45</v>
      </c>
      <c r="L517">
        <f>VLOOKUP($A:$A,'R1_Respond'!$O:$AI,15,FALSE)</f>
        <v>1</v>
      </c>
      <c r="M517">
        <f>VLOOKUP($A:$A,'R1_Respond'!$O:$AI,16,FALSE)</f>
        <v>9</v>
      </c>
    </row>
    <row r="518" spans="1:13" x14ac:dyDescent="0.25">
      <c r="A518" t="str">
        <f>VLOOKUP('R1_Judge'!AE:AE,'R1_Correction'!A:B,2,FALSE)</f>
        <v>3F6HPJW4JEW5XAHU83KG60OTJ0E2W3</v>
      </c>
      <c r="B518" t="str">
        <f>'R1_Judge'!AF:AF</f>
        <v>Sorry didn't have my phone on me. What do you need?</v>
      </c>
      <c r="C518" t="str">
        <f>'R1_Judge'!P:P</f>
        <v>A3MYTEE8WSEQ2Z</v>
      </c>
      <c r="D518" t="str">
        <f>'R1_Judge'!AK:AK</f>
        <v>male</v>
      </c>
      <c r="E518" t="str">
        <f>'R1_Judge'!AL:AL</f>
        <v>native</v>
      </c>
      <c r="F518" t="str">
        <f>'R1_Judge'!AG:AG</f>
        <v>18-25</v>
      </c>
      <c r="G518" t="str">
        <f>'R1_Judge'!AI:AI</f>
        <v>very</v>
      </c>
      <c r="H518" t="str">
        <f>VLOOKUP($A:$A,'R1_Respond'!$O:$AI,2,FALSE)</f>
        <v>A6Q0BGCVLWLXE</v>
      </c>
      <c r="I518" t="str">
        <f>VLOOKUP($A:$A,'R1_Respond'!$O:$AI,20,FALSE)</f>
        <v>male</v>
      </c>
      <c r="J518" t="str">
        <f>VLOOKUP($A:$A,'R1_Respond'!$O:$AI,21,FALSE)</f>
        <v>native</v>
      </c>
      <c r="K518" t="str">
        <f>VLOOKUP($A:$A,'R1_Respond'!$O:$AI,17,FALSE)</f>
        <v>36-45</v>
      </c>
      <c r="L518">
        <f>VLOOKUP($A:$A,'R1_Respond'!$O:$AI,15,FALSE)</f>
        <v>1</v>
      </c>
      <c r="M518">
        <f>VLOOKUP($A:$A,'R1_Respond'!$O:$AI,16,FALSE)</f>
        <v>9</v>
      </c>
    </row>
    <row r="519" spans="1:13" x14ac:dyDescent="0.25">
      <c r="A519" t="str">
        <f>VLOOKUP('R1_Judge'!AE:AE,'R1_Correction'!A:B,2,FALSE)</f>
        <v>3F6HPJW4JEW5XAHU83KG60OTJ0E2W3</v>
      </c>
      <c r="B519" t="str">
        <f>'R1_Judge'!AF:AF</f>
        <v>Sorry didn't have my phone on me. What do you need?</v>
      </c>
      <c r="C519" t="str">
        <f>'R1_Judge'!P:P</f>
        <v>APRBKGIRNIXRW</v>
      </c>
      <c r="D519" t="str">
        <f>'R1_Judge'!AK:AK</f>
        <v>male</v>
      </c>
      <c r="E519" t="str">
        <f>'R1_Judge'!AL:AL</f>
        <v>native</v>
      </c>
      <c r="F519" t="str">
        <f>'R1_Judge'!AG:AG</f>
        <v>26-35</v>
      </c>
      <c r="G519" t="str">
        <f>'R1_Judge'!AI:AI</f>
        <v>slightly</v>
      </c>
      <c r="H519" t="str">
        <f>VLOOKUP($A:$A,'R1_Respond'!$O:$AI,2,FALSE)</f>
        <v>A6Q0BGCVLWLXE</v>
      </c>
      <c r="I519" t="str">
        <f>VLOOKUP($A:$A,'R1_Respond'!$O:$AI,20,FALSE)</f>
        <v>male</v>
      </c>
      <c r="J519" t="str">
        <f>VLOOKUP($A:$A,'R1_Respond'!$O:$AI,21,FALSE)</f>
        <v>native</v>
      </c>
      <c r="K519" t="str">
        <f>VLOOKUP($A:$A,'R1_Respond'!$O:$AI,17,FALSE)</f>
        <v>36-45</v>
      </c>
      <c r="L519">
        <f>VLOOKUP($A:$A,'R1_Respond'!$O:$AI,15,FALSE)</f>
        <v>1</v>
      </c>
      <c r="M519">
        <f>VLOOKUP($A:$A,'R1_Respond'!$O:$AI,16,FALSE)</f>
        <v>9</v>
      </c>
    </row>
    <row r="520" spans="1:13" x14ac:dyDescent="0.25">
      <c r="A520" t="str">
        <f>VLOOKUP('R1_Judge'!AE:AE,'R1_Correction'!A:B,2,FALSE)</f>
        <v>3F6HPJW4JEW5XAHU83KG60OTJ0E2W3</v>
      </c>
      <c r="B520" t="str">
        <f>'R1_Judge'!AF:AF</f>
        <v>Sorry didn't have my phone on me. What do you need?</v>
      </c>
      <c r="C520" t="str">
        <f>'R1_Judge'!P:P</f>
        <v>A3GLMBZSG3VU4P</v>
      </c>
      <c r="D520" t="str">
        <f>'R1_Judge'!AK:AK</f>
        <v>female</v>
      </c>
      <c r="E520" t="str">
        <f>'R1_Judge'!AL:AL</f>
        <v>native</v>
      </c>
      <c r="F520" t="str">
        <f>'R1_Judge'!AG:AG</f>
        <v>18-25</v>
      </c>
      <c r="G520" t="str">
        <f>'R1_Judge'!AI:AI</f>
        <v>slightly</v>
      </c>
      <c r="H520" t="str">
        <f>VLOOKUP($A:$A,'R1_Respond'!$O:$AI,2,FALSE)</f>
        <v>A6Q0BGCVLWLXE</v>
      </c>
      <c r="I520" t="str">
        <f>VLOOKUP($A:$A,'R1_Respond'!$O:$AI,20,FALSE)</f>
        <v>male</v>
      </c>
      <c r="J520" t="str">
        <f>VLOOKUP($A:$A,'R1_Respond'!$O:$AI,21,FALSE)</f>
        <v>native</v>
      </c>
      <c r="K520" t="str">
        <f>VLOOKUP($A:$A,'R1_Respond'!$O:$AI,17,FALSE)</f>
        <v>36-45</v>
      </c>
      <c r="L520">
        <f>VLOOKUP($A:$A,'R1_Respond'!$O:$AI,15,FALSE)</f>
        <v>1</v>
      </c>
      <c r="M520">
        <f>VLOOKUP($A:$A,'R1_Respond'!$O:$AI,16,FALSE)</f>
        <v>9</v>
      </c>
    </row>
    <row r="521" spans="1:13" x14ac:dyDescent="0.25">
      <c r="A521" t="str">
        <f>VLOOKUP('R1_Judge'!AE:AE,'R1_Correction'!A:B,2,FALSE)</f>
        <v>3GD6L00D3TT23D5KLXEFSJCXTR7M1Y</v>
      </c>
      <c r="B521" t="str">
        <f>'R1_Judge'!AF:AF</f>
        <v>I'm sorry, what can I help you with Jeremy?</v>
      </c>
      <c r="C521" t="str">
        <f>'R1_Judge'!P:P</f>
        <v>ACKPIJEXGOL72</v>
      </c>
      <c r="D521" t="str">
        <f>'R1_Judge'!AK:AK</f>
        <v>male</v>
      </c>
      <c r="E521" t="str">
        <f>'R1_Judge'!AL:AL</f>
        <v>profession</v>
      </c>
      <c r="F521" t="str">
        <f>'R1_Judge'!AG:AG</f>
        <v>18-25</v>
      </c>
      <c r="G521" t="str">
        <f>'R1_Judge'!AI:AI</f>
        <v>moderately</v>
      </c>
      <c r="H521" t="str">
        <f>VLOOKUP($A:$A,'R1_Respond'!$O:$AI,2,FALSE)</f>
        <v>AN4B03UMF1N0F</v>
      </c>
      <c r="I521" t="str">
        <f>VLOOKUP($A:$A,'R1_Respond'!$O:$AI,20,FALSE)</f>
        <v>female</v>
      </c>
      <c r="J521" t="str">
        <f>VLOOKUP($A:$A,'R1_Respond'!$O:$AI,21,FALSE)</f>
        <v>native</v>
      </c>
      <c r="K521" t="str">
        <f>VLOOKUP($A:$A,'R1_Respond'!$O:$AI,17,FALSE)</f>
        <v>36-45</v>
      </c>
      <c r="L521">
        <f>VLOOKUP($A:$A,'R1_Respond'!$O:$AI,15,FALSE)</f>
        <v>1</v>
      </c>
      <c r="M521">
        <f>VLOOKUP($A:$A,'R1_Respond'!$O:$AI,16,FALSE)</f>
        <v>9</v>
      </c>
    </row>
    <row r="522" spans="1:13" x14ac:dyDescent="0.25">
      <c r="A522" t="str">
        <f>VLOOKUP('R1_Judge'!AE:AE,'R1_Correction'!A:B,2,FALSE)</f>
        <v>3GD6L00D3TT23D5KLXEFSJCXTR7M1Y</v>
      </c>
      <c r="B522" t="str">
        <f>'R1_Judge'!AF:AF</f>
        <v>I'm sorry, what can I help you with Jeremy?</v>
      </c>
      <c r="C522" t="str">
        <f>'R1_Judge'!P:P</f>
        <v>A1H4GJFI4NJWKV</v>
      </c>
      <c r="D522" t="str">
        <f>'R1_Judge'!AK:AK</f>
        <v>female</v>
      </c>
      <c r="E522" t="str">
        <f>'R1_Judge'!AL:AL</f>
        <v>native</v>
      </c>
      <c r="F522" t="str">
        <f>'R1_Judge'!AG:AG</f>
        <v>36-45</v>
      </c>
      <c r="G522" t="str">
        <f>'R1_Judge'!AI:AI</f>
        <v>none</v>
      </c>
      <c r="H522" t="str">
        <f>VLOOKUP($A:$A,'R1_Respond'!$O:$AI,2,FALSE)</f>
        <v>AN4B03UMF1N0F</v>
      </c>
      <c r="I522" t="str">
        <f>VLOOKUP($A:$A,'R1_Respond'!$O:$AI,20,FALSE)</f>
        <v>female</v>
      </c>
      <c r="J522" t="str">
        <f>VLOOKUP($A:$A,'R1_Respond'!$O:$AI,21,FALSE)</f>
        <v>native</v>
      </c>
      <c r="K522" t="str">
        <f>VLOOKUP($A:$A,'R1_Respond'!$O:$AI,17,FALSE)</f>
        <v>36-45</v>
      </c>
      <c r="L522">
        <f>VLOOKUP($A:$A,'R1_Respond'!$O:$AI,15,FALSE)</f>
        <v>1</v>
      </c>
      <c r="M522">
        <f>VLOOKUP($A:$A,'R1_Respond'!$O:$AI,16,FALSE)</f>
        <v>9</v>
      </c>
    </row>
    <row r="523" spans="1:13" x14ac:dyDescent="0.25">
      <c r="A523" t="str">
        <f>VLOOKUP('R1_Judge'!AE:AE,'R1_Correction'!A:B,2,FALSE)</f>
        <v>3GD6L00D3TT23D5KLXEFSJCXTR7M1Y</v>
      </c>
      <c r="B523" t="str">
        <f>'R1_Judge'!AF:AF</f>
        <v>I'm sorry, what can I help you with Jeremy?</v>
      </c>
      <c r="C523" t="str">
        <f>'R1_Judge'!P:P</f>
        <v>AY9S6HCHZ8F1Y</v>
      </c>
      <c r="D523" t="str">
        <f>'R1_Judge'!AK:AK</f>
        <v>male</v>
      </c>
      <c r="E523" t="str">
        <f>'R1_Judge'!AL:AL</f>
        <v>native</v>
      </c>
      <c r="F523" t="str">
        <f>'R1_Judge'!AG:AG</f>
        <v>26-35</v>
      </c>
      <c r="G523" t="str">
        <f>'R1_Judge'!AI:AI</f>
        <v>moderately</v>
      </c>
      <c r="H523" t="str">
        <f>VLOOKUP($A:$A,'R1_Respond'!$O:$AI,2,FALSE)</f>
        <v>AN4B03UMF1N0F</v>
      </c>
      <c r="I523" t="str">
        <f>VLOOKUP($A:$A,'R1_Respond'!$O:$AI,20,FALSE)</f>
        <v>female</v>
      </c>
      <c r="J523" t="str">
        <f>VLOOKUP($A:$A,'R1_Respond'!$O:$AI,21,FALSE)</f>
        <v>native</v>
      </c>
      <c r="K523" t="str">
        <f>VLOOKUP($A:$A,'R1_Respond'!$O:$AI,17,FALSE)</f>
        <v>36-45</v>
      </c>
      <c r="L523">
        <f>VLOOKUP($A:$A,'R1_Respond'!$O:$AI,15,FALSE)</f>
        <v>1</v>
      </c>
      <c r="M523">
        <f>VLOOKUP($A:$A,'R1_Respond'!$O:$AI,16,FALSE)</f>
        <v>9</v>
      </c>
    </row>
    <row r="524" spans="1:13" x14ac:dyDescent="0.25">
      <c r="A524" t="str">
        <f>VLOOKUP('R1_Judge'!AE:AE,'R1_Correction'!A:B,2,FALSE)</f>
        <v>3LO69W1SU49F1AD234Y3ZT1EV7BLGY</v>
      </c>
      <c r="B524" t="str">
        <f>'R1_Judge'!AF:AF</f>
        <v>Sure, how can i help?</v>
      </c>
      <c r="C524" t="str">
        <f>'R1_Judge'!P:P</f>
        <v>A3TWIUN2YTYNML</v>
      </c>
      <c r="D524" t="str">
        <f>'R1_Judge'!AK:AK</f>
        <v>female</v>
      </c>
      <c r="E524" t="str">
        <f>'R1_Judge'!AL:AL</f>
        <v>native</v>
      </c>
      <c r="F524" t="str">
        <f>'R1_Judge'!AG:AG</f>
        <v>36-45</v>
      </c>
      <c r="G524" t="str">
        <f>'R1_Judge'!AI:AI</f>
        <v>extremely</v>
      </c>
      <c r="H524" t="str">
        <f>VLOOKUP($A:$A,'R1_Respond'!$O:$AI,2,FALSE)</f>
        <v>A1L62VC27LQKPA</v>
      </c>
      <c r="I524" t="str">
        <f>VLOOKUP($A:$A,'R1_Respond'!$O:$AI,20,FALSE)</f>
        <v>female</v>
      </c>
      <c r="J524" t="str">
        <f>VLOOKUP($A:$A,'R1_Respond'!$O:$AI,21,FALSE)</f>
        <v>native</v>
      </c>
      <c r="K524" t="str">
        <f>VLOOKUP($A:$A,'R1_Respond'!$O:$AI,17,FALSE)</f>
        <v>26-35</v>
      </c>
      <c r="L524">
        <f>VLOOKUP($A:$A,'R1_Respond'!$O:$AI,15,FALSE)</f>
        <v>1</v>
      </c>
      <c r="M524">
        <f>VLOOKUP($A:$A,'R1_Respond'!$O:$AI,16,FALSE)</f>
        <v>9</v>
      </c>
    </row>
    <row r="525" spans="1:13" x14ac:dyDescent="0.25">
      <c r="A525" t="str">
        <f>VLOOKUP('R1_Judge'!AE:AE,'R1_Correction'!A:B,2,FALSE)</f>
        <v>3LO69W1SU49F1AD234Y3ZT1EV7BLGY</v>
      </c>
      <c r="B525" t="str">
        <f>'R1_Judge'!AF:AF</f>
        <v>Sure, how can i help?</v>
      </c>
      <c r="C525" t="str">
        <f>'R1_Judge'!P:P</f>
        <v>A14M2EERU7E8KD</v>
      </c>
      <c r="D525" t="str">
        <f>'R1_Judge'!AK:AK</f>
        <v>female</v>
      </c>
      <c r="E525" t="str">
        <f>'R1_Judge'!AL:AL</f>
        <v>native</v>
      </c>
      <c r="F525" t="str">
        <f>'R1_Judge'!AG:AG</f>
        <v>26-35</v>
      </c>
      <c r="G525" t="str">
        <f>'R1_Judge'!AI:AI</f>
        <v>extremely</v>
      </c>
      <c r="H525" t="str">
        <f>VLOOKUP($A:$A,'R1_Respond'!$O:$AI,2,FALSE)</f>
        <v>A1L62VC27LQKPA</v>
      </c>
      <c r="I525" t="str">
        <f>VLOOKUP($A:$A,'R1_Respond'!$O:$AI,20,FALSE)</f>
        <v>female</v>
      </c>
      <c r="J525" t="str">
        <f>VLOOKUP($A:$A,'R1_Respond'!$O:$AI,21,FALSE)</f>
        <v>native</v>
      </c>
      <c r="K525" t="str">
        <f>VLOOKUP($A:$A,'R1_Respond'!$O:$AI,17,FALSE)</f>
        <v>26-35</v>
      </c>
      <c r="L525">
        <f>VLOOKUP($A:$A,'R1_Respond'!$O:$AI,15,FALSE)</f>
        <v>1</v>
      </c>
      <c r="M525">
        <f>VLOOKUP($A:$A,'R1_Respond'!$O:$AI,16,FALSE)</f>
        <v>9</v>
      </c>
    </row>
    <row r="526" spans="1:13" x14ac:dyDescent="0.25">
      <c r="A526" t="str">
        <f>VLOOKUP('R1_Judge'!AE:AE,'R1_Correction'!A:B,2,FALSE)</f>
        <v>3LO69W1SU49F1AD234Y3ZT1EV7BLGY</v>
      </c>
      <c r="B526" t="str">
        <f>'R1_Judge'!AF:AF</f>
        <v>Sure, how can i help?</v>
      </c>
      <c r="C526" t="str">
        <f>'R1_Judge'!P:P</f>
        <v>A11T4227GSO6EP</v>
      </c>
      <c r="D526" t="str">
        <f>'R1_Judge'!AK:AK</f>
        <v>male</v>
      </c>
      <c r="E526" t="str">
        <f>'R1_Judge'!AL:AL</f>
        <v>profession</v>
      </c>
      <c r="F526" t="str">
        <f>'R1_Judge'!AG:AG</f>
        <v>26-35</v>
      </c>
      <c r="G526" t="str">
        <f>'R1_Judge'!AI:AI</f>
        <v>extremely</v>
      </c>
      <c r="H526" t="str">
        <f>VLOOKUP($A:$A,'R1_Respond'!$O:$AI,2,FALSE)</f>
        <v>A1L62VC27LQKPA</v>
      </c>
      <c r="I526" t="str">
        <f>VLOOKUP($A:$A,'R1_Respond'!$O:$AI,20,FALSE)</f>
        <v>female</v>
      </c>
      <c r="J526" t="str">
        <f>VLOOKUP($A:$A,'R1_Respond'!$O:$AI,21,FALSE)</f>
        <v>native</v>
      </c>
      <c r="K526" t="str">
        <f>VLOOKUP($A:$A,'R1_Respond'!$O:$AI,17,FALSE)</f>
        <v>26-35</v>
      </c>
      <c r="L526">
        <f>VLOOKUP($A:$A,'R1_Respond'!$O:$AI,15,FALSE)</f>
        <v>1</v>
      </c>
      <c r="M526">
        <f>VLOOKUP($A:$A,'R1_Respond'!$O:$AI,16,FALSE)</f>
        <v>9</v>
      </c>
    </row>
    <row r="527" spans="1:13" x14ac:dyDescent="0.25">
      <c r="A527" t="str">
        <f>VLOOKUP('R1_Judge'!AE:AE,'R1_Correction'!A:B,2,FALSE)</f>
        <v>3NJM2BJS4X2SBJCVTAVRQJPJ2S2CP1</v>
      </c>
      <c r="B527" t="str">
        <f>'R1_Judge'!AF:AF</f>
        <v>What can i do for you?</v>
      </c>
      <c r="C527" t="str">
        <f>'R1_Judge'!P:P</f>
        <v>A3MYTEE8WSEQ2Z</v>
      </c>
      <c r="D527" t="str">
        <f>'R1_Judge'!AK:AK</f>
        <v>male</v>
      </c>
      <c r="E527" t="str">
        <f>'R1_Judge'!AL:AL</f>
        <v>native</v>
      </c>
      <c r="F527" t="str">
        <f>'R1_Judge'!AG:AG</f>
        <v>18-25</v>
      </c>
      <c r="G527" t="str">
        <f>'R1_Judge'!AI:AI</f>
        <v>very</v>
      </c>
      <c r="H527" t="str">
        <f>VLOOKUP($A:$A,'R1_Respond'!$O:$AI,2,FALSE)</f>
        <v>A2XC9QKBZN6PLH</v>
      </c>
      <c r="I527" t="str">
        <f>VLOOKUP($A:$A,'R1_Respond'!$O:$AI,20,FALSE)</f>
        <v>male</v>
      </c>
      <c r="J527" t="str">
        <f>VLOOKUP($A:$A,'R1_Respond'!$O:$AI,21,FALSE)</f>
        <v>native</v>
      </c>
      <c r="K527" t="str">
        <f>VLOOKUP($A:$A,'R1_Respond'!$O:$AI,17,FALSE)</f>
        <v>36-45</v>
      </c>
      <c r="L527">
        <f>VLOOKUP($A:$A,'R1_Respond'!$O:$AI,15,FALSE)</f>
        <v>1</v>
      </c>
      <c r="M527">
        <f>VLOOKUP($A:$A,'R1_Respond'!$O:$AI,16,FALSE)</f>
        <v>9</v>
      </c>
    </row>
    <row r="528" spans="1:13" x14ac:dyDescent="0.25">
      <c r="A528" t="str">
        <f>VLOOKUP('R1_Judge'!AE:AE,'R1_Correction'!A:B,2,FALSE)</f>
        <v>3NJM2BJS4X2SBJCVTAVRQJPJ2S2CP1</v>
      </c>
      <c r="B528" t="str">
        <f>'R1_Judge'!AF:AF</f>
        <v>What can i do for you?</v>
      </c>
      <c r="C528" t="str">
        <f>'R1_Judge'!P:P</f>
        <v>AY9S6HCHZ8F1Y</v>
      </c>
      <c r="D528" t="str">
        <f>'R1_Judge'!AK:AK</f>
        <v>male</v>
      </c>
      <c r="E528" t="str">
        <f>'R1_Judge'!AL:AL</f>
        <v>native</v>
      </c>
      <c r="F528" t="str">
        <f>'R1_Judge'!AG:AG</f>
        <v>26-35</v>
      </c>
      <c r="G528" t="str">
        <f>'R1_Judge'!AI:AI</f>
        <v>slightly</v>
      </c>
      <c r="H528" t="str">
        <f>VLOOKUP($A:$A,'R1_Respond'!$O:$AI,2,FALSE)</f>
        <v>A2XC9QKBZN6PLH</v>
      </c>
      <c r="I528" t="str">
        <f>VLOOKUP($A:$A,'R1_Respond'!$O:$AI,20,FALSE)</f>
        <v>male</v>
      </c>
      <c r="J528" t="str">
        <f>VLOOKUP($A:$A,'R1_Respond'!$O:$AI,21,FALSE)</f>
        <v>native</v>
      </c>
      <c r="K528" t="str">
        <f>VLOOKUP($A:$A,'R1_Respond'!$O:$AI,17,FALSE)</f>
        <v>36-45</v>
      </c>
      <c r="L528">
        <f>VLOOKUP($A:$A,'R1_Respond'!$O:$AI,15,FALSE)</f>
        <v>1</v>
      </c>
      <c r="M528">
        <f>VLOOKUP($A:$A,'R1_Respond'!$O:$AI,16,FALSE)</f>
        <v>9</v>
      </c>
    </row>
    <row r="529" spans="1:13" x14ac:dyDescent="0.25">
      <c r="A529" t="str">
        <f>VLOOKUP('R1_Judge'!AE:AE,'R1_Correction'!A:B,2,FALSE)</f>
        <v>3NJM2BJS4X2SBJCVTAVRQJPJ2S2CP1</v>
      </c>
      <c r="B529" t="str">
        <f>'R1_Judge'!AF:AF</f>
        <v>What can i do for you?</v>
      </c>
      <c r="C529" t="str">
        <f>'R1_Judge'!P:P</f>
        <v>APRBKGIRNIXRW</v>
      </c>
      <c r="D529" t="str">
        <f>'R1_Judge'!AK:AK</f>
        <v>male</v>
      </c>
      <c r="E529" t="str">
        <f>'R1_Judge'!AL:AL</f>
        <v>native</v>
      </c>
      <c r="F529" t="str">
        <f>'R1_Judge'!AG:AG</f>
        <v>26-35</v>
      </c>
      <c r="G529" t="str">
        <f>'R1_Judge'!AI:AI</f>
        <v>slightly</v>
      </c>
      <c r="H529" t="str">
        <f>VLOOKUP($A:$A,'R1_Respond'!$O:$AI,2,FALSE)</f>
        <v>A2XC9QKBZN6PLH</v>
      </c>
      <c r="I529" t="str">
        <f>VLOOKUP($A:$A,'R1_Respond'!$O:$AI,20,FALSE)</f>
        <v>male</v>
      </c>
      <c r="J529" t="str">
        <f>VLOOKUP($A:$A,'R1_Respond'!$O:$AI,21,FALSE)</f>
        <v>native</v>
      </c>
      <c r="K529" t="str">
        <f>VLOOKUP($A:$A,'R1_Respond'!$O:$AI,17,FALSE)</f>
        <v>36-45</v>
      </c>
      <c r="L529">
        <f>VLOOKUP($A:$A,'R1_Respond'!$O:$AI,15,FALSE)</f>
        <v>1</v>
      </c>
      <c r="M529">
        <f>VLOOKUP($A:$A,'R1_Respond'!$O:$AI,16,FALSE)</f>
        <v>9</v>
      </c>
    </row>
    <row r="530" spans="1:13" x14ac:dyDescent="0.25">
      <c r="A530" t="str">
        <f>VLOOKUP('R1_Judge'!AE:AE,'R1_Correction'!A:B,2,FALSE)</f>
        <v>3UWN2HHPUZ18FFPEAH8Z1ZO6ODFSN1</v>
      </c>
      <c r="B530" t="str">
        <f>'R1_Judge'!AF:AF</f>
        <v>How can I help you Jeremy?</v>
      </c>
      <c r="C530" t="str">
        <f>'R1_Judge'!P:P</f>
        <v>A20O44S26VN11P</v>
      </c>
      <c r="D530" t="str">
        <f>'R1_Judge'!AK:AK</f>
        <v>female</v>
      </c>
      <c r="E530" t="str">
        <f>'R1_Judge'!AL:AL</f>
        <v>native</v>
      </c>
      <c r="F530" t="str">
        <f>'R1_Judge'!AG:AG</f>
        <v>18-25</v>
      </c>
      <c r="G530" t="str">
        <f>'R1_Judge'!AI:AI</f>
        <v>slightly</v>
      </c>
      <c r="H530" t="str">
        <f>VLOOKUP($A:$A,'R1_Respond'!$O:$AI,2,FALSE)</f>
        <v>A3BP890CXV4UMN</v>
      </c>
      <c r="I530" t="str">
        <f>VLOOKUP($A:$A,'R1_Respond'!$O:$AI,20,FALSE)</f>
        <v>female</v>
      </c>
      <c r="J530" t="str">
        <f>VLOOKUP($A:$A,'R1_Respond'!$O:$AI,21,FALSE)</f>
        <v>native</v>
      </c>
      <c r="K530" t="str">
        <f>VLOOKUP($A:$A,'R1_Respond'!$O:$AI,17,FALSE)</f>
        <v>46-55</v>
      </c>
      <c r="L530">
        <f>VLOOKUP($A:$A,'R1_Respond'!$O:$AI,15,FALSE)</f>
        <v>1</v>
      </c>
      <c r="M530">
        <f>VLOOKUP($A:$A,'R1_Respond'!$O:$AI,16,FALSE)</f>
        <v>9</v>
      </c>
    </row>
    <row r="531" spans="1:13" x14ac:dyDescent="0.25">
      <c r="A531" t="str">
        <f>VLOOKUP('R1_Judge'!AE:AE,'R1_Correction'!A:B,2,FALSE)</f>
        <v>3UWN2HHPUZ18FFPEAH8Z1ZO6ODFSN1</v>
      </c>
      <c r="B531" t="str">
        <f>'R1_Judge'!AF:AF</f>
        <v>How can I help you Jeremy?</v>
      </c>
      <c r="C531" t="str">
        <f>'R1_Judge'!P:P</f>
        <v>A35DZ5AAKNOKQ8</v>
      </c>
      <c r="D531" t="str">
        <f>'R1_Judge'!AK:AK</f>
        <v>female</v>
      </c>
      <c r="E531" t="str">
        <f>'R1_Judge'!AL:AL</f>
        <v>native</v>
      </c>
      <c r="F531" t="str">
        <f>'R1_Judge'!AG:AG</f>
        <v>26-35</v>
      </c>
      <c r="G531" t="str">
        <f>'R1_Judge'!AI:AI</f>
        <v>moderately</v>
      </c>
      <c r="H531" t="str">
        <f>VLOOKUP($A:$A,'R1_Respond'!$O:$AI,2,FALSE)</f>
        <v>A3BP890CXV4UMN</v>
      </c>
      <c r="I531" t="str">
        <f>VLOOKUP($A:$A,'R1_Respond'!$O:$AI,20,FALSE)</f>
        <v>female</v>
      </c>
      <c r="J531" t="str">
        <f>VLOOKUP($A:$A,'R1_Respond'!$O:$AI,21,FALSE)</f>
        <v>native</v>
      </c>
      <c r="K531" t="str">
        <f>VLOOKUP($A:$A,'R1_Respond'!$O:$AI,17,FALSE)</f>
        <v>46-55</v>
      </c>
      <c r="L531">
        <f>VLOOKUP($A:$A,'R1_Respond'!$O:$AI,15,FALSE)</f>
        <v>1</v>
      </c>
      <c r="M531">
        <f>VLOOKUP($A:$A,'R1_Respond'!$O:$AI,16,FALSE)</f>
        <v>9</v>
      </c>
    </row>
    <row r="532" spans="1:13" x14ac:dyDescent="0.25">
      <c r="A532" t="str">
        <f>VLOOKUP('R1_Judge'!AE:AE,'R1_Correction'!A:B,2,FALSE)</f>
        <v>3UWN2HHPUZ18FFPEAH8Z1ZO6ODFSN1</v>
      </c>
      <c r="B532" t="str">
        <f>'R1_Judge'!AF:AF</f>
        <v>How can I help you Jeremy?</v>
      </c>
      <c r="C532" t="str">
        <f>'R1_Judge'!P:P</f>
        <v>A1IOMFFEKCWOIT</v>
      </c>
      <c r="D532" t="str">
        <f>'R1_Judge'!AK:AK</f>
        <v>female</v>
      </c>
      <c r="E532" t="str">
        <f>'R1_Judge'!AL:AL</f>
        <v>profession</v>
      </c>
      <c r="F532" t="str">
        <f>'R1_Judge'!AG:AG</f>
        <v>26-35</v>
      </c>
      <c r="G532" t="str">
        <f>'R1_Judge'!AI:AI</f>
        <v>extremely</v>
      </c>
      <c r="H532" t="str">
        <f>VLOOKUP($A:$A,'R1_Respond'!$O:$AI,2,FALSE)</f>
        <v>A3BP890CXV4UMN</v>
      </c>
      <c r="I532" t="str">
        <f>VLOOKUP($A:$A,'R1_Respond'!$O:$AI,20,FALSE)</f>
        <v>female</v>
      </c>
      <c r="J532" t="str">
        <f>VLOOKUP($A:$A,'R1_Respond'!$O:$AI,21,FALSE)</f>
        <v>native</v>
      </c>
      <c r="K532" t="str">
        <f>VLOOKUP($A:$A,'R1_Respond'!$O:$AI,17,FALSE)</f>
        <v>46-55</v>
      </c>
      <c r="L532">
        <f>VLOOKUP($A:$A,'R1_Respond'!$O:$AI,15,FALSE)</f>
        <v>1</v>
      </c>
      <c r="M532">
        <f>VLOOKUP($A:$A,'R1_Respond'!$O:$AI,16,FALSE)</f>
        <v>9</v>
      </c>
    </row>
    <row r="533" spans="1:13" x14ac:dyDescent="0.25">
      <c r="A533" t="str">
        <f>VLOOKUP('R1_Judge'!AE:AE,'R1_Correction'!A:B,2,FALSE)</f>
        <v>3VJ40NV2QJJRC0250WD2QTKXG6QOTT</v>
      </c>
      <c r="B533" t="str">
        <f>'R1_Judge'!AF:AF</f>
        <v>Hey, sorry.  What's up man?</v>
      </c>
      <c r="C533" t="str">
        <f>'R1_Judge'!P:P</f>
        <v>A2SKVQA1LQCH0M</v>
      </c>
      <c r="D533" t="str">
        <f>'R1_Judge'!AK:AK</f>
        <v>female</v>
      </c>
      <c r="E533" t="str">
        <f>'R1_Judge'!AL:AL</f>
        <v>profession</v>
      </c>
      <c r="F533" t="str">
        <f>'R1_Judge'!AG:AG</f>
        <v>26-35</v>
      </c>
      <c r="G533" t="str">
        <f>'R1_Judge'!AI:AI</f>
        <v>slightly</v>
      </c>
      <c r="H533" t="str">
        <f>VLOOKUP($A:$A,'R1_Respond'!$O:$AI,2,FALSE)</f>
        <v>A24H4D0R8B7LBM</v>
      </c>
      <c r="I533" t="str">
        <f>VLOOKUP($A:$A,'R1_Respond'!$O:$AI,20,FALSE)</f>
        <v>male</v>
      </c>
      <c r="J533" t="str">
        <f>VLOOKUP($A:$A,'R1_Respond'!$O:$AI,21,FALSE)</f>
        <v>native</v>
      </c>
      <c r="K533" t="str">
        <f>VLOOKUP($A:$A,'R1_Respond'!$O:$AI,17,FALSE)</f>
        <v>36-45</v>
      </c>
      <c r="L533">
        <f>VLOOKUP($A:$A,'R1_Respond'!$O:$AI,15,FALSE)</f>
        <v>1</v>
      </c>
      <c r="M533">
        <f>VLOOKUP($A:$A,'R1_Respond'!$O:$AI,16,FALSE)</f>
        <v>9</v>
      </c>
    </row>
    <row r="534" spans="1:13" x14ac:dyDescent="0.25">
      <c r="A534" t="str">
        <f>VLOOKUP('R1_Judge'!AE:AE,'R1_Correction'!A:B,2,FALSE)</f>
        <v>3VJ40NV2QJJRC0250WD2QTKXG6QOTT</v>
      </c>
      <c r="B534" t="str">
        <f>'R1_Judge'!AF:AF</f>
        <v>Hey, sorry.  What's up man?</v>
      </c>
      <c r="C534" t="str">
        <f>'R1_Judge'!P:P</f>
        <v>A3GLMBZSG3VU4P</v>
      </c>
      <c r="D534" t="str">
        <f>'R1_Judge'!AK:AK</f>
        <v>female</v>
      </c>
      <c r="E534" t="str">
        <f>'R1_Judge'!AL:AL</f>
        <v>native</v>
      </c>
      <c r="F534" t="str">
        <f>'R1_Judge'!AG:AG</f>
        <v>18-25</v>
      </c>
      <c r="G534" t="str">
        <f>'R1_Judge'!AI:AI</f>
        <v>moderately</v>
      </c>
      <c r="H534" t="str">
        <f>VLOOKUP($A:$A,'R1_Respond'!$O:$AI,2,FALSE)</f>
        <v>A24H4D0R8B7LBM</v>
      </c>
      <c r="I534" t="str">
        <f>VLOOKUP($A:$A,'R1_Respond'!$O:$AI,20,FALSE)</f>
        <v>male</v>
      </c>
      <c r="J534" t="str">
        <f>VLOOKUP($A:$A,'R1_Respond'!$O:$AI,21,FALSE)</f>
        <v>native</v>
      </c>
      <c r="K534" t="str">
        <f>VLOOKUP($A:$A,'R1_Respond'!$O:$AI,17,FALSE)</f>
        <v>36-45</v>
      </c>
      <c r="L534">
        <f>VLOOKUP($A:$A,'R1_Respond'!$O:$AI,15,FALSE)</f>
        <v>1</v>
      </c>
      <c r="M534">
        <f>VLOOKUP($A:$A,'R1_Respond'!$O:$AI,16,FALSE)</f>
        <v>9</v>
      </c>
    </row>
    <row r="535" spans="1:13" x14ac:dyDescent="0.25">
      <c r="A535" t="str">
        <f>VLOOKUP('R1_Judge'!AE:AE,'R1_Correction'!A:B,2,FALSE)</f>
        <v>3VJ40NV2QJJRC0250WD2QTKXG6QOTT</v>
      </c>
      <c r="B535" t="str">
        <f>'R1_Judge'!AF:AF</f>
        <v>Hey, sorry.  What's up man?</v>
      </c>
      <c r="C535" t="str">
        <f>'R1_Judge'!P:P</f>
        <v>A3U761PEG7MFKT</v>
      </c>
      <c r="D535" t="str">
        <f>'R1_Judge'!AK:AK</f>
        <v>female</v>
      </c>
      <c r="E535" t="str">
        <f>'R1_Judge'!AL:AL</f>
        <v>native</v>
      </c>
      <c r="F535" t="str">
        <f>'R1_Judge'!AG:AG</f>
        <v>36-45</v>
      </c>
      <c r="G535" t="str">
        <f>'R1_Judge'!AI:AI</f>
        <v>moderately</v>
      </c>
      <c r="H535" t="str">
        <f>VLOOKUP($A:$A,'R1_Respond'!$O:$AI,2,FALSE)</f>
        <v>A24H4D0R8B7LBM</v>
      </c>
      <c r="I535" t="str">
        <f>VLOOKUP($A:$A,'R1_Respond'!$O:$AI,20,FALSE)</f>
        <v>male</v>
      </c>
      <c r="J535" t="str">
        <f>VLOOKUP($A:$A,'R1_Respond'!$O:$AI,21,FALSE)</f>
        <v>native</v>
      </c>
      <c r="K535" t="str">
        <f>VLOOKUP($A:$A,'R1_Respond'!$O:$AI,17,FALSE)</f>
        <v>36-45</v>
      </c>
      <c r="L535">
        <f>VLOOKUP($A:$A,'R1_Respond'!$O:$AI,15,FALSE)</f>
        <v>1</v>
      </c>
      <c r="M535">
        <f>VLOOKUP($A:$A,'R1_Respond'!$O:$AI,16,FALSE)</f>
        <v>9</v>
      </c>
    </row>
    <row r="536" spans="1:13" x14ac:dyDescent="0.25">
      <c r="A536" t="str">
        <f>VLOOKUP('R1_Judge'!AE:AE,'R1_Correction'!A:B,2,FALSE)</f>
        <v>3YDGXNSEO0Q4AN0ZEENYLZI5L1S84Z</v>
      </c>
      <c r="B536" t="str">
        <f>'R1_Judge'!AF:AF</f>
        <v>What's going on?  Are you ok?</v>
      </c>
      <c r="C536" t="str">
        <f>'R1_Judge'!P:P</f>
        <v>APRBKGIRNIXRW</v>
      </c>
      <c r="D536" t="str">
        <f>'R1_Judge'!AK:AK</f>
        <v>male</v>
      </c>
      <c r="E536" t="str">
        <f>'R1_Judge'!AL:AL</f>
        <v>native</v>
      </c>
      <c r="F536" t="str">
        <f>'R1_Judge'!AG:AG</f>
        <v>26-35</v>
      </c>
      <c r="G536" t="str">
        <f>'R1_Judge'!AI:AI</f>
        <v>moderately</v>
      </c>
      <c r="H536" t="str">
        <f>VLOOKUP($A:$A,'R1_Respond'!$O:$AI,2,FALSE)</f>
        <v>A8UJNIY9R8S7W</v>
      </c>
      <c r="I536" t="str">
        <f>VLOOKUP($A:$A,'R1_Respond'!$O:$AI,20,FALSE)</f>
        <v>male</v>
      </c>
      <c r="J536" t="str">
        <f>VLOOKUP($A:$A,'R1_Respond'!$O:$AI,21,FALSE)</f>
        <v>native</v>
      </c>
      <c r="K536" t="str">
        <f>VLOOKUP($A:$A,'R1_Respond'!$O:$AI,17,FALSE)</f>
        <v>26-35</v>
      </c>
      <c r="L536">
        <f>VLOOKUP($A:$A,'R1_Respond'!$O:$AI,15,FALSE)</f>
        <v>1</v>
      </c>
      <c r="M536">
        <f>VLOOKUP($A:$A,'R1_Respond'!$O:$AI,16,FALSE)</f>
        <v>9</v>
      </c>
    </row>
    <row r="537" spans="1:13" x14ac:dyDescent="0.25">
      <c r="A537" t="str">
        <f>VLOOKUP('R1_Judge'!AE:AE,'R1_Correction'!A:B,2,FALSE)</f>
        <v>3YDGXNSEO0Q4AN0ZEENYLZI5L1S84Z</v>
      </c>
      <c r="B537" t="str">
        <f>'R1_Judge'!AF:AF</f>
        <v>What's going on?  Are you ok?</v>
      </c>
      <c r="C537" t="str">
        <f>'R1_Judge'!P:P</f>
        <v>A3TWIUN2YTYNML</v>
      </c>
      <c r="D537" t="str">
        <f>'R1_Judge'!AK:AK</f>
        <v>female</v>
      </c>
      <c r="E537" t="str">
        <f>'R1_Judge'!AL:AL</f>
        <v>native</v>
      </c>
      <c r="F537" t="str">
        <f>'R1_Judge'!AG:AG</f>
        <v>36-45</v>
      </c>
      <c r="G537" t="str">
        <f>'R1_Judge'!AI:AI</f>
        <v>extremely</v>
      </c>
      <c r="H537" t="str">
        <f>VLOOKUP($A:$A,'R1_Respond'!$O:$AI,2,FALSE)</f>
        <v>A8UJNIY9R8S7W</v>
      </c>
      <c r="I537" t="str">
        <f>VLOOKUP($A:$A,'R1_Respond'!$O:$AI,20,FALSE)</f>
        <v>male</v>
      </c>
      <c r="J537" t="str">
        <f>VLOOKUP($A:$A,'R1_Respond'!$O:$AI,21,FALSE)</f>
        <v>native</v>
      </c>
      <c r="K537" t="str">
        <f>VLOOKUP($A:$A,'R1_Respond'!$O:$AI,17,FALSE)</f>
        <v>26-35</v>
      </c>
      <c r="L537">
        <f>VLOOKUP($A:$A,'R1_Respond'!$O:$AI,15,FALSE)</f>
        <v>1</v>
      </c>
      <c r="M537">
        <f>VLOOKUP($A:$A,'R1_Respond'!$O:$AI,16,FALSE)</f>
        <v>9</v>
      </c>
    </row>
    <row r="538" spans="1:13" x14ac:dyDescent="0.25">
      <c r="A538" t="str">
        <f>VLOOKUP('R1_Judge'!AE:AE,'R1_Correction'!A:B,2,FALSE)</f>
        <v>3YDGXNSEO0Q4AN0ZEENYLZI5L1S84Z</v>
      </c>
      <c r="B538" t="str">
        <f>'R1_Judge'!AF:AF</f>
        <v>What's going on?  Are you ok?</v>
      </c>
      <c r="C538" t="str">
        <f>'R1_Judge'!P:P</f>
        <v>AWYAVVEVO3O6M</v>
      </c>
      <c r="D538" t="str">
        <f>'R1_Judge'!AK:AK</f>
        <v>male</v>
      </c>
      <c r="E538" t="str">
        <f>'R1_Judge'!AL:AL</f>
        <v>profession</v>
      </c>
      <c r="F538" t="str">
        <f>'R1_Judge'!AG:AG</f>
        <v>18-25</v>
      </c>
      <c r="G538" t="str">
        <f>'R1_Judge'!AI:AI</f>
        <v>very</v>
      </c>
      <c r="H538" t="str">
        <f>VLOOKUP($A:$A,'R1_Respond'!$O:$AI,2,FALSE)</f>
        <v>A8UJNIY9R8S7W</v>
      </c>
      <c r="I538" t="str">
        <f>VLOOKUP($A:$A,'R1_Respond'!$O:$AI,20,FALSE)</f>
        <v>male</v>
      </c>
      <c r="J538" t="str">
        <f>VLOOKUP($A:$A,'R1_Respond'!$O:$AI,21,FALSE)</f>
        <v>native</v>
      </c>
      <c r="K538" t="str">
        <f>VLOOKUP($A:$A,'R1_Respond'!$O:$AI,17,FALSE)</f>
        <v>26-35</v>
      </c>
      <c r="L538">
        <f>VLOOKUP($A:$A,'R1_Respond'!$O:$AI,15,FALSE)</f>
        <v>1</v>
      </c>
      <c r="M538">
        <f>VLOOKUP($A:$A,'R1_Respond'!$O:$AI,16,FALSE)</f>
        <v>9</v>
      </c>
    </row>
    <row r="539" spans="1:13" x14ac:dyDescent="0.25">
      <c r="A539" t="str">
        <f>VLOOKUP('R1_Judge'!AE:AE,'R1_Correction'!A:B,2,FALSE)</f>
        <v>3YMTUJH0DTCN87SNHCYTCVESZFST4Q</v>
      </c>
      <c r="B539" t="str">
        <f>'R1_Judge'!AF:AF</f>
        <v>Sorry, I was working, what do you need?</v>
      </c>
      <c r="C539" t="str">
        <f>'R1_Judge'!P:P</f>
        <v>A110KENBXU7SUJ</v>
      </c>
      <c r="D539" t="str">
        <f>'R1_Judge'!AK:AK</f>
        <v>male</v>
      </c>
      <c r="E539" t="str">
        <f>'R1_Judge'!AL:AL</f>
        <v>native</v>
      </c>
      <c r="F539" t="str">
        <f>'R1_Judge'!AG:AG</f>
        <v>36-45</v>
      </c>
      <c r="G539" t="str">
        <f>'R1_Judge'!AI:AI</f>
        <v>very</v>
      </c>
      <c r="H539" t="str">
        <f>VLOOKUP($A:$A,'R1_Respond'!$O:$AI,2,FALSE)</f>
        <v>A36QD4HK0M6PUL</v>
      </c>
      <c r="I539" t="str">
        <f>VLOOKUP($A:$A,'R1_Respond'!$O:$AI,20,FALSE)</f>
        <v>female</v>
      </c>
      <c r="J539" t="str">
        <f>VLOOKUP($A:$A,'R1_Respond'!$O:$AI,21,FALSE)</f>
        <v>native</v>
      </c>
      <c r="K539" t="str">
        <f>VLOOKUP($A:$A,'R1_Respond'!$O:$AI,17,FALSE)</f>
        <v>26-35</v>
      </c>
      <c r="L539">
        <f>VLOOKUP($A:$A,'R1_Respond'!$O:$AI,15,FALSE)</f>
        <v>1</v>
      </c>
      <c r="M539">
        <f>VLOOKUP($A:$A,'R1_Respond'!$O:$AI,16,FALSE)</f>
        <v>9</v>
      </c>
    </row>
    <row r="540" spans="1:13" x14ac:dyDescent="0.25">
      <c r="A540" t="str">
        <f>VLOOKUP('R1_Judge'!AE:AE,'R1_Correction'!A:B,2,FALSE)</f>
        <v>3YMTUJH0DTCN87SNHCYTCVESZFST4Q</v>
      </c>
      <c r="B540" t="str">
        <f>'R1_Judge'!AF:AF</f>
        <v>Sorry, I was working, what do you need?</v>
      </c>
      <c r="C540" t="str">
        <f>'R1_Judge'!P:P</f>
        <v>APRBKGIRNIXRW</v>
      </c>
      <c r="D540" t="str">
        <f>'R1_Judge'!AK:AK</f>
        <v>male</v>
      </c>
      <c r="E540" t="str">
        <f>'R1_Judge'!AL:AL</f>
        <v>native</v>
      </c>
      <c r="F540" t="str">
        <f>'R1_Judge'!AG:AG</f>
        <v>26-35</v>
      </c>
      <c r="G540" t="str">
        <f>'R1_Judge'!AI:AI</f>
        <v>slightly</v>
      </c>
      <c r="H540" t="str">
        <f>VLOOKUP($A:$A,'R1_Respond'!$O:$AI,2,FALSE)</f>
        <v>A36QD4HK0M6PUL</v>
      </c>
      <c r="I540" t="str">
        <f>VLOOKUP($A:$A,'R1_Respond'!$O:$AI,20,FALSE)</f>
        <v>female</v>
      </c>
      <c r="J540" t="str">
        <f>VLOOKUP($A:$A,'R1_Respond'!$O:$AI,21,FALSE)</f>
        <v>native</v>
      </c>
      <c r="K540" t="str">
        <f>VLOOKUP($A:$A,'R1_Respond'!$O:$AI,17,FALSE)</f>
        <v>26-35</v>
      </c>
      <c r="L540">
        <f>VLOOKUP($A:$A,'R1_Respond'!$O:$AI,15,FALSE)</f>
        <v>1</v>
      </c>
      <c r="M540">
        <f>VLOOKUP($A:$A,'R1_Respond'!$O:$AI,16,FALSE)</f>
        <v>9</v>
      </c>
    </row>
    <row r="541" spans="1:13" x14ac:dyDescent="0.25">
      <c r="A541" t="str">
        <f>VLOOKUP('R1_Judge'!AE:AE,'R1_Correction'!A:B,2,FALSE)</f>
        <v>3YMTUJH0DTCN87SNHCYTCVESZFST4Q</v>
      </c>
      <c r="B541" t="str">
        <f>'R1_Judge'!AF:AF</f>
        <v>Sorry, I was working, what do you need?</v>
      </c>
      <c r="C541" t="str">
        <f>'R1_Judge'!P:P</f>
        <v>AYXXCTW7FHTVQ</v>
      </c>
      <c r="D541" t="str">
        <f>'R1_Judge'!AK:AK</f>
        <v>female</v>
      </c>
      <c r="E541" t="str">
        <f>'R1_Judge'!AL:AL</f>
        <v>native</v>
      </c>
      <c r="F541" t="str">
        <f>'R1_Judge'!AG:AG</f>
        <v>46-55</v>
      </c>
      <c r="G541" t="str">
        <f>'R1_Judge'!AI:AI</f>
        <v>slightly</v>
      </c>
      <c r="H541" t="str">
        <f>VLOOKUP($A:$A,'R1_Respond'!$O:$AI,2,FALSE)</f>
        <v>A36QD4HK0M6PUL</v>
      </c>
      <c r="I541" t="str">
        <f>VLOOKUP($A:$A,'R1_Respond'!$O:$AI,20,FALSE)</f>
        <v>female</v>
      </c>
      <c r="J541" t="str">
        <f>VLOOKUP($A:$A,'R1_Respond'!$O:$AI,21,FALSE)</f>
        <v>native</v>
      </c>
      <c r="K541" t="str">
        <f>VLOOKUP($A:$A,'R1_Respond'!$O:$AI,17,FALSE)</f>
        <v>26-35</v>
      </c>
      <c r="L541">
        <f>VLOOKUP($A:$A,'R1_Respond'!$O:$AI,15,FALSE)</f>
        <v>1</v>
      </c>
      <c r="M541">
        <f>VLOOKUP($A:$A,'R1_Respond'!$O:$AI,16,FALSE)</f>
        <v>9</v>
      </c>
    </row>
    <row r="542" spans="1:13" x14ac:dyDescent="0.25">
      <c r="A542" t="str">
        <f>VLOOKUP('R1_Judge'!AE:AE,'R1_Correction'!A:B,2,FALSE)</f>
        <v>3BXQMRHWK0UICAWINLOZ3LHU4JAMUT</v>
      </c>
      <c r="B542" t="str">
        <f>'R1_Judge'!AF:AF</f>
        <v>wow...that's so unlucky! but yes, next time don't forget your umbrella! or perhaps walk further away from the road!</v>
      </c>
      <c r="C542" t="str">
        <f>'R1_Judge'!P:P</f>
        <v>APRBKGIRNIXRW</v>
      </c>
      <c r="D542" t="str">
        <f>'R1_Judge'!AK:AK</f>
        <v>male</v>
      </c>
      <c r="E542" t="str">
        <f>'R1_Judge'!AL:AL</f>
        <v>native</v>
      </c>
      <c r="F542" t="str">
        <f>'R1_Judge'!AG:AG</f>
        <v>26-35</v>
      </c>
      <c r="G542" t="str">
        <f>'R1_Judge'!AI:AI</f>
        <v>slightly</v>
      </c>
      <c r="H542" t="str">
        <f>VLOOKUP($A:$A,'R1_Respond'!$O:$AI,2,FALSE)</f>
        <v>AOKCHITXHX8MX</v>
      </c>
      <c r="I542" t="str">
        <f>VLOOKUP($A:$A,'R1_Respond'!$O:$AI,20,FALSE)</f>
        <v>female</v>
      </c>
      <c r="J542" t="str">
        <f>VLOOKUP($A:$A,'R1_Respond'!$O:$AI,21,FALSE)</f>
        <v>native</v>
      </c>
      <c r="K542" t="str">
        <f>VLOOKUP($A:$A,'R1_Respond'!$O:$AI,17,FALSE)</f>
        <v>18-25</v>
      </c>
      <c r="L542">
        <f>VLOOKUP($A:$A,'R1_Respond'!$O:$AI,15,FALSE)</f>
        <v>0</v>
      </c>
      <c r="M542">
        <f>VLOOKUP($A:$A,'R1_Respond'!$O:$AI,16,FALSE)</f>
        <v>10</v>
      </c>
    </row>
    <row r="543" spans="1:13" x14ac:dyDescent="0.25">
      <c r="A543" t="str">
        <f>VLOOKUP('R1_Judge'!AE:AE,'R1_Correction'!A:B,2,FALSE)</f>
        <v>3BXQMRHWK0UICAWINLOZ3LHU4JAMUT</v>
      </c>
      <c r="B543" t="str">
        <f>'R1_Judge'!AF:AF</f>
        <v>wow...that's so unlucky! but yes, next time don't forget your umbrella! or perhaps walk further away from the road!</v>
      </c>
      <c r="C543" t="str">
        <f>'R1_Judge'!P:P</f>
        <v>A1H4GJFI4NJWKV</v>
      </c>
      <c r="D543" t="str">
        <f>'R1_Judge'!AK:AK</f>
        <v>female</v>
      </c>
      <c r="E543" t="str">
        <f>'R1_Judge'!AL:AL</f>
        <v>native</v>
      </c>
      <c r="F543" t="str">
        <f>'R1_Judge'!AG:AG</f>
        <v>36-45</v>
      </c>
      <c r="G543" t="str">
        <f>'R1_Judge'!AI:AI</f>
        <v>moderately</v>
      </c>
      <c r="H543" t="str">
        <f>VLOOKUP($A:$A,'R1_Respond'!$O:$AI,2,FALSE)</f>
        <v>AOKCHITXHX8MX</v>
      </c>
      <c r="I543" t="str">
        <f>VLOOKUP($A:$A,'R1_Respond'!$O:$AI,20,FALSE)</f>
        <v>female</v>
      </c>
      <c r="J543" t="str">
        <f>VLOOKUP($A:$A,'R1_Respond'!$O:$AI,21,FALSE)</f>
        <v>native</v>
      </c>
      <c r="K543" t="str">
        <f>VLOOKUP($A:$A,'R1_Respond'!$O:$AI,17,FALSE)</f>
        <v>18-25</v>
      </c>
      <c r="L543">
        <f>VLOOKUP($A:$A,'R1_Respond'!$O:$AI,15,FALSE)</f>
        <v>0</v>
      </c>
      <c r="M543">
        <f>VLOOKUP($A:$A,'R1_Respond'!$O:$AI,16,FALSE)</f>
        <v>10</v>
      </c>
    </row>
    <row r="544" spans="1:13" x14ac:dyDescent="0.25">
      <c r="A544" t="str">
        <f>VLOOKUP('R1_Judge'!AE:AE,'R1_Correction'!A:B,2,FALSE)</f>
        <v>3BXQMRHWK0UICAWINLOZ3LHU4JAMUT</v>
      </c>
      <c r="B544" t="str">
        <f>'R1_Judge'!AF:AF</f>
        <v>wow...that's so unlucky! but yes, next time don't forget your umbrella! or perhaps walk further away from the road!</v>
      </c>
      <c r="C544" t="str">
        <f>'R1_Judge'!P:P</f>
        <v>A2A0M30DSA7ZN</v>
      </c>
      <c r="D544" t="str">
        <f>'R1_Judge'!AK:AK</f>
        <v>female</v>
      </c>
      <c r="E544" t="str">
        <f>'R1_Judge'!AL:AL</f>
        <v>native</v>
      </c>
      <c r="F544" t="str">
        <f>'R1_Judge'!AG:AG</f>
        <v>26-35</v>
      </c>
      <c r="G544" t="str">
        <f>'R1_Judge'!AI:AI</f>
        <v>extremely</v>
      </c>
      <c r="H544" t="str">
        <f>VLOOKUP($A:$A,'R1_Respond'!$O:$AI,2,FALSE)</f>
        <v>AOKCHITXHX8MX</v>
      </c>
      <c r="I544" t="str">
        <f>VLOOKUP($A:$A,'R1_Respond'!$O:$AI,20,FALSE)</f>
        <v>female</v>
      </c>
      <c r="J544" t="str">
        <f>VLOOKUP($A:$A,'R1_Respond'!$O:$AI,21,FALSE)</f>
        <v>native</v>
      </c>
      <c r="K544" t="str">
        <f>VLOOKUP($A:$A,'R1_Respond'!$O:$AI,17,FALSE)</f>
        <v>18-25</v>
      </c>
      <c r="L544">
        <f>VLOOKUP($A:$A,'R1_Respond'!$O:$AI,15,FALSE)</f>
        <v>0</v>
      </c>
      <c r="M544">
        <f>VLOOKUP($A:$A,'R1_Respond'!$O:$AI,16,FALSE)</f>
        <v>10</v>
      </c>
    </row>
    <row r="545" spans="1:13" x14ac:dyDescent="0.25">
      <c r="A545" t="str">
        <f>VLOOKUP('R1_Judge'!AE:AE,'R1_Correction'!A:B,2,FALSE)</f>
        <v>3CP1TO84PUXBKR2AC2X7G0BGZXR52U</v>
      </c>
      <c r="B545" t="str">
        <f>'R1_Judge'!AF:AF</f>
        <v>oh man, that sucks!</v>
      </c>
      <c r="C545" t="str">
        <f>'R1_Judge'!P:P</f>
        <v>APRBKGIRNIXRW</v>
      </c>
      <c r="D545" t="str">
        <f>'R1_Judge'!AK:AK</f>
        <v>male</v>
      </c>
      <c r="E545" t="str">
        <f>'R1_Judge'!AL:AL</f>
        <v>native</v>
      </c>
      <c r="F545" t="str">
        <f>'R1_Judge'!AG:AG</f>
        <v>26-35</v>
      </c>
      <c r="G545" t="str">
        <f>'R1_Judge'!AI:AI</f>
        <v>slightly</v>
      </c>
      <c r="H545" t="str">
        <f>VLOOKUP($A:$A,'R1_Respond'!$O:$AI,2,FALSE)</f>
        <v>A2ECXGDFC0NJEL</v>
      </c>
      <c r="I545" t="str">
        <f>VLOOKUP($A:$A,'R1_Respond'!$O:$AI,20,FALSE)</f>
        <v>female</v>
      </c>
      <c r="J545" t="str">
        <f>VLOOKUP($A:$A,'R1_Respond'!$O:$AI,21,FALSE)</f>
        <v>native</v>
      </c>
      <c r="K545" t="str">
        <f>VLOOKUP($A:$A,'R1_Respond'!$O:$AI,17,FALSE)</f>
        <v>26-35</v>
      </c>
      <c r="L545">
        <f>VLOOKUP($A:$A,'R1_Respond'!$O:$AI,15,FALSE)</f>
        <v>0</v>
      </c>
      <c r="M545">
        <f>VLOOKUP($A:$A,'R1_Respond'!$O:$AI,16,FALSE)</f>
        <v>10</v>
      </c>
    </row>
    <row r="546" spans="1:13" x14ac:dyDescent="0.25">
      <c r="A546" t="str">
        <f>VLOOKUP('R1_Judge'!AE:AE,'R1_Correction'!A:B,2,FALSE)</f>
        <v>3CP1TO84PUXBKR2AC2X7G0BGZXR52U</v>
      </c>
      <c r="B546" t="str">
        <f>'R1_Judge'!AF:AF</f>
        <v>oh man, that sucks!</v>
      </c>
      <c r="C546" t="str">
        <f>'R1_Judge'!P:P</f>
        <v>A1H4GJFI4NJWKV</v>
      </c>
      <c r="D546" t="str">
        <f>'R1_Judge'!AK:AK</f>
        <v>female</v>
      </c>
      <c r="E546" t="str">
        <f>'R1_Judge'!AL:AL</f>
        <v>native</v>
      </c>
      <c r="F546" t="str">
        <f>'R1_Judge'!AG:AG</f>
        <v>36-45</v>
      </c>
      <c r="G546" t="str">
        <f>'R1_Judge'!AI:AI</f>
        <v>slightly</v>
      </c>
      <c r="H546" t="str">
        <f>VLOOKUP($A:$A,'R1_Respond'!$O:$AI,2,FALSE)</f>
        <v>A2ECXGDFC0NJEL</v>
      </c>
      <c r="I546" t="str">
        <f>VLOOKUP($A:$A,'R1_Respond'!$O:$AI,20,FALSE)</f>
        <v>female</v>
      </c>
      <c r="J546" t="str">
        <f>VLOOKUP($A:$A,'R1_Respond'!$O:$AI,21,FALSE)</f>
        <v>native</v>
      </c>
      <c r="K546" t="str">
        <f>VLOOKUP($A:$A,'R1_Respond'!$O:$AI,17,FALSE)</f>
        <v>26-35</v>
      </c>
      <c r="L546">
        <f>VLOOKUP($A:$A,'R1_Respond'!$O:$AI,15,FALSE)</f>
        <v>0</v>
      </c>
      <c r="M546">
        <f>VLOOKUP($A:$A,'R1_Respond'!$O:$AI,16,FALSE)</f>
        <v>10</v>
      </c>
    </row>
    <row r="547" spans="1:13" x14ac:dyDescent="0.25">
      <c r="A547" t="str">
        <f>VLOOKUP('R1_Judge'!AE:AE,'R1_Correction'!A:B,2,FALSE)</f>
        <v>3CP1TO84PUXBKR2AC2X7G0BGZXR52U</v>
      </c>
      <c r="B547" t="str">
        <f>'R1_Judge'!AF:AF</f>
        <v>oh man, that sucks!</v>
      </c>
      <c r="C547" t="str">
        <f>'R1_Judge'!P:P</f>
        <v>A3TWIUN2YTYNML</v>
      </c>
      <c r="D547" t="str">
        <f>'R1_Judge'!AK:AK</f>
        <v>female</v>
      </c>
      <c r="E547" t="str">
        <f>'R1_Judge'!AL:AL</f>
        <v>native</v>
      </c>
      <c r="F547" t="str">
        <f>'R1_Judge'!AG:AG</f>
        <v>36-45</v>
      </c>
      <c r="G547" t="str">
        <f>'R1_Judge'!AI:AI</f>
        <v>extremely</v>
      </c>
      <c r="H547" t="str">
        <f>VLOOKUP($A:$A,'R1_Respond'!$O:$AI,2,FALSE)</f>
        <v>A2ECXGDFC0NJEL</v>
      </c>
      <c r="I547" t="str">
        <f>VLOOKUP($A:$A,'R1_Respond'!$O:$AI,20,FALSE)</f>
        <v>female</v>
      </c>
      <c r="J547" t="str">
        <f>VLOOKUP($A:$A,'R1_Respond'!$O:$AI,21,FALSE)</f>
        <v>native</v>
      </c>
      <c r="K547" t="str">
        <f>VLOOKUP($A:$A,'R1_Respond'!$O:$AI,17,FALSE)</f>
        <v>26-35</v>
      </c>
      <c r="L547">
        <f>VLOOKUP($A:$A,'R1_Respond'!$O:$AI,15,FALSE)</f>
        <v>0</v>
      </c>
      <c r="M547">
        <f>VLOOKUP($A:$A,'R1_Respond'!$O:$AI,16,FALSE)</f>
        <v>10</v>
      </c>
    </row>
    <row r="548" spans="1:13" x14ac:dyDescent="0.25">
      <c r="A548" t="str">
        <f>VLOOKUP('R1_Judge'!AE:AE,'R1_Correction'!A:B,2,FALSE)</f>
        <v>3FUI0JHJPYUXRUBP2JNJKDIORIY33H</v>
      </c>
      <c r="B548" t="str">
        <f>'R1_Judge'!AF:AF</f>
        <v>I hate when that happens!</v>
      </c>
      <c r="C548" t="str">
        <f>'R1_Judge'!P:P</f>
        <v>A3TWIUN2YTYNML</v>
      </c>
      <c r="D548" t="str">
        <f>'R1_Judge'!AK:AK</f>
        <v>female</v>
      </c>
      <c r="E548" t="str">
        <f>'R1_Judge'!AL:AL</f>
        <v>native</v>
      </c>
      <c r="F548" t="str">
        <f>'R1_Judge'!AG:AG</f>
        <v>36-45</v>
      </c>
      <c r="G548" t="str">
        <f>'R1_Judge'!AI:AI</f>
        <v>extremely</v>
      </c>
      <c r="H548" t="str">
        <f>VLOOKUP($A:$A,'R1_Respond'!$O:$AI,2,FALSE)</f>
        <v>A25OEXAPBQ2LTA</v>
      </c>
      <c r="I548" t="str">
        <f>VLOOKUP($A:$A,'R1_Respond'!$O:$AI,20,FALSE)</f>
        <v>male</v>
      </c>
      <c r="J548" t="str">
        <f>VLOOKUP($A:$A,'R1_Respond'!$O:$AI,21,FALSE)</f>
        <v>native</v>
      </c>
      <c r="K548" t="str">
        <f>VLOOKUP($A:$A,'R1_Respond'!$O:$AI,17,FALSE)</f>
        <v>56-65</v>
      </c>
      <c r="L548">
        <f>VLOOKUP($A:$A,'R1_Respond'!$O:$AI,15,FALSE)</f>
        <v>0</v>
      </c>
      <c r="M548">
        <f>VLOOKUP($A:$A,'R1_Respond'!$O:$AI,16,FALSE)</f>
        <v>10</v>
      </c>
    </row>
    <row r="549" spans="1:13" x14ac:dyDescent="0.25">
      <c r="A549" t="str">
        <f>VLOOKUP('R1_Judge'!AE:AE,'R1_Correction'!A:B,2,FALSE)</f>
        <v>3FUI0JHJPYUXRUBP2JNJKDIORIY33H</v>
      </c>
      <c r="B549" t="str">
        <f>'R1_Judge'!AF:AF</f>
        <v>I hate when that happens!</v>
      </c>
      <c r="C549" t="str">
        <f>'R1_Judge'!P:P</f>
        <v>A20O44S26VN11P</v>
      </c>
      <c r="D549" t="str">
        <f>'R1_Judge'!AK:AK</f>
        <v>female</v>
      </c>
      <c r="E549" t="str">
        <f>'R1_Judge'!AL:AL</f>
        <v>native</v>
      </c>
      <c r="F549" t="str">
        <f>'R1_Judge'!AG:AG</f>
        <v>18-25</v>
      </c>
      <c r="G549" t="str">
        <f>'R1_Judge'!AI:AI</f>
        <v>moderately</v>
      </c>
      <c r="H549" t="str">
        <f>VLOOKUP($A:$A,'R1_Respond'!$O:$AI,2,FALSE)</f>
        <v>A25OEXAPBQ2LTA</v>
      </c>
      <c r="I549" t="str">
        <f>VLOOKUP($A:$A,'R1_Respond'!$O:$AI,20,FALSE)</f>
        <v>male</v>
      </c>
      <c r="J549" t="str">
        <f>VLOOKUP($A:$A,'R1_Respond'!$O:$AI,21,FALSE)</f>
        <v>native</v>
      </c>
      <c r="K549" t="str">
        <f>VLOOKUP($A:$A,'R1_Respond'!$O:$AI,17,FALSE)</f>
        <v>56-65</v>
      </c>
      <c r="L549">
        <f>VLOOKUP($A:$A,'R1_Respond'!$O:$AI,15,FALSE)</f>
        <v>0</v>
      </c>
      <c r="M549">
        <f>VLOOKUP($A:$A,'R1_Respond'!$O:$AI,16,FALSE)</f>
        <v>10</v>
      </c>
    </row>
    <row r="550" spans="1:13" x14ac:dyDescent="0.25">
      <c r="A550" t="str">
        <f>VLOOKUP('R1_Judge'!AE:AE,'R1_Correction'!A:B,2,FALSE)</f>
        <v>3FUI0JHJPYUXRUBP2JNJKDIORIY33H</v>
      </c>
      <c r="B550" t="str">
        <f>'R1_Judge'!AF:AF</f>
        <v>I hate when that happens!</v>
      </c>
      <c r="C550" t="str">
        <f>'R1_Judge'!P:P</f>
        <v>A14M2EERU7E8KD</v>
      </c>
      <c r="D550" t="str">
        <f>'R1_Judge'!AK:AK</f>
        <v>female</v>
      </c>
      <c r="E550" t="str">
        <f>'R1_Judge'!AL:AL</f>
        <v>native</v>
      </c>
      <c r="F550" t="str">
        <f>'R1_Judge'!AG:AG</f>
        <v>26-35</v>
      </c>
      <c r="G550" t="str">
        <f>'R1_Judge'!AI:AI</f>
        <v>moderately</v>
      </c>
      <c r="H550" t="str">
        <f>VLOOKUP($A:$A,'R1_Respond'!$O:$AI,2,FALSE)</f>
        <v>A25OEXAPBQ2LTA</v>
      </c>
      <c r="I550" t="str">
        <f>VLOOKUP($A:$A,'R1_Respond'!$O:$AI,20,FALSE)</f>
        <v>male</v>
      </c>
      <c r="J550" t="str">
        <f>VLOOKUP($A:$A,'R1_Respond'!$O:$AI,21,FALSE)</f>
        <v>native</v>
      </c>
      <c r="K550" t="str">
        <f>VLOOKUP($A:$A,'R1_Respond'!$O:$AI,17,FALSE)</f>
        <v>56-65</v>
      </c>
      <c r="L550">
        <f>VLOOKUP($A:$A,'R1_Respond'!$O:$AI,15,FALSE)</f>
        <v>0</v>
      </c>
      <c r="M550">
        <f>VLOOKUP($A:$A,'R1_Respond'!$O:$AI,16,FALSE)</f>
        <v>10</v>
      </c>
    </row>
    <row r="551" spans="1:13" x14ac:dyDescent="0.25">
      <c r="A551" t="str">
        <f>VLOOKUP('R1_Judge'!AE:AE,'R1_Correction'!A:B,2,FALSE)</f>
        <v>3G2UL9A02EAEPWZUNXO74X6O68X670</v>
      </c>
      <c r="B551" t="str">
        <f>'R1_Judge'!AF:AF</f>
        <v>That's horrible!</v>
      </c>
      <c r="C551" t="str">
        <f>'R1_Judge'!P:P</f>
        <v>A1H4GJFI4NJWKV</v>
      </c>
      <c r="D551" t="str">
        <f>'R1_Judge'!AK:AK</f>
        <v>female</v>
      </c>
      <c r="E551" t="str">
        <f>'R1_Judge'!AL:AL</f>
        <v>native</v>
      </c>
      <c r="F551" t="str">
        <f>'R1_Judge'!AG:AG</f>
        <v>36-45</v>
      </c>
      <c r="G551" t="str">
        <f>'R1_Judge'!AI:AI</f>
        <v>moderately</v>
      </c>
      <c r="H551" t="str">
        <f>VLOOKUP($A:$A,'R1_Respond'!$O:$AI,2,FALSE)</f>
        <v>A1KGX4IKHV4DLW</v>
      </c>
      <c r="I551" t="str">
        <f>VLOOKUP($A:$A,'R1_Respond'!$O:$AI,20,FALSE)</f>
        <v>female</v>
      </c>
      <c r="J551" t="str">
        <f>VLOOKUP($A:$A,'R1_Respond'!$O:$AI,21,FALSE)</f>
        <v>native</v>
      </c>
      <c r="K551" t="str">
        <f>VLOOKUP($A:$A,'R1_Respond'!$O:$AI,17,FALSE)</f>
        <v>26-35</v>
      </c>
      <c r="L551">
        <f>VLOOKUP($A:$A,'R1_Respond'!$O:$AI,15,FALSE)</f>
        <v>0</v>
      </c>
      <c r="M551">
        <f>VLOOKUP($A:$A,'R1_Respond'!$O:$AI,16,FALSE)</f>
        <v>10</v>
      </c>
    </row>
    <row r="552" spans="1:13" x14ac:dyDescent="0.25">
      <c r="A552" t="str">
        <f>VLOOKUP('R1_Judge'!AE:AE,'R1_Correction'!A:B,2,FALSE)</f>
        <v>3G2UL9A02EAEPWZUNXO74X6O68X670</v>
      </c>
      <c r="B552" t="str">
        <f>'R1_Judge'!AF:AF</f>
        <v>That's horrible!</v>
      </c>
      <c r="C552" t="str">
        <f>'R1_Judge'!P:P</f>
        <v>A2A0M30DSA7ZN</v>
      </c>
      <c r="D552" t="str">
        <f>'R1_Judge'!AK:AK</f>
        <v>female</v>
      </c>
      <c r="E552" t="str">
        <f>'R1_Judge'!AL:AL</f>
        <v>native</v>
      </c>
      <c r="F552" t="str">
        <f>'R1_Judge'!AG:AG</f>
        <v>26-35</v>
      </c>
      <c r="G552" t="str">
        <f>'R1_Judge'!AI:AI</f>
        <v>moderately</v>
      </c>
      <c r="H552" t="str">
        <f>VLOOKUP($A:$A,'R1_Respond'!$O:$AI,2,FALSE)</f>
        <v>A1KGX4IKHV4DLW</v>
      </c>
      <c r="I552" t="str">
        <f>VLOOKUP($A:$A,'R1_Respond'!$O:$AI,20,FALSE)</f>
        <v>female</v>
      </c>
      <c r="J552" t="str">
        <f>VLOOKUP($A:$A,'R1_Respond'!$O:$AI,21,FALSE)</f>
        <v>native</v>
      </c>
      <c r="K552" t="str">
        <f>VLOOKUP($A:$A,'R1_Respond'!$O:$AI,17,FALSE)</f>
        <v>26-35</v>
      </c>
      <c r="L552">
        <f>VLOOKUP($A:$A,'R1_Respond'!$O:$AI,15,FALSE)</f>
        <v>0</v>
      </c>
      <c r="M552">
        <f>VLOOKUP($A:$A,'R1_Respond'!$O:$AI,16,FALSE)</f>
        <v>10</v>
      </c>
    </row>
    <row r="553" spans="1:13" x14ac:dyDescent="0.25">
      <c r="A553" t="str">
        <f>VLOOKUP('R1_Judge'!AE:AE,'R1_Correction'!A:B,2,FALSE)</f>
        <v>3G2UL9A02EAEPWZUNXO74X6O68X670</v>
      </c>
      <c r="B553" t="str">
        <f>'R1_Judge'!AF:AF</f>
        <v>That's horrible!</v>
      </c>
      <c r="C553" t="str">
        <f>'R1_Judge'!P:P</f>
        <v>A3TWIUN2YTYNML</v>
      </c>
      <c r="D553" t="str">
        <f>'R1_Judge'!AK:AK</f>
        <v>female</v>
      </c>
      <c r="E553" t="str">
        <f>'R1_Judge'!AL:AL</f>
        <v>native</v>
      </c>
      <c r="F553" t="str">
        <f>'R1_Judge'!AG:AG</f>
        <v>36-45</v>
      </c>
      <c r="G553" t="str">
        <f>'R1_Judge'!AI:AI</f>
        <v>extremely</v>
      </c>
      <c r="H553" t="str">
        <f>VLOOKUP($A:$A,'R1_Respond'!$O:$AI,2,FALSE)</f>
        <v>A1KGX4IKHV4DLW</v>
      </c>
      <c r="I553" t="str">
        <f>VLOOKUP($A:$A,'R1_Respond'!$O:$AI,20,FALSE)</f>
        <v>female</v>
      </c>
      <c r="J553" t="str">
        <f>VLOOKUP($A:$A,'R1_Respond'!$O:$AI,21,FALSE)</f>
        <v>native</v>
      </c>
      <c r="K553" t="str">
        <f>VLOOKUP($A:$A,'R1_Respond'!$O:$AI,17,FALSE)</f>
        <v>26-35</v>
      </c>
      <c r="L553">
        <f>VLOOKUP($A:$A,'R1_Respond'!$O:$AI,15,FALSE)</f>
        <v>0</v>
      </c>
      <c r="M553">
        <f>VLOOKUP($A:$A,'R1_Respond'!$O:$AI,16,FALSE)</f>
        <v>10</v>
      </c>
    </row>
    <row r="554" spans="1:13" x14ac:dyDescent="0.25">
      <c r="A554" t="str">
        <f>VLOOKUP('R1_Judge'!AE:AE,'R1_Correction'!A:B,2,FALSE)</f>
        <v>3G2UL9A02EAEPWZUNXO74X6O69867D</v>
      </c>
      <c r="B554" t="str">
        <f>'R1_Judge'!AF:AF</f>
        <v>Do you need me to come get you?</v>
      </c>
      <c r="C554" t="str">
        <f>'R1_Judge'!P:P</f>
        <v>A24DSECWUBZC0Z</v>
      </c>
      <c r="D554" t="str">
        <f>'R1_Judge'!AK:AK</f>
        <v>male</v>
      </c>
      <c r="E554" t="str">
        <f>'R1_Judge'!AL:AL</f>
        <v>native</v>
      </c>
      <c r="F554" t="str">
        <f>'R1_Judge'!AG:AG</f>
        <v>36-45</v>
      </c>
      <c r="G554" t="str">
        <f>'R1_Judge'!AI:AI</f>
        <v>very</v>
      </c>
      <c r="H554" t="str">
        <f>VLOOKUP($A:$A,'R1_Respond'!$O:$AI,2,FALSE)</f>
        <v>A36QD4HK0M6PUL</v>
      </c>
      <c r="I554" t="str">
        <f>VLOOKUP($A:$A,'R1_Respond'!$O:$AI,20,FALSE)</f>
        <v>female</v>
      </c>
      <c r="J554" t="str">
        <f>VLOOKUP($A:$A,'R1_Respond'!$O:$AI,21,FALSE)</f>
        <v>native</v>
      </c>
      <c r="K554" t="str">
        <f>VLOOKUP($A:$A,'R1_Respond'!$O:$AI,17,FALSE)</f>
        <v>26-35</v>
      </c>
      <c r="L554">
        <f>VLOOKUP($A:$A,'R1_Respond'!$O:$AI,15,FALSE)</f>
        <v>0</v>
      </c>
      <c r="M554">
        <f>VLOOKUP($A:$A,'R1_Respond'!$O:$AI,16,FALSE)</f>
        <v>10</v>
      </c>
    </row>
    <row r="555" spans="1:13" x14ac:dyDescent="0.25">
      <c r="A555" t="str">
        <f>VLOOKUP('R1_Judge'!AE:AE,'R1_Correction'!A:B,2,FALSE)</f>
        <v>3G2UL9A02EAEPWZUNXO74X6O69867D</v>
      </c>
      <c r="B555" t="str">
        <f>'R1_Judge'!AF:AF</f>
        <v>Do you need me to come get you?</v>
      </c>
      <c r="C555" t="str">
        <f>'R1_Judge'!P:P</f>
        <v>ACKPIJEXGOL72</v>
      </c>
      <c r="D555" t="str">
        <f>'R1_Judge'!AK:AK</f>
        <v>male</v>
      </c>
      <c r="E555" t="str">
        <f>'R1_Judge'!AL:AL</f>
        <v>profession</v>
      </c>
      <c r="F555" t="str">
        <f>'R1_Judge'!AG:AG</f>
        <v>18-25</v>
      </c>
      <c r="G555" t="str">
        <f>'R1_Judge'!AI:AI</f>
        <v>moderately</v>
      </c>
      <c r="H555" t="str">
        <f>VLOOKUP($A:$A,'R1_Respond'!$O:$AI,2,FALSE)</f>
        <v>A36QD4HK0M6PUL</v>
      </c>
      <c r="I555" t="str">
        <f>VLOOKUP($A:$A,'R1_Respond'!$O:$AI,20,FALSE)</f>
        <v>female</v>
      </c>
      <c r="J555" t="str">
        <f>VLOOKUP($A:$A,'R1_Respond'!$O:$AI,21,FALSE)</f>
        <v>native</v>
      </c>
      <c r="K555" t="str">
        <f>VLOOKUP($A:$A,'R1_Respond'!$O:$AI,17,FALSE)</f>
        <v>26-35</v>
      </c>
      <c r="L555">
        <f>VLOOKUP($A:$A,'R1_Respond'!$O:$AI,15,FALSE)</f>
        <v>0</v>
      </c>
      <c r="M555">
        <f>VLOOKUP($A:$A,'R1_Respond'!$O:$AI,16,FALSE)</f>
        <v>10</v>
      </c>
    </row>
    <row r="556" spans="1:13" x14ac:dyDescent="0.25">
      <c r="A556" t="str">
        <f>VLOOKUP('R1_Judge'!AE:AE,'R1_Correction'!A:B,2,FALSE)</f>
        <v>3G2UL9A02EAEPWZUNXO74X6O69867D</v>
      </c>
      <c r="B556" t="str">
        <f>'R1_Judge'!AF:AF</f>
        <v>Do you need me to come get you?</v>
      </c>
      <c r="C556" t="str">
        <f>'R1_Judge'!P:P</f>
        <v>AQ5RV9HW7U6ID</v>
      </c>
      <c r="D556" t="str">
        <f>'R1_Judge'!AK:AK</f>
        <v>male</v>
      </c>
      <c r="E556" t="str">
        <f>'R1_Judge'!AL:AL</f>
        <v>native</v>
      </c>
      <c r="F556" t="str">
        <f>'R1_Judge'!AG:AG</f>
        <v>18-25</v>
      </c>
      <c r="G556" t="str">
        <f>'R1_Judge'!AI:AI</f>
        <v>very</v>
      </c>
      <c r="H556" t="str">
        <f>VLOOKUP($A:$A,'R1_Respond'!$O:$AI,2,FALSE)</f>
        <v>A36QD4HK0M6PUL</v>
      </c>
      <c r="I556" t="str">
        <f>VLOOKUP($A:$A,'R1_Respond'!$O:$AI,20,FALSE)</f>
        <v>female</v>
      </c>
      <c r="J556" t="str">
        <f>VLOOKUP($A:$A,'R1_Respond'!$O:$AI,21,FALSE)</f>
        <v>native</v>
      </c>
      <c r="K556" t="str">
        <f>VLOOKUP($A:$A,'R1_Respond'!$O:$AI,17,FALSE)</f>
        <v>26-35</v>
      </c>
      <c r="L556">
        <f>VLOOKUP($A:$A,'R1_Respond'!$O:$AI,15,FALSE)</f>
        <v>0</v>
      </c>
      <c r="M556">
        <f>VLOOKUP($A:$A,'R1_Respond'!$O:$AI,16,FALSE)</f>
        <v>10</v>
      </c>
    </row>
    <row r="557" spans="1:13" x14ac:dyDescent="0.25">
      <c r="A557" t="str">
        <f>VLOOKUP('R1_Judge'!AE:AE,'R1_Correction'!A:B,2,FALSE)</f>
        <v>3KXIR214I5CTO8YAYXEXB852Z1Z24P</v>
      </c>
      <c r="B557" t="str">
        <f>'R1_Judge'!AF:AF</f>
        <v>Oh no that is awful!!</v>
      </c>
      <c r="C557" t="str">
        <f>'R1_Judge'!P:P</f>
        <v>A2S96ZZ70YFPSK</v>
      </c>
      <c r="D557" t="str">
        <f>'R1_Judge'!AK:AK</f>
        <v>female</v>
      </c>
      <c r="E557" t="str">
        <f>'R1_Judge'!AL:AL</f>
        <v>native</v>
      </c>
      <c r="F557" t="str">
        <f>'R1_Judge'!AG:AG</f>
        <v>36-45</v>
      </c>
      <c r="G557" t="str">
        <f>'R1_Judge'!AI:AI</f>
        <v>very</v>
      </c>
      <c r="H557" t="str">
        <f>VLOOKUP($A:$A,'R1_Respond'!$O:$AI,2,FALSE)</f>
        <v>A3174YB32Y52W2</v>
      </c>
      <c r="I557" t="str">
        <f>VLOOKUP($A:$A,'R1_Respond'!$O:$AI,20,FALSE)</f>
        <v>female</v>
      </c>
      <c r="J557" t="str">
        <f>VLOOKUP($A:$A,'R1_Respond'!$O:$AI,21,FALSE)</f>
        <v>native</v>
      </c>
      <c r="K557" t="str">
        <f>VLOOKUP($A:$A,'R1_Respond'!$O:$AI,17,FALSE)</f>
        <v>36-45</v>
      </c>
      <c r="L557">
        <f>VLOOKUP($A:$A,'R1_Respond'!$O:$AI,15,FALSE)</f>
        <v>0</v>
      </c>
      <c r="M557">
        <f>VLOOKUP($A:$A,'R1_Respond'!$O:$AI,16,FALSE)</f>
        <v>10</v>
      </c>
    </row>
    <row r="558" spans="1:13" x14ac:dyDescent="0.25">
      <c r="A558" t="str">
        <f>VLOOKUP('R1_Judge'!AE:AE,'R1_Correction'!A:B,2,FALSE)</f>
        <v>3KXIR214I5CTO8YAYXEXB852Z1Z24P</v>
      </c>
      <c r="B558" t="str">
        <f>'R1_Judge'!AF:AF</f>
        <v>Oh no that is awful!!</v>
      </c>
      <c r="C558" t="str">
        <f>'R1_Judge'!P:P</f>
        <v>A1JEMN51X76N2O</v>
      </c>
      <c r="D558" t="str">
        <f>'R1_Judge'!AK:AK</f>
        <v>female</v>
      </c>
      <c r="E558" t="str">
        <f>'R1_Judge'!AL:AL</f>
        <v>native</v>
      </c>
      <c r="F558" t="str">
        <f>'R1_Judge'!AG:AG</f>
        <v>46-55</v>
      </c>
      <c r="G558" t="str">
        <f>'R1_Judge'!AI:AI</f>
        <v>moderately</v>
      </c>
      <c r="H558" t="str">
        <f>VLOOKUP($A:$A,'R1_Respond'!$O:$AI,2,FALSE)</f>
        <v>A3174YB32Y52W2</v>
      </c>
      <c r="I558" t="str">
        <f>VLOOKUP($A:$A,'R1_Respond'!$O:$AI,20,FALSE)</f>
        <v>female</v>
      </c>
      <c r="J558" t="str">
        <f>VLOOKUP($A:$A,'R1_Respond'!$O:$AI,21,FALSE)</f>
        <v>native</v>
      </c>
      <c r="K558" t="str">
        <f>VLOOKUP($A:$A,'R1_Respond'!$O:$AI,17,FALSE)</f>
        <v>36-45</v>
      </c>
      <c r="L558">
        <f>VLOOKUP($A:$A,'R1_Respond'!$O:$AI,15,FALSE)</f>
        <v>0</v>
      </c>
      <c r="M558">
        <f>VLOOKUP($A:$A,'R1_Respond'!$O:$AI,16,FALSE)</f>
        <v>10</v>
      </c>
    </row>
    <row r="559" spans="1:13" x14ac:dyDescent="0.25">
      <c r="A559" t="str">
        <f>VLOOKUP('R1_Judge'!AE:AE,'R1_Correction'!A:B,2,FALSE)</f>
        <v>3KXIR214I5CTO8YAYXEXB852Z1Z24P</v>
      </c>
      <c r="B559" t="str">
        <f>'R1_Judge'!AF:AF</f>
        <v>Oh no that is awful!!</v>
      </c>
      <c r="C559" t="str">
        <f>'R1_Judge'!P:P</f>
        <v>A8E99XNOTT390</v>
      </c>
      <c r="D559" t="str">
        <f>'R1_Judge'!AK:AK</f>
        <v>female</v>
      </c>
      <c r="E559" t="str">
        <f>'R1_Judge'!AL:AL</f>
        <v>native</v>
      </c>
      <c r="F559" t="str">
        <f>'R1_Judge'!AG:AG</f>
        <v>36-45</v>
      </c>
      <c r="G559" t="str">
        <f>'R1_Judge'!AI:AI</f>
        <v>very</v>
      </c>
      <c r="H559" t="str">
        <f>VLOOKUP($A:$A,'R1_Respond'!$O:$AI,2,FALSE)</f>
        <v>A3174YB32Y52W2</v>
      </c>
      <c r="I559" t="str">
        <f>VLOOKUP($A:$A,'R1_Respond'!$O:$AI,20,FALSE)</f>
        <v>female</v>
      </c>
      <c r="J559" t="str">
        <f>VLOOKUP($A:$A,'R1_Respond'!$O:$AI,21,FALSE)</f>
        <v>native</v>
      </c>
      <c r="K559" t="str">
        <f>VLOOKUP($A:$A,'R1_Respond'!$O:$AI,17,FALSE)</f>
        <v>36-45</v>
      </c>
      <c r="L559">
        <f>VLOOKUP($A:$A,'R1_Respond'!$O:$AI,15,FALSE)</f>
        <v>0</v>
      </c>
      <c r="M559">
        <f>VLOOKUP($A:$A,'R1_Respond'!$O:$AI,16,FALSE)</f>
        <v>10</v>
      </c>
    </row>
    <row r="560" spans="1:13" x14ac:dyDescent="0.25">
      <c r="A560" t="str">
        <f>VLOOKUP('R1_Judge'!AE:AE,'R1_Correction'!A:B,2,FALSE)</f>
        <v>3ND9UOO81LYBYW32I92LLWN2PV1LWX</v>
      </c>
      <c r="B560" t="str">
        <f>'R1_Judge'!AF:AF</f>
        <v>Do you need a hug?</v>
      </c>
      <c r="C560" t="str">
        <f>'R1_Judge'!P:P</f>
        <v>A2S96ZZ70YFPSK</v>
      </c>
      <c r="D560" t="str">
        <f>'R1_Judge'!AK:AK</f>
        <v>female</v>
      </c>
      <c r="E560" t="str">
        <f>'R1_Judge'!AL:AL</f>
        <v>native</v>
      </c>
      <c r="F560" t="str">
        <f>'R1_Judge'!AG:AG</f>
        <v>36-45</v>
      </c>
      <c r="G560" t="str">
        <f>'R1_Judge'!AI:AI</f>
        <v>very</v>
      </c>
      <c r="H560" t="str">
        <f>VLOOKUP($A:$A,'R1_Respond'!$O:$AI,2,FALSE)</f>
        <v>A1L62VC27LQKPA</v>
      </c>
      <c r="I560" t="str">
        <f>VLOOKUP($A:$A,'R1_Respond'!$O:$AI,20,FALSE)</f>
        <v>female</v>
      </c>
      <c r="J560" t="str">
        <f>VLOOKUP($A:$A,'R1_Respond'!$O:$AI,21,FALSE)</f>
        <v>native</v>
      </c>
      <c r="K560" t="str">
        <f>VLOOKUP($A:$A,'R1_Respond'!$O:$AI,17,FALSE)</f>
        <v>26-35</v>
      </c>
      <c r="L560">
        <f>VLOOKUP($A:$A,'R1_Respond'!$O:$AI,15,FALSE)</f>
        <v>0</v>
      </c>
      <c r="M560">
        <f>VLOOKUP($A:$A,'R1_Respond'!$O:$AI,16,FALSE)</f>
        <v>10</v>
      </c>
    </row>
    <row r="561" spans="1:13" x14ac:dyDescent="0.25">
      <c r="A561" t="str">
        <f>VLOOKUP('R1_Judge'!AE:AE,'R1_Correction'!A:B,2,FALSE)</f>
        <v>3ND9UOO81LYBYW32I92LLWN2PV1LWX</v>
      </c>
      <c r="B561" t="str">
        <f>'R1_Judge'!AF:AF</f>
        <v>Do you need a hug?</v>
      </c>
      <c r="C561" t="str">
        <f>'R1_Judge'!P:P</f>
        <v>AY9S6HCHZ8F1Y</v>
      </c>
      <c r="D561" t="str">
        <f>'R1_Judge'!AK:AK</f>
        <v>male</v>
      </c>
      <c r="E561" t="str">
        <f>'R1_Judge'!AL:AL</f>
        <v>native</v>
      </c>
      <c r="F561" t="str">
        <f>'R1_Judge'!AG:AG</f>
        <v>26-35</v>
      </c>
      <c r="G561" t="str">
        <f>'R1_Judge'!AI:AI</f>
        <v>slightly</v>
      </c>
      <c r="H561" t="str">
        <f>VLOOKUP($A:$A,'R1_Respond'!$O:$AI,2,FALSE)</f>
        <v>A1L62VC27LQKPA</v>
      </c>
      <c r="I561" t="str">
        <f>VLOOKUP($A:$A,'R1_Respond'!$O:$AI,20,FALSE)</f>
        <v>female</v>
      </c>
      <c r="J561" t="str">
        <f>VLOOKUP($A:$A,'R1_Respond'!$O:$AI,21,FALSE)</f>
        <v>native</v>
      </c>
      <c r="K561" t="str">
        <f>VLOOKUP($A:$A,'R1_Respond'!$O:$AI,17,FALSE)</f>
        <v>26-35</v>
      </c>
      <c r="L561">
        <f>VLOOKUP($A:$A,'R1_Respond'!$O:$AI,15,FALSE)</f>
        <v>0</v>
      </c>
      <c r="M561">
        <f>VLOOKUP($A:$A,'R1_Respond'!$O:$AI,16,FALSE)</f>
        <v>10</v>
      </c>
    </row>
    <row r="562" spans="1:13" x14ac:dyDescent="0.25">
      <c r="A562" t="str">
        <f>VLOOKUP('R1_Judge'!AE:AE,'R1_Correction'!A:B,2,FALSE)</f>
        <v>3ND9UOO81LYBYW32I92LLWN2PV1LWX</v>
      </c>
      <c r="B562" t="str">
        <f>'R1_Judge'!AF:AF</f>
        <v>Do you need a hug?</v>
      </c>
      <c r="C562" t="str">
        <f>'R1_Judge'!P:P</f>
        <v>APRBKGIRNIXRW</v>
      </c>
      <c r="D562" t="str">
        <f>'R1_Judge'!AK:AK</f>
        <v>male</v>
      </c>
      <c r="E562" t="str">
        <f>'R1_Judge'!AL:AL</f>
        <v>native</v>
      </c>
      <c r="F562" t="str">
        <f>'R1_Judge'!AG:AG</f>
        <v>26-35</v>
      </c>
      <c r="G562" t="str">
        <f>'R1_Judge'!AI:AI</f>
        <v>slightly</v>
      </c>
      <c r="H562" t="str">
        <f>VLOOKUP($A:$A,'R1_Respond'!$O:$AI,2,FALSE)</f>
        <v>A1L62VC27LQKPA</v>
      </c>
      <c r="I562" t="str">
        <f>VLOOKUP($A:$A,'R1_Respond'!$O:$AI,20,FALSE)</f>
        <v>female</v>
      </c>
      <c r="J562" t="str">
        <f>VLOOKUP($A:$A,'R1_Respond'!$O:$AI,21,FALSE)</f>
        <v>native</v>
      </c>
      <c r="K562" t="str">
        <f>VLOOKUP($A:$A,'R1_Respond'!$O:$AI,17,FALSE)</f>
        <v>26-35</v>
      </c>
      <c r="L562">
        <f>VLOOKUP($A:$A,'R1_Respond'!$O:$AI,15,FALSE)</f>
        <v>0</v>
      </c>
      <c r="M562">
        <f>VLOOKUP($A:$A,'R1_Respond'!$O:$AI,16,FALSE)</f>
        <v>10</v>
      </c>
    </row>
    <row r="563" spans="1:13" x14ac:dyDescent="0.25">
      <c r="A563" t="str">
        <f>VLOOKUP('R1_Judge'!AE:AE,'R1_Correction'!A:B,2,FALSE)</f>
        <v>3NVC2EB65RVY7X8DR4G9A7E10HBY3W</v>
      </c>
      <c r="B563" t="str">
        <f>'R1_Judge'!AF:AF</f>
        <v>sorry to hear that, not much you can do about avoiding it though.</v>
      </c>
      <c r="C563" t="str">
        <f>'R1_Judge'!P:P</f>
        <v>APRBKGIRNIXRW</v>
      </c>
      <c r="D563" t="str">
        <f>'R1_Judge'!AK:AK</f>
        <v>male</v>
      </c>
      <c r="E563" t="str">
        <f>'R1_Judge'!AL:AL</f>
        <v>native</v>
      </c>
      <c r="F563" t="str">
        <f>'R1_Judge'!AG:AG</f>
        <v>26-35</v>
      </c>
      <c r="G563" t="str">
        <f>'R1_Judge'!AI:AI</f>
        <v>slightly</v>
      </c>
      <c r="H563" t="str">
        <f>VLOOKUP($A:$A,'R1_Respond'!$O:$AI,2,FALSE)</f>
        <v>A2T2039IS9SHNT</v>
      </c>
      <c r="I563" t="str">
        <f>VLOOKUP($A:$A,'R1_Respond'!$O:$AI,20,FALSE)</f>
        <v>female</v>
      </c>
      <c r="J563" t="str">
        <f>VLOOKUP($A:$A,'R1_Respond'!$O:$AI,21,FALSE)</f>
        <v>native</v>
      </c>
      <c r="K563" t="str">
        <f>VLOOKUP($A:$A,'R1_Respond'!$O:$AI,17,FALSE)</f>
        <v>18-25</v>
      </c>
      <c r="L563">
        <f>VLOOKUP($A:$A,'R1_Respond'!$O:$AI,15,FALSE)</f>
        <v>0</v>
      </c>
      <c r="M563">
        <f>VLOOKUP($A:$A,'R1_Respond'!$O:$AI,16,FALSE)</f>
        <v>10</v>
      </c>
    </row>
    <row r="564" spans="1:13" x14ac:dyDescent="0.25">
      <c r="A564" t="str">
        <f>VLOOKUP('R1_Judge'!AE:AE,'R1_Correction'!A:B,2,FALSE)</f>
        <v>3NVC2EB65RVY7X8DR4G9A7E10HBY3W</v>
      </c>
      <c r="B564" t="str">
        <f>'R1_Judge'!AF:AF</f>
        <v>sorry to hear that, not much you can do about avoiding it though.</v>
      </c>
      <c r="C564" t="str">
        <f>'R1_Judge'!P:P</f>
        <v>AJK246UQQ0C7I</v>
      </c>
      <c r="D564" t="str">
        <f>'R1_Judge'!AK:AK</f>
        <v>female</v>
      </c>
      <c r="E564" t="str">
        <f>'R1_Judge'!AL:AL</f>
        <v>native</v>
      </c>
      <c r="F564" t="str">
        <f>'R1_Judge'!AG:AG</f>
        <v>36-45</v>
      </c>
      <c r="G564" t="str">
        <f>'R1_Judge'!AI:AI</f>
        <v>slightly</v>
      </c>
      <c r="H564" t="str">
        <f>VLOOKUP($A:$A,'R1_Respond'!$O:$AI,2,FALSE)</f>
        <v>A2T2039IS9SHNT</v>
      </c>
      <c r="I564" t="str">
        <f>VLOOKUP($A:$A,'R1_Respond'!$O:$AI,20,FALSE)</f>
        <v>female</v>
      </c>
      <c r="J564" t="str">
        <f>VLOOKUP($A:$A,'R1_Respond'!$O:$AI,21,FALSE)</f>
        <v>native</v>
      </c>
      <c r="K564" t="str">
        <f>VLOOKUP($A:$A,'R1_Respond'!$O:$AI,17,FALSE)</f>
        <v>18-25</v>
      </c>
      <c r="L564">
        <f>VLOOKUP($A:$A,'R1_Respond'!$O:$AI,15,FALSE)</f>
        <v>0</v>
      </c>
      <c r="M564">
        <f>VLOOKUP($A:$A,'R1_Respond'!$O:$AI,16,FALSE)</f>
        <v>10</v>
      </c>
    </row>
    <row r="565" spans="1:13" x14ac:dyDescent="0.25">
      <c r="A565" t="str">
        <f>VLOOKUP('R1_Judge'!AE:AE,'R1_Correction'!A:B,2,FALSE)</f>
        <v>3NVC2EB65RVY7X8DR4G9A7E10HBY3W</v>
      </c>
      <c r="B565" t="str">
        <f>'R1_Judge'!AF:AF</f>
        <v>sorry to hear that, not much you can do about avoiding it though.</v>
      </c>
      <c r="C565" t="str">
        <f>'R1_Judge'!P:P</f>
        <v>A110KENBXU7SUJ</v>
      </c>
      <c r="D565" t="str">
        <f>'R1_Judge'!AK:AK</f>
        <v>male</v>
      </c>
      <c r="E565" t="str">
        <f>'R1_Judge'!AL:AL</f>
        <v>native</v>
      </c>
      <c r="F565" t="str">
        <f>'R1_Judge'!AG:AG</f>
        <v>46-55</v>
      </c>
      <c r="G565" t="str">
        <f>'R1_Judge'!AI:AI</f>
        <v>slightly</v>
      </c>
      <c r="H565" t="str">
        <f>VLOOKUP($A:$A,'R1_Respond'!$O:$AI,2,FALSE)</f>
        <v>A2T2039IS9SHNT</v>
      </c>
      <c r="I565" t="str">
        <f>VLOOKUP($A:$A,'R1_Respond'!$O:$AI,20,FALSE)</f>
        <v>female</v>
      </c>
      <c r="J565" t="str">
        <f>VLOOKUP($A:$A,'R1_Respond'!$O:$AI,21,FALSE)</f>
        <v>native</v>
      </c>
      <c r="K565" t="str">
        <f>VLOOKUP($A:$A,'R1_Respond'!$O:$AI,17,FALSE)</f>
        <v>18-25</v>
      </c>
      <c r="L565">
        <f>VLOOKUP($A:$A,'R1_Respond'!$O:$AI,15,FALSE)</f>
        <v>0</v>
      </c>
      <c r="M565">
        <f>VLOOKUP($A:$A,'R1_Respond'!$O:$AI,16,FALSE)</f>
        <v>10</v>
      </c>
    </row>
    <row r="566" spans="1:13" x14ac:dyDescent="0.25">
      <c r="A566" t="str">
        <f>VLOOKUP('R1_Judge'!AE:AE,'R1_Correction'!A:B,2,FALSE)</f>
        <v>3PJUZCGDJ7C57T6BV9JP27TL7W7983</v>
      </c>
      <c r="B566" t="str">
        <f>'R1_Judge'!AF:AF</f>
        <v>that's the worst!</v>
      </c>
      <c r="C566" t="str">
        <f>'R1_Judge'!P:P</f>
        <v>AWYAVVEVO3O6M</v>
      </c>
      <c r="D566" t="str">
        <f>'R1_Judge'!AK:AK</f>
        <v>male</v>
      </c>
      <c r="E566" t="str">
        <f>'R1_Judge'!AL:AL</f>
        <v>profession</v>
      </c>
      <c r="F566" t="str">
        <f>'R1_Judge'!AG:AG</f>
        <v>18-25</v>
      </c>
      <c r="G566" t="str">
        <f>'R1_Judge'!AI:AI</f>
        <v>moderately</v>
      </c>
      <c r="H566" t="str">
        <f>VLOOKUP($A:$A,'R1_Respond'!$O:$AI,2,FALSE)</f>
        <v>AQY83XO3E149M</v>
      </c>
      <c r="I566" t="str">
        <f>VLOOKUP($A:$A,'R1_Respond'!$O:$AI,20,FALSE)</f>
        <v>female</v>
      </c>
      <c r="J566" t="str">
        <f>VLOOKUP($A:$A,'R1_Respond'!$O:$AI,21,FALSE)</f>
        <v>native</v>
      </c>
      <c r="K566" t="str">
        <f>VLOOKUP($A:$A,'R1_Respond'!$O:$AI,17,FALSE)</f>
        <v>26-35</v>
      </c>
      <c r="L566">
        <f>VLOOKUP($A:$A,'R1_Respond'!$O:$AI,15,FALSE)</f>
        <v>0</v>
      </c>
      <c r="M566">
        <f>VLOOKUP($A:$A,'R1_Respond'!$O:$AI,16,FALSE)</f>
        <v>10</v>
      </c>
    </row>
    <row r="567" spans="1:13" x14ac:dyDescent="0.25">
      <c r="A567" t="str">
        <f>VLOOKUP('R1_Judge'!AE:AE,'R1_Correction'!A:B,2,FALSE)</f>
        <v>3PJUZCGDJ7C57T6BV9JP27TL7W7983</v>
      </c>
      <c r="B567" t="str">
        <f>'R1_Judge'!AF:AF</f>
        <v>that's the worst!</v>
      </c>
      <c r="C567" t="str">
        <f>'R1_Judge'!P:P</f>
        <v>A2S96ZZ70YFPSK</v>
      </c>
      <c r="D567" t="str">
        <f>'R1_Judge'!AK:AK</f>
        <v>female</v>
      </c>
      <c r="E567" t="str">
        <f>'R1_Judge'!AL:AL</f>
        <v>native</v>
      </c>
      <c r="F567" t="str">
        <f>'R1_Judge'!AG:AG</f>
        <v>36-45</v>
      </c>
      <c r="G567" t="str">
        <f>'R1_Judge'!AI:AI</f>
        <v>slightly</v>
      </c>
      <c r="H567" t="str">
        <f>VLOOKUP($A:$A,'R1_Respond'!$O:$AI,2,FALSE)</f>
        <v>AQY83XO3E149M</v>
      </c>
      <c r="I567" t="str">
        <f>VLOOKUP($A:$A,'R1_Respond'!$O:$AI,20,FALSE)</f>
        <v>female</v>
      </c>
      <c r="J567" t="str">
        <f>VLOOKUP($A:$A,'R1_Respond'!$O:$AI,21,FALSE)</f>
        <v>native</v>
      </c>
      <c r="K567" t="str">
        <f>VLOOKUP($A:$A,'R1_Respond'!$O:$AI,17,FALSE)</f>
        <v>26-35</v>
      </c>
      <c r="L567">
        <f>VLOOKUP($A:$A,'R1_Respond'!$O:$AI,15,FALSE)</f>
        <v>0</v>
      </c>
      <c r="M567">
        <f>VLOOKUP($A:$A,'R1_Respond'!$O:$AI,16,FALSE)</f>
        <v>10</v>
      </c>
    </row>
    <row r="568" spans="1:13" x14ac:dyDescent="0.25">
      <c r="A568" t="str">
        <f>VLOOKUP('R1_Judge'!AE:AE,'R1_Correction'!A:B,2,FALSE)</f>
        <v>3PJUZCGDJ7C57T6BV9JP27TL7W7983</v>
      </c>
      <c r="B568" t="str">
        <f>'R1_Judge'!AF:AF</f>
        <v>that's the worst!</v>
      </c>
      <c r="C568" t="str">
        <f>'R1_Judge'!P:P</f>
        <v>AY9S6HCHZ8F1Y</v>
      </c>
      <c r="D568" t="str">
        <f>'R1_Judge'!AK:AK</f>
        <v>male</v>
      </c>
      <c r="E568" t="str">
        <f>'R1_Judge'!AL:AL</f>
        <v>native</v>
      </c>
      <c r="F568" t="str">
        <f>'R1_Judge'!AG:AG</f>
        <v>26-35</v>
      </c>
      <c r="G568" t="str">
        <f>'R1_Judge'!AI:AI</f>
        <v>moderately</v>
      </c>
      <c r="H568" t="str">
        <f>VLOOKUP($A:$A,'R1_Respond'!$O:$AI,2,FALSE)</f>
        <v>AQY83XO3E149M</v>
      </c>
      <c r="I568" t="str">
        <f>VLOOKUP($A:$A,'R1_Respond'!$O:$AI,20,FALSE)</f>
        <v>female</v>
      </c>
      <c r="J568" t="str">
        <f>VLOOKUP($A:$A,'R1_Respond'!$O:$AI,21,FALSE)</f>
        <v>native</v>
      </c>
      <c r="K568" t="str">
        <f>VLOOKUP($A:$A,'R1_Respond'!$O:$AI,17,FALSE)</f>
        <v>26-35</v>
      </c>
      <c r="L568">
        <f>VLOOKUP($A:$A,'R1_Respond'!$O:$AI,15,FALSE)</f>
        <v>0</v>
      </c>
      <c r="M568">
        <f>VLOOKUP($A:$A,'R1_Respond'!$O:$AI,16,FALSE)</f>
        <v>10</v>
      </c>
    </row>
    <row r="569" spans="1:13" x14ac:dyDescent="0.25">
      <c r="A569" t="str">
        <f>VLOOKUP('R1_Judge'!AE:AE,'R1_Correction'!A:B,2,FALSE)</f>
        <v>3TPZPLC3M184YJGC0HKQXGLPWBS3PP</v>
      </c>
      <c r="B569" t="str">
        <f>'R1_Judge'!AF:AF</f>
        <v>Hopefully you're not far from home so that you can put on something warm and dry.</v>
      </c>
      <c r="C569" t="str">
        <f>'R1_Judge'!P:P</f>
        <v>A1H4GJFI4NJWKV</v>
      </c>
      <c r="D569" t="str">
        <f>'R1_Judge'!AK:AK</f>
        <v>female</v>
      </c>
      <c r="E569" t="str">
        <f>'R1_Judge'!AL:AL</f>
        <v>native</v>
      </c>
      <c r="F569" t="str">
        <f>'R1_Judge'!AG:AG</f>
        <v>36-45</v>
      </c>
      <c r="G569" t="str">
        <f>'R1_Judge'!AI:AI</f>
        <v>slightly</v>
      </c>
      <c r="H569" t="str">
        <f>VLOOKUP($A:$A,'R1_Respond'!$O:$AI,2,FALSE)</f>
        <v>A1ZT30BGR3266K</v>
      </c>
      <c r="I569" t="str">
        <f>VLOOKUP($A:$A,'R1_Respond'!$O:$AI,20,FALSE)</f>
        <v>female</v>
      </c>
      <c r="J569" t="str">
        <f>VLOOKUP($A:$A,'R1_Respond'!$O:$AI,21,FALSE)</f>
        <v>native</v>
      </c>
      <c r="K569" t="str">
        <f>VLOOKUP($A:$A,'R1_Respond'!$O:$AI,17,FALSE)</f>
        <v>26-35</v>
      </c>
      <c r="L569">
        <f>VLOOKUP($A:$A,'R1_Respond'!$O:$AI,15,FALSE)</f>
        <v>0</v>
      </c>
      <c r="M569">
        <f>VLOOKUP($A:$A,'R1_Respond'!$O:$AI,16,FALSE)</f>
        <v>10</v>
      </c>
    </row>
    <row r="570" spans="1:13" x14ac:dyDescent="0.25">
      <c r="A570" t="str">
        <f>VLOOKUP('R1_Judge'!AE:AE,'R1_Correction'!A:B,2,FALSE)</f>
        <v>3TPZPLC3M184YJGC0HKQXGLPWBS3PP</v>
      </c>
      <c r="B570" t="str">
        <f>'R1_Judge'!AF:AF</f>
        <v>Hopefully you're not far from home so that you can put on something warm and dry.</v>
      </c>
      <c r="C570" t="str">
        <f>'R1_Judge'!P:P</f>
        <v>A3TWIUN2YTYNML</v>
      </c>
      <c r="D570" t="str">
        <f>'R1_Judge'!AK:AK</f>
        <v>female</v>
      </c>
      <c r="E570" t="str">
        <f>'R1_Judge'!AL:AL</f>
        <v>native</v>
      </c>
      <c r="F570" t="str">
        <f>'R1_Judge'!AG:AG</f>
        <v>36-45</v>
      </c>
      <c r="G570" t="str">
        <f>'R1_Judge'!AI:AI</f>
        <v>moderately</v>
      </c>
      <c r="H570" t="str">
        <f>VLOOKUP($A:$A,'R1_Respond'!$O:$AI,2,FALSE)</f>
        <v>A1ZT30BGR3266K</v>
      </c>
      <c r="I570" t="str">
        <f>VLOOKUP($A:$A,'R1_Respond'!$O:$AI,20,FALSE)</f>
        <v>female</v>
      </c>
      <c r="J570" t="str">
        <f>VLOOKUP($A:$A,'R1_Respond'!$O:$AI,21,FALSE)</f>
        <v>native</v>
      </c>
      <c r="K570" t="str">
        <f>VLOOKUP($A:$A,'R1_Respond'!$O:$AI,17,FALSE)</f>
        <v>26-35</v>
      </c>
      <c r="L570">
        <f>VLOOKUP($A:$A,'R1_Respond'!$O:$AI,15,FALSE)</f>
        <v>0</v>
      </c>
      <c r="M570">
        <f>VLOOKUP($A:$A,'R1_Respond'!$O:$AI,16,FALSE)</f>
        <v>10</v>
      </c>
    </row>
    <row r="571" spans="1:13" x14ac:dyDescent="0.25">
      <c r="A571" t="str">
        <f>VLOOKUP('R1_Judge'!AE:AE,'R1_Correction'!A:B,2,FALSE)</f>
        <v>3TPZPLC3M184YJGC0HKQXGLPWBS3PP</v>
      </c>
      <c r="B571" t="str">
        <f>'R1_Judge'!AF:AF</f>
        <v>Hopefully you're not far from home so that you can put on something warm and dry.</v>
      </c>
      <c r="C571" t="str">
        <f>'R1_Judge'!P:P</f>
        <v>A2SKVQA1LQCH0M</v>
      </c>
      <c r="D571" t="str">
        <f>'R1_Judge'!AK:AK</f>
        <v>female</v>
      </c>
      <c r="E571" t="str">
        <f>'R1_Judge'!AL:AL</f>
        <v>profession</v>
      </c>
      <c r="F571" t="str">
        <f>'R1_Judge'!AG:AG</f>
        <v>26-35</v>
      </c>
      <c r="G571" t="str">
        <f>'R1_Judge'!AI:AI</f>
        <v>moderately</v>
      </c>
      <c r="H571" t="str">
        <f>VLOOKUP($A:$A,'R1_Respond'!$O:$AI,2,FALSE)</f>
        <v>A1ZT30BGR3266K</v>
      </c>
      <c r="I571" t="str">
        <f>VLOOKUP($A:$A,'R1_Respond'!$O:$AI,20,FALSE)</f>
        <v>female</v>
      </c>
      <c r="J571" t="str">
        <f>VLOOKUP($A:$A,'R1_Respond'!$O:$AI,21,FALSE)</f>
        <v>native</v>
      </c>
      <c r="K571" t="str">
        <f>VLOOKUP($A:$A,'R1_Respond'!$O:$AI,17,FALSE)</f>
        <v>26-35</v>
      </c>
      <c r="L571">
        <f>VLOOKUP($A:$A,'R1_Respond'!$O:$AI,15,FALSE)</f>
        <v>0</v>
      </c>
      <c r="M571">
        <f>VLOOKUP($A:$A,'R1_Respond'!$O:$AI,16,FALSE)</f>
        <v>10</v>
      </c>
    </row>
    <row r="572" spans="1:13" x14ac:dyDescent="0.25">
      <c r="A572" t="str">
        <f>VLOOKUP('R1_Judge'!AE:AE,'R1_Correction'!A:B,2,FALSE)</f>
        <v>32KTQ2V7REBKSI8FPAT87PUGRZB9M2</v>
      </c>
      <c r="B572" t="str">
        <f>'R1_Judge'!AF:AF</f>
        <v>yikes, that sucks. i'll buy you a rain poncho for your birthday so rainy days will never bother you again ;)</v>
      </c>
      <c r="C572" t="str">
        <f>'R1_Judge'!P:P</f>
        <v>AJK246UQQ0C7I</v>
      </c>
      <c r="D572" t="str">
        <f>'R1_Judge'!AK:AK</f>
        <v>female</v>
      </c>
      <c r="E572" t="str">
        <f>'R1_Judge'!AL:AL</f>
        <v>native</v>
      </c>
      <c r="F572" t="str">
        <f>'R1_Judge'!AG:AG</f>
        <v>36-45</v>
      </c>
      <c r="G572" t="str">
        <f>'R1_Judge'!AI:AI</f>
        <v>very</v>
      </c>
      <c r="H572" t="str">
        <f>VLOOKUP($A:$A,'R1_Respond'!$O:$AI,2,FALSE)</f>
        <v>A1NYQF48WC9EFP</v>
      </c>
      <c r="I572" t="str">
        <f>VLOOKUP($A:$A,'R1_Respond'!$O:$AI,20,FALSE)</f>
        <v>female</v>
      </c>
      <c r="J572" t="str">
        <f>VLOOKUP($A:$A,'R1_Respond'!$O:$AI,21,FALSE)</f>
        <v>native</v>
      </c>
      <c r="K572" t="str">
        <f>VLOOKUP($A:$A,'R1_Respond'!$O:$AI,17,FALSE)</f>
        <v>18-25</v>
      </c>
      <c r="L572">
        <f>VLOOKUP($A:$A,'R1_Respond'!$O:$AI,15,FALSE)</f>
        <v>1</v>
      </c>
      <c r="M572">
        <f>VLOOKUP($A:$A,'R1_Respond'!$O:$AI,16,FALSE)</f>
        <v>10</v>
      </c>
    </row>
    <row r="573" spans="1:13" x14ac:dyDescent="0.25">
      <c r="A573" t="str">
        <f>VLOOKUP('R1_Judge'!AE:AE,'R1_Correction'!A:B,2,FALSE)</f>
        <v>32KTQ2V7REBKSI8FPAT87PUGRZB9M2</v>
      </c>
      <c r="B573" t="str">
        <f>'R1_Judge'!AF:AF</f>
        <v>yikes, that sucks. i'll buy you a rain poncho for your birthday so rainy days will never bother you again ;)</v>
      </c>
      <c r="C573" t="str">
        <f>'R1_Judge'!P:P</f>
        <v>A3MYTEE8WSEQ2Z</v>
      </c>
      <c r="D573" t="str">
        <f>'R1_Judge'!AK:AK</f>
        <v>male</v>
      </c>
      <c r="E573" t="str">
        <f>'R1_Judge'!AL:AL</f>
        <v>native</v>
      </c>
      <c r="F573" t="str">
        <f>'R1_Judge'!AG:AG</f>
        <v>18-25</v>
      </c>
      <c r="G573" t="str">
        <f>'R1_Judge'!AI:AI</f>
        <v>extremely</v>
      </c>
      <c r="H573" t="str">
        <f>VLOOKUP($A:$A,'R1_Respond'!$O:$AI,2,FALSE)</f>
        <v>A1NYQF48WC9EFP</v>
      </c>
      <c r="I573" t="str">
        <f>VLOOKUP($A:$A,'R1_Respond'!$O:$AI,20,FALSE)</f>
        <v>female</v>
      </c>
      <c r="J573" t="str">
        <f>VLOOKUP($A:$A,'R1_Respond'!$O:$AI,21,FALSE)</f>
        <v>native</v>
      </c>
      <c r="K573" t="str">
        <f>VLOOKUP($A:$A,'R1_Respond'!$O:$AI,17,FALSE)</f>
        <v>18-25</v>
      </c>
      <c r="L573">
        <f>VLOOKUP($A:$A,'R1_Respond'!$O:$AI,15,FALSE)</f>
        <v>1</v>
      </c>
      <c r="M573">
        <f>VLOOKUP($A:$A,'R1_Respond'!$O:$AI,16,FALSE)</f>
        <v>10</v>
      </c>
    </row>
    <row r="574" spans="1:13" x14ac:dyDescent="0.25">
      <c r="A574" t="str">
        <f>VLOOKUP('R1_Judge'!AE:AE,'R1_Correction'!A:B,2,FALSE)</f>
        <v>32KTQ2V7REBKSI8FPAT87PUGRZB9M2</v>
      </c>
      <c r="B574" t="str">
        <f>'R1_Judge'!AF:AF</f>
        <v>yikes, that sucks. i'll buy you a rain poncho for your birthday so rainy days will never bother you again ;)</v>
      </c>
      <c r="C574" t="str">
        <f>'R1_Judge'!P:P</f>
        <v>A2SKVQA1LQCH0M</v>
      </c>
      <c r="D574" t="str">
        <f>'R1_Judge'!AK:AK</f>
        <v>female</v>
      </c>
      <c r="E574" t="str">
        <f>'R1_Judge'!AL:AL</f>
        <v>profession</v>
      </c>
      <c r="F574" t="str">
        <f>'R1_Judge'!AG:AG</f>
        <v>26-35</v>
      </c>
      <c r="G574" t="str">
        <f>'R1_Judge'!AI:AI</f>
        <v>slightly</v>
      </c>
      <c r="H574" t="str">
        <f>VLOOKUP($A:$A,'R1_Respond'!$O:$AI,2,FALSE)</f>
        <v>A1NYQF48WC9EFP</v>
      </c>
      <c r="I574" t="str">
        <f>VLOOKUP($A:$A,'R1_Respond'!$O:$AI,20,FALSE)</f>
        <v>female</v>
      </c>
      <c r="J574" t="str">
        <f>VLOOKUP($A:$A,'R1_Respond'!$O:$AI,21,FALSE)</f>
        <v>native</v>
      </c>
      <c r="K574" t="str">
        <f>VLOOKUP($A:$A,'R1_Respond'!$O:$AI,17,FALSE)</f>
        <v>18-25</v>
      </c>
      <c r="L574">
        <f>VLOOKUP($A:$A,'R1_Respond'!$O:$AI,15,FALSE)</f>
        <v>1</v>
      </c>
      <c r="M574">
        <f>VLOOKUP($A:$A,'R1_Respond'!$O:$AI,16,FALSE)</f>
        <v>10</v>
      </c>
    </row>
    <row r="575" spans="1:13" x14ac:dyDescent="0.25">
      <c r="A575" t="str">
        <f>VLOOKUP('R1_Judge'!AE:AE,'R1_Correction'!A:B,2,FALSE)</f>
        <v>32KTQ2V7REBKSI8FPAT87PUGRZM9MD</v>
      </c>
      <c r="B575" t="str">
        <f>'R1_Judge'!AF:AF</f>
        <v>oh no! do you need me to bring you some dry clothes? :/</v>
      </c>
      <c r="C575" t="str">
        <f>'R1_Judge'!P:P</f>
        <v>AY9S6HCHZ8F1Y</v>
      </c>
      <c r="D575" t="str">
        <f>'R1_Judge'!AK:AK</f>
        <v>male</v>
      </c>
      <c r="E575" t="str">
        <f>'R1_Judge'!AL:AL</f>
        <v>native</v>
      </c>
      <c r="F575" t="str">
        <f>'R1_Judge'!AG:AG</f>
        <v>26-35</v>
      </c>
      <c r="G575" t="str">
        <f>'R1_Judge'!AI:AI</f>
        <v>very</v>
      </c>
      <c r="H575" t="str">
        <f>VLOOKUP($A:$A,'R1_Respond'!$O:$AI,2,FALSE)</f>
        <v>A9XDTIFIUAWUP</v>
      </c>
      <c r="I575" t="str">
        <f>VLOOKUP($A:$A,'R1_Respond'!$O:$AI,20,FALSE)</f>
        <v>female</v>
      </c>
      <c r="J575" t="str">
        <f>VLOOKUP($A:$A,'R1_Respond'!$O:$AI,21,FALSE)</f>
        <v>native</v>
      </c>
      <c r="K575" t="str">
        <f>VLOOKUP($A:$A,'R1_Respond'!$O:$AI,17,FALSE)</f>
        <v>26-35</v>
      </c>
      <c r="L575">
        <f>VLOOKUP($A:$A,'R1_Respond'!$O:$AI,15,FALSE)</f>
        <v>1</v>
      </c>
      <c r="M575">
        <f>VLOOKUP($A:$A,'R1_Respond'!$O:$AI,16,FALSE)</f>
        <v>10</v>
      </c>
    </row>
    <row r="576" spans="1:13" x14ac:dyDescent="0.25">
      <c r="A576" t="str">
        <f>VLOOKUP('R1_Judge'!AE:AE,'R1_Correction'!A:B,2,FALSE)</f>
        <v>32KTQ2V7REBKSI8FPAT87PUGRZM9MD</v>
      </c>
      <c r="B576" t="str">
        <f>'R1_Judge'!AF:AF</f>
        <v>oh no! do you need me to bring you some dry clothes? :/</v>
      </c>
      <c r="C576" t="str">
        <f>'R1_Judge'!P:P</f>
        <v>A1JEMN51X76N2O</v>
      </c>
      <c r="D576" t="str">
        <f>'R1_Judge'!AK:AK</f>
        <v>female</v>
      </c>
      <c r="E576" t="str">
        <f>'R1_Judge'!AL:AL</f>
        <v>native</v>
      </c>
      <c r="F576" t="str">
        <f>'R1_Judge'!AG:AG</f>
        <v>46-55</v>
      </c>
      <c r="G576" t="str">
        <f>'R1_Judge'!AI:AI</f>
        <v>extremely</v>
      </c>
      <c r="H576" t="str">
        <f>VLOOKUP($A:$A,'R1_Respond'!$O:$AI,2,FALSE)</f>
        <v>A9XDTIFIUAWUP</v>
      </c>
      <c r="I576" t="str">
        <f>VLOOKUP($A:$A,'R1_Respond'!$O:$AI,20,FALSE)</f>
        <v>female</v>
      </c>
      <c r="J576" t="str">
        <f>VLOOKUP($A:$A,'R1_Respond'!$O:$AI,21,FALSE)</f>
        <v>native</v>
      </c>
      <c r="K576" t="str">
        <f>VLOOKUP($A:$A,'R1_Respond'!$O:$AI,17,FALSE)</f>
        <v>26-35</v>
      </c>
      <c r="L576">
        <f>VLOOKUP($A:$A,'R1_Respond'!$O:$AI,15,FALSE)</f>
        <v>1</v>
      </c>
      <c r="M576">
        <f>VLOOKUP($A:$A,'R1_Respond'!$O:$AI,16,FALSE)</f>
        <v>10</v>
      </c>
    </row>
    <row r="577" spans="1:13" x14ac:dyDescent="0.25">
      <c r="A577" t="str">
        <f>VLOOKUP('R1_Judge'!AE:AE,'R1_Correction'!A:B,2,FALSE)</f>
        <v>32KTQ2V7REBKSI8FPAT87PUGRZM9MD</v>
      </c>
      <c r="B577" t="str">
        <f>'R1_Judge'!AF:AF</f>
        <v>oh no! do you need me to bring you some dry clothes? :/</v>
      </c>
      <c r="C577" t="str">
        <f>'R1_Judge'!P:P</f>
        <v>A3MYTEE8WSEQ2Z</v>
      </c>
      <c r="D577" t="str">
        <f>'R1_Judge'!AK:AK</f>
        <v>male</v>
      </c>
      <c r="E577" t="str">
        <f>'R1_Judge'!AL:AL</f>
        <v>native</v>
      </c>
      <c r="F577" t="str">
        <f>'R1_Judge'!AG:AG</f>
        <v>18-25</v>
      </c>
      <c r="G577" t="str">
        <f>'R1_Judge'!AI:AI</f>
        <v>very</v>
      </c>
      <c r="H577" t="str">
        <f>VLOOKUP($A:$A,'R1_Respond'!$O:$AI,2,FALSE)</f>
        <v>A9XDTIFIUAWUP</v>
      </c>
      <c r="I577" t="str">
        <f>VLOOKUP($A:$A,'R1_Respond'!$O:$AI,20,FALSE)</f>
        <v>female</v>
      </c>
      <c r="J577" t="str">
        <f>VLOOKUP($A:$A,'R1_Respond'!$O:$AI,21,FALSE)</f>
        <v>native</v>
      </c>
      <c r="K577" t="str">
        <f>VLOOKUP($A:$A,'R1_Respond'!$O:$AI,17,FALSE)</f>
        <v>26-35</v>
      </c>
      <c r="L577">
        <f>VLOOKUP($A:$A,'R1_Respond'!$O:$AI,15,FALSE)</f>
        <v>1</v>
      </c>
      <c r="M577">
        <f>VLOOKUP($A:$A,'R1_Respond'!$O:$AI,16,FALSE)</f>
        <v>10</v>
      </c>
    </row>
    <row r="578" spans="1:13" x14ac:dyDescent="0.25">
      <c r="A578" t="str">
        <f>VLOOKUP('R1_Judge'!AE:AE,'R1_Correction'!A:B,2,FALSE)</f>
        <v>354P56DE9LZJCUXRUARA522GO197SA</v>
      </c>
      <c r="B578" t="str">
        <f>'R1_Judge'!AF:AF</f>
        <v>Sorry to hear that ! Get into some dry clothes and drink something hot, that'll feel better !</v>
      </c>
      <c r="C578" t="str">
        <f>'R1_Judge'!P:P</f>
        <v>A3MYTEE8WSEQ2Z</v>
      </c>
      <c r="D578" t="str">
        <f>'R1_Judge'!AK:AK</f>
        <v>male</v>
      </c>
      <c r="E578" t="str">
        <f>'R1_Judge'!AL:AL</f>
        <v>native</v>
      </c>
      <c r="F578" t="str">
        <f>'R1_Judge'!AG:AG</f>
        <v>18-25</v>
      </c>
      <c r="G578" t="str">
        <f>'R1_Judge'!AI:AI</f>
        <v>extremely</v>
      </c>
      <c r="H578" t="str">
        <f>VLOOKUP($A:$A,'R1_Respond'!$O:$AI,2,FALSE)</f>
        <v>A1754KSS9EMTEA</v>
      </c>
      <c r="I578" t="str">
        <f>VLOOKUP($A:$A,'R1_Respond'!$O:$AI,20,FALSE)</f>
        <v>male</v>
      </c>
      <c r="J578" t="str">
        <f>VLOOKUP($A:$A,'R1_Respond'!$O:$AI,21,FALSE)</f>
        <v>native</v>
      </c>
      <c r="K578" t="str">
        <f>VLOOKUP($A:$A,'R1_Respond'!$O:$AI,17,FALSE)</f>
        <v>46-55</v>
      </c>
      <c r="L578">
        <f>VLOOKUP($A:$A,'R1_Respond'!$O:$AI,15,FALSE)</f>
        <v>1</v>
      </c>
      <c r="M578">
        <f>VLOOKUP($A:$A,'R1_Respond'!$O:$AI,16,FALSE)</f>
        <v>10</v>
      </c>
    </row>
    <row r="579" spans="1:13" x14ac:dyDescent="0.25">
      <c r="A579" t="str">
        <f>VLOOKUP('R1_Judge'!AE:AE,'R1_Correction'!A:B,2,FALSE)</f>
        <v>354P56DE9LZJCUXRUARA522GO197SA</v>
      </c>
      <c r="B579" t="str">
        <f>'R1_Judge'!AF:AF</f>
        <v>Sorry to hear that ! Get into some dry clothes and drink something hot, that'll feel better !</v>
      </c>
      <c r="C579" t="str">
        <f>'R1_Judge'!P:P</f>
        <v>A14M2EERU7E8KD</v>
      </c>
      <c r="D579" t="str">
        <f>'R1_Judge'!AK:AK</f>
        <v>female</v>
      </c>
      <c r="E579" t="str">
        <f>'R1_Judge'!AL:AL</f>
        <v>native</v>
      </c>
      <c r="F579" t="str">
        <f>'R1_Judge'!AG:AG</f>
        <v>26-35</v>
      </c>
      <c r="G579" t="str">
        <f>'R1_Judge'!AI:AI</f>
        <v>slightly</v>
      </c>
      <c r="H579" t="str">
        <f>VLOOKUP($A:$A,'R1_Respond'!$O:$AI,2,FALSE)</f>
        <v>A1754KSS9EMTEA</v>
      </c>
      <c r="I579" t="str">
        <f>VLOOKUP($A:$A,'R1_Respond'!$O:$AI,20,FALSE)</f>
        <v>male</v>
      </c>
      <c r="J579" t="str">
        <f>VLOOKUP($A:$A,'R1_Respond'!$O:$AI,21,FALSE)</f>
        <v>native</v>
      </c>
      <c r="K579" t="str">
        <f>VLOOKUP($A:$A,'R1_Respond'!$O:$AI,17,FALSE)</f>
        <v>46-55</v>
      </c>
      <c r="L579">
        <f>VLOOKUP($A:$A,'R1_Respond'!$O:$AI,15,FALSE)</f>
        <v>1</v>
      </c>
      <c r="M579">
        <f>VLOOKUP($A:$A,'R1_Respond'!$O:$AI,16,FALSE)</f>
        <v>10</v>
      </c>
    </row>
    <row r="580" spans="1:13" x14ac:dyDescent="0.25">
      <c r="A580" t="str">
        <f>VLOOKUP('R1_Judge'!AE:AE,'R1_Correction'!A:B,2,FALSE)</f>
        <v>354P56DE9LZJCUXRUARA522GO197SA</v>
      </c>
      <c r="B580" t="str">
        <f>'R1_Judge'!AF:AF</f>
        <v>Sorry to hear that ! Get into some dry clothes and drink something hot, that'll feel better !</v>
      </c>
      <c r="C580" t="str">
        <f>'R1_Judge'!P:P</f>
        <v>APRBKGIRNIXRW</v>
      </c>
      <c r="D580" t="str">
        <f>'R1_Judge'!AK:AK</f>
        <v>male</v>
      </c>
      <c r="E580" t="str">
        <f>'R1_Judge'!AL:AL</f>
        <v>native</v>
      </c>
      <c r="F580" t="str">
        <f>'R1_Judge'!AG:AG</f>
        <v>26-35</v>
      </c>
      <c r="G580" t="str">
        <f>'R1_Judge'!AI:AI</f>
        <v>moderately</v>
      </c>
      <c r="H580" t="str">
        <f>VLOOKUP($A:$A,'R1_Respond'!$O:$AI,2,FALSE)</f>
        <v>A1754KSS9EMTEA</v>
      </c>
      <c r="I580" t="str">
        <f>VLOOKUP($A:$A,'R1_Respond'!$O:$AI,20,FALSE)</f>
        <v>male</v>
      </c>
      <c r="J580" t="str">
        <f>VLOOKUP($A:$A,'R1_Respond'!$O:$AI,21,FALSE)</f>
        <v>native</v>
      </c>
      <c r="K580" t="str">
        <f>VLOOKUP($A:$A,'R1_Respond'!$O:$AI,17,FALSE)</f>
        <v>46-55</v>
      </c>
      <c r="L580">
        <f>VLOOKUP($A:$A,'R1_Respond'!$O:$AI,15,FALSE)</f>
        <v>1</v>
      </c>
      <c r="M580">
        <f>VLOOKUP($A:$A,'R1_Respond'!$O:$AI,16,FALSE)</f>
        <v>10</v>
      </c>
    </row>
    <row r="581" spans="1:13" x14ac:dyDescent="0.25">
      <c r="A581" t="str">
        <f>VLOOKUP('R1_Judge'!AE:AE,'R1_Correction'!A:B,2,FALSE)</f>
        <v>36PW28KO40S0LDQ70IJPQC0ROHAAE5</v>
      </c>
      <c r="B581" t="str">
        <f>'R1_Judge'!AF:AF</f>
        <v>oh no did you need me to bring you a change of clothes.</v>
      </c>
      <c r="C581" t="str">
        <f>'R1_Judge'!P:P</f>
        <v>A1JEMN51X76N2O</v>
      </c>
      <c r="D581" t="str">
        <f>'R1_Judge'!AK:AK</f>
        <v>female</v>
      </c>
      <c r="E581" t="str">
        <f>'R1_Judge'!AL:AL</f>
        <v>native</v>
      </c>
      <c r="F581" t="str">
        <f>'R1_Judge'!AG:AG</f>
        <v>46-55</v>
      </c>
      <c r="G581" t="str">
        <f>'R1_Judge'!AI:AI</f>
        <v>extremely</v>
      </c>
      <c r="H581" t="str">
        <f>VLOOKUP($A:$A,'R1_Respond'!$O:$AI,2,FALSE)</f>
        <v>AW3J8DP6P9VBX</v>
      </c>
      <c r="I581" t="str">
        <f>VLOOKUP($A:$A,'R1_Respond'!$O:$AI,20,FALSE)</f>
        <v>male</v>
      </c>
      <c r="J581" t="str">
        <f>VLOOKUP($A:$A,'R1_Respond'!$O:$AI,21,FALSE)</f>
        <v>native</v>
      </c>
      <c r="K581" t="str">
        <f>VLOOKUP($A:$A,'R1_Respond'!$O:$AI,17,FALSE)</f>
        <v>36-45</v>
      </c>
      <c r="L581">
        <f>VLOOKUP($A:$A,'R1_Respond'!$O:$AI,15,FALSE)</f>
        <v>1</v>
      </c>
      <c r="M581">
        <f>VLOOKUP($A:$A,'R1_Respond'!$O:$AI,16,FALSE)</f>
        <v>10</v>
      </c>
    </row>
    <row r="582" spans="1:13" x14ac:dyDescent="0.25">
      <c r="A582" t="str">
        <f>VLOOKUP('R1_Judge'!AE:AE,'R1_Correction'!A:B,2,FALSE)</f>
        <v>36PW28KO40S0LDQ70IJPQC0ROHAAE5</v>
      </c>
      <c r="B582" t="str">
        <f>'R1_Judge'!AF:AF</f>
        <v>oh no did you need me to bring you a change of clothes.</v>
      </c>
      <c r="C582" t="str">
        <f>'R1_Judge'!P:P</f>
        <v>A7KLTVEIASF4J</v>
      </c>
      <c r="D582" t="str">
        <f>'R1_Judge'!AK:AK</f>
        <v>male</v>
      </c>
      <c r="E582" t="str">
        <f>'R1_Judge'!AL:AL</f>
        <v>native</v>
      </c>
      <c r="F582" t="str">
        <f>'R1_Judge'!AG:AG</f>
        <v>26-35</v>
      </c>
      <c r="G582" t="str">
        <f>'R1_Judge'!AI:AI</f>
        <v>none</v>
      </c>
      <c r="H582" t="str">
        <f>VLOOKUP($A:$A,'R1_Respond'!$O:$AI,2,FALSE)</f>
        <v>AW3J8DP6P9VBX</v>
      </c>
      <c r="I582" t="str">
        <f>VLOOKUP($A:$A,'R1_Respond'!$O:$AI,20,FALSE)</f>
        <v>male</v>
      </c>
      <c r="J582" t="str">
        <f>VLOOKUP($A:$A,'R1_Respond'!$O:$AI,21,FALSE)</f>
        <v>native</v>
      </c>
      <c r="K582" t="str">
        <f>VLOOKUP($A:$A,'R1_Respond'!$O:$AI,17,FALSE)</f>
        <v>36-45</v>
      </c>
      <c r="L582">
        <f>VLOOKUP($A:$A,'R1_Respond'!$O:$AI,15,FALSE)</f>
        <v>1</v>
      </c>
      <c r="M582">
        <f>VLOOKUP($A:$A,'R1_Respond'!$O:$AI,16,FALSE)</f>
        <v>10</v>
      </c>
    </row>
    <row r="583" spans="1:13" x14ac:dyDescent="0.25">
      <c r="A583" t="str">
        <f>VLOOKUP('R1_Judge'!AE:AE,'R1_Correction'!A:B,2,FALSE)</f>
        <v>36PW28KO40S0LDQ70IJPQC0ROHAAE5</v>
      </c>
      <c r="B583" t="str">
        <f>'R1_Judge'!AF:AF</f>
        <v>oh no did you need me to bring you a change of clothes.</v>
      </c>
      <c r="C583" t="str">
        <f>'R1_Judge'!P:P</f>
        <v>A20O44S26VN11P</v>
      </c>
      <c r="D583" t="str">
        <f>'R1_Judge'!AK:AK</f>
        <v>female</v>
      </c>
      <c r="E583" t="str">
        <f>'R1_Judge'!AL:AL</f>
        <v>native</v>
      </c>
      <c r="F583" t="str">
        <f>'R1_Judge'!AG:AG</f>
        <v>18-25</v>
      </c>
      <c r="G583" t="str">
        <f>'R1_Judge'!AI:AI</f>
        <v>extremely</v>
      </c>
      <c r="H583" t="str">
        <f>VLOOKUP($A:$A,'R1_Respond'!$O:$AI,2,FALSE)</f>
        <v>AW3J8DP6P9VBX</v>
      </c>
      <c r="I583" t="str">
        <f>VLOOKUP($A:$A,'R1_Respond'!$O:$AI,20,FALSE)</f>
        <v>male</v>
      </c>
      <c r="J583" t="str">
        <f>VLOOKUP($A:$A,'R1_Respond'!$O:$AI,21,FALSE)</f>
        <v>native</v>
      </c>
      <c r="K583" t="str">
        <f>VLOOKUP($A:$A,'R1_Respond'!$O:$AI,17,FALSE)</f>
        <v>36-45</v>
      </c>
      <c r="L583">
        <f>VLOOKUP($A:$A,'R1_Respond'!$O:$AI,15,FALSE)</f>
        <v>1</v>
      </c>
      <c r="M583">
        <f>VLOOKUP($A:$A,'R1_Respond'!$O:$AI,16,FALSE)</f>
        <v>10</v>
      </c>
    </row>
    <row r="584" spans="1:13" x14ac:dyDescent="0.25">
      <c r="A584" t="str">
        <f>VLOOKUP('R1_Judge'!AE:AE,'R1_Correction'!A:B,2,FALSE)</f>
        <v>39OWYR0EPLNTN9O6BZHBBG3Y3ADFYP</v>
      </c>
      <c r="B584" t="str">
        <f>'R1_Judge'!AF:AF</f>
        <v>Just like in the movies...that's some bad luck.</v>
      </c>
      <c r="C584" t="str">
        <f>'R1_Judge'!P:P</f>
        <v>AQ5RV9HW7U6ID</v>
      </c>
      <c r="D584" t="str">
        <f>'R1_Judge'!AK:AK</f>
        <v>male</v>
      </c>
      <c r="E584" t="str">
        <f>'R1_Judge'!AL:AL</f>
        <v>native</v>
      </c>
      <c r="F584" t="str">
        <f>'R1_Judge'!AG:AG</f>
        <v>18-25</v>
      </c>
      <c r="G584" t="str">
        <f>'R1_Judge'!AI:AI</f>
        <v>very</v>
      </c>
      <c r="H584" t="str">
        <f>VLOOKUP($A:$A,'R1_Respond'!$O:$AI,2,FALSE)</f>
        <v>A1ZF8SRXR3YM00</v>
      </c>
      <c r="I584" t="str">
        <f>VLOOKUP($A:$A,'R1_Respond'!$O:$AI,20,FALSE)</f>
        <v>male</v>
      </c>
      <c r="J584" t="str">
        <f>VLOOKUP($A:$A,'R1_Respond'!$O:$AI,21,FALSE)</f>
        <v>native</v>
      </c>
      <c r="K584" t="str">
        <f>VLOOKUP($A:$A,'R1_Respond'!$O:$AI,17,FALSE)</f>
        <v>26-35</v>
      </c>
      <c r="L584">
        <f>VLOOKUP($A:$A,'R1_Respond'!$O:$AI,15,FALSE)</f>
        <v>1</v>
      </c>
      <c r="M584">
        <f>VLOOKUP($A:$A,'R1_Respond'!$O:$AI,16,FALSE)</f>
        <v>10</v>
      </c>
    </row>
    <row r="585" spans="1:13" x14ac:dyDescent="0.25">
      <c r="A585" t="str">
        <f>VLOOKUP('R1_Judge'!AE:AE,'R1_Correction'!A:B,2,FALSE)</f>
        <v>39OWYR0EPLNTN9O6BZHBBG3Y3ADFYP</v>
      </c>
      <c r="B585" t="str">
        <f>'R1_Judge'!AF:AF</f>
        <v>Just like in the movies...that's some bad luck.</v>
      </c>
      <c r="C585" t="str">
        <f>'R1_Judge'!P:P</f>
        <v>A2SKVQA1LQCH0M</v>
      </c>
      <c r="D585" t="str">
        <f>'R1_Judge'!AK:AK</f>
        <v>female</v>
      </c>
      <c r="E585" t="str">
        <f>'R1_Judge'!AL:AL</f>
        <v>profession</v>
      </c>
      <c r="F585" t="str">
        <f>'R1_Judge'!AG:AG</f>
        <v>26-35</v>
      </c>
      <c r="G585" t="str">
        <f>'R1_Judge'!AI:AI</f>
        <v>slightly</v>
      </c>
      <c r="H585" t="str">
        <f>VLOOKUP($A:$A,'R1_Respond'!$O:$AI,2,FALSE)</f>
        <v>A1ZF8SRXR3YM00</v>
      </c>
      <c r="I585" t="str">
        <f>VLOOKUP($A:$A,'R1_Respond'!$O:$AI,20,FALSE)</f>
        <v>male</v>
      </c>
      <c r="J585" t="str">
        <f>VLOOKUP($A:$A,'R1_Respond'!$O:$AI,21,FALSE)</f>
        <v>native</v>
      </c>
      <c r="K585" t="str">
        <f>VLOOKUP($A:$A,'R1_Respond'!$O:$AI,17,FALSE)</f>
        <v>26-35</v>
      </c>
      <c r="L585">
        <f>VLOOKUP($A:$A,'R1_Respond'!$O:$AI,15,FALSE)</f>
        <v>1</v>
      </c>
      <c r="M585">
        <f>VLOOKUP($A:$A,'R1_Respond'!$O:$AI,16,FALSE)</f>
        <v>10</v>
      </c>
    </row>
    <row r="586" spans="1:13" x14ac:dyDescent="0.25">
      <c r="A586" t="str">
        <f>VLOOKUP('R1_Judge'!AE:AE,'R1_Correction'!A:B,2,FALSE)</f>
        <v>39OWYR0EPLNTN9O6BZHBBG3Y3ADFYP</v>
      </c>
      <c r="B586" t="str">
        <f>'R1_Judge'!AF:AF</f>
        <v>Just like in the movies...that's some bad luck.</v>
      </c>
      <c r="C586" t="str">
        <f>'R1_Judge'!P:P</f>
        <v>APRBKGIRNIXRW</v>
      </c>
      <c r="D586" t="str">
        <f>'R1_Judge'!AK:AK</f>
        <v>male</v>
      </c>
      <c r="E586" t="str">
        <f>'R1_Judge'!AL:AL</f>
        <v>native</v>
      </c>
      <c r="F586" t="str">
        <f>'R1_Judge'!AG:AG</f>
        <v>26-35</v>
      </c>
      <c r="G586" t="str">
        <f>'R1_Judge'!AI:AI</f>
        <v>none</v>
      </c>
      <c r="H586" t="str">
        <f>VLOOKUP($A:$A,'R1_Respond'!$O:$AI,2,FALSE)</f>
        <v>A1ZF8SRXR3YM00</v>
      </c>
      <c r="I586" t="str">
        <f>VLOOKUP($A:$A,'R1_Respond'!$O:$AI,20,FALSE)</f>
        <v>male</v>
      </c>
      <c r="J586" t="str">
        <f>VLOOKUP($A:$A,'R1_Respond'!$O:$AI,21,FALSE)</f>
        <v>native</v>
      </c>
      <c r="K586" t="str">
        <f>VLOOKUP($A:$A,'R1_Respond'!$O:$AI,17,FALSE)</f>
        <v>26-35</v>
      </c>
      <c r="L586">
        <f>VLOOKUP($A:$A,'R1_Respond'!$O:$AI,15,FALSE)</f>
        <v>1</v>
      </c>
      <c r="M586">
        <f>VLOOKUP($A:$A,'R1_Respond'!$O:$AI,16,FALSE)</f>
        <v>10</v>
      </c>
    </row>
    <row r="587" spans="1:13" x14ac:dyDescent="0.25">
      <c r="A587" t="str">
        <f>VLOOKUP('R1_Judge'!AE:AE,'R1_Correction'!A:B,2,FALSE)</f>
        <v>3G5W44VEU8E4H4VKI4M2KTOZ66RKGD</v>
      </c>
      <c r="B587" t="str">
        <f>'R1_Judge'!AF:AF</f>
        <v>yikes, I'll be mad as well.</v>
      </c>
      <c r="C587" t="str">
        <f>'R1_Judge'!P:P</f>
        <v>A1JEMN51X76N2O</v>
      </c>
      <c r="D587" t="str">
        <f>'R1_Judge'!AK:AK</f>
        <v>female</v>
      </c>
      <c r="E587" t="str">
        <f>'R1_Judge'!AL:AL</f>
        <v>native</v>
      </c>
      <c r="F587" t="str">
        <f>'R1_Judge'!AG:AG</f>
        <v>46-55</v>
      </c>
      <c r="G587" t="str">
        <f>'R1_Judge'!AI:AI</f>
        <v>moderately</v>
      </c>
      <c r="H587" t="str">
        <f>VLOOKUP($A:$A,'R1_Respond'!$O:$AI,2,FALSE)</f>
        <v>A1ODYU3PCKDC0P</v>
      </c>
      <c r="I587" t="str">
        <f>VLOOKUP($A:$A,'R1_Respond'!$O:$AI,20,FALSE)</f>
        <v>female</v>
      </c>
      <c r="J587" t="str">
        <f>VLOOKUP($A:$A,'R1_Respond'!$O:$AI,21,FALSE)</f>
        <v>native</v>
      </c>
      <c r="K587" t="str">
        <f>VLOOKUP($A:$A,'R1_Respond'!$O:$AI,17,FALSE)</f>
        <v>18-25</v>
      </c>
      <c r="L587">
        <f>VLOOKUP($A:$A,'R1_Respond'!$O:$AI,15,FALSE)</f>
        <v>1</v>
      </c>
      <c r="M587">
        <f>VLOOKUP($A:$A,'R1_Respond'!$O:$AI,16,FALSE)</f>
        <v>10</v>
      </c>
    </row>
    <row r="588" spans="1:13" x14ac:dyDescent="0.25">
      <c r="A588" t="str">
        <f>VLOOKUP('R1_Judge'!AE:AE,'R1_Correction'!A:B,2,FALSE)</f>
        <v>3G5W44VEU8E4H4VKI4M2KTOZ66RKGD</v>
      </c>
      <c r="B588" t="str">
        <f>'R1_Judge'!AF:AF</f>
        <v>yikes, I'll be mad as well.</v>
      </c>
      <c r="C588" t="str">
        <f>'R1_Judge'!P:P</f>
        <v>AJK246UQQ0C7I</v>
      </c>
      <c r="D588" t="str">
        <f>'R1_Judge'!AK:AK</f>
        <v>female</v>
      </c>
      <c r="E588" t="str">
        <f>'R1_Judge'!AL:AL</f>
        <v>native</v>
      </c>
      <c r="F588" t="str">
        <f>'R1_Judge'!AG:AG</f>
        <v>36-45</v>
      </c>
      <c r="G588" t="str">
        <f>'R1_Judge'!AI:AI</f>
        <v>moderately</v>
      </c>
      <c r="H588" t="str">
        <f>VLOOKUP($A:$A,'R1_Respond'!$O:$AI,2,FALSE)</f>
        <v>A1ODYU3PCKDC0P</v>
      </c>
      <c r="I588" t="str">
        <f>VLOOKUP($A:$A,'R1_Respond'!$O:$AI,20,FALSE)</f>
        <v>female</v>
      </c>
      <c r="J588" t="str">
        <f>VLOOKUP($A:$A,'R1_Respond'!$O:$AI,21,FALSE)</f>
        <v>native</v>
      </c>
      <c r="K588" t="str">
        <f>VLOOKUP($A:$A,'R1_Respond'!$O:$AI,17,FALSE)</f>
        <v>18-25</v>
      </c>
      <c r="L588">
        <f>VLOOKUP($A:$A,'R1_Respond'!$O:$AI,15,FALSE)</f>
        <v>1</v>
      </c>
      <c r="M588">
        <f>VLOOKUP($A:$A,'R1_Respond'!$O:$AI,16,FALSE)</f>
        <v>10</v>
      </c>
    </row>
    <row r="589" spans="1:13" x14ac:dyDescent="0.25">
      <c r="A589" t="str">
        <f>VLOOKUP('R1_Judge'!AE:AE,'R1_Correction'!A:B,2,FALSE)</f>
        <v>3G5W44VEU8E4H4VKI4M2KTOZ66RKGD</v>
      </c>
      <c r="B589" t="str">
        <f>'R1_Judge'!AF:AF</f>
        <v>yikes, I'll be mad as well.</v>
      </c>
      <c r="C589" t="str">
        <f>'R1_Judge'!P:P</f>
        <v>A30V8858N0WEW</v>
      </c>
      <c r="D589" t="str">
        <f>'R1_Judge'!AK:AK</f>
        <v>male</v>
      </c>
      <c r="E589" t="str">
        <f>'R1_Judge'!AL:AL</f>
        <v>native</v>
      </c>
      <c r="F589" t="str">
        <f>'R1_Judge'!AG:AG</f>
        <v>36-45</v>
      </c>
      <c r="G589" t="str">
        <f>'R1_Judge'!AI:AI</f>
        <v>moderately</v>
      </c>
      <c r="H589" t="str">
        <f>VLOOKUP($A:$A,'R1_Respond'!$O:$AI,2,FALSE)</f>
        <v>A1ODYU3PCKDC0P</v>
      </c>
      <c r="I589" t="str">
        <f>VLOOKUP($A:$A,'R1_Respond'!$O:$AI,20,FALSE)</f>
        <v>female</v>
      </c>
      <c r="J589" t="str">
        <f>VLOOKUP($A:$A,'R1_Respond'!$O:$AI,21,FALSE)</f>
        <v>native</v>
      </c>
      <c r="K589" t="str">
        <f>VLOOKUP($A:$A,'R1_Respond'!$O:$AI,17,FALSE)</f>
        <v>18-25</v>
      </c>
      <c r="L589">
        <f>VLOOKUP($A:$A,'R1_Respond'!$O:$AI,15,FALSE)</f>
        <v>1</v>
      </c>
      <c r="M589">
        <f>VLOOKUP($A:$A,'R1_Respond'!$O:$AI,16,FALSE)</f>
        <v>10</v>
      </c>
    </row>
    <row r="590" spans="1:13" x14ac:dyDescent="0.25">
      <c r="A590" t="str">
        <f>VLOOKUP('R1_Judge'!AE:AE,'R1_Correction'!A:B,2,FALSE)</f>
        <v>3P4RDNWND62N2BVXQ7MT4Q126V0JIO</v>
      </c>
      <c r="B590" t="str">
        <f>'R1_Judge'!AF:AF</f>
        <v>That is horrible! Where are you going?</v>
      </c>
      <c r="C590" t="str">
        <f>'R1_Judge'!P:P</f>
        <v>A1H4GJFI4NJWKV</v>
      </c>
      <c r="D590" t="str">
        <f>'R1_Judge'!AK:AK</f>
        <v>female</v>
      </c>
      <c r="E590" t="str">
        <f>'R1_Judge'!AL:AL</f>
        <v>native</v>
      </c>
      <c r="F590" t="str">
        <f>'R1_Judge'!AG:AG</f>
        <v>36-45</v>
      </c>
      <c r="G590" t="str">
        <f>'R1_Judge'!AI:AI</f>
        <v>very</v>
      </c>
      <c r="H590" t="str">
        <f>VLOOKUP($A:$A,'R1_Respond'!$O:$AI,2,FALSE)</f>
        <v>A3VOT4K6WAJEBE</v>
      </c>
      <c r="I590" t="str">
        <f>VLOOKUP($A:$A,'R1_Respond'!$O:$AI,20,FALSE)</f>
        <v>female</v>
      </c>
      <c r="J590" t="str">
        <f>VLOOKUP($A:$A,'R1_Respond'!$O:$AI,21,FALSE)</f>
        <v>native</v>
      </c>
      <c r="K590" t="str">
        <f>VLOOKUP($A:$A,'R1_Respond'!$O:$AI,17,FALSE)</f>
        <v>36-45</v>
      </c>
      <c r="L590">
        <f>VLOOKUP($A:$A,'R1_Respond'!$O:$AI,15,FALSE)</f>
        <v>1</v>
      </c>
      <c r="M590">
        <f>VLOOKUP($A:$A,'R1_Respond'!$O:$AI,16,FALSE)</f>
        <v>10</v>
      </c>
    </row>
    <row r="591" spans="1:13" x14ac:dyDescent="0.25">
      <c r="A591" t="str">
        <f>VLOOKUP('R1_Judge'!AE:AE,'R1_Correction'!A:B,2,FALSE)</f>
        <v>3P4RDNWND62N2BVXQ7MT4Q126V0JIO</v>
      </c>
      <c r="B591" t="str">
        <f>'R1_Judge'!AF:AF</f>
        <v>That is horrible! Where are you going?</v>
      </c>
      <c r="C591" t="str">
        <f>'R1_Judge'!P:P</f>
        <v>A35DZ5AAKNOKQ8</v>
      </c>
      <c r="D591" t="str">
        <f>'R1_Judge'!AK:AK</f>
        <v>female</v>
      </c>
      <c r="E591" t="str">
        <f>'R1_Judge'!AL:AL</f>
        <v>native</v>
      </c>
      <c r="F591" t="str">
        <f>'R1_Judge'!AG:AG</f>
        <v>26-35</v>
      </c>
      <c r="G591" t="str">
        <f>'R1_Judge'!AI:AI</f>
        <v>very</v>
      </c>
      <c r="H591" t="str">
        <f>VLOOKUP($A:$A,'R1_Respond'!$O:$AI,2,FALSE)</f>
        <v>A3VOT4K6WAJEBE</v>
      </c>
      <c r="I591" t="str">
        <f>VLOOKUP($A:$A,'R1_Respond'!$O:$AI,20,FALSE)</f>
        <v>female</v>
      </c>
      <c r="J591" t="str">
        <f>VLOOKUP($A:$A,'R1_Respond'!$O:$AI,21,FALSE)</f>
        <v>native</v>
      </c>
      <c r="K591" t="str">
        <f>VLOOKUP($A:$A,'R1_Respond'!$O:$AI,17,FALSE)</f>
        <v>36-45</v>
      </c>
      <c r="L591">
        <f>VLOOKUP($A:$A,'R1_Respond'!$O:$AI,15,FALSE)</f>
        <v>1</v>
      </c>
      <c r="M591">
        <f>VLOOKUP($A:$A,'R1_Respond'!$O:$AI,16,FALSE)</f>
        <v>10</v>
      </c>
    </row>
    <row r="592" spans="1:13" x14ac:dyDescent="0.25">
      <c r="A592" t="str">
        <f>VLOOKUP('R1_Judge'!AE:AE,'R1_Correction'!A:B,2,FALSE)</f>
        <v>3P4RDNWND62N2BVXQ7MT4Q126V0JIO</v>
      </c>
      <c r="B592" t="str">
        <f>'R1_Judge'!AF:AF</f>
        <v>That is horrible! Where are you going?</v>
      </c>
      <c r="C592" t="str">
        <f>'R1_Judge'!P:P</f>
        <v>A3TWIUN2YTYNML</v>
      </c>
      <c r="D592" t="str">
        <f>'R1_Judge'!AK:AK</f>
        <v>female</v>
      </c>
      <c r="E592" t="str">
        <f>'R1_Judge'!AL:AL</f>
        <v>native</v>
      </c>
      <c r="F592" t="str">
        <f>'R1_Judge'!AG:AG</f>
        <v>36-45</v>
      </c>
      <c r="G592" t="str">
        <f>'R1_Judge'!AI:AI</f>
        <v>very</v>
      </c>
      <c r="H592" t="str">
        <f>VLOOKUP($A:$A,'R1_Respond'!$O:$AI,2,FALSE)</f>
        <v>A3VOT4K6WAJEBE</v>
      </c>
      <c r="I592" t="str">
        <f>VLOOKUP($A:$A,'R1_Respond'!$O:$AI,20,FALSE)</f>
        <v>female</v>
      </c>
      <c r="J592" t="str">
        <f>VLOOKUP($A:$A,'R1_Respond'!$O:$AI,21,FALSE)</f>
        <v>native</v>
      </c>
      <c r="K592" t="str">
        <f>VLOOKUP($A:$A,'R1_Respond'!$O:$AI,17,FALSE)</f>
        <v>36-45</v>
      </c>
      <c r="L592">
        <f>VLOOKUP($A:$A,'R1_Respond'!$O:$AI,15,FALSE)</f>
        <v>1</v>
      </c>
      <c r="M592">
        <f>VLOOKUP($A:$A,'R1_Respond'!$O:$AI,16,FALSE)</f>
        <v>10</v>
      </c>
    </row>
    <row r="593" spans="1:13" x14ac:dyDescent="0.25">
      <c r="A593" t="str">
        <f>VLOOKUP('R1_Judge'!AE:AE,'R1_Correction'!A:B,2,FALSE)</f>
        <v>3RJSC4XJ11Q4OHZWXFTTXCI12Z850B</v>
      </c>
      <c r="B593" t="str">
        <f>'R1_Judge'!AF:AF</f>
        <v>That is the worst !  Why are people not more considerate ??</v>
      </c>
      <c r="C593" t="str">
        <f>'R1_Judge'!P:P</f>
        <v>A20O44S26VN11P</v>
      </c>
      <c r="D593" t="str">
        <f>'R1_Judge'!AK:AK</f>
        <v>female</v>
      </c>
      <c r="E593" t="str">
        <f>'R1_Judge'!AL:AL</f>
        <v>native</v>
      </c>
      <c r="F593" t="str">
        <f>'R1_Judge'!AG:AG</f>
        <v>18-25</v>
      </c>
      <c r="G593" t="str">
        <f>'R1_Judge'!AI:AI</f>
        <v>moderately</v>
      </c>
      <c r="H593" t="str">
        <f>VLOOKUP($A:$A,'R1_Respond'!$O:$AI,2,FALSE)</f>
        <v>A3BPRPN10HJD4B</v>
      </c>
      <c r="I593" t="str">
        <f>VLOOKUP($A:$A,'R1_Respond'!$O:$AI,20,FALSE)</f>
        <v>female</v>
      </c>
      <c r="J593" t="str">
        <f>VLOOKUP($A:$A,'R1_Respond'!$O:$AI,21,FALSE)</f>
        <v>native</v>
      </c>
      <c r="K593" t="str">
        <f>VLOOKUP($A:$A,'R1_Respond'!$O:$AI,17,FALSE)</f>
        <v>36-45</v>
      </c>
      <c r="L593">
        <f>VLOOKUP($A:$A,'R1_Respond'!$O:$AI,15,FALSE)</f>
        <v>1</v>
      </c>
      <c r="M593">
        <f>VLOOKUP($A:$A,'R1_Respond'!$O:$AI,16,FALSE)</f>
        <v>10</v>
      </c>
    </row>
    <row r="594" spans="1:13" x14ac:dyDescent="0.25">
      <c r="A594" t="str">
        <f>VLOOKUP('R1_Judge'!AE:AE,'R1_Correction'!A:B,2,FALSE)</f>
        <v>3RJSC4XJ11Q4OHZWXFTTXCI12Z850B</v>
      </c>
      <c r="B594" t="str">
        <f>'R1_Judge'!AF:AF</f>
        <v>That is the worst !  Why are people not more considerate ??</v>
      </c>
      <c r="C594" t="str">
        <f>'R1_Judge'!P:P</f>
        <v>AWYAVVEVO3O6M</v>
      </c>
      <c r="D594" t="str">
        <f>'R1_Judge'!AK:AK</f>
        <v>male</v>
      </c>
      <c r="E594" t="str">
        <f>'R1_Judge'!AL:AL</f>
        <v>profession</v>
      </c>
      <c r="F594" t="str">
        <f>'R1_Judge'!AG:AG</f>
        <v>18-25</v>
      </c>
      <c r="G594" t="str">
        <f>'R1_Judge'!AI:AI</f>
        <v>slightly</v>
      </c>
      <c r="H594" t="str">
        <f>VLOOKUP($A:$A,'R1_Respond'!$O:$AI,2,FALSE)</f>
        <v>A3BPRPN10HJD4B</v>
      </c>
      <c r="I594" t="str">
        <f>VLOOKUP($A:$A,'R1_Respond'!$O:$AI,20,FALSE)</f>
        <v>female</v>
      </c>
      <c r="J594" t="str">
        <f>VLOOKUP($A:$A,'R1_Respond'!$O:$AI,21,FALSE)</f>
        <v>native</v>
      </c>
      <c r="K594" t="str">
        <f>VLOOKUP($A:$A,'R1_Respond'!$O:$AI,17,FALSE)</f>
        <v>36-45</v>
      </c>
      <c r="L594">
        <f>VLOOKUP($A:$A,'R1_Respond'!$O:$AI,15,FALSE)</f>
        <v>1</v>
      </c>
      <c r="M594">
        <f>VLOOKUP($A:$A,'R1_Respond'!$O:$AI,16,FALSE)</f>
        <v>10</v>
      </c>
    </row>
    <row r="595" spans="1:13" x14ac:dyDescent="0.25">
      <c r="A595" t="str">
        <f>VLOOKUP('R1_Judge'!AE:AE,'R1_Correction'!A:B,2,FALSE)</f>
        <v>3RJSC4XJ11Q4OHZWXFTTXCI12Z850B</v>
      </c>
      <c r="B595" t="str">
        <f>'R1_Judge'!AF:AF</f>
        <v>That is the worst !  Why are people not more considerate ??</v>
      </c>
      <c r="C595" t="str">
        <f>'R1_Judge'!P:P</f>
        <v>A14M2EERU7E8KD</v>
      </c>
      <c r="D595" t="str">
        <f>'R1_Judge'!AK:AK</f>
        <v>female</v>
      </c>
      <c r="E595" t="str">
        <f>'R1_Judge'!AL:AL</f>
        <v>native</v>
      </c>
      <c r="F595" t="str">
        <f>'R1_Judge'!AG:AG</f>
        <v>26-35</v>
      </c>
      <c r="G595" t="str">
        <f>'R1_Judge'!AI:AI</f>
        <v>extremely</v>
      </c>
      <c r="H595" t="str">
        <f>VLOOKUP($A:$A,'R1_Respond'!$O:$AI,2,FALSE)</f>
        <v>A3BPRPN10HJD4B</v>
      </c>
      <c r="I595" t="str">
        <f>VLOOKUP($A:$A,'R1_Respond'!$O:$AI,20,FALSE)</f>
        <v>female</v>
      </c>
      <c r="J595" t="str">
        <f>VLOOKUP($A:$A,'R1_Respond'!$O:$AI,21,FALSE)</f>
        <v>native</v>
      </c>
      <c r="K595" t="str">
        <f>VLOOKUP($A:$A,'R1_Respond'!$O:$AI,17,FALSE)</f>
        <v>36-45</v>
      </c>
      <c r="L595">
        <f>VLOOKUP($A:$A,'R1_Respond'!$O:$AI,15,FALSE)</f>
        <v>1</v>
      </c>
      <c r="M595">
        <f>VLOOKUP($A:$A,'R1_Respond'!$O:$AI,16,FALSE)</f>
        <v>10</v>
      </c>
    </row>
    <row r="596" spans="1:13" x14ac:dyDescent="0.25">
      <c r="A596" t="str">
        <f>VLOOKUP('R1_Judge'!AE:AE,'R1_Correction'!A:B,2,FALSE)</f>
        <v>3Y4W8Q93L0GFLVF5FIZ1GHWJ9FFDVL</v>
      </c>
      <c r="B596" t="str">
        <f>'R1_Judge'!AF:AF</f>
        <v>The good news is the umbrella wouldn't of helped you.</v>
      </c>
      <c r="C596" t="str">
        <f>'R1_Judge'!P:P</f>
        <v>A110KENBXU7SUJ</v>
      </c>
      <c r="D596" t="str">
        <f>'R1_Judge'!AK:AK</f>
        <v>male</v>
      </c>
      <c r="E596" t="str">
        <f>'R1_Judge'!AL:AL</f>
        <v>native</v>
      </c>
      <c r="F596" t="str">
        <f>'R1_Judge'!AG:AG</f>
        <v>46-55</v>
      </c>
      <c r="G596" t="str">
        <f>'R1_Judge'!AI:AI</f>
        <v>slightly</v>
      </c>
      <c r="H596" t="str">
        <f>VLOOKUP($A:$A,'R1_Respond'!$O:$AI,2,FALSE)</f>
        <v>A25OEXAPBQ2LTA</v>
      </c>
      <c r="I596" t="str">
        <f>VLOOKUP($A:$A,'R1_Respond'!$O:$AI,20,FALSE)</f>
        <v>male</v>
      </c>
      <c r="J596" t="str">
        <f>VLOOKUP($A:$A,'R1_Respond'!$O:$AI,21,FALSE)</f>
        <v>native</v>
      </c>
      <c r="K596" t="str">
        <f>VLOOKUP($A:$A,'R1_Respond'!$O:$AI,17,FALSE)</f>
        <v>56-65</v>
      </c>
      <c r="L596">
        <f>VLOOKUP($A:$A,'R1_Respond'!$O:$AI,15,FALSE)</f>
        <v>1</v>
      </c>
      <c r="M596">
        <f>VLOOKUP($A:$A,'R1_Respond'!$O:$AI,16,FALSE)</f>
        <v>10</v>
      </c>
    </row>
    <row r="597" spans="1:13" x14ac:dyDescent="0.25">
      <c r="A597" t="str">
        <f>VLOOKUP('R1_Judge'!AE:AE,'R1_Correction'!A:B,2,FALSE)</f>
        <v>3Y4W8Q93L0GFLVF5FIZ1GHWJ9FFDVL</v>
      </c>
      <c r="B597" t="str">
        <f>'R1_Judge'!AF:AF</f>
        <v>The good news is the umbrella wouldn't of helped you.</v>
      </c>
      <c r="C597" t="str">
        <f>'R1_Judge'!P:P</f>
        <v>AY9S6HCHZ8F1Y</v>
      </c>
      <c r="D597" t="str">
        <f>'R1_Judge'!AK:AK</f>
        <v>male</v>
      </c>
      <c r="E597" t="str">
        <f>'R1_Judge'!AL:AL</f>
        <v>native</v>
      </c>
      <c r="F597" t="str">
        <f>'R1_Judge'!AG:AG</f>
        <v>26-35</v>
      </c>
      <c r="G597" t="str">
        <f>'R1_Judge'!AI:AI</f>
        <v>none</v>
      </c>
      <c r="H597" t="str">
        <f>VLOOKUP($A:$A,'R1_Respond'!$O:$AI,2,FALSE)</f>
        <v>A25OEXAPBQ2LTA</v>
      </c>
      <c r="I597" t="str">
        <f>VLOOKUP($A:$A,'R1_Respond'!$O:$AI,20,FALSE)</f>
        <v>male</v>
      </c>
      <c r="J597" t="str">
        <f>VLOOKUP($A:$A,'R1_Respond'!$O:$AI,21,FALSE)</f>
        <v>native</v>
      </c>
      <c r="K597" t="str">
        <f>VLOOKUP($A:$A,'R1_Respond'!$O:$AI,17,FALSE)</f>
        <v>56-65</v>
      </c>
      <c r="L597">
        <f>VLOOKUP($A:$A,'R1_Respond'!$O:$AI,15,FALSE)</f>
        <v>1</v>
      </c>
      <c r="M597">
        <f>VLOOKUP($A:$A,'R1_Respond'!$O:$AI,16,FALSE)</f>
        <v>10</v>
      </c>
    </row>
    <row r="598" spans="1:13" x14ac:dyDescent="0.25">
      <c r="A598" t="str">
        <f>VLOOKUP('R1_Judge'!AE:AE,'R1_Correction'!A:B,2,FALSE)</f>
        <v>3Y4W8Q93L0GFLVF5FIZ1GHWJ9FFDVL</v>
      </c>
      <c r="B598" t="str">
        <f>'R1_Judge'!AF:AF</f>
        <v>The good news is the umbrella wouldn't of helped you.</v>
      </c>
      <c r="C598" t="str">
        <f>'R1_Judge'!P:P</f>
        <v>A2S96ZZ70YFPSK</v>
      </c>
      <c r="D598" t="str">
        <f>'R1_Judge'!AK:AK</f>
        <v>female</v>
      </c>
      <c r="E598" t="str">
        <f>'R1_Judge'!AL:AL</f>
        <v>native</v>
      </c>
      <c r="F598" t="str">
        <f>'R1_Judge'!AG:AG</f>
        <v>36-45</v>
      </c>
      <c r="G598" t="str">
        <f>'R1_Judge'!AI:AI</f>
        <v>none</v>
      </c>
      <c r="H598" t="str">
        <f>VLOOKUP($A:$A,'R1_Respond'!$O:$AI,2,FALSE)</f>
        <v>A25OEXAPBQ2LTA</v>
      </c>
      <c r="I598" t="str">
        <f>VLOOKUP($A:$A,'R1_Respond'!$O:$AI,20,FALSE)</f>
        <v>male</v>
      </c>
      <c r="J598" t="str">
        <f>VLOOKUP($A:$A,'R1_Respond'!$O:$AI,21,FALSE)</f>
        <v>native</v>
      </c>
      <c r="K598" t="str">
        <f>VLOOKUP($A:$A,'R1_Respond'!$O:$AI,17,FALSE)</f>
        <v>56-65</v>
      </c>
      <c r="L598">
        <f>VLOOKUP($A:$A,'R1_Respond'!$O:$AI,15,FALSE)</f>
        <v>1</v>
      </c>
      <c r="M598">
        <f>VLOOKUP($A:$A,'R1_Respond'!$O:$AI,16,FALSE)</f>
        <v>10</v>
      </c>
    </row>
    <row r="599" spans="1:13" x14ac:dyDescent="0.25">
      <c r="A599" t="str">
        <f>VLOOKUP('R1_Judge'!AE:AE,'R1_Correction'!A:B,2,FALSE)</f>
        <v>3YZ8UPK3VUI53OKRAWUL0PCIA5XUCA</v>
      </c>
      <c r="B599" t="str">
        <f>'R1_Judge'!AF:AF</f>
        <v>Be careful during rainy days. Its your fault check out on roads  clogged pits would be there.</v>
      </c>
      <c r="C599" t="str">
        <f>'R1_Judge'!P:P</f>
        <v>A3TWIUN2YTYNML</v>
      </c>
      <c r="D599" t="str">
        <f>'R1_Judge'!AK:AK</f>
        <v>female</v>
      </c>
      <c r="E599" t="str">
        <f>'R1_Judge'!AL:AL</f>
        <v>native</v>
      </c>
      <c r="F599" t="str">
        <f>'R1_Judge'!AG:AG</f>
        <v>36-45</v>
      </c>
      <c r="G599" t="str">
        <f>'R1_Judge'!AI:AI</f>
        <v>none</v>
      </c>
      <c r="H599" t="str">
        <f>VLOOKUP($A:$A,'R1_Respond'!$O:$AI,2,FALSE)</f>
        <v>A2QNEIPNQBXZIZ</v>
      </c>
      <c r="I599" t="str">
        <f>VLOOKUP($A:$A,'R1_Respond'!$O:$AI,20,FALSE)</f>
        <v>female</v>
      </c>
      <c r="J599" t="str">
        <f>VLOOKUP($A:$A,'R1_Respond'!$O:$AI,21,FALSE)</f>
        <v>profession</v>
      </c>
      <c r="K599" t="str">
        <f>VLOOKUP($A:$A,'R1_Respond'!$O:$AI,17,FALSE)</f>
        <v>36-45</v>
      </c>
      <c r="L599">
        <f>VLOOKUP($A:$A,'R1_Respond'!$O:$AI,15,FALSE)</f>
        <v>1</v>
      </c>
      <c r="M599">
        <f>VLOOKUP($A:$A,'R1_Respond'!$O:$AI,16,FALSE)</f>
        <v>10</v>
      </c>
    </row>
    <row r="600" spans="1:13" x14ac:dyDescent="0.25">
      <c r="A600" t="str">
        <f>VLOOKUP('R1_Judge'!AE:AE,'R1_Correction'!A:B,2,FALSE)</f>
        <v>3YZ8UPK3VUI53OKRAWUL0PCIA5XUCA</v>
      </c>
      <c r="B600" t="str">
        <f>'R1_Judge'!AF:AF</f>
        <v>Be careful during rainy days. Its your fault check out on roads  clogged pits would be there.</v>
      </c>
      <c r="C600" t="str">
        <f>'R1_Judge'!P:P</f>
        <v>AJK246UQQ0C7I</v>
      </c>
      <c r="D600" t="str">
        <f>'R1_Judge'!AK:AK</f>
        <v>female</v>
      </c>
      <c r="E600" t="str">
        <f>'R1_Judge'!AL:AL</f>
        <v>native</v>
      </c>
      <c r="F600" t="str">
        <f>'R1_Judge'!AG:AG</f>
        <v>36-45</v>
      </c>
      <c r="G600" t="str">
        <f>'R1_Judge'!AI:AI</f>
        <v>none</v>
      </c>
      <c r="H600" t="str">
        <f>VLOOKUP($A:$A,'R1_Respond'!$O:$AI,2,FALSE)</f>
        <v>A2QNEIPNQBXZIZ</v>
      </c>
      <c r="I600" t="str">
        <f>VLOOKUP($A:$A,'R1_Respond'!$O:$AI,20,FALSE)</f>
        <v>female</v>
      </c>
      <c r="J600" t="str">
        <f>VLOOKUP($A:$A,'R1_Respond'!$O:$AI,21,FALSE)</f>
        <v>profession</v>
      </c>
      <c r="K600" t="str">
        <f>VLOOKUP($A:$A,'R1_Respond'!$O:$AI,17,FALSE)</f>
        <v>36-45</v>
      </c>
      <c r="L600">
        <f>VLOOKUP($A:$A,'R1_Respond'!$O:$AI,15,FALSE)</f>
        <v>1</v>
      </c>
      <c r="M600">
        <f>VLOOKUP($A:$A,'R1_Respond'!$O:$AI,16,FALSE)</f>
        <v>10</v>
      </c>
    </row>
    <row r="601" spans="1:13" x14ac:dyDescent="0.25">
      <c r="A601" t="str">
        <f>VLOOKUP('R1_Judge'!AE:AE,'R1_Correction'!A:B,2,FALSE)</f>
        <v>3YZ8UPK3VUI53OKRAWUL0PCIA5XUCA</v>
      </c>
      <c r="B601" t="str">
        <f>'R1_Judge'!AF:AF</f>
        <v>Be careful during rainy days. Its your fault check out on roads  clogged pits would be there.</v>
      </c>
      <c r="C601" t="str">
        <f>'R1_Judge'!P:P</f>
        <v>A110KENBXU7SUJ</v>
      </c>
      <c r="D601" t="str">
        <f>'R1_Judge'!AK:AK</f>
        <v>male</v>
      </c>
      <c r="E601" t="str">
        <f>'R1_Judge'!AL:AL</f>
        <v>native</v>
      </c>
      <c r="F601" t="str">
        <f>'R1_Judge'!AG:AG</f>
        <v>46-55</v>
      </c>
      <c r="G601" t="str">
        <f>'R1_Judge'!AI:AI</f>
        <v>none</v>
      </c>
      <c r="H601" t="str">
        <f>VLOOKUP($A:$A,'R1_Respond'!$O:$AI,2,FALSE)</f>
        <v>A2QNEIPNQBXZIZ</v>
      </c>
      <c r="I601" t="str">
        <f>VLOOKUP($A:$A,'R1_Respond'!$O:$AI,20,FALSE)</f>
        <v>female</v>
      </c>
      <c r="J601" t="str">
        <f>VLOOKUP($A:$A,'R1_Respond'!$O:$AI,21,FALSE)</f>
        <v>profession</v>
      </c>
      <c r="K601" t="str">
        <f>VLOOKUP($A:$A,'R1_Respond'!$O:$AI,17,FALSE)</f>
        <v>36-45</v>
      </c>
      <c r="L601">
        <f>VLOOKUP($A:$A,'R1_Respond'!$O:$AI,15,FALSE)</f>
        <v>1</v>
      </c>
      <c r="M601">
        <f>VLOOKUP($A:$A,'R1_Respond'!$O:$AI,16,FALSE)</f>
        <v>10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DA94-4063-447F-950F-0575A32C1D54}">
  <dimension ref="A2:G16"/>
  <sheetViews>
    <sheetView workbookViewId="0">
      <selection activeCell="A4" sqref="A4"/>
    </sheetView>
  </sheetViews>
  <sheetFormatPr defaultRowHeight="15" x14ac:dyDescent="0.25"/>
  <cols>
    <col min="1" max="1" width="17.85546875" bestFit="1" customWidth="1"/>
    <col min="2" max="2" width="16.28515625" bestFit="1" customWidth="1"/>
    <col min="3" max="3" width="7.42578125" bestFit="1" customWidth="1"/>
    <col min="4" max="4" width="11.28515625" bestFit="1" customWidth="1"/>
    <col min="5" max="5" width="7.140625" bestFit="1" customWidth="1"/>
    <col min="6" max="6" width="10.140625" bestFit="1" customWidth="1"/>
    <col min="7" max="8" width="11.28515625" bestFit="1" customWidth="1"/>
    <col min="9" max="10" width="2" bestFit="1" customWidth="1"/>
    <col min="11" max="16" width="3" bestFit="1" customWidth="1"/>
    <col min="17" max="17" width="11.28515625" bestFit="1" customWidth="1"/>
  </cols>
  <sheetData>
    <row r="2" spans="1:7" x14ac:dyDescent="0.25">
      <c r="A2" s="4" t="s">
        <v>3303</v>
      </c>
      <c r="B2" t="s">
        <v>9972</v>
      </c>
    </row>
    <row r="4" spans="1:7" x14ac:dyDescent="0.25">
      <c r="A4" s="4" t="s">
        <v>9971</v>
      </c>
      <c r="B4" s="4" t="s">
        <v>9970</v>
      </c>
    </row>
    <row r="5" spans="1:7" x14ac:dyDescent="0.25">
      <c r="A5" s="4" t="s">
        <v>9968</v>
      </c>
      <c r="B5" t="s">
        <v>142</v>
      </c>
      <c r="C5" t="s">
        <v>59</v>
      </c>
      <c r="D5" t="s">
        <v>68</v>
      </c>
      <c r="E5" t="s">
        <v>75</v>
      </c>
      <c r="F5" t="s">
        <v>133</v>
      </c>
      <c r="G5" t="s">
        <v>9969</v>
      </c>
    </row>
    <row r="6" spans="1:7" x14ac:dyDescent="0.25">
      <c r="A6" s="5">
        <v>1</v>
      </c>
      <c r="B6" s="6">
        <v>0.10852713178294573</v>
      </c>
      <c r="C6" s="6">
        <v>0.23255813953488372</v>
      </c>
      <c r="D6" s="6">
        <v>0.31007751937984496</v>
      </c>
      <c r="E6" s="6">
        <v>0.24031007751937986</v>
      </c>
      <c r="F6" s="6">
        <v>0.10852713178294573</v>
      </c>
      <c r="G6" s="6">
        <v>1</v>
      </c>
    </row>
    <row r="7" spans="1:7" x14ac:dyDescent="0.25">
      <c r="A7" s="5">
        <v>2</v>
      </c>
      <c r="B7" s="6">
        <v>0.10869565217391304</v>
      </c>
      <c r="C7" s="6">
        <v>0.17391304347826086</v>
      </c>
      <c r="D7" s="6">
        <v>0.33333333333333331</v>
      </c>
      <c r="E7" s="6">
        <v>0.24637681159420291</v>
      </c>
      <c r="F7" s="6">
        <v>0.13768115942028986</v>
      </c>
      <c r="G7" s="6">
        <v>1</v>
      </c>
    </row>
    <row r="8" spans="1:7" x14ac:dyDescent="0.25">
      <c r="A8" s="5">
        <v>3</v>
      </c>
      <c r="B8" s="6">
        <v>9.0909090909090912E-2</v>
      </c>
      <c r="C8" s="6">
        <v>0.24242424242424243</v>
      </c>
      <c r="D8" s="6">
        <v>0.34848484848484851</v>
      </c>
      <c r="E8" s="6">
        <v>0.25757575757575757</v>
      </c>
      <c r="F8" s="6">
        <v>6.0606060606060608E-2</v>
      </c>
      <c r="G8" s="6">
        <v>1</v>
      </c>
    </row>
    <row r="9" spans="1:7" x14ac:dyDescent="0.25">
      <c r="A9" s="5">
        <v>4</v>
      </c>
      <c r="B9" s="6">
        <v>0.13821138211382114</v>
      </c>
      <c r="C9" s="6">
        <v>0.25203252032520324</v>
      </c>
      <c r="D9" s="6">
        <v>0.42276422764227645</v>
      </c>
      <c r="E9" s="6">
        <v>0.15447154471544716</v>
      </c>
      <c r="F9" s="6">
        <v>3.2520325203252036E-2</v>
      </c>
      <c r="G9" s="6">
        <v>1</v>
      </c>
    </row>
    <row r="10" spans="1:7" x14ac:dyDescent="0.25">
      <c r="A10" s="5">
        <v>5</v>
      </c>
      <c r="B10" s="6">
        <v>6.6666666666666666E-2</v>
      </c>
      <c r="C10" s="6">
        <v>0.26666666666666666</v>
      </c>
      <c r="D10" s="6">
        <v>0.30833333333333335</v>
      </c>
      <c r="E10" s="6">
        <v>0.25</v>
      </c>
      <c r="F10" s="6">
        <v>0.10833333333333334</v>
      </c>
      <c r="G10" s="6">
        <v>1</v>
      </c>
    </row>
    <row r="11" spans="1:7" x14ac:dyDescent="0.25">
      <c r="A11" s="5">
        <v>6</v>
      </c>
      <c r="B11" s="6">
        <v>0.11864406779661017</v>
      </c>
      <c r="C11" s="6">
        <v>0.20338983050847459</v>
      </c>
      <c r="D11" s="6">
        <v>0.33050847457627119</v>
      </c>
      <c r="E11" s="6">
        <v>0.22033898305084745</v>
      </c>
      <c r="F11" s="6">
        <v>0.1271186440677966</v>
      </c>
      <c r="G11" s="6">
        <v>1</v>
      </c>
    </row>
    <row r="12" spans="1:7" x14ac:dyDescent="0.25">
      <c r="A12" s="5">
        <v>7</v>
      </c>
      <c r="B12" s="6">
        <v>8.771929824561403E-2</v>
      </c>
      <c r="C12" s="6">
        <v>9.6491228070175433E-2</v>
      </c>
      <c r="D12" s="6">
        <v>0.30701754385964913</v>
      </c>
      <c r="E12" s="6">
        <v>0.30701754385964913</v>
      </c>
      <c r="F12" s="6">
        <v>0.20175438596491227</v>
      </c>
      <c r="G12" s="6">
        <v>1</v>
      </c>
    </row>
    <row r="13" spans="1:7" x14ac:dyDescent="0.25">
      <c r="A13" s="5">
        <v>8</v>
      </c>
      <c r="B13" s="6">
        <v>0.26984126984126983</v>
      </c>
      <c r="C13" s="6">
        <v>0.22222222222222221</v>
      </c>
      <c r="D13" s="6">
        <v>0.30158730158730157</v>
      </c>
      <c r="E13" s="6">
        <v>0.15079365079365079</v>
      </c>
      <c r="F13" s="6">
        <v>5.5555555555555552E-2</v>
      </c>
      <c r="G13" s="6">
        <v>1</v>
      </c>
    </row>
    <row r="14" spans="1:7" x14ac:dyDescent="0.25">
      <c r="A14" s="5">
        <v>9</v>
      </c>
      <c r="B14" s="6">
        <v>9.166666666666666E-2</v>
      </c>
      <c r="C14" s="6">
        <v>0.25</v>
      </c>
      <c r="D14" s="6">
        <v>0.41666666666666669</v>
      </c>
      <c r="E14" s="6">
        <v>0.18333333333333332</v>
      </c>
      <c r="F14" s="6">
        <v>5.8333333333333334E-2</v>
      </c>
      <c r="G14" s="6">
        <v>1</v>
      </c>
    </row>
    <row r="15" spans="1:7" x14ac:dyDescent="0.25">
      <c r="A15" s="5">
        <v>10</v>
      </c>
      <c r="B15" s="6">
        <v>0.15</v>
      </c>
      <c r="C15" s="6">
        <v>0.25833333333333336</v>
      </c>
      <c r="D15" s="6">
        <v>0.3</v>
      </c>
      <c r="E15" s="6">
        <v>0.22500000000000001</v>
      </c>
      <c r="F15" s="6">
        <v>6.6666666666666666E-2</v>
      </c>
      <c r="G15" s="6">
        <v>1</v>
      </c>
    </row>
    <row r="16" spans="1:7" x14ac:dyDescent="0.25">
      <c r="A16" s="5" t="s">
        <v>9969</v>
      </c>
      <c r="B16" s="6">
        <v>0.12338709677419354</v>
      </c>
      <c r="C16" s="6">
        <v>0.22016129032258064</v>
      </c>
      <c r="D16" s="6">
        <v>0.3379032258064516</v>
      </c>
      <c r="E16" s="6">
        <v>0.22338709677419355</v>
      </c>
      <c r="F16" s="6">
        <v>9.5161290322580638E-2</v>
      </c>
      <c r="G16" s="6">
        <v>1</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5575-5312-4229-9035-4AD244E567D5}">
  <dimension ref="A1:AI1854"/>
  <sheetViews>
    <sheetView workbookViewId="0">
      <selection activeCell="N1" sqref="N1"/>
    </sheetView>
  </sheetViews>
  <sheetFormatPr defaultRowHeight="15" x14ac:dyDescent="0.25"/>
  <cols>
    <col min="1" max="1" width="39.42578125" bestFit="1" customWidth="1"/>
    <col min="2" max="2" width="28.140625" customWidth="1"/>
    <col min="3" max="3" width="18.28515625" bestFit="1" customWidth="1"/>
    <col min="4" max="4" width="9.42578125" bestFit="1" customWidth="1"/>
    <col min="5" max="5" width="10.42578125" bestFit="1" customWidth="1"/>
    <col min="6" max="6" width="6.140625" bestFit="1" customWidth="1"/>
    <col min="7" max="7" width="11.28515625" bestFit="1" customWidth="1"/>
    <col min="8" max="8" width="21.140625" bestFit="1" customWidth="1"/>
    <col min="9" max="9" width="9.85546875" bestFit="1" customWidth="1"/>
    <col min="10" max="10" width="10.42578125" bestFit="1" customWidth="1"/>
    <col min="11" max="11" width="6.5703125" bestFit="1" customWidth="1"/>
    <col min="12" max="12" width="10.28515625" bestFit="1" customWidth="1"/>
    <col min="13" max="13" width="14.5703125" bestFit="1" customWidth="1"/>
    <col min="35" max="35" width="2" bestFit="1" customWidth="1"/>
  </cols>
  <sheetData>
    <row r="1" spans="1:35" x14ac:dyDescent="0.25">
      <c r="A1" s="3" t="s">
        <v>3296</v>
      </c>
      <c r="B1" s="3" t="s">
        <v>3297</v>
      </c>
      <c r="C1" s="3" t="s">
        <v>3293</v>
      </c>
      <c r="D1" s="3" t="s">
        <v>3292</v>
      </c>
      <c r="E1" s="3" t="s">
        <v>3294</v>
      </c>
      <c r="F1" s="3" t="s">
        <v>3295</v>
      </c>
      <c r="G1" s="3" t="s">
        <v>3298</v>
      </c>
      <c r="H1" s="3" t="s">
        <v>3299</v>
      </c>
      <c r="I1" s="3" t="s">
        <v>3300</v>
      </c>
      <c r="J1" s="3" t="s">
        <v>3301</v>
      </c>
      <c r="K1" s="3" t="s">
        <v>3302</v>
      </c>
      <c r="L1" s="3" t="s">
        <v>3303</v>
      </c>
      <c r="M1" s="3" t="s">
        <v>3304</v>
      </c>
      <c r="N1" s="3" t="s">
        <v>4245</v>
      </c>
      <c r="AI1">
        <f>AL:AL</f>
        <v>0</v>
      </c>
    </row>
    <row r="2" spans="1:35" x14ac:dyDescent="0.25">
      <c r="A2" t="str">
        <f>'R2_Judge'!AF:AF</f>
        <v>3ZSANO2JCG3WRNCXCTPMTUFXMVAFSG</v>
      </c>
      <c r="B2" t="str">
        <f>'R2_Judge'!AG:AG</f>
        <v>You are forgiven my child.</v>
      </c>
      <c r="C2" t="str">
        <f>'R2_Judge'!P:P</f>
        <v>A2T5DC2TXEEMBV</v>
      </c>
      <c r="D2" t="str">
        <f>'R2_Judge'!AL:AL</f>
        <v>male</v>
      </c>
      <c r="E2" t="str">
        <f>'R2_Judge'!AM:AM</f>
        <v>profession</v>
      </c>
      <c r="F2" t="str">
        <f>'R2_Judge'!AH:AH</f>
        <v>18-25</v>
      </c>
      <c r="G2" t="str">
        <f>'R2_Judge'!AJ:AJ</f>
        <v>slightly</v>
      </c>
      <c r="H2" t="str">
        <f>VLOOKUP($A:$A,'R2P1_ACCEPTEDOUTPUT'!$O:$BK,2,FALSE)</f>
        <v>A3SG23IVI6PS0L</v>
      </c>
      <c r="I2" t="str">
        <f>VLOOKUP($A:$A,'R2P1_ACCEPTEDOUTPUT'!$O:$BK,26,FALSE)</f>
        <v>female</v>
      </c>
      <c r="J2" t="str">
        <f>VLOOKUP($A:$A,'R2P1_ACCEPTEDOUTPUT'!$O:$BK,28,FALSE)</f>
        <v>native</v>
      </c>
      <c r="K2" t="str">
        <f>VLOOKUP($A:$A,'R2P1_ACCEPTEDOUTPUT'!$O:$BK,19,FALSE)</f>
        <v>26-35</v>
      </c>
      <c r="L2">
        <f>VLOOKUP($A:$A&amp;LEFT($B:$B,10),'R2P2_GENERATEDINPUT'!$C:$G,4,FALSE)</f>
        <v>1</v>
      </c>
      <c r="M2">
        <f>VLOOKUP($A:$A&amp;LEFT($B:$B,10),'R2P2_GENERATEDINPUT'!$C:$G,5,FALSE)</f>
        <v>6</v>
      </c>
      <c r="N2">
        <f>VLOOKUP($A:$A&amp;LEFT($B:$B,10),'R2P2_GENERATEDINPUT'!$C:$G,3,FALSE)</f>
        <v>0.7</v>
      </c>
    </row>
    <row r="3" spans="1:35" x14ac:dyDescent="0.25">
      <c r="A3" t="str">
        <f>'R2_Judge'!AF:AF</f>
        <v>3ZSANO2JCG3WRNCXCTPMTUFXMVAFSG</v>
      </c>
      <c r="B3" t="str">
        <f>'R2_Judge'!AG:AG</f>
        <v>You are forgiven my child.</v>
      </c>
      <c r="C3" t="str">
        <f>'R2_Judge'!P:P</f>
        <v>A1Z6F6EIUJFC6T</v>
      </c>
      <c r="D3" t="str">
        <f>'R2_Judge'!AL:AL</f>
        <v>male</v>
      </c>
      <c r="E3" t="str">
        <f>'R2_Judge'!AM:AM</f>
        <v>native</v>
      </c>
      <c r="F3" t="str">
        <f>'R2_Judge'!AH:AH</f>
        <v>26-35</v>
      </c>
      <c r="G3" t="str">
        <f>'R2_Judge'!AJ:AJ</f>
        <v>very</v>
      </c>
      <c r="H3" t="str">
        <f>VLOOKUP($A:$A,'R2P1_ACCEPTEDOUTPUT'!$O:$BK,2,FALSE)</f>
        <v>A3SG23IVI6PS0L</v>
      </c>
      <c r="I3" t="str">
        <f>VLOOKUP($A:$A,'R2P1_ACCEPTEDOUTPUT'!$O:$BK,26,FALSE)</f>
        <v>female</v>
      </c>
      <c r="J3" t="str">
        <f>VLOOKUP($A:$A,'R2P1_ACCEPTEDOUTPUT'!$O:$BK,28,FALSE)</f>
        <v>native</v>
      </c>
      <c r="K3" t="str">
        <f>VLOOKUP($A:$A,'R2P1_ACCEPTEDOUTPUT'!$O:$BK,19,FALSE)</f>
        <v>26-35</v>
      </c>
      <c r="L3">
        <f>VLOOKUP($A:$A&amp;LEFT($B:$B,10),'R2P2_GENERATEDINPUT'!$C:$G,4,FALSE)</f>
        <v>1</v>
      </c>
      <c r="M3">
        <f>VLOOKUP($A:$A&amp;LEFT($B:$B,10),'R2P2_GENERATEDINPUT'!$C:$G,5,FALSE)</f>
        <v>6</v>
      </c>
      <c r="N3">
        <f>VLOOKUP($A:$A&amp;LEFT($B:$B,10),'R2P2_GENERATEDINPUT'!$C:$G,3,FALSE)</f>
        <v>0.7</v>
      </c>
    </row>
    <row r="4" spans="1:35" x14ac:dyDescent="0.25">
      <c r="A4" t="str">
        <f>'R2_Judge'!AF:AF</f>
        <v>3ZSANO2JCG3WRNCXCTPMTUFXMVAFSG</v>
      </c>
      <c r="B4" t="str">
        <f>'R2_Judge'!AG:AG</f>
        <v>You are forgiven my child.</v>
      </c>
      <c r="C4" t="str">
        <f>'R2_Judge'!P:P</f>
        <v>ACDX50KGPE97I</v>
      </c>
      <c r="D4" t="str">
        <f>'R2_Judge'!AL:AL</f>
        <v>male</v>
      </c>
      <c r="E4" t="str">
        <f>'R2_Judge'!AM:AM</f>
        <v>native</v>
      </c>
      <c r="F4" t="str">
        <f>'R2_Judge'!AH:AH</f>
        <v>26-35</v>
      </c>
      <c r="G4" t="str">
        <f>'R2_Judge'!AJ:AJ</f>
        <v>moderately</v>
      </c>
      <c r="H4" t="str">
        <f>VLOOKUP($A:$A,'R2P1_ACCEPTEDOUTPUT'!$O:$BK,2,FALSE)</f>
        <v>A3SG23IVI6PS0L</v>
      </c>
      <c r="I4" t="str">
        <f>VLOOKUP($A:$A,'R2P1_ACCEPTEDOUTPUT'!$O:$BK,26,FALSE)</f>
        <v>female</v>
      </c>
      <c r="J4" t="str">
        <f>VLOOKUP($A:$A,'R2P1_ACCEPTEDOUTPUT'!$O:$BK,28,FALSE)</f>
        <v>native</v>
      </c>
      <c r="K4" t="str">
        <f>VLOOKUP($A:$A,'R2P1_ACCEPTEDOUTPUT'!$O:$BK,19,FALSE)</f>
        <v>26-35</v>
      </c>
      <c r="L4">
        <f>VLOOKUP($A:$A&amp;LEFT($B:$B,10),'R2P2_GENERATEDINPUT'!$C:$G,4,FALSE)</f>
        <v>1</v>
      </c>
      <c r="M4">
        <f>VLOOKUP($A:$A&amp;LEFT($B:$B,10),'R2P2_GENERATEDINPUT'!$C:$G,5,FALSE)</f>
        <v>6</v>
      </c>
      <c r="N4">
        <f>VLOOKUP($A:$A&amp;LEFT($B:$B,10),'R2P2_GENERATEDINPUT'!$C:$G,3,FALSE)</f>
        <v>0.7</v>
      </c>
    </row>
    <row r="5" spans="1:35" x14ac:dyDescent="0.25">
      <c r="A5" t="str">
        <f>'R2_Judge'!AF:AF</f>
        <v>3TVSS0C0E2WZH9B7RI4C7NXJJHDTWG</v>
      </c>
      <c r="B5" t="str">
        <f>'R2_Judge'!AG:AG</f>
        <v>Right...I'll be home as soon as work is finished. Hang in there!</v>
      </c>
      <c r="C5" t="str">
        <f>'R2_Judge'!P:P</f>
        <v>APEB5ERGCYP6D</v>
      </c>
      <c r="D5" t="str">
        <f>'R2_Judge'!AL:AL</f>
        <v>male</v>
      </c>
      <c r="E5" t="str">
        <f>'R2_Judge'!AM:AM</f>
        <v>profession</v>
      </c>
      <c r="F5" t="str">
        <f>'R2_Judge'!AH:AH</f>
        <v>18-25</v>
      </c>
      <c r="G5" t="str">
        <f>'R2_Judge'!AJ:AJ</f>
        <v>moderately</v>
      </c>
      <c r="H5" t="str">
        <f>VLOOKUP($A:$A,'R2P1_ACCEPTEDOUTPUT'!$O:$BK,2,FALSE)</f>
        <v>A3PYFNAED6X1BL</v>
      </c>
      <c r="I5" t="str">
        <f>VLOOKUP($A:$A,'R2P1_ACCEPTEDOUTPUT'!$O:$BK,26,FALSE)</f>
        <v>female</v>
      </c>
      <c r="J5" t="str">
        <f>VLOOKUP($A:$A,'R2P1_ACCEPTEDOUTPUT'!$O:$BK,28,FALSE)</f>
        <v>native</v>
      </c>
      <c r="K5" t="str">
        <f>VLOOKUP($A:$A,'R2P1_ACCEPTEDOUTPUT'!$O:$BK,19,FALSE)</f>
        <v>26-35</v>
      </c>
      <c r="L5">
        <f>VLOOKUP($A:$A&amp;LEFT($B:$B,10),'R2P2_GENERATEDINPUT'!$C:$G,4,FALSE)</f>
        <v>1</v>
      </c>
      <c r="M5">
        <f>VLOOKUP($A:$A&amp;LEFT($B:$B,10),'R2P2_GENERATEDINPUT'!$C:$G,5,FALSE)</f>
        <v>1</v>
      </c>
      <c r="N5">
        <f>VLOOKUP($A:$A&amp;LEFT($B:$B,10),'R2P2_GENERATEDINPUT'!$C:$G,3,FALSE)</f>
        <v>0.6</v>
      </c>
    </row>
    <row r="6" spans="1:35" x14ac:dyDescent="0.25">
      <c r="A6" t="str">
        <f>'R2_Judge'!AF:AF</f>
        <v>3TVSS0C0E2WZH9B7RI4C7NXJJHDTWG</v>
      </c>
      <c r="B6" t="str">
        <f>'R2_Judge'!AG:AG</f>
        <v>Right...I'll be home as soon as work is finished. Hang in there!</v>
      </c>
      <c r="C6" t="str">
        <f>'R2_Judge'!P:P</f>
        <v>ASZFG2YOQA71C</v>
      </c>
      <c r="D6" t="str">
        <f>'R2_Judge'!AL:AL</f>
        <v>male</v>
      </c>
      <c r="E6" t="str">
        <f>'R2_Judge'!AM:AM</f>
        <v>native</v>
      </c>
      <c r="F6" t="str">
        <f>'R2_Judge'!AH:AH</f>
        <v>18-25</v>
      </c>
      <c r="G6" t="str">
        <f>'R2_Judge'!AJ:AJ</f>
        <v>very</v>
      </c>
      <c r="H6" t="str">
        <f>VLOOKUP($A:$A,'R2P1_ACCEPTEDOUTPUT'!$O:$BK,2,FALSE)</f>
        <v>A3PYFNAED6X1BL</v>
      </c>
      <c r="I6" t="str">
        <f>VLOOKUP($A:$A,'R2P1_ACCEPTEDOUTPUT'!$O:$BK,26,FALSE)</f>
        <v>female</v>
      </c>
      <c r="J6" t="str">
        <f>VLOOKUP($A:$A,'R2P1_ACCEPTEDOUTPUT'!$O:$BK,28,FALSE)</f>
        <v>native</v>
      </c>
      <c r="K6" t="str">
        <f>VLOOKUP($A:$A,'R2P1_ACCEPTEDOUTPUT'!$O:$BK,19,FALSE)</f>
        <v>26-35</v>
      </c>
      <c r="L6">
        <f>VLOOKUP($A:$A&amp;LEFT($B:$B,10),'R2P2_GENERATEDINPUT'!$C:$G,4,FALSE)</f>
        <v>1</v>
      </c>
      <c r="M6">
        <f>VLOOKUP($A:$A&amp;LEFT($B:$B,10),'R2P2_GENERATEDINPUT'!$C:$G,5,FALSE)</f>
        <v>1</v>
      </c>
      <c r="N6">
        <f>VLOOKUP($A:$A&amp;LEFT($B:$B,10),'R2P2_GENERATEDINPUT'!$C:$G,3,FALSE)</f>
        <v>0.6</v>
      </c>
    </row>
    <row r="7" spans="1:35" x14ac:dyDescent="0.25">
      <c r="A7" t="str">
        <f>'R2_Judge'!AF:AF</f>
        <v>3TVSS0C0E2WZH9B7RI4C7NXJJHDTWG</v>
      </c>
      <c r="B7" t="str">
        <f>'R2_Judge'!AG:AG</f>
        <v>Right...I'll be home as soon as work is finished. Hang in there!</v>
      </c>
      <c r="C7" t="str">
        <f>'R2_Judge'!P:P</f>
        <v>AXKV2UQ5HEG29</v>
      </c>
      <c r="D7" t="str">
        <f>'R2_Judge'!AL:AL</f>
        <v>male</v>
      </c>
      <c r="E7" t="str">
        <f>'R2_Judge'!AM:AM</f>
        <v>native</v>
      </c>
      <c r="F7" t="str">
        <f>'R2_Judge'!AH:AH</f>
        <v>26-35</v>
      </c>
      <c r="G7" t="str">
        <f>'R2_Judge'!AJ:AJ</f>
        <v>extremely</v>
      </c>
      <c r="H7" t="str">
        <f>VLOOKUP($A:$A,'R2P1_ACCEPTEDOUTPUT'!$O:$BK,2,FALSE)</f>
        <v>A3PYFNAED6X1BL</v>
      </c>
      <c r="I7" t="str">
        <f>VLOOKUP($A:$A,'R2P1_ACCEPTEDOUTPUT'!$O:$BK,26,FALSE)</f>
        <v>female</v>
      </c>
      <c r="J7" t="str">
        <f>VLOOKUP($A:$A,'R2P1_ACCEPTEDOUTPUT'!$O:$BK,28,FALSE)</f>
        <v>native</v>
      </c>
      <c r="K7" t="str">
        <f>VLOOKUP($A:$A,'R2P1_ACCEPTEDOUTPUT'!$O:$BK,19,FALSE)</f>
        <v>26-35</v>
      </c>
      <c r="L7">
        <f>VLOOKUP($A:$A&amp;LEFT($B:$B,10),'R2P2_GENERATEDINPUT'!$C:$G,4,FALSE)</f>
        <v>1</v>
      </c>
      <c r="M7">
        <f>VLOOKUP($A:$A&amp;LEFT($B:$B,10),'R2P2_GENERATEDINPUT'!$C:$G,5,FALSE)</f>
        <v>1</v>
      </c>
      <c r="N7">
        <f>VLOOKUP($A:$A&amp;LEFT($B:$B,10),'R2P2_GENERATEDINPUT'!$C:$G,3,FALSE)</f>
        <v>0.6</v>
      </c>
    </row>
    <row r="8" spans="1:35" x14ac:dyDescent="0.25">
      <c r="A8" t="str">
        <f>'R2_Judge'!AF:AF</f>
        <v>3TVSS0C0E2WZH9B7RI4C7NXJJHDTWG</v>
      </c>
      <c r="B8" t="str">
        <f>'R2_Judge'!AG:AG</f>
        <v>Sorry. If you're there, would you mind taking it out?</v>
      </c>
      <c r="C8" t="str">
        <f>'R2_Judge'!P:P</f>
        <v>A1XSX19SIQ9U4W</v>
      </c>
      <c r="D8" t="str">
        <f>'R2_Judge'!AL:AL</f>
        <v>female</v>
      </c>
      <c r="E8" t="str">
        <f>'R2_Judge'!AM:AM</f>
        <v>native</v>
      </c>
      <c r="F8" t="str">
        <f>'R2_Judge'!AH:AH</f>
        <v>56-65</v>
      </c>
      <c r="G8" t="str">
        <f>'R2_Judge'!AJ:AJ</f>
        <v>none</v>
      </c>
      <c r="H8" t="str">
        <f>VLOOKUP($A:$A,'R2P1_ACCEPTEDOUTPUT'!$O:$BK,2,FALSE)</f>
        <v>A3PYFNAED6X1BL</v>
      </c>
      <c r="I8" t="str">
        <f>VLOOKUP($A:$A,'R2P1_ACCEPTEDOUTPUT'!$O:$BK,26,FALSE)</f>
        <v>female</v>
      </c>
      <c r="J8" t="str">
        <f>VLOOKUP($A:$A,'R2P1_ACCEPTEDOUTPUT'!$O:$BK,28,FALSE)</f>
        <v>native</v>
      </c>
      <c r="K8" t="str">
        <f>VLOOKUP($A:$A,'R2P1_ACCEPTEDOUTPUT'!$O:$BK,19,FALSE)</f>
        <v>26-35</v>
      </c>
      <c r="L8">
        <f>VLOOKUP($A:$A&amp;LEFT($B:$B,10),'R2P2_GENERATEDINPUT'!$C:$G,4,FALSE)</f>
        <v>0</v>
      </c>
      <c r="M8">
        <f>VLOOKUP($A:$A&amp;LEFT($B:$B,10),'R2P2_GENERATEDINPUT'!$C:$G,5,FALSE)</f>
        <v>2</v>
      </c>
      <c r="N8">
        <f>VLOOKUP($A:$A&amp;LEFT($B:$B,10),'R2P2_GENERATEDINPUT'!$C:$G,3,FALSE)</f>
        <v>0.6</v>
      </c>
    </row>
    <row r="9" spans="1:35" x14ac:dyDescent="0.25">
      <c r="A9" t="str">
        <f>'R2_Judge'!AF:AF</f>
        <v>3TVSS0C0E2WZH9B7RI4C7NXJJHDTWG</v>
      </c>
      <c r="B9" t="str">
        <f>'R2_Judge'!AG:AG</f>
        <v>Sorry. If you're there, would you mind taking it out?</v>
      </c>
      <c r="C9" t="str">
        <f>'R2_Judge'!P:P</f>
        <v>A1OSRB1Q63XXWZ</v>
      </c>
      <c r="D9" t="str">
        <f>'R2_Judge'!AL:AL</f>
        <v>female</v>
      </c>
      <c r="E9" t="str">
        <f>'R2_Judge'!AM:AM</f>
        <v>native</v>
      </c>
      <c r="F9" t="str">
        <f>'R2_Judge'!AH:AH</f>
        <v>56-65</v>
      </c>
      <c r="G9" t="str">
        <f>'R2_Judge'!AJ:AJ</f>
        <v>slightly</v>
      </c>
      <c r="H9" t="str">
        <f>VLOOKUP($A:$A,'R2P1_ACCEPTEDOUTPUT'!$O:$BK,2,FALSE)</f>
        <v>A3PYFNAED6X1BL</v>
      </c>
      <c r="I9" t="str">
        <f>VLOOKUP($A:$A,'R2P1_ACCEPTEDOUTPUT'!$O:$BK,26,FALSE)</f>
        <v>female</v>
      </c>
      <c r="J9" t="str">
        <f>VLOOKUP($A:$A,'R2P1_ACCEPTEDOUTPUT'!$O:$BK,28,FALSE)</f>
        <v>native</v>
      </c>
      <c r="K9" t="str">
        <f>VLOOKUP($A:$A,'R2P1_ACCEPTEDOUTPUT'!$O:$BK,19,FALSE)</f>
        <v>26-35</v>
      </c>
      <c r="L9">
        <f>VLOOKUP($A:$A&amp;LEFT($B:$B,10),'R2P2_GENERATEDINPUT'!$C:$G,4,FALSE)</f>
        <v>0</v>
      </c>
      <c r="M9">
        <f>VLOOKUP($A:$A&amp;LEFT($B:$B,10),'R2P2_GENERATEDINPUT'!$C:$G,5,FALSE)</f>
        <v>2</v>
      </c>
      <c r="N9">
        <f>VLOOKUP($A:$A&amp;LEFT($B:$B,10),'R2P2_GENERATEDINPUT'!$C:$G,3,FALSE)</f>
        <v>0.6</v>
      </c>
    </row>
    <row r="10" spans="1:35" x14ac:dyDescent="0.25">
      <c r="A10" t="str">
        <f>'R2_Judge'!AF:AF</f>
        <v>3TVSS0C0E2WZH9B7RI4C7NXJJHDTWG</v>
      </c>
      <c r="B10" t="str">
        <f>'R2_Judge'!AG:AG</f>
        <v>Sorry. If you're there, would you mind taking it out?</v>
      </c>
      <c r="C10" t="str">
        <f>'R2_Judge'!P:P</f>
        <v>APEB5ERGCYP6D</v>
      </c>
      <c r="D10" t="str">
        <f>'R2_Judge'!AL:AL</f>
        <v>male</v>
      </c>
      <c r="E10" t="str">
        <f>'R2_Judge'!AM:AM</f>
        <v>profession</v>
      </c>
      <c r="F10" t="str">
        <f>'R2_Judge'!AH:AH</f>
        <v>26-35</v>
      </c>
      <c r="G10" t="str">
        <f>'R2_Judge'!AJ:AJ</f>
        <v>moderately</v>
      </c>
      <c r="H10" t="str">
        <f>VLOOKUP($A:$A,'R2P1_ACCEPTEDOUTPUT'!$O:$BK,2,FALSE)</f>
        <v>A3PYFNAED6X1BL</v>
      </c>
      <c r="I10" t="str">
        <f>VLOOKUP($A:$A,'R2P1_ACCEPTEDOUTPUT'!$O:$BK,26,FALSE)</f>
        <v>female</v>
      </c>
      <c r="J10" t="str">
        <f>VLOOKUP($A:$A,'R2P1_ACCEPTEDOUTPUT'!$O:$BK,28,FALSE)</f>
        <v>native</v>
      </c>
      <c r="K10" t="str">
        <f>VLOOKUP($A:$A,'R2P1_ACCEPTEDOUTPUT'!$O:$BK,19,FALSE)</f>
        <v>26-35</v>
      </c>
      <c r="L10">
        <f>VLOOKUP($A:$A&amp;LEFT($B:$B,10),'R2P2_GENERATEDINPUT'!$C:$G,4,FALSE)</f>
        <v>0</v>
      </c>
      <c r="M10">
        <f>VLOOKUP($A:$A&amp;LEFT($B:$B,10),'R2P2_GENERATEDINPUT'!$C:$G,5,FALSE)</f>
        <v>2</v>
      </c>
      <c r="N10">
        <f>VLOOKUP($A:$A&amp;LEFT($B:$B,10),'R2P2_GENERATEDINPUT'!$C:$G,3,FALSE)</f>
        <v>0.6</v>
      </c>
    </row>
    <row r="11" spans="1:35" x14ac:dyDescent="0.25">
      <c r="A11" t="str">
        <f>'R2_Judge'!AF:AF</f>
        <v>3TVSS0C0E2WZH9B7RI4C7NXJJHDTWG</v>
      </c>
      <c r="B11" t="str">
        <f>'R2_Judge'!AG:AG</f>
        <v>What'd he do today?</v>
      </c>
      <c r="C11" t="str">
        <f>'R2_Judge'!P:P</f>
        <v>AHLS6AZ1VTNH7</v>
      </c>
      <c r="D11" t="str">
        <f>'R2_Judge'!AL:AL</f>
        <v>male</v>
      </c>
      <c r="E11" t="str">
        <f>'R2_Judge'!AM:AM</f>
        <v>native</v>
      </c>
      <c r="F11" t="str">
        <f>'R2_Judge'!AH:AH</f>
        <v>26-35</v>
      </c>
      <c r="G11" t="str">
        <f>'R2_Judge'!AJ:AJ</f>
        <v>slightly</v>
      </c>
      <c r="H11" t="str">
        <f>VLOOKUP($A:$A,'R2P1_ACCEPTEDOUTPUT'!$O:$BK,2,FALSE)</f>
        <v>A3PYFNAED6X1BL</v>
      </c>
      <c r="I11" t="str">
        <f>VLOOKUP($A:$A,'R2P1_ACCEPTEDOUTPUT'!$O:$BK,26,FALSE)</f>
        <v>female</v>
      </c>
      <c r="J11" t="str">
        <f>VLOOKUP($A:$A,'R2P1_ACCEPTEDOUTPUT'!$O:$BK,28,FALSE)</f>
        <v>native</v>
      </c>
      <c r="K11" t="str">
        <f>VLOOKUP($A:$A,'R2P1_ACCEPTEDOUTPUT'!$O:$BK,19,FALSE)</f>
        <v>26-35</v>
      </c>
      <c r="L11">
        <f>VLOOKUP($A:$A&amp;LEFT($B:$B,10),'R2P2_GENERATEDINPUT'!$C:$G,4,FALSE)</f>
        <v>1</v>
      </c>
      <c r="M11">
        <f>VLOOKUP($A:$A&amp;LEFT($B:$B,10),'R2P2_GENERATEDINPUT'!$C:$G,5,FALSE)</f>
        <v>3</v>
      </c>
      <c r="N11">
        <f>VLOOKUP($A:$A&amp;LEFT($B:$B,10),'R2P2_GENERATEDINPUT'!$C:$G,3,FALSE)</f>
        <v>0.6</v>
      </c>
    </row>
    <row r="12" spans="1:35" x14ac:dyDescent="0.25">
      <c r="A12" t="str">
        <f>'R2_Judge'!AF:AF</f>
        <v>3TVSS0C0E2WZH9B7RI4C7NXJJHDTWG</v>
      </c>
      <c r="B12" t="str">
        <f>'R2_Judge'!AG:AG</f>
        <v>What'd he do today?</v>
      </c>
      <c r="C12" t="str">
        <f>'R2_Judge'!P:P</f>
        <v>A1V9MN88VQ1LEB</v>
      </c>
      <c r="D12" t="str">
        <f>'R2_Judge'!AL:AL</f>
        <v>male</v>
      </c>
      <c r="E12" t="str">
        <f>'R2_Judge'!AM:AM</f>
        <v>profession</v>
      </c>
      <c r="F12" t="str">
        <f>'R2_Judge'!AH:AH</f>
        <v>26-35</v>
      </c>
      <c r="G12" t="str">
        <f>'R2_Judge'!AJ:AJ</f>
        <v>very</v>
      </c>
      <c r="H12" t="str">
        <f>VLOOKUP($A:$A,'R2P1_ACCEPTEDOUTPUT'!$O:$BK,2,FALSE)</f>
        <v>A3PYFNAED6X1BL</v>
      </c>
      <c r="I12" t="str">
        <f>VLOOKUP($A:$A,'R2P1_ACCEPTEDOUTPUT'!$O:$BK,26,FALSE)</f>
        <v>female</v>
      </c>
      <c r="J12" t="str">
        <f>VLOOKUP($A:$A,'R2P1_ACCEPTEDOUTPUT'!$O:$BK,28,FALSE)</f>
        <v>native</v>
      </c>
      <c r="K12" t="str">
        <f>VLOOKUP($A:$A,'R2P1_ACCEPTEDOUTPUT'!$O:$BK,19,FALSE)</f>
        <v>26-35</v>
      </c>
      <c r="L12">
        <f>VLOOKUP($A:$A&amp;LEFT($B:$B,10),'R2P2_GENERATEDINPUT'!$C:$G,4,FALSE)</f>
        <v>1</v>
      </c>
      <c r="M12">
        <f>VLOOKUP($A:$A&amp;LEFT($B:$B,10),'R2P2_GENERATEDINPUT'!$C:$G,5,FALSE)</f>
        <v>3</v>
      </c>
      <c r="N12">
        <f>VLOOKUP($A:$A&amp;LEFT($B:$B,10),'R2P2_GENERATEDINPUT'!$C:$G,3,FALSE)</f>
        <v>0.6</v>
      </c>
    </row>
    <row r="13" spans="1:35" x14ac:dyDescent="0.25">
      <c r="A13" t="str">
        <f>'R2_Judge'!AF:AF</f>
        <v>3TVSS0C0E2WZH9B7RI4C7NXJJHDTWG</v>
      </c>
      <c r="B13" t="str">
        <f>'R2_Judge'!AG:AG</f>
        <v>What'd he do today?</v>
      </c>
      <c r="C13" t="str">
        <f>'R2_Judge'!P:P</f>
        <v>APEB5ERGCYP6D</v>
      </c>
      <c r="D13" t="str">
        <f>'R2_Judge'!AL:AL</f>
        <v>male</v>
      </c>
      <c r="E13" t="str">
        <f>'R2_Judge'!AM:AM</f>
        <v>profession</v>
      </c>
      <c r="F13" t="str">
        <f>'R2_Judge'!AH:AH</f>
        <v>26-35</v>
      </c>
      <c r="G13" t="str">
        <f>'R2_Judge'!AJ:AJ</f>
        <v>moderately</v>
      </c>
      <c r="H13" t="str">
        <f>VLOOKUP($A:$A,'R2P1_ACCEPTEDOUTPUT'!$O:$BK,2,FALSE)</f>
        <v>A3PYFNAED6X1BL</v>
      </c>
      <c r="I13" t="str">
        <f>VLOOKUP($A:$A,'R2P1_ACCEPTEDOUTPUT'!$O:$BK,26,FALSE)</f>
        <v>female</v>
      </c>
      <c r="J13" t="str">
        <f>VLOOKUP($A:$A,'R2P1_ACCEPTEDOUTPUT'!$O:$BK,28,FALSE)</f>
        <v>native</v>
      </c>
      <c r="K13" t="str">
        <f>VLOOKUP($A:$A,'R2P1_ACCEPTEDOUTPUT'!$O:$BK,19,FALSE)</f>
        <v>26-35</v>
      </c>
      <c r="L13">
        <f>VLOOKUP($A:$A&amp;LEFT($B:$B,10),'R2P2_GENERATEDINPUT'!$C:$G,4,FALSE)</f>
        <v>1</v>
      </c>
      <c r="M13">
        <f>VLOOKUP($A:$A&amp;LEFT($B:$B,10),'R2P2_GENERATEDINPUT'!$C:$G,5,FALSE)</f>
        <v>3</v>
      </c>
      <c r="N13">
        <f>VLOOKUP($A:$A&amp;LEFT($B:$B,10),'R2P2_GENERATEDINPUT'!$C:$G,3,FALSE)</f>
        <v>0.6</v>
      </c>
    </row>
    <row r="14" spans="1:35" x14ac:dyDescent="0.25">
      <c r="A14" t="str">
        <f>'R2_Judge'!AF:AF</f>
        <v>3TVSS0C0E2WZH9B7RI4C7NXJJHDTWG</v>
      </c>
      <c r="B14" t="str">
        <f>'R2_Judge'!AG:AG</f>
        <v>Wasn't me, man.</v>
      </c>
      <c r="C14" t="str">
        <f>'R2_Judge'!P:P</f>
        <v>A3PJ51GS2AKBO6</v>
      </c>
      <c r="D14" t="str">
        <f>'R2_Judge'!AL:AL</f>
        <v>male</v>
      </c>
      <c r="E14" t="str">
        <f>'R2_Judge'!AM:AM</f>
        <v>native</v>
      </c>
      <c r="F14" t="str">
        <f>'R2_Judge'!AH:AH</f>
        <v>26-35</v>
      </c>
      <c r="G14" t="str">
        <f>'R2_Judge'!AJ:AJ</f>
        <v>slightly</v>
      </c>
      <c r="H14" t="str">
        <f>VLOOKUP($A:$A,'R2P1_ACCEPTEDOUTPUT'!$O:$BK,2,FALSE)</f>
        <v>A3PYFNAED6X1BL</v>
      </c>
      <c r="I14" t="str">
        <f>VLOOKUP($A:$A,'R2P1_ACCEPTEDOUTPUT'!$O:$BK,26,FALSE)</f>
        <v>female</v>
      </c>
      <c r="J14" t="str">
        <f>VLOOKUP($A:$A,'R2P1_ACCEPTEDOUTPUT'!$O:$BK,28,FALSE)</f>
        <v>native</v>
      </c>
      <c r="K14" t="str">
        <f>VLOOKUP($A:$A,'R2P1_ACCEPTEDOUTPUT'!$O:$BK,19,FALSE)</f>
        <v>26-35</v>
      </c>
      <c r="L14">
        <f>VLOOKUP($A:$A&amp;LEFT($B:$B,10),'R2P2_GENERATEDINPUT'!$C:$G,4,FALSE)</f>
        <v>0</v>
      </c>
      <c r="M14">
        <f>VLOOKUP($A:$A&amp;LEFT($B:$B,10),'R2P2_GENERATEDINPUT'!$C:$G,5,FALSE)</f>
        <v>4</v>
      </c>
      <c r="N14">
        <f>VLOOKUP($A:$A&amp;LEFT($B:$B,10),'R2P2_GENERATEDINPUT'!$C:$G,3,FALSE)</f>
        <v>0.6</v>
      </c>
    </row>
    <row r="15" spans="1:35" x14ac:dyDescent="0.25">
      <c r="A15" t="str">
        <f>'R2_Judge'!AF:AF</f>
        <v>3TVSS0C0E2WZH9B7RI4C7NXJJHDTWG</v>
      </c>
      <c r="B15" t="str">
        <f>'R2_Judge'!AG:AG</f>
        <v>Wasn't me, man.</v>
      </c>
      <c r="C15" t="str">
        <f>'R2_Judge'!P:P</f>
        <v>AS7IGPU2RHT6I</v>
      </c>
      <c r="D15" t="str">
        <f>'R2_Judge'!AL:AL</f>
        <v>female</v>
      </c>
      <c r="E15" t="str">
        <f>'R2_Judge'!AM:AM</f>
        <v>native</v>
      </c>
      <c r="F15" t="str">
        <f>'R2_Judge'!AH:AH</f>
        <v>26-35</v>
      </c>
      <c r="G15" t="str">
        <f>'R2_Judge'!AJ:AJ</f>
        <v>moderately</v>
      </c>
      <c r="H15" t="str">
        <f>VLOOKUP($A:$A,'R2P1_ACCEPTEDOUTPUT'!$O:$BK,2,FALSE)</f>
        <v>A3PYFNAED6X1BL</v>
      </c>
      <c r="I15" t="str">
        <f>VLOOKUP($A:$A,'R2P1_ACCEPTEDOUTPUT'!$O:$BK,26,FALSE)</f>
        <v>female</v>
      </c>
      <c r="J15" t="str">
        <f>VLOOKUP($A:$A,'R2P1_ACCEPTEDOUTPUT'!$O:$BK,28,FALSE)</f>
        <v>native</v>
      </c>
      <c r="K15" t="str">
        <f>VLOOKUP($A:$A,'R2P1_ACCEPTEDOUTPUT'!$O:$BK,19,FALSE)</f>
        <v>26-35</v>
      </c>
      <c r="L15">
        <f>VLOOKUP($A:$A&amp;LEFT($B:$B,10),'R2P2_GENERATEDINPUT'!$C:$G,4,FALSE)</f>
        <v>0</v>
      </c>
      <c r="M15">
        <f>VLOOKUP($A:$A&amp;LEFT($B:$B,10),'R2P2_GENERATEDINPUT'!$C:$G,5,FALSE)</f>
        <v>4</v>
      </c>
      <c r="N15">
        <f>VLOOKUP($A:$A&amp;LEFT($B:$B,10),'R2P2_GENERATEDINPUT'!$C:$G,3,FALSE)</f>
        <v>0.6</v>
      </c>
    </row>
    <row r="16" spans="1:35" x14ac:dyDescent="0.25">
      <c r="A16" t="str">
        <f>'R2_Judge'!AF:AF</f>
        <v>3TVSS0C0E2WZH9B7RI4C7NXJJHDTWG</v>
      </c>
      <c r="B16" t="str">
        <f>'R2_Judge'!AG:AG</f>
        <v>Wasn't me, man.</v>
      </c>
      <c r="C16" t="str">
        <f>'R2_Judge'!P:P</f>
        <v>A1VUPS40S92LHD</v>
      </c>
      <c r="D16" t="str">
        <f>'R2_Judge'!AL:AL</f>
        <v>female</v>
      </c>
      <c r="E16" t="str">
        <f>'R2_Judge'!AM:AM</f>
        <v>native</v>
      </c>
      <c r="F16" t="str">
        <f>'R2_Judge'!AH:AH</f>
        <v>26-35</v>
      </c>
      <c r="G16" t="str">
        <f>'R2_Judge'!AJ:AJ</f>
        <v>slightly</v>
      </c>
      <c r="H16" t="str">
        <f>VLOOKUP($A:$A,'R2P1_ACCEPTEDOUTPUT'!$O:$BK,2,FALSE)</f>
        <v>A3PYFNAED6X1BL</v>
      </c>
      <c r="I16" t="str">
        <f>VLOOKUP($A:$A,'R2P1_ACCEPTEDOUTPUT'!$O:$BK,26,FALSE)</f>
        <v>female</v>
      </c>
      <c r="J16" t="str">
        <f>VLOOKUP($A:$A,'R2P1_ACCEPTEDOUTPUT'!$O:$BK,28,FALSE)</f>
        <v>native</v>
      </c>
      <c r="K16" t="str">
        <f>VLOOKUP($A:$A,'R2P1_ACCEPTEDOUTPUT'!$O:$BK,19,FALSE)</f>
        <v>26-35</v>
      </c>
      <c r="L16">
        <f>VLOOKUP($A:$A&amp;LEFT($B:$B,10),'R2P2_GENERATEDINPUT'!$C:$G,4,FALSE)</f>
        <v>0</v>
      </c>
      <c r="M16">
        <f>VLOOKUP($A:$A&amp;LEFT($B:$B,10),'R2P2_GENERATEDINPUT'!$C:$G,5,FALSE)</f>
        <v>4</v>
      </c>
      <c r="N16">
        <f>VLOOKUP($A:$A&amp;LEFT($B:$B,10),'R2P2_GENERATEDINPUT'!$C:$G,3,FALSE)</f>
        <v>0.6</v>
      </c>
    </row>
    <row r="17" spans="1:14" x14ac:dyDescent="0.25">
      <c r="A17" t="str">
        <f>'R2_Judge'!AF:AF</f>
        <v>3ZSANO2JCG3WRNCXCTPMTUFXMVAFSG</v>
      </c>
      <c r="B17" t="str">
        <f>'R2_Judge'!AG:AG</f>
        <v>I am so sorry.</v>
      </c>
      <c r="C17" t="str">
        <f>'R2_Judge'!P:P</f>
        <v>A2314OA8ZBDRTV</v>
      </c>
      <c r="D17" t="str">
        <f>'R2_Judge'!AL:AL</f>
        <v>male</v>
      </c>
      <c r="E17" t="str">
        <f>'R2_Judge'!AM:AM</f>
        <v>native</v>
      </c>
      <c r="F17" t="str">
        <f>'R2_Judge'!AH:AH</f>
        <v>26-35</v>
      </c>
      <c r="G17" t="str">
        <f>'R2_Judge'!AJ:AJ</f>
        <v>slightly</v>
      </c>
      <c r="H17" t="str">
        <f>VLOOKUP($A:$A,'R2P1_ACCEPTEDOUTPUT'!$O:$BK,2,FALSE)</f>
        <v>A3SG23IVI6PS0L</v>
      </c>
      <c r="I17" t="str">
        <f>VLOOKUP($A:$A,'R2P1_ACCEPTEDOUTPUT'!$O:$BK,26,FALSE)</f>
        <v>female</v>
      </c>
      <c r="J17" t="str">
        <f>VLOOKUP($A:$A,'R2P1_ACCEPTEDOUTPUT'!$O:$BK,28,FALSE)</f>
        <v>native</v>
      </c>
      <c r="K17" t="str">
        <f>VLOOKUP($A:$A,'R2P1_ACCEPTEDOUTPUT'!$O:$BK,19,FALSE)</f>
        <v>26-35</v>
      </c>
      <c r="L17">
        <f>VLOOKUP($A:$A&amp;LEFT($B:$B,10),'R2P2_GENERATEDINPUT'!$C:$G,4,FALSE)</f>
        <v>0</v>
      </c>
      <c r="M17">
        <f>VLOOKUP($A:$A&amp;LEFT($B:$B,10),'R2P2_GENERATEDINPUT'!$C:$G,5,FALSE)</f>
        <v>2</v>
      </c>
      <c r="N17">
        <f>VLOOKUP($A:$A&amp;LEFT($B:$B,10),'R2P2_GENERATEDINPUT'!$C:$G,3,FALSE)</f>
        <v>0.7</v>
      </c>
    </row>
    <row r="18" spans="1:14" x14ac:dyDescent="0.25">
      <c r="A18" t="str">
        <f>'R2_Judge'!AF:AF</f>
        <v>3ZSANO2JCG3WRNCXCTPMTUFXMVAFSG</v>
      </c>
      <c r="B18" t="str">
        <f>'R2_Judge'!AG:AG</f>
        <v>I am so sorry.</v>
      </c>
      <c r="C18" t="str">
        <f>'R2_Judge'!P:P</f>
        <v>A19CKDMMK8Z6QC</v>
      </c>
      <c r="D18" t="str">
        <f>'R2_Judge'!AL:AL</f>
        <v>male</v>
      </c>
      <c r="E18" t="str">
        <f>'R2_Judge'!AM:AM</f>
        <v>native</v>
      </c>
      <c r="F18" t="str">
        <f>'R2_Judge'!AH:AH</f>
        <v>18-25</v>
      </c>
      <c r="G18" t="str">
        <f>'R2_Judge'!AJ:AJ</f>
        <v>slightly</v>
      </c>
      <c r="H18" t="str">
        <f>VLOOKUP($A:$A,'R2P1_ACCEPTEDOUTPUT'!$O:$BK,2,FALSE)</f>
        <v>A3SG23IVI6PS0L</v>
      </c>
      <c r="I18" t="str">
        <f>VLOOKUP($A:$A,'R2P1_ACCEPTEDOUTPUT'!$O:$BK,26,FALSE)</f>
        <v>female</v>
      </c>
      <c r="J18" t="str">
        <f>VLOOKUP($A:$A,'R2P1_ACCEPTEDOUTPUT'!$O:$BK,28,FALSE)</f>
        <v>native</v>
      </c>
      <c r="K18" t="str">
        <f>VLOOKUP($A:$A,'R2P1_ACCEPTEDOUTPUT'!$O:$BK,19,FALSE)</f>
        <v>26-35</v>
      </c>
      <c r="L18">
        <f>VLOOKUP($A:$A&amp;LEFT($B:$B,10),'R2P2_GENERATEDINPUT'!$C:$G,4,FALSE)</f>
        <v>0</v>
      </c>
      <c r="M18">
        <f>VLOOKUP($A:$A&amp;LEFT($B:$B,10),'R2P2_GENERATEDINPUT'!$C:$G,5,FALSE)</f>
        <v>2</v>
      </c>
      <c r="N18">
        <f>VLOOKUP($A:$A&amp;LEFT($B:$B,10),'R2P2_GENERATEDINPUT'!$C:$G,3,FALSE)</f>
        <v>0.7</v>
      </c>
    </row>
    <row r="19" spans="1:14" x14ac:dyDescent="0.25">
      <c r="A19" t="str">
        <f>'R2_Judge'!AF:AF</f>
        <v>3ZSANO2JCG3WRNCXCTPMTUFXMVAFSG</v>
      </c>
      <c r="B19" t="str">
        <f>'R2_Judge'!AG:AG</f>
        <v>I am so sorry.</v>
      </c>
      <c r="C19" t="str">
        <f>'R2_Judge'!P:P</f>
        <v>APEB5ERGCYP6D</v>
      </c>
      <c r="D19" t="str">
        <f>'R2_Judge'!AL:AL</f>
        <v>male</v>
      </c>
      <c r="E19" t="str">
        <f>'R2_Judge'!AM:AM</f>
        <v>profession</v>
      </c>
      <c r="F19" t="str">
        <f>'R2_Judge'!AH:AH</f>
        <v>26-35</v>
      </c>
      <c r="G19" t="str">
        <f>'R2_Judge'!AJ:AJ</f>
        <v>moderately</v>
      </c>
      <c r="H19" t="str">
        <f>VLOOKUP($A:$A,'R2P1_ACCEPTEDOUTPUT'!$O:$BK,2,FALSE)</f>
        <v>A3SG23IVI6PS0L</v>
      </c>
      <c r="I19" t="str">
        <f>VLOOKUP($A:$A,'R2P1_ACCEPTEDOUTPUT'!$O:$BK,26,FALSE)</f>
        <v>female</v>
      </c>
      <c r="J19" t="str">
        <f>VLOOKUP($A:$A,'R2P1_ACCEPTEDOUTPUT'!$O:$BK,28,FALSE)</f>
        <v>native</v>
      </c>
      <c r="K19" t="str">
        <f>VLOOKUP($A:$A,'R2P1_ACCEPTEDOUTPUT'!$O:$BK,19,FALSE)</f>
        <v>26-35</v>
      </c>
      <c r="L19">
        <f>VLOOKUP($A:$A&amp;LEFT($B:$B,10),'R2P2_GENERATEDINPUT'!$C:$G,4,FALSE)</f>
        <v>0</v>
      </c>
      <c r="M19">
        <f>VLOOKUP($A:$A&amp;LEFT($B:$B,10),'R2P2_GENERATEDINPUT'!$C:$G,5,FALSE)</f>
        <v>2</v>
      </c>
      <c r="N19">
        <f>VLOOKUP($A:$A&amp;LEFT($B:$B,10),'R2P2_GENERATEDINPUT'!$C:$G,3,FALSE)</f>
        <v>0.7</v>
      </c>
    </row>
    <row r="20" spans="1:14" x14ac:dyDescent="0.25">
      <c r="A20" t="str">
        <f>'R2_Judge'!AF:AF</f>
        <v>3ZSANO2JCG3WRNCXCTPMTUFXMVAFSG</v>
      </c>
      <c r="B20" t="str">
        <f>'R2_Judge'!AG:AG</f>
        <v>K. is not an answer.</v>
      </c>
      <c r="C20" t="str">
        <f>'R2_Judge'!P:P</f>
        <v>AM0WOQRVW5NSI</v>
      </c>
      <c r="D20" t="str">
        <f>'R2_Judge'!AL:AL</f>
        <v>male</v>
      </c>
      <c r="E20" t="str">
        <f>'R2_Judge'!AM:AM</f>
        <v>native</v>
      </c>
      <c r="F20" t="str">
        <f>'R2_Judge'!AH:AH</f>
        <v>36-45</v>
      </c>
      <c r="G20" t="str">
        <f>'R2_Judge'!AJ:AJ</f>
        <v>slightly</v>
      </c>
      <c r="H20" t="str">
        <f>VLOOKUP($A:$A,'R2P1_ACCEPTEDOUTPUT'!$O:$BK,2,FALSE)</f>
        <v>A3SG23IVI6PS0L</v>
      </c>
      <c r="I20" t="str">
        <f>VLOOKUP($A:$A,'R2P1_ACCEPTEDOUTPUT'!$O:$BK,26,FALSE)</f>
        <v>female</v>
      </c>
      <c r="J20" t="str">
        <f>VLOOKUP($A:$A,'R2P1_ACCEPTEDOUTPUT'!$O:$BK,28,FALSE)</f>
        <v>native</v>
      </c>
      <c r="K20" t="str">
        <f>VLOOKUP($A:$A,'R2P1_ACCEPTEDOUTPUT'!$O:$BK,19,FALSE)</f>
        <v>26-35</v>
      </c>
      <c r="L20">
        <f>VLOOKUP($A:$A&amp;LEFT($B:$B,10),'R2P2_GENERATEDINPUT'!$C:$G,4,FALSE)</f>
        <v>0</v>
      </c>
      <c r="M20">
        <f>VLOOKUP($A:$A&amp;LEFT($B:$B,10),'R2P2_GENERATEDINPUT'!$C:$G,5,FALSE)</f>
        <v>8</v>
      </c>
      <c r="N20">
        <f>VLOOKUP($A:$A&amp;LEFT($B:$B,10),'R2P2_GENERATEDINPUT'!$C:$G,3,FALSE)</f>
        <v>0.7</v>
      </c>
    </row>
    <row r="21" spans="1:14" x14ac:dyDescent="0.25">
      <c r="A21" t="str">
        <f>'R2_Judge'!AF:AF</f>
        <v>3ZSANO2JCG3WRNCXCTPMTUFXMVAFSG</v>
      </c>
      <c r="B21" t="str">
        <f>'R2_Judge'!AG:AG</f>
        <v>K. is not an answer.</v>
      </c>
      <c r="C21" t="str">
        <f>'R2_Judge'!P:P</f>
        <v>A3ERAC9ADCIAOW</v>
      </c>
      <c r="D21" t="str">
        <f>'R2_Judge'!AL:AL</f>
        <v>male</v>
      </c>
      <c r="E21" t="str">
        <f>'R2_Judge'!AM:AM</f>
        <v>native</v>
      </c>
      <c r="F21" t="str">
        <f>'R2_Judge'!AH:AH</f>
        <v>18-25</v>
      </c>
      <c r="G21" t="str">
        <f>'R2_Judge'!AJ:AJ</f>
        <v>none</v>
      </c>
      <c r="H21" t="str">
        <f>VLOOKUP($A:$A,'R2P1_ACCEPTEDOUTPUT'!$O:$BK,2,FALSE)</f>
        <v>A3SG23IVI6PS0L</v>
      </c>
      <c r="I21" t="str">
        <f>VLOOKUP($A:$A,'R2P1_ACCEPTEDOUTPUT'!$O:$BK,26,FALSE)</f>
        <v>female</v>
      </c>
      <c r="J21" t="str">
        <f>VLOOKUP($A:$A,'R2P1_ACCEPTEDOUTPUT'!$O:$BK,28,FALSE)</f>
        <v>native</v>
      </c>
      <c r="K21" t="str">
        <f>VLOOKUP($A:$A,'R2P1_ACCEPTEDOUTPUT'!$O:$BK,19,FALSE)</f>
        <v>26-35</v>
      </c>
      <c r="L21">
        <f>VLOOKUP($A:$A&amp;LEFT($B:$B,10),'R2P2_GENERATEDINPUT'!$C:$G,4,FALSE)</f>
        <v>0</v>
      </c>
      <c r="M21">
        <f>VLOOKUP($A:$A&amp;LEFT($B:$B,10),'R2P2_GENERATEDINPUT'!$C:$G,5,FALSE)</f>
        <v>8</v>
      </c>
      <c r="N21">
        <f>VLOOKUP($A:$A&amp;LEFT($B:$B,10),'R2P2_GENERATEDINPUT'!$C:$G,3,FALSE)</f>
        <v>0.7</v>
      </c>
    </row>
    <row r="22" spans="1:14" x14ac:dyDescent="0.25">
      <c r="A22" t="str">
        <f>'R2_Judge'!AF:AF</f>
        <v>3ZSANO2JCG3WRNCXCTPMTUFXMVAFSG</v>
      </c>
      <c r="B22" t="str">
        <f>'R2_Judge'!AG:AG</f>
        <v>K. is not an answer.</v>
      </c>
      <c r="C22" t="str">
        <f>'R2_Judge'!P:P</f>
        <v>A1T02KY1E9YI3I</v>
      </c>
      <c r="D22" t="str">
        <f>'R2_Judge'!AL:AL</f>
        <v>male</v>
      </c>
      <c r="E22" t="str">
        <f>'R2_Judge'!AM:AM</f>
        <v>profession</v>
      </c>
      <c r="F22" t="str">
        <f>'R2_Judge'!AH:AH</f>
        <v>26-35</v>
      </c>
      <c r="G22" t="str">
        <f>'R2_Judge'!AJ:AJ</f>
        <v>slightly</v>
      </c>
      <c r="H22" t="str">
        <f>VLOOKUP($A:$A,'R2P1_ACCEPTEDOUTPUT'!$O:$BK,2,FALSE)</f>
        <v>A3SG23IVI6PS0L</v>
      </c>
      <c r="I22" t="str">
        <f>VLOOKUP($A:$A,'R2P1_ACCEPTEDOUTPUT'!$O:$BK,26,FALSE)</f>
        <v>female</v>
      </c>
      <c r="J22" t="str">
        <f>VLOOKUP($A:$A,'R2P1_ACCEPTEDOUTPUT'!$O:$BK,28,FALSE)</f>
        <v>native</v>
      </c>
      <c r="K22" t="str">
        <f>VLOOKUP($A:$A,'R2P1_ACCEPTEDOUTPUT'!$O:$BK,19,FALSE)</f>
        <v>26-35</v>
      </c>
      <c r="L22">
        <f>VLOOKUP($A:$A&amp;LEFT($B:$B,10),'R2P2_GENERATEDINPUT'!$C:$G,4,FALSE)</f>
        <v>0</v>
      </c>
      <c r="M22">
        <f>VLOOKUP($A:$A&amp;LEFT($B:$B,10),'R2P2_GENERATEDINPUT'!$C:$G,5,FALSE)</f>
        <v>8</v>
      </c>
      <c r="N22">
        <f>VLOOKUP($A:$A&amp;LEFT($B:$B,10),'R2P2_GENERATEDINPUT'!$C:$G,3,FALSE)</f>
        <v>0.7</v>
      </c>
    </row>
    <row r="23" spans="1:14" x14ac:dyDescent="0.25">
      <c r="A23" t="str">
        <f>'R2_Judge'!AF:AF</f>
        <v>3ZSANO2JCG3WRNCXCTPMTUFXMVAFSG</v>
      </c>
      <c r="B23" t="str">
        <f>'R2_Judge'!AG:AG</f>
        <v>I would be happy to help you.</v>
      </c>
      <c r="C23" t="str">
        <f>'R2_Judge'!P:P</f>
        <v>APEB5ERGCYP6D</v>
      </c>
      <c r="D23" t="str">
        <f>'R2_Judge'!AL:AL</f>
        <v>male</v>
      </c>
      <c r="E23" t="str">
        <f>'R2_Judge'!AM:AM</f>
        <v>profession</v>
      </c>
      <c r="F23" t="str">
        <f>'R2_Judge'!AH:AH</f>
        <v>26-35</v>
      </c>
      <c r="G23" t="str">
        <f>'R2_Judge'!AJ:AJ</f>
        <v>moderately</v>
      </c>
      <c r="H23" t="str">
        <f>VLOOKUP($A:$A,'R2P1_ACCEPTEDOUTPUT'!$O:$BK,2,FALSE)</f>
        <v>A3SG23IVI6PS0L</v>
      </c>
      <c r="I23" t="str">
        <f>VLOOKUP($A:$A,'R2P1_ACCEPTEDOUTPUT'!$O:$BK,26,FALSE)</f>
        <v>female</v>
      </c>
      <c r="J23" t="str">
        <f>VLOOKUP($A:$A,'R2P1_ACCEPTEDOUTPUT'!$O:$BK,28,FALSE)</f>
        <v>native</v>
      </c>
      <c r="K23" t="str">
        <f>VLOOKUP($A:$A,'R2P1_ACCEPTEDOUTPUT'!$O:$BK,19,FALSE)</f>
        <v>26-35</v>
      </c>
      <c r="L23">
        <f>VLOOKUP($A:$A&amp;LEFT($B:$B,10),'R2P2_GENERATEDINPUT'!$C:$G,4,FALSE)</f>
        <v>0</v>
      </c>
      <c r="M23">
        <f>VLOOKUP($A:$A&amp;LEFT($B:$B,10),'R2P2_GENERATEDINPUT'!$C:$G,5,FALSE)</f>
        <v>9</v>
      </c>
      <c r="N23">
        <f>VLOOKUP($A:$A&amp;LEFT($B:$B,10),'R2P2_GENERATEDINPUT'!$C:$G,3,FALSE)</f>
        <v>0.7</v>
      </c>
    </row>
    <row r="24" spans="1:14" x14ac:dyDescent="0.25">
      <c r="A24" t="str">
        <f>'R2_Judge'!AF:AF</f>
        <v>3ZSANO2JCG3WRNCXCTPMTUFXMVAFSG</v>
      </c>
      <c r="B24" t="str">
        <f>'R2_Judge'!AG:AG</f>
        <v>I would be happy to help you.</v>
      </c>
      <c r="C24" t="str">
        <f>'R2_Judge'!P:P</f>
        <v>ASZFG2YOQA71C</v>
      </c>
      <c r="D24" t="str">
        <f>'R2_Judge'!AL:AL</f>
        <v>male</v>
      </c>
      <c r="E24" t="str">
        <f>'R2_Judge'!AM:AM</f>
        <v>native</v>
      </c>
      <c r="F24" t="str">
        <f>'R2_Judge'!AH:AH</f>
        <v>18-25</v>
      </c>
      <c r="G24" t="str">
        <f>'R2_Judge'!AJ:AJ</f>
        <v>very</v>
      </c>
      <c r="H24" t="str">
        <f>VLOOKUP($A:$A,'R2P1_ACCEPTEDOUTPUT'!$O:$BK,2,FALSE)</f>
        <v>A3SG23IVI6PS0L</v>
      </c>
      <c r="I24" t="str">
        <f>VLOOKUP($A:$A,'R2P1_ACCEPTEDOUTPUT'!$O:$BK,26,FALSE)</f>
        <v>female</v>
      </c>
      <c r="J24" t="str">
        <f>VLOOKUP($A:$A,'R2P1_ACCEPTEDOUTPUT'!$O:$BK,28,FALSE)</f>
        <v>native</v>
      </c>
      <c r="K24" t="str">
        <f>VLOOKUP($A:$A,'R2P1_ACCEPTEDOUTPUT'!$O:$BK,19,FALSE)</f>
        <v>26-35</v>
      </c>
      <c r="L24">
        <f>VLOOKUP($A:$A&amp;LEFT($B:$B,10),'R2P2_GENERATEDINPUT'!$C:$G,4,FALSE)</f>
        <v>0</v>
      </c>
      <c r="M24">
        <f>VLOOKUP($A:$A&amp;LEFT($B:$B,10),'R2P2_GENERATEDINPUT'!$C:$G,5,FALSE)</f>
        <v>9</v>
      </c>
      <c r="N24">
        <f>VLOOKUP($A:$A&amp;LEFT($B:$B,10),'R2P2_GENERATEDINPUT'!$C:$G,3,FALSE)</f>
        <v>0.7</v>
      </c>
    </row>
    <row r="25" spans="1:14" x14ac:dyDescent="0.25">
      <c r="A25" t="str">
        <f>'R2_Judge'!AF:AF</f>
        <v>3ZSANO2JCG3WRNCXCTPMTUFXMVAFSG</v>
      </c>
      <c r="B25" t="str">
        <f>'R2_Judge'!AG:AG</f>
        <v>I would be happy to help you.</v>
      </c>
      <c r="C25" t="str">
        <f>'R2_Judge'!P:P</f>
        <v>AKXY2ATEM5DC2</v>
      </c>
      <c r="D25" t="str">
        <f>'R2_Judge'!AL:AL</f>
        <v>male</v>
      </c>
      <c r="E25" t="str">
        <f>'R2_Judge'!AM:AM</f>
        <v>native</v>
      </c>
      <c r="F25" t="str">
        <f>'R2_Judge'!AH:AH</f>
        <v>36-45</v>
      </c>
      <c r="G25" t="str">
        <f>'R2_Judge'!AJ:AJ</f>
        <v>very</v>
      </c>
      <c r="H25" t="str">
        <f>VLOOKUP($A:$A,'R2P1_ACCEPTEDOUTPUT'!$O:$BK,2,FALSE)</f>
        <v>A3SG23IVI6PS0L</v>
      </c>
      <c r="I25" t="str">
        <f>VLOOKUP($A:$A,'R2P1_ACCEPTEDOUTPUT'!$O:$BK,26,FALSE)</f>
        <v>female</v>
      </c>
      <c r="J25" t="str">
        <f>VLOOKUP($A:$A,'R2P1_ACCEPTEDOUTPUT'!$O:$BK,28,FALSE)</f>
        <v>native</v>
      </c>
      <c r="K25" t="str">
        <f>VLOOKUP($A:$A,'R2P1_ACCEPTEDOUTPUT'!$O:$BK,19,FALSE)</f>
        <v>26-35</v>
      </c>
      <c r="L25">
        <f>VLOOKUP($A:$A&amp;LEFT($B:$B,10),'R2P2_GENERATEDINPUT'!$C:$G,4,FALSE)</f>
        <v>0</v>
      </c>
      <c r="M25">
        <f>VLOOKUP($A:$A&amp;LEFT($B:$B,10),'R2P2_GENERATEDINPUT'!$C:$G,5,FALSE)</f>
        <v>9</v>
      </c>
      <c r="N25">
        <f>VLOOKUP($A:$A&amp;LEFT($B:$B,10),'R2P2_GENERATEDINPUT'!$C:$G,3,FALSE)</f>
        <v>0.7</v>
      </c>
    </row>
    <row r="26" spans="1:14" x14ac:dyDescent="0.25">
      <c r="A26" t="str">
        <f>'R2_Judge'!AF:AF</f>
        <v>3TVSS0C0E2WZH9B7RI4C7NXJJHDTWG</v>
      </c>
      <c r="B26" t="str">
        <f>'R2_Judge'!AG:AG</f>
        <v>I don't know what to tell you...</v>
      </c>
      <c r="C26" t="str">
        <f>'R2_Judge'!P:P</f>
        <v>A1XCX1KI3XRPRZ</v>
      </c>
      <c r="D26" t="str">
        <f>'R2_Judge'!AL:AL</f>
        <v>female</v>
      </c>
      <c r="E26" t="str">
        <f>'R2_Judge'!AM:AM</f>
        <v>profession</v>
      </c>
      <c r="F26" t="str">
        <f>'R2_Judge'!AH:AH</f>
        <v>18-25</v>
      </c>
      <c r="G26" t="str">
        <f>'R2_Judge'!AJ:AJ</f>
        <v>slightly</v>
      </c>
      <c r="H26" t="str">
        <f>VLOOKUP($A:$A,'R2P1_ACCEPTEDOUTPUT'!$O:$BK,2,FALSE)</f>
        <v>A3PYFNAED6X1BL</v>
      </c>
      <c r="I26" t="str">
        <f>VLOOKUP($A:$A,'R2P1_ACCEPTEDOUTPUT'!$O:$BK,26,FALSE)</f>
        <v>female</v>
      </c>
      <c r="J26" t="str">
        <f>VLOOKUP($A:$A,'R2P1_ACCEPTEDOUTPUT'!$O:$BK,28,FALSE)</f>
        <v>native</v>
      </c>
      <c r="K26" t="str">
        <f>VLOOKUP($A:$A,'R2P1_ACCEPTEDOUTPUT'!$O:$BK,19,FALSE)</f>
        <v>26-35</v>
      </c>
      <c r="L26">
        <f>VLOOKUP($A:$A&amp;LEFT($B:$B,10),'R2P2_GENERATEDINPUT'!$C:$G,4,FALSE)</f>
        <v>1</v>
      </c>
      <c r="M26">
        <f>VLOOKUP($A:$A&amp;LEFT($B:$B,10),'R2P2_GENERATEDINPUT'!$C:$G,5,FALSE)</f>
        <v>5</v>
      </c>
      <c r="N26">
        <f>VLOOKUP($A:$A&amp;LEFT($B:$B,10),'R2P2_GENERATEDINPUT'!$C:$G,3,FALSE)</f>
        <v>0.6</v>
      </c>
    </row>
    <row r="27" spans="1:14" x14ac:dyDescent="0.25">
      <c r="A27" t="str">
        <f>'R2_Judge'!AF:AF</f>
        <v>3TVSS0C0E2WZH9B7RI4C7NXJJHDTWG</v>
      </c>
      <c r="B27" t="str">
        <f>'R2_Judge'!AG:AG</f>
        <v>I don't know what to tell you...</v>
      </c>
      <c r="C27" t="str">
        <f>'R2_Judge'!P:P</f>
        <v>A1YSYRDAYFLP0H</v>
      </c>
      <c r="D27" t="str">
        <f>'R2_Judge'!AL:AL</f>
        <v>female</v>
      </c>
      <c r="E27" t="str">
        <f>'R2_Judge'!AM:AM</f>
        <v>native</v>
      </c>
      <c r="F27" t="str">
        <f>'R2_Judge'!AH:AH</f>
        <v>36-45</v>
      </c>
      <c r="G27" t="str">
        <f>'R2_Judge'!AJ:AJ</f>
        <v>none</v>
      </c>
      <c r="H27" t="str">
        <f>VLOOKUP($A:$A,'R2P1_ACCEPTEDOUTPUT'!$O:$BK,2,FALSE)</f>
        <v>A3PYFNAED6X1BL</v>
      </c>
      <c r="I27" t="str">
        <f>VLOOKUP($A:$A,'R2P1_ACCEPTEDOUTPUT'!$O:$BK,26,FALSE)</f>
        <v>female</v>
      </c>
      <c r="J27" t="str">
        <f>VLOOKUP($A:$A,'R2P1_ACCEPTEDOUTPUT'!$O:$BK,28,FALSE)</f>
        <v>native</v>
      </c>
      <c r="K27" t="str">
        <f>VLOOKUP($A:$A,'R2P1_ACCEPTEDOUTPUT'!$O:$BK,19,FALSE)</f>
        <v>26-35</v>
      </c>
      <c r="L27">
        <f>VLOOKUP($A:$A&amp;LEFT($B:$B,10),'R2P2_GENERATEDINPUT'!$C:$G,4,FALSE)</f>
        <v>1</v>
      </c>
      <c r="M27">
        <f>VLOOKUP($A:$A&amp;LEFT($B:$B,10),'R2P2_GENERATEDINPUT'!$C:$G,5,FALSE)</f>
        <v>5</v>
      </c>
      <c r="N27">
        <f>VLOOKUP($A:$A&amp;LEFT($B:$B,10),'R2P2_GENERATEDINPUT'!$C:$G,3,FALSE)</f>
        <v>0.6</v>
      </c>
    </row>
    <row r="28" spans="1:14" x14ac:dyDescent="0.25">
      <c r="A28" t="str">
        <f>'R2_Judge'!AF:AF</f>
        <v>3TVSS0C0E2WZH9B7RI4C7NXJJHDTWG</v>
      </c>
      <c r="B28" t="str">
        <f>'R2_Judge'!AG:AG</f>
        <v>I don't know what to tell you...</v>
      </c>
      <c r="C28" t="str">
        <f>'R2_Judge'!P:P</f>
        <v>A1OK974KXKO6FJ</v>
      </c>
      <c r="D28" t="str">
        <f>'R2_Judge'!AL:AL</f>
        <v>male</v>
      </c>
      <c r="E28" t="str">
        <f>'R2_Judge'!AM:AM</f>
        <v>native</v>
      </c>
      <c r="F28" t="str">
        <f>'R2_Judge'!AH:AH</f>
        <v>36-45</v>
      </c>
      <c r="G28" t="str">
        <f>'R2_Judge'!AJ:AJ</f>
        <v>slightly</v>
      </c>
      <c r="H28" t="str">
        <f>VLOOKUP($A:$A,'R2P1_ACCEPTEDOUTPUT'!$O:$BK,2,FALSE)</f>
        <v>A3PYFNAED6X1BL</v>
      </c>
      <c r="I28" t="str">
        <f>VLOOKUP($A:$A,'R2P1_ACCEPTEDOUTPUT'!$O:$BK,26,FALSE)</f>
        <v>female</v>
      </c>
      <c r="J28" t="str">
        <f>VLOOKUP($A:$A,'R2P1_ACCEPTEDOUTPUT'!$O:$BK,28,FALSE)</f>
        <v>native</v>
      </c>
      <c r="K28" t="str">
        <f>VLOOKUP($A:$A,'R2P1_ACCEPTEDOUTPUT'!$O:$BK,19,FALSE)</f>
        <v>26-35</v>
      </c>
      <c r="L28">
        <f>VLOOKUP($A:$A&amp;LEFT($B:$B,10),'R2P2_GENERATEDINPUT'!$C:$G,4,FALSE)</f>
        <v>1</v>
      </c>
      <c r="M28">
        <f>VLOOKUP($A:$A&amp;LEFT($B:$B,10),'R2P2_GENERATEDINPUT'!$C:$G,5,FALSE)</f>
        <v>5</v>
      </c>
      <c r="N28">
        <f>VLOOKUP($A:$A&amp;LEFT($B:$B,10),'R2P2_GENERATEDINPUT'!$C:$G,3,FALSE)</f>
        <v>0.6</v>
      </c>
    </row>
    <row r="29" spans="1:14" x14ac:dyDescent="0.25">
      <c r="A29" t="str">
        <f>'R2_Judge'!AF:AF</f>
        <v>3TVSS0C0E2WZH9B7RI4C7NXJJHDTWG</v>
      </c>
      <c r="B29" t="str">
        <f>'R2_Judge'!AG:AG</f>
        <v>Sorry. I was just trying to make a joke about you being a fashion leader or something...guess that didn't work too well.</v>
      </c>
      <c r="C29" t="str">
        <f>'R2_Judge'!P:P</f>
        <v>A1OSRB1Q63XXWZ</v>
      </c>
      <c r="D29" t="str">
        <f>'R2_Judge'!AL:AL</f>
        <v>female</v>
      </c>
      <c r="E29" t="str">
        <f>'R2_Judge'!AM:AM</f>
        <v>native</v>
      </c>
      <c r="F29" t="str">
        <f>'R2_Judge'!AH:AH</f>
        <v>56-65</v>
      </c>
      <c r="G29" t="str">
        <f>'R2_Judge'!AJ:AJ</f>
        <v>none</v>
      </c>
      <c r="H29" t="str">
        <f>VLOOKUP($A:$A,'R2P1_ACCEPTEDOUTPUT'!$O:$BK,2,FALSE)</f>
        <v>A3PYFNAED6X1BL</v>
      </c>
      <c r="I29" t="str">
        <f>VLOOKUP($A:$A,'R2P1_ACCEPTEDOUTPUT'!$O:$BK,26,FALSE)</f>
        <v>female</v>
      </c>
      <c r="J29" t="str">
        <f>VLOOKUP($A:$A,'R2P1_ACCEPTEDOUTPUT'!$O:$BK,28,FALSE)</f>
        <v>native</v>
      </c>
      <c r="K29" t="str">
        <f>VLOOKUP($A:$A,'R2P1_ACCEPTEDOUTPUT'!$O:$BK,19,FALSE)</f>
        <v>26-35</v>
      </c>
      <c r="L29">
        <f>VLOOKUP($A:$A&amp;LEFT($B:$B,10),'R2P2_GENERATEDINPUT'!$C:$G,4,FALSE)</f>
        <v>1</v>
      </c>
      <c r="M29">
        <f>VLOOKUP($A:$A&amp;LEFT($B:$B,10),'R2P2_GENERATEDINPUT'!$C:$G,5,FALSE)</f>
        <v>6</v>
      </c>
      <c r="N29">
        <f>VLOOKUP($A:$A&amp;LEFT($B:$B,10),'R2P2_GENERATEDINPUT'!$C:$G,3,FALSE)</f>
        <v>0.6</v>
      </c>
    </row>
    <row r="30" spans="1:14" x14ac:dyDescent="0.25">
      <c r="A30" t="str">
        <f>'R2_Judge'!AF:AF</f>
        <v>3TVSS0C0E2WZH9B7RI4C7NXJJHDTWG</v>
      </c>
      <c r="B30" t="str">
        <f>'R2_Judge'!AG:AG</f>
        <v>Sorry. I was just trying to make a joke about you being a fashion leader or something...guess that didn't work too well.</v>
      </c>
      <c r="C30" t="str">
        <f>'R2_Judge'!P:P</f>
        <v>A2J7GCLIVCZWH8</v>
      </c>
      <c r="D30" t="str">
        <f>'R2_Judge'!AL:AL</f>
        <v>female</v>
      </c>
      <c r="E30" t="str">
        <f>'R2_Judge'!AM:AM</f>
        <v>native</v>
      </c>
      <c r="F30" t="str">
        <f>'R2_Judge'!AH:AH</f>
        <v>18-25</v>
      </c>
      <c r="G30" t="str">
        <f>'R2_Judge'!AJ:AJ</f>
        <v>moderately</v>
      </c>
      <c r="H30" t="str">
        <f>VLOOKUP($A:$A,'R2P1_ACCEPTEDOUTPUT'!$O:$BK,2,FALSE)</f>
        <v>A3PYFNAED6X1BL</v>
      </c>
      <c r="I30" t="str">
        <f>VLOOKUP($A:$A,'R2P1_ACCEPTEDOUTPUT'!$O:$BK,26,FALSE)</f>
        <v>female</v>
      </c>
      <c r="J30" t="str">
        <f>VLOOKUP($A:$A,'R2P1_ACCEPTEDOUTPUT'!$O:$BK,28,FALSE)</f>
        <v>native</v>
      </c>
      <c r="K30" t="str">
        <f>VLOOKUP($A:$A,'R2P1_ACCEPTEDOUTPUT'!$O:$BK,19,FALSE)</f>
        <v>26-35</v>
      </c>
      <c r="L30">
        <f>VLOOKUP($A:$A&amp;LEFT($B:$B,10),'R2P2_GENERATEDINPUT'!$C:$G,4,FALSE)</f>
        <v>1</v>
      </c>
      <c r="M30">
        <f>VLOOKUP($A:$A&amp;LEFT($B:$B,10),'R2P2_GENERATEDINPUT'!$C:$G,5,FALSE)</f>
        <v>6</v>
      </c>
      <c r="N30">
        <f>VLOOKUP($A:$A&amp;LEFT($B:$B,10),'R2P2_GENERATEDINPUT'!$C:$G,3,FALSE)</f>
        <v>0.6</v>
      </c>
    </row>
    <row r="31" spans="1:14" x14ac:dyDescent="0.25">
      <c r="A31" t="str">
        <f>'R2_Judge'!AF:AF</f>
        <v>3TVSS0C0E2WZH9B7RI4C7NXJJHDTWG</v>
      </c>
      <c r="B31" t="str">
        <f>'R2_Judge'!AG:AG</f>
        <v>Sorry. I was just trying to make a joke about you being a fashion leader or something...guess that didn't work too well.</v>
      </c>
      <c r="C31" t="str">
        <f>'R2_Judge'!P:P</f>
        <v>A3PJ51GS2AKBO6</v>
      </c>
      <c r="D31" t="str">
        <f>'R2_Judge'!AL:AL</f>
        <v>male</v>
      </c>
      <c r="E31" t="str">
        <f>'R2_Judge'!AM:AM</f>
        <v>native</v>
      </c>
      <c r="F31" t="str">
        <f>'R2_Judge'!AH:AH</f>
        <v>26-35</v>
      </c>
      <c r="G31" t="str">
        <f>'R2_Judge'!AJ:AJ</f>
        <v>moderately</v>
      </c>
      <c r="H31" t="str">
        <f>VLOOKUP($A:$A,'R2P1_ACCEPTEDOUTPUT'!$O:$BK,2,FALSE)</f>
        <v>A3PYFNAED6X1BL</v>
      </c>
      <c r="I31" t="str">
        <f>VLOOKUP($A:$A,'R2P1_ACCEPTEDOUTPUT'!$O:$BK,26,FALSE)</f>
        <v>female</v>
      </c>
      <c r="J31" t="str">
        <f>VLOOKUP($A:$A,'R2P1_ACCEPTEDOUTPUT'!$O:$BK,28,FALSE)</f>
        <v>native</v>
      </c>
      <c r="K31" t="str">
        <f>VLOOKUP($A:$A,'R2P1_ACCEPTEDOUTPUT'!$O:$BK,19,FALSE)</f>
        <v>26-35</v>
      </c>
      <c r="L31">
        <f>VLOOKUP($A:$A&amp;LEFT($B:$B,10),'R2P2_GENERATEDINPUT'!$C:$G,4,FALSE)</f>
        <v>1</v>
      </c>
      <c r="M31">
        <f>VLOOKUP($A:$A&amp;LEFT($B:$B,10),'R2P2_GENERATEDINPUT'!$C:$G,5,FALSE)</f>
        <v>6</v>
      </c>
      <c r="N31">
        <f>VLOOKUP($A:$A&amp;LEFT($B:$B,10),'R2P2_GENERATEDINPUT'!$C:$G,3,FALSE)</f>
        <v>0.6</v>
      </c>
    </row>
    <row r="32" spans="1:14" x14ac:dyDescent="0.25">
      <c r="A32" t="str">
        <f>'R2_Judge'!AF:AF</f>
        <v>3ZSANO2JCG3WRNCXCTPMTUFXMVAFSG</v>
      </c>
      <c r="B32" t="str">
        <f>'R2_Judge'!AG:AG</f>
        <v>I am so sorry to hear that!</v>
      </c>
      <c r="C32" t="str">
        <f>'R2_Judge'!P:P</f>
        <v>ALT9B8II7LQ5S</v>
      </c>
      <c r="D32" t="str">
        <f>'R2_Judge'!AL:AL</f>
        <v>female</v>
      </c>
      <c r="E32" t="str">
        <f>'R2_Judge'!AM:AM</f>
        <v>native</v>
      </c>
      <c r="F32" t="str">
        <f>'R2_Judge'!AH:AH</f>
        <v>26-35</v>
      </c>
      <c r="G32" t="str">
        <f>'R2_Judge'!AJ:AJ</f>
        <v>extremely</v>
      </c>
      <c r="H32" t="str">
        <f>VLOOKUP($A:$A,'R2P1_ACCEPTEDOUTPUT'!$O:$BK,2,FALSE)</f>
        <v>A3SG23IVI6PS0L</v>
      </c>
      <c r="I32" t="str">
        <f>VLOOKUP($A:$A,'R2P1_ACCEPTEDOUTPUT'!$O:$BK,26,FALSE)</f>
        <v>female</v>
      </c>
      <c r="J32" t="str">
        <f>VLOOKUP($A:$A,'R2P1_ACCEPTEDOUTPUT'!$O:$BK,28,FALSE)</f>
        <v>native</v>
      </c>
      <c r="K32" t="str">
        <f>VLOOKUP($A:$A,'R2P1_ACCEPTEDOUTPUT'!$O:$BK,19,FALSE)</f>
        <v>26-35</v>
      </c>
      <c r="L32">
        <f>VLOOKUP($A:$A&amp;LEFT($B:$B,10),'R2P2_GENERATEDINPUT'!$C:$G,4,FALSE)</f>
        <v>0</v>
      </c>
      <c r="M32">
        <f>VLOOKUP($A:$A&amp;LEFT($B:$B,10),'R2P2_GENERATEDINPUT'!$C:$G,5,FALSE)</f>
        <v>2</v>
      </c>
      <c r="N32">
        <f>VLOOKUP($A:$A&amp;LEFT($B:$B,10),'R2P2_GENERATEDINPUT'!$C:$G,3,FALSE)</f>
        <v>0.7</v>
      </c>
    </row>
    <row r="33" spans="1:14" x14ac:dyDescent="0.25">
      <c r="A33" t="str">
        <f>'R2_Judge'!AF:AF</f>
        <v>3ZSANO2JCG3WRNCXCTPMTUFXMVAFSG</v>
      </c>
      <c r="B33" t="str">
        <f>'R2_Judge'!AG:AG</f>
        <v>I am so sorry to hear that!</v>
      </c>
      <c r="C33" t="str">
        <f>'R2_Judge'!P:P</f>
        <v>A1909MOQZUXZZ5</v>
      </c>
      <c r="D33" t="str">
        <f>'R2_Judge'!AL:AL</f>
        <v>female</v>
      </c>
      <c r="E33" t="str">
        <f>'R2_Judge'!AM:AM</f>
        <v>native</v>
      </c>
      <c r="F33" t="str">
        <f>'R2_Judge'!AH:AH</f>
        <v>26-35</v>
      </c>
      <c r="G33" t="str">
        <f>'R2_Judge'!AJ:AJ</f>
        <v>very</v>
      </c>
      <c r="H33" t="str">
        <f>VLOOKUP($A:$A,'R2P1_ACCEPTEDOUTPUT'!$O:$BK,2,FALSE)</f>
        <v>A3SG23IVI6PS0L</v>
      </c>
      <c r="I33" t="str">
        <f>VLOOKUP($A:$A,'R2P1_ACCEPTEDOUTPUT'!$O:$BK,26,FALSE)</f>
        <v>female</v>
      </c>
      <c r="J33" t="str">
        <f>VLOOKUP($A:$A,'R2P1_ACCEPTEDOUTPUT'!$O:$BK,28,FALSE)</f>
        <v>native</v>
      </c>
      <c r="K33" t="str">
        <f>VLOOKUP($A:$A,'R2P1_ACCEPTEDOUTPUT'!$O:$BK,19,FALSE)</f>
        <v>26-35</v>
      </c>
      <c r="L33">
        <f>VLOOKUP($A:$A&amp;LEFT($B:$B,10),'R2P2_GENERATEDINPUT'!$C:$G,4,FALSE)</f>
        <v>0</v>
      </c>
      <c r="M33">
        <f>VLOOKUP($A:$A&amp;LEFT($B:$B,10),'R2P2_GENERATEDINPUT'!$C:$G,5,FALSE)</f>
        <v>2</v>
      </c>
      <c r="N33">
        <f>VLOOKUP($A:$A&amp;LEFT($B:$B,10),'R2P2_GENERATEDINPUT'!$C:$G,3,FALSE)</f>
        <v>0.7</v>
      </c>
    </row>
    <row r="34" spans="1:14" x14ac:dyDescent="0.25">
      <c r="A34" t="str">
        <f>'R2_Judge'!AF:AF</f>
        <v>3ZSANO2JCG3WRNCXCTPMTUFXMVAFSG</v>
      </c>
      <c r="B34" t="str">
        <f>'R2_Judge'!AG:AG</f>
        <v>I am so sorry to hear that!</v>
      </c>
      <c r="C34" t="str">
        <f>'R2_Judge'!P:P</f>
        <v>A2GJM9IM6XR7ON</v>
      </c>
      <c r="D34" t="str">
        <f>'R2_Judge'!AL:AL</f>
        <v>male</v>
      </c>
      <c r="E34" t="str">
        <f>'R2_Judge'!AM:AM</f>
        <v>profession</v>
      </c>
      <c r="F34" t="str">
        <f>'R2_Judge'!AH:AH</f>
        <v>26-35</v>
      </c>
      <c r="G34" t="str">
        <f>'R2_Judge'!AJ:AJ</f>
        <v>moderately</v>
      </c>
      <c r="H34" t="str">
        <f>VLOOKUP($A:$A,'R2P1_ACCEPTEDOUTPUT'!$O:$BK,2,FALSE)</f>
        <v>A3SG23IVI6PS0L</v>
      </c>
      <c r="I34" t="str">
        <f>VLOOKUP($A:$A,'R2P1_ACCEPTEDOUTPUT'!$O:$BK,26,FALSE)</f>
        <v>female</v>
      </c>
      <c r="J34" t="str">
        <f>VLOOKUP($A:$A,'R2P1_ACCEPTEDOUTPUT'!$O:$BK,28,FALSE)</f>
        <v>native</v>
      </c>
      <c r="K34" t="str">
        <f>VLOOKUP($A:$A,'R2P1_ACCEPTEDOUTPUT'!$O:$BK,19,FALSE)</f>
        <v>26-35</v>
      </c>
      <c r="L34">
        <f>VLOOKUP($A:$A&amp;LEFT($B:$B,10),'R2P2_GENERATEDINPUT'!$C:$G,4,FALSE)</f>
        <v>0</v>
      </c>
      <c r="M34">
        <f>VLOOKUP($A:$A&amp;LEFT($B:$B,10),'R2P2_GENERATEDINPUT'!$C:$G,5,FALSE)</f>
        <v>2</v>
      </c>
      <c r="N34">
        <f>VLOOKUP($A:$A&amp;LEFT($B:$B,10),'R2P2_GENERATEDINPUT'!$C:$G,3,FALSE)</f>
        <v>0.7</v>
      </c>
    </row>
    <row r="35" spans="1:14" x14ac:dyDescent="0.25">
      <c r="A35" t="str">
        <f>'R2_Judge'!AF:AF</f>
        <v>3TVSS0C0E2WZH9B7RI4C7NXJJHDTWG</v>
      </c>
      <c r="B35" t="str">
        <f>'R2_Judge'!AG:AG</f>
        <v>Oh. Hell. I'm really sorry to hear that.</v>
      </c>
      <c r="C35" t="str">
        <f>'R2_Judge'!P:P</f>
        <v>ACDX50KGPE97I</v>
      </c>
      <c r="D35" t="str">
        <f>'R2_Judge'!AL:AL</f>
        <v>male</v>
      </c>
      <c r="E35" t="str">
        <f>'R2_Judge'!AM:AM</f>
        <v>native</v>
      </c>
      <c r="F35" t="str">
        <f>'R2_Judge'!AH:AH</f>
        <v>26-35</v>
      </c>
      <c r="G35" t="str">
        <f>'R2_Judge'!AJ:AJ</f>
        <v>extremely</v>
      </c>
      <c r="H35" t="str">
        <f>VLOOKUP($A:$A,'R2P1_ACCEPTEDOUTPUT'!$O:$BK,2,FALSE)</f>
        <v>A3PYFNAED6X1BL</v>
      </c>
      <c r="I35" t="str">
        <f>VLOOKUP($A:$A,'R2P1_ACCEPTEDOUTPUT'!$O:$BK,26,FALSE)</f>
        <v>female</v>
      </c>
      <c r="J35" t="str">
        <f>VLOOKUP($A:$A,'R2P1_ACCEPTEDOUTPUT'!$O:$BK,28,FALSE)</f>
        <v>native</v>
      </c>
      <c r="K35" t="str">
        <f>VLOOKUP($A:$A,'R2P1_ACCEPTEDOUTPUT'!$O:$BK,19,FALSE)</f>
        <v>26-35</v>
      </c>
      <c r="L35">
        <f>VLOOKUP($A:$A&amp;LEFT($B:$B,10),'R2P2_GENERATEDINPUT'!$C:$G,4,FALSE)</f>
        <v>1</v>
      </c>
      <c r="M35">
        <f>VLOOKUP($A:$A&amp;LEFT($B:$B,10),'R2P2_GENERATEDINPUT'!$C:$G,5,FALSE)</f>
        <v>7</v>
      </c>
      <c r="N35">
        <f>VLOOKUP($A:$A&amp;LEFT($B:$B,10),'R2P2_GENERATEDINPUT'!$C:$G,3,FALSE)</f>
        <v>0.6</v>
      </c>
    </row>
    <row r="36" spans="1:14" x14ac:dyDescent="0.25">
      <c r="A36" t="str">
        <f>'R2_Judge'!AF:AF</f>
        <v>3TVSS0C0E2WZH9B7RI4C7NXJJHDTWG</v>
      </c>
      <c r="B36" t="str">
        <f>'R2_Judge'!AG:AG</f>
        <v>Oh. Hell. I'm really sorry to hear that.</v>
      </c>
      <c r="C36" t="str">
        <f>'R2_Judge'!P:P</f>
        <v>APEB5ERGCYP6D</v>
      </c>
      <c r="D36" t="str">
        <f>'R2_Judge'!AL:AL</f>
        <v>male</v>
      </c>
      <c r="E36" t="str">
        <f>'R2_Judge'!AM:AM</f>
        <v>profession</v>
      </c>
      <c r="F36" t="str">
        <f>'R2_Judge'!AH:AH</f>
        <v>26-35</v>
      </c>
      <c r="G36" t="str">
        <f>'R2_Judge'!AJ:AJ</f>
        <v>very</v>
      </c>
      <c r="H36" t="str">
        <f>VLOOKUP($A:$A,'R2P1_ACCEPTEDOUTPUT'!$O:$BK,2,FALSE)</f>
        <v>A3PYFNAED6X1BL</v>
      </c>
      <c r="I36" t="str">
        <f>VLOOKUP($A:$A,'R2P1_ACCEPTEDOUTPUT'!$O:$BK,26,FALSE)</f>
        <v>female</v>
      </c>
      <c r="J36" t="str">
        <f>VLOOKUP($A:$A,'R2P1_ACCEPTEDOUTPUT'!$O:$BK,28,FALSE)</f>
        <v>native</v>
      </c>
      <c r="K36" t="str">
        <f>VLOOKUP($A:$A,'R2P1_ACCEPTEDOUTPUT'!$O:$BK,19,FALSE)</f>
        <v>26-35</v>
      </c>
      <c r="L36">
        <f>VLOOKUP($A:$A&amp;LEFT($B:$B,10),'R2P2_GENERATEDINPUT'!$C:$G,4,FALSE)</f>
        <v>1</v>
      </c>
      <c r="M36">
        <f>VLOOKUP($A:$A&amp;LEFT($B:$B,10),'R2P2_GENERATEDINPUT'!$C:$G,5,FALSE)</f>
        <v>7</v>
      </c>
      <c r="N36">
        <f>VLOOKUP($A:$A&amp;LEFT($B:$B,10),'R2P2_GENERATEDINPUT'!$C:$G,3,FALSE)</f>
        <v>0.6</v>
      </c>
    </row>
    <row r="37" spans="1:14" x14ac:dyDescent="0.25">
      <c r="A37" t="str">
        <f>'R2_Judge'!AF:AF</f>
        <v>3TVSS0C0E2WZH9B7RI4C7NXJJHDTWG</v>
      </c>
      <c r="B37" t="str">
        <f>'R2_Judge'!AG:AG</f>
        <v>Oh. Hell. I'm really sorry to hear that.</v>
      </c>
      <c r="C37" t="str">
        <f>'R2_Judge'!P:P</f>
        <v>A1XSX19SIQ9U4W</v>
      </c>
      <c r="D37" t="str">
        <f>'R2_Judge'!AL:AL</f>
        <v>female</v>
      </c>
      <c r="E37" t="str">
        <f>'R2_Judge'!AM:AM</f>
        <v>native</v>
      </c>
      <c r="F37" t="str">
        <f>'R2_Judge'!AH:AH</f>
        <v>56-65</v>
      </c>
      <c r="G37" t="str">
        <f>'R2_Judge'!AJ:AJ</f>
        <v>very</v>
      </c>
      <c r="H37" t="str">
        <f>VLOOKUP($A:$A,'R2P1_ACCEPTEDOUTPUT'!$O:$BK,2,FALSE)</f>
        <v>A3PYFNAED6X1BL</v>
      </c>
      <c r="I37" t="str">
        <f>VLOOKUP($A:$A,'R2P1_ACCEPTEDOUTPUT'!$O:$BK,26,FALSE)</f>
        <v>female</v>
      </c>
      <c r="J37" t="str">
        <f>VLOOKUP($A:$A,'R2P1_ACCEPTEDOUTPUT'!$O:$BK,28,FALSE)</f>
        <v>native</v>
      </c>
      <c r="K37" t="str">
        <f>VLOOKUP($A:$A,'R2P1_ACCEPTEDOUTPUT'!$O:$BK,19,FALSE)</f>
        <v>26-35</v>
      </c>
      <c r="L37">
        <f>VLOOKUP($A:$A&amp;LEFT($B:$B,10),'R2P2_GENERATEDINPUT'!$C:$G,4,FALSE)</f>
        <v>1</v>
      </c>
      <c r="M37">
        <f>VLOOKUP($A:$A&amp;LEFT($B:$B,10),'R2P2_GENERATEDINPUT'!$C:$G,5,FALSE)</f>
        <v>7</v>
      </c>
      <c r="N37">
        <f>VLOOKUP($A:$A&amp;LEFT($B:$B,10),'R2P2_GENERATEDINPUT'!$C:$G,3,FALSE)</f>
        <v>0.6</v>
      </c>
    </row>
    <row r="38" spans="1:14" x14ac:dyDescent="0.25">
      <c r="A38" t="str">
        <f>'R2_Judge'!AF:AF</f>
        <v>3ZSANO2JCG3WRNCXCTPMTUFXMVAFSG</v>
      </c>
      <c r="B38" t="str">
        <f>'R2_Judge'!AG:AG</f>
        <v>I will hurry.</v>
      </c>
      <c r="C38" t="str">
        <f>'R2_Judge'!P:P</f>
        <v>ALT9B8II7LQ5S</v>
      </c>
      <c r="D38" t="str">
        <f>'R2_Judge'!AL:AL</f>
        <v>female</v>
      </c>
      <c r="E38" t="str">
        <f>'R2_Judge'!AM:AM</f>
        <v>native</v>
      </c>
      <c r="F38" t="str">
        <f>'R2_Judge'!AH:AH</f>
        <v>26-35</v>
      </c>
      <c r="G38" t="str">
        <f>'R2_Judge'!AJ:AJ</f>
        <v>extremely</v>
      </c>
      <c r="H38" t="str">
        <f>VLOOKUP($A:$A,'R2P1_ACCEPTEDOUTPUT'!$O:$BK,2,FALSE)</f>
        <v>A3SG23IVI6PS0L</v>
      </c>
      <c r="I38" t="str">
        <f>VLOOKUP($A:$A,'R2P1_ACCEPTEDOUTPUT'!$O:$BK,26,FALSE)</f>
        <v>female</v>
      </c>
      <c r="J38" t="str">
        <f>VLOOKUP($A:$A,'R2P1_ACCEPTEDOUTPUT'!$O:$BK,28,FALSE)</f>
        <v>native</v>
      </c>
      <c r="K38" t="str">
        <f>VLOOKUP($A:$A,'R2P1_ACCEPTEDOUTPUT'!$O:$BK,19,FALSE)</f>
        <v>26-35</v>
      </c>
      <c r="L38">
        <f>VLOOKUP($A:$A&amp;LEFT($B:$B,10),'R2P2_GENERATEDINPUT'!$C:$G,4,FALSE)</f>
        <v>1</v>
      </c>
      <c r="M38">
        <f>VLOOKUP($A:$A&amp;LEFT($B:$B,10),'R2P2_GENERATEDINPUT'!$C:$G,5,FALSE)</f>
        <v>11</v>
      </c>
      <c r="N38">
        <f>VLOOKUP($A:$A&amp;LEFT($B:$B,10),'R2P2_GENERATEDINPUT'!$C:$G,3,FALSE)</f>
        <v>0.7</v>
      </c>
    </row>
    <row r="39" spans="1:14" x14ac:dyDescent="0.25">
      <c r="A39" t="str">
        <f>'R2_Judge'!AF:AF</f>
        <v>3ZSANO2JCG3WRNCXCTPMTUFXMVAFSG</v>
      </c>
      <c r="B39" t="str">
        <f>'R2_Judge'!AG:AG</f>
        <v>I will hurry.</v>
      </c>
      <c r="C39" t="str">
        <f>'R2_Judge'!P:P</f>
        <v>A1V9MN88VQ1LEB</v>
      </c>
      <c r="D39" t="str">
        <f>'R2_Judge'!AL:AL</f>
        <v>male</v>
      </c>
      <c r="E39" t="str">
        <f>'R2_Judge'!AM:AM</f>
        <v>profession</v>
      </c>
      <c r="F39" t="str">
        <f>'R2_Judge'!AH:AH</f>
        <v>26-35</v>
      </c>
      <c r="G39" t="str">
        <f>'R2_Judge'!AJ:AJ</f>
        <v>extremely</v>
      </c>
      <c r="H39" t="str">
        <f>VLOOKUP($A:$A,'R2P1_ACCEPTEDOUTPUT'!$O:$BK,2,FALSE)</f>
        <v>A3SG23IVI6PS0L</v>
      </c>
      <c r="I39" t="str">
        <f>VLOOKUP($A:$A,'R2P1_ACCEPTEDOUTPUT'!$O:$BK,26,FALSE)</f>
        <v>female</v>
      </c>
      <c r="J39" t="str">
        <f>VLOOKUP($A:$A,'R2P1_ACCEPTEDOUTPUT'!$O:$BK,28,FALSE)</f>
        <v>native</v>
      </c>
      <c r="K39" t="str">
        <f>VLOOKUP($A:$A,'R2P1_ACCEPTEDOUTPUT'!$O:$BK,19,FALSE)</f>
        <v>26-35</v>
      </c>
      <c r="L39">
        <f>VLOOKUP($A:$A&amp;LEFT($B:$B,10),'R2P2_GENERATEDINPUT'!$C:$G,4,FALSE)</f>
        <v>1</v>
      </c>
      <c r="M39">
        <f>VLOOKUP($A:$A&amp;LEFT($B:$B,10),'R2P2_GENERATEDINPUT'!$C:$G,5,FALSE)</f>
        <v>11</v>
      </c>
      <c r="N39">
        <f>VLOOKUP($A:$A&amp;LEFT($B:$B,10),'R2P2_GENERATEDINPUT'!$C:$G,3,FALSE)</f>
        <v>0.7</v>
      </c>
    </row>
    <row r="40" spans="1:14" x14ac:dyDescent="0.25">
      <c r="A40" t="str">
        <f>'R2_Judge'!AF:AF</f>
        <v>3ZSANO2JCG3WRNCXCTPMTUFXMVAFSG</v>
      </c>
      <c r="B40" t="str">
        <f>'R2_Judge'!AG:AG</f>
        <v>I will hurry.</v>
      </c>
      <c r="C40" t="str">
        <f>'R2_Judge'!P:P</f>
        <v>ACDX50KGPE97I</v>
      </c>
      <c r="D40" t="str">
        <f>'R2_Judge'!AL:AL</f>
        <v>male</v>
      </c>
      <c r="E40" t="str">
        <f>'R2_Judge'!AM:AM</f>
        <v>native</v>
      </c>
      <c r="F40" t="str">
        <f>'R2_Judge'!AH:AH</f>
        <v>26-35</v>
      </c>
      <c r="G40" t="str">
        <f>'R2_Judge'!AJ:AJ</f>
        <v>slightly</v>
      </c>
      <c r="H40" t="str">
        <f>VLOOKUP($A:$A,'R2P1_ACCEPTEDOUTPUT'!$O:$BK,2,FALSE)</f>
        <v>A3SG23IVI6PS0L</v>
      </c>
      <c r="I40" t="str">
        <f>VLOOKUP($A:$A,'R2P1_ACCEPTEDOUTPUT'!$O:$BK,26,FALSE)</f>
        <v>female</v>
      </c>
      <c r="J40" t="str">
        <f>VLOOKUP($A:$A,'R2P1_ACCEPTEDOUTPUT'!$O:$BK,28,FALSE)</f>
        <v>native</v>
      </c>
      <c r="K40" t="str">
        <f>VLOOKUP($A:$A,'R2P1_ACCEPTEDOUTPUT'!$O:$BK,19,FALSE)</f>
        <v>26-35</v>
      </c>
      <c r="L40">
        <f>VLOOKUP($A:$A&amp;LEFT($B:$B,10),'R2P2_GENERATEDINPUT'!$C:$G,4,FALSE)</f>
        <v>1</v>
      </c>
      <c r="M40">
        <f>VLOOKUP($A:$A&amp;LEFT($B:$B,10),'R2P2_GENERATEDINPUT'!$C:$G,5,FALSE)</f>
        <v>11</v>
      </c>
      <c r="N40">
        <f>VLOOKUP($A:$A&amp;LEFT($B:$B,10),'R2P2_GENERATEDINPUT'!$C:$G,3,FALSE)</f>
        <v>0.7</v>
      </c>
    </row>
    <row r="41" spans="1:14" x14ac:dyDescent="0.25">
      <c r="A41" t="str">
        <f>'R2_Judge'!AF:AF</f>
        <v>3TVSS0C0E2WZH9B7RI4C7NXJJHDTWG</v>
      </c>
      <c r="B41" t="str">
        <f>'R2_Judge'!AG:AG</f>
        <v>I'm catching an uber. Be there soon.</v>
      </c>
      <c r="C41" t="str">
        <f>'R2_Judge'!P:P</f>
        <v>A1XSX19SIQ9U4W</v>
      </c>
      <c r="D41" t="str">
        <f>'R2_Judge'!AL:AL</f>
        <v>female</v>
      </c>
      <c r="E41" t="str">
        <f>'R2_Judge'!AM:AM</f>
        <v>native</v>
      </c>
      <c r="F41" t="str">
        <f>'R2_Judge'!AH:AH</f>
        <v>56-65</v>
      </c>
      <c r="G41" t="str">
        <f>'R2_Judge'!AJ:AJ</f>
        <v>very</v>
      </c>
      <c r="H41" t="str">
        <f>VLOOKUP($A:$A,'R2P1_ACCEPTEDOUTPUT'!$O:$BK,2,FALSE)</f>
        <v>A3PYFNAED6X1BL</v>
      </c>
      <c r="I41" t="str">
        <f>VLOOKUP($A:$A,'R2P1_ACCEPTEDOUTPUT'!$O:$BK,26,FALSE)</f>
        <v>female</v>
      </c>
      <c r="J41" t="str">
        <f>VLOOKUP($A:$A,'R2P1_ACCEPTEDOUTPUT'!$O:$BK,28,FALSE)</f>
        <v>native</v>
      </c>
      <c r="K41" t="str">
        <f>VLOOKUP($A:$A,'R2P1_ACCEPTEDOUTPUT'!$O:$BK,19,FALSE)</f>
        <v>26-35</v>
      </c>
      <c r="L41">
        <f>VLOOKUP($A:$A&amp;LEFT($B:$B,10),'R2P2_GENERATEDINPUT'!$C:$G,4,FALSE)</f>
        <v>0</v>
      </c>
      <c r="M41">
        <f>VLOOKUP($A:$A&amp;LEFT($B:$B,10),'R2P2_GENERATEDINPUT'!$C:$G,5,FALSE)</f>
        <v>8</v>
      </c>
      <c r="N41">
        <f>VLOOKUP($A:$A&amp;LEFT($B:$B,10),'R2P2_GENERATEDINPUT'!$C:$G,3,FALSE)</f>
        <v>0.6</v>
      </c>
    </row>
    <row r="42" spans="1:14" x14ac:dyDescent="0.25">
      <c r="A42" t="str">
        <f>'R2_Judge'!AF:AF</f>
        <v>3TVSS0C0E2WZH9B7RI4C7NXJJHDTWG</v>
      </c>
      <c r="B42" t="str">
        <f>'R2_Judge'!AG:AG</f>
        <v>I'm catching an uber. Be there soon.</v>
      </c>
      <c r="C42" t="str">
        <f>'R2_Judge'!P:P</f>
        <v>ASZFG2YOQA71C</v>
      </c>
      <c r="D42" t="str">
        <f>'R2_Judge'!AL:AL</f>
        <v>male</v>
      </c>
      <c r="E42" t="str">
        <f>'R2_Judge'!AM:AM</f>
        <v>native</v>
      </c>
      <c r="F42" t="str">
        <f>'R2_Judge'!AH:AH</f>
        <v>18-25</v>
      </c>
      <c r="G42" t="str">
        <f>'R2_Judge'!AJ:AJ</f>
        <v>moderately</v>
      </c>
      <c r="H42" t="str">
        <f>VLOOKUP($A:$A,'R2P1_ACCEPTEDOUTPUT'!$O:$BK,2,FALSE)</f>
        <v>A3PYFNAED6X1BL</v>
      </c>
      <c r="I42" t="str">
        <f>VLOOKUP($A:$A,'R2P1_ACCEPTEDOUTPUT'!$O:$BK,26,FALSE)</f>
        <v>female</v>
      </c>
      <c r="J42" t="str">
        <f>VLOOKUP($A:$A,'R2P1_ACCEPTEDOUTPUT'!$O:$BK,28,FALSE)</f>
        <v>native</v>
      </c>
      <c r="K42" t="str">
        <f>VLOOKUP($A:$A,'R2P1_ACCEPTEDOUTPUT'!$O:$BK,19,FALSE)</f>
        <v>26-35</v>
      </c>
      <c r="L42">
        <f>VLOOKUP($A:$A&amp;LEFT($B:$B,10),'R2P2_GENERATEDINPUT'!$C:$G,4,FALSE)</f>
        <v>0</v>
      </c>
      <c r="M42">
        <f>VLOOKUP($A:$A&amp;LEFT($B:$B,10),'R2P2_GENERATEDINPUT'!$C:$G,5,FALSE)</f>
        <v>8</v>
      </c>
      <c r="N42">
        <f>VLOOKUP($A:$A&amp;LEFT($B:$B,10),'R2P2_GENERATEDINPUT'!$C:$G,3,FALSE)</f>
        <v>0.6</v>
      </c>
    </row>
    <row r="43" spans="1:14" x14ac:dyDescent="0.25">
      <c r="A43" t="str">
        <f>'R2_Judge'!AF:AF</f>
        <v>3TVSS0C0E2WZH9B7RI4C7NXJJHDTWG</v>
      </c>
      <c r="B43" t="str">
        <f>'R2_Judge'!AG:AG</f>
        <v>I'm catching an uber. Be there soon.</v>
      </c>
      <c r="C43" t="str">
        <f>'R2_Judge'!P:P</f>
        <v>A39PQOGN8NIWNA</v>
      </c>
      <c r="D43" t="str">
        <f>'R2_Judge'!AL:AL</f>
        <v>male</v>
      </c>
      <c r="E43" t="str">
        <f>'R2_Judge'!AM:AM</f>
        <v>profession</v>
      </c>
      <c r="F43" t="str">
        <f>'R2_Judge'!AH:AH</f>
        <v>26-35</v>
      </c>
      <c r="G43" t="str">
        <f>'R2_Judge'!AJ:AJ</f>
        <v>very</v>
      </c>
      <c r="H43" t="str">
        <f>VLOOKUP($A:$A,'R2P1_ACCEPTEDOUTPUT'!$O:$BK,2,FALSE)</f>
        <v>A3PYFNAED6X1BL</v>
      </c>
      <c r="I43" t="str">
        <f>VLOOKUP($A:$A,'R2P1_ACCEPTEDOUTPUT'!$O:$BK,26,FALSE)</f>
        <v>female</v>
      </c>
      <c r="J43" t="str">
        <f>VLOOKUP($A:$A,'R2P1_ACCEPTEDOUTPUT'!$O:$BK,28,FALSE)</f>
        <v>native</v>
      </c>
      <c r="K43" t="str">
        <f>VLOOKUP($A:$A,'R2P1_ACCEPTEDOUTPUT'!$O:$BK,19,FALSE)</f>
        <v>26-35</v>
      </c>
      <c r="L43">
        <f>VLOOKUP($A:$A&amp;LEFT($B:$B,10),'R2P2_GENERATEDINPUT'!$C:$G,4,FALSE)</f>
        <v>0</v>
      </c>
      <c r="M43">
        <f>VLOOKUP($A:$A&amp;LEFT($B:$B,10),'R2P2_GENERATEDINPUT'!$C:$G,5,FALSE)</f>
        <v>8</v>
      </c>
      <c r="N43">
        <f>VLOOKUP($A:$A&amp;LEFT($B:$B,10),'R2P2_GENERATEDINPUT'!$C:$G,3,FALSE)</f>
        <v>0.6</v>
      </c>
    </row>
    <row r="44" spans="1:14" x14ac:dyDescent="0.25">
      <c r="A44" t="str">
        <f>'R2_Judge'!AF:AF</f>
        <v>3TVSS0C0E2WZH9B7RI4C7NXJJHDTWG</v>
      </c>
      <c r="B44" t="str">
        <f>'R2_Judge'!AG:AG</f>
        <v>Sorry, I didn't see your message immediately. What did you need?</v>
      </c>
      <c r="C44" t="str">
        <f>'R2_Judge'!P:P</f>
        <v>APEB5ERGCYP6D</v>
      </c>
      <c r="D44" t="str">
        <f>'R2_Judge'!AL:AL</f>
        <v>male</v>
      </c>
      <c r="E44" t="str">
        <f>'R2_Judge'!AM:AM</f>
        <v>profession</v>
      </c>
      <c r="F44" t="str">
        <f>'R2_Judge'!AH:AH</f>
        <v>26-35</v>
      </c>
      <c r="G44" t="str">
        <f>'R2_Judge'!AJ:AJ</f>
        <v>moderately</v>
      </c>
      <c r="H44" t="str">
        <f>VLOOKUP($A:$A,'R2P1_ACCEPTEDOUTPUT'!$O:$BK,2,FALSE)</f>
        <v>A3PYFNAED6X1BL</v>
      </c>
      <c r="I44" t="str">
        <f>VLOOKUP($A:$A,'R2P1_ACCEPTEDOUTPUT'!$O:$BK,26,FALSE)</f>
        <v>female</v>
      </c>
      <c r="J44" t="str">
        <f>VLOOKUP($A:$A,'R2P1_ACCEPTEDOUTPUT'!$O:$BK,28,FALSE)</f>
        <v>native</v>
      </c>
      <c r="K44" t="str">
        <f>VLOOKUP($A:$A,'R2P1_ACCEPTEDOUTPUT'!$O:$BK,19,FALSE)</f>
        <v>26-35</v>
      </c>
      <c r="L44">
        <f>VLOOKUP($A:$A&amp;LEFT($B:$B,10),'R2P2_GENERATEDINPUT'!$C:$G,4,FALSE)</f>
        <v>0</v>
      </c>
      <c r="M44">
        <f>VLOOKUP($A:$A&amp;LEFT($B:$B,10),'R2P2_GENERATEDINPUT'!$C:$G,5,FALSE)</f>
        <v>9</v>
      </c>
      <c r="N44">
        <f>VLOOKUP($A:$A&amp;LEFT($B:$B,10),'R2P2_GENERATEDINPUT'!$C:$G,3,FALSE)</f>
        <v>0.6</v>
      </c>
    </row>
    <row r="45" spans="1:14" x14ac:dyDescent="0.25">
      <c r="A45" t="str">
        <f>'R2_Judge'!AF:AF</f>
        <v>3TVSS0C0E2WZH9B7RI4C7NXJJHDTWG</v>
      </c>
      <c r="B45" t="str">
        <f>'R2_Judge'!AG:AG</f>
        <v>Sorry, I didn't see your message immediately. What did you need?</v>
      </c>
      <c r="C45" t="str">
        <f>'R2_Judge'!P:P</f>
        <v>AM0WOQRVW5NSI</v>
      </c>
      <c r="D45" t="str">
        <f>'R2_Judge'!AL:AL</f>
        <v>male</v>
      </c>
      <c r="E45" t="str">
        <f>'R2_Judge'!AM:AM</f>
        <v>native</v>
      </c>
      <c r="F45" t="str">
        <f>'R2_Judge'!AH:AH</f>
        <v>36-45</v>
      </c>
      <c r="G45" t="str">
        <f>'R2_Judge'!AJ:AJ</f>
        <v>very</v>
      </c>
      <c r="H45" t="str">
        <f>VLOOKUP($A:$A,'R2P1_ACCEPTEDOUTPUT'!$O:$BK,2,FALSE)</f>
        <v>A3PYFNAED6X1BL</v>
      </c>
      <c r="I45" t="str">
        <f>VLOOKUP($A:$A,'R2P1_ACCEPTEDOUTPUT'!$O:$BK,26,FALSE)</f>
        <v>female</v>
      </c>
      <c r="J45" t="str">
        <f>VLOOKUP($A:$A,'R2P1_ACCEPTEDOUTPUT'!$O:$BK,28,FALSE)</f>
        <v>native</v>
      </c>
      <c r="K45" t="str">
        <f>VLOOKUP($A:$A,'R2P1_ACCEPTEDOUTPUT'!$O:$BK,19,FALSE)</f>
        <v>26-35</v>
      </c>
      <c r="L45">
        <f>VLOOKUP($A:$A&amp;LEFT($B:$B,10),'R2P2_GENERATEDINPUT'!$C:$G,4,FALSE)</f>
        <v>0</v>
      </c>
      <c r="M45">
        <f>VLOOKUP($A:$A&amp;LEFT($B:$B,10),'R2P2_GENERATEDINPUT'!$C:$G,5,FALSE)</f>
        <v>9</v>
      </c>
      <c r="N45">
        <f>VLOOKUP($A:$A&amp;LEFT($B:$B,10),'R2P2_GENERATEDINPUT'!$C:$G,3,FALSE)</f>
        <v>0.6</v>
      </c>
    </row>
    <row r="46" spans="1:14" x14ac:dyDescent="0.25">
      <c r="A46" t="str">
        <f>'R2_Judge'!AF:AF</f>
        <v>3TVSS0C0E2WZH9B7RI4C7NXJJHDTWG</v>
      </c>
      <c r="B46" t="str">
        <f>'R2_Judge'!AG:AG</f>
        <v>Sorry, I didn't see your message immediately. What did you need?</v>
      </c>
      <c r="C46" t="str">
        <f>'R2_Judge'!P:P</f>
        <v>AS7IGPU2RHT6I</v>
      </c>
      <c r="D46" t="str">
        <f>'R2_Judge'!AL:AL</f>
        <v>female</v>
      </c>
      <c r="E46" t="str">
        <f>'R2_Judge'!AM:AM</f>
        <v>native</v>
      </c>
      <c r="F46" t="str">
        <f>'R2_Judge'!AH:AH</f>
        <v>26-35</v>
      </c>
      <c r="G46" t="str">
        <f>'R2_Judge'!AJ:AJ</f>
        <v>very</v>
      </c>
      <c r="H46" t="str">
        <f>VLOOKUP($A:$A,'R2P1_ACCEPTEDOUTPUT'!$O:$BK,2,FALSE)</f>
        <v>A3PYFNAED6X1BL</v>
      </c>
      <c r="I46" t="str">
        <f>VLOOKUP($A:$A,'R2P1_ACCEPTEDOUTPUT'!$O:$BK,26,FALSE)</f>
        <v>female</v>
      </c>
      <c r="J46" t="str">
        <f>VLOOKUP($A:$A,'R2P1_ACCEPTEDOUTPUT'!$O:$BK,28,FALSE)</f>
        <v>native</v>
      </c>
      <c r="K46" t="str">
        <f>VLOOKUP($A:$A,'R2P1_ACCEPTEDOUTPUT'!$O:$BK,19,FALSE)</f>
        <v>26-35</v>
      </c>
      <c r="L46">
        <f>VLOOKUP($A:$A&amp;LEFT($B:$B,10),'R2P2_GENERATEDINPUT'!$C:$G,4,FALSE)</f>
        <v>0</v>
      </c>
      <c r="M46">
        <f>VLOOKUP($A:$A&amp;LEFT($B:$B,10),'R2P2_GENERATEDINPUT'!$C:$G,5,FALSE)</f>
        <v>9</v>
      </c>
      <c r="N46">
        <f>VLOOKUP($A:$A&amp;LEFT($B:$B,10),'R2P2_GENERATEDINPUT'!$C:$G,3,FALSE)</f>
        <v>0.6</v>
      </c>
    </row>
    <row r="47" spans="1:14" x14ac:dyDescent="0.25">
      <c r="A47" t="str">
        <f>'R2_Judge'!AF:AF</f>
        <v>3ZSANO2JCG3WRNCXCTPMTUFXMVAFSG</v>
      </c>
      <c r="B47" t="str">
        <f>'R2_Judge'!AG:AG</f>
        <v>I am sorry, I have a lot going on right now.</v>
      </c>
      <c r="C47" t="str">
        <f>'R2_Judge'!P:P</f>
        <v>A1T02KY1E9YI3I</v>
      </c>
      <c r="D47" t="str">
        <f>'R2_Judge'!AL:AL</f>
        <v>male</v>
      </c>
      <c r="E47" t="str">
        <f>'R2_Judge'!AM:AM</f>
        <v>profession</v>
      </c>
      <c r="F47" t="str">
        <f>'R2_Judge'!AH:AH</f>
        <v>26-35</v>
      </c>
      <c r="G47" t="str">
        <f>'R2_Judge'!AJ:AJ</f>
        <v>very</v>
      </c>
      <c r="H47" t="str">
        <f>VLOOKUP($A:$A,'R2P1_ACCEPTEDOUTPUT'!$O:$BK,2,FALSE)</f>
        <v>A3SG23IVI6PS0L</v>
      </c>
      <c r="I47" t="str">
        <f>VLOOKUP($A:$A,'R2P1_ACCEPTEDOUTPUT'!$O:$BK,26,FALSE)</f>
        <v>female</v>
      </c>
      <c r="J47" t="str">
        <f>VLOOKUP($A:$A,'R2P1_ACCEPTEDOUTPUT'!$O:$BK,28,FALSE)</f>
        <v>native</v>
      </c>
      <c r="K47" t="str">
        <f>VLOOKUP($A:$A,'R2P1_ACCEPTEDOUTPUT'!$O:$BK,19,FALSE)</f>
        <v>26-35</v>
      </c>
      <c r="L47">
        <f>VLOOKUP($A:$A&amp;LEFT($B:$B,10),'R2P2_GENERATEDINPUT'!$C:$G,4,FALSE)</f>
        <v>1</v>
      </c>
      <c r="M47">
        <f>VLOOKUP($A:$A&amp;LEFT($B:$B,10),'R2P2_GENERATEDINPUT'!$C:$G,5,FALSE)</f>
        <v>12</v>
      </c>
      <c r="N47">
        <f>VLOOKUP($A:$A&amp;LEFT($B:$B,10),'R2P2_GENERATEDINPUT'!$C:$G,3,FALSE)</f>
        <v>0.7</v>
      </c>
    </row>
    <row r="48" spans="1:14" x14ac:dyDescent="0.25">
      <c r="A48" t="str">
        <f>'R2_Judge'!AF:AF</f>
        <v>3ZSANO2JCG3WRNCXCTPMTUFXMVAFSG</v>
      </c>
      <c r="B48" t="str">
        <f>'R2_Judge'!AG:AG</f>
        <v>I am sorry, I have a lot going on right now.</v>
      </c>
      <c r="C48" t="str">
        <f>'R2_Judge'!P:P</f>
        <v>AM0WOQRVW5NSI</v>
      </c>
      <c r="D48" t="str">
        <f>'R2_Judge'!AL:AL</f>
        <v>male</v>
      </c>
      <c r="E48" t="str">
        <f>'R2_Judge'!AM:AM</f>
        <v>native</v>
      </c>
      <c r="F48" t="str">
        <f>'R2_Judge'!AH:AH</f>
        <v>36-45</v>
      </c>
      <c r="G48" t="str">
        <f>'R2_Judge'!AJ:AJ</f>
        <v>very</v>
      </c>
      <c r="H48" t="str">
        <f>VLOOKUP($A:$A,'R2P1_ACCEPTEDOUTPUT'!$O:$BK,2,FALSE)</f>
        <v>A3SG23IVI6PS0L</v>
      </c>
      <c r="I48" t="str">
        <f>VLOOKUP($A:$A,'R2P1_ACCEPTEDOUTPUT'!$O:$BK,26,FALSE)</f>
        <v>female</v>
      </c>
      <c r="J48" t="str">
        <f>VLOOKUP($A:$A,'R2P1_ACCEPTEDOUTPUT'!$O:$BK,28,FALSE)</f>
        <v>native</v>
      </c>
      <c r="K48" t="str">
        <f>VLOOKUP($A:$A,'R2P1_ACCEPTEDOUTPUT'!$O:$BK,19,FALSE)</f>
        <v>26-35</v>
      </c>
      <c r="L48">
        <f>VLOOKUP($A:$A&amp;LEFT($B:$B,10),'R2P2_GENERATEDINPUT'!$C:$G,4,FALSE)</f>
        <v>1</v>
      </c>
      <c r="M48">
        <f>VLOOKUP($A:$A&amp;LEFT($B:$B,10),'R2P2_GENERATEDINPUT'!$C:$G,5,FALSE)</f>
        <v>12</v>
      </c>
      <c r="N48">
        <f>VLOOKUP($A:$A&amp;LEFT($B:$B,10),'R2P2_GENERATEDINPUT'!$C:$G,3,FALSE)</f>
        <v>0.7</v>
      </c>
    </row>
    <row r="49" spans="1:14" x14ac:dyDescent="0.25">
      <c r="A49" t="str">
        <f>'R2_Judge'!AF:AF</f>
        <v>3ZSANO2JCG3WRNCXCTPMTUFXMVAFSG</v>
      </c>
      <c r="B49" t="str">
        <f>'R2_Judge'!AG:AG</f>
        <v>I am sorry, I have a lot going on right now.</v>
      </c>
      <c r="C49" t="str">
        <f>'R2_Judge'!P:P</f>
        <v>APEB5ERGCYP6D</v>
      </c>
      <c r="D49" t="str">
        <f>'R2_Judge'!AL:AL</f>
        <v>male</v>
      </c>
      <c r="E49" t="str">
        <f>'R2_Judge'!AM:AM</f>
        <v>profession</v>
      </c>
      <c r="F49" t="str">
        <f>'R2_Judge'!AH:AH</f>
        <v>26-35</v>
      </c>
      <c r="G49" t="str">
        <f>'R2_Judge'!AJ:AJ</f>
        <v>moderately</v>
      </c>
      <c r="H49" t="str">
        <f>VLOOKUP($A:$A,'R2P1_ACCEPTEDOUTPUT'!$O:$BK,2,FALSE)</f>
        <v>A3SG23IVI6PS0L</v>
      </c>
      <c r="I49" t="str">
        <f>VLOOKUP($A:$A,'R2P1_ACCEPTEDOUTPUT'!$O:$BK,26,FALSE)</f>
        <v>female</v>
      </c>
      <c r="J49" t="str">
        <f>VLOOKUP($A:$A,'R2P1_ACCEPTEDOUTPUT'!$O:$BK,28,FALSE)</f>
        <v>native</v>
      </c>
      <c r="K49" t="str">
        <f>VLOOKUP($A:$A,'R2P1_ACCEPTEDOUTPUT'!$O:$BK,19,FALSE)</f>
        <v>26-35</v>
      </c>
      <c r="L49">
        <f>VLOOKUP($A:$A&amp;LEFT($B:$B,10),'R2P2_GENERATEDINPUT'!$C:$G,4,FALSE)</f>
        <v>1</v>
      </c>
      <c r="M49">
        <f>VLOOKUP($A:$A&amp;LEFT($B:$B,10),'R2P2_GENERATEDINPUT'!$C:$G,5,FALSE)</f>
        <v>12</v>
      </c>
      <c r="N49">
        <f>VLOOKUP($A:$A&amp;LEFT($B:$B,10),'R2P2_GENERATEDINPUT'!$C:$G,3,FALSE)</f>
        <v>0.7</v>
      </c>
    </row>
    <row r="50" spans="1:14" x14ac:dyDescent="0.25">
      <c r="A50" t="str">
        <f>'R2_Judge'!AF:AF</f>
        <v>3TVSS0C0E2WZH9B7RI4C7NXJJHDTWG</v>
      </c>
      <c r="B50" t="str">
        <f>'R2_Judge'!AG:AG</f>
        <v>Well...than the umbrella probably wouldn't have helped, right?</v>
      </c>
      <c r="C50" t="str">
        <f>'R2_Judge'!P:P</f>
        <v>A3IHT9LDUJNP3E</v>
      </c>
      <c r="D50" t="str">
        <f>'R2_Judge'!AL:AL</f>
        <v>male</v>
      </c>
      <c r="E50" t="str">
        <f>'R2_Judge'!AM:AM</f>
        <v>profession</v>
      </c>
      <c r="F50" t="str">
        <f>'R2_Judge'!AH:AH</f>
        <v>26-35</v>
      </c>
      <c r="G50" t="str">
        <f>'R2_Judge'!AJ:AJ</f>
        <v>slightly</v>
      </c>
      <c r="H50" t="str">
        <f>VLOOKUP($A:$A,'R2P1_ACCEPTEDOUTPUT'!$O:$BK,2,FALSE)</f>
        <v>A3PYFNAED6X1BL</v>
      </c>
      <c r="I50" t="str">
        <f>VLOOKUP($A:$A,'R2P1_ACCEPTEDOUTPUT'!$O:$BK,26,FALSE)</f>
        <v>female</v>
      </c>
      <c r="J50" t="str">
        <f>VLOOKUP($A:$A,'R2P1_ACCEPTEDOUTPUT'!$O:$BK,28,FALSE)</f>
        <v>native</v>
      </c>
      <c r="K50" t="str">
        <f>VLOOKUP($A:$A,'R2P1_ACCEPTEDOUTPUT'!$O:$BK,19,FALSE)</f>
        <v>26-35</v>
      </c>
      <c r="L50">
        <f>VLOOKUP($A:$A&amp;LEFT($B:$B,10),'R2P2_GENERATEDINPUT'!$C:$G,4,FALSE)</f>
        <v>1</v>
      </c>
      <c r="M50">
        <f>VLOOKUP($A:$A&amp;LEFT($B:$B,10),'R2P2_GENERATEDINPUT'!$C:$G,5,FALSE)</f>
        <v>10</v>
      </c>
      <c r="N50">
        <f>VLOOKUP($A:$A&amp;LEFT($B:$B,10),'R2P2_GENERATEDINPUT'!$C:$G,3,FALSE)</f>
        <v>0.6</v>
      </c>
    </row>
    <row r="51" spans="1:14" x14ac:dyDescent="0.25">
      <c r="A51" t="str">
        <f>'R2_Judge'!AF:AF</f>
        <v>3TVSS0C0E2WZH9B7RI4C7NXJJHDTWG</v>
      </c>
      <c r="B51" t="str">
        <f>'R2_Judge'!AG:AG</f>
        <v>Well...than the umbrella probably wouldn't have helped, right?</v>
      </c>
      <c r="C51" t="str">
        <f>'R2_Judge'!P:P</f>
        <v>APEB5ERGCYP6D</v>
      </c>
      <c r="D51" t="str">
        <f>'R2_Judge'!AL:AL</f>
        <v>male</v>
      </c>
      <c r="E51" t="str">
        <f>'R2_Judge'!AM:AM</f>
        <v>profession</v>
      </c>
      <c r="F51" t="str">
        <f>'R2_Judge'!AH:AH</f>
        <v>26-35</v>
      </c>
      <c r="G51" t="str">
        <f>'R2_Judge'!AJ:AJ</f>
        <v>moderately</v>
      </c>
      <c r="H51" t="str">
        <f>VLOOKUP($A:$A,'R2P1_ACCEPTEDOUTPUT'!$O:$BK,2,FALSE)</f>
        <v>A3PYFNAED6X1BL</v>
      </c>
      <c r="I51" t="str">
        <f>VLOOKUP($A:$A,'R2P1_ACCEPTEDOUTPUT'!$O:$BK,26,FALSE)</f>
        <v>female</v>
      </c>
      <c r="J51" t="str">
        <f>VLOOKUP($A:$A,'R2P1_ACCEPTEDOUTPUT'!$O:$BK,28,FALSE)</f>
        <v>native</v>
      </c>
      <c r="K51" t="str">
        <f>VLOOKUP($A:$A,'R2P1_ACCEPTEDOUTPUT'!$O:$BK,19,FALSE)</f>
        <v>26-35</v>
      </c>
      <c r="L51">
        <f>VLOOKUP($A:$A&amp;LEFT($B:$B,10),'R2P2_GENERATEDINPUT'!$C:$G,4,FALSE)</f>
        <v>1</v>
      </c>
      <c r="M51">
        <f>VLOOKUP($A:$A&amp;LEFT($B:$B,10),'R2P2_GENERATEDINPUT'!$C:$G,5,FALSE)</f>
        <v>10</v>
      </c>
      <c r="N51">
        <f>VLOOKUP($A:$A&amp;LEFT($B:$B,10),'R2P2_GENERATEDINPUT'!$C:$G,3,FALSE)</f>
        <v>0.6</v>
      </c>
    </row>
    <row r="52" spans="1:14" x14ac:dyDescent="0.25">
      <c r="A52" t="str">
        <f>'R2_Judge'!AF:AF</f>
        <v>3TVSS0C0E2WZH9B7RI4C7NXJJHDTWG</v>
      </c>
      <c r="B52" t="str">
        <f>'R2_Judge'!AG:AG</f>
        <v>Well...than the umbrella probably wouldn't have helped, right?</v>
      </c>
      <c r="C52" t="str">
        <f>'R2_Judge'!P:P</f>
        <v>ACDX50KGPE97I</v>
      </c>
      <c r="D52" t="str">
        <f>'R2_Judge'!AL:AL</f>
        <v>male</v>
      </c>
      <c r="E52" t="str">
        <f>'R2_Judge'!AM:AM</f>
        <v>native</v>
      </c>
      <c r="F52" t="str">
        <f>'R2_Judge'!AH:AH</f>
        <v>26-35</v>
      </c>
      <c r="G52" t="str">
        <f>'R2_Judge'!AJ:AJ</f>
        <v>none</v>
      </c>
      <c r="H52" t="str">
        <f>VLOOKUP($A:$A,'R2P1_ACCEPTEDOUTPUT'!$O:$BK,2,FALSE)</f>
        <v>A3PYFNAED6X1BL</v>
      </c>
      <c r="I52" t="str">
        <f>VLOOKUP($A:$A,'R2P1_ACCEPTEDOUTPUT'!$O:$BK,26,FALSE)</f>
        <v>female</v>
      </c>
      <c r="J52" t="str">
        <f>VLOOKUP($A:$A,'R2P1_ACCEPTEDOUTPUT'!$O:$BK,28,FALSE)</f>
        <v>native</v>
      </c>
      <c r="K52" t="str">
        <f>VLOOKUP($A:$A,'R2P1_ACCEPTEDOUTPUT'!$O:$BK,19,FALSE)</f>
        <v>26-35</v>
      </c>
      <c r="L52">
        <f>VLOOKUP($A:$A&amp;LEFT($B:$B,10),'R2P2_GENERATEDINPUT'!$C:$G,4,FALSE)</f>
        <v>1</v>
      </c>
      <c r="M52">
        <f>VLOOKUP($A:$A&amp;LEFT($B:$B,10),'R2P2_GENERATEDINPUT'!$C:$G,5,FALSE)</f>
        <v>10</v>
      </c>
      <c r="N52">
        <f>VLOOKUP($A:$A&amp;LEFT($B:$B,10),'R2P2_GENERATEDINPUT'!$C:$G,3,FALSE)</f>
        <v>0.6</v>
      </c>
    </row>
    <row r="53" spans="1:14" x14ac:dyDescent="0.25">
      <c r="A53" t="str">
        <f>'R2_Judge'!AF:AF</f>
        <v>3ZSANO2JCG3WRNCXCTPMTUFXMVAFSG</v>
      </c>
      <c r="B53" t="str">
        <f>'R2_Judge'!AG:AG</f>
        <v>I agree, what should we do?</v>
      </c>
      <c r="C53" t="str">
        <f>'R2_Judge'!P:P</f>
        <v>A19CKDMMK8Z6QC</v>
      </c>
      <c r="D53" t="str">
        <f>'R2_Judge'!AL:AL</f>
        <v>male</v>
      </c>
      <c r="E53" t="str">
        <f>'R2_Judge'!AM:AM</f>
        <v>native</v>
      </c>
      <c r="F53" t="str">
        <f>'R2_Judge'!AH:AH</f>
        <v>18-25</v>
      </c>
      <c r="G53" t="str">
        <f>'R2_Judge'!AJ:AJ</f>
        <v>very</v>
      </c>
      <c r="H53" t="str">
        <f>VLOOKUP($A:$A,'R2P1_ACCEPTEDOUTPUT'!$O:$BK,2,FALSE)</f>
        <v>A3SG23IVI6PS0L</v>
      </c>
      <c r="I53" t="str">
        <f>VLOOKUP($A:$A,'R2P1_ACCEPTEDOUTPUT'!$O:$BK,26,FALSE)</f>
        <v>female</v>
      </c>
      <c r="J53" t="str">
        <f>VLOOKUP($A:$A,'R2P1_ACCEPTEDOUTPUT'!$O:$BK,28,FALSE)</f>
        <v>native</v>
      </c>
      <c r="K53" t="str">
        <f>VLOOKUP($A:$A,'R2P1_ACCEPTEDOUTPUT'!$O:$BK,19,FALSE)</f>
        <v>26-35</v>
      </c>
      <c r="L53">
        <f>VLOOKUP($A:$A&amp;LEFT($B:$B,10),'R2P2_GENERATEDINPUT'!$C:$G,4,FALSE)</f>
        <v>0</v>
      </c>
      <c r="M53">
        <f>VLOOKUP($A:$A&amp;LEFT($B:$B,10),'R2P2_GENERATEDINPUT'!$C:$G,5,FALSE)</f>
        <v>13</v>
      </c>
      <c r="N53">
        <f>VLOOKUP($A:$A&amp;LEFT($B:$B,10),'R2P2_GENERATEDINPUT'!$C:$G,3,FALSE)</f>
        <v>0.7</v>
      </c>
    </row>
    <row r="54" spans="1:14" x14ac:dyDescent="0.25">
      <c r="A54" t="str">
        <f>'R2_Judge'!AF:AF</f>
        <v>3ZSANO2JCG3WRNCXCTPMTUFXMVAFSG</v>
      </c>
      <c r="B54" t="str">
        <f>'R2_Judge'!AG:AG</f>
        <v>I agree, what should we do?</v>
      </c>
      <c r="C54" t="str">
        <f>'R2_Judge'!P:P</f>
        <v>A2T5DC2TXEEMBV</v>
      </c>
      <c r="D54" t="str">
        <f>'R2_Judge'!AL:AL</f>
        <v>male</v>
      </c>
      <c r="E54" t="str">
        <f>'R2_Judge'!AM:AM</f>
        <v>profession</v>
      </c>
      <c r="F54" t="str">
        <f>'R2_Judge'!AH:AH</f>
        <v>18-25</v>
      </c>
      <c r="G54" t="str">
        <f>'R2_Judge'!AJ:AJ</f>
        <v>moderately</v>
      </c>
      <c r="H54" t="str">
        <f>VLOOKUP($A:$A,'R2P1_ACCEPTEDOUTPUT'!$O:$BK,2,FALSE)</f>
        <v>A3SG23IVI6PS0L</v>
      </c>
      <c r="I54" t="str">
        <f>VLOOKUP($A:$A,'R2P1_ACCEPTEDOUTPUT'!$O:$BK,26,FALSE)</f>
        <v>female</v>
      </c>
      <c r="J54" t="str">
        <f>VLOOKUP($A:$A,'R2P1_ACCEPTEDOUTPUT'!$O:$BK,28,FALSE)</f>
        <v>native</v>
      </c>
      <c r="K54" t="str">
        <f>VLOOKUP($A:$A,'R2P1_ACCEPTEDOUTPUT'!$O:$BK,19,FALSE)</f>
        <v>26-35</v>
      </c>
      <c r="L54">
        <f>VLOOKUP($A:$A&amp;LEFT($B:$B,10),'R2P2_GENERATEDINPUT'!$C:$G,4,FALSE)</f>
        <v>0</v>
      </c>
      <c r="M54">
        <f>VLOOKUP($A:$A&amp;LEFT($B:$B,10),'R2P2_GENERATEDINPUT'!$C:$G,5,FALSE)</f>
        <v>13</v>
      </c>
      <c r="N54">
        <f>VLOOKUP($A:$A&amp;LEFT($B:$B,10),'R2P2_GENERATEDINPUT'!$C:$G,3,FALSE)</f>
        <v>0.7</v>
      </c>
    </row>
    <row r="55" spans="1:14" x14ac:dyDescent="0.25">
      <c r="A55" t="str">
        <f>'R2_Judge'!AF:AF</f>
        <v>3ZSANO2JCG3WRNCXCTPMTUFXMVAFSG</v>
      </c>
      <c r="B55" t="str">
        <f>'R2_Judge'!AG:AG</f>
        <v>I agree, what should we do?</v>
      </c>
      <c r="C55" t="str">
        <f>'R2_Judge'!P:P</f>
        <v>ACDX50KGPE97I</v>
      </c>
      <c r="D55" t="str">
        <f>'R2_Judge'!AL:AL</f>
        <v>male</v>
      </c>
      <c r="E55" t="str">
        <f>'R2_Judge'!AM:AM</f>
        <v>native</v>
      </c>
      <c r="F55" t="str">
        <f>'R2_Judge'!AH:AH</f>
        <v>26-35</v>
      </c>
      <c r="G55" t="str">
        <f>'R2_Judge'!AJ:AJ</f>
        <v>moderately</v>
      </c>
      <c r="H55" t="str">
        <f>VLOOKUP($A:$A,'R2P1_ACCEPTEDOUTPUT'!$O:$BK,2,FALSE)</f>
        <v>A3SG23IVI6PS0L</v>
      </c>
      <c r="I55" t="str">
        <f>VLOOKUP($A:$A,'R2P1_ACCEPTEDOUTPUT'!$O:$BK,26,FALSE)</f>
        <v>female</v>
      </c>
      <c r="J55" t="str">
        <f>VLOOKUP($A:$A,'R2P1_ACCEPTEDOUTPUT'!$O:$BK,28,FALSE)</f>
        <v>native</v>
      </c>
      <c r="K55" t="str">
        <f>VLOOKUP($A:$A,'R2P1_ACCEPTEDOUTPUT'!$O:$BK,19,FALSE)</f>
        <v>26-35</v>
      </c>
      <c r="L55">
        <f>VLOOKUP($A:$A&amp;LEFT($B:$B,10),'R2P2_GENERATEDINPUT'!$C:$G,4,FALSE)</f>
        <v>0</v>
      </c>
      <c r="M55">
        <f>VLOOKUP($A:$A&amp;LEFT($B:$B,10),'R2P2_GENERATEDINPUT'!$C:$G,5,FALSE)</f>
        <v>13</v>
      </c>
      <c r="N55">
        <f>VLOOKUP($A:$A&amp;LEFT($B:$B,10),'R2P2_GENERATEDINPUT'!$C:$G,3,FALSE)</f>
        <v>0.7</v>
      </c>
    </row>
    <row r="56" spans="1:14" x14ac:dyDescent="0.25">
      <c r="A56" t="str">
        <f>'R2_Judge'!AF:AF</f>
        <v>3TVSS0C0E2WZH9B7RI4C7NXJJHDTWG</v>
      </c>
      <c r="B56" t="str">
        <f>'R2_Judge'!AG:AG</f>
        <v>They'll be fine. Again, really sorry!</v>
      </c>
      <c r="C56" t="str">
        <f>'R2_Judge'!P:P</f>
        <v>ASZFG2YOQA71C</v>
      </c>
      <c r="D56" t="str">
        <f>'R2_Judge'!AL:AL</f>
        <v>male</v>
      </c>
      <c r="E56" t="str">
        <f>'R2_Judge'!AM:AM</f>
        <v>native</v>
      </c>
      <c r="F56" t="str">
        <f>'R2_Judge'!AH:AH</f>
        <v>18-25</v>
      </c>
      <c r="G56" t="str">
        <f>'R2_Judge'!AJ:AJ</f>
        <v>very</v>
      </c>
      <c r="H56" t="str">
        <f>VLOOKUP($A:$A,'R2P1_ACCEPTEDOUTPUT'!$O:$BK,2,FALSE)</f>
        <v>A3PYFNAED6X1BL</v>
      </c>
      <c r="I56" t="str">
        <f>VLOOKUP($A:$A,'R2P1_ACCEPTEDOUTPUT'!$O:$BK,26,FALSE)</f>
        <v>female</v>
      </c>
      <c r="J56" t="str">
        <f>VLOOKUP($A:$A,'R2P1_ACCEPTEDOUTPUT'!$O:$BK,28,FALSE)</f>
        <v>native</v>
      </c>
      <c r="K56" t="str">
        <f>VLOOKUP($A:$A,'R2P1_ACCEPTEDOUTPUT'!$O:$BK,19,FALSE)</f>
        <v>26-35</v>
      </c>
      <c r="L56">
        <f>VLOOKUP($A:$A&amp;LEFT($B:$B,10),'R2P2_GENERATEDINPUT'!$C:$G,4,FALSE)</f>
        <v>1</v>
      </c>
      <c r="M56">
        <f>VLOOKUP($A:$A&amp;LEFT($B:$B,10),'R2P2_GENERATEDINPUT'!$C:$G,5,FALSE)</f>
        <v>11</v>
      </c>
      <c r="N56">
        <f>VLOOKUP($A:$A&amp;LEFT($B:$B,10),'R2P2_GENERATEDINPUT'!$C:$G,3,FALSE)</f>
        <v>0.6</v>
      </c>
    </row>
    <row r="57" spans="1:14" x14ac:dyDescent="0.25">
      <c r="A57" t="str">
        <f>'R2_Judge'!AF:AF</f>
        <v>3TVSS0C0E2WZH9B7RI4C7NXJJHDTWG</v>
      </c>
      <c r="B57" t="str">
        <f>'R2_Judge'!AG:AG</f>
        <v>They'll be fine. Again, really sorry!</v>
      </c>
      <c r="C57" t="str">
        <f>'R2_Judge'!P:P</f>
        <v>A19KWRLD7P57VJ</v>
      </c>
      <c r="D57" t="str">
        <f>'R2_Judge'!AL:AL</f>
        <v>male</v>
      </c>
      <c r="E57" t="str">
        <f>'R2_Judge'!AM:AM</f>
        <v>native</v>
      </c>
      <c r="F57" t="str">
        <f>'R2_Judge'!AH:AH</f>
        <v>26-35</v>
      </c>
      <c r="G57" t="str">
        <f>'R2_Judge'!AJ:AJ</f>
        <v>extremely</v>
      </c>
      <c r="H57" t="str">
        <f>VLOOKUP($A:$A,'R2P1_ACCEPTEDOUTPUT'!$O:$BK,2,FALSE)</f>
        <v>A3PYFNAED6X1BL</v>
      </c>
      <c r="I57" t="str">
        <f>VLOOKUP($A:$A,'R2P1_ACCEPTEDOUTPUT'!$O:$BK,26,FALSE)</f>
        <v>female</v>
      </c>
      <c r="J57" t="str">
        <f>VLOOKUP($A:$A,'R2P1_ACCEPTEDOUTPUT'!$O:$BK,28,FALSE)</f>
        <v>native</v>
      </c>
      <c r="K57" t="str">
        <f>VLOOKUP($A:$A,'R2P1_ACCEPTEDOUTPUT'!$O:$BK,19,FALSE)</f>
        <v>26-35</v>
      </c>
      <c r="L57">
        <f>VLOOKUP($A:$A&amp;LEFT($B:$B,10),'R2P2_GENERATEDINPUT'!$C:$G,4,FALSE)</f>
        <v>1</v>
      </c>
      <c r="M57">
        <f>VLOOKUP($A:$A&amp;LEFT($B:$B,10),'R2P2_GENERATEDINPUT'!$C:$G,5,FALSE)</f>
        <v>11</v>
      </c>
      <c r="N57">
        <f>VLOOKUP($A:$A&amp;LEFT($B:$B,10),'R2P2_GENERATEDINPUT'!$C:$G,3,FALSE)</f>
        <v>0.6</v>
      </c>
    </row>
    <row r="58" spans="1:14" x14ac:dyDescent="0.25">
      <c r="A58" t="str">
        <f>'R2_Judge'!AF:AF</f>
        <v>3TVSS0C0E2WZH9B7RI4C7NXJJHDTWG</v>
      </c>
      <c r="B58" t="str">
        <f>'R2_Judge'!AG:AG</f>
        <v>They'll be fine. Again, really sorry!</v>
      </c>
      <c r="C58" t="str">
        <f>'R2_Judge'!P:P</f>
        <v>APEB5ERGCYP6D</v>
      </c>
      <c r="D58" t="str">
        <f>'R2_Judge'!AL:AL</f>
        <v>male</v>
      </c>
      <c r="E58" t="str">
        <f>'R2_Judge'!AM:AM</f>
        <v>profession</v>
      </c>
      <c r="F58" t="str">
        <f>'R2_Judge'!AH:AH</f>
        <v>26-35</v>
      </c>
      <c r="G58" t="str">
        <f>'R2_Judge'!AJ:AJ</f>
        <v>moderately</v>
      </c>
      <c r="H58" t="str">
        <f>VLOOKUP($A:$A,'R2P1_ACCEPTEDOUTPUT'!$O:$BK,2,FALSE)</f>
        <v>A3PYFNAED6X1BL</v>
      </c>
      <c r="I58" t="str">
        <f>VLOOKUP($A:$A,'R2P1_ACCEPTEDOUTPUT'!$O:$BK,26,FALSE)</f>
        <v>female</v>
      </c>
      <c r="J58" t="str">
        <f>VLOOKUP($A:$A,'R2P1_ACCEPTEDOUTPUT'!$O:$BK,28,FALSE)</f>
        <v>native</v>
      </c>
      <c r="K58" t="str">
        <f>VLOOKUP($A:$A,'R2P1_ACCEPTEDOUTPUT'!$O:$BK,19,FALSE)</f>
        <v>26-35</v>
      </c>
      <c r="L58">
        <f>VLOOKUP($A:$A&amp;LEFT($B:$B,10),'R2P2_GENERATEDINPUT'!$C:$G,4,FALSE)</f>
        <v>1</v>
      </c>
      <c r="M58">
        <f>VLOOKUP($A:$A&amp;LEFT($B:$B,10),'R2P2_GENERATEDINPUT'!$C:$G,5,FALSE)</f>
        <v>11</v>
      </c>
      <c r="N58">
        <f>VLOOKUP($A:$A&amp;LEFT($B:$B,10),'R2P2_GENERATEDINPUT'!$C:$G,3,FALSE)</f>
        <v>0.6</v>
      </c>
    </row>
    <row r="59" spans="1:14" x14ac:dyDescent="0.25">
      <c r="A59" t="str">
        <f>'R2_Judge'!AF:AF</f>
        <v>3TVSS0C0E2WZH9B7RI4C7NXJJHDTWG</v>
      </c>
      <c r="B59" t="str">
        <f>'R2_Judge'!AG:AG</f>
        <v>I've kind of got a lot on my mind recently.</v>
      </c>
      <c r="C59" t="str">
        <f>'R2_Judge'!P:P</f>
        <v>APEB5ERGCYP6D</v>
      </c>
      <c r="D59" t="str">
        <f>'R2_Judge'!AL:AL</f>
        <v>male</v>
      </c>
      <c r="E59" t="str">
        <f>'R2_Judge'!AM:AM</f>
        <v>profession</v>
      </c>
      <c r="F59" t="str">
        <f>'R2_Judge'!AH:AH</f>
        <v>26-35</v>
      </c>
      <c r="G59" t="str">
        <f>'R2_Judge'!AJ:AJ</f>
        <v>slightly</v>
      </c>
      <c r="H59" t="str">
        <f>VLOOKUP($A:$A,'R2P1_ACCEPTEDOUTPUT'!$O:$BK,2,FALSE)</f>
        <v>A3PYFNAED6X1BL</v>
      </c>
      <c r="I59" t="str">
        <f>VLOOKUP($A:$A,'R2P1_ACCEPTEDOUTPUT'!$O:$BK,26,FALSE)</f>
        <v>female</v>
      </c>
      <c r="J59" t="str">
        <f>VLOOKUP($A:$A,'R2P1_ACCEPTEDOUTPUT'!$O:$BK,28,FALSE)</f>
        <v>native</v>
      </c>
      <c r="K59" t="str">
        <f>VLOOKUP($A:$A,'R2P1_ACCEPTEDOUTPUT'!$O:$BK,19,FALSE)</f>
        <v>26-35</v>
      </c>
      <c r="L59">
        <f>VLOOKUP($A:$A&amp;LEFT($B:$B,10),'R2P2_GENERATEDINPUT'!$C:$G,4,FALSE)</f>
        <v>1</v>
      </c>
      <c r="M59">
        <f>VLOOKUP($A:$A&amp;LEFT($B:$B,10),'R2P2_GENERATEDINPUT'!$C:$G,5,FALSE)</f>
        <v>12</v>
      </c>
      <c r="N59">
        <f>VLOOKUP($A:$A&amp;LEFT($B:$B,10),'R2P2_GENERATEDINPUT'!$C:$G,3,FALSE)</f>
        <v>0.6</v>
      </c>
    </row>
    <row r="60" spans="1:14" x14ac:dyDescent="0.25">
      <c r="A60" t="str">
        <f>'R2_Judge'!AF:AF</f>
        <v>3TVSS0C0E2WZH9B7RI4C7NXJJHDTWG</v>
      </c>
      <c r="B60" t="str">
        <f>'R2_Judge'!AG:AG</f>
        <v>I've kind of got a lot on my mind recently.</v>
      </c>
      <c r="C60" t="str">
        <f>'R2_Judge'!P:P</f>
        <v>A199ECPSCLODO6</v>
      </c>
      <c r="D60" t="str">
        <f>'R2_Judge'!AL:AL</f>
        <v>female</v>
      </c>
      <c r="E60" t="str">
        <f>'R2_Judge'!AM:AM</f>
        <v>native</v>
      </c>
      <c r="F60" t="str">
        <f>'R2_Judge'!AH:AH</f>
        <v>18-25</v>
      </c>
      <c r="G60" t="str">
        <f>'R2_Judge'!AJ:AJ</f>
        <v>slightly</v>
      </c>
      <c r="H60" t="str">
        <f>VLOOKUP($A:$A,'R2P1_ACCEPTEDOUTPUT'!$O:$BK,2,FALSE)</f>
        <v>A3PYFNAED6X1BL</v>
      </c>
      <c r="I60" t="str">
        <f>VLOOKUP($A:$A,'R2P1_ACCEPTEDOUTPUT'!$O:$BK,26,FALSE)</f>
        <v>female</v>
      </c>
      <c r="J60" t="str">
        <f>VLOOKUP($A:$A,'R2P1_ACCEPTEDOUTPUT'!$O:$BK,28,FALSE)</f>
        <v>native</v>
      </c>
      <c r="K60" t="str">
        <f>VLOOKUP($A:$A,'R2P1_ACCEPTEDOUTPUT'!$O:$BK,19,FALSE)</f>
        <v>26-35</v>
      </c>
      <c r="L60">
        <f>VLOOKUP($A:$A&amp;LEFT($B:$B,10),'R2P2_GENERATEDINPUT'!$C:$G,4,FALSE)</f>
        <v>1</v>
      </c>
      <c r="M60">
        <f>VLOOKUP($A:$A&amp;LEFT($B:$B,10),'R2P2_GENERATEDINPUT'!$C:$G,5,FALSE)</f>
        <v>12</v>
      </c>
      <c r="N60">
        <f>VLOOKUP($A:$A&amp;LEFT($B:$B,10),'R2P2_GENERATEDINPUT'!$C:$G,3,FALSE)</f>
        <v>0.6</v>
      </c>
    </row>
    <row r="61" spans="1:14" x14ac:dyDescent="0.25">
      <c r="A61" t="str">
        <f>'R2_Judge'!AF:AF</f>
        <v>3TVSS0C0E2WZH9B7RI4C7NXJJHDTWG</v>
      </c>
      <c r="B61" t="str">
        <f>'R2_Judge'!AG:AG</f>
        <v>I've kind of got a lot on my mind recently.</v>
      </c>
      <c r="C61" t="str">
        <f>'R2_Judge'!P:P</f>
        <v>A3PJ51GS2AKBO6</v>
      </c>
      <c r="D61" t="str">
        <f>'R2_Judge'!AL:AL</f>
        <v>male</v>
      </c>
      <c r="E61" t="str">
        <f>'R2_Judge'!AM:AM</f>
        <v>native</v>
      </c>
      <c r="F61" t="str">
        <f>'R2_Judge'!AH:AH</f>
        <v>26-35</v>
      </c>
      <c r="G61" t="str">
        <f>'R2_Judge'!AJ:AJ</f>
        <v>slightly</v>
      </c>
      <c r="H61" t="str">
        <f>VLOOKUP($A:$A,'R2P1_ACCEPTEDOUTPUT'!$O:$BK,2,FALSE)</f>
        <v>A3PYFNAED6X1BL</v>
      </c>
      <c r="I61" t="str">
        <f>VLOOKUP($A:$A,'R2P1_ACCEPTEDOUTPUT'!$O:$BK,26,FALSE)</f>
        <v>female</v>
      </c>
      <c r="J61" t="str">
        <f>VLOOKUP($A:$A,'R2P1_ACCEPTEDOUTPUT'!$O:$BK,28,FALSE)</f>
        <v>native</v>
      </c>
      <c r="K61" t="str">
        <f>VLOOKUP($A:$A,'R2P1_ACCEPTEDOUTPUT'!$O:$BK,19,FALSE)</f>
        <v>26-35</v>
      </c>
      <c r="L61">
        <f>VLOOKUP($A:$A&amp;LEFT($B:$B,10),'R2P2_GENERATEDINPUT'!$C:$G,4,FALSE)</f>
        <v>1</v>
      </c>
      <c r="M61">
        <f>VLOOKUP($A:$A&amp;LEFT($B:$B,10),'R2P2_GENERATEDINPUT'!$C:$G,5,FALSE)</f>
        <v>12</v>
      </c>
      <c r="N61">
        <f>VLOOKUP($A:$A&amp;LEFT($B:$B,10),'R2P2_GENERATEDINPUT'!$C:$G,3,FALSE)</f>
        <v>0.6</v>
      </c>
    </row>
    <row r="62" spans="1:14" x14ac:dyDescent="0.25">
      <c r="A62" t="str">
        <f>'R2_Judge'!AF:AF</f>
        <v>3ZSANO2JCG3WRNCXCTPMTUFXMVAFSG</v>
      </c>
      <c r="B62" t="str">
        <f>'R2_Judge'!AG:AG</f>
        <v>Great!</v>
      </c>
      <c r="C62" t="str">
        <f>'R2_Judge'!P:P</f>
        <v>A1OSRB1Q63XXWZ</v>
      </c>
      <c r="D62" t="str">
        <f>'R2_Judge'!AL:AL</f>
        <v>female</v>
      </c>
      <c r="E62" t="str">
        <f>'R2_Judge'!AM:AM</f>
        <v>native</v>
      </c>
      <c r="F62" t="str">
        <f>'R2_Judge'!AH:AH</f>
        <v>56-65</v>
      </c>
      <c r="G62" t="str">
        <f>'R2_Judge'!AJ:AJ</f>
        <v>slightly</v>
      </c>
      <c r="H62" t="str">
        <f>VLOOKUP($A:$A,'R2P1_ACCEPTEDOUTPUT'!$O:$BK,2,FALSE)</f>
        <v>A3SG23IVI6PS0L</v>
      </c>
      <c r="I62" t="str">
        <f>VLOOKUP($A:$A,'R2P1_ACCEPTEDOUTPUT'!$O:$BK,26,FALSE)</f>
        <v>female</v>
      </c>
      <c r="J62" t="str">
        <f>VLOOKUP($A:$A,'R2P1_ACCEPTEDOUTPUT'!$O:$BK,28,FALSE)</f>
        <v>native</v>
      </c>
      <c r="K62" t="str">
        <f>VLOOKUP($A:$A,'R2P1_ACCEPTEDOUTPUT'!$O:$BK,19,FALSE)</f>
        <v>26-35</v>
      </c>
      <c r="L62">
        <f>VLOOKUP($A:$A&amp;LEFT($B:$B,10),'R2P2_GENERATEDINPUT'!$C:$G,4,FALSE)</f>
        <v>0</v>
      </c>
      <c r="M62">
        <f>VLOOKUP($A:$A&amp;LEFT($B:$B,10),'R2P2_GENERATEDINPUT'!$C:$G,5,FALSE)</f>
        <v>14</v>
      </c>
      <c r="N62">
        <f>VLOOKUP($A:$A&amp;LEFT($B:$B,10),'R2P2_GENERATEDINPUT'!$C:$G,3,FALSE)</f>
        <v>0.7</v>
      </c>
    </row>
    <row r="63" spans="1:14" x14ac:dyDescent="0.25">
      <c r="A63" t="str">
        <f>'R2_Judge'!AF:AF</f>
        <v>3ZSANO2JCG3WRNCXCTPMTUFXMVAFSG</v>
      </c>
      <c r="B63" t="str">
        <f>'R2_Judge'!AG:AG</f>
        <v>Great!</v>
      </c>
      <c r="C63" t="str">
        <f>'R2_Judge'!P:P</f>
        <v>A1V9MN88VQ1LEB</v>
      </c>
      <c r="D63" t="str">
        <f>'R2_Judge'!AL:AL</f>
        <v>male</v>
      </c>
      <c r="E63" t="str">
        <f>'R2_Judge'!AM:AM</f>
        <v>profession</v>
      </c>
      <c r="F63" t="str">
        <f>'R2_Judge'!AH:AH</f>
        <v>26-35</v>
      </c>
      <c r="G63" t="str">
        <f>'R2_Judge'!AJ:AJ</f>
        <v>extremely</v>
      </c>
      <c r="H63" t="str">
        <f>VLOOKUP($A:$A,'R2P1_ACCEPTEDOUTPUT'!$O:$BK,2,FALSE)</f>
        <v>A3SG23IVI6PS0L</v>
      </c>
      <c r="I63" t="str">
        <f>VLOOKUP($A:$A,'R2P1_ACCEPTEDOUTPUT'!$O:$BK,26,FALSE)</f>
        <v>female</v>
      </c>
      <c r="J63" t="str">
        <f>VLOOKUP($A:$A,'R2P1_ACCEPTEDOUTPUT'!$O:$BK,28,FALSE)</f>
        <v>native</v>
      </c>
      <c r="K63" t="str">
        <f>VLOOKUP($A:$A,'R2P1_ACCEPTEDOUTPUT'!$O:$BK,19,FALSE)</f>
        <v>26-35</v>
      </c>
      <c r="L63">
        <f>VLOOKUP($A:$A&amp;LEFT($B:$B,10),'R2P2_GENERATEDINPUT'!$C:$G,4,FALSE)</f>
        <v>0</v>
      </c>
      <c r="M63">
        <f>VLOOKUP($A:$A&amp;LEFT($B:$B,10),'R2P2_GENERATEDINPUT'!$C:$G,5,FALSE)</f>
        <v>14</v>
      </c>
      <c r="N63">
        <f>VLOOKUP($A:$A&amp;LEFT($B:$B,10),'R2P2_GENERATEDINPUT'!$C:$G,3,FALSE)</f>
        <v>0.7</v>
      </c>
    </row>
    <row r="64" spans="1:14" x14ac:dyDescent="0.25">
      <c r="A64" t="str">
        <f>'R2_Judge'!AF:AF</f>
        <v>3ZSANO2JCG3WRNCXCTPMTUFXMVAFSG</v>
      </c>
      <c r="B64" t="str">
        <f>'R2_Judge'!AG:AG</f>
        <v>Great!</v>
      </c>
      <c r="C64" t="str">
        <f>'R2_Judge'!P:P</f>
        <v>A3IHT9LDUJNP3E</v>
      </c>
      <c r="D64" t="str">
        <f>'R2_Judge'!AL:AL</f>
        <v>male</v>
      </c>
      <c r="E64" t="str">
        <f>'R2_Judge'!AM:AM</f>
        <v>profession</v>
      </c>
      <c r="F64" t="str">
        <f>'R2_Judge'!AH:AH</f>
        <v>26-35</v>
      </c>
      <c r="G64" t="str">
        <f>'R2_Judge'!AJ:AJ</f>
        <v>very</v>
      </c>
      <c r="H64" t="str">
        <f>VLOOKUP($A:$A,'R2P1_ACCEPTEDOUTPUT'!$O:$BK,2,FALSE)</f>
        <v>A3SG23IVI6PS0L</v>
      </c>
      <c r="I64" t="str">
        <f>VLOOKUP($A:$A,'R2P1_ACCEPTEDOUTPUT'!$O:$BK,26,FALSE)</f>
        <v>female</v>
      </c>
      <c r="J64" t="str">
        <f>VLOOKUP($A:$A,'R2P1_ACCEPTEDOUTPUT'!$O:$BK,28,FALSE)</f>
        <v>native</v>
      </c>
      <c r="K64" t="str">
        <f>VLOOKUP($A:$A,'R2P1_ACCEPTEDOUTPUT'!$O:$BK,19,FALSE)</f>
        <v>26-35</v>
      </c>
      <c r="L64">
        <f>VLOOKUP($A:$A&amp;LEFT($B:$B,10),'R2P2_GENERATEDINPUT'!$C:$G,4,FALSE)</f>
        <v>0</v>
      </c>
      <c r="M64">
        <f>VLOOKUP($A:$A&amp;LEFT($B:$B,10),'R2P2_GENERATEDINPUT'!$C:$G,5,FALSE)</f>
        <v>14</v>
      </c>
      <c r="N64">
        <f>VLOOKUP($A:$A&amp;LEFT($B:$B,10),'R2P2_GENERATEDINPUT'!$C:$G,3,FALSE)</f>
        <v>0.7</v>
      </c>
    </row>
    <row r="65" spans="1:14" x14ac:dyDescent="0.25">
      <c r="A65" t="str">
        <f>'R2_Judge'!AF:AF</f>
        <v>3ZSANO2JCG3WRNCXCTPMTUFXMVAFSG</v>
      </c>
      <c r="B65" t="str">
        <f>'R2_Judge'!AG:AG</f>
        <v>That is a good plan. I hope you find them.</v>
      </c>
      <c r="C65" t="str">
        <f>'R2_Judge'!P:P</f>
        <v>AKXY2ATEM5DC2</v>
      </c>
      <c r="D65" t="str">
        <f>'R2_Judge'!AL:AL</f>
        <v>male</v>
      </c>
      <c r="E65" t="str">
        <f>'R2_Judge'!AM:AM</f>
        <v>native</v>
      </c>
      <c r="F65" t="str">
        <f>'R2_Judge'!AH:AH</f>
        <v>36-45</v>
      </c>
      <c r="G65" t="str">
        <f>'R2_Judge'!AJ:AJ</f>
        <v>moderately</v>
      </c>
      <c r="H65" t="str">
        <f>VLOOKUP($A:$A,'R2P1_ACCEPTEDOUTPUT'!$O:$BK,2,FALSE)</f>
        <v>A3SG23IVI6PS0L</v>
      </c>
      <c r="I65" t="str">
        <f>VLOOKUP($A:$A,'R2P1_ACCEPTEDOUTPUT'!$O:$BK,26,FALSE)</f>
        <v>female</v>
      </c>
      <c r="J65" t="str">
        <f>VLOOKUP($A:$A,'R2P1_ACCEPTEDOUTPUT'!$O:$BK,28,FALSE)</f>
        <v>native</v>
      </c>
      <c r="K65" t="str">
        <f>VLOOKUP($A:$A,'R2P1_ACCEPTEDOUTPUT'!$O:$BK,19,FALSE)</f>
        <v>26-35</v>
      </c>
      <c r="L65">
        <f>VLOOKUP($A:$A&amp;LEFT($B:$B,10),'R2P2_GENERATEDINPUT'!$C:$G,4,FALSE)</f>
        <v>1</v>
      </c>
      <c r="M65">
        <f>VLOOKUP($A:$A&amp;LEFT($B:$B,10),'R2P2_GENERATEDINPUT'!$C:$G,5,FALSE)</f>
        <v>15</v>
      </c>
      <c r="N65">
        <f>VLOOKUP($A:$A&amp;LEFT($B:$B,10),'R2P2_GENERATEDINPUT'!$C:$G,3,FALSE)</f>
        <v>0.7</v>
      </c>
    </row>
    <row r="66" spans="1:14" x14ac:dyDescent="0.25">
      <c r="A66" t="str">
        <f>'R2_Judge'!AF:AF</f>
        <v>3ZSANO2JCG3WRNCXCTPMTUFXMVAFSG</v>
      </c>
      <c r="B66" t="str">
        <f>'R2_Judge'!AG:AG</f>
        <v>That is a good plan. I hope you find them.</v>
      </c>
      <c r="C66" t="str">
        <f>'R2_Judge'!P:P</f>
        <v>A3PJ51GS2AKBO6</v>
      </c>
      <c r="D66" t="str">
        <f>'R2_Judge'!AL:AL</f>
        <v>male</v>
      </c>
      <c r="E66" t="str">
        <f>'R2_Judge'!AM:AM</f>
        <v>native</v>
      </c>
      <c r="F66" t="str">
        <f>'R2_Judge'!AH:AH</f>
        <v>26-35</v>
      </c>
      <c r="G66" t="str">
        <f>'R2_Judge'!AJ:AJ</f>
        <v>very</v>
      </c>
      <c r="H66" t="str">
        <f>VLOOKUP($A:$A,'R2P1_ACCEPTEDOUTPUT'!$O:$BK,2,FALSE)</f>
        <v>A3SG23IVI6PS0L</v>
      </c>
      <c r="I66" t="str">
        <f>VLOOKUP($A:$A,'R2P1_ACCEPTEDOUTPUT'!$O:$BK,26,FALSE)</f>
        <v>female</v>
      </c>
      <c r="J66" t="str">
        <f>VLOOKUP($A:$A,'R2P1_ACCEPTEDOUTPUT'!$O:$BK,28,FALSE)</f>
        <v>native</v>
      </c>
      <c r="K66" t="str">
        <f>VLOOKUP($A:$A,'R2P1_ACCEPTEDOUTPUT'!$O:$BK,19,FALSE)</f>
        <v>26-35</v>
      </c>
      <c r="L66">
        <f>VLOOKUP($A:$A&amp;LEFT($B:$B,10),'R2P2_GENERATEDINPUT'!$C:$G,4,FALSE)</f>
        <v>1</v>
      </c>
      <c r="M66">
        <f>VLOOKUP($A:$A&amp;LEFT($B:$B,10),'R2P2_GENERATEDINPUT'!$C:$G,5,FALSE)</f>
        <v>15</v>
      </c>
      <c r="N66">
        <f>VLOOKUP($A:$A&amp;LEFT($B:$B,10),'R2P2_GENERATEDINPUT'!$C:$G,3,FALSE)</f>
        <v>0.7</v>
      </c>
    </row>
    <row r="67" spans="1:14" x14ac:dyDescent="0.25">
      <c r="A67" t="str">
        <f>'R2_Judge'!AF:AF</f>
        <v>3ZSANO2JCG3WRNCXCTPMTUFXMVAFSG</v>
      </c>
      <c r="B67" t="str">
        <f>'R2_Judge'!AG:AG</f>
        <v>That is a good plan. I hope you find them.</v>
      </c>
      <c r="C67" t="str">
        <f>'R2_Judge'!P:P</f>
        <v>APEB5ERGCYP6D</v>
      </c>
      <c r="D67" t="str">
        <f>'R2_Judge'!AL:AL</f>
        <v>male</v>
      </c>
      <c r="E67" t="str">
        <f>'R2_Judge'!AM:AM</f>
        <v>profession</v>
      </c>
      <c r="F67" t="str">
        <f>'R2_Judge'!AH:AH</f>
        <v>26-35</v>
      </c>
      <c r="G67" t="str">
        <f>'R2_Judge'!AJ:AJ</f>
        <v>slightly</v>
      </c>
      <c r="H67" t="str">
        <f>VLOOKUP($A:$A,'R2P1_ACCEPTEDOUTPUT'!$O:$BK,2,FALSE)</f>
        <v>A3SG23IVI6PS0L</v>
      </c>
      <c r="I67" t="str">
        <f>VLOOKUP($A:$A,'R2P1_ACCEPTEDOUTPUT'!$O:$BK,26,FALSE)</f>
        <v>female</v>
      </c>
      <c r="J67" t="str">
        <f>VLOOKUP($A:$A,'R2P1_ACCEPTEDOUTPUT'!$O:$BK,28,FALSE)</f>
        <v>native</v>
      </c>
      <c r="K67" t="str">
        <f>VLOOKUP($A:$A,'R2P1_ACCEPTEDOUTPUT'!$O:$BK,19,FALSE)</f>
        <v>26-35</v>
      </c>
      <c r="L67">
        <f>VLOOKUP($A:$A&amp;LEFT($B:$B,10),'R2P2_GENERATEDINPUT'!$C:$G,4,FALSE)</f>
        <v>1</v>
      </c>
      <c r="M67">
        <f>VLOOKUP($A:$A&amp;LEFT($B:$B,10),'R2P2_GENERATEDINPUT'!$C:$G,5,FALSE)</f>
        <v>15</v>
      </c>
      <c r="N67">
        <f>VLOOKUP($A:$A&amp;LEFT($B:$B,10),'R2P2_GENERATEDINPUT'!$C:$G,3,FALSE)</f>
        <v>0.7</v>
      </c>
    </row>
    <row r="68" spans="1:14" x14ac:dyDescent="0.25">
      <c r="A68" t="str">
        <f>'R2_Judge'!AF:AF</f>
        <v>3TVSS0C0E2WZH9B7RI4C7NXJJHDTWG</v>
      </c>
      <c r="B68" t="str">
        <f>'R2_Judge'!AG:AG</f>
        <v>What do you want to do?</v>
      </c>
      <c r="C68" t="str">
        <f>'R2_Judge'!P:P</f>
        <v>A1HYMGPYXU97ZN</v>
      </c>
      <c r="D68" t="str">
        <f>'R2_Judge'!AL:AL</f>
        <v>male</v>
      </c>
      <c r="E68" t="str">
        <f>'R2_Judge'!AM:AM</f>
        <v>native</v>
      </c>
      <c r="F68" t="str">
        <f>'R2_Judge'!AH:AH</f>
        <v>18-25</v>
      </c>
      <c r="G68" t="str">
        <f>'R2_Judge'!AJ:AJ</f>
        <v>moderately</v>
      </c>
      <c r="H68" t="str">
        <f>VLOOKUP($A:$A,'R2P1_ACCEPTEDOUTPUT'!$O:$BK,2,FALSE)</f>
        <v>A3PYFNAED6X1BL</v>
      </c>
      <c r="I68" t="str">
        <f>VLOOKUP($A:$A,'R2P1_ACCEPTEDOUTPUT'!$O:$BK,26,FALSE)</f>
        <v>female</v>
      </c>
      <c r="J68" t="str">
        <f>VLOOKUP($A:$A,'R2P1_ACCEPTEDOUTPUT'!$O:$BK,28,FALSE)</f>
        <v>native</v>
      </c>
      <c r="K68" t="str">
        <f>VLOOKUP($A:$A,'R2P1_ACCEPTEDOUTPUT'!$O:$BK,19,FALSE)</f>
        <v>26-35</v>
      </c>
      <c r="L68">
        <f>VLOOKUP($A:$A&amp;LEFT($B:$B,10),'R2P2_GENERATEDINPUT'!$C:$G,4,FALSE)</f>
        <v>1</v>
      </c>
      <c r="M68">
        <f>VLOOKUP($A:$A&amp;LEFT($B:$B,10),'R2P2_GENERATEDINPUT'!$C:$G,5,FALSE)</f>
        <v>13</v>
      </c>
      <c r="N68">
        <f>VLOOKUP($A:$A&amp;LEFT($B:$B,10),'R2P2_GENERATEDINPUT'!$C:$G,3,FALSE)</f>
        <v>0.6</v>
      </c>
    </row>
    <row r="69" spans="1:14" x14ac:dyDescent="0.25">
      <c r="A69" t="str">
        <f>'R2_Judge'!AF:AF</f>
        <v>3TVSS0C0E2WZH9B7RI4C7NXJJHDTWG</v>
      </c>
      <c r="B69" t="str">
        <f>'R2_Judge'!AG:AG</f>
        <v>What do you want to do?</v>
      </c>
      <c r="C69" t="str">
        <f>'R2_Judge'!P:P</f>
        <v>A39PQOGN8NIWNA</v>
      </c>
      <c r="D69" t="str">
        <f>'R2_Judge'!AL:AL</f>
        <v>male</v>
      </c>
      <c r="E69" t="str">
        <f>'R2_Judge'!AM:AM</f>
        <v>profession</v>
      </c>
      <c r="F69" t="str">
        <f>'R2_Judge'!AH:AH</f>
        <v>26-35</v>
      </c>
      <c r="G69" t="str">
        <f>'R2_Judge'!AJ:AJ</f>
        <v>moderately</v>
      </c>
      <c r="H69" t="str">
        <f>VLOOKUP($A:$A,'R2P1_ACCEPTEDOUTPUT'!$O:$BK,2,FALSE)</f>
        <v>A3PYFNAED6X1BL</v>
      </c>
      <c r="I69" t="str">
        <f>VLOOKUP($A:$A,'R2P1_ACCEPTEDOUTPUT'!$O:$BK,26,FALSE)</f>
        <v>female</v>
      </c>
      <c r="J69" t="str">
        <f>VLOOKUP($A:$A,'R2P1_ACCEPTEDOUTPUT'!$O:$BK,28,FALSE)</f>
        <v>native</v>
      </c>
      <c r="K69" t="str">
        <f>VLOOKUP($A:$A,'R2P1_ACCEPTEDOUTPUT'!$O:$BK,19,FALSE)</f>
        <v>26-35</v>
      </c>
      <c r="L69">
        <f>VLOOKUP($A:$A&amp;LEFT($B:$B,10),'R2P2_GENERATEDINPUT'!$C:$G,4,FALSE)</f>
        <v>1</v>
      </c>
      <c r="M69">
        <f>VLOOKUP($A:$A&amp;LEFT($B:$B,10),'R2P2_GENERATEDINPUT'!$C:$G,5,FALSE)</f>
        <v>13</v>
      </c>
      <c r="N69">
        <f>VLOOKUP($A:$A&amp;LEFT($B:$B,10),'R2P2_GENERATEDINPUT'!$C:$G,3,FALSE)</f>
        <v>0.6</v>
      </c>
    </row>
    <row r="70" spans="1:14" x14ac:dyDescent="0.25">
      <c r="A70" t="str">
        <f>'R2_Judge'!AF:AF</f>
        <v>3TVSS0C0E2WZH9B7RI4C7NXJJHDTWG</v>
      </c>
      <c r="B70" t="str">
        <f>'R2_Judge'!AG:AG</f>
        <v>What do you want to do?</v>
      </c>
      <c r="C70" t="str">
        <f>'R2_Judge'!P:P</f>
        <v>A2T5DC2TXEEMBV</v>
      </c>
      <c r="D70" t="str">
        <f>'R2_Judge'!AL:AL</f>
        <v>male</v>
      </c>
      <c r="E70" t="str">
        <f>'R2_Judge'!AM:AM</f>
        <v>profession</v>
      </c>
      <c r="F70" t="str">
        <f>'R2_Judge'!AH:AH</f>
        <v>18-25</v>
      </c>
      <c r="G70" t="str">
        <f>'R2_Judge'!AJ:AJ</f>
        <v>moderately</v>
      </c>
      <c r="H70" t="str">
        <f>VLOOKUP($A:$A,'R2P1_ACCEPTEDOUTPUT'!$O:$BK,2,FALSE)</f>
        <v>A3PYFNAED6X1BL</v>
      </c>
      <c r="I70" t="str">
        <f>VLOOKUP($A:$A,'R2P1_ACCEPTEDOUTPUT'!$O:$BK,26,FALSE)</f>
        <v>female</v>
      </c>
      <c r="J70" t="str">
        <f>VLOOKUP($A:$A,'R2P1_ACCEPTEDOUTPUT'!$O:$BK,28,FALSE)</f>
        <v>native</v>
      </c>
      <c r="K70" t="str">
        <f>VLOOKUP($A:$A,'R2P1_ACCEPTEDOUTPUT'!$O:$BK,19,FALSE)</f>
        <v>26-35</v>
      </c>
      <c r="L70">
        <f>VLOOKUP($A:$A&amp;LEFT($B:$B,10),'R2P2_GENERATEDINPUT'!$C:$G,4,FALSE)</f>
        <v>1</v>
      </c>
      <c r="M70">
        <f>VLOOKUP($A:$A&amp;LEFT($B:$B,10),'R2P2_GENERATEDINPUT'!$C:$G,5,FALSE)</f>
        <v>13</v>
      </c>
      <c r="N70">
        <f>VLOOKUP($A:$A&amp;LEFT($B:$B,10),'R2P2_GENERATEDINPUT'!$C:$G,3,FALSE)</f>
        <v>0.6</v>
      </c>
    </row>
    <row r="71" spans="1:14" x14ac:dyDescent="0.25">
      <c r="A71" t="str">
        <f>'R2_Judge'!AF:AF</f>
        <v>3TVSS0C0E2WZH9B7RI4C7NXJJHDTWG</v>
      </c>
      <c r="B71" t="str">
        <f>'R2_Judge'!AG:AG</f>
        <v>Ok. See you then.</v>
      </c>
      <c r="C71" t="str">
        <f>'R2_Judge'!P:P</f>
        <v>A37PO5YNKE5D97</v>
      </c>
      <c r="D71" t="str">
        <f>'R2_Judge'!AL:AL</f>
        <v>female</v>
      </c>
      <c r="E71" t="str">
        <f>'R2_Judge'!AM:AM</f>
        <v>native</v>
      </c>
      <c r="F71" t="str">
        <f>'R2_Judge'!AH:AH</f>
        <v>26-35</v>
      </c>
      <c r="G71" t="str">
        <f>'R2_Judge'!AJ:AJ</f>
        <v>slightly</v>
      </c>
      <c r="H71" t="str">
        <f>VLOOKUP($A:$A,'R2P1_ACCEPTEDOUTPUT'!$O:$BK,2,FALSE)</f>
        <v>A3PYFNAED6X1BL</v>
      </c>
      <c r="I71" t="str">
        <f>VLOOKUP($A:$A,'R2P1_ACCEPTEDOUTPUT'!$O:$BK,26,FALSE)</f>
        <v>female</v>
      </c>
      <c r="J71" t="str">
        <f>VLOOKUP($A:$A,'R2P1_ACCEPTEDOUTPUT'!$O:$BK,28,FALSE)</f>
        <v>native</v>
      </c>
      <c r="K71" t="str">
        <f>VLOOKUP($A:$A,'R2P1_ACCEPTEDOUTPUT'!$O:$BK,19,FALSE)</f>
        <v>26-35</v>
      </c>
      <c r="L71">
        <f>VLOOKUP($A:$A&amp;LEFT($B:$B,10),'R2P2_GENERATEDINPUT'!$C:$G,4,FALSE)</f>
        <v>0</v>
      </c>
      <c r="M71">
        <f>VLOOKUP($A:$A&amp;LEFT($B:$B,10),'R2P2_GENERATEDINPUT'!$C:$G,5,FALSE)</f>
        <v>14</v>
      </c>
      <c r="N71">
        <f>VLOOKUP($A:$A&amp;LEFT($B:$B,10),'R2P2_GENERATEDINPUT'!$C:$G,3,FALSE)</f>
        <v>0.6</v>
      </c>
    </row>
    <row r="72" spans="1:14" x14ac:dyDescent="0.25">
      <c r="A72" t="str">
        <f>'R2_Judge'!AF:AF</f>
        <v>3TVSS0C0E2WZH9B7RI4C7NXJJHDTWG</v>
      </c>
      <c r="B72" t="str">
        <f>'R2_Judge'!AG:AG</f>
        <v>Ok. See you then.</v>
      </c>
      <c r="C72" t="str">
        <f>'R2_Judge'!P:P</f>
        <v>AS7IGPU2RHT6I</v>
      </c>
      <c r="D72" t="str">
        <f>'R2_Judge'!AL:AL</f>
        <v>female</v>
      </c>
      <c r="E72" t="str">
        <f>'R2_Judge'!AM:AM</f>
        <v>native</v>
      </c>
      <c r="F72" t="str">
        <f>'R2_Judge'!AH:AH</f>
        <v>26-35</v>
      </c>
      <c r="G72" t="str">
        <f>'R2_Judge'!AJ:AJ</f>
        <v>extremely</v>
      </c>
      <c r="H72" t="str">
        <f>VLOOKUP($A:$A,'R2P1_ACCEPTEDOUTPUT'!$O:$BK,2,FALSE)</f>
        <v>A3PYFNAED6X1BL</v>
      </c>
      <c r="I72" t="str">
        <f>VLOOKUP($A:$A,'R2P1_ACCEPTEDOUTPUT'!$O:$BK,26,FALSE)</f>
        <v>female</v>
      </c>
      <c r="J72" t="str">
        <f>VLOOKUP($A:$A,'R2P1_ACCEPTEDOUTPUT'!$O:$BK,28,FALSE)</f>
        <v>native</v>
      </c>
      <c r="K72" t="str">
        <f>VLOOKUP($A:$A,'R2P1_ACCEPTEDOUTPUT'!$O:$BK,19,FALSE)</f>
        <v>26-35</v>
      </c>
      <c r="L72">
        <f>VLOOKUP($A:$A&amp;LEFT($B:$B,10),'R2P2_GENERATEDINPUT'!$C:$G,4,FALSE)</f>
        <v>0</v>
      </c>
      <c r="M72">
        <f>VLOOKUP($A:$A&amp;LEFT($B:$B,10),'R2P2_GENERATEDINPUT'!$C:$G,5,FALSE)</f>
        <v>14</v>
      </c>
      <c r="N72">
        <f>VLOOKUP($A:$A&amp;LEFT($B:$B,10),'R2P2_GENERATEDINPUT'!$C:$G,3,FALSE)</f>
        <v>0.6</v>
      </c>
    </row>
    <row r="73" spans="1:14" x14ac:dyDescent="0.25">
      <c r="A73" t="str">
        <f>'R2_Judge'!AF:AF</f>
        <v>3TVSS0C0E2WZH9B7RI4C7NXJJHDTWG</v>
      </c>
      <c r="B73" t="str">
        <f>'R2_Judge'!AG:AG</f>
        <v>Ok. See you then.</v>
      </c>
      <c r="C73" t="str">
        <f>'R2_Judge'!P:P</f>
        <v>APEB5ERGCYP6D</v>
      </c>
      <c r="D73" t="str">
        <f>'R2_Judge'!AL:AL</f>
        <v>male</v>
      </c>
      <c r="E73" t="str">
        <f>'R2_Judge'!AM:AM</f>
        <v>profession</v>
      </c>
      <c r="F73" t="str">
        <f>'R2_Judge'!AH:AH</f>
        <v>26-35</v>
      </c>
      <c r="G73" t="str">
        <f>'R2_Judge'!AJ:AJ</f>
        <v>moderately</v>
      </c>
      <c r="H73" t="str">
        <f>VLOOKUP($A:$A,'R2P1_ACCEPTEDOUTPUT'!$O:$BK,2,FALSE)</f>
        <v>A3PYFNAED6X1BL</v>
      </c>
      <c r="I73" t="str">
        <f>VLOOKUP($A:$A,'R2P1_ACCEPTEDOUTPUT'!$O:$BK,26,FALSE)</f>
        <v>female</v>
      </c>
      <c r="J73" t="str">
        <f>VLOOKUP($A:$A,'R2P1_ACCEPTEDOUTPUT'!$O:$BK,28,FALSE)</f>
        <v>native</v>
      </c>
      <c r="K73" t="str">
        <f>VLOOKUP($A:$A,'R2P1_ACCEPTEDOUTPUT'!$O:$BK,19,FALSE)</f>
        <v>26-35</v>
      </c>
      <c r="L73">
        <f>VLOOKUP($A:$A&amp;LEFT($B:$B,10),'R2P2_GENERATEDINPUT'!$C:$G,4,FALSE)</f>
        <v>0</v>
      </c>
      <c r="M73">
        <f>VLOOKUP($A:$A&amp;LEFT($B:$B,10),'R2P2_GENERATEDINPUT'!$C:$G,5,FALSE)</f>
        <v>14</v>
      </c>
      <c r="N73">
        <f>VLOOKUP($A:$A&amp;LEFT($B:$B,10),'R2P2_GENERATEDINPUT'!$C:$G,3,FALSE)</f>
        <v>0.6</v>
      </c>
    </row>
    <row r="74" spans="1:14" x14ac:dyDescent="0.25">
      <c r="A74" t="str">
        <f>'R2_Judge'!AF:AF</f>
        <v>3WS1NTTKEZ8WQESL3R62JO9ER3J0F6</v>
      </c>
      <c r="B74" t="str">
        <f>'R2_Judge'!AG:AG</f>
        <v>i'll help you clean it when i get home.</v>
      </c>
      <c r="C74" t="str">
        <f>'R2_Judge'!P:P</f>
        <v>A3IHT9LDUJNP3E</v>
      </c>
      <c r="D74" t="str">
        <f>'R2_Judge'!AL:AL</f>
        <v>male</v>
      </c>
      <c r="E74" t="str">
        <f>'R2_Judge'!AM:AM</f>
        <v>profession</v>
      </c>
      <c r="F74" t="str">
        <f>'R2_Judge'!AH:AH</f>
        <v>26-35</v>
      </c>
      <c r="G74" t="str">
        <f>'R2_Judge'!AJ:AJ</f>
        <v>very</v>
      </c>
      <c r="H74" t="str">
        <f>VLOOKUP($A:$A,'R2P1_ACCEPTEDOUTPUT'!$O:$BK,2,FALSE)</f>
        <v>A267GLM78AMQ75</v>
      </c>
      <c r="I74" t="str">
        <f>VLOOKUP($A:$A,'R2P1_ACCEPTEDOUTPUT'!$O:$BK,26,FALSE)</f>
        <v>male</v>
      </c>
      <c r="J74" t="str">
        <f>VLOOKUP($A:$A,'R2P1_ACCEPTEDOUTPUT'!$O:$BK,28,FALSE)</f>
        <v>native</v>
      </c>
      <c r="K74" t="str">
        <f>VLOOKUP($A:$A,'R2P1_ACCEPTEDOUTPUT'!$O:$BK,19,FALSE)</f>
        <v>26-35</v>
      </c>
      <c r="L74">
        <f>VLOOKUP($A:$A&amp;LEFT($B:$B,10),'R2P2_GENERATEDINPUT'!$C:$G,4,FALSE)</f>
        <v>1</v>
      </c>
      <c r="M74">
        <f>VLOOKUP($A:$A&amp;LEFT($B:$B,10),'R2P2_GENERATEDINPUT'!$C:$G,5,FALSE)</f>
        <v>1</v>
      </c>
      <c r="N74">
        <f>VLOOKUP($A:$A&amp;LEFT($B:$B,10),'R2P2_GENERATEDINPUT'!$C:$G,3,FALSE)</f>
        <v>0.8</v>
      </c>
    </row>
    <row r="75" spans="1:14" x14ac:dyDescent="0.25">
      <c r="A75" t="str">
        <f>'R2_Judge'!AF:AF</f>
        <v>3WS1NTTKEZ8WQESL3R62JO9ER3J0F6</v>
      </c>
      <c r="B75" t="str">
        <f>'R2_Judge'!AG:AG</f>
        <v>i'll help you clean it when i get home.</v>
      </c>
      <c r="C75" t="str">
        <f>'R2_Judge'!P:P</f>
        <v>A19KWRLD7P57VJ</v>
      </c>
      <c r="D75" t="str">
        <f>'R2_Judge'!AL:AL</f>
        <v>male</v>
      </c>
      <c r="E75" t="str">
        <f>'R2_Judge'!AM:AM</f>
        <v>native</v>
      </c>
      <c r="F75" t="str">
        <f>'R2_Judge'!AH:AH</f>
        <v>26-35</v>
      </c>
      <c r="G75" t="str">
        <f>'R2_Judge'!AJ:AJ</f>
        <v>very</v>
      </c>
      <c r="H75" t="str">
        <f>VLOOKUP($A:$A,'R2P1_ACCEPTEDOUTPUT'!$O:$BK,2,FALSE)</f>
        <v>A267GLM78AMQ75</v>
      </c>
      <c r="I75" t="str">
        <f>VLOOKUP($A:$A,'R2P1_ACCEPTEDOUTPUT'!$O:$BK,26,FALSE)</f>
        <v>male</v>
      </c>
      <c r="J75" t="str">
        <f>VLOOKUP($A:$A,'R2P1_ACCEPTEDOUTPUT'!$O:$BK,28,FALSE)</f>
        <v>native</v>
      </c>
      <c r="K75" t="str">
        <f>VLOOKUP($A:$A,'R2P1_ACCEPTEDOUTPUT'!$O:$BK,19,FALSE)</f>
        <v>26-35</v>
      </c>
      <c r="L75">
        <f>VLOOKUP($A:$A&amp;LEFT($B:$B,10),'R2P2_GENERATEDINPUT'!$C:$G,4,FALSE)</f>
        <v>1</v>
      </c>
      <c r="M75">
        <f>VLOOKUP($A:$A&amp;LEFT($B:$B,10),'R2P2_GENERATEDINPUT'!$C:$G,5,FALSE)</f>
        <v>1</v>
      </c>
      <c r="N75">
        <f>VLOOKUP($A:$A&amp;LEFT($B:$B,10),'R2P2_GENERATEDINPUT'!$C:$G,3,FALSE)</f>
        <v>0.8</v>
      </c>
    </row>
    <row r="76" spans="1:14" x14ac:dyDescent="0.25">
      <c r="A76" t="str">
        <f>'R2_Judge'!AF:AF</f>
        <v>3WS1NTTKEZ8WQESL3R62JO9ER3J0F6</v>
      </c>
      <c r="B76" t="str">
        <f>'R2_Judge'!AG:AG</f>
        <v>i'll help you clean it when i get home.</v>
      </c>
      <c r="C76" t="str">
        <f>'R2_Judge'!P:P</f>
        <v>APEB5ERGCYP6D</v>
      </c>
      <c r="D76" t="str">
        <f>'R2_Judge'!AL:AL</f>
        <v>male</v>
      </c>
      <c r="E76" t="str">
        <f>'R2_Judge'!AM:AM</f>
        <v>profession</v>
      </c>
      <c r="F76" t="str">
        <f>'R2_Judge'!AH:AH</f>
        <v>26-35</v>
      </c>
      <c r="G76" t="str">
        <f>'R2_Judge'!AJ:AJ</f>
        <v>moderately</v>
      </c>
      <c r="H76" t="str">
        <f>VLOOKUP($A:$A,'R2P1_ACCEPTEDOUTPUT'!$O:$BK,2,FALSE)</f>
        <v>A267GLM78AMQ75</v>
      </c>
      <c r="I76" t="str">
        <f>VLOOKUP($A:$A,'R2P1_ACCEPTEDOUTPUT'!$O:$BK,26,FALSE)</f>
        <v>male</v>
      </c>
      <c r="J76" t="str">
        <f>VLOOKUP($A:$A,'R2P1_ACCEPTEDOUTPUT'!$O:$BK,28,FALSE)</f>
        <v>native</v>
      </c>
      <c r="K76" t="str">
        <f>VLOOKUP($A:$A,'R2P1_ACCEPTEDOUTPUT'!$O:$BK,19,FALSE)</f>
        <v>26-35</v>
      </c>
      <c r="L76">
        <f>VLOOKUP($A:$A&amp;LEFT($B:$B,10),'R2P2_GENERATEDINPUT'!$C:$G,4,FALSE)</f>
        <v>1</v>
      </c>
      <c r="M76">
        <f>VLOOKUP($A:$A&amp;LEFT($B:$B,10),'R2P2_GENERATEDINPUT'!$C:$G,5,FALSE)</f>
        <v>1</v>
      </c>
      <c r="N76">
        <f>VLOOKUP($A:$A&amp;LEFT($B:$B,10),'R2P2_GENERATEDINPUT'!$C:$G,3,FALSE)</f>
        <v>0.8</v>
      </c>
    </row>
    <row r="77" spans="1:14" x14ac:dyDescent="0.25">
      <c r="A77" t="str">
        <f>'R2_Judge'!AF:AF</f>
        <v>3TVSS0C0E2WZH9B7RI4C7NXJJHDTWG</v>
      </c>
      <c r="B77" t="str">
        <f>'R2_Judge'!AG:AG</f>
        <v>Is there anything I can do to help?</v>
      </c>
      <c r="C77" t="str">
        <f>'R2_Judge'!P:P</f>
        <v>A1OK974KXKO6FJ</v>
      </c>
      <c r="D77" t="str">
        <f>'R2_Judge'!AL:AL</f>
        <v>male</v>
      </c>
      <c r="E77" t="str">
        <f>'R2_Judge'!AM:AM</f>
        <v>native</v>
      </c>
      <c r="F77" t="str">
        <f>'R2_Judge'!AH:AH</f>
        <v>36-45</v>
      </c>
      <c r="G77" t="str">
        <f>'R2_Judge'!AJ:AJ</f>
        <v>extremely</v>
      </c>
      <c r="H77" t="str">
        <f>VLOOKUP($A:$A,'R2P1_ACCEPTEDOUTPUT'!$O:$BK,2,FALSE)</f>
        <v>A3PYFNAED6X1BL</v>
      </c>
      <c r="I77" t="str">
        <f>VLOOKUP($A:$A,'R2P1_ACCEPTEDOUTPUT'!$O:$BK,26,FALSE)</f>
        <v>female</v>
      </c>
      <c r="J77" t="str">
        <f>VLOOKUP($A:$A,'R2P1_ACCEPTEDOUTPUT'!$O:$BK,28,FALSE)</f>
        <v>native</v>
      </c>
      <c r="K77" t="str">
        <f>VLOOKUP($A:$A,'R2P1_ACCEPTEDOUTPUT'!$O:$BK,19,FALSE)</f>
        <v>26-35</v>
      </c>
      <c r="L77">
        <f>VLOOKUP($A:$A&amp;LEFT($B:$B,10),'R2P2_GENERATEDINPUT'!$C:$G,4,FALSE)</f>
        <v>1</v>
      </c>
      <c r="M77">
        <f>VLOOKUP($A:$A&amp;LEFT($B:$B,10),'R2P2_GENERATEDINPUT'!$C:$G,5,FALSE)</f>
        <v>15</v>
      </c>
      <c r="N77">
        <f>VLOOKUP($A:$A&amp;LEFT($B:$B,10),'R2P2_GENERATEDINPUT'!$C:$G,3,FALSE)</f>
        <v>0.6</v>
      </c>
    </row>
    <row r="78" spans="1:14" x14ac:dyDescent="0.25">
      <c r="A78" t="str">
        <f>'R2_Judge'!AF:AF</f>
        <v>3TVSS0C0E2WZH9B7RI4C7NXJJHDTWG</v>
      </c>
      <c r="B78" t="str">
        <f>'R2_Judge'!AG:AG</f>
        <v>Is there anything I can do to help?</v>
      </c>
      <c r="C78" t="str">
        <f>'R2_Judge'!P:P</f>
        <v>A1OSRB1Q63XXWZ</v>
      </c>
      <c r="D78" t="str">
        <f>'R2_Judge'!AL:AL</f>
        <v>female</v>
      </c>
      <c r="E78" t="str">
        <f>'R2_Judge'!AM:AM</f>
        <v>native</v>
      </c>
      <c r="F78" t="str">
        <f>'R2_Judge'!AH:AH</f>
        <v>56-65</v>
      </c>
      <c r="G78" t="str">
        <f>'R2_Judge'!AJ:AJ</f>
        <v>moderately</v>
      </c>
      <c r="H78" t="str">
        <f>VLOOKUP($A:$A,'R2P1_ACCEPTEDOUTPUT'!$O:$BK,2,FALSE)</f>
        <v>A3PYFNAED6X1BL</v>
      </c>
      <c r="I78" t="str">
        <f>VLOOKUP($A:$A,'R2P1_ACCEPTEDOUTPUT'!$O:$BK,26,FALSE)</f>
        <v>female</v>
      </c>
      <c r="J78" t="str">
        <f>VLOOKUP($A:$A,'R2P1_ACCEPTEDOUTPUT'!$O:$BK,28,FALSE)</f>
        <v>native</v>
      </c>
      <c r="K78" t="str">
        <f>VLOOKUP($A:$A,'R2P1_ACCEPTEDOUTPUT'!$O:$BK,19,FALSE)</f>
        <v>26-35</v>
      </c>
      <c r="L78">
        <f>VLOOKUP($A:$A&amp;LEFT($B:$B,10),'R2P2_GENERATEDINPUT'!$C:$G,4,FALSE)</f>
        <v>1</v>
      </c>
      <c r="M78">
        <f>VLOOKUP($A:$A&amp;LEFT($B:$B,10),'R2P2_GENERATEDINPUT'!$C:$G,5,FALSE)</f>
        <v>15</v>
      </c>
      <c r="N78">
        <f>VLOOKUP($A:$A&amp;LEFT($B:$B,10),'R2P2_GENERATEDINPUT'!$C:$G,3,FALSE)</f>
        <v>0.6</v>
      </c>
    </row>
    <row r="79" spans="1:14" x14ac:dyDescent="0.25">
      <c r="A79" t="str">
        <f>'R2_Judge'!AF:AF</f>
        <v>3TVSS0C0E2WZH9B7RI4C7NXJJHDTWG</v>
      </c>
      <c r="B79" t="str">
        <f>'R2_Judge'!AG:AG</f>
        <v>Is there anything I can do to help?</v>
      </c>
      <c r="C79" t="str">
        <f>'R2_Judge'!P:P</f>
        <v>A1T02KY1E9YI3I</v>
      </c>
      <c r="D79" t="str">
        <f>'R2_Judge'!AL:AL</f>
        <v>male</v>
      </c>
      <c r="E79" t="str">
        <f>'R2_Judge'!AM:AM</f>
        <v>profession</v>
      </c>
      <c r="F79" t="str">
        <f>'R2_Judge'!AH:AH</f>
        <v>26-35</v>
      </c>
      <c r="G79" t="str">
        <f>'R2_Judge'!AJ:AJ</f>
        <v>slightly</v>
      </c>
      <c r="H79" t="str">
        <f>VLOOKUP($A:$A,'R2P1_ACCEPTEDOUTPUT'!$O:$BK,2,FALSE)</f>
        <v>A3PYFNAED6X1BL</v>
      </c>
      <c r="I79" t="str">
        <f>VLOOKUP($A:$A,'R2P1_ACCEPTEDOUTPUT'!$O:$BK,26,FALSE)</f>
        <v>female</v>
      </c>
      <c r="J79" t="str">
        <f>VLOOKUP($A:$A,'R2P1_ACCEPTEDOUTPUT'!$O:$BK,28,FALSE)</f>
        <v>native</v>
      </c>
      <c r="K79" t="str">
        <f>VLOOKUP($A:$A,'R2P1_ACCEPTEDOUTPUT'!$O:$BK,19,FALSE)</f>
        <v>26-35</v>
      </c>
      <c r="L79">
        <f>VLOOKUP($A:$A&amp;LEFT($B:$B,10),'R2P2_GENERATEDINPUT'!$C:$G,4,FALSE)</f>
        <v>1</v>
      </c>
      <c r="M79">
        <f>VLOOKUP($A:$A&amp;LEFT($B:$B,10),'R2P2_GENERATEDINPUT'!$C:$G,5,FALSE)</f>
        <v>15</v>
      </c>
      <c r="N79">
        <f>VLOOKUP($A:$A&amp;LEFT($B:$B,10),'R2P2_GENERATEDINPUT'!$C:$G,3,FALSE)</f>
        <v>0.6</v>
      </c>
    </row>
    <row r="80" spans="1:14" x14ac:dyDescent="0.25">
      <c r="A80" t="str">
        <f>'R2_Judge'!AF:AF</f>
        <v>3WS1NTTKEZ8WQESL3R62JO9ER3J0F6</v>
      </c>
      <c r="B80" t="str">
        <f>'R2_Judge'!AG:AG</f>
        <v>sorry mom, i'll take care of it</v>
      </c>
      <c r="C80" t="str">
        <f>'R2_Judge'!P:P</f>
        <v>A3UUH3632AI3ZX</v>
      </c>
      <c r="D80" t="str">
        <f>'R2_Judge'!AL:AL</f>
        <v>female</v>
      </c>
      <c r="E80" t="str">
        <f>'R2_Judge'!AM:AM</f>
        <v>native</v>
      </c>
      <c r="F80" t="str">
        <f>'R2_Judge'!AH:AH</f>
        <v>26-35</v>
      </c>
      <c r="G80" t="str">
        <f>'R2_Judge'!AJ:AJ</f>
        <v>very</v>
      </c>
      <c r="H80" t="str">
        <f>VLOOKUP($A:$A,'R2P1_ACCEPTEDOUTPUT'!$O:$BK,2,FALSE)</f>
        <v>A267GLM78AMQ75</v>
      </c>
      <c r="I80" t="str">
        <f>VLOOKUP($A:$A,'R2P1_ACCEPTEDOUTPUT'!$O:$BK,26,FALSE)</f>
        <v>male</v>
      </c>
      <c r="J80" t="str">
        <f>VLOOKUP($A:$A,'R2P1_ACCEPTEDOUTPUT'!$O:$BK,28,FALSE)</f>
        <v>native</v>
      </c>
      <c r="K80" t="str">
        <f>VLOOKUP($A:$A,'R2P1_ACCEPTEDOUTPUT'!$O:$BK,19,FALSE)</f>
        <v>26-35</v>
      </c>
      <c r="L80">
        <f>VLOOKUP($A:$A&amp;LEFT($B:$B,10),'R2P2_GENERATEDINPUT'!$C:$G,4,FALSE)</f>
        <v>1</v>
      </c>
      <c r="M80">
        <f>VLOOKUP($A:$A&amp;LEFT($B:$B,10),'R2P2_GENERATEDINPUT'!$C:$G,5,FALSE)</f>
        <v>2</v>
      </c>
      <c r="N80">
        <f>VLOOKUP($A:$A&amp;LEFT($B:$B,10),'R2P2_GENERATEDINPUT'!$C:$G,3,FALSE)</f>
        <v>0.8</v>
      </c>
    </row>
    <row r="81" spans="1:14" x14ac:dyDescent="0.25">
      <c r="A81" t="str">
        <f>'R2_Judge'!AF:AF</f>
        <v>3WS1NTTKEZ8WQESL3R62JO9ER3J0F6</v>
      </c>
      <c r="B81" t="str">
        <f>'R2_Judge'!AG:AG</f>
        <v>sorry mom, i'll take care of it</v>
      </c>
      <c r="C81" t="str">
        <f>'R2_Judge'!P:P</f>
        <v>A3PJ51GS2AKBO6</v>
      </c>
      <c r="D81" t="str">
        <f>'R2_Judge'!AL:AL</f>
        <v>male</v>
      </c>
      <c r="E81" t="str">
        <f>'R2_Judge'!AM:AM</f>
        <v>native</v>
      </c>
      <c r="F81" t="str">
        <f>'R2_Judge'!AH:AH</f>
        <v>26-35</v>
      </c>
      <c r="G81" t="str">
        <f>'R2_Judge'!AJ:AJ</f>
        <v>moderately</v>
      </c>
      <c r="H81" t="str">
        <f>VLOOKUP($A:$A,'R2P1_ACCEPTEDOUTPUT'!$O:$BK,2,FALSE)</f>
        <v>A267GLM78AMQ75</v>
      </c>
      <c r="I81" t="str">
        <f>VLOOKUP($A:$A,'R2P1_ACCEPTEDOUTPUT'!$O:$BK,26,FALSE)</f>
        <v>male</v>
      </c>
      <c r="J81" t="str">
        <f>VLOOKUP($A:$A,'R2P1_ACCEPTEDOUTPUT'!$O:$BK,28,FALSE)</f>
        <v>native</v>
      </c>
      <c r="K81" t="str">
        <f>VLOOKUP($A:$A,'R2P1_ACCEPTEDOUTPUT'!$O:$BK,19,FALSE)</f>
        <v>26-35</v>
      </c>
      <c r="L81">
        <f>VLOOKUP($A:$A&amp;LEFT($B:$B,10),'R2P2_GENERATEDINPUT'!$C:$G,4,FALSE)</f>
        <v>1</v>
      </c>
      <c r="M81">
        <f>VLOOKUP($A:$A&amp;LEFT($B:$B,10),'R2P2_GENERATEDINPUT'!$C:$G,5,FALSE)</f>
        <v>2</v>
      </c>
      <c r="N81">
        <f>VLOOKUP($A:$A&amp;LEFT($B:$B,10),'R2P2_GENERATEDINPUT'!$C:$G,3,FALSE)</f>
        <v>0.8</v>
      </c>
    </row>
    <row r="82" spans="1:14" x14ac:dyDescent="0.25">
      <c r="A82" t="str">
        <f>'R2_Judge'!AF:AF</f>
        <v>3WS1NTTKEZ8WQESL3R62JO9ER3J0F6</v>
      </c>
      <c r="B82" t="str">
        <f>'R2_Judge'!AG:AG</f>
        <v>sorry mom, i'll take care of it</v>
      </c>
      <c r="C82" t="str">
        <f>'R2_Judge'!P:P</f>
        <v>ACDX50KGPE97I</v>
      </c>
      <c r="D82" t="str">
        <f>'R2_Judge'!AL:AL</f>
        <v>male</v>
      </c>
      <c r="E82" t="str">
        <f>'R2_Judge'!AM:AM</f>
        <v>native</v>
      </c>
      <c r="F82" t="str">
        <f>'R2_Judge'!AH:AH</f>
        <v>26-35</v>
      </c>
      <c r="G82" t="str">
        <f>'R2_Judge'!AJ:AJ</f>
        <v>moderately</v>
      </c>
      <c r="H82" t="str">
        <f>VLOOKUP($A:$A,'R2P1_ACCEPTEDOUTPUT'!$O:$BK,2,FALSE)</f>
        <v>A267GLM78AMQ75</v>
      </c>
      <c r="I82" t="str">
        <f>VLOOKUP($A:$A,'R2P1_ACCEPTEDOUTPUT'!$O:$BK,26,FALSE)</f>
        <v>male</v>
      </c>
      <c r="J82" t="str">
        <f>VLOOKUP($A:$A,'R2P1_ACCEPTEDOUTPUT'!$O:$BK,28,FALSE)</f>
        <v>native</v>
      </c>
      <c r="K82" t="str">
        <f>VLOOKUP($A:$A,'R2P1_ACCEPTEDOUTPUT'!$O:$BK,19,FALSE)</f>
        <v>26-35</v>
      </c>
      <c r="L82">
        <f>VLOOKUP($A:$A&amp;LEFT($B:$B,10),'R2P2_GENERATEDINPUT'!$C:$G,4,FALSE)</f>
        <v>1</v>
      </c>
      <c r="M82">
        <f>VLOOKUP($A:$A&amp;LEFT($B:$B,10),'R2P2_GENERATEDINPUT'!$C:$G,5,FALSE)</f>
        <v>2</v>
      </c>
      <c r="N82">
        <f>VLOOKUP($A:$A&amp;LEFT($B:$B,10),'R2P2_GENERATEDINPUT'!$C:$G,3,FALSE)</f>
        <v>0.8</v>
      </c>
    </row>
    <row r="83" spans="1:14" x14ac:dyDescent="0.25">
      <c r="A83" t="str">
        <f>'R2_Judge'!AF:AF</f>
        <v>3WS1NTTKEZ8WQESL3R62JO9ER3J0F6</v>
      </c>
      <c r="B83" t="str">
        <f>'R2_Judge'!AG:AG</f>
        <v>just be courteous and don't get fired</v>
      </c>
      <c r="C83" t="str">
        <f>'R2_Judge'!P:P</f>
        <v>A1T02KY1E9YI3I</v>
      </c>
      <c r="D83" t="str">
        <f>'R2_Judge'!AL:AL</f>
        <v>male</v>
      </c>
      <c r="E83" t="str">
        <f>'R2_Judge'!AM:AM</f>
        <v>profession</v>
      </c>
      <c r="F83" t="str">
        <f>'R2_Judge'!AH:AH</f>
        <v>26-35</v>
      </c>
      <c r="G83" t="str">
        <f>'R2_Judge'!AJ:AJ</f>
        <v>moderately</v>
      </c>
      <c r="H83" t="str">
        <f>VLOOKUP($A:$A,'R2P1_ACCEPTEDOUTPUT'!$O:$BK,2,FALSE)</f>
        <v>A267GLM78AMQ75</v>
      </c>
      <c r="I83" t="str">
        <f>VLOOKUP($A:$A,'R2P1_ACCEPTEDOUTPUT'!$O:$BK,26,FALSE)</f>
        <v>male</v>
      </c>
      <c r="J83" t="str">
        <f>VLOOKUP($A:$A,'R2P1_ACCEPTEDOUTPUT'!$O:$BK,28,FALSE)</f>
        <v>native</v>
      </c>
      <c r="K83" t="str">
        <f>VLOOKUP($A:$A,'R2P1_ACCEPTEDOUTPUT'!$O:$BK,19,FALSE)</f>
        <v>26-35</v>
      </c>
      <c r="L83">
        <f>VLOOKUP($A:$A&amp;LEFT($B:$B,10),'R2P2_GENERATEDINPUT'!$C:$G,4,FALSE)</f>
        <v>1</v>
      </c>
      <c r="M83">
        <f>VLOOKUP($A:$A&amp;LEFT($B:$B,10),'R2P2_GENERATEDINPUT'!$C:$G,5,FALSE)</f>
        <v>3</v>
      </c>
      <c r="N83">
        <f>VLOOKUP($A:$A&amp;LEFT($B:$B,10),'R2P2_GENERATEDINPUT'!$C:$G,3,FALSE)</f>
        <v>0.8</v>
      </c>
    </row>
    <row r="84" spans="1:14" x14ac:dyDescent="0.25">
      <c r="A84" t="str">
        <f>'R2_Judge'!AF:AF</f>
        <v>3WS1NTTKEZ8WQESL3R62JO9ER3J0F6</v>
      </c>
      <c r="B84" t="str">
        <f>'R2_Judge'!AG:AG</f>
        <v>just be courteous and don't get fired</v>
      </c>
      <c r="C84" t="str">
        <f>'R2_Judge'!P:P</f>
        <v>A3PJ51GS2AKBO6</v>
      </c>
      <c r="D84" t="str">
        <f>'R2_Judge'!AL:AL</f>
        <v>male</v>
      </c>
      <c r="E84" t="str">
        <f>'R2_Judge'!AM:AM</f>
        <v>native</v>
      </c>
      <c r="F84" t="str">
        <f>'R2_Judge'!AH:AH</f>
        <v>26-35</v>
      </c>
      <c r="G84" t="str">
        <f>'R2_Judge'!AJ:AJ</f>
        <v>slightly</v>
      </c>
      <c r="H84" t="str">
        <f>VLOOKUP($A:$A,'R2P1_ACCEPTEDOUTPUT'!$O:$BK,2,FALSE)</f>
        <v>A267GLM78AMQ75</v>
      </c>
      <c r="I84" t="str">
        <f>VLOOKUP($A:$A,'R2P1_ACCEPTEDOUTPUT'!$O:$BK,26,FALSE)</f>
        <v>male</v>
      </c>
      <c r="J84" t="str">
        <f>VLOOKUP($A:$A,'R2P1_ACCEPTEDOUTPUT'!$O:$BK,28,FALSE)</f>
        <v>native</v>
      </c>
      <c r="K84" t="str">
        <f>VLOOKUP($A:$A,'R2P1_ACCEPTEDOUTPUT'!$O:$BK,19,FALSE)</f>
        <v>26-35</v>
      </c>
      <c r="L84">
        <f>VLOOKUP($A:$A&amp;LEFT($B:$B,10),'R2P2_GENERATEDINPUT'!$C:$G,4,FALSE)</f>
        <v>1</v>
      </c>
      <c r="M84">
        <f>VLOOKUP($A:$A&amp;LEFT($B:$B,10),'R2P2_GENERATEDINPUT'!$C:$G,5,FALSE)</f>
        <v>3</v>
      </c>
      <c r="N84">
        <f>VLOOKUP($A:$A&amp;LEFT($B:$B,10),'R2P2_GENERATEDINPUT'!$C:$G,3,FALSE)</f>
        <v>0.8</v>
      </c>
    </row>
    <row r="85" spans="1:14" x14ac:dyDescent="0.25">
      <c r="A85" t="str">
        <f>'R2_Judge'!AF:AF</f>
        <v>3WS1NTTKEZ8WQESL3R62JO9ER3J0F6</v>
      </c>
      <c r="B85" t="str">
        <f>'R2_Judge'!AG:AG</f>
        <v>just be courteous and don't get fired</v>
      </c>
      <c r="C85" t="str">
        <f>'R2_Judge'!P:P</f>
        <v>A2T5DC2TXEEMBV</v>
      </c>
      <c r="D85" t="str">
        <f>'R2_Judge'!AL:AL</f>
        <v>male</v>
      </c>
      <c r="E85" t="str">
        <f>'R2_Judge'!AM:AM</f>
        <v>profession</v>
      </c>
      <c r="F85" t="str">
        <f>'R2_Judge'!AH:AH</f>
        <v>18-25</v>
      </c>
      <c r="G85" t="str">
        <f>'R2_Judge'!AJ:AJ</f>
        <v>moderately</v>
      </c>
      <c r="H85" t="str">
        <f>VLOOKUP($A:$A,'R2P1_ACCEPTEDOUTPUT'!$O:$BK,2,FALSE)</f>
        <v>A267GLM78AMQ75</v>
      </c>
      <c r="I85" t="str">
        <f>VLOOKUP($A:$A,'R2P1_ACCEPTEDOUTPUT'!$O:$BK,26,FALSE)</f>
        <v>male</v>
      </c>
      <c r="J85" t="str">
        <f>VLOOKUP($A:$A,'R2P1_ACCEPTEDOUTPUT'!$O:$BK,28,FALSE)</f>
        <v>native</v>
      </c>
      <c r="K85" t="str">
        <f>VLOOKUP($A:$A,'R2P1_ACCEPTEDOUTPUT'!$O:$BK,19,FALSE)</f>
        <v>26-35</v>
      </c>
      <c r="L85">
        <f>VLOOKUP($A:$A&amp;LEFT($B:$B,10),'R2P2_GENERATEDINPUT'!$C:$G,4,FALSE)</f>
        <v>1</v>
      </c>
      <c r="M85">
        <f>VLOOKUP($A:$A&amp;LEFT($B:$B,10),'R2P2_GENERATEDINPUT'!$C:$G,5,FALSE)</f>
        <v>3</v>
      </c>
      <c r="N85">
        <f>VLOOKUP($A:$A&amp;LEFT($B:$B,10),'R2P2_GENERATEDINPUT'!$C:$G,3,FALSE)</f>
        <v>0.8</v>
      </c>
    </row>
    <row r="86" spans="1:14" x14ac:dyDescent="0.25">
      <c r="A86" t="str">
        <f>'R2_Judge'!AF:AF</f>
        <v>3WS1NTTKEZ8WQESL3R62JO9ER3J0F6</v>
      </c>
      <c r="B86" t="str">
        <f>'R2_Judge'!AG:AG</f>
        <v>Why would anyone tell her and who else did she tell?</v>
      </c>
      <c r="C86" t="str">
        <f>'R2_Judge'!P:P</f>
        <v>APEB5ERGCYP6D</v>
      </c>
      <c r="D86" t="str">
        <f>'R2_Judge'!AL:AL</f>
        <v>male</v>
      </c>
      <c r="E86" t="str">
        <f>'R2_Judge'!AM:AM</f>
        <v>profession</v>
      </c>
      <c r="F86" t="str">
        <f>'R2_Judge'!AH:AH</f>
        <v>26-35</v>
      </c>
      <c r="G86" t="str">
        <f>'R2_Judge'!AJ:AJ</f>
        <v>moderately</v>
      </c>
      <c r="H86" t="str">
        <f>VLOOKUP($A:$A,'R2P1_ACCEPTEDOUTPUT'!$O:$BK,2,FALSE)</f>
        <v>A267GLM78AMQ75</v>
      </c>
      <c r="I86" t="str">
        <f>VLOOKUP($A:$A,'R2P1_ACCEPTEDOUTPUT'!$O:$BK,26,FALSE)</f>
        <v>male</v>
      </c>
      <c r="J86" t="str">
        <f>VLOOKUP($A:$A,'R2P1_ACCEPTEDOUTPUT'!$O:$BK,28,FALSE)</f>
        <v>native</v>
      </c>
      <c r="K86" t="str">
        <f>VLOOKUP($A:$A,'R2P1_ACCEPTEDOUTPUT'!$O:$BK,19,FALSE)</f>
        <v>26-35</v>
      </c>
      <c r="L86">
        <f>VLOOKUP($A:$A&amp;LEFT($B:$B,10),'R2P2_GENERATEDINPUT'!$C:$G,4,FALSE)</f>
        <v>1</v>
      </c>
      <c r="M86">
        <f>VLOOKUP($A:$A&amp;LEFT($B:$B,10),'R2P2_GENERATEDINPUT'!$C:$G,5,FALSE)</f>
        <v>4</v>
      </c>
      <c r="N86">
        <f>VLOOKUP($A:$A&amp;LEFT($B:$B,10),'R2P2_GENERATEDINPUT'!$C:$G,3,FALSE)</f>
        <v>0.8</v>
      </c>
    </row>
    <row r="87" spans="1:14" x14ac:dyDescent="0.25">
      <c r="A87" t="str">
        <f>'R2_Judge'!AF:AF</f>
        <v>3WS1NTTKEZ8WQESL3R62JO9ER3J0F6</v>
      </c>
      <c r="B87" t="str">
        <f>'R2_Judge'!AG:AG</f>
        <v>Why would anyone tell her and who else did she tell?</v>
      </c>
      <c r="C87" t="str">
        <f>'R2_Judge'!P:P</f>
        <v>AM0WOQRVW5NSI</v>
      </c>
      <c r="D87" t="str">
        <f>'R2_Judge'!AL:AL</f>
        <v>male</v>
      </c>
      <c r="E87" t="str">
        <f>'R2_Judge'!AM:AM</f>
        <v>native</v>
      </c>
      <c r="F87" t="str">
        <f>'R2_Judge'!AH:AH</f>
        <v>36-45</v>
      </c>
      <c r="G87" t="str">
        <f>'R2_Judge'!AJ:AJ</f>
        <v>extremely</v>
      </c>
      <c r="H87" t="str">
        <f>VLOOKUP($A:$A,'R2P1_ACCEPTEDOUTPUT'!$O:$BK,2,FALSE)</f>
        <v>A267GLM78AMQ75</v>
      </c>
      <c r="I87" t="str">
        <f>VLOOKUP($A:$A,'R2P1_ACCEPTEDOUTPUT'!$O:$BK,26,FALSE)</f>
        <v>male</v>
      </c>
      <c r="J87" t="str">
        <f>VLOOKUP($A:$A,'R2P1_ACCEPTEDOUTPUT'!$O:$BK,28,FALSE)</f>
        <v>native</v>
      </c>
      <c r="K87" t="str">
        <f>VLOOKUP($A:$A,'R2P1_ACCEPTEDOUTPUT'!$O:$BK,19,FALSE)</f>
        <v>26-35</v>
      </c>
      <c r="L87">
        <f>VLOOKUP($A:$A&amp;LEFT($B:$B,10),'R2P2_GENERATEDINPUT'!$C:$G,4,FALSE)</f>
        <v>1</v>
      </c>
      <c r="M87">
        <f>VLOOKUP($A:$A&amp;LEFT($B:$B,10),'R2P2_GENERATEDINPUT'!$C:$G,5,FALSE)</f>
        <v>4</v>
      </c>
      <c r="N87">
        <f>VLOOKUP($A:$A&amp;LEFT($B:$B,10),'R2P2_GENERATEDINPUT'!$C:$G,3,FALSE)</f>
        <v>0.8</v>
      </c>
    </row>
    <row r="88" spans="1:14" x14ac:dyDescent="0.25">
      <c r="A88" t="str">
        <f>'R2_Judge'!AF:AF</f>
        <v>3WS1NTTKEZ8WQESL3R62JO9ER3J0F6</v>
      </c>
      <c r="B88" t="str">
        <f>'R2_Judge'!AG:AG</f>
        <v>Why would anyone tell her and who else did she tell?</v>
      </c>
      <c r="C88" t="str">
        <f>'R2_Judge'!P:P</f>
        <v>ACDX50KGPE97I</v>
      </c>
      <c r="D88" t="str">
        <f>'R2_Judge'!AL:AL</f>
        <v>male</v>
      </c>
      <c r="E88" t="str">
        <f>'R2_Judge'!AM:AM</f>
        <v>native</v>
      </c>
      <c r="F88" t="str">
        <f>'R2_Judge'!AH:AH</f>
        <v>26-35</v>
      </c>
      <c r="G88" t="str">
        <f>'R2_Judge'!AJ:AJ</f>
        <v>slightly</v>
      </c>
      <c r="H88" t="str">
        <f>VLOOKUP($A:$A,'R2P1_ACCEPTEDOUTPUT'!$O:$BK,2,FALSE)</f>
        <v>A267GLM78AMQ75</v>
      </c>
      <c r="I88" t="str">
        <f>VLOOKUP($A:$A,'R2P1_ACCEPTEDOUTPUT'!$O:$BK,26,FALSE)</f>
        <v>male</v>
      </c>
      <c r="J88" t="str">
        <f>VLOOKUP($A:$A,'R2P1_ACCEPTEDOUTPUT'!$O:$BK,28,FALSE)</f>
        <v>native</v>
      </c>
      <c r="K88" t="str">
        <f>VLOOKUP($A:$A,'R2P1_ACCEPTEDOUTPUT'!$O:$BK,19,FALSE)</f>
        <v>26-35</v>
      </c>
      <c r="L88">
        <f>VLOOKUP($A:$A&amp;LEFT($B:$B,10),'R2P2_GENERATEDINPUT'!$C:$G,4,FALSE)</f>
        <v>1</v>
      </c>
      <c r="M88">
        <f>VLOOKUP($A:$A&amp;LEFT($B:$B,10),'R2P2_GENERATEDINPUT'!$C:$G,5,FALSE)</f>
        <v>4</v>
      </c>
      <c r="N88">
        <f>VLOOKUP($A:$A&amp;LEFT($B:$B,10),'R2P2_GENERATEDINPUT'!$C:$G,3,FALSE)</f>
        <v>0.8</v>
      </c>
    </row>
    <row r="89" spans="1:14" x14ac:dyDescent="0.25">
      <c r="A89" t="str">
        <f>'R2_Judge'!AF:AF</f>
        <v>3WS1NTTKEZ8WQESL3R62JO9ER3J0F6</v>
      </c>
      <c r="B89" t="str">
        <f>'R2_Judge'!AG:AG</f>
        <v>He is a moron and doesn't deserve you.</v>
      </c>
      <c r="C89" t="str">
        <f>'R2_Judge'!P:P</f>
        <v>A3PJ51GS2AKBO6</v>
      </c>
      <c r="D89" t="str">
        <f>'R2_Judge'!AL:AL</f>
        <v>male</v>
      </c>
      <c r="E89" t="str">
        <f>'R2_Judge'!AM:AM</f>
        <v>native</v>
      </c>
      <c r="F89" t="str">
        <f>'R2_Judge'!AH:AH</f>
        <v>26-35</v>
      </c>
      <c r="G89" t="str">
        <f>'R2_Judge'!AJ:AJ</f>
        <v>slightly</v>
      </c>
      <c r="H89" t="str">
        <f>VLOOKUP($A:$A,'R2P1_ACCEPTEDOUTPUT'!$O:$BK,2,FALSE)</f>
        <v>A267GLM78AMQ75</v>
      </c>
      <c r="I89" t="str">
        <f>VLOOKUP($A:$A,'R2P1_ACCEPTEDOUTPUT'!$O:$BK,26,FALSE)</f>
        <v>male</v>
      </c>
      <c r="J89" t="str">
        <f>VLOOKUP($A:$A,'R2P1_ACCEPTEDOUTPUT'!$O:$BK,28,FALSE)</f>
        <v>native</v>
      </c>
      <c r="K89" t="str">
        <f>VLOOKUP($A:$A,'R2P1_ACCEPTEDOUTPUT'!$O:$BK,19,FALSE)</f>
        <v>26-35</v>
      </c>
      <c r="L89">
        <f>VLOOKUP($A:$A&amp;LEFT($B:$B,10),'R2P2_GENERATEDINPUT'!$C:$G,4,FALSE)</f>
        <v>1</v>
      </c>
      <c r="M89">
        <f>VLOOKUP($A:$A&amp;LEFT($B:$B,10),'R2P2_GENERATEDINPUT'!$C:$G,5,FALSE)</f>
        <v>5</v>
      </c>
      <c r="N89">
        <f>VLOOKUP($A:$A&amp;LEFT($B:$B,10),'R2P2_GENERATEDINPUT'!$C:$G,3,FALSE)</f>
        <v>0.8</v>
      </c>
    </row>
    <row r="90" spans="1:14" x14ac:dyDescent="0.25">
      <c r="A90" t="str">
        <f>'R2_Judge'!AF:AF</f>
        <v>3WS1NTTKEZ8WQESL3R62JO9ER3J0F6</v>
      </c>
      <c r="B90" t="str">
        <f>'R2_Judge'!AG:AG</f>
        <v>He is a moron and doesn't deserve you.</v>
      </c>
      <c r="C90" t="str">
        <f>'R2_Judge'!P:P</f>
        <v>A19CKDMMK8Z6QC</v>
      </c>
      <c r="D90" t="str">
        <f>'R2_Judge'!AL:AL</f>
        <v>male</v>
      </c>
      <c r="E90" t="str">
        <f>'R2_Judge'!AM:AM</f>
        <v>native</v>
      </c>
      <c r="F90" t="str">
        <f>'R2_Judge'!AH:AH</f>
        <v>18-25</v>
      </c>
      <c r="G90" t="str">
        <f>'R2_Judge'!AJ:AJ</f>
        <v>very</v>
      </c>
      <c r="H90" t="str">
        <f>VLOOKUP($A:$A,'R2P1_ACCEPTEDOUTPUT'!$O:$BK,2,FALSE)</f>
        <v>A267GLM78AMQ75</v>
      </c>
      <c r="I90" t="str">
        <f>VLOOKUP($A:$A,'R2P1_ACCEPTEDOUTPUT'!$O:$BK,26,FALSE)</f>
        <v>male</v>
      </c>
      <c r="J90" t="str">
        <f>VLOOKUP($A:$A,'R2P1_ACCEPTEDOUTPUT'!$O:$BK,28,FALSE)</f>
        <v>native</v>
      </c>
      <c r="K90" t="str">
        <f>VLOOKUP($A:$A,'R2P1_ACCEPTEDOUTPUT'!$O:$BK,19,FALSE)</f>
        <v>26-35</v>
      </c>
      <c r="L90">
        <f>VLOOKUP($A:$A&amp;LEFT($B:$B,10),'R2P2_GENERATEDINPUT'!$C:$G,4,FALSE)</f>
        <v>1</v>
      </c>
      <c r="M90">
        <f>VLOOKUP($A:$A&amp;LEFT($B:$B,10),'R2P2_GENERATEDINPUT'!$C:$G,5,FALSE)</f>
        <v>5</v>
      </c>
      <c r="N90">
        <f>VLOOKUP($A:$A&amp;LEFT($B:$B,10),'R2P2_GENERATEDINPUT'!$C:$G,3,FALSE)</f>
        <v>0.8</v>
      </c>
    </row>
    <row r="91" spans="1:14" x14ac:dyDescent="0.25">
      <c r="A91" t="str">
        <f>'R2_Judge'!AF:AF</f>
        <v>3WS1NTTKEZ8WQESL3R62JO9ER3J0F6</v>
      </c>
      <c r="B91" t="str">
        <f>'R2_Judge'!AG:AG</f>
        <v>He is a moron and doesn't deserve you.</v>
      </c>
      <c r="C91" t="str">
        <f>'R2_Judge'!P:P</f>
        <v>A1T02KY1E9YI3I</v>
      </c>
      <c r="D91" t="str">
        <f>'R2_Judge'!AL:AL</f>
        <v>male</v>
      </c>
      <c r="E91" t="str">
        <f>'R2_Judge'!AM:AM</f>
        <v>profession</v>
      </c>
      <c r="F91" t="str">
        <f>'R2_Judge'!AH:AH</f>
        <v>26-35</v>
      </c>
      <c r="G91" t="str">
        <f>'R2_Judge'!AJ:AJ</f>
        <v>slightly</v>
      </c>
      <c r="H91" t="str">
        <f>VLOOKUP($A:$A,'R2P1_ACCEPTEDOUTPUT'!$O:$BK,2,FALSE)</f>
        <v>A267GLM78AMQ75</v>
      </c>
      <c r="I91" t="str">
        <f>VLOOKUP($A:$A,'R2P1_ACCEPTEDOUTPUT'!$O:$BK,26,FALSE)</f>
        <v>male</v>
      </c>
      <c r="J91" t="str">
        <f>VLOOKUP($A:$A,'R2P1_ACCEPTEDOUTPUT'!$O:$BK,28,FALSE)</f>
        <v>native</v>
      </c>
      <c r="K91" t="str">
        <f>VLOOKUP($A:$A,'R2P1_ACCEPTEDOUTPUT'!$O:$BK,19,FALSE)</f>
        <v>26-35</v>
      </c>
      <c r="L91">
        <f>VLOOKUP($A:$A&amp;LEFT($B:$B,10),'R2P2_GENERATEDINPUT'!$C:$G,4,FALSE)</f>
        <v>1</v>
      </c>
      <c r="M91">
        <f>VLOOKUP($A:$A&amp;LEFT($B:$B,10),'R2P2_GENERATEDINPUT'!$C:$G,5,FALSE)</f>
        <v>5</v>
      </c>
      <c r="N91">
        <f>VLOOKUP($A:$A&amp;LEFT($B:$B,10),'R2P2_GENERATEDINPUT'!$C:$G,3,FALSE)</f>
        <v>0.8</v>
      </c>
    </row>
    <row r="92" spans="1:14" x14ac:dyDescent="0.25">
      <c r="A92" t="str">
        <f>'R2_Judge'!AF:AF</f>
        <v>3WS1NTTKEZ8WQESL3R62JO9ER3J0F6</v>
      </c>
      <c r="B92" t="str">
        <f>'R2_Judge'!AG:AG</f>
        <v>god forgives, i don't</v>
      </c>
      <c r="C92" t="str">
        <f>'R2_Judge'!P:P</f>
        <v>A1HYMGPYXU97ZN</v>
      </c>
      <c r="D92" t="str">
        <f>'R2_Judge'!AL:AL</f>
        <v>male</v>
      </c>
      <c r="E92" t="str">
        <f>'R2_Judge'!AM:AM</f>
        <v>native</v>
      </c>
      <c r="F92" t="str">
        <f>'R2_Judge'!AH:AH</f>
        <v>18-25</v>
      </c>
      <c r="G92" t="str">
        <f>'R2_Judge'!AJ:AJ</f>
        <v>slightly</v>
      </c>
      <c r="H92" t="str">
        <f>VLOOKUP($A:$A,'R2P1_ACCEPTEDOUTPUT'!$O:$BK,2,FALSE)</f>
        <v>A267GLM78AMQ75</v>
      </c>
      <c r="I92" t="str">
        <f>VLOOKUP($A:$A,'R2P1_ACCEPTEDOUTPUT'!$O:$BK,26,FALSE)</f>
        <v>male</v>
      </c>
      <c r="J92" t="str">
        <f>VLOOKUP($A:$A,'R2P1_ACCEPTEDOUTPUT'!$O:$BK,28,FALSE)</f>
        <v>native</v>
      </c>
      <c r="K92" t="str">
        <f>VLOOKUP($A:$A,'R2P1_ACCEPTEDOUTPUT'!$O:$BK,19,FALSE)</f>
        <v>26-35</v>
      </c>
      <c r="L92">
        <f>VLOOKUP($A:$A&amp;LEFT($B:$B,10),'R2P2_GENERATEDINPUT'!$C:$G,4,FALSE)</f>
        <v>1</v>
      </c>
      <c r="M92">
        <f>VLOOKUP($A:$A&amp;LEFT($B:$B,10),'R2P2_GENERATEDINPUT'!$C:$G,5,FALSE)</f>
        <v>6</v>
      </c>
      <c r="N92">
        <f>VLOOKUP($A:$A&amp;LEFT($B:$B,10),'R2P2_GENERATEDINPUT'!$C:$G,3,FALSE)</f>
        <v>0.8</v>
      </c>
    </row>
    <row r="93" spans="1:14" x14ac:dyDescent="0.25">
      <c r="A93" t="str">
        <f>'R2_Judge'!AF:AF</f>
        <v>3WS1NTTKEZ8WQESL3R62JO9ER3J0F6</v>
      </c>
      <c r="B93" t="str">
        <f>'R2_Judge'!AG:AG</f>
        <v>god forgives, i don't</v>
      </c>
      <c r="C93" t="str">
        <f>'R2_Judge'!P:P</f>
        <v>A3PJ51GS2AKBO6</v>
      </c>
      <c r="D93" t="str">
        <f>'R2_Judge'!AL:AL</f>
        <v>male</v>
      </c>
      <c r="E93" t="str">
        <f>'R2_Judge'!AM:AM</f>
        <v>native</v>
      </c>
      <c r="F93" t="str">
        <f>'R2_Judge'!AH:AH</f>
        <v>26-35</v>
      </c>
      <c r="G93" t="str">
        <f>'R2_Judge'!AJ:AJ</f>
        <v>none</v>
      </c>
      <c r="H93" t="str">
        <f>VLOOKUP($A:$A,'R2P1_ACCEPTEDOUTPUT'!$O:$BK,2,FALSE)</f>
        <v>A267GLM78AMQ75</v>
      </c>
      <c r="I93" t="str">
        <f>VLOOKUP($A:$A,'R2P1_ACCEPTEDOUTPUT'!$O:$BK,26,FALSE)</f>
        <v>male</v>
      </c>
      <c r="J93" t="str">
        <f>VLOOKUP($A:$A,'R2P1_ACCEPTEDOUTPUT'!$O:$BK,28,FALSE)</f>
        <v>native</v>
      </c>
      <c r="K93" t="str">
        <f>VLOOKUP($A:$A,'R2P1_ACCEPTEDOUTPUT'!$O:$BK,19,FALSE)</f>
        <v>26-35</v>
      </c>
      <c r="L93">
        <f>VLOOKUP($A:$A&amp;LEFT($B:$B,10),'R2P2_GENERATEDINPUT'!$C:$G,4,FALSE)</f>
        <v>1</v>
      </c>
      <c r="M93">
        <f>VLOOKUP($A:$A&amp;LEFT($B:$B,10),'R2P2_GENERATEDINPUT'!$C:$G,5,FALSE)</f>
        <v>6</v>
      </c>
      <c r="N93">
        <f>VLOOKUP($A:$A&amp;LEFT($B:$B,10),'R2P2_GENERATEDINPUT'!$C:$G,3,FALSE)</f>
        <v>0.8</v>
      </c>
    </row>
    <row r="94" spans="1:14" x14ac:dyDescent="0.25">
      <c r="A94" t="str">
        <f>'R2_Judge'!AF:AF</f>
        <v>3WS1NTTKEZ8WQESL3R62JO9ER3J0F6</v>
      </c>
      <c r="B94" t="str">
        <f>'R2_Judge'!AG:AG</f>
        <v>god forgives, i don't</v>
      </c>
      <c r="C94" t="str">
        <f>'R2_Judge'!P:P</f>
        <v>APEB5ERGCYP6D</v>
      </c>
      <c r="D94" t="str">
        <f>'R2_Judge'!AL:AL</f>
        <v>male</v>
      </c>
      <c r="E94" t="str">
        <f>'R2_Judge'!AM:AM</f>
        <v>profession</v>
      </c>
      <c r="F94" t="str">
        <f>'R2_Judge'!AH:AH</f>
        <v>26-35</v>
      </c>
      <c r="G94" t="str">
        <f>'R2_Judge'!AJ:AJ</f>
        <v>slightly</v>
      </c>
      <c r="H94" t="str">
        <f>VLOOKUP($A:$A,'R2P1_ACCEPTEDOUTPUT'!$O:$BK,2,FALSE)</f>
        <v>A267GLM78AMQ75</v>
      </c>
      <c r="I94" t="str">
        <f>VLOOKUP($A:$A,'R2P1_ACCEPTEDOUTPUT'!$O:$BK,26,FALSE)</f>
        <v>male</v>
      </c>
      <c r="J94" t="str">
        <f>VLOOKUP($A:$A,'R2P1_ACCEPTEDOUTPUT'!$O:$BK,28,FALSE)</f>
        <v>native</v>
      </c>
      <c r="K94" t="str">
        <f>VLOOKUP($A:$A,'R2P1_ACCEPTEDOUTPUT'!$O:$BK,19,FALSE)</f>
        <v>26-35</v>
      </c>
      <c r="L94">
        <f>VLOOKUP($A:$A&amp;LEFT($B:$B,10),'R2P2_GENERATEDINPUT'!$C:$G,4,FALSE)</f>
        <v>1</v>
      </c>
      <c r="M94">
        <f>VLOOKUP($A:$A&amp;LEFT($B:$B,10),'R2P2_GENERATEDINPUT'!$C:$G,5,FALSE)</f>
        <v>6</v>
      </c>
      <c r="N94">
        <f>VLOOKUP($A:$A&amp;LEFT($B:$B,10),'R2P2_GENERATEDINPUT'!$C:$G,3,FALSE)</f>
        <v>0.8</v>
      </c>
    </row>
    <row r="95" spans="1:14" x14ac:dyDescent="0.25">
      <c r="A95" t="str">
        <f>'R2_Judge'!AF:AF</f>
        <v>3WS1NTTKEZ8WQESL3R62JO9ER3J0F6</v>
      </c>
      <c r="B95" t="str">
        <f>'R2_Judge'!AG:AG</f>
        <v>I'm sorry to hear that. You definitely did not deserve to get laid off.</v>
      </c>
      <c r="C95" t="str">
        <f>'R2_Judge'!P:P</f>
        <v>A3PJ51GS2AKBO6</v>
      </c>
      <c r="D95" t="str">
        <f>'R2_Judge'!AL:AL</f>
        <v>male</v>
      </c>
      <c r="E95" t="str">
        <f>'R2_Judge'!AM:AM</f>
        <v>native</v>
      </c>
      <c r="F95" t="str">
        <f>'R2_Judge'!AH:AH</f>
        <v>26-35</v>
      </c>
      <c r="G95" t="str">
        <f>'R2_Judge'!AJ:AJ</f>
        <v>very</v>
      </c>
      <c r="H95" t="str">
        <f>VLOOKUP($A:$A,'R2P1_ACCEPTEDOUTPUT'!$O:$BK,2,FALSE)</f>
        <v>A267GLM78AMQ75</v>
      </c>
      <c r="I95" t="str">
        <f>VLOOKUP($A:$A,'R2P1_ACCEPTEDOUTPUT'!$O:$BK,26,FALSE)</f>
        <v>male</v>
      </c>
      <c r="J95" t="str">
        <f>VLOOKUP($A:$A,'R2P1_ACCEPTEDOUTPUT'!$O:$BK,28,FALSE)</f>
        <v>native</v>
      </c>
      <c r="K95" t="str">
        <f>VLOOKUP($A:$A,'R2P1_ACCEPTEDOUTPUT'!$O:$BK,19,FALSE)</f>
        <v>26-35</v>
      </c>
      <c r="L95">
        <f>VLOOKUP($A:$A&amp;LEFT($B:$B,10),'R2P2_GENERATEDINPUT'!$C:$G,4,FALSE)</f>
        <v>1</v>
      </c>
      <c r="M95">
        <f>VLOOKUP($A:$A&amp;LEFT($B:$B,10),'R2P2_GENERATEDINPUT'!$C:$G,5,FALSE)</f>
        <v>7</v>
      </c>
      <c r="N95">
        <f>VLOOKUP($A:$A&amp;LEFT($B:$B,10),'R2P2_GENERATEDINPUT'!$C:$G,3,FALSE)</f>
        <v>0.8</v>
      </c>
    </row>
    <row r="96" spans="1:14" x14ac:dyDescent="0.25">
      <c r="A96" t="str">
        <f>'R2_Judge'!AF:AF</f>
        <v>3WS1NTTKEZ8WQESL3R62JO9ER3J0F6</v>
      </c>
      <c r="B96" t="str">
        <f>'R2_Judge'!AG:AG</f>
        <v>I'm sorry to hear that. You definitely did not deserve to get laid off.</v>
      </c>
      <c r="C96" t="str">
        <f>'R2_Judge'!P:P</f>
        <v>APEB5ERGCYP6D</v>
      </c>
      <c r="D96" t="str">
        <f>'R2_Judge'!AL:AL</f>
        <v>male</v>
      </c>
      <c r="E96" t="str">
        <f>'R2_Judge'!AM:AM</f>
        <v>profession</v>
      </c>
      <c r="F96" t="str">
        <f>'R2_Judge'!AH:AH</f>
        <v>26-35</v>
      </c>
      <c r="G96" t="str">
        <f>'R2_Judge'!AJ:AJ</f>
        <v>slightly</v>
      </c>
      <c r="H96" t="str">
        <f>VLOOKUP($A:$A,'R2P1_ACCEPTEDOUTPUT'!$O:$BK,2,FALSE)</f>
        <v>A267GLM78AMQ75</v>
      </c>
      <c r="I96" t="str">
        <f>VLOOKUP($A:$A,'R2P1_ACCEPTEDOUTPUT'!$O:$BK,26,FALSE)</f>
        <v>male</v>
      </c>
      <c r="J96" t="str">
        <f>VLOOKUP($A:$A,'R2P1_ACCEPTEDOUTPUT'!$O:$BK,28,FALSE)</f>
        <v>native</v>
      </c>
      <c r="K96" t="str">
        <f>VLOOKUP($A:$A,'R2P1_ACCEPTEDOUTPUT'!$O:$BK,19,FALSE)</f>
        <v>26-35</v>
      </c>
      <c r="L96">
        <f>VLOOKUP($A:$A&amp;LEFT($B:$B,10),'R2P2_GENERATEDINPUT'!$C:$G,4,FALSE)</f>
        <v>1</v>
      </c>
      <c r="M96">
        <f>VLOOKUP($A:$A&amp;LEFT($B:$B,10),'R2P2_GENERATEDINPUT'!$C:$G,5,FALSE)</f>
        <v>7</v>
      </c>
      <c r="N96">
        <f>VLOOKUP($A:$A&amp;LEFT($B:$B,10),'R2P2_GENERATEDINPUT'!$C:$G,3,FALSE)</f>
        <v>0.8</v>
      </c>
    </row>
    <row r="97" spans="1:14" x14ac:dyDescent="0.25">
      <c r="A97" t="str">
        <f>'R2_Judge'!AF:AF</f>
        <v>3WS1NTTKEZ8WQESL3R62JO9ER3J0F6</v>
      </c>
      <c r="B97" t="str">
        <f>'R2_Judge'!AG:AG</f>
        <v>I'm sorry to hear that. You definitely did not deserve to get laid off.</v>
      </c>
      <c r="C97" t="str">
        <f>'R2_Judge'!P:P</f>
        <v>A2J7GCLIVCZWH8</v>
      </c>
      <c r="D97" t="str">
        <f>'R2_Judge'!AL:AL</f>
        <v>female</v>
      </c>
      <c r="E97" t="str">
        <f>'R2_Judge'!AM:AM</f>
        <v>native</v>
      </c>
      <c r="F97" t="str">
        <f>'R2_Judge'!AH:AH</f>
        <v>18-25</v>
      </c>
      <c r="G97" t="str">
        <f>'R2_Judge'!AJ:AJ</f>
        <v>moderately</v>
      </c>
      <c r="H97" t="str">
        <f>VLOOKUP($A:$A,'R2P1_ACCEPTEDOUTPUT'!$O:$BK,2,FALSE)</f>
        <v>A267GLM78AMQ75</v>
      </c>
      <c r="I97" t="str">
        <f>VLOOKUP($A:$A,'R2P1_ACCEPTEDOUTPUT'!$O:$BK,26,FALSE)</f>
        <v>male</v>
      </c>
      <c r="J97" t="str">
        <f>VLOOKUP($A:$A,'R2P1_ACCEPTEDOUTPUT'!$O:$BK,28,FALSE)</f>
        <v>native</v>
      </c>
      <c r="K97" t="str">
        <f>VLOOKUP($A:$A,'R2P1_ACCEPTEDOUTPUT'!$O:$BK,19,FALSE)</f>
        <v>26-35</v>
      </c>
      <c r="L97">
        <f>VLOOKUP($A:$A&amp;LEFT($B:$B,10),'R2P2_GENERATEDINPUT'!$C:$G,4,FALSE)</f>
        <v>1</v>
      </c>
      <c r="M97">
        <f>VLOOKUP($A:$A&amp;LEFT($B:$B,10),'R2P2_GENERATEDINPUT'!$C:$G,5,FALSE)</f>
        <v>7</v>
      </c>
      <c r="N97">
        <f>VLOOKUP($A:$A&amp;LEFT($B:$B,10),'R2P2_GENERATEDINPUT'!$C:$G,3,FALSE)</f>
        <v>0.8</v>
      </c>
    </row>
    <row r="98" spans="1:14" x14ac:dyDescent="0.25">
      <c r="A98" t="str">
        <f>'R2_Judge'!AF:AF</f>
        <v>3X31TUMD7YIIXVNZLLD0S6X8TRAL1Y</v>
      </c>
      <c r="B98" t="str">
        <f>'R2_Judge'!AG:AG</f>
        <v>Ok, we'll let me know if you want me home.</v>
      </c>
      <c r="C98" t="str">
        <f>'R2_Judge'!P:P</f>
        <v>A3IHT9LDUJNP3E</v>
      </c>
      <c r="D98" t="str">
        <f>'R2_Judge'!AL:AL</f>
        <v>male</v>
      </c>
      <c r="E98" t="str">
        <f>'R2_Judge'!AM:AM</f>
        <v>profession</v>
      </c>
      <c r="F98" t="str">
        <f>'R2_Judge'!AH:AH</f>
        <v>26-35</v>
      </c>
      <c r="G98" t="str">
        <f>'R2_Judge'!AJ:AJ</f>
        <v>slightly</v>
      </c>
      <c r="H98" t="str">
        <f>VLOOKUP($A:$A,'R2P1_ACCEPTEDOUTPUT'!$O:$BK,2,FALSE)</f>
        <v>A2P53AN2M8IWFP</v>
      </c>
      <c r="I98" t="str">
        <f>VLOOKUP($A:$A,'R2P1_ACCEPTEDOUTPUT'!$O:$BK,26,FALSE)</f>
        <v>male</v>
      </c>
      <c r="J98" t="str">
        <f>VLOOKUP($A:$A,'R2P1_ACCEPTEDOUTPUT'!$O:$BK,28,FALSE)</f>
        <v>native</v>
      </c>
      <c r="K98" t="str">
        <f>VLOOKUP($A:$A,'R2P1_ACCEPTEDOUTPUT'!$O:$BK,19,FALSE)</f>
        <v>26-35</v>
      </c>
      <c r="L98">
        <f>VLOOKUP($A:$A&amp;LEFT($B:$B,10),'R2P2_GENERATEDINPUT'!$C:$G,4,FALSE)</f>
        <v>1</v>
      </c>
      <c r="M98">
        <f>VLOOKUP($A:$A&amp;LEFT($B:$B,10),'R2P2_GENERATEDINPUT'!$C:$G,5,FALSE)</f>
        <v>1</v>
      </c>
      <c r="N98">
        <f>VLOOKUP($A:$A&amp;LEFT($B:$B,10),'R2P2_GENERATEDINPUT'!$C:$G,3,FALSE)</f>
        <v>0.7</v>
      </c>
    </row>
    <row r="99" spans="1:14" x14ac:dyDescent="0.25">
      <c r="A99" t="str">
        <f>'R2_Judge'!AF:AF</f>
        <v>3X31TUMD7YIIXVNZLLD0S6X8TRAL1Y</v>
      </c>
      <c r="B99" t="str">
        <f>'R2_Judge'!AG:AG</f>
        <v>Ok, we'll let me know if you want me home.</v>
      </c>
      <c r="C99" t="str">
        <f>'R2_Judge'!P:P</f>
        <v>A2314OA8ZBDRTV</v>
      </c>
      <c r="D99" t="str">
        <f>'R2_Judge'!AL:AL</f>
        <v>male</v>
      </c>
      <c r="E99" t="str">
        <f>'R2_Judge'!AM:AM</f>
        <v>native</v>
      </c>
      <c r="F99" t="str">
        <f>'R2_Judge'!AH:AH</f>
        <v>26-35</v>
      </c>
      <c r="G99" t="str">
        <f>'R2_Judge'!AJ:AJ</f>
        <v>none</v>
      </c>
      <c r="H99" t="str">
        <f>VLOOKUP($A:$A,'R2P1_ACCEPTEDOUTPUT'!$O:$BK,2,FALSE)</f>
        <v>A2P53AN2M8IWFP</v>
      </c>
      <c r="I99" t="str">
        <f>VLOOKUP($A:$A,'R2P1_ACCEPTEDOUTPUT'!$O:$BK,26,FALSE)</f>
        <v>male</v>
      </c>
      <c r="J99" t="str">
        <f>VLOOKUP($A:$A,'R2P1_ACCEPTEDOUTPUT'!$O:$BK,28,FALSE)</f>
        <v>native</v>
      </c>
      <c r="K99" t="str">
        <f>VLOOKUP($A:$A,'R2P1_ACCEPTEDOUTPUT'!$O:$BK,19,FALSE)</f>
        <v>26-35</v>
      </c>
      <c r="L99">
        <f>VLOOKUP($A:$A&amp;LEFT($B:$B,10),'R2P2_GENERATEDINPUT'!$C:$G,4,FALSE)</f>
        <v>1</v>
      </c>
      <c r="M99">
        <f>VLOOKUP($A:$A&amp;LEFT($B:$B,10),'R2P2_GENERATEDINPUT'!$C:$G,5,FALSE)</f>
        <v>1</v>
      </c>
      <c r="N99">
        <f>VLOOKUP($A:$A&amp;LEFT($B:$B,10),'R2P2_GENERATEDINPUT'!$C:$G,3,FALSE)</f>
        <v>0.7</v>
      </c>
    </row>
    <row r="100" spans="1:14" x14ac:dyDescent="0.25">
      <c r="A100" t="str">
        <f>'R2_Judge'!AF:AF</f>
        <v>3X31TUMD7YIIXVNZLLD0S6X8TRAL1Y</v>
      </c>
      <c r="B100" t="str">
        <f>'R2_Judge'!AG:AG</f>
        <v>Ok, we'll let me know if you want me home.</v>
      </c>
      <c r="C100" t="str">
        <f>'R2_Judge'!P:P</f>
        <v>A1HYMGPYXU97ZN</v>
      </c>
      <c r="D100" t="str">
        <f>'R2_Judge'!AL:AL</f>
        <v>male</v>
      </c>
      <c r="E100" t="str">
        <f>'R2_Judge'!AM:AM</f>
        <v>native</v>
      </c>
      <c r="F100" t="str">
        <f>'R2_Judge'!AH:AH</f>
        <v>18-25</v>
      </c>
      <c r="G100" t="str">
        <f>'R2_Judge'!AJ:AJ</f>
        <v>none</v>
      </c>
      <c r="H100" t="str">
        <f>VLOOKUP($A:$A,'R2P1_ACCEPTEDOUTPUT'!$O:$BK,2,FALSE)</f>
        <v>A2P53AN2M8IWFP</v>
      </c>
      <c r="I100" t="str">
        <f>VLOOKUP($A:$A,'R2P1_ACCEPTEDOUTPUT'!$O:$BK,26,FALSE)</f>
        <v>male</v>
      </c>
      <c r="J100" t="str">
        <f>VLOOKUP($A:$A,'R2P1_ACCEPTEDOUTPUT'!$O:$BK,28,FALSE)</f>
        <v>native</v>
      </c>
      <c r="K100" t="str">
        <f>VLOOKUP($A:$A,'R2P1_ACCEPTEDOUTPUT'!$O:$BK,19,FALSE)</f>
        <v>26-35</v>
      </c>
      <c r="L100">
        <f>VLOOKUP($A:$A&amp;LEFT($B:$B,10),'R2P2_GENERATEDINPUT'!$C:$G,4,FALSE)</f>
        <v>1</v>
      </c>
      <c r="M100">
        <f>VLOOKUP($A:$A&amp;LEFT($B:$B,10),'R2P2_GENERATEDINPUT'!$C:$G,5,FALSE)</f>
        <v>1</v>
      </c>
      <c r="N100">
        <f>VLOOKUP($A:$A&amp;LEFT($B:$B,10),'R2P2_GENERATEDINPUT'!$C:$G,3,FALSE)</f>
        <v>0.7</v>
      </c>
    </row>
    <row r="101" spans="1:14" x14ac:dyDescent="0.25">
      <c r="A101" t="str">
        <f>'R2_Judge'!AF:AF</f>
        <v>3X31TUMD7YIIXVNZLLD0S6X8TRAL1Y</v>
      </c>
      <c r="B101" t="str">
        <f>'R2_Judge'!AG:AG</f>
        <v>It won't happen again.</v>
      </c>
      <c r="C101" t="str">
        <f>'R2_Judge'!P:P</f>
        <v>AM0WOQRVW5NSI</v>
      </c>
      <c r="D101" t="str">
        <f>'R2_Judge'!AL:AL</f>
        <v>male</v>
      </c>
      <c r="E101" t="str">
        <f>'R2_Judge'!AM:AM</f>
        <v>native</v>
      </c>
      <c r="F101" t="str">
        <f>'R2_Judge'!AH:AH</f>
        <v>36-45</v>
      </c>
      <c r="G101" t="str">
        <f>'R2_Judge'!AJ:AJ</f>
        <v>moderately</v>
      </c>
      <c r="H101" t="str">
        <f>VLOOKUP($A:$A,'R2P1_ACCEPTEDOUTPUT'!$O:$BK,2,FALSE)</f>
        <v>A2P53AN2M8IWFP</v>
      </c>
      <c r="I101" t="str">
        <f>VLOOKUP($A:$A,'R2P1_ACCEPTEDOUTPUT'!$O:$BK,26,FALSE)</f>
        <v>male</v>
      </c>
      <c r="J101" t="str">
        <f>VLOOKUP($A:$A,'R2P1_ACCEPTEDOUTPUT'!$O:$BK,28,FALSE)</f>
        <v>native</v>
      </c>
      <c r="K101" t="str">
        <f>VLOOKUP($A:$A,'R2P1_ACCEPTEDOUTPUT'!$O:$BK,19,FALSE)</f>
        <v>26-35</v>
      </c>
      <c r="L101">
        <f>VLOOKUP($A:$A&amp;LEFT($B:$B,10),'R2P2_GENERATEDINPUT'!$C:$G,4,FALSE)</f>
        <v>0</v>
      </c>
      <c r="M101">
        <f>VLOOKUP($A:$A&amp;LEFT($B:$B,10),'R2P2_GENERATEDINPUT'!$C:$G,5,FALSE)</f>
        <v>2</v>
      </c>
      <c r="N101">
        <f>VLOOKUP($A:$A&amp;LEFT($B:$B,10),'R2P2_GENERATEDINPUT'!$C:$G,3,FALSE)</f>
        <v>0.7</v>
      </c>
    </row>
    <row r="102" spans="1:14" x14ac:dyDescent="0.25">
      <c r="A102" t="str">
        <f>'R2_Judge'!AF:AF</f>
        <v>3X31TUMD7YIIXVNZLLD0S6X8TRAL1Y</v>
      </c>
      <c r="B102" t="str">
        <f>'R2_Judge'!AG:AG</f>
        <v>It won't happen again.</v>
      </c>
      <c r="C102" t="str">
        <f>'R2_Judge'!P:P</f>
        <v>APEB5ERGCYP6D</v>
      </c>
      <c r="D102" t="str">
        <f>'R2_Judge'!AL:AL</f>
        <v>male</v>
      </c>
      <c r="E102" t="str">
        <f>'R2_Judge'!AM:AM</f>
        <v>profession</v>
      </c>
      <c r="F102" t="str">
        <f>'R2_Judge'!AH:AH</f>
        <v>26-35</v>
      </c>
      <c r="G102" t="str">
        <f>'R2_Judge'!AJ:AJ</f>
        <v>moderately</v>
      </c>
      <c r="H102" t="str">
        <f>VLOOKUP($A:$A,'R2P1_ACCEPTEDOUTPUT'!$O:$BK,2,FALSE)</f>
        <v>A2P53AN2M8IWFP</v>
      </c>
      <c r="I102" t="str">
        <f>VLOOKUP($A:$A,'R2P1_ACCEPTEDOUTPUT'!$O:$BK,26,FALSE)</f>
        <v>male</v>
      </c>
      <c r="J102" t="str">
        <f>VLOOKUP($A:$A,'R2P1_ACCEPTEDOUTPUT'!$O:$BK,28,FALSE)</f>
        <v>native</v>
      </c>
      <c r="K102" t="str">
        <f>VLOOKUP($A:$A,'R2P1_ACCEPTEDOUTPUT'!$O:$BK,19,FALSE)</f>
        <v>26-35</v>
      </c>
      <c r="L102">
        <f>VLOOKUP($A:$A&amp;LEFT($B:$B,10),'R2P2_GENERATEDINPUT'!$C:$G,4,FALSE)</f>
        <v>0</v>
      </c>
      <c r="M102">
        <f>VLOOKUP($A:$A&amp;LEFT($B:$B,10),'R2P2_GENERATEDINPUT'!$C:$G,5,FALSE)</f>
        <v>2</v>
      </c>
      <c r="N102">
        <f>VLOOKUP($A:$A&amp;LEFT($B:$B,10),'R2P2_GENERATEDINPUT'!$C:$G,3,FALSE)</f>
        <v>0.7</v>
      </c>
    </row>
    <row r="103" spans="1:14" x14ac:dyDescent="0.25">
      <c r="A103" t="str">
        <f>'R2_Judge'!AF:AF</f>
        <v>3X31TUMD7YIIXVNZLLD0S6X8TRAL1Y</v>
      </c>
      <c r="B103" t="str">
        <f>'R2_Judge'!AG:AG</f>
        <v>It won't happen again.</v>
      </c>
      <c r="C103" t="str">
        <f>'R2_Judge'!P:P</f>
        <v>A1V9MN88VQ1LEB</v>
      </c>
      <c r="D103" t="str">
        <f>'R2_Judge'!AL:AL</f>
        <v>male</v>
      </c>
      <c r="E103" t="str">
        <f>'R2_Judge'!AM:AM</f>
        <v>profession</v>
      </c>
      <c r="F103" t="str">
        <f>'R2_Judge'!AH:AH</f>
        <v>26-35</v>
      </c>
      <c r="G103" t="str">
        <f>'R2_Judge'!AJ:AJ</f>
        <v>moderately</v>
      </c>
      <c r="H103" t="str">
        <f>VLOOKUP($A:$A,'R2P1_ACCEPTEDOUTPUT'!$O:$BK,2,FALSE)</f>
        <v>A2P53AN2M8IWFP</v>
      </c>
      <c r="I103" t="str">
        <f>VLOOKUP($A:$A,'R2P1_ACCEPTEDOUTPUT'!$O:$BK,26,FALSE)</f>
        <v>male</v>
      </c>
      <c r="J103" t="str">
        <f>VLOOKUP($A:$A,'R2P1_ACCEPTEDOUTPUT'!$O:$BK,28,FALSE)</f>
        <v>native</v>
      </c>
      <c r="K103" t="str">
        <f>VLOOKUP($A:$A,'R2P1_ACCEPTEDOUTPUT'!$O:$BK,19,FALSE)</f>
        <v>26-35</v>
      </c>
      <c r="L103">
        <f>VLOOKUP($A:$A&amp;LEFT($B:$B,10),'R2P2_GENERATEDINPUT'!$C:$G,4,FALSE)</f>
        <v>0</v>
      </c>
      <c r="M103">
        <f>VLOOKUP($A:$A&amp;LEFT($B:$B,10),'R2P2_GENERATEDINPUT'!$C:$G,5,FALSE)</f>
        <v>2</v>
      </c>
      <c r="N103">
        <f>VLOOKUP($A:$A&amp;LEFT($B:$B,10),'R2P2_GENERATEDINPUT'!$C:$G,3,FALSE)</f>
        <v>0.7</v>
      </c>
    </row>
    <row r="104" spans="1:14" x14ac:dyDescent="0.25">
      <c r="A104" t="str">
        <f>'R2_Judge'!AF:AF</f>
        <v>3X31TUMD7YIIXVNZLLD0S6X8TRAL1Y</v>
      </c>
      <c r="B104" t="str">
        <f>'R2_Judge'!AG:AG</f>
        <v>Just ignore them.</v>
      </c>
      <c r="C104" t="str">
        <f>'R2_Judge'!P:P</f>
        <v>AD2YWEL005W9Y</v>
      </c>
      <c r="D104" t="str">
        <f>'R2_Judge'!AL:AL</f>
        <v>male</v>
      </c>
      <c r="E104" t="str">
        <f>'R2_Judge'!AM:AM</f>
        <v>native</v>
      </c>
      <c r="F104" t="str">
        <f>'R2_Judge'!AH:AH</f>
        <v>18-25</v>
      </c>
      <c r="G104" t="str">
        <f>'R2_Judge'!AJ:AJ</f>
        <v>none</v>
      </c>
      <c r="H104" t="str">
        <f>VLOOKUP($A:$A,'R2P1_ACCEPTEDOUTPUT'!$O:$BK,2,FALSE)</f>
        <v>A2P53AN2M8IWFP</v>
      </c>
      <c r="I104" t="str">
        <f>VLOOKUP($A:$A,'R2P1_ACCEPTEDOUTPUT'!$O:$BK,26,FALSE)</f>
        <v>male</v>
      </c>
      <c r="J104" t="str">
        <f>VLOOKUP($A:$A,'R2P1_ACCEPTEDOUTPUT'!$O:$BK,28,FALSE)</f>
        <v>native</v>
      </c>
      <c r="K104" t="str">
        <f>VLOOKUP($A:$A,'R2P1_ACCEPTEDOUTPUT'!$O:$BK,19,FALSE)</f>
        <v>26-35</v>
      </c>
      <c r="L104">
        <f>VLOOKUP($A:$A&amp;LEFT($B:$B,10),'R2P2_GENERATEDINPUT'!$C:$G,4,FALSE)</f>
        <v>1</v>
      </c>
      <c r="M104">
        <f>VLOOKUP($A:$A&amp;LEFT($B:$B,10),'R2P2_GENERATEDINPUT'!$C:$G,5,FALSE)</f>
        <v>3</v>
      </c>
      <c r="N104">
        <f>VLOOKUP($A:$A&amp;LEFT($B:$B,10),'R2P2_GENERATEDINPUT'!$C:$G,3,FALSE)</f>
        <v>0.7</v>
      </c>
    </row>
    <row r="105" spans="1:14" x14ac:dyDescent="0.25">
      <c r="A105" t="str">
        <f>'R2_Judge'!AF:AF</f>
        <v>3X31TUMD7YIIXVNZLLD0S6X8TRAL1Y</v>
      </c>
      <c r="B105" t="str">
        <f>'R2_Judge'!AG:AG</f>
        <v>Just ignore them.</v>
      </c>
      <c r="C105" t="str">
        <f>'R2_Judge'!P:P</f>
        <v>A1HYMGPYXU97ZN</v>
      </c>
      <c r="D105" t="str">
        <f>'R2_Judge'!AL:AL</f>
        <v>male</v>
      </c>
      <c r="E105" t="str">
        <f>'R2_Judge'!AM:AM</f>
        <v>native</v>
      </c>
      <c r="F105" t="str">
        <f>'R2_Judge'!AH:AH</f>
        <v>18-25</v>
      </c>
      <c r="G105" t="str">
        <f>'R2_Judge'!AJ:AJ</f>
        <v>slightly</v>
      </c>
      <c r="H105" t="str">
        <f>VLOOKUP($A:$A,'R2P1_ACCEPTEDOUTPUT'!$O:$BK,2,FALSE)</f>
        <v>A2P53AN2M8IWFP</v>
      </c>
      <c r="I105" t="str">
        <f>VLOOKUP($A:$A,'R2P1_ACCEPTEDOUTPUT'!$O:$BK,26,FALSE)</f>
        <v>male</v>
      </c>
      <c r="J105" t="str">
        <f>VLOOKUP($A:$A,'R2P1_ACCEPTEDOUTPUT'!$O:$BK,28,FALSE)</f>
        <v>native</v>
      </c>
      <c r="K105" t="str">
        <f>VLOOKUP($A:$A,'R2P1_ACCEPTEDOUTPUT'!$O:$BK,19,FALSE)</f>
        <v>26-35</v>
      </c>
      <c r="L105">
        <f>VLOOKUP($A:$A&amp;LEFT($B:$B,10),'R2P2_GENERATEDINPUT'!$C:$G,4,FALSE)</f>
        <v>1</v>
      </c>
      <c r="M105">
        <f>VLOOKUP($A:$A&amp;LEFT($B:$B,10),'R2P2_GENERATEDINPUT'!$C:$G,5,FALSE)</f>
        <v>3</v>
      </c>
      <c r="N105">
        <f>VLOOKUP($A:$A&amp;LEFT($B:$B,10),'R2P2_GENERATEDINPUT'!$C:$G,3,FALSE)</f>
        <v>0.7</v>
      </c>
    </row>
    <row r="106" spans="1:14" x14ac:dyDescent="0.25">
      <c r="A106" t="str">
        <f>'R2_Judge'!AF:AF</f>
        <v>3X31TUMD7YIIXVNZLLD0S6X8TRAL1Y</v>
      </c>
      <c r="B106" t="str">
        <f>'R2_Judge'!AG:AG</f>
        <v>Just ignore them.</v>
      </c>
      <c r="C106" t="str">
        <f>'R2_Judge'!P:P</f>
        <v>A1V9MN88VQ1LEB</v>
      </c>
      <c r="D106" t="str">
        <f>'R2_Judge'!AL:AL</f>
        <v>male</v>
      </c>
      <c r="E106" t="str">
        <f>'R2_Judge'!AM:AM</f>
        <v>profession</v>
      </c>
      <c r="F106" t="str">
        <f>'R2_Judge'!AH:AH</f>
        <v>26-35</v>
      </c>
      <c r="G106" t="str">
        <f>'R2_Judge'!AJ:AJ</f>
        <v>moderately</v>
      </c>
      <c r="H106" t="str">
        <f>VLOOKUP($A:$A,'R2P1_ACCEPTEDOUTPUT'!$O:$BK,2,FALSE)</f>
        <v>A2P53AN2M8IWFP</v>
      </c>
      <c r="I106" t="str">
        <f>VLOOKUP($A:$A,'R2P1_ACCEPTEDOUTPUT'!$O:$BK,26,FALSE)</f>
        <v>male</v>
      </c>
      <c r="J106" t="str">
        <f>VLOOKUP($A:$A,'R2P1_ACCEPTEDOUTPUT'!$O:$BK,28,FALSE)</f>
        <v>native</v>
      </c>
      <c r="K106" t="str">
        <f>VLOOKUP($A:$A,'R2P1_ACCEPTEDOUTPUT'!$O:$BK,19,FALSE)</f>
        <v>26-35</v>
      </c>
      <c r="L106">
        <f>VLOOKUP($A:$A&amp;LEFT($B:$B,10),'R2P2_GENERATEDINPUT'!$C:$G,4,FALSE)</f>
        <v>1</v>
      </c>
      <c r="M106">
        <f>VLOOKUP($A:$A&amp;LEFT($B:$B,10),'R2P2_GENERATEDINPUT'!$C:$G,5,FALSE)</f>
        <v>3</v>
      </c>
      <c r="N106">
        <f>VLOOKUP($A:$A&amp;LEFT($B:$B,10),'R2P2_GENERATEDINPUT'!$C:$G,3,FALSE)</f>
        <v>0.7</v>
      </c>
    </row>
    <row r="107" spans="1:14" x14ac:dyDescent="0.25">
      <c r="A107" t="str">
        <f>'R2_Judge'!AF:AF</f>
        <v>3WS1NTTKEZ8WQESL3R62JO9ER3J0F6</v>
      </c>
      <c r="B107" t="str">
        <f>'R2_Judge'!AG:AG</f>
        <v>Why are you texting me like that?</v>
      </c>
      <c r="C107" t="str">
        <f>'R2_Judge'!P:P</f>
        <v>APEB5ERGCYP6D</v>
      </c>
      <c r="D107" t="str">
        <f>'R2_Judge'!AL:AL</f>
        <v>male</v>
      </c>
      <c r="E107" t="str">
        <f>'R2_Judge'!AM:AM</f>
        <v>profession</v>
      </c>
      <c r="F107" t="str">
        <f>'R2_Judge'!AH:AH</f>
        <v>26-35</v>
      </c>
      <c r="G107" t="str">
        <f>'R2_Judge'!AJ:AJ</f>
        <v>moderately</v>
      </c>
      <c r="H107" t="str">
        <f>VLOOKUP($A:$A,'R2P1_ACCEPTEDOUTPUT'!$O:$BK,2,FALSE)</f>
        <v>A267GLM78AMQ75</v>
      </c>
      <c r="I107" t="str">
        <f>VLOOKUP($A:$A,'R2P1_ACCEPTEDOUTPUT'!$O:$BK,26,FALSE)</f>
        <v>male</v>
      </c>
      <c r="J107" t="str">
        <f>VLOOKUP($A:$A,'R2P1_ACCEPTEDOUTPUT'!$O:$BK,28,FALSE)</f>
        <v>native</v>
      </c>
      <c r="K107" t="str">
        <f>VLOOKUP($A:$A,'R2P1_ACCEPTEDOUTPUT'!$O:$BK,19,FALSE)</f>
        <v>26-35</v>
      </c>
      <c r="L107">
        <f>VLOOKUP($A:$A&amp;LEFT($B:$B,10),'R2P2_GENERATEDINPUT'!$C:$G,4,FALSE)</f>
        <v>0</v>
      </c>
      <c r="M107">
        <f>VLOOKUP($A:$A&amp;LEFT($B:$B,10),'R2P2_GENERATEDINPUT'!$C:$G,5,FALSE)</f>
        <v>8</v>
      </c>
      <c r="N107">
        <f>VLOOKUP($A:$A&amp;LEFT($B:$B,10),'R2P2_GENERATEDINPUT'!$C:$G,3,FALSE)</f>
        <v>0.8</v>
      </c>
    </row>
    <row r="108" spans="1:14" x14ac:dyDescent="0.25">
      <c r="A108" t="str">
        <f>'R2_Judge'!AF:AF</f>
        <v>3WS1NTTKEZ8WQESL3R62JO9ER3J0F6</v>
      </c>
      <c r="B108" t="str">
        <f>'R2_Judge'!AG:AG</f>
        <v>Why are you texting me like that?</v>
      </c>
      <c r="C108" t="str">
        <f>'R2_Judge'!P:P</f>
        <v>A19CKDMMK8Z6QC</v>
      </c>
      <c r="D108" t="str">
        <f>'R2_Judge'!AL:AL</f>
        <v>male</v>
      </c>
      <c r="E108" t="str">
        <f>'R2_Judge'!AM:AM</f>
        <v>native</v>
      </c>
      <c r="F108" t="str">
        <f>'R2_Judge'!AH:AH</f>
        <v>18-25</v>
      </c>
      <c r="G108" t="str">
        <f>'R2_Judge'!AJ:AJ</f>
        <v>none</v>
      </c>
      <c r="H108" t="str">
        <f>VLOOKUP($A:$A,'R2P1_ACCEPTEDOUTPUT'!$O:$BK,2,FALSE)</f>
        <v>A267GLM78AMQ75</v>
      </c>
      <c r="I108" t="str">
        <f>VLOOKUP($A:$A,'R2P1_ACCEPTEDOUTPUT'!$O:$BK,26,FALSE)</f>
        <v>male</v>
      </c>
      <c r="J108" t="str">
        <f>VLOOKUP($A:$A,'R2P1_ACCEPTEDOUTPUT'!$O:$BK,28,FALSE)</f>
        <v>native</v>
      </c>
      <c r="K108" t="str">
        <f>VLOOKUP($A:$A,'R2P1_ACCEPTEDOUTPUT'!$O:$BK,19,FALSE)</f>
        <v>26-35</v>
      </c>
      <c r="L108">
        <f>VLOOKUP($A:$A&amp;LEFT($B:$B,10),'R2P2_GENERATEDINPUT'!$C:$G,4,FALSE)</f>
        <v>0</v>
      </c>
      <c r="M108">
        <f>VLOOKUP($A:$A&amp;LEFT($B:$B,10),'R2P2_GENERATEDINPUT'!$C:$G,5,FALSE)</f>
        <v>8</v>
      </c>
      <c r="N108">
        <f>VLOOKUP($A:$A&amp;LEFT($B:$B,10),'R2P2_GENERATEDINPUT'!$C:$G,3,FALSE)</f>
        <v>0.8</v>
      </c>
    </row>
    <row r="109" spans="1:14" x14ac:dyDescent="0.25">
      <c r="A109" t="str">
        <f>'R2_Judge'!AF:AF</f>
        <v>3WS1NTTKEZ8WQESL3R62JO9ER3J0F6</v>
      </c>
      <c r="B109" t="str">
        <f>'R2_Judge'!AG:AG</f>
        <v>Why are you texting me like that?</v>
      </c>
      <c r="C109" t="str">
        <f>'R2_Judge'!P:P</f>
        <v>ACDX50KGPE97I</v>
      </c>
      <c r="D109" t="str">
        <f>'R2_Judge'!AL:AL</f>
        <v>male</v>
      </c>
      <c r="E109" t="str">
        <f>'R2_Judge'!AM:AM</f>
        <v>native</v>
      </c>
      <c r="F109" t="str">
        <f>'R2_Judge'!AH:AH</f>
        <v>26-35</v>
      </c>
      <c r="G109" t="str">
        <f>'R2_Judge'!AJ:AJ</f>
        <v>none</v>
      </c>
      <c r="H109" t="str">
        <f>VLOOKUP($A:$A,'R2P1_ACCEPTEDOUTPUT'!$O:$BK,2,FALSE)</f>
        <v>A267GLM78AMQ75</v>
      </c>
      <c r="I109" t="str">
        <f>VLOOKUP($A:$A,'R2P1_ACCEPTEDOUTPUT'!$O:$BK,26,FALSE)</f>
        <v>male</v>
      </c>
      <c r="J109" t="str">
        <f>VLOOKUP($A:$A,'R2P1_ACCEPTEDOUTPUT'!$O:$BK,28,FALSE)</f>
        <v>native</v>
      </c>
      <c r="K109" t="str">
        <f>VLOOKUP($A:$A,'R2P1_ACCEPTEDOUTPUT'!$O:$BK,19,FALSE)</f>
        <v>26-35</v>
      </c>
      <c r="L109">
        <f>VLOOKUP($A:$A&amp;LEFT($B:$B,10),'R2P2_GENERATEDINPUT'!$C:$G,4,FALSE)</f>
        <v>0</v>
      </c>
      <c r="M109">
        <f>VLOOKUP($A:$A&amp;LEFT($B:$B,10),'R2P2_GENERATEDINPUT'!$C:$G,5,FALSE)</f>
        <v>8</v>
      </c>
      <c r="N109">
        <f>VLOOKUP($A:$A&amp;LEFT($B:$B,10),'R2P2_GENERATEDINPUT'!$C:$G,3,FALSE)</f>
        <v>0.8</v>
      </c>
    </row>
    <row r="110" spans="1:14" x14ac:dyDescent="0.25">
      <c r="A110" t="str">
        <f>'R2_Judge'!AF:AF</f>
        <v>3X31TUMD7YIIXVNZLLD0S6X8TRAL1Y</v>
      </c>
      <c r="B110" t="str">
        <f>'R2_Judge'!AG:AG</f>
        <v>Wasn't me!</v>
      </c>
      <c r="C110" t="str">
        <f>'R2_Judge'!P:P</f>
        <v>AXKV2UQ5HEG29</v>
      </c>
      <c r="D110" t="str">
        <f>'R2_Judge'!AL:AL</f>
        <v>male</v>
      </c>
      <c r="E110" t="str">
        <f>'R2_Judge'!AM:AM</f>
        <v>native</v>
      </c>
      <c r="F110" t="str">
        <f>'R2_Judge'!AH:AH</f>
        <v>26-35</v>
      </c>
      <c r="G110" t="str">
        <f>'R2_Judge'!AJ:AJ</f>
        <v>moderately</v>
      </c>
      <c r="H110" t="str">
        <f>VLOOKUP($A:$A,'R2P1_ACCEPTEDOUTPUT'!$O:$BK,2,FALSE)</f>
        <v>A2P53AN2M8IWFP</v>
      </c>
      <c r="I110" t="str">
        <f>VLOOKUP($A:$A,'R2P1_ACCEPTEDOUTPUT'!$O:$BK,26,FALSE)</f>
        <v>male</v>
      </c>
      <c r="J110" t="str">
        <f>VLOOKUP($A:$A,'R2P1_ACCEPTEDOUTPUT'!$O:$BK,28,FALSE)</f>
        <v>native</v>
      </c>
      <c r="K110" t="str">
        <f>VLOOKUP($A:$A,'R2P1_ACCEPTEDOUTPUT'!$O:$BK,19,FALSE)</f>
        <v>26-35</v>
      </c>
      <c r="L110">
        <f>VLOOKUP($A:$A&amp;LEFT($B:$B,10),'R2P2_GENERATEDINPUT'!$C:$G,4,FALSE)</f>
        <v>1</v>
      </c>
      <c r="M110">
        <f>VLOOKUP($A:$A&amp;LEFT($B:$B,10),'R2P2_GENERATEDINPUT'!$C:$G,5,FALSE)</f>
        <v>4</v>
      </c>
      <c r="N110">
        <f>VLOOKUP($A:$A&amp;LEFT($B:$B,10),'R2P2_GENERATEDINPUT'!$C:$G,3,FALSE)</f>
        <v>0.7</v>
      </c>
    </row>
    <row r="111" spans="1:14" x14ac:dyDescent="0.25">
      <c r="A111" t="str">
        <f>'R2_Judge'!AF:AF</f>
        <v>3X31TUMD7YIIXVNZLLD0S6X8TRAL1Y</v>
      </c>
      <c r="B111" t="str">
        <f>'R2_Judge'!AG:AG</f>
        <v>Wasn't me!</v>
      </c>
      <c r="C111" t="str">
        <f>'R2_Judge'!P:P</f>
        <v>A1G1J2M41RWBAS</v>
      </c>
      <c r="D111" t="str">
        <f>'R2_Judge'!AL:AL</f>
        <v>male</v>
      </c>
      <c r="E111" t="str">
        <f>'R2_Judge'!AM:AM</f>
        <v>native</v>
      </c>
      <c r="F111" t="str">
        <f>'R2_Judge'!AH:AH</f>
        <v>66-75</v>
      </c>
      <c r="G111" t="str">
        <f>'R2_Judge'!AJ:AJ</f>
        <v>moderately</v>
      </c>
      <c r="H111" t="str">
        <f>VLOOKUP($A:$A,'R2P1_ACCEPTEDOUTPUT'!$O:$BK,2,FALSE)</f>
        <v>A2P53AN2M8IWFP</v>
      </c>
      <c r="I111" t="str">
        <f>VLOOKUP($A:$A,'R2P1_ACCEPTEDOUTPUT'!$O:$BK,26,FALSE)</f>
        <v>male</v>
      </c>
      <c r="J111" t="str">
        <f>VLOOKUP($A:$A,'R2P1_ACCEPTEDOUTPUT'!$O:$BK,28,FALSE)</f>
        <v>native</v>
      </c>
      <c r="K111" t="str">
        <f>VLOOKUP($A:$A,'R2P1_ACCEPTEDOUTPUT'!$O:$BK,19,FALSE)</f>
        <v>26-35</v>
      </c>
      <c r="L111">
        <f>VLOOKUP($A:$A&amp;LEFT($B:$B,10),'R2P2_GENERATEDINPUT'!$C:$G,4,FALSE)</f>
        <v>1</v>
      </c>
      <c r="M111">
        <f>VLOOKUP($A:$A&amp;LEFT($B:$B,10),'R2P2_GENERATEDINPUT'!$C:$G,5,FALSE)</f>
        <v>4</v>
      </c>
      <c r="N111">
        <f>VLOOKUP($A:$A&amp;LEFT($B:$B,10),'R2P2_GENERATEDINPUT'!$C:$G,3,FALSE)</f>
        <v>0.7</v>
      </c>
    </row>
    <row r="112" spans="1:14" x14ac:dyDescent="0.25">
      <c r="A112" t="str">
        <f>'R2_Judge'!AF:AF</f>
        <v>3X31TUMD7YIIXVNZLLD0S6X8TRAL1Y</v>
      </c>
      <c r="B112" t="str">
        <f>'R2_Judge'!AG:AG</f>
        <v>Wasn't me!</v>
      </c>
      <c r="C112" t="str">
        <f>'R2_Judge'!P:P</f>
        <v>A1T02KY1E9YI3I</v>
      </c>
      <c r="D112" t="str">
        <f>'R2_Judge'!AL:AL</f>
        <v>male</v>
      </c>
      <c r="E112" t="str">
        <f>'R2_Judge'!AM:AM</f>
        <v>profession</v>
      </c>
      <c r="F112" t="str">
        <f>'R2_Judge'!AH:AH</f>
        <v>26-35</v>
      </c>
      <c r="G112" t="str">
        <f>'R2_Judge'!AJ:AJ</f>
        <v>moderately</v>
      </c>
      <c r="H112" t="str">
        <f>VLOOKUP($A:$A,'R2P1_ACCEPTEDOUTPUT'!$O:$BK,2,FALSE)</f>
        <v>A2P53AN2M8IWFP</v>
      </c>
      <c r="I112" t="str">
        <f>VLOOKUP($A:$A,'R2P1_ACCEPTEDOUTPUT'!$O:$BK,26,FALSE)</f>
        <v>male</v>
      </c>
      <c r="J112" t="str">
        <f>VLOOKUP($A:$A,'R2P1_ACCEPTEDOUTPUT'!$O:$BK,28,FALSE)</f>
        <v>native</v>
      </c>
      <c r="K112" t="str">
        <f>VLOOKUP($A:$A,'R2P1_ACCEPTEDOUTPUT'!$O:$BK,19,FALSE)</f>
        <v>26-35</v>
      </c>
      <c r="L112">
        <f>VLOOKUP($A:$A&amp;LEFT($B:$B,10),'R2P2_GENERATEDINPUT'!$C:$G,4,FALSE)</f>
        <v>1</v>
      </c>
      <c r="M112">
        <f>VLOOKUP($A:$A&amp;LEFT($B:$B,10),'R2P2_GENERATEDINPUT'!$C:$G,5,FALSE)</f>
        <v>4</v>
      </c>
      <c r="N112">
        <f>VLOOKUP($A:$A&amp;LEFT($B:$B,10),'R2P2_GENERATEDINPUT'!$C:$G,3,FALSE)</f>
        <v>0.7</v>
      </c>
    </row>
    <row r="113" spans="1:14" x14ac:dyDescent="0.25">
      <c r="A113" t="str">
        <f>'R2_Judge'!AF:AF</f>
        <v>3X31TUMD7YIIXVNZLLD0S6X8TRAL1Y</v>
      </c>
      <c r="B113" t="str">
        <f>'R2_Judge'!AG:AG</f>
        <v>We should meet and talk.</v>
      </c>
      <c r="C113" t="str">
        <f>'R2_Judge'!P:P</f>
        <v>A37LZCSEEW0L0X</v>
      </c>
      <c r="D113" t="str">
        <f>'R2_Judge'!AL:AL</f>
        <v>male</v>
      </c>
      <c r="E113" t="str">
        <f>'R2_Judge'!AM:AM</f>
        <v>profession</v>
      </c>
      <c r="F113" t="str">
        <f>'R2_Judge'!AH:AH</f>
        <v>26-35</v>
      </c>
      <c r="G113" t="str">
        <f>'R2_Judge'!AJ:AJ</f>
        <v>slightly</v>
      </c>
      <c r="H113" t="str">
        <f>VLOOKUP($A:$A,'R2P1_ACCEPTEDOUTPUT'!$O:$BK,2,FALSE)</f>
        <v>A2P53AN2M8IWFP</v>
      </c>
      <c r="I113" t="str">
        <f>VLOOKUP($A:$A,'R2P1_ACCEPTEDOUTPUT'!$O:$BK,26,FALSE)</f>
        <v>male</v>
      </c>
      <c r="J113" t="str">
        <f>VLOOKUP($A:$A,'R2P1_ACCEPTEDOUTPUT'!$O:$BK,28,FALSE)</f>
        <v>native</v>
      </c>
      <c r="K113" t="str">
        <f>VLOOKUP($A:$A,'R2P1_ACCEPTEDOUTPUT'!$O:$BK,19,FALSE)</f>
        <v>26-35</v>
      </c>
      <c r="L113">
        <f>VLOOKUP($A:$A&amp;LEFT($B:$B,10),'R2P2_GENERATEDINPUT'!$C:$G,4,FALSE)</f>
        <v>1</v>
      </c>
      <c r="M113">
        <f>VLOOKUP($A:$A&amp;LEFT($B:$B,10),'R2P2_GENERATEDINPUT'!$C:$G,5,FALSE)</f>
        <v>5</v>
      </c>
      <c r="N113">
        <f>VLOOKUP($A:$A&amp;LEFT($B:$B,10),'R2P2_GENERATEDINPUT'!$C:$G,3,FALSE)</f>
        <v>0.7</v>
      </c>
    </row>
    <row r="114" spans="1:14" x14ac:dyDescent="0.25">
      <c r="A114" t="str">
        <f>'R2_Judge'!AF:AF</f>
        <v>3X31TUMD7YIIXVNZLLD0S6X8TRAL1Y</v>
      </c>
      <c r="B114" t="str">
        <f>'R2_Judge'!AG:AG</f>
        <v>We should meet and talk.</v>
      </c>
      <c r="C114" t="str">
        <f>'R2_Judge'!P:P</f>
        <v>A3PJ51GS2AKBO6</v>
      </c>
      <c r="D114" t="str">
        <f>'R2_Judge'!AL:AL</f>
        <v>male</v>
      </c>
      <c r="E114" t="str">
        <f>'R2_Judge'!AM:AM</f>
        <v>native</v>
      </c>
      <c r="F114" t="str">
        <f>'R2_Judge'!AH:AH</f>
        <v>26-35</v>
      </c>
      <c r="G114" t="str">
        <f>'R2_Judge'!AJ:AJ</f>
        <v>moderately</v>
      </c>
      <c r="H114" t="str">
        <f>VLOOKUP($A:$A,'R2P1_ACCEPTEDOUTPUT'!$O:$BK,2,FALSE)</f>
        <v>A2P53AN2M8IWFP</v>
      </c>
      <c r="I114" t="str">
        <f>VLOOKUP($A:$A,'R2P1_ACCEPTEDOUTPUT'!$O:$BK,26,FALSE)</f>
        <v>male</v>
      </c>
      <c r="J114" t="str">
        <f>VLOOKUP($A:$A,'R2P1_ACCEPTEDOUTPUT'!$O:$BK,28,FALSE)</f>
        <v>native</v>
      </c>
      <c r="K114" t="str">
        <f>VLOOKUP($A:$A,'R2P1_ACCEPTEDOUTPUT'!$O:$BK,19,FALSE)</f>
        <v>26-35</v>
      </c>
      <c r="L114">
        <f>VLOOKUP($A:$A&amp;LEFT($B:$B,10),'R2P2_GENERATEDINPUT'!$C:$G,4,FALSE)</f>
        <v>1</v>
      </c>
      <c r="M114">
        <f>VLOOKUP($A:$A&amp;LEFT($B:$B,10),'R2P2_GENERATEDINPUT'!$C:$G,5,FALSE)</f>
        <v>5</v>
      </c>
      <c r="N114">
        <f>VLOOKUP($A:$A&amp;LEFT($B:$B,10),'R2P2_GENERATEDINPUT'!$C:$G,3,FALSE)</f>
        <v>0.7</v>
      </c>
    </row>
    <row r="115" spans="1:14" x14ac:dyDescent="0.25">
      <c r="A115" t="str">
        <f>'R2_Judge'!AF:AF</f>
        <v>3X31TUMD7YIIXVNZLLD0S6X8TRAL1Y</v>
      </c>
      <c r="B115" t="str">
        <f>'R2_Judge'!AG:AG</f>
        <v>We should meet and talk.</v>
      </c>
      <c r="C115" t="str">
        <f>'R2_Judge'!P:P</f>
        <v>A2T5DC2TXEEMBV</v>
      </c>
      <c r="D115" t="str">
        <f>'R2_Judge'!AL:AL</f>
        <v>male</v>
      </c>
      <c r="E115" t="str">
        <f>'R2_Judge'!AM:AM</f>
        <v>profession</v>
      </c>
      <c r="F115" t="str">
        <f>'R2_Judge'!AH:AH</f>
        <v>18-25</v>
      </c>
      <c r="G115" t="str">
        <f>'R2_Judge'!AJ:AJ</f>
        <v>very</v>
      </c>
      <c r="H115" t="str">
        <f>VLOOKUP($A:$A,'R2P1_ACCEPTEDOUTPUT'!$O:$BK,2,FALSE)</f>
        <v>A2P53AN2M8IWFP</v>
      </c>
      <c r="I115" t="str">
        <f>VLOOKUP($A:$A,'R2P1_ACCEPTEDOUTPUT'!$O:$BK,26,FALSE)</f>
        <v>male</v>
      </c>
      <c r="J115" t="str">
        <f>VLOOKUP($A:$A,'R2P1_ACCEPTEDOUTPUT'!$O:$BK,28,FALSE)</f>
        <v>native</v>
      </c>
      <c r="K115" t="str">
        <f>VLOOKUP($A:$A,'R2P1_ACCEPTEDOUTPUT'!$O:$BK,19,FALSE)</f>
        <v>26-35</v>
      </c>
      <c r="L115">
        <f>VLOOKUP($A:$A&amp;LEFT($B:$B,10),'R2P2_GENERATEDINPUT'!$C:$G,4,FALSE)</f>
        <v>1</v>
      </c>
      <c r="M115">
        <f>VLOOKUP($A:$A&amp;LEFT($B:$B,10),'R2P2_GENERATEDINPUT'!$C:$G,5,FALSE)</f>
        <v>5</v>
      </c>
      <c r="N115">
        <f>VLOOKUP($A:$A&amp;LEFT($B:$B,10),'R2P2_GENERATEDINPUT'!$C:$G,3,FALSE)</f>
        <v>0.7</v>
      </c>
    </row>
    <row r="116" spans="1:14" x14ac:dyDescent="0.25">
      <c r="A116" t="str">
        <f>'R2_Judge'!AF:AF</f>
        <v>3X31TUMD7YIIXVNZLLD0S6X8TRAL1Y</v>
      </c>
      <c r="B116" t="str">
        <f>'R2_Judge'!AG:AG</f>
        <v>I am just joking, no harm meant.</v>
      </c>
      <c r="C116" t="str">
        <f>'R2_Judge'!P:P</f>
        <v>ACDX50KGPE97I</v>
      </c>
      <c r="D116" t="str">
        <f>'R2_Judge'!AL:AL</f>
        <v>male</v>
      </c>
      <c r="E116" t="str">
        <f>'R2_Judge'!AM:AM</f>
        <v>native</v>
      </c>
      <c r="F116" t="str">
        <f>'R2_Judge'!AH:AH</f>
        <v>26-35</v>
      </c>
      <c r="G116" t="str">
        <f>'R2_Judge'!AJ:AJ</f>
        <v>very</v>
      </c>
      <c r="H116" t="str">
        <f>VLOOKUP($A:$A,'R2P1_ACCEPTEDOUTPUT'!$O:$BK,2,FALSE)</f>
        <v>A2P53AN2M8IWFP</v>
      </c>
      <c r="I116" t="str">
        <f>VLOOKUP($A:$A,'R2P1_ACCEPTEDOUTPUT'!$O:$BK,26,FALSE)</f>
        <v>male</v>
      </c>
      <c r="J116" t="str">
        <f>VLOOKUP($A:$A,'R2P1_ACCEPTEDOUTPUT'!$O:$BK,28,FALSE)</f>
        <v>native</v>
      </c>
      <c r="K116" t="str">
        <f>VLOOKUP($A:$A,'R2P1_ACCEPTEDOUTPUT'!$O:$BK,19,FALSE)</f>
        <v>26-35</v>
      </c>
      <c r="L116">
        <f>VLOOKUP($A:$A&amp;LEFT($B:$B,10),'R2P2_GENERATEDINPUT'!$C:$G,4,FALSE)</f>
        <v>1</v>
      </c>
      <c r="M116">
        <f>VLOOKUP($A:$A&amp;LEFT($B:$B,10),'R2P2_GENERATEDINPUT'!$C:$G,5,FALSE)</f>
        <v>6</v>
      </c>
      <c r="N116">
        <f>VLOOKUP($A:$A&amp;LEFT($B:$B,10),'R2P2_GENERATEDINPUT'!$C:$G,3,FALSE)</f>
        <v>0.7</v>
      </c>
    </row>
    <row r="117" spans="1:14" x14ac:dyDescent="0.25">
      <c r="A117" t="str">
        <f>'R2_Judge'!AF:AF</f>
        <v>3X31TUMD7YIIXVNZLLD0S6X8TRAL1Y</v>
      </c>
      <c r="B117" t="str">
        <f>'R2_Judge'!AG:AG</f>
        <v>I am just joking, no harm meant.</v>
      </c>
      <c r="C117" t="str">
        <f>'R2_Judge'!P:P</f>
        <v>A1T02KY1E9YI3I</v>
      </c>
      <c r="D117" t="str">
        <f>'R2_Judge'!AL:AL</f>
        <v>male</v>
      </c>
      <c r="E117" t="str">
        <f>'R2_Judge'!AM:AM</f>
        <v>profession</v>
      </c>
      <c r="F117" t="str">
        <f>'R2_Judge'!AH:AH</f>
        <v>26-35</v>
      </c>
      <c r="G117" t="str">
        <f>'R2_Judge'!AJ:AJ</f>
        <v>moderately</v>
      </c>
      <c r="H117" t="str">
        <f>VLOOKUP($A:$A,'R2P1_ACCEPTEDOUTPUT'!$O:$BK,2,FALSE)</f>
        <v>A2P53AN2M8IWFP</v>
      </c>
      <c r="I117" t="str">
        <f>VLOOKUP($A:$A,'R2P1_ACCEPTEDOUTPUT'!$O:$BK,26,FALSE)</f>
        <v>male</v>
      </c>
      <c r="J117" t="str">
        <f>VLOOKUP($A:$A,'R2P1_ACCEPTEDOUTPUT'!$O:$BK,28,FALSE)</f>
        <v>native</v>
      </c>
      <c r="K117" t="str">
        <f>VLOOKUP($A:$A,'R2P1_ACCEPTEDOUTPUT'!$O:$BK,19,FALSE)</f>
        <v>26-35</v>
      </c>
      <c r="L117">
        <f>VLOOKUP($A:$A&amp;LEFT($B:$B,10),'R2P2_GENERATEDINPUT'!$C:$G,4,FALSE)</f>
        <v>1</v>
      </c>
      <c r="M117">
        <f>VLOOKUP($A:$A&amp;LEFT($B:$B,10),'R2P2_GENERATEDINPUT'!$C:$G,5,FALSE)</f>
        <v>6</v>
      </c>
      <c r="N117">
        <f>VLOOKUP($A:$A&amp;LEFT($B:$B,10),'R2P2_GENERATEDINPUT'!$C:$G,3,FALSE)</f>
        <v>0.7</v>
      </c>
    </row>
    <row r="118" spans="1:14" x14ac:dyDescent="0.25">
      <c r="A118" t="str">
        <f>'R2_Judge'!AF:AF</f>
        <v>3X31TUMD7YIIXVNZLLD0S6X8TRAL1Y</v>
      </c>
      <c r="B118" t="str">
        <f>'R2_Judge'!AG:AG</f>
        <v>I am just joking, no harm meant.</v>
      </c>
      <c r="C118" t="str">
        <f>'R2_Judge'!P:P</f>
        <v>A3PJ51GS2AKBO6</v>
      </c>
      <c r="D118" t="str">
        <f>'R2_Judge'!AL:AL</f>
        <v>male</v>
      </c>
      <c r="E118" t="str">
        <f>'R2_Judge'!AM:AM</f>
        <v>native</v>
      </c>
      <c r="F118" t="str">
        <f>'R2_Judge'!AH:AH</f>
        <v>26-35</v>
      </c>
      <c r="G118" t="str">
        <f>'R2_Judge'!AJ:AJ</f>
        <v>very</v>
      </c>
      <c r="H118" t="str">
        <f>VLOOKUP($A:$A,'R2P1_ACCEPTEDOUTPUT'!$O:$BK,2,FALSE)</f>
        <v>A2P53AN2M8IWFP</v>
      </c>
      <c r="I118" t="str">
        <f>VLOOKUP($A:$A,'R2P1_ACCEPTEDOUTPUT'!$O:$BK,26,FALSE)</f>
        <v>male</v>
      </c>
      <c r="J118" t="str">
        <f>VLOOKUP($A:$A,'R2P1_ACCEPTEDOUTPUT'!$O:$BK,28,FALSE)</f>
        <v>native</v>
      </c>
      <c r="K118" t="str">
        <f>VLOOKUP($A:$A,'R2P1_ACCEPTEDOUTPUT'!$O:$BK,19,FALSE)</f>
        <v>26-35</v>
      </c>
      <c r="L118">
        <f>VLOOKUP($A:$A&amp;LEFT($B:$B,10),'R2P2_GENERATEDINPUT'!$C:$G,4,FALSE)</f>
        <v>1</v>
      </c>
      <c r="M118">
        <f>VLOOKUP($A:$A&amp;LEFT($B:$B,10),'R2P2_GENERATEDINPUT'!$C:$G,5,FALSE)</f>
        <v>6</v>
      </c>
      <c r="N118">
        <f>VLOOKUP($A:$A&amp;LEFT($B:$B,10),'R2P2_GENERATEDINPUT'!$C:$G,3,FALSE)</f>
        <v>0.7</v>
      </c>
    </row>
    <row r="119" spans="1:14" x14ac:dyDescent="0.25">
      <c r="A119" t="str">
        <f>'R2_Judge'!AF:AF</f>
        <v>3X31TUMD7YIIXVNZLLD0S6X8TRAL1Y</v>
      </c>
      <c r="B119" t="str">
        <f>'R2_Judge'!AG:AG</f>
        <v>I am so sorry, I am sure I will be next.</v>
      </c>
      <c r="C119" t="str">
        <f>'R2_Judge'!P:P</f>
        <v>A3PJ51GS2AKBO6</v>
      </c>
      <c r="D119" t="str">
        <f>'R2_Judge'!AL:AL</f>
        <v>male</v>
      </c>
      <c r="E119" t="str">
        <f>'R2_Judge'!AM:AM</f>
        <v>native</v>
      </c>
      <c r="F119" t="str">
        <f>'R2_Judge'!AH:AH</f>
        <v>26-35</v>
      </c>
      <c r="G119" t="str">
        <f>'R2_Judge'!AJ:AJ</f>
        <v>moderately</v>
      </c>
      <c r="H119" t="str">
        <f>VLOOKUP($A:$A,'R2P1_ACCEPTEDOUTPUT'!$O:$BK,2,FALSE)</f>
        <v>A2P53AN2M8IWFP</v>
      </c>
      <c r="I119" t="str">
        <f>VLOOKUP($A:$A,'R2P1_ACCEPTEDOUTPUT'!$O:$BK,26,FALSE)</f>
        <v>male</v>
      </c>
      <c r="J119" t="str">
        <f>VLOOKUP($A:$A,'R2P1_ACCEPTEDOUTPUT'!$O:$BK,28,FALSE)</f>
        <v>native</v>
      </c>
      <c r="K119" t="str">
        <f>VLOOKUP($A:$A,'R2P1_ACCEPTEDOUTPUT'!$O:$BK,19,FALSE)</f>
        <v>26-35</v>
      </c>
      <c r="L119">
        <f>VLOOKUP($A:$A&amp;LEFT($B:$B,10),'R2P2_GENERATEDINPUT'!$C:$G,4,FALSE)</f>
        <v>1</v>
      </c>
      <c r="M119">
        <f>VLOOKUP($A:$A&amp;LEFT($B:$B,10),'R2P2_GENERATEDINPUT'!$C:$G,5,FALSE)</f>
        <v>7</v>
      </c>
      <c r="N119">
        <f>VLOOKUP($A:$A&amp;LEFT($B:$B,10),'R2P2_GENERATEDINPUT'!$C:$G,3,FALSE)</f>
        <v>0.7</v>
      </c>
    </row>
    <row r="120" spans="1:14" x14ac:dyDescent="0.25">
      <c r="A120" t="str">
        <f>'R2_Judge'!AF:AF</f>
        <v>3X31TUMD7YIIXVNZLLD0S6X8TRAL1Y</v>
      </c>
      <c r="B120" t="str">
        <f>'R2_Judge'!AG:AG</f>
        <v>I am so sorry, I am sure I will be next.</v>
      </c>
      <c r="C120" t="str">
        <f>'R2_Judge'!P:P</f>
        <v>A1XSX19SIQ9U4W</v>
      </c>
      <c r="D120" t="str">
        <f>'R2_Judge'!AL:AL</f>
        <v>female</v>
      </c>
      <c r="E120" t="str">
        <f>'R2_Judge'!AM:AM</f>
        <v>native</v>
      </c>
      <c r="F120" t="str">
        <f>'R2_Judge'!AH:AH</f>
        <v>56-65</v>
      </c>
      <c r="G120" t="str">
        <f>'R2_Judge'!AJ:AJ</f>
        <v>moderately</v>
      </c>
      <c r="H120" t="str">
        <f>VLOOKUP($A:$A,'R2P1_ACCEPTEDOUTPUT'!$O:$BK,2,FALSE)</f>
        <v>A2P53AN2M8IWFP</v>
      </c>
      <c r="I120" t="str">
        <f>VLOOKUP($A:$A,'R2P1_ACCEPTEDOUTPUT'!$O:$BK,26,FALSE)</f>
        <v>male</v>
      </c>
      <c r="J120" t="str">
        <f>VLOOKUP($A:$A,'R2P1_ACCEPTEDOUTPUT'!$O:$BK,28,FALSE)</f>
        <v>native</v>
      </c>
      <c r="K120" t="str">
        <f>VLOOKUP($A:$A,'R2P1_ACCEPTEDOUTPUT'!$O:$BK,19,FALSE)</f>
        <v>26-35</v>
      </c>
      <c r="L120">
        <f>VLOOKUP($A:$A&amp;LEFT($B:$B,10),'R2P2_GENERATEDINPUT'!$C:$G,4,FALSE)</f>
        <v>1</v>
      </c>
      <c r="M120">
        <f>VLOOKUP($A:$A&amp;LEFT($B:$B,10),'R2P2_GENERATEDINPUT'!$C:$G,5,FALSE)</f>
        <v>7</v>
      </c>
      <c r="N120">
        <f>VLOOKUP($A:$A&amp;LEFT($B:$B,10),'R2P2_GENERATEDINPUT'!$C:$G,3,FALSE)</f>
        <v>0.7</v>
      </c>
    </row>
    <row r="121" spans="1:14" x14ac:dyDescent="0.25">
      <c r="A121" t="str">
        <f>'R2_Judge'!AF:AF</f>
        <v>3X31TUMD7YIIXVNZLLD0S6X8TRAL1Y</v>
      </c>
      <c r="B121" t="str">
        <f>'R2_Judge'!AG:AG</f>
        <v>I am so sorry, I am sure I will be next.</v>
      </c>
      <c r="C121" t="str">
        <f>'R2_Judge'!P:P</f>
        <v>A1T02KY1E9YI3I</v>
      </c>
      <c r="D121" t="str">
        <f>'R2_Judge'!AL:AL</f>
        <v>male</v>
      </c>
      <c r="E121" t="str">
        <f>'R2_Judge'!AM:AM</f>
        <v>profession</v>
      </c>
      <c r="F121" t="str">
        <f>'R2_Judge'!AH:AH</f>
        <v>26-35</v>
      </c>
      <c r="G121" t="str">
        <f>'R2_Judge'!AJ:AJ</f>
        <v>very</v>
      </c>
      <c r="H121" t="str">
        <f>VLOOKUP($A:$A,'R2P1_ACCEPTEDOUTPUT'!$O:$BK,2,FALSE)</f>
        <v>A2P53AN2M8IWFP</v>
      </c>
      <c r="I121" t="str">
        <f>VLOOKUP($A:$A,'R2P1_ACCEPTEDOUTPUT'!$O:$BK,26,FALSE)</f>
        <v>male</v>
      </c>
      <c r="J121" t="str">
        <f>VLOOKUP($A:$A,'R2P1_ACCEPTEDOUTPUT'!$O:$BK,28,FALSE)</f>
        <v>native</v>
      </c>
      <c r="K121" t="str">
        <f>VLOOKUP($A:$A,'R2P1_ACCEPTEDOUTPUT'!$O:$BK,19,FALSE)</f>
        <v>26-35</v>
      </c>
      <c r="L121">
        <f>VLOOKUP($A:$A&amp;LEFT($B:$B,10),'R2P2_GENERATEDINPUT'!$C:$G,4,FALSE)</f>
        <v>1</v>
      </c>
      <c r="M121">
        <f>VLOOKUP($A:$A&amp;LEFT($B:$B,10),'R2P2_GENERATEDINPUT'!$C:$G,5,FALSE)</f>
        <v>7</v>
      </c>
      <c r="N121">
        <f>VLOOKUP($A:$A&amp;LEFT($B:$B,10),'R2P2_GENERATEDINPUT'!$C:$G,3,FALSE)</f>
        <v>0.7</v>
      </c>
    </row>
    <row r="122" spans="1:14" x14ac:dyDescent="0.25">
      <c r="A122" t="str">
        <f>'R2_Judge'!AF:AF</f>
        <v>3X31TUMD7YIIXVNZLLD0S6X8TRAL1Y</v>
      </c>
      <c r="B122" t="str">
        <f>'R2_Judge'!AG:AG</f>
        <v>UBER OR BUS?</v>
      </c>
      <c r="C122" t="str">
        <f>'R2_Judge'!P:P</f>
        <v>APEB5ERGCYP6D</v>
      </c>
      <c r="D122" t="str">
        <f>'R2_Judge'!AL:AL</f>
        <v>male</v>
      </c>
      <c r="E122" t="str">
        <f>'R2_Judge'!AM:AM</f>
        <v>profession</v>
      </c>
      <c r="F122" t="str">
        <f>'R2_Judge'!AH:AH</f>
        <v>26-35</v>
      </c>
      <c r="G122" t="str">
        <f>'R2_Judge'!AJ:AJ</f>
        <v>moderately</v>
      </c>
      <c r="H122" t="str">
        <f>VLOOKUP($A:$A,'R2P1_ACCEPTEDOUTPUT'!$O:$BK,2,FALSE)</f>
        <v>A2P53AN2M8IWFP</v>
      </c>
      <c r="I122" t="str">
        <f>VLOOKUP($A:$A,'R2P1_ACCEPTEDOUTPUT'!$O:$BK,26,FALSE)</f>
        <v>male</v>
      </c>
      <c r="J122" t="str">
        <f>VLOOKUP($A:$A,'R2P1_ACCEPTEDOUTPUT'!$O:$BK,28,FALSE)</f>
        <v>native</v>
      </c>
      <c r="K122" t="str">
        <f>VLOOKUP($A:$A,'R2P1_ACCEPTEDOUTPUT'!$O:$BK,19,FALSE)</f>
        <v>26-35</v>
      </c>
      <c r="L122">
        <f>VLOOKUP($A:$A&amp;LEFT($B:$B,10),'R2P2_GENERATEDINPUT'!$C:$G,4,FALSE)</f>
        <v>0</v>
      </c>
      <c r="M122">
        <f>VLOOKUP($A:$A&amp;LEFT($B:$B,10),'R2P2_GENERATEDINPUT'!$C:$G,5,FALSE)</f>
        <v>8</v>
      </c>
      <c r="N122">
        <f>VLOOKUP($A:$A&amp;LEFT($B:$B,10),'R2P2_GENERATEDINPUT'!$C:$G,3,FALSE)</f>
        <v>0.7</v>
      </c>
    </row>
    <row r="123" spans="1:14" x14ac:dyDescent="0.25">
      <c r="A123" t="str">
        <f>'R2_Judge'!AF:AF</f>
        <v>3X31TUMD7YIIXVNZLLD0S6X8TRAL1Y</v>
      </c>
      <c r="B123" t="str">
        <f>'R2_Judge'!AG:AG</f>
        <v>UBER OR BUS?</v>
      </c>
      <c r="C123" t="str">
        <f>'R2_Judge'!P:P</f>
        <v>AS7IGPU2RHT6I</v>
      </c>
      <c r="D123" t="str">
        <f>'R2_Judge'!AL:AL</f>
        <v>female</v>
      </c>
      <c r="E123" t="str">
        <f>'R2_Judge'!AM:AM</f>
        <v>native</v>
      </c>
      <c r="F123" t="str">
        <f>'R2_Judge'!AH:AH</f>
        <v>26-35</v>
      </c>
      <c r="G123" t="str">
        <f>'R2_Judge'!AJ:AJ</f>
        <v>none</v>
      </c>
      <c r="H123" t="str">
        <f>VLOOKUP($A:$A,'R2P1_ACCEPTEDOUTPUT'!$O:$BK,2,FALSE)</f>
        <v>A2P53AN2M8IWFP</v>
      </c>
      <c r="I123" t="str">
        <f>VLOOKUP($A:$A,'R2P1_ACCEPTEDOUTPUT'!$O:$BK,26,FALSE)</f>
        <v>male</v>
      </c>
      <c r="J123" t="str">
        <f>VLOOKUP($A:$A,'R2P1_ACCEPTEDOUTPUT'!$O:$BK,28,FALSE)</f>
        <v>native</v>
      </c>
      <c r="K123" t="str">
        <f>VLOOKUP($A:$A,'R2P1_ACCEPTEDOUTPUT'!$O:$BK,19,FALSE)</f>
        <v>26-35</v>
      </c>
      <c r="L123">
        <f>VLOOKUP($A:$A&amp;LEFT($B:$B,10),'R2P2_GENERATEDINPUT'!$C:$G,4,FALSE)</f>
        <v>0</v>
      </c>
      <c r="M123">
        <f>VLOOKUP($A:$A&amp;LEFT($B:$B,10),'R2P2_GENERATEDINPUT'!$C:$G,5,FALSE)</f>
        <v>8</v>
      </c>
      <c r="N123">
        <f>VLOOKUP($A:$A&amp;LEFT($B:$B,10),'R2P2_GENERATEDINPUT'!$C:$G,3,FALSE)</f>
        <v>0.7</v>
      </c>
    </row>
    <row r="124" spans="1:14" x14ac:dyDescent="0.25">
      <c r="A124" t="str">
        <f>'R2_Judge'!AF:AF</f>
        <v>3X31TUMD7YIIXVNZLLD0S6X8TRAL1Y</v>
      </c>
      <c r="B124" t="str">
        <f>'R2_Judge'!AG:AG</f>
        <v>UBER OR BUS?</v>
      </c>
      <c r="C124" t="str">
        <f>'R2_Judge'!P:P</f>
        <v>ACDX50KGPE97I</v>
      </c>
      <c r="D124" t="str">
        <f>'R2_Judge'!AL:AL</f>
        <v>male</v>
      </c>
      <c r="E124" t="str">
        <f>'R2_Judge'!AM:AM</f>
        <v>native</v>
      </c>
      <c r="F124" t="str">
        <f>'R2_Judge'!AH:AH</f>
        <v>26-35</v>
      </c>
      <c r="G124" t="str">
        <f>'R2_Judge'!AJ:AJ</f>
        <v>none</v>
      </c>
      <c r="H124" t="str">
        <f>VLOOKUP($A:$A,'R2P1_ACCEPTEDOUTPUT'!$O:$BK,2,FALSE)</f>
        <v>A2P53AN2M8IWFP</v>
      </c>
      <c r="I124" t="str">
        <f>VLOOKUP($A:$A,'R2P1_ACCEPTEDOUTPUT'!$O:$BK,26,FALSE)</f>
        <v>male</v>
      </c>
      <c r="J124" t="str">
        <f>VLOOKUP($A:$A,'R2P1_ACCEPTEDOUTPUT'!$O:$BK,28,FALSE)</f>
        <v>native</v>
      </c>
      <c r="K124" t="str">
        <f>VLOOKUP($A:$A,'R2P1_ACCEPTEDOUTPUT'!$O:$BK,19,FALSE)</f>
        <v>26-35</v>
      </c>
      <c r="L124">
        <f>VLOOKUP($A:$A&amp;LEFT($B:$B,10),'R2P2_GENERATEDINPUT'!$C:$G,4,FALSE)</f>
        <v>0</v>
      </c>
      <c r="M124">
        <f>VLOOKUP($A:$A&amp;LEFT($B:$B,10),'R2P2_GENERATEDINPUT'!$C:$G,5,FALSE)</f>
        <v>8</v>
      </c>
      <c r="N124">
        <f>VLOOKUP($A:$A&amp;LEFT($B:$B,10),'R2P2_GENERATEDINPUT'!$C:$G,3,FALSE)</f>
        <v>0.7</v>
      </c>
    </row>
    <row r="125" spans="1:14" x14ac:dyDescent="0.25">
      <c r="A125" t="str">
        <f>'R2_Judge'!AF:AF</f>
        <v>3X31TUMD7YIIXVNZLLD0S6X8TRAL1Y</v>
      </c>
      <c r="B125" t="str">
        <f>'R2_Judge'!AG:AG</f>
        <v>Yes, what do you need?</v>
      </c>
      <c r="C125" t="str">
        <f>'R2_Judge'!P:P</f>
        <v>APEB5ERGCYP6D</v>
      </c>
      <c r="D125" t="str">
        <f>'R2_Judge'!AL:AL</f>
        <v>male</v>
      </c>
      <c r="E125" t="str">
        <f>'R2_Judge'!AM:AM</f>
        <v>profession</v>
      </c>
      <c r="F125" t="str">
        <f>'R2_Judge'!AH:AH</f>
        <v>26-35</v>
      </c>
      <c r="G125" t="str">
        <f>'R2_Judge'!AJ:AJ</f>
        <v>slightly</v>
      </c>
      <c r="H125" t="str">
        <f>VLOOKUP($A:$A,'R2P1_ACCEPTEDOUTPUT'!$O:$BK,2,FALSE)</f>
        <v>A2P53AN2M8IWFP</v>
      </c>
      <c r="I125" t="str">
        <f>VLOOKUP($A:$A,'R2P1_ACCEPTEDOUTPUT'!$O:$BK,26,FALSE)</f>
        <v>male</v>
      </c>
      <c r="J125" t="str">
        <f>VLOOKUP($A:$A,'R2P1_ACCEPTEDOUTPUT'!$O:$BK,28,FALSE)</f>
        <v>native</v>
      </c>
      <c r="K125" t="str">
        <f>VLOOKUP($A:$A,'R2P1_ACCEPTEDOUTPUT'!$O:$BK,19,FALSE)</f>
        <v>26-35</v>
      </c>
      <c r="L125">
        <f>VLOOKUP($A:$A&amp;LEFT($B:$B,10),'R2P2_GENERATEDINPUT'!$C:$G,4,FALSE)</f>
        <v>0</v>
      </c>
      <c r="M125">
        <f>VLOOKUP($A:$A&amp;LEFT($B:$B,10),'R2P2_GENERATEDINPUT'!$C:$G,5,FALSE)</f>
        <v>9</v>
      </c>
      <c r="N125">
        <f>VLOOKUP($A:$A&amp;LEFT($B:$B,10),'R2P2_GENERATEDINPUT'!$C:$G,3,FALSE)</f>
        <v>0.7</v>
      </c>
    </row>
    <row r="126" spans="1:14" x14ac:dyDescent="0.25">
      <c r="A126" t="str">
        <f>'R2_Judge'!AF:AF</f>
        <v>3X31TUMD7YIIXVNZLLD0S6X8TRAL1Y</v>
      </c>
      <c r="B126" t="str">
        <f>'R2_Judge'!AG:AG</f>
        <v>Yes, what do you need?</v>
      </c>
      <c r="C126" t="str">
        <f>'R2_Judge'!P:P</f>
        <v>A3PJ51GS2AKBO6</v>
      </c>
      <c r="D126" t="str">
        <f>'R2_Judge'!AL:AL</f>
        <v>male</v>
      </c>
      <c r="E126" t="str">
        <f>'R2_Judge'!AM:AM</f>
        <v>native</v>
      </c>
      <c r="F126" t="str">
        <f>'R2_Judge'!AH:AH</f>
        <v>26-35</v>
      </c>
      <c r="G126" t="str">
        <f>'R2_Judge'!AJ:AJ</f>
        <v>slightly</v>
      </c>
      <c r="H126" t="str">
        <f>VLOOKUP($A:$A,'R2P1_ACCEPTEDOUTPUT'!$O:$BK,2,FALSE)</f>
        <v>A2P53AN2M8IWFP</v>
      </c>
      <c r="I126" t="str">
        <f>VLOOKUP($A:$A,'R2P1_ACCEPTEDOUTPUT'!$O:$BK,26,FALSE)</f>
        <v>male</v>
      </c>
      <c r="J126" t="str">
        <f>VLOOKUP($A:$A,'R2P1_ACCEPTEDOUTPUT'!$O:$BK,28,FALSE)</f>
        <v>native</v>
      </c>
      <c r="K126" t="str">
        <f>VLOOKUP($A:$A,'R2P1_ACCEPTEDOUTPUT'!$O:$BK,19,FALSE)</f>
        <v>26-35</v>
      </c>
      <c r="L126">
        <f>VLOOKUP($A:$A&amp;LEFT($B:$B,10),'R2P2_GENERATEDINPUT'!$C:$G,4,FALSE)</f>
        <v>0</v>
      </c>
      <c r="M126">
        <f>VLOOKUP($A:$A&amp;LEFT($B:$B,10),'R2P2_GENERATEDINPUT'!$C:$G,5,FALSE)</f>
        <v>9</v>
      </c>
      <c r="N126">
        <f>VLOOKUP($A:$A&amp;LEFT($B:$B,10),'R2P2_GENERATEDINPUT'!$C:$G,3,FALSE)</f>
        <v>0.7</v>
      </c>
    </row>
    <row r="127" spans="1:14" x14ac:dyDescent="0.25">
      <c r="A127" t="str">
        <f>'R2_Judge'!AF:AF</f>
        <v>3X31TUMD7YIIXVNZLLD0S6X8TRAL1Y</v>
      </c>
      <c r="B127" t="str">
        <f>'R2_Judge'!AG:AG</f>
        <v>Yes, what do you need?</v>
      </c>
      <c r="C127" t="str">
        <f>'R2_Judge'!P:P</f>
        <v>A1V9MN88VQ1LEB</v>
      </c>
      <c r="D127" t="str">
        <f>'R2_Judge'!AL:AL</f>
        <v>male</v>
      </c>
      <c r="E127" t="str">
        <f>'R2_Judge'!AM:AM</f>
        <v>profession</v>
      </c>
      <c r="F127" t="str">
        <f>'R2_Judge'!AH:AH</f>
        <v>26-35</v>
      </c>
      <c r="G127" t="str">
        <f>'R2_Judge'!AJ:AJ</f>
        <v>extremely</v>
      </c>
      <c r="H127" t="str">
        <f>VLOOKUP($A:$A,'R2P1_ACCEPTEDOUTPUT'!$O:$BK,2,FALSE)</f>
        <v>A2P53AN2M8IWFP</v>
      </c>
      <c r="I127" t="str">
        <f>VLOOKUP($A:$A,'R2P1_ACCEPTEDOUTPUT'!$O:$BK,26,FALSE)</f>
        <v>male</v>
      </c>
      <c r="J127" t="str">
        <f>VLOOKUP($A:$A,'R2P1_ACCEPTEDOUTPUT'!$O:$BK,28,FALSE)</f>
        <v>native</v>
      </c>
      <c r="K127" t="str">
        <f>VLOOKUP($A:$A,'R2P1_ACCEPTEDOUTPUT'!$O:$BK,19,FALSE)</f>
        <v>26-35</v>
      </c>
      <c r="L127">
        <f>VLOOKUP($A:$A&amp;LEFT($B:$B,10),'R2P2_GENERATEDINPUT'!$C:$G,4,FALSE)</f>
        <v>0</v>
      </c>
      <c r="M127">
        <f>VLOOKUP($A:$A&amp;LEFT($B:$B,10),'R2P2_GENERATEDINPUT'!$C:$G,5,FALSE)</f>
        <v>9</v>
      </c>
      <c r="N127">
        <f>VLOOKUP($A:$A&amp;LEFT($B:$B,10),'R2P2_GENERATEDINPUT'!$C:$G,3,FALSE)</f>
        <v>0.7</v>
      </c>
    </row>
    <row r="128" spans="1:14" x14ac:dyDescent="0.25">
      <c r="A128" t="str">
        <f>'R2_Judge'!AF:AF</f>
        <v>3X31TUMD7YIIXVNZLLD0S6X8TRAL1Y</v>
      </c>
      <c r="B128" t="str">
        <f>'R2_Judge'!AG:AG</f>
        <v>Haha, it happens.</v>
      </c>
      <c r="C128" t="str">
        <f>'R2_Judge'!P:P</f>
        <v>A1HYMGPYXU97ZN</v>
      </c>
      <c r="D128" t="str">
        <f>'R2_Judge'!AL:AL</f>
        <v>male</v>
      </c>
      <c r="E128" t="str">
        <f>'R2_Judge'!AM:AM</f>
        <v>native</v>
      </c>
      <c r="F128" t="str">
        <f>'R2_Judge'!AH:AH</f>
        <v>18-25</v>
      </c>
      <c r="G128" t="str">
        <f>'R2_Judge'!AJ:AJ</f>
        <v>moderately</v>
      </c>
      <c r="H128" t="str">
        <f>VLOOKUP($A:$A,'R2P1_ACCEPTEDOUTPUT'!$O:$BK,2,FALSE)</f>
        <v>A2P53AN2M8IWFP</v>
      </c>
      <c r="I128" t="str">
        <f>VLOOKUP($A:$A,'R2P1_ACCEPTEDOUTPUT'!$O:$BK,26,FALSE)</f>
        <v>male</v>
      </c>
      <c r="J128" t="str">
        <f>VLOOKUP($A:$A,'R2P1_ACCEPTEDOUTPUT'!$O:$BK,28,FALSE)</f>
        <v>native</v>
      </c>
      <c r="K128" t="str">
        <f>VLOOKUP($A:$A,'R2P1_ACCEPTEDOUTPUT'!$O:$BK,19,FALSE)</f>
        <v>26-35</v>
      </c>
      <c r="L128">
        <f>VLOOKUP($A:$A&amp;LEFT($B:$B,10),'R2P2_GENERATEDINPUT'!$C:$G,4,FALSE)</f>
        <v>1</v>
      </c>
      <c r="M128">
        <f>VLOOKUP($A:$A&amp;LEFT($B:$B,10),'R2P2_GENERATEDINPUT'!$C:$G,5,FALSE)</f>
        <v>10</v>
      </c>
      <c r="N128">
        <f>VLOOKUP($A:$A&amp;LEFT($B:$B,10),'R2P2_GENERATEDINPUT'!$C:$G,3,FALSE)</f>
        <v>0.7</v>
      </c>
    </row>
    <row r="129" spans="1:14" x14ac:dyDescent="0.25">
      <c r="A129" t="str">
        <f>'R2_Judge'!AF:AF</f>
        <v>3X31TUMD7YIIXVNZLLD0S6X8TRAL1Y</v>
      </c>
      <c r="B129" t="str">
        <f>'R2_Judge'!AG:AG</f>
        <v>Haha, it happens.</v>
      </c>
      <c r="C129" t="str">
        <f>'R2_Judge'!P:P</f>
        <v>A2J7GCLIVCZWH8</v>
      </c>
      <c r="D129" t="str">
        <f>'R2_Judge'!AL:AL</f>
        <v>female</v>
      </c>
      <c r="E129" t="str">
        <f>'R2_Judge'!AM:AM</f>
        <v>native</v>
      </c>
      <c r="F129" t="str">
        <f>'R2_Judge'!AH:AH</f>
        <v>18-25</v>
      </c>
      <c r="G129" t="str">
        <f>'R2_Judge'!AJ:AJ</f>
        <v>none</v>
      </c>
      <c r="H129" t="str">
        <f>VLOOKUP($A:$A,'R2P1_ACCEPTEDOUTPUT'!$O:$BK,2,FALSE)</f>
        <v>A2P53AN2M8IWFP</v>
      </c>
      <c r="I129" t="str">
        <f>VLOOKUP($A:$A,'R2P1_ACCEPTEDOUTPUT'!$O:$BK,26,FALSE)</f>
        <v>male</v>
      </c>
      <c r="J129" t="str">
        <f>VLOOKUP($A:$A,'R2P1_ACCEPTEDOUTPUT'!$O:$BK,28,FALSE)</f>
        <v>native</v>
      </c>
      <c r="K129" t="str">
        <f>VLOOKUP($A:$A,'R2P1_ACCEPTEDOUTPUT'!$O:$BK,19,FALSE)</f>
        <v>26-35</v>
      </c>
      <c r="L129">
        <f>VLOOKUP($A:$A&amp;LEFT($B:$B,10),'R2P2_GENERATEDINPUT'!$C:$G,4,FALSE)</f>
        <v>1</v>
      </c>
      <c r="M129">
        <f>VLOOKUP($A:$A&amp;LEFT($B:$B,10),'R2P2_GENERATEDINPUT'!$C:$G,5,FALSE)</f>
        <v>10</v>
      </c>
      <c r="N129">
        <f>VLOOKUP($A:$A&amp;LEFT($B:$B,10),'R2P2_GENERATEDINPUT'!$C:$G,3,FALSE)</f>
        <v>0.7</v>
      </c>
    </row>
    <row r="130" spans="1:14" x14ac:dyDescent="0.25">
      <c r="A130" t="str">
        <f>'R2_Judge'!AF:AF</f>
        <v>3X31TUMD7YIIXVNZLLD0S6X8TRAL1Y</v>
      </c>
      <c r="B130" t="str">
        <f>'R2_Judge'!AG:AG</f>
        <v>Haha, it happens.</v>
      </c>
      <c r="C130" t="str">
        <f>'R2_Judge'!P:P</f>
        <v>A1Z6F6EIUJFC6T</v>
      </c>
      <c r="D130" t="str">
        <f>'R2_Judge'!AL:AL</f>
        <v>male</v>
      </c>
      <c r="E130" t="str">
        <f>'R2_Judge'!AM:AM</f>
        <v>native</v>
      </c>
      <c r="F130" t="str">
        <f>'R2_Judge'!AH:AH</f>
        <v>26-35</v>
      </c>
      <c r="G130" t="str">
        <f>'R2_Judge'!AJ:AJ</f>
        <v>moderately</v>
      </c>
      <c r="H130" t="str">
        <f>VLOOKUP($A:$A,'R2P1_ACCEPTEDOUTPUT'!$O:$BK,2,FALSE)</f>
        <v>A2P53AN2M8IWFP</v>
      </c>
      <c r="I130" t="str">
        <f>VLOOKUP($A:$A,'R2P1_ACCEPTEDOUTPUT'!$O:$BK,26,FALSE)</f>
        <v>male</v>
      </c>
      <c r="J130" t="str">
        <f>VLOOKUP($A:$A,'R2P1_ACCEPTEDOUTPUT'!$O:$BK,28,FALSE)</f>
        <v>native</v>
      </c>
      <c r="K130" t="str">
        <f>VLOOKUP($A:$A,'R2P1_ACCEPTEDOUTPUT'!$O:$BK,19,FALSE)</f>
        <v>26-35</v>
      </c>
      <c r="L130">
        <f>VLOOKUP($A:$A&amp;LEFT($B:$B,10),'R2P2_GENERATEDINPUT'!$C:$G,4,FALSE)</f>
        <v>1</v>
      </c>
      <c r="M130">
        <f>VLOOKUP($A:$A&amp;LEFT($B:$B,10),'R2P2_GENERATEDINPUT'!$C:$G,5,FALSE)</f>
        <v>10</v>
      </c>
      <c r="N130">
        <f>VLOOKUP($A:$A&amp;LEFT($B:$B,10),'R2P2_GENERATEDINPUT'!$C:$G,3,FALSE)</f>
        <v>0.7</v>
      </c>
    </row>
    <row r="131" spans="1:14" x14ac:dyDescent="0.25">
      <c r="A131" t="str">
        <f>'R2_Judge'!AF:AF</f>
        <v>3WS1NTTKEZ8WQESL3R62JO9ER3J0F6</v>
      </c>
      <c r="B131" t="str">
        <f>'R2_Judge'!AG:AG</f>
        <v>What's up Jeremy?</v>
      </c>
      <c r="C131" t="str">
        <f>'R2_Judge'!P:P</f>
        <v>A3LA5P3N3KI8U7</v>
      </c>
      <c r="D131" t="str">
        <f>'R2_Judge'!AL:AL</f>
        <v>female</v>
      </c>
      <c r="E131" t="str">
        <f>'R2_Judge'!AM:AM</f>
        <v>native</v>
      </c>
      <c r="F131" t="str">
        <f>'R2_Judge'!AH:AH</f>
        <v>26-35</v>
      </c>
      <c r="G131" t="str">
        <f>'R2_Judge'!AJ:AJ</f>
        <v>slightly</v>
      </c>
      <c r="H131" t="str">
        <f>VLOOKUP($A:$A,'R2P1_ACCEPTEDOUTPUT'!$O:$BK,2,FALSE)</f>
        <v>A267GLM78AMQ75</v>
      </c>
      <c r="I131" t="str">
        <f>VLOOKUP($A:$A,'R2P1_ACCEPTEDOUTPUT'!$O:$BK,26,FALSE)</f>
        <v>male</v>
      </c>
      <c r="J131" t="str">
        <f>VLOOKUP($A:$A,'R2P1_ACCEPTEDOUTPUT'!$O:$BK,28,FALSE)</f>
        <v>native</v>
      </c>
      <c r="K131" t="str">
        <f>VLOOKUP($A:$A,'R2P1_ACCEPTEDOUTPUT'!$O:$BK,19,FALSE)</f>
        <v>26-35</v>
      </c>
      <c r="L131">
        <f>VLOOKUP($A:$A&amp;LEFT($B:$B,10),'R2P2_GENERATEDINPUT'!$C:$G,4,FALSE)</f>
        <v>0</v>
      </c>
      <c r="M131">
        <f>VLOOKUP($A:$A&amp;LEFT($B:$B,10),'R2P2_GENERATEDINPUT'!$C:$G,5,FALSE)</f>
        <v>9</v>
      </c>
      <c r="N131">
        <f>VLOOKUP($A:$A&amp;LEFT($B:$B,10),'R2P2_GENERATEDINPUT'!$C:$G,3,FALSE)</f>
        <v>0.8</v>
      </c>
    </row>
    <row r="132" spans="1:14" x14ac:dyDescent="0.25">
      <c r="A132" t="str">
        <f>'R2_Judge'!AF:AF</f>
        <v>3WS1NTTKEZ8WQESL3R62JO9ER3J0F6</v>
      </c>
      <c r="B132" t="str">
        <f>'R2_Judge'!AG:AG</f>
        <v>What's up Jeremy?</v>
      </c>
      <c r="C132" t="str">
        <f>'R2_Judge'!P:P</f>
        <v>APEB5ERGCYP6D</v>
      </c>
      <c r="D132" t="str">
        <f>'R2_Judge'!AL:AL</f>
        <v>male</v>
      </c>
      <c r="E132" t="str">
        <f>'R2_Judge'!AM:AM</f>
        <v>profession</v>
      </c>
      <c r="F132" t="str">
        <f>'R2_Judge'!AH:AH</f>
        <v>26-35</v>
      </c>
      <c r="G132" t="str">
        <f>'R2_Judge'!AJ:AJ</f>
        <v>moderately</v>
      </c>
      <c r="H132" t="str">
        <f>VLOOKUP($A:$A,'R2P1_ACCEPTEDOUTPUT'!$O:$BK,2,FALSE)</f>
        <v>A267GLM78AMQ75</v>
      </c>
      <c r="I132" t="str">
        <f>VLOOKUP($A:$A,'R2P1_ACCEPTEDOUTPUT'!$O:$BK,26,FALSE)</f>
        <v>male</v>
      </c>
      <c r="J132" t="str">
        <f>VLOOKUP($A:$A,'R2P1_ACCEPTEDOUTPUT'!$O:$BK,28,FALSE)</f>
        <v>native</v>
      </c>
      <c r="K132" t="str">
        <f>VLOOKUP($A:$A,'R2P1_ACCEPTEDOUTPUT'!$O:$BK,19,FALSE)</f>
        <v>26-35</v>
      </c>
      <c r="L132">
        <f>VLOOKUP($A:$A&amp;LEFT($B:$B,10),'R2P2_GENERATEDINPUT'!$C:$G,4,FALSE)</f>
        <v>0</v>
      </c>
      <c r="M132">
        <f>VLOOKUP($A:$A&amp;LEFT($B:$B,10),'R2P2_GENERATEDINPUT'!$C:$G,5,FALSE)</f>
        <v>9</v>
      </c>
      <c r="N132">
        <f>VLOOKUP($A:$A&amp;LEFT($B:$B,10),'R2P2_GENERATEDINPUT'!$C:$G,3,FALSE)</f>
        <v>0.8</v>
      </c>
    </row>
    <row r="133" spans="1:14" x14ac:dyDescent="0.25">
      <c r="A133" t="str">
        <f>'R2_Judge'!AF:AF</f>
        <v>3WS1NTTKEZ8WQESL3R62JO9ER3J0F6</v>
      </c>
      <c r="B133" t="str">
        <f>'R2_Judge'!AG:AG</f>
        <v>What's up Jeremy?</v>
      </c>
      <c r="C133" t="str">
        <f>'R2_Judge'!P:P</f>
        <v>ACDX50KGPE97I</v>
      </c>
      <c r="D133" t="str">
        <f>'R2_Judge'!AL:AL</f>
        <v>male</v>
      </c>
      <c r="E133" t="str">
        <f>'R2_Judge'!AM:AM</f>
        <v>native</v>
      </c>
      <c r="F133" t="str">
        <f>'R2_Judge'!AH:AH</f>
        <v>26-35</v>
      </c>
      <c r="G133" t="str">
        <f>'R2_Judge'!AJ:AJ</f>
        <v>slightly</v>
      </c>
      <c r="H133" t="str">
        <f>VLOOKUP($A:$A,'R2P1_ACCEPTEDOUTPUT'!$O:$BK,2,FALSE)</f>
        <v>A267GLM78AMQ75</v>
      </c>
      <c r="I133" t="str">
        <f>VLOOKUP($A:$A,'R2P1_ACCEPTEDOUTPUT'!$O:$BK,26,FALSE)</f>
        <v>male</v>
      </c>
      <c r="J133" t="str">
        <f>VLOOKUP($A:$A,'R2P1_ACCEPTEDOUTPUT'!$O:$BK,28,FALSE)</f>
        <v>native</v>
      </c>
      <c r="K133" t="str">
        <f>VLOOKUP($A:$A,'R2P1_ACCEPTEDOUTPUT'!$O:$BK,19,FALSE)</f>
        <v>26-35</v>
      </c>
      <c r="L133">
        <f>VLOOKUP($A:$A&amp;LEFT($B:$B,10),'R2P2_GENERATEDINPUT'!$C:$G,4,FALSE)</f>
        <v>0</v>
      </c>
      <c r="M133">
        <f>VLOOKUP($A:$A&amp;LEFT($B:$B,10),'R2P2_GENERATEDINPUT'!$C:$G,5,FALSE)</f>
        <v>9</v>
      </c>
      <c r="N133">
        <f>VLOOKUP($A:$A&amp;LEFT($B:$B,10),'R2P2_GENERATEDINPUT'!$C:$G,3,FALSE)</f>
        <v>0.8</v>
      </c>
    </row>
    <row r="134" spans="1:14" x14ac:dyDescent="0.25">
      <c r="A134" t="str">
        <f>'R2_Judge'!AF:AF</f>
        <v>3WS1NTTKEZ8WQESL3R62JO9ER3J0F6</v>
      </c>
      <c r="B134" t="str">
        <f>'R2_Judge'!AG:AG</f>
        <v>do you want me to bring you clean clothes?</v>
      </c>
      <c r="C134" t="str">
        <f>'R2_Judge'!P:P</f>
        <v>ACDX50KGPE97I</v>
      </c>
      <c r="D134" t="str">
        <f>'R2_Judge'!AL:AL</f>
        <v>male</v>
      </c>
      <c r="E134" t="str">
        <f>'R2_Judge'!AM:AM</f>
        <v>native</v>
      </c>
      <c r="F134" t="str">
        <f>'R2_Judge'!AH:AH</f>
        <v>26-35</v>
      </c>
      <c r="G134" t="str">
        <f>'R2_Judge'!AJ:AJ</f>
        <v>extremely</v>
      </c>
      <c r="H134" t="str">
        <f>VLOOKUP($A:$A,'R2P1_ACCEPTEDOUTPUT'!$O:$BK,2,FALSE)</f>
        <v>A267GLM78AMQ75</v>
      </c>
      <c r="I134" t="str">
        <f>VLOOKUP($A:$A,'R2P1_ACCEPTEDOUTPUT'!$O:$BK,26,FALSE)</f>
        <v>male</v>
      </c>
      <c r="J134" t="str">
        <f>VLOOKUP($A:$A,'R2P1_ACCEPTEDOUTPUT'!$O:$BK,28,FALSE)</f>
        <v>native</v>
      </c>
      <c r="K134" t="str">
        <f>VLOOKUP($A:$A,'R2P1_ACCEPTEDOUTPUT'!$O:$BK,19,FALSE)</f>
        <v>26-35</v>
      </c>
      <c r="L134">
        <f>VLOOKUP($A:$A&amp;LEFT($B:$B,10),'R2P2_GENERATEDINPUT'!$C:$G,4,FALSE)</f>
        <v>1</v>
      </c>
      <c r="M134">
        <f>VLOOKUP($A:$A&amp;LEFT($B:$B,10),'R2P2_GENERATEDINPUT'!$C:$G,5,FALSE)</f>
        <v>10</v>
      </c>
      <c r="N134">
        <f>VLOOKUP($A:$A&amp;LEFT($B:$B,10),'R2P2_GENERATEDINPUT'!$C:$G,3,FALSE)</f>
        <v>0.8</v>
      </c>
    </row>
    <row r="135" spans="1:14" x14ac:dyDescent="0.25">
      <c r="A135" t="str">
        <f>'R2_Judge'!AF:AF</f>
        <v>3WS1NTTKEZ8WQESL3R62JO9ER3J0F6</v>
      </c>
      <c r="B135" t="str">
        <f>'R2_Judge'!AG:AG</f>
        <v>do you want me to bring you clean clothes?</v>
      </c>
      <c r="C135" t="str">
        <f>'R2_Judge'!P:P</f>
        <v>ATMTD87KD6UBG</v>
      </c>
      <c r="D135" t="str">
        <f>'R2_Judge'!AL:AL</f>
        <v>male</v>
      </c>
      <c r="E135" t="str">
        <f>'R2_Judge'!AM:AM</f>
        <v>native</v>
      </c>
      <c r="F135" t="str">
        <f>'R2_Judge'!AH:AH</f>
        <v>46-55</v>
      </c>
      <c r="G135" t="str">
        <f>'R2_Judge'!AJ:AJ</f>
        <v>very</v>
      </c>
      <c r="H135" t="str">
        <f>VLOOKUP($A:$A,'R2P1_ACCEPTEDOUTPUT'!$O:$BK,2,FALSE)</f>
        <v>A267GLM78AMQ75</v>
      </c>
      <c r="I135" t="str">
        <f>VLOOKUP($A:$A,'R2P1_ACCEPTEDOUTPUT'!$O:$BK,26,FALSE)</f>
        <v>male</v>
      </c>
      <c r="J135" t="str">
        <f>VLOOKUP($A:$A,'R2P1_ACCEPTEDOUTPUT'!$O:$BK,28,FALSE)</f>
        <v>native</v>
      </c>
      <c r="K135" t="str">
        <f>VLOOKUP($A:$A,'R2P1_ACCEPTEDOUTPUT'!$O:$BK,19,FALSE)</f>
        <v>26-35</v>
      </c>
      <c r="L135">
        <f>VLOOKUP($A:$A&amp;LEFT($B:$B,10),'R2P2_GENERATEDINPUT'!$C:$G,4,FALSE)</f>
        <v>1</v>
      </c>
      <c r="M135">
        <f>VLOOKUP($A:$A&amp;LEFT($B:$B,10),'R2P2_GENERATEDINPUT'!$C:$G,5,FALSE)</f>
        <v>10</v>
      </c>
      <c r="N135">
        <f>VLOOKUP($A:$A&amp;LEFT($B:$B,10),'R2P2_GENERATEDINPUT'!$C:$G,3,FALSE)</f>
        <v>0.8</v>
      </c>
    </row>
    <row r="136" spans="1:14" x14ac:dyDescent="0.25">
      <c r="A136" t="str">
        <f>'R2_Judge'!AF:AF</f>
        <v>3WS1NTTKEZ8WQESL3R62JO9ER3J0F6</v>
      </c>
      <c r="B136" t="str">
        <f>'R2_Judge'!AG:AG</f>
        <v>do you want me to bring you clean clothes?</v>
      </c>
      <c r="C136" t="str">
        <f>'R2_Judge'!P:P</f>
        <v>AS7IGPU2RHT6I</v>
      </c>
      <c r="D136" t="str">
        <f>'R2_Judge'!AL:AL</f>
        <v>female</v>
      </c>
      <c r="E136" t="str">
        <f>'R2_Judge'!AM:AM</f>
        <v>native</v>
      </c>
      <c r="F136" t="str">
        <f>'R2_Judge'!AH:AH</f>
        <v>26-35</v>
      </c>
      <c r="G136" t="str">
        <f>'R2_Judge'!AJ:AJ</f>
        <v>extremely</v>
      </c>
      <c r="H136" t="str">
        <f>VLOOKUP($A:$A,'R2P1_ACCEPTEDOUTPUT'!$O:$BK,2,FALSE)</f>
        <v>A267GLM78AMQ75</v>
      </c>
      <c r="I136" t="str">
        <f>VLOOKUP($A:$A,'R2P1_ACCEPTEDOUTPUT'!$O:$BK,26,FALSE)</f>
        <v>male</v>
      </c>
      <c r="J136" t="str">
        <f>VLOOKUP($A:$A,'R2P1_ACCEPTEDOUTPUT'!$O:$BK,28,FALSE)</f>
        <v>native</v>
      </c>
      <c r="K136" t="str">
        <f>VLOOKUP($A:$A,'R2P1_ACCEPTEDOUTPUT'!$O:$BK,19,FALSE)</f>
        <v>26-35</v>
      </c>
      <c r="L136">
        <f>VLOOKUP($A:$A&amp;LEFT($B:$B,10),'R2P2_GENERATEDINPUT'!$C:$G,4,FALSE)</f>
        <v>1</v>
      </c>
      <c r="M136">
        <f>VLOOKUP($A:$A&amp;LEFT($B:$B,10),'R2P2_GENERATEDINPUT'!$C:$G,5,FALSE)</f>
        <v>10</v>
      </c>
      <c r="N136">
        <f>VLOOKUP($A:$A&amp;LEFT($B:$B,10),'R2P2_GENERATEDINPUT'!$C:$G,3,FALSE)</f>
        <v>0.8</v>
      </c>
    </row>
    <row r="137" spans="1:14" x14ac:dyDescent="0.25">
      <c r="A137" t="str">
        <f>'R2_Judge'!AF:AF</f>
        <v>3WS1NTTKEZ8WQESL3R62JO9ER3J0F6</v>
      </c>
      <c r="B137" t="str">
        <f>'R2_Judge'!AG:AG</f>
        <v>Relax bro or else i'm gonna eat your food :o</v>
      </c>
      <c r="C137" t="str">
        <f>'R2_Judge'!P:P</f>
        <v>ACDX50KGPE97I</v>
      </c>
      <c r="D137" t="str">
        <f>'R2_Judge'!AL:AL</f>
        <v>male</v>
      </c>
      <c r="E137" t="str">
        <f>'R2_Judge'!AM:AM</f>
        <v>native</v>
      </c>
      <c r="F137" t="str">
        <f>'R2_Judge'!AH:AH</f>
        <v>26-35</v>
      </c>
      <c r="G137" t="str">
        <f>'R2_Judge'!AJ:AJ</f>
        <v>slightly</v>
      </c>
      <c r="H137" t="str">
        <f>VLOOKUP($A:$A,'R2P1_ACCEPTEDOUTPUT'!$O:$BK,2,FALSE)</f>
        <v>A267GLM78AMQ75</v>
      </c>
      <c r="I137" t="str">
        <f>VLOOKUP($A:$A,'R2P1_ACCEPTEDOUTPUT'!$O:$BK,26,FALSE)</f>
        <v>male</v>
      </c>
      <c r="J137" t="str">
        <f>VLOOKUP($A:$A,'R2P1_ACCEPTEDOUTPUT'!$O:$BK,28,FALSE)</f>
        <v>native</v>
      </c>
      <c r="K137" t="str">
        <f>VLOOKUP($A:$A,'R2P1_ACCEPTEDOUTPUT'!$O:$BK,19,FALSE)</f>
        <v>26-35</v>
      </c>
      <c r="L137">
        <f>VLOOKUP($A:$A&amp;LEFT($B:$B,10),'R2P2_GENERATEDINPUT'!$C:$G,4,FALSE)</f>
        <v>1</v>
      </c>
      <c r="M137">
        <f>VLOOKUP($A:$A&amp;LEFT($B:$B,10),'R2P2_GENERATEDINPUT'!$C:$G,5,FALSE)</f>
        <v>11</v>
      </c>
      <c r="N137">
        <f>VLOOKUP($A:$A&amp;LEFT($B:$B,10),'R2P2_GENERATEDINPUT'!$C:$G,3,FALSE)</f>
        <v>0.8</v>
      </c>
    </row>
    <row r="138" spans="1:14" x14ac:dyDescent="0.25">
      <c r="A138" t="str">
        <f>'R2_Judge'!AF:AF</f>
        <v>3WS1NTTKEZ8WQESL3R62JO9ER3J0F6</v>
      </c>
      <c r="B138" t="str">
        <f>'R2_Judge'!AG:AG</f>
        <v>Relax bro or else i'm gonna eat your food :o</v>
      </c>
      <c r="C138" t="str">
        <f>'R2_Judge'!P:P</f>
        <v>A1G1J2M41RWBAS</v>
      </c>
      <c r="D138" t="str">
        <f>'R2_Judge'!AL:AL</f>
        <v>male</v>
      </c>
      <c r="E138" t="str">
        <f>'R2_Judge'!AM:AM</f>
        <v>native</v>
      </c>
      <c r="F138" t="str">
        <f>'R2_Judge'!AH:AH</f>
        <v>66-75</v>
      </c>
      <c r="G138" t="str">
        <f>'R2_Judge'!AJ:AJ</f>
        <v>slightly</v>
      </c>
      <c r="H138" t="str">
        <f>VLOOKUP($A:$A,'R2P1_ACCEPTEDOUTPUT'!$O:$BK,2,FALSE)</f>
        <v>A267GLM78AMQ75</v>
      </c>
      <c r="I138" t="str">
        <f>VLOOKUP($A:$A,'R2P1_ACCEPTEDOUTPUT'!$O:$BK,26,FALSE)</f>
        <v>male</v>
      </c>
      <c r="J138" t="str">
        <f>VLOOKUP($A:$A,'R2P1_ACCEPTEDOUTPUT'!$O:$BK,28,FALSE)</f>
        <v>native</v>
      </c>
      <c r="K138" t="str">
        <f>VLOOKUP($A:$A,'R2P1_ACCEPTEDOUTPUT'!$O:$BK,19,FALSE)</f>
        <v>26-35</v>
      </c>
      <c r="L138">
        <f>VLOOKUP($A:$A&amp;LEFT($B:$B,10),'R2P2_GENERATEDINPUT'!$C:$G,4,FALSE)</f>
        <v>1</v>
      </c>
      <c r="M138">
        <f>VLOOKUP($A:$A&amp;LEFT($B:$B,10),'R2P2_GENERATEDINPUT'!$C:$G,5,FALSE)</f>
        <v>11</v>
      </c>
      <c r="N138">
        <f>VLOOKUP($A:$A&amp;LEFT($B:$B,10),'R2P2_GENERATEDINPUT'!$C:$G,3,FALSE)</f>
        <v>0.8</v>
      </c>
    </row>
    <row r="139" spans="1:14" x14ac:dyDescent="0.25">
      <c r="A139" t="str">
        <f>'R2_Judge'!AF:AF</f>
        <v>3WS1NTTKEZ8WQESL3R62JO9ER3J0F6</v>
      </c>
      <c r="B139" t="str">
        <f>'R2_Judge'!AG:AG</f>
        <v>Relax bro or else i'm gonna eat your food :o</v>
      </c>
      <c r="C139" t="str">
        <f>'R2_Judge'!P:P</f>
        <v>AS7IGPU2RHT6I</v>
      </c>
      <c r="D139" t="str">
        <f>'R2_Judge'!AL:AL</f>
        <v>female</v>
      </c>
      <c r="E139" t="str">
        <f>'R2_Judge'!AM:AM</f>
        <v>native</v>
      </c>
      <c r="F139" t="str">
        <f>'R2_Judge'!AH:AH</f>
        <v>26-35</v>
      </c>
      <c r="G139" t="str">
        <f>'R2_Judge'!AJ:AJ</f>
        <v>none</v>
      </c>
      <c r="H139" t="str">
        <f>VLOOKUP($A:$A,'R2P1_ACCEPTEDOUTPUT'!$O:$BK,2,FALSE)</f>
        <v>A267GLM78AMQ75</v>
      </c>
      <c r="I139" t="str">
        <f>VLOOKUP($A:$A,'R2P1_ACCEPTEDOUTPUT'!$O:$BK,26,FALSE)</f>
        <v>male</v>
      </c>
      <c r="J139" t="str">
        <f>VLOOKUP($A:$A,'R2P1_ACCEPTEDOUTPUT'!$O:$BK,28,FALSE)</f>
        <v>native</v>
      </c>
      <c r="K139" t="str">
        <f>VLOOKUP($A:$A,'R2P1_ACCEPTEDOUTPUT'!$O:$BK,19,FALSE)</f>
        <v>26-35</v>
      </c>
      <c r="L139">
        <f>VLOOKUP($A:$A&amp;LEFT($B:$B,10),'R2P2_GENERATEDINPUT'!$C:$G,4,FALSE)</f>
        <v>1</v>
      </c>
      <c r="M139">
        <f>VLOOKUP($A:$A&amp;LEFT($B:$B,10),'R2P2_GENERATEDINPUT'!$C:$G,5,FALSE)</f>
        <v>11</v>
      </c>
      <c r="N139">
        <f>VLOOKUP($A:$A&amp;LEFT($B:$B,10),'R2P2_GENERATEDINPUT'!$C:$G,3,FALSE)</f>
        <v>0.8</v>
      </c>
    </row>
    <row r="140" spans="1:14" x14ac:dyDescent="0.25">
      <c r="A140" t="str">
        <f>'R2_Judge'!AF:AF</f>
        <v>3X31TUMD7YIIXVNZLLD0S6X8TRAL1Y</v>
      </c>
      <c r="B140" t="str">
        <f>'R2_Judge'!AG:AG</f>
        <v>If they are cold you can heat them up.</v>
      </c>
      <c r="C140" t="str">
        <f>'R2_Judge'!P:P</f>
        <v>APEB5ERGCYP6D</v>
      </c>
      <c r="D140" t="str">
        <f>'R2_Judge'!AL:AL</f>
        <v>male</v>
      </c>
      <c r="E140" t="str">
        <f>'R2_Judge'!AM:AM</f>
        <v>profession</v>
      </c>
      <c r="F140" t="str">
        <f>'R2_Judge'!AH:AH</f>
        <v>26-35</v>
      </c>
      <c r="G140" t="str">
        <f>'R2_Judge'!AJ:AJ</f>
        <v>slightly</v>
      </c>
      <c r="H140" t="str">
        <f>VLOOKUP($A:$A,'R2P1_ACCEPTEDOUTPUT'!$O:$BK,2,FALSE)</f>
        <v>A2P53AN2M8IWFP</v>
      </c>
      <c r="I140" t="str">
        <f>VLOOKUP($A:$A,'R2P1_ACCEPTEDOUTPUT'!$O:$BK,26,FALSE)</f>
        <v>male</v>
      </c>
      <c r="J140" t="str">
        <f>VLOOKUP($A:$A,'R2P1_ACCEPTEDOUTPUT'!$O:$BK,28,FALSE)</f>
        <v>native</v>
      </c>
      <c r="K140" t="str">
        <f>VLOOKUP($A:$A,'R2P1_ACCEPTEDOUTPUT'!$O:$BK,19,FALSE)</f>
        <v>26-35</v>
      </c>
      <c r="L140">
        <f>VLOOKUP($A:$A&amp;LEFT($B:$B,10),'R2P2_GENERATEDINPUT'!$C:$G,4,FALSE)</f>
        <v>1</v>
      </c>
      <c r="M140">
        <f>VLOOKUP($A:$A&amp;LEFT($B:$B,10),'R2P2_GENERATEDINPUT'!$C:$G,5,FALSE)</f>
        <v>11</v>
      </c>
      <c r="N140">
        <f>VLOOKUP($A:$A&amp;LEFT($B:$B,10),'R2P2_GENERATEDINPUT'!$C:$G,3,FALSE)</f>
        <v>0.7</v>
      </c>
    </row>
    <row r="141" spans="1:14" x14ac:dyDescent="0.25">
      <c r="A141" t="str">
        <f>'R2_Judge'!AF:AF</f>
        <v>3X31TUMD7YIIXVNZLLD0S6X8TRAL1Y</v>
      </c>
      <c r="B141" t="str">
        <f>'R2_Judge'!AG:AG</f>
        <v>If they are cold you can heat them up.</v>
      </c>
      <c r="C141" t="str">
        <f>'R2_Judge'!P:P</f>
        <v>A1OSRB1Q63XXWZ</v>
      </c>
      <c r="D141" t="str">
        <f>'R2_Judge'!AL:AL</f>
        <v>female</v>
      </c>
      <c r="E141" t="str">
        <f>'R2_Judge'!AM:AM</f>
        <v>native</v>
      </c>
      <c r="F141" t="str">
        <f>'R2_Judge'!AH:AH</f>
        <v>56-65</v>
      </c>
      <c r="G141" t="str">
        <f>'R2_Judge'!AJ:AJ</f>
        <v>moderately</v>
      </c>
      <c r="H141" t="str">
        <f>VLOOKUP($A:$A,'R2P1_ACCEPTEDOUTPUT'!$O:$BK,2,FALSE)</f>
        <v>A2P53AN2M8IWFP</v>
      </c>
      <c r="I141" t="str">
        <f>VLOOKUP($A:$A,'R2P1_ACCEPTEDOUTPUT'!$O:$BK,26,FALSE)</f>
        <v>male</v>
      </c>
      <c r="J141" t="str">
        <f>VLOOKUP($A:$A,'R2P1_ACCEPTEDOUTPUT'!$O:$BK,28,FALSE)</f>
        <v>native</v>
      </c>
      <c r="K141" t="str">
        <f>VLOOKUP($A:$A,'R2P1_ACCEPTEDOUTPUT'!$O:$BK,19,FALSE)</f>
        <v>26-35</v>
      </c>
      <c r="L141">
        <f>VLOOKUP($A:$A&amp;LEFT($B:$B,10),'R2P2_GENERATEDINPUT'!$C:$G,4,FALSE)</f>
        <v>1</v>
      </c>
      <c r="M141">
        <f>VLOOKUP($A:$A&amp;LEFT($B:$B,10),'R2P2_GENERATEDINPUT'!$C:$G,5,FALSE)</f>
        <v>11</v>
      </c>
      <c r="N141">
        <f>VLOOKUP($A:$A&amp;LEFT($B:$B,10),'R2P2_GENERATEDINPUT'!$C:$G,3,FALSE)</f>
        <v>0.7</v>
      </c>
    </row>
    <row r="142" spans="1:14" x14ac:dyDescent="0.25">
      <c r="A142" t="str">
        <f>'R2_Judge'!AF:AF</f>
        <v>3X31TUMD7YIIXVNZLLD0S6X8TRAL1Y</v>
      </c>
      <c r="B142" t="str">
        <f>'R2_Judge'!AG:AG</f>
        <v>If they are cold you can heat them up.</v>
      </c>
      <c r="C142" t="str">
        <f>'R2_Judge'!P:P</f>
        <v>A22PVWOPGX9AG6</v>
      </c>
      <c r="D142" t="str">
        <f>'R2_Judge'!AL:AL</f>
        <v>female</v>
      </c>
      <c r="E142" t="str">
        <f>'R2_Judge'!AM:AM</f>
        <v>native</v>
      </c>
      <c r="F142" t="str">
        <f>'R2_Judge'!AH:AH</f>
        <v>26-35</v>
      </c>
      <c r="G142" t="str">
        <f>'R2_Judge'!AJ:AJ</f>
        <v>moderately</v>
      </c>
      <c r="H142" t="str">
        <f>VLOOKUP($A:$A,'R2P1_ACCEPTEDOUTPUT'!$O:$BK,2,FALSE)</f>
        <v>A2P53AN2M8IWFP</v>
      </c>
      <c r="I142" t="str">
        <f>VLOOKUP($A:$A,'R2P1_ACCEPTEDOUTPUT'!$O:$BK,26,FALSE)</f>
        <v>male</v>
      </c>
      <c r="J142" t="str">
        <f>VLOOKUP($A:$A,'R2P1_ACCEPTEDOUTPUT'!$O:$BK,28,FALSE)</f>
        <v>native</v>
      </c>
      <c r="K142" t="str">
        <f>VLOOKUP($A:$A,'R2P1_ACCEPTEDOUTPUT'!$O:$BK,19,FALSE)</f>
        <v>26-35</v>
      </c>
      <c r="L142">
        <f>VLOOKUP($A:$A&amp;LEFT($B:$B,10),'R2P2_GENERATEDINPUT'!$C:$G,4,FALSE)</f>
        <v>1</v>
      </c>
      <c r="M142">
        <f>VLOOKUP($A:$A&amp;LEFT($B:$B,10),'R2P2_GENERATEDINPUT'!$C:$G,5,FALSE)</f>
        <v>11</v>
      </c>
      <c r="N142">
        <f>VLOOKUP($A:$A&amp;LEFT($B:$B,10),'R2P2_GENERATEDINPUT'!$C:$G,3,FALSE)</f>
        <v>0.7</v>
      </c>
    </row>
    <row r="143" spans="1:14" x14ac:dyDescent="0.25">
      <c r="A143" t="str">
        <f>'R2_Judge'!AF:AF</f>
        <v>3WS1NTTKEZ8WQESL3R62JO9ER3J0F6</v>
      </c>
      <c r="B143" t="str">
        <f>'R2_Judge'!AG:AG</f>
        <v>i'm just in a funk right now, i cant really explain it</v>
      </c>
      <c r="C143" t="str">
        <f>'R2_Judge'!P:P</f>
        <v>A19CKDMMK8Z6QC</v>
      </c>
      <c r="D143" t="str">
        <f>'R2_Judge'!AL:AL</f>
        <v>male</v>
      </c>
      <c r="E143" t="str">
        <f>'R2_Judge'!AM:AM</f>
        <v>native</v>
      </c>
      <c r="F143" t="str">
        <f>'R2_Judge'!AH:AH</f>
        <v>18-25</v>
      </c>
      <c r="G143" t="str">
        <f>'R2_Judge'!AJ:AJ</f>
        <v>moderately</v>
      </c>
      <c r="H143" t="str">
        <f>VLOOKUP($A:$A,'R2P1_ACCEPTEDOUTPUT'!$O:$BK,2,FALSE)</f>
        <v>A267GLM78AMQ75</v>
      </c>
      <c r="I143" t="str">
        <f>VLOOKUP($A:$A,'R2P1_ACCEPTEDOUTPUT'!$O:$BK,26,FALSE)</f>
        <v>male</v>
      </c>
      <c r="J143" t="str">
        <f>VLOOKUP($A:$A,'R2P1_ACCEPTEDOUTPUT'!$O:$BK,28,FALSE)</f>
        <v>native</v>
      </c>
      <c r="K143" t="str">
        <f>VLOOKUP($A:$A,'R2P1_ACCEPTEDOUTPUT'!$O:$BK,19,FALSE)</f>
        <v>26-35</v>
      </c>
      <c r="L143">
        <f>VLOOKUP($A:$A&amp;LEFT($B:$B,10),'R2P2_GENERATEDINPUT'!$C:$G,4,FALSE)</f>
        <v>0</v>
      </c>
      <c r="M143">
        <f>VLOOKUP($A:$A&amp;LEFT($B:$B,10),'R2P2_GENERATEDINPUT'!$C:$G,5,FALSE)</f>
        <v>12</v>
      </c>
      <c r="N143">
        <f>VLOOKUP($A:$A&amp;LEFT($B:$B,10),'R2P2_GENERATEDINPUT'!$C:$G,3,FALSE)</f>
        <v>0.8</v>
      </c>
    </row>
    <row r="144" spans="1:14" x14ac:dyDescent="0.25">
      <c r="A144" t="str">
        <f>'R2_Judge'!AF:AF</f>
        <v>3WS1NTTKEZ8WQESL3R62JO9ER3J0F6</v>
      </c>
      <c r="B144" t="str">
        <f>'R2_Judge'!AG:AG</f>
        <v>i'm just in a funk right now, i cant really explain it</v>
      </c>
      <c r="C144" t="str">
        <f>'R2_Judge'!P:P</f>
        <v>A3PJ51GS2AKBO6</v>
      </c>
      <c r="D144" t="str">
        <f>'R2_Judge'!AL:AL</f>
        <v>male</v>
      </c>
      <c r="E144" t="str">
        <f>'R2_Judge'!AM:AM</f>
        <v>native</v>
      </c>
      <c r="F144" t="str">
        <f>'R2_Judge'!AH:AH</f>
        <v>26-35</v>
      </c>
      <c r="G144" t="str">
        <f>'R2_Judge'!AJ:AJ</f>
        <v>moderately</v>
      </c>
      <c r="H144" t="str">
        <f>VLOOKUP($A:$A,'R2P1_ACCEPTEDOUTPUT'!$O:$BK,2,FALSE)</f>
        <v>A267GLM78AMQ75</v>
      </c>
      <c r="I144" t="str">
        <f>VLOOKUP($A:$A,'R2P1_ACCEPTEDOUTPUT'!$O:$BK,26,FALSE)</f>
        <v>male</v>
      </c>
      <c r="J144" t="str">
        <f>VLOOKUP($A:$A,'R2P1_ACCEPTEDOUTPUT'!$O:$BK,28,FALSE)</f>
        <v>native</v>
      </c>
      <c r="K144" t="str">
        <f>VLOOKUP($A:$A,'R2P1_ACCEPTEDOUTPUT'!$O:$BK,19,FALSE)</f>
        <v>26-35</v>
      </c>
      <c r="L144">
        <f>VLOOKUP($A:$A&amp;LEFT($B:$B,10),'R2P2_GENERATEDINPUT'!$C:$G,4,FALSE)</f>
        <v>0</v>
      </c>
      <c r="M144">
        <f>VLOOKUP($A:$A&amp;LEFT($B:$B,10),'R2P2_GENERATEDINPUT'!$C:$G,5,FALSE)</f>
        <v>12</v>
      </c>
      <c r="N144">
        <f>VLOOKUP($A:$A&amp;LEFT($B:$B,10),'R2P2_GENERATEDINPUT'!$C:$G,3,FALSE)</f>
        <v>0.8</v>
      </c>
    </row>
    <row r="145" spans="1:14" x14ac:dyDescent="0.25">
      <c r="A145" t="str">
        <f>'R2_Judge'!AF:AF</f>
        <v>3WS1NTTKEZ8WQESL3R62JO9ER3J0F6</v>
      </c>
      <c r="B145" t="str">
        <f>'R2_Judge'!AG:AG</f>
        <v>i'm just in a funk right now, i cant really explain it</v>
      </c>
      <c r="C145" t="str">
        <f>'R2_Judge'!P:P</f>
        <v>ASZFG2YOQA71C</v>
      </c>
      <c r="D145" t="str">
        <f>'R2_Judge'!AL:AL</f>
        <v>male</v>
      </c>
      <c r="E145" t="str">
        <f>'R2_Judge'!AM:AM</f>
        <v>native</v>
      </c>
      <c r="F145" t="str">
        <f>'R2_Judge'!AH:AH</f>
        <v>18-25</v>
      </c>
      <c r="G145" t="str">
        <f>'R2_Judge'!AJ:AJ</f>
        <v>moderately</v>
      </c>
      <c r="H145" t="str">
        <f>VLOOKUP($A:$A,'R2P1_ACCEPTEDOUTPUT'!$O:$BK,2,FALSE)</f>
        <v>A267GLM78AMQ75</v>
      </c>
      <c r="I145" t="str">
        <f>VLOOKUP($A:$A,'R2P1_ACCEPTEDOUTPUT'!$O:$BK,26,FALSE)</f>
        <v>male</v>
      </c>
      <c r="J145" t="str">
        <f>VLOOKUP($A:$A,'R2P1_ACCEPTEDOUTPUT'!$O:$BK,28,FALSE)</f>
        <v>native</v>
      </c>
      <c r="K145" t="str">
        <f>VLOOKUP($A:$A,'R2P1_ACCEPTEDOUTPUT'!$O:$BK,19,FALSE)</f>
        <v>26-35</v>
      </c>
      <c r="L145">
        <f>VLOOKUP($A:$A&amp;LEFT($B:$B,10),'R2P2_GENERATEDINPUT'!$C:$G,4,FALSE)</f>
        <v>0</v>
      </c>
      <c r="M145">
        <f>VLOOKUP($A:$A&amp;LEFT($B:$B,10),'R2P2_GENERATEDINPUT'!$C:$G,5,FALSE)</f>
        <v>12</v>
      </c>
      <c r="N145">
        <f>VLOOKUP($A:$A&amp;LEFT($B:$B,10),'R2P2_GENERATEDINPUT'!$C:$G,3,FALSE)</f>
        <v>0.8</v>
      </c>
    </row>
    <row r="146" spans="1:14" x14ac:dyDescent="0.25">
      <c r="A146" t="str">
        <f>'R2_Judge'!AF:AF</f>
        <v>3X31TUMD7YIIXVNZLLD0S6X8TRAL1Y</v>
      </c>
      <c r="B146" t="str">
        <f>'R2_Judge'!AG:AG</f>
        <v>Yes I am fine, never mind I will go.</v>
      </c>
      <c r="C146" t="str">
        <f>'R2_Judge'!P:P</f>
        <v>APEB5ERGCYP6D</v>
      </c>
      <c r="D146" t="str">
        <f>'R2_Judge'!AL:AL</f>
        <v>male</v>
      </c>
      <c r="E146" t="str">
        <f>'R2_Judge'!AM:AM</f>
        <v>profession</v>
      </c>
      <c r="F146" t="str">
        <f>'R2_Judge'!AH:AH</f>
        <v>26-35</v>
      </c>
      <c r="G146" t="str">
        <f>'R2_Judge'!AJ:AJ</f>
        <v>moderately</v>
      </c>
      <c r="H146" t="str">
        <f>VLOOKUP($A:$A,'R2P1_ACCEPTEDOUTPUT'!$O:$BK,2,FALSE)</f>
        <v>A2P53AN2M8IWFP</v>
      </c>
      <c r="I146" t="str">
        <f>VLOOKUP($A:$A,'R2P1_ACCEPTEDOUTPUT'!$O:$BK,26,FALSE)</f>
        <v>male</v>
      </c>
      <c r="J146" t="str">
        <f>VLOOKUP($A:$A,'R2P1_ACCEPTEDOUTPUT'!$O:$BK,28,FALSE)</f>
        <v>native</v>
      </c>
      <c r="K146" t="str">
        <f>VLOOKUP($A:$A,'R2P1_ACCEPTEDOUTPUT'!$O:$BK,19,FALSE)</f>
        <v>26-35</v>
      </c>
      <c r="L146">
        <f>VLOOKUP($A:$A&amp;LEFT($B:$B,10),'R2P2_GENERATEDINPUT'!$C:$G,4,FALSE)</f>
        <v>1</v>
      </c>
      <c r="M146">
        <f>VLOOKUP($A:$A&amp;LEFT($B:$B,10),'R2P2_GENERATEDINPUT'!$C:$G,5,FALSE)</f>
        <v>12</v>
      </c>
      <c r="N146">
        <f>VLOOKUP($A:$A&amp;LEFT($B:$B,10),'R2P2_GENERATEDINPUT'!$C:$G,3,FALSE)</f>
        <v>0.7</v>
      </c>
    </row>
    <row r="147" spans="1:14" x14ac:dyDescent="0.25">
      <c r="A147" t="str">
        <f>'R2_Judge'!AF:AF</f>
        <v>3X31TUMD7YIIXVNZLLD0S6X8TRAL1Y</v>
      </c>
      <c r="B147" t="str">
        <f>'R2_Judge'!AG:AG</f>
        <v>Yes I am fine, never mind I will go.</v>
      </c>
      <c r="C147" t="str">
        <f>'R2_Judge'!P:P</f>
        <v>A1HYMGPYXU97ZN</v>
      </c>
      <c r="D147" t="str">
        <f>'R2_Judge'!AL:AL</f>
        <v>male</v>
      </c>
      <c r="E147" t="str">
        <f>'R2_Judge'!AM:AM</f>
        <v>native</v>
      </c>
      <c r="F147" t="str">
        <f>'R2_Judge'!AH:AH</f>
        <v>18-25</v>
      </c>
      <c r="G147" t="str">
        <f>'R2_Judge'!AJ:AJ</f>
        <v>moderately</v>
      </c>
      <c r="H147" t="str">
        <f>VLOOKUP($A:$A,'R2P1_ACCEPTEDOUTPUT'!$O:$BK,2,FALSE)</f>
        <v>A2P53AN2M8IWFP</v>
      </c>
      <c r="I147" t="str">
        <f>VLOOKUP($A:$A,'R2P1_ACCEPTEDOUTPUT'!$O:$BK,26,FALSE)</f>
        <v>male</v>
      </c>
      <c r="J147" t="str">
        <f>VLOOKUP($A:$A,'R2P1_ACCEPTEDOUTPUT'!$O:$BK,28,FALSE)</f>
        <v>native</v>
      </c>
      <c r="K147" t="str">
        <f>VLOOKUP($A:$A,'R2P1_ACCEPTEDOUTPUT'!$O:$BK,19,FALSE)</f>
        <v>26-35</v>
      </c>
      <c r="L147">
        <f>VLOOKUP($A:$A&amp;LEFT($B:$B,10),'R2P2_GENERATEDINPUT'!$C:$G,4,FALSE)</f>
        <v>1</v>
      </c>
      <c r="M147">
        <f>VLOOKUP($A:$A&amp;LEFT($B:$B,10),'R2P2_GENERATEDINPUT'!$C:$G,5,FALSE)</f>
        <v>12</v>
      </c>
      <c r="N147">
        <f>VLOOKUP($A:$A&amp;LEFT($B:$B,10),'R2P2_GENERATEDINPUT'!$C:$G,3,FALSE)</f>
        <v>0.7</v>
      </c>
    </row>
    <row r="148" spans="1:14" x14ac:dyDescent="0.25">
      <c r="A148" t="str">
        <f>'R2_Judge'!AF:AF</f>
        <v>3X31TUMD7YIIXVNZLLD0S6X8TRAL1Y</v>
      </c>
      <c r="B148" t="str">
        <f>'R2_Judge'!AG:AG</f>
        <v>Yes I am fine, never mind I will go.</v>
      </c>
      <c r="C148" t="str">
        <f>'R2_Judge'!P:P</f>
        <v>AM0WOQRVW5NSI</v>
      </c>
      <c r="D148" t="str">
        <f>'R2_Judge'!AL:AL</f>
        <v>male</v>
      </c>
      <c r="E148" t="str">
        <f>'R2_Judge'!AM:AM</f>
        <v>native</v>
      </c>
      <c r="F148" t="str">
        <f>'R2_Judge'!AH:AH</f>
        <v>36-45</v>
      </c>
      <c r="G148" t="str">
        <f>'R2_Judge'!AJ:AJ</f>
        <v>slightly</v>
      </c>
      <c r="H148" t="str">
        <f>VLOOKUP($A:$A,'R2P1_ACCEPTEDOUTPUT'!$O:$BK,2,FALSE)</f>
        <v>A2P53AN2M8IWFP</v>
      </c>
      <c r="I148" t="str">
        <f>VLOOKUP($A:$A,'R2P1_ACCEPTEDOUTPUT'!$O:$BK,26,FALSE)</f>
        <v>male</v>
      </c>
      <c r="J148" t="str">
        <f>VLOOKUP($A:$A,'R2P1_ACCEPTEDOUTPUT'!$O:$BK,28,FALSE)</f>
        <v>native</v>
      </c>
      <c r="K148" t="str">
        <f>VLOOKUP($A:$A,'R2P1_ACCEPTEDOUTPUT'!$O:$BK,19,FALSE)</f>
        <v>26-35</v>
      </c>
      <c r="L148">
        <f>VLOOKUP($A:$A&amp;LEFT($B:$B,10),'R2P2_GENERATEDINPUT'!$C:$G,4,FALSE)</f>
        <v>1</v>
      </c>
      <c r="M148">
        <f>VLOOKUP($A:$A&amp;LEFT($B:$B,10),'R2P2_GENERATEDINPUT'!$C:$G,5,FALSE)</f>
        <v>12</v>
      </c>
      <c r="N148">
        <f>VLOOKUP($A:$A&amp;LEFT($B:$B,10),'R2P2_GENERATEDINPUT'!$C:$G,3,FALSE)</f>
        <v>0.7</v>
      </c>
    </row>
    <row r="149" spans="1:14" x14ac:dyDescent="0.25">
      <c r="A149" t="str">
        <f>'R2_Judge'!AF:AF</f>
        <v>3X31TUMD7YIIXVNZLLD0S6X8TRAL1Y</v>
      </c>
      <c r="B149" t="str">
        <f>'R2_Judge'!AG:AG</f>
        <v>So who will be left out?</v>
      </c>
      <c r="C149" t="str">
        <f>'R2_Judge'!P:P</f>
        <v>A1V9MN88VQ1LEB</v>
      </c>
      <c r="D149" t="str">
        <f>'R2_Judge'!AL:AL</f>
        <v>male</v>
      </c>
      <c r="E149" t="str">
        <f>'R2_Judge'!AM:AM</f>
        <v>profession</v>
      </c>
      <c r="F149" t="str">
        <f>'R2_Judge'!AH:AH</f>
        <v>26-35</v>
      </c>
      <c r="G149" t="str">
        <f>'R2_Judge'!AJ:AJ</f>
        <v>slightly</v>
      </c>
      <c r="H149" t="str">
        <f>VLOOKUP($A:$A,'R2P1_ACCEPTEDOUTPUT'!$O:$BK,2,FALSE)</f>
        <v>A2P53AN2M8IWFP</v>
      </c>
      <c r="I149" t="str">
        <f>VLOOKUP($A:$A,'R2P1_ACCEPTEDOUTPUT'!$O:$BK,26,FALSE)</f>
        <v>male</v>
      </c>
      <c r="J149" t="str">
        <f>VLOOKUP($A:$A,'R2P1_ACCEPTEDOUTPUT'!$O:$BK,28,FALSE)</f>
        <v>native</v>
      </c>
      <c r="K149" t="str">
        <f>VLOOKUP($A:$A,'R2P1_ACCEPTEDOUTPUT'!$O:$BK,19,FALSE)</f>
        <v>26-35</v>
      </c>
      <c r="L149">
        <f>VLOOKUP($A:$A&amp;LEFT($B:$B,10),'R2P2_GENERATEDINPUT'!$C:$G,4,FALSE)</f>
        <v>0</v>
      </c>
      <c r="M149">
        <f>VLOOKUP($A:$A&amp;LEFT($B:$B,10),'R2P2_GENERATEDINPUT'!$C:$G,5,FALSE)</f>
        <v>13</v>
      </c>
      <c r="N149">
        <f>VLOOKUP($A:$A&amp;LEFT($B:$B,10),'R2P2_GENERATEDINPUT'!$C:$G,3,FALSE)</f>
        <v>0.7</v>
      </c>
    </row>
    <row r="150" spans="1:14" x14ac:dyDescent="0.25">
      <c r="A150" t="str">
        <f>'R2_Judge'!AF:AF</f>
        <v>3X31TUMD7YIIXVNZLLD0S6X8TRAL1Y</v>
      </c>
      <c r="B150" t="str">
        <f>'R2_Judge'!AG:AG</f>
        <v>So who will be left out?</v>
      </c>
      <c r="C150" t="str">
        <f>'R2_Judge'!P:P</f>
        <v>ALT9B8II7LQ5S</v>
      </c>
      <c r="D150" t="str">
        <f>'R2_Judge'!AL:AL</f>
        <v>female</v>
      </c>
      <c r="E150" t="str">
        <f>'R2_Judge'!AM:AM</f>
        <v>native</v>
      </c>
      <c r="F150" t="str">
        <f>'R2_Judge'!AH:AH</f>
        <v>26-35</v>
      </c>
      <c r="G150" t="str">
        <f>'R2_Judge'!AJ:AJ</f>
        <v>none</v>
      </c>
      <c r="H150" t="str">
        <f>VLOOKUP($A:$A,'R2P1_ACCEPTEDOUTPUT'!$O:$BK,2,FALSE)</f>
        <v>A2P53AN2M8IWFP</v>
      </c>
      <c r="I150" t="str">
        <f>VLOOKUP($A:$A,'R2P1_ACCEPTEDOUTPUT'!$O:$BK,26,FALSE)</f>
        <v>male</v>
      </c>
      <c r="J150" t="str">
        <f>VLOOKUP($A:$A,'R2P1_ACCEPTEDOUTPUT'!$O:$BK,28,FALSE)</f>
        <v>native</v>
      </c>
      <c r="K150" t="str">
        <f>VLOOKUP($A:$A,'R2P1_ACCEPTEDOUTPUT'!$O:$BK,19,FALSE)</f>
        <v>26-35</v>
      </c>
      <c r="L150">
        <f>VLOOKUP($A:$A&amp;LEFT($B:$B,10),'R2P2_GENERATEDINPUT'!$C:$G,4,FALSE)</f>
        <v>0</v>
      </c>
      <c r="M150">
        <f>VLOOKUP($A:$A&amp;LEFT($B:$B,10),'R2P2_GENERATEDINPUT'!$C:$G,5,FALSE)</f>
        <v>13</v>
      </c>
      <c r="N150">
        <f>VLOOKUP($A:$A&amp;LEFT($B:$B,10),'R2P2_GENERATEDINPUT'!$C:$G,3,FALSE)</f>
        <v>0.7</v>
      </c>
    </row>
    <row r="151" spans="1:14" x14ac:dyDescent="0.25">
      <c r="A151" t="str">
        <f>'R2_Judge'!AF:AF</f>
        <v>3X31TUMD7YIIXVNZLLD0S6X8TRAL1Y</v>
      </c>
      <c r="B151" t="str">
        <f>'R2_Judge'!AG:AG</f>
        <v>So who will be left out?</v>
      </c>
      <c r="C151" t="str">
        <f>'R2_Judge'!P:P</f>
        <v>A7NZ814Q5MX2R</v>
      </c>
      <c r="D151" t="str">
        <f>'R2_Judge'!AL:AL</f>
        <v>female</v>
      </c>
      <c r="E151" t="str">
        <f>'R2_Judge'!AM:AM</f>
        <v>native</v>
      </c>
      <c r="F151" t="str">
        <f>'R2_Judge'!AH:AH</f>
        <v>46-55</v>
      </c>
      <c r="G151" t="str">
        <f>'R2_Judge'!AJ:AJ</f>
        <v>moderately</v>
      </c>
      <c r="H151" t="str">
        <f>VLOOKUP($A:$A,'R2P1_ACCEPTEDOUTPUT'!$O:$BK,2,FALSE)</f>
        <v>A2P53AN2M8IWFP</v>
      </c>
      <c r="I151" t="str">
        <f>VLOOKUP($A:$A,'R2P1_ACCEPTEDOUTPUT'!$O:$BK,26,FALSE)</f>
        <v>male</v>
      </c>
      <c r="J151" t="str">
        <f>VLOOKUP($A:$A,'R2P1_ACCEPTEDOUTPUT'!$O:$BK,28,FALSE)</f>
        <v>native</v>
      </c>
      <c r="K151" t="str">
        <f>VLOOKUP($A:$A,'R2P1_ACCEPTEDOUTPUT'!$O:$BK,19,FALSE)</f>
        <v>26-35</v>
      </c>
      <c r="L151">
        <f>VLOOKUP($A:$A&amp;LEFT($B:$B,10),'R2P2_GENERATEDINPUT'!$C:$G,4,FALSE)</f>
        <v>0</v>
      </c>
      <c r="M151">
        <f>VLOOKUP($A:$A&amp;LEFT($B:$B,10),'R2P2_GENERATEDINPUT'!$C:$G,5,FALSE)</f>
        <v>13</v>
      </c>
      <c r="N151">
        <f>VLOOKUP($A:$A&amp;LEFT($B:$B,10),'R2P2_GENERATEDINPUT'!$C:$G,3,FALSE)</f>
        <v>0.7</v>
      </c>
    </row>
    <row r="152" spans="1:14" x14ac:dyDescent="0.25">
      <c r="A152" t="str">
        <f>'R2_Judge'!AF:AF</f>
        <v>3WS1NTTKEZ8WQESL3R62JO9ER3J0F6</v>
      </c>
      <c r="B152" t="str">
        <f>'R2_Judge'!AG:AG</f>
        <v>I agree, what should we do?</v>
      </c>
      <c r="C152" t="str">
        <f>'R2_Judge'!P:P</f>
        <v>A1G1J2M41RWBAS</v>
      </c>
      <c r="D152" t="str">
        <f>'R2_Judge'!AL:AL</f>
        <v>male</v>
      </c>
      <c r="E152" t="str">
        <f>'R2_Judge'!AM:AM</f>
        <v>native</v>
      </c>
      <c r="F152" t="str">
        <f>'R2_Judge'!AH:AH</f>
        <v>66-75</v>
      </c>
      <c r="G152" t="str">
        <f>'R2_Judge'!AJ:AJ</f>
        <v>moderately</v>
      </c>
      <c r="H152" t="str">
        <f>VLOOKUP($A:$A,'R2P1_ACCEPTEDOUTPUT'!$O:$BK,2,FALSE)</f>
        <v>A267GLM78AMQ75</v>
      </c>
      <c r="I152" t="str">
        <f>VLOOKUP($A:$A,'R2P1_ACCEPTEDOUTPUT'!$O:$BK,26,FALSE)</f>
        <v>male</v>
      </c>
      <c r="J152" t="str">
        <f>VLOOKUP($A:$A,'R2P1_ACCEPTEDOUTPUT'!$O:$BK,28,FALSE)</f>
        <v>native</v>
      </c>
      <c r="K152" t="str">
        <f>VLOOKUP($A:$A,'R2P1_ACCEPTEDOUTPUT'!$O:$BK,19,FALSE)</f>
        <v>26-35</v>
      </c>
      <c r="L152">
        <f>VLOOKUP($A:$A&amp;LEFT($B:$B,10),'R2P2_GENERATEDINPUT'!$C:$G,4,FALSE)</f>
        <v>0</v>
      </c>
      <c r="M152">
        <f>VLOOKUP($A:$A&amp;LEFT($B:$B,10),'R2P2_GENERATEDINPUT'!$C:$G,5,FALSE)</f>
        <v>13</v>
      </c>
      <c r="N152">
        <f>VLOOKUP($A:$A&amp;LEFT($B:$B,10),'R2P2_GENERATEDINPUT'!$C:$G,3,FALSE)</f>
        <v>0.8</v>
      </c>
    </row>
    <row r="153" spans="1:14" x14ac:dyDescent="0.25">
      <c r="A153" t="str">
        <f>'R2_Judge'!AF:AF</f>
        <v>3WS1NTTKEZ8WQESL3R62JO9ER3J0F6</v>
      </c>
      <c r="B153" t="str">
        <f>'R2_Judge'!AG:AG</f>
        <v>I agree, what should we do?</v>
      </c>
      <c r="C153" t="str">
        <f>'R2_Judge'!P:P</f>
        <v>A199ECPSCLODO6</v>
      </c>
      <c r="D153" t="str">
        <f>'R2_Judge'!AL:AL</f>
        <v>female</v>
      </c>
      <c r="E153" t="str">
        <f>'R2_Judge'!AM:AM</f>
        <v>native</v>
      </c>
      <c r="F153" t="str">
        <f>'R2_Judge'!AH:AH</f>
        <v>18-25</v>
      </c>
      <c r="G153" t="str">
        <f>'R2_Judge'!AJ:AJ</f>
        <v>slightly</v>
      </c>
      <c r="H153" t="str">
        <f>VLOOKUP($A:$A,'R2P1_ACCEPTEDOUTPUT'!$O:$BK,2,FALSE)</f>
        <v>A267GLM78AMQ75</v>
      </c>
      <c r="I153" t="str">
        <f>VLOOKUP($A:$A,'R2P1_ACCEPTEDOUTPUT'!$O:$BK,26,FALSE)</f>
        <v>male</v>
      </c>
      <c r="J153" t="str">
        <f>VLOOKUP($A:$A,'R2P1_ACCEPTEDOUTPUT'!$O:$BK,28,FALSE)</f>
        <v>native</v>
      </c>
      <c r="K153" t="str">
        <f>VLOOKUP($A:$A,'R2P1_ACCEPTEDOUTPUT'!$O:$BK,19,FALSE)</f>
        <v>26-35</v>
      </c>
      <c r="L153">
        <f>VLOOKUP($A:$A&amp;LEFT($B:$B,10),'R2P2_GENERATEDINPUT'!$C:$G,4,FALSE)</f>
        <v>0</v>
      </c>
      <c r="M153">
        <f>VLOOKUP($A:$A&amp;LEFT($B:$B,10),'R2P2_GENERATEDINPUT'!$C:$G,5,FALSE)</f>
        <v>13</v>
      </c>
      <c r="N153">
        <f>VLOOKUP($A:$A&amp;LEFT($B:$B,10),'R2P2_GENERATEDINPUT'!$C:$G,3,FALSE)</f>
        <v>0.8</v>
      </c>
    </row>
    <row r="154" spans="1:14" x14ac:dyDescent="0.25">
      <c r="A154" t="str">
        <f>'R2_Judge'!AF:AF</f>
        <v>3WS1NTTKEZ8WQESL3R62JO9ER3J0F6</v>
      </c>
      <c r="B154" t="str">
        <f>'R2_Judge'!AG:AG</f>
        <v>I agree, what should we do?</v>
      </c>
      <c r="C154" t="str">
        <f>'R2_Judge'!P:P</f>
        <v>APEB5ERGCYP6D</v>
      </c>
      <c r="D154" t="str">
        <f>'R2_Judge'!AL:AL</f>
        <v>male</v>
      </c>
      <c r="E154" t="str">
        <f>'R2_Judge'!AM:AM</f>
        <v>native</v>
      </c>
      <c r="F154" t="str">
        <f>'R2_Judge'!AH:AH</f>
        <v>26-35</v>
      </c>
      <c r="G154" t="str">
        <f>'R2_Judge'!AJ:AJ</f>
        <v>moderately</v>
      </c>
      <c r="H154" t="str">
        <f>VLOOKUP($A:$A,'R2P1_ACCEPTEDOUTPUT'!$O:$BK,2,FALSE)</f>
        <v>A267GLM78AMQ75</v>
      </c>
      <c r="I154" t="str">
        <f>VLOOKUP($A:$A,'R2P1_ACCEPTEDOUTPUT'!$O:$BK,26,FALSE)</f>
        <v>male</v>
      </c>
      <c r="J154" t="str">
        <f>VLOOKUP($A:$A,'R2P1_ACCEPTEDOUTPUT'!$O:$BK,28,FALSE)</f>
        <v>native</v>
      </c>
      <c r="K154" t="str">
        <f>VLOOKUP($A:$A,'R2P1_ACCEPTEDOUTPUT'!$O:$BK,19,FALSE)</f>
        <v>26-35</v>
      </c>
      <c r="L154">
        <f>VLOOKUP($A:$A&amp;LEFT($B:$B,10),'R2P2_GENERATEDINPUT'!$C:$G,4,FALSE)</f>
        <v>0</v>
      </c>
      <c r="M154">
        <f>VLOOKUP($A:$A&amp;LEFT($B:$B,10),'R2P2_GENERATEDINPUT'!$C:$G,5,FALSE)</f>
        <v>13</v>
      </c>
      <c r="N154">
        <f>VLOOKUP($A:$A&amp;LEFT($B:$B,10),'R2P2_GENERATEDINPUT'!$C:$G,3,FALSE)</f>
        <v>0.8</v>
      </c>
    </row>
    <row r="155" spans="1:14" x14ac:dyDescent="0.25">
      <c r="A155" t="str">
        <f>'R2_Judge'!AF:AF</f>
        <v>3X31TUMD7YIIXVNZLLD0S6X8TRAL1Y</v>
      </c>
      <c r="B155" t="str">
        <f>'R2_Judge'!AG:AG</f>
        <v>Great, I will call then.</v>
      </c>
      <c r="C155" t="str">
        <f>'R2_Judge'!P:P</f>
        <v>ASZFG2YOQA71C</v>
      </c>
      <c r="D155" t="str">
        <f>'R2_Judge'!AL:AL</f>
        <v>male</v>
      </c>
      <c r="E155" t="str">
        <f>'R2_Judge'!AM:AM</f>
        <v>native</v>
      </c>
      <c r="F155" t="str">
        <f>'R2_Judge'!AH:AH</f>
        <v>18-25</v>
      </c>
      <c r="G155" t="str">
        <f>'R2_Judge'!AJ:AJ</f>
        <v>very</v>
      </c>
      <c r="H155" t="str">
        <f>VLOOKUP($A:$A,'R2P1_ACCEPTEDOUTPUT'!$O:$BK,2,FALSE)</f>
        <v>A2P53AN2M8IWFP</v>
      </c>
      <c r="I155" t="str">
        <f>VLOOKUP($A:$A,'R2P1_ACCEPTEDOUTPUT'!$O:$BK,26,FALSE)</f>
        <v>male</v>
      </c>
      <c r="J155" t="str">
        <f>VLOOKUP($A:$A,'R2P1_ACCEPTEDOUTPUT'!$O:$BK,28,FALSE)</f>
        <v>native</v>
      </c>
      <c r="K155" t="str">
        <f>VLOOKUP($A:$A,'R2P1_ACCEPTEDOUTPUT'!$O:$BK,19,FALSE)</f>
        <v>26-35</v>
      </c>
      <c r="L155">
        <f>VLOOKUP($A:$A&amp;LEFT($B:$B,10),'R2P2_GENERATEDINPUT'!$C:$G,4,FALSE)</f>
        <v>0</v>
      </c>
      <c r="M155">
        <f>VLOOKUP($A:$A&amp;LEFT($B:$B,10),'R2P2_GENERATEDINPUT'!$C:$G,5,FALSE)</f>
        <v>14</v>
      </c>
      <c r="N155">
        <f>VLOOKUP($A:$A&amp;LEFT($B:$B,10),'R2P2_GENERATEDINPUT'!$C:$G,3,FALSE)</f>
        <v>0.7</v>
      </c>
    </row>
    <row r="156" spans="1:14" x14ac:dyDescent="0.25">
      <c r="A156" t="str">
        <f>'R2_Judge'!AF:AF</f>
        <v>3X31TUMD7YIIXVNZLLD0S6X8TRAL1Y</v>
      </c>
      <c r="B156" t="str">
        <f>'R2_Judge'!AG:AG</f>
        <v>Great, I will call then.</v>
      </c>
      <c r="C156" t="str">
        <f>'R2_Judge'!P:P</f>
        <v>AS7IGPU2RHT6I</v>
      </c>
      <c r="D156" t="str">
        <f>'R2_Judge'!AL:AL</f>
        <v>female</v>
      </c>
      <c r="E156" t="str">
        <f>'R2_Judge'!AM:AM</f>
        <v>native</v>
      </c>
      <c r="F156" t="str">
        <f>'R2_Judge'!AH:AH</f>
        <v>26-35</v>
      </c>
      <c r="G156" t="str">
        <f>'R2_Judge'!AJ:AJ</f>
        <v>extremely</v>
      </c>
      <c r="H156" t="str">
        <f>VLOOKUP($A:$A,'R2P1_ACCEPTEDOUTPUT'!$O:$BK,2,FALSE)</f>
        <v>A2P53AN2M8IWFP</v>
      </c>
      <c r="I156" t="str">
        <f>VLOOKUP($A:$A,'R2P1_ACCEPTEDOUTPUT'!$O:$BK,26,FALSE)</f>
        <v>male</v>
      </c>
      <c r="J156" t="str">
        <f>VLOOKUP($A:$A,'R2P1_ACCEPTEDOUTPUT'!$O:$BK,28,FALSE)</f>
        <v>native</v>
      </c>
      <c r="K156" t="str">
        <f>VLOOKUP($A:$A,'R2P1_ACCEPTEDOUTPUT'!$O:$BK,19,FALSE)</f>
        <v>26-35</v>
      </c>
      <c r="L156">
        <f>VLOOKUP($A:$A&amp;LEFT($B:$B,10),'R2P2_GENERATEDINPUT'!$C:$G,4,FALSE)</f>
        <v>0</v>
      </c>
      <c r="M156">
        <f>VLOOKUP($A:$A&amp;LEFT($B:$B,10),'R2P2_GENERATEDINPUT'!$C:$G,5,FALSE)</f>
        <v>14</v>
      </c>
      <c r="N156">
        <f>VLOOKUP($A:$A&amp;LEFT($B:$B,10),'R2P2_GENERATEDINPUT'!$C:$G,3,FALSE)</f>
        <v>0.7</v>
      </c>
    </row>
    <row r="157" spans="1:14" x14ac:dyDescent="0.25">
      <c r="A157" t="str">
        <f>'R2_Judge'!AF:AF</f>
        <v>3X31TUMD7YIIXVNZLLD0S6X8TRAL1Y</v>
      </c>
      <c r="B157" t="str">
        <f>'R2_Judge'!AG:AG</f>
        <v>Great, I will call then.</v>
      </c>
      <c r="C157" t="str">
        <f>'R2_Judge'!P:P</f>
        <v>A3PJ51GS2AKBO6</v>
      </c>
      <c r="D157" t="str">
        <f>'R2_Judge'!AL:AL</f>
        <v>male</v>
      </c>
      <c r="E157" t="str">
        <f>'R2_Judge'!AM:AM</f>
        <v>native</v>
      </c>
      <c r="F157" t="str">
        <f>'R2_Judge'!AH:AH</f>
        <v>26-35</v>
      </c>
      <c r="G157" t="str">
        <f>'R2_Judge'!AJ:AJ</f>
        <v>moderately</v>
      </c>
      <c r="H157" t="str">
        <f>VLOOKUP($A:$A,'R2P1_ACCEPTEDOUTPUT'!$O:$BK,2,FALSE)</f>
        <v>A2P53AN2M8IWFP</v>
      </c>
      <c r="I157" t="str">
        <f>VLOOKUP($A:$A,'R2P1_ACCEPTEDOUTPUT'!$O:$BK,26,FALSE)</f>
        <v>male</v>
      </c>
      <c r="J157" t="str">
        <f>VLOOKUP($A:$A,'R2P1_ACCEPTEDOUTPUT'!$O:$BK,28,FALSE)</f>
        <v>native</v>
      </c>
      <c r="K157" t="str">
        <f>VLOOKUP($A:$A,'R2P1_ACCEPTEDOUTPUT'!$O:$BK,19,FALSE)</f>
        <v>26-35</v>
      </c>
      <c r="L157">
        <f>VLOOKUP($A:$A&amp;LEFT($B:$B,10),'R2P2_GENERATEDINPUT'!$C:$G,4,FALSE)</f>
        <v>0</v>
      </c>
      <c r="M157">
        <f>VLOOKUP($A:$A&amp;LEFT($B:$B,10),'R2P2_GENERATEDINPUT'!$C:$G,5,FALSE)</f>
        <v>14</v>
      </c>
      <c r="N157">
        <f>VLOOKUP($A:$A&amp;LEFT($B:$B,10),'R2P2_GENERATEDINPUT'!$C:$G,3,FALSE)</f>
        <v>0.7</v>
      </c>
    </row>
    <row r="158" spans="1:14" x14ac:dyDescent="0.25">
      <c r="A158" t="str">
        <f>'R2_Judge'!AF:AF</f>
        <v>3WS1NTTKEZ8WQESL3R62JO9ER3J0F6</v>
      </c>
      <c r="B158" t="str">
        <f>'R2_Judge'!AG:AG</f>
        <v>Thanks (:</v>
      </c>
      <c r="C158" t="str">
        <f>'R2_Judge'!P:P</f>
        <v>A19KWRLD7P57VJ</v>
      </c>
      <c r="D158" t="str">
        <f>'R2_Judge'!AL:AL</f>
        <v>male</v>
      </c>
      <c r="E158" t="str">
        <f>'R2_Judge'!AM:AM</f>
        <v>native</v>
      </c>
      <c r="F158" t="str">
        <f>'R2_Judge'!AH:AH</f>
        <v>26-35</v>
      </c>
      <c r="G158" t="str">
        <f>'R2_Judge'!AJ:AJ</f>
        <v>very</v>
      </c>
      <c r="H158" t="str">
        <f>VLOOKUP($A:$A,'R2P1_ACCEPTEDOUTPUT'!$O:$BK,2,FALSE)</f>
        <v>A267GLM78AMQ75</v>
      </c>
      <c r="I158" t="str">
        <f>VLOOKUP($A:$A,'R2P1_ACCEPTEDOUTPUT'!$O:$BK,26,FALSE)</f>
        <v>male</v>
      </c>
      <c r="J158" t="str">
        <f>VLOOKUP($A:$A,'R2P1_ACCEPTEDOUTPUT'!$O:$BK,28,FALSE)</f>
        <v>native</v>
      </c>
      <c r="K158" t="str">
        <f>VLOOKUP($A:$A,'R2P1_ACCEPTEDOUTPUT'!$O:$BK,19,FALSE)</f>
        <v>26-35</v>
      </c>
      <c r="L158">
        <f>VLOOKUP($A:$A&amp;LEFT($B:$B,10),'R2P2_GENERATEDINPUT'!$C:$G,4,FALSE)</f>
        <v>0</v>
      </c>
      <c r="M158">
        <f>VLOOKUP($A:$A&amp;LEFT($B:$B,10),'R2P2_GENERATEDINPUT'!$C:$G,5,FALSE)</f>
        <v>14</v>
      </c>
      <c r="N158">
        <f>VLOOKUP($A:$A&amp;LEFT($B:$B,10),'R2P2_GENERATEDINPUT'!$C:$G,3,FALSE)</f>
        <v>0.8</v>
      </c>
    </row>
    <row r="159" spans="1:14" x14ac:dyDescent="0.25">
      <c r="A159" t="str">
        <f>'R2_Judge'!AF:AF</f>
        <v>3WS1NTTKEZ8WQESL3R62JO9ER3J0F6</v>
      </c>
      <c r="B159" t="str">
        <f>'R2_Judge'!AG:AG</f>
        <v>Thanks (:</v>
      </c>
      <c r="C159" t="str">
        <f>'R2_Judge'!P:P</f>
        <v>AXKV2UQ5HEG29</v>
      </c>
      <c r="D159" t="str">
        <f>'R2_Judge'!AL:AL</f>
        <v>male</v>
      </c>
      <c r="E159" t="str">
        <f>'R2_Judge'!AM:AM</f>
        <v>native</v>
      </c>
      <c r="F159" t="str">
        <f>'R2_Judge'!AH:AH</f>
        <v>26-35</v>
      </c>
      <c r="G159" t="str">
        <f>'R2_Judge'!AJ:AJ</f>
        <v>moderately</v>
      </c>
      <c r="H159" t="str">
        <f>VLOOKUP($A:$A,'R2P1_ACCEPTEDOUTPUT'!$O:$BK,2,FALSE)</f>
        <v>A267GLM78AMQ75</v>
      </c>
      <c r="I159" t="str">
        <f>VLOOKUP($A:$A,'R2P1_ACCEPTEDOUTPUT'!$O:$BK,26,FALSE)</f>
        <v>male</v>
      </c>
      <c r="J159" t="str">
        <f>VLOOKUP($A:$A,'R2P1_ACCEPTEDOUTPUT'!$O:$BK,28,FALSE)</f>
        <v>native</v>
      </c>
      <c r="K159" t="str">
        <f>VLOOKUP($A:$A,'R2P1_ACCEPTEDOUTPUT'!$O:$BK,19,FALSE)</f>
        <v>26-35</v>
      </c>
      <c r="L159">
        <f>VLOOKUP($A:$A&amp;LEFT($B:$B,10),'R2P2_GENERATEDINPUT'!$C:$G,4,FALSE)</f>
        <v>0</v>
      </c>
      <c r="M159">
        <f>VLOOKUP($A:$A&amp;LEFT($B:$B,10),'R2P2_GENERATEDINPUT'!$C:$G,5,FALSE)</f>
        <v>14</v>
      </c>
      <c r="N159">
        <f>VLOOKUP($A:$A&amp;LEFT($B:$B,10),'R2P2_GENERATEDINPUT'!$C:$G,3,FALSE)</f>
        <v>0.8</v>
      </c>
    </row>
    <row r="160" spans="1:14" x14ac:dyDescent="0.25">
      <c r="A160" t="str">
        <f>'R2_Judge'!AF:AF</f>
        <v>3WS1NTTKEZ8WQESL3R62JO9ER3J0F6</v>
      </c>
      <c r="B160" t="str">
        <f>'R2_Judge'!AG:AG</f>
        <v>Thanks (:</v>
      </c>
      <c r="C160" t="str">
        <f>'R2_Judge'!P:P</f>
        <v>A1T02KY1E9YI3I</v>
      </c>
      <c r="D160" t="str">
        <f>'R2_Judge'!AL:AL</f>
        <v>male</v>
      </c>
      <c r="E160" t="str">
        <f>'R2_Judge'!AM:AM</f>
        <v>profession</v>
      </c>
      <c r="F160" t="str">
        <f>'R2_Judge'!AH:AH</f>
        <v>26-35</v>
      </c>
      <c r="G160" t="str">
        <f>'R2_Judge'!AJ:AJ</f>
        <v>very</v>
      </c>
      <c r="H160" t="str">
        <f>VLOOKUP($A:$A,'R2P1_ACCEPTEDOUTPUT'!$O:$BK,2,FALSE)</f>
        <v>A267GLM78AMQ75</v>
      </c>
      <c r="I160" t="str">
        <f>VLOOKUP($A:$A,'R2P1_ACCEPTEDOUTPUT'!$O:$BK,26,FALSE)</f>
        <v>male</v>
      </c>
      <c r="J160" t="str">
        <f>VLOOKUP($A:$A,'R2P1_ACCEPTEDOUTPUT'!$O:$BK,28,FALSE)</f>
        <v>native</v>
      </c>
      <c r="K160" t="str">
        <f>VLOOKUP($A:$A,'R2P1_ACCEPTEDOUTPUT'!$O:$BK,19,FALSE)</f>
        <v>26-35</v>
      </c>
      <c r="L160">
        <f>VLOOKUP($A:$A&amp;LEFT($B:$B,10),'R2P2_GENERATEDINPUT'!$C:$G,4,FALSE)</f>
        <v>0</v>
      </c>
      <c r="M160">
        <f>VLOOKUP($A:$A&amp;LEFT($B:$B,10),'R2P2_GENERATEDINPUT'!$C:$G,5,FALSE)</f>
        <v>14</v>
      </c>
      <c r="N160">
        <f>VLOOKUP($A:$A&amp;LEFT($B:$B,10),'R2P2_GENERATEDINPUT'!$C:$G,3,FALSE)</f>
        <v>0.8</v>
      </c>
    </row>
    <row r="161" spans="1:14" x14ac:dyDescent="0.25">
      <c r="A161" t="str">
        <f>'R2_Judge'!AF:AF</f>
        <v>3X31TUMD7YIIXVNZLLD0S6X8TRAL1Y</v>
      </c>
      <c r="B161" t="str">
        <f>'R2_Judge'!AG:AG</f>
        <v>Good look, I know that is a pain.</v>
      </c>
      <c r="C161" t="str">
        <f>'R2_Judge'!P:P</f>
        <v>APEB5ERGCYP6D</v>
      </c>
      <c r="D161" t="str">
        <f>'R2_Judge'!AL:AL</f>
        <v>male</v>
      </c>
      <c r="E161" t="str">
        <f>'R2_Judge'!AM:AM</f>
        <v>profession</v>
      </c>
      <c r="F161" t="str">
        <f>'R2_Judge'!AH:AH</f>
        <v>26-35</v>
      </c>
      <c r="G161" t="str">
        <f>'R2_Judge'!AJ:AJ</f>
        <v>moderately</v>
      </c>
      <c r="H161" t="str">
        <f>VLOOKUP($A:$A,'R2P1_ACCEPTEDOUTPUT'!$O:$BK,2,FALSE)</f>
        <v>A2P53AN2M8IWFP</v>
      </c>
      <c r="I161" t="str">
        <f>VLOOKUP($A:$A,'R2P1_ACCEPTEDOUTPUT'!$O:$BK,26,FALSE)</f>
        <v>male</v>
      </c>
      <c r="J161" t="str">
        <f>VLOOKUP($A:$A,'R2P1_ACCEPTEDOUTPUT'!$O:$BK,28,FALSE)</f>
        <v>native</v>
      </c>
      <c r="K161" t="str">
        <f>VLOOKUP($A:$A,'R2P1_ACCEPTEDOUTPUT'!$O:$BK,19,FALSE)</f>
        <v>26-35</v>
      </c>
      <c r="L161">
        <f>VLOOKUP($A:$A&amp;LEFT($B:$B,10),'R2P2_GENERATEDINPUT'!$C:$G,4,FALSE)</f>
        <v>1</v>
      </c>
      <c r="M161">
        <f>VLOOKUP($A:$A&amp;LEFT($B:$B,10),'R2P2_GENERATEDINPUT'!$C:$G,5,FALSE)</f>
        <v>15</v>
      </c>
      <c r="N161">
        <f>VLOOKUP($A:$A&amp;LEFT($B:$B,10),'R2P2_GENERATEDINPUT'!$C:$G,3,FALSE)</f>
        <v>0.7</v>
      </c>
    </row>
    <row r="162" spans="1:14" x14ac:dyDescent="0.25">
      <c r="A162" t="str">
        <f>'R2_Judge'!AF:AF</f>
        <v>3X31TUMD7YIIXVNZLLD0S6X8TRAL1Y</v>
      </c>
      <c r="B162" t="str">
        <f>'R2_Judge'!AG:AG</f>
        <v>Good look, I know that is a pain.</v>
      </c>
      <c r="C162" t="str">
        <f>'R2_Judge'!P:P</f>
        <v>A1V9MN88VQ1LEB</v>
      </c>
      <c r="D162" t="str">
        <f>'R2_Judge'!AL:AL</f>
        <v>male</v>
      </c>
      <c r="E162" t="str">
        <f>'R2_Judge'!AM:AM</f>
        <v>profession</v>
      </c>
      <c r="F162" t="str">
        <f>'R2_Judge'!AH:AH</f>
        <v>26-35</v>
      </c>
      <c r="G162" t="str">
        <f>'R2_Judge'!AJ:AJ</f>
        <v>very</v>
      </c>
      <c r="H162" t="str">
        <f>VLOOKUP($A:$A,'R2P1_ACCEPTEDOUTPUT'!$O:$BK,2,FALSE)</f>
        <v>A2P53AN2M8IWFP</v>
      </c>
      <c r="I162" t="str">
        <f>VLOOKUP($A:$A,'R2P1_ACCEPTEDOUTPUT'!$O:$BK,26,FALSE)</f>
        <v>male</v>
      </c>
      <c r="J162" t="str">
        <f>VLOOKUP($A:$A,'R2P1_ACCEPTEDOUTPUT'!$O:$BK,28,FALSE)</f>
        <v>native</v>
      </c>
      <c r="K162" t="str">
        <f>VLOOKUP($A:$A,'R2P1_ACCEPTEDOUTPUT'!$O:$BK,19,FALSE)</f>
        <v>26-35</v>
      </c>
      <c r="L162">
        <f>VLOOKUP($A:$A&amp;LEFT($B:$B,10),'R2P2_GENERATEDINPUT'!$C:$G,4,FALSE)</f>
        <v>1</v>
      </c>
      <c r="M162">
        <f>VLOOKUP($A:$A&amp;LEFT($B:$B,10),'R2P2_GENERATEDINPUT'!$C:$G,5,FALSE)</f>
        <v>15</v>
      </c>
      <c r="N162">
        <f>VLOOKUP($A:$A&amp;LEFT($B:$B,10),'R2P2_GENERATEDINPUT'!$C:$G,3,FALSE)</f>
        <v>0.7</v>
      </c>
    </row>
    <row r="163" spans="1:14" x14ac:dyDescent="0.25">
      <c r="A163" t="str">
        <f>'R2_Judge'!AF:AF</f>
        <v>3X31TUMD7YIIXVNZLLD0S6X8TRAL1Y</v>
      </c>
      <c r="B163" t="str">
        <f>'R2_Judge'!AG:AG</f>
        <v>Good look, I know that is a pain.</v>
      </c>
      <c r="C163" t="str">
        <f>'R2_Judge'!P:P</f>
        <v>A19CKDMMK8Z6QC</v>
      </c>
      <c r="D163" t="str">
        <f>'R2_Judge'!AL:AL</f>
        <v>male</v>
      </c>
      <c r="E163" t="str">
        <f>'R2_Judge'!AM:AM</f>
        <v>native</v>
      </c>
      <c r="F163" t="str">
        <f>'R2_Judge'!AH:AH</f>
        <v>18-25</v>
      </c>
      <c r="G163" t="str">
        <f>'R2_Judge'!AJ:AJ</f>
        <v>moderately</v>
      </c>
      <c r="H163" t="str">
        <f>VLOOKUP($A:$A,'R2P1_ACCEPTEDOUTPUT'!$O:$BK,2,FALSE)</f>
        <v>A2P53AN2M8IWFP</v>
      </c>
      <c r="I163" t="str">
        <f>VLOOKUP($A:$A,'R2P1_ACCEPTEDOUTPUT'!$O:$BK,26,FALSE)</f>
        <v>male</v>
      </c>
      <c r="J163" t="str">
        <f>VLOOKUP($A:$A,'R2P1_ACCEPTEDOUTPUT'!$O:$BK,28,FALSE)</f>
        <v>native</v>
      </c>
      <c r="K163" t="str">
        <f>VLOOKUP($A:$A,'R2P1_ACCEPTEDOUTPUT'!$O:$BK,19,FALSE)</f>
        <v>26-35</v>
      </c>
      <c r="L163">
        <f>VLOOKUP($A:$A&amp;LEFT($B:$B,10),'R2P2_GENERATEDINPUT'!$C:$G,4,FALSE)</f>
        <v>1</v>
      </c>
      <c r="M163">
        <f>VLOOKUP($A:$A&amp;LEFT($B:$B,10),'R2P2_GENERATEDINPUT'!$C:$G,5,FALSE)</f>
        <v>15</v>
      </c>
      <c r="N163">
        <f>VLOOKUP($A:$A&amp;LEFT($B:$B,10),'R2P2_GENERATEDINPUT'!$C:$G,3,FALSE)</f>
        <v>0.7</v>
      </c>
    </row>
    <row r="164" spans="1:14" x14ac:dyDescent="0.25">
      <c r="A164" t="str">
        <f>'R2_Judge'!AF:AF</f>
        <v>3WS1NTTKEZ8WQESL3R62JO9ER3J0F6</v>
      </c>
      <c r="B164" t="str">
        <f>'R2_Judge'!AG:AG</f>
        <v>good idea, i'll help you look as well</v>
      </c>
      <c r="C164" t="str">
        <f>'R2_Judge'!P:P</f>
        <v>APEB5ERGCYP6D</v>
      </c>
      <c r="D164" t="str">
        <f>'R2_Judge'!AL:AL</f>
        <v>male</v>
      </c>
      <c r="E164" t="str">
        <f>'R2_Judge'!AM:AM</f>
        <v>profession</v>
      </c>
      <c r="F164" t="str">
        <f>'R2_Judge'!AH:AH</f>
        <v>26-35</v>
      </c>
      <c r="G164" t="str">
        <f>'R2_Judge'!AJ:AJ</f>
        <v>moderately</v>
      </c>
      <c r="H164" t="str">
        <f>VLOOKUP($A:$A,'R2P1_ACCEPTEDOUTPUT'!$O:$BK,2,FALSE)</f>
        <v>A267GLM78AMQ75</v>
      </c>
      <c r="I164" t="str">
        <f>VLOOKUP($A:$A,'R2P1_ACCEPTEDOUTPUT'!$O:$BK,26,FALSE)</f>
        <v>male</v>
      </c>
      <c r="J164" t="str">
        <f>VLOOKUP($A:$A,'R2P1_ACCEPTEDOUTPUT'!$O:$BK,28,FALSE)</f>
        <v>native</v>
      </c>
      <c r="K164" t="str">
        <f>VLOOKUP($A:$A,'R2P1_ACCEPTEDOUTPUT'!$O:$BK,19,FALSE)</f>
        <v>26-35</v>
      </c>
      <c r="L164">
        <f>VLOOKUP($A:$A&amp;LEFT($B:$B,10),'R2P2_GENERATEDINPUT'!$C:$G,4,FALSE)</f>
        <v>1</v>
      </c>
      <c r="M164">
        <f>VLOOKUP($A:$A&amp;LEFT($B:$B,10),'R2P2_GENERATEDINPUT'!$C:$G,5,FALSE)</f>
        <v>15</v>
      </c>
      <c r="N164">
        <f>VLOOKUP($A:$A&amp;LEFT($B:$B,10),'R2P2_GENERATEDINPUT'!$C:$G,3,FALSE)</f>
        <v>0.8</v>
      </c>
    </row>
    <row r="165" spans="1:14" x14ac:dyDescent="0.25">
      <c r="A165" t="str">
        <f>'R2_Judge'!AF:AF</f>
        <v>3WS1NTTKEZ8WQESL3R62JO9ER3J0F6</v>
      </c>
      <c r="B165" t="str">
        <f>'R2_Judge'!AG:AG</f>
        <v>good idea, i'll help you look as well</v>
      </c>
      <c r="C165" t="str">
        <f>'R2_Judge'!P:P</f>
        <v>A1OK974KXKO6FJ</v>
      </c>
      <c r="D165" t="str">
        <f>'R2_Judge'!AL:AL</f>
        <v>male</v>
      </c>
      <c r="E165" t="str">
        <f>'R2_Judge'!AM:AM</f>
        <v>native</v>
      </c>
      <c r="F165" t="str">
        <f>'R2_Judge'!AH:AH</f>
        <v>36-45</v>
      </c>
      <c r="G165" t="str">
        <f>'R2_Judge'!AJ:AJ</f>
        <v>very</v>
      </c>
      <c r="H165" t="str">
        <f>VLOOKUP($A:$A,'R2P1_ACCEPTEDOUTPUT'!$O:$BK,2,FALSE)</f>
        <v>A267GLM78AMQ75</v>
      </c>
      <c r="I165" t="str">
        <f>VLOOKUP($A:$A,'R2P1_ACCEPTEDOUTPUT'!$O:$BK,26,FALSE)</f>
        <v>male</v>
      </c>
      <c r="J165" t="str">
        <f>VLOOKUP($A:$A,'R2P1_ACCEPTEDOUTPUT'!$O:$BK,28,FALSE)</f>
        <v>native</v>
      </c>
      <c r="K165" t="str">
        <f>VLOOKUP($A:$A,'R2P1_ACCEPTEDOUTPUT'!$O:$BK,19,FALSE)</f>
        <v>26-35</v>
      </c>
      <c r="L165">
        <f>VLOOKUP($A:$A&amp;LEFT($B:$B,10),'R2P2_GENERATEDINPUT'!$C:$G,4,FALSE)</f>
        <v>1</v>
      </c>
      <c r="M165">
        <f>VLOOKUP($A:$A&amp;LEFT($B:$B,10),'R2P2_GENERATEDINPUT'!$C:$G,5,FALSE)</f>
        <v>15</v>
      </c>
      <c r="N165">
        <f>VLOOKUP($A:$A&amp;LEFT($B:$B,10),'R2P2_GENERATEDINPUT'!$C:$G,3,FALSE)</f>
        <v>0.8</v>
      </c>
    </row>
    <row r="166" spans="1:14" x14ac:dyDescent="0.25">
      <c r="A166" t="str">
        <f>'R2_Judge'!AF:AF</f>
        <v>3WS1NTTKEZ8WQESL3R62JO9ER3J0F6</v>
      </c>
      <c r="B166" t="str">
        <f>'R2_Judge'!AG:AG</f>
        <v>good idea, i'll help you look as well</v>
      </c>
      <c r="C166" t="str">
        <f>'R2_Judge'!P:P</f>
        <v>A37PO5YNKE5D97</v>
      </c>
      <c r="D166" t="str">
        <f>'R2_Judge'!AL:AL</f>
        <v>female</v>
      </c>
      <c r="E166" t="str">
        <f>'R2_Judge'!AM:AM</f>
        <v>native</v>
      </c>
      <c r="F166" t="str">
        <f>'R2_Judge'!AH:AH</f>
        <v>26-35</v>
      </c>
      <c r="G166" t="str">
        <f>'R2_Judge'!AJ:AJ</f>
        <v>very</v>
      </c>
      <c r="H166" t="str">
        <f>VLOOKUP($A:$A,'R2P1_ACCEPTEDOUTPUT'!$O:$BK,2,FALSE)</f>
        <v>A267GLM78AMQ75</v>
      </c>
      <c r="I166" t="str">
        <f>VLOOKUP($A:$A,'R2P1_ACCEPTEDOUTPUT'!$O:$BK,26,FALSE)</f>
        <v>male</v>
      </c>
      <c r="J166" t="str">
        <f>VLOOKUP($A:$A,'R2P1_ACCEPTEDOUTPUT'!$O:$BK,28,FALSE)</f>
        <v>native</v>
      </c>
      <c r="K166" t="str">
        <f>VLOOKUP($A:$A,'R2P1_ACCEPTEDOUTPUT'!$O:$BK,19,FALSE)</f>
        <v>26-35</v>
      </c>
      <c r="L166">
        <f>VLOOKUP($A:$A&amp;LEFT($B:$B,10),'R2P2_GENERATEDINPUT'!$C:$G,4,FALSE)</f>
        <v>1</v>
      </c>
      <c r="M166">
        <f>VLOOKUP($A:$A&amp;LEFT($B:$B,10),'R2P2_GENERATEDINPUT'!$C:$G,5,FALSE)</f>
        <v>15</v>
      </c>
      <c r="N166">
        <f>VLOOKUP($A:$A&amp;LEFT($B:$B,10),'R2P2_GENERATEDINPUT'!$C:$G,3,FALSE)</f>
        <v>0.8</v>
      </c>
    </row>
    <row r="167" spans="1:14" x14ac:dyDescent="0.25">
      <c r="A167" t="str">
        <f>'R2_Judge'!AF:AF</f>
        <v>3TE3O8573140PE0899AAJ1GCRPE2RN</v>
      </c>
      <c r="B167" t="str">
        <f>'R2_Judge'!AG:AG</f>
        <v>Roger that.  I'll be prepared.</v>
      </c>
      <c r="C167" t="str">
        <f>'R2_Judge'!P:P</f>
        <v>ASZFG2YOQA71C</v>
      </c>
      <c r="D167" t="str">
        <f>'R2_Judge'!AL:AL</f>
        <v>male</v>
      </c>
      <c r="E167" t="str">
        <f>'R2_Judge'!AM:AM</f>
        <v>native</v>
      </c>
      <c r="F167" t="str">
        <f>'R2_Judge'!AH:AH</f>
        <v>18-25</v>
      </c>
      <c r="G167" t="str">
        <f>'R2_Judge'!AJ:AJ</f>
        <v>none</v>
      </c>
      <c r="H167" t="str">
        <f>VLOOKUP($A:$A,'R2P1_ACCEPTEDOUTPUT'!$O:$BK,2,FALSE)</f>
        <v>A1USR9JCAMDGM3</v>
      </c>
      <c r="I167" t="str">
        <f>VLOOKUP($A:$A,'R2P1_ACCEPTEDOUTPUT'!$O:$BK,26,FALSE)</f>
        <v>other</v>
      </c>
      <c r="J167" t="str">
        <f>VLOOKUP($A:$A,'R2P1_ACCEPTEDOUTPUT'!$O:$BK,28,FALSE)</f>
        <v>native</v>
      </c>
      <c r="K167" t="str">
        <f>VLOOKUP($A:$A,'R2P1_ACCEPTEDOUTPUT'!$O:$BK,19,FALSE)</f>
        <v>26-35</v>
      </c>
      <c r="L167">
        <f>VLOOKUP($A:$A&amp;LEFT($B:$B,10),'R2P2_GENERATEDINPUT'!$C:$G,4,FALSE)</f>
        <v>1</v>
      </c>
      <c r="M167">
        <f>VLOOKUP($A:$A&amp;LEFT($B:$B,10),'R2P2_GENERATEDINPUT'!$C:$G,5,FALSE)</f>
        <v>1</v>
      </c>
      <c r="N167">
        <f>VLOOKUP($A:$A&amp;LEFT($B:$B,10),'R2P2_GENERATEDINPUT'!$C:$G,3,FALSE)</f>
        <v>0.8</v>
      </c>
    </row>
    <row r="168" spans="1:14" x14ac:dyDescent="0.25">
      <c r="A168" t="str">
        <f>'R2_Judge'!AF:AF</f>
        <v>3TE3O8573140PE0899AAJ1GCRPE2RN</v>
      </c>
      <c r="B168" t="str">
        <f>'R2_Judge'!AG:AG</f>
        <v>Roger that.  I'll be prepared.</v>
      </c>
      <c r="C168" t="str">
        <f>'R2_Judge'!P:P</f>
        <v>A3RH0FSJYQSFEZ</v>
      </c>
      <c r="D168" t="str">
        <f>'R2_Judge'!AL:AL</f>
        <v>female</v>
      </c>
      <c r="E168" t="str">
        <f>'R2_Judge'!AM:AM</f>
        <v>native</v>
      </c>
      <c r="F168" t="str">
        <f>'R2_Judge'!AH:AH</f>
        <v>26-35</v>
      </c>
      <c r="G168" t="str">
        <f>'R2_Judge'!AJ:AJ</f>
        <v>extremely</v>
      </c>
      <c r="H168" t="str">
        <f>VLOOKUP($A:$A,'R2P1_ACCEPTEDOUTPUT'!$O:$BK,2,FALSE)</f>
        <v>A1USR9JCAMDGM3</v>
      </c>
      <c r="I168" t="str">
        <f>VLOOKUP($A:$A,'R2P1_ACCEPTEDOUTPUT'!$O:$BK,26,FALSE)</f>
        <v>other</v>
      </c>
      <c r="J168" t="str">
        <f>VLOOKUP($A:$A,'R2P1_ACCEPTEDOUTPUT'!$O:$BK,28,FALSE)</f>
        <v>native</v>
      </c>
      <c r="K168" t="str">
        <f>VLOOKUP($A:$A,'R2P1_ACCEPTEDOUTPUT'!$O:$BK,19,FALSE)</f>
        <v>26-35</v>
      </c>
      <c r="L168">
        <f>VLOOKUP($A:$A&amp;LEFT($B:$B,10),'R2P2_GENERATEDINPUT'!$C:$G,4,FALSE)</f>
        <v>1</v>
      </c>
      <c r="M168">
        <f>VLOOKUP($A:$A&amp;LEFT($B:$B,10),'R2P2_GENERATEDINPUT'!$C:$G,5,FALSE)</f>
        <v>1</v>
      </c>
      <c r="N168">
        <f>VLOOKUP($A:$A&amp;LEFT($B:$B,10),'R2P2_GENERATEDINPUT'!$C:$G,3,FALSE)</f>
        <v>0.8</v>
      </c>
    </row>
    <row r="169" spans="1:14" x14ac:dyDescent="0.25">
      <c r="A169" t="str">
        <f>'R2_Judge'!AF:AF</f>
        <v>3TE3O8573140PE0899AAJ1GCRPE2RN</v>
      </c>
      <c r="B169" t="str">
        <f>'R2_Judge'!AG:AG</f>
        <v>Roger that.  I'll be prepared.</v>
      </c>
      <c r="C169" t="str">
        <f>'R2_Judge'!P:P</f>
        <v>APEB5ERGCYP6D</v>
      </c>
      <c r="D169" t="str">
        <f>'R2_Judge'!AL:AL</f>
        <v>male</v>
      </c>
      <c r="E169" t="str">
        <f>'R2_Judge'!AM:AM</f>
        <v>profession</v>
      </c>
      <c r="F169" t="str">
        <f>'R2_Judge'!AH:AH</f>
        <v>26-35</v>
      </c>
      <c r="G169" t="str">
        <f>'R2_Judge'!AJ:AJ</f>
        <v>slightly</v>
      </c>
      <c r="H169" t="str">
        <f>VLOOKUP($A:$A,'R2P1_ACCEPTEDOUTPUT'!$O:$BK,2,FALSE)</f>
        <v>A1USR9JCAMDGM3</v>
      </c>
      <c r="I169" t="str">
        <f>VLOOKUP($A:$A,'R2P1_ACCEPTEDOUTPUT'!$O:$BK,26,FALSE)</f>
        <v>other</v>
      </c>
      <c r="J169" t="str">
        <f>VLOOKUP($A:$A,'R2P1_ACCEPTEDOUTPUT'!$O:$BK,28,FALSE)</f>
        <v>native</v>
      </c>
      <c r="K169" t="str">
        <f>VLOOKUP($A:$A,'R2P1_ACCEPTEDOUTPUT'!$O:$BK,19,FALSE)</f>
        <v>26-35</v>
      </c>
      <c r="L169">
        <f>VLOOKUP($A:$A&amp;LEFT($B:$B,10),'R2P2_GENERATEDINPUT'!$C:$G,4,FALSE)</f>
        <v>1</v>
      </c>
      <c r="M169">
        <f>VLOOKUP($A:$A&amp;LEFT($B:$B,10),'R2P2_GENERATEDINPUT'!$C:$G,5,FALSE)</f>
        <v>1</v>
      </c>
      <c r="N169">
        <f>VLOOKUP($A:$A&amp;LEFT($B:$B,10),'R2P2_GENERATEDINPUT'!$C:$G,3,FALSE)</f>
        <v>0.8</v>
      </c>
    </row>
    <row r="170" spans="1:14" x14ac:dyDescent="0.25">
      <c r="A170" t="str">
        <f>'R2_Judge'!AF:AF</f>
        <v>3FE7TXL1LJJ0DDL8WULAEB67V3C2QM</v>
      </c>
      <c r="B170" t="str">
        <f>'R2_Judge'!AG:AG</f>
        <v>Do you want me to just come home instead of going for drinks?</v>
      </c>
      <c r="C170" t="str">
        <f>'R2_Judge'!P:P</f>
        <v>A1V9MN88VQ1LEB</v>
      </c>
      <c r="D170" t="str">
        <f>'R2_Judge'!AL:AL</f>
        <v>male</v>
      </c>
      <c r="E170" t="str">
        <f>'R2_Judge'!AM:AM</f>
        <v>profession</v>
      </c>
      <c r="F170" t="str">
        <f>'R2_Judge'!AH:AH</f>
        <v>26-35</v>
      </c>
      <c r="G170" t="str">
        <f>'R2_Judge'!AJ:AJ</f>
        <v>extremely</v>
      </c>
      <c r="H170" t="str">
        <f>VLOOKUP($A:$A,'R2P1_ACCEPTEDOUTPUT'!$O:$BK,2,FALSE)</f>
        <v>A2CHDWKAYZ3P3E</v>
      </c>
      <c r="I170" t="str">
        <f>VLOOKUP($A:$A,'R2P1_ACCEPTEDOUTPUT'!$O:$BK,26,FALSE)</f>
        <v>male</v>
      </c>
      <c r="J170" t="str">
        <f>VLOOKUP($A:$A,'R2P1_ACCEPTEDOUTPUT'!$O:$BK,28,FALSE)</f>
        <v>native</v>
      </c>
      <c r="K170" t="str">
        <f>VLOOKUP($A:$A,'R2P1_ACCEPTEDOUTPUT'!$O:$BK,19,FALSE)</f>
        <v>26-35</v>
      </c>
      <c r="L170">
        <f>VLOOKUP($A:$A&amp;LEFT($B:$B,10),'R2P2_GENERATEDINPUT'!$C:$G,4,FALSE)</f>
        <v>1</v>
      </c>
      <c r="M170">
        <f>VLOOKUP($A:$A&amp;LEFT($B:$B,10),'R2P2_GENERATEDINPUT'!$C:$G,5,FALSE)</f>
        <v>1</v>
      </c>
      <c r="N170">
        <f>VLOOKUP($A:$A&amp;LEFT($B:$B,10),'R2P2_GENERATEDINPUT'!$C:$G,3,FALSE)</f>
        <v>0.9</v>
      </c>
    </row>
    <row r="171" spans="1:14" x14ac:dyDescent="0.25">
      <c r="A171" t="str">
        <f>'R2_Judge'!AF:AF</f>
        <v>3FE7TXL1LJJ0DDL8WULAEB67V3C2QM</v>
      </c>
      <c r="B171" t="str">
        <f>'R2_Judge'!AG:AG</f>
        <v>Do you want me to just come home instead of going for drinks?</v>
      </c>
      <c r="C171" t="str">
        <f>'R2_Judge'!P:P</f>
        <v>A39PQOGN8NIWNA</v>
      </c>
      <c r="D171" t="str">
        <f>'R2_Judge'!AL:AL</f>
        <v>male</v>
      </c>
      <c r="E171" t="str">
        <f>'R2_Judge'!AM:AM</f>
        <v>profession</v>
      </c>
      <c r="F171" t="str">
        <f>'R2_Judge'!AH:AH</f>
        <v>26-35</v>
      </c>
      <c r="G171" t="str">
        <f>'R2_Judge'!AJ:AJ</f>
        <v>very</v>
      </c>
      <c r="H171" t="str">
        <f>VLOOKUP($A:$A,'R2P1_ACCEPTEDOUTPUT'!$O:$BK,2,FALSE)</f>
        <v>A2CHDWKAYZ3P3E</v>
      </c>
      <c r="I171" t="str">
        <f>VLOOKUP($A:$A,'R2P1_ACCEPTEDOUTPUT'!$O:$BK,26,FALSE)</f>
        <v>male</v>
      </c>
      <c r="J171" t="str">
        <f>VLOOKUP($A:$A,'R2P1_ACCEPTEDOUTPUT'!$O:$BK,28,FALSE)</f>
        <v>native</v>
      </c>
      <c r="K171" t="str">
        <f>VLOOKUP($A:$A,'R2P1_ACCEPTEDOUTPUT'!$O:$BK,19,FALSE)</f>
        <v>26-35</v>
      </c>
      <c r="L171">
        <f>VLOOKUP($A:$A&amp;LEFT($B:$B,10),'R2P2_GENERATEDINPUT'!$C:$G,4,FALSE)</f>
        <v>1</v>
      </c>
      <c r="M171">
        <f>VLOOKUP($A:$A&amp;LEFT($B:$B,10),'R2P2_GENERATEDINPUT'!$C:$G,5,FALSE)</f>
        <v>1</v>
      </c>
      <c r="N171">
        <f>VLOOKUP($A:$A&amp;LEFT($B:$B,10),'R2P2_GENERATEDINPUT'!$C:$G,3,FALSE)</f>
        <v>0.9</v>
      </c>
    </row>
    <row r="172" spans="1:14" x14ac:dyDescent="0.25">
      <c r="A172" t="str">
        <f>'R2_Judge'!AF:AF</f>
        <v>3FE7TXL1LJJ0DDL8WULAEB67V3C2QM</v>
      </c>
      <c r="B172" t="str">
        <f>'R2_Judge'!AG:AG</f>
        <v>Do you want me to just come home instead of going for drinks?</v>
      </c>
      <c r="C172" t="str">
        <f>'R2_Judge'!P:P</f>
        <v>A3PJ51GS2AKBO6</v>
      </c>
      <c r="D172" t="str">
        <f>'R2_Judge'!AL:AL</f>
        <v>male</v>
      </c>
      <c r="E172" t="str">
        <f>'R2_Judge'!AM:AM</f>
        <v>native</v>
      </c>
      <c r="F172" t="str">
        <f>'R2_Judge'!AH:AH</f>
        <v>26-35</v>
      </c>
      <c r="G172" t="str">
        <f>'R2_Judge'!AJ:AJ</f>
        <v>very</v>
      </c>
      <c r="H172" t="str">
        <f>VLOOKUP($A:$A,'R2P1_ACCEPTEDOUTPUT'!$O:$BK,2,FALSE)</f>
        <v>A2CHDWKAYZ3P3E</v>
      </c>
      <c r="I172" t="str">
        <f>VLOOKUP($A:$A,'R2P1_ACCEPTEDOUTPUT'!$O:$BK,26,FALSE)</f>
        <v>male</v>
      </c>
      <c r="J172" t="str">
        <f>VLOOKUP($A:$A,'R2P1_ACCEPTEDOUTPUT'!$O:$BK,28,FALSE)</f>
        <v>native</v>
      </c>
      <c r="K172" t="str">
        <f>VLOOKUP($A:$A,'R2P1_ACCEPTEDOUTPUT'!$O:$BK,19,FALSE)</f>
        <v>26-35</v>
      </c>
      <c r="L172">
        <f>VLOOKUP($A:$A&amp;LEFT($B:$B,10),'R2P2_GENERATEDINPUT'!$C:$G,4,FALSE)</f>
        <v>1</v>
      </c>
      <c r="M172">
        <f>VLOOKUP($A:$A&amp;LEFT($B:$B,10),'R2P2_GENERATEDINPUT'!$C:$G,5,FALSE)</f>
        <v>1</v>
      </c>
      <c r="N172">
        <f>VLOOKUP($A:$A&amp;LEFT($B:$B,10),'R2P2_GENERATEDINPUT'!$C:$G,3,FALSE)</f>
        <v>0.9</v>
      </c>
    </row>
    <row r="173" spans="1:14" x14ac:dyDescent="0.25">
      <c r="A173" t="str">
        <f>'R2_Judge'!AF:AF</f>
        <v>3TE3O8573140PE0899AAJ1GCRPE2RN</v>
      </c>
      <c r="B173" t="str">
        <f>'R2_Judge'!AG:AG</f>
        <v>Sorry Mom.  I'll remember next time.</v>
      </c>
      <c r="C173" t="str">
        <f>'R2_Judge'!P:P</f>
        <v>A1Z6F6EIUJFC6T</v>
      </c>
      <c r="D173" t="str">
        <f>'R2_Judge'!AL:AL</f>
        <v>male</v>
      </c>
      <c r="E173" t="str">
        <f>'R2_Judge'!AM:AM</f>
        <v>native</v>
      </c>
      <c r="F173" t="str">
        <f>'R2_Judge'!AH:AH</f>
        <v>26-35</v>
      </c>
      <c r="G173" t="str">
        <f>'R2_Judge'!AJ:AJ</f>
        <v>moderately</v>
      </c>
      <c r="H173" t="str">
        <f>VLOOKUP($A:$A,'R2P1_ACCEPTEDOUTPUT'!$O:$BK,2,FALSE)</f>
        <v>A1USR9JCAMDGM3</v>
      </c>
      <c r="I173" t="str">
        <f>VLOOKUP($A:$A,'R2P1_ACCEPTEDOUTPUT'!$O:$BK,26,FALSE)</f>
        <v>other</v>
      </c>
      <c r="J173" t="str">
        <f>VLOOKUP($A:$A,'R2P1_ACCEPTEDOUTPUT'!$O:$BK,28,FALSE)</f>
        <v>native</v>
      </c>
      <c r="K173" t="str">
        <f>VLOOKUP($A:$A,'R2P1_ACCEPTEDOUTPUT'!$O:$BK,19,FALSE)</f>
        <v>26-35</v>
      </c>
      <c r="L173">
        <f>VLOOKUP($A:$A&amp;LEFT($B:$B,10),'R2P2_GENERATEDINPUT'!$C:$G,4,FALSE)</f>
        <v>1</v>
      </c>
      <c r="M173">
        <f>VLOOKUP($A:$A&amp;LEFT($B:$B,10),'R2P2_GENERATEDINPUT'!$C:$G,5,FALSE)</f>
        <v>2</v>
      </c>
      <c r="N173">
        <f>VLOOKUP($A:$A&amp;LEFT($B:$B,10),'R2P2_GENERATEDINPUT'!$C:$G,3,FALSE)</f>
        <v>0.8</v>
      </c>
    </row>
    <row r="174" spans="1:14" x14ac:dyDescent="0.25">
      <c r="A174" t="str">
        <f>'R2_Judge'!AF:AF</f>
        <v>3TE3O8573140PE0899AAJ1GCRPE2RN</v>
      </c>
      <c r="B174" t="str">
        <f>'R2_Judge'!AG:AG</f>
        <v>Sorry Mom.  I'll remember next time.</v>
      </c>
      <c r="C174" t="str">
        <f>'R2_Judge'!P:P</f>
        <v>A1T02KY1E9YI3I</v>
      </c>
      <c r="D174" t="str">
        <f>'R2_Judge'!AL:AL</f>
        <v>male</v>
      </c>
      <c r="E174" t="str">
        <f>'R2_Judge'!AM:AM</f>
        <v>profession</v>
      </c>
      <c r="F174" t="str">
        <f>'R2_Judge'!AH:AH</f>
        <v>26-35</v>
      </c>
      <c r="G174" t="str">
        <f>'R2_Judge'!AJ:AJ</f>
        <v>extremely</v>
      </c>
      <c r="H174" t="str">
        <f>VLOOKUP($A:$A,'R2P1_ACCEPTEDOUTPUT'!$O:$BK,2,FALSE)</f>
        <v>A1USR9JCAMDGM3</v>
      </c>
      <c r="I174" t="str">
        <f>VLOOKUP($A:$A,'R2P1_ACCEPTEDOUTPUT'!$O:$BK,26,FALSE)</f>
        <v>other</v>
      </c>
      <c r="J174" t="str">
        <f>VLOOKUP($A:$A,'R2P1_ACCEPTEDOUTPUT'!$O:$BK,28,FALSE)</f>
        <v>native</v>
      </c>
      <c r="K174" t="str">
        <f>VLOOKUP($A:$A,'R2P1_ACCEPTEDOUTPUT'!$O:$BK,19,FALSE)</f>
        <v>26-35</v>
      </c>
      <c r="L174">
        <f>VLOOKUP($A:$A&amp;LEFT($B:$B,10),'R2P2_GENERATEDINPUT'!$C:$G,4,FALSE)</f>
        <v>1</v>
      </c>
      <c r="M174">
        <f>VLOOKUP($A:$A&amp;LEFT($B:$B,10),'R2P2_GENERATEDINPUT'!$C:$G,5,FALSE)</f>
        <v>2</v>
      </c>
      <c r="N174">
        <f>VLOOKUP($A:$A&amp;LEFT($B:$B,10),'R2P2_GENERATEDINPUT'!$C:$G,3,FALSE)</f>
        <v>0.8</v>
      </c>
    </row>
    <row r="175" spans="1:14" x14ac:dyDescent="0.25">
      <c r="A175" t="str">
        <f>'R2_Judge'!AF:AF</f>
        <v>3TE3O8573140PE0899AAJ1GCRPE2RN</v>
      </c>
      <c r="B175" t="str">
        <f>'R2_Judge'!AG:AG</f>
        <v>Sorry Mom.  I'll remember next time.</v>
      </c>
      <c r="C175" t="str">
        <f>'R2_Judge'!P:P</f>
        <v>A2T5DC2TXEEMBV</v>
      </c>
      <c r="D175" t="str">
        <f>'R2_Judge'!AL:AL</f>
        <v>male</v>
      </c>
      <c r="E175" t="str">
        <f>'R2_Judge'!AM:AM</f>
        <v>profession</v>
      </c>
      <c r="F175" t="str">
        <f>'R2_Judge'!AH:AH</f>
        <v>18-25</v>
      </c>
      <c r="G175" t="str">
        <f>'R2_Judge'!AJ:AJ</f>
        <v>moderately</v>
      </c>
      <c r="H175" t="str">
        <f>VLOOKUP($A:$A,'R2P1_ACCEPTEDOUTPUT'!$O:$BK,2,FALSE)</f>
        <v>A1USR9JCAMDGM3</v>
      </c>
      <c r="I175" t="str">
        <f>VLOOKUP($A:$A,'R2P1_ACCEPTEDOUTPUT'!$O:$BK,26,FALSE)</f>
        <v>other</v>
      </c>
      <c r="J175" t="str">
        <f>VLOOKUP($A:$A,'R2P1_ACCEPTEDOUTPUT'!$O:$BK,28,FALSE)</f>
        <v>native</v>
      </c>
      <c r="K175" t="str">
        <f>VLOOKUP($A:$A,'R2P1_ACCEPTEDOUTPUT'!$O:$BK,19,FALSE)</f>
        <v>26-35</v>
      </c>
      <c r="L175">
        <f>VLOOKUP($A:$A&amp;LEFT($B:$B,10),'R2P2_GENERATEDINPUT'!$C:$G,4,FALSE)</f>
        <v>1</v>
      </c>
      <c r="M175">
        <f>VLOOKUP($A:$A&amp;LEFT($B:$B,10),'R2P2_GENERATEDINPUT'!$C:$G,5,FALSE)</f>
        <v>2</v>
      </c>
      <c r="N175">
        <f>VLOOKUP($A:$A&amp;LEFT($B:$B,10),'R2P2_GENERATEDINPUT'!$C:$G,3,FALSE)</f>
        <v>0.8</v>
      </c>
    </row>
    <row r="176" spans="1:14" x14ac:dyDescent="0.25">
      <c r="A176" t="str">
        <f>'R2_Judge'!AF:AF</f>
        <v>3TE3O8573140PE0899AAJ1GCRPE2RN</v>
      </c>
      <c r="B176" t="str">
        <f>'R2_Judge'!AG:AG</f>
        <v>He's a jerk, you should start looking for a new job.</v>
      </c>
      <c r="C176" t="str">
        <f>'R2_Judge'!P:P</f>
        <v>A19CKDMMK8Z6QC</v>
      </c>
      <c r="D176" t="str">
        <f>'R2_Judge'!AL:AL</f>
        <v>male</v>
      </c>
      <c r="E176" t="str">
        <f>'R2_Judge'!AM:AM</f>
        <v>native</v>
      </c>
      <c r="F176" t="str">
        <f>'R2_Judge'!AH:AH</f>
        <v>18-25</v>
      </c>
      <c r="G176" t="str">
        <f>'R2_Judge'!AJ:AJ</f>
        <v>very</v>
      </c>
      <c r="H176" t="str">
        <f>VLOOKUP($A:$A,'R2P1_ACCEPTEDOUTPUT'!$O:$BK,2,FALSE)</f>
        <v>A1USR9JCAMDGM3</v>
      </c>
      <c r="I176" t="str">
        <f>VLOOKUP($A:$A,'R2P1_ACCEPTEDOUTPUT'!$O:$BK,26,FALSE)</f>
        <v>other</v>
      </c>
      <c r="J176" t="str">
        <f>VLOOKUP($A:$A,'R2P1_ACCEPTEDOUTPUT'!$O:$BK,28,FALSE)</f>
        <v>native</v>
      </c>
      <c r="K176" t="str">
        <f>VLOOKUP($A:$A,'R2P1_ACCEPTEDOUTPUT'!$O:$BK,19,FALSE)</f>
        <v>26-35</v>
      </c>
      <c r="L176">
        <f>VLOOKUP($A:$A&amp;LEFT($B:$B,10),'R2P2_GENERATEDINPUT'!$C:$G,4,FALSE)</f>
        <v>1</v>
      </c>
      <c r="M176">
        <f>VLOOKUP($A:$A&amp;LEFT($B:$B,10),'R2P2_GENERATEDINPUT'!$C:$G,5,FALSE)</f>
        <v>3</v>
      </c>
      <c r="N176">
        <f>VLOOKUP($A:$A&amp;LEFT($B:$B,10),'R2P2_GENERATEDINPUT'!$C:$G,3,FALSE)</f>
        <v>0.8</v>
      </c>
    </row>
    <row r="177" spans="1:14" x14ac:dyDescent="0.25">
      <c r="A177" t="str">
        <f>'R2_Judge'!AF:AF</f>
        <v>3TE3O8573140PE0899AAJ1GCRPE2RN</v>
      </c>
      <c r="B177" t="str">
        <f>'R2_Judge'!AG:AG</f>
        <v>He's a jerk, you should start looking for a new job.</v>
      </c>
      <c r="C177" t="str">
        <f>'R2_Judge'!P:P</f>
        <v>APEB5ERGCYP6D</v>
      </c>
      <c r="D177" t="str">
        <f>'R2_Judge'!AL:AL</f>
        <v>male</v>
      </c>
      <c r="E177" t="str">
        <f>'R2_Judge'!AM:AM</f>
        <v>profession</v>
      </c>
      <c r="F177" t="str">
        <f>'R2_Judge'!AH:AH</f>
        <v>26-35</v>
      </c>
      <c r="G177" t="str">
        <f>'R2_Judge'!AJ:AJ</f>
        <v>slightly</v>
      </c>
      <c r="H177" t="str">
        <f>VLOOKUP($A:$A,'R2P1_ACCEPTEDOUTPUT'!$O:$BK,2,FALSE)</f>
        <v>A1USR9JCAMDGM3</v>
      </c>
      <c r="I177" t="str">
        <f>VLOOKUP($A:$A,'R2P1_ACCEPTEDOUTPUT'!$O:$BK,26,FALSE)</f>
        <v>other</v>
      </c>
      <c r="J177" t="str">
        <f>VLOOKUP($A:$A,'R2P1_ACCEPTEDOUTPUT'!$O:$BK,28,FALSE)</f>
        <v>native</v>
      </c>
      <c r="K177" t="str">
        <f>VLOOKUP($A:$A,'R2P1_ACCEPTEDOUTPUT'!$O:$BK,19,FALSE)</f>
        <v>26-35</v>
      </c>
      <c r="L177">
        <f>VLOOKUP($A:$A&amp;LEFT($B:$B,10),'R2P2_GENERATEDINPUT'!$C:$G,4,FALSE)</f>
        <v>1</v>
      </c>
      <c r="M177">
        <f>VLOOKUP($A:$A&amp;LEFT($B:$B,10),'R2P2_GENERATEDINPUT'!$C:$G,5,FALSE)</f>
        <v>3</v>
      </c>
      <c r="N177">
        <f>VLOOKUP($A:$A&amp;LEFT($B:$B,10),'R2P2_GENERATEDINPUT'!$C:$G,3,FALSE)</f>
        <v>0.8</v>
      </c>
    </row>
    <row r="178" spans="1:14" x14ac:dyDescent="0.25">
      <c r="A178" t="str">
        <f>'R2_Judge'!AF:AF</f>
        <v>3TE3O8573140PE0899AAJ1GCRPE2RN</v>
      </c>
      <c r="B178" t="str">
        <f>'R2_Judge'!AG:AG</f>
        <v>He's a jerk, you should start looking for a new job.</v>
      </c>
      <c r="C178" t="str">
        <f>'R2_Judge'!P:P</f>
        <v>A1OSRB1Q63XXWZ</v>
      </c>
      <c r="D178" t="str">
        <f>'R2_Judge'!AL:AL</f>
        <v>female</v>
      </c>
      <c r="E178" t="str">
        <f>'R2_Judge'!AM:AM</f>
        <v>native</v>
      </c>
      <c r="F178" t="str">
        <f>'R2_Judge'!AH:AH</f>
        <v>56-65</v>
      </c>
      <c r="G178" t="str">
        <f>'R2_Judge'!AJ:AJ</f>
        <v>moderately</v>
      </c>
      <c r="H178" t="str">
        <f>VLOOKUP($A:$A,'R2P1_ACCEPTEDOUTPUT'!$O:$BK,2,FALSE)</f>
        <v>A1USR9JCAMDGM3</v>
      </c>
      <c r="I178" t="str">
        <f>VLOOKUP($A:$A,'R2P1_ACCEPTEDOUTPUT'!$O:$BK,26,FALSE)</f>
        <v>other</v>
      </c>
      <c r="J178" t="str">
        <f>VLOOKUP($A:$A,'R2P1_ACCEPTEDOUTPUT'!$O:$BK,28,FALSE)</f>
        <v>native</v>
      </c>
      <c r="K178" t="str">
        <f>VLOOKUP($A:$A,'R2P1_ACCEPTEDOUTPUT'!$O:$BK,19,FALSE)</f>
        <v>26-35</v>
      </c>
      <c r="L178">
        <f>VLOOKUP($A:$A&amp;LEFT($B:$B,10),'R2P2_GENERATEDINPUT'!$C:$G,4,FALSE)</f>
        <v>1</v>
      </c>
      <c r="M178">
        <f>VLOOKUP($A:$A&amp;LEFT($B:$B,10),'R2P2_GENERATEDINPUT'!$C:$G,5,FALSE)</f>
        <v>3</v>
      </c>
      <c r="N178">
        <f>VLOOKUP($A:$A&amp;LEFT($B:$B,10),'R2P2_GENERATEDINPUT'!$C:$G,3,FALSE)</f>
        <v>0.8</v>
      </c>
    </row>
    <row r="179" spans="1:14" x14ac:dyDescent="0.25">
      <c r="A179" t="str">
        <f>'R2_Judge'!AF:AF</f>
        <v>3FE7TXL1LJJ0DDL8WULAEB67V3C2QM</v>
      </c>
      <c r="B179" t="str">
        <f>'R2_Judge'!AG:AG</f>
        <v>I'm sorry. I won't let this happen again.</v>
      </c>
      <c r="C179" t="str">
        <f>'R2_Judge'!P:P</f>
        <v>A199ECPSCLODO6</v>
      </c>
      <c r="D179" t="str">
        <f>'R2_Judge'!AL:AL</f>
        <v>female</v>
      </c>
      <c r="E179" t="str">
        <f>'R2_Judge'!AM:AM</f>
        <v>native</v>
      </c>
      <c r="F179" t="str">
        <f>'R2_Judge'!AH:AH</f>
        <v>18-25</v>
      </c>
      <c r="G179" t="str">
        <f>'R2_Judge'!AJ:AJ</f>
        <v>extremely</v>
      </c>
      <c r="H179" t="str">
        <f>VLOOKUP($A:$A,'R2P1_ACCEPTEDOUTPUT'!$O:$BK,2,FALSE)</f>
        <v>A2CHDWKAYZ3P3E</v>
      </c>
      <c r="I179" t="str">
        <f>VLOOKUP($A:$A,'R2P1_ACCEPTEDOUTPUT'!$O:$BK,26,FALSE)</f>
        <v>male</v>
      </c>
      <c r="J179" t="str">
        <f>VLOOKUP($A:$A,'R2P1_ACCEPTEDOUTPUT'!$O:$BK,28,FALSE)</f>
        <v>native</v>
      </c>
      <c r="K179" t="str">
        <f>VLOOKUP($A:$A,'R2P1_ACCEPTEDOUTPUT'!$O:$BK,19,FALSE)</f>
        <v>26-35</v>
      </c>
      <c r="L179">
        <f>VLOOKUP($A:$A&amp;LEFT($B:$B,10),'R2P2_GENERATEDINPUT'!$C:$G,4,FALSE)</f>
        <v>1</v>
      </c>
      <c r="M179">
        <f>VLOOKUP($A:$A&amp;LEFT($B:$B,10),'R2P2_GENERATEDINPUT'!$C:$G,5,FALSE)</f>
        <v>2</v>
      </c>
      <c r="N179">
        <f>VLOOKUP($A:$A&amp;LEFT($B:$B,10),'R2P2_GENERATEDINPUT'!$C:$G,3,FALSE)</f>
        <v>0.9</v>
      </c>
    </row>
    <row r="180" spans="1:14" x14ac:dyDescent="0.25">
      <c r="A180" t="str">
        <f>'R2_Judge'!AF:AF</f>
        <v>3FE7TXL1LJJ0DDL8WULAEB67V3C2QM</v>
      </c>
      <c r="B180" t="str">
        <f>'R2_Judge'!AG:AG</f>
        <v>I'm sorry. I won't let this happen again.</v>
      </c>
      <c r="C180" t="str">
        <f>'R2_Judge'!P:P</f>
        <v>AKXY2ATEM5DC2</v>
      </c>
      <c r="D180" t="str">
        <f>'R2_Judge'!AL:AL</f>
        <v>male</v>
      </c>
      <c r="E180" t="str">
        <f>'R2_Judge'!AM:AM</f>
        <v>native</v>
      </c>
      <c r="F180" t="str">
        <f>'R2_Judge'!AH:AH</f>
        <v>36-45</v>
      </c>
      <c r="G180" t="str">
        <f>'R2_Judge'!AJ:AJ</f>
        <v>slightly</v>
      </c>
      <c r="H180" t="str">
        <f>VLOOKUP($A:$A,'R2P1_ACCEPTEDOUTPUT'!$O:$BK,2,FALSE)</f>
        <v>A2CHDWKAYZ3P3E</v>
      </c>
      <c r="I180" t="str">
        <f>VLOOKUP($A:$A,'R2P1_ACCEPTEDOUTPUT'!$O:$BK,26,FALSE)</f>
        <v>male</v>
      </c>
      <c r="J180" t="str">
        <f>VLOOKUP($A:$A,'R2P1_ACCEPTEDOUTPUT'!$O:$BK,28,FALSE)</f>
        <v>native</v>
      </c>
      <c r="K180" t="str">
        <f>VLOOKUP($A:$A,'R2P1_ACCEPTEDOUTPUT'!$O:$BK,19,FALSE)</f>
        <v>26-35</v>
      </c>
      <c r="L180">
        <f>VLOOKUP($A:$A&amp;LEFT($B:$B,10),'R2P2_GENERATEDINPUT'!$C:$G,4,FALSE)</f>
        <v>1</v>
      </c>
      <c r="M180">
        <f>VLOOKUP($A:$A&amp;LEFT($B:$B,10),'R2P2_GENERATEDINPUT'!$C:$G,5,FALSE)</f>
        <v>2</v>
      </c>
      <c r="N180">
        <f>VLOOKUP($A:$A&amp;LEFT($B:$B,10),'R2P2_GENERATEDINPUT'!$C:$G,3,FALSE)</f>
        <v>0.9</v>
      </c>
    </row>
    <row r="181" spans="1:14" x14ac:dyDescent="0.25">
      <c r="A181" t="str">
        <f>'R2_Judge'!AF:AF</f>
        <v>3FE7TXL1LJJ0DDL8WULAEB67V3C2QM</v>
      </c>
      <c r="B181" t="str">
        <f>'R2_Judge'!AG:AG</f>
        <v>I'm sorry. I won't let this happen again.</v>
      </c>
      <c r="C181" t="str">
        <f>'R2_Judge'!P:P</f>
        <v>AM0WOQRVW5NSI</v>
      </c>
      <c r="D181" t="str">
        <f>'R2_Judge'!AL:AL</f>
        <v>male</v>
      </c>
      <c r="E181" t="str">
        <f>'R2_Judge'!AM:AM</f>
        <v>native</v>
      </c>
      <c r="F181" t="str">
        <f>'R2_Judge'!AH:AH</f>
        <v>36-45</v>
      </c>
      <c r="G181" t="str">
        <f>'R2_Judge'!AJ:AJ</f>
        <v>extremely</v>
      </c>
      <c r="H181" t="str">
        <f>VLOOKUP($A:$A,'R2P1_ACCEPTEDOUTPUT'!$O:$BK,2,FALSE)</f>
        <v>A2CHDWKAYZ3P3E</v>
      </c>
      <c r="I181" t="str">
        <f>VLOOKUP($A:$A,'R2P1_ACCEPTEDOUTPUT'!$O:$BK,26,FALSE)</f>
        <v>male</v>
      </c>
      <c r="J181" t="str">
        <f>VLOOKUP($A:$A,'R2P1_ACCEPTEDOUTPUT'!$O:$BK,28,FALSE)</f>
        <v>native</v>
      </c>
      <c r="K181" t="str">
        <f>VLOOKUP($A:$A,'R2P1_ACCEPTEDOUTPUT'!$O:$BK,19,FALSE)</f>
        <v>26-35</v>
      </c>
      <c r="L181">
        <f>VLOOKUP($A:$A&amp;LEFT($B:$B,10),'R2P2_GENERATEDINPUT'!$C:$G,4,FALSE)</f>
        <v>1</v>
      </c>
      <c r="M181">
        <f>VLOOKUP($A:$A&amp;LEFT($B:$B,10),'R2P2_GENERATEDINPUT'!$C:$G,5,FALSE)</f>
        <v>2</v>
      </c>
      <c r="N181">
        <f>VLOOKUP($A:$A&amp;LEFT($B:$B,10),'R2P2_GENERATEDINPUT'!$C:$G,3,FALSE)</f>
        <v>0.9</v>
      </c>
    </row>
    <row r="182" spans="1:14" x14ac:dyDescent="0.25">
      <c r="A182" t="str">
        <f>'R2_Judge'!AF:AF</f>
        <v>3TE3O8573140PE0899AAJ1GCRPE2RN</v>
      </c>
      <c r="B182" t="str">
        <f>'R2_Judge'!AG:AG</f>
        <v>That sucks bro.</v>
      </c>
      <c r="C182" t="str">
        <f>'R2_Judge'!P:P</f>
        <v>AQP74RCFA4CF8</v>
      </c>
      <c r="D182" t="str">
        <f>'R2_Judge'!AL:AL</f>
        <v>female</v>
      </c>
      <c r="E182" t="str">
        <f>'R2_Judge'!AM:AM</f>
        <v>native</v>
      </c>
      <c r="F182" t="str">
        <f>'R2_Judge'!AH:AH</f>
        <v>46-55</v>
      </c>
      <c r="G182" t="str">
        <f>'R2_Judge'!AJ:AJ</f>
        <v>slightly</v>
      </c>
      <c r="H182" t="str">
        <f>VLOOKUP($A:$A,'R2P1_ACCEPTEDOUTPUT'!$O:$BK,2,FALSE)</f>
        <v>A1USR9JCAMDGM3</v>
      </c>
      <c r="I182" t="str">
        <f>VLOOKUP($A:$A,'R2P1_ACCEPTEDOUTPUT'!$O:$BK,26,FALSE)</f>
        <v>other</v>
      </c>
      <c r="J182" t="str">
        <f>VLOOKUP($A:$A,'R2P1_ACCEPTEDOUTPUT'!$O:$BK,28,FALSE)</f>
        <v>native</v>
      </c>
      <c r="K182" t="str">
        <f>VLOOKUP($A:$A,'R2P1_ACCEPTEDOUTPUT'!$O:$BK,19,FALSE)</f>
        <v>26-35</v>
      </c>
      <c r="L182">
        <f>VLOOKUP($A:$A&amp;LEFT($B:$B,10),'R2P2_GENERATEDINPUT'!$C:$G,4,FALSE)</f>
        <v>1</v>
      </c>
      <c r="M182">
        <f>VLOOKUP($A:$A&amp;LEFT($B:$B,10),'R2P2_GENERATEDINPUT'!$C:$G,5,FALSE)</f>
        <v>4</v>
      </c>
      <c r="N182">
        <f>VLOOKUP($A:$A&amp;LEFT($B:$B,10),'R2P2_GENERATEDINPUT'!$C:$G,3,FALSE)</f>
        <v>0.8</v>
      </c>
    </row>
    <row r="183" spans="1:14" x14ac:dyDescent="0.25">
      <c r="A183" t="str">
        <f>'R2_Judge'!AF:AF</f>
        <v>3TE3O8573140PE0899AAJ1GCRPE2RN</v>
      </c>
      <c r="B183" t="str">
        <f>'R2_Judge'!AG:AG</f>
        <v>That sucks bro.</v>
      </c>
      <c r="C183" t="str">
        <f>'R2_Judge'!P:P</f>
        <v>A2T5DC2TXEEMBV</v>
      </c>
      <c r="D183" t="str">
        <f>'R2_Judge'!AL:AL</f>
        <v>male</v>
      </c>
      <c r="E183" t="str">
        <f>'R2_Judge'!AM:AM</f>
        <v>profession</v>
      </c>
      <c r="F183" t="str">
        <f>'R2_Judge'!AH:AH</f>
        <v>18-25</v>
      </c>
      <c r="G183" t="str">
        <f>'R2_Judge'!AJ:AJ</f>
        <v>none</v>
      </c>
      <c r="H183" t="str">
        <f>VLOOKUP($A:$A,'R2P1_ACCEPTEDOUTPUT'!$O:$BK,2,FALSE)</f>
        <v>A1USR9JCAMDGM3</v>
      </c>
      <c r="I183" t="str">
        <f>VLOOKUP($A:$A,'R2P1_ACCEPTEDOUTPUT'!$O:$BK,26,FALSE)</f>
        <v>other</v>
      </c>
      <c r="J183" t="str">
        <f>VLOOKUP($A:$A,'R2P1_ACCEPTEDOUTPUT'!$O:$BK,28,FALSE)</f>
        <v>native</v>
      </c>
      <c r="K183" t="str">
        <f>VLOOKUP($A:$A,'R2P1_ACCEPTEDOUTPUT'!$O:$BK,19,FALSE)</f>
        <v>26-35</v>
      </c>
      <c r="L183">
        <f>VLOOKUP($A:$A&amp;LEFT($B:$B,10),'R2P2_GENERATEDINPUT'!$C:$G,4,FALSE)</f>
        <v>1</v>
      </c>
      <c r="M183">
        <f>VLOOKUP($A:$A&amp;LEFT($B:$B,10),'R2P2_GENERATEDINPUT'!$C:$G,5,FALSE)</f>
        <v>4</v>
      </c>
      <c r="N183">
        <f>VLOOKUP($A:$A&amp;LEFT($B:$B,10),'R2P2_GENERATEDINPUT'!$C:$G,3,FALSE)</f>
        <v>0.8</v>
      </c>
    </row>
    <row r="184" spans="1:14" x14ac:dyDescent="0.25">
      <c r="A184" t="str">
        <f>'R2_Judge'!AF:AF</f>
        <v>3TE3O8573140PE0899AAJ1GCRPE2RN</v>
      </c>
      <c r="B184" t="str">
        <f>'R2_Judge'!AG:AG</f>
        <v>That sucks bro.</v>
      </c>
      <c r="C184" t="str">
        <f>'R2_Judge'!P:P</f>
        <v>AKXY2ATEM5DC2</v>
      </c>
      <c r="D184" t="str">
        <f>'R2_Judge'!AL:AL</f>
        <v>male</v>
      </c>
      <c r="E184" t="str">
        <f>'R2_Judge'!AM:AM</f>
        <v>native</v>
      </c>
      <c r="F184" t="str">
        <f>'R2_Judge'!AH:AH</f>
        <v>36-45</v>
      </c>
      <c r="G184" t="str">
        <f>'R2_Judge'!AJ:AJ</f>
        <v>none</v>
      </c>
      <c r="H184" t="str">
        <f>VLOOKUP($A:$A,'R2P1_ACCEPTEDOUTPUT'!$O:$BK,2,FALSE)</f>
        <v>A1USR9JCAMDGM3</v>
      </c>
      <c r="I184" t="str">
        <f>VLOOKUP($A:$A,'R2P1_ACCEPTEDOUTPUT'!$O:$BK,26,FALSE)</f>
        <v>other</v>
      </c>
      <c r="J184" t="str">
        <f>VLOOKUP($A:$A,'R2P1_ACCEPTEDOUTPUT'!$O:$BK,28,FALSE)</f>
        <v>native</v>
      </c>
      <c r="K184" t="str">
        <f>VLOOKUP($A:$A,'R2P1_ACCEPTEDOUTPUT'!$O:$BK,19,FALSE)</f>
        <v>26-35</v>
      </c>
      <c r="L184">
        <f>VLOOKUP($A:$A&amp;LEFT($B:$B,10),'R2P2_GENERATEDINPUT'!$C:$G,4,FALSE)</f>
        <v>1</v>
      </c>
      <c r="M184">
        <f>VLOOKUP($A:$A&amp;LEFT($B:$B,10),'R2P2_GENERATEDINPUT'!$C:$G,5,FALSE)</f>
        <v>4</v>
      </c>
      <c r="N184">
        <f>VLOOKUP($A:$A&amp;LEFT($B:$B,10),'R2P2_GENERATEDINPUT'!$C:$G,3,FALSE)</f>
        <v>0.8</v>
      </c>
    </row>
    <row r="185" spans="1:14" x14ac:dyDescent="0.25">
      <c r="A185" t="str">
        <f>'R2_Judge'!AF:AF</f>
        <v>3TE3O8573140PE0899AAJ1GCRPE2RN</v>
      </c>
      <c r="B185" t="str">
        <f>'R2_Judge'!AG:AG</f>
        <v>You should break up with him before he breaks up with you.</v>
      </c>
      <c r="C185" t="str">
        <f>'R2_Judge'!P:P</f>
        <v>A3PJ51GS2AKBO6</v>
      </c>
      <c r="D185" t="str">
        <f>'R2_Judge'!AL:AL</f>
        <v>male</v>
      </c>
      <c r="E185" t="str">
        <f>'R2_Judge'!AM:AM</f>
        <v>native</v>
      </c>
      <c r="F185" t="str">
        <f>'R2_Judge'!AH:AH</f>
        <v>26-35</v>
      </c>
      <c r="G185" t="str">
        <f>'R2_Judge'!AJ:AJ</f>
        <v>slightly</v>
      </c>
      <c r="H185" t="str">
        <f>VLOOKUP($A:$A,'R2P1_ACCEPTEDOUTPUT'!$O:$BK,2,FALSE)</f>
        <v>A1USR9JCAMDGM3</v>
      </c>
      <c r="I185" t="str">
        <f>VLOOKUP($A:$A,'R2P1_ACCEPTEDOUTPUT'!$O:$BK,26,FALSE)</f>
        <v>other</v>
      </c>
      <c r="J185" t="str">
        <f>VLOOKUP($A:$A,'R2P1_ACCEPTEDOUTPUT'!$O:$BK,28,FALSE)</f>
        <v>native</v>
      </c>
      <c r="K185" t="str">
        <f>VLOOKUP($A:$A,'R2P1_ACCEPTEDOUTPUT'!$O:$BK,19,FALSE)</f>
        <v>26-35</v>
      </c>
      <c r="L185">
        <f>VLOOKUP($A:$A&amp;LEFT($B:$B,10),'R2P2_GENERATEDINPUT'!$C:$G,4,FALSE)</f>
        <v>1</v>
      </c>
      <c r="M185">
        <f>VLOOKUP($A:$A&amp;LEFT($B:$B,10),'R2P2_GENERATEDINPUT'!$C:$G,5,FALSE)</f>
        <v>5</v>
      </c>
      <c r="N185">
        <f>VLOOKUP($A:$A&amp;LEFT($B:$B,10),'R2P2_GENERATEDINPUT'!$C:$G,3,FALSE)</f>
        <v>0.8</v>
      </c>
    </row>
    <row r="186" spans="1:14" x14ac:dyDescent="0.25">
      <c r="A186" t="str">
        <f>'R2_Judge'!AF:AF</f>
        <v>3TE3O8573140PE0899AAJ1GCRPE2RN</v>
      </c>
      <c r="B186" t="str">
        <f>'R2_Judge'!AG:AG</f>
        <v>You should break up with him before he breaks up with you.</v>
      </c>
      <c r="C186" t="str">
        <f>'R2_Judge'!P:P</f>
        <v>A2R6JWOX2T8F6Z</v>
      </c>
      <c r="D186" t="str">
        <f>'R2_Judge'!AL:AL</f>
        <v>male</v>
      </c>
      <c r="E186" t="str">
        <f>'R2_Judge'!AM:AM</f>
        <v>native</v>
      </c>
      <c r="F186" t="str">
        <f>'R2_Judge'!AH:AH</f>
        <v>26-35</v>
      </c>
      <c r="G186" t="str">
        <f>'R2_Judge'!AJ:AJ</f>
        <v>moderately</v>
      </c>
      <c r="H186" t="str">
        <f>VLOOKUP($A:$A,'R2P1_ACCEPTEDOUTPUT'!$O:$BK,2,FALSE)</f>
        <v>A1USR9JCAMDGM3</v>
      </c>
      <c r="I186" t="str">
        <f>VLOOKUP($A:$A,'R2P1_ACCEPTEDOUTPUT'!$O:$BK,26,FALSE)</f>
        <v>other</v>
      </c>
      <c r="J186" t="str">
        <f>VLOOKUP($A:$A,'R2P1_ACCEPTEDOUTPUT'!$O:$BK,28,FALSE)</f>
        <v>native</v>
      </c>
      <c r="K186" t="str">
        <f>VLOOKUP($A:$A,'R2P1_ACCEPTEDOUTPUT'!$O:$BK,19,FALSE)</f>
        <v>26-35</v>
      </c>
      <c r="L186">
        <f>VLOOKUP($A:$A&amp;LEFT($B:$B,10),'R2P2_GENERATEDINPUT'!$C:$G,4,FALSE)</f>
        <v>1</v>
      </c>
      <c r="M186">
        <f>VLOOKUP($A:$A&amp;LEFT($B:$B,10),'R2P2_GENERATEDINPUT'!$C:$G,5,FALSE)</f>
        <v>5</v>
      </c>
      <c r="N186">
        <f>VLOOKUP($A:$A&amp;LEFT($B:$B,10),'R2P2_GENERATEDINPUT'!$C:$G,3,FALSE)</f>
        <v>0.8</v>
      </c>
    </row>
    <row r="187" spans="1:14" x14ac:dyDescent="0.25">
      <c r="A187" t="str">
        <f>'R2_Judge'!AF:AF</f>
        <v>3TE3O8573140PE0899AAJ1GCRPE2RN</v>
      </c>
      <c r="B187" t="str">
        <f>'R2_Judge'!AG:AG</f>
        <v>You should break up with him before he breaks up with you.</v>
      </c>
      <c r="C187" t="str">
        <f>'R2_Judge'!P:P</f>
        <v>A2T5DC2TXEEMBV</v>
      </c>
      <c r="D187" t="str">
        <f>'R2_Judge'!AL:AL</f>
        <v>male</v>
      </c>
      <c r="E187" t="str">
        <f>'R2_Judge'!AM:AM</f>
        <v>profession</v>
      </c>
      <c r="F187" t="str">
        <f>'R2_Judge'!AH:AH</f>
        <v>18-25</v>
      </c>
      <c r="G187" t="str">
        <f>'R2_Judge'!AJ:AJ</f>
        <v>moderately</v>
      </c>
      <c r="H187" t="str">
        <f>VLOOKUP($A:$A,'R2P1_ACCEPTEDOUTPUT'!$O:$BK,2,FALSE)</f>
        <v>A1USR9JCAMDGM3</v>
      </c>
      <c r="I187" t="str">
        <f>VLOOKUP($A:$A,'R2P1_ACCEPTEDOUTPUT'!$O:$BK,26,FALSE)</f>
        <v>other</v>
      </c>
      <c r="J187" t="str">
        <f>VLOOKUP($A:$A,'R2P1_ACCEPTEDOUTPUT'!$O:$BK,28,FALSE)</f>
        <v>native</v>
      </c>
      <c r="K187" t="str">
        <f>VLOOKUP($A:$A,'R2P1_ACCEPTEDOUTPUT'!$O:$BK,19,FALSE)</f>
        <v>26-35</v>
      </c>
      <c r="L187">
        <f>VLOOKUP($A:$A&amp;LEFT($B:$B,10),'R2P2_GENERATEDINPUT'!$C:$G,4,FALSE)</f>
        <v>1</v>
      </c>
      <c r="M187">
        <f>VLOOKUP($A:$A&amp;LEFT($B:$B,10),'R2P2_GENERATEDINPUT'!$C:$G,5,FALSE)</f>
        <v>5</v>
      </c>
      <c r="N187">
        <f>VLOOKUP($A:$A&amp;LEFT($B:$B,10),'R2P2_GENERATEDINPUT'!$C:$G,3,FALSE)</f>
        <v>0.8</v>
      </c>
    </row>
    <row r="188" spans="1:14" x14ac:dyDescent="0.25">
      <c r="A188" t="str">
        <f>'R2_Judge'!AF:AF</f>
        <v>3FE7TXL1LJJ0DDL8WULAEB67V3C2QM</v>
      </c>
      <c r="B188" t="str">
        <f>'R2_Judge'!AG:AG</f>
        <v>Don't let him get to you. Just keep your emotions under control.</v>
      </c>
      <c r="C188" t="str">
        <f>'R2_Judge'!P:P</f>
        <v>A3IHT9LDUJNP3E</v>
      </c>
      <c r="D188" t="str">
        <f>'R2_Judge'!AL:AL</f>
        <v>male</v>
      </c>
      <c r="E188" t="str">
        <f>'R2_Judge'!AM:AM</f>
        <v>profession</v>
      </c>
      <c r="F188" t="str">
        <f>'R2_Judge'!AH:AH</f>
        <v>26-35</v>
      </c>
      <c r="G188" t="str">
        <f>'R2_Judge'!AJ:AJ</f>
        <v>moderately</v>
      </c>
      <c r="H188" t="str">
        <f>VLOOKUP($A:$A,'R2P1_ACCEPTEDOUTPUT'!$O:$BK,2,FALSE)</f>
        <v>A2CHDWKAYZ3P3E</v>
      </c>
      <c r="I188" t="str">
        <f>VLOOKUP($A:$A,'R2P1_ACCEPTEDOUTPUT'!$O:$BK,26,FALSE)</f>
        <v>male</v>
      </c>
      <c r="J188" t="str">
        <f>VLOOKUP($A:$A,'R2P1_ACCEPTEDOUTPUT'!$O:$BK,28,FALSE)</f>
        <v>native</v>
      </c>
      <c r="K188" t="str">
        <f>VLOOKUP($A:$A,'R2P1_ACCEPTEDOUTPUT'!$O:$BK,19,FALSE)</f>
        <v>26-35</v>
      </c>
      <c r="L188">
        <f>VLOOKUP($A:$A&amp;LEFT($B:$B,10),'R2P2_GENERATEDINPUT'!$C:$G,4,FALSE)</f>
        <v>1</v>
      </c>
      <c r="M188">
        <f>VLOOKUP($A:$A&amp;LEFT($B:$B,10),'R2P2_GENERATEDINPUT'!$C:$G,5,FALSE)</f>
        <v>3</v>
      </c>
      <c r="N188">
        <f>VLOOKUP($A:$A&amp;LEFT($B:$B,10),'R2P2_GENERATEDINPUT'!$C:$G,3,FALSE)</f>
        <v>0.9</v>
      </c>
    </row>
    <row r="189" spans="1:14" x14ac:dyDescent="0.25">
      <c r="A189" t="str">
        <f>'R2_Judge'!AF:AF</f>
        <v>3FE7TXL1LJJ0DDL8WULAEB67V3C2QM</v>
      </c>
      <c r="B189" t="str">
        <f>'R2_Judge'!AG:AG</f>
        <v>Don't let him get to you. Just keep your emotions under control.</v>
      </c>
      <c r="C189" t="str">
        <f>'R2_Judge'!P:P</f>
        <v>APEB5ERGCYP6D</v>
      </c>
      <c r="D189" t="str">
        <f>'R2_Judge'!AL:AL</f>
        <v>male</v>
      </c>
      <c r="E189" t="str">
        <f>'R2_Judge'!AM:AM</f>
        <v>profession</v>
      </c>
      <c r="F189" t="str">
        <f>'R2_Judge'!AH:AH</f>
        <v>26-35</v>
      </c>
      <c r="G189" t="str">
        <f>'R2_Judge'!AJ:AJ</f>
        <v>very</v>
      </c>
      <c r="H189" t="str">
        <f>VLOOKUP($A:$A,'R2P1_ACCEPTEDOUTPUT'!$O:$BK,2,FALSE)</f>
        <v>A2CHDWKAYZ3P3E</v>
      </c>
      <c r="I189" t="str">
        <f>VLOOKUP($A:$A,'R2P1_ACCEPTEDOUTPUT'!$O:$BK,26,FALSE)</f>
        <v>male</v>
      </c>
      <c r="J189" t="str">
        <f>VLOOKUP($A:$A,'R2P1_ACCEPTEDOUTPUT'!$O:$BK,28,FALSE)</f>
        <v>native</v>
      </c>
      <c r="K189" t="str">
        <f>VLOOKUP($A:$A,'R2P1_ACCEPTEDOUTPUT'!$O:$BK,19,FALSE)</f>
        <v>26-35</v>
      </c>
      <c r="L189">
        <f>VLOOKUP($A:$A&amp;LEFT($B:$B,10),'R2P2_GENERATEDINPUT'!$C:$G,4,FALSE)</f>
        <v>1</v>
      </c>
      <c r="M189">
        <f>VLOOKUP($A:$A&amp;LEFT($B:$B,10),'R2P2_GENERATEDINPUT'!$C:$G,5,FALSE)</f>
        <v>3</v>
      </c>
      <c r="N189">
        <f>VLOOKUP($A:$A&amp;LEFT($B:$B,10),'R2P2_GENERATEDINPUT'!$C:$G,3,FALSE)</f>
        <v>0.9</v>
      </c>
    </row>
    <row r="190" spans="1:14" x14ac:dyDescent="0.25">
      <c r="A190" t="str">
        <f>'R2_Judge'!AF:AF</f>
        <v>3FE7TXL1LJJ0DDL8WULAEB67V3C2QM</v>
      </c>
      <c r="B190" t="str">
        <f>'R2_Judge'!AG:AG</f>
        <v>Don't let him get to you. Just keep your emotions under control.</v>
      </c>
      <c r="C190" t="str">
        <f>'R2_Judge'!P:P</f>
        <v>A37PO5YNKE5D97</v>
      </c>
      <c r="D190" t="str">
        <f>'R2_Judge'!AL:AL</f>
        <v>female</v>
      </c>
      <c r="E190" t="str">
        <f>'R2_Judge'!AM:AM</f>
        <v>native</v>
      </c>
      <c r="F190" t="str">
        <f>'R2_Judge'!AH:AH</f>
        <v>26-35</v>
      </c>
      <c r="G190" t="str">
        <f>'R2_Judge'!AJ:AJ</f>
        <v>very</v>
      </c>
      <c r="H190" t="str">
        <f>VLOOKUP($A:$A,'R2P1_ACCEPTEDOUTPUT'!$O:$BK,2,FALSE)</f>
        <v>A2CHDWKAYZ3P3E</v>
      </c>
      <c r="I190" t="str">
        <f>VLOOKUP($A:$A,'R2P1_ACCEPTEDOUTPUT'!$O:$BK,26,FALSE)</f>
        <v>male</v>
      </c>
      <c r="J190" t="str">
        <f>VLOOKUP($A:$A,'R2P1_ACCEPTEDOUTPUT'!$O:$BK,28,FALSE)</f>
        <v>native</v>
      </c>
      <c r="K190" t="str">
        <f>VLOOKUP($A:$A,'R2P1_ACCEPTEDOUTPUT'!$O:$BK,19,FALSE)</f>
        <v>26-35</v>
      </c>
      <c r="L190">
        <f>VLOOKUP($A:$A&amp;LEFT($B:$B,10),'R2P2_GENERATEDINPUT'!$C:$G,4,FALSE)</f>
        <v>1</v>
      </c>
      <c r="M190">
        <f>VLOOKUP($A:$A&amp;LEFT($B:$B,10),'R2P2_GENERATEDINPUT'!$C:$G,5,FALSE)</f>
        <v>3</v>
      </c>
      <c r="N190">
        <f>VLOOKUP($A:$A&amp;LEFT($B:$B,10),'R2P2_GENERATEDINPUT'!$C:$G,3,FALSE)</f>
        <v>0.9</v>
      </c>
    </row>
    <row r="191" spans="1:14" x14ac:dyDescent="0.25">
      <c r="A191" t="str">
        <f>'R2_Judge'!AF:AF</f>
        <v>3TE3O8573140PE0899AAJ1GCRPE2RN</v>
      </c>
      <c r="B191" t="str">
        <f>'R2_Judge'!AG:AG</f>
        <v>You are forgiven.  Next time we can go together.</v>
      </c>
      <c r="C191" t="str">
        <f>'R2_Judge'!P:P</f>
        <v>AXKV2UQ5HEG29</v>
      </c>
      <c r="D191" t="str">
        <f>'R2_Judge'!AL:AL</f>
        <v>male</v>
      </c>
      <c r="E191" t="str">
        <f>'R2_Judge'!AM:AM</f>
        <v>native</v>
      </c>
      <c r="F191" t="str">
        <f>'R2_Judge'!AH:AH</f>
        <v>26-35</v>
      </c>
      <c r="G191" t="str">
        <f>'R2_Judge'!AJ:AJ</f>
        <v>extremely</v>
      </c>
      <c r="H191" t="str">
        <f>VLOOKUP($A:$A,'R2P1_ACCEPTEDOUTPUT'!$O:$BK,2,FALSE)</f>
        <v>A1USR9JCAMDGM3</v>
      </c>
      <c r="I191" t="str">
        <f>VLOOKUP($A:$A,'R2P1_ACCEPTEDOUTPUT'!$O:$BK,26,FALSE)</f>
        <v>other</v>
      </c>
      <c r="J191" t="str">
        <f>VLOOKUP($A:$A,'R2P1_ACCEPTEDOUTPUT'!$O:$BK,28,FALSE)</f>
        <v>native</v>
      </c>
      <c r="K191" t="str">
        <f>VLOOKUP($A:$A,'R2P1_ACCEPTEDOUTPUT'!$O:$BK,19,FALSE)</f>
        <v>26-35</v>
      </c>
      <c r="L191">
        <f>VLOOKUP($A:$A&amp;LEFT($B:$B,10),'R2P2_GENERATEDINPUT'!$C:$G,4,FALSE)</f>
        <v>1</v>
      </c>
      <c r="M191">
        <f>VLOOKUP($A:$A&amp;LEFT($B:$B,10),'R2P2_GENERATEDINPUT'!$C:$G,5,FALSE)</f>
        <v>6</v>
      </c>
      <c r="N191">
        <f>VLOOKUP($A:$A&amp;LEFT($B:$B,10),'R2P2_GENERATEDINPUT'!$C:$G,3,FALSE)</f>
        <v>0.8</v>
      </c>
    </row>
    <row r="192" spans="1:14" x14ac:dyDescent="0.25">
      <c r="A192" t="str">
        <f>'R2_Judge'!AF:AF</f>
        <v>3TE3O8573140PE0899AAJ1GCRPE2RN</v>
      </c>
      <c r="B192" t="str">
        <f>'R2_Judge'!AG:AG</f>
        <v>You are forgiven.  Next time we can go together.</v>
      </c>
      <c r="C192" t="str">
        <f>'R2_Judge'!P:P</f>
        <v>A1V9MN88VQ1LEB</v>
      </c>
      <c r="D192" t="str">
        <f>'R2_Judge'!AL:AL</f>
        <v>male</v>
      </c>
      <c r="E192" t="str">
        <f>'R2_Judge'!AM:AM</f>
        <v>profession</v>
      </c>
      <c r="F192" t="str">
        <f>'R2_Judge'!AH:AH</f>
        <v>26-35</v>
      </c>
      <c r="G192" t="str">
        <f>'R2_Judge'!AJ:AJ</f>
        <v>extremely</v>
      </c>
      <c r="H192" t="str">
        <f>VLOOKUP($A:$A,'R2P1_ACCEPTEDOUTPUT'!$O:$BK,2,FALSE)</f>
        <v>A1USR9JCAMDGM3</v>
      </c>
      <c r="I192" t="str">
        <f>VLOOKUP($A:$A,'R2P1_ACCEPTEDOUTPUT'!$O:$BK,26,FALSE)</f>
        <v>other</v>
      </c>
      <c r="J192" t="str">
        <f>VLOOKUP($A:$A,'R2P1_ACCEPTEDOUTPUT'!$O:$BK,28,FALSE)</f>
        <v>native</v>
      </c>
      <c r="K192" t="str">
        <f>VLOOKUP($A:$A,'R2P1_ACCEPTEDOUTPUT'!$O:$BK,19,FALSE)</f>
        <v>26-35</v>
      </c>
      <c r="L192">
        <f>VLOOKUP($A:$A&amp;LEFT($B:$B,10),'R2P2_GENERATEDINPUT'!$C:$G,4,FALSE)</f>
        <v>1</v>
      </c>
      <c r="M192">
        <f>VLOOKUP($A:$A&amp;LEFT($B:$B,10),'R2P2_GENERATEDINPUT'!$C:$G,5,FALSE)</f>
        <v>6</v>
      </c>
      <c r="N192">
        <f>VLOOKUP($A:$A&amp;LEFT($B:$B,10),'R2P2_GENERATEDINPUT'!$C:$G,3,FALSE)</f>
        <v>0.8</v>
      </c>
    </row>
    <row r="193" spans="1:14" x14ac:dyDescent="0.25">
      <c r="A193" t="str">
        <f>'R2_Judge'!AF:AF</f>
        <v>3TE3O8573140PE0899AAJ1GCRPE2RN</v>
      </c>
      <c r="B193" t="str">
        <f>'R2_Judge'!AG:AG</f>
        <v>You are forgiven.  Next time we can go together.</v>
      </c>
      <c r="C193" t="str">
        <f>'R2_Judge'!P:P</f>
        <v>ALT9B8II7LQ5S</v>
      </c>
      <c r="D193" t="str">
        <f>'R2_Judge'!AL:AL</f>
        <v>female</v>
      </c>
      <c r="E193" t="str">
        <f>'R2_Judge'!AM:AM</f>
        <v>native</v>
      </c>
      <c r="F193" t="str">
        <f>'R2_Judge'!AH:AH</f>
        <v>26-35</v>
      </c>
      <c r="G193" t="str">
        <f>'R2_Judge'!AJ:AJ</f>
        <v>extremely</v>
      </c>
      <c r="H193" t="str">
        <f>VLOOKUP($A:$A,'R2P1_ACCEPTEDOUTPUT'!$O:$BK,2,FALSE)</f>
        <v>A1USR9JCAMDGM3</v>
      </c>
      <c r="I193" t="str">
        <f>VLOOKUP($A:$A,'R2P1_ACCEPTEDOUTPUT'!$O:$BK,26,FALSE)</f>
        <v>other</v>
      </c>
      <c r="J193" t="str">
        <f>VLOOKUP($A:$A,'R2P1_ACCEPTEDOUTPUT'!$O:$BK,28,FALSE)</f>
        <v>native</v>
      </c>
      <c r="K193" t="str">
        <f>VLOOKUP($A:$A,'R2P1_ACCEPTEDOUTPUT'!$O:$BK,19,FALSE)</f>
        <v>26-35</v>
      </c>
      <c r="L193">
        <f>VLOOKUP($A:$A&amp;LEFT($B:$B,10),'R2P2_GENERATEDINPUT'!$C:$G,4,FALSE)</f>
        <v>1</v>
      </c>
      <c r="M193">
        <f>VLOOKUP($A:$A&amp;LEFT($B:$B,10),'R2P2_GENERATEDINPUT'!$C:$G,5,FALSE)</f>
        <v>6</v>
      </c>
      <c r="N193">
        <f>VLOOKUP($A:$A&amp;LEFT($B:$B,10),'R2P2_GENERATEDINPUT'!$C:$G,3,FALSE)</f>
        <v>0.8</v>
      </c>
    </row>
    <row r="194" spans="1:14" x14ac:dyDescent="0.25">
      <c r="A194" t="str">
        <f>'R2_Judge'!AF:AF</f>
        <v>3FE7TXL1LJJ0DDL8WULAEB67V3C2QM</v>
      </c>
      <c r="B194" t="str">
        <f>'R2_Judge'!AG:AG</f>
        <v>I'm sorry, but it wasn't me.</v>
      </c>
      <c r="C194" t="str">
        <f>'R2_Judge'!P:P</f>
        <v>A1V9MN88VQ1LEB</v>
      </c>
      <c r="D194" t="str">
        <f>'R2_Judge'!AL:AL</f>
        <v>male</v>
      </c>
      <c r="E194" t="str">
        <f>'R2_Judge'!AM:AM</f>
        <v>profession</v>
      </c>
      <c r="F194" t="str">
        <f>'R2_Judge'!AH:AH</f>
        <v>26-35</v>
      </c>
      <c r="G194" t="str">
        <f>'R2_Judge'!AJ:AJ</f>
        <v>very</v>
      </c>
      <c r="H194" t="str">
        <f>VLOOKUP($A:$A,'R2P1_ACCEPTEDOUTPUT'!$O:$BK,2,FALSE)</f>
        <v>A2CHDWKAYZ3P3E</v>
      </c>
      <c r="I194" t="str">
        <f>VLOOKUP($A:$A,'R2P1_ACCEPTEDOUTPUT'!$O:$BK,26,FALSE)</f>
        <v>male</v>
      </c>
      <c r="J194" t="str">
        <f>VLOOKUP($A:$A,'R2P1_ACCEPTEDOUTPUT'!$O:$BK,28,FALSE)</f>
        <v>native</v>
      </c>
      <c r="K194" t="str">
        <f>VLOOKUP($A:$A,'R2P1_ACCEPTEDOUTPUT'!$O:$BK,19,FALSE)</f>
        <v>26-35</v>
      </c>
      <c r="L194">
        <f>VLOOKUP($A:$A&amp;LEFT($B:$B,10),'R2P2_GENERATEDINPUT'!$C:$G,4,FALSE)</f>
        <v>1</v>
      </c>
      <c r="M194">
        <f>VLOOKUP($A:$A&amp;LEFT($B:$B,10),'R2P2_GENERATEDINPUT'!$C:$G,5,FALSE)</f>
        <v>4</v>
      </c>
      <c r="N194">
        <f>VLOOKUP($A:$A&amp;LEFT($B:$B,10),'R2P2_GENERATEDINPUT'!$C:$G,3,FALSE)</f>
        <v>0.9</v>
      </c>
    </row>
    <row r="195" spans="1:14" x14ac:dyDescent="0.25">
      <c r="A195" t="str">
        <f>'R2_Judge'!AF:AF</f>
        <v>3FE7TXL1LJJ0DDL8WULAEB67V3C2QM</v>
      </c>
      <c r="B195" t="str">
        <f>'R2_Judge'!AG:AG</f>
        <v>I'm sorry, but it wasn't me.</v>
      </c>
      <c r="C195" t="str">
        <f>'R2_Judge'!P:P</f>
        <v>A1OK974KXKO6FJ</v>
      </c>
      <c r="D195" t="str">
        <f>'R2_Judge'!AL:AL</f>
        <v>male</v>
      </c>
      <c r="E195" t="str">
        <f>'R2_Judge'!AM:AM</f>
        <v>native</v>
      </c>
      <c r="F195" t="str">
        <f>'R2_Judge'!AH:AH</f>
        <v>36-45</v>
      </c>
      <c r="G195" t="str">
        <f>'R2_Judge'!AJ:AJ</f>
        <v>slightly</v>
      </c>
      <c r="H195" t="str">
        <f>VLOOKUP($A:$A,'R2P1_ACCEPTEDOUTPUT'!$O:$BK,2,FALSE)</f>
        <v>A2CHDWKAYZ3P3E</v>
      </c>
      <c r="I195" t="str">
        <f>VLOOKUP($A:$A,'R2P1_ACCEPTEDOUTPUT'!$O:$BK,26,FALSE)</f>
        <v>male</v>
      </c>
      <c r="J195" t="str">
        <f>VLOOKUP($A:$A,'R2P1_ACCEPTEDOUTPUT'!$O:$BK,28,FALSE)</f>
        <v>native</v>
      </c>
      <c r="K195" t="str">
        <f>VLOOKUP($A:$A,'R2P1_ACCEPTEDOUTPUT'!$O:$BK,19,FALSE)</f>
        <v>26-35</v>
      </c>
      <c r="L195">
        <f>VLOOKUP($A:$A&amp;LEFT($B:$B,10),'R2P2_GENERATEDINPUT'!$C:$G,4,FALSE)</f>
        <v>1</v>
      </c>
      <c r="M195">
        <f>VLOOKUP($A:$A&amp;LEFT($B:$B,10),'R2P2_GENERATEDINPUT'!$C:$G,5,FALSE)</f>
        <v>4</v>
      </c>
      <c r="N195">
        <f>VLOOKUP($A:$A&amp;LEFT($B:$B,10),'R2P2_GENERATEDINPUT'!$C:$G,3,FALSE)</f>
        <v>0.9</v>
      </c>
    </row>
    <row r="196" spans="1:14" x14ac:dyDescent="0.25">
      <c r="A196" t="str">
        <f>'R2_Judge'!AF:AF</f>
        <v>3FE7TXL1LJJ0DDL8WULAEB67V3C2QM</v>
      </c>
      <c r="B196" t="str">
        <f>'R2_Judge'!AG:AG</f>
        <v>I'm sorry, but it wasn't me.</v>
      </c>
      <c r="C196" t="str">
        <f>'R2_Judge'!P:P</f>
        <v>APEB5ERGCYP6D</v>
      </c>
      <c r="D196" t="str">
        <f>'R2_Judge'!AL:AL</f>
        <v>male</v>
      </c>
      <c r="E196" t="str">
        <f>'R2_Judge'!AM:AM</f>
        <v>profession</v>
      </c>
      <c r="F196" t="str">
        <f>'R2_Judge'!AH:AH</f>
        <v>26-35</v>
      </c>
      <c r="G196" t="str">
        <f>'R2_Judge'!AJ:AJ</f>
        <v>moderately</v>
      </c>
      <c r="H196" t="str">
        <f>VLOOKUP($A:$A,'R2P1_ACCEPTEDOUTPUT'!$O:$BK,2,FALSE)</f>
        <v>A2CHDWKAYZ3P3E</v>
      </c>
      <c r="I196" t="str">
        <f>VLOOKUP($A:$A,'R2P1_ACCEPTEDOUTPUT'!$O:$BK,26,FALSE)</f>
        <v>male</v>
      </c>
      <c r="J196" t="str">
        <f>VLOOKUP($A:$A,'R2P1_ACCEPTEDOUTPUT'!$O:$BK,28,FALSE)</f>
        <v>native</v>
      </c>
      <c r="K196" t="str">
        <f>VLOOKUP($A:$A,'R2P1_ACCEPTEDOUTPUT'!$O:$BK,19,FALSE)</f>
        <v>26-35</v>
      </c>
      <c r="L196">
        <f>VLOOKUP($A:$A&amp;LEFT($B:$B,10),'R2P2_GENERATEDINPUT'!$C:$G,4,FALSE)</f>
        <v>1</v>
      </c>
      <c r="M196">
        <f>VLOOKUP($A:$A&amp;LEFT($B:$B,10),'R2P2_GENERATEDINPUT'!$C:$G,5,FALSE)</f>
        <v>4</v>
      </c>
      <c r="N196">
        <f>VLOOKUP($A:$A&amp;LEFT($B:$B,10),'R2P2_GENERATEDINPUT'!$C:$G,3,FALSE)</f>
        <v>0.9</v>
      </c>
    </row>
    <row r="197" spans="1:14" x14ac:dyDescent="0.25">
      <c r="A197" t="str">
        <f>'R2_Judge'!AF:AF</f>
        <v>3TE3O8573140PE0899AAJ1GCRPE2RN</v>
      </c>
      <c r="B197" t="str">
        <f>'R2_Judge'!AG:AG</f>
        <v>I'm so sorry to hear that Paula.</v>
      </c>
      <c r="C197" t="str">
        <f>'R2_Judge'!P:P</f>
        <v>A3PJ51GS2AKBO6</v>
      </c>
      <c r="D197" t="str">
        <f>'R2_Judge'!AL:AL</f>
        <v>male</v>
      </c>
      <c r="E197" t="str">
        <f>'R2_Judge'!AM:AM</f>
        <v>native</v>
      </c>
      <c r="F197" t="str">
        <f>'R2_Judge'!AH:AH</f>
        <v>26-35</v>
      </c>
      <c r="G197" t="str">
        <f>'R2_Judge'!AJ:AJ</f>
        <v>very</v>
      </c>
      <c r="H197" t="str">
        <f>VLOOKUP($A:$A,'R2P1_ACCEPTEDOUTPUT'!$O:$BK,2,FALSE)</f>
        <v>A1USR9JCAMDGM3</v>
      </c>
      <c r="I197" t="str">
        <f>VLOOKUP($A:$A,'R2P1_ACCEPTEDOUTPUT'!$O:$BK,26,FALSE)</f>
        <v>other</v>
      </c>
      <c r="J197" t="str">
        <f>VLOOKUP($A:$A,'R2P1_ACCEPTEDOUTPUT'!$O:$BK,28,FALSE)</f>
        <v>native</v>
      </c>
      <c r="K197" t="str">
        <f>VLOOKUP($A:$A,'R2P1_ACCEPTEDOUTPUT'!$O:$BK,19,FALSE)</f>
        <v>26-35</v>
      </c>
      <c r="L197">
        <f>VLOOKUP($A:$A&amp;LEFT($B:$B,10),'R2P2_GENERATEDINPUT'!$C:$G,4,FALSE)</f>
        <v>1</v>
      </c>
      <c r="M197">
        <f>VLOOKUP($A:$A&amp;LEFT($B:$B,10),'R2P2_GENERATEDINPUT'!$C:$G,5,FALSE)</f>
        <v>7</v>
      </c>
      <c r="N197">
        <f>VLOOKUP($A:$A&amp;LEFT($B:$B,10),'R2P2_GENERATEDINPUT'!$C:$G,3,FALSE)</f>
        <v>0.8</v>
      </c>
    </row>
    <row r="198" spans="1:14" x14ac:dyDescent="0.25">
      <c r="A198" t="str">
        <f>'R2_Judge'!AF:AF</f>
        <v>3TE3O8573140PE0899AAJ1GCRPE2RN</v>
      </c>
      <c r="B198" t="str">
        <f>'R2_Judge'!AG:AG</f>
        <v>I'm so sorry to hear that Paula.</v>
      </c>
      <c r="C198" t="str">
        <f>'R2_Judge'!P:P</f>
        <v>A1T02KY1E9YI3I</v>
      </c>
      <c r="D198" t="str">
        <f>'R2_Judge'!AL:AL</f>
        <v>male</v>
      </c>
      <c r="E198" t="str">
        <f>'R2_Judge'!AM:AM</f>
        <v>profession</v>
      </c>
      <c r="F198" t="str">
        <f>'R2_Judge'!AH:AH</f>
        <v>26-35</v>
      </c>
      <c r="G198" t="str">
        <f>'R2_Judge'!AJ:AJ</f>
        <v>very</v>
      </c>
      <c r="H198" t="str">
        <f>VLOOKUP($A:$A,'R2P1_ACCEPTEDOUTPUT'!$O:$BK,2,FALSE)</f>
        <v>A1USR9JCAMDGM3</v>
      </c>
      <c r="I198" t="str">
        <f>VLOOKUP($A:$A,'R2P1_ACCEPTEDOUTPUT'!$O:$BK,26,FALSE)</f>
        <v>other</v>
      </c>
      <c r="J198" t="str">
        <f>VLOOKUP($A:$A,'R2P1_ACCEPTEDOUTPUT'!$O:$BK,28,FALSE)</f>
        <v>native</v>
      </c>
      <c r="K198" t="str">
        <f>VLOOKUP($A:$A,'R2P1_ACCEPTEDOUTPUT'!$O:$BK,19,FALSE)</f>
        <v>26-35</v>
      </c>
      <c r="L198">
        <f>VLOOKUP($A:$A&amp;LEFT($B:$B,10),'R2P2_GENERATEDINPUT'!$C:$G,4,FALSE)</f>
        <v>1</v>
      </c>
      <c r="M198">
        <f>VLOOKUP($A:$A&amp;LEFT($B:$B,10),'R2P2_GENERATEDINPUT'!$C:$G,5,FALSE)</f>
        <v>7</v>
      </c>
      <c r="N198">
        <f>VLOOKUP($A:$A&amp;LEFT($B:$B,10),'R2P2_GENERATEDINPUT'!$C:$G,3,FALSE)</f>
        <v>0.8</v>
      </c>
    </row>
    <row r="199" spans="1:14" x14ac:dyDescent="0.25">
      <c r="A199" t="str">
        <f>'R2_Judge'!AF:AF</f>
        <v>3TE3O8573140PE0899AAJ1GCRPE2RN</v>
      </c>
      <c r="B199" t="str">
        <f>'R2_Judge'!AG:AG</f>
        <v>I'm so sorry to hear that Paula.</v>
      </c>
      <c r="C199" t="str">
        <f>'R2_Judge'!P:P</f>
        <v>A2BAQ9TNQ0ACXU</v>
      </c>
      <c r="D199" t="str">
        <f>'R2_Judge'!AL:AL</f>
        <v>male</v>
      </c>
      <c r="E199" t="str">
        <f>'R2_Judge'!AM:AM</f>
        <v>native</v>
      </c>
      <c r="F199" t="str">
        <f>'R2_Judge'!AH:AH</f>
        <v>26-35</v>
      </c>
      <c r="G199" t="str">
        <f>'R2_Judge'!AJ:AJ</f>
        <v>very</v>
      </c>
      <c r="H199" t="str">
        <f>VLOOKUP($A:$A,'R2P1_ACCEPTEDOUTPUT'!$O:$BK,2,FALSE)</f>
        <v>A1USR9JCAMDGM3</v>
      </c>
      <c r="I199" t="str">
        <f>VLOOKUP($A:$A,'R2P1_ACCEPTEDOUTPUT'!$O:$BK,26,FALSE)</f>
        <v>other</v>
      </c>
      <c r="J199" t="str">
        <f>VLOOKUP($A:$A,'R2P1_ACCEPTEDOUTPUT'!$O:$BK,28,FALSE)</f>
        <v>native</v>
      </c>
      <c r="K199" t="str">
        <f>VLOOKUP($A:$A,'R2P1_ACCEPTEDOUTPUT'!$O:$BK,19,FALSE)</f>
        <v>26-35</v>
      </c>
      <c r="L199">
        <f>VLOOKUP($A:$A&amp;LEFT($B:$B,10),'R2P2_GENERATEDINPUT'!$C:$G,4,FALSE)</f>
        <v>1</v>
      </c>
      <c r="M199">
        <f>VLOOKUP($A:$A&amp;LEFT($B:$B,10),'R2P2_GENERATEDINPUT'!$C:$G,5,FALSE)</f>
        <v>7</v>
      </c>
      <c r="N199">
        <f>VLOOKUP($A:$A&amp;LEFT($B:$B,10),'R2P2_GENERATEDINPUT'!$C:$G,3,FALSE)</f>
        <v>0.8</v>
      </c>
    </row>
    <row r="200" spans="1:14" x14ac:dyDescent="0.25">
      <c r="A200" t="str">
        <f>'R2_Judge'!AF:AF</f>
        <v>3FE7TXL1LJJ0DDL8WULAEB67V3C2QM</v>
      </c>
      <c r="B200" t="str">
        <f>'R2_Judge'!AG:AG</f>
        <v>It's ok. You'll find someone else then you wont even have to worry about it.</v>
      </c>
      <c r="C200" t="str">
        <f>'R2_Judge'!P:P</f>
        <v>AKXY2ATEM5DC2</v>
      </c>
      <c r="D200" t="str">
        <f>'R2_Judge'!AL:AL</f>
        <v>male</v>
      </c>
      <c r="E200" t="str">
        <f>'R2_Judge'!AM:AM</f>
        <v>native</v>
      </c>
      <c r="F200" t="str">
        <f>'R2_Judge'!AH:AH</f>
        <v>36-45</v>
      </c>
      <c r="G200" t="str">
        <f>'R2_Judge'!AJ:AJ</f>
        <v>moderately</v>
      </c>
      <c r="H200" t="str">
        <f>VLOOKUP($A:$A,'R2P1_ACCEPTEDOUTPUT'!$O:$BK,2,FALSE)</f>
        <v>A2CHDWKAYZ3P3E</v>
      </c>
      <c r="I200" t="str">
        <f>VLOOKUP($A:$A,'R2P1_ACCEPTEDOUTPUT'!$O:$BK,26,FALSE)</f>
        <v>male</v>
      </c>
      <c r="J200" t="str">
        <f>VLOOKUP($A:$A,'R2P1_ACCEPTEDOUTPUT'!$O:$BK,28,FALSE)</f>
        <v>native</v>
      </c>
      <c r="K200" t="str">
        <f>VLOOKUP($A:$A,'R2P1_ACCEPTEDOUTPUT'!$O:$BK,19,FALSE)</f>
        <v>26-35</v>
      </c>
      <c r="L200">
        <f>VLOOKUP($A:$A&amp;LEFT($B:$B,10),'R2P2_GENERATEDINPUT'!$C:$G,4,FALSE)</f>
        <v>1</v>
      </c>
      <c r="M200">
        <f>VLOOKUP($A:$A&amp;LEFT($B:$B,10),'R2P2_GENERATEDINPUT'!$C:$G,5,FALSE)</f>
        <v>5</v>
      </c>
      <c r="N200">
        <f>VLOOKUP($A:$A&amp;LEFT($B:$B,10),'R2P2_GENERATEDINPUT'!$C:$G,3,FALSE)</f>
        <v>0.9</v>
      </c>
    </row>
    <row r="201" spans="1:14" x14ac:dyDescent="0.25">
      <c r="A201" t="str">
        <f>'R2_Judge'!AF:AF</f>
        <v>3FE7TXL1LJJ0DDL8WULAEB67V3C2QM</v>
      </c>
      <c r="B201" t="str">
        <f>'R2_Judge'!AG:AG</f>
        <v>It's ok. You'll find someone else then you wont even have to worry about it.</v>
      </c>
      <c r="C201" t="str">
        <f>'R2_Judge'!P:P</f>
        <v>A1B69371M90Z4X</v>
      </c>
      <c r="D201" t="str">
        <f>'R2_Judge'!AL:AL</f>
        <v>male</v>
      </c>
      <c r="E201" t="str">
        <f>'R2_Judge'!AM:AM</f>
        <v>native</v>
      </c>
      <c r="F201" t="str">
        <f>'R2_Judge'!AH:AH</f>
        <v>56-65</v>
      </c>
      <c r="G201" t="str">
        <f>'R2_Judge'!AJ:AJ</f>
        <v>none</v>
      </c>
      <c r="H201" t="str">
        <f>VLOOKUP($A:$A,'R2P1_ACCEPTEDOUTPUT'!$O:$BK,2,FALSE)</f>
        <v>A2CHDWKAYZ3P3E</v>
      </c>
      <c r="I201" t="str">
        <f>VLOOKUP($A:$A,'R2P1_ACCEPTEDOUTPUT'!$O:$BK,26,FALSE)</f>
        <v>male</v>
      </c>
      <c r="J201" t="str">
        <f>VLOOKUP($A:$A,'R2P1_ACCEPTEDOUTPUT'!$O:$BK,28,FALSE)</f>
        <v>native</v>
      </c>
      <c r="K201" t="str">
        <f>VLOOKUP($A:$A,'R2P1_ACCEPTEDOUTPUT'!$O:$BK,19,FALSE)</f>
        <v>26-35</v>
      </c>
      <c r="L201">
        <f>VLOOKUP($A:$A&amp;LEFT($B:$B,10),'R2P2_GENERATEDINPUT'!$C:$G,4,FALSE)</f>
        <v>1</v>
      </c>
      <c r="M201">
        <f>VLOOKUP($A:$A&amp;LEFT($B:$B,10),'R2P2_GENERATEDINPUT'!$C:$G,5,FALSE)</f>
        <v>5</v>
      </c>
      <c r="N201">
        <f>VLOOKUP($A:$A&amp;LEFT($B:$B,10),'R2P2_GENERATEDINPUT'!$C:$G,3,FALSE)</f>
        <v>0.9</v>
      </c>
    </row>
    <row r="202" spans="1:14" x14ac:dyDescent="0.25">
      <c r="A202" t="str">
        <f>'R2_Judge'!AF:AF</f>
        <v>3FE7TXL1LJJ0DDL8WULAEB67V3C2QM</v>
      </c>
      <c r="B202" t="str">
        <f>'R2_Judge'!AG:AG</f>
        <v>It's ok. You'll find someone else then you wont even have to worry about it.</v>
      </c>
      <c r="C202" t="str">
        <f>'R2_Judge'!P:P</f>
        <v>ACDX50KGPE97I</v>
      </c>
      <c r="D202" t="str">
        <f>'R2_Judge'!AL:AL</f>
        <v>male</v>
      </c>
      <c r="E202" t="str">
        <f>'R2_Judge'!AM:AM</f>
        <v>native</v>
      </c>
      <c r="F202" t="str">
        <f>'R2_Judge'!AH:AH</f>
        <v>26-35</v>
      </c>
      <c r="G202" t="str">
        <f>'R2_Judge'!AJ:AJ</f>
        <v>moderately</v>
      </c>
      <c r="H202" t="str">
        <f>VLOOKUP($A:$A,'R2P1_ACCEPTEDOUTPUT'!$O:$BK,2,FALSE)</f>
        <v>A2CHDWKAYZ3P3E</v>
      </c>
      <c r="I202" t="str">
        <f>VLOOKUP($A:$A,'R2P1_ACCEPTEDOUTPUT'!$O:$BK,26,FALSE)</f>
        <v>male</v>
      </c>
      <c r="J202" t="str">
        <f>VLOOKUP($A:$A,'R2P1_ACCEPTEDOUTPUT'!$O:$BK,28,FALSE)</f>
        <v>native</v>
      </c>
      <c r="K202" t="str">
        <f>VLOOKUP($A:$A,'R2P1_ACCEPTEDOUTPUT'!$O:$BK,19,FALSE)</f>
        <v>26-35</v>
      </c>
      <c r="L202">
        <f>VLOOKUP($A:$A&amp;LEFT($B:$B,10),'R2P2_GENERATEDINPUT'!$C:$G,4,FALSE)</f>
        <v>1</v>
      </c>
      <c r="M202">
        <f>VLOOKUP($A:$A&amp;LEFT($B:$B,10),'R2P2_GENERATEDINPUT'!$C:$G,5,FALSE)</f>
        <v>5</v>
      </c>
      <c r="N202">
        <f>VLOOKUP($A:$A&amp;LEFT($B:$B,10),'R2P2_GENERATEDINPUT'!$C:$G,3,FALSE)</f>
        <v>0.9</v>
      </c>
    </row>
    <row r="203" spans="1:14" x14ac:dyDescent="0.25">
      <c r="A203" t="str">
        <f>'R2_Judge'!AF:AF</f>
        <v>3TE3O8573140PE0899AAJ1GCRPE2RN</v>
      </c>
      <c r="B203" t="str">
        <f>'R2_Judge'!AG:AG</f>
        <v>You are not help at all.  Guess I'll uber.</v>
      </c>
      <c r="C203" t="str">
        <f>'R2_Judge'!P:P</f>
        <v>A3PJ51GS2AKBO6</v>
      </c>
      <c r="D203" t="str">
        <f>'R2_Judge'!AL:AL</f>
        <v>male</v>
      </c>
      <c r="E203" t="str">
        <f>'R2_Judge'!AM:AM</f>
        <v>native</v>
      </c>
      <c r="F203" t="str">
        <f>'R2_Judge'!AH:AH</f>
        <v>26-35</v>
      </c>
      <c r="G203" t="str">
        <f>'R2_Judge'!AJ:AJ</f>
        <v>none</v>
      </c>
      <c r="H203" t="str">
        <f>VLOOKUP($A:$A,'R2P1_ACCEPTEDOUTPUT'!$O:$BK,2,FALSE)</f>
        <v>A1USR9JCAMDGM3</v>
      </c>
      <c r="I203" t="str">
        <f>VLOOKUP($A:$A,'R2P1_ACCEPTEDOUTPUT'!$O:$BK,26,FALSE)</f>
        <v>other</v>
      </c>
      <c r="J203" t="str">
        <f>VLOOKUP($A:$A,'R2P1_ACCEPTEDOUTPUT'!$O:$BK,28,FALSE)</f>
        <v>native</v>
      </c>
      <c r="K203" t="str">
        <f>VLOOKUP($A:$A,'R2P1_ACCEPTEDOUTPUT'!$O:$BK,19,FALSE)</f>
        <v>26-35</v>
      </c>
      <c r="L203">
        <f>VLOOKUP($A:$A&amp;LEFT($B:$B,10),'R2P2_GENERATEDINPUT'!$C:$G,4,FALSE)</f>
        <v>0</v>
      </c>
      <c r="M203">
        <f>VLOOKUP($A:$A&amp;LEFT($B:$B,10),'R2P2_GENERATEDINPUT'!$C:$G,5,FALSE)</f>
        <v>8</v>
      </c>
      <c r="N203">
        <f>VLOOKUP($A:$A&amp;LEFT($B:$B,10),'R2P2_GENERATEDINPUT'!$C:$G,3,FALSE)</f>
        <v>0.8</v>
      </c>
    </row>
    <row r="204" spans="1:14" x14ac:dyDescent="0.25">
      <c r="A204" t="str">
        <f>'R2_Judge'!AF:AF</f>
        <v>3TE3O8573140PE0899AAJ1GCRPE2RN</v>
      </c>
      <c r="B204" t="str">
        <f>'R2_Judge'!AG:AG</f>
        <v>You are not help at all.  Guess I'll uber.</v>
      </c>
      <c r="C204" t="str">
        <f>'R2_Judge'!P:P</f>
        <v>A3QZMGTVA4VO44</v>
      </c>
      <c r="D204" t="str">
        <f>'R2_Judge'!AL:AL</f>
        <v>male</v>
      </c>
      <c r="E204" t="str">
        <f>'R2_Judge'!AM:AM</f>
        <v>native</v>
      </c>
      <c r="F204" t="str">
        <f>'R2_Judge'!AH:AH</f>
        <v>36-45</v>
      </c>
      <c r="G204" t="str">
        <f>'R2_Judge'!AJ:AJ</f>
        <v>none</v>
      </c>
      <c r="H204" t="str">
        <f>VLOOKUP($A:$A,'R2P1_ACCEPTEDOUTPUT'!$O:$BK,2,FALSE)</f>
        <v>A1USR9JCAMDGM3</v>
      </c>
      <c r="I204" t="str">
        <f>VLOOKUP($A:$A,'R2P1_ACCEPTEDOUTPUT'!$O:$BK,26,FALSE)</f>
        <v>other</v>
      </c>
      <c r="J204" t="str">
        <f>VLOOKUP($A:$A,'R2P1_ACCEPTEDOUTPUT'!$O:$BK,28,FALSE)</f>
        <v>native</v>
      </c>
      <c r="K204" t="str">
        <f>VLOOKUP($A:$A,'R2P1_ACCEPTEDOUTPUT'!$O:$BK,19,FALSE)</f>
        <v>26-35</v>
      </c>
      <c r="L204">
        <f>VLOOKUP($A:$A&amp;LEFT($B:$B,10),'R2P2_GENERATEDINPUT'!$C:$G,4,FALSE)</f>
        <v>0</v>
      </c>
      <c r="M204">
        <f>VLOOKUP($A:$A&amp;LEFT($B:$B,10),'R2P2_GENERATEDINPUT'!$C:$G,5,FALSE)</f>
        <v>8</v>
      </c>
      <c r="N204">
        <f>VLOOKUP($A:$A&amp;LEFT($B:$B,10),'R2P2_GENERATEDINPUT'!$C:$G,3,FALSE)</f>
        <v>0.8</v>
      </c>
    </row>
    <row r="205" spans="1:14" x14ac:dyDescent="0.25">
      <c r="A205" t="str">
        <f>'R2_Judge'!AF:AF</f>
        <v>3TE3O8573140PE0899AAJ1GCRPE2RN</v>
      </c>
      <c r="B205" t="str">
        <f>'R2_Judge'!AG:AG</f>
        <v>You are not help at all.  Guess I'll uber.</v>
      </c>
      <c r="C205" t="str">
        <f>'R2_Judge'!P:P</f>
        <v>AJUL5E52QS2P5</v>
      </c>
      <c r="D205" t="str">
        <f>'R2_Judge'!AL:AL</f>
        <v>male</v>
      </c>
      <c r="E205" t="str">
        <f>'R2_Judge'!AM:AM</f>
        <v>profession</v>
      </c>
      <c r="F205" t="str">
        <f>'R2_Judge'!AH:AH</f>
        <v>18-25</v>
      </c>
      <c r="G205" t="str">
        <f>'R2_Judge'!AJ:AJ</f>
        <v>slightly</v>
      </c>
      <c r="H205" t="str">
        <f>VLOOKUP($A:$A,'R2P1_ACCEPTEDOUTPUT'!$O:$BK,2,FALSE)</f>
        <v>A1USR9JCAMDGM3</v>
      </c>
      <c r="I205" t="str">
        <f>VLOOKUP($A:$A,'R2P1_ACCEPTEDOUTPUT'!$O:$BK,26,FALSE)</f>
        <v>other</v>
      </c>
      <c r="J205" t="str">
        <f>VLOOKUP($A:$A,'R2P1_ACCEPTEDOUTPUT'!$O:$BK,28,FALSE)</f>
        <v>native</v>
      </c>
      <c r="K205" t="str">
        <f>VLOOKUP($A:$A,'R2P1_ACCEPTEDOUTPUT'!$O:$BK,19,FALSE)</f>
        <v>26-35</v>
      </c>
      <c r="L205">
        <f>VLOOKUP($A:$A&amp;LEFT($B:$B,10),'R2P2_GENERATEDINPUT'!$C:$G,4,FALSE)</f>
        <v>0</v>
      </c>
      <c r="M205">
        <f>VLOOKUP($A:$A&amp;LEFT($B:$B,10),'R2P2_GENERATEDINPUT'!$C:$G,5,FALSE)</f>
        <v>8</v>
      </c>
      <c r="N205">
        <f>VLOOKUP($A:$A&amp;LEFT($B:$B,10),'R2P2_GENERATEDINPUT'!$C:$G,3,FALSE)</f>
        <v>0.8</v>
      </c>
    </row>
    <row r="206" spans="1:14" x14ac:dyDescent="0.25">
      <c r="A206" t="str">
        <f>'R2_Judge'!AF:AF</f>
        <v>3FE7TXL1LJJ0DDL8WULAEB67V3C2QM</v>
      </c>
      <c r="B206" t="str">
        <f>'R2_Judge'!AG:AG</f>
        <v>I wasn't saying any of this to upset you.</v>
      </c>
      <c r="C206" t="str">
        <f>'R2_Judge'!P:P</f>
        <v>A19CKDMMK8Z6QC</v>
      </c>
      <c r="D206" t="str">
        <f>'R2_Judge'!AL:AL</f>
        <v>male</v>
      </c>
      <c r="E206" t="str">
        <f>'R2_Judge'!AM:AM</f>
        <v>native</v>
      </c>
      <c r="F206" t="str">
        <f>'R2_Judge'!AH:AH</f>
        <v>18-25</v>
      </c>
      <c r="G206" t="str">
        <f>'R2_Judge'!AJ:AJ</f>
        <v>moderately</v>
      </c>
      <c r="H206" t="str">
        <f>VLOOKUP($A:$A,'R2P1_ACCEPTEDOUTPUT'!$O:$BK,2,FALSE)</f>
        <v>A2CHDWKAYZ3P3E</v>
      </c>
      <c r="I206" t="str">
        <f>VLOOKUP($A:$A,'R2P1_ACCEPTEDOUTPUT'!$O:$BK,26,FALSE)</f>
        <v>male</v>
      </c>
      <c r="J206" t="str">
        <f>VLOOKUP($A:$A,'R2P1_ACCEPTEDOUTPUT'!$O:$BK,28,FALSE)</f>
        <v>native</v>
      </c>
      <c r="K206" t="str">
        <f>VLOOKUP($A:$A,'R2P1_ACCEPTEDOUTPUT'!$O:$BK,19,FALSE)</f>
        <v>26-35</v>
      </c>
      <c r="L206">
        <f>VLOOKUP($A:$A&amp;LEFT($B:$B,10),'R2P2_GENERATEDINPUT'!$C:$G,4,FALSE)</f>
        <v>1</v>
      </c>
      <c r="M206">
        <f>VLOOKUP($A:$A&amp;LEFT($B:$B,10),'R2P2_GENERATEDINPUT'!$C:$G,5,FALSE)</f>
        <v>6</v>
      </c>
      <c r="N206">
        <f>VLOOKUP($A:$A&amp;LEFT($B:$B,10),'R2P2_GENERATEDINPUT'!$C:$G,3,FALSE)</f>
        <v>0.9</v>
      </c>
    </row>
    <row r="207" spans="1:14" x14ac:dyDescent="0.25">
      <c r="A207" t="str">
        <f>'R2_Judge'!AF:AF</f>
        <v>3FE7TXL1LJJ0DDL8WULAEB67V3C2QM</v>
      </c>
      <c r="B207" t="str">
        <f>'R2_Judge'!AG:AG</f>
        <v>I wasn't saying any of this to upset you.</v>
      </c>
      <c r="C207" t="str">
        <f>'R2_Judge'!P:P</f>
        <v>A3PJ51GS2AKBO6</v>
      </c>
      <c r="D207" t="str">
        <f>'R2_Judge'!AL:AL</f>
        <v>male</v>
      </c>
      <c r="E207" t="str">
        <f>'R2_Judge'!AM:AM</f>
        <v>native</v>
      </c>
      <c r="F207" t="str">
        <f>'R2_Judge'!AH:AH</f>
        <v>26-35</v>
      </c>
      <c r="G207" t="str">
        <f>'R2_Judge'!AJ:AJ</f>
        <v>moderately</v>
      </c>
      <c r="H207" t="str">
        <f>VLOOKUP($A:$A,'R2P1_ACCEPTEDOUTPUT'!$O:$BK,2,FALSE)</f>
        <v>A2CHDWKAYZ3P3E</v>
      </c>
      <c r="I207" t="str">
        <f>VLOOKUP($A:$A,'R2P1_ACCEPTEDOUTPUT'!$O:$BK,26,FALSE)</f>
        <v>male</v>
      </c>
      <c r="J207" t="str">
        <f>VLOOKUP($A:$A,'R2P1_ACCEPTEDOUTPUT'!$O:$BK,28,FALSE)</f>
        <v>native</v>
      </c>
      <c r="K207" t="str">
        <f>VLOOKUP($A:$A,'R2P1_ACCEPTEDOUTPUT'!$O:$BK,19,FALSE)</f>
        <v>26-35</v>
      </c>
      <c r="L207">
        <f>VLOOKUP($A:$A&amp;LEFT($B:$B,10),'R2P2_GENERATEDINPUT'!$C:$G,4,FALSE)</f>
        <v>1</v>
      </c>
      <c r="M207">
        <f>VLOOKUP($A:$A&amp;LEFT($B:$B,10),'R2P2_GENERATEDINPUT'!$C:$G,5,FALSE)</f>
        <v>6</v>
      </c>
      <c r="N207">
        <f>VLOOKUP($A:$A&amp;LEFT($B:$B,10),'R2P2_GENERATEDINPUT'!$C:$G,3,FALSE)</f>
        <v>0.9</v>
      </c>
    </row>
    <row r="208" spans="1:14" x14ac:dyDescent="0.25">
      <c r="A208" t="str">
        <f>'R2_Judge'!AF:AF</f>
        <v>3FE7TXL1LJJ0DDL8WULAEB67V3C2QM</v>
      </c>
      <c r="B208" t="str">
        <f>'R2_Judge'!AG:AG</f>
        <v>I wasn't saying any of this to upset you.</v>
      </c>
      <c r="C208" t="str">
        <f>'R2_Judge'!P:P</f>
        <v>A39PQOGN8NIWNA</v>
      </c>
      <c r="D208" t="str">
        <f>'R2_Judge'!AL:AL</f>
        <v>male</v>
      </c>
      <c r="E208" t="str">
        <f>'R2_Judge'!AM:AM</f>
        <v>profession</v>
      </c>
      <c r="F208" t="str">
        <f>'R2_Judge'!AH:AH</f>
        <v>26-35</v>
      </c>
      <c r="G208" t="str">
        <f>'R2_Judge'!AJ:AJ</f>
        <v>very</v>
      </c>
      <c r="H208" t="str">
        <f>VLOOKUP($A:$A,'R2P1_ACCEPTEDOUTPUT'!$O:$BK,2,FALSE)</f>
        <v>A2CHDWKAYZ3P3E</v>
      </c>
      <c r="I208" t="str">
        <f>VLOOKUP($A:$A,'R2P1_ACCEPTEDOUTPUT'!$O:$BK,26,FALSE)</f>
        <v>male</v>
      </c>
      <c r="J208" t="str">
        <f>VLOOKUP($A:$A,'R2P1_ACCEPTEDOUTPUT'!$O:$BK,28,FALSE)</f>
        <v>native</v>
      </c>
      <c r="K208" t="str">
        <f>VLOOKUP($A:$A,'R2P1_ACCEPTEDOUTPUT'!$O:$BK,19,FALSE)</f>
        <v>26-35</v>
      </c>
      <c r="L208">
        <f>VLOOKUP($A:$A&amp;LEFT($B:$B,10),'R2P2_GENERATEDINPUT'!$C:$G,4,FALSE)</f>
        <v>1</v>
      </c>
      <c r="M208">
        <f>VLOOKUP($A:$A&amp;LEFT($B:$B,10),'R2P2_GENERATEDINPUT'!$C:$G,5,FALSE)</f>
        <v>6</v>
      </c>
      <c r="N208">
        <f>VLOOKUP($A:$A&amp;LEFT($B:$B,10),'R2P2_GENERATEDINPUT'!$C:$G,3,FALSE)</f>
        <v>0.9</v>
      </c>
    </row>
    <row r="209" spans="1:14" x14ac:dyDescent="0.25">
      <c r="A209" t="str">
        <f>'R2_Judge'!AF:AF</f>
        <v>3G5F9DBFOQTWXBK71EIR72BH1E8HVC</v>
      </c>
      <c r="B209" t="str">
        <f>'R2_Judge'!AG:AG</f>
        <v>Don't worry, they won't be</v>
      </c>
      <c r="C209" t="str">
        <f>'R2_Judge'!P:P</f>
        <v>AS7IGPU2RHT6I</v>
      </c>
      <c r="D209" t="str">
        <f>'R2_Judge'!AL:AL</f>
        <v>female</v>
      </c>
      <c r="E209" t="str">
        <f>'R2_Judge'!AM:AM</f>
        <v>native</v>
      </c>
      <c r="F209" t="str">
        <f>'R2_Judge'!AH:AH</f>
        <v>26-35</v>
      </c>
      <c r="G209" t="str">
        <f>'R2_Judge'!AJ:AJ</f>
        <v>extremely</v>
      </c>
      <c r="H209" t="str">
        <f>VLOOKUP($A:$A,'R2P1_ACCEPTEDOUTPUT'!$O:$BK,2,FALSE)</f>
        <v>A1VZSFHTU51JP0</v>
      </c>
      <c r="I209" t="str">
        <f>VLOOKUP($A:$A,'R2P1_ACCEPTEDOUTPUT'!$O:$BK,26,FALSE)</f>
        <v>male</v>
      </c>
      <c r="J209" t="str">
        <f>VLOOKUP($A:$A,'R2P1_ACCEPTEDOUTPUT'!$O:$BK,28,FALSE)</f>
        <v>native</v>
      </c>
      <c r="K209" t="str">
        <f>VLOOKUP($A:$A,'R2P1_ACCEPTEDOUTPUT'!$O:$BK,19,FALSE)</f>
        <v>26-35</v>
      </c>
      <c r="L209">
        <f>VLOOKUP($A:$A&amp;LEFT($B:$B,10),'R2P2_GENERATEDINPUT'!$C:$G,4,FALSE)</f>
        <v>1</v>
      </c>
      <c r="M209">
        <f>VLOOKUP($A:$A&amp;LEFT($B:$B,10),'R2P2_GENERATEDINPUT'!$C:$G,5,FALSE)</f>
        <v>11</v>
      </c>
      <c r="N209">
        <f>VLOOKUP($A:$A&amp;LEFT($B:$B,10),'R2P2_GENERATEDINPUT'!$C:$G,3,FALSE)</f>
        <v>0.8</v>
      </c>
    </row>
    <row r="210" spans="1:14" x14ac:dyDescent="0.25">
      <c r="A210" t="str">
        <f>'R2_Judge'!AF:AF</f>
        <v>3G5F9DBFOQTWXBK71EIR72BH1E8HVC</v>
      </c>
      <c r="B210" t="str">
        <f>'R2_Judge'!AG:AG</f>
        <v>Don't worry, they won't be</v>
      </c>
      <c r="C210" t="str">
        <f>'R2_Judge'!P:P</f>
        <v>A1YSYRDAYFLP0H</v>
      </c>
      <c r="D210" t="str">
        <f>'R2_Judge'!AL:AL</f>
        <v>female</v>
      </c>
      <c r="E210" t="str">
        <f>'R2_Judge'!AM:AM</f>
        <v>native</v>
      </c>
      <c r="F210" t="str">
        <f>'R2_Judge'!AH:AH</f>
        <v>36-45</v>
      </c>
      <c r="G210" t="str">
        <f>'R2_Judge'!AJ:AJ</f>
        <v>moderately</v>
      </c>
      <c r="H210" t="str">
        <f>VLOOKUP($A:$A,'R2P1_ACCEPTEDOUTPUT'!$O:$BK,2,FALSE)</f>
        <v>A1VZSFHTU51JP0</v>
      </c>
      <c r="I210" t="str">
        <f>VLOOKUP($A:$A,'R2P1_ACCEPTEDOUTPUT'!$O:$BK,26,FALSE)</f>
        <v>male</v>
      </c>
      <c r="J210" t="str">
        <f>VLOOKUP($A:$A,'R2P1_ACCEPTEDOUTPUT'!$O:$BK,28,FALSE)</f>
        <v>native</v>
      </c>
      <c r="K210" t="str">
        <f>VLOOKUP($A:$A,'R2P1_ACCEPTEDOUTPUT'!$O:$BK,19,FALSE)</f>
        <v>26-35</v>
      </c>
      <c r="L210">
        <f>VLOOKUP($A:$A&amp;LEFT($B:$B,10),'R2P2_GENERATEDINPUT'!$C:$G,4,FALSE)</f>
        <v>1</v>
      </c>
      <c r="M210">
        <f>VLOOKUP($A:$A&amp;LEFT($B:$B,10),'R2P2_GENERATEDINPUT'!$C:$G,5,FALSE)</f>
        <v>11</v>
      </c>
      <c r="N210">
        <f>VLOOKUP($A:$A&amp;LEFT($B:$B,10),'R2P2_GENERATEDINPUT'!$C:$G,3,FALSE)</f>
        <v>0.8</v>
      </c>
    </row>
    <row r="211" spans="1:14" x14ac:dyDescent="0.25">
      <c r="A211" t="str">
        <f>'R2_Judge'!AF:AF</f>
        <v>3G5F9DBFOQTWXBK71EIR72BH1E8HVC</v>
      </c>
      <c r="B211" t="str">
        <f>'R2_Judge'!AG:AG</f>
        <v>Don't worry, they won't be</v>
      </c>
      <c r="C211" t="str">
        <f>'R2_Judge'!P:P</f>
        <v>APEB5ERGCYP6D</v>
      </c>
      <c r="D211" t="str">
        <f>'R2_Judge'!AL:AL</f>
        <v>male</v>
      </c>
      <c r="E211" t="str">
        <f>'R2_Judge'!AM:AM</f>
        <v>profession</v>
      </c>
      <c r="F211" t="str">
        <f>'R2_Judge'!AH:AH</f>
        <v>26-35</v>
      </c>
      <c r="G211" t="str">
        <f>'R2_Judge'!AJ:AJ</f>
        <v>moderately</v>
      </c>
      <c r="H211" t="str">
        <f>VLOOKUP($A:$A,'R2P1_ACCEPTEDOUTPUT'!$O:$BK,2,FALSE)</f>
        <v>A1VZSFHTU51JP0</v>
      </c>
      <c r="I211" t="str">
        <f>VLOOKUP($A:$A,'R2P1_ACCEPTEDOUTPUT'!$O:$BK,26,FALSE)</f>
        <v>male</v>
      </c>
      <c r="J211" t="str">
        <f>VLOOKUP($A:$A,'R2P1_ACCEPTEDOUTPUT'!$O:$BK,28,FALSE)</f>
        <v>native</v>
      </c>
      <c r="K211" t="str">
        <f>VLOOKUP($A:$A,'R2P1_ACCEPTEDOUTPUT'!$O:$BK,19,FALSE)</f>
        <v>26-35</v>
      </c>
      <c r="L211">
        <f>VLOOKUP($A:$A&amp;LEFT($B:$B,10),'R2P2_GENERATEDINPUT'!$C:$G,4,FALSE)</f>
        <v>1</v>
      </c>
      <c r="M211">
        <f>VLOOKUP($A:$A&amp;LEFT($B:$B,10),'R2P2_GENERATEDINPUT'!$C:$G,5,FALSE)</f>
        <v>11</v>
      </c>
      <c r="N211">
        <f>VLOOKUP($A:$A&amp;LEFT($B:$B,10),'R2P2_GENERATEDINPUT'!$C:$G,3,FALSE)</f>
        <v>0.8</v>
      </c>
    </row>
    <row r="212" spans="1:14" x14ac:dyDescent="0.25">
      <c r="A212" t="str">
        <f>'R2_Judge'!AF:AF</f>
        <v>3TE3O8573140PE0899AAJ1GCRPE2RN</v>
      </c>
      <c r="B212" t="str">
        <f>'R2_Judge'!AG:AG</f>
        <v>What's up?  I'm here to help.</v>
      </c>
      <c r="C212" t="str">
        <f>'R2_Judge'!P:P</f>
        <v>AHLS6AZ1VTNH7</v>
      </c>
      <c r="D212" t="str">
        <f>'R2_Judge'!AL:AL</f>
        <v>male</v>
      </c>
      <c r="E212" t="str">
        <f>'R2_Judge'!AM:AM</f>
        <v>native</v>
      </c>
      <c r="F212" t="str">
        <f>'R2_Judge'!AH:AH</f>
        <v>26-35</v>
      </c>
      <c r="G212" t="str">
        <f>'R2_Judge'!AJ:AJ</f>
        <v>very</v>
      </c>
      <c r="H212" t="str">
        <f>VLOOKUP($A:$A,'R2P1_ACCEPTEDOUTPUT'!$O:$BK,2,FALSE)</f>
        <v>A1USR9JCAMDGM3</v>
      </c>
      <c r="I212" t="str">
        <f>VLOOKUP($A:$A,'R2P1_ACCEPTEDOUTPUT'!$O:$BK,26,FALSE)</f>
        <v>other</v>
      </c>
      <c r="J212" t="str">
        <f>VLOOKUP($A:$A,'R2P1_ACCEPTEDOUTPUT'!$O:$BK,28,FALSE)</f>
        <v>native</v>
      </c>
      <c r="K212" t="str">
        <f>VLOOKUP($A:$A,'R2P1_ACCEPTEDOUTPUT'!$O:$BK,19,FALSE)</f>
        <v>26-35</v>
      </c>
      <c r="L212">
        <f>VLOOKUP($A:$A&amp;LEFT($B:$B,10),'R2P2_GENERATEDINPUT'!$C:$G,4,FALSE)</f>
        <v>0</v>
      </c>
      <c r="M212">
        <f>VLOOKUP($A:$A&amp;LEFT($B:$B,10),'R2P2_GENERATEDINPUT'!$C:$G,5,FALSE)</f>
        <v>9</v>
      </c>
      <c r="N212">
        <f>VLOOKUP($A:$A&amp;LEFT($B:$B,10),'R2P2_GENERATEDINPUT'!$C:$G,3,FALSE)</f>
        <v>0.8</v>
      </c>
    </row>
    <row r="213" spans="1:14" x14ac:dyDescent="0.25">
      <c r="A213" t="str">
        <f>'R2_Judge'!AF:AF</f>
        <v>3TE3O8573140PE0899AAJ1GCRPE2RN</v>
      </c>
      <c r="B213" t="str">
        <f>'R2_Judge'!AG:AG</f>
        <v>What's up?  I'm here to help.</v>
      </c>
      <c r="C213" t="str">
        <f>'R2_Judge'!P:P</f>
        <v>A1V9MN88VQ1LEB</v>
      </c>
      <c r="D213" t="str">
        <f>'R2_Judge'!AL:AL</f>
        <v>male</v>
      </c>
      <c r="E213" t="str">
        <f>'R2_Judge'!AM:AM</f>
        <v>profession</v>
      </c>
      <c r="F213" t="str">
        <f>'R2_Judge'!AH:AH</f>
        <v>26-35</v>
      </c>
      <c r="G213" t="str">
        <f>'R2_Judge'!AJ:AJ</f>
        <v>extremely</v>
      </c>
      <c r="H213" t="str">
        <f>VLOOKUP($A:$A,'R2P1_ACCEPTEDOUTPUT'!$O:$BK,2,FALSE)</f>
        <v>A1USR9JCAMDGM3</v>
      </c>
      <c r="I213" t="str">
        <f>VLOOKUP($A:$A,'R2P1_ACCEPTEDOUTPUT'!$O:$BK,26,FALSE)</f>
        <v>other</v>
      </c>
      <c r="J213" t="str">
        <f>VLOOKUP($A:$A,'R2P1_ACCEPTEDOUTPUT'!$O:$BK,28,FALSE)</f>
        <v>native</v>
      </c>
      <c r="K213" t="str">
        <f>VLOOKUP($A:$A,'R2P1_ACCEPTEDOUTPUT'!$O:$BK,19,FALSE)</f>
        <v>26-35</v>
      </c>
      <c r="L213">
        <f>VLOOKUP($A:$A&amp;LEFT($B:$B,10),'R2P2_GENERATEDINPUT'!$C:$G,4,FALSE)</f>
        <v>0</v>
      </c>
      <c r="M213">
        <f>VLOOKUP($A:$A&amp;LEFT($B:$B,10),'R2P2_GENERATEDINPUT'!$C:$G,5,FALSE)</f>
        <v>9</v>
      </c>
      <c r="N213">
        <f>VLOOKUP($A:$A&amp;LEFT($B:$B,10),'R2P2_GENERATEDINPUT'!$C:$G,3,FALSE)</f>
        <v>0.8</v>
      </c>
    </row>
    <row r="214" spans="1:14" x14ac:dyDescent="0.25">
      <c r="A214" t="str">
        <f>'R2_Judge'!AF:AF</f>
        <v>3TE3O8573140PE0899AAJ1GCRPE2RN</v>
      </c>
      <c r="B214" t="str">
        <f>'R2_Judge'!AG:AG</f>
        <v>What's up?  I'm here to help.</v>
      </c>
      <c r="C214" t="str">
        <f>'R2_Judge'!P:P</f>
        <v>APEB5ERGCYP6D</v>
      </c>
      <c r="D214" t="str">
        <f>'R2_Judge'!AL:AL</f>
        <v>male</v>
      </c>
      <c r="E214" t="str">
        <f>'R2_Judge'!AM:AM</f>
        <v>profession</v>
      </c>
      <c r="F214" t="str">
        <f>'R2_Judge'!AH:AH</f>
        <v>26-35</v>
      </c>
      <c r="G214" t="str">
        <f>'R2_Judge'!AJ:AJ</f>
        <v>moderately</v>
      </c>
      <c r="H214" t="str">
        <f>VLOOKUP($A:$A,'R2P1_ACCEPTEDOUTPUT'!$O:$BK,2,FALSE)</f>
        <v>A1USR9JCAMDGM3</v>
      </c>
      <c r="I214" t="str">
        <f>VLOOKUP($A:$A,'R2P1_ACCEPTEDOUTPUT'!$O:$BK,26,FALSE)</f>
        <v>other</v>
      </c>
      <c r="J214" t="str">
        <f>VLOOKUP($A:$A,'R2P1_ACCEPTEDOUTPUT'!$O:$BK,28,FALSE)</f>
        <v>native</v>
      </c>
      <c r="K214" t="str">
        <f>VLOOKUP($A:$A,'R2P1_ACCEPTEDOUTPUT'!$O:$BK,19,FALSE)</f>
        <v>26-35</v>
      </c>
      <c r="L214">
        <f>VLOOKUP($A:$A&amp;LEFT($B:$B,10),'R2P2_GENERATEDINPUT'!$C:$G,4,FALSE)</f>
        <v>0</v>
      </c>
      <c r="M214">
        <f>VLOOKUP($A:$A&amp;LEFT($B:$B,10),'R2P2_GENERATEDINPUT'!$C:$G,5,FALSE)</f>
        <v>9</v>
      </c>
      <c r="N214">
        <f>VLOOKUP($A:$A&amp;LEFT($B:$B,10),'R2P2_GENERATEDINPUT'!$C:$G,3,FALSE)</f>
        <v>0.8</v>
      </c>
    </row>
    <row r="215" spans="1:14" x14ac:dyDescent="0.25">
      <c r="A215" t="str">
        <f>'R2_Judge'!AF:AF</f>
        <v>3G5F9DBFOQTWXBK71EIR72BH1E8HVC</v>
      </c>
      <c r="B215" t="str">
        <f>'R2_Judge'!AG:AG</f>
        <v>Yeah, I'm fine. I just have been anti-social recently.</v>
      </c>
      <c r="C215" t="str">
        <f>'R2_Judge'!P:P</f>
        <v>A2T5DC2TXEEMBV</v>
      </c>
      <c r="D215" t="str">
        <f>'R2_Judge'!AL:AL</f>
        <v>male</v>
      </c>
      <c r="E215" t="str">
        <f>'R2_Judge'!AM:AM</f>
        <v>profession</v>
      </c>
      <c r="F215" t="str">
        <f>'R2_Judge'!AH:AH</f>
        <v>18-25</v>
      </c>
      <c r="G215" t="str">
        <f>'R2_Judge'!AJ:AJ</f>
        <v>moderately</v>
      </c>
      <c r="H215" t="str">
        <f>VLOOKUP($A:$A,'R2P1_ACCEPTEDOUTPUT'!$O:$BK,2,FALSE)</f>
        <v>A1VZSFHTU51JP0</v>
      </c>
      <c r="I215" t="str">
        <f>VLOOKUP($A:$A,'R2P1_ACCEPTEDOUTPUT'!$O:$BK,26,FALSE)</f>
        <v>male</v>
      </c>
      <c r="J215" t="str">
        <f>VLOOKUP($A:$A,'R2P1_ACCEPTEDOUTPUT'!$O:$BK,28,FALSE)</f>
        <v>native</v>
      </c>
      <c r="K215" t="str">
        <f>VLOOKUP($A:$A,'R2P1_ACCEPTEDOUTPUT'!$O:$BK,19,FALSE)</f>
        <v>26-35</v>
      </c>
      <c r="L215">
        <f>VLOOKUP($A:$A&amp;LEFT($B:$B,10),'R2P2_GENERATEDINPUT'!$C:$G,4,FALSE)</f>
        <v>0</v>
      </c>
      <c r="M215">
        <f>VLOOKUP($A:$A&amp;LEFT($B:$B,10),'R2P2_GENERATEDINPUT'!$C:$G,5,FALSE)</f>
        <v>12</v>
      </c>
      <c r="N215">
        <f>VLOOKUP($A:$A&amp;LEFT($B:$B,10),'R2P2_GENERATEDINPUT'!$C:$G,3,FALSE)</f>
        <v>0.8</v>
      </c>
    </row>
    <row r="216" spans="1:14" x14ac:dyDescent="0.25">
      <c r="A216" t="str">
        <f>'R2_Judge'!AF:AF</f>
        <v>3G5F9DBFOQTWXBK71EIR72BH1E8HVC</v>
      </c>
      <c r="B216" t="str">
        <f>'R2_Judge'!AG:AG</f>
        <v>Yeah, I'm fine. I just have been anti-social recently.</v>
      </c>
      <c r="C216" t="str">
        <f>'R2_Judge'!P:P</f>
        <v>A3PJ51GS2AKBO6</v>
      </c>
      <c r="D216" t="str">
        <f>'R2_Judge'!AL:AL</f>
        <v>male</v>
      </c>
      <c r="E216" t="str">
        <f>'R2_Judge'!AM:AM</f>
        <v>native</v>
      </c>
      <c r="F216" t="str">
        <f>'R2_Judge'!AH:AH</f>
        <v>26-35</v>
      </c>
      <c r="G216" t="str">
        <f>'R2_Judge'!AJ:AJ</f>
        <v>moderately</v>
      </c>
      <c r="H216" t="str">
        <f>VLOOKUP($A:$A,'R2P1_ACCEPTEDOUTPUT'!$O:$BK,2,FALSE)</f>
        <v>A1VZSFHTU51JP0</v>
      </c>
      <c r="I216" t="str">
        <f>VLOOKUP($A:$A,'R2P1_ACCEPTEDOUTPUT'!$O:$BK,26,FALSE)</f>
        <v>male</v>
      </c>
      <c r="J216" t="str">
        <f>VLOOKUP($A:$A,'R2P1_ACCEPTEDOUTPUT'!$O:$BK,28,FALSE)</f>
        <v>native</v>
      </c>
      <c r="K216" t="str">
        <f>VLOOKUP($A:$A,'R2P1_ACCEPTEDOUTPUT'!$O:$BK,19,FALSE)</f>
        <v>26-35</v>
      </c>
      <c r="L216">
        <f>VLOOKUP($A:$A&amp;LEFT($B:$B,10),'R2P2_GENERATEDINPUT'!$C:$G,4,FALSE)</f>
        <v>0</v>
      </c>
      <c r="M216">
        <f>VLOOKUP($A:$A&amp;LEFT($B:$B,10),'R2P2_GENERATEDINPUT'!$C:$G,5,FALSE)</f>
        <v>12</v>
      </c>
      <c r="N216">
        <f>VLOOKUP($A:$A&amp;LEFT($B:$B,10),'R2P2_GENERATEDINPUT'!$C:$G,3,FALSE)</f>
        <v>0.8</v>
      </c>
    </row>
    <row r="217" spans="1:14" x14ac:dyDescent="0.25">
      <c r="A217" t="str">
        <f>'R2_Judge'!AF:AF</f>
        <v>3G5F9DBFOQTWXBK71EIR72BH1E8HVC</v>
      </c>
      <c r="B217" t="str">
        <f>'R2_Judge'!AG:AG</f>
        <v>Yeah, I'm fine. I just have been anti-social recently.</v>
      </c>
      <c r="C217" t="str">
        <f>'R2_Judge'!P:P</f>
        <v>A1YSYRDAYFLP0H</v>
      </c>
      <c r="D217" t="str">
        <f>'R2_Judge'!AL:AL</f>
        <v>female</v>
      </c>
      <c r="E217" t="str">
        <f>'R2_Judge'!AM:AM</f>
        <v>native</v>
      </c>
      <c r="F217" t="str">
        <f>'R2_Judge'!AH:AH</f>
        <v>36-45</v>
      </c>
      <c r="G217" t="str">
        <f>'R2_Judge'!AJ:AJ</f>
        <v>moderately</v>
      </c>
      <c r="H217" t="str">
        <f>VLOOKUP($A:$A,'R2P1_ACCEPTEDOUTPUT'!$O:$BK,2,FALSE)</f>
        <v>A1VZSFHTU51JP0</v>
      </c>
      <c r="I217" t="str">
        <f>VLOOKUP($A:$A,'R2P1_ACCEPTEDOUTPUT'!$O:$BK,26,FALSE)</f>
        <v>male</v>
      </c>
      <c r="J217" t="str">
        <f>VLOOKUP($A:$A,'R2P1_ACCEPTEDOUTPUT'!$O:$BK,28,FALSE)</f>
        <v>native</v>
      </c>
      <c r="K217" t="str">
        <f>VLOOKUP($A:$A,'R2P1_ACCEPTEDOUTPUT'!$O:$BK,19,FALSE)</f>
        <v>26-35</v>
      </c>
      <c r="L217">
        <f>VLOOKUP($A:$A&amp;LEFT($B:$B,10),'R2P2_GENERATEDINPUT'!$C:$G,4,FALSE)</f>
        <v>0</v>
      </c>
      <c r="M217">
        <f>VLOOKUP($A:$A&amp;LEFT($B:$B,10),'R2P2_GENERATEDINPUT'!$C:$G,5,FALSE)</f>
        <v>12</v>
      </c>
      <c r="N217">
        <f>VLOOKUP($A:$A&amp;LEFT($B:$B,10),'R2P2_GENERATEDINPUT'!$C:$G,3,FALSE)</f>
        <v>0.8</v>
      </c>
    </row>
    <row r="218" spans="1:14" x14ac:dyDescent="0.25">
      <c r="A218" t="str">
        <f>'R2_Judge'!AF:AF</f>
        <v>3FE7TXL1LJJ0DDL8WULAEB67V3C2QM</v>
      </c>
      <c r="B218" t="str">
        <f>'R2_Judge'!AG:AG</f>
        <v>I'm glad too. Don't sweat it though.</v>
      </c>
      <c r="C218" t="str">
        <f>'R2_Judge'!P:P</f>
        <v>A37LZCSEEW0L0X</v>
      </c>
      <c r="D218" t="str">
        <f>'R2_Judge'!AL:AL</f>
        <v>male</v>
      </c>
      <c r="E218" t="str">
        <f>'R2_Judge'!AM:AM</f>
        <v>profession</v>
      </c>
      <c r="F218" t="str">
        <f>'R2_Judge'!AH:AH</f>
        <v>26-35</v>
      </c>
      <c r="G218" t="str">
        <f>'R2_Judge'!AJ:AJ</f>
        <v>moderately</v>
      </c>
      <c r="H218" t="str">
        <f>VLOOKUP($A:$A,'R2P1_ACCEPTEDOUTPUT'!$O:$BK,2,FALSE)</f>
        <v>A2CHDWKAYZ3P3E</v>
      </c>
      <c r="I218" t="str">
        <f>VLOOKUP($A:$A,'R2P1_ACCEPTEDOUTPUT'!$O:$BK,26,FALSE)</f>
        <v>male</v>
      </c>
      <c r="J218" t="str">
        <f>VLOOKUP($A:$A,'R2P1_ACCEPTEDOUTPUT'!$O:$BK,28,FALSE)</f>
        <v>native</v>
      </c>
      <c r="K218" t="str">
        <f>VLOOKUP($A:$A,'R2P1_ACCEPTEDOUTPUT'!$O:$BK,19,FALSE)</f>
        <v>26-35</v>
      </c>
      <c r="L218">
        <f>VLOOKUP($A:$A&amp;LEFT($B:$B,10),'R2P2_GENERATEDINPUT'!$C:$G,4,FALSE)</f>
        <v>1</v>
      </c>
      <c r="M218">
        <f>VLOOKUP($A:$A&amp;LEFT($B:$B,10),'R2P2_GENERATEDINPUT'!$C:$G,5,FALSE)</f>
        <v>7</v>
      </c>
      <c r="N218">
        <f>VLOOKUP($A:$A&amp;LEFT($B:$B,10),'R2P2_GENERATEDINPUT'!$C:$G,3,FALSE)</f>
        <v>0.9</v>
      </c>
    </row>
    <row r="219" spans="1:14" x14ac:dyDescent="0.25">
      <c r="A219" t="str">
        <f>'R2_Judge'!AF:AF</f>
        <v>3FE7TXL1LJJ0DDL8WULAEB67V3C2QM</v>
      </c>
      <c r="B219" t="str">
        <f>'R2_Judge'!AG:AG</f>
        <v>I'm glad too. Don't sweat it though.</v>
      </c>
      <c r="C219" t="str">
        <f>'R2_Judge'!P:P</f>
        <v>APEB5ERGCYP6D</v>
      </c>
      <c r="D219" t="str">
        <f>'R2_Judge'!AL:AL</f>
        <v>male</v>
      </c>
      <c r="E219" t="str">
        <f>'R2_Judge'!AM:AM</f>
        <v>profession</v>
      </c>
      <c r="F219" t="str">
        <f>'R2_Judge'!AH:AH</f>
        <v>26-35</v>
      </c>
      <c r="G219" t="str">
        <f>'R2_Judge'!AJ:AJ</f>
        <v>moderately</v>
      </c>
      <c r="H219" t="str">
        <f>VLOOKUP($A:$A,'R2P1_ACCEPTEDOUTPUT'!$O:$BK,2,FALSE)</f>
        <v>A2CHDWKAYZ3P3E</v>
      </c>
      <c r="I219" t="str">
        <f>VLOOKUP($A:$A,'R2P1_ACCEPTEDOUTPUT'!$O:$BK,26,FALSE)</f>
        <v>male</v>
      </c>
      <c r="J219" t="str">
        <f>VLOOKUP($A:$A,'R2P1_ACCEPTEDOUTPUT'!$O:$BK,28,FALSE)</f>
        <v>native</v>
      </c>
      <c r="K219" t="str">
        <f>VLOOKUP($A:$A,'R2P1_ACCEPTEDOUTPUT'!$O:$BK,19,FALSE)</f>
        <v>26-35</v>
      </c>
      <c r="L219">
        <f>VLOOKUP($A:$A&amp;LEFT($B:$B,10),'R2P2_GENERATEDINPUT'!$C:$G,4,FALSE)</f>
        <v>1</v>
      </c>
      <c r="M219">
        <f>VLOOKUP($A:$A&amp;LEFT($B:$B,10),'R2P2_GENERATEDINPUT'!$C:$G,5,FALSE)</f>
        <v>7</v>
      </c>
      <c r="N219">
        <f>VLOOKUP($A:$A&amp;LEFT($B:$B,10),'R2P2_GENERATEDINPUT'!$C:$G,3,FALSE)</f>
        <v>0.9</v>
      </c>
    </row>
    <row r="220" spans="1:14" x14ac:dyDescent="0.25">
      <c r="A220" t="str">
        <f>'R2_Judge'!AF:AF</f>
        <v>3FE7TXL1LJJ0DDL8WULAEB67V3C2QM</v>
      </c>
      <c r="B220" t="str">
        <f>'R2_Judge'!AG:AG</f>
        <v>I'm glad too. Don't sweat it though.</v>
      </c>
      <c r="C220" t="str">
        <f>'R2_Judge'!P:P</f>
        <v>A1MO11EA38FD5Q</v>
      </c>
      <c r="D220" t="str">
        <f>'R2_Judge'!AL:AL</f>
        <v>female</v>
      </c>
      <c r="E220" t="str">
        <f>'R2_Judge'!AM:AM</f>
        <v>profession</v>
      </c>
      <c r="F220" t="str">
        <f>'R2_Judge'!AH:AH</f>
        <v>18-25</v>
      </c>
      <c r="G220" t="str">
        <f>'R2_Judge'!AJ:AJ</f>
        <v>very</v>
      </c>
      <c r="H220" t="str">
        <f>VLOOKUP($A:$A,'R2P1_ACCEPTEDOUTPUT'!$O:$BK,2,FALSE)</f>
        <v>A2CHDWKAYZ3P3E</v>
      </c>
      <c r="I220" t="str">
        <f>VLOOKUP($A:$A,'R2P1_ACCEPTEDOUTPUT'!$O:$BK,26,FALSE)</f>
        <v>male</v>
      </c>
      <c r="J220" t="str">
        <f>VLOOKUP($A:$A,'R2P1_ACCEPTEDOUTPUT'!$O:$BK,28,FALSE)</f>
        <v>native</v>
      </c>
      <c r="K220" t="str">
        <f>VLOOKUP($A:$A,'R2P1_ACCEPTEDOUTPUT'!$O:$BK,19,FALSE)</f>
        <v>26-35</v>
      </c>
      <c r="L220">
        <f>VLOOKUP($A:$A&amp;LEFT($B:$B,10),'R2P2_GENERATEDINPUT'!$C:$G,4,FALSE)</f>
        <v>1</v>
      </c>
      <c r="M220">
        <f>VLOOKUP($A:$A&amp;LEFT($B:$B,10),'R2P2_GENERATEDINPUT'!$C:$G,5,FALSE)</f>
        <v>7</v>
      </c>
      <c r="N220">
        <f>VLOOKUP($A:$A&amp;LEFT($B:$B,10),'R2P2_GENERATEDINPUT'!$C:$G,3,FALSE)</f>
        <v>0.9</v>
      </c>
    </row>
    <row r="221" spans="1:14" x14ac:dyDescent="0.25">
      <c r="A221" t="str">
        <f>'R2_Judge'!AF:AF</f>
        <v>3FE7TXL1LJJ0DDL8WULAEB67V3C2QM</v>
      </c>
      <c r="B221" t="str">
        <f>'R2_Judge'!AG:AG</f>
        <v>Are you upset with me?</v>
      </c>
      <c r="C221" t="str">
        <f>'R2_Judge'!P:P</f>
        <v>AM0WOQRVW5NSI</v>
      </c>
      <c r="D221" t="str">
        <f>'R2_Judge'!AL:AL</f>
        <v>male</v>
      </c>
      <c r="E221" t="str">
        <f>'R2_Judge'!AM:AM</f>
        <v>native</v>
      </c>
      <c r="F221" t="str">
        <f>'R2_Judge'!AH:AH</f>
        <v>36-45</v>
      </c>
      <c r="G221" t="str">
        <f>'R2_Judge'!AJ:AJ</f>
        <v>moderately</v>
      </c>
      <c r="H221" t="str">
        <f>VLOOKUP($A:$A,'R2P1_ACCEPTEDOUTPUT'!$O:$BK,2,FALSE)</f>
        <v>A2CHDWKAYZ3P3E</v>
      </c>
      <c r="I221" t="str">
        <f>VLOOKUP($A:$A,'R2P1_ACCEPTEDOUTPUT'!$O:$BK,26,FALSE)</f>
        <v>male</v>
      </c>
      <c r="J221" t="str">
        <f>VLOOKUP($A:$A,'R2P1_ACCEPTEDOUTPUT'!$O:$BK,28,FALSE)</f>
        <v>native</v>
      </c>
      <c r="K221" t="str">
        <f>VLOOKUP($A:$A,'R2P1_ACCEPTEDOUTPUT'!$O:$BK,19,FALSE)</f>
        <v>26-35</v>
      </c>
      <c r="L221">
        <f>VLOOKUP($A:$A&amp;LEFT($B:$B,10),'R2P2_GENERATEDINPUT'!$C:$G,4,FALSE)</f>
        <v>1</v>
      </c>
      <c r="M221">
        <f>VLOOKUP($A:$A&amp;LEFT($B:$B,10),'R2P2_GENERATEDINPUT'!$C:$G,5,FALSE)</f>
        <v>8</v>
      </c>
      <c r="N221">
        <f>VLOOKUP($A:$A&amp;LEFT($B:$B,10),'R2P2_GENERATEDINPUT'!$C:$G,3,FALSE)</f>
        <v>0.9</v>
      </c>
    </row>
    <row r="222" spans="1:14" x14ac:dyDescent="0.25">
      <c r="A222" t="str">
        <f>'R2_Judge'!AF:AF</f>
        <v>3FE7TXL1LJJ0DDL8WULAEB67V3C2QM</v>
      </c>
      <c r="B222" t="str">
        <f>'R2_Judge'!AG:AG</f>
        <v>Are you upset with me?</v>
      </c>
      <c r="C222" t="str">
        <f>'R2_Judge'!P:P</f>
        <v>A2314OA8ZBDRTV</v>
      </c>
      <c r="D222" t="str">
        <f>'R2_Judge'!AL:AL</f>
        <v>male</v>
      </c>
      <c r="E222" t="str">
        <f>'R2_Judge'!AM:AM</f>
        <v>native</v>
      </c>
      <c r="F222" t="str">
        <f>'R2_Judge'!AH:AH</f>
        <v>26-35</v>
      </c>
      <c r="G222" t="str">
        <f>'R2_Judge'!AJ:AJ</f>
        <v>none</v>
      </c>
      <c r="H222" t="str">
        <f>VLOOKUP($A:$A,'R2P1_ACCEPTEDOUTPUT'!$O:$BK,2,FALSE)</f>
        <v>A2CHDWKAYZ3P3E</v>
      </c>
      <c r="I222" t="str">
        <f>VLOOKUP($A:$A,'R2P1_ACCEPTEDOUTPUT'!$O:$BK,26,FALSE)</f>
        <v>male</v>
      </c>
      <c r="J222" t="str">
        <f>VLOOKUP($A:$A,'R2P1_ACCEPTEDOUTPUT'!$O:$BK,28,FALSE)</f>
        <v>native</v>
      </c>
      <c r="K222" t="str">
        <f>VLOOKUP($A:$A,'R2P1_ACCEPTEDOUTPUT'!$O:$BK,19,FALSE)</f>
        <v>26-35</v>
      </c>
      <c r="L222">
        <f>VLOOKUP($A:$A&amp;LEFT($B:$B,10),'R2P2_GENERATEDINPUT'!$C:$G,4,FALSE)</f>
        <v>1</v>
      </c>
      <c r="M222">
        <f>VLOOKUP($A:$A&amp;LEFT($B:$B,10),'R2P2_GENERATEDINPUT'!$C:$G,5,FALSE)</f>
        <v>8</v>
      </c>
      <c r="N222">
        <f>VLOOKUP($A:$A&amp;LEFT($B:$B,10),'R2P2_GENERATEDINPUT'!$C:$G,3,FALSE)</f>
        <v>0.9</v>
      </c>
    </row>
    <row r="223" spans="1:14" x14ac:dyDescent="0.25">
      <c r="A223" t="str">
        <f>'R2_Judge'!AF:AF</f>
        <v>3FE7TXL1LJJ0DDL8WULAEB67V3C2QM</v>
      </c>
      <c r="B223" t="str">
        <f>'R2_Judge'!AG:AG</f>
        <v>Are you upset with me?</v>
      </c>
      <c r="C223" t="str">
        <f>'R2_Judge'!P:P</f>
        <v>A1HYMGPYXU97ZN</v>
      </c>
      <c r="D223" t="str">
        <f>'R2_Judge'!AL:AL</f>
        <v>male</v>
      </c>
      <c r="E223" t="str">
        <f>'R2_Judge'!AM:AM</f>
        <v>native</v>
      </c>
      <c r="F223" t="str">
        <f>'R2_Judge'!AH:AH</f>
        <v>18-25</v>
      </c>
      <c r="G223" t="str">
        <f>'R2_Judge'!AJ:AJ</f>
        <v>moderately</v>
      </c>
      <c r="H223" t="str">
        <f>VLOOKUP($A:$A,'R2P1_ACCEPTEDOUTPUT'!$O:$BK,2,FALSE)</f>
        <v>A2CHDWKAYZ3P3E</v>
      </c>
      <c r="I223" t="str">
        <f>VLOOKUP($A:$A,'R2P1_ACCEPTEDOUTPUT'!$O:$BK,26,FALSE)</f>
        <v>male</v>
      </c>
      <c r="J223" t="str">
        <f>VLOOKUP($A:$A,'R2P1_ACCEPTEDOUTPUT'!$O:$BK,28,FALSE)</f>
        <v>native</v>
      </c>
      <c r="K223" t="str">
        <f>VLOOKUP($A:$A,'R2P1_ACCEPTEDOUTPUT'!$O:$BK,19,FALSE)</f>
        <v>26-35</v>
      </c>
      <c r="L223">
        <f>VLOOKUP($A:$A&amp;LEFT($B:$B,10),'R2P2_GENERATEDINPUT'!$C:$G,4,FALSE)</f>
        <v>1</v>
      </c>
      <c r="M223">
        <f>VLOOKUP($A:$A&amp;LEFT($B:$B,10),'R2P2_GENERATEDINPUT'!$C:$G,5,FALSE)</f>
        <v>8</v>
      </c>
      <c r="N223">
        <f>VLOOKUP($A:$A&amp;LEFT($B:$B,10),'R2P2_GENERATEDINPUT'!$C:$G,3,FALSE)</f>
        <v>0.9</v>
      </c>
    </row>
    <row r="224" spans="1:14" x14ac:dyDescent="0.25">
      <c r="A224" t="str">
        <f>'R2_Judge'!AF:AF</f>
        <v>3FE7TXL1LJJ0DDL8WULAEB67V3C2QM</v>
      </c>
      <c r="B224" t="str">
        <f>'R2_Judge'!AG:AG</f>
        <v>Seriously, are you just going to ignore me?</v>
      </c>
      <c r="C224" t="str">
        <f>'R2_Judge'!P:P</f>
        <v>A3PJ51GS2AKBO6</v>
      </c>
      <c r="D224" t="str">
        <f>'R2_Judge'!AL:AL</f>
        <v>male</v>
      </c>
      <c r="E224" t="str">
        <f>'R2_Judge'!AM:AM</f>
        <v>native</v>
      </c>
      <c r="F224" t="str">
        <f>'R2_Judge'!AH:AH</f>
        <v>26-35</v>
      </c>
      <c r="G224" t="str">
        <f>'R2_Judge'!AJ:AJ</f>
        <v>none</v>
      </c>
      <c r="H224" t="str">
        <f>VLOOKUP($A:$A,'R2P1_ACCEPTEDOUTPUT'!$O:$BK,2,FALSE)</f>
        <v>A2CHDWKAYZ3P3E</v>
      </c>
      <c r="I224" t="str">
        <f>VLOOKUP($A:$A,'R2P1_ACCEPTEDOUTPUT'!$O:$BK,26,FALSE)</f>
        <v>male</v>
      </c>
      <c r="J224" t="str">
        <f>VLOOKUP($A:$A,'R2P1_ACCEPTEDOUTPUT'!$O:$BK,28,FALSE)</f>
        <v>native</v>
      </c>
      <c r="K224" t="str">
        <f>VLOOKUP($A:$A,'R2P1_ACCEPTEDOUTPUT'!$O:$BK,19,FALSE)</f>
        <v>26-35</v>
      </c>
      <c r="L224">
        <f>VLOOKUP($A:$A&amp;LEFT($B:$B,10),'R2P2_GENERATEDINPUT'!$C:$G,4,FALSE)</f>
        <v>0</v>
      </c>
      <c r="M224">
        <f>VLOOKUP($A:$A&amp;LEFT($B:$B,10),'R2P2_GENERATEDINPUT'!$C:$G,5,FALSE)</f>
        <v>9</v>
      </c>
      <c r="N224">
        <f>VLOOKUP($A:$A&amp;LEFT($B:$B,10),'R2P2_GENERATEDINPUT'!$C:$G,3,FALSE)</f>
        <v>0.9</v>
      </c>
    </row>
    <row r="225" spans="1:14" x14ac:dyDescent="0.25">
      <c r="A225" t="str">
        <f>'R2_Judge'!AF:AF</f>
        <v>3FE7TXL1LJJ0DDL8WULAEB67V3C2QM</v>
      </c>
      <c r="B225" t="str">
        <f>'R2_Judge'!AG:AG</f>
        <v>Seriously, are you just going to ignore me?</v>
      </c>
      <c r="C225" t="str">
        <f>'R2_Judge'!P:P</f>
        <v>APEB5ERGCYP6D</v>
      </c>
      <c r="D225" t="str">
        <f>'R2_Judge'!AL:AL</f>
        <v>male</v>
      </c>
      <c r="E225" t="str">
        <f>'R2_Judge'!AM:AM</f>
        <v>profession</v>
      </c>
      <c r="F225" t="str">
        <f>'R2_Judge'!AH:AH</f>
        <v>26-35</v>
      </c>
      <c r="G225" t="str">
        <f>'R2_Judge'!AJ:AJ</f>
        <v>moderately</v>
      </c>
      <c r="H225" t="str">
        <f>VLOOKUP($A:$A,'R2P1_ACCEPTEDOUTPUT'!$O:$BK,2,FALSE)</f>
        <v>A2CHDWKAYZ3P3E</v>
      </c>
      <c r="I225" t="str">
        <f>VLOOKUP($A:$A,'R2P1_ACCEPTEDOUTPUT'!$O:$BK,26,FALSE)</f>
        <v>male</v>
      </c>
      <c r="J225" t="str">
        <f>VLOOKUP($A:$A,'R2P1_ACCEPTEDOUTPUT'!$O:$BK,28,FALSE)</f>
        <v>native</v>
      </c>
      <c r="K225" t="str">
        <f>VLOOKUP($A:$A,'R2P1_ACCEPTEDOUTPUT'!$O:$BK,19,FALSE)</f>
        <v>26-35</v>
      </c>
      <c r="L225">
        <f>VLOOKUP($A:$A&amp;LEFT($B:$B,10),'R2P2_GENERATEDINPUT'!$C:$G,4,FALSE)</f>
        <v>0</v>
      </c>
      <c r="M225">
        <f>VLOOKUP($A:$A&amp;LEFT($B:$B,10),'R2P2_GENERATEDINPUT'!$C:$G,5,FALSE)</f>
        <v>9</v>
      </c>
      <c r="N225">
        <f>VLOOKUP($A:$A&amp;LEFT($B:$B,10),'R2P2_GENERATEDINPUT'!$C:$G,3,FALSE)</f>
        <v>0.9</v>
      </c>
    </row>
    <row r="226" spans="1:14" x14ac:dyDescent="0.25">
      <c r="A226" t="str">
        <f>'R2_Judge'!AF:AF</f>
        <v>3FE7TXL1LJJ0DDL8WULAEB67V3C2QM</v>
      </c>
      <c r="B226" t="str">
        <f>'R2_Judge'!AG:AG</f>
        <v>Seriously, are you just going to ignore me?</v>
      </c>
      <c r="C226" t="str">
        <f>'R2_Judge'!P:P</f>
        <v>ACDX50KGPE97I</v>
      </c>
      <c r="D226" t="str">
        <f>'R2_Judge'!AL:AL</f>
        <v>male</v>
      </c>
      <c r="E226" t="str">
        <f>'R2_Judge'!AM:AM</f>
        <v>native</v>
      </c>
      <c r="F226" t="str">
        <f>'R2_Judge'!AH:AH</f>
        <v>26-35</v>
      </c>
      <c r="G226" t="str">
        <f>'R2_Judge'!AJ:AJ</f>
        <v>none</v>
      </c>
      <c r="H226" t="str">
        <f>VLOOKUP($A:$A,'R2P1_ACCEPTEDOUTPUT'!$O:$BK,2,FALSE)</f>
        <v>A2CHDWKAYZ3P3E</v>
      </c>
      <c r="I226" t="str">
        <f>VLOOKUP($A:$A,'R2P1_ACCEPTEDOUTPUT'!$O:$BK,26,FALSE)</f>
        <v>male</v>
      </c>
      <c r="J226" t="str">
        <f>VLOOKUP($A:$A,'R2P1_ACCEPTEDOUTPUT'!$O:$BK,28,FALSE)</f>
        <v>native</v>
      </c>
      <c r="K226" t="str">
        <f>VLOOKUP($A:$A,'R2P1_ACCEPTEDOUTPUT'!$O:$BK,19,FALSE)</f>
        <v>26-35</v>
      </c>
      <c r="L226">
        <f>VLOOKUP($A:$A&amp;LEFT($B:$B,10),'R2P2_GENERATEDINPUT'!$C:$G,4,FALSE)</f>
        <v>0</v>
      </c>
      <c r="M226">
        <f>VLOOKUP($A:$A&amp;LEFT($B:$B,10),'R2P2_GENERATEDINPUT'!$C:$G,5,FALSE)</f>
        <v>9</v>
      </c>
      <c r="N226">
        <f>VLOOKUP($A:$A&amp;LEFT($B:$B,10),'R2P2_GENERATEDINPUT'!$C:$G,3,FALSE)</f>
        <v>0.9</v>
      </c>
    </row>
    <row r="227" spans="1:14" x14ac:dyDescent="0.25">
      <c r="A227" t="str">
        <f>'R2_Judge'!AF:AF</f>
        <v>3TE3O8573140PE0899AAJ1GCRPE2RN</v>
      </c>
      <c r="B227" t="str">
        <f>'R2_Judge'!AG:AG</f>
        <v>That really sucks, sorry that happened to you.</v>
      </c>
      <c r="C227" t="str">
        <f>'R2_Judge'!P:P</f>
        <v>A2J7GCLIVCZWH8</v>
      </c>
      <c r="D227" t="str">
        <f>'R2_Judge'!AL:AL</f>
        <v>female</v>
      </c>
      <c r="E227" t="str">
        <f>'R2_Judge'!AM:AM</f>
        <v>native</v>
      </c>
      <c r="F227" t="str">
        <f>'R2_Judge'!AH:AH</f>
        <v>18-25</v>
      </c>
      <c r="G227" t="str">
        <f>'R2_Judge'!AJ:AJ</f>
        <v>very</v>
      </c>
      <c r="H227" t="str">
        <f>VLOOKUP($A:$A,'R2P1_ACCEPTEDOUTPUT'!$O:$BK,2,FALSE)</f>
        <v>A1USR9JCAMDGM3</v>
      </c>
      <c r="I227" t="str">
        <f>VLOOKUP($A:$A,'R2P1_ACCEPTEDOUTPUT'!$O:$BK,26,FALSE)</f>
        <v>other</v>
      </c>
      <c r="J227" t="str">
        <f>VLOOKUP($A:$A,'R2P1_ACCEPTEDOUTPUT'!$O:$BK,28,FALSE)</f>
        <v>native</v>
      </c>
      <c r="K227" t="str">
        <f>VLOOKUP($A:$A,'R2P1_ACCEPTEDOUTPUT'!$O:$BK,19,FALSE)</f>
        <v>26-35</v>
      </c>
      <c r="L227">
        <f>VLOOKUP($A:$A&amp;LEFT($B:$B,10),'R2P2_GENERATEDINPUT'!$C:$G,4,FALSE)</f>
        <v>1</v>
      </c>
      <c r="M227">
        <f>VLOOKUP($A:$A&amp;LEFT($B:$B,10),'R2P2_GENERATEDINPUT'!$C:$G,5,FALSE)</f>
        <v>10</v>
      </c>
      <c r="N227">
        <f>VLOOKUP($A:$A&amp;LEFT($B:$B,10),'R2P2_GENERATEDINPUT'!$C:$G,3,FALSE)</f>
        <v>0.8</v>
      </c>
    </row>
    <row r="228" spans="1:14" x14ac:dyDescent="0.25">
      <c r="A228" t="str">
        <f>'R2_Judge'!AF:AF</f>
        <v>3TE3O8573140PE0899AAJ1GCRPE2RN</v>
      </c>
      <c r="B228" t="str">
        <f>'R2_Judge'!AG:AG</f>
        <v>That really sucks, sorry that happened to you.</v>
      </c>
      <c r="C228" t="str">
        <f>'R2_Judge'!P:P</f>
        <v>A199ECPSCLODO6</v>
      </c>
      <c r="D228" t="str">
        <f>'R2_Judge'!AL:AL</f>
        <v>female</v>
      </c>
      <c r="E228" t="str">
        <f>'R2_Judge'!AM:AM</f>
        <v>native</v>
      </c>
      <c r="F228" t="str">
        <f>'R2_Judge'!AH:AH</f>
        <v>18-25</v>
      </c>
      <c r="G228" t="str">
        <f>'R2_Judge'!AJ:AJ</f>
        <v>very</v>
      </c>
      <c r="H228" t="str">
        <f>VLOOKUP($A:$A,'R2P1_ACCEPTEDOUTPUT'!$O:$BK,2,FALSE)</f>
        <v>A1USR9JCAMDGM3</v>
      </c>
      <c r="I228" t="str">
        <f>VLOOKUP($A:$A,'R2P1_ACCEPTEDOUTPUT'!$O:$BK,26,FALSE)</f>
        <v>other</v>
      </c>
      <c r="J228" t="str">
        <f>VLOOKUP($A:$A,'R2P1_ACCEPTEDOUTPUT'!$O:$BK,28,FALSE)</f>
        <v>native</v>
      </c>
      <c r="K228" t="str">
        <f>VLOOKUP($A:$A,'R2P1_ACCEPTEDOUTPUT'!$O:$BK,19,FALSE)</f>
        <v>26-35</v>
      </c>
      <c r="L228">
        <f>VLOOKUP($A:$A&amp;LEFT($B:$B,10),'R2P2_GENERATEDINPUT'!$C:$G,4,FALSE)</f>
        <v>1</v>
      </c>
      <c r="M228">
        <f>VLOOKUP($A:$A&amp;LEFT($B:$B,10),'R2P2_GENERATEDINPUT'!$C:$G,5,FALSE)</f>
        <v>10</v>
      </c>
      <c r="N228">
        <f>VLOOKUP($A:$A&amp;LEFT($B:$B,10),'R2P2_GENERATEDINPUT'!$C:$G,3,FALSE)</f>
        <v>0.8</v>
      </c>
    </row>
    <row r="229" spans="1:14" x14ac:dyDescent="0.25">
      <c r="A229" t="str">
        <f>'R2_Judge'!AF:AF</f>
        <v>3TE3O8573140PE0899AAJ1GCRPE2RN</v>
      </c>
      <c r="B229" t="str">
        <f>'R2_Judge'!AG:AG</f>
        <v>That really sucks, sorry that happened to you.</v>
      </c>
      <c r="C229" t="str">
        <f>'R2_Judge'!P:P</f>
        <v>A1OK974KXKO6FJ</v>
      </c>
      <c r="D229" t="str">
        <f>'R2_Judge'!AL:AL</f>
        <v>male</v>
      </c>
      <c r="E229" t="str">
        <f>'R2_Judge'!AM:AM</f>
        <v>native</v>
      </c>
      <c r="F229" t="str">
        <f>'R2_Judge'!AH:AH</f>
        <v>36-45</v>
      </c>
      <c r="G229" t="str">
        <f>'R2_Judge'!AJ:AJ</f>
        <v>very</v>
      </c>
      <c r="H229" t="str">
        <f>VLOOKUP($A:$A,'R2P1_ACCEPTEDOUTPUT'!$O:$BK,2,FALSE)</f>
        <v>A1USR9JCAMDGM3</v>
      </c>
      <c r="I229" t="str">
        <f>VLOOKUP($A:$A,'R2P1_ACCEPTEDOUTPUT'!$O:$BK,26,FALSE)</f>
        <v>other</v>
      </c>
      <c r="J229" t="str">
        <f>VLOOKUP($A:$A,'R2P1_ACCEPTEDOUTPUT'!$O:$BK,28,FALSE)</f>
        <v>native</v>
      </c>
      <c r="K229" t="str">
        <f>VLOOKUP($A:$A,'R2P1_ACCEPTEDOUTPUT'!$O:$BK,19,FALSE)</f>
        <v>26-35</v>
      </c>
      <c r="L229">
        <f>VLOOKUP($A:$A&amp;LEFT($B:$B,10),'R2P2_GENERATEDINPUT'!$C:$G,4,FALSE)</f>
        <v>1</v>
      </c>
      <c r="M229">
        <f>VLOOKUP($A:$A&amp;LEFT($B:$B,10),'R2P2_GENERATEDINPUT'!$C:$G,5,FALSE)</f>
        <v>10</v>
      </c>
      <c r="N229">
        <f>VLOOKUP($A:$A&amp;LEFT($B:$B,10),'R2P2_GENERATEDINPUT'!$C:$G,3,FALSE)</f>
        <v>0.8</v>
      </c>
    </row>
    <row r="230" spans="1:14" x14ac:dyDescent="0.25">
      <c r="A230" t="str">
        <f>'R2_Judge'!AF:AF</f>
        <v>3FE7TXL1LJJ0DDL8WULAEB67V3C2QM</v>
      </c>
      <c r="B230" t="str">
        <f>'R2_Judge'!AG:AG</f>
        <v>Go home and change clothes. You'll be okay.</v>
      </c>
      <c r="C230" t="str">
        <f>'R2_Judge'!P:P</f>
        <v>A2T5DC2TXEEMBV</v>
      </c>
      <c r="D230" t="str">
        <f>'R2_Judge'!AL:AL</f>
        <v>male</v>
      </c>
      <c r="E230" t="str">
        <f>'R2_Judge'!AM:AM</f>
        <v>profession</v>
      </c>
      <c r="F230" t="str">
        <f>'R2_Judge'!AH:AH</f>
        <v>18-25</v>
      </c>
      <c r="G230" t="str">
        <f>'R2_Judge'!AJ:AJ</f>
        <v>none</v>
      </c>
      <c r="H230" t="str">
        <f>VLOOKUP($A:$A,'R2P1_ACCEPTEDOUTPUT'!$O:$BK,2,FALSE)</f>
        <v>A2CHDWKAYZ3P3E</v>
      </c>
      <c r="I230" t="str">
        <f>VLOOKUP($A:$A,'R2P1_ACCEPTEDOUTPUT'!$O:$BK,26,FALSE)</f>
        <v>male</v>
      </c>
      <c r="J230" t="str">
        <f>VLOOKUP($A:$A,'R2P1_ACCEPTEDOUTPUT'!$O:$BK,28,FALSE)</f>
        <v>native</v>
      </c>
      <c r="K230" t="str">
        <f>VLOOKUP($A:$A,'R2P1_ACCEPTEDOUTPUT'!$O:$BK,19,FALSE)</f>
        <v>26-35</v>
      </c>
      <c r="L230">
        <f>VLOOKUP($A:$A&amp;LEFT($B:$B,10),'R2P2_GENERATEDINPUT'!$C:$G,4,FALSE)</f>
        <v>1</v>
      </c>
      <c r="M230">
        <f>VLOOKUP($A:$A&amp;LEFT($B:$B,10),'R2P2_GENERATEDINPUT'!$C:$G,5,FALSE)</f>
        <v>10</v>
      </c>
      <c r="N230">
        <f>VLOOKUP($A:$A&amp;LEFT($B:$B,10),'R2P2_GENERATEDINPUT'!$C:$G,3,FALSE)</f>
        <v>0.9</v>
      </c>
    </row>
    <row r="231" spans="1:14" x14ac:dyDescent="0.25">
      <c r="A231" t="str">
        <f>'R2_Judge'!AF:AF</f>
        <v>3FE7TXL1LJJ0DDL8WULAEB67V3C2QM</v>
      </c>
      <c r="B231" t="str">
        <f>'R2_Judge'!AG:AG</f>
        <v>Go home and change clothes. You'll be okay.</v>
      </c>
      <c r="C231" t="str">
        <f>'R2_Judge'!P:P</f>
        <v>A1OSRB1Q63XXWZ</v>
      </c>
      <c r="D231" t="str">
        <f>'R2_Judge'!AL:AL</f>
        <v>female</v>
      </c>
      <c r="E231" t="str">
        <f>'R2_Judge'!AM:AM</f>
        <v>native</v>
      </c>
      <c r="F231" t="str">
        <f>'R2_Judge'!AH:AH</f>
        <v>56-65</v>
      </c>
      <c r="G231" t="str">
        <f>'R2_Judge'!AJ:AJ</f>
        <v>moderately</v>
      </c>
      <c r="H231" t="str">
        <f>VLOOKUP($A:$A,'R2P1_ACCEPTEDOUTPUT'!$O:$BK,2,FALSE)</f>
        <v>A2CHDWKAYZ3P3E</v>
      </c>
      <c r="I231" t="str">
        <f>VLOOKUP($A:$A,'R2P1_ACCEPTEDOUTPUT'!$O:$BK,26,FALSE)</f>
        <v>male</v>
      </c>
      <c r="J231" t="str">
        <f>VLOOKUP($A:$A,'R2P1_ACCEPTEDOUTPUT'!$O:$BK,28,FALSE)</f>
        <v>native</v>
      </c>
      <c r="K231" t="str">
        <f>VLOOKUP($A:$A,'R2P1_ACCEPTEDOUTPUT'!$O:$BK,19,FALSE)</f>
        <v>26-35</v>
      </c>
      <c r="L231">
        <f>VLOOKUP($A:$A&amp;LEFT($B:$B,10),'R2P2_GENERATEDINPUT'!$C:$G,4,FALSE)</f>
        <v>1</v>
      </c>
      <c r="M231">
        <f>VLOOKUP($A:$A&amp;LEFT($B:$B,10),'R2P2_GENERATEDINPUT'!$C:$G,5,FALSE)</f>
        <v>10</v>
      </c>
      <c r="N231">
        <f>VLOOKUP($A:$A&amp;LEFT($B:$B,10),'R2P2_GENERATEDINPUT'!$C:$G,3,FALSE)</f>
        <v>0.9</v>
      </c>
    </row>
    <row r="232" spans="1:14" x14ac:dyDescent="0.25">
      <c r="A232" t="str">
        <f>'R2_Judge'!AF:AF</f>
        <v>3FE7TXL1LJJ0DDL8WULAEB67V3C2QM</v>
      </c>
      <c r="B232" t="str">
        <f>'R2_Judge'!AG:AG</f>
        <v>Go home and change clothes. You'll be okay.</v>
      </c>
      <c r="C232" t="str">
        <f>'R2_Judge'!P:P</f>
        <v>APEB5ERGCYP6D</v>
      </c>
      <c r="D232" t="str">
        <f>'R2_Judge'!AL:AL</f>
        <v>male</v>
      </c>
      <c r="E232" t="str">
        <f>'R2_Judge'!AM:AM</f>
        <v>profession</v>
      </c>
      <c r="F232" t="str">
        <f>'R2_Judge'!AH:AH</f>
        <v>26-35</v>
      </c>
      <c r="G232" t="str">
        <f>'R2_Judge'!AJ:AJ</f>
        <v>slightly</v>
      </c>
      <c r="H232" t="str">
        <f>VLOOKUP($A:$A,'R2P1_ACCEPTEDOUTPUT'!$O:$BK,2,FALSE)</f>
        <v>A2CHDWKAYZ3P3E</v>
      </c>
      <c r="I232" t="str">
        <f>VLOOKUP($A:$A,'R2P1_ACCEPTEDOUTPUT'!$O:$BK,26,FALSE)</f>
        <v>male</v>
      </c>
      <c r="J232" t="str">
        <f>VLOOKUP($A:$A,'R2P1_ACCEPTEDOUTPUT'!$O:$BK,28,FALSE)</f>
        <v>native</v>
      </c>
      <c r="K232" t="str">
        <f>VLOOKUP($A:$A,'R2P1_ACCEPTEDOUTPUT'!$O:$BK,19,FALSE)</f>
        <v>26-35</v>
      </c>
      <c r="L232">
        <f>VLOOKUP($A:$A&amp;LEFT($B:$B,10),'R2P2_GENERATEDINPUT'!$C:$G,4,FALSE)</f>
        <v>1</v>
      </c>
      <c r="M232">
        <f>VLOOKUP($A:$A&amp;LEFT($B:$B,10),'R2P2_GENERATEDINPUT'!$C:$G,5,FALSE)</f>
        <v>10</v>
      </c>
      <c r="N232">
        <f>VLOOKUP($A:$A&amp;LEFT($B:$B,10),'R2P2_GENERATEDINPUT'!$C:$G,3,FALSE)</f>
        <v>0.9</v>
      </c>
    </row>
    <row r="233" spans="1:14" x14ac:dyDescent="0.25">
      <c r="A233" t="str">
        <f>'R2_Judge'!AF:AF</f>
        <v>3G5F9DBFOQTWXBK71EIR72BH1E8HVC</v>
      </c>
      <c r="B233" t="str">
        <f>'R2_Judge'!AG:AG</f>
        <v>Yeah. We'll figure something out</v>
      </c>
      <c r="C233" t="str">
        <f>'R2_Judge'!P:P</f>
        <v>A1OSRB1Q63XXWZ</v>
      </c>
      <c r="D233" t="str">
        <f>'R2_Judge'!AL:AL</f>
        <v>female</v>
      </c>
      <c r="E233" t="str">
        <f>'R2_Judge'!AM:AM</f>
        <v>native</v>
      </c>
      <c r="F233" t="str">
        <f>'R2_Judge'!AH:AH</f>
        <v>56-65</v>
      </c>
      <c r="G233" t="str">
        <f>'R2_Judge'!AJ:AJ</f>
        <v>slightly</v>
      </c>
      <c r="H233" t="str">
        <f>VLOOKUP($A:$A,'R2P1_ACCEPTEDOUTPUT'!$O:$BK,2,FALSE)</f>
        <v>A1VZSFHTU51JP0</v>
      </c>
      <c r="I233" t="str">
        <f>VLOOKUP($A:$A,'R2P1_ACCEPTEDOUTPUT'!$O:$BK,26,FALSE)</f>
        <v>male</v>
      </c>
      <c r="J233" t="str">
        <f>VLOOKUP($A:$A,'R2P1_ACCEPTEDOUTPUT'!$O:$BK,28,FALSE)</f>
        <v>native</v>
      </c>
      <c r="K233" t="str">
        <f>VLOOKUP($A:$A,'R2P1_ACCEPTEDOUTPUT'!$O:$BK,19,FALSE)</f>
        <v>26-35</v>
      </c>
      <c r="L233">
        <f>VLOOKUP($A:$A&amp;LEFT($B:$B,10),'R2P2_GENERATEDINPUT'!$C:$G,4,FALSE)</f>
        <v>0</v>
      </c>
      <c r="M233">
        <f>VLOOKUP($A:$A&amp;LEFT($B:$B,10),'R2P2_GENERATEDINPUT'!$C:$G,5,FALSE)</f>
        <v>13</v>
      </c>
      <c r="N233">
        <f>VLOOKUP($A:$A&amp;LEFT($B:$B,10),'R2P2_GENERATEDINPUT'!$C:$G,3,FALSE)</f>
        <v>0.8</v>
      </c>
    </row>
    <row r="234" spans="1:14" x14ac:dyDescent="0.25">
      <c r="A234" t="str">
        <f>'R2_Judge'!AF:AF</f>
        <v>3G5F9DBFOQTWXBK71EIR72BH1E8HVC</v>
      </c>
      <c r="B234" t="str">
        <f>'R2_Judge'!AG:AG</f>
        <v>Yeah. We'll figure something out</v>
      </c>
      <c r="C234" t="str">
        <f>'R2_Judge'!P:P</f>
        <v>A1HYMGPYXU97ZN</v>
      </c>
      <c r="D234" t="str">
        <f>'R2_Judge'!AL:AL</f>
        <v>male</v>
      </c>
      <c r="E234" t="str">
        <f>'R2_Judge'!AM:AM</f>
        <v>native</v>
      </c>
      <c r="F234" t="str">
        <f>'R2_Judge'!AH:AH</f>
        <v>18-25</v>
      </c>
      <c r="G234" t="str">
        <f>'R2_Judge'!AJ:AJ</f>
        <v>slightly</v>
      </c>
      <c r="H234" t="str">
        <f>VLOOKUP($A:$A,'R2P1_ACCEPTEDOUTPUT'!$O:$BK,2,FALSE)</f>
        <v>A1VZSFHTU51JP0</v>
      </c>
      <c r="I234" t="str">
        <f>VLOOKUP($A:$A,'R2P1_ACCEPTEDOUTPUT'!$O:$BK,26,FALSE)</f>
        <v>male</v>
      </c>
      <c r="J234" t="str">
        <f>VLOOKUP($A:$A,'R2P1_ACCEPTEDOUTPUT'!$O:$BK,28,FALSE)</f>
        <v>native</v>
      </c>
      <c r="K234" t="str">
        <f>VLOOKUP($A:$A,'R2P1_ACCEPTEDOUTPUT'!$O:$BK,19,FALSE)</f>
        <v>26-35</v>
      </c>
      <c r="L234">
        <f>VLOOKUP($A:$A&amp;LEFT($B:$B,10),'R2P2_GENERATEDINPUT'!$C:$G,4,FALSE)</f>
        <v>0</v>
      </c>
      <c r="M234">
        <f>VLOOKUP($A:$A&amp;LEFT($B:$B,10),'R2P2_GENERATEDINPUT'!$C:$G,5,FALSE)</f>
        <v>13</v>
      </c>
      <c r="N234">
        <f>VLOOKUP($A:$A&amp;LEFT($B:$B,10),'R2P2_GENERATEDINPUT'!$C:$G,3,FALSE)</f>
        <v>0.8</v>
      </c>
    </row>
    <row r="235" spans="1:14" x14ac:dyDescent="0.25">
      <c r="A235" t="str">
        <f>'R2_Judge'!AF:AF</f>
        <v>3G5F9DBFOQTWXBK71EIR72BH1E8HVC</v>
      </c>
      <c r="B235" t="str">
        <f>'R2_Judge'!AG:AG</f>
        <v>Yeah. We'll figure something out</v>
      </c>
      <c r="C235" t="str">
        <f>'R2_Judge'!P:P</f>
        <v>A1V9MN88VQ1LEB</v>
      </c>
      <c r="D235" t="str">
        <f>'R2_Judge'!AL:AL</f>
        <v>male</v>
      </c>
      <c r="E235" t="str">
        <f>'R2_Judge'!AM:AM</f>
        <v>profession</v>
      </c>
      <c r="F235" t="str">
        <f>'R2_Judge'!AH:AH</f>
        <v>26-35</v>
      </c>
      <c r="G235" t="str">
        <f>'R2_Judge'!AJ:AJ</f>
        <v>extremely</v>
      </c>
      <c r="H235" t="str">
        <f>VLOOKUP($A:$A,'R2P1_ACCEPTEDOUTPUT'!$O:$BK,2,FALSE)</f>
        <v>A1VZSFHTU51JP0</v>
      </c>
      <c r="I235" t="str">
        <f>VLOOKUP($A:$A,'R2P1_ACCEPTEDOUTPUT'!$O:$BK,26,FALSE)</f>
        <v>male</v>
      </c>
      <c r="J235" t="str">
        <f>VLOOKUP($A:$A,'R2P1_ACCEPTEDOUTPUT'!$O:$BK,28,FALSE)</f>
        <v>native</v>
      </c>
      <c r="K235" t="str">
        <f>VLOOKUP($A:$A,'R2P1_ACCEPTEDOUTPUT'!$O:$BK,19,FALSE)</f>
        <v>26-35</v>
      </c>
      <c r="L235">
        <f>VLOOKUP($A:$A&amp;LEFT($B:$B,10),'R2P2_GENERATEDINPUT'!$C:$G,4,FALSE)</f>
        <v>0</v>
      </c>
      <c r="M235">
        <f>VLOOKUP($A:$A&amp;LEFT($B:$B,10),'R2P2_GENERATEDINPUT'!$C:$G,5,FALSE)</f>
        <v>13</v>
      </c>
      <c r="N235">
        <f>VLOOKUP($A:$A&amp;LEFT($B:$B,10),'R2P2_GENERATEDINPUT'!$C:$G,3,FALSE)</f>
        <v>0.8</v>
      </c>
    </row>
    <row r="236" spans="1:14" x14ac:dyDescent="0.25">
      <c r="A236" t="str">
        <f>'R2_Judge'!AF:AF</f>
        <v>3TE3O8573140PE0899AAJ1GCRPE2RN</v>
      </c>
      <c r="B236" t="str">
        <f>'R2_Judge'!AG:AG</f>
        <v>They won't bro.  I'm almost there.</v>
      </c>
      <c r="C236" t="str">
        <f>'R2_Judge'!P:P</f>
        <v>AM0WOQRVW5NSI</v>
      </c>
      <c r="D236" t="str">
        <f>'R2_Judge'!AL:AL</f>
        <v>male</v>
      </c>
      <c r="E236" t="str">
        <f>'R2_Judge'!AM:AM</f>
        <v>native</v>
      </c>
      <c r="F236" t="str">
        <f>'R2_Judge'!AH:AH</f>
        <v>36-45</v>
      </c>
      <c r="G236" t="str">
        <f>'R2_Judge'!AJ:AJ</f>
        <v>moderately</v>
      </c>
      <c r="H236" t="str">
        <f>VLOOKUP($A:$A,'R2P1_ACCEPTEDOUTPUT'!$O:$BK,2,FALSE)</f>
        <v>A1USR9JCAMDGM3</v>
      </c>
      <c r="I236" t="str">
        <f>VLOOKUP($A:$A,'R2P1_ACCEPTEDOUTPUT'!$O:$BK,26,FALSE)</f>
        <v>other</v>
      </c>
      <c r="J236" t="str">
        <f>VLOOKUP($A:$A,'R2P1_ACCEPTEDOUTPUT'!$O:$BK,28,FALSE)</f>
        <v>native</v>
      </c>
      <c r="K236" t="str">
        <f>VLOOKUP($A:$A,'R2P1_ACCEPTEDOUTPUT'!$O:$BK,19,FALSE)</f>
        <v>26-35</v>
      </c>
      <c r="L236">
        <f>VLOOKUP($A:$A&amp;LEFT($B:$B,10),'R2P2_GENERATEDINPUT'!$C:$G,4,FALSE)</f>
        <v>1</v>
      </c>
      <c r="M236">
        <f>VLOOKUP($A:$A&amp;LEFT($B:$B,10),'R2P2_GENERATEDINPUT'!$C:$G,5,FALSE)</f>
        <v>11</v>
      </c>
      <c r="N236">
        <f>VLOOKUP($A:$A&amp;LEFT($B:$B,10),'R2P2_GENERATEDINPUT'!$C:$G,3,FALSE)</f>
        <v>0.8</v>
      </c>
    </row>
    <row r="237" spans="1:14" x14ac:dyDescent="0.25">
      <c r="A237" t="str">
        <f>'R2_Judge'!AF:AF</f>
        <v>3TE3O8573140PE0899AAJ1GCRPE2RN</v>
      </c>
      <c r="B237" t="str">
        <f>'R2_Judge'!AG:AG</f>
        <v>They won't bro.  I'm almost there.</v>
      </c>
      <c r="C237" t="str">
        <f>'R2_Judge'!P:P</f>
        <v>A1YSYRDAYFLP0H</v>
      </c>
      <c r="D237" t="str">
        <f>'R2_Judge'!AL:AL</f>
        <v>female</v>
      </c>
      <c r="E237" t="str">
        <f>'R2_Judge'!AM:AM</f>
        <v>native</v>
      </c>
      <c r="F237" t="str">
        <f>'R2_Judge'!AH:AH</f>
        <v>36-45</v>
      </c>
      <c r="G237" t="str">
        <f>'R2_Judge'!AJ:AJ</f>
        <v>moderately</v>
      </c>
      <c r="H237" t="str">
        <f>VLOOKUP($A:$A,'R2P1_ACCEPTEDOUTPUT'!$O:$BK,2,FALSE)</f>
        <v>A1USR9JCAMDGM3</v>
      </c>
      <c r="I237" t="str">
        <f>VLOOKUP($A:$A,'R2P1_ACCEPTEDOUTPUT'!$O:$BK,26,FALSE)</f>
        <v>other</v>
      </c>
      <c r="J237" t="str">
        <f>VLOOKUP($A:$A,'R2P1_ACCEPTEDOUTPUT'!$O:$BK,28,FALSE)</f>
        <v>native</v>
      </c>
      <c r="K237" t="str">
        <f>VLOOKUP($A:$A,'R2P1_ACCEPTEDOUTPUT'!$O:$BK,19,FALSE)</f>
        <v>26-35</v>
      </c>
      <c r="L237">
        <f>VLOOKUP($A:$A&amp;LEFT($B:$B,10),'R2P2_GENERATEDINPUT'!$C:$G,4,FALSE)</f>
        <v>1</v>
      </c>
      <c r="M237">
        <f>VLOOKUP($A:$A&amp;LEFT($B:$B,10),'R2P2_GENERATEDINPUT'!$C:$G,5,FALSE)</f>
        <v>11</v>
      </c>
      <c r="N237">
        <f>VLOOKUP($A:$A&amp;LEFT($B:$B,10),'R2P2_GENERATEDINPUT'!$C:$G,3,FALSE)</f>
        <v>0.8</v>
      </c>
    </row>
    <row r="238" spans="1:14" x14ac:dyDescent="0.25">
      <c r="A238" t="str">
        <f>'R2_Judge'!AF:AF</f>
        <v>3TE3O8573140PE0899AAJ1GCRPE2RN</v>
      </c>
      <c r="B238" t="str">
        <f>'R2_Judge'!AG:AG</f>
        <v>They won't bro.  I'm almost there.</v>
      </c>
      <c r="C238" t="str">
        <f>'R2_Judge'!P:P</f>
        <v>A3PJ51GS2AKBO6</v>
      </c>
      <c r="D238" t="str">
        <f>'R2_Judge'!AL:AL</f>
        <v>male</v>
      </c>
      <c r="E238" t="str">
        <f>'R2_Judge'!AM:AM</f>
        <v>native</v>
      </c>
      <c r="F238" t="str">
        <f>'R2_Judge'!AH:AH</f>
        <v>26-35</v>
      </c>
      <c r="G238" t="str">
        <f>'R2_Judge'!AJ:AJ</f>
        <v>moderately</v>
      </c>
      <c r="H238" t="str">
        <f>VLOOKUP($A:$A,'R2P1_ACCEPTEDOUTPUT'!$O:$BK,2,FALSE)</f>
        <v>A1USR9JCAMDGM3</v>
      </c>
      <c r="I238" t="str">
        <f>VLOOKUP($A:$A,'R2P1_ACCEPTEDOUTPUT'!$O:$BK,26,FALSE)</f>
        <v>other</v>
      </c>
      <c r="J238" t="str">
        <f>VLOOKUP($A:$A,'R2P1_ACCEPTEDOUTPUT'!$O:$BK,28,FALSE)</f>
        <v>native</v>
      </c>
      <c r="K238" t="str">
        <f>VLOOKUP($A:$A,'R2P1_ACCEPTEDOUTPUT'!$O:$BK,19,FALSE)</f>
        <v>26-35</v>
      </c>
      <c r="L238">
        <f>VLOOKUP($A:$A&amp;LEFT($B:$B,10),'R2P2_GENERATEDINPUT'!$C:$G,4,FALSE)</f>
        <v>1</v>
      </c>
      <c r="M238">
        <f>VLOOKUP($A:$A&amp;LEFT($B:$B,10),'R2P2_GENERATEDINPUT'!$C:$G,5,FALSE)</f>
        <v>11</v>
      </c>
      <c r="N238">
        <f>VLOOKUP($A:$A&amp;LEFT($B:$B,10),'R2P2_GENERATEDINPUT'!$C:$G,3,FALSE)</f>
        <v>0.8</v>
      </c>
    </row>
    <row r="239" spans="1:14" x14ac:dyDescent="0.25">
      <c r="A239" t="str">
        <f>'R2_Judge'!AF:AF</f>
        <v>3FE7TXL1LJJ0DDL8WULAEB67V3C2QM</v>
      </c>
      <c r="B239" t="str">
        <f>'R2_Judge'!AG:AG</f>
        <v>I'm sitting on them so they'll be warm LOL</v>
      </c>
      <c r="C239" t="str">
        <f>'R2_Judge'!P:P</f>
        <v>A37PO5YNKE5D97</v>
      </c>
      <c r="D239" t="str">
        <f>'R2_Judge'!AL:AL</f>
        <v>female</v>
      </c>
      <c r="E239" t="str">
        <f>'R2_Judge'!AM:AM</f>
        <v>native</v>
      </c>
      <c r="F239" t="str">
        <f>'R2_Judge'!AH:AH</f>
        <v>26-35</v>
      </c>
      <c r="G239" t="str">
        <f>'R2_Judge'!AJ:AJ</f>
        <v>slightly</v>
      </c>
      <c r="H239" t="str">
        <f>VLOOKUP($A:$A,'R2P1_ACCEPTEDOUTPUT'!$O:$BK,2,FALSE)</f>
        <v>A2CHDWKAYZ3P3E</v>
      </c>
      <c r="I239" t="str">
        <f>VLOOKUP($A:$A,'R2P1_ACCEPTEDOUTPUT'!$O:$BK,26,FALSE)</f>
        <v>male</v>
      </c>
      <c r="J239" t="str">
        <f>VLOOKUP($A:$A,'R2P1_ACCEPTEDOUTPUT'!$O:$BK,28,FALSE)</f>
        <v>native</v>
      </c>
      <c r="K239" t="str">
        <f>VLOOKUP($A:$A,'R2P1_ACCEPTEDOUTPUT'!$O:$BK,19,FALSE)</f>
        <v>26-35</v>
      </c>
      <c r="L239">
        <f>VLOOKUP($A:$A&amp;LEFT($B:$B,10),'R2P2_GENERATEDINPUT'!$C:$G,4,FALSE)</f>
        <v>0</v>
      </c>
      <c r="M239">
        <f>VLOOKUP($A:$A&amp;LEFT($B:$B,10),'R2P2_GENERATEDINPUT'!$C:$G,5,FALSE)</f>
        <v>11</v>
      </c>
      <c r="N239">
        <f>VLOOKUP($A:$A&amp;LEFT($B:$B,10),'R2P2_GENERATEDINPUT'!$C:$G,3,FALSE)</f>
        <v>0.9</v>
      </c>
    </row>
    <row r="240" spans="1:14" x14ac:dyDescent="0.25">
      <c r="A240" t="str">
        <f>'R2_Judge'!AF:AF</f>
        <v>3FE7TXL1LJJ0DDL8WULAEB67V3C2QM</v>
      </c>
      <c r="B240" t="str">
        <f>'R2_Judge'!AG:AG</f>
        <v>I'm sitting on them so they'll be warm LOL</v>
      </c>
      <c r="C240" t="str">
        <f>'R2_Judge'!P:P</f>
        <v>A3PJ51GS2AKBO6</v>
      </c>
      <c r="D240" t="str">
        <f>'R2_Judge'!AL:AL</f>
        <v>male</v>
      </c>
      <c r="E240" t="str">
        <f>'R2_Judge'!AM:AM</f>
        <v>native</v>
      </c>
      <c r="F240" t="str">
        <f>'R2_Judge'!AH:AH</f>
        <v>26-35</v>
      </c>
      <c r="G240" t="str">
        <f>'R2_Judge'!AJ:AJ</f>
        <v>slightly</v>
      </c>
      <c r="H240" t="str">
        <f>VLOOKUP($A:$A,'R2P1_ACCEPTEDOUTPUT'!$O:$BK,2,FALSE)</f>
        <v>A2CHDWKAYZ3P3E</v>
      </c>
      <c r="I240" t="str">
        <f>VLOOKUP($A:$A,'R2P1_ACCEPTEDOUTPUT'!$O:$BK,26,FALSE)</f>
        <v>male</v>
      </c>
      <c r="J240" t="str">
        <f>VLOOKUP($A:$A,'R2P1_ACCEPTEDOUTPUT'!$O:$BK,28,FALSE)</f>
        <v>native</v>
      </c>
      <c r="K240" t="str">
        <f>VLOOKUP($A:$A,'R2P1_ACCEPTEDOUTPUT'!$O:$BK,19,FALSE)</f>
        <v>26-35</v>
      </c>
      <c r="L240">
        <f>VLOOKUP($A:$A&amp;LEFT($B:$B,10),'R2P2_GENERATEDINPUT'!$C:$G,4,FALSE)</f>
        <v>0</v>
      </c>
      <c r="M240">
        <f>VLOOKUP($A:$A&amp;LEFT($B:$B,10),'R2P2_GENERATEDINPUT'!$C:$G,5,FALSE)</f>
        <v>11</v>
      </c>
      <c r="N240">
        <f>VLOOKUP($A:$A&amp;LEFT($B:$B,10),'R2P2_GENERATEDINPUT'!$C:$G,3,FALSE)</f>
        <v>0.9</v>
      </c>
    </row>
    <row r="241" spans="1:14" x14ac:dyDescent="0.25">
      <c r="A241" t="str">
        <f>'R2_Judge'!AF:AF</f>
        <v>3FE7TXL1LJJ0DDL8WULAEB67V3C2QM</v>
      </c>
      <c r="B241" t="str">
        <f>'R2_Judge'!AG:AG</f>
        <v>I'm sitting on them so they'll be warm LOL</v>
      </c>
      <c r="C241" t="str">
        <f>'R2_Judge'!P:P</f>
        <v>A37LZCSEEW0L0X</v>
      </c>
      <c r="D241" t="str">
        <f>'R2_Judge'!AL:AL</f>
        <v>male</v>
      </c>
      <c r="E241" t="str">
        <f>'R2_Judge'!AM:AM</f>
        <v>profession</v>
      </c>
      <c r="F241" t="str">
        <f>'R2_Judge'!AH:AH</f>
        <v>26-35</v>
      </c>
      <c r="G241" t="str">
        <f>'R2_Judge'!AJ:AJ</f>
        <v>slightly</v>
      </c>
      <c r="H241" t="str">
        <f>VLOOKUP($A:$A,'R2P1_ACCEPTEDOUTPUT'!$O:$BK,2,FALSE)</f>
        <v>A2CHDWKAYZ3P3E</v>
      </c>
      <c r="I241" t="str">
        <f>VLOOKUP($A:$A,'R2P1_ACCEPTEDOUTPUT'!$O:$BK,26,FALSE)</f>
        <v>male</v>
      </c>
      <c r="J241" t="str">
        <f>VLOOKUP($A:$A,'R2P1_ACCEPTEDOUTPUT'!$O:$BK,28,FALSE)</f>
        <v>native</v>
      </c>
      <c r="K241" t="str">
        <f>VLOOKUP($A:$A,'R2P1_ACCEPTEDOUTPUT'!$O:$BK,19,FALSE)</f>
        <v>26-35</v>
      </c>
      <c r="L241">
        <f>VLOOKUP($A:$A&amp;LEFT($B:$B,10),'R2P2_GENERATEDINPUT'!$C:$G,4,FALSE)</f>
        <v>0</v>
      </c>
      <c r="M241">
        <f>VLOOKUP($A:$A&amp;LEFT($B:$B,10),'R2P2_GENERATEDINPUT'!$C:$G,5,FALSE)</f>
        <v>11</v>
      </c>
      <c r="N241">
        <f>VLOOKUP($A:$A&amp;LEFT($B:$B,10),'R2P2_GENERATEDINPUT'!$C:$G,3,FALSE)</f>
        <v>0.9</v>
      </c>
    </row>
    <row r="242" spans="1:14" x14ac:dyDescent="0.25">
      <c r="A242" t="str">
        <f>'R2_Judge'!AF:AF</f>
        <v>3G5F9DBFOQTWXBK71EIR72BH1E8HVC</v>
      </c>
      <c r="B242" t="str">
        <f>'R2_Judge'!AG:AG</f>
        <v>Okay, talk to you then</v>
      </c>
      <c r="C242" t="str">
        <f>'R2_Judge'!P:P</f>
        <v>A19KWRLD7P57VJ</v>
      </c>
      <c r="D242" t="str">
        <f>'R2_Judge'!AL:AL</f>
        <v>male</v>
      </c>
      <c r="E242" t="str">
        <f>'R2_Judge'!AM:AM</f>
        <v>native</v>
      </c>
      <c r="F242" t="str">
        <f>'R2_Judge'!AH:AH</f>
        <v>26-35</v>
      </c>
      <c r="G242" t="str">
        <f>'R2_Judge'!AJ:AJ</f>
        <v>moderately</v>
      </c>
      <c r="H242" t="str">
        <f>VLOOKUP($A:$A,'R2P1_ACCEPTEDOUTPUT'!$O:$BK,2,FALSE)</f>
        <v>A1VZSFHTU51JP0</v>
      </c>
      <c r="I242" t="str">
        <f>VLOOKUP($A:$A,'R2P1_ACCEPTEDOUTPUT'!$O:$BK,26,FALSE)</f>
        <v>male</v>
      </c>
      <c r="J242" t="str">
        <f>VLOOKUP($A:$A,'R2P1_ACCEPTEDOUTPUT'!$O:$BK,28,FALSE)</f>
        <v>native</v>
      </c>
      <c r="K242" t="str">
        <f>VLOOKUP($A:$A,'R2P1_ACCEPTEDOUTPUT'!$O:$BK,19,FALSE)</f>
        <v>26-35</v>
      </c>
      <c r="L242">
        <f>VLOOKUP($A:$A&amp;LEFT($B:$B,10),'R2P2_GENERATEDINPUT'!$C:$G,4,FALSE)</f>
        <v>0</v>
      </c>
      <c r="M242">
        <f>VLOOKUP($A:$A&amp;LEFT($B:$B,10),'R2P2_GENERATEDINPUT'!$C:$G,5,FALSE)</f>
        <v>14</v>
      </c>
      <c r="N242">
        <f>VLOOKUP($A:$A&amp;LEFT($B:$B,10),'R2P2_GENERATEDINPUT'!$C:$G,3,FALSE)</f>
        <v>0.8</v>
      </c>
    </row>
    <row r="243" spans="1:14" x14ac:dyDescent="0.25">
      <c r="A243" t="str">
        <f>'R2_Judge'!AF:AF</f>
        <v>3G5F9DBFOQTWXBK71EIR72BH1E8HVC</v>
      </c>
      <c r="B243" t="str">
        <f>'R2_Judge'!AG:AG</f>
        <v>Okay, talk to you then</v>
      </c>
      <c r="C243" t="str">
        <f>'R2_Judge'!P:P</f>
        <v>A3PJ51GS2AKBO6</v>
      </c>
      <c r="D243" t="str">
        <f>'R2_Judge'!AL:AL</f>
        <v>male</v>
      </c>
      <c r="E243" t="str">
        <f>'R2_Judge'!AM:AM</f>
        <v>native</v>
      </c>
      <c r="F243" t="str">
        <f>'R2_Judge'!AH:AH</f>
        <v>26-35</v>
      </c>
      <c r="G243" t="str">
        <f>'R2_Judge'!AJ:AJ</f>
        <v>slightly</v>
      </c>
      <c r="H243" t="str">
        <f>VLOOKUP($A:$A,'R2P1_ACCEPTEDOUTPUT'!$O:$BK,2,FALSE)</f>
        <v>A1VZSFHTU51JP0</v>
      </c>
      <c r="I243" t="str">
        <f>VLOOKUP($A:$A,'R2P1_ACCEPTEDOUTPUT'!$O:$BK,26,FALSE)</f>
        <v>male</v>
      </c>
      <c r="J243" t="str">
        <f>VLOOKUP($A:$A,'R2P1_ACCEPTEDOUTPUT'!$O:$BK,28,FALSE)</f>
        <v>native</v>
      </c>
      <c r="K243" t="str">
        <f>VLOOKUP($A:$A,'R2P1_ACCEPTEDOUTPUT'!$O:$BK,19,FALSE)</f>
        <v>26-35</v>
      </c>
      <c r="L243">
        <f>VLOOKUP($A:$A&amp;LEFT($B:$B,10),'R2P2_GENERATEDINPUT'!$C:$G,4,FALSE)</f>
        <v>0</v>
      </c>
      <c r="M243">
        <f>VLOOKUP($A:$A&amp;LEFT($B:$B,10),'R2P2_GENERATEDINPUT'!$C:$G,5,FALSE)</f>
        <v>14</v>
      </c>
      <c r="N243">
        <f>VLOOKUP($A:$A&amp;LEFT($B:$B,10),'R2P2_GENERATEDINPUT'!$C:$G,3,FALSE)</f>
        <v>0.8</v>
      </c>
    </row>
    <row r="244" spans="1:14" x14ac:dyDescent="0.25">
      <c r="A244" t="str">
        <f>'R2_Judge'!AF:AF</f>
        <v>3G5F9DBFOQTWXBK71EIR72BH1E8HVC</v>
      </c>
      <c r="B244" t="str">
        <f>'R2_Judge'!AG:AG</f>
        <v>Okay, talk to you then</v>
      </c>
      <c r="C244" t="str">
        <f>'R2_Judge'!P:P</f>
        <v>A1T02KY1E9YI3I</v>
      </c>
      <c r="D244" t="str">
        <f>'R2_Judge'!AL:AL</f>
        <v>male</v>
      </c>
      <c r="E244" t="str">
        <f>'R2_Judge'!AM:AM</f>
        <v>profession</v>
      </c>
      <c r="F244" t="str">
        <f>'R2_Judge'!AH:AH</f>
        <v>26-35</v>
      </c>
      <c r="G244" t="str">
        <f>'R2_Judge'!AJ:AJ</f>
        <v>moderately</v>
      </c>
      <c r="H244" t="str">
        <f>VLOOKUP($A:$A,'R2P1_ACCEPTEDOUTPUT'!$O:$BK,2,FALSE)</f>
        <v>A1VZSFHTU51JP0</v>
      </c>
      <c r="I244" t="str">
        <f>VLOOKUP($A:$A,'R2P1_ACCEPTEDOUTPUT'!$O:$BK,26,FALSE)</f>
        <v>male</v>
      </c>
      <c r="J244" t="str">
        <f>VLOOKUP($A:$A,'R2P1_ACCEPTEDOUTPUT'!$O:$BK,28,FALSE)</f>
        <v>native</v>
      </c>
      <c r="K244" t="str">
        <f>VLOOKUP($A:$A,'R2P1_ACCEPTEDOUTPUT'!$O:$BK,19,FALSE)</f>
        <v>26-35</v>
      </c>
      <c r="L244">
        <f>VLOOKUP($A:$A&amp;LEFT($B:$B,10),'R2P2_GENERATEDINPUT'!$C:$G,4,FALSE)</f>
        <v>0</v>
      </c>
      <c r="M244">
        <f>VLOOKUP($A:$A&amp;LEFT($B:$B,10),'R2P2_GENERATEDINPUT'!$C:$G,5,FALSE)</f>
        <v>14</v>
      </c>
      <c r="N244">
        <f>VLOOKUP($A:$A&amp;LEFT($B:$B,10),'R2P2_GENERATEDINPUT'!$C:$G,3,FALSE)</f>
        <v>0.8</v>
      </c>
    </row>
    <row r="245" spans="1:14" x14ac:dyDescent="0.25">
      <c r="A245" t="str">
        <f>'R2_Judge'!AF:AF</f>
        <v>3FE7TXL1LJJ0DDL8WULAEB67V3C2QM</v>
      </c>
      <c r="B245" t="str">
        <f>'R2_Judge'!AG:AG</f>
        <v>I'm fine. I'm just not up for it right now.</v>
      </c>
      <c r="C245" t="str">
        <f>'R2_Judge'!P:P</f>
        <v>A39PQOGN8NIWNA</v>
      </c>
      <c r="D245" t="str">
        <f>'R2_Judge'!AL:AL</f>
        <v>male</v>
      </c>
      <c r="E245" t="str">
        <f>'R2_Judge'!AM:AM</f>
        <v>profession</v>
      </c>
      <c r="F245" t="str">
        <f>'R2_Judge'!AH:AH</f>
        <v>26-35</v>
      </c>
      <c r="G245" t="str">
        <f>'R2_Judge'!AJ:AJ</f>
        <v>slightly</v>
      </c>
      <c r="H245" t="str">
        <f>VLOOKUP($A:$A,'R2P1_ACCEPTEDOUTPUT'!$O:$BK,2,FALSE)</f>
        <v>A2CHDWKAYZ3P3E</v>
      </c>
      <c r="I245" t="str">
        <f>VLOOKUP($A:$A,'R2P1_ACCEPTEDOUTPUT'!$O:$BK,26,FALSE)</f>
        <v>male</v>
      </c>
      <c r="J245" t="str">
        <f>VLOOKUP($A:$A,'R2P1_ACCEPTEDOUTPUT'!$O:$BK,28,FALSE)</f>
        <v>native</v>
      </c>
      <c r="K245" t="str">
        <f>VLOOKUP($A:$A,'R2P1_ACCEPTEDOUTPUT'!$O:$BK,19,FALSE)</f>
        <v>26-35</v>
      </c>
      <c r="L245">
        <f>VLOOKUP($A:$A&amp;LEFT($B:$B,10),'R2P2_GENERATEDINPUT'!$C:$G,4,FALSE)</f>
        <v>0</v>
      </c>
      <c r="M245">
        <f>VLOOKUP($A:$A&amp;LEFT($B:$B,10),'R2P2_GENERATEDINPUT'!$C:$G,5,FALSE)</f>
        <v>12</v>
      </c>
      <c r="N245">
        <f>VLOOKUP($A:$A&amp;LEFT($B:$B,10),'R2P2_GENERATEDINPUT'!$C:$G,3,FALSE)</f>
        <v>0.9</v>
      </c>
    </row>
    <row r="246" spans="1:14" x14ac:dyDescent="0.25">
      <c r="A246" t="str">
        <f>'R2_Judge'!AF:AF</f>
        <v>3FE7TXL1LJJ0DDL8WULAEB67V3C2QM</v>
      </c>
      <c r="B246" t="str">
        <f>'R2_Judge'!AG:AG</f>
        <v>I'm fine. I'm just not up for it right now.</v>
      </c>
      <c r="C246" t="str">
        <f>'R2_Judge'!P:P</f>
        <v>A1OK974KXKO6FJ</v>
      </c>
      <c r="D246" t="str">
        <f>'R2_Judge'!AL:AL</f>
        <v>male</v>
      </c>
      <c r="E246" t="str">
        <f>'R2_Judge'!AM:AM</f>
        <v>native</v>
      </c>
      <c r="F246" t="str">
        <f>'R2_Judge'!AH:AH</f>
        <v>36-45</v>
      </c>
      <c r="G246" t="str">
        <f>'R2_Judge'!AJ:AJ</f>
        <v>slightly</v>
      </c>
      <c r="H246" t="str">
        <f>VLOOKUP($A:$A,'R2P1_ACCEPTEDOUTPUT'!$O:$BK,2,FALSE)</f>
        <v>A2CHDWKAYZ3P3E</v>
      </c>
      <c r="I246" t="str">
        <f>VLOOKUP($A:$A,'R2P1_ACCEPTEDOUTPUT'!$O:$BK,26,FALSE)</f>
        <v>male</v>
      </c>
      <c r="J246" t="str">
        <f>VLOOKUP($A:$A,'R2P1_ACCEPTEDOUTPUT'!$O:$BK,28,FALSE)</f>
        <v>native</v>
      </c>
      <c r="K246" t="str">
        <f>VLOOKUP($A:$A,'R2P1_ACCEPTEDOUTPUT'!$O:$BK,19,FALSE)</f>
        <v>26-35</v>
      </c>
      <c r="L246">
        <f>VLOOKUP($A:$A&amp;LEFT($B:$B,10),'R2P2_GENERATEDINPUT'!$C:$G,4,FALSE)</f>
        <v>0</v>
      </c>
      <c r="M246">
        <f>VLOOKUP($A:$A&amp;LEFT($B:$B,10),'R2P2_GENERATEDINPUT'!$C:$G,5,FALSE)</f>
        <v>12</v>
      </c>
      <c r="N246">
        <f>VLOOKUP($A:$A&amp;LEFT($B:$B,10),'R2P2_GENERATEDINPUT'!$C:$G,3,FALSE)</f>
        <v>0.9</v>
      </c>
    </row>
    <row r="247" spans="1:14" x14ac:dyDescent="0.25">
      <c r="A247" t="str">
        <f>'R2_Judge'!AF:AF</f>
        <v>3FE7TXL1LJJ0DDL8WULAEB67V3C2QM</v>
      </c>
      <c r="B247" t="str">
        <f>'R2_Judge'!AG:AG</f>
        <v>I'm fine. I'm just not up for it right now.</v>
      </c>
      <c r="C247" t="str">
        <f>'R2_Judge'!P:P</f>
        <v>A19CKDMMK8Z6QC</v>
      </c>
      <c r="D247" t="str">
        <f>'R2_Judge'!AL:AL</f>
        <v>male</v>
      </c>
      <c r="E247" t="str">
        <f>'R2_Judge'!AM:AM</f>
        <v>native</v>
      </c>
      <c r="F247" t="str">
        <f>'R2_Judge'!AH:AH</f>
        <v>18-25</v>
      </c>
      <c r="G247" t="str">
        <f>'R2_Judge'!AJ:AJ</f>
        <v>slightly</v>
      </c>
      <c r="H247" t="str">
        <f>VLOOKUP($A:$A,'R2P1_ACCEPTEDOUTPUT'!$O:$BK,2,FALSE)</f>
        <v>A2CHDWKAYZ3P3E</v>
      </c>
      <c r="I247" t="str">
        <f>VLOOKUP($A:$A,'R2P1_ACCEPTEDOUTPUT'!$O:$BK,26,FALSE)</f>
        <v>male</v>
      </c>
      <c r="J247" t="str">
        <f>VLOOKUP($A:$A,'R2P1_ACCEPTEDOUTPUT'!$O:$BK,28,FALSE)</f>
        <v>native</v>
      </c>
      <c r="K247" t="str">
        <f>VLOOKUP($A:$A,'R2P1_ACCEPTEDOUTPUT'!$O:$BK,19,FALSE)</f>
        <v>26-35</v>
      </c>
      <c r="L247">
        <f>VLOOKUP($A:$A&amp;LEFT($B:$B,10),'R2P2_GENERATEDINPUT'!$C:$G,4,FALSE)</f>
        <v>0</v>
      </c>
      <c r="M247">
        <f>VLOOKUP($A:$A&amp;LEFT($B:$B,10),'R2P2_GENERATEDINPUT'!$C:$G,5,FALSE)</f>
        <v>12</v>
      </c>
      <c r="N247">
        <f>VLOOKUP($A:$A&amp;LEFT($B:$B,10),'R2P2_GENERATEDINPUT'!$C:$G,3,FALSE)</f>
        <v>0.9</v>
      </c>
    </row>
    <row r="248" spans="1:14" x14ac:dyDescent="0.25">
      <c r="A248" t="str">
        <f>'R2_Judge'!AF:AF</f>
        <v>3TE3O8573140PE0899AAJ1GCRPE2RN</v>
      </c>
      <c r="B248" t="str">
        <f>'R2_Judge'!AG:AG</f>
        <v>I'm okay.  Just don't really feel like being around people.</v>
      </c>
      <c r="C248" t="str">
        <f>'R2_Judge'!P:P</f>
        <v>APEB5ERGCYP6D</v>
      </c>
      <c r="D248" t="str">
        <f>'R2_Judge'!AL:AL</f>
        <v>male</v>
      </c>
      <c r="E248" t="str">
        <f>'R2_Judge'!AM:AM</f>
        <v>profession</v>
      </c>
      <c r="F248" t="str">
        <f>'R2_Judge'!AH:AH</f>
        <v>26-35</v>
      </c>
      <c r="G248" t="str">
        <f>'R2_Judge'!AJ:AJ</f>
        <v>very</v>
      </c>
      <c r="H248" t="str">
        <f>VLOOKUP($A:$A,'R2P1_ACCEPTEDOUTPUT'!$O:$BK,2,FALSE)</f>
        <v>A1USR9JCAMDGM3</v>
      </c>
      <c r="I248" t="str">
        <f>VLOOKUP($A:$A,'R2P1_ACCEPTEDOUTPUT'!$O:$BK,26,FALSE)</f>
        <v>other</v>
      </c>
      <c r="J248" t="str">
        <f>VLOOKUP($A:$A,'R2P1_ACCEPTEDOUTPUT'!$O:$BK,28,FALSE)</f>
        <v>native</v>
      </c>
      <c r="K248" t="str">
        <f>VLOOKUP($A:$A,'R2P1_ACCEPTEDOUTPUT'!$O:$BK,19,FALSE)</f>
        <v>26-35</v>
      </c>
      <c r="L248">
        <f>VLOOKUP($A:$A&amp;LEFT($B:$B,10),'R2P2_GENERATEDINPUT'!$C:$G,4,FALSE)</f>
        <v>0</v>
      </c>
      <c r="M248">
        <f>VLOOKUP($A:$A&amp;LEFT($B:$B,10),'R2P2_GENERATEDINPUT'!$C:$G,5,FALSE)</f>
        <v>12</v>
      </c>
      <c r="N248">
        <f>VLOOKUP($A:$A&amp;LEFT($B:$B,10),'R2P2_GENERATEDINPUT'!$C:$G,3,FALSE)</f>
        <v>0.8</v>
      </c>
    </row>
    <row r="249" spans="1:14" x14ac:dyDescent="0.25">
      <c r="A249" t="str">
        <f>'R2_Judge'!AF:AF</f>
        <v>3TE3O8573140PE0899AAJ1GCRPE2RN</v>
      </c>
      <c r="B249" t="str">
        <f>'R2_Judge'!AG:AG</f>
        <v>I'm okay.  Just don't really feel like being around people.</v>
      </c>
      <c r="C249" t="str">
        <f>'R2_Judge'!P:P</f>
        <v>A1OSRB1Q63XXWZ</v>
      </c>
      <c r="D249" t="str">
        <f>'R2_Judge'!AL:AL</f>
        <v>female</v>
      </c>
      <c r="E249" t="str">
        <f>'R2_Judge'!AM:AM</f>
        <v>native</v>
      </c>
      <c r="F249" t="str">
        <f>'R2_Judge'!AH:AH</f>
        <v>56-65</v>
      </c>
      <c r="G249" t="str">
        <f>'R2_Judge'!AJ:AJ</f>
        <v>moderately</v>
      </c>
      <c r="H249" t="str">
        <f>VLOOKUP($A:$A,'R2P1_ACCEPTEDOUTPUT'!$O:$BK,2,FALSE)</f>
        <v>A1USR9JCAMDGM3</v>
      </c>
      <c r="I249" t="str">
        <f>VLOOKUP($A:$A,'R2P1_ACCEPTEDOUTPUT'!$O:$BK,26,FALSE)</f>
        <v>other</v>
      </c>
      <c r="J249" t="str">
        <f>VLOOKUP($A:$A,'R2P1_ACCEPTEDOUTPUT'!$O:$BK,28,FALSE)</f>
        <v>native</v>
      </c>
      <c r="K249" t="str">
        <f>VLOOKUP($A:$A,'R2P1_ACCEPTEDOUTPUT'!$O:$BK,19,FALSE)</f>
        <v>26-35</v>
      </c>
      <c r="L249">
        <f>VLOOKUP($A:$A&amp;LEFT($B:$B,10),'R2P2_GENERATEDINPUT'!$C:$G,4,FALSE)</f>
        <v>0</v>
      </c>
      <c r="M249">
        <f>VLOOKUP($A:$A&amp;LEFT($B:$B,10),'R2P2_GENERATEDINPUT'!$C:$G,5,FALSE)</f>
        <v>12</v>
      </c>
      <c r="N249">
        <f>VLOOKUP($A:$A&amp;LEFT($B:$B,10),'R2P2_GENERATEDINPUT'!$C:$G,3,FALSE)</f>
        <v>0.8</v>
      </c>
    </row>
    <row r="250" spans="1:14" x14ac:dyDescent="0.25">
      <c r="A250" t="str">
        <f>'R2_Judge'!AF:AF</f>
        <v>3TE3O8573140PE0899AAJ1GCRPE2RN</v>
      </c>
      <c r="B250" t="str">
        <f>'R2_Judge'!AG:AG</f>
        <v>I'm okay.  Just don't really feel like being around people.</v>
      </c>
      <c r="C250" t="str">
        <f>'R2_Judge'!P:P</f>
        <v>A1V9MN88VQ1LEB</v>
      </c>
      <c r="D250" t="str">
        <f>'R2_Judge'!AL:AL</f>
        <v>male</v>
      </c>
      <c r="E250" t="str">
        <f>'R2_Judge'!AM:AM</f>
        <v>profession</v>
      </c>
      <c r="F250" t="str">
        <f>'R2_Judge'!AH:AH</f>
        <v>26-35</v>
      </c>
      <c r="G250" t="str">
        <f>'R2_Judge'!AJ:AJ</f>
        <v>moderately</v>
      </c>
      <c r="H250" t="str">
        <f>VLOOKUP($A:$A,'R2P1_ACCEPTEDOUTPUT'!$O:$BK,2,FALSE)</f>
        <v>A1USR9JCAMDGM3</v>
      </c>
      <c r="I250" t="str">
        <f>VLOOKUP($A:$A,'R2P1_ACCEPTEDOUTPUT'!$O:$BK,26,FALSE)</f>
        <v>other</v>
      </c>
      <c r="J250" t="str">
        <f>VLOOKUP($A:$A,'R2P1_ACCEPTEDOUTPUT'!$O:$BK,28,FALSE)</f>
        <v>native</v>
      </c>
      <c r="K250" t="str">
        <f>VLOOKUP($A:$A,'R2P1_ACCEPTEDOUTPUT'!$O:$BK,19,FALSE)</f>
        <v>26-35</v>
      </c>
      <c r="L250">
        <f>VLOOKUP($A:$A&amp;LEFT($B:$B,10),'R2P2_GENERATEDINPUT'!$C:$G,4,FALSE)</f>
        <v>0</v>
      </c>
      <c r="M250">
        <f>VLOOKUP($A:$A&amp;LEFT($B:$B,10),'R2P2_GENERATEDINPUT'!$C:$G,5,FALSE)</f>
        <v>12</v>
      </c>
      <c r="N250">
        <f>VLOOKUP($A:$A&amp;LEFT($B:$B,10),'R2P2_GENERATEDINPUT'!$C:$G,3,FALSE)</f>
        <v>0.8</v>
      </c>
    </row>
    <row r="251" spans="1:14" x14ac:dyDescent="0.25">
      <c r="A251" t="str">
        <f>'R2_Judge'!AF:AF</f>
        <v>3G5F9DBFOQTWXBK71EIR72BH1E8HVC</v>
      </c>
      <c r="B251" t="str">
        <f>'R2_Judge'!AG:AG</f>
        <v>Better safe than sorry</v>
      </c>
      <c r="C251" t="str">
        <f>'R2_Judge'!P:P</f>
        <v>AS7IGPU2RHT6I</v>
      </c>
      <c r="D251" t="str">
        <f>'R2_Judge'!AL:AL</f>
        <v>female</v>
      </c>
      <c r="E251" t="str">
        <f>'R2_Judge'!AM:AM</f>
        <v>native</v>
      </c>
      <c r="F251" t="str">
        <f>'R2_Judge'!AH:AH</f>
        <v>26-35</v>
      </c>
      <c r="G251" t="str">
        <f>'R2_Judge'!AJ:AJ</f>
        <v>moderately</v>
      </c>
      <c r="H251" t="str">
        <f>VLOOKUP($A:$A,'R2P1_ACCEPTEDOUTPUT'!$O:$BK,2,FALSE)</f>
        <v>A1VZSFHTU51JP0</v>
      </c>
      <c r="I251" t="str">
        <f>VLOOKUP($A:$A,'R2P1_ACCEPTEDOUTPUT'!$O:$BK,26,FALSE)</f>
        <v>male</v>
      </c>
      <c r="J251" t="str">
        <f>VLOOKUP($A:$A,'R2P1_ACCEPTEDOUTPUT'!$O:$BK,28,FALSE)</f>
        <v>native</v>
      </c>
      <c r="K251" t="str">
        <f>VLOOKUP($A:$A,'R2P1_ACCEPTEDOUTPUT'!$O:$BK,19,FALSE)</f>
        <v>26-35</v>
      </c>
      <c r="L251">
        <f>VLOOKUP($A:$A&amp;LEFT($B:$B,10),'R2P2_GENERATEDINPUT'!$C:$G,4,FALSE)</f>
        <v>1</v>
      </c>
      <c r="M251">
        <f>VLOOKUP($A:$A&amp;LEFT($B:$B,10),'R2P2_GENERATEDINPUT'!$C:$G,5,FALSE)</f>
        <v>15</v>
      </c>
      <c r="N251">
        <f>VLOOKUP($A:$A&amp;LEFT($B:$B,10),'R2P2_GENERATEDINPUT'!$C:$G,3,FALSE)</f>
        <v>0.8</v>
      </c>
    </row>
    <row r="252" spans="1:14" x14ac:dyDescent="0.25">
      <c r="A252" t="str">
        <f>'R2_Judge'!AF:AF</f>
        <v>3G5F9DBFOQTWXBK71EIR72BH1E8HVC</v>
      </c>
      <c r="B252" t="str">
        <f>'R2_Judge'!AG:AG</f>
        <v>Better safe than sorry</v>
      </c>
      <c r="C252" t="str">
        <f>'R2_Judge'!P:P</f>
        <v>ALT9B8II7LQ5S</v>
      </c>
      <c r="D252" t="str">
        <f>'R2_Judge'!AL:AL</f>
        <v>female</v>
      </c>
      <c r="E252" t="str">
        <f>'R2_Judge'!AM:AM</f>
        <v>native</v>
      </c>
      <c r="F252" t="str">
        <f>'R2_Judge'!AH:AH</f>
        <v>26-35</v>
      </c>
      <c r="G252" t="str">
        <f>'R2_Judge'!AJ:AJ</f>
        <v>moderately</v>
      </c>
      <c r="H252" t="str">
        <f>VLOOKUP($A:$A,'R2P1_ACCEPTEDOUTPUT'!$O:$BK,2,FALSE)</f>
        <v>A1VZSFHTU51JP0</v>
      </c>
      <c r="I252" t="str">
        <f>VLOOKUP($A:$A,'R2P1_ACCEPTEDOUTPUT'!$O:$BK,26,FALSE)</f>
        <v>male</v>
      </c>
      <c r="J252" t="str">
        <f>VLOOKUP($A:$A,'R2P1_ACCEPTEDOUTPUT'!$O:$BK,28,FALSE)</f>
        <v>native</v>
      </c>
      <c r="K252" t="str">
        <f>VLOOKUP($A:$A,'R2P1_ACCEPTEDOUTPUT'!$O:$BK,19,FALSE)</f>
        <v>26-35</v>
      </c>
      <c r="L252">
        <f>VLOOKUP($A:$A&amp;LEFT($B:$B,10),'R2P2_GENERATEDINPUT'!$C:$G,4,FALSE)</f>
        <v>1</v>
      </c>
      <c r="M252">
        <f>VLOOKUP($A:$A&amp;LEFT($B:$B,10),'R2P2_GENERATEDINPUT'!$C:$G,5,FALSE)</f>
        <v>15</v>
      </c>
      <c r="N252">
        <f>VLOOKUP($A:$A&amp;LEFT($B:$B,10),'R2P2_GENERATEDINPUT'!$C:$G,3,FALSE)</f>
        <v>0.8</v>
      </c>
    </row>
    <row r="253" spans="1:14" x14ac:dyDescent="0.25">
      <c r="A253" t="str">
        <f>'R2_Judge'!AF:AF</f>
        <v>3G5F9DBFOQTWXBK71EIR72BH1E8HVC</v>
      </c>
      <c r="B253" t="str">
        <f>'R2_Judge'!AG:AG</f>
        <v>Better safe than sorry</v>
      </c>
      <c r="C253" t="str">
        <f>'R2_Judge'!P:P</f>
        <v>A1YSYRDAYFLP0H</v>
      </c>
      <c r="D253" t="str">
        <f>'R2_Judge'!AL:AL</f>
        <v>female</v>
      </c>
      <c r="E253" t="str">
        <f>'R2_Judge'!AM:AM</f>
        <v>native</v>
      </c>
      <c r="F253" t="str">
        <f>'R2_Judge'!AH:AH</f>
        <v>36-45</v>
      </c>
      <c r="G253" t="str">
        <f>'R2_Judge'!AJ:AJ</f>
        <v>moderately</v>
      </c>
      <c r="H253" t="str">
        <f>VLOOKUP($A:$A,'R2P1_ACCEPTEDOUTPUT'!$O:$BK,2,FALSE)</f>
        <v>A1VZSFHTU51JP0</v>
      </c>
      <c r="I253" t="str">
        <f>VLOOKUP($A:$A,'R2P1_ACCEPTEDOUTPUT'!$O:$BK,26,FALSE)</f>
        <v>male</v>
      </c>
      <c r="J253" t="str">
        <f>VLOOKUP($A:$A,'R2P1_ACCEPTEDOUTPUT'!$O:$BK,28,FALSE)</f>
        <v>native</v>
      </c>
      <c r="K253" t="str">
        <f>VLOOKUP($A:$A,'R2P1_ACCEPTEDOUTPUT'!$O:$BK,19,FALSE)</f>
        <v>26-35</v>
      </c>
      <c r="L253">
        <f>VLOOKUP($A:$A&amp;LEFT($B:$B,10),'R2P2_GENERATEDINPUT'!$C:$G,4,FALSE)</f>
        <v>1</v>
      </c>
      <c r="M253">
        <f>VLOOKUP($A:$A&amp;LEFT($B:$B,10),'R2P2_GENERATEDINPUT'!$C:$G,5,FALSE)</f>
        <v>15</v>
      </c>
      <c r="N253">
        <f>VLOOKUP($A:$A&amp;LEFT($B:$B,10),'R2P2_GENERATEDINPUT'!$C:$G,3,FALSE)</f>
        <v>0.8</v>
      </c>
    </row>
    <row r="254" spans="1:14" x14ac:dyDescent="0.25">
      <c r="A254" t="str">
        <f>'R2_Judge'!AF:AF</f>
        <v>3TE3O8573140PE0899AAJ1GCRPE2RN</v>
      </c>
      <c r="B254" t="str">
        <f>'R2_Judge'!AG:AG</f>
        <v>Yes it is.  Any advice on what I should do?</v>
      </c>
      <c r="C254" t="str">
        <f>'R2_Judge'!P:P</f>
        <v>APEB5ERGCYP6D</v>
      </c>
      <c r="D254" t="str">
        <f>'R2_Judge'!AL:AL</f>
        <v>male</v>
      </c>
      <c r="E254" t="str">
        <f>'R2_Judge'!AM:AM</f>
        <v>profession</v>
      </c>
      <c r="F254" t="str">
        <f>'R2_Judge'!AH:AH</f>
        <v>26-35</v>
      </c>
      <c r="G254" t="str">
        <f>'R2_Judge'!AJ:AJ</f>
        <v>moderately</v>
      </c>
      <c r="H254" t="str">
        <f>VLOOKUP($A:$A,'R2P1_ACCEPTEDOUTPUT'!$O:$BK,2,FALSE)</f>
        <v>A1USR9JCAMDGM3</v>
      </c>
      <c r="I254" t="str">
        <f>VLOOKUP($A:$A,'R2P1_ACCEPTEDOUTPUT'!$O:$BK,26,FALSE)</f>
        <v>other</v>
      </c>
      <c r="J254" t="str">
        <f>VLOOKUP($A:$A,'R2P1_ACCEPTEDOUTPUT'!$O:$BK,28,FALSE)</f>
        <v>native</v>
      </c>
      <c r="K254" t="str">
        <f>VLOOKUP($A:$A,'R2P1_ACCEPTEDOUTPUT'!$O:$BK,19,FALSE)</f>
        <v>26-35</v>
      </c>
      <c r="L254">
        <f>VLOOKUP($A:$A&amp;LEFT($B:$B,10),'R2P2_GENERATEDINPUT'!$C:$G,4,FALSE)</f>
        <v>0</v>
      </c>
      <c r="M254">
        <f>VLOOKUP($A:$A&amp;LEFT($B:$B,10),'R2P2_GENERATEDINPUT'!$C:$G,5,FALSE)</f>
        <v>13</v>
      </c>
      <c r="N254">
        <f>VLOOKUP($A:$A&amp;LEFT($B:$B,10),'R2P2_GENERATEDINPUT'!$C:$G,3,FALSE)</f>
        <v>0.8</v>
      </c>
    </row>
    <row r="255" spans="1:14" x14ac:dyDescent="0.25">
      <c r="A255" t="str">
        <f>'R2_Judge'!AF:AF</f>
        <v>3TE3O8573140PE0899AAJ1GCRPE2RN</v>
      </c>
      <c r="B255" t="str">
        <f>'R2_Judge'!AG:AG</f>
        <v>Yes it is.  Any advice on what I should do?</v>
      </c>
      <c r="C255" t="str">
        <f>'R2_Judge'!P:P</f>
        <v>AQP74RCFA4CF8</v>
      </c>
      <c r="D255" t="str">
        <f>'R2_Judge'!AL:AL</f>
        <v>female</v>
      </c>
      <c r="E255" t="str">
        <f>'R2_Judge'!AM:AM</f>
        <v>native</v>
      </c>
      <c r="F255" t="str">
        <f>'R2_Judge'!AH:AH</f>
        <v>46-55</v>
      </c>
      <c r="G255" t="str">
        <f>'R2_Judge'!AJ:AJ</f>
        <v>moderately</v>
      </c>
      <c r="H255" t="str">
        <f>VLOOKUP($A:$A,'R2P1_ACCEPTEDOUTPUT'!$O:$BK,2,FALSE)</f>
        <v>A1USR9JCAMDGM3</v>
      </c>
      <c r="I255" t="str">
        <f>VLOOKUP($A:$A,'R2P1_ACCEPTEDOUTPUT'!$O:$BK,26,FALSE)</f>
        <v>other</v>
      </c>
      <c r="J255" t="str">
        <f>VLOOKUP($A:$A,'R2P1_ACCEPTEDOUTPUT'!$O:$BK,28,FALSE)</f>
        <v>native</v>
      </c>
      <c r="K255" t="str">
        <f>VLOOKUP($A:$A,'R2P1_ACCEPTEDOUTPUT'!$O:$BK,19,FALSE)</f>
        <v>26-35</v>
      </c>
      <c r="L255">
        <f>VLOOKUP($A:$A&amp;LEFT($B:$B,10),'R2P2_GENERATEDINPUT'!$C:$G,4,FALSE)</f>
        <v>0</v>
      </c>
      <c r="M255">
        <f>VLOOKUP($A:$A&amp;LEFT($B:$B,10),'R2P2_GENERATEDINPUT'!$C:$G,5,FALSE)</f>
        <v>13</v>
      </c>
      <c r="N255">
        <f>VLOOKUP($A:$A&amp;LEFT($B:$B,10),'R2P2_GENERATEDINPUT'!$C:$G,3,FALSE)</f>
        <v>0.8</v>
      </c>
    </row>
    <row r="256" spans="1:14" x14ac:dyDescent="0.25">
      <c r="A256" t="str">
        <f>'R2_Judge'!AF:AF</f>
        <v>3TE3O8573140PE0899AAJ1GCRPE2RN</v>
      </c>
      <c r="B256" t="str">
        <f>'R2_Judge'!AG:AG</f>
        <v>Yes it is.  Any advice on what I should do?</v>
      </c>
      <c r="C256" t="str">
        <f>'R2_Judge'!P:P</f>
        <v>A1V9MN88VQ1LEB</v>
      </c>
      <c r="D256" t="str">
        <f>'R2_Judge'!AL:AL</f>
        <v>male</v>
      </c>
      <c r="E256" t="str">
        <f>'R2_Judge'!AM:AM</f>
        <v>profession</v>
      </c>
      <c r="F256" t="str">
        <f>'R2_Judge'!AH:AH</f>
        <v>26-35</v>
      </c>
      <c r="G256" t="str">
        <f>'R2_Judge'!AJ:AJ</f>
        <v>extremely</v>
      </c>
      <c r="H256" t="str">
        <f>VLOOKUP($A:$A,'R2P1_ACCEPTEDOUTPUT'!$O:$BK,2,FALSE)</f>
        <v>A1USR9JCAMDGM3</v>
      </c>
      <c r="I256" t="str">
        <f>VLOOKUP($A:$A,'R2P1_ACCEPTEDOUTPUT'!$O:$BK,26,FALSE)</f>
        <v>other</v>
      </c>
      <c r="J256" t="str">
        <f>VLOOKUP($A:$A,'R2P1_ACCEPTEDOUTPUT'!$O:$BK,28,FALSE)</f>
        <v>native</v>
      </c>
      <c r="K256" t="str">
        <f>VLOOKUP($A:$A,'R2P1_ACCEPTEDOUTPUT'!$O:$BK,19,FALSE)</f>
        <v>26-35</v>
      </c>
      <c r="L256">
        <f>VLOOKUP($A:$A&amp;LEFT($B:$B,10),'R2P2_GENERATEDINPUT'!$C:$G,4,FALSE)</f>
        <v>0</v>
      </c>
      <c r="M256">
        <f>VLOOKUP($A:$A&amp;LEFT($B:$B,10),'R2P2_GENERATEDINPUT'!$C:$G,5,FALSE)</f>
        <v>13</v>
      </c>
      <c r="N256">
        <f>VLOOKUP($A:$A&amp;LEFT($B:$B,10),'R2P2_GENERATEDINPUT'!$C:$G,3,FALSE)</f>
        <v>0.8</v>
      </c>
    </row>
    <row r="257" spans="1:14" x14ac:dyDescent="0.25">
      <c r="A257" t="str">
        <f>'R2_Judge'!AF:AF</f>
        <v>3FE7TXL1LJJ0DDL8WULAEB67V3C2QM</v>
      </c>
      <c r="B257" t="str">
        <f>'R2_Judge'!AG:AG</f>
        <v>Then what are we going to do? Do you have another way to get tickets?</v>
      </c>
      <c r="C257" t="str">
        <f>'R2_Judge'!P:P</f>
        <v>A3IHT9LDUJNP3E</v>
      </c>
      <c r="D257" t="str">
        <f>'R2_Judge'!AL:AL</f>
        <v>male</v>
      </c>
      <c r="E257" t="str">
        <f>'R2_Judge'!AM:AM</f>
        <v>profession</v>
      </c>
      <c r="F257" t="str">
        <f>'R2_Judge'!AH:AH</f>
        <v>26-35</v>
      </c>
      <c r="G257" t="str">
        <f>'R2_Judge'!AJ:AJ</f>
        <v>very</v>
      </c>
      <c r="H257" t="str">
        <f>VLOOKUP($A:$A,'R2P1_ACCEPTEDOUTPUT'!$O:$BK,2,FALSE)</f>
        <v>A2CHDWKAYZ3P3E</v>
      </c>
      <c r="I257" t="str">
        <f>VLOOKUP($A:$A,'R2P1_ACCEPTEDOUTPUT'!$O:$BK,26,FALSE)</f>
        <v>male</v>
      </c>
      <c r="J257" t="str">
        <f>VLOOKUP($A:$A,'R2P1_ACCEPTEDOUTPUT'!$O:$BK,28,FALSE)</f>
        <v>native</v>
      </c>
      <c r="K257" t="str">
        <f>VLOOKUP($A:$A,'R2P1_ACCEPTEDOUTPUT'!$O:$BK,19,FALSE)</f>
        <v>26-35</v>
      </c>
      <c r="L257">
        <f>VLOOKUP($A:$A&amp;LEFT($B:$B,10),'R2P2_GENERATEDINPUT'!$C:$G,4,FALSE)</f>
        <v>0</v>
      </c>
      <c r="M257">
        <f>VLOOKUP($A:$A&amp;LEFT($B:$B,10),'R2P2_GENERATEDINPUT'!$C:$G,5,FALSE)</f>
        <v>13</v>
      </c>
      <c r="N257">
        <f>VLOOKUP($A:$A&amp;LEFT($B:$B,10),'R2P2_GENERATEDINPUT'!$C:$G,3,FALSE)</f>
        <v>0.9</v>
      </c>
    </row>
    <row r="258" spans="1:14" x14ac:dyDescent="0.25">
      <c r="A258" t="str">
        <f>'R2_Judge'!AF:AF</f>
        <v>3FE7TXL1LJJ0DDL8WULAEB67V3C2QM</v>
      </c>
      <c r="B258" t="str">
        <f>'R2_Judge'!AG:AG</f>
        <v>Then what are we going to do? Do you have another way to get tickets?</v>
      </c>
      <c r="C258" t="str">
        <f>'R2_Judge'!P:P</f>
        <v>ASZFG2YOQA71C</v>
      </c>
      <c r="D258" t="str">
        <f>'R2_Judge'!AL:AL</f>
        <v>male</v>
      </c>
      <c r="E258" t="str">
        <f>'R2_Judge'!AM:AM</f>
        <v>native</v>
      </c>
      <c r="F258" t="str">
        <f>'R2_Judge'!AH:AH</f>
        <v>18-25</v>
      </c>
      <c r="G258" t="str">
        <f>'R2_Judge'!AJ:AJ</f>
        <v>none</v>
      </c>
      <c r="H258" t="str">
        <f>VLOOKUP($A:$A,'R2P1_ACCEPTEDOUTPUT'!$O:$BK,2,FALSE)</f>
        <v>A2CHDWKAYZ3P3E</v>
      </c>
      <c r="I258" t="str">
        <f>VLOOKUP($A:$A,'R2P1_ACCEPTEDOUTPUT'!$O:$BK,26,FALSE)</f>
        <v>male</v>
      </c>
      <c r="J258" t="str">
        <f>VLOOKUP($A:$A,'R2P1_ACCEPTEDOUTPUT'!$O:$BK,28,FALSE)</f>
        <v>native</v>
      </c>
      <c r="K258" t="str">
        <f>VLOOKUP($A:$A,'R2P1_ACCEPTEDOUTPUT'!$O:$BK,19,FALSE)</f>
        <v>26-35</v>
      </c>
      <c r="L258">
        <f>VLOOKUP($A:$A&amp;LEFT($B:$B,10),'R2P2_GENERATEDINPUT'!$C:$G,4,FALSE)</f>
        <v>0</v>
      </c>
      <c r="M258">
        <f>VLOOKUP($A:$A&amp;LEFT($B:$B,10),'R2P2_GENERATEDINPUT'!$C:$G,5,FALSE)</f>
        <v>13</v>
      </c>
      <c r="N258">
        <f>VLOOKUP($A:$A&amp;LEFT($B:$B,10),'R2P2_GENERATEDINPUT'!$C:$G,3,FALSE)</f>
        <v>0.9</v>
      </c>
    </row>
    <row r="259" spans="1:14" x14ac:dyDescent="0.25">
      <c r="A259" t="str">
        <f>'R2_Judge'!AF:AF</f>
        <v>3FE7TXL1LJJ0DDL8WULAEB67V3C2QM</v>
      </c>
      <c r="B259" t="str">
        <f>'R2_Judge'!AG:AG</f>
        <v>Then what are we going to do? Do you have another way to get tickets?</v>
      </c>
      <c r="C259" t="str">
        <f>'R2_Judge'!P:P</f>
        <v>A1OSRB1Q63XXWZ</v>
      </c>
      <c r="D259" t="str">
        <f>'R2_Judge'!AL:AL</f>
        <v>female</v>
      </c>
      <c r="E259" t="str">
        <f>'R2_Judge'!AM:AM</f>
        <v>native</v>
      </c>
      <c r="F259" t="str">
        <f>'R2_Judge'!AH:AH</f>
        <v>56-65</v>
      </c>
      <c r="G259" t="str">
        <f>'R2_Judge'!AJ:AJ</f>
        <v>slightly</v>
      </c>
      <c r="H259" t="str">
        <f>VLOOKUP($A:$A,'R2P1_ACCEPTEDOUTPUT'!$O:$BK,2,FALSE)</f>
        <v>A2CHDWKAYZ3P3E</v>
      </c>
      <c r="I259" t="str">
        <f>VLOOKUP($A:$A,'R2P1_ACCEPTEDOUTPUT'!$O:$BK,26,FALSE)</f>
        <v>male</v>
      </c>
      <c r="J259" t="str">
        <f>VLOOKUP($A:$A,'R2P1_ACCEPTEDOUTPUT'!$O:$BK,28,FALSE)</f>
        <v>native</v>
      </c>
      <c r="K259" t="str">
        <f>VLOOKUP($A:$A,'R2P1_ACCEPTEDOUTPUT'!$O:$BK,19,FALSE)</f>
        <v>26-35</v>
      </c>
      <c r="L259">
        <f>VLOOKUP($A:$A&amp;LEFT($B:$B,10),'R2P2_GENERATEDINPUT'!$C:$G,4,FALSE)</f>
        <v>0</v>
      </c>
      <c r="M259">
        <f>VLOOKUP($A:$A&amp;LEFT($B:$B,10),'R2P2_GENERATEDINPUT'!$C:$G,5,FALSE)</f>
        <v>13</v>
      </c>
      <c r="N259">
        <f>VLOOKUP($A:$A&amp;LEFT($B:$B,10),'R2P2_GENERATEDINPUT'!$C:$G,3,FALSE)</f>
        <v>0.9</v>
      </c>
    </row>
    <row r="260" spans="1:14" x14ac:dyDescent="0.25">
      <c r="A260" t="str">
        <f>'R2_Judge'!AF:AF</f>
        <v>3ZY8KE4ISKZ9A4JAK45LGG3IS14QVH</v>
      </c>
      <c r="B260" t="str">
        <f>'R2_Judge'!AG:AG</f>
        <v>What can I do to help?</v>
      </c>
      <c r="C260" t="str">
        <f>'R2_Judge'!P:P</f>
        <v>APEB5ERGCYP6D</v>
      </c>
      <c r="D260" t="str">
        <f>'R2_Judge'!AL:AL</f>
        <v>male</v>
      </c>
      <c r="E260" t="str">
        <f>'R2_Judge'!AM:AM</f>
        <v>profession</v>
      </c>
      <c r="F260" t="str">
        <f>'R2_Judge'!AH:AH</f>
        <v>26-35</v>
      </c>
      <c r="G260" t="str">
        <f>'R2_Judge'!AJ:AJ</f>
        <v>moderately</v>
      </c>
      <c r="H260" t="str">
        <f>VLOOKUP($A:$A,'R2P1_ACCEPTEDOUTPUT'!$O:$BK,2,FALSE)</f>
        <v>A16SJ5D3DKUEXJ</v>
      </c>
      <c r="I260" t="str">
        <f>VLOOKUP($A:$A,'R2P1_ACCEPTEDOUTPUT'!$O:$BK,26,FALSE)</f>
        <v>female</v>
      </c>
      <c r="J260" t="str">
        <f>VLOOKUP($A:$A,'R2P1_ACCEPTEDOUTPUT'!$O:$BK,28,FALSE)</f>
        <v>native</v>
      </c>
      <c r="K260" t="str">
        <f>VLOOKUP($A:$A,'R2P1_ACCEPTEDOUTPUT'!$O:$BK,19,FALSE)</f>
        <v>36-45</v>
      </c>
      <c r="L260">
        <f>VLOOKUP($A:$A&amp;LEFT($B:$B,10),'R2P2_GENERATEDINPUT'!$C:$G,4,FALSE)</f>
        <v>1</v>
      </c>
      <c r="M260">
        <f>VLOOKUP($A:$A&amp;LEFT($B:$B,10),'R2P2_GENERATEDINPUT'!$C:$G,5,FALSE)</f>
        <v>1</v>
      </c>
      <c r="N260">
        <f>VLOOKUP($A:$A&amp;LEFT($B:$B,10),'R2P2_GENERATEDINPUT'!$C:$G,3,FALSE)</f>
        <v>0.9</v>
      </c>
    </row>
    <row r="261" spans="1:14" x14ac:dyDescent="0.25">
      <c r="A261" t="str">
        <f>'R2_Judge'!AF:AF</f>
        <v>3ZY8KE4ISKZ9A4JAK45LGG3IS14QVH</v>
      </c>
      <c r="B261" t="str">
        <f>'R2_Judge'!AG:AG</f>
        <v>What can I do to help?</v>
      </c>
      <c r="C261" t="str">
        <f>'R2_Judge'!P:P</f>
        <v>A2T5DC2TXEEMBV</v>
      </c>
      <c r="D261" t="str">
        <f>'R2_Judge'!AL:AL</f>
        <v>male</v>
      </c>
      <c r="E261" t="str">
        <f>'R2_Judge'!AM:AM</f>
        <v>profession</v>
      </c>
      <c r="F261" t="str">
        <f>'R2_Judge'!AH:AH</f>
        <v>18-25</v>
      </c>
      <c r="G261" t="str">
        <f>'R2_Judge'!AJ:AJ</f>
        <v>very</v>
      </c>
      <c r="H261" t="str">
        <f>VLOOKUP($A:$A,'R2P1_ACCEPTEDOUTPUT'!$O:$BK,2,FALSE)</f>
        <v>A16SJ5D3DKUEXJ</v>
      </c>
      <c r="I261" t="str">
        <f>VLOOKUP($A:$A,'R2P1_ACCEPTEDOUTPUT'!$O:$BK,26,FALSE)</f>
        <v>female</v>
      </c>
      <c r="J261" t="str">
        <f>VLOOKUP($A:$A,'R2P1_ACCEPTEDOUTPUT'!$O:$BK,28,FALSE)</f>
        <v>native</v>
      </c>
      <c r="K261" t="str">
        <f>VLOOKUP($A:$A,'R2P1_ACCEPTEDOUTPUT'!$O:$BK,19,FALSE)</f>
        <v>36-45</v>
      </c>
      <c r="L261">
        <f>VLOOKUP($A:$A&amp;LEFT($B:$B,10),'R2P2_GENERATEDINPUT'!$C:$G,4,FALSE)</f>
        <v>1</v>
      </c>
      <c r="M261">
        <f>VLOOKUP($A:$A&amp;LEFT($B:$B,10),'R2P2_GENERATEDINPUT'!$C:$G,5,FALSE)</f>
        <v>1</v>
      </c>
      <c r="N261">
        <f>VLOOKUP($A:$A&amp;LEFT($B:$B,10),'R2P2_GENERATEDINPUT'!$C:$G,3,FALSE)</f>
        <v>0.9</v>
      </c>
    </row>
    <row r="262" spans="1:14" x14ac:dyDescent="0.25">
      <c r="A262" t="str">
        <f>'R2_Judge'!AF:AF</f>
        <v>3ZY8KE4ISKZ9A4JAK45LGG3IS14QVH</v>
      </c>
      <c r="B262" t="str">
        <f>'R2_Judge'!AG:AG</f>
        <v>What can I do to help?</v>
      </c>
      <c r="C262" t="str">
        <f>'R2_Judge'!P:P</f>
        <v>AKXY2ATEM5DC2</v>
      </c>
      <c r="D262" t="str">
        <f>'R2_Judge'!AL:AL</f>
        <v>male</v>
      </c>
      <c r="E262" t="str">
        <f>'R2_Judge'!AM:AM</f>
        <v>native</v>
      </c>
      <c r="F262" t="str">
        <f>'R2_Judge'!AH:AH</f>
        <v>36-45</v>
      </c>
      <c r="G262" t="str">
        <f>'R2_Judge'!AJ:AJ</f>
        <v>slightly</v>
      </c>
      <c r="H262" t="str">
        <f>VLOOKUP($A:$A,'R2P1_ACCEPTEDOUTPUT'!$O:$BK,2,FALSE)</f>
        <v>A16SJ5D3DKUEXJ</v>
      </c>
      <c r="I262" t="str">
        <f>VLOOKUP($A:$A,'R2P1_ACCEPTEDOUTPUT'!$O:$BK,26,FALSE)</f>
        <v>female</v>
      </c>
      <c r="J262" t="str">
        <f>VLOOKUP($A:$A,'R2P1_ACCEPTEDOUTPUT'!$O:$BK,28,FALSE)</f>
        <v>native</v>
      </c>
      <c r="K262" t="str">
        <f>VLOOKUP($A:$A,'R2P1_ACCEPTEDOUTPUT'!$O:$BK,19,FALSE)</f>
        <v>36-45</v>
      </c>
      <c r="L262">
        <f>VLOOKUP($A:$A&amp;LEFT($B:$B,10),'R2P2_GENERATEDINPUT'!$C:$G,4,FALSE)</f>
        <v>1</v>
      </c>
      <c r="M262">
        <f>VLOOKUP($A:$A&amp;LEFT($B:$B,10),'R2P2_GENERATEDINPUT'!$C:$G,5,FALSE)</f>
        <v>1</v>
      </c>
      <c r="N262">
        <f>VLOOKUP($A:$A&amp;LEFT($B:$B,10),'R2P2_GENERATEDINPUT'!$C:$G,3,FALSE)</f>
        <v>0.9</v>
      </c>
    </row>
    <row r="263" spans="1:14" x14ac:dyDescent="0.25">
      <c r="A263" t="str">
        <f>'R2_Judge'!AF:AF</f>
        <v>3TE3O8573140PE0899AAJ1GCRPE2RN</v>
      </c>
      <c r="B263" t="str">
        <f>'R2_Judge'!AG:AG</f>
        <v>Okay.  Talk to you at 2.</v>
      </c>
      <c r="C263" t="str">
        <f>'R2_Judge'!P:P</f>
        <v>A1OSRB1Q63XXWZ</v>
      </c>
      <c r="D263" t="str">
        <f>'R2_Judge'!AL:AL</f>
        <v>female</v>
      </c>
      <c r="E263" t="str">
        <f>'R2_Judge'!AM:AM</f>
        <v>native</v>
      </c>
      <c r="F263" t="str">
        <f>'R2_Judge'!AH:AH</f>
        <v>56-65</v>
      </c>
      <c r="G263" t="str">
        <f>'R2_Judge'!AJ:AJ</f>
        <v>slightly</v>
      </c>
      <c r="H263" t="str">
        <f>VLOOKUP($A:$A,'R2P1_ACCEPTEDOUTPUT'!$O:$BK,2,FALSE)</f>
        <v>A1USR9JCAMDGM3</v>
      </c>
      <c r="I263" t="str">
        <f>VLOOKUP($A:$A,'R2P1_ACCEPTEDOUTPUT'!$O:$BK,26,FALSE)</f>
        <v>other</v>
      </c>
      <c r="J263" t="str">
        <f>VLOOKUP($A:$A,'R2P1_ACCEPTEDOUTPUT'!$O:$BK,28,FALSE)</f>
        <v>native</v>
      </c>
      <c r="K263" t="str">
        <f>VLOOKUP($A:$A,'R2P1_ACCEPTEDOUTPUT'!$O:$BK,19,FALSE)</f>
        <v>26-35</v>
      </c>
      <c r="L263">
        <f>VLOOKUP($A:$A&amp;LEFT($B:$B,10),'R2P2_GENERATEDINPUT'!$C:$G,4,FALSE)</f>
        <v>0</v>
      </c>
      <c r="M263">
        <f>VLOOKUP($A:$A&amp;LEFT($B:$B,10),'R2P2_GENERATEDINPUT'!$C:$G,5,FALSE)</f>
        <v>14</v>
      </c>
      <c r="N263">
        <f>VLOOKUP($A:$A&amp;LEFT($B:$B,10),'R2P2_GENERATEDINPUT'!$C:$G,3,FALSE)</f>
        <v>0.8</v>
      </c>
    </row>
    <row r="264" spans="1:14" x14ac:dyDescent="0.25">
      <c r="A264" t="str">
        <f>'R2_Judge'!AF:AF</f>
        <v>3TE3O8573140PE0899AAJ1GCRPE2RN</v>
      </c>
      <c r="B264" t="str">
        <f>'R2_Judge'!AG:AG</f>
        <v>Okay.  Talk to you at 2.</v>
      </c>
      <c r="C264" t="str">
        <f>'R2_Judge'!P:P</f>
        <v>A1G1J2M41RWBAS</v>
      </c>
      <c r="D264" t="str">
        <f>'R2_Judge'!AL:AL</f>
        <v>male</v>
      </c>
      <c r="E264" t="str">
        <f>'R2_Judge'!AM:AM</f>
        <v>native</v>
      </c>
      <c r="F264" t="str">
        <f>'R2_Judge'!AH:AH</f>
        <v>66-75</v>
      </c>
      <c r="G264" t="str">
        <f>'R2_Judge'!AJ:AJ</f>
        <v>very</v>
      </c>
      <c r="H264" t="str">
        <f>VLOOKUP($A:$A,'R2P1_ACCEPTEDOUTPUT'!$O:$BK,2,FALSE)</f>
        <v>A1USR9JCAMDGM3</v>
      </c>
      <c r="I264" t="str">
        <f>VLOOKUP($A:$A,'R2P1_ACCEPTEDOUTPUT'!$O:$BK,26,FALSE)</f>
        <v>other</v>
      </c>
      <c r="J264" t="str">
        <f>VLOOKUP($A:$A,'R2P1_ACCEPTEDOUTPUT'!$O:$BK,28,FALSE)</f>
        <v>native</v>
      </c>
      <c r="K264" t="str">
        <f>VLOOKUP($A:$A,'R2P1_ACCEPTEDOUTPUT'!$O:$BK,19,FALSE)</f>
        <v>26-35</v>
      </c>
      <c r="L264">
        <f>VLOOKUP($A:$A&amp;LEFT($B:$B,10),'R2P2_GENERATEDINPUT'!$C:$G,4,FALSE)</f>
        <v>0</v>
      </c>
      <c r="M264">
        <f>VLOOKUP($A:$A&amp;LEFT($B:$B,10),'R2P2_GENERATEDINPUT'!$C:$G,5,FALSE)</f>
        <v>14</v>
      </c>
      <c r="N264">
        <f>VLOOKUP($A:$A&amp;LEFT($B:$B,10),'R2P2_GENERATEDINPUT'!$C:$G,3,FALSE)</f>
        <v>0.8</v>
      </c>
    </row>
    <row r="265" spans="1:14" x14ac:dyDescent="0.25">
      <c r="A265" t="str">
        <f>'R2_Judge'!AF:AF</f>
        <v>3TE3O8573140PE0899AAJ1GCRPE2RN</v>
      </c>
      <c r="B265" t="str">
        <f>'R2_Judge'!AG:AG</f>
        <v>Okay.  Talk to you at 2.</v>
      </c>
      <c r="C265" t="str">
        <f>'R2_Judge'!P:P</f>
        <v>A19KWRLD7P57VJ</v>
      </c>
      <c r="D265" t="str">
        <f>'R2_Judge'!AL:AL</f>
        <v>male</v>
      </c>
      <c r="E265" t="str">
        <f>'R2_Judge'!AM:AM</f>
        <v>native</v>
      </c>
      <c r="F265" t="str">
        <f>'R2_Judge'!AH:AH</f>
        <v>26-35</v>
      </c>
      <c r="G265" t="str">
        <f>'R2_Judge'!AJ:AJ</f>
        <v>moderately</v>
      </c>
      <c r="H265" t="str">
        <f>VLOOKUP($A:$A,'R2P1_ACCEPTEDOUTPUT'!$O:$BK,2,FALSE)</f>
        <v>A1USR9JCAMDGM3</v>
      </c>
      <c r="I265" t="str">
        <f>VLOOKUP($A:$A,'R2P1_ACCEPTEDOUTPUT'!$O:$BK,26,FALSE)</f>
        <v>other</v>
      </c>
      <c r="J265" t="str">
        <f>VLOOKUP($A:$A,'R2P1_ACCEPTEDOUTPUT'!$O:$BK,28,FALSE)</f>
        <v>native</v>
      </c>
      <c r="K265" t="str">
        <f>VLOOKUP($A:$A,'R2P1_ACCEPTEDOUTPUT'!$O:$BK,19,FALSE)</f>
        <v>26-35</v>
      </c>
      <c r="L265">
        <f>VLOOKUP($A:$A&amp;LEFT($B:$B,10),'R2P2_GENERATEDINPUT'!$C:$G,4,FALSE)</f>
        <v>0</v>
      </c>
      <c r="M265">
        <f>VLOOKUP($A:$A&amp;LEFT($B:$B,10),'R2P2_GENERATEDINPUT'!$C:$G,5,FALSE)</f>
        <v>14</v>
      </c>
      <c r="N265">
        <f>VLOOKUP($A:$A&amp;LEFT($B:$B,10),'R2P2_GENERATEDINPUT'!$C:$G,3,FALSE)</f>
        <v>0.8</v>
      </c>
    </row>
    <row r="266" spans="1:14" x14ac:dyDescent="0.25">
      <c r="A266" t="str">
        <f>'R2_Judge'!AF:AF</f>
        <v>3FE7TXL1LJJ0DDL8WULAEB67V3C2QM</v>
      </c>
      <c r="B266" t="str">
        <f>'R2_Judge'!AG:AG</f>
        <v>Ok, cool. I'll call you then.</v>
      </c>
      <c r="C266" t="str">
        <f>'R2_Judge'!P:P</f>
        <v>ACDX50KGPE97I</v>
      </c>
      <c r="D266" t="str">
        <f>'R2_Judge'!AL:AL</f>
        <v>male</v>
      </c>
      <c r="E266" t="str">
        <f>'R2_Judge'!AM:AM</f>
        <v>native</v>
      </c>
      <c r="F266" t="str">
        <f>'R2_Judge'!AH:AH</f>
        <v>26-35</v>
      </c>
      <c r="G266" t="str">
        <f>'R2_Judge'!AJ:AJ</f>
        <v>moderately</v>
      </c>
      <c r="H266" t="str">
        <f>VLOOKUP($A:$A,'R2P1_ACCEPTEDOUTPUT'!$O:$BK,2,FALSE)</f>
        <v>A2CHDWKAYZ3P3E</v>
      </c>
      <c r="I266" t="str">
        <f>VLOOKUP($A:$A,'R2P1_ACCEPTEDOUTPUT'!$O:$BK,26,FALSE)</f>
        <v>male</v>
      </c>
      <c r="J266" t="str">
        <f>VLOOKUP($A:$A,'R2P1_ACCEPTEDOUTPUT'!$O:$BK,28,FALSE)</f>
        <v>native</v>
      </c>
      <c r="K266" t="str">
        <f>VLOOKUP($A:$A,'R2P1_ACCEPTEDOUTPUT'!$O:$BK,19,FALSE)</f>
        <v>26-35</v>
      </c>
      <c r="L266">
        <f>VLOOKUP($A:$A&amp;LEFT($B:$B,10),'R2P2_GENERATEDINPUT'!$C:$G,4,FALSE)</f>
        <v>0</v>
      </c>
      <c r="M266">
        <f>VLOOKUP($A:$A&amp;LEFT($B:$B,10),'R2P2_GENERATEDINPUT'!$C:$G,5,FALSE)</f>
        <v>14</v>
      </c>
      <c r="N266">
        <f>VLOOKUP($A:$A&amp;LEFT($B:$B,10),'R2P2_GENERATEDINPUT'!$C:$G,3,FALSE)</f>
        <v>0.9</v>
      </c>
    </row>
    <row r="267" spans="1:14" x14ac:dyDescent="0.25">
      <c r="A267" t="str">
        <f>'R2_Judge'!AF:AF</f>
        <v>3FE7TXL1LJJ0DDL8WULAEB67V3C2QM</v>
      </c>
      <c r="B267" t="str">
        <f>'R2_Judge'!AG:AG</f>
        <v>Ok, cool. I'll call you then.</v>
      </c>
      <c r="C267" t="str">
        <f>'R2_Judge'!P:P</f>
        <v>APEB5ERGCYP6D</v>
      </c>
      <c r="D267" t="str">
        <f>'R2_Judge'!AL:AL</f>
        <v>male</v>
      </c>
      <c r="E267" t="str">
        <f>'R2_Judge'!AM:AM</f>
        <v>profession</v>
      </c>
      <c r="F267" t="str">
        <f>'R2_Judge'!AH:AH</f>
        <v>26-35</v>
      </c>
      <c r="G267" t="str">
        <f>'R2_Judge'!AJ:AJ</f>
        <v>moderately</v>
      </c>
      <c r="H267" t="str">
        <f>VLOOKUP($A:$A,'R2P1_ACCEPTEDOUTPUT'!$O:$BK,2,FALSE)</f>
        <v>A2CHDWKAYZ3P3E</v>
      </c>
      <c r="I267" t="str">
        <f>VLOOKUP($A:$A,'R2P1_ACCEPTEDOUTPUT'!$O:$BK,26,FALSE)</f>
        <v>male</v>
      </c>
      <c r="J267" t="str">
        <f>VLOOKUP($A:$A,'R2P1_ACCEPTEDOUTPUT'!$O:$BK,28,FALSE)</f>
        <v>native</v>
      </c>
      <c r="K267" t="str">
        <f>VLOOKUP($A:$A,'R2P1_ACCEPTEDOUTPUT'!$O:$BK,19,FALSE)</f>
        <v>26-35</v>
      </c>
      <c r="L267">
        <f>VLOOKUP($A:$A&amp;LEFT($B:$B,10),'R2P2_GENERATEDINPUT'!$C:$G,4,FALSE)</f>
        <v>0</v>
      </c>
      <c r="M267">
        <f>VLOOKUP($A:$A&amp;LEFT($B:$B,10),'R2P2_GENERATEDINPUT'!$C:$G,5,FALSE)</f>
        <v>14</v>
      </c>
      <c r="N267">
        <f>VLOOKUP($A:$A&amp;LEFT($B:$B,10),'R2P2_GENERATEDINPUT'!$C:$G,3,FALSE)</f>
        <v>0.9</v>
      </c>
    </row>
    <row r="268" spans="1:14" x14ac:dyDescent="0.25">
      <c r="A268" t="str">
        <f>'R2_Judge'!AF:AF</f>
        <v>3FE7TXL1LJJ0DDL8WULAEB67V3C2QM</v>
      </c>
      <c r="B268" t="str">
        <f>'R2_Judge'!AG:AG</f>
        <v>Ok, cool. I'll call you then.</v>
      </c>
      <c r="C268" t="str">
        <f>'R2_Judge'!P:P</f>
        <v>ABWPSYGEBJ8W0</v>
      </c>
      <c r="D268" t="str">
        <f>'R2_Judge'!AL:AL</f>
        <v>female</v>
      </c>
      <c r="E268" t="str">
        <f>'R2_Judge'!AM:AM</f>
        <v>native</v>
      </c>
      <c r="F268" t="str">
        <f>'R2_Judge'!AH:AH</f>
        <v>36-45</v>
      </c>
      <c r="G268" t="str">
        <f>'R2_Judge'!AJ:AJ</f>
        <v>very</v>
      </c>
      <c r="H268" t="str">
        <f>VLOOKUP($A:$A,'R2P1_ACCEPTEDOUTPUT'!$O:$BK,2,FALSE)</f>
        <v>A2CHDWKAYZ3P3E</v>
      </c>
      <c r="I268" t="str">
        <f>VLOOKUP($A:$A,'R2P1_ACCEPTEDOUTPUT'!$O:$BK,26,FALSE)</f>
        <v>male</v>
      </c>
      <c r="J268" t="str">
        <f>VLOOKUP($A:$A,'R2P1_ACCEPTEDOUTPUT'!$O:$BK,28,FALSE)</f>
        <v>native</v>
      </c>
      <c r="K268" t="str">
        <f>VLOOKUP($A:$A,'R2P1_ACCEPTEDOUTPUT'!$O:$BK,19,FALSE)</f>
        <v>26-35</v>
      </c>
      <c r="L268">
        <f>VLOOKUP($A:$A&amp;LEFT($B:$B,10),'R2P2_GENERATEDINPUT'!$C:$G,4,FALSE)</f>
        <v>0</v>
      </c>
      <c r="M268">
        <f>VLOOKUP($A:$A&amp;LEFT($B:$B,10),'R2P2_GENERATEDINPUT'!$C:$G,5,FALSE)</f>
        <v>14</v>
      </c>
      <c r="N268">
        <f>VLOOKUP($A:$A&amp;LEFT($B:$B,10),'R2P2_GENERATEDINPUT'!$C:$G,3,FALSE)</f>
        <v>0.9</v>
      </c>
    </row>
    <row r="269" spans="1:14" x14ac:dyDescent="0.25">
      <c r="A269" t="str">
        <f>'R2_Judge'!AF:AF</f>
        <v>3FE7TXL1LJJ0DDL8WULAEB67V3C2QM</v>
      </c>
      <c r="B269" t="str">
        <f>'R2_Judge'!AG:AG</f>
        <v>Are you upset with me about this?</v>
      </c>
      <c r="C269" t="str">
        <f>'R2_Judge'!P:P</f>
        <v>ASZFG2YOQA71C</v>
      </c>
      <c r="D269" t="str">
        <f>'R2_Judge'!AL:AL</f>
        <v>male</v>
      </c>
      <c r="E269" t="str">
        <f>'R2_Judge'!AM:AM</f>
        <v>native</v>
      </c>
      <c r="F269" t="str">
        <f>'R2_Judge'!AH:AH</f>
        <v>18-25</v>
      </c>
      <c r="G269" t="str">
        <f>'R2_Judge'!AJ:AJ</f>
        <v>none</v>
      </c>
      <c r="H269" t="str">
        <f>VLOOKUP($A:$A,'R2P1_ACCEPTEDOUTPUT'!$O:$BK,2,FALSE)</f>
        <v>A2CHDWKAYZ3P3E</v>
      </c>
      <c r="I269" t="str">
        <f>VLOOKUP($A:$A,'R2P1_ACCEPTEDOUTPUT'!$O:$BK,26,FALSE)</f>
        <v>male</v>
      </c>
      <c r="J269" t="str">
        <f>VLOOKUP($A:$A,'R2P1_ACCEPTEDOUTPUT'!$O:$BK,28,FALSE)</f>
        <v>native</v>
      </c>
      <c r="K269" t="str">
        <f>VLOOKUP($A:$A,'R2P1_ACCEPTEDOUTPUT'!$O:$BK,19,FALSE)</f>
        <v>26-35</v>
      </c>
      <c r="L269">
        <f>VLOOKUP($A:$A&amp;LEFT($B:$B,10),'R2P2_GENERATEDINPUT'!$C:$G,4,FALSE)</f>
        <v>1</v>
      </c>
      <c r="M269">
        <f>VLOOKUP($A:$A&amp;LEFT($B:$B,10),'R2P2_GENERATEDINPUT'!$C:$G,5,FALSE)</f>
        <v>8</v>
      </c>
      <c r="N269">
        <f>VLOOKUP($A:$A&amp;LEFT($B:$B,10),'R2P2_GENERATEDINPUT'!$C:$G,3,FALSE)</f>
        <v>0.9</v>
      </c>
    </row>
    <row r="270" spans="1:14" x14ac:dyDescent="0.25">
      <c r="A270" t="str">
        <f>'R2_Judge'!AF:AF</f>
        <v>3FE7TXL1LJJ0DDL8WULAEB67V3C2QM</v>
      </c>
      <c r="B270" t="str">
        <f>'R2_Judge'!AG:AG</f>
        <v>Are you upset with me about this?</v>
      </c>
      <c r="C270" t="str">
        <f>'R2_Judge'!P:P</f>
        <v>APEB5ERGCYP6D</v>
      </c>
      <c r="D270" t="str">
        <f>'R2_Judge'!AL:AL</f>
        <v>male</v>
      </c>
      <c r="E270" t="str">
        <f>'R2_Judge'!AM:AM</f>
        <v>profession</v>
      </c>
      <c r="F270" t="str">
        <f>'R2_Judge'!AH:AH</f>
        <v>26-35</v>
      </c>
      <c r="G270" t="str">
        <f>'R2_Judge'!AJ:AJ</f>
        <v>moderately</v>
      </c>
      <c r="H270" t="str">
        <f>VLOOKUP($A:$A,'R2P1_ACCEPTEDOUTPUT'!$O:$BK,2,FALSE)</f>
        <v>A2CHDWKAYZ3P3E</v>
      </c>
      <c r="I270" t="str">
        <f>VLOOKUP($A:$A,'R2P1_ACCEPTEDOUTPUT'!$O:$BK,26,FALSE)</f>
        <v>male</v>
      </c>
      <c r="J270" t="str">
        <f>VLOOKUP($A:$A,'R2P1_ACCEPTEDOUTPUT'!$O:$BK,28,FALSE)</f>
        <v>native</v>
      </c>
      <c r="K270" t="str">
        <f>VLOOKUP($A:$A,'R2P1_ACCEPTEDOUTPUT'!$O:$BK,19,FALSE)</f>
        <v>26-35</v>
      </c>
      <c r="L270">
        <f>VLOOKUP($A:$A&amp;LEFT($B:$B,10),'R2P2_GENERATEDINPUT'!$C:$G,4,FALSE)</f>
        <v>1</v>
      </c>
      <c r="M270">
        <f>VLOOKUP($A:$A&amp;LEFT($B:$B,10),'R2P2_GENERATEDINPUT'!$C:$G,5,FALSE)</f>
        <v>8</v>
      </c>
      <c r="N270">
        <f>VLOOKUP($A:$A&amp;LEFT($B:$B,10),'R2P2_GENERATEDINPUT'!$C:$G,3,FALSE)</f>
        <v>0.9</v>
      </c>
    </row>
    <row r="271" spans="1:14" x14ac:dyDescent="0.25">
      <c r="A271" t="str">
        <f>'R2_Judge'!AF:AF</f>
        <v>3FE7TXL1LJJ0DDL8WULAEB67V3C2QM</v>
      </c>
      <c r="B271" t="str">
        <f>'R2_Judge'!AG:AG</f>
        <v>Are you upset with me about this?</v>
      </c>
      <c r="C271" t="str">
        <f>'R2_Judge'!P:P</f>
        <v>A2BAQ9TNQ0ACXU</v>
      </c>
      <c r="D271" t="str">
        <f>'R2_Judge'!AL:AL</f>
        <v>male</v>
      </c>
      <c r="E271" t="str">
        <f>'R2_Judge'!AM:AM</f>
        <v>native</v>
      </c>
      <c r="F271" t="str">
        <f>'R2_Judge'!AH:AH</f>
        <v>26-35</v>
      </c>
      <c r="G271" t="str">
        <f>'R2_Judge'!AJ:AJ</f>
        <v>very</v>
      </c>
      <c r="H271" t="str">
        <f>VLOOKUP($A:$A,'R2P1_ACCEPTEDOUTPUT'!$O:$BK,2,FALSE)</f>
        <v>A2CHDWKAYZ3P3E</v>
      </c>
      <c r="I271" t="str">
        <f>VLOOKUP($A:$A,'R2P1_ACCEPTEDOUTPUT'!$O:$BK,26,FALSE)</f>
        <v>male</v>
      </c>
      <c r="J271" t="str">
        <f>VLOOKUP($A:$A,'R2P1_ACCEPTEDOUTPUT'!$O:$BK,28,FALSE)</f>
        <v>native</v>
      </c>
      <c r="K271" t="str">
        <f>VLOOKUP($A:$A,'R2P1_ACCEPTEDOUTPUT'!$O:$BK,19,FALSE)</f>
        <v>26-35</v>
      </c>
      <c r="L271">
        <f>VLOOKUP($A:$A&amp;LEFT($B:$B,10),'R2P2_GENERATEDINPUT'!$C:$G,4,FALSE)</f>
        <v>1</v>
      </c>
      <c r="M271">
        <f>VLOOKUP($A:$A&amp;LEFT($B:$B,10),'R2P2_GENERATEDINPUT'!$C:$G,5,FALSE)</f>
        <v>8</v>
      </c>
      <c r="N271">
        <f>VLOOKUP($A:$A&amp;LEFT($B:$B,10),'R2P2_GENERATEDINPUT'!$C:$G,3,FALSE)</f>
        <v>0.9</v>
      </c>
    </row>
    <row r="272" spans="1:14" x14ac:dyDescent="0.25">
      <c r="A272" t="str">
        <f>'R2_Judge'!AF:AF</f>
        <v>3TE3O8573140PE0899AAJ1GCRPE2RN</v>
      </c>
      <c r="B272" t="str">
        <f>'R2_Judge'!AG:AG</f>
        <v>That's good.  I hope you find it.</v>
      </c>
      <c r="C272" t="str">
        <f>'R2_Judge'!P:P</f>
        <v>A1HYMGPYXU97ZN</v>
      </c>
      <c r="D272" t="str">
        <f>'R2_Judge'!AL:AL</f>
        <v>male</v>
      </c>
      <c r="E272" t="str">
        <f>'R2_Judge'!AM:AM</f>
        <v>native</v>
      </c>
      <c r="F272" t="str">
        <f>'R2_Judge'!AH:AH</f>
        <v>18-25</v>
      </c>
      <c r="G272" t="str">
        <f>'R2_Judge'!AJ:AJ</f>
        <v>moderately</v>
      </c>
      <c r="H272" t="str">
        <f>VLOOKUP($A:$A,'R2P1_ACCEPTEDOUTPUT'!$O:$BK,2,FALSE)</f>
        <v>A1USR9JCAMDGM3</v>
      </c>
      <c r="I272" t="str">
        <f>VLOOKUP($A:$A,'R2P1_ACCEPTEDOUTPUT'!$O:$BK,26,FALSE)</f>
        <v>other</v>
      </c>
      <c r="J272" t="str">
        <f>VLOOKUP($A:$A,'R2P1_ACCEPTEDOUTPUT'!$O:$BK,28,FALSE)</f>
        <v>native</v>
      </c>
      <c r="K272" t="str">
        <f>VLOOKUP($A:$A,'R2P1_ACCEPTEDOUTPUT'!$O:$BK,19,FALSE)</f>
        <v>26-35</v>
      </c>
      <c r="L272">
        <f>VLOOKUP($A:$A&amp;LEFT($B:$B,10),'R2P2_GENERATEDINPUT'!$C:$G,4,FALSE)</f>
        <v>1</v>
      </c>
      <c r="M272">
        <f>VLOOKUP($A:$A&amp;LEFT($B:$B,10),'R2P2_GENERATEDINPUT'!$C:$G,5,FALSE)</f>
        <v>15</v>
      </c>
      <c r="N272">
        <f>VLOOKUP($A:$A&amp;LEFT($B:$B,10),'R2P2_GENERATEDINPUT'!$C:$G,3,FALSE)</f>
        <v>0.8</v>
      </c>
    </row>
    <row r="273" spans="1:14" x14ac:dyDescent="0.25">
      <c r="A273" t="str">
        <f>'R2_Judge'!AF:AF</f>
        <v>3TE3O8573140PE0899AAJ1GCRPE2RN</v>
      </c>
      <c r="B273" t="str">
        <f>'R2_Judge'!AG:AG</f>
        <v>That's good.  I hope you find it.</v>
      </c>
      <c r="C273" t="str">
        <f>'R2_Judge'!P:P</f>
        <v>APEB5ERGCYP6D</v>
      </c>
      <c r="D273" t="str">
        <f>'R2_Judge'!AL:AL</f>
        <v>male</v>
      </c>
      <c r="E273" t="str">
        <f>'R2_Judge'!AM:AM</f>
        <v>profession</v>
      </c>
      <c r="F273" t="str">
        <f>'R2_Judge'!AH:AH</f>
        <v>26-35</v>
      </c>
      <c r="G273" t="str">
        <f>'R2_Judge'!AJ:AJ</f>
        <v>moderately</v>
      </c>
      <c r="H273" t="str">
        <f>VLOOKUP($A:$A,'R2P1_ACCEPTEDOUTPUT'!$O:$BK,2,FALSE)</f>
        <v>A1USR9JCAMDGM3</v>
      </c>
      <c r="I273" t="str">
        <f>VLOOKUP($A:$A,'R2P1_ACCEPTEDOUTPUT'!$O:$BK,26,FALSE)</f>
        <v>other</v>
      </c>
      <c r="J273" t="str">
        <f>VLOOKUP($A:$A,'R2P1_ACCEPTEDOUTPUT'!$O:$BK,28,FALSE)</f>
        <v>native</v>
      </c>
      <c r="K273" t="str">
        <f>VLOOKUP($A:$A,'R2P1_ACCEPTEDOUTPUT'!$O:$BK,19,FALSE)</f>
        <v>26-35</v>
      </c>
      <c r="L273">
        <f>VLOOKUP($A:$A&amp;LEFT($B:$B,10),'R2P2_GENERATEDINPUT'!$C:$G,4,FALSE)</f>
        <v>1</v>
      </c>
      <c r="M273">
        <f>VLOOKUP($A:$A&amp;LEFT($B:$B,10),'R2P2_GENERATEDINPUT'!$C:$G,5,FALSE)</f>
        <v>15</v>
      </c>
      <c r="N273">
        <f>VLOOKUP($A:$A&amp;LEFT($B:$B,10),'R2P2_GENERATEDINPUT'!$C:$G,3,FALSE)</f>
        <v>0.8</v>
      </c>
    </row>
    <row r="274" spans="1:14" x14ac:dyDescent="0.25">
      <c r="A274" t="str">
        <f>'R2_Judge'!AF:AF</f>
        <v>3TE3O8573140PE0899AAJ1GCRPE2RN</v>
      </c>
      <c r="B274" t="str">
        <f>'R2_Judge'!AG:AG</f>
        <v>That's good.  I hope you find it.</v>
      </c>
      <c r="C274" t="str">
        <f>'R2_Judge'!P:P</f>
        <v>A9ADJ4VENB2JX</v>
      </c>
      <c r="D274" t="str">
        <f>'R2_Judge'!AL:AL</f>
        <v>female</v>
      </c>
      <c r="E274" t="str">
        <f>'R2_Judge'!AM:AM</f>
        <v>native</v>
      </c>
      <c r="F274" t="str">
        <f>'R2_Judge'!AH:AH</f>
        <v>26-35</v>
      </c>
      <c r="G274" t="str">
        <f>'R2_Judge'!AJ:AJ</f>
        <v>extremely</v>
      </c>
      <c r="H274" t="str">
        <f>VLOOKUP($A:$A,'R2P1_ACCEPTEDOUTPUT'!$O:$BK,2,FALSE)</f>
        <v>A1USR9JCAMDGM3</v>
      </c>
      <c r="I274" t="str">
        <f>VLOOKUP($A:$A,'R2P1_ACCEPTEDOUTPUT'!$O:$BK,26,FALSE)</f>
        <v>other</v>
      </c>
      <c r="J274" t="str">
        <f>VLOOKUP($A:$A,'R2P1_ACCEPTEDOUTPUT'!$O:$BK,28,FALSE)</f>
        <v>native</v>
      </c>
      <c r="K274" t="str">
        <f>VLOOKUP($A:$A,'R2P1_ACCEPTEDOUTPUT'!$O:$BK,19,FALSE)</f>
        <v>26-35</v>
      </c>
      <c r="L274">
        <f>VLOOKUP($A:$A&amp;LEFT($B:$B,10),'R2P2_GENERATEDINPUT'!$C:$G,4,FALSE)</f>
        <v>1</v>
      </c>
      <c r="M274">
        <f>VLOOKUP($A:$A&amp;LEFT($B:$B,10),'R2P2_GENERATEDINPUT'!$C:$G,5,FALSE)</f>
        <v>15</v>
      </c>
      <c r="N274">
        <f>VLOOKUP($A:$A&amp;LEFT($B:$B,10),'R2P2_GENERATEDINPUT'!$C:$G,3,FALSE)</f>
        <v>0.8</v>
      </c>
    </row>
    <row r="275" spans="1:14" x14ac:dyDescent="0.25">
      <c r="A275" t="str">
        <f>'R2_Judge'!AF:AF</f>
        <v>3P59JYT76MGD5TD0DYF5JGHUFAB2T0</v>
      </c>
      <c r="B275" t="str">
        <f>'R2_Judge'!AG:AG</f>
        <v>no worries, probably no worse than my place</v>
      </c>
      <c r="C275" t="str">
        <f>'R2_Judge'!P:P</f>
        <v>APEB5ERGCYP6D</v>
      </c>
      <c r="D275" t="str">
        <f>'R2_Judge'!AL:AL</f>
        <v>male</v>
      </c>
      <c r="E275" t="str">
        <f>'R2_Judge'!AM:AM</f>
        <v>profession</v>
      </c>
      <c r="F275" t="str">
        <f>'R2_Judge'!AH:AH</f>
        <v>26-35</v>
      </c>
      <c r="G275" t="str">
        <f>'R2_Judge'!AJ:AJ</f>
        <v>moderately</v>
      </c>
      <c r="H275" t="str">
        <f>VLOOKUP($A:$A,'R2P1_ACCEPTEDOUTPUT'!$O:$BK,2,FALSE)</f>
        <v>A3609GDWR2JCCA</v>
      </c>
      <c r="I275" t="str">
        <f>VLOOKUP($A:$A,'R2P1_ACCEPTEDOUTPUT'!$O:$BK,26,FALSE)</f>
        <v>female</v>
      </c>
      <c r="J275" t="str">
        <f>VLOOKUP($A:$A,'R2P1_ACCEPTEDOUTPUT'!$O:$BK,28,FALSE)</f>
        <v>native</v>
      </c>
      <c r="K275" t="str">
        <f>VLOOKUP($A:$A,'R2P1_ACCEPTEDOUTPUT'!$O:$BK,19,FALSE)</f>
        <v>26-35</v>
      </c>
      <c r="L275">
        <f>VLOOKUP($A:$A&amp;LEFT($B:$B,10),'R2P2_GENERATEDINPUT'!$C:$G,4,FALSE)</f>
        <v>1</v>
      </c>
      <c r="M275">
        <f>VLOOKUP($A:$A&amp;LEFT($B:$B,10),'R2P2_GENERATEDINPUT'!$C:$G,5,FALSE)</f>
        <v>1</v>
      </c>
      <c r="N275">
        <f>VLOOKUP($A:$A&amp;LEFT($B:$B,10),'R2P2_GENERATEDINPUT'!$C:$G,3,FALSE)</f>
        <v>0.6</v>
      </c>
    </row>
    <row r="276" spans="1:14" x14ac:dyDescent="0.25">
      <c r="A276" t="str">
        <f>'R2_Judge'!AF:AF</f>
        <v>3P59JYT76MGD5TD0DYF5JGHUFAB2T0</v>
      </c>
      <c r="B276" t="str">
        <f>'R2_Judge'!AG:AG</f>
        <v>no worries, probably no worse than my place</v>
      </c>
      <c r="C276" t="str">
        <f>'R2_Judge'!P:P</f>
        <v>A1V9MN88VQ1LEB</v>
      </c>
      <c r="D276" t="str">
        <f>'R2_Judge'!AL:AL</f>
        <v>male</v>
      </c>
      <c r="E276" t="str">
        <f>'R2_Judge'!AM:AM</f>
        <v>profession</v>
      </c>
      <c r="F276" t="str">
        <f>'R2_Judge'!AH:AH</f>
        <v>26-35</v>
      </c>
      <c r="G276" t="str">
        <f>'R2_Judge'!AJ:AJ</f>
        <v>slightly</v>
      </c>
      <c r="H276" t="str">
        <f>VLOOKUP($A:$A,'R2P1_ACCEPTEDOUTPUT'!$O:$BK,2,FALSE)</f>
        <v>A3609GDWR2JCCA</v>
      </c>
      <c r="I276" t="str">
        <f>VLOOKUP($A:$A,'R2P1_ACCEPTEDOUTPUT'!$O:$BK,26,FALSE)</f>
        <v>female</v>
      </c>
      <c r="J276" t="str">
        <f>VLOOKUP($A:$A,'R2P1_ACCEPTEDOUTPUT'!$O:$BK,28,FALSE)</f>
        <v>native</v>
      </c>
      <c r="K276" t="str">
        <f>VLOOKUP($A:$A,'R2P1_ACCEPTEDOUTPUT'!$O:$BK,19,FALSE)</f>
        <v>26-35</v>
      </c>
      <c r="L276">
        <f>VLOOKUP($A:$A&amp;LEFT($B:$B,10),'R2P2_GENERATEDINPUT'!$C:$G,4,FALSE)</f>
        <v>1</v>
      </c>
      <c r="M276">
        <f>VLOOKUP($A:$A&amp;LEFT($B:$B,10),'R2P2_GENERATEDINPUT'!$C:$G,5,FALSE)</f>
        <v>1</v>
      </c>
      <c r="N276">
        <f>VLOOKUP($A:$A&amp;LEFT($B:$B,10),'R2P2_GENERATEDINPUT'!$C:$G,3,FALSE)</f>
        <v>0.6</v>
      </c>
    </row>
    <row r="277" spans="1:14" x14ac:dyDescent="0.25">
      <c r="A277" t="str">
        <f>'R2_Judge'!AF:AF</f>
        <v>3P59JYT76MGD5TD0DYF5JGHUFAB2T0</v>
      </c>
      <c r="B277" t="str">
        <f>'R2_Judge'!AG:AG</f>
        <v>no worries, probably no worse than my place</v>
      </c>
      <c r="C277" t="str">
        <f>'R2_Judge'!P:P</f>
        <v>ATMTD87KD6UBG</v>
      </c>
      <c r="D277" t="str">
        <f>'R2_Judge'!AL:AL</f>
        <v>male</v>
      </c>
      <c r="E277" t="str">
        <f>'R2_Judge'!AM:AM</f>
        <v>native</v>
      </c>
      <c r="F277" t="str">
        <f>'R2_Judge'!AH:AH</f>
        <v>46-55</v>
      </c>
      <c r="G277" t="str">
        <f>'R2_Judge'!AJ:AJ</f>
        <v>very</v>
      </c>
      <c r="H277" t="str">
        <f>VLOOKUP($A:$A,'R2P1_ACCEPTEDOUTPUT'!$O:$BK,2,FALSE)</f>
        <v>A3609GDWR2JCCA</v>
      </c>
      <c r="I277" t="str">
        <f>VLOOKUP($A:$A,'R2P1_ACCEPTEDOUTPUT'!$O:$BK,26,FALSE)</f>
        <v>female</v>
      </c>
      <c r="J277" t="str">
        <f>VLOOKUP($A:$A,'R2P1_ACCEPTEDOUTPUT'!$O:$BK,28,FALSE)</f>
        <v>native</v>
      </c>
      <c r="K277" t="str">
        <f>VLOOKUP($A:$A,'R2P1_ACCEPTEDOUTPUT'!$O:$BK,19,FALSE)</f>
        <v>26-35</v>
      </c>
      <c r="L277">
        <f>VLOOKUP($A:$A&amp;LEFT($B:$B,10),'R2P2_GENERATEDINPUT'!$C:$G,4,FALSE)</f>
        <v>1</v>
      </c>
      <c r="M277">
        <f>VLOOKUP($A:$A&amp;LEFT($B:$B,10),'R2P2_GENERATEDINPUT'!$C:$G,5,FALSE)</f>
        <v>1</v>
      </c>
      <c r="N277">
        <f>VLOOKUP($A:$A&amp;LEFT($B:$B,10),'R2P2_GENERATEDINPUT'!$C:$G,3,FALSE)</f>
        <v>0.6</v>
      </c>
    </row>
    <row r="278" spans="1:14" x14ac:dyDescent="0.25">
      <c r="A278" t="str">
        <f>'R2_Judge'!AF:AF</f>
        <v>3SKEMFQBZ41POPP2Z6AESG71IXG8K7</v>
      </c>
      <c r="B278" t="str">
        <f>'R2_Judge'!AG:AG</f>
        <v>Why, what's going on?!</v>
      </c>
      <c r="C278" t="str">
        <f>'R2_Judge'!P:P</f>
        <v>AM0WOQRVW5NSI</v>
      </c>
      <c r="D278" t="str">
        <f>'R2_Judge'!AL:AL</f>
        <v>male</v>
      </c>
      <c r="E278" t="str">
        <f>'R2_Judge'!AM:AM</f>
        <v>native</v>
      </c>
      <c r="F278" t="str">
        <f>'R2_Judge'!AH:AH</f>
        <v>36-45</v>
      </c>
      <c r="G278" t="str">
        <f>'R2_Judge'!AJ:AJ</f>
        <v>moderately</v>
      </c>
      <c r="H278" t="str">
        <f>VLOOKUP($A:$A,'R2P1_ACCEPTEDOUTPUT'!$O:$BK,2,FALSE)</f>
        <v>AK3H5QRAROFGP</v>
      </c>
      <c r="I278" t="str">
        <f>VLOOKUP($A:$A,'R2P1_ACCEPTEDOUTPUT'!$O:$BK,26,FALSE)</f>
        <v>male</v>
      </c>
      <c r="J278" t="str">
        <f>VLOOKUP($A:$A,'R2P1_ACCEPTEDOUTPUT'!$O:$BK,28,FALSE)</f>
        <v>native</v>
      </c>
      <c r="K278" t="str">
        <f>VLOOKUP($A:$A,'R2P1_ACCEPTEDOUTPUT'!$O:$BK,19,FALSE)</f>
        <v>26-35</v>
      </c>
      <c r="L278">
        <f>VLOOKUP($A:$A&amp;LEFT($B:$B,10),'R2P2_GENERATEDINPUT'!$C:$G,4,FALSE)</f>
        <v>1</v>
      </c>
      <c r="M278">
        <f>VLOOKUP($A:$A&amp;LEFT($B:$B,10),'R2P2_GENERATEDINPUT'!$C:$G,5,FALSE)</f>
        <v>1</v>
      </c>
      <c r="N278">
        <f>VLOOKUP($A:$A&amp;LEFT($B:$B,10),'R2P2_GENERATEDINPUT'!$C:$G,3,FALSE)</f>
        <v>0.9</v>
      </c>
    </row>
    <row r="279" spans="1:14" x14ac:dyDescent="0.25">
      <c r="A279" t="str">
        <f>'R2_Judge'!AF:AF</f>
        <v>3SKEMFQBZ41POPP2Z6AESG71IXG8K7</v>
      </c>
      <c r="B279" t="str">
        <f>'R2_Judge'!AG:AG</f>
        <v>Why, what's going on?!</v>
      </c>
      <c r="C279" t="str">
        <f>'R2_Judge'!P:P</f>
        <v>A3UUH3632AI3ZX</v>
      </c>
      <c r="D279" t="str">
        <f>'R2_Judge'!AL:AL</f>
        <v>female</v>
      </c>
      <c r="E279" t="str">
        <f>'R2_Judge'!AM:AM</f>
        <v>native</v>
      </c>
      <c r="F279" t="str">
        <f>'R2_Judge'!AH:AH</f>
        <v>26-35</v>
      </c>
      <c r="G279" t="str">
        <f>'R2_Judge'!AJ:AJ</f>
        <v>slightly</v>
      </c>
      <c r="H279" t="str">
        <f>VLOOKUP($A:$A,'R2P1_ACCEPTEDOUTPUT'!$O:$BK,2,FALSE)</f>
        <v>AK3H5QRAROFGP</v>
      </c>
      <c r="I279" t="str">
        <f>VLOOKUP($A:$A,'R2P1_ACCEPTEDOUTPUT'!$O:$BK,26,FALSE)</f>
        <v>male</v>
      </c>
      <c r="J279" t="str">
        <f>VLOOKUP($A:$A,'R2P1_ACCEPTEDOUTPUT'!$O:$BK,28,FALSE)</f>
        <v>native</v>
      </c>
      <c r="K279" t="str">
        <f>VLOOKUP($A:$A,'R2P1_ACCEPTEDOUTPUT'!$O:$BK,19,FALSE)</f>
        <v>26-35</v>
      </c>
      <c r="L279">
        <f>VLOOKUP($A:$A&amp;LEFT($B:$B,10),'R2P2_GENERATEDINPUT'!$C:$G,4,FALSE)</f>
        <v>1</v>
      </c>
      <c r="M279">
        <f>VLOOKUP($A:$A&amp;LEFT($B:$B,10),'R2P2_GENERATEDINPUT'!$C:$G,5,FALSE)</f>
        <v>1</v>
      </c>
      <c r="N279">
        <f>VLOOKUP($A:$A&amp;LEFT($B:$B,10),'R2P2_GENERATEDINPUT'!$C:$G,3,FALSE)</f>
        <v>0.9</v>
      </c>
    </row>
    <row r="280" spans="1:14" x14ac:dyDescent="0.25">
      <c r="A280" t="str">
        <f>'R2_Judge'!AF:AF</f>
        <v>3SKEMFQBZ41POPP2Z6AESG71IXG8K7</v>
      </c>
      <c r="B280" t="str">
        <f>'R2_Judge'!AG:AG</f>
        <v>Why, what's going on?!</v>
      </c>
      <c r="C280" t="str">
        <f>'R2_Judge'!P:P</f>
        <v>A199ECPSCLODO6</v>
      </c>
      <c r="D280" t="str">
        <f>'R2_Judge'!AL:AL</f>
        <v>female</v>
      </c>
      <c r="E280" t="str">
        <f>'R2_Judge'!AM:AM</f>
        <v>native</v>
      </c>
      <c r="F280" t="str">
        <f>'R2_Judge'!AH:AH</f>
        <v>18-25</v>
      </c>
      <c r="G280" t="str">
        <f>'R2_Judge'!AJ:AJ</f>
        <v>moderately</v>
      </c>
      <c r="H280" t="str">
        <f>VLOOKUP($A:$A,'R2P1_ACCEPTEDOUTPUT'!$O:$BK,2,FALSE)</f>
        <v>AK3H5QRAROFGP</v>
      </c>
      <c r="I280" t="str">
        <f>VLOOKUP($A:$A,'R2P1_ACCEPTEDOUTPUT'!$O:$BK,26,FALSE)</f>
        <v>male</v>
      </c>
      <c r="J280" t="str">
        <f>VLOOKUP($A:$A,'R2P1_ACCEPTEDOUTPUT'!$O:$BK,28,FALSE)</f>
        <v>native</v>
      </c>
      <c r="K280" t="str">
        <f>VLOOKUP($A:$A,'R2P1_ACCEPTEDOUTPUT'!$O:$BK,19,FALSE)</f>
        <v>26-35</v>
      </c>
      <c r="L280">
        <f>VLOOKUP($A:$A&amp;LEFT($B:$B,10),'R2P2_GENERATEDINPUT'!$C:$G,4,FALSE)</f>
        <v>1</v>
      </c>
      <c r="M280">
        <f>VLOOKUP($A:$A&amp;LEFT($B:$B,10),'R2P2_GENERATEDINPUT'!$C:$G,5,FALSE)</f>
        <v>1</v>
      </c>
      <c r="N280">
        <f>VLOOKUP($A:$A&amp;LEFT($B:$B,10),'R2P2_GENERATEDINPUT'!$C:$G,3,FALSE)</f>
        <v>0.9</v>
      </c>
    </row>
    <row r="281" spans="1:14" x14ac:dyDescent="0.25">
      <c r="A281" t="str">
        <f>'R2_Judge'!AF:AF</f>
        <v>3ZY8KE4ISKZ9A4JAK45LGG3IS14QVH</v>
      </c>
      <c r="B281" t="str">
        <f>'R2_Judge'!AG:AG</f>
        <v>Sorry mom, I'll try to remember next time.</v>
      </c>
      <c r="C281" t="str">
        <f>'R2_Judge'!P:P</f>
        <v>APEB5ERGCYP6D</v>
      </c>
      <c r="D281" t="str">
        <f>'R2_Judge'!AL:AL</f>
        <v>male</v>
      </c>
      <c r="E281" t="str">
        <f>'R2_Judge'!AM:AM</f>
        <v>profession</v>
      </c>
      <c r="F281" t="str">
        <f>'R2_Judge'!AH:AH</f>
        <v>26-35</v>
      </c>
      <c r="G281" t="str">
        <f>'R2_Judge'!AJ:AJ</f>
        <v>moderately</v>
      </c>
      <c r="H281" t="str">
        <f>VLOOKUP($A:$A,'R2P1_ACCEPTEDOUTPUT'!$O:$BK,2,FALSE)</f>
        <v>A16SJ5D3DKUEXJ</v>
      </c>
      <c r="I281" t="str">
        <f>VLOOKUP($A:$A,'R2P1_ACCEPTEDOUTPUT'!$O:$BK,26,FALSE)</f>
        <v>female</v>
      </c>
      <c r="J281" t="str">
        <f>VLOOKUP($A:$A,'R2P1_ACCEPTEDOUTPUT'!$O:$BK,28,FALSE)</f>
        <v>native</v>
      </c>
      <c r="K281" t="str">
        <f>VLOOKUP($A:$A,'R2P1_ACCEPTEDOUTPUT'!$O:$BK,19,FALSE)</f>
        <v>36-45</v>
      </c>
      <c r="L281">
        <f>VLOOKUP($A:$A&amp;LEFT($B:$B,10),'R2P2_GENERATEDINPUT'!$C:$G,4,FALSE)</f>
        <v>1</v>
      </c>
      <c r="M281">
        <f>VLOOKUP($A:$A&amp;LEFT($B:$B,10),'R2P2_GENERATEDINPUT'!$C:$G,5,FALSE)</f>
        <v>2</v>
      </c>
      <c r="N281">
        <f>VLOOKUP($A:$A&amp;LEFT($B:$B,10),'R2P2_GENERATEDINPUT'!$C:$G,3,FALSE)</f>
        <v>0.9</v>
      </c>
    </row>
    <row r="282" spans="1:14" x14ac:dyDescent="0.25">
      <c r="A282" t="str">
        <f>'R2_Judge'!AF:AF</f>
        <v>3ZY8KE4ISKZ9A4JAK45LGG3IS14QVH</v>
      </c>
      <c r="B282" t="str">
        <f>'R2_Judge'!AG:AG</f>
        <v>Sorry mom, I'll try to remember next time.</v>
      </c>
      <c r="C282" t="str">
        <f>'R2_Judge'!P:P</f>
        <v>A2T5DC2TXEEMBV</v>
      </c>
      <c r="D282" t="str">
        <f>'R2_Judge'!AL:AL</f>
        <v>male</v>
      </c>
      <c r="E282" t="str">
        <f>'R2_Judge'!AM:AM</f>
        <v>profession</v>
      </c>
      <c r="F282" t="str">
        <f>'R2_Judge'!AH:AH</f>
        <v>18-25</v>
      </c>
      <c r="G282" t="str">
        <f>'R2_Judge'!AJ:AJ</f>
        <v>very</v>
      </c>
      <c r="H282" t="str">
        <f>VLOOKUP($A:$A,'R2P1_ACCEPTEDOUTPUT'!$O:$BK,2,FALSE)</f>
        <v>A16SJ5D3DKUEXJ</v>
      </c>
      <c r="I282" t="str">
        <f>VLOOKUP($A:$A,'R2P1_ACCEPTEDOUTPUT'!$O:$BK,26,FALSE)</f>
        <v>female</v>
      </c>
      <c r="J282" t="str">
        <f>VLOOKUP($A:$A,'R2P1_ACCEPTEDOUTPUT'!$O:$BK,28,FALSE)</f>
        <v>native</v>
      </c>
      <c r="K282" t="str">
        <f>VLOOKUP($A:$A,'R2P1_ACCEPTEDOUTPUT'!$O:$BK,19,FALSE)</f>
        <v>36-45</v>
      </c>
      <c r="L282">
        <f>VLOOKUP($A:$A&amp;LEFT($B:$B,10),'R2P2_GENERATEDINPUT'!$C:$G,4,FALSE)</f>
        <v>1</v>
      </c>
      <c r="M282">
        <f>VLOOKUP($A:$A&amp;LEFT($B:$B,10),'R2P2_GENERATEDINPUT'!$C:$G,5,FALSE)</f>
        <v>2</v>
      </c>
      <c r="N282">
        <f>VLOOKUP($A:$A&amp;LEFT($B:$B,10),'R2P2_GENERATEDINPUT'!$C:$G,3,FALSE)</f>
        <v>0.9</v>
      </c>
    </row>
    <row r="283" spans="1:14" x14ac:dyDescent="0.25">
      <c r="A283" t="str">
        <f>'R2_Judge'!AF:AF</f>
        <v>3ZY8KE4ISKZ9A4JAK45LGG3IS14QVH</v>
      </c>
      <c r="B283" t="str">
        <f>'R2_Judge'!AG:AG</f>
        <v>Sorry mom, I'll try to remember next time.</v>
      </c>
      <c r="C283" t="str">
        <f>'R2_Judge'!P:P</f>
        <v>A1V9MN88VQ1LEB</v>
      </c>
      <c r="D283" t="str">
        <f>'R2_Judge'!AL:AL</f>
        <v>male</v>
      </c>
      <c r="E283" t="str">
        <f>'R2_Judge'!AM:AM</f>
        <v>profession</v>
      </c>
      <c r="F283" t="str">
        <f>'R2_Judge'!AH:AH</f>
        <v>26-35</v>
      </c>
      <c r="G283" t="str">
        <f>'R2_Judge'!AJ:AJ</f>
        <v>extremely</v>
      </c>
      <c r="H283" t="str">
        <f>VLOOKUP($A:$A,'R2P1_ACCEPTEDOUTPUT'!$O:$BK,2,FALSE)</f>
        <v>A16SJ5D3DKUEXJ</v>
      </c>
      <c r="I283" t="str">
        <f>VLOOKUP($A:$A,'R2P1_ACCEPTEDOUTPUT'!$O:$BK,26,FALSE)</f>
        <v>female</v>
      </c>
      <c r="J283" t="str">
        <f>VLOOKUP($A:$A,'R2P1_ACCEPTEDOUTPUT'!$O:$BK,28,FALSE)</f>
        <v>native</v>
      </c>
      <c r="K283" t="str">
        <f>VLOOKUP($A:$A,'R2P1_ACCEPTEDOUTPUT'!$O:$BK,19,FALSE)</f>
        <v>36-45</v>
      </c>
      <c r="L283">
        <f>VLOOKUP($A:$A&amp;LEFT($B:$B,10),'R2P2_GENERATEDINPUT'!$C:$G,4,FALSE)</f>
        <v>1</v>
      </c>
      <c r="M283">
        <f>VLOOKUP($A:$A&amp;LEFT($B:$B,10),'R2P2_GENERATEDINPUT'!$C:$G,5,FALSE)</f>
        <v>2</v>
      </c>
      <c r="N283">
        <f>VLOOKUP($A:$A&amp;LEFT($B:$B,10),'R2P2_GENERATEDINPUT'!$C:$G,3,FALSE)</f>
        <v>0.9</v>
      </c>
    </row>
    <row r="284" spans="1:14" x14ac:dyDescent="0.25">
      <c r="A284" t="str">
        <f>'R2_Judge'!AF:AF</f>
        <v>3P59JYT76MGD5TD0DYF5JGHUFAB2T0</v>
      </c>
      <c r="B284" t="str">
        <f>'R2_Judge'!AG:AG</f>
        <v>sorry mom I got so busy and it completely slipped my mind</v>
      </c>
      <c r="C284" t="str">
        <f>'R2_Judge'!P:P</f>
        <v>A1B69371M90Z4X</v>
      </c>
      <c r="D284" t="str">
        <f>'R2_Judge'!AL:AL</f>
        <v>male</v>
      </c>
      <c r="E284" t="str">
        <f>'R2_Judge'!AM:AM</f>
        <v>native</v>
      </c>
      <c r="F284" t="str">
        <f>'R2_Judge'!AH:AH</f>
        <v>56-65</v>
      </c>
      <c r="G284" t="str">
        <f>'R2_Judge'!AJ:AJ</f>
        <v>very</v>
      </c>
      <c r="H284" t="str">
        <f>VLOOKUP($A:$A,'R2P1_ACCEPTEDOUTPUT'!$O:$BK,2,FALSE)</f>
        <v>A3609GDWR2JCCA</v>
      </c>
      <c r="I284" t="str">
        <f>VLOOKUP($A:$A,'R2P1_ACCEPTEDOUTPUT'!$O:$BK,26,FALSE)</f>
        <v>female</v>
      </c>
      <c r="J284" t="str">
        <f>VLOOKUP($A:$A,'R2P1_ACCEPTEDOUTPUT'!$O:$BK,28,FALSE)</f>
        <v>native</v>
      </c>
      <c r="K284" t="str">
        <f>VLOOKUP($A:$A,'R2P1_ACCEPTEDOUTPUT'!$O:$BK,19,FALSE)</f>
        <v>26-35</v>
      </c>
      <c r="L284">
        <f>VLOOKUP($A:$A&amp;LEFT($B:$B,10),'R2P2_GENERATEDINPUT'!$C:$G,4,FALSE)</f>
        <v>0</v>
      </c>
      <c r="M284">
        <f>VLOOKUP($A:$A&amp;LEFT($B:$B,10),'R2P2_GENERATEDINPUT'!$C:$G,5,FALSE)</f>
        <v>2</v>
      </c>
      <c r="N284">
        <f>VLOOKUP($A:$A&amp;LEFT($B:$B,10),'R2P2_GENERATEDINPUT'!$C:$G,3,FALSE)</f>
        <v>0.6</v>
      </c>
    </row>
    <row r="285" spans="1:14" x14ac:dyDescent="0.25">
      <c r="A285" t="str">
        <f>'R2_Judge'!AF:AF</f>
        <v>3P59JYT76MGD5TD0DYF5JGHUFAB2T0</v>
      </c>
      <c r="B285" t="str">
        <f>'R2_Judge'!AG:AG</f>
        <v>sorry mom I got so busy and it completely slipped my mind</v>
      </c>
      <c r="C285" t="str">
        <f>'R2_Judge'!P:P</f>
        <v>A2J7GCLIVCZWH8</v>
      </c>
      <c r="D285" t="str">
        <f>'R2_Judge'!AL:AL</f>
        <v>female</v>
      </c>
      <c r="E285" t="str">
        <f>'R2_Judge'!AM:AM</f>
        <v>native</v>
      </c>
      <c r="F285" t="str">
        <f>'R2_Judge'!AH:AH</f>
        <v>18-25</v>
      </c>
      <c r="G285" t="str">
        <f>'R2_Judge'!AJ:AJ</f>
        <v>none</v>
      </c>
      <c r="H285" t="str">
        <f>VLOOKUP($A:$A,'R2P1_ACCEPTEDOUTPUT'!$O:$BK,2,FALSE)</f>
        <v>A3609GDWR2JCCA</v>
      </c>
      <c r="I285" t="str">
        <f>VLOOKUP($A:$A,'R2P1_ACCEPTEDOUTPUT'!$O:$BK,26,FALSE)</f>
        <v>female</v>
      </c>
      <c r="J285" t="str">
        <f>VLOOKUP($A:$A,'R2P1_ACCEPTEDOUTPUT'!$O:$BK,28,FALSE)</f>
        <v>native</v>
      </c>
      <c r="K285" t="str">
        <f>VLOOKUP($A:$A,'R2P1_ACCEPTEDOUTPUT'!$O:$BK,19,FALSE)</f>
        <v>26-35</v>
      </c>
      <c r="L285">
        <f>VLOOKUP($A:$A&amp;LEFT($B:$B,10),'R2P2_GENERATEDINPUT'!$C:$G,4,FALSE)</f>
        <v>0</v>
      </c>
      <c r="M285">
        <f>VLOOKUP($A:$A&amp;LEFT($B:$B,10),'R2P2_GENERATEDINPUT'!$C:$G,5,FALSE)</f>
        <v>2</v>
      </c>
      <c r="N285">
        <f>VLOOKUP($A:$A&amp;LEFT($B:$B,10),'R2P2_GENERATEDINPUT'!$C:$G,3,FALSE)</f>
        <v>0.6</v>
      </c>
    </row>
    <row r="286" spans="1:14" x14ac:dyDescent="0.25">
      <c r="A286" t="str">
        <f>'R2_Judge'!AF:AF</f>
        <v>3P59JYT76MGD5TD0DYF5JGHUFAB2T0</v>
      </c>
      <c r="B286" t="str">
        <f>'R2_Judge'!AG:AG</f>
        <v>sorry mom I got so busy and it completely slipped my mind</v>
      </c>
      <c r="C286" t="str">
        <f>'R2_Judge'!P:P</f>
        <v>A1EML5NDXVXM5B</v>
      </c>
      <c r="D286" t="str">
        <f>'R2_Judge'!AL:AL</f>
        <v>female</v>
      </c>
      <c r="E286" t="str">
        <f>'R2_Judge'!AM:AM</f>
        <v>native</v>
      </c>
      <c r="F286" t="str">
        <f>'R2_Judge'!AH:AH</f>
        <v>26-35</v>
      </c>
      <c r="G286" t="str">
        <f>'R2_Judge'!AJ:AJ</f>
        <v>moderately</v>
      </c>
      <c r="H286" t="str">
        <f>VLOOKUP($A:$A,'R2P1_ACCEPTEDOUTPUT'!$O:$BK,2,FALSE)</f>
        <v>A3609GDWR2JCCA</v>
      </c>
      <c r="I286" t="str">
        <f>VLOOKUP($A:$A,'R2P1_ACCEPTEDOUTPUT'!$O:$BK,26,FALSE)</f>
        <v>female</v>
      </c>
      <c r="J286" t="str">
        <f>VLOOKUP($A:$A,'R2P1_ACCEPTEDOUTPUT'!$O:$BK,28,FALSE)</f>
        <v>native</v>
      </c>
      <c r="K286" t="str">
        <f>VLOOKUP($A:$A,'R2P1_ACCEPTEDOUTPUT'!$O:$BK,19,FALSE)</f>
        <v>26-35</v>
      </c>
      <c r="L286">
        <f>VLOOKUP($A:$A&amp;LEFT($B:$B,10),'R2P2_GENERATEDINPUT'!$C:$G,4,FALSE)</f>
        <v>0</v>
      </c>
      <c r="M286">
        <f>VLOOKUP($A:$A&amp;LEFT($B:$B,10),'R2P2_GENERATEDINPUT'!$C:$G,5,FALSE)</f>
        <v>2</v>
      </c>
      <c r="N286">
        <f>VLOOKUP($A:$A&amp;LEFT($B:$B,10),'R2P2_GENERATEDINPUT'!$C:$G,3,FALSE)</f>
        <v>0.6</v>
      </c>
    </row>
    <row r="287" spans="1:14" x14ac:dyDescent="0.25">
      <c r="A287" t="str">
        <f>'R2_Judge'!AF:AF</f>
        <v>3ZY8KE4ISKZ9A4JAK45LGG3IS14QVH</v>
      </c>
      <c r="B287" t="str">
        <f>'R2_Judge'!AG:AG</f>
        <v>Time for job hunting!</v>
      </c>
      <c r="C287" t="str">
        <f>'R2_Judge'!P:P</f>
        <v>A37LZCSEEW0L0X</v>
      </c>
      <c r="D287" t="str">
        <f>'R2_Judge'!AL:AL</f>
        <v>male</v>
      </c>
      <c r="E287" t="str">
        <f>'R2_Judge'!AM:AM</f>
        <v>profession</v>
      </c>
      <c r="F287" t="str">
        <f>'R2_Judge'!AH:AH</f>
        <v>26-35</v>
      </c>
      <c r="G287" t="str">
        <f>'R2_Judge'!AJ:AJ</f>
        <v>very</v>
      </c>
      <c r="H287" t="str">
        <f>VLOOKUP($A:$A,'R2P1_ACCEPTEDOUTPUT'!$O:$BK,2,FALSE)</f>
        <v>A16SJ5D3DKUEXJ</v>
      </c>
      <c r="I287" t="str">
        <f>VLOOKUP($A:$A,'R2P1_ACCEPTEDOUTPUT'!$O:$BK,26,FALSE)</f>
        <v>female</v>
      </c>
      <c r="J287" t="str">
        <f>VLOOKUP($A:$A,'R2P1_ACCEPTEDOUTPUT'!$O:$BK,28,FALSE)</f>
        <v>native</v>
      </c>
      <c r="K287" t="str">
        <f>VLOOKUP($A:$A,'R2P1_ACCEPTEDOUTPUT'!$O:$BK,19,FALSE)</f>
        <v>36-45</v>
      </c>
      <c r="L287">
        <f>VLOOKUP($A:$A&amp;LEFT($B:$B,10),'R2P2_GENERATEDINPUT'!$C:$G,4,FALSE)</f>
        <v>1</v>
      </c>
      <c r="M287">
        <f>VLOOKUP($A:$A&amp;LEFT($B:$B,10),'R2P2_GENERATEDINPUT'!$C:$G,5,FALSE)</f>
        <v>3</v>
      </c>
      <c r="N287">
        <f>VLOOKUP($A:$A&amp;LEFT($B:$B,10),'R2P2_GENERATEDINPUT'!$C:$G,3,FALSE)</f>
        <v>0.9</v>
      </c>
    </row>
    <row r="288" spans="1:14" x14ac:dyDescent="0.25">
      <c r="A288" t="str">
        <f>'R2_Judge'!AF:AF</f>
        <v>3ZY8KE4ISKZ9A4JAK45LGG3IS14QVH</v>
      </c>
      <c r="B288" t="str">
        <f>'R2_Judge'!AG:AG</f>
        <v>Time for job hunting!</v>
      </c>
      <c r="C288" t="str">
        <f>'R2_Judge'!P:P</f>
        <v>ASZFG2YOQA71C</v>
      </c>
      <c r="D288" t="str">
        <f>'R2_Judge'!AL:AL</f>
        <v>male</v>
      </c>
      <c r="E288" t="str">
        <f>'R2_Judge'!AM:AM</f>
        <v>native</v>
      </c>
      <c r="F288" t="str">
        <f>'R2_Judge'!AH:AH</f>
        <v>18-25</v>
      </c>
      <c r="G288" t="str">
        <f>'R2_Judge'!AJ:AJ</f>
        <v>slightly</v>
      </c>
      <c r="H288" t="str">
        <f>VLOOKUP($A:$A,'R2P1_ACCEPTEDOUTPUT'!$O:$BK,2,FALSE)</f>
        <v>A16SJ5D3DKUEXJ</v>
      </c>
      <c r="I288" t="str">
        <f>VLOOKUP($A:$A,'R2P1_ACCEPTEDOUTPUT'!$O:$BK,26,FALSE)</f>
        <v>female</v>
      </c>
      <c r="J288" t="str">
        <f>VLOOKUP($A:$A,'R2P1_ACCEPTEDOUTPUT'!$O:$BK,28,FALSE)</f>
        <v>native</v>
      </c>
      <c r="K288" t="str">
        <f>VLOOKUP($A:$A,'R2P1_ACCEPTEDOUTPUT'!$O:$BK,19,FALSE)</f>
        <v>36-45</v>
      </c>
      <c r="L288">
        <f>VLOOKUP($A:$A&amp;LEFT($B:$B,10),'R2P2_GENERATEDINPUT'!$C:$G,4,FALSE)</f>
        <v>1</v>
      </c>
      <c r="M288">
        <f>VLOOKUP($A:$A&amp;LEFT($B:$B,10),'R2P2_GENERATEDINPUT'!$C:$G,5,FALSE)</f>
        <v>3</v>
      </c>
      <c r="N288">
        <f>VLOOKUP($A:$A&amp;LEFT($B:$B,10),'R2P2_GENERATEDINPUT'!$C:$G,3,FALSE)</f>
        <v>0.9</v>
      </c>
    </row>
    <row r="289" spans="1:14" x14ac:dyDescent="0.25">
      <c r="A289" t="str">
        <f>'R2_Judge'!AF:AF</f>
        <v>3ZY8KE4ISKZ9A4JAK45LGG3IS14QVH</v>
      </c>
      <c r="B289" t="str">
        <f>'R2_Judge'!AG:AG</f>
        <v>Time for job hunting!</v>
      </c>
      <c r="C289" t="str">
        <f>'R2_Judge'!P:P</f>
        <v>A1T02KY1E9YI3I</v>
      </c>
      <c r="D289" t="str">
        <f>'R2_Judge'!AL:AL</f>
        <v>male</v>
      </c>
      <c r="E289" t="str">
        <f>'R2_Judge'!AM:AM</f>
        <v>profession</v>
      </c>
      <c r="F289" t="str">
        <f>'R2_Judge'!AH:AH</f>
        <v>26-35</v>
      </c>
      <c r="G289" t="str">
        <f>'R2_Judge'!AJ:AJ</f>
        <v>slightly</v>
      </c>
      <c r="H289" t="str">
        <f>VLOOKUP($A:$A,'R2P1_ACCEPTEDOUTPUT'!$O:$BK,2,FALSE)</f>
        <v>A16SJ5D3DKUEXJ</v>
      </c>
      <c r="I289" t="str">
        <f>VLOOKUP($A:$A,'R2P1_ACCEPTEDOUTPUT'!$O:$BK,26,FALSE)</f>
        <v>female</v>
      </c>
      <c r="J289" t="str">
        <f>VLOOKUP($A:$A,'R2P1_ACCEPTEDOUTPUT'!$O:$BK,28,FALSE)</f>
        <v>native</v>
      </c>
      <c r="K289" t="str">
        <f>VLOOKUP($A:$A,'R2P1_ACCEPTEDOUTPUT'!$O:$BK,19,FALSE)</f>
        <v>36-45</v>
      </c>
      <c r="L289">
        <f>VLOOKUP($A:$A&amp;LEFT($B:$B,10),'R2P2_GENERATEDINPUT'!$C:$G,4,FALSE)</f>
        <v>1</v>
      </c>
      <c r="M289">
        <f>VLOOKUP($A:$A&amp;LEFT($B:$B,10),'R2P2_GENERATEDINPUT'!$C:$G,5,FALSE)</f>
        <v>3</v>
      </c>
      <c r="N289">
        <f>VLOOKUP($A:$A&amp;LEFT($B:$B,10),'R2P2_GENERATEDINPUT'!$C:$G,3,FALSE)</f>
        <v>0.9</v>
      </c>
    </row>
    <row r="290" spans="1:14" x14ac:dyDescent="0.25">
      <c r="A290" t="str">
        <f>'R2_Judge'!AF:AF</f>
        <v>3ZY8KE4ISKZ9A4JAK45LGG3IS14QVH</v>
      </c>
      <c r="B290" t="str">
        <f>'R2_Judge'!AG:AG</f>
        <v>Sorry dude, wasn't me.</v>
      </c>
      <c r="C290" t="str">
        <f>'R2_Judge'!P:P</f>
        <v>AM0WOQRVW5NSI</v>
      </c>
      <c r="D290" t="str">
        <f>'R2_Judge'!AL:AL</f>
        <v>male</v>
      </c>
      <c r="E290" t="str">
        <f>'R2_Judge'!AM:AM</f>
        <v>native</v>
      </c>
      <c r="F290" t="str">
        <f>'R2_Judge'!AH:AH</f>
        <v>36-45</v>
      </c>
      <c r="G290" t="str">
        <f>'R2_Judge'!AJ:AJ</f>
        <v>moderately</v>
      </c>
      <c r="H290" t="str">
        <f>VLOOKUP($A:$A,'R2P1_ACCEPTEDOUTPUT'!$O:$BK,2,FALSE)</f>
        <v>A16SJ5D3DKUEXJ</v>
      </c>
      <c r="I290" t="str">
        <f>VLOOKUP($A:$A,'R2P1_ACCEPTEDOUTPUT'!$O:$BK,26,FALSE)</f>
        <v>female</v>
      </c>
      <c r="J290" t="str">
        <f>VLOOKUP($A:$A,'R2P1_ACCEPTEDOUTPUT'!$O:$BK,28,FALSE)</f>
        <v>native</v>
      </c>
      <c r="K290" t="str">
        <f>VLOOKUP($A:$A,'R2P1_ACCEPTEDOUTPUT'!$O:$BK,19,FALSE)</f>
        <v>36-45</v>
      </c>
      <c r="L290">
        <f>VLOOKUP($A:$A&amp;LEFT($B:$B,10),'R2P2_GENERATEDINPUT'!$C:$G,4,FALSE)</f>
        <v>1</v>
      </c>
      <c r="M290">
        <f>VLOOKUP($A:$A&amp;LEFT($B:$B,10),'R2P2_GENERATEDINPUT'!$C:$G,5,FALSE)</f>
        <v>4</v>
      </c>
      <c r="N290">
        <f>VLOOKUP($A:$A&amp;LEFT($B:$B,10),'R2P2_GENERATEDINPUT'!$C:$G,3,FALSE)</f>
        <v>0.9</v>
      </c>
    </row>
    <row r="291" spans="1:14" x14ac:dyDescent="0.25">
      <c r="A291" t="str">
        <f>'R2_Judge'!AF:AF</f>
        <v>3ZY8KE4ISKZ9A4JAK45LGG3IS14QVH</v>
      </c>
      <c r="B291" t="str">
        <f>'R2_Judge'!AG:AG</f>
        <v>Sorry dude, wasn't me.</v>
      </c>
      <c r="C291" t="str">
        <f>'R2_Judge'!P:P</f>
        <v>A1XSX19SIQ9U4W</v>
      </c>
      <c r="D291" t="str">
        <f>'R2_Judge'!AL:AL</f>
        <v>female</v>
      </c>
      <c r="E291" t="str">
        <f>'R2_Judge'!AM:AM</f>
        <v>native</v>
      </c>
      <c r="F291" t="str">
        <f>'R2_Judge'!AH:AH</f>
        <v>56-65</v>
      </c>
      <c r="G291" t="str">
        <f>'R2_Judge'!AJ:AJ</f>
        <v>slightly</v>
      </c>
      <c r="H291" t="str">
        <f>VLOOKUP($A:$A,'R2P1_ACCEPTEDOUTPUT'!$O:$BK,2,FALSE)</f>
        <v>A16SJ5D3DKUEXJ</v>
      </c>
      <c r="I291" t="str">
        <f>VLOOKUP($A:$A,'R2P1_ACCEPTEDOUTPUT'!$O:$BK,26,FALSE)</f>
        <v>female</v>
      </c>
      <c r="J291" t="str">
        <f>VLOOKUP($A:$A,'R2P1_ACCEPTEDOUTPUT'!$O:$BK,28,FALSE)</f>
        <v>native</v>
      </c>
      <c r="K291" t="str">
        <f>VLOOKUP($A:$A,'R2P1_ACCEPTEDOUTPUT'!$O:$BK,19,FALSE)</f>
        <v>36-45</v>
      </c>
      <c r="L291">
        <f>VLOOKUP($A:$A&amp;LEFT($B:$B,10),'R2P2_GENERATEDINPUT'!$C:$G,4,FALSE)</f>
        <v>1</v>
      </c>
      <c r="M291">
        <f>VLOOKUP($A:$A&amp;LEFT($B:$B,10),'R2P2_GENERATEDINPUT'!$C:$G,5,FALSE)</f>
        <v>4</v>
      </c>
      <c r="N291">
        <f>VLOOKUP($A:$A&amp;LEFT($B:$B,10),'R2P2_GENERATEDINPUT'!$C:$G,3,FALSE)</f>
        <v>0.9</v>
      </c>
    </row>
    <row r="292" spans="1:14" x14ac:dyDescent="0.25">
      <c r="A292" t="str">
        <f>'R2_Judge'!AF:AF</f>
        <v>3ZY8KE4ISKZ9A4JAK45LGG3IS14QVH</v>
      </c>
      <c r="B292" t="str">
        <f>'R2_Judge'!AG:AG</f>
        <v>Sorry dude, wasn't me.</v>
      </c>
      <c r="C292" t="str">
        <f>'R2_Judge'!P:P</f>
        <v>A1V9MN88VQ1LEB</v>
      </c>
      <c r="D292" t="str">
        <f>'R2_Judge'!AL:AL</f>
        <v>male</v>
      </c>
      <c r="E292" t="str">
        <f>'R2_Judge'!AM:AM</f>
        <v>profession</v>
      </c>
      <c r="F292" t="str">
        <f>'R2_Judge'!AH:AH</f>
        <v>26-35</v>
      </c>
      <c r="G292" t="str">
        <f>'R2_Judge'!AJ:AJ</f>
        <v>none</v>
      </c>
      <c r="H292" t="str">
        <f>VLOOKUP($A:$A,'R2P1_ACCEPTEDOUTPUT'!$O:$BK,2,FALSE)</f>
        <v>A16SJ5D3DKUEXJ</v>
      </c>
      <c r="I292" t="str">
        <f>VLOOKUP($A:$A,'R2P1_ACCEPTEDOUTPUT'!$O:$BK,26,FALSE)</f>
        <v>female</v>
      </c>
      <c r="J292" t="str">
        <f>VLOOKUP($A:$A,'R2P1_ACCEPTEDOUTPUT'!$O:$BK,28,FALSE)</f>
        <v>native</v>
      </c>
      <c r="K292" t="str">
        <f>VLOOKUP($A:$A,'R2P1_ACCEPTEDOUTPUT'!$O:$BK,19,FALSE)</f>
        <v>36-45</v>
      </c>
      <c r="L292">
        <f>VLOOKUP($A:$A&amp;LEFT($B:$B,10),'R2P2_GENERATEDINPUT'!$C:$G,4,FALSE)</f>
        <v>1</v>
      </c>
      <c r="M292">
        <f>VLOOKUP($A:$A&amp;LEFT($B:$B,10),'R2P2_GENERATEDINPUT'!$C:$G,5,FALSE)</f>
        <v>4</v>
      </c>
      <c r="N292">
        <f>VLOOKUP($A:$A&amp;LEFT($B:$B,10),'R2P2_GENERATEDINPUT'!$C:$G,3,FALSE)</f>
        <v>0.9</v>
      </c>
    </row>
    <row r="293" spans="1:14" x14ac:dyDescent="0.25">
      <c r="A293" t="str">
        <f>'R2_Judge'!AF:AF</f>
        <v>3P59JYT76MGD5TD0DYF5JGHUFAB2T0</v>
      </c>
      <c r="B293" t="str">
        <f>'R2_Judge'!AG:AG</f>
        <v>bosses can be stupid. hang in there!</v>
      </c>
      <c r="C293" t="str">
        <f>'R2_Judge'!P:P</f>
        <v>A19CKDMMK8Z6QC</v>
      </c>
      <c r="D293" t="str">
        <f>'R2_Judge'!AL:AL</f>
        <v>male</v>
      </c>
      <c r="E293" t="str">
        <f>'R2_Judge'!AM:AM</f>
        <v>native</v>
      </c>
      <c r="F293" t="str">
        <f>'R2_Judge'!AH:AH</f>
        <v>18-25</v>
      </c>
      <c r="G293" t="str">
        <f>'R2_Judge'!AJ:AJ</f>
        <v>moderately</v>
      </c>
      <c r="H293" t="str">
        <f>VLOOKUP($A:$A,'R2P1_ACCEPTEDOUTPUT'!$O:$BK,2,FALSE)</f>
        <v>A3609GDWR2JCCA</v>
      </c>
      <c r="I293" t="str">
        <f>VLOOKUP($A:$A,'R2P1_ACCEPTEDOUTPUT'!$O:$BK,26,FALSE)</f>
        <v>female</v>
      </c>
      <c r="J293" t="str">
        <f>VLOOKUP($A:$A,'R2P1_ACCEPTEDOUTPUT'!$O:$BK,28,FALSE)</f>
        <v>native</v>
      </c>
      <c r="K293" t="str">
        <f>VLOOKUP($A:$A,'R2P1_ACCEPTEDOUTPUT'!$O:$BK,19,FALSE)</f>
        <v>26-35</v>
      </c>
      <c r="L293">
        <f>VLOOKUP($A:$A&amp;LEFT($B:$B,10),'R2P2_GENERATEDINPUT'!$C:$G,4,FALSE)</f>
        <v>1</v>
      </c>
      <c r="M293">
        <f>VLOOKUP($A:$A&amp;LEFT($B:$B,10),'R2P2_GENERATEDINPUT'!$C:$G,5,FALSE)</f>
        <v>3</v>
      </c>
      <c r="N293">
        <f>VLOOKUP($A:$A&amp;LEFT($B:$B,10),'R2P2_GENERATEDINPUT'!$C:$G,3,FALSE)</f>
        <v>0.6</v>
      </c>
    </row>
    <row r="294" spans="1:14" x14ac:dyDescent="0.25">
      <c r="A294" t="str">
        <f>'R2_Judge'!AF:AF</f>
        <v>3P59JYT76MGD5TD0DYF5JGHUFAB2T0</v>
      </c>
      <c r="B294" t="str">
        <f>'R2_Judge'!AG:AG</f>
        <v>bosses can be stupid. hang in there!</v>
      </c>
      <c r="C294" t="str">
        <f>'R2_Judge'!P:P</f>
        <v>A37PO5YNKE5D97</v>
      </c>
      <c r="D294" t="str">
        <f>'R2_Judge'!AL:AL</f>
        <v>female</v>
      </c>
      <c r="E294" t="str">
        <f>'R2_Judge'!AM:AM</f>
        <v>native</v>
      </c>
      <c r="F294" t="str">
        <f>'R2_Judge'!AH:AH</f>
        <v>26-35</v>
      </c>
      <c r="G294" t="str">
        <f>'R2_Judge'!AJ:AJ</f>
        <v>moderately</v>
      </c>
      <c r="H294" t="str">
        <f>VLOOKUP($A:$A,'R2P1_ACCEPTEDOUTPUT'!$O:$BK,2,FALSE)</f>
        <v>A3609GDWR2JCCA</v>
      </c>
      <c r="I294" t="str">
        <f>VLOOKUP($A:$A,'R2P1_ACCEPTEDOUTPUT'!$O:$BK,26,FALSE)</f>
        <v>female</v>
      </c>
      <c r="J294" t="str">
        <f>VLOOKUP($A:$A,'R2P1_ACCEPTEDOUTPUT'!$O:$BK,28,FALSE)</f>
        <v>native</v>
      </c>
      <c r="K294" t="str">
        <f>VLOOKUP($A:$A,'R2P1_ACCEPTEDOUTPUT'!$O:$BK,19,FALSE)</f>
        <v>26-35</v>
      </c>
      <c r="L294">
        <f>VLOOKUP($A:$A&amp;LEFT($B:$B,10),'R2P2_GENERATEDINPUT'!$C:$G,4,FALSE)</f>
        <v>1</v>
      </c>
      <c r="M294">
        <f>VLOOKUP($A:$A&amp;LEFT($B:$B,10),'R2P2_GENERATEDINPUT'!$C:$G,5,FALSE)</f>
        <v>3</v>
      </c>
      <c r="N294">
        <f>VLOOKUP($A:$A&amp;LEFT($B:$B,10),'R2P2_GENERATEDINPUT'!$C:$G,3,FALSE)</f>
        <v>0.6</v>
      </c>
    </row>
    <row r="295" spans="1:14" x14ac:dyDescent="0.25">
      <c r="A295" t="str">
        <f>'R2_Judge'!AF:AF</f>
        <v>3P59JYT76MGD5TD0DYF5JGHUFAB2T0</v>
      </c>
      <c r="B295" t="str">
        <f>'R2_Judge'!AG:AG</f>
        <v>bosses can be stupid. hang in there!</v>
      </c>
      <c r="C295" t="str">
        <f>'R2_Judge'!P:P</f>
        <v>AM0WOQRVW5NSI</v>
      </c>
      <c r="D295" t="str">
        <f>'R2_Judge'!AL:AL</f>
        <v>male</v>
      </c>
      <c r="E295" t="str">
        <f>'R2_Judge'!AM:AM</f>
        <v>native</v>
      </c>
      <c r="F295" t="str">
        <f>'R2_Judge'!AH:AH</f>
        <v>36-45</v>
      </c>
      <c r="G295" t="str">
        <f>'R2_Judge'!AJ:AJ</f>
        <v>extremely</v>
      </c>
      <c r="H295" t="str">
        <f>VLOOKUP($A:$A,'R2P1_ACCEPTEDOUTPUT'!$O:$BK,2,FALSE)</f>
        <v>A3609GDWR2JCCA</v>
      </c>
      <c r="I295" t="str">
        <f>VLOOKUP($A:$A,'R2P1_ACCEPTEDOUTPUT'!$O:$BK,26,FALSE)</f>
        <v>female</v>
      </c>
      <c r="J295" t="str">
        <f>VLOOKUP($A:$A,'R2P1_ACCEPTEDOUTPUT'!$O:$BK,28,FALSE)</f>
        <v>native</v>
      </c>
      <c r="K295" t="str">
        <f>VLOOKUP($A:$A,'R2P1_ACCEPTEDOUTPUT'!$O:$BK,19,FALSE)</f>
        <v>26-35</v>
      </c>
      <c r="L295">
        <f>VLOOKUP($A:$A&amp;LEFT($B:$B,10),'R2P2_GENERATEDINPUT'!$C:$G,4,FALSE)</f>
        <v>1</v>
      </c>
      <c r="M295">
        <f>VLOOKUP($A:$A&amp;LEFT($B:$B,10),'R2P2_GENERATEDINPUT'!$C:$G,5,FALSE)</f>
        <v>3</v>
      </c>
      <c r="N295">
        <f>VLOOKUP($A:$A&amp;LEFT($B:$B,10),'R2P2_GENERATEDINPUT'!$C:$G,3,FALSE)</f>
        <v>0.6</v>
      </c>
    </row>
    <row r="296" spans="1:14" x14ac:dyDescent="0.25">
      <c r="A296" t="str">
        <f>'R2_Judge'!AF:AF</f>
        <v>3SKEMFQBZ41POPP2Z6AESG71IXG8K7</v>
      </c>
      <c r="B296" t="str">
        <f>'R2_Judge'!AG:AG</f>
        <v>I'm sorry Mom, I'll take care of it.</v>
      </c>
      <c r="C296" t="str">
        <f>'R2_Judge'!P:P</f>
        <v>A22PVWOPGX9AG6</v>
      </c>
      <c r="D296" t="str">
        <f>'R2_Judge'!AL:AL</f>
        <v>gender-na</v>
      </c>
      <c r="E296" t="str">
        <f>'R2_Judge'!AM:AM</f>
        <v>native</v>
      </c>
      <c r="F296" t="str">
        <f>'R2_Judge'!AH:AH</f>
        <v>age-na</v>
      </c>
      <c r="G296" t="str">
        <f>'R2_Judge'!AJ:AJ</f>
        <v>very</v>
      </c>
      <c r="H296" t="str">
        <f>VLOOKUP($A:$A,'R2P1_ACCEPTEDOUTPUT'!$O:$BK,2,FALSE)</f>
        <v>AK3H5QRAROFGP</v>
      </c>
      <c r="I296" t="str">
        <f>VLOOKUP($A:$A,'R2P1_ACCEPTEDOUTPUT'!$O:$BK,26,FALSE)</f>
        <v>male</v>
      </c>
      <c r="J296" t="str">
        <f>VLOOKUP($A:$A,'R2P1_ACCEPTEDOUTPUT'!$O:$BK,28,FALSE)</f>
        <v>native</v>
      </c>
      <c r="K296" t="str">
        <f>VLOOKUP($A:$A,'R2P1_ACCEPTEDOUTPUT'!$O:$BK,19,FALSE)</f>
        <v>26-35</v>
      </c>
      <c r="L296">
        <f>VLOOKUP($A:$A&amp;LEFT($B:$B,10),'R2P2_GENERATEDINPUT'!$C:$G,4,FALSE)</f>
        <v>1</v>
      </c>
      <c r="M296">
        <f>VLOOKUP($A:$A&amp;LEFT($B:$B,10),'R2P2_GENERATEDINPUT'!$C:$G,5,FALSE)</f>
        <v>2</v>
      </c>
      <c r="N296">
        <f>VLOOKUP($A:$A&amp;LEFT($B:$B,10),'R2P2_GENERATEDINPUT'!$C:$G,3,FALSE)</f>
        <v>0.9</v>
      </c>
    </row>
    <row r="297" spans="1:14" x14ac:dyDescent="0.25">
      <c r="A297" t="str">
        <f>'R2_Judge'!AF:AF</f>
        <v>3SKEMFQBZ41POPP2Z6AESG71IXG8K7</v>
      </c>
      <c r="B297" t="str">
        <f>'R2_Judge'!AG:AG</f>
        <v>I'm sorry Mom, I'll take care of it.</v>
      </c>
      <c r="C297" t="str">
        <f>'R2_Judge'!P:P</f>
        <v>A19CKDMMK8Z6QC</v>
      </c>
      <c r="D297" t="str">
        <f>'R2_Judge'!AL:AL</f>
        <v>male</v>
      </c>
      <c r="E297" t="str">
        <f>'R2_Judge'!AM:AM</f>
        <v>native</v>
      </c>
      <c r="F297" t="str">
        <f>'R2_Judge'!AH:AH</f>
        <v>18-25</v>
      </c>
      <c r="G297" t="str">
        <f>'R2_Judge'!AJ:AJ</f>
        <v>extremely</v>
      </c>
      <c r="H297" t="str">
        <f>VLOOKUP($A:$A,'R2P1_ACCEPTEDOUTPUT'!$O:$BK,2,FALSE)</f>
        <v>AK3H5QRAROFGP</v>
      </c>
      <c r="I297" t="str">
        <f>VLOOKUP($A:$A,'R2P1_ACCEPTEDOUTPUT'!$O:$BK,26,FALSE)</f>
        <v>male</v>
      </c>
      <c r="J297" t="str">
        <f>VLOOKUP($A:$A,'R2P1_ACCEPTEDOUTPUT'!$O:$BK,28,FALSE)</f>
        <v>native</v>
      </c>
      <c r="K297" t="str">
        <f>VLOOKUP($A:$A,'R2P1_ACCEPTEDOUTPUT'!$O:$BK,19,FALSE)</f>
        <v>26-35</v>
      </c>
      <c r="L297">
        <f>VLOOKUP($A:$A&amp;LEFT($B:$B,10),'R2P2_GENERATEDINPUT'!$C:$G,4,FALSE)</f>
        <v>1</v>
      </c>
      <c r="M297">
        <f>VLOOKUP($A:$A&amp;LEFT($B:$B,10),'R2P2_GENERATEDINPUT'!$C:$G,5,FALSE)</f>
        <v>2</v>
      </c>
      <c r="N297">
        <f>VLOOKUP($A:$A&amp;LEFT($B:$B,10),'R2P2_GENERATEDINPUT'!$C:$G,3,FALSE)</f>
        <v>0.9</v>
      </c>
    </row>
    <row r="298" spans="1:14" x14ac:dyDescent="0.25">
      <c r="A298" t="str">
        <f>'R2_Judge'!AF:AF</f>
        <v>3SKEMFQBZ41POPP2Z6AESG71IXG8K7</v>
      </c>
      <c r="B298" t="str">
        <f>'R2_Judge'!AG:AG</f>
        <v>I'm sorry Mom, I'll take care of it.</v>
      </c>
      <c r="C298" t="str">
        <f>'R2_Judge'!P:P</f>
        <v>AD2YWEL005W9Y</v>
      </c>
      <c r="D298" t="str">
        <f>'R2_Judge'!AL:AL</f>
        <v>male</v>
      </c>
      <c r="E298" t="str">
        <f>'R2_Judge'!AM:AM</f>
        <v>native</v>
      </c>
      <c r="F298" t="str">
        <f>'R2_Judge'!AH:AH</f>
        <v>18-25</v>
      </c>
      <c r="G298" t="str">
        <f>'R2_Judge'!AJ:AJ</f>
        <v>very</v>
      </c>
      <c r="H298" t="str">
        <f>VLOOKUP($A:$A,'R2P1_ACCEPTEDOUTPUT'!$O:$BK,2,FALSE)</f>
        <v>AK3H5QRAROFGP</v>
      </c>
      <c r="I298" t="str">
        <f>VLOOKUP($A:$A,'R2P1_ACCEPTEDOUTPUT'!$O:$BK,26,FALSE)</f>
        <v>male</v>
      </c>
      <c r="J298" t="str">
        <f>VLOOKUP($A:$A,'R2P1_ACCEPTEDOUTPUT'!$O:$BK,28,FALSE)</f>
        <v>native</v>
      </c>
      <c r="K298" t="str">
        <f>VLOOKUP($A:$A,'R2P1_ACCEPTEDOUTPUT'!$O:$BK,19,FALSE)</f>
        <v>26-35</v>
      </c>
      <c r="L298">
        <f>VLOOKUP($A:$A&amp;LEFT($B:$B,10),'R2P2_GENERATEDINPUT'!$C:$G,4,FALSE)</f>
        <v>1</v>
      </c>
      <c r="M298">
        <f>VLOOKUP($A:$A&amp;LEFT($B:$B,10),'R2P2_GENERATEDINPUT'!$C:$G,5,FALSE)</f>
        <v>2</v>
      </c>
      <c r="N298">
        <f>VLOOKUP($A:$A&amp;LEFT($B:$B,10),'R2P2_GENERATEDINPUT'!$C:$G,3,FALSE)</f>
        <v>0.9</v>
      </c>
    </row>
    <row r="299" spans="1:14" x14ac:dyDescent="0.25">
      <c r="A299" t="str">
        <f>'R2_Judge'!AF:AF</f>
        <v>3ZY8KE4ISKZ9A4JAK45LGG3IS14QVH</v>
      </c>
      <c r="B299" t="str">
        <f>'R2_Judge'!AG:AG</f>
        <v>Beat him to the punch and break up with him first?!</v>
      </c>
      <c r="C299" t="str">
        <f>'R2_Judge'!P:P</f>
        <v>A1HYMGPYXU97ZN</v>
      </c>
      <c r="D299" t="str">
        <f>'R2_Judge'!AL:AL</f>
        <v>male</v>
      </c>
      <c r="E299" t="str">
        <f>'R2_Judge'!AM:AM</f>
        <v>native</v>
      </c>
      <c r="F299" t="str">
        <f>'R2_Judge'!AH:AH</f>
        <v>18-25</v>
      </c>
      <c r="G299" t="str">
        <f>'R2_Judge'!AJ:AJ</f>
        <v>moderately</v>
      </c>
      <c r="H299" t="str">
        <f>VLOOKUP($A:$A,'R2P1_ACCEPTEDOUTPUT'!$O:$BK,2,FALSE)</f>
        <v>A16SJ5D3DKUEXJ</v>
      </c>
      <c r="I299" t="str">
        <f>VLOOKUP($A:$A,'R2P1_ACCEPTEDOUTPUT'!$O:$BK,26,FALSE)</f>
        <v>female</v>
      </c>
      <c r="J299" t="str">
        <f>VLOOKUP($A:$A,'R2P1_ACCEPTEDOUTPUT'!$O:$BK,28,FALSE)</f>
        <v>native</v>
      </c>
      <c r="K299" t="str">
        <f>VLOOKUP($A:$A,'R2P1_ACCEPTEDOUTPUT'!$O:$BK,19,FALSE)</f>
        <v>36-45</v>
      </c>
      <c r="L299">
        <f>VLOOKUP($A:$A&amp;LEFT($B:$B,10),'R2P2_GENERATEDINPUT'!$C:$G,4,FALSE)</f>
        <v>1</v>
      </c>
      <c r="M299">
        <f>VLOOKUP($A:$A&amp;LEFT($B:$B,10),'R2P2_GENERATEDINPUT'!$C:$G,5,FALSE)</f>
        <v>5</v>
      </c>
      <c r="N299">
        <f>VLOOKUP($A:$A&amp;LEFT($B:$B,10),'R2P2_GENERATEDINPUT'!$C:$G,3,FALSE)</f>
        <v>0.9</v>
      </c>
    </row>
    <row r="300" spans="1:14" x14ac:dyDescent="0.25">
      <c r="A300" t="str">
        <f>'R2_Judge'!AF:AF</f>
        <v>3ZY8KE4ISKZ9A4JAK45LGG3IS14QVH</v>
      </c>
      <c r="B300" t="str">
        <f>'R2_Judge'!AG:AG</f>
        <v>Beat him to the punch and break up with him first?!</v>
      </c>
      <c r="C300" t="str">
        <f>'R2_Judge'!P:P</f>
        <v>AS7IGPU2RHT6I</v>
      </c>
      <c r="D300" t="str">
        <f>'R2_Judge'!AL:AL</f>
        <v>female</v>
      </c>
      <c r="E300" t="str">
        <f>'R2_Judge'!AM:AM</f>
        <v>native</v>
      </c>
      <c r="F300" t="str">
        <f>'R2_Judge'!AH:AH</f>
        <v>26-35</v>
      </c>
      <c r="G300" t="str">
        <f>'R2_Judge'!AJ:AJ</f>
        <v>extremely</v>
      </c>
      <c r="H300" t="str">
        <f>VLOOKUP($A:$A,'R2P1_ACCEPTEDOUTPUT'!$O:$BK,2,FALSE)</f>
        <v>A16SJ5D3DKUEXJ</v>
      </c>
      <c r="I300" t="str">
        <f>VLOOKUP($A:$A,'R2P1_ACCEPTEDOUTPUT'!$O:$BK,26,FALSE)</f>
        <v>female</v>
      </c>
      <c r="J300" t="str">
        <f>VLOOKUP($A:$A,'R2P1_ACCEPTEDOUTPUT'!$O:$BK,28,FALSE)</f>
        <v>native</v>
      </c>
      <c r="K300" t="str">
        <f>VLOOKUP($A:$A,'R2P1_ACCEPTEDOUTPUT'!$O:$BK,19,FALSE)</f>
        <v>36-45</v>
      </c>
      <c r="L300">
        <f>VLOOKUP($A:$A&amp;LEFT($B:$B,10),'R2P2_GENERATEDINPUT'!$C:$G,4,FALSE)</f>
        <v>1</v>
      </c>
      <c r="M300">
        <f>VLOOKUP($A:$A&amp;LEFT($B:$B,10),'R2P2_GENERATEDINPUT'!$C:$G,5,FALSE)</f>
        <v>5</v>
      </c>
      <c r="N300">
        <f>VLOOKUP($A:$A&amp;LEFT($B:$B,10),'R2P2_GENERATEDINPUT'!$C:$G,3,FALSE)</f>
        <v>0.9</v>
      </c>
    </row>
    <row r="301" spans="1:14" x14ac:dyDescent="0.25">
      <c r="A301" t="str">
        <f>'R2_Judge'!AF:AF</f>
        <v>3ZY8KE4ISKZ9A4JAK45LGG3IS14QVH</v>
      </c>
      <c r="B301" t="str">
        <f>'R2_Judge'!AG:AG</f>
        <v>Beat him to the punch and break up with him first?!</v>
      </c>
      <c r="C301" t="str">
        <f>'R2_Judge'!P:P</f>
        <v>A1OSRB1Q63XXWZ</v>
      </c>
      <c r="D301" t="str">
        <f>'R2_Judge'!AL:AL</f>
        <v>female</v>
      </c>
      <c r="E301" t="str">
        <f>'R2_Judge'!AM:AM</f>
        <v>native</v>
      </c>
      <c r="F301" t="str">
        <f>'R2_Judge'!AH:AH</f>
        <v>56-65</v>
      </c>
      <c r="G301" t="str">
        <f>'R2_Judge'!AJ:AJ</f>
        <v>very</v>
      </c>
      <c r="H301" t="str">
        <f>VLOOKUP($A:$A,'R2P1_ACCEPTEDOUTPUT'!$O:$BK,2,FALSE)</f>
        <v>A16SJ5D3DKUEXJ</v>
      </c>
      <c r="I301" t="str">
        <f>VLOOKUP($A:$A,'R2P1_ACCEPTEDOUTPUT'!$O:$BK,26,FALSE)</f>
        <v>female</v>
      </c>
      <c r="J301" t="str">
        <f>VLOOKUP($A:$A,'R2P1_ACCEPTEDOUTPUT'!$O:$BK,28,FALSE)</f>
        <v>native</v>
      </c>
      <c r="K301" t="str">
        <f>VLOOKUP($A:$A,'R2P1_ACCEPTEDOUTPUT'!$O:$BK,19,FALSE)</f>
        <v>36-45</v>
      </c>
      <c r="L301">
        <f>VLOOKUP($A:$A&amp;LEFT($B:$B,10),'R2P2_GENERATEDINPUT'!$C:$G,4,FALSE)</f>
        <v>1</v>
      </c>
      <c r="M301">
        <f>VLOOKUP($A:$A&amp;LEFT($B:$B,10),'R2P2_GENERATEDINPUT'!$C:$G,5,FALSE)</f>
        <v>5</v>
      </c>
      <c r="N301">
        <f>VLOOKUP($A:$A&amp;LEFT($B:$B,10),'R2P2_GENERATEDINPUT'!$C:$G,3,FALSE)</f>
        <v>0.9</v>
      </c>
    </row>
    <row r="302" spans="1:14" x14ac:dyDescent="0.25">
      <c r="A302" t="str">
        <f>'R2_Judge'!AF:AF</f>
        <v>3SKEMFQBZ41POPP2Z6AESG71IXG8K7</v>
      </c>
      <c r="B302" t="str">
        <f>'R2_Judge'!AG:AG</f>
        <v>What did he do this time?</v>
      </c>
      <c r="C302" t="str">
        <f>'R2_Judge'!P:P</f>
        <v>A1V9MN88VQ1LEB</v>
      </c>
      <c r="D302" t="str">
        <f>'R2_Judge'!AL:AL</f>
        <v>male</v>
      </c>
      <c r="E302" t="str">
        <f>'R2_Judge'!AM:AM</f>
        <v>profession</v>
      </c>
      <c r="F302" t="str">
        <f>'R2_Judge'!AH:AH</f>
        <v>26-35</v>
      </c>
      <c r="G302" t="str">
        <f>'R2_Judge'!AJ:AJ</f>
        <v>very</v>
      </c>
      <c r="H302" t="str">
        <f>VLOOKUP($A:$A,'R2P1_ACCEPTEDOUTPUT'!$O:$BK,2,FALSE)</f>
        <v>AK3H5QRAROFGP</v>
      </c>
      <c r="I302" t="str">
        <f>VLOOKUP($A:$A,'R2P1_ACCEPTEDOUTPUT'!$O:$BK,26,FALSE)</f>
        <v>male</v>
      </c>
      <c r="J302" t="str">
        <f>VLOOKUP($A:$A,'R2P1_ACCEPTEDOUTPUT'!$O:$BK,28,FALSE)</f>
        <v>native</v>
      </c>
      <c r="K302" t="str">
        <f>VLOOKUP($A:$A,'R2P1_ACCEPTEDOUTPUT'!$O:$BK,19,FALSE)</f>
        <v>26-35</v>
      </c>
      <c r="L302">
        <f>VLOOKUP($A:$A&amp;LEFT($B:$B,10),'R2P2_GENERATEDINPUT'!$C:$G,4,FALSE)</f>
        <v>1</v>
      </c>
      <c r="M302">
        <f>VLOOKUP($A:$A&amp;LEFT($B:$B,10),'R2P2_GENERATEDINPUT'!$C:$G,5,FALSE)</f>
        <v>3</v>
      </c>
      <c r="N302">
        <f>VLOOKUP($A:$A&amp;LEFT($B:$B,10),'R2P2_GENERATEDINPUT'!$C:$G,3,FALSE)</f>
        <v>0.9</v>
      </c>
    </row>
    <row r="303" spans="1:14" x14ac:dyDescent="0.25">
      <c r="A303" t="str">
        <f>'R2_Judge'!AF:AF</f>
        <v>3SKEMFQBZ41POPP2Z6AESG71IXG8K7</v>
      </c>
      <c r="B303" t="str">
        <f>'R2_Judge'!AG:AG</f>
        <v>What did he do this time?</v>
      </c>
      <c r="C303" t="str">
        <f>'R2_Judge'!P:P</f>
        <v>A2J7GCLIVCZWH8</v>
      </c>
      <c r="D303" t="str">
        <f>'R2_Judge'!AL:AL</f>
        <v>female</v>
      </c>
      <c r="E303" t="str">
        <f>'R2_Judge'!AM:AM</f>
        <v>native</v>
      </c>
      <c r="F303" t="str">
        <f>'R2_Judge'!AH:AH</f>
        <v>18-25</v>
      </c>
      <c r="G303" t="str">
        <f>'R2_Judge'!AJ:AJ</f>
        <v>moderately</v>
      </c>
      <c r="H303" t="str">
        <f>VLOOKUP($A:$A,'R2P1_ACCEPTEDOUTPUT'!$O:$BK,2,FALSE)</f>
        <v>AK3H5QRAROFGP</v>
      </c>
      <c r="I303" t="str">
        <f>VLOOKUP($A:$A,'R2P1_ACCEPTEDOUTPUT'!$O:$BK,26,FALSE)</f>
        <v>male</v>
      </c>
      <c r="J303" t="str">
        <f>VLOOKUP($A:$A,'R2P1_ACCEPTEDOUTPUT'!$O:$BK,28,FALSE)</f>
        <v>native</v>
      </c>
      <c r="K303" t="str">
        <f>VLOOKUP($A:$A,'R2P1_ACCEPTEDOUTPUT'!$O:$BK,19,FALSE)</f>
        <v>26-35</v>
      </c>
      <c r="L303">
        <f>VLOOKUP($A:$A&amp;LEFT($B:$B,10),'R2P2_GENERATEDINPUT'!$C:$G,4,FALSE)</f>
        <v>1</v>
      </c>
      <c r="M303">
        <f>VLOOKUP($A:$A&amp;LEFT($B:$B,10),'R2P2_GENERATEDINPUT'!$C:$G,5,FALSE)</f>
        <v>3</v>
      </c>
      <c r="N303">
        <f>VLOOKUP($A:$A&amp;LEFT($B:$B,10),'R2P2_GENERATEDINPUT'!$C:$G,3,FALSE)</f>
        <v>0.9</v>
      </c>
    </row>
    <row r="304" spans="1:14" x14ac:dyDescent="0.25">
      <c r="A304" t="str">
        <f>'R2_Judge'!AF:AF</f>
        <v>3SKEMFQBZ41POPP2Z6AESG71IXG8K7</v>
      </c>
      <c r="B304" t="str">
        <f>'R2_Judge'!AG:AG</f>
        <v>What did he do this time?</v>
      </c>
      <c r="C304" t="str">
        <f>'R2_Judge'!P:P</f>
        <v>APEB5ERGCYP6D</v>
      </c>
      <c r="D304" t="str">
        <f>'R2_Judge'!AL:AL</f>
        <v>male</v>
      </c>
      <c r="E304" t="str">
        <f>'R2_Judge'!AM:AM</f>
        <v>profession</v>
      </c>
      <c r="F304" t="str">
        <f>'R2_Judge'!AH:AH</f>
        <v>26-35</v>
      </c>
      <c r="G304" t="str">
        <f>'R2_Judge'!AJ:AJ</f>
        <v>moderately</v>
      </c>
      <c r="H304" t="str">
        <f>VLOOKUP($A:$A,'R2P1_ACCEPTEDOUTPUT'!$O:$BK,2,FALSE)</f>
        <v>AK3H5QRAROFGP</v>
      </c>
      <c r="I304" t="str">
        <f>VLOOKUP($A:$A,'R2P1_ACCEPTEDOUTPUT'!$O:$BK,26,FALSE)</f>
        <v>male</v>
      </c>
      <c r="J304" t="str">
        <f>VLOOKUP($A:$A,'R2P1_ACCEPTEDOUTPUT'!$O:$BK,28,FALSE)</f>
        <v>native</v>
      </c>
      <c r="K304" t="str">
        <f>VLOOKUP($A:$A,'R2P1_ACCEPTEDOUTPUT'!$O:$BK,19,FALSE)</f>
        <v>26-35</v>
      </c>
      <c r="L304">
        <f>VLOOKUP($A:$A&amp;LEFT($B:$B,10),'R2P2_GENERATEDINPUT'!$C:$G,4,FALSE)</f>
        <v>1</v>
      </c>
      <c r="M304">
        <f>VLOOKUP($A:$A&amp;LEFT($B:$B,10),'R2P2_GENERATEDINPUT'!$C:$G,5,FALSE)</f>
        <v>3</v>
      </c>
      <c r="N304">
        <f>VLOOKUP($A:$A&amp;LEFT($B:$B,10),'R2P2_GENERATEDINPUT'!$C:$G,3,FALSE)</f>
        <v>0.9</v>
      </c>
    </row>
    <row r="305" spans="1:14" x14ac:dyDescent="0.25">
      <c r="A305" t="str">
        <f>'R2_Judge'!AF:AF</f>
        <v>3ZY8KE4ISKZ9A4JAK45LGG3IS14QVH</v>
      </c>
      <c r="B305" t="str">
        <f>'R2_Judge'!AG:AG</f>
        <v>No judgement here!  I could never even think of giving up coffee.</v>
      </c>
      <c r="C305" t="str">
        <f>'R2_Judge'!P:P</f>
        <v>A1V9MN88VQ1LEB</v>
      </c>
      <c r="D305" t="str">
        <f>'R2_Judge'!AL:AL</f>
        <v>male</v>
      </c>
      <c r="E305" t="str">
        <f>'R2_Judge'!AM:AM</f>
        <v>profession</v>
      </c>
      <c r="F305" t="str">
        <f>'R2_Judge'!AH:AH</f>
        <v>26-35</v>
      </c>
      <c r="G305" t="str">
        <f>'R2_Judge'!AJ:AJ</f>
        <v>extremely</v>
      </c>
      <c r="H305" t="str">
        <f>VLOOKUP($A:$A,'R2P1_ACCEPTEDOUTPUT'!$O:$BK,2,FALSE)</f>
        <v>A16SJ5D3DKUEXJ</v>
      </c>
      <c r="I305" t="str">
        <f>VLOOKUP($A:$A,'R2P1_ACCEPTEDOUTPUT'!$O:$BK,26,FALSE)</f>
        <v>female</v>
      </c>
      <c r="J305" t="str">
        <f>VLOOKUP($A:$A,'R2P1_ACCEPTEDOUTPUT'!$O:$BK,28,FALSE)</f>
        <v>native</v>
      </c>
      <c r="K305" t="str">
        <f>VLOOKUP($A:$A,'R2P1_ACCEPTEDOUTPUT'!$O:$BK,19,FALSE)</f>
        <v>36-45</v>
      </c>
      <c r="L305">
        <f>VLOOKUP($A:$A&amp;LEFT($B:$B,10),'R2P2_GENERATEDINPUT'!$C:$G,4,FALSE)</f>
        <v>1</v>
      </c>
      <c r="M305">
        <f>VLOOKUP($A:$A&amp;LEFT($B:$B,10),'R2P2_GENERATEDINPUT'!$C:$G,5,FALSE)</f>
        <v>6</v>
      </c>
      <c r="N305">
        <f>VLOOKUP($A:$A&amp;LEFT($B:$B,10),'R2P2_GENERATEDINPUT'!$C:$G,3,FALSE)</f>
        <v>0.9</v>
      </c>
    </row>
    <row r="306" spans="1:14" x14ac:dyDescent="0.25">
      <c r="A306" t="str">
        <f>'R2_Judge'!AF:AF</f>
        <v>3ZY8KE4ISKZ9A4JAK45LGG3IS14QVH</v>
      </c>
      <c r="B306" t="str">
        <f>'R2_Judge'!AG:AG</f>
        <v>No judgement here!  I could never even think of giving up coffee.</v>
      </c>
      <c r="C306" t="str">
        <f>'R2_Judge'!P:P</f>
        <v>A1OSRB1Q63XXWZ</v>
      </c>
      <c r="D306" t="str">
        <f>'R2_Judge'!AL:AL</f>
        <v>female</v>
      </c>
      <c r="E306" t="str">
        <f>'R2_Judge'!AM:AM</f>
        <v>native</v>
      </c>
      <c r="F306" t="str">
        <f>'R2_Judge'!AH:AH</f>
        <v>56-65</v>
      </c>
      <c r="G306" t="str">
        <f>'R2_Judge'!AJ:AJ</f>
        <v>slightly</v>
      </c>
      <c r="H306" t="str">
        <f>VLOOKUP($A:$A,'R2P1_ACCEPTEDOUTPUT'!$O:$BK,2,FALSE)</f>
        <v>A16SJ5D3DKUEXJ</v>
      </c>
      <c r="I306" t="str">
        <f>VLOOKUP($A:$A,'R2P1_ACCEPTEDOUTPUT'!$O:$BK,26,FALSE)</f>
        <v>female</v>
      </c>
      <c r="J306" t="str">
        <f>VLOOKUP($A:$A,'R2P1_ACCEPTEDOUTPUT'!$O:$BK,28,FALSE)</f>
        <v>native</v>
      </c>
      <c r="K306" t="str">
        <f>VLOOKUP($A:$A,'R2P1_ACCEPTEDOUTPUT'!$O:$BK,19,FALSE)</f>
        <v>36-45</v>
      </c>
      <c r="L306">
        <f>VLOOKUP($A:$A&amp;LEFT($B:$B,10),'R2P2_GENERATEDINPUT'!$C:$G,4,FALSE)</f>
        <v>1</v>
      </c>
      <c r="M306">
        <f>VLOOKUP($A:$A&amp;LEFT($B:$B,10),'R2P2_GENERATEDINPUT'!$C:$G,5,FALSE)</f>
        <v>6</v>
      </c>
      <c r="N306">
        <f>VLOOKUP($A:$A&amp;LEFT($B:$B,10),'R2P2_GENERATEDINPUT'!$C:$G,3,FALSE)</f>
        <v>0.9</v>
      </c>
    </row>
    <row r="307" spans="1:14" x14ac:dyDescent="0.25">
      <c r="A307" t="str">
        <f>'R2_Judge'!AF:AF</f>
        <v>3ZY8KE4ISKZ9A4JAK45LGG3IS14QVH</v>
      </c>
      <c r="B307" t="str">
        <f>'R2_Judge'!AG:AG</f>
        <v>No judgement here!  I could never even think of giving up coffee.</v>
      </c>
      <c r="C307" t="str">
        <f>'R2_Judge'!P:P</f>
        <v>AJUL5E52QS2P5</v>
      </c>
      <c r="D307" t="str">
        <f>'R2_Judge'!AL:AL</f>
        <v>male</v>
      </c>
      <c r="E307" t="str">
        <f>'R2_Judge'!AM:AM</f>
        <v>profession</v>
      </c>
      <c r="F307" t="str">
        <f>'R2_Judge'!AH:AH</f>
        <v>18-25</v>
      </c>
      <c r="G307" t="str">
        <f>'R2_Judge'!AJ:AJ</f>
        <v>very</v>
      </c>
      <c r="H307" t="str">
        <f>VLOOKUP($A:$A,'R2P1_ACCEPTEDOUTPUT'!$O:$BK,2,FALSE)</f>
        <v>A16SJ5D3DKUEXJ</v>
      </c>
      <c r="I307" t="str">
        <f>VLOOKUP($A:$A,'R2P1_ACCEPTEDOUTPUT'!$O:$BK,26,FALSE)</f>
        <v>female</v>
      </c>
      <c r="J307" t="str">
        <f>VLOOKUP($A:$A,'R2P1_ACCEPTEDOUTPUT'!$O:$BK,28,FALSE)</f>
        <v>native</v>
      </c>
      <c r="K307" t="str">
        <f>VLOOKUP($A:$A,'R2P1_ACCEPTEDOUTPUT'!$O:$BK,19,FALSE)</f>
        <v>36-45</v>
      </c>
      <c r="L307">
        <f>VLOOKUP($A:$A&amp;LEFT($B:$B,10),'R2P2_GENERATEDINPUT'!$C:$G,4,FALSE)</f>
        <v>1</v>
      </c>
      <c r="M307">
        <f>VLOOKUP($A:$A&amp;LEFT($B:$B,10),'R2P2_GENERATEDINPUT'!$C:$G,5,FALSE)</f>
        <v>6</v>
      </c>
      <c r="N307">
        <f>VLOOKUP($A:$A&amp;LEFT($B:$B,10),'R2P2_GENERATEDINPUT'!$C:$G,3,FALSE)</f>
        <v>0.9</v>
      </c>
    </row>
    <row r="308" spans="1:14" x14ac:dyDescent="0.25">
      <c r="A308" t="str">
        <f>'R2_Judge'!AF:AF</f>
        <v>3SKEMFQBZ41POPP2Z6AESG71IXG8K7</v>
      </c>
      <c r="B308" t="str">
        <f>'R2_Judge'!AG:AG</f>
        <v>Well I certainly didn't tell her. That's insane though.</v>
      </c>
      <c r="C308" t="str">
        <f>'R2_Judge'!P:P</f>
        <v>A19CKDMMK8Z6QC</v>
      </c>
      <c r="D308" t="str">
        <f>'R2_Judge'!AL:AL</f>
        <v>male</v>
      </c>
      <c r="E308" t="str">
        <f>'R2_Judge'!AM:AM</f>
        <v>native</v>
      </c>
      <c r="F308" t="str">
        <f>'R2_Judge'!AH:AH</f>
        <v>18-25</v>
      </c>
      <c r="G308" t="str">
        <f>'R2_Judge'!AJ:AJ</f>
        <v>very</v>
      </c>
      <c r="H308" t="str">
        <f>VLOOKUP($A:$A,'R2P1_ACCEPTEDOUTPUT'!$O:$BK,2,FALSE)</f>
        <v>AK3H5QRAROFGP</v>
      </c>
      <c r="I308" t="str">
        <f>VLOOKUP($A:$A,'R2P1_ACCEPTEDOUTPUT'!$O:$BK,26,FALSE)</f>
        <v>male</v>
      </c>
      <c r="J308" t="str">
        <f>VLOOKUP($A:$A,'R2P1_ACCEPTEDOUTPUT'!$O:$BK,28,FALSE)</f>
        <v>native</v>
      </c>
      <c r="K308" t="str">
        <f>VLOOKUP($A:$A,'R2P1_ACCEPTEDOUTPUT'!$O:$BK,19,FALSE)</f>
        <v>26-35</v>
      </c>
      <c r="L308">
        <f>VLOOKUP($A:$A&amp;LEFT($B:$B,10),'R2P2_GENERATEDINPUT'!$C:$G,4,FALSE)</f>
        <v>1</v>
      </c>
      <c r="M308">
        <f>VLOOKUP($A:$A&amp;LEFT($B:$B,10),'R2P2_GENERATEDINPUT'!$C:$G,5,FALSE)</f>
        <v>4</v>
      </c>
      <c r="N308">
        <f>VLOOKUP($A:$A&amp;LEFT($B:$B,10),'R2P2_GENERATEDINPUT'!$C:$G,3,FALSE)</f>
        <v>0.9</v>
      </c>
    </row>
    <row r="309" spans="1:14" x14ac:dyDescent="0.25">
      <c r="A309" t="str">
        <f>'R2_Judge'!AF:AF</f>
        <v>3SKEMFQBZ41POPP2Z6AESG71IXG8K7</v>
      </c>
      <c r="B309" t="str">
        <f>'R2_Judge'!AG:AG</f>
        <v>Well I certainly didn't tell her. That's insane though.</v>
      </c>
      <c r="C309" t="str">
        <f>'R2_Judge'!P:P</f>
        <v>A199ECPSCLODO6</v>
      </c>
      <c r="D309" t="str">
        <f>'R2_Judge'!AL:AL</f>
        <v>female</v>
      </c>
      <c r="E309" t="str">
        <f>'R2_Judge'!AM:AM</f>
        <v>native</v>
      </c>
      <c r="F309" t="str">
        <f>'R2_Judge'!AH:AH</f>
        <v>18-25</v>
      </c>
      <c r="G309" t="str">
        <f>'R2_Judge'!AJ:AJ</f>
        <v>slightly</v>
      </c>
      <c r="H309" t="str">
        <f>VLOOKUP($A:$A,'R2P1_ACCEPTEDOUTPUT'!$O:$BK,2,FALSE)</f>
        <v>AK3H5QRAROFGP</v>
      </c>
      <c r="I309" t="str">
        <f>VLOOKUP($A:$A,'R2P1_ACCEPTEDOUTPUT'!$O:$BK,26,FALSE)</f>
        <v>male</v>
      </c>
      <c r="J309" t="str">
        <f>VLOOKUP($A:$A,'R2P1_ACCEPTEDOUTPUT'!$O:$BK,28,FALSE)</f>
        <v>native</v>
      </c>
      <c r="K309" t="str">
        <f>VLOOKUP($A:$A,'R2P1_ACCEPTEDOUTPUT'!$O:$BK,19,FALSE)</f>
        <v>26-35</v>
      </c>
      <c r="L309">
        <f>VLOOKUP($A:$A&amp;LEFT($B:$B,10),'R2P2_GENERATEDINPUT'!$C:$G,4,FALSE)</f>
        <v>1</v>
      </c>
      <c r="M309">
        <f>VLOOKUP($A:$A&amp;LEFT($B:$B,10),'R2P2_GENERATEDINPUT'!$C:$G,5,FALSE)</f>
        <v>4</v>
      </c>
      <c r="N309">
        <f>VLOOKUP($A:$A&amp;LEFT($B:$B,10),'R2P2_GENERATEDINPUT'!$C:$G,3,FALSE)</f>
        <v>0.9</v>
      </c>
    </row>
    <row r="310" spans="1:14" x14ac:dyDescent="0.25">
      <c r="A310" t="str">
        <f>'R2_Judge'!AF:AF</f>
        <v>3SKEMFQBZ41POPP2Z6AESG71IXG8K7</v>
      </c>
      <c r="B310" t="str">
        <f>'R2_Judge'!AG:AG</f>
        <v>Well I certainly didn't tell her. That's insane though.</v>
      </c>
      <c r="C310" t="str">
        <f>'R2_Judge'!P:P</f>
        <v>APEB5ERGCYP6D</v>
      </c>
      <c r="D310" t="str">
        <f>'R2_Judge'!AL:AL</f>
        <v>male</v>
      </c>
      <c r="E310" t="str">
        <f>'R2_Judge'!AM:AM</f>
        <v>profession</v>
      </c>
      <c r="F310" t="str">
        <f>'R2_Judge'!AH:AH</f>
        <v>26-35</v>
      </c>
      <c r="G310" t="str">
        <f>'R2_Judge'!AJ:AJ</f>
        <v>slightly</v>
      </c>
      <c r="H310" t="str">
        <f>VLOOKUP($A:$A,'R2P1_ACCEPTEDOUTPUT'!$O:$BK,2,FALSE)</f>
        <v>AK3H5QRAROFGP</v>
      </c>
      <c r="I310" t="str">
        <f>VLOOKUP($A:$A,'R2P1_ACCEPTEDOUTPUT'!$O:$BK,26,FALSE)</f>
        <v>male</v>
      </c>
      <c r="J310" t="str">
        <f>VLOOKUP($A:$A,'R2P1_ACCEPTEDOUTPUT'!$O:$BK,28,FALSE)</f>
        <v>native</v>
      </c>
      <c r="K310" t="str">
        <f>VLOOKUP($A:$A,'R2P1_ACCEPTEDOUTPUT'!$O:$BK,19,FALSE)</f>
        <v>26-35</v>
      </c>
      <c r="L310">
        <f>VLOOKUP($A:$A&amp;LEFT($B:$B,10),'R2P2_GENERATEDINPUT'!$C:$G,4,FALSE)</f>
        <v>1</v>
      </c>
      <c r="M310">
        <f>VLOOKUP($A:$A&amp;LEFT($B:$B,10),'R2P2_GENERATEDINPUT'!$C:$G,5,FALSE)</f>
        <v>4</v>
      </c>
      <c r="N310">
        <f>VLOOKUP($A:$A&amp;LEFT($B:$B,10),'R2P2_GENERATEDINPUT'!$C:$G,3,FALSE)</f>
        <v>0.9</v>
      </c>
    </row>
    <row r="311" spans="1:14" x14ac:dyDescent="0.25">
      <c r="A311" t="str">
        <f>'R2_Judge'!AF:AF</f>
        <v>3SKEMFQBZ41POPP2Z6AESG71IXG8K7</v>
      </c>
      <c r="B311" t="str">
        <f>'R2_Judge'!AG:AG</f>
        <v>Do you want to try to save the relationship?</v>
      </c>
      <c r="C311" t="str">
        <f>'R2_Judge'!P:P</f>
        <v>A2J7GCLIVCZWH8</v>
      </c>
      <c r="D311" t="str">
        <f>'R2_Judge'!AL:AL</f>
        <v>female</v>
      </c>
      <c r="E311" t="str">
        <f>'R2_Judge'!AM:AM</f>
        <v>native</v>
      </c>
      <c r="F311" t="str">
        <f>'R2_Judge'!AH:AH</f>
        <v>18-25</v>
      </c>
      <c r="G311" t="str">
        <f>'R2_Judge'!AJ:AJ</f>
        <v>very</v>
      </c>
      <c r="H311" t="str">
        <f>VLOOKUP($A:$A,'R2P1_ACCEPTEDOUTPUT'!$O:$BK,2,FALSE)</f>
        <v>AK3H5QRAROFGP</v>
      </c>
      <c r="I311" t="str">
        <f>VLOOKUP($A:$A,'R2P1_ACCEPTEDOUTPUT'!$O:$BK,26,FALSE)</f>
        <v>male</v>
      </c>
      <c r="J311" t="str">
        <f>VLOOKUP($A:$A,'R2P1_ACCEPTEDOUTPUT'!$O:$BK,28,FALSE)</f>
        <v>native</v>
      </c>
      <c r="K311" t="str">
        <f>VLOOKUP($A:$A,'R2P1_ACCEPTEDOUTPUT'!$O:$BK,19,FALSE)</f>
        <v>26-35</v>
      </c>
      <c r="L311">
        <f>VLOOKUP($A:$A&amp;LEFT($B:$B,10),'R2P2_GENERATEDINPUT'!$C:$G,4,FALSE)</f>
        <v>1</v>
      </c>
      <c r="M311">
        <f>VLOOKUP($A:$A&amp;LEFT($B:$B,10),'R2P2_GENERATEDINPUT'!$C:$G,5,FALSE)</f>
        <v>5</v>
      </c>
      <c r="N311">
        <f>VLOOKUP($A:$A&amp;LEFT($B:$B,10),'R2P2_GENERATEDINPUT'!$C:$G,3,FALSE)</f>
        <v>0.9</v>
      </c>
    </row>
    <row r="312" spans="1:14" x14ac:dyDescent="0.25">
      <c r="A312" t="str">
        <f>'R2_Judge'!AF:AF</f>
        <v>3SKEMFQBZ41POPP2Z6AESG71IXG8K7</v>
      </c>
      <c r="B312" t="str">
        <f>'R2_Judge'!AG:AG</f>
        <v>Do you want to try to save the relationship?</v>
      </c>
      <c r="C312" t="str">
        <f>'R2_Judge'!P:P</f>
        <v>AQP74RCFA4CF8</v>
      </c>
      <c r="D312" t="str">
        <f>'R2_Judge'!AL:AL</f>
        <v>female</v>
      </c>
      <c r="E312" t="str">
        <f>'R2_Judge'!AM:AM</f>
        <v>native</v>
      </c>
      <c r="F312" t="str">
        <f>'R2_Judge'!AH:AH</f>
        <v>46-55</v>
      </c>
      <c r="G312" t="str">
        <f>'R2_Judge'!AJ:AJ</f>
        <v>very</v>
      </c>
      <c r="H312" t="str">
        <f>VLOOKUP($A:$A,'R2P1_ACCEPTEDOUTPUT'!$O:$BK,2,FALSE)</f>
        <v>AK3H5QRAROFGP</v>
      </c>
      <c r="I312" t="str">
        <f>VLOOKUP($A:$A,'R2P1_ACCEPTEDOUTPUT'!$O:$BK,26,FALSE)</f>
        <v>male</v>
      </c>
      <c r="J312" t="str">
        <f>VLOOKUP($A:$A,'R2P1_ACCEPTEDOUTPUT'!$O:$BK,28,FALSE)</f>
        <v>native</v>
      </c>
      <c r="K312" t="str">
        <f>VLOOKUP($A:$A,'R2P1_ACCEPTEDOUTPUT'!$O:$BK,19,FALSE)</f>
        <v>26-35</v>
      </c>
      <c r="L312">
        <f>VLOOKUP($A:$A&amp;LEFT($B:$B,10),'R2P2_GENERATEDINPUT'!$C:$G,4,FALSE)</f>
        <v>1</v>
      </c>
      <c r="M312">
        <f>VLOOKUP($A:$A&amp;LEFT($B:$B,10),'R2P2_GENERATEDINPUT'!$C:$G,5,FALSE)</f>
        <v>5</v>
      </c>
      <c r="N312">
        <f>VLOOKUP($A:$A&amp;LEFT($B:$B,10),'R2P2_GENERATEDINPUT'!$C:$G,3,FALSE)</f>
        <v>0.9</v>
      </c>
    </row>
    <row r="313" spans="1:14" x14ac:dyDescent="0.25">
      <c r="A313" t="str">
        <f>'R2_Judge'!AF:AF</f>
        <v>3SKEMFQBZ41POPP2Z6AESG71IXG8K7</v>
      </c>
      <c r="B313" t="str">
        <f>'R2_Judge'!AG:AG</f>
        <v>Do you want to try to save the relationship?</v>
      </c>
      <c r="C313" t="str">
        <f>'R2_Judge'!P:P</f>
        <v>ASZFG2YOQA71C</v>
      </c>
      <c r="D313" t="str">
        <f>'R2_Judge'!AL:AL</f>
        <v>male</v>
      </c>
      <c r="E313" t="str">
        <f>'R2_Judge'!AM:AM</f>
        <v>native</v>
      </c>
      <c r="F313" t="str">
        <f>'R2_Judge'!AH:AH</f>
        <v>18-25</v>
      </c>
      <c r="G313" t="str">
        <f>'R2_Judge'!AJ:AJ</f>
        <v>slightly</v>
      </c>
      <c r="H313" t="str">
        <f>VLOOKUP($A:$A,'R2P1_ACCEPTEDOUTPUT'!$O:$BK,2,FALSE)</f>
        <v>AK3H5QRAROFGP</v>
      </c>
      <c r="I313" t="str">
        <f>VLOOKUP($A:$A,'R2P1_ACCEPTEDOUTPUT'!$O:$BK,26,FALSE)</f>
        <v>male</v>
      </c>
      <c r="J313" t="str">
        <f>VLOOKUP($A:$A,'R2P1_ACCEPTEDOUTPUT'!$O:$BK,28,FALSE)</f>
        <v>native</v>
      </c>
      <c r="K313" t="str">
        <f>VLOOKUP($A:$A,'R2P1_ACCEPTEDOUTPUT'!$O:$BK,19,FALSE)</f>
        <v>26-35</v>
      </c>
      <c r="L313">
        <f>VLOOKUP($A:$A&amp;LEFT($B:$B,10),'R2P2_GENERATEDINPUT'!$C:$G,4,FALSE)</f>
        <v>1</v>
      </c>
      <c r="M313">
        <f>VLOOKUP($A:$A&amp;LEFT($B:$B,10),'R2P2_GENERATEDINPUT'!$C:$G,5,FALSE)</f>
        <v>5</v>
      </c>
      <c r="N313">
        <f>VLOOKUP($A:$A&amp;LEFT($B:$B,10),'R2P2_GENERATEDINPUT'!$C:$G,3,FALSE)</f>
        <v>0.9</v>
      </c>
    </row>
    <row r="314" spans="1:14" x14ac:dyDescent="0.25">
      <c r="A314" t="str">
        <f>'R2_Judge'!AF:AF</f>
        <v>3P59JYT76MGD5TD0DYF5JGHUFAB2T0</v>
      </c>
      <c r="B314" t="str">
        <f>'R2_Judge'!AG:AG</f>
        <v>I wonder who it was</v>
      </c>
      <c r="C314" t="str">
        <f>'R2_Judge'!P:P</f>
        <v>APEB5ERGCYP6D</v>
      </c>
      <c r="D314" t="str">
        <f>'R2_Judge'!AL:AL</f>
        <v>male</v>
      </c>
      <c r="E314" t="str">
        <f>'R2_Judge'!AM:AM</f>
        <v>profession</v>
      </c>
      <c r="F314" t="str">
        <f>'R2_Judge'!AH:AH</f>
        <v>26-35</v>
      </c>
      <c r="G314" t="str">
        <f>'R2_Judge'!AJ:AJ</f>
        <v>slightly</v>
      </c>
      <c r="H314" t="str">
        <f>VLOOKUP($A:$A,'R2P1_ACCEPTEDOUTPUT'!$O:$BK,2,FALSE)</f>
        <v>A3609GDWR2JCCA</v>
      </c>
      <c r="I314" t="str">
        <f>VLOOKUP($A:$A,'R2P1_ACCEPTEDOUTPUT'!$O:$BK,26,FALSE)</f>
        <v>female</v>
      </c>
      <c r="J314" t="str">
        <f>VLOOKUP($A:$A,'R2P1_ACCEPTEDOUTPUT'!$O:$BK,28,FALSE)</f>
        <v>native</v>
      </c>
      <c r="K314" t="str">
        <f>VLOOKUP($A:$A,'R2P1_ACCEPTEDOUTPUT'!$O:$BK,19,FALSE)</f>
        <v>26-35</v>
      </c>
      <c r="L314">
        <f>VLOOKUP($A:$A&amp;LEFT($B:$B,10),'R2P2_GENERATEDINPUT'!$C:$G,4,FALSE)</f>
        <v>0</v>
      </c>
      <c r="M314">
        <f>VLOOKUP($A:$A&amp;LEFT($B:$B,10),'R2P2_GENERATEDINPUT'!$C:$G,5,FALSE)</f>
        <v>4</v>
      </c>
      <c r="N314">
        <f>VLOOKUP($A:$A&amp;LEFT($B:$B,10),'R2P2_GENERATEDINPUT'!$C:$G,3,FALSE)</f>
        <v>0.6</v>
      </c>
    </row>
    <row r="315" spans="1:14" x14ac:dyDescent="0.25">
      <c r="A315" t="str">
        <f>'R2_Judge'!AF:AF</f>
        <v>3P59JYT76MGD5TD0DYF5JGHUFAB2T0</v>
      </c>
      <c r="B315" t="str">
        <f>'R2_Judge'!AG:AG</f>
        <v>I wonder who it was</v>
      </c>
      <c r="C315" t="str">
        <f>'R2_Judge'!P:P</f>
        <v>A1YSYRDAYFLP0H</v>
      </c>
      <c r="D315" t="str">
        <f>'R2_Judge'!AL:AL</f>
        <v>female</v>
      </c>
      <c r="E315" t="str">
        <f>'R2_Judge'!AM:AM</f>
        <v>native</v>
      </c>
      <c r="F315" t="str">
        <f>'R2_Judge'!AH:AH</f>
        <v>36-45</v>
      </c>
      <c r="G315" t="str">
        <f>'R2_Judge'!AJ:AJ</f>
        <v>slightly</v>
      </c>
      <c r="H315" t="str">
        <f>VLOOKUP($A:$A,'R2P1_ACCEPTEDOUTPUT'!$O:$BK,2,FALSE)</f>
        <v>A3609GDWR2JCCA</v>
      </c>
      <c r="I315" t="str">
        <f>VLOOKUP($A:$A,'R2P1_ACCEPTEDOUTPUT'!$O:$BK,26,FALSE)</f>
        <v>female</v>
      </c>
      <c r="J315" t="str">
        <f>VLOOKUP($A:$A,'R2P1_ACCEPTEDOUTPUT'!$O:$BK,28,FALSE)</f>
        <v>native</v>
      </c>
      <c r="K315" t="str">
        <f>VLOOKUP($A:$A,'R2P1_ACCEPTEDOUTPUT'!$O:$BK,19,FALSE)</f>
        <v>26-35</v>
      </c>
      <c r="L315">
        <f>VLOOKUP($A:$A&amp;LEFT($B:$B,10),'R2P2_GENERATEDINPUT'!$C:$G,4,FALSE)</f>
        <v>0</v>
      </c>
      <c r="M315">
        <f>VLOOKUP($A:$A&amp;LEFT($B:$B,10),'R2P2_GENERATEDINPUT'!$C:$G,5,FALSE)</f>
        <v>4</v>
      </c>
      <c r="N315">
        <f>VLOOKUP($A:$A&amp;LEFT($B:$B,10),'R2P2_GENERATEDINPUT'!$C:$G,3,FALSE)</f>
        <v>0.6</v>
      </c>
    </row>
    <row r="316" spans="1:14" x14ac:dyDescent="0.25">
      <c r="A316" t="str">
        <f>'R2_Judge'!AF:AF</f>
        <v>3P59JYT76MGD5TD0DYF5JGHUFAB2T0</v>
      </c>
      <c r="B316" t="str">
        <f>'R2_Judge'!AG:AG</f>
        <v>I wonder who it was</v>
      </c>
      <c r="C316" t="str">
        <f>'R2_Judge'!P:P</f>
        <v>A3PJ51GS2AKBO6</v>
      </c>
      <c r="D316" t="str">
        <f>'R2_Judge'!AL:AL</f>
        <v>male</v>
      </c>
      <c r="E316" t="str">
        <f>'R2_Judge'!AM:AM</f>
        <v>native</v>
      </c>
      <c r="F316" t="str">
        <f>'R2_Judge'!AH:AH</f>
        <v>26-35</v>
      </c>
      <c r="G316" t="str">
        <f>'R2_Judge'!AJ:AJ</f>
        <v>slightly</v>
      </c>
      <c r="H316" t="str">
        <f>VLOOKUP($A:$A,'R2P1_ACCEPTEDOUTPUT'!$O:$BK,2,FALSE)</f>
        <v>A3609GDWR2JCCA</v>
      </c>
      <c r="I316" t="str">
        <f>VLOOKUP($A:$A,'R2P1_ACCEPTEDOUTPUT'!$O:$BK,26,FALSE)</f>
        <v>female</v>
      </c>
      <c r="J316" t="str">
        <f>VLOOKUP($A:$A,'R2P1_ACCEPTEDOUTPUT'!$O:$BK,28,FALSE)</f>
        <v>native</v>
      </c>
      <c r="K316" t="str">
        <f>VLOOKUP($A:$A,'R2P1_ACCEPTEDOUTPUT'!$O:$BK,19,FALSE)</f>
        <v>26-35</v>
      </c>
      <c r="L316">
        <f>VLOOKUP($A:$A&amp;LEFT($B:$B,10),'R2P2_GENERATEDINPUT'!$C:$G,4,FALSE)</f>
        <v>0</v>
      </c>
      <c r="M316">
        <f>VLOOKUP($A:$A&amp;LEFT($B:$B,10),'R2P2_GENERATEDINPUT'!$C:$G,5,FALSE)</f>
        <v>4</v>
      </c>
      <c r="N316">
        <f>VLOOKUP($A:$A&amp;LEFT($B:$B,10),'R2P2_GENERATEDINPUT'!$C:$G,3,FALSE)</f>
        <v>0.6</v>
      </c>
    </row>
    <row r="317" spans="1:14" x14ac:dyDescent="0.25">
      <c r="A317" t="str">
        <f>'R2_Judge'!AF:AF</f>
        <v>3SKEMFQBZ41POPP2Z6AESG71IXG8K7</v>
      </c>
      <c r="B317" t="str">
        <f>'R2_Judge'!AG:AG</f>
        <v>I'm sorry Jess, I didn't mean it like that</v>
      </c>
      <c r="C317" t="str">
        <f>'R2_Judge'!P:P</f>
        <v>A3QZMGTVA4VO44</v>
      </c>
      <c r="D317" t="str">
        <f>'R2_Judge'!AL:AL</f>
        <v>male</v>
      </c>
      <c r="E317" t="str">
        <f>'R2_Judge'!AM:AM</f>
        <v>native</v>
      </c>
      <c r="F317" t="str">
        <f>'R2_Judge'!AH:AH</f>
        <v>36-45</v>
      </c>
      <c r="G317" t="str">
        <f>'R2_Judge'!AJ:AJ</f>
        <v>very</v>
      </c>
      <c r="H317" t="str">
        <f>VLOOKUP($A:$A,'R2P1_ACCEPTEDOUTPUT'!$O:$BK,2,FALSE)</f>
        <v>AK3H5QRAROFGP</v>
      </c>
      <c r="I317" t="str">
        <f>VLOOKUP($A:$A,'R2P1_ACCEPTEDOUTPUT'!$O:$BK,26,FALSE)</f>
        <v>male</v>
      </c>
      <c r="J317" t="str">
        <f>VLOOKUP($A:$A,'R2P1_ACCEPTEDOUTPUT'!$O:$BK,28,FALSE)</f>
        <v>native</v>
      </c>
      <c r="K317" t="str">
        <f>VLOOKUP($A:$A,'R2P1_ACCEPTEDOUTPUT'!$O:$BK,19,FALSE)</f>
        <v>26-35</v>
      </c>
      <c r="L317">
        <f>VLOOKUP($A:$A&amp;LEFT($B:$B,10),'R2P2_GENERATEDINPUT'!$C:$G,4,FALSE)</f>
        <v>1</v>
      </c>
      <c r="M317">
        <f>VLOOKUP($A:$A&amp;LEFT($B:$B,10),'R2P2_GENERATEDINPUT'!$C:$G,5,FALSE)</f>
        <v>2</v>
      </c>
      <c r="N317">
        <f>VLOOKUP($A:$A&amp;LEFT($B:$B,10),'R2P2_GENERATEDINPUT'!$C:$G,3,FALSE)</f>
        <v>0.9</v>
      </c>
    </row>
    <row r="318" spans="1:14" x14ac:dyDescent="0.25">
      <c r="A318" t="str">
        <f>'R2_Judge'!AF:AF</f>
        <v>3SKEMFQBZ41POPP2Z6AESG71IXG8K7</v>
      </c>
      <c r="B318" t="str">
        <f>'R2_Judge'!AG:AG</f>
        <v>I'm sorry Jess, I didn't mean it like that</v>
      </c>
      <c r="C318" t="str">
        <f>'R2_Judge'!P:P</f>
        <v>A3RH0FSJYQSFEZ</v>
      </c>
      <c r="D318" t="str">
        <f>'R2_Judge'!AL:AL</f>
        <v>female</v>
      </c>
      <c r="E318" t="str">
        <f>'R2_Judge'!AM:AM</f>
        <v>native</v>
      </c>
      <c r="F318" t="str">
        <f>'R2_Judge'!AH:AH</f>
        <v>26-35</v>
      </c>
      <c r="G318" t="str">
        <f>'R2_Judge'!AJ:AJ</f>
        <v>extremely</v>
      </c>
      <c r="H318" t="str">
        <f>VLOOKUP($A:$A,'R2P1_ACCEPTEDOUTPUT'!$O:$BK,2,FALSE)</f>
        <v>AK3H5QRAROFGP</v>
      </c>
      <c r="I318" t="str">
        <f>VLOOKUP($A:$A,'R2P1_ACCEPTEDOUTPUT'!$O:$BK,26,FALSE)</f>
        <v>male</v>
      </c>
      <c r="J318" t="str">
        <f>VLOOKUP($A:$A,'R2P1_ACCEPTEDOUTPUT'!$O:$BK,28,FALSE)</f>
        <v>native</v>
      </c>
      <c r="K318" t="str">
        <f>VLOOKUP($A:$A,'R2P1_ACCEPTEDOUTPUT'!$O:$BK,19,FALSE)</f>
        <v>26-35</v>
      </c>
      <c r="L318">
        <f>VLOOKUP($A:$A&amp;LEFT($B:$B,10),'R2P2_GENERATEDINPUT'!$C:$G,4,FALSE)</f>
        <v>1</v>
      </c>
      <c r="M318">
        <f>VLOOKUP($A:$A&amp;LEFT($B:$B,10),'R2P2_GENERATEDINPUT'!$C:$G,5,FALSE)</f>
        <v>2</v>
      </c>
      <c r="N318">
        <f>VLOOKUP($A:$A&amp;LEFT($B:$B,10),'R2P2_GENERATEDINPUT'!$C:$G,3,FALSE)</f>
        <v>0.9</v>
      </c>
    </row>
    <row r="319" spans="1:14" x14ac:dyDescent="0.25">
      <c r="A319" t="str">
        <f>'R2_Judge'!AF:AF</f>
        <v>3SKEMFQBZ41POPP2Z6AESG71IXG8K7</v>
      </c>
      <c r="B319" t="str">
        <f>'R2_Judge'!AG:AG</f>
        <v>I'm sorry Jess, I didn't mean it like that</v>
      </c>
      <c r="C319" t="str">
        <f>'R2_Judge'!P:P</f>
        <v>A19CKDMMK8Z6QC</v>
      </c>
      <c r="D319" t="str">
        <f>'R2_Judge'!AL:AL</f>
        <v>male</v>
      </c>
      <c r="E319" t="str">
        <f>'R2_Judge'!AM:AM</f>
        <v>native</v>
      </c>
      <c r="F319" t="str">
        <f>'R2_Judge'!AH:AH</f>
        <v>18-25</v>
      </c>
      <c r="G319" t="str">
        <f>'R2_Judge'!AJ:AJ</f>
        <v>very</v>
      </c>
      <c r="H319" t="str">
        <f>VLOOKUP($A:$A,'R2P1_ACCEPTEDOUTPUT'!$O:$BK,2,FALSE)</f>
        <v>AK3H5QRAROFGP</v>
      </c>
      <c r="I319" t="str">
        <f>VLOOKUP($A:$A,'R2P1_ACCEPTEDOUTPUT'!$O:$BK,26,FALSE)</f>
        <v>male</v>
      </c>
      <c r="J319" t="str">
        <f>VLOOKUP($A:$A,'R2P1_ACCEPTEDOUTPUT'!$O:$BK,28,FALSE)</f>
        <v>native</v>
      </c>
      <c r="K319" t="str">
        <f>VLOOKUP($A:$A,'R2P1_ACCEPTEDOUTPUT'!$O:$BK,19,FALSE)</f>
        <v>26-35</v>
      </c>
      <c r="L319">
        <f>VLOOKUP($A:$A&amp;LEFT($B:$B,10),'R2P2_GENERATEDINPUT'!$C:$G,4,FALSE)</f>
        <v>1</v>
      </c>
      <c r="M319">
        <f>VLOOKUP($A:$A&amp;LEFT($B:$B,10),'R2P2_GENERATEDINPUT'!$C:$G,5,FALSE)</f>
        <v>2</v>
      </c>
      <c r="N319">
        <f>VLOOKUP($A:$A&amp;LEFT($B:$B,10),'R2P2_GENERATEDINPUT'!$C:$G,3,FALSE)</f>
        <v>0.9</v>
      </c>
    </row>
    <row r="320" spans="1:14" x14ac:dyDescent="0.25">
      <c r="A320" t="str">
        <f>'R2_Judge'!AF:AF</f>
        <v>3ZY8KE4ISKZ9A4JAK45LGG3IS14QVH</v>
      </c>
      <c r="B320" t="str">
        <f>'R2_Judge'!AG:AG</f>
        <v>I'm so sorry to hear that.  How can I help?</v>
      </c>
      <c r="C320" t="str">
        <f>'R2_Judge'!P:P</f>
        <v>A2J7GCLIVCZWH8</v>
      </c>
      <c r="D320" t="str">
        <f>'R2_Judge'!AL:AL</f>
        <v>female</v>
      </c>
      <c r="E320" t="str">
        <f>'R2_Judge'!AM:AM</f>
        <v>native</v>
      </c>
      <c r="F320" t="str">
        <f>'R2_Judge'!AH:AH</f>
        <v>18-25</v>
      </c>
      <c r="G320" t="str">
        <f>'R2_Judge'!AJ:AJ</f>
        <v>very</v>
      </c>
      <c r="H320" t="str">
        <f>VLOOKUP($A:$A,'R2P1_ACCEPTEDOUTPUT'!$O:$BK,2,FALSE)</f>
        <v>A16SJ5D3DKUEXJ</v>
      </c>
      <c r="I320" t="str">
        <f>VLOOKUP($A:$A,'R2P1_ACCEPTEDOUTPUT'!$O:$BK,26,FALSE)</f>
        <v>female</v>
      </c>
      <c r="J320" t="str">
        <f>VLOOKUP($A:$A,'R2P1_ACCEPTEDOUTPUT'!$O:$BK,28,FALSE)</f>
        <v>native</v>
      </c>
      <c r="K320" t="str">
        <f>VLOOKUP($A:$A,'R2P1_ACCEPTEDOUTPUT'!$O:$BK,19,FALSE)</f>
        <v>36-45</v>
      </c>
      <c r="L320">
        <f>VLOOKUP($A:$A&amp;LEFT($B:$B,10),'R2P2_GENERATEDINPUT'!$C:$G,4,FALSE)</f>
        <v>1</v>
      </c>
      <c r="M320">
        <f>VLOOKUP($A:$A&amp;LEFT($B:$B,10),'R2P2_GENERATEDINPUT'!$C:$G,5,FALSE)</f>
        <v>7</v>
      </c>
      <c r="N320">
        <f>VLOOKUP($A:$A&amp;LEFT($B:$B,10),'R2P2_GENERATEDINPUT'!$C:$G,3,FALSE)</f>
        <v>0.9</v>
      </c>
    </row>
    <row r="321" spans="1:14" x14ac:dyDescent="0.25">
      <c r="A321" t="str">
        <f>'R2_Judge'!AF:AF</f>
        <v>3ZY8KE4ISKZ9A4JAK45LGG3IS14QVH</v>
      </c>
      <c r="B321" t="str">
        <f>'R2_Judge'!AG:AG</f>
        <v>I'm so sorry to hear that.  How can I help?</v>
      </c>
      <c r="C321" t="str">
        <f>'R2_Judge'!P:P</f>
        <v>A3QZMGTVA4VO44</v>
      </c>
      <c r="D321" t="str">
        <f>'R2_Judge'!AL:AL</f>
        <v>male</v>
      </c>
      <c r="E321" t="str">
        <f>'R2_Judge'!AM:AM</f>
        <v>native</v>
      </c>
      <c r="F321" t="str">
        <f>'R2_Judge'!AH:AH</f>
        <v>36-45</v>
      </c>
      <c r="G321" t="str">
        <f>'R2_Judge'!AJ:AJ</f>
        <v>very</v>
      </c>
      <c r="H321" t="str">
        <f>VLOOKUP($A:$A,'R2P1_ACCEPTEDOUTPUT'!$O:$BK,2,FALSE)</f>
        <v>A16SJ5D3DKUEXJ</v>
      </c>
      <c r="I321" t="str">
        <f>VLOOKUP($A:$A,'R2P1_ACCEPTEDOUTPUT'!$O:$BK,26,FALSE)</f>
        <v>female</v>
      </c>
      <c r="J321" t="str">
        <f>VLOOKUP($A:$A,'R2P1_ACCEPTEDOUTPUT'!$O:$BK,28,FALSE)</f>
        <v>native</v>
      </c>
      <c r="K321" t="str">
        <f>VLOOKUP($A:$A,'R2P1_ACCEPTEDOUTPUT'!$O:$BK,19,FALSE)</f>
        <v>36-45</v>
      </c>
      <c r="L321">
        <f>VLOOKUP($A:$A&amp;LEFT($B:$B,10),'R2P2_GENERATEDINPUT'!$C:$G,4,FALSE)</f>
        <v>1</v>
      </c>
      <c r="M321">
        <f>VLOOKUP($A:$A&amp;LEFT($B:$B,10),'R2P2_GENERATEDINPUT'!$C:$G,5,FALSE)</f>
        <v>7</v>
      </c>
      <c r="N321">
        <f>VLOOKUP($A:$A&amp;LEFT($B:$B,10),'R2P2_GENERATEDINPUT'!$C:$G,3,FALSE)</f>
        <v>0.9</v>
      </c>
    </row>
    <row r="322" spans="1:14" x14ac:dyDescent="0.25">
      <c r="A322" t="str">
        <f>'R2_Judge'!AF:AF</f>
        <v>3ZY8KE4ISKZ9A4JAK45LGG3IS14QVH</v>
      </c>
      <c r="B322" t="str">
        <f>'R2_Judge'!AG:AG</f>
        <v>I'm so sorry to hear that.  How can I help?</v>
      </c>
      <c r="C322" t="str">
        <f>'R2_Judge'!P:P</f>
        <v>A1T02KY1E9YI3I</v>
      </c>
      <c r="D322" t="str">
        <f>'R2_Judge'!AL:AL</f>
        <v>male</v>
      </c>
      <c r="E322" t="str">
        <f>'R2_Judge'!AM:AM</f>
        <v>profession</v>
      </c>
      <c r="F322" t="str">
        <f>'R2_Judge'!AH:AH</f>
        <v>26-35</v>
      </c>
      <c r="G322" t="str">
        <f>'R2_Judge'!AJ:AJ</f>
        <v>extremely</v>
      </c>
      <c r="H322" t="str">
        <f>VLOOKUP($A:$A,'R2P1_ACCEPTEDOUTPUT'!$O:$BK,2,FALSE)</f>
        <v>A16SJ5D3DKUEXJ</v>
      </c>
      <c r="I322" t="str">
        <f>VLOOKUP($A:$A,'R2P1_ACCEPTEDOUTPUT'!$O:$BK,26,FALSE)</f>
        <v>female</v>
      </c>
      <c r="J322" t="str">
        <f>VLOOKUP($A:$A,'R2P1_ACCEPTEDOUTPUT'!$O:$BK,28,FALSE)</f>
        <v>native</v>
      </c>
      <c r="K322" t="str">
        <f>VLOOKUP($A:$A,'R2P1_ACCEPTEDOUTPUT'!$O:$BK,19,FALSE)</f>
        <v>36-45</v>
      </c>
      <c r="L322">
        <f>VLOOKUP($A:$A&amp;LEFT($B:$B,10),'R2P2_GENERATEDINPUT'!$C:$G,4,FALSE)</f>
        <v>1</v>
      </c>
      <c r="M322">
        <f>VLOOKUP($A:$A&amp;LEFT($B:$B,10),'R2P2_GENERATEDINPUT'!$C:$G,5,FALSE)</f>
        <v>7</v>
      </c>
      <c r="N322">
        <f>VLOOKUP($A:$A&amp;LEFT($B:$B,10),'R2P2_GENERATEDINPUT'!$C:$G,3,FALSE)</f>
        <v>0.9</v>
      </c>
    </row>
    <row r="323" spans="1:14" x14ac:dyDescent="0.25">
      <c r="A323" t="str">
        <f>'R2_Judge'!AF:AF</f>
        <v>3SKEMFQBZ41POPP2Z6AESG71IXG8K7</v>
      </c>
      <c r="B323" t="str">
        <f>'R2_Judge'!AG:AG</f>
        <v>Oh no Paula, I'm so sorry. I'm here for you if you'd like to talk.</v>
      </c>
      <c r="C323" t="str">
        <f>'R2_Judge'!P:P</f>
        <v>A37PO5YNKE5D97</v>
      </c>
      <c r="D323" t="str">
        <f>'R2_Judge'!AL:AL</f>
        <v>female</v>
      </c>
      <c r="E323" t="str">
        <f>'R2_Judge'!AM:AM</f>
        <v>native</v>
      </c>
      <c r="F323" t="str">
        <f>'R2_Judge'!AH:AH</f>
        <v>26-35</v>
      </c>
      <c r="G323" t="str">
        <f>'R2_Judge'!AJ:AJ</f>
        <v>moderately</v>
      </c>
      <c r="H323" t="str">
        <f>VLOOKUP($A:$A,'R2P1_ACCEPTEDOUTPUT'!$O:$BK,2,FALSE)</f>
        <v>AK3H5QRAROFGP</v>
      </c>
      <c r="I323" t="str">
        <f>VLOOKUP($A:$A,'R2P1_ACCEPTEDOUTPUT'!$O:$BK,26,FALSE)</f>
        <v>male</v>
      </c>
      <c r="J323" t="str">
        <f>VLOOKUP($A:$A,'R2P1_ACCEPTEDOUTPUT'!$O:$BK,28,FALSE)</f>
        <v>native</v>
      </c>
      <c r="K323" t="str">
        <f>VLOOKUP($A:$A,'R2P1_ACCEPTEDOUTPUT'!$O:$BK,19,FALSE)</f>
        <v>26-35</v>
      </c>
      <c r="L323">
        <f>VLOOKUP($A:$A&amp;LEFT($B:$B,10),'R2P2_GENERATEDINPUT'!$C:$G,4,FALSE)</f>
        <v>1</v>
      </c>
      <c r="M323">
        <f>VLOOKUP($A:$A&amp;LEFT($B:$B,10),'R2P2_GENERATEDINPUT'!$C:$G,5,FALSE)</f>
        <v>7</v>
      </c>
      <c r="N323">
        <f>VLOOKUP($A:$A&amp;LEFT($B:$B,10),'R2P2_GENERATEDINPUT'!$C:$G,3,FALSE)</f>
        <v>0.9</v>
      </c>
    </row>
    <row r="324" spans="1:14" x14ac:dyDescent="0.25">
      <c r="A324" t="str">
        <f>'R2_Judge'!AF:AF</f>
        <v>3SKEMFQBZ41POPP2Z6AESG71IXG8K7</v>
      </c>
      <c r="B324" t="str">
        <f>'R2_Judge'!AG:AG</f>
        <v>Oh no Paula, I'm so sorry. I'm here for you if you'd like to talk.</v>
      </c>
      <c r="C324" t="str">
        <f>'R2_Judge'!P:P</f>
        <v>A1V9MN88VQ1LEB</v>
      </c>
      <c r="D324" t="str">
        <f>'R2_Judge'!AL:AL</f>
        <v>male</v>
      </c>
      <c r="E324" t="str">
        <f>'R2_Judge'!AM:AM</f>
        <v>profession</v>
      </c>
      <c r="F324" t="str">
        <f>'R2_Judge'!AH:AH</f>
        <v>26-35</v>
      </c>
      <c r="G324" t="str">
        <f>'R2_Judge'!AJ:AJ</f>
        <v>extremely</v>
      </c>
      <c r="H324" t="str">
        <f>VLOOKUP($A:$A,'R2P1_ACCEPTEDOUTPUT'!$O:$BK,2,FALSE)</f>
        <v>AK3H5QRAROFGP</v>
      </c>
      <c r="I324" t="str">
        <f>VLOOKUP($A:$A,'R2P1_ACCEPTEDOUTPUT'!$O:$BK,26,FALSE)</f>
        <v>male</v>
      </c>
      <c r="J324" t="str">
        <f>VLOOKUP($A:$A,'R2P1_ACCEPTEDOUTPUT'!$O:$BK,28,FALSE)</f>
        <v>native</v>
      </c>
      <c r="K324" t="str">
        <f>VLOOKUP($A:$A,'R2P1_ACCEPTEDOUTPUT'!$O:$BK,19,FALSE)</f>
        <v>26-35</v>
      </c>
      <c r="L324">
        <f>VLOOKUP($A:$A&amp;LEFT($B:$B,10),'R2P2_GENERATEDINPUT'!$C:$G,4,FALSE)</f>
        <v>1</v>
      </c>
      <c r="M324">
        <f>VLOOKUP($A:$A&amp;LEFT($B:$B,10),'R2P2_GENERATEDINPUT'!$C:$G,5,FALSE)</f>
        <v>7</v>
      </c>
      <c r="N324">
        <f>VLOOKUP($A:$A&amp;LEFT($B:$B,10),'R2P2_GENERATEDINPUT'!$C:$G,3,FALSE)</f>
        <v>0.9</v>
      </c>
    </row>
    <row r="325" spans="1:14" x14ac:dyDescent="0.25">
      <c r="A325" t="str">
        <f>'R2_Judge'!AF:AF</f>
        <v>3SKEMFQBZ41POPP2Z6AESG71IXG8K7</v>
      </c>
      <c r="B325" t="str">
        <f>'R2_Judge'!AG:AG</f>
        <v>Oh no Paula, I'm so sorry. I'm here for you if you'd like to talk.</v>
      </c>
      <c r="C325" t="str">
        <f>'R2_Judge'!P:P</f>
        <v>A19KWRLD7P57VJ</v>
      </c>
      <c r="D325" t="str">
        <f>'R2_Judge'!AL:AL</f>
        <v>male</v>
      </c>
      <c r="E325" t="str">
        <f>'R2_Judge'!AM:AM</f>
        <v>native</v>
      </c>
      <c r="F325" t="str">
        <f>'R2_Judge'!AH:AH</f>
        <v>26-35</v>
      </c>
      <c r="G325" t="str">
        <f>'R2_Judge'!AJ:AJ</f>
        <v>extremely</v>
      </c>
      <c r="H325" t="str">
        <f>VLOOKUP($A:$A,'R2P1_ACCEPTEDOUTPUT'!$O:$BK,2,FALSE)</f>
        <v>AK3H5QRAROFGP</v>
      </c>
      <c r="I325" t="str">
        <f>VLOOKUP($A:$A,'R2P1_ACCEPTEDOUTPUT'!$O:$BK,26,FALSE)</f>
        <v>male</v>
      </c>
      <c r="J325" t="str">
        <f>VLOOKUP($A:$A,'R2P1_ACCEPTEDOUTPUT'!$O:$BK,28,FALSE)</f>
        <v>native</v>
      </c>
      <c r="K325" t="str">
        <f>VLOOKUP($A:$A,'R2P1_ACCEPTEDOUTPUT'!$O:$BK,19,FALSE)</f>
        <v>26-35</v>
      </c>
      <c r="L325">
        <f>VLOOKUP($A:$A&amp;LEFT($B:$B,10),'R2P2_GENERATEDINPUT'!$C:$G,4,FALSE)</f>
        <v>1</v>
      </c>
      <c r="M325">
        <f>VLOOKUP($A:$A&amp;LEFT($B:$B,10),'R2P2_GENERATEDINPUT'!$C:$G,5,FALSE)</f>
        <v>7</v>
      </c>
      <c r="N325">
        <f>VLOOKUP($A:$A&amp;LEFT($B:$B,10),'R2P2_GENERATEDINPUT'!$C:$G,3,FALSE)</f>
        <v>0.9</v>
      </c>
    </row>
    <row r="326" spans="1:14" x14ac:dyDescent="0.25">
      <c r="A326" t="str">
        <f>'R2_Judge'!AF:AF</f>
        <v>3ZY8KE4ISKZ9A4JAK45LGG3IS14QVH</v>
      </c>
      <c r="B326" t="str">
        <f>'R2_Judge'!AG:AG</f>
        <v>I'll take an Uber and get there asap.  Sorry about this!</v>
      </c>
      <c r="C326" t="str">
        <f>'R2_Judge'!P:P</f>
        <v>A1T02KY1E9YI3I</v>
      </c>
      <c r="D326" t="str">
        <f>'R2_Judge'!AL:AL</f>
        <v>male</v>
      </c>
      <c r="E326" t="str">
        <f>'R2_Judge'!AM:AM</f>
        <v>profession</v>
      </c>
      <c r="F326" t="str">
        <f>'R2_Judge'!AH:AH</f>
        <v>26-35</v>
      </c>
      <c r="G326" t="str">
        <f>'R2_Judge'!AJ:AJ</f>
        <v>moderately</v>
      </c>
      <c r="H326" t="str">
        <f>VLOOKUP($A:$A,'R2P1_ACCEPTEDOUTPUT'!$O:$BK,2,FALSE)</f>
        <v>A16SJ5D3DKUEXJ</v>
      </c>
      <c r="I326" t="str">
        <f>VLOOKUP($A:$A,'R2P1_ACCEPTEDOUTPUT'!$O:$BK,26,FALSE)</f>
        <v>female</v>
      </c>
      <c r="J326" t="str">
        <f>VLOOKUP($A:$A,'R2P1_ACCEPTEDOUTPUT'!$O:$BK,28,FALSE)</f>
        <v>native</v>
      </c>
      <c r="K326" t="str">
        <f>VLOOKUP($A:$A,'R2P1_ACCEPTEDOUTPUT'!$O:$BK,19,FALSE)</f>
        <v>36-45</v>
      </c>
      <c r="L326">
        <f>VLOOKUP($A:$A&amp;LEFT($B:$B,10),'R2P2_GENERATEDINPUT'!$C:$G,4,FALSE)</f>
        <v>1</v>
      </c>
      <c r="M326">
        <f>VLOOKUP($A:$A&amp;LEFT($B:$B,10),'R2P2_GENERATEDINPUT'!$C:$G,5,FALSE)</f>
        <v>8</v>
      </c>
      <c r="N326">
        <f>VLOOKUP($A:$A&amp;LEFT($B:$B,10),'R2P2_GENERATEDINPUT'!$C:$G,3,FALSE)</f>
        <v>0.9</v>
      </c>
    </row>
    <row r="327" spans="1:14" x14ac:dyDescent="0.25">
      <c r="A327" t="str">
        <f>'R2_Judge'!AF:AF</f>
        <v>3ZY8KE4ISKZ9A4JAK45LGG3IS14QVH</v>
      </c>
      <c r="B327" t="str">
        <f>'R2_Judge'!AG:AG</f>
        <v>I'll take an Uber and get there asap.  Sorry about this!</v>
      </c>
      <c r="C327" t="str">
        <f>'R2_Judge'!P:P</f>
        <v>ASZFG2YOQA71C</v>
      </c>
      <c r="D327" t="str">
        <f>'R2_Judge'!AL:AL</f>
        <v>male</v>
      </c>
      <c r="E327" t="str">
        <f>'R2_Judge'!AM:AM</f>
        <v>native</v>
      </c>
      <c r="F327" t="str">
        <f>'R2_Judge'!AH:AH</f>
        <v>18-25</v>
      </c>
      <c r="G327" t="str">
        <f>'R2_Judge'!AJ:AJ</f>
        <v>very</v>
      </c>
      <c r="H327" t="str">
        <f>VLOOKUP($A:$A,'R2P1_ACCEPTEDOUTPUT'!$O:$BK,2,FALSE)</f>
        <v>A16SJ5D3DKUEXJ</v>
      </c>
      <c r="I327" t="str">
        <f>VLOOKUP($A:$A,'R2P1_ACCEPTEDOUTPUT'!$O:$BK,26,FALSE)</f>
        <v>female</v>
      </c>
      <c r="J327" t="str">
        <f>VLOOKUP($A:$A,'R2P1_ACCEPTEDOUTPUT'!$O:$BK,28,FALSE)</f>
        <v>native</v>
      </c>
      <c r="K327" t="str">
        <f>VLOOKUP($A:$A,'R2P1_ACCEPTEDOUTPUT'!$O:$BK,19,FALSE)</f>
        <v>36-45</v>
      </c>
      <c r="L327">
        <f>VLOOKUP($A:$A&amp;LEFT($B:$B,10),'R2P2_GENERATEDINPUT'!$C:$G,4,FALSE)</f>
        <v>1</v>
      </c>
      <c r="M327">
        <f>VLOOKUP($A:$A&amp;LEFT($B:$B,10),'R2P2_GENERATEDINPUT'!$C:$G,5,FALSE)</f>
        <v>8</v>
      </c>
      <c r="N327">
        <f>VLOOKUP($A:$A&amp;LEFT($B:$B,10),'R2P2_GENERATEDINPUT'!$C:$G,3,FALSE)</f>
        <v>0.9</v>
      </c>
    </row>
    <row r="328" spans="1:14" x14ac:dyDescent="0.25">
      <c r="A328" t="str">
        <f>'R2_Judge'!AF:AF</f>
        <v>3ZY8KE4ISKZ9A4JAK45LGG3IS14QVH</v>
      </c>
      <c r="B328" t="str">
        <f>'R2_Judge'!AG:AG</f>
        <v>I'll take an Uber and get there asap.  Sorry about this!</v>
      </c>
      <c r="C328" t="str">
        <f>'R2_Judge'!P:P</f>
        <v>A19KWRLD7P57VJ</v>
      </c>
      <c r="D328" t="str">
        <f>'R2_Judge'!AL:AL</f>
        <v>male</v>
      </c>
      <c r="E328" t="str">
        <f>'R2_Judge'!AM:AM</f>
        <v>native</v>
      </c>
      <c r="F328" t="str">
        <f>'R2_Judge'!AH:AH</f>
        <v>26-35</v>
      </c>
      <c r="G328" t="str">
        <f>'R2_Judge'!AJ:AJ</f>
        <v>very</v>
      </c>
      <c r="H328" t="str">
        <f>VLOOKUP($A:$A,'R2P1_ACCEPTEDOUTPUT'!$O:$BK,2,FALSE)</f>
        <v>A16SJ5D3DKUEXJ</v>
      </c>
      <c r="I328" t="str">
        <f>VLOOKUP($A:$A,'R2P1_ACCEPTEDOUTPUT'!$O:$BK,26,FALSE)</f>
        <v>female</v>
      </c>
      <c r="J328" t="str">
        <f>VLOOKUP($A:$A,'R2P1_ACCEPTEDOUTPUT'!$O:$BK,28,FALSE)</f>
        <v>native</v>
      </c>
      <c r="K328" t="str">
        <f>VLOOKUP($A:$A,'R2P1_ACCEPTEDOUTPUT'!$O:$BK,19,FALSE)</f>
        <v>36-45</v>
      </c>
      <c r="L328">
        <f>VLOOKUP($A:$A&amp;LEFT($B:$B,10),'R2P2_GENERATEDINPUT'!$C:$G,4,FALSE)</f>
        <v>1</v>
      </c>
      <c r="M328">
        <f>VLOOKUP($A:$A&amp;LEFT($B:$B,10),'R2P2_GENERATEDINPUT'!$C:$G,5,FALSE)</f>
        <v>8</v>
      </c>
      <c r="N328">
        <f>VLOOKUP($A:$A&amp;LEFT($B:$B,10),'R2P2_GENERATEDINPUT'!$C:$G,3,FALSE)</f>
        <v>0.9</v>
      </c>
    </row>
    <row r="329" spans="1:14" x14ac:dyDescent="0.25">
      <c r="A329" t="str">
        <f>'R2_Judge'!AF:AF</f>
        <v>3SKEMFQBZ41POPP2Z6AESG71IXG8K7</v>
      </c>
      <c r="B329" t="str">
        <f>'R2_Judge'!AG:AG</f>
        <v>What's wrong Sarah?</v>
      </c>
      <c r="C329" t="str">
        <f>'R2_Judge'!P:P</f>
        <v>A3PJ51GS2AKBO6</v>
      </c>
      <c r="D329" t="str">
        <f>'R2_Judge'!AL:AL</f>
        <v>male</v>
      </c>
      <c r="E329" t="str">
        <f>'R2_Judge'!AM:AM</f>
        <v>native</v>
      </c>
      <c r="F329" t="str">
        <f>'R2_Judge'!AH:AH</f>
        <v>26-35</v>
      </c>
      <c r="G329" t="str">
        <f>'R2_Judge'!AJ:AJ</f>
        <v>very</v>
      </c>
      <c r="H329" t="str">
        <f>VLOOKUP($A:$A,'R2P1_ACCEPTEDOUTPUT'!$O:$BK,2,FALSE)</f>
        <v>AK3H5QRAROFGP</v>
      </c>
      <c r="I329" t="str">
        <f>VLOOKUP($A:$A,'R2P1_ACCEPTEDOUTPUT'!$O:$BK,26,FALSE)</f>
        <v>male</v>
      </c>
      <c r="J329" t="str">
        <f>VLOOKUP($A:$A,'R2P1_ACCEPTEDOUTPUT'!$O:$BK,28,FALSE)</f>
        <v>native</v>
      </c>
      <c r="K329" t="str">
        <f>VLOOKUP($A:$A,'R2P1_ACCEPTEDOUTPUT'!$O:$BK,19,FALSE)</f>
        <v>26-35</v>
      </c>
      <c r="L329">
        <f>VLOOKUP($A:$A&amp;LEFT($B:$B,10),'R2P2_GENERATEDINPUT'!$C:$G,4,FALSE)</f>
        <v>1</v>
      </c>
      <c r="M329">
        <f>VLOOKUP($A:$A&amp;LEFT($B:$B,10),'R2P2_GENERATEDINPUT'!$C:$G,5,FALSE)</f>
        <v>8</v>
      </c>
      <c r="N329">
        <f>VLOOKUP($A:$A&amp;LEFT($B:$B,10),'R2P2_GENERATEDINPUT'!$C:$G,3,FALSE)</f>
        <v>0.9</v>
      </c>
    </row>
    <row r="330" spans="1:14" x14ac:dyDescent="0.25">
      <c r="A330" t="str">
        <f>'R2_Judge'!AF:AF</f>
        <v>3SKEMFQBZ41POPP2Z6AESG71IXG8K7</v>
      </c>
      <c r="B330" t="str">
        <f>'R2_Judge'!AG:AG</f>
        <v>What's wrong Sarah?</v>
      </c>
      <c r="C330" t="str">
        <f>'R2_Judge'!P:P</f>
        <v>A2T5DC2TXEEMBV</v>
      </c>
      <c r="D330" t="str">
        <f>'R2_Judge'!AL:AL</f>
        <v>male</v>
      </c>
      <c r="E330" t="str">
        <f>'R2_Judge'!AM:AM</f>
        <v>profession</v>
      </c>
      <c r="F330" t="str">
        <f>'R2_Judge'!AH:AH</f>
        <v>18-25</v>
      </c>
      <c r="G330" t="str">
        <f>'R2_Judge'!AJ:AJ</f>
        <v>extremely</v>
      </c>
      <c r="H330" t="str">
        <f>VLOOKUP($A:$A,'R2P1_ACCEPTEDOUTPUT'!$O:$BK,2,FALSE)</f>
        <v>AK3H5QRAROFGP</v>
      </c>
      <c r="I330" t="str">
        <f>VLOOKUP($A:$A,'R2P1_ACCEPTEDOUTPUT'!$O:$BK,26,FALSE)</f>
        <v>male</v>
      </c>
      <c r="J330" t="str">
        <f>VLOOKUP($A:$A,'R2P1_ACCEPTEDOUTPUT'!$O:$BK,28,FALSE)</f>
        <v>native</v>
      </c>
      <c r="K330" t="str">
        <f>VLOOKUP($A:$A,'R2P1_ACCEPTEDOUTPUT'!$O:$BK,19,FALSE)</f>
        <v>26-35</v>
      </c>
      <c r="L330">
        <f>VLOOKUP($A:$A&amp;LEFT($B:$B,10),'R2P2_GENERATEDINPUT'!$C:$G,4,FALSE)</f>
        <v>1</v>
      </c>
      <c r="M330">
        <f>VLOOKUP($A:$A&amp;LEFT($B:$B,10),'R2P2_GENERATEDINPUT'!$C:$G,5,FALSE)</f>
        <v>8</v>
      </c>
      <c r="N330">
        <f>VLOOKUP($A:$A&amp;LEFT($B:$B,10),'R2P2_GENERATEDINPUT'!$C:$G,3,FALSE)</f>
        <v>0.9</v>
      </c>
    </row>
    <row r="331" spans="1:14" x14ac:dyDescent="0.25">
      <c r="A331" t="str">
        <f>'R2_Judge'!AF:AF</f>
        <v>3SKEMFQBZ41POPP2Z6AESG71IXG8K7</v>
      </c>
      <c r="B331" t="str">
        <f>'R2_Judge'!AG:AG</f>
        <v>What's wrong Sarah?</v>
      </c>
      <c r="C331" t="str">
        <f>'R2_Judge'!P:P</f>
        <v>ACDX50KGPE97I</v>
      </c>
      <c r="D331" t="str">
        <f>'R2_Judge'!AL:AL</f>
        <v>male</v>
      </c>
      <c r="E331" t="str">
        <f>'R2_Judge'!AM:AM</f>
        <v>native</v>
      </c>
      <c r="F331" t="str">
        <f>'R2_Judge'!AH:AH</f>
        <v>26-35</v>
      </c>
      <c r="G331" t="str">
        <f>'R2_Judge'!AJ:AJ</f>
        <v>moderately</v>
      </c>
      <c r="H331" t="str">
        <f>VLOOKUP($A:$A,'R2P1_ACCEPTEDOUTPUT'!$O:$BK,2,FALSE)</f>
        <v>AK3H5QRAROFGP</v>
      </c>
      <c r="I331" t="str">
        <f>VLOOKUP($A:$A,'R2P1_ACCEPTEDOUTPUT'!$O:$BK,26,FALSE)</f>
        <v>male</v>
      </c>
      <c r="J331" t="str">
        <f>VLOOKUP($A:$A,'R2P1_ACCEPTEDOUTPUT'!$O:$BK,28,FALSE)</f>
        <v>native</v>
      </c>
      <c r="K331" t="str">
        <f>VLOOKUP($A:$A,'R2P1_ACCEPTEDOUTPUT'!$O:$BK,19,FALSE)</f>
        <v>26-35</v>
      </c>
      <c r="L331">
        <f>VLOOKUP($A:$A&amp;LEFT($B:$B,10),'R2P2_GENERATEDINPUT'!$C:$G,4,FALSE)</f>
        <v>1</v>
      </c>
      <c r="M331">
        <f>VLOOKUP($A:$A&amp;LEFT($B:$B,10),'R2P2_GENERATEDINPUT'!$C:$G,5,FALSE)</f>
        <v>8</v>
      </c>
      <c r="N331">
        <f>VLOOKUP($A:$A&amp;LEFT($B:$B,10),'R2P2_GENERATEDINPUT'!$C:$G,3,FALSE)</f>
        <v>0.9</v>
      </c>
    </row>
    <row r="332" spans="1:14" x14ac:dyDescent="0.25">
      <c r="A332" t="str">
        <f>'R2_Judge'!AF:AF</f>
        <v>3P59JYT76MGD5TD0DYF5JGHUFAB2T0</v>
      </c>
      <c r="B332" t="str">
        <f>'R2_Judge'!AG:AG</f>
        <v>that sucks but if he was going to do it on that day he's probably a crappy guy and you deserve better</v>
      </c>
      <c r="C332" t="str">
        <f>'R2_Judge'!P:P</f>
        <v>APEB5ERGCYP6D</v>
      </c>
      <c r="D332" t="str">
        <f>'R2_Judge'!AL:AL</f>
        <v>male</v>
      </c>
      <c r="E332" t="str">
        <f>'R2_Judge'!AM:AM</f>
        <v>profession</v>
      </c>
      <c r="F332" t="str">
        <f>'R2_Judge'!AH:AH</f>
        <v>26-35</v>
      </c>
      <c r="G332" t="str">
        <f>'R2_Judge'!AJ:AJ</f>
        <v>slightly</v>
      </c>
      <c r="H332" t="str">
        <f>VLOOKUP($A:$A,'R2P1_ACCEPTEDOUTPUT'!$O:$BK,2,FALSE)</f>
        <v>A3609GDWR2JCCA</v>
      </c>
      <c r="I332" t="str">
        <f>VLOOKUP($A:$A,'R2P1_ACCEPTEDOUTPUT'!$O:$BK,26,FALSE)</f>
        <v>female</v>
      </c>
      <c r="J332" t="str">
        <f>VLOOKUP($A:$A,'R2P1_ACCEPTEDOUTPUT'!$O:$BK,28,FALSE)</f>
        <v>native</v>
      </c>
      <c r="K332" t="str">
        <f>VLOOKUP($A:$A,'R2P1_ACCEPTEDOUTPUT'!$O:$BK,19,FALSE)</f>
        <v>26-35</v>
      </c>
      <c r="L332">
        <f>VLOOKUP($A:$A&amp;LEFT($B:$B,10),'R2P2_GENERATEDINPUT'!$C:$G,4,FALSE)</f>
        <v>1</v>
      </c>
      <c r="M332">
        <f>VLOOKUP($A:$A&amp;LEFT($B:$B,10),'R2P2_GENERATEDINPUT'!$C:$G,5,FALSE)</f>
        <v>5</v>
      </c>
      <c r="N332">
        <f>VLOOKUP($A:$A&amp;LEFT($B:$B,10),'R2P2_GENERATEDINPUT'!$C:$G,3,FALSE)</f>
        <v>0.6</v>
      </c>
    </row>
    <row r="333" spans="1:14" x14ac:dyDescent="0.25">
      <c r="A333" t="str">
        <f>'R2_Judge'!AF:AF</f>
        <v>3P59JYT76MGD5TD0DYF5JGHUFAB2T0</v>
      </c>
      <c r="B333" t="str">
        <f>'R2_Judge'!AG:AG</f>
        <v>that sucks but if he was going to do it on that day he's probably a crappy guy and you deserve better</v>
      </c>
      <c r="C333" t="str">
        <f>'R2_Judge'!P:P</f>
        <v>A1Z6F6EIUJFC6T</v>
      </c>
      <c r="D333" t="str">
        <f>'R2_Judge'!AL:AL</f>
        <v>male</v>
      </c>
      <c r="E333" t="str">
        <f>'R2_Judge'!AM:AM</f>
        <v>native</v>
      </c>
      <c r="F333" t="str">
        <f>'R2_Judge'!AH:AH</f>
        <v>26-35</v>
      </c>
      <c r="G333" t="str">
        <f>'R2_Judge'!AJ:AJ</f>
        <v>slightly</v>
      </c>
      <c r="H333" t="str">
        <f>VLOOKUP($A:$A,'R2P1_ACCEPTEDOUTPUT'!$O:$BK,2,FALSE)</f>
        <v>A3609GDWR2JCCA</v>
      </c>
      <c r="I333" t="str">
        <f>VLOOKUP($A:$A,'R2P1_ACCEPTEDOUTPUT'!$O:$BK,26,FALSE)</f>
        <v>female</v>
      </c>
      <c r="J333" t="str">
        <f>VLOOKUP($A:$A,'R2P1_ACCEPTEDOUTPUT'!$O:$BK,28,FALSE)</f>
        <v>native</v>
      </c>
      <c r="K333" t="str">
        <f>VLOOKUP($A:$A,'R2P1_ACCEPTEDOUTPUT'!$O:$BK,19,FALSE)</f>
        <v>26-35</v>
      </c>
      <c r="L333">
        <f>VLOOKUP($A:$A&amp;LEFT($B:$B,10),'R2P2_GENERATEDINPUT'!$C:$G,4,FALSE)</f>
        <v>1</v>
      </c>
      <c r="M333">
        <f>VLOOKUP($A:$A&amp;LEFT($B:$B,10),'R2P2_GENERATEDINPUT'!$C:$G,5,FALSE)</f>
        <v>5</v>
      </c>
      <c r="N333">
        <f>VLOOKUP($A:$A&amp;LEFT($B:$B,10),'R2P2_GENERATEDINPUT'!$C:$G,3,FALSE)</f>
        <v>0.6</v>
      </c>
    </row>
    <row r="334" spans="1:14" x14ac:dyDescent="0.25">
      <c r="A334" t="str">
        <f>'R2_Judge'!AF:AF</f>
        <v>3P59JYT76MGD5TD0DYF5JGHUFAB2T0</v>
      </c>
      <c r="B334" t="str">
        <f>'R2_Judge'!AG:AG</f>
        <v>that sucks but if he was going to do it on that day he's probably a crappy guy and you deserve better</v>
      </c>
      <c r="C334" t="str">
        <f>'R2_Judge'!P:P</f>
        <v>ACDX50KGPE97I</v>
      </c>
      <c r="D334" t="str">
        <f>'R2_Judge'!AL:AL</f>
        <v>male</v>
      </c>
      <c r="E334" t="str">
        <f>'R2_Judge'!AM:AM</f>
        <v>native</v>
      </c>
      <c r="F334" t="str">
        <f>'R2_Judge'!AH:AH</f>
        <v>26-35</v>
      </c>
      <c r="G334" t="str">
        <f>'R2_Judge'!AJ:AJ</f>
        <v>very</v>
      </c>
      <c r="H334" t="str">
        <f>VLOOKUP($A:$A,'R2P1_ACCEPTEDOUTPUT'!$O:$BK,2,FALSE)</f>
        <v>A3609GDWR2JCCA</v>
      </c>
      <c r="I334" t="str">
        <f>VLOOKUP($A:$A,'R2P1_ACCEPTEDOUTPUT'!$O:$BK,26,FALSE)</f>
        <v>female</v>
      </c>
      <c r="J334" t="str">
        <f>VLOOKUP($A:$A,'R2P1_ACCEPTEDOUTPUT'!$O:$BK,28,FALSE)</f>
        <v>native</v>
      </c>
      <c r="K334" t="str">
        <f>VLOOKUP($A:$A,'R2P1_ACCEPTEDOUTPUT'!$O:$BK,19,FALSE)</f>
        <v>26-35</v>
      </c>
      <c r="L334">
        <f>VLOOKUP($A:$A&amp;LEFT($B:$B,10),'R2P2_GENERATEDINPUT'!$C:$G,4,FALSE)</f>
        <v>1</v>
      </c>
      <c r="M334">
        <f>VLOOKUP($A:$A&amp;LEFT($B:$B,10),'R2P2_GENERATEDINPUT'!$C:$G,5,FALSE)</f>
        <v>5</v>
      </c>
      <c r="N334">
        <f>VLOOKUP($A:$A&amp;LEFT($B:$B,10),'R2P2_GENERATEDINPUT'!$C:$G,3,FALSE)</f>
        <v>0.6</v>
      </c>
    </row>
    <row r="335" spans="1:14" x14ac:dyDescent="0.25">
      <c r="A335" t="str">
        <f>'R2_Judge'!AF:AF</f>
        <v>3SKEMFQBZ41POPP2Z6AESG71IXG8K7</v>
      </c>
      <c r="B335" t="str">
        <f>'R2_Judge'!AG:AG</f>
        <v>Sure Jeremy, what's up?</v>
      </c>
      <c r="C335" t="str">
        <f>'R2_Judge'!P:P</f>
        <v>A1HYMGPYXU97ZN</v>
      </c>
      <c r="D335" t="str">
        <f>'R2_Judge'!AL:AL</f>
        <v>male</v>
      </c>
      <c r="E335" t="str">
        <f>'R2_Judge'!AM:AM</f>
        <v>native</v>
      </c>
      <c r="F335" t="str">
        <f>'R2_Judge'!AH:AH</f>
        <v>18-25</v>
      </c>
      <c r="G335" t="str">
        <f>'R2_Judge'!AJ:AJ</f>
        <v>slightly</v>
      </c>
      <c r="H335" t="str">
        <f>VLOOKUP($A:$A,'R2P1_ACCEPTEDOUTPUT'!$O:$BK,2,FALSE)</f>
        <v>AK3H5QRAROFGP</v>
      </c>
      <c r="I335" t="str">
        <f>VLOOKUP($A:$A,'R2P1_ACCEPTEDOUTPUT'!$O:$BK,26,FALSE)</f>
        <v>male</v>
      </c>
      <c r="J335" t="str">
        <f>VLOOKUP($A:$A,'R2P1_ACCEPTEDOUTPUT'!$O:$BK,28,FALSE)</f>
        <v>native</v>
      </c>
      <c r="K335" t="str">
        <f>VLOOKUP($A:$A,'R2P1_ACCEPTEDOUTPUT'!$O:$BK,19,FALSE)</f>
        <v>26-35</v>
      </c>
      <c r="L335">
        <f>VLOOKUP($A:$A&amp;LEFT($B:$B,10),'R2P2_GENERATEDINPUT'!$C:$G,4,FALSE)</f>
        <v>0</v>
      </c>
      <c r="M335">
        <f>VLOOKUP($A:$A&amp;LEFT($B:$B,10),'R2P2_GENERATEDINPUT'!$C:$G,5,FALSE)</f>
        <v>9</v>
      </c>
      <c r="N335">
        <f>VLOOKUP($A:$A&amp;LEFT($B:$B,10),'R2P2_GENERATEDINPUT'!$C:$G,3,FALSE)</f>
        <v>0.9</v>
      </c>
    </row>
    <row r="336" spans="1:14" x14ac:dyDescent="0.25">
      <c r="A336" t="str">
        <f>'R2_Judge'!AF:AF</f>
        <v>3SKEMFQBZ41POPP2Z6AESG71IXG8K7</v>
      </c>
      <c r="B336" t="str">
        <f>'R2_Judge'!AG:AG</f>
        <v>Sure Jeremy, what's up?</v>
      </c>
      <c r="C336" t="str">
        <f>'R2_Judge'!P:P</f>
        <v>ASZFG2YOQA71C</v>
      </c>
      <c r="D336" t="str">
        <f>'R2_Judge'!AL:AL</f>
        <v>male</v>
      </c>
      <c r="E336" t="str">
        <f>'R2_Judge'!AM:AM</f>
        <v>native</v>
      </c>
      <c r="F336" t="str">
        <f>'R2_Judge'!AH:AH</f>
        <v>18-25</v>
      </c>
      <c r="G336" t="str">
        <f>'R2_Judge'!AJ:AJ</f>
        <v>moderately</v>
      </c>
      <c r="H336" t="str">
        <f>VLOOKUP($A:$A,'R2P1_ACCEPTEDOUTPUT'!$O:$BK,2,FALSE)</f>
        <v>AK3H5QRAROFGP</v>
      </c>
      <c r="I336" t="str">
        <f>VLOOKUP($A:$A,'R2P1_ACCEPTEDOUTPUT'!$O:$BK,26,FALSE)</f>
        <v>male</v>
      </c>
      <c r="J336" t="str">
        <f>VLOOKUP($A:$A,'R2P1_ACCEPTEDOUTPUT'!$O:$BK,28,FALSE)</f>
        <v>native</v>
      </c>
      <c r="K336" t="str">
        <f>VLOOKUP($A:$A,'R2P1_ACCEPTEDOUTPUT'!$O:$BK,19,FALSE)</f>
        <v>26-35</v>
      </c>
      <c r="L336">
        <f>VLOOKUP($A:$A&amp;LEFT($B:$B,10),'R2P2_GENERATEDINPUT'!$C:$G,4,FALSE)</f>
        <v>0</v>
      </c>
      <c r="M336">
        <f>VLOOKUP($A:$A&amp;LEFT($B:$B,10),'R2P2_GENERATEDINPUT'!$C:$G,5,FALSE)</f>
        <v>9</v>
      </c>
      <c r="N336">
        <f>VLOOKUP($A:$A&amp;LEFT($B:$B,10),'R2P2_GENERATEDINPUT'!$C:$G,3,FALSE)</f>
        <v>0.9</v>
      </c>
    </row>
    <row r="337" spans="1:14" x14ac:dyDescent="0.25">
      <c r="A337" t="str">
        <f>'R2_Judge'!AF:AF</f>
        <v>3SKEMFQBZ41POPP2Z6AESG71IXG8K7</v>
      </c>
      <c r="B337" t="str">
        <f>'R2_Judge'!AG:AG</f>
        <v>Sure Jeremy, what's up?</v>
      </c>
      <c r="C337" t="str">
        <f>'R2_Judge'!P:P</f>
        <v>A3UUH3632AI3ZX</v>
      </c>
      <c r="D337" t="str">
        <f>'R2_Judge'!AL:AL</f>
        <v>female</v>
      </c>
      <c r="E337" t="str">
        <f>'R2_Judge'!AM:AM</f>
        <v>native</v>
      </c>
      <c r="F337" t="str">
        <f>'R2_Judge'!AH:AH</f>
        <v>26-35</v>
      </c>
      <c r="G337" t="str">
        <f>'R2_Judge'!AJ:AJ</f>
        <v>moderately</v>
      </c>
      <c r="H337" t="str">
        <f>VLOOKUP($A:$A,'R2P1_ACCEPTEDOUTPUT'!$O:$BK,2,FALSE)</f>
        <v>AK3H5QRAROFGP</v>
      </c>
      <c r="I337" t="str">
        <f>VLOOKUP($A:$A,'R2P1_ACCEPTEDOUTPUT'!$O:$BK,26,FALSE)</f>
        <v>male</v>
      </c>
      <c r="J337" t="str">
        <f>VLOOKUP($A:$A,'R2P1_ACCEPTEDOUTPUT'!$O:$BK,28,FALSE)</f>
        <v>native</v>
      </c>
      <c r="K337" t="str">
        <f>VLOOKUP($A:$A,'R2P1_ACCEPTEDOUTPUT'!$O:$BK,19,FALSE)</f>
        <v>26-35</v>
      </c>
      <c r="L337">
        <f>VLOOKUP($A:$A&amp;LEFT($B:$B,10),'R2P2_GENERATEDINPUT'!$C:$G,4,FALSE)</f>
        <v>0</v>
      </c>
      <c r="M337">
        <f>VLOOKUP($A:$A&amp;LEFT($B:$B,10),'R2P2_GENERATEDINPUT'!$C:$G,5,FALSE)</f>
        <v>9</v>
      </c>
      <c r="N337">
        <f>VLOOKUP($A:$A&amp;LEFT($B:$B,10),'R2P2_GENERATEDINPUT'!$C:$G,3,FALSE)</f>
        <v>0.9</v>
      </c>
    </row>
    <row r="338" spans="1:14" x14ac:dyDescent="0.25">
      <c r="A338" t="str">
        <f>'R2_Judge'!AF:AF</f>
        <v>3ZY8KE4ISKZ9A4JAK45LGG3IS14QVH</v>
      </c>
      <c r="B338" t="str">
        <f>'R2_Judge'!AG:AG</f>
        <v>What do you need help with?</v>
      </c>
      <c r="C338" t="str">
        <f>'R2_Judge'!P:P</f>
        <v>A19CKDMMK8Z6QC</v>
      </c>
      <c r="D338" t="str">
        <f>'R2_Judge'!AL:AL</f>
        <v>male</v>
      </c>
      <c r="E338" t="str">
        <f>'R2_Judge'!AM:AM</f>
        <v>native</v>
      </c>
      <c r="F338" t="str">
        <f>'R2_Judge'!AH:AH</f>
        <v>18-25</v>
      </c>
      <c r="G338" t="str">
        <f>'R2_Judge'!AJ:AJ</f>
        <v>moderately</v>
      </c>
      <c r="H338" t="str">
        <f>VLOOKUP($A:$A,'R2P1_ACCEPTEDOUTPUT'!$O:$BK,2,FALSE)</f>
        <v>A16SJ5D3DKUEXJ</v>
      </c>
      <c r="I338" t="str">
        <f>VLOOKUP($A:$A,'R2P1_ACCEPTEDOUTPUT'!$O:$BK,26,FALSE)</f>
        <v>female</v>
      </c>
      <c r="J338" t="str">
        <f>VLOOKUP($A:$A,'R2P1_ACCEPTEDOUTPUT'!$O:$BK,28,FALSE)</f>
        <v>native</v>
      </c>
      <c r="K338" t="str">
        <f>VLOOKUP($A:$A,'R2P1_ACCEPTEDOUTPUT'!$O:$BK,19,FALSE)</f>
        <v>36-45</v>
      </c>
      <c r="L338">
        <f>VLOOKUP($A:$A&amp;LEFT($B:$B,10),'R2P2_GENERATEDINPUT'!$C:$G,4,FALSE)</f>
        <v>0</v>
      </c>
      <c r="M338">
        <f>VLOOKUP($A:$A&amp;LEFT($B:$B,10),'R2P2_GENERATEDINPUT'!$C:$G,5,FALSE)</f>
        <v>9</v>
      </c>
      <c r="N338">
        <f>VLOOKUP($A:$A&amp;LEFT($B:$B,10),'R2P2_GENERATEDINPUT'!$C:$G,3,FALSE)</f>
        <v>0.9</v>
      </c>
    </row>
    <row r="339" spans="1:14" x14ac:dyDescent="0.25">
      <c r="A339" t="str">
        <f>'R2_Judge'!AF:AF</f>
        <v>3ZY8KE4ISKZ9A4JAK45LGG3IS14QVH</v>
      </c>
      <c r="B339" t="str">
        <f>'R2_Judge'!AG:AG</f>
        <v>What do you need help with?</v>
      </c>
      <c r="C339" t="str">
        <f>'R2_Judge'!P:P</f>
        <v>A199ECPSCLODO6</v>
      </c>
      <c r="D339" t="str">
        <f>'R2_Judge'!AL:AL</f>
        <v>female</v>
      </c>
      <c r="E339" t="str">
        <f>'R2_Judge'!AM:AM</f>
        <v>native</v>
      </c>
      <c r="F339" t="str">
        <f>'R2_Judge'!AH:AH</f>
        <v>18-25</v>
      </c>
      <c r="G339" t="str">
        <f>'R2_Judge'!AJ:AJ</f>
        <v>none</v>
      </c>
      <c r="H339" t="str">
        <f>VLOOKUP($A:$A,'R2P1_ACCEPTEDOUTPUT'!$O:$BK,2,FALSE)</f>
        <v>A16SJ5D3DKUEXJ</v>
      </c>
      <c r="I339" t="str">
        <f>VLOOKUP($A:$A,'R2P1_ACCEPTEDOUTPUT'!$O:$BK,26,FALSE)</f>
        <v>female</v>
      </c>
      <c r="J339" t="str">
        <f>VLOOKUP($A:$A,'R2P1_ACCEPTEDOUTPUT'!$O:$BK,28,FALSE)</f>
        <v>native</v>
      </c>
      <c r="K339" t="str">
        <f>VLOOKUP($A:$A,'R2P1_ACCEPTEDOUTPUT'!$O:$BK,19,FALSE)</f>
        <v>36-45</v>
      </c>
      <c r="L339">
        <f>VLOOKUP($A:$A&amp;LEFT($B:$B,10),'R2P2_GENERATEDINPUT'!$C:$G,4,FALSE)</f>
        <v>0</v>
      </c>
      <c r="M339">
        <f>VLOOKUP($A:$A&amp;LEFT($B:$B,10),'R2P2_GENERATEDINPUT'!$C:$G,5,FALSE)</f>
        <v>9</v>
      </c>
      <c r="N339">
        <f>VLOOKUP($A:$A&amp;LEFT($B:$B,10),'R2P2_GENERATEDINPUT'!$C:$G,3,FALSE)</f>
        <v>0.9</v>
      </c>
    </row>
    <row r="340" spans="1:14" x14ac:dyDescent="0.25">
      <c r="A340" t="str">
        <f>'R2_Judge'!AF:AF</f>
        <v>3ZY8KE4ISKZ9A4JAK45LGG3IS14QVH</v>
      </c>
      <c r="B340" t="str">
        <f>'R2_Judge'!AG:AG</f>
        <v>What do you need help with?</v>
      </c>
      <c r="C340" t="str">
        <f>'R2_Judge'!P:P</f>
        <v>A1V9MN88VQ1LEB</v>
      </c>
      <c r="D340" t="str">
        <f>'R2_Judge'!AL:AL</f>
        <v>male</v>
      </c>
      <c r="E340" t="str">
        <f>'R2_Judge'!AM:AM</f>
        <v>profession</v>
      </c>
      <c r="F340" t="str">
        <f>'R2_Judge'!AH:AH</f>
        <v>26-35</v>
      </c>
      <c r="G340" t="str">
        <f>'R2_Judge'!AJ:AJ</f>
        <v>extremely</v>
      </c>
      <c r="H340" t="str">
        <f>VLOOKUP($A:$A,'R2P1_ACCEPTEDOUTPUT'!$O:$BK,2,FALSE)</f>
        <v>A16SJ5D3DKUEXJ</v>
      </c>
      <c r="I340" t="str">
        <f>VLOOKUP($A:$A,'R2P1_ACCEPTEDOUTPUT'!$O:$BK,26,FALSE)</f>
        <v>female</v>
      </c>
      <c r="J340" t="str">
        <f>VLOOKUP($A:$A,'R2P1_ACCEPTEDOUTPUT'!$O:$BK,28,FALSE)</f>
        <v>native</v>
      </c>
      <c r="K340" t="str">
        <f>VLOOKUP($A:$A,'R2P1_ACCEPTEDOUTPUT'!$O:$BK,19,FALSE)</f>
        <v>36-45</v>
      </c>
      <c r="L340">
        <f>VLOOKUP($A:$A&amp;LEFT($B:$B,10),'R2P2_GENERATEDINPUT'!$C:$G,4,FALSE)</f>
        <v>0</v>
      </c>
      <c r="M340">
        <f>VLOOKUP($A:$A&amp;LEFT($B:$B,10),'R2P2_GENERATEDINPUT'!$C:$G,5,FALSE)</f>
        <v>9</v>
      </c>
      <c r="N340">
        <f>VLOOKUP($A:$A&amp;LEFT($B:$B,10),'R2P2_GENERATEDINPUT'!$C:$G,3,FALSE)</f>
        <v>0.9</v>
      </c>
    </row>
    <row r="341" spans="1:14" x14ac:dyDescent="0.25">
      <c r="A341" t="str">
        <f>'R2_Judge'!AF:AF</f>
        <v>3P59JYT76MGD5TD0DYF5JGHUFAB2T0</v>
      </c>
      <c r="B341" t="str">
        <f>'R2_Judge'!AG:AG</f>
        <v>lol can you drink tea on that diet? maybe try that instead</v>
      </c>
      <c r="C341" t="str">
        <f>'R2_Judge'!P:P</f>
        <v>A19CKDMMK8Z6QC</v>
      </c>
      <c r="D341" t="str">
        <f>'R2_Judge'!AL:AL</f>
        <v>male</v>
      </c>
      <c r="E341" t="str">
        <f>'R2_Judge'!AM:AM</f>
        <v>native</v>
      </c>
      <c r="F341" t="str">
        <f>'R2_Judge'!AH:AH</f>
        <v>18-25</v>
      </c>
      <c r="G341" t="str">
        <f>'R2_Judge'!AJ:AJ</f>
        <v>very</v>
      </c>
      <c r="H341" t="str">
        <f>VLOOKUP($A:$A,'R2P1_ACCEPTEDOUTPUT'!$O:$BK,2,FALSE)</f>
        <v>A3609GDWR2JCCA</v>
      </c>
      <c r="I341" t="str">
        <f>VLOOKUP($A:$A,'R2P1_ACCEPTEDOUTPUT'!$O:$BK,26,FALSE)</f>
        <v>female</v>
      </c>
      <c r="J341" t="str">
        <f>VLOOKUP($A:$A,'R2P1_ACCEPTEDOUTPUT'!$O:$BK,28,FALSE)</f>
        <v>native</v>
      </c>
      <c r="K341" t="str">
        <f>VLOOKUP($A:$A,'R2P1_ACCEPTEDOUTPUT'!$O:$BK,19,FALSE)</f>
        <v>26-35</v>
      </c>
      <c r="L341">
        <f>VLOOKUP($A:$A&amp;LEFT($B:$B,10),'R2P2_GENERATEDINPUT'!$C:$G,4,FALSE)</f>
        <v>1</v>
      </c>
      <c r="M341">
        <f>VLOOKUP($A:$A&amp;LEFT($B:$B,10),'R2P2_GENERATEDINPUT'!$C:$G,5,FALSE)</f>
        <v>6</v>
      </c>
      <c r="N341">
        <f>VLOOKUP($A:$A&amp;LEFT($B:$B,10),'R2P2_GENERATEDINPUT'!$C:$G,3,FALSE)</f>
        <v>0.6</v>
      </c>
    </row>
    <row r="342" spans="1:14" x14ac:dyDescent="0.25">
      <c r="A342" t="str">
        <f>'R2_Judge'!AF:AF</f>
        <v>3P59JYT76MGD5TD0DYF5JGHUFAB2T0</v>
      </c>
      <c r="B342" t="str">
        <f>'R2_Judge'!AG:AG</f>
        <v>lol can you drink tea on that diet? maybe try that instead</v>
      </c>
      <c r="C342" t="str">
        <f>'R2_Judge'!P:P</f>
        <v>A3UUH3632AI3ZX</v>
      </c>
      <c r="D342" t="str">
        <f>'R2_Judge'!AL:AL</f>
        <v>female</v>
      </c>
      <c r="E342" t="str">
        <f>'R2_Judge'!AM:AM</f>
        <v>native</v>
      </c>
      <c r="F342" t="str">
        <f>'R2_Judge'!AH:AH</f>
        <v>26-35</v>
      </c>
      <c r="G342" t="str">
        <f>'R2_Judge'!AJ:AJ</f>
        <v>slightly</v>
      </c>
      <c r="H342" t="str">
        <f>VLOOKUP($A:$A,'R2P1_ACCEPTEDOUTPUT'!$O:$BK,2,FALSE)</f>
        <v>A3609GDWR2JCCA</v>
      </c>
      <c r="I342" t="str">
        <f>VLOOKUP($A:$A,'R2P1_ACCEPTEDOUTPUT'!$O:$BK,26,FALSE)</f>
        <v>female</v>
      </c>
      <c r="J342" t="str">
        <f>VLOOKUP($A:$A,'R2P1_ACCEPTEDOUTPUT'!$O:$BK,28,FALSE)</f>
        <v>native</v>
      </c>
      <c r="K342" t="str">
        <f>VLOOKUP($A:$A,'R2P1_ACCEPTEDOUTPUT'!$O:$BK,19,FALSE)</f>
        <v>26-35</v>
      </c>
      <c r="L342">
        <f>VLOOKUP($A:$A&amp;LEFT($B:$B,10),'R2P2_GENERATEDINPUT'!$C:$G,4,FALSE)</f>
        <v>1</v>
      </c>
      <c r="M342">
        <f>VLOOKUP($A:$A&amp;LEFT($B:$B,10),'R2P2_GENERATEDINPUT'!$C:$G,5,FALSE)</f>
        <v>6</v>
      </c>
      <c r="N342">
        <f>VLOOKUP($A:$A&amp;LEFT($B:$B,10),'R2P2_GENERATEDINPUT'!$C:$G,3,FALSE)</f>
        <v>0.6</v>
      </c>
    </row>
    <row r="343" spans="1:14" x14ac:dyDescent="0.25">
      <c r="A343" t="str">
        <f>'R2_Judge'!AF:AF</f>
        <v>3P59JYT76MGD5TD0DYF5JGHUFAB2T0</v>
      </c>
      <c r="B343" t="str">
        <f>'R2_Judge'!AG:AG</f>
        <v>lol can you drink tea on that diet? maybe try that instead</v>
      </c>
      <c r="C343" t="str">
        <f>'R2_Judge'!P:P</f>
        <v>APEB5ERGCYP6D</v>
      </c>
      <c r="D343" t="str">
        <f>'R2_Judge'!AL:AL</f>
        <v>male</v>
      </c>
      <c r="E343" t="str">
        <f>'R2_Judge'!AM:AM</f>
        <v>profession</v>
      </c>
      <c r="F343" t="str">
        <f>'R2_Judge'!AH:AH</f>
        <v>26-35</v>
      </c>
      <c r="G343" t="str">
        <f>'R2_Judge'!AJ:AJ</f>
        <v>moderately</v>
      </c>
      <c r="H343" t="str">
        <f>VLOOKUP($A:$A,'R2P1_ACCEPTEDOUTPUT'!$O:$BK,2,FALSE)</f>
        <v>A3609GDWR2JCCA</v>
      </c>
      <c r="I343" t="str">
        <f>VLOOKUP($A:$A,'R2P1_ACCEPTEDOUTPUT'!$O:$BK,26,FALSE)</f>
        <v>female</v>
      </c>
      <c r="J343" t="str">
        <f>VLOOKUP($A:$A,'R2P1_ACCEPTEDOUTPUT'!$O:$BK,28,FALSE)</f>
        <v>native</v>
      </c>
      <c r="K343" t="str">
        <f>VLOOKUP($A:$A,'R2P1_ACCEPTEDOUTPUT'!$O:$BK,19,FALSE)</f>
        <v>26-35</v>
      </c>
      <c r="L343">
        <f>VLOOKUP($A:$A&amp;LEFT($B:$B,10),'R2P2_GENERATEDINPUT'!$C:$G,4,FALSE)</f>
        <v>1</v>
      </c>
      <c r="M343">
        <f>VLOOKUP($A:$A&amp;LEFT($B:$B,10),'R2P2_GENERATEDINPUT'!$C:$G,5,FALSE)</f>
        <v>6</v>
      </c>
      <c r="N343">
        <f>VLOOKUP($A:$A&amp;LEFT($B:$B,10),'R2P2_GENERATEDINPUT'!$C:$G,3,FALSE)</f>
        <v>0.6</v>
      </c>
    </row>
    <row r="344" spans="1:14" x14ac:dyDescent="0.25">
      <c r="A344" t="str">
        <f>'R2_Judge'!AF:AF</f>
        <v>3SKEMFQBZ41POPP2Z6AESG71IXG8K7</v>
      </c>
      <c r="B344" t="str">
        <f>'R2_Judge'!AG:AG</f>
        <v>Wow, that's awful. People can be so inconsiderate.</v>
      </c>
      <c r="C344" t="str">
        <f>'R2_Judge'!P:P</f>
        <v>AD2YWEL005W9Y</v>
      </c>
      <c r="D344" t="str">
        <f>'R2_Judge'!AL:AL</f>
        <v>male</v>
      </c>
      <c r="E344" t="str">
        <f>'R2_Judge'!AM:AM</f>
        <v>native</v>
      </c>
      <c r="F344" t="str">
        <f>'R2_Judge'!AH:AH</f>
        <v>18-25</v>
      </c>
      <c r="G344" t="str">
        <f>'R2_Judge'!AJ:AJ</f>
        <v>moderately</v>
      </c>
      <c r="H344" t="str">
        <f>VLOOKUP($A:$A,'R2P1_ACCEPTEDOUTPUT'!$O:$BK,2,FALSE)</f>
        <v>AK3H5QRAROFGP</v>
      </c>
      <c r="I344" t="str">
        <f>VLOOKUP($A:$A,'R2P1_ACCEPTEDOUTPUT'!$O:$BK,26,FALSE)</f>
        <v>male</v>
      </c>
      <c r="J344" t="str">
        <f>VLOOKUP($A:$A,'R2P1_ACCEPTEDOUTPUT'!$O:$BK,28,FALSE)</f>
        <v>native</v>
      </c>
      <c r="K344" t="str">
        <f>VLOOKUP($A:$A,'R2P1_ACCEPTEDOUTPUT'!$O:$BK,19,FALSE)</f>
        <v>26-35</v>
      </c>
      <c r="L344">
        <f>VLOOKUP($A:$A&amp;LEFT($B:$B,10),'R2P2_GENERATEDINPUT'!$C:$G,4,FALSE)</f>
        <v>1</v>
      </c>
      <c r="M344">
        <f>VLOOKUP($A:$A&amp;LEFT($B:$B,10),'R2P2_GENERATEDINPUT'!$C:$G,5,FALSE)</f>
        <v>10</v>
      </c>
      <c r="N344">
        <f>VLOOKUP($A:$A&amp;LEFT($B:$B,10),'R2P2_GENERATEDINPUT'!$C:$G,3,FALSE)</f>
        <v>0.9</v>
      </c>
    </row>
    <row r="345" spans="1:14" x14ac:dyDescent="0.25">
      <c r="A345" t="str">
        <f>'R2_Judge'!AF:AF</f>
        <v>3SKEMFQBZ41POPP2Z6AESG71IXG8K7</v>
      </c>
      <c r="B345" t="str">
        <f>'R2_Judge'!AG:AG</f>
        <v>Wow, that's awful. People can be so inconsiderate.</v>
      </c>
      <c r="C345" t="str">
        <f>'R2_Judge'!P:P</f>
        <v>APEB5ERGCYP6D</v>
      </c>
      <c r="D345" t="str">
        <f>'R2_Judge'!AL:AL</f>
        <v>male</v>
      </c>
      <c r="E345" t="str">
        <f>'R2_Judge'!AM:AM</f>
        <v>profession</v>
      </c>
      <c r="F345" t="str">
        <f>'R2_Judge'!AH:AH</f>
        <v>26-35</v>
      </c>
      <c r="G345" t="str">
        <f>'R2_Judge'!AJ:AJ</f>
        <v>very</v>
      </c>
      <c r="H345" t="str">
        <f>VLOOKUP($A:$A,'R2P1_ACCEPTEDOUTPUT'!$O:$BK,2,FALSE)</f>
        <v>AK3H5QRAROFGP</v>
      </c>
      <c r="I345" t="str">
        <f>VLOOKUP($A:$A,'R2P1_ACCEPTEDOUTPUT'!$O:$BK,26,FALSE)</f>
        <v>male</v>
      </c>
      <c r="J345" t="str">
        <f>VLOOKUP($A:$A,'R2P1_ACCEPTEDOUTPUT'!$O:$BK,28,FALSE)</f>
        <v>native</v>
      </c>
      <c r="K345" t="str">
        <f>VLOOKUP($A:$A,'R2P1_ACCEPTEDOUTPUT'!$O:$BK,19,FALSE)</f>
        <v>26-35</v>
      </c>
      <c r="L345">
        <f>VLOOKUP($A:$A&amp;LEFT($B:$B,10),'R2P2_GENERATEDINPUT'!$C:$G,4,FALSE)</f>
        <v>1</v>
      </c>
      <c r="M345">
        <f>VLOOKUP($A:$A&amp;LEFT($B:$B,10),'R2P2_GENERATEDINPUT'!$C:$G,5,FALSE)</f>
        <v>10</v>
      </c>
      <c r="N345">
        <f>VLOOKUP($A:$A&amp;LEFT($B:$B,10),'R2P2_GENERATEDINPUT'!$C:$G,3,FALSE)</f>
        <v>0.9</v>
      </c>
    </row>
    <row r="346" spans="1:14" x14ac:dyDescent="0.25">
      <c r="A346" t="str">
        <f>'R2_Judge'!AF:AF</f>
        <v>3SKEMFQBZ41POPP2Z6AESG71IXG8K7</v>
      </c>
      <c r="B346" t="str">
        <f>'R2_Judge'!AG:AG</f>
        <v>Wow, that's awful. People can be so inconsiderate.</v>
      </c>
      <c r="C346" t="str">
        <f>'R2_Judge'!P:P</f>
        <v>A3IHT9LDUJNP3E</v>
      </c>
      <c r="D346" t="str">
        <f>'R2_Judge'!AL:AL</f>
        <v>male</v>
      </c>
      <c r="E346" t="str">
        <f>'R2_Judge'!AM:AM</f>
        <v>profession</v>
      </c>
      <c r="F346" t="str">
        <f>'R2_Judge'!AH:AH</f>
        <v>26-35</v>
      </c>
      <c r="G346" t="str">
        <f>'R2_Judge'!AJ:AJ</f>
        <v>very</v>
      </c>
      <c r="H346" t="str">
        <f>VLOOKUP($A:$A,'R2P1_ACCEPTEDOUTPUT'!$O:$BK,2,FALSE)</f>
        <v>AK3H5QRAROFGP</v>
      </c>
      <c r="I346" t="str">
        <f>VLOOKUP($A:$A,'R2P1_ACCEPTEDOUTPUT'!$O:$BK,26,FALSE)</f>
        <v>male</v>
      </c>
      <c r="J346" t="str">
        <f>VLOOKUP($A:$A,'R2P1_ACCEPTEDOUTPUT'!$O:$BK,28,FALSE)</f>
        <v>native</v>
      </c>
      <c r="K346" t="str">
        <f>VLOOKUP($A:$A,'R2P1_ACCEPTEDOUTPUT'!$O:$BK,19,FALSE)</f>
        <v>26-35</v>
      </c>
      <c r="L346">
        <f>VLOOKUP($A:$A&amp;LEFT($B:$B,10),'R2P2_GENERATEDINPUT'!$C:$G,4,FALSE)</f>
        <v>1</v>
      </c>
      <c r="M346">
        <f>VLOOKUP($A:$A&amp;LEFT($B:$B,10),'R2P2_GENERATEDINPUT'!$C:$G,5,FALSE)</f>
        <v>10</v>
      </c>
      <c r="N346">
        <f>VLOOKUP($A:$A&amp;LEFT($B:$B,10),'R2P2_GENERATEDINPUT'!$C:$G,3,FALSE)</f>
        <v>0.9</v>
      </c>
    </row>
    <row r="347" spans="1:14" x14ac:dyDescent="0.25">
      <c r="A347" t="str">
        <f>'R2_Judge'!AF:AF</f>
        <v>3SKEMFQBZ41POPP2Z6AESG71IXG8K7</v>
      </c>
      <c r="B347" t="str">
        <f>'R2_Judge'!AG:AG</f>
        <v>Lol you have a microwave.</v>
      </c>
      <c r="C347" t="str">
        <f>'R2_Judge'!P:P</f>
        <v>A2T5DC2TXEEMBV</v>
      </c>
      <c r="D347" t="str">
        <f>'R2_Judge'!AL:AL</f>
        <v>male</v>
      </c>
      <c r="E347" t="str">
        <f>'R2_Judge'!AM:AM</f>
        <v>profession</v>
      </c>
      <c r="F347" t="str">
        <f>'R2_Judge'!AH:AH</f>
        <v>18-25</v>
      </c>
      <c r="G347" t="str">
        <f>'R2_Judge'!AJ:AJ</f>
        <v>none</v>
      </c>
      <c r="H347" t="str">
        <f>VLOOKUP($A:$A,'R2P1_ACCEPTEDOUTPUT'!$O:$BK,2,FALSE)</f>
        <v>AK3H5QRAROFGP</v>
      </c>
      <c r="I347" t="str">
        <f>VLOOKUP($A:$A,'R2P1_ACCEPTEDOUTPUT'!$O:$BK,26,FALSE)</f>
        <v>male</v>
      </c>
      <c r="J347" t="str">
        <f>VLOOKUP($A:$A,'R2P1_ACCEPTEDOUTPUT'!$O:$BK,28,FALSE)</f>
        <v>native</v>
      </c>
      <c r="K347" t="str">
        <f>VLOOKUP($A:$A,'R2P1_ACCEPTEDOUTPUT'!$O:$BK,19,FALSE)</f>
        <v>26-35</v>
      </c>
      <c r="L347">
        <f>VLOOKUP($A:$A&amp;LEFT($B:$B,10),'R2P2_GENERATEDINPUT'!$C:$G,4,FALSE)</f>
        <v>0</v>
      </c>
      <c r="M347">
        <f>VLOOKUP($A:$A&amp;LEFT($B:$B,10),'R2P2_GENERATEDINPUT'!$C:$G,5,FALSE)</f>
        <v>11</v>
      </c>
      <c r="N347">
        <f>VLOOKUP($A:$A&amp;LEFT($B:$B,10),'R2P2_GENERATEDINPUT'!$C:$G,3,FALSE)</f>
        <v>0.9</v>
      </c>
    </row>
    <row r="348" spans="1:14" x14ac:dyDescent="0.25">
      <c r="A348" t="str">
        <f>'R2_Judge'!AF:AF</f>
        <v>3SKEMFQBZ41POPP2Z6AESG71IXG8K7</v>
      </c>
      <c r="B348" t="str">
        <f>'R2_Judge'!AG:AG</f>
        <v>Lol you have a microwave.</v>
      </c>
      <c r="C348" t="str">
        <f>'R2_Judge'!P:P</f>
        <v>A3ERAC9ADCIAOW</v>
      </c>
      <c r="D348" t="str">
        <f>'R2_Judge'!AL:AL</f>
        <v>male</v>
      </c>
      <c r="E348" t="str">
        <f>'R2_Judge'!AM:AM</f>
        <v>native</v>
      </c>
      <c r="F348" t="str">
        <f>'R2_Judge'!AH:AH</f>
        <v>18-25</v>
      </c>
      <c r="G348" t="str">
        <f>'R2_Judge'!AJ:AJ</f>
        <v>slightly</v>
      </c>
      <c r="H348" t="str">
        <f>VLOOKUP($A:$A,'R2P1_ACCEPTEDOUTPUT'!$O:$BK,2,FALSE)</f>
        <v>AK3H5QRAROFGP</v>
      </c>
      <c r="I348" t="str">
        <f>VLOOKUP($A:$A,'R2P1_ACCEPTEDOUTPUT'!$O:$BK,26,FALSE)</f>
        <v>male</v>
      </c>
      <c r="J348" t="str">
        <f>VLOOKUP($A:$A,'R2P1_ACCEPTEDOUTPUT'!$O:$BK,28,FALSE)</f>
        <v>native</v>
      </c>
      <c r="K348" t="str">
        <f>VLOOKUP($A:$A,'R2P1_ACCEPTEDOUTPUT'!$O:$BK,19,FALSE)</f>
        <v>26-35</v>
      </c>
      <c r="L348">
        <f>VLOOKUP($A:$A&amp;LEFT($B:$B,10),'R2P2_GENERATEDINPUT'!$C:$G,4,FALSE)</f>
        <v>0</v>
      </c>
      <c r="M348">
        <f>VLOOKUP($A:$A&amp;LEFT($B:$B,10),'R2P2_GENERATEDINPUT'!$C:$G,5,FALSE)</f>
        <v>11</v>
      </c>
      <c r="N348">
        <f>VLOOKUP($A:$A&amp;LEFT($B:$B,10),'R2P2_GENERATEDINPUT'!$C:$G,3,FALSE)</f>
        <v>0.9</v>
      </c>
    </row>
    <row r="349" spans="1:14" x14ac:dyDescent="0.25">
      <c r="A349" t="str">
        <f>'R2_Judge'!AF:AF</f>
        <v>3SKEMFQBZ41POPP2Z6AESG71IXG8K7</v>
      </c>
      <c r="B349" t="str">
        <f>'R2_Judge'!AG:AG</f>
        <v>Lol you have a microwave.</v>
      </c>
      <c r="C349" t="str">
        <f>'R2_Judge'!P:P</f>
        <v>AXKV2UQ5HEG29</v>
      </c>
      <c r="D349" t="str">
        <f>'R2_Judge'!AL:AL</f>
        <v>male</v>
      </c>
      <c r="E349" t="str">
        <f>'R2_Judge'!AM:AM</f>
        <v>native</v>
      </c>
      <c r="F349" t="str">
        <f>'R2_Judge'!AH:AH</f>
        <v>26-35</v>
      </c>
      <c r="G349" t="str">
        <f>'R2_Judge'!AJ:AJ</f>
        <v>none</v>
      </c>
      <c r="H349" t="str">
        <f>VLOOKUP($A:$A,'R2P1_ACCEPTEDOUTPUT'!$O:$BK,2,FALSE)</f>
        <v>AK3H5QRAROFGP</v>
      </c>
      <c r="I349" t="str">
        <f>VLOOKUP($A:$A,'R2P1_ACCEPTEDOUTPUT'!$O:$BK,26,FALSE)</f>
        <v>male</v>
      </c>
      <c r="J349" t="str">
        <f>VLOOKUP($A:$A,'R2P1_ACCEPTEDOUTPUT'!$O:$BK,28,FALSE)</f>
        <v>native</v>
      </c>
      <c r="K349" t="str">
        <f>VLOOKUP($A:$A,'R2P1_ACCEPTEDOUTPUT'!$O:$BK,19,FALSE)</f>
        <v>26-35</v>
      </c>
      <c r="L349">
        <f>VLOOKUP($A:$A&amp;LEFT($B:$B,10),'R2P2_GENERATEDINPUT'!$C:$G,4,FALSE)</f>
        <v>0</v>
      </c>
      <c r="M349">
        <f>VLOOKUP($A:$A&amp;LEFT($B:$B,10),'R2P2_GENERATEDINPUT'!$C:$G,5,FALSE)</f>
        <v>11</v>
      </c>
      <c r="N349">
        <f>VLOOKUP($A:$A&amp;LEFT($B:$B,10),'R2P2_GENERATEDINPUT'!$C:$G,3,FALSE)</f>
        <v>0.9</v>
      </c>
    </row>
    <row r="350" spans="1:14" x14ac:dyDescent="0.25">
      <c r="A350" t="str">
        <f>'R2_Judge'!AF:AF</f>
        <v>3P59JYT76MGD5TD0DYF5JGHUFAB2T0</v>
      </c>
      <c r="B350" t="str">
        <f>'R2_Judge'!AG:AG</f>
        <v>wow Paula I'm so sorry that sucks...</v>
      </c>
      <c r="C350" t="str">
        <f>'R2_Judge'!P:P</f>
        <v>ACDX50KGPE97I</v>
      </c>
      <c r="D350" t="str">
        <f>'R2_Judge'!AL:AL</f>
        <v>male</v>
      </c>
      <c r="E350" t="str">
        <f>'R2_Judge'!AM:AM</f>
        <v>native</v>
      </c>
      <c r="F350" t="str">
        <f>'R2_Judge'!AH:AH</f>
        <v>26-35</v>
      </c>
      <c r="G350" t="str">
        <f>'R2_Judge'!AJ:AJ</f>
        <v>very</v>
      </c>
      <c r="H350" t="str">
        <f>VLOOKUP($A:$A,'R2P1_ACCEPTEDOUTPUT'!$O:$BK,2,FALSE)</f>
        <v>A3609GDWR2JCCA</v>
      </c>
      <c r="I350" t="str">
        <f>VLOOKUP($A:$A,'R2P1_ACCEPTEDOUTPUT'!$O:$BK,26,FALSE)</f>
        <v>female</v>
      </c>
      <c r="J350" t="str">
        <f>VLOOKUP($A:$A,'R2P1_ACCEPTEDOUTPUT'!$O:$BK,28,FALSE)</f>
        <v>native</v>
      </c>
      <c r="K350" t="str">
        <f>VLOOKUP($A:$A,'R2P1_ACCEPTEDOUTPUT'!$O:$BK,19,FALSE)</f>
        <v>26-35</v>
      </c>
      <c r="L350">
        <f>VLOOKUP($A:$A&amp;LEFT($B:$B,10),'R2P2_GENERATEDINPUT'!$C:$G,4,FALSE)</f>
        <v>1</v>
      </c>
      <c r="M350">
        <f>VLOOKUP($A:$A&amp;LEFT($B:$B,10),'R2P2_GENERATEDINPUT'!$C:$G,5,FALSE)</f>
        <v>7</v>
      </c>
      <c r="N350">
        <f>VLOOKUP($A:$A&amp;LEFT($B:$B,10),'R2P2_GENERATEDINPUT'!$C:$G,3,FALSE)</f>
        <v>0.6</v>
      </c>
    </row>
    <row r="351" spans="1:14" x14ac:dyDescent="0.25">
      <c r="A351" t="str">
        <f>'R2_Judge'!AF:AF</f>
        <v>3P59JYT76MGD5TD0DYF5JGHUFAB2T0</v>
      </c>
      <c r="B351" t="str">
        <f>'R2_Judge'!AG:AG</f>
        <v>wow Paula I'm so sorry that sucks...</v>
      </c>
      <c r="C351" t="str">
        <f>'R2_Judge'!P:P</f>
        <v>A37LZCSEEW0L0X</v>
      </c>
      <c r="D351" t="str">
        <f>'R2_Judge'!AL:AL</f>
        <v>male</v>
      </c>
      <c r="E351" t="str">
        <f>'R2_Judge'!AM:AM</f>
        <v>profession</v>
      </c>
      <c r="F351" t="str">
        <f>'R2_Judge'!AH:AH</f>
        <v>26-35</v>
      </c>
      <c r="G351" t="str">
        <f>'R2_Judge'!AJ:AJ</f>
        <v>very</v>
      </c>
      <c r="H351" t="str">
        <f>VLOOKUP($A:$A,'R2P1_ACCEPTEDOUTPUT'!$O:$BK,2,FALSE)</f>
        <v>A3609GDWR2JCCA</v>
      </c>
      <c r="I351" t="str">
        <f>VLOOKUP($A:$A,'R2P1_ACCEPTEDOUTPUT'!$O:$BK,26,FALSE)</f>
        <v>female</v>
      </c>
      <c r="J351" t="str">
        <f>VLOOKUP($A:$A,'R2P1_ACCEPTEDOUTPUT'!$O:$BK,28,FALSE)</f>
        <v>native</v>
      </c>
      <c r="K351" t="str">
        <f>VLOOKUP($A:$A,'R2P1_ACCEPTEDOUTPUT'!$O:$BK,19,FALSE)</f>
        <v>26-35</v>
      </c>
      <c r="L351">
        <f>VLOOKUP($A:$A&amp;LEFT($B:$B,10),'R2P2_GENERATEDINPUT'!$C:$G,4,FALSE)</f>
        <v>1</v>
      </c>
      <c r="M351">
        <f>VLOOKUP($A:$A&amp;LEFT($B:$B,10),'R2P2_GENERATEDINPUT'!$C:$G,5,FALSE)</f>
        <v>7</v>
      </c>
      <c r="N351">
        <f>VLOOKUP($A:$A&amp;LEFT($B:$B,10),'R2P2_GENERATEDINPUT'!$C:$G,3,FALSE)</f>
        <v>0.6</v>
      </c>
    </row>
    <row r="352" spans="1:14" x14ac:dyDescent="0.25">
      <c r="A352" t="str">
        <f>'R2_Judge'!AF:AF</f>
        <v>3P59JYT76MGD5TD0DYF5JGHUFAB2T0</v>
      </c>
      <c r="B352" t="str">
        <f>'R2_Judge'!AG:AG</f>
        <v>wow Paula I'm so sorry that sucks...</v>
      </c>
      <c r="C352" t="str">
        <f>'R2_Judge'!P:P</f>
        <v>A1V9MN88VQ1LEB</v>
      </c>
      <c r="D352" t="str">
        <f>'R2_Judge'!AL:AL</f>
        <v>male</v>
      </c>
      <c r="E352" t="str">
        <f>'R2_Judge'!AM:AM</f>
        <v>profession</v>
      </c>
      <c r="F352" t="str">
        <f>'R2_Judge'!AH:AH</f>
        <v>26-35</v>
      </c>
      <c r="G352" t="str">
        <f>'R2_Judge'!AJ:AJ</f>
        <v>very</v>
      </c>
      <c r="H352" t="str">
        <f>VLOOKUP($A:$A,'R2P1_ACCEPTEDOUTPUT'!$O:$BK,2,FALSE)</f>
        <v>A3609GDWR2JCCA</v>
      </c>
      <c r="I352" t="str">
        <f>VLOOKUP($A:$A,'R2P1_ACCEPTEDOUTPUT'!$O:$BK,26,FALSE)</f>
        <v>female</v>
      </c>
      <c r="J352" t="str">
        <f>VLOOKUP($A:$A,'R2P1_ACCEPTEDOUTPUT'!$O:$BK,28,FALSE)</f>
        <v>native</v>
      </c>
      <c r="K352" t="str">
        <f>VLOOKUP($A:$A,'R2P1_ACCEPTEDOUTPUT'!$O:$BK,19,FALSE)</f>
        <v>26-35</v>
      </c>
      <c r="L352">
        <f>VLOOKUP($A:$A&amp;LEFT($B:$B,10),'R2P2_GENERATEDINPUT'!$C:$G,4,FALSE)</f>
        <v>1</v>
      </c>
      <c r="M352">
        <f>VLOOKUP($A:$A&amp;LEFT($B:$B,10),'R2P2_GENERATEDINPUT'!$C:$G,5,FALSE)</f>
        <v>7</v>
      </c>
      <c r="N352">
        <f>VLOOKUP($A:$A&amp;LEFT($B:$B,10),'R2P2_GENERATEDINPUT'!$C:$G,3,FALSE)</f>
        <v>0.6</v>
      </c>
    </row>
    <row r="353" spans="1:14" x14ac:dyDescent="0.25">
      <c r="A353" t="str">
        <f>'R2_Judge'!AF:AF</f>
        <v>3SKEMFQBZ41POPP2Z6AESG71IXG8K7</v>
      </c>
      <c r="B353" t="str">
        <f>'R2_Judge'!AG:AG</f>
        <v>Yeah, I'm fine really. I do appreciate your concern.</v>
      </c>
      <c r="C353" t="str">
        <f>'R2_Judge'!P:P</f>
        <v>A19CKDMMK8Z6QC</v>
      </c>
      <c r="D353" t="str">
        <f>'R2_Judge'!AL:AL</f>
        <v>male</v>
      </c>
      <c r="E353" t="str">
        <f>'R2_Judge'!AM:AM</f>
        <v>native</v>
      </c>
      <c r="F353" t="str">
        <f>'R2_Judge'!AH:AH</f>
        <v>18-25</v>
      </c>
      <c r="G353" t="str">
        <f>'R2_Judge'!AJ:AJ</f>
        <v>slightly</v>
      </c>
      <c r="H353" t="str">
        <f>VLOOKUP($A:$A,'R2P1_ACCEPTEDOUTPUT'!$O:$BK,2,FALSE)</f>
        <v>AK3H5QRAROFGP</v>
      </c>
      <c r="I353" t="str">
        <f>VLOOKUP($A:$A,'R2P1_ACCEPTEDOUTPUT'!$O:$BK,26,FALSE)</f>
        <v>male</v>
      </c>
      <c r="J353" t="str">
        <f>VLOOKUP($A:$A,'R2P1_ACCEPTEDOUTPUT'!$O:$BK,28,FALSE)</f>
        <v>native</v>
      </c>
      <c r="K353" t="str">
        <f>VLOOKUP($A:$A,'R2P1_ACCEPTEDOUTPUT'!$O:$BK,19,FALSE)</f>
        <v>26-35</v>
      </c>
      <c r="L353">
        <f>VLOOKUP($A:$A&amp;LEFT($B:$B,10),'R2P2_GENERATEDINPUT'!$C:$G,4,FALSE)</f>
        <v>0</v>
      </c>
      <c r="M353">
        <f>VLOOKUP($A:$A&amp;LEFT($B:$B,10),'R2P2_GENERATEDINPUT'!$C:$G,5,FALSE)</f>
        <v>12</v>
      </c>
      <c r="N353">
        <f>VLOOKUP($A:$A&amp;LEFT($B:$B,10),'R2P2_GENERATEDINPUT'!$C:$G,3,FALSE)</f>
        <v>0.9</v>
      </c>
    </row>
    <row r="354" spans="1:14" x14ac:dyDescent="0.25">
      <c r="A354" t="str">
        <f>'R2_Judge'!AF:AF</f>
        <v>3SKEMFQBZ41POPP2Z6AESG71IXG8K7</v>
      </c>
      <c r="B354" t="str">
        <f>'R2_Judge'!AG:AG</f>
        <v>Yeah, I'm fine really. I do appreciate your concern.</v>
      </c>
      <c r="C354" t="str">
        <f>'R2_Judge'!P:P</f>
        <v>A1V9MN88VQ1LEB</v>
      </c>
      <c r="D354" t="str">
        <f>'R2_Judge'!AL:AL</f>
        <v>male</v>
      </c>
      <c r="E354" t="str">
        <f>'R2_Judge'!AM:AM</f>
        <v>profession</v>
      </c>
      <c r="F354" t="str">
        <f>'R2_Judge'!AH:AH</f>
        <v>26-35</v>
      </c>
      <c r="G354" t="str">
        <f>'R2_Judge'!AJ:AJ</f>
        <v>extremely</v>
      </c>
      <c r="H354" t="str">
        <f>VLOOKUP($A:$A,'R2P1_ACCEPTEDOUTPUT'!$O:$BK,2,FALSE)</f>
        <v>AK3H5QRAROFGP</v>
      </c>
      <c r="I354" t="str">
        <f>VLOOKUP($A:$A,'R2P1_ACCEPTEDOUTPUT'!$O:$BK,26,FALSE)</f>
        <v>male</v>
      </c>
      <c r="J354" t="str">
        <f>VLOOKUP($A:$A,'R2P1_ACCEPTEDOUTPUT'!$O:$BK,28,FALSE)</f>
        <v>native</v>
      </c>
      <c r="K354" t="str">
        <f>VLOOKUP($A:$A,'R2P1_ACCEPTEDOUTPUT'!$O:$BK,19,FALSE)</f>
        <v>26-35</v>
      </c>
      <c r="L354">
        <f>VLOOKUP($A:$A&amp;LEFT($B:$B,10),'R2P2_GENERATEDINPUT'!$C:$G,4,FALSE)</f>
        <v>0</v>
      </c>
      <c r="M354">
        <f>VLOOKUP($A:$A&amp;LEFT($B:$B,10),'R2P2_GENERATEDINPUT'!$C:$G,5,FALSE)</f>
        <v>12</v>
      </c>
      <c r="N354">
        <f>VLOOKUP($A:$A&amp;LEFT($B:$B,10),'R2P2_GENERATEDINPUT'!$C:$G,3,FALSE)</f>
        <v>0.9</v>
      </c>
    </row>
    <row r="355" spans="1:14" x14ac:dyDescent="0.25">
      <c r="A355" t="str">
        <f>'R2_Judge'!AF:AF</f>
        <v>3SKEMFQBZ41POPP2Z6AESG71IXG8K7</v>
      </c>
      <c r="B355" t="str">
        <f>'R2_Judge'!AG:AG</f>
        <v>Yeah, I'm fine really. I do appreciate your concern.</v>
      </c>
      <c r="C355" t="str">
        <f>'R2_Judge'!P:P</f>
        <v>A3GU00DMBON7YO</v>
      </c>
      <c r="D355" t="str">
        <f>'R2_Judge'!AL:AL</f>
        <v>female</v>
      </c>
      <c r="E355" t="str">
        <f>'R2_Judge'!AM:AM</f>
        <v>native</v>
      </c>
      <c r="F355" t="str">
        <f>'R2_Judge'!AH:AH</f>
        <v>26-35</v>
      </c>
      <c r="G355" t="str">
        <f>'R2_Judge'!AJ:AJ</f>
        <v>slightly</v>
      </c>
      <c r="H355" t="str">
        <f>VLOOKUP($A:$A,'R2P1_ACCEPTEDOUTPUT'!$O:$BK,2,FALSE)</f>
        <v>AK3H5QRAROFGP</v>
      </c>
      <c r="I355" t="str">
        <f>VLOOKUP($A:$A,'R2P1_ACCEPTEDOUTPUT'!$O:$BK,26,FALSE)</f>
        <v>male</v>
      </c>
      <c r="J355" t="str">
        <f>VLOOKUP($A:$A,'R2P1_ACCEPTEDOUTPUT'!$O:$BK,28,FALSE)</f>
        <v>native</v>
      </c>
      <c r="K355" t="str">
        <f>VLOOKUP($A:$A,'R2P1_ACCEPTEDOUTPUT'!$O:$BK,19,FALSE)</f>
        <v>26-35</v>
      </c>
      <c r="L355">
        <f>VLOOKUP($A:$A&amp;LEFT($B:$B,10),'R2P2_GENERATEDINPUT'!$C:$G,4,FALSE)</f>
        <v>0</v>
      </c>
      <c r="M355">
        <f>VLOOKUP($A:$A&amp;LEFT($B:$B,10),'R2P2_GENERATEDINPUT'!$C:$G,5,FALSE)</f>
        <v>12</v>
      </c>
      <c r="N355">
        <f>VLOOKUP($A:$A&amp;LEFT($B:$B,10),'R2P2_GENERATEDINPUT'!$C:$G,3,FALSE)</f>
        <v>0.9</v>
      </c>
    </row>
    <row r="356" spans="1:14" x14ac:dyDescent="0.25">
      <c r="A356" t="str">
        <f>'R2_Judge'!AF:AF</f>
        <v>3SKEMFQBZ41POPP2Z6AESG71IXG8K7</v>
      </c>
      <c r="B356" t="str">
        <f>'R2_Judge'!AG:AG</f>
        <v>Yeah, any ideas on a solution?</v>
      </c>
      <c r="C356" t="str">
        <f>'R2_Judge'!P:P</f>
        <v>A2T5DC2TXEEMBV</v>
      </c>
      <c r="D356" t="str">
        <f>'R2_Judge'!AL:AL</f>
        <v>male</v>
      </c>
      <c r="E356" t="str">
        <f>'R2_Judge'!AM:AM</f>
        <v>profession</v>
      </c>
      <c r="F356" t="str">
        <f>'R2_Judge'!AH:AH</f>
        <v>18-25</v>
      </c>
      <c r="G356" t="str">
        <f>'R2_Judge'!AJ:AJ</f>
        <v>slightly</v>
      </c>
      <c r="H356" t="str">
        <f>VLOOKUP($A:$A,'R2P1_ACCEPTEDOUTPUT'!$O:$BK,2,FALSE)</f>
        <v>AK3H5QRAROFGP</v>
      </c>
      <c r="I356" t="str">
        <f>VLOOKUP($A:$A,'R2P1_ACCEPTEDOUTPUT'!$O:$BK,26,FALSE)</f>
        <v>male</v>
      </c>
      <c r="J356" t="str">
        <f>VLOOKUP($A:$A,'R2P1_ACCEPTEDOUTPUT'!$O:$BK,28,FALSE)</f>
        <v>native</v>
      </c>
      <c r="K356" t="str">
        <f>VLOOKUP($A:$A,'R2P1_ACCEPTEDOUTPUT'!$O:$BK,19,FALSE)</f>
        <v>26-35</v>
      </c>
      <c r="L356">
        <f>VLOOKUP($A:$A&amp;LEFT($B:$B,10),'R2P2_GENERATEDINPUT'!$C:$G,4,FALSE)</f>
        <v>0</v>
      </c>
      <c r="M356">
        <f>VLOOKUP($A:$A&amp;LEFT($B:$B,10),'R2P2_GENERATEDINPUT'!$C:$G,5,FALSE)</f>
        <v>13</v>
      </c>
      <c r="N356">
        <f>VLOOKUP($A:$A&amp;LEFT($B:$B,10),'R2P2_GENERATEDINPUT'!$C:$G,3,FALSE)</f>
        <v>0.9</v>
      </c>
    </row>
    <row r="357" spans="1:14" x14ac:dyDescent="0.25">
      <c r="A357" t="str">
        <f>'R2_Judge'!AF:AF</f>
        <v>3SKEMFQBZ41POPP2Z6AESG71IXG8K7</v>
      </c>
      <c r="B357" t="str">
        <f>'R2_Judge'!AG:AG</f>
        <v>Yeah, any ideas on a solution?</v>
      </c>
      <c r="C357" t="str">
        <f>'R2_Judge'!P:P</f>
        <v>APEB5ERGCYP6D</v>
      </c>
      <c r="D357" t="str">
        <f>'R2_Judge'!AL:AL</f>
        <v>male</v>
      </c>
      <c r="E357" t="str">
        <f>'R2_Judge'!AM:AM</f>
        <v>profession</v>
      </c>
      <c r="F357" t="str">
        <f>'R2_Judge'!AH:AH</f>
        <v>26-35</v>
      </c>
      <c r="G357" t="str">
        <f>'R2_Judge'!AJ:AJ</f>
        <v>moderately</v>
      </c>
      <c r="H357" t="str">
        <f>VLOOKUP($A:$A,'R2P1_ACCEPTEDOUTPUT'!$O:$BK,2,FALSE)</f>
        <v>AK3H5QRAROFGP</v>
      </c>
      <c r="I357" t="str">
        <f>VLOOKUP($A:$A,'R2P1_ACCEPTEDOUTPUT'!$O:$BK,26,FALSE)</f>
        <v>male</v>
      </c>
      <c r="J357" t="str">
        <f>VLOOKUP($A:$A,'R2P1_ACCEPTEDOUTPUT'!$O:$BK,28,FALSE)</f>
        <v>native</v>
      </c>
      <c r="K357" t="str">
        <f>VLOOKUP($A:$A,'R2P1_ACCEPTEDOUTPUT'!$O:$BK,19,FALSE)</f>
        <v>26-35</v>
      </c>
      <c r="L357">
        <f>VLOOKUP($A:$A&amp;LEFT($B:$B,10),'R2P2_GENERATEDINPUT'!$C:$G,4,FALSE)</f>
        <v>0</v>
      </c>
      <c r="M357">
        <f>VLOOKUP($A:$A&amp;LEFT($B:$B,10),'R2P2_GENERATEDINPUT'!$C:$G,5,FALSE)</f>
        <v>13</v>
      </c>
      <c r="N357">
        <f>VLOOKUP($A:$A&amp;LEFT($B:$B,10),'R2P2_GENERATEDINPUT'!$C:$G,3,FALSE)</f>
        <v>0.9</v>
      </c>
    </row>
    <row r="358" spans="1:14" x14ac:dyDescent="0.25">
      <c r="A358" t="str">
        <f>'R2_Judge'!AF:AF</f>
        <v>3SKEMFQBZ41POPP2Z6AESG71IXG8K7</v>
      </c>
      <c r="B358" t="str">
        <f>'R2_Judge'!AG:AG</f>
        <v>Yeah, any ideas on a solution?</v>
      </c>
      <c r="C358" t="str">
        <f>'R2_Judge'!P:P</f>
        <v>A3IHT9LDUJNP3E</v>
      </c>
      <c r="D358" t="str">
        <f>'R2_Judge'!AL:AL</f>
        <v>male</v>
      </c>
      <c r="E358" t="str">
        <f>'R2_Judge'!AM:AM</f>
        <v>profession</v>
      </c>
      <c r="F358" t="str">
        <f>'R2_Judge'!AH:AH</f>
        <v>26-35</v>
      </c>
      <c r="G358" t="str">
        <f>'R2_Judge'!AJ:AJ</f>
        <v>slightly</v>
      </c>
      <c r="H358" t="str">
        <f>VLOOKUP($A:$A,'R2P1_ACCEPTEDOUTPUT'!$O:$BK,2,FALSE)</f>
        <v>AK3H5QRAROFGP</v>
      </c>
      <c r="I358" t="str">
        <f>VLOOKUP($A:$A,'R2P1_ACCEPTEDOUTPUT'!$O:$BK,26,FALSE)</f>
        <v>male</v>
      </c>
      <c r="J358" t="str">
        <f>VLOOKUP($A:$A,'R2P1_ACCEPTEDOUTPUT'!$O:$BK,28,FALSE)</f>
        <v>native</v>
      </c>
      <c r="K358" t="str">
        <f>VLOOKUP($A:$A,'R2P1_ACCEPTEDOUTPUT'!$O:$BK,19,FALSE)</f>
        <v>26-35</v>
      </c>
      <c r="L358">
        <f>VLOOKUP($A:$A&amp;LEFT($B:$B,10),'R2P2_GENERATEDINPUT'!$C:$G,4,FALSE)</f>
        <v>0</v>
      </c>
      <c r="M358">
        <f>VLOOKUP($A:$A&amp;LEFT($B:$B,10),'R2P2_GENERATEDINPUT'!$C:$G,5,FALSE)</f>
        <v>13</v>
      </c>
      <c r="N358">
        <f>VLOOKUP($A:$A&amp;LEFT($B:$B,10),'R2P2_GENERATEDINPUT'!$C:$G,3,FALSE)</f>
        <v>0.9</v>
      </c>
    </row>
    <row r="359" spans="1:14" x14ac:dyDescent="0.25">
      <c r="A359" t="str">
        <f>'R2_Judge'!AF:AF</f>
        <v>3ZY8KE4ISKZ9A4JAK45LGG3IS14QVH</v>
      </c>
      <c r="B359" t="str">
        <f>'R2_Judge'!AG:AG</f>
        <v>Yikes, sorry that happened to you!</v>
      </c>
      <c r="C359" t="str">
        <f>'R2_Judge'!P:P</f>
        <v>AXKV2UQ5HEG29</v>
      </c>
      <c r="D359" t="str">
        <f>'R2_Judge'!AL:AL</f>
        <v>male</v>
      </c>
      <c r="E359" t="str">
        <f>'R2_Judge'!AM:AM</f>
        <v>native</v>
      </c>
      <c r="F359" t="str">
        <f>'R2_Judge'!AH:AH</f>
        <v>26-35</v>
      </c>
      <c r="G359" t="str">
        <f>'R2_Judge'!AJ:AJ</f>
        <v>extremely</v>
      </c>
      <c r="H359" t="str">
        <f>VLOOKUP($A:$A,'R2P1_ACCEPTEDOUTPUT'!$O:$BK,2,FALSE)</f>
        <v>A16SJ5D3DKUEXJ</v>
      </c>
      <c r="I359" t="str">
        <f>VLOOKUP($A:$A,'R2P1_ACCEPTEDOUTPUT'!$O:$BK,26,FALSE)</f>
        <v>female</v>
      </c>
      <c r="J359" t="str">
        <f>VLOOKUP($A:$A,'R2P1_ACCEPTEDOUTPUT'!$O:$BK,28,FALSE)</f>
        <v>native</v>
      </c>
      <c r="K359" t="str">
        <f>VLOOKUP($A:$A,'R2P1_ACCEPTEDOUTPUT'!$O:$BK,19,FALSE)</f>
        <v>36-45</v>
      </c>
      <c r="L359">
        <f>VLOOKUP($A:$A&amp;LEFT($B:$B,10),'R2P2_GENERATEDINPUT'!$C:$G,4,FALSE)</f>
        <v>1</v>
      </c>
      <c r="M359">
        <f>VLOOKUP($A:$A&amp;LEFT($B:$B,10),'R2P2_GENERATEDINPUT'!$C:$G,5,FALSE)</f>
        <v>10</v>
      </c>
      <c r="N359">
        <f>VLOOKUP($A:$A&amp;LEFT($B:$B,10),'R2P2_GENERATEDINPUT'!$C:$G,3,FALSE)</f>
        <v>0.9</v>
      </c>
    </row>
    <row r="360" spans="1:14" x14ac:dyDescent="0.25">
      <c r="A360" t="str">
        <f>'R2_Judge'!AF:AF</f>
        <v>3ZY8KE4ISKZ9A4JAK45LGG3IS14QVH</v>
      </c>
      <c r="B360" t="str">
        <f>'R2_Judge'!AG:AG</f>
        <v>Yikes, sorry that happened to you!</v>
      </c>
      <c r="C360" t="str">
        <f>'R2_Judge'!P:P</f>
        <v>A3PJ51GS2AKBO6</v>
      </c>
      <c r="D360" t="str">
        <f>'R2_Judge'!AL:AL</f>
        <v>male</v>
      </c>
      <c r="E360" t="str">
        <f>'R2_Judge'!AM:AM</f>
        <v>native</v>
      </c>
      <c r="F360" t="str">
        <f>'R2_Judge'!AH:AH</f>
        <v>26-35</v>
      </c>
      <c r="G360" t="str">
        <f>'R2_Judge'!AJ:AJ</f>
        <v>very</v>
      </c>
      <c r="H360" t="str">
        <f>VLOOKUP($A:$A,'R2P1_ACCEPTEDOUTPUT'!$O:$BK,2,FALSE)</f>
        <v>A16SJ5D3DKUEXJ</v>
      </c>
      <c r="I360" t="str">
        <f>VLOOKUP($A:$A,'R2P1_ACCEPTEDOUTPUT'!$O:$BK,26,FALSE)</f>
        <v>female</v>
      </c>
      <c r="J360" t="str">
        <f>VLOOKUP($A:$A,'R2P1_ACCEPTEDOUTPUT'!$O:$BK,28,FALSE)</f>
        <v>native</v>
      </c>
      <c r="K360" t="str">
        <f>VLOOKUP($A:$A,'R2P1_ACCEPTEDOUTPUT'!$O:$BK,19,FALSE)</f>
        <v>36-45</v>
      </c>
      <c r="L360">
        <f>VLOOKUP($A:$A&amp;LEFT($B:$B,10),'R2P2_GENERATEDINPUT'!$C:$G,4,FALSE)</f>
        <v>1</v>
      </c>
      <c r="M360">
        <f>VLOOKUP($A:$A&amp;LEFT($B:$B,10),'R2P2_GENERATEDINPUT'!$C:$G,5,FALSE)</f>
        <v>10</v>
      </c>
      <c r="N360">
        <f>VLOOKUP($A:$A&amp;LEFT($B:$B,10),'R2P2_GENERATEDINPUT'!$C:$G,3,FALSE)</f>
        <v>0.9</v>
      </c>
    </row>
    <row r="361" spans="1:14" x14ac:dyDescent="0.25">
      <c r="A361" t="str">
        <f>'R2_Judge'!AF:AF</f>
        <v>3ZY8KE4ISKZ9A4JAK45LGG3IS14QVH</v>
      </c>
      <c r="B361" t="str">
        <f>'R2_Judge'!AG:AG</f>
        <v>Yikes, sorry that happened to you!</v>
      </c>
      <c r="C361" t="str">
        <f>'R2_Judge'!P:P</f>
        <v>A19CKDMMK8Z6QC</v>
      </c>
      <c r="D361" t="str">
        <f>'R2_Judge'!AL:AL</f>
        <v>male</v>
      </c>
      <c r="E361" t="str">
        <f>'R2_Judge'!AM:AM</f>
        <v>native</v>
      </c>
      <c r="F361" t="str">
        <f>'R2_Judge'!AH:AH</f>
        <v>18-25</v>
      </c>
      <c r="G361" t="str">
        <f>'R2_Judge'!AJ:AJ</f>
        <v>moderately</v>
      </c>
      <c r="H361" t="str">
        <f>VLOOKUP($A:$A,'R2P1_ACCEPTEDOUTPUT'!$O:$BK,2,FALSE)</f>
        <v>A16SJ5D3DKUEXJ</v>
      </c>
      <c r="I361" t="str">
        <f>VLOOKUP($A:$A,'R2P1_ACCEPTEDOUTPUT'!$O:$BK,26,FALSE)</f>
        <v>female</v>
      </c>
      <c r="J361" t="str">
        <f>VLOOKUP($A:$A,'R2P1_ACCEPTEDOUTPUT'!$O:$BK,28,FALSE)</f>
        <v>native</v>
      </c>
      <c r="K361" t="str">
        <f>VLOOKUP($A:$A,'R2P1_ACCEPTEDOUTPUT'!$O:$BK,19,FALSE)</f>
        <v>36-45</v>
      </c>
      <c r="L361">
        <f>VLOOKUP($A:$A&amp;LEFT($B:$B,10),'R2P2_GENERATEDINPUT'!$C:$G,4,FALSE)</f>
        <v>1</v>
      </c>
      <c r="M361">
        <f>VLOOKUP($A:$A&amp;LEFT($B:$B,10),'R2P2_GENERATEDINPUT'!$C:$G,5,FALSE)</f>
        <v>10</v>
      </c>
      <c r="N361">
        <f>VLOOKUP($A:$A&amp;LEFT($B:$B,10),'R2P2_GENERATEDINPUT'!$C:$G,3,FALSE)</f>
        <v>0.9</v>
      </c>
    </row>
    <row r="362" spans="1:14" x14ac:dyDescent="0.25">
      <c r="A362" t="str">
        <f>'R2_Judge'!AF:AF</f>
        <v>3P59JYT76MGD5TD0DYF5JGHUFAB2T0</v>
      </c>
      <c r="B362" t="str">
        <f>'R2_Judge'!AG:AG</f>
        <v>um...k...</v>
      </c>
      <c r="C362" t="str">
        <f>'R2_Judge'!P:P</f>
        <v>A2T5DC2TXEEMBV</v>
      </c>
      <c r="D362" t="str">
        <f>'R2_Judge'!AL:AL</f>
        <v>male</v>
      </c>
      <c r="E362" t="str">
        <f>'R2_Judge'!AM:AM</f>
        <v>profession</v>
      </c>
      <c r="F362" t="str">
        <f>'R2_Judge'!AH:AH</f>
        <v>18-25</v>
      </c>
      <c r="G362" t="str">
        <f>'R2_Judge'!AJ:AJ</f>
        <v>moderately</v>
      </c>
      <c r="H362" t="str">
        <f>VLOOKUP($A:$A,'R2P1_ACCEPTEDOUTPUT'!$O:$BK,2,FALSE)</f>
        <v>A3609GDWR2JCCA</v>
      </c>
      <c r="I362" t="str">
        <f>VLOOKUP($A:$A,'R2P1_ACCEPTEDOUTPUT'!$O:$BK,26,FALSE)</f>
        <v>female</v>
      </c>
      <c r="J362" t="str">
        <f>VLOOKUP($A:$A,'R2P1_ACCEPTEDOUTPUT'!$O:$BK,28,FALSE)</f>
        <v>native</v>
      </c>
      <c r="K362" t="str">
        <f>VLOOKUP($A:$A,'R2P1_ACCEPTEDOUTPUT'!$O:$BK,19,FALSE)</f>
        <v>26-35</v>
      </c>
      <c r="L362">
        <f>VLOOKUP($A:$A&amp;LEFT($B:$B,10),'R2P2_GENERATEDINPUT'!$C:$G,4,FALSE)</f>
        <v>0</v>
      </c>
      <c r="M362">
        <f>VLOOKUP($A:$A&amp;LEFT($B:$B,10),'R2P2_GENERATEDINPUT'!$C:$G,5,FALSE)</f>
        <v>8</v>
      </c>
      <c r="N362">
        <f>VLOOKUP($A:$A&amp;LEFT($B:$B,10),'R2P2_GENERATEDINPUT'!$C:$G,3,FALSE)</f>
        <v>0.6</v>
      </c>
    </row>
    <row r="363" spans="1:14" x14ac:dyDescent="0.25">
      <c r="A363" t="str">
        <f>'R2_Judge'!AF:AF</f>
        <v>3P59JYT76MGD5TD0DYF5JGHUFAB2T0</v>
      </c>
      <c r="B363" t="str">
        <f>'R2_Judge'!AG:AG</f>
        <v>um...k...</v>
      </c>
      <c r="C363" t="str">
        <f>'R2_Judge'!P:P</f>
        <v>ACDX50KGPE97I</v>
      </c>
      <c r="D363" t="str">
        <f>'R2_Judge'!AL:AL</f>
        <v>male</v>
      </c>
      <c r="E363" t="str">
        <f>'R2_Judge'!AM:AM</f>
        <v>native</v>
      </c>
      <c r="F363" t="str">
        <f>'R2_Judge'!AH:AH</f>
        <v>26-35</v>
      </c>
      <c r="G363" t="str">
        <f>'R2_Judge'!AJ:AJ</f>
        <v>none</v>
      </c>
      <c r="H363" t="str">
        <f>VLOOKUP($A:$A,'R2P1_ACCEPTEDOUTPUT'!$O:$BK,2,FALSE)</f>
        <v>A3609GDWR2JCCA</v>
      </c>
      <c r="I363" t="str">
        <f>VLOOKUP($A:$A,'R2P1_ACCEPTEDOUTPUT'!$O:$BK,26,FALSE)</f>
        <v>female</v>
      </c>
      <c r="J363" t="str">
        <f>VLOOKUP($A:$A,'R2P1_ACCEPTEDOUTPUT'!$O:$BK,28,FALSE)</f>
        <v>native</v>
      </c>
      <c r="K363" t="str">
        <f>VLOOKUP($A:$A,'R2P1_ACCEPTEDOUTPUT'!$O:$BK,19,FALSE)</f>
        <v>26-35</v>
      </c>
      <c r="L363">
        <f>VLOOKUP($A:$A&amp;LEFT($B:$B,10),'R2P2_GENERATEDINPUT'!$C:$G,4,FALSE)</f>
        <v>0</v>
      </c>
      <c r="M363">
        <f>VLOOKUP($A:$A&amp;LEFT($B:$B,10),'R2P2_GENERATEDINPUT'!$C:$G,5,FALSE)</f>
        <v>8</v>
      </c>
      <c r="N363">
        <f>VLOOKUP($A:$A&amp;LEFT($B:$B,10),'R2P2_GENERATEDINPUT'!$C:$G,3,FALSE)</f>
        <v>0.6</v>
      </c>
    </row>
    <row r="364" spans="1:14" x14ac:dyDescent="0.25">
      <c r="A364" t="str">
        <f>'R2_Judge'!AF:AF</f>
        <v>3P59JYT76MGD5TD0DYF5JGHUFAB2T0</v>
      </c>
      <c r="B364" t="str">
        <f>'R2_Judge'!AG:AG</f>
        <v>um...k...</v>
      </c>
      <c r="C364" t="str">
        <f>'R2_Judge'!P:P</f>
        <v>APEB5ERGCYP6D</v>
      </c>
      <c r="D364" t="str">
        <f>'R2_Judge'!AL:AL</f>
        <v>male</v>
      </c>
      <c r="E364" t="str">
        <f>'R2_Judge'!AM:AM</f>
        <v>profession</v>
      </c>
      <c r="F364" t="str">
        <f>'R2_Judge'!AH:AH</f>
        <v>26-35</v>
      </c>
      <c r="G364" t="str">
        <f>'R2_Judge'!AJ:AJ</f>
        <v>slightly</v>
      </c>
      <c r="H364" t="str">
        <f>VLOOKUP($A:$A,'R2P1_ACCEPTEDOUTPUT'!$O:$BK,2,FALSE)</f>
        <v>A3609GDWR2JCCA</v>
      </c>
      <c r="I364" t="str">
        <f>VLOOKUP($A:$A,'R2P1_ACCEPTEDOUTPUT'!$O:$BK,26,FALSE)</f>
        <v>female</v>
      </c>
      <c r="J364" t="str">
        <f>VLOOKUP($A:$A,'R2P1_ACCEPTEDOUTPUT'!$O:$BK,28,FALSE)</f>
        <v>native</v>
      </c>
      <c r="K364" t="str">
        <f>VLOOKUP($A:$A,'R2P1_ACCEPTEDOUTPUT'!$O:$BK,19,FALSE)</f>
        <v>26-35</v>
      </c>
      <c r="L364">
        <f>VLOOKUP($A:$A&amp;LEFT($B:$B,10),'R2P2_GENERATEDINPUT'!$C:$G,4,FALSE)</f>
        <v>0</v>
      </c>
      <c r="M364">
        <f>VLOOKUP($A:$A&amp;LEFT($B:$B,10),'R2P2_GENERATEDINPUT'!$C:$G,5,FALSE)</f>
        <v>8</v>
      </c>
      <c r="N364">
        <f>VLOOKUP($A:$A&amp;LEFT($B:$B,10),'R2P2_GENERATEDINPUT'!$C:$G,3,FALSE)</f>
        <v>0.6</v>
      </c>
    </row>
    <row r="365" spans="1:14" x14ac:dyDescent="0.25">
      <c r="A365" t="str">
        <f>'R2_Judge'!AF:AF</f>
        <v>3ZY8KE4ISKZ9A4JAK45LGG3IS14QVH</v>
      </c>
      <c r="B365" t="str">
        <f>'R2_Judge'!AG:AG</f>
        <v>Right?  First world problems...=)</v>
      </c>
      <c r="C365" t="str">
        <f>'R2_Judge'!P:P</f>
        <v>A19CKDMMK8Z6QC</v>
      </c>
      <c r="D365" t="str">
        <f>'R2_Judge'!AL:AL</f>
        <v>male</v>
      </c>
      <c r="E365" t="str">
        <f>'R2_Judge'!AM:AM</f>
        <v>native</v>
      </c>
      <c r="F365" t="str">
        <f>'R2_Judge'!AH:AH</f>
        <v>18-25</v>
      </c>
      <c r="G365" t="str">
        <f>'R2_Judge'!AJ:AJ</f>
        <v>moderately</v>
      </c>
      <c r="H365" t="str">
        <f>VLOOKUP($A:$A,'R2P1_ACCEPTEDOUTPUT'!$O:$BK,2,FALSE)</f>
        <v>A16SJ5D3DKUEXJ</v>
      </c>
      <c r="I365" t="str">
        <f>VLOOKUP($A:$A,'R2P1_ACCEPTEDOUTPUT'!$O:$BK,26,FALSE)</f>
        <v>female</v>
      </c>
      <c r="J365" t="str">
        <f>VLOOKUP($A:$A,'R2P1_ACCEPTEDOUTPUT'!$O:$BK,28,FALSE)</f>
        <v>native</v>
      </c>
      <c r="K365" t="str">
        <f>VLOOKUP($A:$A,'R2P1_ACCEPTEDOUTPUT'!$O:$BK,19,FALSE)</f>
        <v>36-45</v>
      </c>
      <c r="L365">
        <f>VLOOKUP($A:$A&amp;LEFT($B:$B,10),'R2P2_GENERATEDINPUT'!$C:$G,4,FALSE)</f>
        <v>0</v>
      </c>
      <c r="M365">
        <f>VLOOKUP($A:$A&amp;LEFT($B:$B,10),'R2P2_GENERATEDINPUT'!$C:$G,5,FALSE)</f>
        <v>11</v>
      </c>
      <c r="N365">
        <f>VLOOKUP($A:$A&amp;LEFT($B:$B,10),'R2P2_GENERATEDINPUT'!$C:$G,3,FALSE)</f>
        <v>0.9</v>
      </c>
    </row>
    <row r="366" spans="1:14" x14ac:dyDescent="0.25">
      <c r="A366" t="str">
        <f>'R2_Judge'!AF:AF</f>
        <v>3ZY8KE4ISKZ9A4JAK45LGG3IS14QVH</v>
      </c>
      <c r="B366" t="str">
        <f>'R2_Judge'!AG:AG</f>
        <v>Right?  First world problems...=)</v>
      </c>
      <c r="C366" t="str">
        <f>'R2_Judge'!P:P</f>
        <v>AHLS6AZ1VTNH7</v>
      </c>
      <c r="D366" t="str">
        <f>'R2_Judge'!AL:AL</f>
        <v>male</v>
      </c>
      <c r="E366" t="str">
        <f>'R2_Judge'!AM:AM</f>
        <v>native</v>
      </c>
      <c r="F366" t="str">
        <f>'R2_Judge'!AH:AH</f>
        <v>26-35</v>
      </c>
      <c r="G366" t="str">
        <f>'R2_Judge'!AJ:AJ</f>
        <v>moderately</v>
      </c>
      <c r="H366" t="str">
        <f>VLOOKUP($A:$A,'R2P1_ACCEPTEDOUTPUT'!$O:$BK,2,FALSE)</f>
        <v>A16SJ5D3DKUEXJ</v>
      </c>
      <c r="I366" t="str">
        <f>VLOOKUP($A:$A,'R2P1_ACCEPTEDOUTPUT'!$O:$BK,26,FALSE)</f>
        <v>female</v>
      </c>
      <c r="J366" t="str">
        <f>VLOOKUP($A:$A,'R2P1_ACCEPTEDOUTPUT'!$O:$BK,28,FALSE)</f>
        <v>native</v>
      </c>
      <c r="K366" t="str">
        <f>VLOOKUP($A:$A,'R2P1_ACCEPTEDOUTPUT'!$O:$BK,19,FALSE)</f>
        <v>36-45</v>
      </c>
      <c r="L366">
        <f>VLOOKUP($A:$A&amp;LEFT($B:$B,10),'R2P2_GENERATEDINPUT'!$C:$G,4,FALSE)</f>
        <v>0</v>
      </c>
      <c r="M366">
        <f>VLOOKUP($A:$A&amp;LEFT($B:$B,10),'R2P2_GENERATEDINPUT'!$C:$G,5,FALSE)</f>
        <v>11</v>
      </c>
      <c r="N366">
        <f>VLOOKUP($A:$A&amp;LEFT($B:$B,10),'R2P2_GENERATEDINPUT'!$C:$G,3,FALSE)</f>
        <v>0.9</v>
      </c>
    </row>
    <row r="367" spans="1:14" x14ac:dyDescent="0.25">
      <c r="A367" t="str">
        <f>'R2_Judge'!AF:AF</f>
        <v>3ZY8KE4ISKZ9A4JAK45LGG3IS14QVH</v>
      </c>
      <c r="B367" t="str">
        <f>'R2_Judge'!AG:AG</f>
        <v>Right?  First world problems...=)</v>
      </c>
      <c r="C367" t="str">
        <f>'R2_Judge'!P:P</f>
        <v>ACDX50KGPE97I</v>
      </c>
      <c r="D367" t="str">
        <f>'R2_Judge'!AL:AL</f>
        <v>male</v>
      </c>
      <c r="E367" t="str">
        <f>'R2_Judge'!AM:AM</f>
        <v>native</v>
      </c>
      <c r="F367" t="str">
        <f>'R2_Judge'!AH:AH</f>
        <v>26-35</v>
      </c>
      <c r="G367" t="str">
        <f>'R2_Judge'!AJ:AJ</f>
        <v>slightly</v>
      </c>
      <c r="H367" t="str">
        <f>VLOOKUP($A:$A,'R2P1_ACCEPTEDOUTPUT'!$O:$BK,2,FALSE)</f>
        <v>A16SJ5D3DKUEXJ</v>
      </c>
      <c r="I367" t="str">
        <f>VLOOKUP($A:$A,'R2P1_ACCEPTEDOUTPUT'!$O:$BK,26,FALSE)</f>
        <v>female</v>
      </c>
      <c r="J367" t="str">
        <f>VLOOKUP($A:$A,'R2P1_ACCEPTEDOUTPUT'!$O:$BK,28,FALSE)</f>
        <v>native</v>
      </c>
      <c r="K367" t="str">
        <f>VLOOKUP($A:$A,'R2P1_ACCEPTEDOUTPUT'!$O:$BK,19,FALSE)</f>
        <v>36-45</v>
      </c>
      <c r="L367">
        <f>VLOOKUP($A:$A&amp;LEFT($B:$B,10),'R2P2_GENERATEDINPUT'!$C:$G,4,FALSE)</f>
        <v>0</v>
      </c>
      <c r="M367">
        <f>VLOOKUP($A:$A&amp;LEFT($B:$B,10),'R2P2_GENERATEDINPUT'!$C:$G,5,FALSE)</f>
        <v>11</v>
      </c>
      <c r="N367">
        <f>VLOOKUP($A:$A&amp;LEFT($B:$B,10),'R2P2_GENERATEDINPUT'!$C:$G,3,FALSE)</f>
        <v>0.9</v>
      </c>
    </row>
    <row r="368" spans="1:14" x14ac:dyDescent="0.25">
      <c r="A368" t="str">
        <f>'R2_Judge'!AF:AF</f>
        <v>3SKEMFQBZ41POPP2Z6AESG71IXG8K7</v>
      </c>
      <c r="B368" t="str">
        <f>'R2_Judge'!AG:AG</f>
        <v>Ok, I'll call you at 2 then.</v>
      </c>
      <c r="C368" t="str">
        <f>'R2_Judge'!P:P</f>
        <v>AQP74RCFA4CF8</v>
      </c>
      <c r="D368" t="str">
        <f>'R2_Judge'!AL:AL</f>
        <v>female</v>
      </c>
      <c r="E368" t="str">
        <f>'R2_Judge'!AM:AM</f>
        <v>native</v>
      </c>
      <c r="F368" t="str">
        <f>'R2_Judge'!AH:AH</f>
        <v>46-55</v>
      </c>
      <c r="G368" t="str">
        <f>'R2_Judge'!AJ:AJ</f>
        <v>moderately</v>
      </c>
      <c r="H368" t="str">
        <f>VLOOKUP($A:$A,'R2P1_ACCEPTEDOUTPUT'!$O:$BK,2,FALSE)</f>
        <v>AK3H5QRAROFGP</v>
      </c>
      <c r="I368" t="str">
        <f>VLOOKUP($A:$A,'R2P1_ACCEPTEDOUTPUT'!$O:$BK,26,FALSE)</f>
        <v>male</v>
      </c>
      <c r="J368" t="str">
        <f>VLOOKUP($A:$A,'R2P1_ACCEPTEDOUTPUT'!$O:$BK,28,FALSE)</f>
        <v>native</v>
      </c>
      <c r="K368" t="str">
        <f>VLOOKUP($A:$A,'R2P1_ACCEPTEDOUTPUT'!$O:$BK,19,FALSE)</f>
        <v>26-35</v>
      </c>
      <c r="L368">
        <f>VLOOKUP($A:$A&amp;LEFT($B:$B,10),'R2P2_GENERATEDINPUT'!$C:$G,4,FALSE)</f>
        <v>0</v>
      </c>
      <c r="M368">
        <f>VLOOKUP($A:$A&amp;LEFT($B:$B,10),'R2P2_GENERATEDINPUT'!$C:$G,5,FALSE)</f>
        <v>14</v>
      </c>
      <c r="N368">
        <f>VLOOKUP($A:$A&amp;LEFT($B:$B,10),'R2P2_GENERATEDINPUT'!$C:$G,3,FALSE)</f>
        <v>0.9</v>
      </c>
    </row>
    <row r="369" spans="1:14" x14ac:dyDescent="0.25">
      <c r="A369" t="str">
        <f>'R2_Judge'!AF:AF</f>
        <v>3SKEMFQBZ41POPP2Z6AESG71IXG8K7</v>
      </c>
      <c r="B369" t="str">
        <f>'R2_Judge'!AG:AG</f>
        <v>Ok, I'll call you at 2 then.</v>
      </c>
      <c r="C369" t="str">
        <f>'R2_Judge'!P:P</f>
        <v>AM0WOQRVW5NSI</v>
      </c>
      <c r="D369" t="str">
        <f>'R2_Judge'!AL:AL</f>
        <v>male</v>
      </c>
      <c r="E369" t="str">
        <f>'R2_Judge'!AM:AM</f>
        <v>native</v>
      </c>
      <c r="F369" t="str">
        <f>'R2_Judge'!AH:AH</f>
        <v>36-45</v>
      </c>
      <c r="G369" t="str">
        <f>'R2_Judge'!AJ:AJ</f>
        <v>very</v>
      </c>
      <c r="H369" t="str">
        <f>VLOOKUP($A:$A,'R2P1_ACCEPTEDOUTPUT'!$O:$BK,2,FALSE)</f>
        <v>AK3H5QRAROFGP</v>
      </c>
      <c r="I369" t="str">
        <f>VLOOKUP($A:$A,'R2P1_ACCEPTEDOUTPUT'!$O:$BK,26,FALSE)</f>
        <v>male</v>
      </c>
      <c r="J369" t="str">
        <f>VLOOKUP($A:$A,'R2P1_ACCEPTEDOUTPUT'!$O:$BK,28,FALSE)</f>
        <v>native</v>
      </c>
      <c r="K369" t="str">
        <f>VLOOKUP($A:$A,'R2P1_ACCEPTEDOUTPUT'!$O:$BK,19,FALSE)</f>
        <v>26-35</v>
      </c>
      <c r="L369">
        <f>VLOOKUP($A:$A&amp;LEFT($B:$B,10),'R2P2_GENERATEDINPUT'!$C:$G,4,FALSE)</f>
        <v>0</v>
      </c>
      <c r="M369">
        <f>VLOOKUP($A:$A&amp;LEFT($B:$B,10),'R2P2_GENERATEDINPUT'!$C:$G,5,FALSE)</f>
        <v>14</v>
      </c>
      <c r="N369">
        <f>VLOOKUP($A:$A&amp;LEFT($B:$B,10),'R2P2_GENERATEDINPUT'!$C:$G,3,FALSE)</f>
        <v>0.9</v>
      </c>
    </row>
    <row r="370" spans="1:14" x14ac:dyDescent="0.25">
      <c r="A370" t="str">
        <f>'R2_Judge'!AF:AF</f>
        <v>3SKEMFQBZ41POPP2Z6AESG71IXG8K7</v>
      </c>
      <c r="B370" t="str">
        <f>'R2_Judge'!AG:AG</f>
        <v>Ok, I'll call you at 2 then.</v>
      </c>
      <c r="C370" t="str">
        <f>'R2_Judge'!P:P</f>
        <v>ACDX50KGPE97I</v>
      </c>
      <c r="D370" t="str">
        <f>'R2_Judge'!AL:AL</f>
        <v>male</v>
      </c>
      <c r="E370" t="str">
        <f>'R2_Judge'!AM:AM</f>
        <v>native</v>
      </c>
      <c r="F370" t="str">
        <f>'R2_Judge'!AH:AH</f>
        <v>26-35</v>
      </c>
      <c r="G370" t="str">
        <f>'R2_Judge'!AJ:AJ</f>
        <v>slightly</v>
      </c>
      <c r="H370" t="str">
        <f>VLOOKUP($A:$A,'R2P1_ACCEPTEDOUTPUT'!$O:$BK,2,FALSE)</f>
        <v>AK3H5QRAROFGP</v>
      </c>
      <c r="I370" t="str">
        <f>VLOOKUP($A:$A,'R2P1_ACCEPTEDOUTPUT'!$O:$BK,26,FALSE)</f>
        <v>male</v>
      </c>
      <c r="J370" t="str">
        <f>VLOOKUP($A:$A,'R2P1_ACCEPTEDOUTPUT'!$O:$BK,28,FALSE)</f>
        <v>native</v>
      </c>
      <c r="K370" t="str">
        <f>VLOOKUP($A:$A,'R2P1_ACCEPTEDOUTPUT'!$O:$BK,19,FALSE)</f>
        <v>26-35</v>
      </c>
      <c r="L370">
        <f>VLOOKUP($A:$A&amp;LEFT($B:$B,10),'R2P2_GENERATEDINPUT'!$C:$G,4,FALSE)</f>
        <v>0</v>
      </c>
      <c r="M370">
        <f>VLOOKUP($A:$A&amp;LEFT($B:$B,10),'R2P2_GENERATEDINPUT'!$C:$G,5,FALSE)</f>
        <v>14</v>
      </c>
      <c r="N370">
        <f>VLOOKUP($A:$A&amp;LEFT($B:$B,10),'R2P2_GENERATEDINPUT'!$C:$G,3,FALSE)</f>
        <v>0.9</v>
      </c>
    </row>
    <row r="371" spans="1:14" x14ac:dyDescent="0.25">
      <c r="A371" t="str">
        <f>'R2_Judge'!AF:AF</f>
        <v>3SKEMFQBZ41POPP2Z6AESG71IXG8K7</v>
      </c>
      <c r="B371" t="str">
        <f>'R2_Judge'!AG:AG</f>
        <v>That's a good idea. I know it's a hassle, but it will be alright.</v>
      </c>
      <c r="C371" t="str">
        <f>'R2_Judge'!P:P</f>
        <v>APEB5ERGCYP6D</v>
      </c>
      <c r="D371" t="str">
        <f>'R2_Judge'!AL:AL</f>
        <v>male</v>
      </c>
      <c r="E371" t="str">
        <f>'R2_Judge'!AM:AM</f>
        <v>profession</v>
      </c>
      <c r="F371" t="str">
        <f>'R2_Judge'!AH:AH</f>
        <v>26-35</v>
      </c>
      <c r="G371" t="str">
        <f>'R2_Judge'!AJ:AJ</f>
        <v>moderately</v>
      </c>
      <c r="H371" t="str">
        <f>VLOOKUP($A:$A,'R2P1_ACCEPTEDOUTPUT'!$O:$BK,2,FALSE)</f>
        <v>AK3H5QRAROFGP</v>
      </c>
      <c r="I371" t="str">
        <f>VLOOKUP($A:$A,'R2P1_ACCEPTEDOUTPUT'!$O:$BK,26,FALSE)</f>
        <v>male</v>
      </c>
      <c r="J371" t="str">
        <f>VLOOKUP($A:$A,'R2P1_ACCEPTEDOUTPUT'!$O:$BK,28,FALSE)</f>
        <v>native</v>
      </c>
      <c r="K371" t="str">
        <f>VLOOKUP($A:$A,'R2P1_ACCEPTEDOUTPUT'!$O:$BK,19,FALSE)</f>
        <v>26-35</v>
      </c>
      <c r="L371">
        <f>VLOOKUP($A:$A&amp;LEFT($B:$B,10),'R2P2_GENERATEDINPUT'!$C:$G,4,FALSE)</f>
        <v>1</v>
      </c>
      <c r="M371">
        <f>VLOOKUP($A:$A&amp;LEFT($B:$B,10),'R2P2_GENERATEDINPUT'!$C:$G,5,FALSE)</f>
        <v>15</v>
      </c>
      <c r="N371">
        <f>VLOOKUP($A:$A&amp;LEFT($B:$B,10),'R2P2_GENERATEDINPUT'!$C:$G,3,FALSE)</f>
        <v>0.9</v>
      </c>
    </row>
    <row r="372" spans="1:14" x14ac:dyDescent="0.25">
      <c r="A372" t="str">
        <f>'R2_Judge'!AF:AF</f>
        <v>3SKEMFQBZ41POPP2Z6AESG71IXG8K7</v>
      </c>
      <c r="B372" t="str">
        <f>'R2_Judge'!AG:AG</f>
        <v>That's a good idea. I know it's a hassle, but it will be alright.</v>
      </c>
      <c r="C372" t="str">
        <f>'R2_Judge'!P:P</f>
        <v>A3IHT9LDUJNP3E</v>
      </c>
      <c r="D372" t="str">
        <f>'R2_Judge'!AL:AL</f>
        <v>male</v>
      </c>
      <c r="E372" t="str">
        <f>'R2_Judge'!AM:AM</f>
        <v>profession</v>
      </c>
      <c r="F372" t="str">
        <f>'R2_Judge'!AH:AH</f>
        <v>26-35</v>
      </c>
      <c r="G372" t="str">
        <f>'R2_Judge'!AJ:AJ</f>
        <v>very</v>
      </c>
      <c r="H372" t="str">
        <f>VLOOKUP($A:$A,'R2P1_ACCEPTEDOUTPUT'!$O:$BK,2,FALSE)</f>
        <v>AK3H5QRAROFGP</v>
      </c>
      <c r="I372" t="str">
        <f>VLOOKUP($A:$A,'R2P1_ACCEPTEDOUTPUT'!$O:$BK,26,FALSE)</f>
        <v>male</v>
      </c>
      <c r="J372" t="str">
        <f>VLOOKUP($A:$A,'R2P1_ACCEPTEDOUTPUT'!$O:$BK,28,FALSE)</f>
        <v>native</v>
      </c>
      <c r="K372" t="str">
        <f>VLOOKUP($A:$A,'R2P1_ACCEPTEDOUTPUT'!$O:$BK,19,FALSE)</f>
        <v>26-35</v>
      </c>
      <c r="L372">
        <f>VLOOKUP($A:$A&amp;LEFT($B:$B,10),'R2P2_GENERATEDINPUT'!$C:$G,4,FALSE)</f>
        <v>1</v>
      </c>
      <c r="M372">
        <f>VLOOKUP($A:$A&amp;LEFT($B:$B,10),'R2P2_GENERATEDINPUT'!$C:$G,5,FALSE)</f>
        <v>15</v>
      </c>
      <c r="N372">
        <f>VLOOKUP($A:$A&amp;LEFT($B:$B,10),'R2P2_GENERATEDINPUT'!$C:$G,3,FALSE)</f>
        <v>0.9</v>
      </c>
    </row>
    <row r="373" spans="1:14" x14ac:dyDescent="0.25">
      <c r="A373" t="str">
        <f>'R2_Judge'!AF:AF</f>
        <v>3SKEMFQBZ41POPP2Z6AESG71IXG8K7</v>
      </c>
      <c r="B373" t="str">
        <f>'R2_Judge'!AG:AG</f>
        <v>That's a good idea. I know it's a hassle, but it will be alright.</v>
      </c>
      <c r="C373" t="str">
        <f>'R2_Judge'!P:P</f>
        <v>A1Z6F6EIUJFC6T</v>
      </c>
      <c r="D373" t="str">
        <f>'R2_Judge'!AL:AL</f>
        <v>male</v>
      </c>
      <c r="E373" t="str">
        <f>'R2_Judge'!AM:AM</f>
        <v>native</v>
      </c>
      <c r="F373" t="str">
        <f>'R2_Judge'!AH:AH</f>
        <v>26-35</v>
      </c>
      <c r="G373" t="str">
        <f>'R2_Judge'!AJ:AJ</f>
        <v>very</v>
      </c>
      <c r="H373" t="str">
        <f>VLOOKUP($A:$A,'R2P1_ACCEPTEDOUTPUT'!$O:$BK,2,FALSE)</f>
        <v>AK3H5QRAROFGP</v>
      </c>
      <c r="I373" t="str">
        <f>VLOOKUP($A:$A,'R2P1_ACCEPTEDOUTPUT'!$O:$BK,26,FALSE)</f>
        <v>male</v>
      </c>
      <c r="J373" t="str">
        <f>VLOOKUP($A:$A,'R2P1_ACCEPTEDOUTPUT'!$O:$BK,28,FALSE)</f>
        <v>native</v>
      </c>
      <c r="K373" t="str">
        <f>VLOOKUP($A:$A,'R2P1_ACCEPTEDOUTPUT'!$O:$BK,19,FALSE)</f>
        <v>26-35</v>
      </c>
      <c r="L373">
        <f>VLOOKUP($A:$A&amp;LEFT($B:$B,10),'R2P2_GENERATEDINPUT'!$C:$G,4,FALSE)</f>
        <v>1</v>
      </c>
      <c r="M373">
        <f>VLOOKUP($A:$A&amp;LEFT($B:$B,10),'R2P2_GENERATEDINPUT'!$C:$G,5,FALSE)</f>
        <v>15</v>
      </c>
      <c r="N373">
        <f>VLOOKUP($A:$A&amp;LEFT($B:$B,10),'R2P2_GENERATEDINPUT'!$C:$G,3,FALSE)</f>
        <v>0.9</v>
      </c>
    </row>
    <row r="374" spans="1:14" x14ac:dyDescent="0.25">
      <c r="A374" t="str">
        <f>'R2_Judge'!AF:AF</f>
        <v>3P59JYT76MGD5TD0DYF5JGHUFAB2T0</v>
      </c>
      <c r="B374" t="str">
        <f>'R2_Judge'!AG:AG</f>
        <v>yeah what's up?</v>
      </c>
      <c r="C374" t="str">
        <f>'R2_Judge'!P:P</f>
        <v>ACDX50KGPE97I</v>
      </c>
      <c r="D374" t="str">
        <f>'R2_Judge'!AL:AL</f>
        <v>male</v>
      </c>
      <c r="E374" t="str">
        <f>'R2_Judge'!AM:AM</f>
        <v>native</v>
      </c>
      <c r="F374" t="str">
        <f>'R2_Judge'!AH:AH</f>
        <v>26-35</v>
      </c>
      <c r="G374" t="str">
        <f>'R2_Judge'!AJ:AJ</f>
        <v>slightly</v>
      </c>
      <c r="H374" t="str">
        <f>VLOOKUP($A:$A,'R2P1_ACCEPTEDOUTPUT'!$O:$BK,2,FALSE)</f>
        <v>A3609GDWR2JCCA</v>
      </c>
      <c r="I374" t="str">
        <f>VLOOKUP($A:$A,'R2P1_ACCEPTEDOUTPUT'!$O:$BK,26,FALSE)</f>
        <v>female</v>
      </c>
      <c r="J374" t="str">
        <f>VLOOKUP($A:$A,'R2P1_ACCEPTEDOUTPUT'!$O:$BK,28,FALSE)</f>
        <v>native</v>
      </c>
      <c r="K374" t="str">
        <f>VLOOKUP($A:$A,'R2P1_ACCEPTEDOUTPUT'!$O:$BK,19,FALSE)</f>
        <v>26-35</v>
      </c>
      <c r="L374">
        <f>VLOOKUP($A:$A&amp;LEFT($B:$B,10),'R2P2_GENERATEDINPUT'!$C:$G,4,FALSE)</f>
        <v>0</v>
      </c>
      <c r="M374">
        <f>VLOOKUP($A:$A&amp;LEFT($B:$B,10),'R2P2_GENERATEDINPUT'!$C:$G,5,FALSE)</f>
        <v>9</v>
      </c>
      <c r="N374">
        <f>VLOOKUP($A:$A&amp;LEFT($B:$B,10),'R2P2_GENERATEDINPUT'!$C:$G,3,FALSE)</f>
        <v>0.6</v>
      </c>
    </row>
    <row r="375" spans="1:14" x14ac:dyDescent="0.25">
      <c r="A375" t="str">
        <f>'R2_Judge'!AF:AF</f>
        <v>3P59JYT76MGD5TD0DYF5JGHUFAB2T0</v>
      </c>
      <c r="B375" t="str">
        <f>'R2_Judge'!AG:AG</f>
        <v>yeah what's up?</v>
      </c>
      <c r="C375" t="str">
        <f>'R2_Judge'!P:P</f>
        <v>AS7IGPU2RHT6I</v>
      </c>
      <c r="D375" t="str">
        <f>'R2_Judge'!AL:AL</f>
        <v>female</v>
      </c>
      <c r="E375" t="str">
        <f>'R2_Judge'!AM:AM</f>
        <v>native</v>
      </c>
      <c r="F375" t="str">
        <f>'R2_Judge'!AH:AH</f>
        <v>26-35</v>
      </c>
      <c r="G375" t="str">
        <f>'R2_Judge'!AJ:AJ</f>
        <v>moderately</v>
      </c>
      <c r="H375" t="str">
        <f>VLOOKUP($A:$A,'R2P1_ACCEPTEDOUTPUT'!$O:$BK,2,FALSE)</f>
        <v>A3609GDWR2JCCA</v>
      </c>
      <c r="I375" t="str">
        <f>VLOOKUP($A:$A,'R2P1_ACCEPTEDOUTPUT'!$O:$BK,26,FALSE)</f>
        <v>female</v>
      </c>
      <c r="J375" t="str">
        <f>VLOOKUP($A:$A,'R2P1_ACCEPTEDOUTPUT'!$O:$BK,28,FALSE)</f>
        <v>native</v>
      </c>
      <c r="K375" t="str">
        <f>VLOOKUP($A:$A,'R2P1_ACCEPTEDOUTPUT'!$O:$BK,19,FALSE)</f>
        <v>26-35</v>
      </c>
      <c r="L375">
        <f>VLOOKUP($A:$A&amp;LEFT($B:$B,10),'R2P2_GENERATEDINPUT'!$C:$G,4,FALSE)</f>
        <v>0</v>
      </c>
      <c r="M375">
        <f>VLOOKUP($A:$A&amp;LEFT($B:$B,10),'R2P2_GENERATEDINPUT'!$C:$G,5,FALSE)</f>
        <v>9</v>
      </c>
      <c r="N375">
        <f>VLOOKUP($A:$A&amp;LEFT($B:$B,10),'R2P2_GENERATEDINPUT'!$C:$G,3,FALSE)</f>
        <v>0.6</v>
      </c>
    </row>
    <row r="376" spans="1:14" x14ac:dyDescent="0.25">
      <c r="A376" t="str">
        <f>'R2_Judge'!AF:AF</f>
        <v>3P59JYT76MGD5TD0DYF5JGHUFAB2T0</v>
      </c>
      <c r="B376" t="str">
        <f>'R2_Judge'!AG:AG</f>
        <v>yeah what's up?</v>
      </c>
      <c r="C376" t="str">
        <f>'R2_Judge'!P:P</f>
        <v>A1T02KY1E9YI3I</v>
      </c>
      <c r="D376" t="str">
        <f>'R2_Judge'!AL:AL</f>
        <v>male</v>
      </c>
      <c r="E376" t="str">
        <f>'R2_Judge'!AM:AM</f>
        <v>profession</v>
      </c>
      <c r="F376" t="str">
        <f>'R2_Judge'!AH:AH</f>
        <v>26-35</v>
      </c>
      <c r="G376" t="str">
        <f>'R2_Judge'!AJ:AJ</f>
        <v>moderately</v>
      </c>
      <c r="H376" t="str">
        <f>VLOOKUP($A:$A,'R2P1_ACCEPTEDOUTPUT'!$O:$BK,2,FALSE)</f>
        <v>A3609GDWR2JCCA</v>
      </c>
      <c r="I376" t="str">
        <f>VLOOKUP($A:$A,'R2P1_ACCEPTEDOUTPUT'!$O:$BK,26,FALSE)</f>
        <v>female</v>
      </c>
      <c r="J376" t="str">
        <f>VLOOKUP($A:$A,'R2P1_ACCEPTEDOUTPUT'!$O:$BK,28,FALSE)</f>
        <v>native</v>
      </c>
      <c r="K376" t="str">
        <f>VLOOKUP($A:$A,'R2P1_ACCEPTEDOUTPUT'!$O:$BK,19,FALSE)</f>
        <v>26-35</v>
      </c>
      <c r="L376">
        <f>VLOOKUP($A:$A&amp;LEFT($B:$B,10),'R2P2_GENERATEDINPUT'!$C:$G,4,FALSE)</f>
        <v>0</v>
      </c>
      <c r="M376">
        <f>VLOOKUP($A:$A&amp;LEFT($B:$B,10),'R2P2_GENERATEDINPUT'!$C:$G,5,FALSE)</f>
        <v>9</v>
      </c>
      <c r="N376">
        <f>VLOOKUP($A:$A&amp;LEFT($B:$B,10),'R2P2_GENERATEDINPUT'!$C:$G,3,FALSE)</f>
        <v>0.6</v>
      </c>
    </row>
    <row r="377" spans="1:14" x14ac:dyDescent="0.25">
      <c r="A377" t="str">
        <f>'R2_Judge'!AF:AF</f>
        <v>3P59JYT76MGD5TD0DYF5JGHUFAB2T0</v>
      </c>
      <c r="B377" t="str">
        <f>'R2_Judge'!AG:AG</f>
        <v>oh man that sucks!</v>
      </c>
      <c r="C377" t="str">
        <f>'R2_Judge'!P:P</f>
        <v>A1T02KY1E9YI3I</v>
      </c>
      <c r="D377" t="str">
        <f>'R2_Judge'!AL:AL</f>
        <v>male</v>
      </c>
      <c r="E377" t="str">
        <f>'R2_Judge'!AM:AM</f>
        <v>profession</v>
      </c>
      <c r="F377" t="str">
        <f>'R2_Judge'!AH:AH</f>
        <v>26-35</v>
      </c>
      <c r="G377" t="str">
        <f>'R2_Judge'!AJ:AJ</f>
        <v>slightly</v>
      </c>
      <c r="H377" t="str">
        <f>VLOOKUP($A:$A,'R2P1_ACCEPTEDOUTPUT'!$O:$BK,2,FALSE)</f>
        <v>A3609GDWR2JCCA</v>
      </c>
      <c r="I377" t="str">
        <f>VLOOKUP($A:$A,'R2P1_ACCEPTEDOUTPUT'!$O:$BK,26,FALSE)</f>
        <v>female</v>
      </c>
      <c r="J377" t="str">
        <f>VLOOKUP($A:$A,'R2P1_ACCEPTEDOUTPUT'!$O:$BK,28,FALSE)</f>
        <v>native</v>
      </c>
      <c r="K377" t="str">
        <f>VLOOKUP($A:$A,'R2P1_ACCEPTEDOUTPUT'!$O:$BK,19,FALSE)</f>
        <v>26-35</v>
      </c>
      <c r="L377">
        <f>VLOOKUP($A:$A&amp;LEFT($B:$B,10),'R2P2_GENERATEDINPUT'!$C:$G,4,FALSE)</f>
        <v>1</v>
      </c>
      <c r="M377">
        <f>VLOOKUP($A:$A&amp;LEFT($B:$B,10),'R2P2_GENERATEDINPUT'!$C:$G,5,FALSE)</f>
        <v>10</v>
      </c>
      <c r="N377">
        <f>VLOOKUP($A:$A&amp;LEFT($B:$B,10),'R2P2_GENERATEDINPUT'!$C:$G,3,FALSE)</f>
        <v>0.6</v>
      </c>
    </row>
    <row r="378" spans="1:14" x14ac:dyDescent="0.25">
      <c r="A378" t="str">
        <f>'R2_Judge'!AF:AF</f>
        <v>3P59JYT76MGD5TD0DYF5JGHUFAB2T0</v>
      </c>
      <c r="B378" t="str">
        <f>'R2_Judge'!AG:AG</f>
        <v>oh man that sucks!</v>
      </c>
      <c r="C378" t="str">
        <f>'R2_Judge'!P:P</f>
        <v>A3PJ51GS2AKBO6</v>
      </c>
      <c r="D378" t="str">
        <f>'R2_Judge'!AL:AL</f>
        <v>male</v>
      </c>
      <c r="E378" t="str">
        <f>'R2_Judge'!AM:AM</f>
        <v>native</v>
      </c>
      <c r="F378" t="str">
        <f>'R2_Judge'!AH:AH</f>
        <v>26-35</v>
      </c>
      <c r="G378" t="str">
        <f>'R2_Judge'!AJ:AJ</f>
        <v>slightly</v>
      </c>
      <c r="H378" t="str">
        <f>VLOOKUP($A:$A,'R2P1_ACCEPTEDOUTPUT'!$O:$BK,2,FALSE)</f>
        <v>A3609GDWR2JCCA</v>
      </c>
      <c r="I378" t="str">
        <f>VLOOKUP($A:$A,'R2P1_ACCEPTEDOUTPUT'!$O:$BK,26,FALSE)</f>
        <v>female</v>
      </c>
      <c r="J378" t="str">
        <f>VLOOKUP($A:$A,'R2P1_ACCEPTEDOUTPUT'!$O:$BK,28,FALSE)</f>
        <v>native</v>
      </c>
      <c r="K378" t="str">
        <f>VLOOKUP($A:$A,'R2P1_ACCEPTEDOUTPUT'!$O:$BK,19,FALSE)</f>
        <v>26-35</v>
      </c>
      <c r="L378">
        <f>VLOOKUP($A:$A&amp;LEFT($B:$B,10),'R2P2_GENERATEDINPUT'!$C:$G,4,FALSE)</f>
        <v>1</v>
      </c>
      <c r="M378">
        <f>VLOOKUP($A:$A&amp;LEFT($B:$B,10),'R2P2_GENERATEDINPUT'!$C:$G,5,FALSE)</f>
        <v>10</v>
      </c>
      <c r="N378">
        <f>VLOOKUP($A:$A&amp;LEFT($B:$B,10),'R2P2_GENERATEDINPUT'!$C:$G,3,FALSE)</f>
        <v>0.6</v>
      </c>
    </row>
    <row r="379" spans="1:14" x14ac:dyDescent="0.25">
      <c r="A379" t="str">
        <f>'R2_Judge'!AF:AF</f>
        <v>3P59JYT76MGD5TD0DYF5JGHUFAB2T0</v>
      </c>
      <c r="B379" t="str">
        <f>'R2_Judge'!AG:AG</f>
        <v>oh man that sucks!</v>
      </c>
      <c r="C379" t="str">
        <f>'R2_Judge'!P:P</f>
        <v>A3UUH3632AI3ZX</v>
      </c>
      <c r="D379" t="str">
        <f>'R2_Judge'!AL:AL</f>
        <v>female</v>
      </c>
      <c r="E379" t="str">
        <f>'R2_Judge'!AM:AM</f>
        <v>native</v>
      </c>
      <c r="F379" t="str">
        <f>'R2_Judge'!AH:AH</f>
        <v>26-35</v>
      </c>
      <c r="G379" t="str">
        <f>'R2_Judge'!AJ:AJ</f>
        <v>moderately</v>
      </c>
      <c r="H379" t="str">
        <f>VLOOKUP($A:$A,'R2P1_ACCEPTEDOUTPUT'!$O:$BK,2,FALSE)</f>
        <v>A3609GDWR2JCCA</v>
      </c>
      <c r="I379" t="str">
        <f>VLOOKUP($A:$A,'R2P1_ACCEPTEDOUTPUT'!$O:$BK,26,FALSE)</f>
        <v>female</v>
      </c>
      <c r="J379" t="str">
        <f>VLOOKUP($A:$A,'R2P1_ACCEPTEDOUTPUT'!$O:$BK,28,FALSE)</f>
        <v>native</v>
      </c>
      <c r="K379" t="str">
        <f>VLOOKUP($A:$A,'R2P1_ACCEPTEDOUTPUT'!$O:$BK,19,FALSE)</f>
        <v>26-35</v>
      </c>
      <c r="L379">
        <f>VLOOKUP($A:$A&amp;LEFT($B:$B,10),'R2P2_GENERATEDINPUT'!$C:$G,4,FALSE)</f>
        <v>1</v>
      </c>
      <c r="M379">
        <f>VLOOKUP($A:$A&amp;LEFT($B:$B,10),'R2P2_GENERATEDINPUT'!$C:$G,5,FALSE)</f>
        <v>10</v>
      </c>
      <c r="N379">
        <f>VLOOKUP($A:$A&amp;LEFT($B:$B,10),'R2P2_GENERATEDINPUT'!$C:$G,3,FALSE)</f>
        <v>0.6</v>
      </c>
    </row>
    <row r="380" spans="1:14" x14ac:dyDescent="0.25">
      <c r="A380" t="str">
        <f>'R2_Judge'!AF:AF</f>
        <v>3ZY8KE4ISKZ9A4JAK45LGG3IS14QVH</v>
      </c>
      <c r="B380" t="str">
        <f>'R2_Judge'!AG:AG</f>
        <v>Yeah, sorry, just working through some stuff.</v>
      </c>
      <c r="C380" t="str">
        <f>'R2_Judge'!P:P</f>
        <v>A3PJ51GS2AKBO6</v>
      </c>
      <c r="D380" t="str">
        <f>'R2_Judge'!AL:AL</f>
        <v>male</v>
      </c>
      <c r="E380" t="str">
        <f>'R2_Judge'!AM:AM</f>
        <v>native</v>
      </c>
      <c r="F380" t="str">
        <f>'R2_Judge'!AH:AH</f>
        <v>26-35</v>
      </c>
      <c r="G380" t="str">
        <f>'R2_Judge'!AJ:AJ</f>
        <v>moderately</v>
      </c>
      <c r="H380" t="str">
        <f>VLOOKUP($A:$A,'R2P1_ACCEPTEDOUTPUT'!$O:$BK,2,FALSE)</f>
        <v>A16SJ5D3DKUEXJ</v>
      </c>
      <c r="I380" t="str">
        <f>VLOOKUP($A:$A,'R2P1_ACCEPTEDOUTPUT'!$O:$BK,26,FALSE)</f>
        <v>female</v>
      </c>
      <c r="J380" t="str">
        <f>VLOOKUP($A:$A,'R2P1_ACCEPTEDOUTPUT'!$O:$BK,28,FALSE)</f>
        <v>native</v>
      </c>
      <c r="K380" t="str">
        <f>VLOOKUP($A:$A,'R2P1_ACCEPTEDOUTPUT'!$O:$BK,19,FALSE)</f>
        <v>36-45</v>
      </c>
      <c r="L380">
        <f>VLOOKUP($A:$A&amp;LEFT($B:$B,10),'R2P2_GENERATEDINPUT'!$C:$G,4,FALSE)</f>
        <v>0</v>
      </c>
      <c r="M380">
        <f>VLOOKUP($A:$A&amp;LEFT($B:$B,10),'R2P2_GENERATEDINPUT'!$C:$G,5,FALSE)</f>
        <v>12</v>
      </c>
      <c r="N380">
        <f>VLOOKUP($A:$A&amp;LEFT($B:$B,10),'R2P2_GENERATEDINPUT'!$C:$G,3,FALSE)</f>
        <v>0.9</v>
      </c>
    </row>
    <row r="381" spans="1:14" x14ac:dyDescent="0.25">
      <c r="A381" t="str">
        <f>'R2_Judge'!AF:AF</f>
        <v>3ZY8KE4ISKZ9A4JAK45LGG3IS14QVH</v>
      </c>
      <c r="B381" t="str">
        <f>'R2_Judge'!AG:AG</f>
        <v>Yeah, sorry, just working through some stuff.</v>
      </c>
      <c r="C381" t="str">
        <f>'R2_Judge'!P:P</f>
        <v>ASZFG2YOQA71C</v>
      </c>
      <c r="D381" t="str">
        <f>'R2_Judge'!AL:AL</f>
        <v>male</v>
      </c>
      <c r="E381" t="str">
        <f>'R2_Judge'!AM:AM</f>
        <v>native</v>
      </c>
      <c r="F381" t="str">
        <f>'R2_Judge'!AH:AH</f>
        <v>18-25</v>
      </c>
      <c r="G381" t="str">
        <f>'R2_Judge'!AJ:AJ</f>
        <v>moderately</v>
      </c>
      <c r="H381" t="str">
        <f>VLOOKUP($A:$A,'R2P1_ACCEPTEDOUTPUT'!$O:$BK,2,FALSE)</f>
        <v>A16SJ5D3DKUEXJ</v>
      </c>
      <c r="I381" t="str">
        <f>VLOOKUP($A:$A,'R2P1_ACCEPTEDOUTPUT'!$O:$BK,26,FALSE)</f>
        <v>female</v>
      </c>
      <c r="J381" t="str">
        <f>VLOOKUP($A:$A,'R2P1_ACCEPTEDOUTPUT'!$O:$BK,28,FALSE)</f>
        <v>native</v>
      </c>
      <c r="K381" t="str">
        <f>VLOOKUP($A:$A,'R2P1_ACCEPTEDOUTPUT'!$O:$BK,19,FALSE)</f>
        <v>36-45</v>
      </c>
      <c r="L381">
        <f>VLOOKUP($A:$A&amp;LEFT($B:$B,10),'R2P2_GENERATEDINPUT'!$C:$G,4,FALSE)</f>
        <v>0</v>
      </c>
      <c r="M381">
        <f>VLOOKUP($A:$A&amp;LEFT($B:$B,10),'R2P2_GENERATEDINPUT'!$C:$G,5,FALSE)</f>
        <v>12</v>
      </c>
      <c r="N381">
        <f>VLOOKUP($A:$A&amp;LEFT($B:$B,10),'R2P2_GENERATEDINPUT'!$C:$G,3,FALSE)</f>
        <v>0.9</v>
      </c>
    </row>
    <row r="382" spans="1:14" x14ac:dyDescent="0.25">
      <c r="A382" t="str">
        <f>'R2_Judge'!AF:AF</f>
        <v>3ZY8KE4ISKZ9A4JAK45LGG3IS14QVH</v>
      </c>
      <c r="B382" t="str">
        <f>'R2_Judge'!AG:AG</f>
        <v>Yeah, sorry, just working through some stuff.</v>
      </c>
      <c r="C382" t="str">
        <f>'R2_Judge'!P:P</f>
        <v>ACDX50KGPE97I</v>
      </c>
      <c r="D382" t="str">
        <f>'R2_Judge'!AL:AL</f>
        <v>male</v>
      </c>
      <c r="E382" t="str">
        <f>'R2_Judge'!AM:AM</f>
        <v>native</v>
      </c>
      <c r="F382" t="str">
        <f>'R2_Judge'!AH:AH</f>
        <v>26-35</v>
      </c>
      <c r="G382" t="str">
        <f>'R2_Judge'!AJ:AJ</f>
        <v>slightly</v>
      </c>
      <c r="H382" t="str">
        <f>VLOOKUP($A:$A,'R2P1_ACCEPTEDOUTPUT'!$O:$BK,2,FALSE)</f>
        <v>A16SJ5D3DKUEXJ</v>
      </c>
      <c r="I382" t="str">
        <f>VLOOKUP($A:$A,'R2P1_ACCEPTEDOUTPUT'!$O:$BK,26,FALSE)</f>
        <v>female</v>
      </c>
      <c r="J382" t="str">
        <f>VLOOKUP($A:$A,'R2P1_ACCEPTEDOUTPUT'!$O:$BK,28,FALSE)</f>
        <v>native</v>
      </c>
      <c r="K382" t="str">
        <f>VLOOKUP($A:$A,'R2P1_ACCEPTEDOUTPUT'!$O:$BK,19,FALSE)</f>
        <v>36-45</v>
      </c>
      <c r="L382">
        <f>VLOOKUP($A:$A&amp;LEFT($B:$B,10),'R2P2_GENERATEDINPUT'!$C:$G,4,FALSE)</f>
        <v>0</v>
      </c>
      <c r="M382">
        <f>VLOOKUP($A:$A&amp;LEFT($B:$B,10),'R2P2_GENERATEDINPUT'!$C:$G,5,FALSE)</f>
        <v>12</v>
      </c>
      <c r="N382">
        <f>VLOOKUP($A:$A&amp;LEFT($B:$B,10),'R2P2_GENERATEDINPUT'!$C:$G,3,FALSE)</f>
        <v>0.9</v>
      </c>
    </row>
    <row r="383" spans="1:14" x14ac:dyDescent="0.25">
      <c r="A383" t="str">
        <f>'R2_Judge'!AF:AF</f>
        <v>3EA3QWIZ4JRHGER2210X6WOB469ITS</v>
      </c>
      <c r="B383" t="str">
        <f>'R2_Judge'!AG:AG</f>
        <v>I'm what? What do you mean it's a warzone?</v>
      </c>
      <c r="C383" t="str">
        <f>'R2_Judge'!P:P</f>
        <v>APEB5ERGCYP6D</v>
      </c>
      <c r="D383" t="str">
        <f>'R2_Judge'!AL:AL</f>
        <v>male</v>
      </c>
      <c r="E383" t="str">
        <f>'R2_Judge'!AM:AM</f>
        <v>profession</v>
      </c>
      <c r="F383" t="str">
        <f>'R2_Judge'!AH:AH</f>
        <v>26-35</v>
      </c>
      <c r="G383" t="str">
        <f>'R2_Judge'!AJ:AJ</f>
        <v>moderately</v>
      </c>
      <c r="H383" t="str">
        <f>VLOOKUP($A:$A,'R2P1_ACCEPTEDOUTPUT'!$O:$BK,2,FALSE)</f>
        <v>A25N0K40JAZTN1</v>
      </c>
      <c r="I383" t="str">
        <f>VLOOKUP($A:$A,'R2P1_ACCEPTEDOUTPUT'!$O:$BK,26,FALSE)</f>
        <v>male</v>
      </c>
      <c r="J383" t="str">
        <f>VLOOKUP($A:$A,'R2P1_ACCEPTEDOUTPUT'!$O:$BK,28,FALSE)</f>
        <v>native</v>
      </c>
      <c r="K383" t="str">
        <f>VLOOKUP($A:$A,'R2P1_ACCEPTEDOUTPUT'!$O:$BK,19,FALSE)</f>
        <v>46-55</v>
      </c>
      <c r="L383">
        <f>VLOOKUP($A:$A&amp;LEFT($B:$B,10),'R2P2_GENERATEDINPUT'!$C:$G,4,FALSE)</f>
        <v>1</v>
      </c>
      <c r="M383">
        <f>VLOOKUP($A:$A&amp;LEFT($B:$B,10),'R2P2_GENERATEDINPUT'!$C:$G,5,FALSE)</f>
        <v>1</v>
      </c>
      <c r="N383">
        <f>VLOOKUP($A:$A&amp;LEFT($B:$B,10),'R2P2_GENERATEDINPUT'!$C:$G,3,FALSE)</f>
        <v>0.6</v>
      </c>
    </row>
    <row r="384" spans="1:14" x14ac:dyDescent="0.25">
      <c r="A384" t="str">
        <f>'R2_Judge'!AF:AF</f>
        <v>3EA3QWIZ4JRHGER2210X6WOB469ITS</v>
      </c>
      <c r="B384" t="str">
        <f>'R2_Judge'!AG:AG</f>
        <v>I'm what? What do you mean it's a warzone?</v>
      </c>
      <c r="C384" t="str">
        <f>'R2_Judge'!P:P</f>
        <v>A22PVWOPGX9AG6</v>
      </c>
      <c r="D384" t="str">
        <f>'R2_Judge'!AL:AL</f>
        <v>female</v>
      </c>
      <c r="E384" t="str">
        <f>'R2_Judge'!AM:AM</f>
        <v>native</v>
      </c>
      <c r="F384" t="str">
        <f>'R2_Judge'!AH:AH</f>
        <v>26-35</v>
      </c>
      <c r="G384" t="str">
        <f>'R2_Judge'!AJ:AJ</f>
        <v>moderately</v>
      </c>
      <c r="H384" t="str">
        <f>VLOOKUP($A:$A,'R2P1_ACCEPTEDOUTPUT'!$O:$BK,2,FALSE)</f>
        <v>A25N0K40JAZTN1</v>
      </c>
      <c r="I384" t="str">
        <f>VLOOKUP($A:$A,'R2P1_ACCEPTEDOUTPUT'!$O:$BK,26,FALSE)</f>
        <v>male</v>
      </c>
      <c r="J384" t="str">
        <f>VLOOKUP($A:$A,'R2P1_ACCEPTEDOUTPUT'!$O:$BK,28,FALSE)</f>
        <v>native</v>
      </c>
      <c r="K384" t="str">
        <f>VLOOKUP($A:$A,'R2P1_ACCEPTEDOUTPUT'!$O:$BK,19,FALSE)</f>
        <v>46-55</v>
      </c>
      <c r="L384">
        <f>VLOOKUP($A:$A&amp;LEFT($B:$B,10),'R2P2_GENERATEDINPUT'!$C:$G,4,FALSE)</f>
        <v>1</v>
      </c>
      <c r="M384">
        <f>VLOOKUP($A:$A&amp;LEFT($B:$B,10),'R2P2_GENERATEDINPUT'!$C:$G,5,FALSE)</f>
        <v>1</v>
      </c>
      <c r="N384">
        <f>VLOOKUP($A:$A&amp;LEFT($B:$B,10),'R2P2_GENERATEDINPUT'!$C:$G,3,FALSE)</f>
        <v>0.6</v>
      </c>
    </row>
    <row r="385" spans="1:14" x14ac:dyDescent="0.25">
      <c r="A385" t="str">
        <f>'R2_Judge'!AF:AF</f>
        <v>3EA3QWIZ4JRHGER2210X6WOB469ITS</v>
      </c>
      <c r="B385" t="str">
        <f>'R2_Judge'!AG:AG</f>
        <v>I'm what? What do you mean it's a warzone?</v>
      </c>
      <c r="C385" t="str">
        <f>'R2_Judge'!P:P</f>
        <v>A29I0FA8NNIRED</v>
      </c>
      <c r="D385" t="str">
        <f>'R2_Judge'!AL:AL</f>
        <v>female</v>
      </c>
      <c r="E385" t="str">
        <f>'R2_Judge'!AM:AM</f>
        <v>native</v>
      </c>
      <c r="F385" t="str">
        <f>'R2_Judge'!AH:AH</f>
        <v>26-35</v>
      </c>
      <c r="G385" t="str">
        <f>'R2_Judge'!AJ:AJ</f>
        <v>moderately</v>
      </c>
      <c r="H385" t="str">
        <f>VLOOKUP($A:$A,'R2P1_ACCEPTEDOUTPUT'!$O:$BK,2,FALSE)</f>
        <v>A25N0K40JAZTN1</v>
      </c>
      <c r="I385" t="str">
        <f>VLOOKUP($A:$A,'R2P1_ACCEPTEDOUTPUT'!$O:$BK,26,FALSE)</f>
        <v>male</v>
      </c>
      <c r="J385" t="str">
        <f>VLOOKUP($A:$A,'R2P1_ACCEPTEDOUTPUT'!$O:$BK,28,FALSE)</f>
        <v>native</v>
      </c>
      <c r="K385" t="str">
        <f>VLOOKUP($A:$A,'R2P1_ACCEPTEDOUTPUT'!$O:$BK,19,FALSE)</f>
        <v>46-55</v>
      </c>
      <c r="L385">
        <f>VLOOKUP($A:$A&amp;LEFT($B:$B,10),'R2P2_GENERATEDINPUT'!$C:$G,4,FALSE)</f>
        <v>1</v>
      </c>
      <c r="M385">
        <f>VLOOKUP($A:$A&amp;LEFT($B:$B,10),'R2P2_GENERATEDINPUT'!$C:$G,5,FALSE)</f>
        <v>1</v>
      </c>
      <c r="N385">
        <f>VLOOKUP($A:$A&amp;LEFT($B:$B,10),'R2P2_GENERATEDINPUT'!$C:$G,3,FALSE)</f>
        <v>0.6</v>
      </c>
    </row>
    <row r="386" spans="1:14" x14ac:dyDescent="0.25">
      <c r="A386" t="str">
        <f>'R2_Judge'!AF:AF</f>
        <v>3P59JYT76MGD5TD0DYF5JGHUFAB2T0</v>
      </c>
      <c r="B386" t="str">
        <f>'R2_Judge'!AG:AG</f>
        <v>shut up before I eat them all haha</v>
      </c>
      <c r="C386" t="str">
        <f>'R2_Judge'!P:P</f>
        <v>A19CKDMMK8Z6QC</v>
      </c>
      <c r="D386" t="str">
        <f>'R2_Judge'!AL:AL</f>
        <v>male</v>
      </c>
      <c r="E386" t="str">
        <f>'R2_Judge'!AM:AM</f>
        <v>native</v>
      </c>
      <c r="F386" t="str">
        <f>'R2_Judge'!AH:AH</f>
        <v>18-25</v>
      </c>
      <c r="G386" t="str">
        <f>'R2_Judge'!AJ:AJ</f>
        <v>slightly</v>
      </c>
      <c r="H386" t="str">
        <f>VLOOKUP($A:$A,'R2P1_ACCEPTEDOUTPUT'!$O:$BK,2,FALSE)</f>
        <v>A3609GDWR2JCCA</v>
      </c>
      <c r="I386" t="str">
        <f>VLOOKUP($A:$A,'R2P1_ACCEPTEDOUTPUT'!$O:$BK,26,FALSE)</f>
        <v>female</v>
      </c>
      <c r="J386" t="str">
        <f>VLOOKUP($A:$A,'R2P1_ACCEPTEDOUTPUT'!$O:$BK,28,FALSE)</f>
        <v>native</v>
      </c>
      <c r="K386" t="str">
        <f>VLOOKUP($A:$A,'R2P1_ACCEPTEDOUTPUT'!$O:$BK,19,FALSE)</f>
        <v>26-35</v>
      </c>
      <c r="L386">
        <f>VLOOKUP($A:$A&amp;LEFT($B:$B,10),'R2P2_GENERATEDINPUT'!$C:$G,4,FALSE)</f>
        <v>1</v>
      </c>
      <c r="M386">
        <f>VLOOKUP($A:$A&amp;LEFT($B:$B,10),'R2P2_GENERATEDINPUT'!$C:$G,5,FALSE)</f>
        <v>11</v>
      </c>
      <c r="N386">
        <f>VLOOKUP($A:$A&amp;LEFT($B:$B,10),'R2P2_GENERATEDINPUT'!$C:$G,3,FALSE)</f>
        <v>0.6</v>
      </c>
    </row>
    <row r="387" spans="1:14" x14ac:dyDescent="0.25">
      <c r="A387" t="str">
        <f>'R2_Judge'!AF:AF</f>
        <v>3P59JYT76MGD5TD0DYF5JGHUFAB2T0</v>
      </c>
      <c r="B387" t="str">
        <f>'R2_Judge'!AG:AG</f>
        <v>shut up before I eat them all haha</v>
      </c>
      <c r="C387" t="str">
        <f>'R2_Judge'!P:P</f>
        <v>APEB5ERGCYP6D</v>
      </c>
      <c r="D387" t="str">
        <f>'R2_Judge'!AL:AL</f>
        <v>male</v>
      </c>
      <c r="E387" t="str">
        <f>'R2_Judge'!AM:AM</f>
        <v>profession</v>
      </c>
      <c r="F387" t="str">
        <f>'R2_Judge'!AH:AH</f>
        <v>26-35</v>
      </c>
      <c r="G387" t="str">
        <f>'R2_Judge'!AJ:AJ</f>
        <v>very</v>
      </c>
      <c r="H387" t="str">
        <f>VLOOKUP($A:$A,'R2P1_ACCEPTEDOUTPUT'!$O:$BK,2,FALSE)</f>
        <v>A3609GDWR2JCCA</v>
      </c>
      <c r="I387" t="str">
        <f>VLOOKUP($A:$A,'R2P1_ACCEPTEDOUTPUT'!$O:$BK,26,FALSE)</f>
        <v>female</v>
      </c>
      <c r="J387" t="str">
        <f>VLOOKUP($A:$A,'R2P1_ACCEPTEDOUTPUT'!$O:$BK,28,FALSE)</f>
        <v>native</v>
      </c>
      <c r="K387" t="str">
        <f>VLOOKUP($A:$A,'R2P1_ACCEPTEDOUTPUT'!$O:$BK,19,FALSE)</f>
        <v>26-35</v>
      </c>
      <c r="L387">
        <f>VLOOKUP($A:$A&amp;LEFT($B:$B,10),'R2P2_GENERATEDINPUT'!$C:$G,4,FALSE)</f>
        <v>1</v>
      </c>
      <c r="M387">
        <f>VLOOKUP($A:$A&amp;LEFT($B:$B,10),'R2P2_GENERATEDINPUT'!$C:$G,5,FALSE)</f>
        <v>11</v>
      </c>
      <c r="N387">
        <f>VLOOKUP($A:$A&amp;LEFT($B:$B,10),'R2P2_GENERATEDINPUT'!$C:$G,3,FALSE)</f>
        <v>0.6</v>
      </c>
    </row>
    <row r="388" spans="1:14" x14ac:dyDescent="0.25">
      <c r="A388" t="str">
        <f>'R2_Judge'!AF:AF</f>
        <v>3P59JYT76MGD5TD0DYF5JGHUFAB2T0</v>
      </c>
      <c r="B388" t="str">
        <f>'R2_Judge'!AG:AG</f>
        <v>shut up before I eat them all haha</v>
      </c>
      <c r="C388" t="str">
        <f>'R2_Judge'!P:P</f>
        <v>A1T02KY1E9YI3I</v>
      </c>
      <c r="D388" t="str">
        <f>'R2_Judge'!AL:AL</f>
        <v>male</v>
      </c>
      <c r="E388" t="str">
        <f>'R2_Judge'!AM:AM</f>
        <v>profession</v>
      </c>
      <c r="F388" t="str">
        <f>'R2_Judge'!AH:AH</f>
        <v>26-35</v>
      </c>
      <c r="G388" t="str">
        <f>'R2_Judge'!AJ:AJ</f>
        <v>very</v>
      </c>
      <c r="H388" t="str">
        <f>VLOOKUP($A:$A,'R2P1_ACCEPTEDOUTPUT'!$O:$BK,2,FALSE)</f>
        <v>A3609GDWR2JCCA</v>
      </c>
      <c r="I388" t="str">
        <f>VLOOKUP($A:$A,'R2P1_ACCEPTEDOUTPUT'!$O:$BK,26,FALSE)</f>
        <v>female</v>
      </c>
      <c r="J388" t="str">
        <f>VLOOKUP($A:$A,'R2P1_ACCEPTEDOUTPUT'!$O:$BK,28,FALSE)</f>
        <v>native</v>
      </c>
      <c r="K388" t="str">
        <f>VLOOKUP($A:$A,'R2P1_ACCEPTEDOUTPUT'!$O:$BK,19,FALSE)</f>
        <v>26-35</v>
      </c>
      <c r="L388">
        <f>VLOOKUP($A:$A&amp;LEFT($B:$B,10),'R2P2_GENERATEDINPUT'!$C:$G,4,FALSE)</f>
        <v>1</v>
      </c>
      <c r="M388">
        <f>VLOOKUP($A:$A&amp;LEFT($B:$B,10),'R2P2_GENERATEDINPUT'!$C:$G,5,FALSE)</f>
        <v>11</v>
      </c>
      <c r="N388">
        <f>VLOOKUP($A:$A&amp;LEFT($B:$B,10),'R2P2_GENERATEDINPUT'!$C:$G,3,FALSE)</f>
        <v>0.6</v>
      </c>
    </row>
    <row r="389" spans="1:14" x14ac:dyDescent="0.25">
      <c r="A389" t="str">
        <f>'R2_Judge'!AF:AF</f>
        <v>3P59JYT76MGD5TD0DYF5JGHUFAB2T0</v>
      </c>
      <c r="B389" t="str">
        <f>'R2_Judge'!AG:AG</f>
        <v>not really. everything sucks right now...</v>
      </c>
      <c r="C389" t="str">
        <f>'R2_Judge'!P:P</f>
        <v>ACDX50KGPE97I</v>
      </c>
      <c r="D389" t="str">
        <f>'R2_Judge'!AL:AL</f>
        <v>male</v>
      </c>
      <c r="E389" t="str">
        <f>'R2_Judge'!AM:AM</f>
        <v>native</v>
      </c>
      <c r="F389" t="str">
        <f>'R2_Judge'!AH:AH</f>
        <v>26-35</v>
      </c>
      <c r="G389" t="str">
        <f>'R2_Judge'!AJ:AJ</f>
        <v>moderately</v>
      </c>
      <c r="H389" t="str">
        <f>VLOOKUP($A:$A,'R2P1_ACCEPTEDOUTPUT'!$O:$BK,2,FALSE)</f>
        <v>A3609GDWR2JCCA</v>
      </c>
      <c r="I389" t="str">
        <f>VLOOKUP($A:$A,'R2P1_ACCEPTEDOUTPUT'!$O:$BK,26,FALSE)</f>
        <v>female</v>
      </c>
      <c r="J389" t="str">
        <f>VLOOKUP($A:$A,'R2P1_ACCEPTEDOUTPUT'!$O:$BK,28,FALSE)</f>
        <v>native</v>
      </c>
      <c r="K389" t="str">
        <f>VLOOKUP($A:$A,'R2P1_ACCEPTEDOUTPUT'!$O:$BK,19,FALSE)</f>
        <v>26-35</v>
      </c>
      <c r="L389">
        <f>VLOOKUP($A:$A&amp;LEFT($B:$B,10),'R2P2_GENERATEDINPUT'!$C:$G,4,FALSE)</f>
        <v>1</v>
      </c>
      <c r="M389">
        <f>VLOOKUP($A:$A&amp;LEFT($B:$B,10),'R2P2_GENERATEDINPUT'!$C:$G,5,FALSE)</f>
        <v>12</v>
      </c>
      <c r="N389">
        <f>VLOOKUP($A:$A&amp;LEFT($B:$B,10),'R2P2_GENERATEDINPUT'!$C:$G,3,FALSE)</f>
        <v>0.6</v>
      </c>
    </row>
    <row r="390" spans="1:14" x14ac:dyDescent="0.25">
      <c r="A390" t="str">
        <f>'R2_Judge'!AF:AF</f>
        <v>3P59JYT76MGD5TD0DYF5JGHUFAB2T0</v>
      </c>
      <c r="B390" t="str">
        <f>'R2_Judge'!AG:AG</f>
        <v>not really. everything sucks right now...</v>
      </c>
      <c r="C390" t="str">
        <f>'R2_Judge'!P:P</f>
        <v>A39PQOGN8NIWNA</v>
      </c>
      <c r="D390" t="str">
        <f>'R2_Judge'!AL:AL</f>
        <v>male</v>
      </c>
      <c r="E390" t="str">
        <f>'R2_Judge'!AM:AM</f>
        <v>profession</v>
      </c>
      <c r="F390" t="str">
        <f>'R2_Judge'!AH:AH</f>
        <v>26-35</v>
      </c>
      <c r="G390" t="str">
        <f>'R2_Judge'!AJ:AJ</f>
        <v>moderately</v>
      </c>
      <c r="H390" t="str">
        <f>VLOOKUP($A:$A,'R2P1_ACCEPTEDOUTPUT'!$O:$BK,2,FALSE)</f>
        <v>A3609GDWR2JCCA</v>
      </c>
      <c r="I390" t="str">
        <f>VLOOKUP($A:$A,'R2P1_ACCEPTEDOUTPUT'!$O:$BK,26,FALSE)</f>
        <v>female</v>
      </c>
      <c r="J390" t="str">
        <f>VLOOKUP($A:$A,'R2P1_ACCEPTEDOUTPUT'!$O:$BK,28,FALSE)</f>
        <v>native</v>
      </c>
      <c r="K390" t="str">
        <f>VLOOKUP($A:$A,'R2P1_ACCEPTEDOUTPUT'!$O:$BK,19,FALSE)</f>
        <v>26-35</v>
      </c>
      <c r="L390">
        <f>VLOOKUP($A:$A&amp;LEFT($B:$B,10),'R2P2_GENERATEDINPUT'!$C:$G,4,FALSE)</f>
        <v>1</v>
      </c>
      <c r="M390">
        <f>VLOOKUP($A:$A&amp;LEFT($B:$B,10),'R2P2_GENERATEDINPUT'!$C:$G,5,FALSE)</f>
        <v>12</v>
      </c>
      <c r="N390">
        <f>VLOOKUP($A:$A&amp;LEFT($B:$B,10),'R2P2_GENERATEDINPUT'!$C:$G,3,FALSE)</f>
        <v>0.6</v>
      </c>
    </row>
    <row r="391" spans="1:14" x14ac:dyDescent="0.25">
      <c r="A391" t="str">
        <f>'R2_Judge'!AF:AF</f>
        <v>3P59JYT76MGD5TD0DYF5JGHUFAB2T0</v>
      </c>
      <c r="B391" t="str">
        <f>'R2_Judge'!AG:AG</f>
        <v>not really. everything sucks right now...</v>
      </c>
      <c r="C391" t="str">
        <f>'R2_Judge'!P:P</f>
        <v>APEB5ERGCYP6D</v>
      </c>
      <c r="D391" t="str">
        <f>'R2_Judge'!AL:AL</f>
        <v>male</v>
      </c>
      <c r="E391" t="str">
        <f>'R2_Judge'!AM:AM</f>
        <v>profession</v>
      </c>
      <c r="F391" t="str">
        <f>'R2_Judge'!AH:AH</f>
        <v>26-35</v>
      </c>
      <c r="G391" t="str">
        <f>'R2_Judge'!AJ:AJ</f>
        <v>moderately</v>
      </c>
      <c r="H391" t="str">
        <f>VLOOKUP($A:$A,'R2P1_ACCEPTEDOUTPUT'!$O:$BK,2,FALSE)</f>
        <v>A3609GDWR2JCCA</v>
      </c>
      <c r="I391" t="str">
        <f>VLOOKUP($A:$A,'R2P1_ACCEPTEDOUTPUT'!$O:$BK,26,FALSE)</f>
        <v>female</v>
      </c>
      <c r="J391" t="str">
        <f>VLOOKUP($A:$A,'R2P1_ACCEPTEDOUTPUT'!$O:$BK,28,FALSE)</f>
        <v>native</v>
      </c>
      <c r="K391" t="str">
        <f>VLOOKUP($A:$A,'R2P1_ACCEPTEDOUTPUT'!$O:$BK,19,FALSE)</f>
        <v>26-35</v>
      </c>
      <c r="L391">
        <f>VLOOKUP($A:$A&amp;LEFT($B:$B,10),'R2P2_GENERATEDINPUT'!$C:$G,4,FALSE)</f>
        <v>1</v>
      </c>
      <c r="M391">
        <f>VLOOKUP($A:$A&amp;LEFT($B:$B,10),'R2P2_GENERATEDINPUT'!$C:$G,5,FALSE)</f>
        <v>12</v>
      </c>
      <c r="N391">
        <f>VLOOKUP($A:$A&amp;LEFT($B:$B,10),'R2P2_GENERATEDINPUT'!$C:$G,3,FALSE)</f>
        <v>0.6</v>
      </c>
    </row>
    <row r="392" spans="1:14" x14ac:dyDescent="0.25">
      <c r="A392" t="str">
        <f>'R2_Judge'!AF:AF</f>
        <v>3ZY8KE4ISKZ9A4JAK45LGG3IS14QVH</v>
      </c>
      <c r="B392" t="str">
        <f>'R2_Judge'!AG:AG</f>
        <v>I know.  Can we talk about this in person?</v>
      </c>
      <c r="C392" t="str">
        <f>'R2_Judge'!P:P</f>
        <v>APEB5ERGCYP6D</v>
      </c>
      <c r="D392" t="str">
        <f>'R2_Judge'!AL:AL</f>
        <v>male</v>
      </c>
      <c r="E392" t="str">
        <f>'R2_Judge'!AM:AM</f>
        <v>profession</v>
      </c>
      <c r="F392" t="str">
        <f>'R2_Judge'!AH:AH</f>
        <v>26-35</v>
      </c>
      <c r="G392" t="str">
        <f>'R2_Judge'!AJ:AJ</f>
        <v>moderately</v>
      </c>
      <c r="H392" t="str">
        <f>VLOOKUP($A:$A,'R2P1_ACCEPTEDOUTPUT'!$O:$BK,2,FALSE)</f>
        <v>A16SJ5D3DKUEXJ</v>
      </c>
      <c r="I392" t="str">
        <f>VLOOKUP($A:$A,'R2P1_ACCEPTEDOUTPUT'!$O:$BK,26,FALSE)</f>
        <v>female</v>
      </c>
      <c r="J392" t="str">
        <f>VLOOKUP($A:$A,'R2P1_ACCEPTEDOUTPUT'!$O:$BK,28,FALSE)</f>
        <v>native</v>
      </c>
      <c r="K392" t="str">
        <f>VLOOKUP($A:$A,'R2P1_ACCEPTEDOUTPUT'!$O:$BK,19,FALSE)</f>
        <v>36-45</v>
      </c>
      <c r="L392">
        <f>VLOOKUP($A:$A&amp;LEFT($B:$B,10),'R2P2_GENERATEDINPUT'!$C:$G,4,FALSE)</f>
        <v>0</v>
      </c>
      <c r="M392">
        <f>VLOOKUP($A:$A&amp;LEFT($B:$B,10),'R2P2_GENERATEDINPUT'!$C:$G,5,FALSE)</f>
        <v>13</v>
      </c>
      <c r="N392">
        <f>VLOOKUP($A:$A&amp;LEFT($B:$B,10),'R2P2_GENERATEDINPUT'!$C:$G,3,FALSE)</f>
        <v>0.9</v>
      </c>
    </row>
    <row r="393" spans="1:14" x14ac:dyDescent="0.25">
      <c r="A393" t="str">
        <f>'R2_Judge'!AF:AF</f>
        <v>3ZY8KE4ISKZ9A4JAK45LGG3IS14QVH</v>
      </c>
      <c r="B393" t="str">
        <f>'R2_Judge'!AG:AG</f>
        <v>I know.  Can we talk about this in person?</v>
      </c>
      <c r="C393" t="str">
        <f>'R2_Judge'!P:P</f>
        <v>AJUL5E52QS2P5</v>
      </c>
      <c r="D393" t="str">
        <f>'R2_Judge'!AL:AL</f>
        <v>male</v>
      </c>
      <c r="E393" t="str">
        <f>'R2_Judge'!AM:AM</f>
        <v>profession</v>
      </c>
      <c r="F393" t="str">
        <f>'R2_Judge'!AH:AH</f>
        <v>18-25</v>
      </c>
      <c r="G393" t="str">
        <f>'R2_Judge'!AJ:AJ</f>
        <v>extremely</v>
      </c>
      <c r="H393" t="str">
        <f>VLOOKUP($A:$A,'R2P1_ACCEPTEDOUTPUT'!$O:$BK,2,FALSE)</f>
        <v>A16SJ5D3DKUEXJ</v>
      </c>
      <c r="I393" t="str">
        <f>VLOOKUP($A:$A,'R2P1_ACCEPTEDOUTPUT'!$O:$BK,26,FALSE)</f>
        <v>female</v>
      </c>
      <c r="J393" t="str">
        <f>VLOOKUP($A:$A,'R2P1_ACCEPTEDOUTPUT'!$O:$BK,28,FALSE)</f>
        <v>native</v>
      </c>
      <c r="K393" t="str">
        <f>VLOOKUP($A:$A,'R2P1_ACCEPTEDOUTPUT'!$O:$BK,19,FALSE)</f>
        <v>36-45</v>
      </c>
      <c r="L393">
        <f>VLOOKUP($A:$A&amp;LEFT($B:$B,10),'R2P2_GENERATEDINPUT'!$C:$G,4,FALSE)</f>
        <v>0</v>
      </c>
      <c r="M393">
        <f>VLOOKUP($A:$A&amp;LEFT($B:$B,10),'R2P2_GENERATEDINPUT'!$C:$G,5,FALSE)</f>
        <v>13</v>
      </c>
      <c r="N393">
        <f>VLOOKUP($A:$A&amp;LEFT($B:$B,10),'R2P2_GENERATEDINPUT'!$C:$G,3,FALSE)</f>
        <v>0.9</v>
      </c>
    </row>
    <row r="394" spans="1:14" x14ac:dyDescent="0.25">
      <c r="A394" t="str">
        <f>'R2_Judge'!AF:AF</f>
        <v>3ZY8KE4ISKZ9A4JAK45LGG3IS14QVH</v>
      </c>
      <c r="B394" t="str">
        <f>'R2_Judge'!AG:AG</f>
        <v>I know.  Can we talk about this in person?</v>
      </c>
      <c r="C394" t="str">
        <f>'R2_Judge'!P:P</f>
        <v>ASZFG2YOQA71C</v>
      </c>
      <c r="D394" t="str">
        <f>'R2_Judge'!AL:AL</f>
        <v>male</v>
      </c>
      <c r="E394" t="str">
        <f>'R2_Judge'!AM:AM</f>
        <v>native</v>
      </c>
      <c r="F394" t="str">
        <f>'R2_Judge'!AH:AH</f>
        <v>18-25</v>
      </c>
      <c r="G394" t="str">
        <f>'R2_Judge'!AJ:AJ</f>
        <v>very</v>
      </c>
      <c r="H394" t="str">
        <f>VLOOKUP($A:$A,'R2P1_ACCEPTEDOUTPUT'!$O:$BK,2,FALSE)</f>
        <v>A16SJ5D3DKUEXJ</v>
      </c>
      <c r="I394" t="str">
        <f>VLOOKUP($A:$A,'R2P1_ACCEPTEDOUTPUT'!$O:$BK,26,FALSE)</f>
        <v>female</v>
      </c>
      <c r="J394" t="str">
        <f>VLOOKUP($A:$A,'R2P1_ACCEPTEDOUTPUT'!$O:$BK,28,FALSE)</f>
        <v>native</v>
      </c>
      <c r="K394" t="str">
        <f>VLOOKUP($A:$A,'R2P1_ACCEPTEDOUTPUT'!$O:$BK,19,FALSE)</f>
        <v>36-45</v>
      </c>
      <c r="L394">
        <f>VLOOKUP($A:$A&amp;LEFT($B:$B,10),'R2P2_GENERATEDINPUT'!$C:$G,4,FALSE)</f>
        <v>0</v>
      </c>
      <c r="M394">
        <f>VLOOKUP($A:$A&amp;LEFT($B:$B,10),'R2P2_GENERATEDINPUT'!$C:$G,5,FALSE)</f>
        <v>13</v>
      </c>
      <c r="N394">
        <f>VLOOKUP($A:$A&amp;LEFT($B:$B,10),'R2P2_GENERATEDINPUT'!$C:$G,3,FALSE)</f>
        <v>0.9</v>
      </c>
    </row>
    <row r="395" spans="1:14" x14ac:dyDescent="0.25">
      <c r="A395" t="str">
        <f>'R2_Judge'!AF:AF</f>
        <v>3EA3QWIZ4JRHGER2210X6WOB469ITS</v>
      </c>
      <c r="B395" t="str">
        <f>'R2_Judge'!AG:AG</f>
        <v>I'm sorry Mom. I'll be there to clean up the mess and take out the trash.</v>
      </c>
      <c r="C395" t="str">
        <f>'R2_Judge'!P:P</f>
        <v>A2T5DC2TXEEMBV</v>
      </c>
      <c r="D395" t="str">
        <f>'R2_Judge'!AL:AL</f>
        <v>male</v>
      </c>
      <c r="E395" t="str">
        <f>'R2_Judge'!AM:AM</f>
        <v>profession</v>
      </c>
      <c r="F395" t="str">
        <f>'R2_Judge'!AH:AH</f>
        <v>18-25</v>
      </c>
      <c r="G395" t="str">
        <f>'R2_Judge'!AJ:AJ</f>
        <v>extremely</v>
      </c>
      <c r="H395" t="str">
        <f>VLOOKUP($A:$A,'R2P1_ACCEPTEDOUTPUT'!$O:$BK,2,FALSE)</f>
        <v>A25N0K40JAZTN1</v>
      </c>
      <c r="I395" t="str">
        <f>VLOOKUP($A:$A,'R2P1_ACCEPTEDOUTPUT'!$O:$BK,26,FALSE)</f>
        <v>male</v>
      </c>
      <c r="J395" t="str">
        <f>VLOOKUP($A:$A,'R2P1_ACCEPTEDOUTPUT'!$O:$BK,28,FALSE)</f>
        <v>native</v>
      </c>
      <c r="K395" t="str">
        <f>VLOOKUP($A:$A,'R2P1_ACCEPTEDOUTPUT'!$O:$BK,19,FALSE)</f>
        <v>46-55</v>
      </c>
      <c r="L395">
        <f>VLOOKUP($A:$A&amp;LEFT($B:$B,10),'R2P2_GENERATEDINPUT'!$C:$G,4,FALSE)</f>
        <v>0</v>
      </c>
      <c r="M395">
        <f>VLOOKUP($A:$A&amp;LEFT($B:$B,10),'R2P2_GENERATEDINPUT'!$C:$G,5,FALSE)</f>
        <v>2</v>
      </c>
      <c r="N395">
        <f>VLOOKUP($A:$A&amp;LEFT($B:$B,10),'R2P2_GENERATEDINPUT'!$C:$G,3,FALSE)</f>
        <v>0.6</v>
      </c>
    </row>
    <row r="396" spans="1:14" x14ac:dyDescent="0.25">
      <c r="A396" t="str">
        <f>'R2_Judge'!AF:AF</f>
        <v>3EA3QWIZ4JRHGER2210X6WOB469ITS</v>
      </c>
      <c r="B396" t="str">
        <f>'R2_Judge'!AG:AG</f>
        <v>I'm sorry Mom. I'll be there to clean up the mess and take out the trash.</v>
      </c>
      <c r="C396" t="str">
        <f>'R2_Judge'!P:P</f>
        <v>APEB5ERGCYP6D</v>
      </c>
      <c r="D396" t="str">
        <f>'R2_Judge'!AL:AL</f>
        <v>male</v>
      </c>
      <c r="E396" t="str">
        <f>'R2_Judge'!AM:AM</f>
        <v>profession</v>
      </c>
      <c r="F396" t="str">
        <f>'R2_Judge'!AH:AH</f>
        <v>26-35</v>
      </c>
      <c r="G396" t="str">
        <f>'R2_Judge'!AJ:AJ</f>
        <v>moderately</v>
      </c>
      <c r="H396" t="str">
        <f>VLOOKUP($A:$A,'R2P1_ACCEPTEDOUTPUT'!$O:$BK,2,FALSE)</f>
        <v>A25N0K40JAZTN1</v>
      </c>
      <c r="I396" t="str">
        <f>VLOOKUP($A:$A,'R2P1_ACCEPTEDOUTPUT'!$O:$BK,26,FALSE)</f>
        <v>male</v>
      </c>
      <c r="J396" t="str">
        <f>VLOOKUP($A:$A,'R2P1_ACCEPTEDOUTPUT'!$O:$BK,28,FALSE)</f>
        <v>native</v>
      </c>
      <c r="K396" t="str">
        <f>VLOOKUP($A:$A,'R2P1_ACCEPTEDOUTPUT'!$O:$BK,19,FALSE)</f>
        <v>46-55</v>
      </c>
      <c r="L396">
        <f>VLOOKUP($A:$A&amp;LEFT($B:$B,10),'R2P2_GENERATEDINPUT'!$C:$G,4,FALSE)</f>
        <v>0</v>
      </c>
      <c r="M396">
        <f>VLOOKUP($A:$A&amp;LEFT($B:$B,10),'R2P2_GENERATEDINPUT'!$C:$G,5,FALSE)</f>
        <v>2</v>
      </c>
      <c r="N396">
        <f>VLOOKUP($A:$A&amp;LEFT($B:$B,10),'R2P2_GENERATEDINPUT'!$C:$G,3,FALSE)</f>
        <v>0.6</v>
      </c>
    </row>
    <row r="397" spans="1:14" x14ac:dyDescent="0.25">
      <c r="A397" t="str">
        <f>'R2_Judge'!AF:AF</f>
        <v>3EA3QWIZ4JRHGER2210X6WOB469ITS</v>
      </c>
      <c r="B397" t="str">
        <f>'R2_Judge'!AG:AG</f>
        <v>I'm sorry Mom. I'll be there to clean up the mess and take out the trash.</v>
      </c>
      <c r="C397" t="str">
        <f>'R2_Judge'!P:P</f>
        <v>A1V9MN88VQ1LEB</v>
      </c>
      <c r="D397" t="str">
        <f>'R2_Judge'!AL:AL</f>
        <v>male</v>
      </c>
      <c r="E397" t="str">
        <f>'R2_Judge'!AM:AM</f>
        <v>profession</v>
      </c>
      <c r="F397" t="str">
        <f>'R2_Judge'!AH:AH</f>
        <v>26-35</v>
      </c>
      <c r="G397" t="str">
        <f>'R2_Judge'!AJ:AJ</f>
        <v>slightly</v>
      </c>
      <c r="H397" t="str">
        <f>VLOOKUP($A:$A,'R2P1_ACCEPTEDOUTPUT'!$O:$BK,2,FALSE)</f>
        <v>A25N0K40JAZTN1</v>
      </c>
      <c r="I397" t="str">
        <f>VLOOKUP($A:$A,'R2P1_ACCEPTEDOUTPUT'!$O:$BK,26,FALSE)</f>
        <v>male</v>
      </c>
      <c r="J397" t="str">
        <f>VLOOKUP($A:$A,'R2P1_ACCEPTEDOUTPUT'!$O:$BK,28,FALSE)</f>
        <v>native</v>
      </c>
      <c r="K397" t="str">
        <f>VLOOKUP($A:$A,'R2P1_ACCEPTEDOUTPUT'!$O:$BK,19,FALSE)</f>
        <v>46-55</v>
      </c>
      <c r="L397">
        <f>VLOOKUP($A:$A&amp;LEFT($B:$B,10),'R2P2_GENERATEDINPUT'!$C:$G,4,FALSE)</f>
        <v>0</v>
      </c>
      <c r="M397">
        <f>VLOOKUP($A:$A&amp;LEFT($B:$B,10),'R2P2_GENERATEDINPUT'!$C:$G,5,FALSE)</f>
        <v>2</v>
      </c>
      <c r="N397">
        <f>VLOOKUP($A:$A&amp;LEFT($B:$B,10),'R2P2_GENERATEDINPUT'!$C:$G,3,FALSE)</f>
        <v>0.6</v>
      </c>
    </row>
    <row r="398" spans="1:14" x14ac:dyDescent="0.25">
      <c r="A398" t="str">
        <f>'R2_Judge'!AF:AF</f>
        <v>3ZY8KE4ISKZ9A4JAK45LGG3IS14QVH</v>
      </c>
      <c r="B398" t="str">
        <f>'R2_Judge'!AG:AG</f>
        <v>Ok, talk soon.</v>
      </c>
      <c r="C398" t="str">
        <f>'R2_Judge'!P:P</f>
        <v>A1T02KY1E9YI3I</v>
      </c>
      <c r="D398" t="str">
        <f>'R2_Judge'!AL:AL</f>
        <v>male</v>
      </c>
      <c r="E398" t="str">
        <f>'R2_Judge'!AM:AM</f>
        <v>profession</v>
      </c>
      <c r="F398" t="str">
        <f>'R2_Judge'!AH:AH</f>
        <v>26-35</v>
      </c>
      <c r="G398" t="str">
        <f>'R2_Judge'!AJ:AJ</f>
        <v>moderately</v>
      </c>
      <c r="H398" t="str">
        <f>VLOOKUP($A:$A,'R2P1_ACCEPTEDOUTPUT'!$O:$BK,2,FALSE)</f>
        <v>A16SJ5D3DKUEXJ</v>
      </c>
      <c r="I398" t="str">
        <f>VLOOKUP($A:$A,'R2P1_ACCEPTEDOUTPUT'!$O:$BK,26,FALSE)</f>
        <v>female</v>
      </c>
      <c r="J398" t="str">
        <f>VLOOKUP($A:$A,'R2P1_ACCEPTEDOUTPUT'!$O:$BK,28,FALSE)</f>
        <v>native</v>
      </c>
      <c r="K398" t="str">
        <f>VLOOKUP($A:$A,'R2P1_ACCEPTEDOUTPUT'!$O:$BK,19,FALSE)</f>
        <v>36-45</v>
      </c>
      <c r="L398">
        <f>VLOOKUP($A:$A&amp;LEFT($B:$B,10),'R2P2_GENERATEDINPUT'!$C:$G,4,FALSE)</f>
        <v>0</v>
      </c>
      <c r="M398">
        <f>VLOOKUP($A:$A&amp;LEFT($B:$B,10),'R2P2_GENERATEDINPUT'!$C:$G,5,FALSE)</f>
        <v>14</v>
      </c>
      <c r="N398">
        <f>VLOOKUP($A:$A&amp;LEFT($B:$B,10),'R2P2_GENERATEDINPUT'!$C:$G,3,FALSE)</f>
        <v>0.9</v>
      </c>
    </row>
    <row r="399" spans="1:14" x14ac:dyDescent="0.25">
      <c r="A399" t="str">
        <f>'R2_Judge'!AF:AF</f>
        <v>3ZY8KE4ISKZ9A4JAK45LGG3IS14QVH</v>
      </c>
      <c r="B399" t="str">
        <f>'R2_Judge'!AG:AG</f>
        <v>Ok, talk soon.</v>
      </c>
      <c r="C399" t="str">
        <f>'R2_Judge'!P:P</f>
        <v>A2BAQ9TNQ0ACXU</v>
      </c>
      <c r="D399" t="str">
        <f>'R2_Judge'!AL:AL</f>
        <v>male</v>
      </c>
      <c r="E399" t="str">
        <f>'R2_Judge'!AM:AM</f>
        <v>native</v>
      </c>
      <c r="F399" t="str">
        <f>'R2_Judge'!AH:AH</f>
        <v>26-35</v>
      </c>
      <c r="G399" t="str">
        <f>'R2_Judge'!AJ:AJ</f>
        <v>very</v>
      </c>
      <c r="H399" t="str">
        <f>VLOOKUP($A:$A,'R2P1_ACCEPTEDOUTPUT'!$O:$BK,2,FALSE)</f>
        <v>A16SJ5D3DKUEXJ</v>
      </c>
      <c r="I399" t="str">
        <f>VLOOKUP($A:$A,'R2P1_ACCEPTEDOUTPUT'!$O:$BK,26,FALSE)</f>
        <v>female</v>
      </c>
      <c r="J399" t="str">
        <f>VLOOKUP($A:$A,'R2P1_ACCEPTEDOUTPUT'!$O:$BK,28,FALSE)</f>
        <v>native</v>
      </c>
      <c r="K399" t="str">
        <f>VLOOKUP($A:$A,'R2P1_ACCEPTEDOUTPUT'!$O:$BK,19,FALSE)</f>
        <v>36-45</v>
      </c>
      <c r="L399">
        <f>VLOOKUP($A:$A&amp;LEFT($B:$B,10),'R2P2_GENERATEDINPUT'!$C:$G,4,FALSE)</f>
        <v>0</v>
      </c>
      <c r="M399">
        <f>VLOOKUP($A:$A&amp;LEFT($B:$B,10),'R2P2_GENERATEDINPUT'!$C:$G,5,FALSE)</f>
        <v>14</v>
      </c>
      <c r="N399">
        <f>VLOOKUP($A:$A&amp;LEFT($B:$B,10),'R2P2_GENERATEDINPUT'!$C:$G,3,FALSE)</f>
        <v>0.9</v>
      </c>
    </row>
    <row r="400" spans="1:14" x14ac:dyDescent="0.25">
      <c r="A400" t="str">
        <f>'R2_Judge'!AF:AF</f>
        <v>3ZY8KE4ISKZ9A4JAK45LGG3IS14QVH</v>
      </c>
      <c r="B400" t="str">
        <f>'R2_Judge'!AG:AG</f>
        <v>Ok, talk soon.</v>
      </c>
      <c r="C400" t="str">
        <f>'R2_Judge'!P:P</f>
        <v>APEB5ERGCYP6D</v>
      </c>
      <c r="D400" t="str">
        <f>'R2_Judge'!AL:AL</f>
        <v>male</v>
      </c>
      <c r="E400" t="str">
        <f>'R2_Judge'!AM:AM</f>
        <v>profession</v>
      </c>
      <c r="F400" t="str">
        <f>'R2_Judge'!AH:AH</f>
        <v>26-35</v>
      </c>
      <c r="G400" t="str">
        <f>'R2_Judge'!AJ:AJ</f>
        <v>slightly</v>
      </c>
      <c r="H400" t="str">
        <f>VLOOKUP($A:$A,'R2P1_ACCEPTEDOUTPUT'!$O:$BK,2,FALSE)</f>
        <v>A16SJ5D3DKUEXJ</v>
      </c>
      <c r="I400" t="str">
        <f>VLOOKUP($A:$A,'R2P1_ACCEPTEDOUTPUT'!$O:$BK,26,FALSE)</f>
        <v>female</v>
      </c>
      <c r="J400" t="str">
        <f>VLOOKUP($A:$A,'R2P1_ACCEPTEDOUTPUT'!$O:$BK,28,FALSE)</f>
        <v>native</v>
      </c>
      <c r="K400" t="str">
        <f>VLOOKUP($A:$A,'R2P1_ACCEPTEDOUTPUT'!$O:$BK,19,FALSE)</f>
        <v>36-45</v>
      </c>
      <c r="L400">
        <f>VLOOKUP($A:$A&amp;LEFT($B:$B,10),'R2P2_GENERATEDINPUT'!$C:$G,4,FALSE)</f>
        <v>0</v>
      </c>
      <c r="M400">
        <f>VLOOKUP($A:$A&amp;LEFT($B:$B,10),'R2P2_GENERATEDINPUT'!$C:$G,5,FALSE)</f>
        <v>14</v>
      </c>
      <c r="N400">
        <f>VLOOKUP($A:$A&amp;LEFT($B:$B,10),'R2P2_GENERATEDINPUT'!$C:$G,3,FALSE)</f>
        <v>0.9</v>
      </c>
    </row>
    <row r="401" spans="1:14" x14ac:dyDescent="0.25">
      <c r="A401" t="str">
        <f>'R2_Judge'!AF:AF</f>
        <v>3P59JYT76MGD5TD0DYF5JGHUFAB2T0</v>
      </c>
      <c r="B401" t="str">
        <f>'R2_Judge'!AG:AG</f>
        <v>well what should I do? that's all I could get</v>
      </c>
      <c r="C401" t="str">
        <f>'R2_Judge'!P:P</f>
        <v>ASZFG2YOQA71C</v>
      </c>
      <c r="D401" t="str">
        <f>'R2_Judge'!AL:AL</f>
        <v>male</v>
      </c>
      <c r="E401" t="str">
        <f>'R2_Judge'!AM:AM</f>
        <v>native</v>
      </c>
      <c r="F401" t="str">
        <f>'R2_Judge'!AH:AH</f>
        <v>18-25</v>
      </c>
      <c r="G401" t="str">
        <f>'R2_Judge'!AJ:AJ</f>
        <v>none</v>
      </c>
      <c r="H401" t="str">
        <f>VLOOKUP($A:$A,'R2P1_ACCEPTEDOUTPUT'!$O:$BK,2,FALSE)</f>
        <v>A3609GDWR2JCCA</v>
      </c>
      <c r="I401" t="str">
        <f>VLOOKUP($A:$A,'R2P1_ACCEPTEDOUTPUT'!$O:$BK,26,FALSE)</f>
        <v>female</v>
      </c>
      <c r="J401" t="str">
        <f>VLOOKUP($A:$A,'R2P1_ACCEPTEDOUTPUT'!$O:$BK,28,FALSE)</f>
        <v>native</v>
      </c>
      <c r="K401" t="str">
        <f>VLOOKUP($A:$A,'R2P1_ACCEPTEDOUTPUT'!$O:$BK,19,FALSE)</f>
        <v>26-35</v>
      </c>
      <c r="L401">
        <f>VLOOKUP($A:$A&amp;LEFT($B:$B,10),'R2P2_GENERATEDINPUT'!$C:$G,4,FALSE)</f>
        <v>1</v>
      </c>
      <c r="M401">
        <f>VLOOKUP($A:$A&amp;LEFT($B:$B,10),'R2P2_GENERATEDINPUT'!$C:$G,5,FALSE)</f>
        <v>13</v>
      </c>
      <c r="N401">
        <f>VLOOKUP($A:$A&amp;LEFT($B:$B,10),'R2P2_GENERATEDINPUT'!$C:$G,3,FALSE)</f>
        <v>0.6</v>
      </c>
    </row>
    <row r="402" spans="1:14" x14ac:dyDescent="0.25">
      <c r="A402" t="str">
        <f>'R2_Judge'!AF:AF</f>
        <v>3P59JYT76MGD5TD0DYF5JGHUFAB2T0</v>
      </c>
      <c r="B402" t="str">
        <f>'R2_Judge'!AG:AG</f>
        <v>well what should I do? that's all I could get</v>
      </c>
      <c r="C402" t="str">
        <f>'R2_Judge'!P:P</f>
        <v>A199ECPSCLODO6</v>
      </c>
      <c r="D402" t="str">
        <f>'R2_Judge'!AL:AL</f>
        <v>female</v>
      </c>
      <c r="E402" t="str">
        <f>'R2_Judge'!AM:AM</f>
        <v>native</v>
      </c>
      <c r="F402" t="str">
        <f>'R2_Judge'!AH:AH</f>
        <v>18-25</v>
      </c>
      <c r="G402" t="str">
        <f>'R2_Judge'!AJ:AJ</f>
        <v>moderately</v>
      </c>
      <c r="H402" t="str">
        <f>VLOOKUP($A:$A,'R2P1_ACCEPTEDOUTPUT'!$O:$BK,2,FALSE)</f>
        <v>A3609GDWR2JCCA</v>
      </c>
      <c r="I402" t="str">
        <f>VLOOKUP($A:$A,'R2P1_ACCEPTEDOUTPUT'!$O:$BK,26,FALSE)</f>
        <v>female</v>
      </c>
      <c r="J402" t="str">
        <f>VLOOKUP($A:$A,'R2P1_ACCEPTEDOUTPUT'!$O:$BK,28,FALSE)</f>
        <v>native</v>
      </c>
      <c r="K402" t="str">
        <f>VLOOKUP($A:$A,'R2P1_ACCEPTEDOUTPUT'!$O:$BK,19,FALSE)</f>
        <v>26-35</v>
      </c>
      <c r="L402">
        <f>VLOOKUP($A:$A&amp;LEFT($B:$B,10),'R2P2_GENERATEDINPUT'!$C:$G,4,FALSE)</f>
        <v>1</v>
      </c>
      <c r="M402">
        <f>VLOOKUP($A:$A&amp;LEFT($B:$B,10),'R2P2_GENERATEDINPUT'!$C:$G,5,FALSE)</f>
        <v>13</v>
      </c>
      <c r="N402">
        <f>VLOOKUP($A:$A&amp;LEFT($B:$B,10),'R2P2_GENERATEDINPUT'!$C:$G,3,FALSE)</f>
        <v>0.6</v>
      </c>
    </row>
    <row r="403" spans="1:14" x14ac:dyDescent="0.25">
      <c r="A403" t="str">
        <f>'R2_Judge'!AF:AF</f>
        <v>3P59JYT76MGD5TD0DYF5JGHUFAB2T0</v>
      </c>
      <c r="B403" t="str">
        <f>'R2_Judge'!AG:AG</f>
        <v>well what should I do? that's all I could get</v>
      </c>
      <c r="C403" t="str">
        <f>'R2_Judge'!P:P</f>
        <v>A1OSRB1Q63XXWZ</v>
      </c>
      <c r="D403" t="str">
        <f>'R2_Judge'!AL:AL</f>
        <v>female</v>
      </c>
      <c r="E403" t="str">
        <f>'R2_Judge'!AM:AM</f>
        <v>native</v>
      </c>
      <c r="F403" t="str">
        <f>'R2_Judge'!AH:AH</f>
        <v>56-65</v>
      </c>
      <c r="G403" t="str">
        <f>'R2_Judge'!AJ:AJ</f>
        <v>slightly</v>
      </c>
      <c r="H403" t="str">
        <f>VLOOKUP($A:$A,'R2P1_ACCEPTEDOUTPUT'!$O:$BK,2,FALSE)</f>
        <v>A3609GDWR2JCCA</v>
      </c>
      <c r="I403" t="str">
        <f>VLOOKUP($A:$A,'R2P1_ACCEPTEDOUTPUT'!$O:$BK,26,FALSE)</f>
        <v>female</v>
      </c>
      <c r="J403" t="str">
        <f>VLOOKUP($A:$A,'R2P1_ACCEPTEDOUTPUT'!$O:$BK,28,FALSE)</f>
        <v>native</v>
      </c>
      <c r="K403" t="str">
        <f>VLOOKUP($A:$A,'R2P1_ACCEPTEDOUTPUT'!$O:$BK,19,FALSE)</f>
        <v>26-35</v>
      </c>
      <c r="L403">
        <f>VLOOKUP($A:$A&amp;LEFT($B:$B,10),'R2P2_GENERATEDINPUT'!$C:$G,4,FALSE)</f>
        <v>1</v>
      </c>
      <c r="M403">
        <f>VLOOKUP($A:$A&amp;LEFT($B:$B,10),'R2P2_GENERATEDINPUT'!$C:$G,5,FALSE)</f>
        <v>13</v>
      </c>
      <c r="N403">
        <f>VLOOKUP($A:$A&amp;LEFT($B:$B,10),'R2P2_GENERATEDINPUT'!$C:$G,3,FALSE)</f>
        <v>0.6</v>
      </c>
    </row>
    <row r="404" spans="1:14" x14ac:dyDescent="0.25">
      <c r="A404" t="str">
        <f>'R2_Judge'!AF:AF</f>
        <v>3P59JYT76MGD5TD0DYF5JGHUFAB2T0</v>
      </c>
      <c r="B404" t="str">
        <f>'R2_Judge'!AG:AG</f>
        <v>cool I'll call then</v>
      </c>
      <c r="C404" t="str">
        <f>'R2_Judge'!P:P</f>
        <v>AKXY2ATEM5DC2</v>
      </c>
      <c r="D404" t="str">
        <f>'R2_Judge'!AL:AL</f>
        <v>male</v>
      </c>
      <c r="E404" t="str">
        <f>'R2_Judge'!AM:AM</f>
        <v>native</v>
      </c>
      <c r="F404" t="str">
        <f>'R2_Judge'!AH:AH</f>
        <v>36-45</v>
      </c>
      <c r="G404" t="str">
        <f>'R2_Judge'!AJ:AJ</f>
        <v>slightly</v>
      </c>
      <c r="H404" t="str">
        <f>VLOOKUP($A:$A,'R2P1_ACCEPTEDOUTPUT'!$O:$BK,2,FALSE)</f>
        <v>A3609GDWR2JCCA</v>
      </c>
      <c r="I404" t="str">
        <f>VLOOKUP($A:$A,'R2P1_ACCEPTEDOUTPUT'!$O:$BK,26,FALSE)</f>
        <v>female</v>
      </c>
      <c r="J404" t="str">
        <f>VLOOKUP($A:$A,'R2P1_ACCEPTEDOUTPUT'!$O:$BK,28,FALSE)</f>
        <v>native</v>
      </c>
      <c r="K404" t="str">
        <f>VLOOKUP($A:$A,'R2P1_ACCEPTEDOUTPUT'!$O:$BK,19,FALSE)</f>
        <v>26-35</v>
      </c>
      <c r="L404">
        <f>VLOOKUP($A:$A&amp;LEFT($B:$B,10),'R2P2_GENERATEDINPUT'!$C:$G,4,FALSE)</f>
        <v>0</v>
      </c>
      <c r="M404">
        <f>VLOOKUP($A:$A&amp;LEFT($B:$B,10),'R2P2_GENERATEDINPUT'!$C:$G,5,FALSE)</f>
        <v>14</v>
      </c>
      <c r="N404">
        <f>VLOOKUP($A:$A&amp;LEFT($B:$B,10),'R2P2_GENERATEDINPUT'!$C:$G,3,FALSE)</f>
        <v>0.6</v>
      </c>
    </row>
    <row r="405" spans="1:14" x14ac:dyDescent="0.25">
      <c r="A405" t="str">
        <f>'R2_Judge'!AF:AF</f>
        <v>3P59JYT76MGD5TD0DYF5JGHUFAB2T0</v>
      </c>
      <c r="B405" t="str">
        <f>'R2_Judge'!AG:AG</f>
        <v>cool I'll call then</v>
      </c>
      <c r="C405" t="str">
        <f>'R2_Judge'!P:P</f>
        <v>A1T02KY1E9YI3I</v>
      </c>
      <c r="D405" t="str">
        <f>'R2_Judge'!AL:AL</f>
        <v>male</v>
      </c>
      <c r="E405" t="str">
        <f>'R2_Judge'!AM:AM</f>
        <v>profession</v>
      </c>
      <c r="F405" t="str">
        <f>'R2_Judge'!AH:AH</f>
        <v>26-35</v>
      </c>
      <c r="G405" t="str">
        <f>'R2_Judge'!AJ:AJ</f>
        <v>moderately</v>
      </c>
      <c r="H405" t="str">
        <f>VLOOKUP($A:$A,'R2P1_ACCEPTEDOUTPUT'!$O:$BK,2,FALSE)</f>
        <v>A3609GDWR2JCCA</v>
      </c>
      <c r="I405" t="str">
        <f>VLOOKUP($A:$A,'R2P1_ACCEPTEDOUTPUT'!$O:$BK,26,FALSE)</f>
        <v>female</v>
      </c>
      <c r="J405" t="str">
        <f>VLOOKUP($A:$A,'R2P1_ACCEPTEDOUTPUT'!$O:$BK,28,FALSE)</f>
        <v>native</v>
      </c>
      <c r="K405" t="str">
        <f>VLOOKUP($A:$A,'R2P1_ACCEPTEDOUTPUT'!$O:$BK,19,FALSE)</f>
        <v>26-35</v>
      </c>
      <c r="L405">
        <f>VLOOKUP($A:$A&amp;LEFT($B:$B,10),'R2P2_GENERATEDINPUT'!$C:$G,4,FALSE)</f>
        <v>0</v>
      </c>
      <c r="M405">
        <f>VLOOKUP($A:$A&amp;LEFT($B:$B,10),'R2P2_GENERATEDINPUT'!$C:$G,5,FALSE)</f>
        <v>14</v>
      </c>
      <c r="N405">
        <f>VLOOKUP($A:$A&amp;LEFT($B:$B,10),'R2P2_GENERATEDINPUT'!$C:$G,3,FALSE)</f>
        <v>0.6</v>
      </c>
    </row>
    <row r="406" spans="1:14" x14ac:dyDescent="0.25">
      <c r="A406" t="str">
        <f>'R2_Judge'!AF:AF</f>
        <v>3P59JYT76MGD5TD0DYF5JGHUFAB2T0</v>
      </c>
      <c r="B406" t="str">
        <f>'R2_Judge'!AG:AG</f>
        <v>cool I'll call then</v>
      </c>
      <c r="C406" t="str">
        <f>'R2_Judge'!P:P</f>
        <v>AM0WOQRVW5NSI</v>
      </c>
      <c r="D406" t="str">
        <f>'R2_Judge'!AL:AL</f>
        <v>male</v>
      </c>
      <c r="E406" t="str">
        <f>'R2_Judge'!AM:AM</f>
        <v>native</v>
      </c>
      <c r="F406" t="str">
        <f>'R2_Judge'!AH:AH</f>
        <v>36-45</v>
      </c>
      <c r="G406" t="str">
        <f>'R2_Judge'!AJ:AJ</f>
        <v>very</v>
      </c>
      <c r="H406" t="str">
        <f>VLOOKUP($A:$A,'R2P1_ACCEPTEDOUTPUT'!$O:$BK,2,FALSE)</f>
        <v>A3609GDWR2JCCA</v>
      </c>
      <c r="I406" t="str">
        <f>VLOOKUP($A:$A,'R2P1_ACCEPTEDOUTPUT'!$O:$BK,26,FALSE)</f>
        <v>female</v>
      </c>
      <c r="J406" t="str">
        <f>VLOOKUP($A:$A,'R2P1_ACCEPTEDOUTPUT'!$O:$BK,28,FALSE)</f>
        <v>native</v>
      </c>
      <c r="K406" t="str">
        <f>VLOOKUP($A:$A,'R2P1_ACCEPTEDOUTPUT'!$O:$BK,19,FALSE)</f>
        <v>26-35</v>
      </c>
      <c r="L406">
        <f>VLOOKUP($A:$A&amp;LEFT($B:$B,10),'R2P2_GENERATEDINPUT'!$C:$G,4,FALSE)</f>
        <v>0</v>
      </c>
      <c r="M406">
        <f>VLOOKUP($A:$A&amp;LEFT($B:$B,10),'R2P2_GENERATEDINPUT'!$C:$G,5,FALSE)</f>
        <v>14</v>
      </c>
      <c r="N406">
        <f>VLOOKUP($A:$A&amp;LEFT($B:$B,10),'R2P2_GENERATEDINPUT'!$C:$G,3,FALSE)</f>
        <v>0.6</v>
      </c>
    </row>
    <row r="407" spans="1:14" x14ac:dyDescent="0.25">
      <c r="A407" t="str">
        <f>'R2_Judge'!AF:AF</f>
        <v>3ZY8KE4ISKZ9A4JAK45LGG3IS14QVH</v>
      </c>
      <c r="B407" t="str">
        <f>'R2_Judge'!AG:AG</f>
        <v>Good idea - can't be too careful these days!</v>
      </c>
      <c r="C407" t="str">
        <f>'R2_Judge'!P:P</f>
        <v>A1XSX19SIQ9U4W</v>
      </c>
      <c r="D407" t="str">
        <f>'R2_Judge'!AL:AL</f>
        <v>female</v>
      </c>
      <c r="E407" t="str">
        <f>'R2_Judge'!AM:AM</f>
        <v>native</v>
      </c>
      <c r="F407" t="str">
        <f>'R2_Judge'!AH:AH</f>
        <v>56-65</v>
      </c>
      <c r="G407" t="str">
        <f>'R2_Judge'!AJ:AJ</f>
        <v>very</v>
      </c>
      <c r="H407" t="str">
        <f>VLOOKUP($A:$A,'R2P1_ACCEPTEDOUTPUT'!$O:$BK,2,FALSE)</f>
        <v>A16SJ5D3DKUEXJ</v>
      </c>
      <c r="I407" t="str">
        <f>VLOOKUP($A:$A,'R2P1_ACCEPTEDOUTPUT'!$O:$BK,26,FALSE)</f>
        <v>female</v>
      </c>
      <c r="J407" t="str">
        <f>VLOOKUP($A:$A,'R2P1_ACCEPTEDOUTPUT'!$O:$BK,28,FALSE)</f>
        <v>native</v>
      </c>
      <c r="K407" t="str">
        <f>VLOOKUP($A:$A,'R2P1_ACCEPTEDOUTPUT'!$O:$BK,19,FALSE)</f>
        <v>36-45</v>
      </c>
      <c r="L407">
        <f>VLOOKUP($A:$A&amp;LEFT($B:$B,10),'R2P2_GENERATEDINPUT'!$C:$G,4,FALSE)</f>
        <v>1</v>
      </c>
      <c r="M407">
        <f>VLOOKUP($A:$A&amp;LEFT($B:$B,10),'R2P2_GENERATEDINPUT'!$C:$G,5,FALSE)</f>
        <v>15</v>
      </c>
      <c r="N407">
        <f>VLOOKUP($A:$A&amp;LEFT($B:$B,10),'R2P2_GENERATEDINPUT'!$C:$G,3,FALSE)</f>
        <v>0.9</v>
      </c>
    </row>
    <row r="408" spans="1:14" x14ac:dyDescent="0.25">
      <c r="A408" t="str">
        <f>'R2_Judge'!AF:AF</f>
        <v>3ZY8KE4ISKZ9A4JAK45LGG3IS14QVH</v>
      </c>
      <c r="B408" t="str">
        <f>'R2_Judge'!AG:AG</f>
        <v>Good idea - can't be too careful these days!</v>
      </c>
      <c r="C408" t="str">
        <f>'R2_Judge'!P:P</f>
        <v>A1YSYRDAYFLP0H</v>
      </c>
      <c r="D408" t="str">
        <f>'R2_Judge'!AL:AL</f>
        <v>female</v>
      </c>
      <c r="E408" t="str">
        <f>'R2_Judge'!AM:AM</f>
        <v>native</v>
      </c>
      <c r="F408" t="str">
        <f>'R2_Judge'!AH:AH</f>
        <v>36-45</v>
      </c>
      <c r="G408" t="str">
        <f>'R2_Judge'!AJ:AJ</f>
        <v>moderately</v>
      </c>
      <c r="H408" t="str">
        <f>VLOOKUP($A:$A,'R2P1_ACCEPTEDOUTPUT'!$O:$BK,2,FALSE)</f>
        <v>A16SJ5D3DKUEXJ</v>
      </c>
      <c r="I408" t="str">
        <f>VLOOKUP($A:$A,'R2P1_ACCEPTEDOUTPUT'!$O:$BK,26,FALSE)</f>
        <v>female</v>
      </c>
      <c r="J408" t="str">
        <f>VLOOKUP($A:$A,'R2P1_ACCEPTEDOUTPUT'!$O:$BK,28,FALSE)</f>
        <v>native</v>
      </c>
      <c r="K408" t="str">
        <f>VLOOKUP($A:$A,'R2P1_ACCEPTEDOUTPUT'!$O:$BK,19,FALSE)</f>
        <v>36-45</v>
      </c>
      <c r="L408">
        <f>VLOOKUP($A:$A&amp;LEFT($B:$B,10),'R2P2_GENERATEDINPUT'!$C:$G,4,FALSE)</f>
        <v>1</v>
      </c>
      <c r="M408">
        <f>VLOOKUP($A:$A&amp;LEFT($B:$B,10),'R2P2_GENERATEDINPUT'!$C:$G,5,FALSE)</f>
        <v>15</v>
      </c>
      <c r="N408">
        <f>VLOOKUP($A:$A&amp;LEFT($B:$B,10),'R2P2_GENERATEDINPUT'!$C:$G,3,FALSE)</f>
        <v>0.9</v>
      </c>
    </row>
    <row r="409" spans="1:14" x14ac:dyDescent="0.25">
      <c r="A409" t="str">
        <f>'R2_Judge'!AF:AF</f>
        <v>3ZY8KE4ISKZ9A4JAK45LGG3IS14QVH</v>
      </c>
      <c r="B409" t="str">
        <f>'R2_Judge'!AG:AG</f>
        <v>Good idea - can't be too careful these days!</v>
      </c>
      <c r="C409" t="str">
        <f>'R2_Judge'!P:P</f>
        <v>A2T5DC2TXEEMBV</v>
      </c>
      <c r="D409" t="str">
        <f>'R2_Judge'!AL:AL</f>
        <v>male</v>
      </c>
      <c r="E409" t="str">
        <f>'R2_Judge'!AM:AM</f>
        <v>profession</v>
      </c>
      <c r="F409" t="str">
        <f>'R2_Judge'!AH:AH</f>
        <v>18-25</v>
      </c>
      <c r="G409" t="str">
        <f>'R2_Judge'!AJ:AJ</f>
        <v>very</v>
      </c>
      <c r="H409" t="str">
        <f>VLOOKUP($A:$A,'R2P1_ACCEPTEDOUTPUT'!$O:$BK,2,FALSE)</f>
        <v>A16SJ5D3DKUEXJ</v>
      </c>
      <c r="I409" t="str">
        <f>VLOOKUP($A:$A,'R2P1_ACCEPTEDOUTPUT'!$O:$BK,26,FALSE)</f>
        <v>female</v>
      </c>
      <c r="J409" t="str">
        <f>VLOOKUP($A:$A,'R2P1_ACCEPTEDOUTPUT'!$O:$BK,28,FALSE)</f>
        <v>native</v>
      </c>
      <c r="K409" t="str">
        <f>VLOOKUP($A:$A,'R2P1_ACCEPTEDOUTPUT'!$O:$BK,19,FALSE)</f>
        <v>36-45</v>
      </c>
      <c r="L409">
        <f>VLOOKUP($A:$A&amp;LEFT($B:$B,10),'R2P2_GENERATEDINPUT'!$C:$G,4,FALSE)</f>
        <v>1</v>
      </c>
      <c r="M409">
        <f>VLOOKUP($A:$A&amp;LEFT($B:$B,10),'R2P2_GENERATEDINPUT'!$C:$G,5,FALSE)</f>
        <v>15</v>
      </c>
      <c r="N409">
        <f>VLOOKUP($A:$A&amp;LEFT($B:$B,10),'R2P2_GENERATEDINPUT'!$C:$G,3,FALSE)</f>
        <v>0.9</v>
      </c>
    </row>
    <row r="410" spans="1:14" x14ac:dyDescent="0.25">
      <c r="A410" t="str">
        <f>'R2_Judge'!AF:AF</f>
        <v>3P59JYT76MGD5TD0DYF5JGHUFAB2T0</v>
      </c>
      <c r="B410" t="str">
        <f>'R2_Judge'!AG:AG</f>
        <v>hopefully someone turns it in soon. have you retraced your steps from the last time you had it?</v>
      </c>
      <c r="C410" t="str">
        <f>'R2_Judge'!P:P</f>
        <v>A1T02KY1E9YI3I</v>
      </c>
      <c r="D410" t="str">
        <f>'R2_Judge'!AL:AL</f>
        <v>male</v>
      </c>
      <c r="E410" t="str">
        <f>'R2_Judge'!AM:AM</f>
        <v>profession</v>
      </c>
      <c r="F410" t="str">
        <f>'R2_Judge'!AH:AH</f>
        <v>26-35</v>
      </c>
      <c r="G410" t="str">
        <f>'R2_Judge'!AJ:AJ</f>
        <v>moderately</v>
      </c>
      <c r="H410" t="str">
        <f>VLOOKUP($A:$A,'R2P1_ACCEPTEDOUTPUT'!$O:$BK,2,FALSE)</f>
        <v>A3609GDWR2JCCA</v>
      </c>
      <c r="I410" t="str">
        <f>VLOOKUP($A:$A,'R2P1_ACCEPTEDOUTPUT'!$O:$BK,26,FALSE)</f>
        <v>female</v>
      </c>
      <c r="J410" t="str">
        <f>VLOOKUP($A:$A,'R2P1_ACCEPTEDOUTPUT'!$O:$BK,28,FALSE)</f>
        <v>native</v>
      </c>
      <c r="K410" t="str">
        <f>VLOOKUP($A:$A,'R2P1_ACCEPTEDOUTPUT'!$O:$BK,19,FALSE)</f>
        <v>26-35</v>
      </c>
      <c r="L410">
        <f>VLOOKUP($A:$A&amp;LEFT($B:$B,10),'R2P2_GENERATEDINPUT'!$C:$G,4,FALSE)</f>
        <v>1</v>
      </c>
      <c r="M410">
        <f>VLOOKUP($A:$A&amp;LEFT($B:$B,10),'R2P2_GENERATEDINPUT'!$C:$G,5,FALSE)</f>
        <v>15</v>
      </c>
      <c r="N410">
        <f>VLOOKUP($A:$A&amp;LEFT($B:$B,10),'R2P2_GENERATEDINPUT'!$C:$G,3,FALSE)</f>
        <v>0.6</v>
      </c>
    </row>
    <row r="411" spans="1:14" x14ac:dyDescent="0.25">
      <c r="A411" t="str">
        <f>'R2_Judge'!AF:AF</f>
        <v>3P59JYT76MGD5TD0DYF5JGHUFAB2T0</v>
      </c>
      <c r="B411" t="str">
        <f>'R2_Judge'!AG:AG</f>
        <v>hopefully someone turns it in soon. have you retraced your steps from the last time you had it?</v>
      </c>
      <c r="C411" t="str">
        <f>'R2_Judge'!P:P</f>
        <v>A1V9MN88VQ1LEB</v>
      </c>
      <c r="D411" t="str">
        <f>'R2_Judge'!AL:AL</f>
        <v>male</v>
      </c>
      <c r="E411" t="str">
        <f>'R2_Judge'!AM:AM</f>
        <v>profession</v>
      </c>
      <c r="F411" t="str">
        <f>'R2_Judge'!AH:AH</f>
        <v>26-35</v>
      </c>
      <c r="G411" t="str">
        <f>'R2_Judge'!AJ:AJ</f>
        <v>extremely</v>
      </c>
      <c r="H411" t="str">
        <f>VLOOKUP($A:$A,'R2P1_ACCEPTEDOUTPUT'!$O:$BK,2,FALSE)</f>
        <v>A3609GDWR2JCCA</v>
      </c>
      <c r="I411" t="str">
        <f>VLOOKUP($A:$A,'R2P1_ACCEPTEDOUTPUT'!$O:$BK,26,FALSE)</f>
        <v>female</v>
      </c>
      <c r="J411" t="str">
        <f>VLOOKUP($A:$A,'R2P1_ACCEPTEDOUTPUT'!$O:$BK,28,FALSE)</f>
        <v>native</v>
      </c>
      <c r="K411" t="str">
        <f>VLOOKUP($A:$A,'R2P1_ACCEPTEDOUTPUT'!$O:$BK,19,FALSE)</f>
        <v>26-35</v>
      </c>
      <c r="L411">
        <f>VLOOKUP($A:$A&amp;LEFT($B:$B,10),'R2P2_GENERATEDINPUT'!$C:$G,4,FALSE)</f>
        <v>1</v>
      </c>
      <c r="M411">
        <f>VLOOKUP($A:$A&amp;LEFT($B:$B,10),'R2P2_GENERATEDINPUT'!$C:$G,5,FALSE)</f>
        <v>15</v>
      </c>
      <c r="N411">
        <f>VLOOKUP($A:$A&amp;LEFT($B:$B,10),'R2P2_GENERATEDINPUT'!$C:$G,3,FALSE)</f>
        <v>0.6</v>
      </c>
    </row>
    <row r="412" spans="1:14" x14ac:dyDescent="0.25">
      <c r="A412" t="str">
        <f>'R2_Judge'!AF:AF</f>
        <v>3P59JYT76MGD5TD0DYF5JGHUFAB2T0</v>
      </c>
      <c r="B412" t="str">
        <f>'R2_Judge'!AG:AG</f>
        <v>hopefully someone turns it in soon. have you retraced your steps from the last time you had it?</v>
      </c>
      <c r="C412" t="str">
        <f>'R2_Judge'!P:P</f>
        <v>A39PQOGN8NIWNA</v>
      </c>
      <c r="D412" t="str">
        <f>'R2_Judge'!AL:AL</f>
        <v>male</v>
      </c>
      <c r="E412" t="str">
        <f>'R2_Judge'!AM:AM</f>
        <v>profession</v>
      </c>
      <c r="F412" t="str">
        <f>'R2_Judge'!AH:AH</f>
        <v>26-35</v>
      </c>
      <c r="G412" t="str">
        <f>'R2_Judge'!AJ:AJ</f>
        <v>very</v>
      </c>
      <c r="H412" t="str">
        <f>VLOOKUP($A:$A,'R2P1_ACCEPTEDOUTPUT'!$O:$BK,2,FALSE)</f>
        <v>A3609GDWR2JCCA</v>
      </c>
      <c r="I412" t="str">
        <f>VLOOKUP($A:$A,'R2P1_ACCEPTEDOUTPUT'!$O:$BK,26,FALSE)</f>
        <v>female</v>
      </c>
      <c r="J412" t="str">
        <f>VLOOKUP($A:$A,'R2P1_ACCEPTEDOUTPUT'!$O:$BK,28,FALSE)</f>
        <v>native</v>
      </c>
      <c r="K412" t="str">
        <f>VLOOKUP($A:$A,'R2P1_ACCEPTEDOUTPUT'!$O:$BK,19,FALSE)</f>
        <v>26-35</v>
      </c>
      <c r="L412">
        <f>VLOOKUP($A:$A&amp;LEFT($B:$B,10),'R2P2_GENERATEDINPUT'!$C:$G,4,FALSE)</f>
        <v>1</v>
      </c>
      <c r="M412">
        <f>VLOOKUP($A:$A&amp;LEFT($B:$B,10),'R2P2_GENERATEDINPUT'!$C:$G,5,FALSE)</f>
        <v>15</v>
      </c>
      <c r="N412">
        <f>VLOOKUP($A:$A&amp;LEFT($B:$B,10),'R2P2_GENERATEDINPUT'!$C:$G,3,FALSE)</f>
        <v>0.6</v>
      </c>
    </row>
    <row r="413" spans="1:14" x14ac:dyDescent="0.25">
      <c r="A413" t="str">
        <f>'R2_Judge'!AF:AF</f>
        <v>3EA3QWIZ4JRHGER2210X6WOB469ITS</v>
      </c>
      <c r="B413" t="str">
        <f>'R2_Judge'!AG:AG</f>
        <v>Welp, I think it's time for you to start looking for a new job. Either that or find a way to deal with your current boss!</v>
      </c>
      <c r="C413" t="str">
        <f>'R2_Judge'!P:P</f>
        <v>ASZFG2YOQA71C</v>
      </c>
      <c r="D413" t="str">
        <f>'R2_Judge'!AL:AL</f>
        <v>male</v>
      </c>
      <c r="E413" t="str">
        <f>'R2_Judge'!AM:AM</f>
        <v>native</v>
      </c>
      <c r="F413" t="str">
        <f>'R2_Judge'!AH:AH</f>
        <v>18-25</v>
      </c>
      <c r="G413" t="str">
        <f>'R2_Judge'!AJ:AJ</f>
        <v>none</v>
      </c>
      <c r="H413" t="str">
        <f>VLOOKUP($A:$A,'R2P1_ACCEPTEDOUTPUT'!$O:$BK,2,FALSE)</f>
        <v>A25N0K40JAZTN1</v>
      </c>
      <c r="I413" t="str">
        <f>VLOOKUP($A:$A,'R2P1_ACCEPTEDOUTPUT'!$O:$BK,26,FALSE)</f>
        <v>male</v>
      </c>
      <c r="J413" t="str">
        <f>VLOOKUP($A:$A,'R2P1_ACCEPTEDOUTPUT'!$O:$BK,28,FALSE)</f>
        <v>native</v>
      </c>
      <c r="K413" t="str">
        <f>VLOOKUP($A:$A,'R2P1_ACCEPTEDOUTPUT'!$O:$BK,19,FALSE)</f>
        <v>46-55</v>
      </c>
      <c r="L413">
        <f>VLOOKUP($A:$A&amp;LEFT($B:$B,10),'R2P2_GENERATEDINPUT'!$C:$G,4,FALSE)</f>
        <v>1</v>
      </c>
      <c r="M413">
        <f>VLOOKUP($A:$A&amp;LEFT($B:$B,10),'R2P2_GENERATEDINPUT'!$C:$G,5,FALSE)</f>
        <v>3</v>
      </c>
      <c r="N413">
        <f>VLOOKUP($A:$A&amp;LEFT($B:$B,10),'R2P2_GENERATEDINPUT'!$C:$G,3,FALSE)</f>
        <v>0.6</v>
      </c>
    </row>
    <row r="414" spans="1:14" x14ac:dyDescent="0.25">
      <c r="A414" t="str">
        <f>'R2_Judge'!AF:AF</f>
        <v>3EA3QWIZ4JRHGER2210X6WOB469ITS</v>
      </c>
      <c r="B414" t="str">
        <f>'R2_Judge'!AG:AG</f>
        <v>Welp, I think it's time for you to start looking for a new job. Either that or find a way to deal with your current boss!</v>
      </c>
      <c r="C414" t="str">
        <f>'R2_Judge'!P:P</f>
        <v>AM0WOQRVW5NSI</v>
      </c>
      <c r="D414" t="str">
        <f>'R2_Judge'!AL:AL</f>
        <v>male</v>
      </c>
      <c r="E414" t="str">
        <f>'R2_Judge'!AM:AM</f>
        <v>native</v>
      </c>
      <c r="F414" t="str">
        <f>'R2_Judge'!AH:AH</f>
        <v>36-45</v>
      </c>
      <c r="G414" t="str">
        <f>'R2_Judge'!AJ:AJ</f>
        <v>none</v>
      </c>
      <c r="H414" t="str">
        <f>VLOOKUP($A:$A,'R2P1_ACCEPTEDOUTPUT'!$O:$BK,2,FALSE)</f>
        <v>A25N0K40JAZTN1</v>
      </c>
      <c r="I414" t="str">
        <f>VLOOKUP($A:$A,'R2P1_ACCEPTEDOUTPUT'!$O:$BK,26,FALSE)</f>
        <v>male</v>
      </c>
      <c r="J414" t="str">
        <f>VLOOKUP($A:$A,'R2P1_ACCEPTEDOUTPUT'!$O:$BK,28,FALSE)</f>
        <v>native</v>
      </c>
      <c r="K414" t="str">
        <f>VLOOKUP($A:$A,'R2P1_ACCEPTEDOUTPUT'!$O:$BK,19,FALSE)</f>
        <v>46-55</v>
      </c>
      <c r="L414">
        <f>VLOOKUP($A:$A&amp;LEFT($B:$B,10),'R2P2_GENERATEDINPUT'!$C:$G,4,FALSE)</f>
        <v>1</v>
      </c>
      <c r="M414">
        <f>VLOOKUP($A:$A&amp;LEFT($B:$B,10),'R2P2_GENERATEDINPUT'!$C:$G,5,FALSE)</f>
        <v>3</v>
      </c>
      <c r="N414">
        <f>VLOOKUP($A:$A&amp;LEFT($B:$B,10),'R2P2_GENERATEDINPUT'!$C:$G,3,FALSE)</f>
        <v>0.6</v>
      </c>
    </row>
    <row r="415" spans="1:14" x14ac:dyDescent="0.25">
      <c r="A415" t="str">
        <f>'R2_Judge'!AF:AF</f>
        <v>3EA3QWIZ4JRHGER2210X6WOB469ITS</v>
      </c>
      <c r="B415" t="str">
        <f>'R2_Judge'!AG:AG</f>
        <v>Welp, I think it's time for you to start looking for a new job. Either that or find a way to deal with your current boss!</v>
      </c>
      <c r="C415" t="str">
        <f>'R2_Judge'!P:P</f>
        <v>APEB5ERGCYP6D</v>
      </c>
      <c r="D415" t="str">
        <f>'R2_Judge'!AL:AL</f>
        <v>male</v>
      </c>
      <c r="E415" t="str">
        <f>'R2_Judge'!AM:AM</f>
        <v>profession</v>
      </c>
      <c r="F415" t="str">
        <f>'R2_Judge'!AH:AH</f>
        <v>26-35</v>
      </c>
      <c r="G415" t="str">
        <f>'R2_Judge'!AJ:AJ</f>
        <v>very</v>
      </c>
      <c r="H415" t="str">
        <f>VLOOKUP($A:$A,'R2P1_ACCEPTEDOUTPUT'!$O:$BK,2,FALSE)</f>
        <v>A25N0K40JAZTN1</v>
      </c>
      <c r="I415" t="str">
        <f>VLOOKUP($A:$A,'R2P1_ACCEPTEDOUTPUT'!$O:$BK,26,FALSE)</f>
        <v>male</v>
      </c>
      <c r="J415" t="str">
        <f>VLOOKUP($A:$A,'R2P1_ACCEPTEDOUTPUT'!$O:$BK,28,FALSE)</f>
        <v>native</v>
      </c>
      <c r="K415" t="str">
        <f>VLOOKUP($A:$A,'R2P1_ACCEPTEDOUTPUT'!$O:$BK,19,FALSE)</f>
        <v>46-55</v>
      </c>
      <c r="L415">
        <f>VLOOKUP($A:$A&amp;LEFT($B:$B,10),'R2P2_GENERATEDINPUT'!$C:$G,4,FALSE)</f>
        <v>1</v>
      </c>
      <c r="M415">
        <f>VLOOKUP($A:$A&amp;LEFT($B:$B,10),'R2P2_GENERATEDINPUT'!$C:$G,5,FALSE)</f>
        <v>3</v>
      </c>
      <c r="N415">
        <f>VLOOKUP($A:$A&amp;LEFT($B:$B,10),'R2P2_GENERATEDINPUT'!$C:$G,3,FALSE)</f>
        <v>0.6</v>
      </c>
    </row>
    <row r="416" spans="1:14" x14ac:dyDescent="0.25">
      <c r="A416" t="str">
        <f>'R2_Judge'!AF:AF</f>
        <v>3HSYG7LRBKU9JQR38V7HILGSDXDKK5</v>
      </c>
      <c r="B416" t="str">
        <f>'R2_Judge'!AG:AG</f>
        <v>Should I cancel drinks?</v>
      </c>
      <c r="C416" t="str">
        <f>'R2_Judge'!P:P</f>
        <v>AM0WOQRVW5NSI</v>
      </c>
      <c r="D416" t="str">
        <f>'R2_Judge'!AL:AL</f>
        <v>male</v>
      </c>
      <c r="E416" t="str">
        <f>'R2_Judge'!AM:AM</f>
        <v>native</v>
      </c>
      <c r="F416" t="str">
        <f>'R2_Judge'!AH:AH</f>
        <v>36-45</v>
      </c>
      <c r="G416" t="str">
        <f>'R2_Judge'!AJ:AJ</f>
        <v>very</v>
      </c>
      <c r="H416" t="str">
        <f>VLOOKUP($A:$A,'R2P1_ACCEPTEDOUTPUT'!$O:$BK,2,FALSE)</f>
        <v>A4A0IFEQBBSOZ</v>
      </c>
      <c r="I416" t="str">
        <f>VLOOKUP($A:$A,'R2P1_ACCEPTEDOUTPUT'!$O:$BK,26,FALSE)</f>
        <v>male</v>
      </c>
      <c r="J416" t="str">
        <f>VLOOKUP($A:$A,'R2P1_ACCEPTEDOUTPUT'!$O:$BK,28,FALSE)</f>
        <v>native</v>
      </c>
      <c r="K416" t="str">
        <f>VLOOKUP($A:$A,'R2P1_ACCEPTEDOUTPUT'!$O:$BK,19,FALSE)</f>
        <v>46-55</v>
      </c>
      <c r="L416">
        <f>VLOOKUP($A:$A&amp;LEFT($B:$B,10),'R2P2_GENERATEDINPUT'!$C:$G,4,FALSE)</f>
        <v>1</v>
      </c>
      <c r="M416">
        <f>VLOOKUP($A:$A&amp;LEFT($B:$B,10),'R2P2_GENERATEDINPUT'!$C:$G,5,FALSE)</f>
        <v>1</v>
      </c>
      <c r="N416">
        <f>VLOOKUP($A:$A&amp;LEFT($B:$B,10),'R2P2_GENERATEDINPUT'!$C:$G,3,FALSE)</f>
        <v>0.6</v>
      </c>
    </row>
    <row r="417" spans="1:14" x14ac:dyDescent="0.25">
      <c r="A417" t="str">
        <f>'R2_Judge'!AF:AF</f>
        <v>3HSYG7LRBKU9JQR38V7HILGSDXDKK5</v>
      </c>
      <c r="B417" t="str">
        <f>'R2_Judge'!AG:AG</f>
        <v>Should I cancel drinks?</v>
      </c>
      <c r="C417" t="str">
        <f>'R2_Judge'!P:P</f>
        <v>A1Z6F6EIUJFC6T</v>
      </c>
      <c r="D417" t="str">
        <f>'R2_Judge'!AL:AL</f>
        <v>male</v>
      </c>
      <c r="E417" t="str">
        <f>'R2_Judge'!AM:AM</f>
        <v>native</v>
      </c>
      <c r="F417" t="str">
        <f>'R2_Judge'!AH:AH</f>
        <v>26-35</v>
      </c>
      <c r="G417" t="str">
        <f>'R2_Judge'!AJ:AJ</f>
        <v>very</v>
      </c>
      <c r="H417" t="str">
        <f>VLOOKUP($A:$A,'R2P1_ACCEPTEDOUTPUT'!$O:$BK,2,FALSE)</f>
        <v>A4A0IFEQBBSOZ</v>
      </c>
      <c r="I417" t="str">
        <f>VLOOKUP($A:$A,'R2P1_ACCEPTEDOUTPUT'!$O:$BK,26,FALSE)</f>
        <v>male</v>
      </c>
      <c r="J417" t="str">
        <f>VLOOKUP($A:$A,'R2P1_ACCEPTEDOUTPUT'!$O:$BK,28,FALSE)</f>
        <v>native</v>
      </c>
      <c r="K417" t="str">
        <f>VLOOKUP($A:$A,'R2P1_ACCEPTEDOUTPUT'!$O:$BK,19,FALSE)</f>
        <v>46-55</v>
      </c>
      <c r="L417">
        <f>VLOOKUP($A:$A&amp;LEFT($B:$B,10),'R2P2_GENERATEDINPUT'!$C:$G,4,FALSE)</f>
        <v>1</v>
      </c>
      <c r="M417">
        <f>VLOOKUP($A:$A&amp;LEFT($B:$B,10),'R2P2_GENERATEDINPUT'!$C:$G,5,FALSE)</f>
        <v>1</v>
      </c>
      <c r="N417">
        <f>VLOOKUP($A:$A&amp;LEFT($B:$B,10),'R2P2_GENERATEDINPUT'!$C:$G,3,FALSE)</f>
        <v>0.6</v>
      </c>
    </row>
    <row r="418" spans="1:14" x14ac:dyDescent="0.25">
      <c r="A418" t="str">
        <f>'R2_Judge'!AF:AF</f>
        <v>3HSYG7LRBKU9JQR38V7HILGSDXDKK5</v>
      </c>
      <c r="B418" t="str">
        <f>'R2_Judge'!AG:AG</f>
        <v>Should I cancel drinks?</v>
      </c>
      <c r="C418" t="str">
        <f>'R2_Judge'!P:P</f>
        <v>A3PJ51GS2AKBO6</v>
      </c>
      <c r="D418" t="str">
        <f>'R2_Judge'!AL:AL</f>
        <v>male</v>
      </c>
      <c r="E418" t="str">
        <f>'R2_Judge'!AM:AM</f>
        <v>native</v>
      </c>
      <c r="F418" t="str">
        <f>'R2_Judge'!AH:AH</f>
        <v>26-35</v>
      </c>
      <c r="G418" t="str">
        <f>'R2_Judge'!AJ:AJ</f>
        <v>slightly</v>
      </c>
      <c r="H418" t="str">
        <f>VLOOKUP($A:$A,'R2P1_ACCEPTEDOUTPUT'!$O:$BK,2,FALSE)</f>
        <v>A4A0IFEQBBSOZ</v>
      </c>
      <c r="I418" t="str">
        <f>VLOOKUP($A:$A,'R2P1_ACCEPTEDOUTPUT'!$O:$BK,26,FALSE)</f>
        <v>male</v>
      </c>
      <c r="J418" t="str">
        <f>VLOOKUP($A:$A,'R2P1_ACCEPTEDOUTPUT'!$O:$BK,28,FALSE)</f>
        <v>native</v>
      </c>
      <c r="K418" t="str">
        <f>VLOOKUP($A:$A,'R2P1_ACCEPTEDOUTPUT'!$O:$BK,19,FALSE)</f>
        <v>46-55</v>
      </c>
      <c r="L418">
        <f>VLOOKUP($A:$A&amp;LEFT($B:$B,10),'R2P2_GENERATEDINPUT'!$C:$G,4,FALSE)</f>
        <v>1</v>
      </c>
      <c r="M418">
        <f>VLOOKUP($A:$A&amp;LEFT($B:$B,10),'R2P2_GENERATEDINPUT'!$C:$G,5,FALSE)</f>
        <v>1</v>
      </c>
      <c r="N418">
        <f>VLOOKUP($A:$A&amp;LEFT($B:$B,10),'R2P2_GENERATEDINPUT'!$C:$G,3,FALSE)</f>
        <v>0.6</v>
      </c>
    </row>
    <row r="419" spans="1:14" x14ac:dyDescent="0.25">
      <c r="A419" t="str">
        <f>'R2_Judge'!AF:AF</f>
        <v>32UTUBMZ7HSM6YHL1M8VLR8J613VBA</v>
      </c>
      <c r="B419" t="str">
        <f>'R2_Judge'!AG:AG</f>
        <v>omg, forget drinks, i'll be home to help soon</v>
      </c>
      <c r="C419" t="str">
        <f>'R2_Judge'!P:P</f>
        <v>AM0WOQRVW5NSI</v>
      </c>
      <c r="D419" t="str">
        <f>'R2_Judge'!AL:AL</f>
        <v>gender-na</v>
      </c>
      <c r="E419" t="str">
        <f>'R2_Judge'!AM:AM</f>
        <v>native</v>
      </c>
      <c r="F419" t="str">
        <f>'R2_Judge'!AH:AH</f>
        <v>36-45</v>
      </c>
      <c r="G419" t="str">
        <f>'R2_Judge'!AJ:AJ</f>
        <v>extremely</v>
      </c>
      <c r="H419" t="str">
        <f>VLOOKUP($A:$A,'R2P1_ACCEPTEDOUTPUT'!$O:$BK,2,FALSE)</f>
        <v>A19UBZFVUWL1ES</v>
      </c>
      <c r="I419" t="str">
        <f>VLOOKUP($A:$A,'R2P1_ACCEPTEDOUTPUT'!$O:$BK,26,FALSE)</f>
        <v>male</v>
      </c>
      <c r="J419" t="str">
        <f>VLOOKUP($A:$A,'R2P1_ACCEPTEDOUTPUT'!$O:$BK,28,FALSE)</f>
        <v>native</v>
      </c>
      <c r="K419" t="str">
        <f>VLOOKUP($A:$A,'R2P1_ACCEPTEDOUTPUT'!$O:$BK,19,FALSE)</f>
        <v>46-55</v>
      </c>
      <c r="L419">
        <f>VLOOKUP($A:$A&amp;LEFT($B:$B,10),'R2P2_GENERATEDINPUT'!$C:$G,4,FALSE)</f>
        <v>1</v>
      </c>
      <c r="M419">
        <f>VLOOKUP($A:$A&amp;LEFT($B:$B,10),'R2P2_GENERATEDINPUT'!$C:$G,5,FALSE)</f>
        <v>1</v>
      </c>
      <c r="N419">
        <f>VLOOKUP($A:$A&amp;LEFT($B:$B,10),'R2P2_GENERATEDINPUT'!$C:$G,3,FALSE)</f>
        <v>0.7</v>
      </c>
    </row>
    <row r="420" spans="1:14" x14ac:dyDescent="0.25">
      <c r="A420" t="str">
        <f>'R2_Judge'!AF:AF</f>
        <v>32UTUBMZ7HSM6YHL1M8VLR8J613VBA</v>
      </c>
      <c r="B420" t="str">
        <f>'R2_Judge'!AG:AG</f>
        <v>omg, forget drinks, i'll be home to help soon</v>
      </c>
      <c r="C420" t="str">
        <f>'R2_Judge'!P:P</f>
        <v>A1T02KY1E9YI3I</v>
      </c>
      <c r="D420" t="str">
        <f>'R2_Judge'!AL:AL</f>
        <v>male</v>
      </c>
      <c r="E420" t="str">
        <f>'R2_Judge'!AM:AM</f>
        <v>profession</v>
      </c>
      <c r="F420" t="str">
        <f>'R2_Judge'!AH:AH</f>
        <v>26-35</v>
      </c>
      <c r="G420" t="str">
        <f>'R2_Judge'!AJ:AJ</f>
        <v>moderately</v>
      </c>
      <c r="H420" t="str">
        <f>VLOOKUP($A:$A,'R2P1_ACCEPTEDOUTPUT'!$O:$BK,2,FALSE)</f>
        <v>A19UBZFVUWL1ES</v>
      </c>
      <c r="I420" t="str">
        <f>VLOOKUP($A:$A,'R2P1_ACCEPTEDOUTPUT'!$O:$BK,26,FALSE)</f>
        <v>male</v>
      </c>
      <c r="J420" t="str">
        <f>VLOOKUP($A:$A,'R2P1_ACCEPTEDOUTPUT'!$O:$BK,28,FALSE)</f>
        <v>native</v>
      </c>
      <c r="K420" t="str">
        <f>VLOOKUP($A:$A,'R2P1_ACCEPTEDOUTPUT'!$O:$BK,19,FALSE)</f>
        <v>46-55</v>
      </c>
      <c r="L420">
        <f>VLOOKUP($A:$A&amp;LEFT($B:$B,10),'R2P2_GENERATEDINPUT'!$C:$G,4,FALSE)</f>
        <v>1</v>
      </c>
      <c r="M420">
        <f>VLOOKUP($A:$A&amp;LEFT($B:$B,10),'R2P2_GENERATEDINPUT'!$C:$G,5,FALSE)</f>
        <v>1</v>
      </c>
      <c r="N420">
        <f>VLOOKUP($A:$A&amp;LEFT($B:$B,10),'R2P2_GENERATEDINPUT'!$C:$G,3,FALSE)</f>
        <v>0.7</v>
      </c>
    </row>
    <row r="421" spans="1:14" x14ac:dyDescent="0.25">
      <c r="A421" t="str">
        <f>'R2_Judge'!AF:AF</f>
        <v>32UTUBMZ7HSM6YHL1M8VLR8J613VBA</v>
      </c>
      <c r="B421" t="str">
        <f>'R2_Judge'!AG:AG</f>
        <v>omg, forget drinks, i'll be home to help soon</v>
      </c>
      <c r="C421" t="str">
        <f>'R2_Judge'!P:P</f>
        <v>A3PJ51GS2AKBO6</v>
      </c>
      <c r="D421" t="str">
        <f>'R2_Judge'!AL:AL</f>
        <v>male</v>
      </c>
      <c r="E421" t="str">
        <f>'R2_Judge'!AM:AM</f>
        <v>native</v>
      </c>
      <c r="F421" t="str">
        <f>'R2_Judge'!AH:AH</f>
        <v>26-35</v>
      </c>
      <c r="G421" t="str">
        <f>'R2_Judge'!AJ:AJ</f>
        <v>extremely</v>
      </c>
      <c r="H421" t="str">
        <f>VLOOKUP($A:$A,'R2P1_ACCEPTEDOUTPUT'!$O:$BK,2,FALSE)</f>
        <v>A19UBZFVUWL1ES</v>
      </c>
      <c r="I421" t="str">
        <f>VLOOKUP($A:$A,'R2P1_ACCEPTEDOUTPUT'!$O:$BK,26,FALSE)</f>
        <v>male</v>
      </c>
      <c r="J421" t="str">
        <f>VLOOKUP($A:$A,'R2P1_ACCEPTEDOUTPUT'!$O:$BK,28,FALSE)</f>
        <v>native</v>
      </c>
      <c r="K421" t="str">
        <f>VLOOKUP($A:$A,'R2P1_ACCEPTEDOUTPUT'!$O:$BK,19,FALSE)</f>
        <v>46-55</v>
      </c>
      <c r="L421">
        <f>VLOOKUP($A:$A&amp;LEFT($B:$B,10),'R2P2_GENERATEDINPUT'!$C:$G,4,FALSE)</f>
        <v>1</v>
      </c>
      <c r="M421">
        <f>VLOOKUP($A:$A&amp;LEFT($B:$B,10),'R2P2_GENERATEDINPUT'!$C:$G,5,FALSE)</f>
        <v>1</v>
      </c>
      <c r="N421">
        <f>VLOOKUP($A:$A&amp;LEFT($B:$B,10),'R2P2_GENERATEDINPUT'!$C:$G,3,FALSE)</f>
        <v>0.7</v>
      </c>
    </row>
    <row r="422" spans="1:14" x14ac:dyDescent="0.25">
      <c r="A422" t="str">
        <f>'R2_Judge'!AF:AF</f>
        <v>3EA3QWIZ4JRHGER2210X6WOB469ITS</v>
      </c>
      <c r="B422" t="str">
        <f>'R2_Judge'!AG:AG</f>
        <v>Well, it wasn't me. You know I'm not like that. Come on!</v>
      </c>
      <c r="C422" t="str">
        <f>'R2_Judge'!P:P</f>
        <v>ASZFG2YOQA71C</v>
      </c>
      <c r="D422" t="str">
        <f>'R2_Judge'!AL:AL</f>
        <v>male</v>
      </c>
      <c r="E422" t="str">
        <f>'R2_Judge'!AM:AM</f>
        <v>native</v>
      </c>
      <c r="F422" t="str">
        <f>'R2_Judge'!AH:AH</f>
        <v>18-25</v>
      </c>
      <c r="G422" t="str">
        <f>'R2_Judge'!AJ:AJ</f>
        <v>none</v>
      </c>
      <c r="H422" t="str">
        <f>VLOOKUP($A:$A,'R2P1_ACCEPTEDOUTPUT'!$O:$BK,2,FALSE)</f>
        <v>A25N0K40JAZTN1</v>
      </c>
      <c r="I422" t="str">
        <f>VLOOKUP($A:$A,'R2P1_ACCEPTEDOUTPUT'!$O:$BK,26,FALSE)</f>
        <v>male</v>
      </c>
      <c r="J422" t="str">
        <f>VLOOKUP($A:$A,'R2P1_ACCEPTEDOUTPUT'!$O:$BK,28,FALSE)</f>
        <v>native</v>
      </c>
      <c r="K422" t="str">
        <f>VLOOKUP($A:$A,'R2P1_ACCEPTEDOUTPUT'!$O:$BK,19,FALSE)</f>
        <v>46-55</v>
      </c>
      <c r="L422">
        <f>VLOOKUP($A:$A&amp;LEFT($B:$B,10),'R2P2_GENERATEDINPUT'!$C:$G,4,FALSE)</f>
        <v>0</v>
      </c>
      <c r="M422">
        <f>VLOOKUP($A:$A&amp;LEFT($B:$B,10),'R2P2_GENERATEDINPUT'!$C:$G,5,FALSE)</f>
        <v>4</v>
      </c>
      <c r="N422">
        <f>VLOOKUP($A:$A&amp;LEFT($B:$B,10),'R2P2_GENERATEDINPUT'!$C:$G,3,FALSE)</f>
        <v>0.6</v>
      </c>
    </row>
    <row r="423" spans="1:14" x14ac:dyDescent="0.25">
      <c r="A423" t="str">
        <f>'R2_Judge'!AF:AF</f>
        <v>3EA3QWIZ4JRHGER2210X6WOB469ITS</v>
      </c>
      <c r="B423" t="str">
        <f>'R2_Judge'!AG:AG</f>
        <v>Well, it wasn't me. You know I'm not like that. Come on!</v>
      </c>
      <c r="C423" t="str">
        <f>'R2_Judge'!P:P</f>
        <v>A39PQOGN8NIWNA</v>
      </c>
      <c r="D423" t="str">
        <f>'R2_Judge'!AL:AL</f>
        <v>male</v>
      </c>
      <c r="E423" t="str">
        <f>'R2_Judge'!AM:AM</f>
        <v>profession</v>
      </c>
      <c r="F423" t="str">
        <f>'R2_Judge'!AH:AH</f>
        <v>26-35</v>
      </c>
      <c r="G423" t="str">
        <f>'R2_Judge'!AJ:AJ</f>
        <v>moderately</v>
      </c>
      <c r="H423" t="str">
        <f>VLOOKUP($A:$A,'R2P1_ACCEPTEDOUTPUT'!$O:$BK,2,FALSE)</f>
        <v>A25N0K40JAZTN1</v>
      </c>
      <c r="I423" t="str">
        <f>VLOOKUP($A:$A,'R2P1_ACCEPTEDOUTPUT'!$O:$BK,26,FALSE)</f>
        <v>male</v>
      </c>
      <c r="J423" t="str">
        <f>VLOOKUP($A:$A,'R2P1_ACCEPTEDOUTPUT'!$O:$BK,28,FALSE)</f>
        <v>native</v>
      </c>
      <c r="K423" t="str">
        <f>VLOOKUP($A:$A,'R2P1_ACCEPTEDOUTPUT'!$O:$BK,19,FALSE)</f>
        <v>46-55</v>
      </c>
      <c r="L423">
        <f>VLOOKUP($A:$A&amp;LEFT($B:$B,10),'R2P2_GENERATEDINPUT'!$C:$G,4,FALSE)</f>
        <v>0</v>
      </c>
      <c r="M423">
        <f>VLOOKUP($A:$A&amp;LEFT($B:$B,10),'R2P2_GENERATEDINPUT'!$C:$G,5,FALSE)</f>
        <v>4</v>
      </c>
      <c r="N423">
        <f>VLOOKUP($A:$A&amp;LEFT($B:$B,10),'R2P2_GENERATEDINPUT'!$C:$G,3,FALSE)</f>
        <v>0.6</v>
      </c>
    </row>
    <row r="424" spans="1:14" x14ac:dyDescent="0.25">
      <c r="A424" t="str">
        <f>'R2_Judge'!AF:AF</f>
        <v>3EA3QWIZ4JRHGER2210X6WOB469ITS</v>
      </c>
      <c r="B424" t="str">
        <f>'R2_Judge'!AG:AG</f>
        <v>Well, it wasn't me. You know I'm not like that. Come on!</v>
      </c>
      <c r="C424" t="str">
        <f>'R2_Judge'!P:P</f>
        <v>APEB5ERGCYP6D</v>
      </c>
      <c r="D424" t="str">
        <f>'R2_Judge'!AL:AL</f>
        <v>male</v>
      </c>
      <c r="E424" t="str">
        <f>'R2_Judge'!AM:AM</f>
        <v>profession</v>
      </c>
      <c r="F424" t="str">
        <f>'R2_Judge'!AH:AH</f>
        <v>26-35</v>
      </c>
      <c r="G424" t="str">
        <f>'R2_Judge'!AJ:AJ</f>
        <v>moderately</v>
      </c>
      <c r="H424" t="str">
        <f>VLOOKUP($A:$A,'R2P1_ACCEPTEDOUTPUT'!$O:$BK,2,FALSE)</f>
        <v>A25N0K40JAZTN1</v>
      </c>
      <c r="I424" t="str">
        <f>VLOOKUP($A:$A,'R2P1_ACCEPTEDOUTPUT'!$O:$BK,26,FALSE)</f>
        <v>male</v>
      </c>
      <c r="J424" t="str">
        <f>VLOOKUP($A:$A,'R2P1_ACCEPTEDOUTPUT'!$O:$BK,28,FALSE)</f>
        <v>native</v>
      </c>
      <c r="K424" t="str">
        <f>VLOOKUP($A:$A,'R2P1_ACCEPTEDOUTPUT'!$O:$BK,19,FALSE)</f>
        <v>46-55</v>
      </c>
      <c r="L424">
        <f>VLOOKUP($A:$A&amp;LEFT($B:$B,10),'R2P2_GENERATEDINPUT'!$C:$G,4,FALSE)</f>
        <v>0</v>
      </c>
      <c r="M424">
        <f>VLOOKUP($A:$A&amp;LEFT($B:$B,10),'R2P2_GENERATEDINPUT'!$C:$G,5,FALSE)</f>
        <v>4</v>
      </c>
      <c r="N424">
        <f>VLOOKUP($A:$A&amp;LEFT($B:$B,10),'R2P2_GENERATEDINPUT'!$C:$G,3,FALSE)</f>
        <v>0.6</v>
      </c>
    </row>
    <row r="425" spans="1:14" x14ac:dyDescent="0.25">
      <c r="A425" t="str">
        <f>'R2_Judge'!AF:AF</f>
        <v>3HSYG7LRBKU9JQR38V7HILGSDXDKK5</v>
      </c>
      <c r="B425" t="str">
        <f>'R2_Judge'!AG:AG</f>
        <v>I totally forgot.</v>
      </c>
      <c r="C425" t="str">
        <f>'R2_Judge'!P:P</f>
        <v>AM0WOQRVW5NSI</v>
      </c>
      <c r="D425" t="str">
        <f>'R2_Judge'!AL:AL</f>
        <v>male</v>
      </c>
      <c r="E425" t="str">
        <f>'R2_Judge'!AM:AM</f>
        <v>native</v>
      </c>
      <c r="F425" t="str">
        <f>'R2_Judge'!AH:AH</f>
        <v>36-45</v>
      </c>
      <c r="G425" t="str">
        <f>'R2_Judge'!AJ:AJ</f>
        <v>moderately</v>
      </c>
      <c r="H425" t="str">
        <f>VLOOKUP($A:$A,'R2P1_ACCEPTEDOUTPUT'!$O:$BK,2,FALSE)</f>
        <v>A4A0IFEQBBSOZ</v>
      </c>
      <c r="I425" t="str">
        <f>VLOOKUP($A:$A,'R2P1_ACCEPTEDOUTPUT'!$O:$BK,26,FALSE)</f>
        <v>male</v>
      </c>
      <c r="J425" t="str">
        <f>VLOOKUP($A:$A,'R2P1_ACCEPTEDOUTPUT'!$O:$BK,28,FALSE)</f>
        <v>native</v>
      </c>
      <c r="K425" t="str">
        <f>VLOOKUP($A:$A,'R2P1_ACCEPTEDOUTPUT'!$O:$BK,19,FALSE)</f>
        <v>46-55</v>
      </c>
      <c r="L425">
        <f>VLOOKUP($A:$A&amp;LEFT($B:$B,10),'R2P2_GENERATEDINPUT'!$C:$G,4,FALSE)</f>
        <v>0</v>
      </c>
      <c r="M425">
        <f>VLOOKUP($A:$A&amp;LEFT($B:$B,10),'R2P2_GENERATEDINPUT'!$C:$G,5,FALSE)</f>
        <v>2</v>
      </c>
      <c r="N425">
        <f>VLOOKUP($A:$A&amp;LEFT($B:$B,10),'R2P2_GENERATEDINPUT'!$C:$G,3,FALSE)</f>
        <v>0.6</v>
      </c>
    </row>
    <row r="426" spans="1:14" x14ac:dyDescent="0.25">
      <c r="A426" t="str">
        <f>'R2_Judge'!AF:AF</f>
        <v>3HSYG7LRBKU9JQR38V7HILGSDXDKK5</v>
      </c>
      <c r="B426" t="str">
        <f>'R2_Judge'!AG:AG</f>
        <v>I totally forgot.</v>
      </c>
      <c r="C426" t="str">
        <f>'R2_Judge'!P:P</f>
        <v>A39PQOGN8NIWNA</v>
      </c>
      <c r="D426" t="str">
        <f>'R2_Judge'!AL:AL</f>
        <v>male</v>
      </c>
      <c r="E426" t="str">
        <f>'R2_Judge'!AM:AM</f>
        <v>profession</v>
      </c>
      <c r="F426" t="str">
        <f>'R2_Judge'!AH:AH</f>
        <v>26-35</v>
      </c>
      <c r="G426" t="str">
        <f>'R2_Judge'!AJ:AJ</f>
        <v>slightly</v>
      </c>
      <c r="H426" t="str">
        <f>VLOOKUP($A:$A,'R2P1_ACCEPTEDOUTPUT'!$O:$BK,2,FALSE)</f>
        <v>A4A0IFEQBBSOZ</v>
      </c>
      <c r="I426" t="str">
        <f>VLOOKUP($A:$A,'R2P1_ACCEPTEDOUTPUT'!$O:$BK,26,FALSE)</f>
        <v>male</v>
      </c>
      <c r="J426" t="str">
        <f>VLOOKUP($A:$A,'R2P1_ACCEPTEDOUTPUT'!$O:$BK,28,FALSE)</f>
        <v>native</v>
      </c>
      <c r="K426" t="str">
        <f>VLOOKUP($A:$A,'R2P1_ACCEPTEDOUTPUT'!$O:$BK,19,FALSE)</f>
        <v>46-55</v>
      </c>
      <c r="L426">
        <f>VLOOKUP($A:$A&amp;LEFT($B:$B,10),'R2P2_GENERATEDINPUT'!$C:$G,4,FALSE)</f>
        <v>0</v>
      </c>
      <c r="M426">
        <f>VLOOKUP($A:$A&amp;LEFT($B:$B,10),'R2P2_GENERATEDINPUT'!$C:$G,5,FALSE)</f>
        <v>2</v>
      </c>
      <c r="N426">
        <f>VLOOKUP($A:$A&amp;LEFT($B:$B,10),'R2P2_GENERATEDINPUT'!$C:$G,3,FALSE)</f>
        <v>0.6</v>
      </c>
    </row>
    <row r="427" spans="1:14" x14ac:dyDescent="0.25">
      <c r="A427" t="str">
        <f>'R2_Judge'!AF:AF</f>
        <v>3HSYG7LRBKU9JQR38V7HILGSDXDKK5</v>
      </c>
      <c r="B427" t="str">
        <f>'R2_Judge'!AG:AG</f>
        <v>I totally forgot.</v>
      </c>
      <c r="C427" t="str">
        <f>'R2_Judge'!P:P</f>
        <v>A3PJ51GS2AKBO6</v>
      </c>
      <c r="D427" t="str">
        <f>'R2_Judge'!AL:AL</f>
        <v>male</v>
      </c>
      <c r="E427" t="str">
        <f>'R2_Judge'!AM:AM</f>
        <v>native</v>
      </c>
      <c r="F427" t="str">
        <f>'R2_Judge'!AH:AH</f>
        <v>26-35</v>
      </c>
      <c r="G427" t="str">
        <f>'R2_Judge'!AJ:AJ</f>
        <v>slightly</v>
      </c>
      <c r="H427" t="str">
        <f>VLOOKUP($A:$A,'R2P1_ACCEPTEDOUTPUT'!$O:$BK,2,FALSE)</f>
        <v>A4A0IFEQBBSOZ</v>
      </c>
      <c r="I427" t="str">
        <f>VLOOKUP($A:$A,'R2P1_ACCEPTEDOUTPUT'!$O:$BK,26,FALSE)</f>
        <v>male</v>
      </c>
      <c r="J427" t="str">
        <f>VLOOKUP($A:$A,'R2P1_ACCEPTEDOUTPUT'!$O:$BK,28,FALSE)</f>
        <v>native</v>
      </c>
      <c r="K427" t="str">
        <f>VLOOKUP($A:$A,'R2P1_ACCEPTEDOUTPUT'!$O:$BK,19,FALSE)</f>
        <v>46-55</v>
      </c>
      <c r="L427">
        <f>VLOOKUP($A:$A&amp;LEFT($B:$B,10),'R2P2_GENERATEDINPUT'!$C:$G,4,FALSE)</f>
        <v>0</v>
      </c>
      <c r="M427">
        <f>VLOOKUP($A:$A&amp;LEFT($B:$B,10),'R2P2_GENERATEDINPUT'!$C:$G,5,FALSE)</f>
        <v>2</v>
      </c>
      <c r="N427">
        <f>VLOOKUP($A:$A&amp;LEFT($B:$B,10),'R2P2_GENERATEDINPUT'!$C:$G,3,FALSE)</f>
        <v>0.6</v>
      </c>
    </row>
    <row r="428" spans="1:14" x14ac:dyDescent="0.25">
      <c r="A428" t="str">
        <f>'R2_Judge'!AF:AF</f>
        <v>32UTUBMZ7HSM6YHL1M8VLR8J613VBA</v>
      </c>
      <c r="B428" t="str">
        <f>'R2_Judge'!AG:AG</f>
        <v>Sorry, I'll clean them up asap</v>
      </c>
      <c r="C428" t="str">
        <f>'R2_Judge'!P:P</f>
        <v>A37LZCSEEW0L0X</v>
      </c>
      <c r="D428" t="str">
        <f>'R2_Judge'!AL:AL</f>
        <v>male</v>
      </c>
      <c r="E428" t="str">
        <f>'R2_Judge'!AM:AM</f>
        <v>profession</v>
      </c>
      <c r="F428" t="str">
        <f>'R2_Judge'!AH:AH</f>
        <v>26-35</v>
      </c>
      <c r="G428" t="str">
        <f>'R2_Judge'!AJ:AJ</f>
        <v>moderately</v>
      </c>
      <c r="H428" t="str">
        <f>VLOOKUP($A:$A,'R2P1_ACCEPTEDOUTPUT'!$O:$BK,2,FALSE)</f>
        <v>A19UBZFVUWL1ES</v>
      </c>
      <c r="I428" t="str">
        <f>VLOOKUP($A:$A,'R2P1_ACCEPTEDOUTPUT'!$O:$BK,26,FALSE)</f>
        <v>male</v>
      </c>
      <c r="J428" t="str">
        <f>VLOOKUP($A:$A,'R2P1_ACCEPTEDOUTPUT'!$O:$BK,28,FALSE)</f>
        <v>native</v>
      </c>
      <c r="K428" t="str">
        <f>VLOOKUP($A:$A,'R2P1_ACCEPTEDOUTPUT'!$O:$BK,19,FALSE)</f>
        <v>46-55</v>
      </c>
      <c r="L428">
        <f>VLOOKUP($A:$A&amp;LEFT($B:$B,10),'R2P2_GENERATEDINPUT'!$C:$G,4,FALSE)</f>
        <v>0</v>
      </c>
      <c r="M428">
        <f>VLOOKUP($A:$A&amp;LEFT($B:$B,10),'R2P2_GENERATEDINPUT'!$C:$G,5,FALSE)</f>
        <v>2</v>
      </c>
      <c r="N428">
        <f>VLOOKUP($A:$A&amp;LEFT($B:$B,10),'R2P2_GENERATEDINPUT'!$C:$G,3,FALSE)</f>
        <v>0.7</v>
      </c>
    </row>
    <row r="429" spans="1:14" x14ac:dyDescent="0.25">
      <c r="A429" t="str">
        <f>'R2_Judge'!AF:AF</f>
        <v>32UTUBMZ7HSM6YHL1M8VLR8J613VBA</v>
      </c>
      <c r="B429" t="str">
        <f>'R2_Judge'!AG:AG</f>
        <v>Sorry, I'll clean them up asap</v>
      </c>
      <c r="C429" t="str">
        <f>'R2_Judge'!P:P</f>
        <v>A1V9MN88VQ1LEB</v>
      </c>
      <c r="D429" t="str">
        <f>'R2_Judge'!AL:AL</f>
        <v>male</v>
      </c>
      <c r="E429" t="str">
        <f>'R2_Judge'!AM:AM</f>
        <v>profession</v>
      </c>
      <c r="F429" t="str">
        <f>'R2_Judge'!AH:AH</f>
        <v>26-35</v>
      </c>
      <c r="G429" t="str">
        <f>'R2_Judge'!AJ:AJ</f>
        <v>extremely</v>
      </c>
      <c r="H429" t="str">
        <f>VLOOKUP($A:$A,'R2P1_ACCEPTEDOUTPUT'!$O:$BK,2,FALSE)</f>
        <v>A19UBZFVUWL1ES</v>
      </c>
      <c r="I429" t="str">
        <f>VLOOKUP($A:$A,'R2P1_ACCEPTEDOUTPUT'!$O:$BK,26,FALSE)</f>
        <v>male</v>
      </c>
      <c r="J429" t="str">
        <f>VLOOKUP($A:$A,'R2P1_ACCEPTEDOUTPUT'!$O:$BK,28,FALSE)</f>
        <v>native</v>
      </c>
      <c r="K429" t="str">
        <f>VLOOKUP($A:$A,'R2P1_ACCEPTEDOUTPUT'!$O:$BK,19,FALSE)</f>
        <v>46-55</v>
      </c>
      <c r="L429">
        <f>VLOOKUP($A:$A&amp;LEFT($B:$B,10),'R2P2_GENERATEDINPUT'!$C:$G,4,FALSE)</f>
        <v>0</v>
      </c>
      <c r="M429">
        <f>VLOOKUP($A:$A&amp;LEFT($B:$B,10),'R2P2_GENERATEDINPUT'!$C:$G,5,FALSE)</f>
        <v>2</v>
      </c>
      <c r="N429">
        <f>VLOOKUP($A:$A&amp;LEFT($B:$B,10),'R2P2_GENERATEDINPUT'!$C:$G,3,FALSE)</f>
        <v>0.7</v>
      </c>
    </row>
    <row r="430" spans="1:14" x14ac:dyDescent="0.25">
      <c r="A430" t="str">
        <f>'R2_Judge'!AF:AF</f>
        <v>32UTUBMZ7HSM6YHL1M8VLR8J613VBA</v>
      </c>
      <c r="B430" t="str">
        <f>'R2_Judge'!AG:AG</f>
        <v>Sorry, I'll clean them up asap</v>
      </c>
      <c r="C430" t="str">
        <f>'R2_Judge'!P:P</f>
        <v>A1OSRB1Q63XXWZ</v>
      </c>
      <c r="D430" t="str">
        <f>'R2_Judge'!AL:AL</f>
        <v>female</v>
      </c>
      <c r="E430" t="str">
        <f>'R2_Judge'!AM:AM</f>
        <v>native</v>
      </c>
      <c r="F430" t="str">
        <f>'R2_Judge'!AH:AH</f>
        <v>56-65</v>
      </c>
      <c r="G430" t="str">
        <f>'R2_Judge'!AJ:AJ</f>
        <v>moderately</v>
      </c>
      <c r="H430" t="str">
        <f>VLOOKUP($A:$A,'R2P1_ACCEPTEDOUTPUT'!$O:$BK,2,FALSE)</f>
        <v>A19UBZFVUWL1ES</v>
      </c>
      <c r="I430" t="str">
        <f>VLOOKUP($A:$A,'R2P1_ACCEPTEDOUTPUT'!$O:$BK,26,FALSE)</f>
        <v>male</v>
      </c>
      <c r="J430" t="str">
        <f>VLOOKUP($A:$A,'R2P1_ACCEPTEDOUTPUT'!$O:$BK,28,FALSE)</f>
        <v>native</v>
      </c>
      <c r="K430" t="str">
        <f>VLOOKUP($A:$A,'R2P1_ACCEPTEDOUTPUT'!$O:$BK,19,FALSE)</f>
        <v>46-55</v>
      </c>
      <c r="L430">
        <f>VLOOKUP($A:$A&amp;LEFT($B:$B,10),'R2P2_GENERATEDINPUT'!$C:$G,4,FALSE)</f>
        <v>0</v>
      </c>
      <c r="M430">
        <f>VLOOKUP($A:$A&amp;LEFT($B:$B,10),'R2P2_GENERATEDINPUT'!$C:$G,5,FALSE)</f>
        <v>2</v>
      </c>
      <c r="N430">
        <f>VLOOKUP($A:$A&amp;LEFT($B:$B,10),'R2P2_GENERATEDINPUT'!$C:$G,3,FALSE)</f>
        <v>0.7</v>
      </c>
    </row>
    <row r="431" spans="1:14" x14ac:dyDescent="0.25">
      <c r="A431" t="str">
        <f>'R2_Judge'!AF:AF</f>
        <v>3EA3QWIZ4JRHGER2210X6WOB469ITS</v>
      </c>
      <c r="B431" t="str">
        <f>'R2_Judge'!AG:AG</f>
        <v>Just break up with him first, beat him to it.</v>
      </c>
      <c r="C431" t="str">
        <f>'R2_Judge'!P:P</f>
        <v>A1YSYRDAYFLP0H</v>
      </c>
      <c r="D431" t="str">
        <f>'R2_Judge'!AL:AL</f>
        <v>female</v>
      </c>
      <c r="E431" t="str">
        <f>'R2_Judge'!AM:AM</f>
        <v>native</v>
      </c>
      <c r="F431" t="str">
        <f>'R2_Judge'!AH:AH</f>
        <v>36-45</v>
      </c>
      <c r="G431" t="str">
        <f>'R2_Judge'!AJ:AJ</f>
        <v>moderately</v>
      </c>
      <c r="H431" t="str">
        <f>VLOOKUP($A:$A,'R2P1_ACCEPTEDOUTPUT'!$O:$BK,2,FALSE)</f>
        <v>A25N0K40JAZTN1</v>
      </c>
      <c r="I431" t="str">
        <f>VLOOKUP($A:$A,'R2P1_ACCEPTEDOUTPUT'!$O:$BK,26,FALSE)</f>
        <v>male</v>
      </c>
      <c r="J431" t="str">
        <f>VLOOKUP($A:$A,'R2P1_ACCEPTEDOUTPUT'!$O:$BK,28,FALSE)</f>
        <v>native</v>
      </c>
      <c r="K431" t="str">
        <f>VLOOKUP($A:$A,'R2P1_ACCEPTEDOUTPUT'!$O:$BK,19,FALSE)</f>
        <v>46-55</v>
      </c>
      <c r="L431">
        <f>VLOOKUP($A:$A&amp;LEFT($B:$B,10),'R2P2_GENERATEDINPUT'!$C:$G,4,FALSE)</f>
        <v>1</v>
      </c>
      <c r="M431">
        <f>VLOOKUP($A:$A&amp;LEFT($B:$B,10),'R2P2_GENERATEDINPUT'!$C:$G,5,FALSE)</f>
        <v>5</v>
      </c>
      <c r="N431">
        <f>VLOOKUP($A:$A&amp;LEFT($B:$B,10),'R2P2_GENERATEDINPUT'!$C:$G,3,FALSE)</f>
        <v>0.6</v>
      </c>
    </row>
    <row r="432" spans="1:14" x14ac:dyDescent="0.25">
      <c r="A432" t="str">
        <f>'R2_Judge'!AF:AF</f>
        <v>3EA3QWIZ4JRHGER2210X6WOB469ITS</v>
      </c>
      <c r="B432" t="str">
        <f>'R2_Judge'!AG:AG</f>
        <v>Just break up with him first, beat him to it.</v>
      </c>
      <c r="C432" t="str">
        <f>'R2_Judge'!P:P</f>
        <v>ACDX50KGPE97I</v>
      </c>
      <c r="D432" t="str">
        <f>'R2_Judge'!AL:AL</f>
        <v>male</v>
      </c>
      <c r="E432" t="str">
        <f>'R2_Judge'!AM:AM</f>
        <v>native</v>
      </c>
      <c r="F432" t="str">
        <f>'R2_Judge'!AH:AH</f>
        <v>26-35</v>
      </c>
      <c r="G432" t="str">
        <f>'R2_Judge'!AJ:AJ</f>
        <v>slightly</v>
      </c>
      <c r="H432" t="str">
        <f>VLOOKUP($A:$A,'R2P1_ACCEPTEDOUTPUT'!$O:$BK,2,FALSE)</f>
        <v>A25N0K40JAZTN1</v>
      </c>
      <c r="I432" t="str">
        <f>VLOOKUP($A:$A,'R2P1_ACCEPTEDOUTPUT'!$O:$BK,26,FALSE)</f>
        <v>male</v>
      </c>
      <c r="J432" t="str">
        <f>VLOOKUP($A:$A,'R2P1_ACCEPTEDOUTPUT'!$O:$BK,28,FALSE)</f>
        <v>native</v>
      </c>
      <c r="K432" t="str">
        <f>VLOOKUP($A:$A,'R2P1_ACCEPTEDOUTPUT'!$O:$BK,19,FALSE)</f>
        <v>46-55</v>
      </c>
      <c r="L432">
        <f>VLOOKUP($A:$A&amp;LEFT($B:$B,10),'R2P2_GENERATEDINPUT'!$C:$G,4,FALSE)</f>
        <v>1</v>
      </c>
      <c r="M432">
        <f>VLOOKUP($A:$A&amp;LEFT($B:$B,10),'R2P2_GENERATEDINPUT'!$C:$G,5,FALSE)</f>
        <v>5</v>
      </c>
      <c r="N432">
        <f>VLOOKUP($A:$A&amp;LEFT($B:$B,10),'R2P2_GENERATEDINPUT'!$C:$G,3,FALSE)</f>
        <v>0.6</v>
      </c>
    </row>
    <row r="433" spans="1:14" x14ac:dyDescent="0.25">
      <c r="A433" t="str">
        <f>'R2_Judge'!AF:AF</f>
        <v>3EA3QWIZ4JRHGER2210X6WOB469ITS</v>
      </c>
      <c r="B433" t="str">
        <f>'R2_Judge'!AG:AG</f>
        <v>Just break up with him first, beat him to it.</v>
      </c>
      <c r="C433" t="str">
        <f>'R2_Judge'!P:P</f>
        <v>A10PNSOJ6RSXLG</v>
      </c>
      <c r="D433" t="str">
        <f>'R2_Judge'!AL:AL</f>
        <v>female</v>
      </c>
      <c r="E433" t="str">
        <f>'R2_Judge'!AM:AM</f>
        <v>profession</v>
      </c>
      <c r="F433" t="str">
        <f>'R2_Judge'!AH:AH</f>
        <v>26-35</v>
      </c>
      <c r="G433" t="str">
        <f>'R2_Judge'!AJ:AJ</f>
        <v>extremely</v>
      </c>
      <c r="H433" t="str">
        <f>VLOOKUP($A:$A,'R2P1_ACCEPTEDOUTPUT'!$O:$BK,2,FALSE)</f>
        <v>A25N0K40JAZTN1</v>
      </c>
      <c r="I433" t="str">
        <f>VLOOKUP($A:$A,'R2P1_ACCEPTEDOUTPUT'!$O:$BK,26,FALSE)</f>
        <v>male</v>
      </c>
      <c r="J433" t="str">
        <f>VLOOKUP($A:$A,'R2P1_ACCEPTEDOUTPUT'!$O:$BK,28,FALSE)</f>
        <v>native</v>
      </c>
      <c r="K433" t="str">
        <f>VLOOKUP($A:$A,'R2P1_ACCEPTEDOUTPUT'!$O:$BK,19,FALSE)</f>
        <v>46-55</v>
      </c>
      <c r="L433">
        <f>VLOOKUP($A:$A&amp;LEFT($B:$B,10),'R2P2_GENERATEDINPUT'!$C:$G,4,FALSE)</f>
        <v>1</v>
      </c>
      <c r="M433">
        <f>VLOOKUP($A:$A&amp;LEFT($B:$B,10),'R2P2_GENERATEDINPUT'!$C:$G,5,FALSE)</f>
        <v>5</v>
      </c>
      <c r="N433">
        <f>VLOOKUP($A:$A&amp;LEFT($B:$B,10),'R2P2_GENERATEDINPUT'!$C:$G,3,FALSE)</f>
        <v>0.6</v>
      </c>
    </row>
    <row r="434" spans="1:14" x14ac:dyDescent="0.25">
      <c r="A434" t="str">
        <f>'R2_Judge'!AF:AF</f>
        <v>3HSYG7LRBKU9JQR38V7HILGSDXDKK5</v>
      </c>
      <c r="B434" t="str">
        <f>'R2_Judge'!AG:AG</f>
        <v>Ugh. I can't believe him!</v>
      </c>
      <c r="C434" t="str">
        <f>'R2_Judge'!P:P</f>
        <v>A3PJ51GS2AKBO6</v>
      </c>
      <c r="D434" t="str">
        <f>'R2_Judge'!AL:AL</f>
        <v>male</v>
      </c>
      <c r="E434" t="str">
        <f>'R2_Judge'!AM:AM</f>
        <v>native</v>
      </c>
      <c r="F434" t="str">
        <f>'R2_Judge'!AH:AH</f>
        <v>26-35</v>
      </c>
      <c r="G434" t="str">
        <f>'R2_Judge'!AJ:AJ</f>
        <v>moderately</v>
      </c>
      <c r="H434" t="str">
        <f>VLOOKUP($A:$A,'R2P1_ACCEPTEDOUTPUT'!$O:$BK,2,FALSE)</f>
        <v>A4A0IFEQBBSOZ</v>
      </c>
      <c r="I434" t="str">
        <f>VLOOKUP($A:$A,'R2P1_ACCEPTEDOUTPUT'!$O:$BK,26,FALSE)</f>
        <v>male</v>
      </c>
      <c r="J434" t="str">
        <f>VLOOKUP($A:$A,'R2P1_ACCEPTEDOUTPUT'!$O:$BK,28,FALSE)</f>
        <v>native</v>
      </c>
      <c r="K434" t="str">
        <f>VLOOKUP($A:$A,'R2P1_ACCEPTEDOUTPUT'!$O:$BK,19,FALSE)</f>
        <v>46-55</v>
      </c>
      <c r="L434">
        <f>VLOOKUP($A:$A&amp;LEFT($B:$B,10),'R2P2_GENERATEDINPUT'!$C:$G,4,FALSE)</f>
        <v>1</v>
      </c>
      <c r="M434">
        <f>VLOOKUP($A:$A&amp;LEFT($B:$B,10),'R2P2_GENERATEDINPUT'!$C:$G,5,FALSE)</f>
        <v>3</v>
      </c>
      <c r="N434">
        <f>VLOOKUP($A:$A&amp;LEFT($B:$B,10),'R2P2_GENERATEDINPUT'!$C:$G,3,FALSE)</f>
        <v>0.6</v>
      </c>
    </row>
    <row r="435" spans="1:14" x14ac:dyDescent="0.25">
      <c r="A435" t="str">
        <f>'R2_Judge'!AF:AF</f>
        <v>3HSYG7LRBKU9JQR38V7HILGSDXDKK5</v>
      </c>
      <c r="B435" t="str">
        <f>'R2_Judge'!AG:AG</f>
        <v>Ugh. I can't believe him!</v>
      </c>
      <c r="C435" t="str">
        <f>'R2_Judge'!P:P</f>
        <v>A17FU7PPRP3JM8</v>
      </c>
      <c r="D435" t="str">
        <f>'R2_Judge'!AL:AL</f>
        <v>male</v>
      </c>
      <c r="E435" t="str">
        <f>'R2_Judge'!AM:AM</f>
        <v>native</v>
      </c>
      <c r="F435" t="str">
        <f>'R2_Judge'!AH:AH</f>
        <v>26-35</v>
      </c>
      <c r="G435" t="str">
        <f>'R2_Judge'!AJ:AJ</f>
        <v>very</v>
      </c>
      <c r="H435" t="str">
        <f>VLOOKUP($A:$A,'R2P1_ACCEPTEDOUTPUT'!$O:$BK,2,FALSE)</f>
        <v>A4A0IFEQBBSOZ</v>
      </c>
      <c r="I435" t="str">
        <f>VLOOKUP($A:$A,'R2P1_ACCEPTEDOUTPUT'!$O:$BK,26,FALSE)</f>
        <v>male</v>
      </c>
      <c r="J435" t="str">
        <f>VLOOKUP($A:$A,'R2P1_ACCEPTEDOUTPUT'!$O:$BK,28,FALSE)</f>
        <v>native</v>
      </c>
      <c r="K435" t="str">
        <f>VLOOKUP($A:$A,'R2P1_ACCEPTEDOUTPUT'!$O:$BK,19,FALSE)</f>
        <v>46-55</v>
      </c>
      <c r="L435">
        <f>VLOOKUP($A:$A&amp;LEFT($B:$B,10),'R2P2_GENERATEDINPUT'!$C:$G,4,FALSE)</f>
        <v>1</v>
      </c>
      <c r="M435">
        <f>VLOOKUP($A:$A&amp;LEFT($B:$B,10),'R2P2_GENERATEDINPUT'!$C:$G,5,FALSE)</f>
        <v>3</v>
      </c>
      <c r="N435">
        <f>VLOOKUP($A:$A&amp;LEFT($B:$B,10),'R2P2_GENERATEDINPUT'!$C:$G,3,FALSE)</f>
        <v>0.6</v>
      </c>
    </row>
    <row r="436" spans="1:14" x14ac:dyDescent="0.25">
      <c r="A436" t="str">
        <f>'R2_Judge'!AF:AF</f>
        <v>3HSYG7LRBKU9JQR38V7HILGSDXDKK5</v>
      </c>
      <c r="B436" t="str">
        <f>'R2_Judge'!AG:AG</f>
        <v>Ugh. I can't believe him!</v>
      </c>
      <c r="C436" t="str">
        <f>'R2_Judge'!P:P</f>
        <v>AD2YWEL005W9Y</v>
      </c>
      <c r="D436" t="str">
        <f>'R2_Judge'!AL:AL</f>
        <v>male</v>
      </c>
      <c r="E436" t="str">
        <f>'R2_Judge'!AM:AM</f>
        <v>native</v>
      </c>
      <c r="F436" t="str">
        <f>'R2_Judge'!AH:AH</f>
        <v>18-25</v>
      </c>
      <c r="G436" t="str">
        <f>'R2_Judge'!AJ:AJ</f>
        <v>very</v>
      </c>
      <c r="H436" t="str">
        <f>VLOOKUP($A:$A,'R2P1_ACCEPTEDOUTPUT'!$O:$BK,2,FALSE)</f>
        <v>A4A0IFEQBBSOZ</v>
      </c>
      <c r="I436" t="str">
        <f>VLOOKUP($A:$A,'R2P1_ACCEPTEDOUTPUT'!$O:$BK,26,FALSE)</f>
        <v>male</v>
      </c>
      <c r="J436" t="str">
        <f>VLOOKUP($A:$A,'R2P1_ACCEPTEDOUTPUT'!$O:$BK,28,FALSE)</f>
        <v>native</v>
      </c>
      <c r="K436" t="str">
        <f>VLOOKUP($A:$A,'R2P1_ACCEPTEDOUTPUT'!$O:$BK,19,FALSE)</f>
        <v>46-55</v>
      </c>
      <c r="L436">
        <f>VLOOKUP($A:$A&amp;LEFT($B:$B,10),'R2P2_GENERATEDINPUT'!$C:$G,4,FALSE)</f>
        <v>1</v>
      </c>
      <c r="M436">
        <f>VLOOKUP($A:$A&amp;LEFT($B:$B,10),'R2P2_GENERATEDINPUT'!$C:$G,5,FALSE)</f>
        <v>3</v>
      </c>
      <c r="N436">
        <f>VLOOKUP($A:$A&amp;LEFT($B:$B,10),'R2P2_GENERATEDINPUT'!$C:$G,3,FALSE)</f>
        <v>0.6</v>
      </c>
    </row>
    <row r="437" spans="1:14" x14ac:dyDescent="0.25">
      <c r="A437" t="str">
        <f>'R2_Judge'!AF:AF</f>
        <v>32UTUBMZ7HSM6YHL1M8VLR8J613VBA</v>
      </c>
      <c r="B437" t="str">
        <f>'R2_Judge'!AG:AG</f>
        <v>you should be looking, can't hurt to have options</v>
      </c>
      <c r="C437" t="str">
        <f>'R2_Judge'!P:P</f>
        <v>A1T02KY1E9YI3I</v>
      </c>
      <c r="D437" t="str">
        <f>'R2_Judge'!AL:AL</f>
        <v>male</v>
      </c>
      <c r="E437" t="str">
        <f>'R2_Judge'!AM:AM</f>
        <v>profession</v>
      </c>
      <c r="F437" t="str">
        <f>'R2_Judge'!AH:AH</f>
        <v>26-35</v>
      </c>
      <c r="G437" t="str">
        <f>'R2_Judge'!AJ:AJ</f>
        <v>very</v>
      </c>
      <c r="H437" t="str">
        <f>VLOOKUP($A:$A,'R2P1_ACCEPTEDOUTPUT'!$O:$BK,2,FALSE)</f>
        <v>A19UBZFVUWL1ES</v>
      </c>
      <c r="I437" t="str">
        <f>VLOOKUP($A:$A,'R2P1_ACCEPTEDOUTPUT'!$O:$BK,26,FALSE)</f>
        <v>male</v>
      </c>
      <c r="J437" t="str">
        <f>VLOOKUP($A:$A,'R2P1_ACCEPTEDOUTPUT'!$O:$BK,28,FALSE)</f>
        <v>native</v>
      </c>
      <c r="K437" t="str">
        <f>VLOOKUP($A:$A,'R2P1_ACCEPTEDOUTPUT'!$O:$BK,19,FALSE)</f>
        <v>46-55</v>
      </c>
      <c r="L437">
        <f>VLOOKUP($A:$A&amp;LEFT($B:$B,10),'R2P2_GENERATEDINPUT'!$C:$G,4,FALSE)</f>
        <v>1</v>
      </c>
      <c r="M437">
        <f>VLOOKUP($A:$A&amp;LEFT($B:$B,10),'R2P2_GENERATEDINPUT'!$C:$G,5,FALSE)</f>
        <v>3</v>
      </c>
      <c r="N437">
        <f>VLOOKUP($A:$A&amp;LEFT($B:$B,10),'R2P2_GENERATEDINPUT'!$C:$G,3,FALSE)</f>
        <v>0.7</v>
      </c>
    </row>
    <row r="438" spans="1:14" x14ac:dyDescent="0.25">
      <c r="A438" t="str">
        <f>'R2_Judge'!AF:AF</f>
        <v>32UTUBMZ7HSM6YHL1M8VLR8J613VBA</v>
      </c>
      <c r="B438" t="str">
        <f>'R2_Judge'!AG:AG</f>
        <v>you should be looking, can't hurt to have options</v>
      </c>
      <c r="C438" t="str">
        <f>'R2_Judge'!P:P</f>
        <v>A3PJ51GS2AKBO6</v>
      </c>
      <c r="D438" t="str">
        <f>'R2_Judge'!AL:AL</f>
        <v>male</v>
      </c>
      <c r="E438" t="str">
        <f>'R2_Judge'!AM:AM</f>
        <v>native</v>
      </c>
      <c r="F438" t="str">
        <f>'R2_Judge'!AH:AH</f>
        <v>26-35</v>
      </c>
      <c r="G438" t="str">
        <f>'R2_Judge'!AJ:AJ</f>
        <v>slightly</v>
      </c>
      <c r="H438" t="str">
        <f>VLOOKUP($A:$A,'R2P1_ACCEPTEDOUTPUT'!$O:$BK,2,FALSE)</f>
        <v>A19UBZFVUWL1ES</v>
      </c>
      <c r="I438" t="str">
        <f>VLOOKUP($A:$A,'R2P1_ACCEPTEDOUTPUT'!$O:$BK,26,FALSE)</f>
        <v>male</v>
      </c>
      <c r="J438" t="str">
        <f>VLOOKUP($A:$A,'R2P1_ACCEPTEDOUTPUT'!$O:$BK,28,FALSE)</f>
        <v>native</v>
      </c>
      <c r="K438" t="str">
        <f>VLOOKUP($A:$A,'R2P1_ACCEPTEDOUTPUT'!$O:$BK,19,FALSE)</f>
        <v>46-55</v>
      </c>
      <c r="L438">
        <f>VLOOKUP($A:$A&amp;LEFT($B:$B,10),'R2P2_GENERATEDINPUT'!$C:$G,4,FALSE)</f>
        <v>1</v>
      </c>
      <c r="M438">
        <f>VLOOKUP($A:$A&amp;LEFT($B:$B,10),'R2P2_GENERATEDINPUT'!$C:$G,5,FALSE)</f>
        <v>3</v>
      </c>
      <c r="N438">
        <f>VLOOKUP($A:$A&amp;LEFT($B:$B,10),'R2P2_GENERATEDINPUT'!$C:$G,3,FALSE)</f>
        <v>0.7</v>
      </c>
    </row>
    <row r="439" spans="1:14" x14ac:dyDescent="0.25">
      <c r="A439" t="str">
        <f>'R2_Judge'!AF:AF</f>
        <v>32UTUBMZ7HSM6YHL1M8VLR8J613VBA</v>
      </c>
      <c r="B439" t="str">
        <f>'R2_Judge'!AG:AG</f>
        <v>you should be looking, can't hurt to have options</v>
      </c>
      <c r="C439" t="str">
        <f>'R2_Judge'!P:P</f>
        <v>APEB5ERGCYP6D</v>
      </c>
      <c r="D439" t="str">
        <f>'R2_Judge'!AL:AL</f>
        <v>male</v>
      </c>
      <c r="E439" t="str">
        <f>'R2_Judge'!AM:AM</f>
        <v>profession</v>
      </c>
      <c r="F439" t="str">
        <f>'R2_Judge'!AH:AH</f>
        <v>26-35</v>
      </c>
      <c r="G439" t="str">
        <f>'R2_Judge'!AJ:AJ</f>
        <v>slightly</v>
      </c>
      <c r="H439" t="str">
        <f>VLOOKUP($A:$A,'R2P1_ACCEPTEDOUTPUT'!$O:$BK,2,FALSE)</f>
        <v>A19UBZFVUWL1ES</v>
      </c>
      <c r="I439" t="str">
        <f>VLOOKUP($A:$A,'R2P1_ACCEPTEDOUTPUT'!$O:$BK,26,FALSE)</f>
        <v>male</v>
      </c>
      <c r="J439" t="str">
        <f>VLOOKUP($A:$A,'R2P1_ACCEPTEDOUTPUT'!$O:$BK,28,FALSE)</f>
        <v>native</v>
      </c>
      <c r="K439" t="str">
        <f>VLOOKUP($A:$A,'R2P1_ACCEPTEDOUTPUT'!$O:$BK,19,FALSE)</f>
        <v>46-55</v>
      </c>
      <c r="L439">
        <f>VLOOKUP($A:$A&amp;LEFT($B:$B,10),'R2P2_GENERATEDINPUT'!$C:$G,4,FALSE)</f>
        <v>1</v>
      </c>
      <c r="M439">
        <f>VLOOKUP($A:$A&amp;LEFT($B:$B,10),'R2P2_GENERATEDINPUT'!$C:$G,5,FALSE)</f>
        <v>3</v>
      </c>
      <c r="N439">
        <f>VLOOKUP($A:$A&amp;LEFT($B:$B,10),'R2P2_GENERATEDINPUT'!$C:$G,3,FALSE)</f>
        <v>0.7</v>
      </c>
    </row>
    <row r="440" spans="1:14" x14ac:dyDescent="0.25">
      <c r="A440" t="str">
        <f>'R2_Judge'!AF:AF</f>
        <v>3HSYG7LRBKU9JQR38V7HILGSDXDKK5</v>
      </c>
      <c r="B440" t="str">
        <f>'R2_Judge'!AG:AG</f>
        <v>That sucks. Wasn't me.</v>
      </c>
      <c r="C440" t="str">
        <f>'R2_Judge'!P:P</f>
        <v>A1OSRB1Q63XXWZ</v>
      </c>
      <c r="D440" t="str">
        <f>'R2_Judge'!AL:AL</f>
        <v>female</v>
      </c>
      <c r="E440" t="str">
        <f>'R2_Judge'!AM:AM</f>
        <v>native</v>
      </c>
      <c r="F440" t="str">
        <f>'R2_Judge'!AH:AH</f>
        <v>56-65</v>
      </c>
      <c r="G440" t="str">
        <f>'R2_Judge'!AJ:AJ</f>
        <v>moderately</v>
      </c>
      <c r="H440" t="str">
        <f>VLOOKUP($A:$A,'R2P1_ACCEPTEDOUTPUT'!$O:$BK,2,FALSE)</f>
        <v>A4A0IFEQBBSOZ</v>
      </c>
      <c r="I440" t="str">
        <f>VLOOKUP($A:$A,'R2P1_ACCEPTEDOUTPUT'!$O:$BK,26,FALSE)</f>
        <v>male</v>
      </c>
      <c r="J440" t="str">
        <f>VLOOKUP($A:$A,'R2P1_ACCEPTEDOUTPUT'!$O:$BK,28,FALSE)</f>
        <v>native</v>
      </c>
      <c r="K440" t="str">
        <f>VLOOKUP($A:$A,'R2P1_ACCEPTEDOUTPUT'!$O:$BK,19,FALSE)</f>
        <v>46-55</v>
      </c>
      <c r="L440">
        <f>VLOOKUP($A:$A&amp;LEFT($B:$B,10),'R2P2_GENERATEDINPUT'!$C:$G,4,FALSE)</f>
        <v>0</v>
      </c>
      <c r="M440">
        <f>VLOOKUP($A:$A&amp;LEFT($B:$B,10),'R2P2_GENERATEDINPUT'!$C:$G,5,FALSE)</f>
        <v>4</v>
      </c>
      <c r="N440">
        <f>VLOOKUP($A:$A&amp;LEFT($B:$B,10),'R2P2_GENERATEDINPUT'!$C:$G,3,FALSE)</f>
        <v>0.6</v>
      </c>
    </row>
    <row r="441" spans="1:14" x14ac:dyDescent="0.25">
      <c r="A441" t="str">
        <f>'R2_Judge'!AF:AF</f>
        <v>3HSYG7LRBKU9JQR38V7HILGSDXDKK5</v>
      </c>
      <c r="B441" t="str">
        <f>'R2_Judge'!AG:AG</f>
        <v>That sucks. Wasn't me.</v>
      </c>
      <c r="C441" t="str">
        <f>'R2_Judge'!P:P</f>
        <v>A1T02KY1E9YI3I</v>
      </c>
      <c r="D441" t="str">
        <f>'R2_Judge'!AL:AL</f>
        <v>male</v>
      </c>
      <c r="E441" t="str">
        <f>'R2_Judge'!AM:AM</f>
        <v>profession</v>
      </c>
      <c r="F441" t="str">
        <f>'R2_Judge'!AH:AH</f>
        <v>26-35</v>
      </c>
      <c r="G441" t="str">
        <f>'R2_Judge'!AJ:AJ</f>
        <v>none</v>
      </c>
      <c r="H441" t="str">
        <f>VLOOKUP($A:$A,'R2P1_ACCEPTEDOUTPUT'!$O:$BK,2,FALSE)</f>
        <v>A4A0IFEQBBSOZ</v>
      </c>
      <c r="I441" t="str">
        <f>VLOOKUP($A:$A,'R2P1_ACCEPTEDOUTPUT'!$O:$BK,26,FALSE)</f>
        <v>male</v>
      </c>
      <c r="J441" t="str">
        <f>VLOOKUP($A:$A,'R2P1_ACCEPTEDOUTPUT'!$O:$BK,28,FALSE)</f>
        <v>native</v>
      </c>
      <c r="K441" t="str">
        <f>VLOOKUP($A:$A,'R2P1_ACCEPTEDOUTPUT'!$O:$BK,19,FALSE)</f>
        <v>46-55</v>
      </c>
      <c r="L441">
        <f>VLOOKUP($A:$A&amp;LEFT($B:$B,10),'R2P2_GENERATEDINPUT'!$C:$G,4,FALSE)</f>
        <v>0</v>
      </c>
      <c r="M441">
        <f>VLOOKUP($A:$A&amp;LEFT($B:$B,10),'R2P2_GENERATEDINPUT'!$C:$G,5,FALSE)</f>
        <v>4</v>
      </c>
      <c r="N441">
        <f>VLOOKUP($A:$A&amp;LEFT($B:$B,10),'R2P2_GENERATEDINPUT'!$C:$G,3,FALSE)</f>
        <v>0.6</v>
      </c>
    </row>
    <row r="442" spans="1:14" x14ac:dyDescent="0.25">
      <c r="A442" t="str">
        <f>'R2_Judge'!AF:AF</f>
        <v>3HSYG7LRBKU9JQR38V7HILGSDXDKK5</v>
      </c>
      <c r="B442" t="str">
        <f>'R2_Judge'!AG:AG</f>
        <v>That sucks. Wasn't me.</v>
      </c>
      <c r="C442" t="str">
        <f>'R2_Judge'!P:P</f>
        <v>A1YSYRDAYFLP0H</v>
      </c>
      <c r="D442" t="str">
        <f>'R2_Judge'!AL:AL</f>
        <v>female</v>
      </c>
      <c r="E442" t="str">
        <f>'R2_Judge'!AM:AM</f>
        <v>native</v>
      </c>
      <c r="F442" t="str">
        <f>'R2_Judge'!AH:AH</f>
        <v>36-45</v>
      </c>
      <c r="G442" t="str">
        <f>'R2_Judge'!AJ:AJ</f>
        <v>moderately</v>
      </c>
      <c r="H442" t="str">
        <f>VLOOKUP($A:$A,'R2P1_ACCEPTEDOUTPUT'!$O:$BK,2,FALSE)</f>
        <v>A4A0IFEQBBSOZ</v>
      </c>
      <c r="I442" t="str">
        <f>VLOOKUP($A:$A,'R2P1_ACCEPTEDOUTPUT'!$O:$BK,26,FALSE)</f>
        <v>male</v>
      </c>
      <c r="J442" t="str">
        <f>VLOOKUP($A:$A,'R2P1_ACCEPTEDOUTPUT'!$O:$BK,28,FALSE)</f>
        <v>native</v>
      </c>
      <c r="K442" t="str">
        <f>VLOOKUP($A:$A,'R2P1_ACCEPTEDOUTPUT'!$O:$BK,19,FALSE)</f>
        <v>46-55</v>
      </c>
      <c r="L442">
        <f>VLOOKUP($A:$A&amp;LEFT($B:$B,10),'R2P2_GENERATEDINPUT'!$C:$G,4,FALSE)</f>
        <v>0</v>
      </c>
      <c r="M442">
        <f>VLOOKUP($A:$A&amp;LEFT($B:$B,10),'R2P2_GENERATEDINPUT'!$C:$G,5,FALSE)</f>
        <v>4</v>
      </c>
      <c r="N442">
        <f>VLOOKUP($A:$A&amp;LEFT($B:$B,10),'R2P2_GENERATEDINPUT'!$C:$G,3,FALSE)</f>
        <v>0.6</v>
      </c>
    </row>
    <row r="443" spans="1:14" x14ac:dyDescent="0.25">
      <c r="A443" t="str">
        <f>'R2_Judge'!AF:AF</f>
        <v>3EA3QWIZ4JRHGER2210X6WOB469ITS</v>
      </c>
      <c r="B443" t="str">
        <f>'R2_Judge'!AG:AG</f>
        <v>You are forgiven my child. Now apologize for calling me a stalker!</v>
      </c>
      <c r="C443" t="str">
        <f>'R2_Judge'!P:P</f>
        <v>ACDX50KGPE97I</v>
      </c>
      <c r="D443" t="str">
        <f>'R2_Judge'!AL:AL</f>
        <v>male</v>
      </c>
      <c r="E443" t="str">
        <f>'R2_Judge'!AM:AM</f>
        <v>native</v>
      </c>
      <c r="F443" t="str">
        <f>'R2_Judge'!AH:AH</f>
        <v>26-35</v>
      </c>
      <c r="G443" t="str">
        <f>'R2_Judge'!AJ:AJ</f>
        <v>moderately</v>
      </c>
      <c r="H443" t="str">
        <f>VLOOKUP($A:$A,'R2P1_ACCEPTEDOUTPUT'!$O:$BK,2,FALSE)</f>
        <v>A25N0K40JAZTN1</v>
      </c>
      <c r="I443" t="str">
        <f>VLOOKUP($A:$A,'R2P1_ACCEPTEDOUTPUT'!$O:$BK,26,FALSE)</f>
        <v>male</v>
      </c>
      <c r="J443" t="str">
        <f>VLOOKUP($A:$A,'R2P1_ACCEPTEDOUTPUT'!$O:$BK,28,FALSE)</f>
        <v>native</v>
      </c>
      <c r="K443" t="str">
        <f>VLOOKUP($A:$A,'R2P1_ACCEPTEDOUTPUT'!$O:$BK,19,FALSE)</f>
        <v>46-55</v>
      </c>
      <c r="L443">
        <f>VLOOKUP($A:$A&amp;LEFT($B:$B,10),'R2P2_GENERATEDINPUT'!$C:$G,4,FALSE)</f>
        <v>1</v>
      </c>
      <c r="M443">
        <f>VLOOKUP($A:$A&amp;LEFT($B:$B,10),'R2P2_GENERATEDINPUT'!$C:$G,5,FALSE)</f>
        <v>6</v>
      </c>
      <c r="N443">
        <f>VLOOKUP($A:$A&amp;LEFT($B:$B,10),'R2P2_GENERATEDINPUT'!$C:$G,3,FALSE)</f>
        <v>0.6</v>
      </c>
    </row>
    <row r="444" spans="1:14" x14ac:dyDescent="0.25">
      <c r="A444" t="str">
        <f>'R2_Judge'!AF:AF</f>
        <v>3EA3QWIZ4JRHGER2210X6WOB469ITS</v>
      </c>
      <c r="B444" t="str">
        <f>'R2_Judge'!AG:AG</f>
        <v>You are forgiven my child. Now apologize for calling me a stalker!</v>
      </c>
      <c r="C444" t="str">
        <f>'R2_Judge'!P:P</f>
        <v>A1YSYRDAYFLP0H</v>
      </c>
      <c r="D444" t="str">
        <f>'R2_Judge'!AL:AL</f>
        <v>female</v>
      </c>
      <c r="E444" t="str">
        <f>'R2_Judge'!AM:AM</f>
        <v>native</v>
      </c>
      <c r="F444" t="str">
        <f>'R2_Judge'!AH:AH</f>
        <v>36-45</v>
      </c>
      <c r="G444" t="str">
        <f>'R2_Judge'!AJ:AJ</f>
        <v>very</v>
      </c>
      <c r="H444" t="str">
        <f>VLOOKUP($A:$A,'R2P1_ACCEPTEDOUTPUT'!$O:$BK,2,FALSE)</f>
        <v>A25N0K40JAZTN1</v>
      </c>
      <c r="I444" t="str">
        <f>VLOOKUP($A:$A,'R2P1_ACCEPTEDOUTPUT'!$O:$BK,26,FALSE)</f>
        <v>male</v>
      </c>
      <c r="J444" t="str">
        <f>VLOOKUP($A:$A,'R2P1_ACCEPTEDOUTPUT'!$O:$BK,28,FALSE)</f>
        <v>native</v>
      </c>
      <c r="K444" t="str">
        <f>VLOOKUP($A:$A,'R2P1_ACCEPTEDOUTPUT'!$O:$BK,19,FALSE)</f>
        <v>46-55</v>
      </c>
      <c r="L444">
        <f>VLOOKUP($A:$A&amp;LEFT($B:$B,10),'R2P2_GENERATEDINPUT'!$C:$G,4,FALSE)</f>
        <v>1</v>
      </c>
      <c r="M444">
        <f>VLOOKUP($A:$A&amp;LEFT($B:$B,10),'R2P2_GENERATEDINPUT'!$C:$G,5,FALSE)</f>
        <v>6</v>
      </c>
      <c r="N444">
        <f>VLOOKUP($A:$A&amp;LEFT($B:$B,10),'R2P2_GENERATEDINPUT'!$C:$G,3,FALSE)</f>
        <v>0.6</v>
      </c>
    </row>
    <row r="445" spans="1:14" x14ac:dyDescent="0.25">
      <c r="A445" t="str">
        <f>'R2_Judge'!AF:AF</f>
        <v>3EA3QWIZ4JRHGER2210X6WOB469ITS</v>
      </c>
      <c r="B445" t="str">
        <f>'R2_Judge'!AG:AG</f>
        <v>You are forgiven my child. Now apologize for calling me a stalker!</v>
      </c>
      <c r="C445" t="str">
        <f>'R2_Judge'!P:P</f>
        <v>AM0WOQRVW5NSI</v>
      </c>
      <c r="D445" t="str">
        <f>'R2_Judge'!AL:AL</f>
        <v>male</v>
      </c>
      <c r="E445" t="str">
        <f>'R2_Judge'!AM:AM</f>
        <v>native</v>
      </c>
      <c r="F445" t="str">
        <f>'R2_Judge'!AH:AH</f>
        <v>36-45</v>
      </c>
      <c r="G445" t="str">
        <f>'R2_Judge'!AJ:AJ</f>
        <v>moderately</v>
      </c>
      <c r="H445" t="str">
        <f>VLOOKUP($A:$A,'R2P1_ACCEPTEDOUTPUT'!$O:$BK,2,FALSE)</f>
        <v>A25N0K40JAZTN1</v>
      </c>
      <c r="I445" t="str">
        <f>VLOOKUP($A:$A,'R2P1_ACCEPTEDOUTPUT'!$O:$BK,26,FALSE)</f>
        <v>male</v>
      </c>
      <c r="J445" t="str">
        <f>VLOOKUP($A:$A,'R2P1_ACCEPTEDOUTPUT'!$O:$BK,28,FALSE)</f>
        <v>native</v>
      </c>
      <c r="K445" t="str">
        <f>VLOOKUP($A:$A,'R2P1_ACCEPTEDOUTPUT'!$O:$BK,19,FALSE)</f>
        <v>46-55</v>
      </c>
      <c r="L445">
        <f>VLOOKUP($A:$A&amp;LEFT($B:$B,10),'R2P2_GENERATEDINPUT'!$C:$G,4,FALSE)</f>
        <v>1</v>
      </c>
      <c r="M445">
        <f>VLOOKUP($A:$A&amp;LEFT($B:$B,10),'R2P2_GENERATEDINPUT'!$C:$G,5,FALSE)</f>
        <v>6</v>
      </c>
      <c r="N445">
        <f>VLOOKUP($A:$A&amp;LEFT($B:$B,10),'R2P2_GENERATEDINPUT'!$C:$G,3,FALSE)</f>
        <v>0.6</v>
      </c>
    </row>
    <row r="446" spans="1:14" x14ac:dyDescent="0.25">
      <c r="A446" t="str">
        <f>'R2_Judge'!AF:AF</f>
        <v>32UTUBMZ7HSM6YHL1M8VLR8J613VBA</v>
      </c>
      <c r="B446" t="str">
        <f>'R2_Judge'!AG:AG</f>
        <v>don't blame you, wasn't me man...</v>
      </c>
      <c r="C446" t="str">
        <f>'R2_Judge'!P:P</f>
        <v>AXKV2UQ5HEG29</v>
      </c>
      <c r="D446" t="str">
        <f>'R2_Judge'!AL:AL</f>
        <v>male</v>
      </c>
      <c r="E446" t="str">
        <f>'R2_Judge'!AM:AM</f>
        <v>native</v>
      </c>
      <c r="F446" t="str">
        <f>'R2_Judge'!AH:AH</f>
        <v>26-35</v>
      </c>
      <c r="G446" t="str">
        <f>'R2_Judge'!AJ:AJ</f>
        <v>very</v>
      </c>
      <c r="H446" t="str">
        <f>VLOOKUP($A:$A,'R2P1_ACCEPTEDOUTPUT'!$O:$BK,2,FALSE)</f>
        <v>A19UBZFVUWL1ES</v>
      </c>
      <c r="I446" t="str">
        <f>VLOOKUP($A:$A,'R2P1_ACCEPTEDOUTPUT'!$O:$BK,26,FALSE)</f>
        <v>male</v>
      </c>
      <c r="J446" t="str">
        <f>VLOOKUP($A:$A,'R2P1_ACCEPTEDOUTPUT'!$O:$BK,28,FALSE)</f>
        <v>native</v>
      </c>
      <c r="K446" t="str">
        <f>VLOOKUP($A:$A,'R2P1_ACCEPTEDOUTPUT'!$O:$BK,19,FALSE)</f>
        <v>46-55</v>
      </c>
      <c r="L446">
        <f>VLOOKUP($A:$A&amp;LEFT($B:$B,10),'R2P2_GENERATEDINPUT'!$C:$G,4,FALSE)</f>
        <v>1</v>
      </c>
      <c r="M446">
        <f>VLOOKUP($A:$A&amp;LEFT($B:$B,10),'R2P2_GENERATEDINPUT'!$C:$G,5,FALSE)</f>
        <v>4</v>
      </c>
      <c r="N446">
        <f>VLOOKUP($A:$A&amp;LEFT($B:$B,10),'R2P2_GENERATEDINPUT'!$C:$G,3,FALSE)</f>
        <v>0.7</v>
      </c>
    </row>
    <row r="447" spans="1:14" x14ac:dyDescent="0.25">
      <c r="A447" t="str">
        <f>'R2_Judge'!AF:AF</f>
        <v>32UTUBMZ7HSM6YHL1M8VLR8J613VBA</v>
      </c>
      <c r="B447" t="str">
        <f>'R2_Judge'!AG:AG</f>
        <v>don't blame you, wasn't me man...</v>
      </c>
      <c r="C447" t="str">
        <f>'R2_Judge'!P:P</f>
        <v>A19CKDMMK8Z6QC</v>
      </c>
      <c r="D447" t="str">
        <f>'R2_Judge'!AL:AL</f>
        <v>male</v>
      </c>
      <c r="E447" t="str">
        <f>'R2_Judge'!AM:AM</f>
        <v>native</v>
      </c>
      <c r="F447" t="str">
        <f>'R2_Judge'!AH:AH</f>
        <v>18-25</v>
      </c>
      <c r="G447" t="str">
        <f>'R2_Judge'!AJ:AJ</f>
        <v>moderately</v>
      </c>
      <c r="H447" t="str">
        <f>VLOOKUP($A:$A,'R2P1_ACCEPTEDOUTPUT'!$O:$BK,2,FALSE)</f>
        <v>A19UBZFVUWL1ES</v>
      </c>
      <c r="I447" t="str">
        <f>VLOOKUP($A:$A,'R2P1_ACCEPTEDOUTPUT'!$O:$BK,26,FALSE)</f>
        <v>male</v>
      </c>
      <c r="J447" t="str">
        <f>VLOOKUP($A:$A,'R2P1_ACCEPTEDOUTPUT'!$O:$BK,28,FALSE)</f>
        <v>native</v>
      </c>
      <c r="K447" t="str">
        <f>VLOOKUP($A:$A,'R2P1_ACCEPTEDOUTPUT'!$O:$BK,19,FALSE)</f>
        <v>46-55</v>
      </c>
      <c r="L447">
        <f>VLOOKUP($A:$A&amp;LEFT($B:$B,10),'R2P2_GENERATEDINPUT'!$C:$G,4,FALSE)</f>
        <v>1</v>
      </c>
      <c r="M447">
        <f>VLOOKUP($A:$A&amp;LEFT($B:$B,10),'R2P2_GENERATEDINPUT'!$C:$G,5,FALSE)</f>
        <v>4</v>
      </c>
      <c r="N447">
        <f>VLOOKUP($A:$A&amp;LEFT($B:$B,10),'R2P2_GENERATEDINPUT'!$C:$G,3,FALSE)</f>
        <v>0.7</v>
      </c>
    </row>
    <row r="448" spans="1:14" x14ac:dyDescent="0.25">
      <c r="A448" t="str">
        <f>'R2_Judge'!AF:AF</f>
        <v>32UTUBMZ7HSM6YHL1M8VLR8J613VBA</v>
      </c>
      <c r="B448" t="str">
        <f>'R2_Judge'!AG:AG</f>
        <v>don't blame you, wasn't me man...</v>
      </c>
      <c r="C448" t="str">
        <f>'R2_Judge'!P:P</f>
        <v>APEB5ERGCYP6D</v>
      </c>
      <c r="D448" t="str">
        <f>'R2_Judge'!AL:AL</f>
        <v>male</v>
      </c>
      <c r="E448" t="str">
        <f>'R2_Judge'!AM:AM</f>
        <v>profession</v>
      </c>
      <c r="F448" t="str">
        <f>'R2_Judge'!AH:AH</f>
        <v>26-35</v>
      </c>
      <c r="G448" t="str">
        <f>'R2_Judge'!AJ:AJ</f>
        <v>moderately</v>
      </c>
      <c r="H448" t="str">
        <f>VLOOKUP($A:$A,'R2P1_ACCEPTEDOUTPUT'!$O:$BK,2,FALSE)</f>
        <v>A19UBZFVUWL1ES</v>
      </c>
      <c r="I448" t="str">
        <f>VLOOKUP($A:$A,'R2P1_ACCEPTEDOUTPUT'!$O:$BK,26,FALSE)</f>
        <v>male</v>
      </c>
      <c r="J448" t="str">
        <f>VLOOKUP($A:$A,'R2P1_ACCEPTEDOUTPUT'!$O:$BK,28,FALSE)</f>
        <v>native</v>
      </c>
      <c r="K448" t="str">
        <f>VLOOKUP($A:$A,'R2P1_ACCEPTEDOUTPUT'!$O:$BK,19,FALSE)</f>
        <v>46-55</v>
      </c>
      <c r="L448">
        <f>VLOOKUP($A:$A&amp;LEFT($B:$B,10),'R2P2_GENERATEDINPUT'!$C:$G,4,FALSE)</f>
        <v>1</v>
      </c>
      <c r="M448">
        <f>VLOOKUP($A:$A&amp;LEFT($B:$B,10),'R2P2_GENERATEDINPUT'!$C:$G,5,FALSE)</f>
        <v>4</v>
      </c>
      <c r="N448">
        <f>VLOOKUP($A:$A&amp;LEFT($B:$B,10),'R2P2_GENERATEDINPUT'!$C:$G,3,FALSE)</f>
        <v>0.7</v>
      </c>
    </row>
    <row r="449" spans="1:14" x14ac:dyDescent="0.25">
      <c r="A449" t="str">
        <f>'R2_Judge'!AF:AF</f>
        <v>3HSYG7LRBKU9JQR38V7HILGSDXDKK5</v>
      </c>
      <c r="B449" t="str">
        <f>'R2_Judge'!AG:AG</f>
        <v>He doesn't deserve you.</v>
      </c>
      <c r="C449" t="str">
        <f>'R2_Judge'!P:P</f>
        <v>AM0WOQRVW5NSI</v>
      </c>
      <c r="D449" t="str">
        <f>'R2_Judge'!AL:AL</f>
        <v>male</v>
      </c>
      <c r="E449" t="str">
        <f>'R2_Judge'!AM:AM</f>
        <v>native</v>
      </c>
      <c r="F449" t="str">
        <f>'R2_Judge'!AH:AH</f>
        <v>36-45</v>
      </c>
      <c r="G449" t="str">
        <f>'R2_Judge'!AJ:AJ</f>
        <v>extremely</v>
      </c>
      <c r="H449" t="str">
        <f>VLOOKUP($A:$A,'R2P1_ACCEPTEDOUTPUT'!$O:$BK,2,FALSE)</f>
        <v>A4A0IFEQBBSOZ</v>
      </c>
      <c r="I449" t="str">
        <f>VLOOKUP($A:$A,'R2P1_ACCEPTEDOUTPUT'!$O:$BK,26,FALSE)</f>
        <v>male</v>
      </c>
      <c r="J449" t="str">
        <f>VLOOKUP($A:$A,'R2P1_ACCEPTEDOUTPUT'!$O:$BK,28,FALSE)</f>
        <v>native</v>
      </c>
      <c r="K449" t="str">
        <f>VLOOKUP($A:$A,'R2P1_ACCEPTEDOUTPUT'!$O:$BK,19,FALSE)</f>
        <v>46-55</v>
      </c>
      <c r="L449">
        <f>VLOOKUP($A:$A&amp;LEFT($B:$B,10),'R2P2_GENERATEDINPUT'!$C:$G,4,FALSE)</f>
        <v>1</v>
      </c>
      <c r="M449">
        <f>VLOOKUP($A:$A&amp;LEFT($B:$B,10),'R2P2_GENERATEDINPUT'!$C:$G,5,FALSE)</f>
        <v>5</v>
      </c>
      <c r="N449">
        <f>VLOOKUP($A:$A&amp;LEFT($B:$B,10),'R2P2_GENERATEDINPUT'!$C:$G,3,FALSE)</f>
        <v>0.6</v>
      </c>
    </row>
    <row r="450" spans="1:14" x14ac:dyDescent="0.25">
      <c r="A450" t="str">
        <f>'R2_Judge'!AF:AF</f>
        <v>3HSYG7LRBKU9JQR38V7HILGSDXDKK5</v>
      </c>
      <c r="B450" t="str">
        <f>'R2_Judge'!AG:AG</f>
        <v>He doesn't deserve you.</v>
      </c>
      <c r="C450" t="str">
        <f>'R2_Judge'!P:P</f>
        <v>AKXY2ATEM5DC2</v>
      </c>
      <c r="D450" t="str">
        <f>'R2_Judge'!AL:AL</f>
        <v>male</v>
      </c>
      <c r="E450" t="str">
        <f>'R2_Judge'!AM:AM</f>
        <v>native</v>
      </c>
      <c r="F450" t="str">
        <f>'R2_Judge'!AH:AH</f>
        <v>36-45</v>
      </c>
      <c r="G450" t="str">
        <f>'R2_Judge'!AJ:AJ</f>
        <v>none</v>
      </c>
      <c r="H450" t="str">
        <f>VLOOKUP($A:$A,'R2P1_ACCEPTEDOUTPUT'!$O:$BK,2,FALSE)</f>
        <v>A4A0IFEQBBSOZ</v>
      </c>
      <c r="I450" t="str">
        <f>VLOOKUP($A:$A,'R2P1_ACCEPTEDOUTPUT'!$O:$BK,26,FALSE)</f>
        <v>male</v>
      </c>
      <c r="J450" t="str">
        <f>VLOOKUP($A:$A,'R2P1_ACCEPTEDOUTPUT'!$O:$BK,28,FALSE)</f>
        <v>native</v>
      </c>
      <c r="K450" t="str">
        <f>VLOOKUP($A:$A,'R2P1_ACCEPTEDOUTPUT'!$O:$BK,19,FALSE)</f>
        <v>46-55</v>
      </c>
      <c r="L450">
        <f>VLOOKUP($A:$A&amp;LEFT($B:$B,10),'R2P2_GENERATEDINPUT'!$C:$G,4,FALSE)</f>
        <v>1</v>
      </c>
      <c r="M450">
        <f>VLOOKUP($A:$A&amp;LEFT($B:$B,10),'R2P2_GENERATEDINPUT'!$C:$G,5,FALSE)</f>
        <v>5</v>
      </c>
      <c r="N450">
        <f>VLOOKUP($A:$A&amp;LEFT($B:$B,10),'R2P2_GENERATEDINPUT'!$C:$G,3,FALSE)</f>
        <v>0.6</v>
      </c>
    </row>
    <row r="451" spans="1:14" x14ac:dyDescent="0.25">
      <c r="A451" t="str">
        <f>'R2_Judge'!AF:AF</f>
        <v>3HSYG7LRBKU9JQR38V7HILGSDXDKK5</v>
      </c>
      <c r="B451" t="str">
        <f>'R2_Judge'!AG:AG</f>
        <v>He doesn't deserve you.</v>
      </c>
      <c r="C451" t="str">
        <f>'R2_Judge'!P:P</f>
        <v>A1G1J2M41RWBAS</v>
      </c>
      <c r="D451" t="str">
        <f>'R2_Judge'!AL:AL</f>
        <v>male</v>
      </c>
      <c r="E451" t="str">
        <f>'R2_Judge'!AM:AM</f>
        <v>native</v>
      </c>
      <c r="F451" t="str">
        <f>'R2_Judge'!AH:AH</f>
        <v>66-75</v>
      </c>
      <c r="G451" t="str">
        <f>'R2_Judge'!AJ:AJ</f>
        <v>slightly</v>
      </c>
      <c r="H451" t="str">
        <f>VLOOKUP($A:$A,'R2P1_ACCEPTEDOUTPUT'!$O:$BK,2,FALSE)</f>
        <v>A4A0IFEQBBSOZ</v>
      </c>
      <c r="I451" t="str">
        <f>VLOOKUP($A:$A,'R2P1_ACCEPTEDOUTPUT'!$O:$BK,26,FALSE)</f>
        <v>male</v>
      </c>
      <c r="J451" t="str">
        <f>VLOOKUP($A:$A,'R2P1_ACCEPTEDOUTPUT'!$O:$BK,28,FALSE)</f>
        <v>native</v>
      </c>
      <c r="K451" t="str">
        <f>VLOOKUP($A:$A,'R2P1_ACCEPTEDOUTPUT'!$O:$BK,19,FALSE)</f>
        <v>46-55</v>
      </c>
      <c r="L451">
        <f>VLOOKUP($A:$A&amp;LEFT($B:$B,10),'R2P2_GENERATEDINPUT'!$C:$G,4,FALSE)</f>
        <v>1</v>
      </c>
      <c r="M451">
        <f>VLOOKUP($A:$A&amp;LEFT($B:$B,10),'R2P2_GENERATEDINPUT'!$C:$G,5,FALSE)</f>
        <v>5</v>
      </c>
      <c r="N451">
        <f>VLOOKUP($A:$A&amp;LEFT($B:$B,10),'R2P2_GENERATEDINPUT'!$C:$G,3,FALSE)</f>
        <v>0.6</v>
      </c>
    </row>
    <row r="452" spans="1:14" x14ac:dyDescent="0.25">
      <c r="A452" t="str">
        <f>'R2_Judge'!AF:AF</f>
        <v>32UTUBMZ7HSM6YHL1M8VLR8J613VBA</v>
      </c>
      <c r="B452" t="str">
        <f>'R2_Judge'!AG:AG</f>
        <v>leave him</v>
      </c>
      <c r="C452" t="str">
        <f>'R2_Judge'!P:P</f>
        <v>A2KQLLEA8WMRBL</v>
      </c>
      <c r="D452" t="str">
        <f>'R2_Judge'!AL:AL</f>
        <v>male</v>
      </c>
      <c r="E452" t="str">
        <f>'R2_Judge'!AM:AM</f>
        <v>native</v>
      </c>
      <c r="F452" t="str">
        <f>'R2_Judge'!AH:AH</f>
        <v>56-65</v>
      </c>
      <c r="G452" t="str">
        <f>'R2_Judge'!AJ:AJ</f>
        <v>very</v>
      </c>
      <c r="H452" t="str">
        <f>VLOOKUP($A:$A,'R2P1_ACCEPTEDOUTPUT'!$O:$BK,2,FALSE)</f>
        <v>A19UBZFVUWL1ES</v>
      </c>
      <c r="I452" t="str">
        <f>VLOOKUP($A:$A,'R2P1_ACCEPTEDOUTPUT'!$O:$BK,26,FALSE)</f>
        <v>male</v>
      </c>
      <c r="J452" t="str">
        <f>VLOOKUP($A:$A,'R2P1_ACCEPTEDOUTPUT'!$O:$BK,28,FALSE)</f>
        <v>native</v>
      </c>
      <c r="K452" t="str">
        <f>VLOOKUP($A:$A,'R2P1_ACCEPTEDOUTPUT'!$O:$BK,19,FALSE)</f>
        <v>46-55</v>
      </c>
      <c r="L452">
        <f>VLOOKUP($A:$A&amp;LEFT($B:$B,10),'R2P2_GENERATEDINPUT'!$C:$G,4,FALSE)</f>
        <v>1</v>
      </c>
      <c r="M452">
        <f>VLOOKUP($A:$A&amp;LEFT($B:$B,10),'R2P2_GENERATEDINPUT'!$C:$G,5,FALSE)</f>
        <v>5</v>
      </c>
      <c r="N452">
        <f>VLOOKUP($A:$A&amp;LEFT($B:$B,10),'R2P2_GENERATEDINPUT'!$C:$G,3,FALSE)</f>
        <v>0.7</v>
      </c>
    </row>
    <row r="453" spans="1:14" x14ac:dyDescent="0.25">
      <c r="A453" t="str">
        <f>'R2_Judge'!AF:AF</f>
        <v>32UTUBMZ7HSM6YHL1M8VLR8J613VBA</v>
      </c>
      <c r="B453" t="str">
        <f>'R2_Judge'!AG:AG</f>
        <v>leave him</v>
      </c>
      <c r="C453" t="str">
        <f>'R2_Judge'!P:P</f>
        <v>A1T02KY1E9YI3I</v>
      </c>
      <c r="D453" t="str">
        <f>'R2_Judge'!AL:AL</f>
        <v>male</v>
      </c>
      <c r="E453" t="str">
        <f>'R2_Judge'!AM:AM</f>
        <v>profession</v>
      </c>
      <c r="F453" t="str">
        <f>'R2_Judge'!AH:AH</f>
        <v>26-35</v>
      </c>
      <c r="G453" t="str">
        <f>'R2_Judge'!AJ:AJ</f>
        <v>moderately</v>
      </c>
      <c r="H453" t="str">
        <f>VLOOKUP($A:$A,'R2P1_ACCEPTEDOUTPUT'!$O:$BK,2,FALSE)</f>
        <v>A19UBZFVUWL1ES</v>
      </c>
      <c r="I453" t="str">
        <f>VLOOKUP($A:$A,'R2P1_ACCEPTEDOUTPUT'!$O:$BK,26,FALSE)</f>
        <v>male</v>
      </c>
      <c r="J453" t="str">
        <f>VLOOKUP($A:$A,'R2P1_ACCEPTEDOUTPUT'!$O:$BK,28,FALSE)</f>
        <v>native</v>
      </c>
      <c r="K453" t="str">
        <f>VLOOKUP($A:$A,'R2P1_ACCEPTEDOUTPUT'!$O:$BK,19,FALSE)</f>
        <v>46-55</v>
      </c>
      <c r="L453">
        <f>VLOOKUP($A:$A&amp;LEFT($B:$B,10),'R2P2_GENERATEDINPUT'!$C:$G,4,FALSE)</f>
        <v>1</v>
      </c>
      <c r="M453">
        <f>VLOOKUP($A:$A&amp;LEFT($B:$B,10),'R2P2_GENERATEDINPUT'!$C:$G,5,FALSE)</f>
        <v>5</v>
      </c>
      <c r="N453">
        <f>VLOOKUP($A:$A&amp;LEFT($B:$B,10),'R2P2_GENERATEDINPUT'!$C:$G,3,FALSE)</f>
        <v>0.7</v>
      </c>
    </row>
    <row r="454" spans="1:14" x14ac:dyDescent="0.25">
      <c r="A454" t="str">
        <f>'R2_Judge'!AF:AF</f>
        <v>32UTUBMZ7HSM6YHL1M8VLR8J613VBA</v>
      </c>
      <c r="B454" t="str">
        <f>'R2_Judge'!AG:AG</f>
        <v>leave him</v>
      </c>
      <c r="C454" t="str">
        <f>'R2_Judge'!P:P</f>
        <v>APEB5ERGCYP6D</v>
      </c>
      <c r="D454" t="str">
        <f>'R2_Judge'!AL:AL</f>
        <v>male</v>
      </c>
      <c r="E454" t="str">
        <f>'R2_Judge'!AM:AM</f>
        <v>profession</v>
      </c>
      <c r="F454" t="str">
        <f>'R2_Judge'!AH:AH</f>
        <v>26-35</v>
      </c>
      <c r="G454" t="str">
        <f>'R2_Judge'!AJ:AJ</f>
        <v>slightly</v>
      </c>
      <c r="H454" t="str">
        <f>VLOOKUP($A:$A,'R2P1_ACCEPTEDOUTPUT'!$O:$BK,2,FALSE)</f>
        <v>A19UBZFVUWL1ES</v>
      </c>
      <c r="I454" t="str">
        <f>VLOOKUP($A:$A,'R2P1_ACCEPTEDOUTPUT'!$O:$BK,26,FALSE)</f>
        <v>male</v>
      </c>
      <c r="J454" t="str">
        <f>VLOOKUP($A:$A,'R2P1_ACCEPTEDOUTPUT'!$O:$BK,28,FALSE)</f>
        <v>native</v>
      </c>
      <c r="K454" t="str">
        <f>VLOOKUP($A:$A,'R2P1_ACCEPTEDOUTPUT'!$O:$BK,19,FALSE)</f>
        <v>46-55</v>
      </c>
      <c r="L454">
        <f>VLOOKUP($A:$A&amp;LEFT($B:$B,10),'R2P2_GENERATEDINPUT'!$C:$G,4,FALSE)</f>
        <v>1</v>
      </c>
      <c r="M454">
        <f>VLOOKUP($A:$A&amp;LEFT($B:$B,10),'R2P2_GENERATEDINPUT'!$C:$G,5,FALSE)</f>
        <v>5</v>
      </c>
      <c r="N454">
        <f>VLOOKUP($A:$A&amp;LEFT($B:$B,10),'R2P2_GENERATEDINPUT'!$C:$G,3,FALSE)</f>
        <v>0.7</v>
      </c>
    </row>
    <row r="455" spans="1:14" x14ac:dyDescent="0.25">
      <c r="A455" t="str">
        <f>'R2_Judge'!AF:AF</f>
        <v>3EA3QWIZ4JRHGER2210X6WOB469ITS</v>
      </c>
      <c r="B455" t="str">
        <f>'R2_Judge'!AG:AG</f>
        <v>Nah, not lucky. I have seniority is why I didn't get laid off.</v>
      </c>
      <c r="C455" t="str">
        <f>'R2_Judge'!P:P</f>
        <v>AKXY2ATEM5DC2</v>
      </c>
      <c r="D455" t="str">
        <f>'R2_Judge'!AL:AL</f>
        <v>male</v>
      </c>
      <c r="E455" t="str">
        <f>'R2_Judge'!AM:AM</f>
        <v>native</v>
      </c>
      <c r="F455" t="str">
        <f>'R2_Judge'!AH:AH</f>
        <v>36-45</v>
      </c>
      <c r="G455" t="str">
        <f>'R2_Judge'!AJ:AJ</f>
        <v>slightly</v>
      </c>
      <c r="H455" t="str">
        <f>VLOOKUP($A:$A,'R2P1_ACCEPTEDOUTPUT'!$O:$BK,2,FALSE)</f>
        <v>A25N0K40JAZTN1</v>
      </c>
      <c r="I455" t="str">
        <f>VLOOKUP($A:$A,'R2P1_ACCEPTEDOUTPUT'!$O:$BK,26,FALSE)</f>
        <v>male</v>
      </c>
      <c r="J455" t="str">
        <f>VLOOKUP($A:$A,'R2P1_ACCEPTEDOUTPUT'!$O:$BK,28,FALSE)</f>
        <v>native</v>
      </c>
      <c r="K455" t="str">
        <f>VLOOKUP($A:$A,'R2P1_ACCEPTEDOUTPUT'!$O:$BK,19,FALSE)</f>
        <v>46-55</v>
      </c>
      <c r="L455">
        <f>VLOOKUP($A:$A&amp;LEFT($B:$B,10),'R2P2_GENERATEDINPUT'!$C:$G,4,FALSE)</f>
        <v>1</v>
      </c>
      <c r="M455">
        <f>VLOOKUP($A:$A&amp;LEFT($B:$B,10),'R2P2_GENERATEDINPUT'!$C:$G,5,FALSE)</f>
        <v>7</v>
      </c>
      <c r="N455">
        <f>VLOOKUP($A:$A&amp;LEFT($B:$B,10),'R2P2_GENERATEDINPUT'!$C:$G,3,FALSE)</f>
        <v>0.6</v>
      </c>
    </row>
    <row r="456" spans="1:14" x14ac:dyDescent="0.25">
      <c r="A456" t="str">
        <f>'R2_Judge'!AF:AF</f>
        <v>3EA3QWIZ4JRHGER2210X6WOB469ITS</v>
      </c>
      <c r="B456" t="str">
        <f>'R2_Judge'!AG:AG</f>
        <v>Nah, not lucky. I have seniority is why I didn't get laid off.</v>
      </c>
      <c r="C456" t="str">
        <f>'R2_Judge'!P:P</f>
        <v>A1V9MN88VQ1LEB</v>
      </c>
      <c r="D456" t="str">
        <f>'R2_Judge'!AL:AL</f>
        <v>male</v>
      </c>
      <c r="E456" t="str">
        <f>'R2_Judge'!AM:AM</f>
        <v>profession</v>
      </c>
      <c r="F456" t="str">
        <f>'R2_Judge'!AH:AH</f>
        <v>26-35</v>
      </c>
      <c r="G456" t="str">
        <f>'R2_Judge'!AJ:AJ</f>
        <v>moderately</v>
      </c>
      <c r="H456" t="str">
        <f>VLOOKUP($A:$A,'R2P1_ACCEPTEDOUTPUT'!$O:$BK,2,FALSE)</f>
        <v>A25N0K40JAZTN1</v>
      </c>
      <c r="I456" t="str">
        <f>VLOOKUP($A:$A,'R2P1_ACCEPTEDOUTPUT'!$O:$BK,26,FALSE)</f>
        <v>male</v>
      </c>
      <c r="J456" t="str">
        <f>VLOOKUP($A:$A,'R2P1_ACCEPTEDOUTPUT'!$O:$BK,28,FALSE)</f>
        <v>native</v>
      </c>
      <c r="K456" t="str">
        <f>VLOOKUP($A:$A,'R2P1_ACCEPTEDOUTPUT'!$O:$BK,19,FALSE)</f>
        <v>46-55</v>
      </c>
      <c r="L456">
        <f>VLOOKUP($A:$A&amp;LEFT($B:$B,10),'R2P2_GENERATEDINPUT'!$C:$G,4,FALSE)</f>
        <v>1</v>
      </c>
      <c r="M456">
        <f>VLOOKUP($A:$A&amp;LEFT($B:$B,10),'R2P2_GENERATEDINPUT'!$C:$G,5,FALSE)</f>
        <v>7</v>
      </c>
      <c r="N456">
        <f>VLOOKUP($A:$A&amp;LEFT($B:$B,10),'R2P2_GENERATEDINPUT'!$C:$G,3,FALSE)</f>
        <v>0.6</v>
      </c>
    </row>
    <row r="457" spans="1:14" x14ac:dyDescent="0.25">
      <c r="A457" t="str">
        <f>'R2_Judge'!AF:AF</f>
        <v>3EA3QWIZ4JRHGER2210X6WOB469ITS</v>
      </c>
      <c r="B457" t="str">
        <f>'R2_Judge'!AG:AG</f>
        <v>Nah, not lucky. I have seniority is why I didn't get laid off.</v>
      </c>
      <c r="C457" t="str">
        <f>'R2_Judge'!P:P</f>
        <v>APEB5ERGCYP6D</v>
      </c>
      <c r="D457" t="str">
        <f>'R2_Judge'!AL:AL</f>
        <v>male</v>
      </c>
      <c r="E457" t="str">
        <f>'R2_Judge'!AM:AM</f>
        <v>profession</v>
      </c>
      <c r="F457" t="str">
        <f>'R2_Judge'!AH:AH</f>
        <v>26-35</v>
      </c>
      <c r="G457" t="str">
        <f>'R2_Judge'!AJ:AJ</f>
        <v>moderately</v>
      </c>
      <c r="H457" t="str">
        <f>VLOOKUP($A:$A,'R2P1_ACCEPTEDOUTPUT'!$O:$BK,2,FALSE)</f>
        <v>A25N0K40JAZTN1</v>
      </c>
      <c r="I457" t="str">
        <f>VLOOKUP($A:$A,'R2P1_ACCEPTEDOUTPUT'!$O:$BK,26,FALSE)</f>
        <v>male</v>
      </c>
      <c r="J457" t="str">
        <f>VLOOKUP($A:$A,'R2P1_ACCEPTEDOUTPUT'!$O:$BK,28,FALSE)</f>
        <v>native</v>
      </c>
      <c r="K457" t="str">
        <f>VLOOKUP($A:$A,'R2P1_ACCEPTEDOUTPUT'!$O:$BK,19,FALSE)</f>
        <v>46-55</v>
      </c>
      <c r="L457">
        <f>VLOOKUP($A:$A&amp;LEFT($B:$B,10),'R2P2_GENERATEDINPUT'!$C:$G,4,FALSE)</f>
        <v>1</v>
      </c>
      <c r="M457">
        <f>VLOOKUP($A:$A&amp;LEFT($B:$B,10),'R2P2_GENERATEDINPUT'!$C:$G,5,FALSE)</f>
        <v>7</v>
      </c>
      <c r="N457">
        <f>VLOOKUP($A:$A&amp;LEFT($B:$B,10),'R2P2_GENERATEDINPUT'!$C:$G,3,FALSE)</f>
        <v>0.6</v>
      </c>
    </row>
    <row r="458" spans="1:14" x14ac:dyDescent="0.25">
      <c r="A458" t="str">
        <f>'R2_Judge'!AF:AF</f>
        <v>3EA3QWIZ4JRHGER2210X6WOB469ITS</v>
      </c>
      <c r="B458" t="str">
        <f>'R2_Judge'!AG:AG</f>
        <v>What do you mean "K"? What kind of an answer it that?</v>
      </c>
      <c r="C458" t="str">
        <f>'R2_Judge'!P:P</f>
        <v>A1HYMGPYXU97ZN</v>
      </c>
      <c r="D458" t="str">
        <f>'R2_Judge'!AL:AL</f>
        <v>male</v>
      </c>
      <c r="E458" t="str">
        <f>'R2_Judge'!AM:AM</f>
        <v>native</v>
      </c>
      <c r="F458" t="str">
        <f>'R2_Judge'!AH:AH</f>
        <v>18-25</v>
      </c>
      <c r="G458">
        <f>'R2_Judge'!AJ:AJ</f>
        <v>0</v>
      </c>
      <c r="H458" t="str">
        <f>VLOOKUP($A:$A,'R2P1_ACCEPTEDOUTPUT'!$O:$BK,2,FALSE)</f>
        <v>A25N0K40JAZTN1</v>
      </c>
      <c r="I458" t="str">
        <f>VLOOKUP($A:$A,'R2P1_ACCEPTEDOUTPUT'!$O:$BK,26,FALSE)</f>
        <v>male</v>
      </c>
      <c r="J458" t="str">
        <f>VLOOKUP($A:$A,'R2P1_ACCEPTEDOUTPUT'!$O:$BK,28,FALSE)</f>
        <v>native</v>
      </c>
      <c r="K458" t="str">
        <f>VLOOKUP($A:$A,'R2P1_ACCEPTEDOUTPUT'!$O:$BK,19,FALSE)</f>
        <v>46-55</v>
      </c>
      <c r="L458">
        <f>VLOOKUP($A:$A&amp;LEFT($B:$B,10),'R2P2_GENERATEDINPUT'!$C:$G,4,FALSE)</f>
        <v>0</v>
      </c>
      <c r="M458">
        <f>VLOOKUP($A:$A&amp;LEFT($B:$B,10),'R2P2_GENERATEDINPUT'!$C:$G,5,FALSE)</f>
        <v>8</v>
      </c>
      <c r="N458">
        <f>VLOOKUP($A:$A&amp;LEFT($B:$B,10),'R2P2_GENERATEDINPUT'!$C:$G,3,FALSE)</f>
        <v>0.6</v>
      </c>
    </row>
    <row r="459" spans="1:14" x14ac:dyDescent="0.25">
      <c r="A459" t="str">
        <f>'R2_Judge'!AF:AF</f>
        <v>3EA3QWIZ4JRHGER2210X6WOB469ITS</v>
      </c>
      <c r="B459" t="str">
        <f>'R2_Judge'!AG:AG</f>
        <v>What do you mean "K"? What kind of an answer it that?</v>
      </c>
      <c r="C459" t="str">
        <f>'R2_Judge'!P:P</f>
        <v>A1OSRB1Q63XXWZ</v>
      </c>
      <c r="D459" t="str">
        <f>'R2_Judge'!AL:AL</f>
        <v>female</v>
      </c>
      <c r="E459" t="str">
        <f>'R2_Judge'!AM:AM</f>
        <v>native</v>
      </c>
      <c r="F459" t="str">
        <f>'R2_Judge'!AH:AH</f>
        <v>56-65</v>
      </c>
      <c r="G459">
        <f>'R2_Judge'!AJ:AJ</f>
        <v>0</v>
      </c>
      <c r="H459" t="str">
        <f>VLOOKUP($A:$A,'R2P1_ACCEPTEDOUTPUT'!$O:$BK,2,FALSE)</f>
        <v>A25N0K40JAZTN1</v>
      </c>
      <c r="I459" t="str">
        <f>VLOOKUP($A:$A,'R2P1_ACCEPTEDOUTPUT'!$O:$BK,26,FALSE)</f>
        <v>male</v>
      </c>
      <c r="J459" t="str">
        <f>VLOOKUP($A:$A,'R2P1_ACCEPTEDOUTPUT'!$O:$BK,28,FALSE)</f>
        <v>native</v>
      </c>
      <c r="K459" t="str">
        <f>VLOOKUP($A:$A,'R2P1_ACCEPTEDOUTPUT'!$O:$BK,19,FALSE)</f>
        <v>46-55</v>
      </c>
      <c r="L459">
        <f>VLOOKUP($A:$A&amp;LEFT($B:$B,10),'R2P2_GENERATEDINPUT'!$C:$G,4,FALSE)</f>
        <v>0</v>
      </c>
      <c r="M459">
        <f>VLOOKUP($A:$A&amp;LEFT($B:$B,10),'R2P2_GENERATEDINPUT'!$C:$G,5,FALSE)</f>
        <v>8</v>
      </c>
      <c r="N459">
        <f>VLOOKUP($A:$A&amp;LEFT($B:$B,10),'R2P2_GENERATEDINPUT'!$C:$G,3,FALSE)</f>
        <v>0.6</v>
      </c>
    </row>
    <row r="460" spans="1:14" x14ac:dyDescent="0.25">
      <c r="A460" t="str">
        <f>'R2_Judge'!AF:AF</f>
        <v>3EA3QWIZ4JRHGER2210X6WOB469ITS</v>
      </c>
      <c r="B460" t="str">
        <f>'R2_Judge'!AG:AG</f>
        <v>What do you mean "K"? What kind of an answer it that?</v>
      </c>
      <c r="C460" t="str">
        <f>'R2_Judge'!P:P</f>
        <v>A37LZCSEEW0L0X</v>
      </c>
      <c r="D460" t="str">
        <f>'R2_Judge'!AL:AL</f>
        <v>male</v>
      </c>
      <c r="E460" t="str">
        <f>'R2_Judge'!AM:AM</f>
        <v>profession</v>
      </c>
      <c r="F460" t="str">
        <f>'R2_Judge'!AH:AH</f>
        <v>26-35</v>
      </c>
      <c r="G460">
        <f>'R2_Judge'!AJ:AJ</f>
        <v>0</v>
      </c>
      <c r="H460" t="str">
        <f>VLOOKUP($A:$A,'R2P1_ACCEPTEDOUTPUT'!$O:$BK,2,FALSE)</f>
        <v>A25N0K40JAZTN1</v>
      </c>
      <c r="I460" t="str">
        <f>VLOOKUP($A:$A,'R2P1_ACCEPTEDOUTPUT'!$O:$BK,26,FALSE)</f>
        <v>male</v>
      </c>
      <c r="J460" t="str">
        <f>VLOOKUP($A:$A,'R2P1_ACCEPTEDOUTPUT'!$O:$BK,28,FALSE)</f>
        <v>native</v>
      </c>
      <c r="K460" t="str">
        <f>VLOOKUP($A:$A,'R2P1_ACCEPTEDOUTPUT'!$O:$BK,19,FALSE)</f>
        <v>46-55</v>
      </c>
      <c r="L460">
        <f>VLOOKUP($A:$A&amp;LEFT($B:$B,10),'R2P2_GENERATEDINPUT'!$C:$G,4,FALSE)</f>
        <v>0</v>
      </c>
      <c r="M460">
        <f>VLOOKUP($A:$A&amp;LEFT($B:$B,10),'R2P2_GENERATEDINPUT'!$C:$G,5,FALSE)</f>
        <v>8</v>
      </c>
      <c r="N460">
        <f>VLOOKUP($A:$A&amp;LEFT($B:$B,10),'R2P2_GENERATEDINPUT'!$C:$G,3,FALSE)</f>
        <v>0.6</v>
      </c>
    </row>
    <row r="461" spans="1:14" x14ac:dyDescent="0.25">
      <c r="A461" t="str">
        <f>'R2_Judge'!AF:AF</f>
        <v>32UTUBMZ7HSM6YHL1M8VLR8J613VBA</v>
      </c>
      <c r="B461" t="str">
        <f>'R2_Judge'!AG:AG</f>
        <v>all is forgiven :)</v>
      </c>
      <c r="C461" t="str">
        <f>'R2_Judge'!P:P</f>
        <v>ATMTD87KD6UBG</v>
      </c>
      <c r="D461" t="str">
        <f>'R2_Judge'!AL:AL</f>
        <v>male</v>
      </c>
      <c r="E461" t="str">
        <f>'R2_Judge'!AM:AM</f>
        <v>native</v>
      </c>
      <c r="F461" t="str">
        <f>'R2_Judge'!AH:AH</f>
        <v>46-55</v>
      </c>
      <c r="G461" t="str">
        <f>'R2_Judge'!AJ:AJ</f>
        <v>extremely</v>
      </c>
      <c r="H461" t="str">
        <f>VLOOKUP($A:$A,'R2P1_ACCEPTEDOUTPUT'!$O:$BK,2,FALSE)</f>
        <v>A19UBZFVUWL1ES</v>
      </c>
      <c r="I461" t="str">
        <f>VLOOKUP($A:$A,'R2P1_ACCEPTEDOUTPUT'!$O:$BK,26,FALSE)</f>
        <v>male</v>
      </c>
      <c r="J461" t="str">
        <f>VLOOKUP($A:$A,'R2P1_ACCEPTEDOUTPUT'!$O:$BK,28,FALSE)</f>
        <v>native</v>
      </c>
      <c r="K461" t="str">
        <f>VLOOKUP($A:$A,'R2P1_ACCEPTEDOUTPUT'!$O:$BK,19,FALSE)</f>
        <v>46-55</v>
      </c>
      <c r="L461">
        <f>VLOOKUP($A:$A&amp;LEFT($B:$B,10),'R2P2_GENERATEDINPUT'!$C:$G,4,FALSE)</f>
        <v>1</v>
      </c>
      <c r="M461">
        <f>VLOOKUP($A:$A&amp;LEFT($B:$B,10),'R2P2_GENERATEDINPUT'!$C:$G,5,FALSE)</f>
        <v>6</v>
      </c>
      <c r="N461">
        <f>VLOOKUP($A:$A&amp;LEFT($B:$B,10),'R2P2_GENERATEDINPUT'!$C:$G,3,FALSE)</f>
        <v>0.7</v>
      </c>
    </row>
    <row r="462" spans="1:14" x14ac:dyDescent="0.25">
      <c r="A462" t="str">
        <f>'R2_Judge'!AF:AF</f>
        <v>32UTUBMZ7HSM6YHL1M8VLR8J613VBA</v>
      </c>
      <c r="B462" t="str">
        <f>'R2_Judge'!AG:AG</f>
        <v>all is forgiven :)</v>
      </c>
      <c r="C462" t="str">
        <f>'R2_Judge'!P:P</f>
        <v>AJUL5E52QS2P5</v>
      </c>
      <c r="D462" t="str">
        <f>'R2_Judge'!AL:AL</f>
        <v>male</v>
      </c>
      <c r="E462" t="str">
        <f>'R2_Judge'!AM:AM</f>
        <v>profession</v>
      </c>
      <c r="F462" t="str">
        <f>'R2_Judge'!AH:AH</f>
        <v>18-25</v>
      </c>
      <c r="G462" t="str">
        <f>'R2_Judge'!AJ:AJ</f>
        <v>very</v>
      </c>
      <c r="H462" t="str">
        <f>VLOOKUP($A:$A,'R2P1_ACCEPTEDOUTPUT'!$O:$BK,2,FALSE)</f>
        <v>A19UBZFVUWL1ES</v>
      </c>
      <c r="I462" t="str">
        <f>VLOOKUP($A:$A,'R2P1_ACCEPTEDOUTPUT'!$O:$BK,26,FALSE)</f>
        <v>male</v>
      </c>
      <c r="J462" t="str">
        <f>VLOOKUP($A:$A,'R2P1_ACCEPTEDOUTPUT'!$O:$BK,28,FALSE)</f>
        <v>native</v>
      </c>
      <c r="K462" t="str">
        <f>VLOOKUP($A:$A,'R2P1_ACCEPTEDOUTPUT'!$O:$BK,19,FALSE)</f>
        <v>46-55</v>
      </c>
      <c r="L462">
        <f>VLOOKUP($A:$A&amp;LEFT($B:$B,10),'R2P2_GENERATEDINPUT'!$C:$G,4,FALSE)</f>
        <v>1</v>
      </c>
      <c r="M462">
        <f>VLOOKUP($A:$A&amp;LEFT($B:$B,10),'R2P2_GENERATEDINPUT'!$C:$G,5,FALSE)</f>
        <v>6</v>
      </c>
      <c r="N462">
        <f>VLOOKUP($A:$A&amp;LEFT($B:$B,10),'R2P2_GENERATEDINPUT'!$C:$G,3,FALSE)</f>
        <v>0.7</v>
      </c>
    </row>
    <row r="463" spans="1:14" x14ac:dyDescent="0.25">
      <c r="A463" t="str">
        <f>'R2_Judge'!AF:AF</f>
        <v>32UTUBMZ7HSM6YHL1M8VLR8J613VBA</v>
      </c>
      <c r="B463" t="str">
        <f>'R2_Judge'!AG:AG</f>
        <v>all is forgiven :)</v>
      </c>
      <c r="C463" t="str">
        <f>'R2_Judge'!P:P</f>
        <v>A1T02KY1E9YI3I</v>
      </c>
      <c r="D463" t="str">
        <f>'R2_Judge'!AL:AL</f>
        <v>male</v>
      </c>
      <c r="E463" t="str">
        <f>'R2_Judge'!AM:AM</f>
        <v>profession</v>
      </c>
      <c r="F463" t="str">
        <f>'R2_Judge'!AH:AH</f>
        <v>26-35</v>
      </c>
      <c r="G463" t="str">
        <f>'R2_Judge'!AJ:AJ</f>
        <v>extremely</v>
      </c>
      <c r="H463" t="str">
        <f>VLOOKUP($A:$A,'R2P1_ACCEPTEDOUTPUT'!$O:$BK,2,FALSE)</f>
        <v>A19UBZFVUWL1ES</v>
      </c>
      <c r="I463" t="str">
        <f>VLOOKUP($A:$A,'R2P1_ACCEPTEDOUTPUT'!$O:$BK,26,FALSE)</f>
        <v>male</v>
      </c>
      <c r="J463" t="str">
        <f>VLOOKUP($A:$A,'R2P1_ACCEPTEDOUTPUT'!$O:$BK,28,FALSE)</f>
        <v>native</v>
      </c>
      <c r="K463" t="str">
        <f>VLOOKUP($A:$A,'R2P1_ACCEPTEDOUTPUT'!$O:$BK,19,FALSE)</f>
        <v>46-55</v>
      </c>
      <c r="L463">
        <f>VLOOKUP($A:$A&amp;LEFT($B:$B,10),'R2P2_GENERATEDINPUT'!$C:$G,4,FALSE)</f>
        <v>1</v>
      </c>
      <c r="M463">
        <f>VLOOKUP($A:$A&amp;LEFT($B:$B,10),'R2P2_GENERATEDINPUT'!$C:$G,5,FALSE)</f>
        <v>6</v>
      </c>
      <c r="N463">
        <f>VLOOKUP($A:$A&amp;LEFT($B:$B,10),'R2P2_GENERATEDINPUT'!$C:$G,3,FALSE)</f>
        <v>0.7</v>
      </c>
    </row>
    <row r="464" spans="1:14" x14ac:dyDescent="0.25">
      <c r="A464" t="str">
        <f>'R2_Judge'!AF:AF</f>
        <v>3HSYG7LRBKU9JQR38V7HILGSDXDKK5</v>
      </c>
      <c r="B464" t="str">
        <f>'R2_Judge'!AG:AG</f>
        <v>It's ok, I wasn't judging!</v>
      </c>
      <c r="C464" t="str">
        <f>'R2_Judge'!P:P</f>
        <v>APEB5ERGCYP6D</v>
      </c>
      <c r="D464" t="str">
        <f>'R2_Judge'!AL:AL</f>
        <v>male</v>
      </c>
      <c r="E464" t="str">
        <f>'R2_Judge'!AM:AM</f>
        <v>profession</v>
      </c>
      <c r="F464" t="str">
        <f>'R2_Judge'!AH:AH</f>
        <v>26-35</v>
      </c>
      <c r="G464" t="str">
        <f>'R2_Judge'!AJ:AJ</f>
        <v>moderately</v>
      </c>
      <c r="H464" t="str">
        <f>VLOOKUP($A:$A,'R2P1_ACCEPTEDOUTPUT'!$O:$BK,2,FALSE)</f>
        <v>A4A0IFEQBBSOZ</v>
      </c>
      <c r="I464" t="str">
        <f>VLOOKUP($A:$A,'R2P1_ACCEPTEDOUTPUT'!$O:$BK,26,FALSE)</f>
        <v>male</v>
      </c>
      <c r="J464" t="str">
        <f>VLOOKUP($A:$A,'R2P1_ACCEPTEDOUTPUT'!$O:$BK,28,FALSE)</f>
        <v>native</v>
      </c>
      <c r="K464" t="str">
        <f>VLOOKUP($A:$A,'R2P1_ACCEPTEDOUTPUT'!$O:$BK,19,FALSE)</f>
        <v>46-55</v>
      </c>
      <c r="L464">
        <f>VLOOKUP($A:$A&amp;LEFT($B:$B,10),'R2P2_GENERATEDINPUT'!$C:$G,4,FALSE)</f>
        <v>1</v>
      </c>
      <c r="M464">
        <f>VLOOKUP($A:$A&amp;LEFT($B:$B,10),'R2P2_GENERATEDINPUT'!$C:$G,5,FALSE)</f>
        <v>6</v>
      </c>
      <c r="N464">
        <f>VLOOKUP($A:$A&amp;LEFT($B:$B,10),'R2P2_GENERATEDINPUT'!$C:$G,3,FALSE)</f>
        <v>0.6</v>
      </c>
    </row>
    <row r="465" spans="1:14" x14ac:dyDescent="0.25">
      <c r="A465" t="str">
        <f>'R2_Judge'!AF:AF</f>
        <v>3HSYG7LRBKU9JQR38V7HILGSDXDKK5</v>
      </c>
      <c r="B465" t="str">
        <f>'R2_Judge'!AG:AG</f>
        <v>It's ok, I wasn't judging!</v>
      </c>
      <c r="C465" t="str">
        <f>'R2_Judge'!P:P</f>
        <v>A17FU7PPRP3JM8</v>
      </c>
      <c r="D465" t="str">
        <f>'R2_Judge'!AL:AL</f>
        <v>male</v>
      </c>
      <c r="E465" t="str">
        <f>'R2_Judge'!AM:AM</f>
        <v>native</v>
      </c>
      <c r="F465" t="str">
        <f>'R2_Judge'!AH:AH</f>
        <v>26-35</v>
      </c>
      <c r="G465" t="str">
        <f>'R2_Judge'!AJ:AJ</f>
        <v>very</v>
      </c>
      <c r="H465" t="str">
        <f>VLOOKUP($A:$A,'R2P1_ACCEPTEDOUTPUT'!$O:$BK,2,FALSE)</f>
        <v>A4A0IFEQBBSOZ</v>
      </c>
      <c r="I465" t="str">
        <f>VLOOKUP($A:$A,'R2P1_ACCEPTEDOUTPUT'!$O:$BK,26,FALSE)</f>
        <v>male</v>
      </c>
      <c r="J465" t="str">
        <f>VLOOKUP($A:$A,'R2P1_ACCEPTEDOUTPUT'!$O:$BK,28,FALSE)</f>
        <v>native</v>
      </c>
      <c r="K465" t="str">
        <f>VLOOKUP($A:$A,'R2P1_ACCEPTEDOUTPUT'!$O:$BK,19,FALSE)</f>
        <v>46-55</v>
      </c>
      <c r="L465">
        <f>VLOOKUP($A:$A&amp;LEFT($B:$B,10),'R2P2_GENERATEDINPUT'!$C:$G,4,FALSE)</f>
        <v>1</v>
      </c>
      <c r="M465">
        <f>VLOOKUP($A:$A&amp;LEFT($B:$B,10),'R2P2_GENERATEDINPUT'!$C:$G,5,FALSE)</f>
        <v>6</v>
      </c>
      <c r="N465">
        <f>VLOOKUP($A:$A&amp;LEFT($B:$B,10),'R2P2_GENERATEDINPUT'!$C:$G,3,FALSE)</f>
        <v>0.6</v>
      </c>
    </row>
    <row r="466" spans="1:14" x14ac:dyDescent="0.25">
      <c r="A466" t="str">
        <f>'R2_Judge'!AF:AF</f>
        <v>3HSYG7LRBKU9JQR38V7HILGSDXDKK5</v>
      </c>
      <c r="B466" t="str">
        <f>'R2_Judge'!AG:AG</f>
        <v>It's ok, I wasn't judging!</v>
      </c>
      <c r="C466" t="str">
        <f>'R2_Judge'!P:P</f>
        <v>A3PJ51GS2AKBO6</v>
      </c>
      <c r="D466" t="str">
        <f>'R2_Judge'!AL:AL</f>
        <v>male</v>
      </c>
      <c r="E466" t="str">
        <f>'R2_Judge'!AM:AM</f>
        <v>native</v>
      </c>
      <c r="F466" t="str">
        <f>'R2_Judge'!AH:AH</f>
        <v>26-35</v>
      </c>
      <c r="G466" t="str">
        <f>'R2_Judge'!AJ:AJ</f>
        <v>moderately</v>
      </c>
      <c r="H466" t="str">
        <f>VLOOKUP($A:$A,'R2P1_ACCEPTEDOUTPUT'!$O:$BK,2,FALSE)</f>
        <v>A4A0IFEQBBSOZ</v>
      </c>
      <c r="I466" t="str">
        <f>VLOOKUP($A:$A,'R2P1_ACCEPTEDOUTPUT'!$O:$BK,26,FALSE)</f>
        <v>male</v>
      </c>
      <c r="J466" t="str">
        <f>VLOOKUP($A:$A,'R2P1_ACCEPTEDOUTPUT'!$O:$BK,28,FALSE)</f>
        <v>native</v>
      </c>
      <c r="K466" t="str">
        <f>VLOOKUP($A:$A,'R2P1_ACCEPTEDOUTPUT'!$O:$BK,19,FALSE)</f>
        <v>46-55</v>
      </c>
      <c r="L466">
        <f>VLOOKUP($A:$A&amp;LEFT($B:$B,10),'R2P2_GENERATEDINPUT'!$C:$G,4,FALSE)</f>
        <v>1</v>
      </c>
      <c r="M466">
        <f>VLOOKUP($A:$A&amp;LEFT($B:$B,10),'R2P2_GENERATEDINPUT'!$C:$G,5,FALSE)</f>
        <v>6</v>
      </c>
      <c r="N466">
        <f>VLOOKUP($A:$A&amp;LEFT($B:$B,10),'R2P2_GENERATEDINPUT'!$C:$G,3,FALSE)</f>
        <v>0.6</v>
      </c>
    </row>
    <row r="467" spans="1:14" x14ac:dyDescent="0.25">
      <c r="A467" t="str">
        <f>'R2_Judge'!AF:AF</f>
        <v>3EA3QWIZ4JRHGER2210X6WOB469ITS</v>
      </c>
      <c r="B467" t="str">
        <f>'R2_Judge'!AG:AG</f>
        <v>Hey sorry, I was in the bathroom. What do you need help with?</v>
      </c>
      <c r="C467" t="str">
        <f>'R2_Judge'!P:P</f>
        <v>A19CKDMMK8Z6QC</v>
      </c>
      <c r="D467" t="str">
        <f>'R2_Judge'!AL:AL</f>
        <v>male</v>
      </c>
      <c r="E467" t="str">
        <f>'R2_Judge'!AM:AM</f>
        <v>native</v>
      </c>
      <c r="F467" t="str">
        <f>'R2_Judge'!AH:AH</f>
        <v>18-25</v>
      </c>
      <c r="G467" t="str">
        <f>'R2_Judge'!AJ:AJ</f>
        <v>very</v>
      </c>
      <c r="H467" t="str">
        <f>VLOOKUP($A:$A,'R2P1_ACCEPTEDOUTPUT'!$O:$BK,2,FALSE)</f>
        <v>A25N0K40JAZTN1</v>
      </c>
      <c r="I467" t="str">
        <f>VLOOKUP($A:$A,'R2P1_ACCEPTEDOUTPUT'!$O:$BK,26,FALSE)</f>
        <v>male</v>
      </c>
      <c r="J467" t="str">
        <f>VLOOKUP($A:$A,'R2P1_ACCEPTEDOUTPUT'!$O:$BK,28,FALSE)</f>
        <v>native</v>
      </c>
      <c r="K467" t="str">
        <f>VLOOKUP($A:$A,'R2P1_ACCEPTEDOUTPUT'!$O:$BK,19,FALSE)</f>
        <v>46-55</v>
      </c>
      <c r="L467">
        <f>VLOOKUP($A:$A&amp;LEFT($B:$B,10),'R2P2_GENERATEDINPUT'!$C:$G,4,FALSE)</f>
        <v>0</v>
      </c>
      <c r="M467">
        <f>VLOOKUP($A:$A&amp;LEFT($B:$B,10),'R2P2_GENERATEDINPUT'!$C:$G,5,FALSE)</f>
        <v>9</v>
      </c>
      <c r="N467">
        <f>VLOOKUP($A:$A&amp;LEFT($B:$B,10),'R2P2_GENERATEDINPUT'!$C:$G,3,FALSE)</f>
        <v>0.6</v>
      </c>
    </row>
    <row r="468" spans="1:14" x14ac:dyDescent="0.25">
      <c r="A468" t="str">
        <f>'R2_Judge'!AF:AF</f>
        <v>3EA3QWIZ4JRHGER2210X6WOB469ITS</v>
      </c>
      <c r="B468" t="str">
        <f>'R2_Judge'!AG:AG</f>
        <v>Hey sorry, I was in the bathroom. What do you need help with?</v>
      </c>
      <c r="C468" t="str">
        <f>'R2_Judge'!P:P</f>
        <v>A3IM1NBW1G1TCU</v>
      </c>
      <c r="D468" t="str">
        <f>'R2_Judge'!AL:AL</f>
        <v>male</v>
      </c>
      <c r="E468" t="str">
        <f>'R2_Judge'!AM:AM</f>
        <v>profession</v>
      </c>
      <c r="F468" t="str">
        <f>'R2_Judge'!AH:AH</f>
        <v>18-25</v>
      </c>
      <c r="G468" t="str">
        <f>'R2_Judge'!AJ:AJ</f>
        <v>moderately</v>
      </c>
      <c r="H468" t="str">
        <f>VLOOKUP($A:$A,'R2P1_ACCEPTEDOUTPUT'!$O:$BK,2,FALSE)</f>
        <v>A25N0K40JAZTN1</v>
      </c>
      <c r="I468" t="str">
        <f>VLOOKUP($A:$A,'R2P1_ACCEPTEDOUTPUT'!$O:$BK,26,FALSE)</f>
        <v>male</v>
      </c>
      <c r="J468" t="str">
        <f>VLOOKUP($A:$A,'R2P1_ACCEPTEDOUTPUT'!$O:$BK,28,FALSE)</f>
        <v>native</v>
      </c>
      <c r="K468" t="str">
        <f>VLOOKUP($A:$A,'R2P1_ACCEPTEDOUTPUT'!$O:$BK,19,FALSE)</f>
        <v>46-55</v>
      </c>
      <c r="L468">
        <f>VLOOKUP($A:$A&amp;LEFT($B:$B,10),'R2P2_GENERATEDINPUT'!$C:$G,4,FALSE)</f>
        <v>0</v>
      </c>
      <c r="M468">
        <f>VLOOKUP($A:$A&amp;LEFT($B:$B,10),'R2P2_GENERATEDINPUT'!$C:$G,5,FALSE)</f>
        <v>9</v>
      </c>
      <c r="N468">
        <f>VLOOKUP($A:$A&amp;LEFT($B:$B,10),'R2P2_GENERATEDINPUT'!$C:$G,3,FALSE)</f>
        <v>0.6</v>
      </c>
    </row>
    <row r="469" spans="1:14" x14ac:dyDescent="0.25">
      <c r="A469" t="str">
        <f>'R2_Judge'!AF:AF</f>
        <v>3EA3QWIZ4JRHGER2210X6WOB469ITS</v>
      </c>
      <c r="B469" t="str">
        <f>'R2_Judge'!AG:AG</f>
        <v>Hey sorry, I was in the bathroom. What do you need help with?</v>
      </c>
      <c r="C469" t="str">
        <f>'R2_Judge'!P:P</f>
        <v>AM0WOQRVW5NSI</v>
      </c>
      <c r="D469" t="str">
        <f>'R2_Judge'!AL:AL</f>
        <v>male</v>
      </c>
      <c r="E469" t="str">
        <f>'R2_Judge'!AM:AM</f>
        <v>native</v>
      </c>
      <c r="F469" t="str">
        <f>'R2_Judge'!AH:AH</f>
        <v>36-45</v>
      </c>
      <c r="G469" t="str">
        <f>'R2_Judge'!AJ:AJ</f>
        <v>moderately</v>
      </c>
      <c r="H469" t="str">
        <f>VLOOKUP($A:$A,'R2P1_ACCEPTEDOUTPUT'!$O:$BK,2,FALSE)</f>
        <v>A25N0K40JAZTN1</v>
      </c>
      <c r="I469" t="str">
        <f>VLOOKUP($A:$A,'R2P1_ACCEPTEDOUTPUT'!$O:$BK,26,FALSE)</f>
        <v>male</v>
      </c>
      <c r="J469" t="str">
        <f>VLOOKUP($A:$A,'R2P1_ACCEPTEDOUTPUT'!$O:$BK,28,FALSE)</f>
        <v>native</v>
      </c>
      <c r="K469" t="str">
        <f>VLOOKUP($A:$A,'R2P1_ACCEPTEDOUTPUT'!$O:$BK,19,FALSE)</f>
        <v>46-55</v>
      </c>
      <c r="L469">
        <f>VLOOKUP($A:$A&amp;LEFT($B:$B,10),'R2P2_GENERATEDINPUT'!$C:$G,4,FALSE)</f>
        <v>0</v>
      </c>
      <c r="M469">
        <f>VLOOKUP($A:$A&amp;LEFT($B:$B,10),'R2P2_GENERATEDINPUT'!$C:$G,5,FALSE)</f>
        <v>9</v>
      </c>
      <c r="N469">
        <f>VLOOKUP($A:$A&amp;LEFT($B:$B,10),'R2P2_GENERATEDINPUT'!$C:$G,3,FALSE)</f>
        <v>0.6</v>
      </c>
    </row>
    <row r="470" spans="1:14" x14ac:dyDescent="0.25">
      <c r="A470" t="str">
        <f>'R2_Judge'!AF:AF</f>
        <v>32UTUBMZ7HSM6YHL1M8VLR8J613VBA</v>
      </c>
      <c r="B470" t="str">
        <f>'R2_Judge'!AG:AG</f>
        <v>no way, that sucks so bad.  i'm sooooo sorry</v>
      </c>
      <c r="C470" t="str">
        <f>'R2_Judge'!P:P</f>
        <v>A1V9MN88VQ1LEB</v>
      </c>
      <c r="D470" t="str">
        <f>'R2_Judge'!AL:AL</f>
        <v>male</v>
      </c>
      <c r="E470" t="str">
        <f>'R2_Judge'!AM:AM</f>
        <v>profession</v>
      </c>
      <c r="F470" t="str">
        <f>'R2_Judge'!AH:AH</f>
        <v>26-35</v>
      </c>
      <c r="G470" t="str">
        <f>'R2_Judge'!AJ:AJ</f>
        <v>extremely</v>
      </c>
      <c r="H470" t="str">
        <f>VLOOKUP($A:$A,'R2P1_ACCEPTEDOUTPUT'!$O:$BK,2,FALSE)</f>
        <v>A19UBZFVUWL1ES</v>
      </c>
      <c r="I470" t="str">
        <f>VLOOKUP($A:$A,'R2P1_ACCEPTEDOUTPUT'!$O:$BK,26,FALSE)</f>
        <v>male</v>
      </c>
      <c r="J470" t="str">
        <f>VLOOKUP($A:$A,'R2P1_ACCEPTEDOUTPUT'!$O:$BK,28,FALSE)</f>
        <v>native</v>
      </c>
      <c r="K470" t="str">
        <f>VLOOKUP($A:$A,'R2P1_ACCEPTEDOUTPUT'!$O:$BK,19,FALSE)</f>
        <v>46-55</v>
      </c>
      <c r="L470">
        <f>VLOOKUP($A:$A&amp;LEFT($B:$B,10),'R2P2_GENERATEDINPUT'!$C:$G,4,FALSE)</f>
        <v>1</v>
      </c>
      <c r="M470">
        <f>VLOOKUP($A:$A&amp;LEFT($B:$B,10),'R2P2_GENERATEDINPUT'!$C:$G,5,FALSE)</f>
        <v>7</v>
      </c>
      <c r="N470">
        <f>VLOOKUP($A:$A&amp;LEFT($B:$B,10),'R2P2_GENERATEDINPUT'!$C:$G,3,FALSE)</f>
        <v>0.7</v>
      </c>
    </row>
    <row r="471" spans="1:14" x14ac:dyDescent="0.25">
      <c r="A471" t="str">
        <f>'R2_Judge'!AF:AF</f>
        <v>32UTUBMZ7HSM6YHL1M8VLR8J613VBA</v>
      </c>
      <c r="B471" t="str">
        <f>'R2_Judge'!AG:AG</f>
        <v>no way, that sucks so bad.  i'm sooooo sorry</v>
      </c>
      <c r="C471" t="str">
        <f>'R2_Judge'!P:P</f>
        <v>A1HYMGPYXU97ZN</v>
      </c>
      <c r="D471" t="str">
        <f>'R2_Judge'!AL:AL</f>
        <v>male</v>
      </c>
      <c r="E471" t="str">
        <f>'R2_Judge'!AM:AM</f>
        <v>native</v>
      </c>
      <c r="F471" t="str">
        <f>'R2_Judge'!AH:AH</f>
        <v>18-25</v>
      </c>
      <c r="G471" t="str">
        <f>'R2_Judge'!AJ:AJ</f>
        <v>slightly</v>
      </c>
      <c r="H471" t="str">
        <f>VLOOKUP($A:$A,'R2P1_ACCEPTEDOUTPUT'!$O:$BK,2,FALSE)</f>
        <v>A19UBZFVUWL1ES</v>
      </c>
      <c r="I471" t="str">
        <f>VLOOKUP($A:$A,'R2P1_ACCEPTEDOUTPUT'!$O:$BK,26,FALSE)</f>
        <v>male</v>
      </c>
      <c r="J471" t="str">
        <f>VLOOKUP($A:$A,'R2P1_ACCEPTEDOUTPUT'!$O:$BK,28,FALSE)</f>
        <v>native</v>
      </c>
      <c r="K471" t="str">
        <f>VLOOKUP($A:$A,'R2P1_ACCEPTEDOUTPUT'!$O:$BK,19,FALSE)</f>
        <v>46-55</v>
      </c>
      <c r="L471">
        <f>VLOOKUP($A:$A&amp;LEFT($B:$B,10),'R2P2_GENERATEDINPUT'!$C:$G,4,FALSE)</f>
        <v>1</v>
      </c>
      <c r="M471">
        <f>VLOOKUP($A:$A&amp;LEFT($B:$B,10),'R2P2_GENERATEDINPUT'!$C:$G,5,FALSE)</f>
        <v>7</v>
      </c>
      <c r="N471">
        <f>VLOOKUP($A:$A&amp;LEFT($B:$B,10),'R2P2_GENERATEDINPUT'!$C:$G,3,FALSE)</f>
        <v>0.7</v>
      </c>
    </row>
    <row r="472" spans="1:14" x14ac:dyDescent="0.25">
      <c r="A472" t="str">
        <f>'R2_Judge'!AF:AF</f>
        <v>32UTUBMZ7HSM6YHL1M8VLR8J613VBA</v>
      </c>
      <c r="B472" t="str">
        <f>'R2_Judge'!AG:AG</f>
        <v>no way, that sucks so bad.  i'm sooooo sorry</v>
      </c>
      <c r="C472" t="str">
        <f>'R2_Judge'!P:P</f>
        <v>APEB5ERGCYP6D</v>
      </c>
      <c r="D472" t="str">
        <f>'R2_Judge'!AL:AL</f>
        <v>male</v>
      </c>
      <c r="E472" t="str">
        <f>'R2_Judge'!AM:AM</f>
        <v>profession</v>
      </c>
      <c r="F472" t="str">
        <f>'R2_Judge'!AH:AH</f>
        <v>26-35</v>
      </c>
      <c r="G472" t="str">
        <f>'R2_Judge'!AJ:AJ</f>
        <v>moderately</v>
      </c>
      <c r="H472" t="str">
        <f>VLOOKUP($A:$A,'R2P1_ACCEPTEDOUTPUT'!$O:$BK,2,FALSE)</f>
        <v>A19UBZFVUWL1ES</v>
      </c>
      <c r="I472" t="str">
        <f>VLOOKUP($A:$A,'R2P1_ACCEPTEDOUTPUT'!$O:$BK,26,FALSE)</f>
        <v>male</v>
      </c>
      <c r="J472" t="str">
        <f>VLOOKUP($A:$A,'R2P1_ACCEPTEDOUTPUT'!$O:$BK,28,FALSE)</f>
        <v>native</v>
      </c>
      <c r="K472" t="str">
        <f>VLOOKUP($A:$A,'R2P1_ACCEPTEDOUTPUT'!$O:$BK,19,FALSE)</f>
        <v>46-55</v>
      </c>
      <c r="L472">
        <f>VLOOKUP($A:$A&amp;LEFT($B:$B,10),'R2P2_GENERATEDINPUT'!$C:$G,4,FALSE)</f>
        <v>1</v>
      </c>
      <c r="M472">
        <f>VLOOKUP($A:$A&amp;LEFT($B:$B,10),'R2P2_GENERATEDINPUT'!$C:$G,5,FALSE)</f>
        <v>7</v>
      </c>
      <c r="N472">
        <f>VLOOKUP($A:$A&amp;LEFT($B:$B,10),'R2P2_GENERATEDINPUT'!$C:$G,3,FALSE)</f>
        <v>0.7</v>
      </c>
    </row>
    <row r="473" spans="1:14" x14ac:dyDescent="0.25">
      <c r="A473" t="str">
        <f>'R2_Judge'!AF:AF</f>
        <v>32UTUBMZ7HSM6YHL1M8VLR8J613VBA</v>
      </c>
      <c r="B473" t="str">
        <f>'R2_Judge'!AG:AG</f>
        <v>i'll hurry, see ya soon</v>
      </c>
      <c r="C473" t="str">
        <f>'R2_Judge'!P:P</f>
        <v>A1OSRB1Q63XXWZ</v>
      </c>
      <c r="D473" t="str">
        <f>'R2_Judge'!AL:AL</f>
        <v>female</v>
      </c>
      <c r="E473" t="str">
        <f>'R2_Judge'!AM:AM</f>
        <v>native</v>
      </c>
      <c r="F473" t="str">
        <f>'R2_Judge'!AH:AH</f>
        <v>56-65</v>
      </c>
      <c r="G473" t="str">
        <f>'R2_Judge'!AJ:AJ</f>
        <v>none</v>
      </c>
      <c r="H473" t="str">
        <f>VLOOKUP($A:$A,'R2P1_ACCEPTEDOUTPUT'!$O:$BK,2,FALSE)</f>
        <v>A19UBZFVUWL1ES</v>
      </c>
      <c r="I473" t="str">
        <f>VLOOKUP($A:$A,'R2P1_ACCEPTEDOUTPUT'!$O:$BK,26,FALSE)</f>
        <v>male</v>
      </c>
      <c r="J473" t="str">
        <f>VLOOKUP($A:$A,'R2P1_ACCEPTEDOUTPUT'!$O:$BK,28,FALSE)</f>
        <v>native</v>
      </c>
      <c r="K473" t="str">
        <f>VLOOKUP($A:$A,'R2P1_ACCEPTEDOUTPUT'!$O:$BK,19,FALSE)</f>
        <v>46-55</v>
      </c>
      <c r="L473">
        <f>VLOOKUP($A:$A&amp;LEFT($B:$B,10),'R2P2_GENERATEDINPUT'!$C:$G,4,FALSE)</f>
        <v>0</v>
      </c>
      <c r="M473">
        <f>VLOOKUP($A:$A&amp;LEFT($B:$B,10),'R2P2_GENERATEDINPUT'!$C:$G,5,FALSE)</f>
        <v>8</v>
      </c>
      <c r="N473">
        <f>VLOOKUP($A:$A&amp;LEFT($B:$B,10),'R2P2_GENERATEDINPUT'!$C:$G,3,FALSE)</f>
        <v>0.7</v>
      </c>
    </row>
    <row r="474" spans="1:14" x14ac:dyDescent="0.25">
      <c r="A474" t="str">
        <f>'R2_Judge'!AF:AF</f>
        <v>32UTUBMZ7HSM6YHL1M8VLR8J613VBA</v>
      </c>
      <c r="B474" t="str">
        <f>'R2_Judge'!AG:AG</f>
        <v>i'll hurry, see ya soon</v>
      </c>
      <c r="C474" t="str">
        <f>'R2_Judge'!P:P</f>
        <v>A1T02KY1E9YI3I</v>
      </c>
      <c r="D474" t="str">
        <f>'R2_Judge'!AL:AL</f>
        <v>male</v>
      </c>
      <c r="E474" t="str">
        <f>'R2_Judge'!AM:AM</f>
        <v>profession</v>
      </c>
      <c r="F474" t="str">
        <f>'R2_Judge'!AH:AH</f>
        <v>26-35</v>
      </c>
      <c r="G474" t="str">
        <f>'R2_Judge'!AJ:AJ</f>
        <v>slightly</v>
      </c>
      <c r="H474" t="str">
        <f>VLOOKUP($A:$A,'R2P1_ACCEPTEDOUTPUT'!$O:$BK,2,FALSE)</f>
        <v>A19UBZFVUWL1ES</v>
      </c>
      <c r="I474" t="str">
        <f>VLOOKUP($A:$A,'R2P1_ACCEPTEDOUTPUT'!$O:$BK,26,FALSE)</f>
        <v>male</v>
      </c>
      <c r="J474" t="str">
        <f>VLOOKUP($A:$A,'R2P1_ACCEPTEDOUTPUT'!$O:$BK,28,FALSE)</f>
        <v>native</v>
      </c>
      <c r="K474" t="str">
        <f>VLOOKUP($A:$A,'R2P1_ACCEPTEDOUTPUT'!$O:$BK,19,FALSE)</f>
        <v>46-55</v>
      </c>
      <c r="L474">
        <f>VLOOKUP($A:$A&amp;LEFT($B:$B,10),'R2P2_GENERATEDINPUT'!$C:$G,4,FALSE)</f>
        <v>0</v>
      </c>
      <c r="M474">
        <f>VLOOKUP($A:$A&amp;LEFT($B:$B,10),'R2P2_GENERATEDINPUT'!$C:$G,5,FALSE)</f>
        <v>8</v>
      </c>
      <c r="N474">
        <f>VLOOKUP($A:$A&amp;LEFT($B:$B,10),'R2P2_GENERATEDINPUT'!$C:$G,3,FALSE)</f>
        <v>0.7</v>
      </c>
    </row>
    <row r="475" spans="1:14" x14ac:dyDescent="0.25">
      <c r="A475" t="str">
        <f>'R2_Judge'!AF:AF</f>
        <v>32UTUBMZ7HSM6YHL1M8VLR8J613VBA</v>
      </c>
      <c r="B475" t="str">
        <f>'R2_Judge'!AG:AG</f>
        <v>i'll hurry, see ya soon</v>
      </c>
      <c r="C475" t="str">
        <f>'R2_Judge'!P:P</f>
        <v>A2T5DC2TXEEMBV</v>
      </c>
      <c r="D475" t="str">
        <f>'R2_Judge'!AL:AL</f>
        <v>male</v>
      </c>
      <c r="E475" t="str">
        <f>'R2_Judge'!AM:AM</f>
        <v>profession</v>
      </c>
      <c r="F475" t="str">
        <f>'R2_Judge'!AH:AH</f>
        <v>18-25</v>
      </c>
      <c r="G475" t="str">
        <f>'R2_Judge'!AJ:AJ</f>
        <v>moderately</v>
      </c>
      <c r="H475" t="str">
        <f>VLOOKUP($A:$A,'R2P1_ACCEPTEDOUTPUT'!$O:$BK,2,FALSE)</f>
        <v>A19UBZFVUWL1ES</v>
      </c>
      <c r="I475" t="str">
        <f>VLOOKUP($A:$A,'R2P1_ACCEPTEDOUTPUT'!$O:$BK,26,FALSE)</f>
        <v>male</v>
      </c>
      <c r="J475" t="str">
        <f>VLOOKUP($A:$A,'R2P1_ACCEPTEDOUTPUT'!$O:$BK,28,FALSE)</f>
        <v>native</v>
      </c>
      <c r="K475" t="str">
        <f>VLOOKUP($A:$A,'R2P1_ACCEPTEDOUTPUT'!$O:$BK,19,FALSE)</f>
        <v>46-55</v>
      </c>
      <c r="L475">
        <f>VLOOKUP($A:$A&amp;LEFT($B:$B,10),'R2P2_GENERATEDINPUT'!$C:$G,4,FALSE)</f>
        <v>0</v>
      </c>
      <c r="M475">
        <f>VLOOKUP($A:$A&amp;LEFT($B:$B,10),'R2P2_GENERATEDINPUT'!$C:$G,5,FALSE)</f>
        <v>8</v>
      </c>
      <c r="N475">
        <f>VLOOKUP($A:$A&amp;LEFT($B:$B,10),'R2P2_GENERATEDINPUT'!$C:$G,3,FALSE)</f>
        <v>0.7</v>
      </c>
    </row>
    <row r="476" spans="1:14" x14ac:dyDescent="0.25">
      <c r="A476" t="str">
        <f>'R2_Judge'!AF:AF</f>
        <v>32UTUBMZ7HSM6YHL1M8VLR8J613VBA</v>
      </c>
      <c r="B476" t="str">
        <f>'R2_Judge'!AG:AG</f>
        <v>sorry, what's up?</v>
      </c>
      <c r="C476" t="str">
        <f>'R2_Judge'!P:P</f>
        <v>AKXY2ATEM5DC2</v>
      </c>
      <c r="D476" t="str">
        <f>'R2_Judge'!AL:AL</f>
        <v>male</v>
      </c>
      <c r="E476" t="str">
        <f>'R2_Judge'!AM:AM</f>
        <v>native</v>
      </c>
      <c r="F476" t="str">
        <f>'R2_Judge'!AH:AH</f>
        <v>36-45</v>
      </c>
      <c r="G476" t="str">
        <f>'R2_Judge'!AJ:AJ</f>
        <v>none</v>
      </c>
      <c r="H476" t="str">
        <f>VLOOKUP($A:$A,'R2P1_ACCEPTEDOUTPUT'!$O:$BK,2,FALSE)</f>
        <v>A19UBZFVUWL1ES</v>
      </c>
      <c r="I476" t="str">
        <f>VLOOKUP($A:$A,'R2P1_ACCEPTEDOUTPUT'!$O:$BK,26,FALSE)</f>
        <v>male</v>
      </c>
      <c r="J476" t="str">
        <f>VLOOKUP($A:$A,'R2P1_ACCEPTEDOUTPUT'!$O:$BK,28,FALSE)</f>
        <v>native</v>
      </c>
      <c r="K476" t="str">
        <f>VLOOKUP($A:$A,'R2P1_ACCEPTEDOUTPUT'!$O:$BK,19,FALSE)</f>
        <v>46-55</v>
      </c>
      <c r="L476">
        <f>VLOOKUP($A:$A&amp;LEFT($B:$B,10),'R2P2_GENERATEDINPUT'!$C:$G,4,FALSE)</f>
        <v>0</v>
      </c>
      <c r="M476">
        <f>VLOOKUP($A:$A&amp;LEFT($B:$B,10),'R2P2_GENERATEDINPUT'!$C:$G,5,FALSE)</f>
        <v>9</v>
      </c>
      <c r="N476">
        <f>VLOOKUP($A:$A&amp;LEFT($B:$B,10),'R2P2_GENERATEDINPUT'!$C:$G,3,FALSE)</f>
        <v>0.7</v>
      </c>
    </row>
    <row r="477" spans="1:14" x14ac:dyDescent="0.25">
      <c r="A477" t="str">
        <f>'R2_Judge'!AF:AF</f>
        <v>32UTUBMZ7HSM6YHL1M8VLR8J613VBA</v>
      </c>
      <c r="B477" t="str">
        <f>'R2_Judge'!AG:AG</f>
        <v>sorry, what's up?</v>
      </c>
      <c r="C477" t="str">
        <f>'R2_Judge'!P:P</f>
        <v>ACDX50KGPE97I</v>
      </c>
      <c r="D477" t="str">
        <f>'R2_Judge'!AL:AL</f>
        <v>male</v>
      </c>
      <c r="E477" t="str">
        <f>'R2_Judge'!AM:AM</f>
        <v>native</v>
      </c>
      <c r="F477" t="str">
        <f>'R2_Judge'!AH:AH</f>
        <v>26-35</v>
      </c>
      <c r="G477" t="str">
        <f>'R2_Judge'!AJ:AJ</f>
        <v>moderately</v>
      </c>
      <c r="H477" t="str">
        <f>VLOOKUP($A:$A,'R2P1_ACCEPTEDOUTPUT'!$O:$BK,2,FALSE)</f>
        <v>A19UBZFVUWL1ES</v>
      </c>
      <c r="I477" t="str">
        <f>VLOOKUP($A:$A,'R2P1_ACCEPTEDOUTPUT'!$O:$BK,26,FALSE)</f>
        <v>male</v>
      </c>
      <c r="J477" t="str">
        <f>VLOOKUP($A:$A,'R2P1_ACCEPTEDOUTPUT'!$O:$BK,28,FALSE)</f>
        <v>native</v>
      </c>
      <c r="K477" t="str">
        <f>VLOOKUP($A:$A,'R2P1_ACCEPTEDOUTPUT'!$O:$BK,19,FALSE)</f>
        <v>46-55</v>
      </c>
      <c r="L477">
        <f>VLOOKUP($A:$A&amp;LEFT($B:$B,10),'R2P2_GENERATEDINPUT'!$C:$G,4,FALSE)</f>
        <v>0</v>
      </c>
      <c r="M477">
        <f>VLOOKUP($A:$A&amp;LEFT($B:$B,10),'R2P2_GENERATEDINPUT'!$C:$G,5,FALSE)</f>
        <v>9</v>
      </c>
      <c r="N477">
        <f>VLOOKUP($A:$A&amp;LEFT($B:$B,10),'R2P2_GENERATEDINPUT'!$C:$G,3,FALSE)</f>
        <v>0.7</v>
      </c>
    </row>
    <row r="478" spans="1:14" x14ac:dyDescent="0.25">
      <c r="A478" t="str">
        <f>'R2_Judge'!AF:AF</f>
        <v>32UTUBMZ7HSM6YHL1M8VLR8J613VBA</v>
      </c>
      <c r="B478" t="str">
        <f>'R2_Judge'!AG:AG</f>
        <v>sorry, what's up?</v>
      </c>
      <c r="C478" t="str">
        <f>'R2_Judge'!P:P</f>
        <v>APEB5ERGCYP6D</v>
      </c>
      <c r="D478" t="str">
        <f>'R2_Judge'!AL:AL</f>
        <v>male</v>
      </c>
      <c r="E478" t="str">
        <f>'R2_Judge'!AM:AM</f>
        <v>profession</v>
      </c>
      <c r="F478" t="str">
        <f>'R2_Judge'!AH:AH</f>
        <v>26-35</v>
      </c>
      <c r="G478" t="str">
        <f>'R2_Judge'!AJ:AJ</f>
        <v>moderately</v>
      </c>
      <c r="H478" t="str">
        <f>VLOOKUP($A:$A,'R2P1_ACCEPTEDOUTPUT'!$O:$BK,2,FALSE)</f>
        <v>A19UBZFVUWL1ES</v>
      </c>
      <c r="I478" t="str">
        <f>VLOOKUP($A:$A,'R2P1_ACCEPTEDOUTPUT'!$O:$BK,26,FALSE)</f>
        <v>male</v>
      </c>
      <c r="J478" t="str">
        <f>VLOOKUP($A:$A,'R2P1_ACCEPTEDOUTPUT'!$O:$BK,28,FALSE)</f>
        <v>native</v>
      </c>
      <c r="K478" t="str">
        <f>VLOOKUP($A:$A,'R2P1_ACCEPTEDOUTPUT'!$O:$BK,19,FALSE)</f>
        <v>46-55</v>
      </c>
      <c r="L478">
        <f>VLOOKUP($A:$A&amp;LEFT($B:$B,10),'R2P2_GENERATEDINPUT'!$C:$G,4,FALSE)</f>
        <v>0</v>
      </c>
      <c r="M478">
        <f>VLOOKUP($A:$A&amp;LEFT($B:$B,10),'R2P2_GENERATEDINPUT'!$C:$G,5,FALSE)</f>
        <v>9</v>
      </c>
      <c r="N478">
        <f>VLOOKUP($A:$A&amp;LEFT($B:$B,10),'R2P2_GENERATEDINPUT'!$C:$G,3,FALSE)</f>
        <v>0.7</v>
      </c>
    </row>
    <row r="479" spans="1:14" x14ac:dyDescent="0.25">
      <c r="A479" t="str">
        <f>'R2_Judge'!AF:AF</f>
        <v>3EA3QWIZ4JRHGER2210X6WOB469ITS</v>
      </c>
      <c r="B479" t="str">
        <f>'R2_Judge'!AG:AG</f>
        <v>Well, an umbrella wouldn't have helped there! lol</v>
      </c>
      <c r="C479" t="str">
        <f>'R2_Judge'!P:P</f>
        <v>AS7IGPU2RHT6I</v>
      </c>
      <c r="D479" t="str">
        <f>'R2_Judge'!AL:AL</f>
        <v>female</v>
      </c>
      <c r="E479" t="str">
        <f>'R2_Judge'!AM:AM</f>
        <v>native</v>
      </c>
      <c r="F479" t="str">
        <f>'R2_Judge'!AH:AH</f>
        <v>26-35</v>
      </c>
      <c r="G479" t="str">
        <f>'R2_Judge'!AJ:AJ</f>
        <v>none</v>
      </c>
      <c r="H479" t="str">
        <f>VLOOKUP($A:$A,'R2P1_ACCEPTEDOUTPUT'!$O:$BK,2,FALSE)</f>
        <v>A25N0K40JAZTN1</v>
      </c>
      <c r="I479" t="str">
        <f>VLOOKUP($A:$A,'R2P1_ACCEPTEDOUTPUT'!$O:$BK,26,FALSE)</f>
        <v>male</v>
      </c>
      <c r="J479" t="str">
        <f>VLOOKUP($A:$A,'R2P1_ACCEPTEDOUTPUT'!$O:$BK,28,FALSE)</f>
        <v>native</v>
      </c>
      <c r="K479" t="str">
        <f>VLOOKUP($A:$A,'R2P1_ACCEPTEDOUTPUT'!$O:$BK,19,FALSE)</f>
        <v>46-55</v>
      </c>
      <c r="L479">
        <f>VLOOKUP($A:$A&amp;LEFT($B:$B,10),'R2P2_GENERATEDINPUT'!$C:$G,4,FALSE)</f>
        <v>1</v>
      </c>
      <c r="M479">
        <f>VLOOKUP($A:$A&amp;LEFT($B:$B,10),'R2P2_GENERATEDINPUT'!$C:$G,5,FALSE)</f>
        <v>10</v>
      </c>
      <c r="N479">
        <f>VLOOKUP($A:$A&amp;LEFT($B:$B,10),'R2P2_GENERATEDINPUT'!$C:$G,3,FALSE)</f>
        <v>0.6</v>
      </c>
    </row>
    <row r="480" spans="1:14" x14ac:dyDescent="0.25">
      <c r="A480" t="str">
        <f>'R2_Judge'!AF:AF</f>
        <v>3EA3QWIZ4JRHGER2210X6WOB469ITS</v>
      </c>
      <c r="B480" t="str">
        <f>'R2_Judge'!AG:AG</f>
        <v>Well, an umbrella wouldn't have helped there! lol</v>
      </c>
      <c r="C480" t="str">
        <f>'R2_Judge'!P:P</f>
        <v>A3PJ51GS2AKBO6</v>
      </c>
      <c r="D480" t="str">
        <f>'R2_Judge'!AL:AL</f>
        <v>male</v>
      </c>
      <c r="E480" t="str">
        <f>'R2_Judge'!AM:AM</f>
        <v>native</v>
      </c>
      <c r="F480" t="str">
        <f>'R2_Judge'!AH:AH</f>
        <v>26-35</v>
      </c>
      <c r="G480" t="str">
        <f>'R2_Judge'!AJ:AJ</f>
        <v>none</v>
      </c>
      <c r="H480" t="str">
        <f>VLOOKUP($A:$A,'R2P1_ACCEPTEDOUTPUT'!$O:$BK,2,FALSE)</f>
        <v>A25N0K40JAZTN1</v>
      </c>
      <c r="I480" t="str">
        <f>VLOOKUP($A:$A,'R2P1_ACCEPTEDOUTPUT'!$O:$BK,26,FALSE)</f>
        <v>male</v>
      </c>
      <c r="J480" t="str">
        <f>VLOOKUP($A:$A,'R2P1_ACCEPTEDOUTPUT'!$O:$BK,28,FALSE)</f>
        <v>native</v>
      </c>
      <c r="K480" t="str">
        <f>VLOOKUP($A:$A,'R2P1_ACCEPTEDOUTPUT'!$O:$BK,19,FALSE)</f>
        <v>46-55</v>
      </c>
      <c r="L480">
        <f>VLOOKUP($A:$A&amp;LEFT($B:$B,10),'R2P2_GENERATEDINPUT'!$C:$G,4,FALSE)</f>
        <v>1</v>
      </c>
      <c r="M480">
        <f>VLOOKUP($A:$A&amp;LEFT($B:$B,10),'R2P2_GENERATEDINPUT'!$C:$G,5,FALSE)</f>
        <v>10</v>
      </c>
      <c r="N480">
        <f>VLOOKUP($A:$A&amp;LEFT($B:$B,10),'R2P2_GENERATEDINPUT'!$C:$G,3,FALSE)</f>
        <v>0.6</v>
      </c>
    </row>
    <row r="481" spans="1:14" x14ac:dyDescent="0.25">
      <c r="A481" t="str">
        <f>'R2_Judge'!AF:AF</f>
        <v>3EA3QWIZ4JRHGER2210X6WOB469ITS</v>
      </c>
      <c r="B481" t="str">
        <f>'R2_Judge'!AG:AG</f>
        <v>Well, an umbrella wouldn't have helped there! lol</v>
      </c>
      <c r="C481" t="str">
        <f>'R2_Judge'!P:P</f>
        <v>AM0WOQRVW5NSI</v>
      </c>
      <c r="D481" t="str">
        <f>'R2_Judge'!AL:AL</f>
        <v>male</v>
      </c>
      <c r="E481" t="str">
        <f>'R2_Judge'!AM:AM</f>
        <v>native</v>
      </c>
      <c r="F481" t="str">
        <f>'R2_Judge'!AH:AH</f>
        <v>36-45</v>
      </c>
      <c r="G481" t="str">
        <f>'R2_Judge'!AJ:AJ</f>
        <v>moderately</v>
      </c>
      <c r="H481" t="str">
        <f>VLOOKUP($A:$A,'R2P1_ACCEPTEDOUTPUT'!$O:$BK,2,FALSE)</f>
        <v>A25N0K40JAZTN1</v>
      </c>
      <c r="I481" t="str">
        <f>VLOOKUP($A:$A,'R2P1_ACCEPTEDOUTPUT'!$O:$BK,26,FALSE)</f>
        <v>male</v>
      </c>
      <c r="J481" t="str">
        <f>VLOOKUP($A:$A,'R2P1_ACCEPTEDOUTPUT'!$O:$BK,28,FALSE)</f>
        <v>native</v>
      </c>
      <c r="K481" t="str">
        <f>VLOOKUP($A:$A,'R2P1_ACCEPTEDOUTPUT'!$O:$BK,19,FALSE)</f>
        <v>46-55</v>
      </c>
      <c r="L481">
        <f>VLOOKUP($A:$A&amp;LEFT($B:$B,10),'R2P2_GENERATEDINPUT'!$C:$G,4,FALSE)</f>
        <v>1</v>
      </c>
      <c r="M481">
        <f>VLOOKUP($A:$A&amp;LEFT($B:$B,10),'R2P2_GENERATEDINPUT'!$C:$G,5,FALSE)</f>
        <v>10</v>
      </c>
      <c r="N481">
        <f>VLOOKUP($A:$A&amp;LEFT($B:$B,10),'R2P2_GENERATEDINPUT'!$C:$G,3,FALSE)</f>
        <v>0.6</v>
      </c>
    </row>
    <row r="482" spans="1:14" x14ac:dyDescent="0.25">
      <c r="A482" t="str">
        <f>'R2_Judge'!AF:AF</f>
        <v>3HSYG7LRBKU9JQR38V7HILGSDXDKK5</v>
      </c>
      <c r="B482" t="str">
        <f>'R2_Judge'!AG:AG</f>
        <v>OMG! I am so sorry!</v>
      </c>
      <c r="C482" t="str">
        <f>'R2_Judge'!P:P</f>
        <v>A1YSYRDAYFLP0H</v>
      </c>
      <c r="D482" t="str">
        <f>'R2_Judge'!AL:AL</f>
        <v>female</v>
      </c>
      <c r="E482" t="str">
        <f>'R2_Judge'!AM:AM</f>
        <v>native</v>
      </c>
      <c r="F482" t="str">
        <f>'R2_Judge'!AH:AH</f>
        <v>36-45</v>
      </c>
      <c r="G482" t="str">
        <f>'R2_Judge'!AJ:AJ</f>
        <v>very</v>
      </c>
      <c r="H482" t="str">
        <f>VLOOKUP($A:$A,'R2P1_ACCEPTEDOUTPUT'!$O:$BK,2,FALSE)</f>
        <v>A4A0IFEQBBSOZ</v>
      </c>
      <c r="I482" t="str">
        <f>VLOOKUP($A:$A,'R2P1_ACCEPTEDOUTPUT'!$O:$BK,26,FALSE)</f>
        <v>male</v>
      </c>
      <c r="J482" t="str">
        <f>VLOOKUP($A:$A,'R2P1_ACCEPTEDOUTPUT'!$O:$BK,28,FALSE)</f>
        <v>native</v>
      </c>
      <c r="K482" t="str">
        <f>VLOOKUP($A:$A,'R2P1_ACCEPTEDOUTPUT'!$O:$BK,19,FALSE)</f>
        <v>46-55</v>
      </c>
      <c r="L482">
        <f>VLOOKUP($A:$A&amp;LEFT($B:$B,10),'R2P2_GENERATEDINPUT'!$C:$G,4,FALSE)</f>
        <v>1</v>
      </c>
      <c r="M482">
        <f>VLOOKUP($A:$A&amp;LEFT($B:$B,10),'R2P2_GENERATEDINPUT'!$C:$G,5,FALSE)</f>
        <v>7</v>
      </c>
      <c r="N482">
        <f>VLOOKUP($A:$A&amp;LEFT($B:$B,10),'R2P2_GENERATEDINPUT'!$C:$G,3,FALSE)</f>
        <v>0.6</v>
      </c>
    </row>
    <row r="483" spans="1:14" x14ac:dyDescent="0.25">
      <c r="A483" t="str">
        <f>'R2_Judge'!AF:AF</f>
        <v>3HSYG7LRBKU9JQR38V7HILGSDXDKK5</v>
      </c>
      <c r="B483" t="str">
        <f>'R2_Judge'!AG:AG</f>
        <v>OMG! I am so sorry!</v>
      </c>
      <c r="C483" t="str">
        <f>'R2_Judge'!P:P</f>
        <v>APEB5ERGCYP6D</v>
      </c>
      <c r="D483" t="str">
        <f>'R2_Judge'!AL:AL</f>
        <v>male</v>
      </c>
      <c r="E483" t="str">
        <f>'R2_Judge'!AM:AM</f>
        <v>profession</v>
      </c>
      <c r="F483" t="str">
        <f>'R2_Judge'!AH:AH</f>
        <v>26-35</v>
      </c>
      <c r="G483" t="str">
        <f>'R2_Judge'!AJ:AJ</f>
        <v>very</v>
      </c>
      <c r="H483" t="str">
        <f>VLOOKUP($A:$A,'R2P1_ACCEPTEDOUTPUT'!$O:$BK,2,FALSE)</f>
        <v>A4A0IFEQBBSOZ</v>
      </c>
      <c r="I483" t="str">
        <f>VLOOKUP($A:$A,'R2P1_ACCEPTEDOUTPUT'!$O:$BK,26,FALSE)</f>
        <v>male</v>
      </c>
      <c r="J483" t="str">
        <f>VLOOKUP($A:$A,'R2P1_ACCEPTEDOUTPUT'!$O:$BK,28,FALSE)</f>
        <v>native</v>
      </c>
      <c r="K483" t="str">
        <f>VLOOKUP($A:$A,'R2P1_ACCEPTEDOUTPUT'!$O:$BK,19,FALSE)</f>
        <v>46-55</v>
      </c>
      <c r="L483">
        <f>VLOOKUP($A:$A&amp;LEFT($B:$B,10),'R2P2_GENERATEDINPUT'!$C:$G,4,FALSE)</f>
        <v>1</v>
      </c>
      <c r="M483">
        <f>VLOOKUP($A:$A&amp;LEFT($B:$B,10),'R2P2_GENERATEDINPUT'!$C:$G,5,FALSE)</f>
        <v>7</v>
      </c>
      <c r="N483">
        <f>VLOOKUP($A:$A&amp;LEFT($B:$B,10),'R2P2_GENERATEDINPUT'!$C:$G,3,FALSE)</f>
        <v>0.6</v>
      </c>
    </row>
    <row r="484" spans="1:14" x14ac:dyDescent="0.25">
      <c r="A484" t="str">
        <f>'R2_Judge'!AF:AF</f>
        <v>3HSYG7LRBKU9JQR38V7HILGSDXDKK5</v>
      </c>
      <c r="B484" t="str">
        <f>'R2_Judge'!AG:AG</f>
        <v>OMG! I am so sorry!</v>
      </c>
      <c r="C484" t="str">
        <f>'R2_Judge'!P:P</f>
        <v>A2T5DC2TXEEMBV</v>
      </c>
      <c r="D484" t="str">
        <f>'R2_Judge'!AL:AL</f>
        <v>male</v>
      </c>
      <c r="E484" t="str">
        <f>'R2_Judge'!AM:AM</f>
        <v>profession</v>
      </c>
      <c r="F484" t="str">
        <f>'R2_Judge'!AH:AH</f>
        <v>18-25</v>
      </c>
      <c r="G484" t="str">
        <f>'R2_Judge'!AJ:AJ</f>
        <v>moderately</v>
      </c>
      <c r="H484" t="str">
        <f>VLOOKUP($A:$A,'R2P1_ACCEPTEDOUTPUT'!$O:$BK,2,FALSE)</f>
        <v>A4A0IFEQBBSOZ</v>
      </c>
      <c r="I484" t="str">
        <f>VLOOKUP($A:$A,'R2P1_ACCEPTEDOUTPUT'!$O:$BK,26,FALSE)</f>
        <v>male</v>
      </c>
      <c r="J484" t="str">
        <f>VLOOKUP($A:$A,'R2P1_ACCEPTEDOUTPUT'!$O:$BK,28,FALSE)</f>
        <v>native</v>
      </c>
      <c r="K484" t="str">
        <f>VLOOKUP($A:$A,'R2P1_ACCEPTEDOUTPUT'!$O:$BK,19,FALSE)</f>
        <v>46-55</v>
      </c>
      <c r="L484">
        <f>VLOOKUP($A:$A&amp;LEFT($B:$B,10),'R2P2_GENERATEDINPUT'!$C:$G,4,FALSE)</f>
        <v>1</v>
      </c>
      <c r="M484">
        <f>VLOOKUP($A:$A&amp;LEFT($B:$B,10),'R2P2_GENERATEDINPUT'!$C:$G,5,FALSE)</f>
        <v>7</v>
      </c>
      <c r="N484">
        <f>VLOOKUP($A:$A&amp;LEFT($B:$B,10),'R2P2_GENERATEDINPUT'!$C:$G,3,FALSE)</f>
        <v>0.6</v>
      </c>
    </row>
    <row r="485" spans="1:14" x14ac:dyDescent="0.25">
      <c r="A485" t="str">
        <f>'R2_Judge'!AF:AF</f>
        <v>3HSYG7LRBKU9JQR38V7HILGSDXDKK5</v>
      </c>
      <c r="B485" t="str">
        <f>'R2_Judge'!AG:AG</f>
        <v>I'll uber and get there as quickly as I can.</v>
      </c>
      <c r="C485" t="str">
        <f>'R2_Judge'!P:P</f>
        <v>A39PQOGN8NIWNA</v>
      </c>
      <c r="D485" t="str">
        <f>'R2_Judge'!AL:AL</f>
        <v>male</v>
      </c>
      <c r="E485" t="str">
        <f>'R2_Judge'!AM:AM</f>
        <v>profession</v>
      </c>
      <c r="F485" t="str">
        <f>'R2_Judge'!AH:AH</f>
        <v>26-35</v>
      </c>
      <c r="G485" t="str">
        <f>'R2_Judge'!AJ:AJ</f>
        <v>very</v>
      </c>
      <c r="H485" t="str">
        <f>VLOOKUP($A:$A,'R2P1_ACCEPTEDOUTPUT'!$O:$BK,2,FALSE)</f>
        <v>A4A0IFEQBBSOZ</v>
      </c>
      <c r="I485" t="str">
        <f>VLOOKUP($A:$A,'R2P1_ACCEPTEDOUTPUT'!$O:$BK,26,FALSE)</f>
        <v>male</v>
      </c>
      <c r="J485" t="str">
        <f>VLOOKUP($A:$A,'R2P1_ACCEPTEDOUTPUT'!$O:$BK,28,FALSE)</f>
        <v>native</v>
      </c>
      <c r="K485" t="str">
        <f>VLOOKUP($A:$A,'R2P1_ACCEPTEDOUTPUT'!$O:$BK,19,FALSE)</f>
        <v>46-55</v>
      </c>
      <c r="L485">
        <f>VLOOKUP($A:$A&amp;LEFT($B:$B,10),'R2P2_GENERATEDINPUT'!$C:$G,4,FALSE)</f>
        <v>0</v>
      </c>
      <c r="M485">
        <f>VLOOKUP($A:$A&amp;LEFT($B:$B,10),'R2P2_GENERATEDINPUT'!$C:$G,5,FALSE)</f>
        <v>8</v>
      </c>
      <c r="N485">
        <f>VLOOKUP($A:$A&amp;LEFT($B:$B,10),'R2P2_GENERATEDINPUT'!$C:$G,3,FALSE)</f>
        <v>0.6</v>
      </c>
    </row>
    <row r="486" spans="1:14" x14ac:dyDescent="0.25">
      <c r="A486" t="str">
        <f>'R2_Judge'!AF:AF</f>
        <v>3HSYG7LRBKU9JQR38V7HILGSDXDKK5</v>
      </c>
      <c r="B486" t="str">
        <f>'R2_Judge'!AG:AG</f>
        <v>I'll uber and get there as quickly as I can.</v>
      </c>
      <c r="C486" t="str">
        <f>'R2_Judge'!P:P</f>
        <v>A1HYMGPYXU97ZN</v>
      </c>
      <c r="D486" t="str">
        <f>'R2_Judge'!AL:AL</f>
        <v>male</v>
      </c>
      <c r="E486" t="str">
        <f>'R2_Judge'!AM:AM</f>
        <v>native</v>
      </c>
      <c r="F486" t="str">
        <f>'R2_Judge'!AH:AH</f>
        <v>18-25</v>
      </c>
      <c r="G486" t="str">
        <f>'R2_Judge'!AJ:AJ</f>
        <v>moderately</v>
      </c>
      <c r="H486" t="str">
        <f>VLOOKUP($A:$A,'R2P1_ACCEPTEDOUTPUT'!$O:$BK,2,FALSE)</f>
        <v>A4A0IFEQBBSOZ</v>
      </c>
      <c r="I486" t="str">
        <f>VLOOKUP($A:$A,'R2P1_ACCEPTEDOUTPUT'!$O:$BK,26,FALSE)</f>
        <v>male</v>
      </c>
      <c r="J486" t="str">
        <f>VLOOKUP($A:$A,'R2P1_ACCEPTEDOUTPUT'!$O:$BK,28,FALSE)</f>
        <v>native</v>
      </c>
      <c r="K486" t="str">
        <f>VLOOKUP($A:$A,'R2P1_ACCEPTEDOUTPUT'!$O:$BK,19,FALSE)</f>
        <v>46-55</v>
      </c>
      <c r="L486">
        <f>VLOOKUP($A:$A&amp;LEFT($B:$B,10),'R2P2_GENERATEDINPUT'!$C:$G,4,FALSE)</f>
        <v>0</v>
      </c>
      <c r="M486">
        <f>VLOOKUP($A:$A&amp;LEFT($B:$B,10),'R2P2_GENERATEDINPUT'!$C:$G,5,FALSE)</f>
        <v>8</v>
      </c>
      <c r="N486">
        <f>VLOOKUP($A:$A&amp;LEFT($B:$B,10),'R2P2_GENERATEDINPUT'!$C:$G,3,FALSE)</f>
        <v>0.6</v>
      </c>
    </row>
    <row r="487" spans="1:14" x14ac:dyDescent="0.25">
      <c r="A487" t="str">
        <f>'R2_Judge'!AF:AF</f>
        <v>3HSYG7LRBKU9JQR38V7HILGSDXDKK5</v>
      </c>
      <c r="B487" t="str">
        <f>'R2_Judge'!AG:AG</f>
        <v>I'll uber and get there as quickly as I can.</v>
      </c>
      <c r="C487" t="str">
        <f>'R2_Judge'!P:P</f>
        <v>ALT9B8II7LQ5S</v>
      </c>
      <c r="D487" t="str">
        <f>'R2_Judge'!AL:AL</f>
        <v>female</v>
      </c>
      <c r="E487" t="str">
        <f>'R2_Judge'!AM:AM</f>
        <v>native</v>
      </c>
      <c r="F487" t="str">
        <f>'R2_Judge'!AH:AH</f>
        <v>26-35</v>
      </c>
      <c r="G487" t="str">
        <f>'R2_Judge'!AJ:AJ</f>
        <v>very</v>
      </c>
      <c r="H487" t="str">
        <f>VLOOKUP($A:$A,'R2P1_ACCEPTEDOUTPUT'!$O:$BK,2,FALSE)</f>
        <v>A4A0IFEQBBSOZ</v>
      </c>
      <c r="I487" t="str">
        <f>VLOOKUP($A:$A,'R2P1_ACCEPTEDOUTPUT'!$O:$BK,26,FALSE)</f>
        <v>male</v>
      </c>
      <c r="J487" t="str">
        <f>VLOOKUP($A:$A,'R2P1_ACCEPTEDOUTPUT'!$O:$BK,28,FALSE)</f>
        <v>native</v>
      </c>
      <c r="K487" t="str">
        <f>VLOOKUP($A:$A,'R2P1_ACCEPTEDOUTPUT'!$O:$BK,19,FALSE)</f>
        <v>46-55</v>
      </c>
      <c r="L487">
        <f>VLOOKUP($A:$A&amp;LEFT($B:$B,10),'R2P2_GENERATEDINPUT'!$C:$G,4,FALSE)</f>
        <v>0</v>
      </c>
      <c r="M487">
        <f>VLOOKUP($A:$A&amp;LEFT($B:$B,10),'R2P2_GENERATEDINPUT'!$C:$G,5,FALSE)</f>
        <v>8</v>
      </c>
      <c r="N487">
        <f>VLOOKUP($A:$A&amp;LEFT($B:$B,10),'R2P2_GENERATEDINPUT'!$C:$G,3,FALSE)</f>
        <v>0.6</v>
      </c>
    </row>
    <row r="488" spans="1:14" x14ac:dyDescent="0.25">
      <c r="A488" t="str">
        <f>'R2_Judge'!AF:AF</f>
        <v>3EA3QWIZ4JRHGER2210X6WOB469ITS</v>
      </c>
      <c r="B488" t="str">
        <f>'R2_Judge'!AG:AG</f>
        <v>Yeah, no worries. Unless I eat them all on the way :p</v>
      </c>
      <c r="C488" t="str">
        <f>'R2_Judge'!P:P</f>
        <v>A3PJ51GS2AKBO6</v>
      </c>
      <c r="D488" t="str">
        <f>'R2_Judge'!AL:AL</f>
        <v>male</v>
      </c>
      <c r="E488" t="str">
        <f>'R2_Judge'!AM:AM</f>
        <v>native</v>
      </c>
      <c r="F488" t="str">
        <f>'R2_Judge'!AH:AH</f>
        <v>26-35</v>
      </c>
      <c r="G488" t="str">
        <f>'R2_Judge'!AJ:AJ</f>
        <v>slightly</v>
      </c>
      <c r="H488" t="str">
        <f>VLOOKUP($A:$A,'R2P1_ACCEPTEDOUTPUT'!$O:$BK,2,FALSE)</f>
        <v>A25N0K40JAZTN1</v>
      </c>
      <c r="I488" t="str">
        <f>VLOOKUP($A:$A,'R2P1_ACCEPTEDOUTPUT'!$O:$BK,26,FALSE)</f>
        <v>male</v>
      </c>
      <c r="J488" t="str">
        <f>VLOOKUP($A:$A,'R2P1_ACCEPTEDOUTPUT'!$O:$BK,28,FALSE)</f>
        <v>native</v>
      </c>
      <c r="K488" t="str">
        <f>VLOOKUP($A:$A,'R2P1_ACCEPTEDOUTPUT'!$O:$BK,19,FALSE)</f>
        <v>46-55</v>
      </c>
      <c r="L488">
        <f>VLOOKUP($A:$A&amp;LEFT($B:$B,10),'R2P2_GENERATEDINPUT'!$C:$G,4,FALSE)</f>
        <v>1</v>
      </c>
      <c r="M488">
        <f>VLOOKUP($A:$A&amp;LEFT($B:$B,10),'R2P2_GENERATEDINPUT'!$C:$G,5,FALSE)</f>
        <v>11</v>
      </c>
      <c r="N488">
        <f>VLOOKUP($A:$A&amp;LEFT($B:$B,10),'R2P2_GENERATEDINPUT'!$C:$G,3,FALSE)</f>
        <v>0.6</v>
      </c>
    </row>
    <row r="489" spans="1:14" x14ac:dyDescent="0.25">
      <c r="A489" t="str">
        <f>'R2_Judge'!AF:AF</f>
        <v>3EA3QWIZ4JRHGER2210X6WOB469ITS</v>
      </c>
      <c r="B489" t="str">
        <f>'R2_Judge'!AG:AG</f>
        <v>Yeah, no worries. Unless I eat them all on the way :p</v>
      </c>
      <c r="C489" t="str">
        <f>'R2_Judge'!P:P</f>
        <v>A1T02KY1E9YI3I</v>
      </c>
      <c r="D489" t="str">
        <f>'R2_Judge'!AL:AL</f>
        <v>male</v>
      </c>
      <c r="E489" t="str">
        <f>'R2_Judge'!AM:AM</f>
        <v>profession</v>
      </c>
      <c r="F489" t="str">
        <f>'R2_Judge'!AH:AH</f>
        <v>26-35</v>
      </c>
      <c r="G489" t="str">
        <f>'R2_Judge'!AJ:AJ</f>
        <v>moderately</v>
      </c>
      <c r="H489" t="str">
        <f>VLOOKUP($A:$A,'R2P1_ACCEPTEDOUTPUT'!$O:$BK,2,FALSE)</f>
        <v>A25N0K40JAZTN1</v>
      </c>
      <c r="I489" t="str">
        <f>VLOOKUP($A:$A,'R2P1_ACCEPTEDOUTPUT'!$O:$BK,26,FALSE)</f>
        <v>male</v>
      </c>
      <c r="J489" t="str">
        <f>VLOOKUP($A:$A,'R2P1_ACCEPTEDOUTPUT'!$O:$BK,28,FALSE)</f>
        <v>native</v>
      </c>
      <c r="K489" t="str">
        <f>VLOOKUP($A:$A,'R2P1_ACCEPTEDOUTPUT'!$O:$BK,19,FALSE)</f>
        <v>46-55</v>
      </c>
      <c r="L489">
        <f>VLOOKUP($A:$A&amp;LEFT($B:$B,10),'R2P2_GENERATEDINPUT'!$C:$G,4,FALSE)</f>
        <v>1</v>
      </c>
      <c r="M489">
        <f>VLOOKUP($A:$A&amp;LEFT($B:$B,10),'R2P2_GENERATEDINPUT'!$C:$G,5,FALSE)</f>
        <v>11</v>
      </c>
      <c r="N489">
        <f>VLOOKUP($A:$A&amp;LEFT($B:$B,10),'R2P2_GENERATEDINPUT'!$C:$G,3,FALSE)</f>
        <v>0.6</v>
      </c>
    </row>
    <row r="490" spans="1:14" x14ac:dyDescent="0.25">
      <c r="A490" t="str">
        <f>'R2_Judge'!AF:AF</f>
        <v>3EA3QWIZ4JRHGER2210X6WOB469ITS</v>
      </c>
      <c r="B490" t="str">
        <f>'R2_Judge'!AG:AG</f>
        <v>Yeah, no worries. Unless I eat them all on the way :p</v>
      </c>
      <c r="C490" t="str">
        <f>'R2_Judge'!P:P</f>
        <v>A1C5G48XW2L3PN</v>
      </c>
      <c r="D490" t="str">
        <f>'R2_Judge'!AL:AL</f>
        <v>male</v>
      </c>
      <c r="E490" t="str">
        <f>'R2_Judge'!AM:AM</f>
        <v>native</v>
      </c>
      <c r="F490" t="str">
        <f>'R2_Judge'!AH:AH</f>
        <v>18-25</v>
      </c>
      <c r="G490" t="str">
        <f>'R2_Judge'!AJ:AJ</f>
        <v>slightly</v>
      </c>
      <c r="H490" t="str">
        <f>VLOOKUP($A:$A,'R2P1_ACCEPTEDOUTPUT'!$O:$BK,2,FALSE)</f>
        <v>A25N0K40JAZTN1</v>
      </c>
      <c r="I490" t="str">
        <f>VLOOKUP($A:$A,'R2P1_ACCEPTEDOUTPUT'!$O:$BK,26,FALSE)</f>
        <v>male</v>
      </c>
      <c r="J490" t="str">
        <f>VLOOKUP($A:$A,'R2P1_ACCEPTEDOUTPUT'!$O:$BK,28,FALSE)</f>
        <v>native</v>
      </c>
      <c r="K490" t="str">
        <f>VLOOKUP($A:$A,'R2P1_ACCEPTEDOUTPUT'!$O:$BK,19,FALSE)</f>
        <v>46-55</v>
      </c>
      <c r="L490">
        <f>VLOOKUP($A:$A&amp;LEFT($B:$B,10),'R2P2_GENERATEDINPUT'!$C:$G,4,FALSE)</f>
        <v>1</v>
      </c>
      <c r="M490">
        <f>VLOOKUP($A:$A&amp;LEFT($B:$B,10),'R2P2_GENERATEDINPUT'!$C:$G,5,FALSE)</f>
        <v>11</v>
      </c>
      <c r="N490">
        <f>VLOOKUP($A:$A&amp;LEFT($B:$B,10),'R2P2_GENERATEDINPUT'!$C:$G,3,FALSE)</f>
        <v>0.6</v>
      </c>
    </row>
    <row r="491" spans="1:14" x14ac:dyDescent="0.25">
      <c r="A491" t="str">
        <f>'R2_Judge'!AF:AF</f>
        <v>3HSYG7LRBKU9JQR38V7HILGSDXDKK5</v>
      </c>
      <c r="B491" t="str">
        <f>'R2_Judge'!AG:AG</f>
        <v>Sorry. I was in the shower.</v>
      </c>
      <c r="C491" t="str">
        <f>'R2_Judge'!P:P</f>
        <v>A1T02KY1E9YI3I</v>
      </c>
      <c r="D491" t="str">
        <f>'R2_Judge'!AL:AL</f>
        <v>male</v>
      </c>
      <c r="E491" t="str">
        <f>'R2_Judge'!AM:AM</f>
        <v>profession</v>
      </c>
      <c r="F491" t="str">
        <f>'R2_Judge'!AH:AH</f>
        <v>26-35</v>
      </c>
      <c r="G491" t="str">
        <f>'R2_Judge'!AJ:AJ</f>
        <v>very</v>
      </c>
      <c r="H491" t="str">
        <f>VLOOKUP($A:$A,'R2P1_ACCEPTEDOUTPUT'!$O:$BK,2,FALSE)</f>
        <v>A4A0IFEQBBSOZ</v>
      </c>
      <c r="I491" t="str">
        <f>VLOOKUP($A:$A,'R2P1_ACCEPTEDOUTPUT'!$O:$BK,26,FALSE)</f>
        <v>male</v>
      </c>
      <c r="J491" t="str">
        <f>VLOOKUP($A:$A,'R2P1_ACCEPTEDOUTPUT'!$O:$BK,28,FALSE)</f>
        <v>native</v>
      </c>
      <c r="K491" t="str">
        <f>VLOOKUP($A:$A,'R2P1_ACCEPTEDOUTPUT'!$O:$BK,19,FALSE)</f>
        <v>46-55</v>
      </c>
      <c r="L491">
        <f>VLOOKUP($A:$A&amp;LEFT($B:$B,10),'R2P2_GENERATEDINPUT'!$C:$G,4,FALSE)</f>
        <v>0</v>
      </c>
      <c r="M491">
        <f>VLOOKUP($A:$A&amp;LEFT($B:$B,10),'R2P2_GENERATEDINPUT'!$C:$G,5,FALSE)</f>
        <v>9</v>
      </c>
      <c r="N491">
        <f>VLOOKUP($A:$A&amp;LEFT($B:$B,10),'R2P2_GENERATEDINPUT'!$C:$G,3,FALSE)</f>
        <v>0.6</v>
      </c>
    </row>
    <row r="492" spans="1:14" x14ac:dyDescent="0.25">
      <c r="A492" t="str">
        <f>'R2_Judge'!AF:AF</f>
        <v>3HSYG7LRBKU9JQR38V7HILGSDXDKK5</v>
      </c>
      <c r="B492" t="str">
        <f>'R2_Judge'!AG:AG</f>
        <v>Sorry. I was in the shower.</v>
      </c>
      <c r="C492" t="str">
        <f>'R2_Judge'!P:P</f>
        <v>APEB5ERGCYP6D</v>
      </c>
      <c r="D492" t="str">
        <f>'R2_Judge'!AL:AL</f>
        <v>male</v>
      </c>
      <c r="E492" t="str">
        <f>'R2_Judge'!AM:AM</f>
        <v>profession</v>
      </c>
      <c r="F492" t="str">
        <f>'R2_Judge'!AH:AH</f>
        <v>26-35</v>
      </c>
      <c r="G492" t="str">
        <f>'R2_Judge'!AJ:AJ</f>
        <v>moderately</v>
      </c>
      <c r="H492" t="str">
        <f>VLOOKUP($A:$A,'R2P1_ACCEPTEDOUTPUT'!$O:$BK,2,FALSE)</f>
        <v>A4A0IFEQBBSOZ</v>
      </c>
      <c r="I492" t="str">
        <f>VLOOKUP($A:$A,'R2P1_ACCEPTEDOUTPUT'!$O:$BK,26,FALSE)</f>
        <v>male</v>
      </c>
      <c r="J492" t="str">
        <f>VLOOKUP($A:$A,'R2P1_ACCEPTEDOUTPUT'!$O:$BK,28,FALSE)</f>
        <v>native</v>
      </c>
      <c r="K492" t="str">
        <f>VLOOKUP($A:$A,'R2P1_ACCEPTEDOUTPUT'!$O:$BK,19,FALSE)</f>
        <v>46-55</v>
      </c>
      <c r="L492">
        <f>VLOOKUP($A:$A&amp;LEFT($B:$B,10),'R2P2_GENERATEDINPUT'!$C:$G,4,FALSE)</f>
        <v>0</v>
      </c>
      <c r="M492">
        <f>VLOOKUP($A:$A&amp;LEFT($B:$B,10),'R2P2_GENERATEDINPUT'!$C:$G,5,FALSE)</f>
        <v>9</v>
      </c>
      <c r="N492">
        <f>VLOOKUP($A:$A&amp;LEFT($B:$B,10),'R2P2_GENERATEDINPUT'!$C:$G,3,FALSE)</f>
        <v>0.6</v>
      </c>
    </row>
    <row r="493" spans="1:14" x14ac:dyDescent="0.25">
      <c r="A493" t="str">
        <f>'R2_Judge'!AF:AF</f>
        <v>3HSYG7LRBKU9JQR38V7HILGSDXDKK5</v>
      </c>
      <c r="B493" t="str">
        <f>'R2_Judge'!AG:AG</f>
        <v>Sorry. I was in the shower.</v>
      </c>
      <c r="C493" t="str">
        <f>'R2_Judge'!P:P</f>
        <v>A29I0FA8NNIRED</v>
      </c>
      <c r="D493" t="str">
        <f>'R2_Judge'!AL:AL</f>
        <v>female</v>
      </c>
      <c r="E493" t="str">
        <f>'R2_Judge'!AM:AM</f>
        <v>native</v>
      </c>
      <c r="F493" t="str">
        <f>'R2_Judge'!AH:AH</f>
        <v>26-35</v>
      </c>
      <c r="G493" t="str">
        <f>'R2_Judge'!AJ:AJ</f>
        <v>very</v>
      </c>
      <c r="H493" t="str">
        <f>VLOOKUP($A:$A,'R2P1_ACCEPTEDOUTPUT'!$O:$BK,2,FALSE)</f>
        <v>A4A0IFEQBBSOZ</v>
      </c>
      <c r="I493" t="str">
        <f>VLOOKUP($A:$A,'R2P1_ACCEPTEDOUTPUT'!$O:$BK,26,FALSE)</f>
        <v>male</v>
      </c>
      <c r="J493" t="str">
        <f>VLOOKUP($A:$A,'R2P1_ACCEPTEDOUTPUT'!$O:$BK,28,FALSE)</f>
        <v>native</v>
      </c>
      <c r="K493" t="str">
        <f>VLOOKUP($A:$A,'R2P1_ACCEPTEDOUTPUT'!$O:$BK,19,FALSE)</f>
        <v>46-55</v>
      </c>
      <c r="L493">
        <f>VLOOKUP($A:$A&amp;LEFT($B:$B,10),'R2P2_GENERATEDINPUT'!$C:$G,4,FALSE)</f>
        <v>0</v>
      </c>
      <c r="M493">
        <f>VLOOKUP($A:$A&amp;LEFT($B:$B,10),'R2P2_GENERATEDINPUT'!$C:$G,5,FALSE)</f>
        <v>9</v>
      </c>
      <c r="N493">
        <f>VLOOKUP($A:$A&amp;LEFT($B:$B,10),'R2P2_GENERATEDINPUT'!$C:$G,3,FALSE)</f>
        <v>0.6</v>
      </c>
    </row>
    <row r="494" spans="1:14" x14ac:dyDescent="0.25">
      <c r="A494" t="str">
        <f>'R2_Judge'!AF:AF</f>
        <v>3EA3QWIZ4JRHGER2210X6WOB469ITS</v>
      </c>
      <c r="B494" t="str">
        <f>'R2_Judge'!AG:AG</f>
        <v>I'm okay, just don't feel like hanging out most nights because I'm tired from work.</v>
      </c>
      <c r="C494" t="str">
        <f>'R2_Judge'!P:P</f>
        <v>APEB5ERGCYP6D</v>
      </c>
      <c r="D494" t="str">
        <f>'R2_Judge'!AL:AL</f>
        <v>male</v>
      </c>
      <c r="E494" t="str">
        <f>'R2_Judge'!AM:AM</f>
        <v>profession</v>
      </c>
      <c r="F494" t="str">
        <f>'R2_Judge'!AH:AH</f>
        <v>26-35</v>
      </c>
      <c r="G494" t="str">
        <f>'R2_Judge'!AJ:AJ</f>
        <v>moderately</v>
      </c>
      <c r="H494" t="str">
        <f>VLOOKUP($A:$A,'R2P1_ACCEPTEDOUTPUT'!$O:$BK,2,FALSE)</f>
        <v>A25N0K40JAZTN1</v>
      </c>
      <c r="I494" t="str">
        <f>VLOOKUP($A:$A,'R2P1_ACCEPTEDOUTPUT'!$O:$BK,26,FALSE)</f>
        <v>male</v>
      </c>
      <c r="J494" t="str">
        <f>VLOOKUP($A:$A,'R2P1_ACCEPTEDOUTPUT'!$O:$BK,28,FALSE)</f>
        <v>native</v>
      </c>
      <c r="K494" t="str">
        <f>VLOOKUP($A:$A,'R2P1_ACCEPTEDOUTPUT'!$O:$BK,19,FALSE)</f>
        <v>46-55</v>
      </c>
      <c r="L494">
        <f>VLOOKUP($A:$A&amp;LEFT($B:$B,10),'R2P2_GENERATEDINPUT'!$C:$G,4,FALSE)</f>
        <v>1</v>
      </c>
      <c r="M494">
        <f>VLOOKUP($A:$A&amp;LEFT($B:$B,10),'R2P2_GENERATEDINPUT'!$C:$G,5,FALSE)</f>
        <v>12</v>
      </c>
      <c r="N494">
        <f>VLOOKUP($A:$A&amp;LEFT($B:$B,10),'R2P2_GENERATEDINPUT'!$C:$G,3,FALSE)</f>
        <v>0.6</v>
      </c>
    </row>
    <row r="495" spans="1:14" x14ac:dyDescent="0.25">
      <c r="A495" t="str">
        <f>'R2_Judge'!AF:AF</f>
        <v>3EA3QWIZ4JRHGER2210X6WOB469ITS</v>
      </c>
      <c r="B495" t="str">
        <f>'R2_Judge'!AG:AG</f>
        <v>I'm okay, just don't feel like hanging out most nights because I'm tired from work.</v>
      </c>
      <c r="C495" t="str">
        <f>'R2_Judge'!P:P</f>
        <v>A1G1J2M41RWBAS</v>
      </c>
      <c r="D495" t="str">
        <f>'R2_Judge'!AL:AL</f>
        <v>male</v>
      </c>
      <c r="E495" t="str">
        <f>'R2_Judge'!AM:AM</f>
        <v>native</v>
      </c>
      <c r="F495" t="str">
        <f>'R2_Judge'!AH:AH</f>
        <v>66-75</v>
      </c>
      <c r="G495" t="str">
        <f>'R2_Judge'!AJ:AJ</f>
        <v>moderately</v>
      </c>
      <c r="H495" t="str">
        <f>VLOOKUP($A:$A,'R2P1_ACCEPTEDOUTPUT'!$O:$BK,2,FALSE)</f>
        <v>A25N0K40JAZTN1</v>
      </c>
      <c r="I495" t="str">
        <f>VLOOKUP($A:$A,'R2P1_ACCEPTEDOUTPUT'!$O:$BK,26,FALSE)</f>
        <v>male</v>
      </c>
      <c r="J495" t="str">
        <f>VLOOKUP($A:$A,'R2P1_ACCEPTEDOUTPUT'!$O:$BK,28,FALSE)</f>
        <v>native</v>
      </c>
      <c r="K495" t="str">
        <f>VLOOKUP($A:$A,'R2P1_ACCEPTEDOUTPUT'!$O:$BK,19,FALSE)</f>
        <v>46-55</v>
      </c>
      <c r="L495">
        <f>VLOOKUP($A:$A&amp;LEFT($B:$B,10),'R2P2_GENERATEDINPUT'!$C:$G,4,FALSE)</f>
        <v>1</v>
      </c>
      <c r="M495">
        <f>VLOOKUP($A:$A&amp;LEFT($B:$B,10),'R2P2_GENERATEDINPUT'!$C:$G,5,FALSE)</f>
        <v>12</v>
      </c>
      <c r="N495">
        <f>VLOOKUP($A:$A&amp;LEFT($B:$B,10),'R2P2_GENERATEDINPUT'!$C:$G,3,FALSE)</f>
        <v>0.6</v>
      </c>
    </row>
    <row r="496" spans="1:14" x14ac:dyDescent="0.25">
      <c r="A496" t="str">
        <f>'R2_Judge'!AF:AF</f>
        <v>3EA3QWIZ4JRHGER2210X6WOB469ITS</v>
      </c>
      <c r="B496" t="str">
        <f>'R2_Judge'!AG:AG</f>
        <v>I'm okay, just don't feel like hanging out most nights because I'm tired from work.</v>
      </c>
      <c r="C496" t="str">
        <f>'R2_Judge'!P:P</f>
        <v>A3IHT9LDUJNP3E</v>
      </c>
      <c r="D496" t="str">
        <f>'R2_Judge'!AL:AL</f>
        <v>male</v>
      </c>
      <c r="E496" t="str">
        <f>'R2_Judge'!AM:AM</f>
        <v>profession</v>
      </c>
      <c r="F496" t="str">
        <f>'R2_Judge'!AH:AH</f>
        <v>26-35</v>
      </c>
      <c r="G496" t="str">
        <f>'R2_Judge'!AJ:AJ</f>
        <v>moderately</v>
      </c>
      <c r="H496" t="str">
        <f>VLOOKUP($A:$A,'R2P1_ACCEPTEDOUTPUT'!$O:$BK,2,FALSE)</f>
        <v>A25N0K40JAZTN1</v>
      </c>
      <c r="I496" t="str">
        <f>VLOOKUP($A:$A,'R2P1_ACCEPTEDOUTPUT'!$O:$BK,26,FALSE)</f>
        <v>male</v>
      </c>
      <c r="J496" t="str">
        <f>VLOOKUP($A:$A,'R2P1_ACCEPTEDOUTPUT'!$O:$BK,28,FALSE)</f>
        <v>native</v>
      </c>
      <c r="K496" t="str">
        <f>VLOOKUP($A:$A,'R2P1_ACCEPTEDOUTPUT'!$O:$BK,19,FALSE)</f>
        <v>46-55</v>
      </c>
      <c r="L496">
        <f>VLOOKUP($A:$A&amp;LEFT($B:$B,10),'R2P2_GENERATEDINPUT'!$C:$G,4,FALSE)</f>
        <v>1</v>
      </c>
      <c r="M496">
        <f>VLOOKUP($A:$A&amp;LEFT($B:$B,10),'R2P2_GENERATEDINPUT'!$C:$G,5,FALSE)</f>
        <v>12</v>
      </c>
      <c r="N496">
        <f>VLOOKUP($A:$A&amp;LEFT($B:$B,10),'R2P2_GENERATEDINPUT'!$C:$G,3,FALSE)</f>
        <v>0.6</v>
      </c>
    </row>
    <row r="497" spans="1:14" x14ac:dyDescent="0.25">
      <c r="A497" t="str">
        <f>'R2_Judge'!AF:AF</f>
        <v>32UTUBMZ7HSM6YHL1M8VLR8J613VBA</v>
      </c>
      <c r="B497" t="str">
        <f>'R2_Judge'!AG:AG</f>
        <v>that SUCKS</v>
      </c>
      <c r="C497" t="str">
        <f>'R2_Judge'!P:P</f>
        <v>APEB5ERGCYP6D</v>
      </c>
      <c r="D497" t="str">
        <f>'R2_Judge'!AL:AL</f>
        <v>male</v>
      </c>
      <c r="E497" t="str">
        <f>'R2_Judge'!AM:AM</f>
        <v>profession</v>
      </c>
      <c r="F497" t="str">
        <f>'R2_Judge'!AH:AH</f>
        <v>26-35</v>
      </c>
      <c r="G497" t="str">
        <f>'R2_Judge'!AJ:AJ</f>
        <v>very</v>
      </c>
      <c r="H497" t="str">
        <f>VLOOKUP($A:$A,'R2P1_ACCEPTEDOUTPUT'!$O:$BK,2,FALSE)</f>
        <v>A19UBZFVUWL1ES</v>
      </c>
      <c r="I497" t="str">
        <f>VLOOKUP($A:$A,'R2P1_ACCEPTEDOUTPUT'!$O:$BK,26,FALSE)</f>
        <v>male</v>
      </c>
      <c r="J497" t="str">
        <f>VLOOKUP($A:$A,'R2P1_ACCEPTEDOUTPUT'!$O:$BK,28,FALSE)</f>
        <v>native</v>
      </c>
      <c r="K497" t="str">
        <f>VLOOKUP($A:$A,'R2P1_ACCEPTEDOUTPUT'!$O:$BK,19,FALSE)</f>
        <v>46-55</v>
      </c>
      <c r="L497">
        <f>VLOOKUP($A:$A&amp;LEFT($B:$B,10),'R2P2_GENERATEDINPUT'!$C:$G,4,FALSE)</f>
        <v>1</v>
      </c>
      <c r="M497">
        <f>VLOOKUP($A:$A&amp;LEFT($B:$B,10),'R2P2_GENERATEDINPUT'!$C:$G,5,FALSE)</f>
        <v>10</v>
      </c>
      <c r="N497">
        <f>VLOOKUP($A:$A&amp;LEFT($B:$B,10),'R2P2_GENERATEDINPUT'!$C:$G,3,FALSE)</f>
        <v>0.7</v>
      </c>
    </row>
    <row r="498" spans="1:14" x14ac:dyDescent="0.25">
      <c r="A498" t="str">
        <f>'R2_Judge'!AF:AF</f>
        <v>32UTUBMZ7HSM6YHL1M8VLR8J613VBA</v>
      </c>
      <c r="B498" t="str">
        <f>'R2_Judge'!AG:AG</f>
        <v>that SUCKS</v>
      </c>
      <c r="C498" t="str">
        <f>'R2_Judge'!P:P</f>
        <v>A39PQOGN8NIWNA</v>
      </c>
      <c r="D498" t="str">
        <f>'R2_Judge'!AL:AL</f>
        <v>male</v>
      </c>
      <c r="E498" t="str">
        <f>'R2_Judge'!AM:AM</f>
        <v>profession</v>
      </c>
      <c r="F498" t="str">
        <f>'R2_Judge'!AH:AH</f>
        <v>26-35</v>
      </c>
      <c r="G498" t="str">
        <f>'R2_Judge'!AJ:AJ</f>
        <v>moderately</v>
      </c>
      <c r="H498" t="str">
        <f>VLOOKUP($A:$A,'R2P1_ACCEPTEDOUTPUT'!$O:$BK,2,FALSE)</f>
        <v>A19UBZFVUWL1ES</v>
      </c>
      <c r="I498" t="str">
        <f>VLOOKUP($A:$A,'R2P1_ACCEPTEDOUTPUT'!$O:$BK,26,FALSE)</f>
        <v>male</v>
      </c>
      <c r="J498" t="str">
        <f>VLOOKUP($A:$A,'R2P1_ACCEPTEDOUTPUT'!$O:$BK,28,FALSE)</f>
        <v>native</v>
      </c>
      <c r="K498" t="str">
        <f>VLOOKUP($A:$A,'R2P1_ACCEPTEDOUTPUT'!$O:$BK,19,FALSE)</f>
        <v>46-55</v>
      </c>
      <c r="L498">
        <f>VLOOKUP($A:$A&amp;LEFT($B:$B,10),'R2P2_GENERATEDINPUT'!$C:$G,4,FALSE)</f>
        <v>1</v>
      </c>
      <c r="M498">
        <f>VLOOKUP($A:$A&amp;LEFT($B:$B,10),'R2P2_GENERATEDINPUT'!$C:$G,5,FALSE)</f>
        <v>10</v>
      </c>
      <c r="N498">
        <f>VLOOKUP($A:$A&amp;LEFT($B:$B,10),'R2P2_GENERATEDINPUT'!$C:$G,3,FALSE)</f>
        <v>0.7</v>
      </c>
    </row>
    <row r="499" spans="1:14" x14ac:dyDescent="0.25">
      <c r="A499" t="str">
        <f>'R2_Judge'!AF:AF</f>
        <v>32UTUBMZ7HSM6YHL1M8VLR8J613VBA</v>
      </c>
      <c r="B499" t="str">
        <f>'R2_Judge'!AG:AG</f>
        <v>that SUCKS</v>
      </c>
      <c r="C499" t="str">
        <f>'R2_Judge'!P:P</f>
        <v>A3PJ51GS2AKBO6</v>
      </c>
      <c r="D499" t="str">
        <f>'R2_Judge'!AL:AL</f>
        <v>male</v>
      </c>
      <c r="E499" t="str">
        <f>'R2_Judge'!AM:AM</f>
        <v>native</v>
      </c>
      <c r="F499" t="str">
        <f>'R2_Judge'!AH:AH</f>
        <v>26-35</v>
      </c>
      <c r="G499" t="str">
        <f>'R2_Judge'!AJ:AJ</f>
        <v>slightly</v>
      </c>
      <c r="H499" t="str">
        <f>VLOOKUP($A:$A,'R2P1_ACCEPTEDOUTPUT'!$O:$BK,2,FALSE)</f>
        <v>A19UBZFVUWL1ES</v>
      </c>
      <c r="I499" t="str">
        <f>VLOOKUP($A:$A,'R2P1_ACCEPTEDOUTPUT'!$O:$BK,26,FALSE)</f>
        <v>male</v>
      </c>
      <c r="J499" t="str">
        <f>VLOOKUP($A:$A,'R2P1_ACCEPTEDOUTPUT'!$O:$BK,28,FALSE)</f>
        <v>native</v>
      </c>
      <c r="K499" t="str">
        <f>VLOOKUP($A:$A,'R2P1_ACCEPTEDOUTPUT'!$O:$BK,19,FALSE)</f>
        <v>46-55</v>
      </c>
      <c r="L499">
        <f>VLOOKUP($A:$A&amp;LEFT($B:$B,10),'R2P2_GENERATEDINPUT'!$C:$G,4,FALSE)</f>
        <v>1</v>
      </c>
      <c r="M499">
        <f>VLOOKUP($A:$A&amp;LEFT($B:$B,10),'R2P2_GENERATEDINPUT'!$C:$G,5,FALSE)</f>
        <v>10</v>
      </c>
      <c r="N499">
        <f>VLOOKUP($A:$A&amp;LEFT($B:$B,10),'R2P2_GENERATEDINPUT'!$C:$G,3,FALSE)</f>
        <v>0.7</v>
      </c>
    </row>
    <row r="500" spans="1:14" x14ac:dyDescent="0.25">
      <c r="A500" t="str">
        <f>'R2_Judge'!AF:AF</f>
        <v>3HSYG7LRBKU9JQR38V7HILGSDXDKK5</v>
      </c>
      <c r="B500" t="str">
        <f>'R2_Judge'!AG:AG</f>
        <v>Oh, poor you!</v>
      </c>
      <c r="C500" t="str">
        <f>'R2_Judge'!P:P</f>
        <v>A1OSRB1Q63XXWZ</v>
      </c>
      <c r="D500" t="str">
        <f>'R2_Judge'!AL:AL</f>
        <v>female</v>
      </c>
      <c r="E500" t="str">
        <f>'R2_Judge'!AM:AM</f>
        <v>native</v>
      </c>
      <c r="F500" t="str">
        <f>'R2_Judge'!AH:AH</f>
        <v>56-65</v>
      </c>
      <c r="G500" t="str">
        <f>'R2_Judge'!AJ:AJ</f>
        <v>moderately</v>
      </c>
      <c r="H500" t="str">
        <f>VLOOKUP($A:$A,'R2P1_ACCEPTEDOUTPUT'!$O:$BK,2,FALSE)</f>
        <v>A4A0IFEQBBSOZ</v>
      </c>
      <c r="I500" t="str">
        <f>VLOOKUP($A:$A,'R2P1_ACCEPTEDOUTPUT'!$O:$BK,26,FALSE)</f>
        <v>male</v>
      </c>
      <c r="J500" t="str">
        <f>VLOOKUP($A:$A,'R2P1_ACCEPTEDOUTPUT'!$O:$BK,28,FALSE)</f>
        <v>native</v>
      </c>
      <c r="K500" t="str">
        <f>VLOOKUP($A:$A,'R2P1_ACCEPTEDOUTPUT'!$O:$BK,19,FALSE)</f>
        <v>46-55</v>
      </c>
      <c r="L500">
        <f>VLOOKUP($A:$A&amp;LEFT($B:$B,10),'R2P2_GENERATEDINPUT'!$C:$G,4,FALSE)</f>
        <v>1</v>
      </c>
      <c r="M500">
        <f>VLOOKUP($A:$A&amp;LEFT($B:$B,10),'R2P2_GENERATEDINPUT'!$C:$G,5,FALSE)</f>
        <v>10</v>
      </c>
      <c r="N500">
        <f>VLOOKUP($A:$A&amp;LEFT($B:$B,10),'R2P2_GENERATEDINPUT'!$C:$G,3,FALSE)</f>
        <v>0.6</v>
      </c>
    </row>
    <row r="501" spans="1:14" x14ac:dyDescent="0.25">
      <c r="A501" t="str">
        <f>'R2_Judge'!AF:AF</f>
        <v>3HSYG7LRBKU9JQR38V7HILGSDXDKK5</v>
      </c>
      <c r="B501" t="str">
        <f>'R2_Judge'!AG:AG</f>
        <v>Oh, poor you!</v>
      </c>
      <c r="C501" t="str">
        <f>'R2_Judge'!P:P</f>
        <v>ACDX50KGPE97I</v>
      </c>
      <c r="D501" t="str">
        <f>'R2_Judge'!AL:AL</f>
        <v>male</v>
      </c>
      <c r="E501" t="str">
        <f>'R2_Judge'!AM:AM</f>
        <v>native</v>
      </c>
      <c r="F501" t="str">
        <f>'R2_Judge'!AH:AH</f>
        <v>26-35</v>
      </c>
      <c r="G501" t="str">
        <f>'R2_Judge'!AJ:AJ</f>
        <v>none</v>
      </c>
      <c r="H501" t="str">
        <f>VLOOKUP($A:$A,'R2P1_ACCEPTEDOUTPUT'!$O:$BK,2,FALSE)</f>
        <v>A4A0IFEQBBSOZ</v>
      </c>
      <c r="I501" t="str">
        <f>VLOOKUP($A:$A,'R2P1_ACCEPTEDOUTPUT'!$O:$BK,26,FALSE)</f>
        <v>male</v>
      </c>
      <c r="J501" t="str">
        <f>VLOOKUP($A:$A,'R2P1_ACCEPTEDOUTPUT'!$O:$BK,28,FALSE)</f>
        <v>native</v>
      </c>
      <c r="K501" t="str">
        <f>VLOOKUP($A:$A,'R2P1_ACCEPTEDOUTPUT'!$O:$BK,19,FALSE)</f>
        <v>46-55</v>
      </c>
      <c r="L501">
        <f>VLOOKUP($A:$A&amp;LEFT($B:$B,10),'R2P2_GENERATEDINPUT'!$C:$G,4,FALSE)</f>
        <v>1</v>
      </c>
      <c r="M501">
        <f>VLOOKUP($A:$A&amp;LEFT($B:$B,10),'R2P2_GENERATEDINPUT'!$C:$G,5,FALSE)</f>
        <v>10</v>
      </c>
      <c r="N501">
        <f>VLOOKUP($A:$A&amp;LEFT($B:$B,10),'R2P2_GENERATEDINPUT'!$C:$G,3,FALSE)</f>
        <v>0.6</v>
      </c>
    </row>
    <row r="502" spans="1:14" x14ac:dyDescent="0.25">
      <c r="A502" t="str">
        <f>'R2_Judge'!AF:AF</f>
        <v>3HSYG7LRBKU9JQR38V7HILGSDXDKK5</v>
      </c>
      <c r="B502" t="str">
        <f>'R2_Judge'!AG:AG</f>
        <v>Oh, poor you!</v>
      </c>
      <c r="C502" t="str">
        <f>'R2_Judge'!P:P</f>
        <v>AJUL5E52QS2P5</v>
      </c>
      <c r="D502" t="str">
        <f>'R2_Judge'!AL:AL</f>
        <v>male</v>
      </c>
      <c r="E502" t="str">
        <f>'R2_Judge'!AM:AM</f>
        <v>profession</v>
      </c>
      <c r="F502" t="str">
        <f>'R2_Judge'!AH:AH</f>
        <v>18-25</v>
      </c>
      <c r="G502" t="str">
        <f>'R2_Judge'!AJ:AJ</f>
        <v>very</v>
      </c>
      <c r="H502" t="str">
        <f>VLOOKUP($A:$A,'R2P1_ACCEPTEDOUTPUT'!$O:$BK,2,FALSE)</f>
        <v>A4A0IFEQBBSOZ</v>
      </c>
      <c r="I502" t="str">
        <f>VLOOKUP($A:$A,'R2P1_ACCEPTEDOUTPUT'!$O:$BK,26,FALSE)</f>
        <v>male</v>
      </c>
      <c r="J502" t="str">
        <f>VLOOKUP($A:$A,'R2P1_ACCEPTEDOUTPUT'!$O:$BK,28,FALSE)</f>
        <v>native</v>
      </c>
      <c r="K502" t="str">
        <f>VLOOKUP($A:$A,'R2P1_ACCEPTEDOUTPUT'!$O:$BK,19,FALSE)</f>
        <v>46-55</v>
      </c>
      <c r="L502">
        <f>VLOOKUP($A:$A&amp;LEFT($B:$B,10),'R2P2_GENERATEDINPUT'!$C:$G,4,FALSE)</f>
        <v>1</v>
      </c>
      <c r="M502">
        <f>VLOOKUP($A:$A&amp;LEFT($B:$B,10),'R2P2_GENERATEDINPUT'!$C:$G,5,FALSE)</f>
        <v>10</v>
      </c>
      <c r="N502">
        <f>VLOOKUP($A:$A&amp;LEFT($B:$B,10),'R2P2_GENERATEDINPUT'!$C:$G,3,FALSE)</f>
        <v>0.6</v>
      </c>
    </row>
    <row r="503" spans="1:14" x14ac:dyDescent="0.25">
      <c r="A503" t="str">
        <f>'R2_Judge'!AF:AF</f>
        <v>32UTUBMZ7HSM6YHL1M8VLR8J613VBA</v>
      </c>
      <c r="B503" t="str">
        <f>'R2_Judge'!AG:AG</f>
        <v>first world problems...</v>
      </c>
      <c r="C503" t="str">
        <f>'R2_Judge'!P:P</f>
        <v>A3PJ51GS2AKBO6</v>
      </c>
      <c r="D503" t="str">
        <f>'R2_Judge'!AL:AL</f>
        <v>male</v>
      </c>
      <c r="E503" t="str">
        <f>'R2_Judge'!AM:AM</f>
        <v>native</v>
      </c>
      <c r="F503" t="str">
        <f>'R2_Judge'!AH:AH</f>
        <v>26-35</v>
      </c>
      <c r="G503" t="str">
        <f>'R2_Judge'!AJ:AJ</f>
        <v>none</v>
      </c>
      <c r="H503" t="str">
        <f>VLOOKUP($A:$A,'R2P1_ACCEPTEDOUTPUT'!$O:$BK,2,FALSE)</f>
        <v>A19UBZFVUWL1ES</v>
      </c>
      <c r="I503" t="str">
        <f>VLOOKUP($A:$A,'R2P1_ACCEPTEDOUTPUT'!$O:$BK,26,FALSE)</f>
        <v>male</v>
      </c>
      <c r="J503" t="str">
        <f>VLOOKUP($A:$A,'R2P1_ACCEPTEDOUTPUT'!$O:$BK,28,FALSE)</f>
        <v>native</v>
      </c>
      <c r="K503" t="str">
        <f>VLOOKUP($A:$A,'R2P1_ACCEPTEDOUTPUT'!$O:$BK,19,FALSE)</f>
        <v>46-55</v>
      </c>
      <c r="L503">
        <f>VLOOKUP($A:$A&amp;LEFT($B:$B,10),'R2P2_GENERATEDINPUT'!$C:$G,4,FALSE)</f>
        <v>1</v>
      </c>
      <c r="M503">
        <f>VLOOKUP($A:$A&amp;LEFT($B:$B,10),'R2P2_GENERATEDINPUT'!$C:$G,5,FALSE)</f>
        <v>11</v>
      </c>
      <c r="N503">
        <f>VLOOKUP($A:$A&amp;LEFT($B:$B,10),'R2P2_GENERATEDINPUT'!$C:$G,3,FALSE)</f>
        <v>0.7</v>
      </c>
    </row>
    <row r="504" spans="1:14" x14ac:dyDescent="0.25">
      <c r="A504" t="str">
        <f>'R2_Judge'!AF:AF</f>
        <v>32UTUBMZ7HSM6YHL1M8VLR8J613VBA</v>
      </c>
      <c r="B504" t="str">
        <f>'R2_Judge'!AG:AG</f>
        <v>first world problems...</v>
      </c>
      <c r="C504" t="str">
        <f>'R2_Judge'!P:P</f>
        <v>A1OSRB1Q63XXWZ</v>
      </c>
      <c r="D504" t="str">
        <f>'R2_Judge'!AL:AL</f>
        <v>female</v>
      </c>
      <c r="E504" t="str">
        <f>'R2_Judge'!AM:AM</f>
        <v>native</v>
      </c>
      <c r="F504" t="str">
        <f>'R2_Judge'!AH:AH</f>
        <v>56-65</v>
      </c>
      <c r="G504" t="str">
        <f>'R2_Judge'!AJ:AJ</f>
        <v>moderately</v>
      </c>
      <c r="H504" t="str">
        <f>VLOOKUP($A:$A,'R2P1_ACCEPTEDOUTPUT'!$O:$BK,2,FALSE)</f>
        <v>A19UBZFVUWL1ES</v>
      </c>
      <c r="I504" t="str">
        <f>VLOOKUP($A:$A,'R2P1_ACCEPTEDOUTPUT'!$O:$BK,26,FALSE)</f>
        <v>male</v>
      </c>
      <c r="J504" t="str">
        <f>VLOOKUP($A:$A,'R2P1_ACCEPTEDOUTPUT'!$O:$BK,28,FALSE)</f>
        <v>native</v>
      </c>
      <c r="K504" t="str">
        <f>VLOOKUP($A:$A,'R2P1_ACCEPTEDOUTPUT'!$O:$BK,19,FALSE)</f>
        <v>46-55</v>
      </c>
      <c r="L504">
        <f>VLOOKUP($A:$A&amp;LEFT($B:$B,10),'R2P2_GENERATEDINPUT'!$C:$G,4,FALSE)</f>
        <v>1</v>
      </c>
      <c r="M504">
        <f>VLOOKUP($A:$A&amp;LEFT($B:$B,10),'R2P2_GENERATEDINPUT'!$C:$G,5,FALSE)</f>
        <v>11</v>
      </c>
      <c r="N504">
        <f>VLOOKUP($A:$A&amp;LEFT($B:$B,10),'R2P2_GENERATEDINPUT'!$C:$G,3,FALSE)</f>
        <v>0.7</v>
      </c>
    </row>
    <row r="505" spans="1:14" x14ac:dyDescent="0.25">
      <c r="A505" t="str">
        <f>'R2_Judge'!AF:AF</f>
        <v>32UTUBMZ7HSM6YHL1M8VLR8J613VBA</v>
      </c>
      <c r="B505" t="str">
        <f>'R2_Judge'!AG:AG</f>
        <v>first world problems...</v>
      </c>
      <c r="C505" t="str">
        <f>'R2_Judge'!P:P</f>
        <v>A2T5DC2TXEEMBV</v>
      </c>
      <c r="D505" t="str">
        <f>'R2_Judge'!AL:AL</f>
        <v>male</v>
      </c>
      <c r="E505" t="str">
        <f>'R2_Judge'!AM:AM</f>
        <v>profession</v>
      </c>
      <c r="F505" t="str">
        <f>'R2_Judge'!AH:AH</f>
        <v>18-25</v>
      </c>
      <c r="G505" t="str">
        <f>'R2_Judge'!AJ:AJ</f>
        <v>none</v>
      </c>
      <c r="H505" t="str">
        <f>VLOOKUP($A:$A,'R2P1_ACCEPTEDOUTPUT'!$O:$BK,2,FALSE)</f>
        <v>A19UBZFVUWL1ES</v>
      </c>
      <c r="I505" t="str">
        <f>VLOOKUP($A:$A,'R2P1_ACCEPTEDOUTPUT'!$O:$BK,26,FALSE)</f>
        <v>male</v>
      </c>
      <c r="J505" t="str">
        <f>VLOOKUP($A:$A,'R2P1_ACCEPTEDOUTPUT'!$O:$BK,28,FALSE)</f>
        <v>native</v>
      </c>
      <c r="K505" t="str">
        <f>VLOOKUP($A:$A,'R2P1_ACCEPTEDOUTPUT'!$O:$BK,19,FALSE)</f>
        <v>46-55</v>
      </c>
      <c r="L505">
        <f>VLOOKUP($A:$A&amp;LEFT($B:$B,10),'R2P2_GENERATEDINPUT'!$C:$G,4,FALSE)</f>
        <v>1</v>
      </c>
      <c r="M505">
        <f>VLOOKUP($A:$A&amp;LEFT($B:$B,10),'R2P2_GENERATEDINPUT'!$C:$G,5,FALSE)</f>
        <v>11</v>
      </c>
      <c r="N505">
        <f>VLOOKUP($A:$A&amp;LEFT($B:$B,10),'R2P2_GENERATEDINPUT'!$C:$G,3,FALSE)</f>
        <v>0.7</v>
      </c>
    </row>
    <row r="506" spans="1:14" x14ac:dyDescent="0.25">
      <c r="A506" t="str">
        <f>'R2_Judge'!AF:AF</f>
        <v>3HSYG7LRBKU9JQR38V7HILGSDXDKK5</v>
      </c>
      <c r="B506" t="str">
        <f>'R2_Judge'!AG:AG</f>
        <v>I'll try to be fast.</v>
      </c>
      <c r="C506" t="str">
        <f>'R2_Judge'!P:P</f>
        <v>AS7IGPU2RHT6I</v>
      </c>
      <c r="D506" t="str">
        <f>'R2_Judge'!AL:AL</f>
        <v>female</v>
      </c>
      <c r="E506" t="str">
        <f>'R2_Judge'!AM:AM</f>
        <v>native</v>
      </c>
      <c r="F506" t="str">
        <f>'R2_Judge'!AH:AH</f>
        <v>26-35</v>
      </c>
      <c r="G506" t="str">
        <f>'R2_Judge'!AJ:AJ</f>
        <v>moderately</v>
      </c>
      <c r="H506" t="str">
        <f>VLOOKUP($A:$A,'R2P1_ACCEPTEDOUTPUT'!$O:$BK,2,FALSE)</f>
        <v>A4A0IFEQBBSOZ</v>
      </c>
      <c r="I506" t="str">
        <f>VLOOKUP($A:$A,'R2P1_ACCEPTEDOUTPUT'!$O:$BK,26,FALSE)</f>
        <v>male</v>
      </c>
      <c r="J506" t="str">
        <f>VLOOKUP($A:$A,'R2P1_ACCEPTEDOUTPUT'!$O:$BK,28,FALSE)</f>
        <v>native</v>
      </c>
      <c r="K506" t="str">
        <f>VLOOKUP($A:$A,'R2P1_ACCEPTEDOUTPUT'!$O:$BK,19,FALSE)</f>
        <v>46-55</v>
      </c>
      <c r="L506">
        <f>VLOOKUP($A:$A&amp;LEFT($B:$B,10),'R2P2_GENERATEDINPUT'!$C:$G,4,FALSE)</f>
        <v>1</v>
      </c>
      <c r="M506">
        <f>VLOOKUP($A:$A&amp;LEFT($B:$B,10),'R2P2_GENERATEDINPUT'!$C:$G,5,FALSE)</f>
        <v>11</v>
      </c>
      <c r="N506">
        <f>VLOOKUP($A:$A&amp;LEFT($B:$B,10),'R2P2_GENERATEDINPUT'!$C:$G,3,FALSE)</f>
        <v>0.6</v>
      </c>
    </row>
    <row r="507" spans="1:14" x14ac:dyDescent="0.25">
      <c r="A507" t="str">
        <f>'R2_Judge'!AF:AF</f>
        <v>3HSYG7LRBKU9JQR38V7HILGSDXDKK5</v>
      </c>
      <c r="B507" t="str">
        <f>'R2_Judge'!AG:AG</f>
        <v>I'll try to be fast.</v>
      </c>
      <c r="C507" t="str">
        <f>'R2_Judge'!P:P</f>
        <v>AM0WOQRVW5NSI</v>
      </c>
      <c r="D507" t="str">
        <f>'R2_Judge'!AL:AL</f>
        <v>male</v>
      </c>
      <c r="E507" t="str">
        <f>'R2_Judge'!AM:AM</f>
        <v>native</v>
      </c>
      <c r="F507" t="str">
        <f>'R2_Judge'!AH:AH</f>
        <v>36-45</v>
      </c>
      <c r="G507" t="str">
        <f>'R2_Judge'!AJ:AJ</f>
        <v>slightly</v>
      </c>
      <c r="H507" t="str">
        <f>VLOOKUP($A:$A,'R2P1_ACCEPTEDOUTPUT'!$O:$BK,2,FALSE)</f>
        <v>A4A0IFEQBBSOZ</v>
      </c>
      <c r="I507" t="str">
        <f>VLOOKUP($A:$A,'R2P1_ACCEPTEDOUTPUT'!$O:$BK,26,FALSE)</f>
        <v>male</v>
      </c>
      <c r="J507" t="str">
        <f>VLOOKUP($A:$A,'R2P1_ACCEPTEDOUTPUT'!$O:$BK,28,FALSE)</f>
        <v>native</v>
      </c>
      <c r="K507" t="str">
        <f>VLOOKUP($A:$A,'R2P1_ACCEPTEDOUTPUT'!$O:$BK,19,FALSE)</f>
        <v>46-55</v>
      </c>
      <c r="L507">
        <f>VLOOKUP($A:$A&amp;LEFT($B:$B,10),'R2P2_GENERATEDINPUT'!$C:$G,4,FALSE)</f>
        <v>1</v>
      </c>
      <c r="M507">
        <f>VLOOKUP($A:$A&amp;LEFT($B:$B,10),'R2P2_GENERATEDINPUT'!$C:$G,5,FALSE)</f>
        <v>11</v>
      </c>
      <c r="N507">
        <f>VLOOKUP($A:$A&amp;LEFT($B:$B,10),'R2P2_GENERATEDINPUT'!$C:$G,3,FALSE)</f>
        <v>0.6</v>
      </c>
    </row>
    <row r="508" spans="1:14" x14ac:dyDescent="0.25">
      <c r="A508" t="str">
        <f>'R2_Judge'!AF:AF</f>
        <v>3HSYG7LRBKU9JQR38V7HILGSDXDKK5</v>
      </c>
      <c r="B508" t="str">
        <f>'R2_Judge'!AG:AG</f>
        <v>I'll try to be fast.</v>
      </c>
      <c r="C508" t="str">
        <f>'R2_Judge'!P:P</f>
        <v>AKXY2ATEM5DC2</v>
      </c>
      <c r="D508" t="str">
        <f>'R2_Judge'!AL:AL</f>
        <v>male</v>
      </c>
      <c r="E508" t="str">
        <f>'R2_Judge'!AM:AM</f>
        <v>profession</v>
      </c>
      <c r="F508" t="str">
        <f>'R2_Judge'!AH:AH</f>
        <v>36-45</v>
      </c>
      <c r="G508" t="str">
        <f>'R2_Judge'!AJ:AJ</f>
        <v>none</v>
      </c>
      <c r="H508" t="str">
        <f>VLOOKUP($A:$A,'R2P1_ACCEPTEDOUTPUT'!$O:$BK,2,FALSE)</f>
        <v>A4A0IFEQBBSOZ</v>
      </c>
      <c r="I508" t="str">
        <f>VLOOKUP($A:$A,'R2P1_ACCEPTEDOUTPUT'!$O:$BK,26,FALSE)</f>
        <v>male</v>
      </c>
      <c r="J508" t="str">
        <f>VLOOKUP($A:$A,'R2P1_ACCEPTEDOUTPUT'!$O:$BK,28,FALSE)</f>
        <v>native</v>
      </c>
      <c r="K508" t="str">
        <f>VLOOKUP($A:$A,'R2P1_ACCEPTEDOUTPUT'!$O:$BK,19,FALSE)</f>
        <v>46-55</v>
      </c>
      <c r="L508">
        <f>VLOOKUP($A:$A&amp;LEFT($B:$B,10),'R2P2_GENERATEDINPUT'!$C:$G,4,FALSE)</f>
        <v>1</v>
      </c>
      <c r="M508">
        <f>VLOOKUP($A:$A&amp;LEFT($B:$B,10),'R2P2_GENERATEDINPUT'!$C:$G,5,FALSE)</f>
        <v>11</v>
      </c>
      <c r="N508">
        <f>VLOOKUP($A:$A&amp;LEFT($B:$B,10),'R2P2_GENERATEDINPUT'!$C:$G,3,FALSE)</f>
        <v>0.6</v>
      </c>
    </row>
    <row r="509" spans="1:14" x14ac:dyDescent="0.25">
      <c r="A509" t="str">
        <f>'R2_Judge'!AF:AF</f>
        <v>3EA3QWIZ4JRHGER2210X6WOB469ITS</v>
      </c>
      <c r="B509" t="str">
        <f>'R2_Judge'!AG:AG</f>
        <v>Since you seem angry about it I'll just not go.</v>
      </c>
      <c r="C509" t="str">
        <f>'R2_Judge'!P:P</f>
        <v>A37LZCSEEW0L0X</v>
      </c>
      <c r="D509" t="str">
        <f>'R2_Judge'!AL:AL</f>
        <v>male</v>
      </c>
      <c r="E509" t="str">
        <f>'R2_Judge'!AM:AM</f>
        <v>profession</v>
      </c>
      <c r="F509" t="str">
        <f>'R2_Judge'!AH:AH</f>
        <v>26-35</v>
      </c>
      <c r="G509" t="str">
        <f>'R2_Judge'!AJ:AJ</f>
        <v>very</v>
      </c>
      <c r="H509" t="str">
        <f>VLOOKUP($A:$A,'R2P1_ACCEPTEDOUTPUT'!$O:$BK,2,FALSE)</f>
        <v>A25N0K40JAZTN1</v>
      </c>
      <c r="I509" t="str">
        <f>VLOOKUP($A:$A,'R2P1_ACCEPTEDOUTPUT'!$O:$BK,26,FALSE)</f>
        <v>male</v>
      </c>
      <c r="J509" t="str">
        <f>VLOOKUP($A:$A,'R2P1_ACCEPTEDOUTPUT'!$O:$BK,28,FALSE)</f>
        <v>native</v>
      </c>
      <c r="K509" t="str">
        <f>VLOOKUP($A:$A,'R2P1_ACCEPTEDOUTPUT'!$O:$BK,19,FALSE)</f>
        <v>46-55</v>
      </c>
      <c r="L509">
        <f>VLOOKUP($A:$A&amp;LEFT($B:$B,10),'R2P2_GENERATEDINPUT'!$C:$G,4,FALSE)</f>
        <v>1</v>
      </c>
      <c r="M509">
        <f>VLOOKUP($A:$A&amp;LEFT($B:$B,10),'R2P2_GENERATEDINPUT'!$C:$G,5,FALSE)</f>
        <v>13</v>
      </c>
      <c r="N509">
        <f>VLOOKUP($A:$A&amp;LEFT($B:$B,10),'R2P2_GENERATEDINPUT'!$C:$G,3,FALSE)</f>
        <v>0.6</v>
      </c>
    </row>
    <row r="510" spans="1:14" x14ac:dyDescent="0.25">
      <c r="A510" t="str">
        <f>'R2_Judge'!AF:AF</f>
        <v>3EA3QWIZ4JRHGER2210X6WOB469ITS</v>
      </c>
      <c r="B510" t="str">
        <f>'R2_Judge'!AG:AG</f>
        <v>Since you seem angry about it I'll just not go.</v>
      </c>
      <c r="C510" t="str">
        <f>'R2_Judge'!P:P</f>
        <v>APEB5ERGCYP6D</v>
      </c>
      <c r="D510" t="str">
        <f>'R2_Judge'!AL:AL</f>
        <v>male</v>
      </c>
      <c r="E510" t="str">
        <f>'R2_Judge'!AM:AM</f>
        <v>profession</v>
      </c>
      <c r="F510" t="str">
        <f>'R2_Judge'!AH:AH</f>
        <v>26-35</v>
      </c>
      <c r="G510" t="str">
        <f>'R2_Judge'!AJ:AJ</f>
        <v>slightly</v>
      </c>
      <c r="H510" t="str">
        <f>VLOOKUP($A:$A,'R2P1_ACCEPTEDOUTPUT'!$O:$BK,2,FALSE)</f>
        <v>A25N0K40JAZTN1</v>
      </c>
      <c r="I510" t="str">
        <f>VLOOKUP($A:$A,'R2P1_ACCEPTEDOUTPUT'!$O:$BK,26,FALSE)</f>
        <v>male</v>
      </c>
      <c r="J510" t="str">
        <f>VLOOKUP($A:$A,'R2P1_ACCEPTEDOUTPUT'!$O:$BK,28,FALSE)</f>
        <v>native</v>
      </c>
      <c r="K510" t="str">
        <f>VLOOKUP($A:$A,'R2P1_ACCEPTEDOUTPUT'!$O:$BK,19,FALSE)</f>
        <v>46-55</v>
      </c>
      <c r="L510">
        <f>VLOOKUP($A:$A&amp;LEFT($B:$B,10),'R2P2_GENERATEDINPUT'!$C:$G,4,FALSE)</f>
        <v>1</v>
      </c>
      <c r="M510">
        <f>VLOOKUP($A:$A&amp;LEFT($B:$B,10),'R2P2_GENERATEDINPUT'!$C:$G,5,FALSE)</f>
        <v>13</v>
      </c>
      <c r="N510">
        <f>VLOOKUP($A:$A&amp;LEFT($B:$B,10),'R2P2_GENERATEDINPUT'!$C:$G,3,FALSE)</f>
        <v>0.6</v>
      </c>
    </row>
    <row r="511" spans="1:14" x14ac:dyDescent="0.25">
      <c r="A511" t="str">
        <f>'R2_Judge'!AF:AF</f>
        <v>3EA3QWIZ4JRHGER2210X6WOB469ITS</v>
      </c>
      <c r="B511" t="str">
        <f>'R2_Judge'!AG:AG</f>
        <v>Since you seem angry about it I'll just not go.</v>
      </c>
      <c r="C511" t="str">
        <f>'R2_Judge'!P:P</f>
        <v>A3IHT9LDUJNP3E</v>
      </c>
      <c r="D511" t="str">
        <f>'R2_Judge'!AL:AL</f>
        <v>male</v>
      </c>
      <c r="E511" t="str">
        <f>'R2_Judge'!AM:AM</f>
        <v>profession</v>
      </c>
      <c r="F511" t="str">
        <f>'R2_Judge'!AH:AH</f>
        <v>26-35</v>
      </c>
      <c r="G511" t="str">
        <f>'R2_Judge'!AJ:AJ</f>
        <v>slightly</v>
      </c>
      <c r="H511" t="str">
        <f>VLOOKUP($A:$A,'R2P1_ACCEPTEDOUTPUT'!$O:$BK,2,FALSE)</f>
        <v>A25N0K40JAZTN1</v>
      </c>
      <c r="I511" t="str">
        <f>VLOOKUP($A:$A,'R2P1_ACCEPTEDOUTPUT'!$O:$BK,26,FALSE)</f>
        <v>male</v>
      </c>
      <c r="J511" t="str">
        <f>VLOOKUP($A:$A,'R2P1_ACCEPTEDOUTPUT'!$O:$BK,28,FALSE)</f>
        <v>native</v>
      </c>
      <c r="K511" t="str">
        <f>VLOOKUP($A:$A,'R2P1_ACCEPTEDOUTPUT'!$O:$BK,19,FALSE)</f>
        <v>46-55</v>
      </c>
      <c r="L511">
        <f>VLOOKUP($A:$A&amp;LEFT($B:$B,10),'R2P2_GENERATEDINPUT'!$C:$G,4,FALSE)</f>
        <v>1</v>
      </c>
      <c r="M511">
        <f>VLOOKUP($A:$A&amp;LEFT($B:$B,10),'R2P2_GENERATEDINPUT'!$C:$G,5,FALSE)</f>
        <v>13</v>
      </c>
      <c r="N511">
        <f>VLOOKUP($A:$A&amp;LEFT($B:$B,10),'R2P2_GENERATEDINPUT'!$C:$G,3,FALSE)</f>
        <v>0.6</v>
      </c>
    </row>
    <row r="512" spans="1:14" x14ac:dyDescent="0.25">
      <c r="A512" t="str">
        <f>'R2_Judge'!AF:AF</f>
        <v>3HSYG7LRBKU9JQR38V7HILGSDXDKK5</v>
      </c>
      <c r="B512" t="str">
        <f>'R2_Judge'!AG:AG</f>
        <v>I'm sorry, I'm having a rough time.</v>
      </c>
      <c r="C512" t="str">
        <f>'R2_Judge'!P:P</f>
        <v>APEB5ERGCYP6D</v>
      </c>
      <c r="D512" t="str">
        <f>'R2_Judge'!AL:AL</f>
        <v>male</v>
      </c>
      <c r="E512" t="str">
        <f>'R2_Judge'!AM:AM</f>
        <v>profession</v>
      </c>
      <c r="F512" t="str">
        <f>'R2_Judge'!AH:AH</f>
        <v>26-35</v>
      </c>
      <c r="G512" t="str">
        <f>'R2_Judge'!AJ:AJ</f>
        <v>moderately</v>
      </c>
      <c r="H512" t="str">
        <f>VLOOKUP($A:$A,'R2P1_ACCEPTEDOUTPUT'!$O:$BK,2,FALSE)</f>
        <v>A4A0IFEQBBSOZ</v>
      </c>
      <c r="I512" t="str">
        <f>VLOOKUP($A:$A,'R2P1_ACCEPTEDOUTPUT'!$O:$BK,26,FALSE)</f>
        <v>male</v>
      </c>
      <c r="J512" t="str">
        <f>VLOOKUP($A:$A,'R2P1_ACCEPTEDOUTPUT'!$O:$BK,28,FALSE)</f>
        <v>native</v>
      </c>
      <c r="K512" t="str">
        <f>VLOOKUP($A:$A,'R2P1_ACCEPTEDOUTPUT'!$O:$BK,19,FALSE)</f>
        <v>46-55</v>
      </c>
      <c r="L512">
        <f>VLOOKUP($A:$A&amp;LEFT($B:$B,10),'R2P2_GENERATEDINPUT'!$C:$G,4,FALSE)</f>
        <v>1</v>
      </c>
      <c r="M512">
        <f>VLOOKUP($A:$A&amp;LEFT($B:$B,10),'R2P2_GENERATEDINPUT'!$C:$G,5,FALSE)</f>
        <v>12</v>
      </c>
      <c r="N512">
        <f>VLOOKUP($A:$A&amp;LEFT($B:$B,10),'R2P2_GENERATEDINPUT'!$C:$G,3,FALSE)</f>
        <v>0.6</v>
      </c>
    </row>
    <row r="513" spans="1:14" x14ac:dyDescent="0.25">
      <c r="A513" t="str">
        <f>'R2_Judge'!AF:AF</f>
        <v>3HSYG7LRBKU9JQR38V7HILGSDXDKK5</v>
      </c>
      <c r="B513" t="str">
        <f>'R2_Judge'!AG:AG</f>
        <v>I'm sorry, I'm having a rough time.</v>
      </c>
      <c r="C513" t="str">
        <f>'R2_Judge'!P:P</f>
        <v>A2T5DC2TXEEMBV</v>
      </c>
      <c r="D513" t="str">
        <f>'R2_Judge'!AL:AL</f>
        <v>male</v>
      </c>
      <c r="E513" t="str">
        <f>'R2_Judge'!AM:AM</f>
        <v>profession</v>
      </c>
      <c r="F513" t="str">
        <f>'R2_Judge'!AH:AH</f>
        <v>18-25</v>
      </c>
      <c r="G513" t="str">
        <f>'R2_Judge'!AJ:AJ</f>
        <v>very</v>
      </c>
      <c r="H513" t="str">
        <f>VLOOKUP($A:$A,'R2P1_ACCEPTEDOUTPUT'!$O:$BK,2,FALSE)</f>
        <v>A4A0IFEQBBSOZ</v>
      </c>
      <c r="I513" t="str">
        <f>VLOOKUP($A:$A,'R2P1_ACCEPTEDOUTPUT'!$O:$BK,26,FALSE)</f>
        <v>male</v>
      </c>
      <c r="J513" t="str">
        <f>VLOOKUP($A:$A,'R2P1_ACCEPTEDOUTPUT'!$O:$BK,28,FALSE)</f>
        <v>native</v>
      </c>
      <c r="K513" t="str">
        <f>VLOOKUP($A:$A,'R2P1_ACCEPTEDOUTPUT'!$O:$BK,19,FALSE)</f>
        <v>46-55</v>
      </c>
      <c r="L513">
        <f>VLOOKUP($A:$A&amp;LEFT($B:$B,10),'R2P2_GENERATEDINPUT'!$C:$G,4,FALSE)</f>
        <v>1</v>
      </c>
      <c r="M513">
        <f>VLOOKUP($A:$A&amp;LEFT($B:$B,10),'R2P2_GENERATEDINPUT'!$C:$G,5,FALSE)</f>
        <v>12</v>
      </c>
      <c r="N513">
        <f>VLOOKUP($A:$A&amp;LEFT($B:$B,10),'R2P2_GENERATEDINPUT'!$C:$G,3,FALSE)</f>
        <v>0.6</v>
      </c>
    </row>
    <row r="514" spans="1:14" x14ac:dyDescent="0.25">
      <c r="A514" t="str">
        <f>'R2_Judge'!AF:AF</f>
        <v>3HSYG7LRBKU9JQR38V7HILGSDXDKK5</v>
      </c>
      <c r="B514" t="str">
        <f>'R2_Judge'!AG:AG</f>
        <v>I'm sorry, I'm having a rough time.</v>
      </c>
      <c r="C514" t="str">
        <f>'R2_Judge'!P:P</f>
        <v>A37PO5YNKE5D97</v>
      </c>
      <c r="D514" t="str">
        <f>'R2_Judge'!AL:AL</f>
        <v>female</v>
      </c>
      <c r="E514" t="str">
        <f>'R2_Judge'!AM:AM</f>
        <v>native</v>
      </c>
      <c r="F514" t="str">
        <f>'R2_Judge'!AH:AH</f>
        <v>26-35</v>
      </c>
      <c r="G514" t="str">
        <f>'R2_Judge'!AJ:AJ</f>
        <v>very</v>
      </c>
      <c r="H514" t="str">
        <f>VLOOKUP($A:$A,'R2P1_ACCEPTEDOUTPUT'!$O:$BK,2,FALSE)</f>
        <v>A4A0IFEQBBSOZ</v>
      </c>
      <c r="I514" t="str">
        <f>VLOOKUP($A:$A,'R2P1_ACCEPTEDOUTPUT'!$O:$BK,26,FALSE)</f>
        <v>male</v>
      </c>
      <c r="J514" t="str">
        <f>VLOOKUP($A:$A,'R2P1_ACCEPTEDOUTPUT'!$O:$BK,28,FALSE)</f>
        <v>native</v>
      </c>
      <c r="K514" t="str">
        <f>VLOOKUP($A:$A,'R2P1_ACCEPTEDOUTPUT'!$O:$BK,19,FALSE)</f>
        <v>46-55</v>
      </c>
      <c r="L514">
        <f>VLOOKUP($A:$A&amp;LEFT($B:$B,10),'R2P2_GENERATEDINPUT'!$C:$G,4,FALSE)</f>
        <v>1</v>
      </c>
      <c r="M514">
        <f>VLOOKUP($A:$A&amp;LEFT($B:$B,10),'R2P2_GENERATEDINPUT'!$C:$G,5,FALSE)</f>
        <v>12</v>
      </c>
      <c r="N514">
        <f>VLOOKUP($A:$A&amp;LEFT($B:$B,10),'R2P2_GENERATEDINPUT'!$C:$G,3,FALSE)</f>
        <v>0.6</v>
      </c>
    </row>
    <row r="515" spans="1:14" x14ac:dyDescent="0.25">
      <c r="A515" t="str">
        <f>'R2_Judge'!AF:AF</f>
        <v>3HSYG7LRBKU9JQR38V7HILGSDXDKK5</v>
      </c>
      <c r="B515" t="str">
        <f>'R2_Judge'!AG:AG</f>
        <v>I know! What do we do?</v>
      </c>
      <c r="C515" t="str">
        <f>'R2_Judge'!P:P</f>
        <v>A3PJ51GS2AKBO6</v>
      </c>
      <c r="D515" t="str">
        <f>'R2_Judge'!AL:AL</f>
        <v>male</v>
      </c>
      <c r="E515" t="str">
        <f>'R2_Judge'!AM:AM</f>
        <v>native</v>
      </c>
      <c r="F515" t="str">
        <f>'R2_Judge'!AH:AH</f>
        <v>26-35</v>
      </c>
      <c r="G515" t="str">
        <f>'R2_Judge'!AJ:AJ</f>
        <v>moderately</v>
      </c>
      <c r="H515" t="str">
        <f>VLOOKUP($A:$A,'R2P1_ACCEPTEDOUTPUT'!$O:$BK,2,FALSE)</f>
        <v>A4A0IFEQBBSOZ</v>
      </c>
      <c r="I515" t="str">
        <f>VLOOKUP($A:$A,'R2P1_ACCEPTEDOUTPUT'!$O:$BK,26,FALSE)</f>
        <v>male</v>
      </c>
      <c r="J515" t="str">
        <f>VLOOKUP($A:$A,'R2P1_ACCEPTEDOUTPUT'!$O:$BK,28,FALSE)</f>
        <v>native</v>
      </c>
      <c r="K515" t="str">
        <f>VLOOKUP($A:$A,'R2P1_ACCEPTEDOUTPUT'!$O:$BK,19,FALSE)</f>
        <v>46-55</v>
      </c>
      <c r="L515">
        <f>VLOOKUP($A:$A&amp;LEFT($B:$B,10),'R2P2_GENERATEDINPUT'!$C:$G,4,FALSE)</f>
        <v>1</v>
      </c>
      <c r="M515">
        <f>VLOOKUP($A:$A&amp;LEFT($B:$B,10),'R2P2_GENERATEDINPUT'!$C:$G,5,FALSE)</f>
        <v>13</v>
      </c>
      <c r="N515">
        <f>VLOOKUP($A:$A&amp;LEFT($B:$B,10),'R2P2_GENERATEDINPUT'!$C:$G,3,FALSE)</f>
        <v>0.6</v>
      </c>
    </row>
    <row r="516" spans="1:14" x14ac:dyDescent="0.25">
      <c r="A516" t="str">
        <f>'R2_Judge'!AF:AF</f>
        <v>3HSYG7LRBKU9JQR38V7HILGSDXDKK5</v>
      </c>
      <c r="B516" t="str">
        <f>'R2_Judge'!AG:AG</f>
        <v>I know! What do we do?</v>
      </c>
      <c r="C516" t="str">
        <f>'R2_Judge'!P:P</f>
        <v>A19CKDMMK8Z6QC</v>
      </c>
      <c r="D516" t="str">
        <f>'R2_Judge'!AL:AL</f>
        <v>male</v>
      </c>
      <c r="E516" t="str">
        <f>'R2_Judge'!AM:AM</f>
        <v>native</v>
      </c>
      <c r="F516" t="str">
        <f>'R2_Judge'!AH:AH</f>
        <v>18-25</v>
      </c>
      <c r="G516" t="str">
        <f>'R2_Judge'!AJ:AJ</f>
        <v>very</v>
      </c>
      <c r="H516" t="str">
        <f>VLOOKUP($A:$A,'R2P1_ACCEPTEDOUTPUT'!$O:$BK,2,FALSE)</f>
        <v>A4A0IFEQBBSOZ</v>
      </c>
      <c r="I516" t="str">
        <f>VLOOKUP($A:$A,'R2P1_ACCEPTEDOUTPUT'!$O:$BK,26,FALSE)</f>
        <v>male</v>
      </c>
      <c r="J516" t="str">
        <f>VLOOKUP($A:$A,'R2P1_ACCEPTEDOUTPUT'!$O:$BK,28,FALSE)</f>
        <v>native</v>
      </c>
      <c r="K516" t="str">
        <f>VLOOKUP($A:$A,'R2P1_ACCEPTEDOUTPUT'!$O:$BK,19,FALSE)</f>
        <v>46-55</v>
      </c>
      <c r="L516">
        <f>VLOOKUP($A:$A&amp;LEFT($B:$B,10),'R2P2_GENERATEDINPUT'!$C:$G,4,FALSE)</f>
        <v>1</v>
      </c>
      <c r="M516">
        <f>VLOOKUP($A:$A&amp;LEFT($B:$B,10),'R2P2_GENERATEDINPUT'!$C:$G,5,FALSE)</f>
        <v>13</v>
      </c>
      <c r="N516">
        <f>VLOOKUP($A:$A&amp;LEFT($B:$B,10),'R2P2_GENERATEDINPUT'!$C:$G,3,FALSE)</f>
        <v>0.6</v>
      </c>
    </row>
    <row r="517" spans="1:14" x14ac:dyDescent="0.25">
      <c r="A517" t="str">
        <f>'R2_Judge'!AF:AF</f>
        <v>3HSYG7LRBKU9JQR38V7HILGSDXDKK5</v>
      </c>
      <c r="B517" t="str">
        <f>'R2_Judge'!AG:AG</f>
        <v>I know! What do we do?</v>
      </c>
      <c r="C517" t="str">
        <f>'R2_Judge'!P:P</f>
        <v>APEB5ERGCYP6D</v>
      </c>
      <c r="D517" t="str">
        <f>'R2_Judge'!AL:AL</f>
        <v>male</v>
      </c>
      <c r="E517" t="str">
        <f>'R2_Judge'!AM:AM</f>
        <v>profession</v>
      </c>
      <c r="F517" t="str">
        <f>'R2_Judge'!AH:AH</f>
        <v>26-35</v>
      </c>
      <c r="G517" t="str">
        <f>'R2_Judge'!AJ:AJ</f>
        <v>moderately</v>
      </c>
      <c r="H517" t="str">
        <f>VLOOKUP($A:$A,'R2P1_ACCEPTEDOUTPUT'!$O:$BK,2,FALSE)</f>
        <v>A4A0IFEQBBSOZ</v>
      </c>
      <c r="I517" t="str">
        <f>VLOOKUP($A:$A,'R2P1_ACCEPTEDOUTPUT'!$O:$BK,26,FALSE)</f>
        <v>male</v>
      </c>
      <c r="J517" t="str">
        <f>VLOOKUP($A:$A,'R2P1_ACCEPTEDOUTPUT'!$O:$BK,28,FALSE)</f>
        <v>native</v>
      </c>
      <c r="K517" t="str">
        <f>VLOOKUP($A:$A,'R2P1_ACCEPTEDOUTPUT'!$O:$BK,19,FALSE)</f>
        <v>46-55</v>
      </c>
      <c r="L517">
        <f>VLOOKUP($A:$A&amp;LEFT($B:$B,10),'R2P2_GENERATEDINPUT'!$C:$G,4,FALSE)</f>
        <v>1</v>
      </c>
      <c r="M517">
        <f>VLOOKUP($A:$A&amp;LEFT($B:$B,10),'R2P2_GENERATEDINPUT'!$C:$G,5,FALSE)</f>
        <v>13</v>
      </c>
      <c r="N517">
        <f>VLOOKUP($A:$A&amp;LEFT($B:$B,10),'R2P2_GENERATEDINPUT'!$C:$G,3,FALSE)</f>
        <v>0.6</v>
      </c>
    </row>
    <row r="518" spans="1:14" x14ac:dyDescent="0.25">
      <c r="A518" t="str">
        <f>'R2_Judge'!AF:AF</f>
        <v>3HSYG7LRBKU9JQR38V7HILGSDXDKK5</v>
      </c>
      <c r="B518" t="str">
        <f>'R2_Judge'!AG:AG</f>
        <v>Cool. I'll talk to you then.</v>
      </c>
      <c r="C518" t="str">
        <f>'R2_Judge'!P:P</f>
        <v>ACDX50KGPE97I</v>
      </c>
      <c r="D518" t="str">
        <f>'R2_Judge'!AL:AL</f>
        <v>male</v>
      </c>
      <c r="E518" t="str">
        <f>'R2_Judge'!AM:AM</f>
        <v>native</v>
      </c>
      <c r="F518" t="str">
        <f>'R2_Judge'!AH:AH</f>
        <v>26-35</v>
      </c>
      <c r="G518" t="str">
        <f>'R2_Judge'!AJ:AJ</f>
        <v>very</v>
      </c>
      <c r="H518" t="str">
        <f>VLOOKUP($A:$A,'R2P1_ACCEPTEDOUTPUT'!$O:$BK,2,FALSE)</f>
        <v>A4A0IFEQBBSOZ</v>
      </c>
      <c r="I518" t="str">
        <f>VLOOKUP($A:$A,'R2P1_ACCEPTEDOUTPUT'!$O:$BK,26,FALSE)</f>
        <v>male</v>
      </c>
      <c r="J518" t="str">
        <f>VLOOKUP($A:$A,'R2P1_ACCEPTEDOUTPUT'!$O:$BK,28,FALSE)</f>
        <v>native</v>
      </c>
      <c r="K518" t="str">
        <f>VLOOKUP($A:$A,'R2P1_ACCEPTEDOUTPUT'!$O:$BK,19,FALSE)</f>
        <v>46-55</v>
      </c>
      <c r="L518">
        <f>VLOOKUP($A:$A&amp;LEFT($B:$B,10),'R2P2_GENERATEDINPUT'!$C:$G,4,FALSE)</f>
        <v>0</v>
      </c>
      <c r="M518">
        <f>VLOOKUP($A:$A&amp;LEFT($B:$B,10),'R2P2_GENERATEDINPUT'!$C:$G,5,FALSE)</f>
        <v>14</v>
      </c>
      <c r="N518">
        <f>VLOOKUP($A:$A&amp;LEFT($B:$B,10),'R2P2_GENERATEDINPUT'!$C:$G,3,FALSE)</f>
        <v>0.6</v>
      </c>
    </row>
    <row r="519" spans="1:14" x14ac:dyDescent="0.25">
      <c r="A519" t="str">
        <f>'R2_Judge'!AF:AF</f>
        <v>3HSYG7LRBKU9JQR38V7HILGSDXDKK5</v>
      </c>
      <c r="B519" t="str">
        <f>'R2_Judge'!AG:AG</f>
        <v>Cool. I'll talk to you then.</v>
      </c>
      <c r="C519" t="str">
        <f>'R2_Judge'!P:P</f>
        <v>A2BAQ9TNQ0ACXU</v>
      </c>
      <c r="D519" t="str">
        <f>'R2_Judge'!AL:AL</f>
        <v>male</v>
      </c>
      <c r="E519" t="str">
        <f>'R2_Judge'!AM:AM</f>
        <v>native</v>
      </c>
      <c r="F519" t="str">
        <f>'R2_Judge'!AH:AH</f>
        <v>26-35</v>
      </c>
      <c r="G519" t="str">
        <f>'R2_Judge'!AJ:AJ</f>
        <v>moderately</v>
      </c>
      <c r="H519" t="str">
        <f>VLOOKUP($A:$A,'R2P1_ACCEPTEDOUTPUT'!$O:$BK,2,FALSE)</f>
        <v>A4A0IFEQBBSOZ</v>
      </c>
      <c r="I519" t="str">
        <f>VLOOKUP($A:$A,'R2P1_ACCEPTEDOUTPUT'!$O:$BK,26,FALSE)</f>
        <v>male</v>
      </c>
      <c r="J519" t="str">
        <f>VLOOKUP($A:$A,'R2P1_ACCEPTEDOUTPUT'!$O:$BK,28,FALSE)</f>
        <v>native</v>
      </c>
      <c r="K519" t="str">
        <f>VLOOKUP($A:$A,'R2P1_ACCEPTEDOUTPUT'!$O:$BK,19,FALSE)</f>
        <v>46-55</v>
      </c>
      <c r="L519">
        <f>VLOOKUP($A:$A&amp;LEFT($B:$B,10),'R2P2_GENERATEDINPUT'!$C:$G,4,FALSE)</f>
        <v>0</v>
      </c>
      <c r="M519">
        <f>VLOOKUP($A:$A&amp;LEFT($B:$B,10),'R2P2_GENERATEDINPUT'!$C:$G,5,FALSE)</f>
        <v>14</v>
      </c>
      <c r="N519">
        <f>VLOOKUP($A:$A&amp;LEFT($B:$B,10),'R2P2_GENERATEDINPUT'!$C:$G,3,FALSE)</f>
        <v>0.6</v>
      </c>
    </row>
    <row r="520" spans="1:14" x14ac:dyDescent="0.25">
      <c r="A520" t="str">
        <f>'R2_Judge'!AF:AF</f>
        <v>3HSYG7LRBKU9JQR38V7HILGSDXDKK5</v>
      </c>
      <c r="B520" t="str">
        <f>'R2_Judge'!AG:AG</f>
        <v>Cool. I'll talk to you then.</v>
      </c>
      <c r="C520" t="str">
        <f>'R2_Judge'!P:P</f>
        <v>A1HYMGPYXU97ZN</v>
      </c>
      <c r="D520" t="str">
        <f>'R2_Judge'!AL:AL</f>
        <v>male</v>
      </c>
      <c r="E520" t="str">
        <f>'R2_Judge'!AM:AM</f>
        <v>native</v>
      </c>
      <c r="F520" t="str">
        <f>'R2_Judge'!AH:AH</f>
        <v>18-25</v>
      </c>
      <c r="G520" t="str">
        <f>'R2_Judge'!AJ:AJ</f>
        <v>slightly</v>
      </c>
      <c r="H520" t="str">
        <f>VLOOKUP($A:$A,'R2P1_ACCEPTEDOUTPUT'!$O:$BK,2,FALSE)</f>
        <v>A4A0IFEQBBSOZ</v>
      </c>
      <c r="I520" t="str">
        <f>VLOOKUP($A:$A,'R2P1_ACCEPTEDOUTPUT'!$O:$BK,26,FALSE)</f>
        <v>male</v>
      </c>
      <c r="J520" t="str">
        <f>VLOOKUP($A:$A,'R2P1_ACCEPTEDOUTPUT'!$O:$BK,28,FALSE)</f>
        <v>native</v>
      </c>
      <c r="K520" t="str">
        <f>VLOOKUP($A:$A,'R2P1_ACCEPTEDOUTPUT'!$O:$BK,19,FALSE)</f>
        <v>46-55</v>
      </c>
      <c r="L520">
        <f>VLOOKUP($A:$A&amp;LEFT($B:$B,10),'R2P2_GENERATEDINPUT'!$C:$G,4,FALSE)</f>
        <v>0</v>
      </c>
      <c r="M520">
        <f>VLOOKUP($A:$A&amp;LEFT($B:$B,10),'R2P2_GENERATEDINPUT'!$C:$G,5,FALSE)</f>
        <v>14</v>
      </c>
      <c r="N520">
        <f>VLOOKUP($A:$A&amp;LEFT($B:$B,10),'R2P2_GENERATEDINPUT'!$C:$G,3,FALSE)</f>
        <v>0.6</v>
      </c>
    </row>
    <row r="521" spans="1:14" x14ac:dyDescent="0.25">
      <c r="A521" t="str">
        <f>'R2_Judge'!AF:AF</f>
        <v>32UTUBMZ7HSM6YHL1M8VLR8J613VBA</v>
      </c>
      <c r="B521" t="str">
        <f>'R2_Judge'!AG:AG</f>
        <v>I'm ok, just not up for going out.  call me later</v>
      </c>
      <c r="C521" t="str">
        <f>'R2_Judge'!P:P</f>
        <v>A1HYMGPYXU97ZN</v>
      </c>
      <c r="D521" t="str">
        <f>'R2_Judge'!AL:AL</f>
        <v>male</v>
      </c>
      <c r="E521" t="str">
        <f>'R2_Judge'!AM:AM</f>
        <v>native</v>
      </c>
      <c r="F521" t="str">
        <f>'R2_Judge'!AH:AH</f>
        <v>18-25</v>
      </c>
      <c r="G521" t="str">
        <f>'R2_Judge'!AJ:AJ</f>
        <v>moderately</v>
      </c>
      <c r="H521" t="str">
        <f>VLOOKUP($A:$A,'R2P1_ACCEPTEDOUTPUT'!$O:$BK,2,FALSE)</f>
        <v>A19UBZFVUWL1ES</v>
      </c>
      <c r="I521" t="str">
        <f>VLOOKUP($A:$A,'R2P1_ACCEPTEDOUTPUT'!$O:$BK,26,FALSE)</f>
        <v>male</v>
      </c>
      <c r="J521" t="str">
        <f>VLOOKUP($A:$A,'R2P1_ACCEPTEDOUTPUT'!$O:$BK,28,FALSE)</f>
        <v>native</v>
      </c>
      <c r="K521" t="str">
        <f>VLOOKUP($A:$A,'R2P1_ACCEPTEDOUTPUT'!$O:$BK,19,FALSE)</f>
        <v>46-55</v>
      </c>
      <c r="L521">
        <f>VLOOKUP($A:$A&amp;LEFT($B:$B,10),'R2P2_GENERATEDINPUT'!$C:$G,4,FALSE)</f>
        <v>1</v>
      </c>
      <c r="M521">
        <f>VLOOKUP($A:$A&amp;LEFT($B:$B,10),'R2P2_GENERATEDINPUT'!$C:$G,5,FALSE)</f>
        <v>12</v>
      </c>
      <c r="N521">
        <f>VLOOKUP($A:$A&amp;LEFT($B:$B,10),'R2P2_GENERATEDINPUT'!$C:$G,3,FALSE)</f>
        <v>0.7</v>
      </c>
    </row>
    <row r="522" spans="1:14" x14ac:dyDescent="0.25">
      <c r="A522" t="str">
        <f>'R2_Judge'!AF:AF</f>
        <v>32UTUBMZ7HSM6YHL1M8VLR8J613VBA</v>
      </c>
      <c r="B522" t="str">
        <f>'R2_Judge'!AG:AG</f>
        <v>I'm ok, just not up for going out.  call me later</v>
      </c>
      <c r="C522" t="str">
        <f>'R2_Judge'!P:P</f>
        <v>ACDX50KGPE97I</v>
      </c>
      <c r="D522" t="str">
        <f>'R2_Judge'!AL:AL</f>
        <v>male</v>
      </c>
      <c r="E522" t="str">
        <f>'R2_Judge'!AM:AM</f>
        <v>native</v>
      </c>
      <c r="F522" t="str">
        <f>'R2_Judge'!AH:AH</f>
        <v>26-35</v>
      </c>
      <c r="G522" t="str">
        <f>'R2_Judge'!AJ:AJ</f>
        <v>slightly</v>
      </c>
      <c r="H522" t="str">
        <f>VLOOKUP($A:$A,'R2P1_ACCEPTEDOUTPUT'!$O:$BK,2,FALSE)</f>
        <v>A19UBZFVUWL1ES</v>
      </c>
      <c r="I522" t="str">
        <f>VLOOKUP($A:$A,'R2P1_ACCEPTEDOUTPUT'!$O:$BK,26,FALSE)</f>
        <v>male</v>
      </c>
      <c r="J522" t="str">
        <f>VLOOKUP($A:$A,'R2P1_ACCEPTEDOUTPUT'!$O:$BK,28,FALSE)</f>
        <v>native</v>
      </c>
      <c r="K522" t="str">
        <f>VLOOKUP($A:$A,'R2P1_ACCEPTEDOUTPUT'!$O:$BK,19,FALSE)</f>
        <v>46-55</v>
      </c>
      <c r="L522">
        <f>VLOOKUP($A:$A&amp;LEFT($B:$B,10),'R2P2_GENERATEDINPUT'!$C:$G,4,FALSE)</f>
        <v>1</v>
      </c>
      <c r="M522">
        <f>VLOOKUP($A:$A&amp;LEFT($B:$B,10),'R2P2_GENERATEDINPUT'!$C:$G,5,FALSE)</f>
        <v>12</v>
      </c>
      <c r="N522">
        <f>VLOOKUP($A:$A&amp;LEFT($B:$B,10),'R2P2_GENERATEDINPUT'!$C:$G,3,FALSE)</f>
        <v>0.7</v>
      </c>
    </row>
    <row r="523" spans="1:14" x14ac:dyDescent="0.25">
      <c r="A523" t="str">
        <f>'R2_Judge'!AF:AF</f>
        <v>32UTUBMZ7HSM6YHL1M8VLR8J613VBA</v>
      </c>
      <c r="B523" t="str">
        <f>'R2_Judge'!AG:AG</f>
        <v>I'm ok, just not up for going out.  call me later</v>
      </c>
      <c r="C523" t="str">
        <f>'R2_Judge'!P:P</f>
        <v>A19CKDMMK8Z6QC</v>
      </c>
      <c r="D523" t="str">
        <f>'R2_Judge'!AL:AL</f>
        <v>male</v>
      </c>
      <c r="E523" t="str">
        <f>'R2_Judge'!AM:AM</f>
        <v>native</v>
      </c>
      <c r="F523" t="str">
        <f>'R2_Judge'!AH:AH</f>
        <v>18-25</v>
      </c>
      <c r="G523" t="str">
        <f>'R2_Judge'!AJ:AJ</f>
        <v>none</v>
      </c>
      <c r="H523" t="str">
        <f>VLOOKUP($A:$A,'R2P1_ACCEPTEDOUTPUT'!$O:$BK,2,FALSE)</f>
        <v>A19UBZFVUWL1ES</v>
      </c>
      <c r="I523" t="str">
        <f>VLOOKUP($A:$A,'R2P1_ACCEPTEDOUTPUT'!$O:$BK,26,FALSE)</f>
        <v>male</v>
      </c>
      <c r="J523" t="str">
        <f>VLOOKUP($A:$A,'R2P1_ACCEPTEDOUTPUT'!$O:$BK,28,FALSE)</f>
        <v>native</v>
      </c>
      <c r="K523" t="str">
        <f>VLOOKUP($A:$A,'R2P1_ACCEPTEDOUTPUT'!$O:$BK,19,FALSE)</f>
        <v>46-55</v>
      </c>
      <c r="L523">
        <f>VLOOKUP($A:$A&amp;LEFT($B:$B,10),'R2P2_GENERATEDINPUT'!$C:$G,4,FALSE)</f>
        <v>1</v>
      </c>
      <c r="M523">
        <f>VLOOKUP($A:$A&amp;LEFT($B:$B,10),'R2P2_GENERATEDINPUT'!$C:$G,5,FALSE)</f>
        <v>12</v>
      </c>
      <c r="N523">
        <f>VLOOKUP($A:$A&amp;LEFT($B:$B,10),'R2P2_GENERATEDINPUT'!$C:$G,3,FALSE)</f>
        <v>0.7</v>
      </c>
    </row>
    <row r="524" spans="1:14" x14ac:dyDescent="0.25">
      <c r="A524" t="str">
        <f>'R2_Judge'!AF:AF</f>
        <v>3EA3QWIZ4JRHGER2210X6WOB469ITS</v>
      </c>
      <c r="B524" t="str">
        <f>'R2_Judge'!AG:AG</f>
        <v>Okay, 2 pm it is then.</v>
      </c>
      <c r="C524" t="str">
        <f>'R2_Judge'!P:P</f>
        <v>A39PQOGN8NIWNA</v>
      </c>
      <c r="D524" t="str">
        <f>'R2_Judge'!AL:AL</f>
        <v>male</v>
      </c>
      <c r="E524" t="str">
        <f>'R2_Judge'!AM:AM</f>
        <v>profession</v>
      </c>
      <c r="F524" t="str">
        <f>'R2_Judge'!AH:AH</f>
        <v>26-35</v>
      </c>
      <c r="G524" t="str">
        <f>'R2_Judge'!AJ:AJ</f>
        <v>very</v>
      </c>
      <c r="H524" t="str">
        <f>VLOOKUP($A:$A,'R2P1_ACCEPTEDOUTPUT'!$O:$BK,2,FALSE)</f>
        <v>A25N0K40JAZTN1</v>
      </c>
      <c r="I524" t="str">
        <f>VLOOKUP($A:$A,'R2P1_ACCEPTEDOUTPUT'!$O:$BK,26,FALSE)</f>
        <v>male</v>
      </c>
      <c r="J524" t="str">
        <f>VLOOKUP($A:$A,'R2P1_ACCEPTEDOUTPUT'!$O:$BK,28,FALSE)</f>
        <v>native</v>
      </c>
      <c r="K524" t="str">
        <f>VLOOKUP($A:$A,'R2P1_ACCEPTEDOUTPUT'!$O:$BK,19,FALSE)</f>
        <v>46-55</v>
      </c>
      <c r="L524">
        <f>VLOOKUP($A:$A&amp;LEFT($B:$B,10),'R2P2_GENERATEDINPUT'!$C:$G,4,FALSE)</f>
        <v>0</v>
      </c>
      <c r="M524">
        <f>VLOOKUP($A:$A&amp;LEFT($B:$B,10),'R2P2_GENERATEDINPUT'!$C:$G,5,FALSE)</f>
        <v>14</v>
      </c>
      <c r="N524">
        <f>VLOOKUP($A:$A&amp;LEFT($B:$B,10),'R2P2_GENERATEDINPUT'!$C:$G,3,FALSE)</f>
        <v>0.6</v>
      </c>
    </row>
    <row r="525" spans="1:14" x14ac:dyDescent="0.25">
      <c r="A525" t="str">
        <f>'R2_Judge'!AF:AF</f>
        <v>3EA3QWIZ4JRHGER2210X6WOB469ITS</v>
      </c>
      <c r="B525" t="str">
        <f>'R2_Judge'!AG:AG</f>
        <v>Okay, 2 pm it is then.</v>
      </c>
      <c r="C525" t="str">
        <f>'R2_Judge'!P:P</f>
        <v>APEB5ERGCYP6D</v>
      </c>
      <c r="D525" t="str">
        <f>'R2_Judge'!AL:AL</f>
        <v>male</v>
      </c>
      <c r="E525" t="str">
        <f>'R2_Judge'!AM:AM</f>
        <v>profession</v>
      </c>
      <c r="F525" t="str">
        <f>'R2_Judge'!AH:AH</f>
        <v>26-35</v>
      </c>
      <c r="G525" t="str">
        <f>'R2_Judge'!AJ:AJ</f>
        <v>slightly</v>
      </c>
      <c r="H525" t="str">
        <f>VLOOKUP($A:$A,'R2P1_ACCEPTEDOUTPUT'!$O:$BK,2,FALSE)</f>
        <v>A25N0K40JAZTN1</v>
      </c>
      <c r="I525" t="str">
        <f>VLOOKUP($A:$A,'R2P1_ACCEPTEDOUTPUT'!$O:$BK,26,FALSE)</f>
        <v>male</v>
      </c>
      <c r="J525" t="str">
        <f>VLOOKUP($A:$A,'R2P1_ACCEPTEDOUTPUT'!$O:$BK,28,FALSE)</f>
        <v>native</v>
      </c>
      <c r="K525" t="str">
        <f>VLOOKUP($A:$A,'R2P1_ACCEPTEDOUTPUT'!$O:$BK,19,FALSE)</f>
        <v>46-55</v>
      </c>
      <c r="L525">
        <f>VLOOKUP($A:$A&amp;LEFT($B:$B,10),'R2P2_GENERATEDINPUT'!$C:$G,4,FALSE)</f>
        <v>0</v>
      </c>
      <c r="M525">
        <f>VLOOKUP($A:$A&amp;LEFT($B:$B,10),'R2P2_GENERATEDINPUT'!$C:$G,5,FALSE)</f>
        <v>14</v>
      </c>
      <c r="N525">
        <f>VLOOKUP($A:$A&amp;LEFT($B:$B,10),'R2P2_GENERATEDINPUT'!$C:$G,3,FALSE)</f>
        <v>0.6</v>
      </c>
    </row>
    <row r="526" spans="1:14" x14ac:dyDescent="0.25">
      <c r="A526" t="str">
        <f>'R2_Judge'!AF:AF</f>
        <v>3EA3QWIZ4JRHGER2210X6WOB469ITS</v>
      </c>
      <c r="B526" t="str">
        <f>'R2_Judge'!AG:AG</f>
        <v>Okay, 2 pm it is then.</v>
      </c>
      <c r="C526" t="str">
        <f>'R2_Judge'!P:P</f>
        <v>A19KWRLD7P57VJ</v>
      </c>
      <c r="D526" t="str">
        <f>'R2_Judge'!AL:AL</f>
        <v>male</v>
      </c>
      <c r="E526" t="str">
        <f>'R2_Judge'!AM:AM</f>
        <v>native</v>
      </c>
      <c r="F526" t="str">
        <f>'R2_Judge'!AH:AH</f>
        <v>26-35</v>
      </c>
      <c r="G526" t="str">
        <f>'R2_Judge'!AJ:AJ</f>
        <v>moderately</v>
      </c>
      <c r="H526" t="str">
        <f>VLOOKUP($A:$A,'R2P1_ACCEPTEDOUTPUT'!$O:$BK,2,FALSE)</f>
        <v>A25N0K40JAZTN1</v>
      </c>
      <c r="I526" t="str">
        <f>VLOOKUP($A:$A,'R2P1_ACCEPTEDOUTPUT'!$O:$BK,26,FALSE)</f>
        <v>male</v>
      </c>
      <c r="J526" t="str">
        <f>VLOOKUP($A:$A,'R2P1_ACCEPTEDOUTPUT'!$O:$BK,28,FALSE)</f>
        <v>native</v>
      </c>
      <c r="K526" t="str">
        <f>VLOOKUP($A:$A,'R2P1_ACCEPTEDOUTPUT'!$O:$BK,19,FALSE)</f>
        <v>46-55</v>
      </c>
      <c r="L526">
        <f>VLOOKUP($A:$A&amp;LEFT($B:$B,10),'R2P2_GENERATEDINPUT'!$C:$G,4,FALSE)</f>
        <v>0</v>
      </c>
      <c r="M526">
        <f>VLOOKUP($A:$A&amp;LEFT($B:$B,10),'R2P2_GENERATEDINPUT'!$C:$G,5,FALSE)</f>
        <v>14</v>
      </c>
      <c r="N526">
        <f>VLOOKUP($A:$A&amp;LEFT($B:$B,10),'R2P2_GENERATEDINPUT'!$C:$G,3,FALSE)</f>
        <v>0.6</v>
      </c>
    </row>
    <row r="527" spans="1:14" x14ac:dyDescent="0.25">
      <c r="A527" t="str">
        <f>'R2_Judge'!AF:AF</f>
        <v>3EA3QWIZ4JRHGER2210X6WOB469ITS</v>
      </c>
      <c r="B527" t="str">
        <f>'R2_Judge'!AG:AG</f>
        <v>That sucks, it's always a hassle when you lose your wallet.</v>
      </c>
      <c r="C527" t="str">
        <f>'R2_Judge'!P:P</f>
        <v>A2T5DC2TXEEMBV</v>
      </c>
      <c r="D527" t="str">
        <f>'R2_Judge'!AL:AL</f>
        <v>male</v>
      </c>
      <c r="E527" t="str">
        <f>'R2_Judge'!AM:AM</f>
        <v>profession</v>
      </c>
      <c r="F527" t="str">
        <f>'R2_Judge'!AH:AH</f>
        <v>18-25</v>
      </c>
      <c r="G527" t="str">
        <f>'R2_Judge'!AJ:AJ</f>
        <v>moderately</v>
      </c>
      <c r="H527" t="str">
        <f>VLOOKUP($A:$A,'R2P1_ACCEPTEDOUTPUT'!$O:$BK,2,FALSE)</f>
        <v>A25N0K40JAZTN1</v>
      </c>
      <c r="I527" t="str">
        <f>VLOOKUP($A:$A,'R2P1_ACCEPTEDOUTPUT'!$O:$BK,26,FALSE)</f>
        <v>male</v>
      </c>
      <c r="J527" t="str">
        <f>VLOOKUP($A:$A,'R2P1_ACCEPTEDOUTPUT'!$O:$BK,28,FALSE)</f>
        <v>native</v>
      </c>
      <c r="K527" t="str">
        <f>VLOOKUP($A:$A,'R2P1_ACCEPTEDOUTPUT'!$O:$BK,19,FALSE)</f>
        <v>46-55</v>
      </c>
      <c r="L527">
        <f>VLOOKUP($A:$A&amp;LEFT($B:$B,10),'R2P2_GENERATEDINPUT'!$C:$G,4,FALSE)</f>
        <v>1</v>
      </c>
      <c r="M527">
        <f>VLOOKUP($A:$A&amp;LEFT($B:$B,10),'R2P2_GENERATEDINPUT'!$C:$G,5,FALSE)</f>
        <v>15</v>
      </c>
      <c r="N527">
        <f>VLOOKUP($A:$A&amp;LEFT($B:$B,10),'R2P2_GENERATEDINPUT'!$C:$G,3,FALSE)</f>
        <v>0.6</v>
      </c>
    </row>
    <row r="528" spans="1:14" x14ac:dyDescent="0.25">
      <c r="A528" t="str">
        <f>'R2_Judge'!AF:AF</f>
        <v>3EA3QWIZ4JRHGER2210X6WOB469ITS</v>
      </c>
      <c r="B528" t="str">
        <f>'R2_Judge'!AG:AG</f>
        <v>That sucks, it's always a hassle when you lose your wallet.</v>
      </c>
      <c r="C528" t="str">
        <f>'R2_Judge'!P:P</f>
        <v>A3RH0FSJYQSFEZ</v>
      </c>
      <c r="D528" t="str">
        <f>'R2_Judge'!AL:AL</f>
        <v>female</v>
      </c>
      <c r="E528" t="str">
        <f>'R2_Judge'!AM:AM</f>
        <v>native</v>
      </c>
      <c r="F528" t="str">
        <f>'R2_Judge'!AH:AH</f>
        <v>26-35</v>
      </c>
      <c r="G528" t="str">
        <f>'R2_Judge'!AJ:AJ</f>
        <v>extremely</v>
      </c>
      <c r="H528" t="str">
        <f>VLOOKUP($A:$A,'R2P1_ACCEPTEDOUTPUT'!$O:$BK,2,FALSE)</f>
        <v>A25N0K40JAZTN1</v>
      </c>
      <c r="I528" t="str">
        <f>VLOOKUP($A:$A,'R2P1_ACCEPTEDOUTPUT'!$O:$BK,26,FALSE)</f>
        <v>male</v>
      </c>
      <c r="J528" t="str">
        <f>VLOOKUP($A:$A,'R2P1_ACCEPTEDOUTPUT'!$O:$BK,28,FALSE)</f>
        <v>native</v>
      </c>
      <c r="K528" t="str">
        <f>VLOOKUP($A:$A,'R2P1_ACCEPTEDOUTPUT'!$O:$BK,19,FALSE)</f>
        <v>46-55</v>
      </c>
      <c r="L528">
        <f>VLOOKUP($A:$A&amp;LEFT($B:$B,10),'R2P2_GENERATEDINPUT'!$C:$G,4,FALSE)</f>
        <v>1</v>
      </c>
      <c r="M528">
        <f>VLOOKUP($A:$A&amp;LEFT($B:$B,10),'R2P2_GENERATEDINPUT'!$C:$G,5,FALSE)</f>
        <v>15</v>
      </c>
      <c r="N528">
        <f>VLOOKUP($A:$A&amp;LEFT($B:$B,10),'R2P2_GENERATEDINPUT'!$C:$G,3,FALSE)</f>
        <v>0.6</v>
      </c>
    </row>
    <row r="529" spans="1:14" x14ac:dyDescent="0.25">
      <c r="A529" t="str">
        <f>'R2_Judge'!AF:AF</f>
        <v>3EA3QWIZ4JRHGER2210X6WOB469ITS</v>
      </c>
      <c r="B529" t="str">
        <f>'R2_Judge'!AG:AG</f>
        <v>That sucks, it's always a hassle when you lose your wallet.</v>
      </c>
      <c r="C529" t="str">
        <f>'R2_Judge'!P:P</f>
        <v>A3PJ51GS2AKBO6</v>
      </c>
      <c r="D529" t="str">
        <f>'R2_Judge'!AL:AL</f>
        <v>male</v>
      </c>
      <c r="E529" t="str">
        <f>'R2_Judge'!AM:AM</f>
        <v>native</v>
      </c>
      <c r="F529" t="str">
        <f>'R2_Judge'!AH:AH</f>
        <v>26-35</v>
      </c>
      <c r="G529" t="str">
        <f>'R2_Judge'!AJ:AJ</f>
        <v>moderately</v>
      </c>
      <c r="H529" t="str">
        <f>VLOOKUP($A:$A,'R2P1_ACCEPTEDOUTPUT'!$O:$BK,2,FALSE)</f>
        <v>A25N0K40JAZTN1</v>
      </c>
      <c r="I529" t="str">
        <f>VLOOKUP($A:$A,'R2P1_ACCEPTEDOUTPUT'!$O:$BK,26,FALSE)</f>
        <v>male</v>
      </c>
      <c r="J529" t="str">
        <f>VLOOKUP($A:$A,'R2P1_ACCEPTEDOUTPUT'!$O:$BK,28,FALSE)</f>
        <v>native</v>
      </c>
      <c r="K529" t="str">
        <f>VLOOKUP($A:$A,'R2P1_ACCEPTEDOUTPUT'!$O:$BK,19,FALSE)</f>
        <v>46-55</v>
      </c>
      <c r="L529">
        <f>VLOOKUP($A:$A&amp;LEFT($B:$B,10),'R2P2_GENERATEDINPUT'!$C:$G,4,FALSE)</f>
        <v>1</v>
      </c>
      <c r="M529">
        <f>VLOOKUP($A:$A&amp;LEFT($B:$B,10),'R2P2_GENERATEDINPUT'!$C:$G,5,FALSE)</f>
        <v>15</v>
      </c>
      <c r="N529">
        <f>VLOOKUP($A:$A&amp;LEFT($B:$B,10),'R2P2_GENERATEDINPUT'!$C:$G,3,FALSE)</f>
        <v>0.6</v>
      </c>
    </row>
    <row r="530" spans="1:14" x14ac:dyDescent="0.25">
      <c r="A530" t="str">
        <f>'R2_Judge'!AF:AF</f>
        <v>33M4IA01QHX1QU35XYV39RA84YEXRS</v>
      </c>
      <c r="B530" t="str">
        <f>'R2_Judge'!AG:AG</f>
        <v>Its ok. Just get the kids taken care of and do what you can. Love you.</v>
      </c>
      <c r="C530" t="str">
        <f>'R2_Judge'!P:P</f>
        <v>A37PO5YNKE5D97</v>
      </c>
      <c r="D530" t="str">
        <f>'R2_Judge'!AL:AL</f>
        <v>female</v>
      </c>
      <c r="E530" t="str">
        <f>'R2_Judge'!AM:AM</f>
        <v>native</v>
      </c>
      <c r="F530" t="str">
        <f>'R2_Judge'!AH:AH</f>
        <v>26-35</v>
      </c>
      <c r="G530" t="str">
        <f>'R2_Judge'!AJ:AJ</f>
        <v>slightly</v>
      </c>
      <c r="H530" t="str">
        <f>VLOOKUP($A:$A,'R2P1_ACCEPTEDOUTPUT'!$O:$BK,2,FALSE)</f>
        <v>A12723JDRPT207</v>
      </c>
      <c r="I530" t="str">
        <f>VLOOKUP($A:$A,'R2P1_ACCEPTEDOUTPUT'!$O:$BK,26,FALSE)</f>
        <v>female</v>
      </c>
      <c r="J530" t="str">
        <f>VLOOKUP($A:$A,'R2P1_ACCEPTEDOUTPUT'!$O:$BK,28,FALSE)</f>
        <v>native</v>
      </c>
      <c r="K530" t="str">
        <f>VLOOKUP($A:$A,'R2P1_ACCEPTEDOUTPUT'!$O:$BK,19,FALSE)</f>
        <v>18-25</v>
      </c>
      <c r="L530">
        <f>VLOOKUP($A:$A&amp;LEFT($B:$B,10),'R2P2_GENERATEDINPUT'!$C:$G,4,FALSE)</f>
        <v>1</v>
      </c>
      <c r="M530">
        <f>VLOOKUP($A:$A&amp;LEFT($B:$B,10),'R2P2_GENERATEDINPUT'!$C:$G,5,FALSE)</f>
        <v>1</v>
      </c>
      <c r="N530">
        <f>VLOOKUP($A:$A&amp;LEFT($B:$B,10),'R2P2_GENERATEDINPUT'!$C:$G,3,FALSE)</f>
        <v>0.7</v>
      </c>
    </row>
    <row r="531" spans="1:14" x14ac:dyDescent="0.25">
      <c r="A531" t="str">
        <f>'R2_Judge'!AF:AF</f>
        <v>33M4IA01QHX1QU35XYV39RA84YEXRS</v>
      </c>
      <c r="B531" t="str">
        <f>'R2_Judge'!AG:AG</f>
        <v>Its ok. Just get the kids taken care of and do what you can. Love you.</v>
      </c>
      <c r="C531" t="str">
        <f>'R2_Judge'!P:P</f>
        <v>A2T5DC2TXEEMBV</v>
      </c>
      <c r="D531" t="str">
        <f>'R2_Judge'!AL:AL</f>
        <v>male</v>
      </c>
      <c r="E531" t="str">
        <f>'R2_Judge'!AM:AM</f>
        <v>profession</v>
      </c>
      <c r="F531" t="str">
        <f>'R2_Judge'!AH:AH</f>
        <v>18-25</v>
      </c>
      <c r="G531" t="str">
        <f>'R2_Judge'!AJ:AJ</f>
        <v>extremely</v>
      </c>
      <c r="H531" t="str">
        <f>VLOOKUP($A:$A,'R2P1_ACCEPTEDOUTPUT'!$O:$BK,2,FALSE)</f>
        <v>A12723JDRPT207</v>
      </c>
      <c r="I531" t="str">
        <f>VLOOKUP($A:$A,'R2P1_ACCEPTEDOUTPUT'!$O:$BK,26,FALSE)</f>
        <v>female</v>
      </c>
      <c r="J531" t="str">
        <f>VLOOKUP($A:$A,'R2P1_ACCEPTEDOUTPUT'!$O:$BK,28,FALSE)</f>
        <v>native</v>
      </c>
      <c r="K531" t="str">
        <f>VLOOKUP($A:$A,'R2P1_ACCEPTEDOUTPUT'!$O:$BK,19,FALSE)</f>
        <v>18-25</v>
      </c>
      <c r="L531">
        <f>VLOOKUP($A:$A&amp;LEFT($B:$B,10),'R2P2_GENERATEDINPUT'!$C:$G,4,FALSE)</f>
        <v>1</v>
      </c>
      <c r="M531">
        <f>VLOOKUP($A:$A&amp;LEFT($B:$B,10),'R2P2_GENERATEDINPUT'!$C:$G,5,FALSE)</f>
        <v>1</v>
      </c>
      <c r="N531">
        <f>VLOOKUP($A:$A&amp;LEFT($B:$B,10),'R2P2_GENERATEDINPUT'!$C:$G,3,FALSE)</f>
        <v>0.7</v>
      </c>
    </row>
    <row r="532" spans="1:14" x14ac:dyDescent="0.25">
      <c r="A532" t="str">
        <f>'R2_Judge'!AF:AF</f>
        <v>33M4IA01QHX1QU35XYV39RA84YEXRS</v>
      </c>
      <c r="B532" t="str">
        <f>'R2_Judge'!AG:AG</f>
        <v>Its ok. Just get the kids taken care of and do what you can. Love you.</v>
      </c>
      <c r="C532" t="str">
        <f>'R2_Judge'!P:P</f>
        <v>AM0WOQRVW5NSI</v>
      </c>
      <c r="D532" t="str">
        <f>'R2_Judge'!AL:AL</f>
        <v>male</v>
      </c>
      <c r="E532" t="str">
        <f>'R2_Judge'!AM:AM</f>
        <v>native</v>
      </c>
      <c r="F532" t="str">
        <f>'R2_Judge'!AH:AH</f>
        <v>36-45</v>
      </c>
      <c r="G532" t="str">
        <f>'R2_Judge'!AJ:AJ</f>
        <v>very</v>
      </c>
      <c r="H532" t="str">
        <f>VLOOKUP($A:$A,'R2P1_ACCEPTEDOUTPUT'!$O:$BK,2,FALSE)</f>
        <v>A12723JDRPT207</v>
      </c>
      <c r="I532" t="str">
        <f>VLOOKUP($A:$A,'R2P1_ACCEPTEDOUTPUT'!$O:$BK,26,FALSE)</f>
        <v>female</v>
      </c>
      <c r="J532" t="str">
        <f>VLOOKUP($A:$A,'R2P1_ACCEPTEDOUTPUT'!$O:$BK,28,FALSE)</f>
        <v>native</v>
      </c>
      <c r="K532" t="str">
        <f>VLOOKUP($A:$A,'R2P1_ACCEPTEDOUTPUT'!$O:$BK,19,FALSE)</f>
        <v>18-25</v>
      </c>
      <c r="L532">
        <f>VLOOKUP($A:$A&amp;LEFT($B:$B,10),'R2P2_GENERATEDINPUT'!$C:$G,4,FALSE)</f>
        <v>1</v>
      </c>
      <c r="M532">
        <f>VLOOKUP($A:$A&amp;LEFT($B:$B,10),'R2P2_GENERATEDINPUT'!$C:$G,5,FALSE)</f>
        <v>1</v>
      </c>
      <c r="N532">
        <f>VLOOKUP($A:$A&amp;LEFT($B:$B,10),'R2P2_GENERATEDINPUT'!$C:$G,3,FALSE)</f>
        <v>0.7</v>
      </c>
    </row>
    <row r="533" spans="1:14" x14ac:dyDescent="0.25">
      <c r="A533" t="str">
        <f>'R2_Judge'!AF:AF</f>
        <v>32UTUBMZ7HSM6YHL1M8VLR8J613VBA</v>
      </c>
      <c r="B533" t="str">
        <f>'R2_Judge'!AG:AG</f>
        <v>i know, didn't know what to do though</v>
      </c>
      <c r="C533" t="str">
        <f>'R2_Judge'!P:P</f>
        <v>APEB5ERGCYP6D</v>
      </c>
      <c r="D533" t="str">
        <f>'R2_Judge'!AL:AL</f>
        <v>male</v>
      </c>
      <c r="E533" t="str">
        <f>'R2_Judge'!AM:AM</f>
        <v>profession</v>
      </c>
      <c r="F533" t="str">
        <f>'R2_Judge'!AH:AH</f>
        <v>26-35</v>
      </c>
      <c r="G533" t="str">
        <f>'R2_Judge'!AJ:AJ</f>
        <v>moderately</v>
      </c>
      <c r="H533" t="str">
        <f>VLOOKUP($A:$A,'R2P1_ACCEPTEDOUTPUT'!$O:$BK,2,FALSE)</f>
        <v>A19UBZFVUWL1ES</v>
      </c>
      <c r="I533" t="str">
        <f>VLOOKUP($A:$A,'R2P1_ACCEPTEDOUTPUT'!$O:$BK,26,FALSE)</f>
        <v>male</v>
      </c>
      <c r="J533" t="str">
        <f>VLOOKUP($A:$A,'R2P1_ACCEPTEDOUTPUT'!$O:$BK,28,FALSE)</f>
        <v>native</v>
      </c>
      <c r="K533" t="str">
        <f>VLOOKUP($A:$A,'R2P1_ACCEPTEDOUTPUT'!$O:$BK,19,FALSE)</f>
        <v>46-55</v>
      </c>
      <c r="L533">
        <f>VLOOKUP($A:$A&amp;LEFT($B:$B,10),'R2P2_GENERATEDINPUT'!$C:$G,4,FALSE)</f>
        <v>0</v>
      </c>
      <c r="M533">
        <f>VLOOKUP($A:$A&amp;LEFT($B:$B,10),'R2P2_GENERATEDINPUT'!$C:$G,5,FALSE)</f>
        <v>13</v>
      </c>
      <c r="N533">
        <f>VLOOKUP($A:$A&amp;LEFT($B:$B,10),'R2P2_GENERATEDINPUT'!$C:$G,3,FALSE)</f>
        <v>0.7</v>
      </c>
    </row>
    <row r="534" spans="1:14" x14ac:dyDescent="0.25">
      <c r="A534" t="str">
        <f>'R2_Judge'!AF:AF</f>
        <v>32UTUBMZ7HSM6YHL1M8VLR8J613VBA</v>
      </c>
      <c r="B534" t="str">
        <f>'R2_Judge'!AG:AG</f>
        <v>i know, didn't know what to do though</v>
      </c>
      <c r="C534" t="str">
        <f>'R2_Judge'!P:P</f>
        <v>A3PJ51GS2AKBO6</v>
      </c>
      <c r="D534" t="str">
        <f>'R2_Judge'!AL:AL</f>
        <v>male</v>
      </c>
      <c r="E534" t="str">
        <f>'R2_Judge'!AM:AM</f>
        <v>native</v>
      </c>
      <c r="F534" t="str">
        <f>'R2_Judge'!AH:AH</f>
        <v>26-35</v>
      </c>
      <c r="G534" t="str">
        <f>'R2_Judge'!AJ:AJ</f>
        <v>slightly</v>
      </c>
      <c r="H534" t="str">
        <f>VLOOKUP($A:$A,'R2P1_ACCEPTEDOUTPUT'!$O:$BK,2,FALSE)</f>
        <v>A19UBZFVUWL1ES</v>
      </c>
      <c r="I534" t="str">
        <f>VLOOKUP($A:$A,'R2P1_ACCEPTEDOUTPUT'!$O:$BK,26,FALSE)</f>
        <v>male</v>
      </c>
      <c r="J534" t="str">
        <f>VLOOKUP($A:$A,'R2P1_ACCEPTEDOUTPUT'!$O:$BK,28,FALSE)</f>
        <v>native</v>
      </c>
      <c r="K534" t="str">
        <f>VLOOKUP($A:$A,'R2P1_ACCEPTEDOUTPUT'!$O:$BK,19,FALSE)</f>
        <v>46-55</v>
      </c>
      <c r="L534">
        <f>VLOOKUP($A:$A&amp;LEFT($B:$B,10),'R2P2_GENERATEDINPUT'!$C:$G,4,FALSE)</f>
        <v>0</v>
      </c>
      <c r="M534">
        <f>VLOOKUP($A:$A&amp;LEFT($B:$B,10),'R2P2_GENERATEDINPUT'!$C:$G,5,FALSE)</f>
        <v>13</v>
      </c>
      <c r="N534">
        <f>VLOOKUP($A:$A&amp;LEFT($B:$B,10),'R2P2_GENERATEDINPUT'!$C:$G,3,FALSE)</f>
        <v>0.7</v>
      </c>
    </row>
    <row r="535" spans="1:14" x14ac:dyDescent="0.25">
      <c r="A535" t="str">
        <f>'R2_Judge'!AF:AF</f>
        <v>32UTUBMZ7HSM6YHL1M8VLR8J613VBA</v>
      </c>
      <c r="B535" t="str">
        <f>'R2_Judge'!AG:AG</f>
        <v>i know, didn't know what to do though</v>
      </c>
      <c r="C535" t="str">
        <f>'R2_Judge'!P:P</f>
        <v>AXKV2UQ5HEG29</v>
      </c>
      <c r="D535" t="str">
        <f>'R2_Judge'!AL:AL</f>
        <v>male</v>
      </c>
      <c r="E535" t="str">
        <f>'R2_Judge'!AM:AM</f>
        <v>native</v>
      </c>
      <c r="F535" t="str">
        <f>'R2_Judge'!AH:AH</f>
        <v>26-35</v>
      </c>
      <c r="G535" t="str">
        <f>'R2_Judge'!AJ:AJ</f>
        <v>moderately</v>
      </c>
      <c r="H535" t="str">
        <f>VLOOKUP($A:$A,'R2P1_ACCEPTEDOUTPUT'!$O:$BK,2,FALSE)</f>
        <v>A19UBZFVUWL1ES</v>
      </c>
      <c r="I535" t="str">
        <f>VLOOKUP($A:$A,'R2P1_ACCEPTEDOUTPUT'!$O:$BK,26,FALSE)</f>
        <v>male</v>
      </c>
      <c r="J535" t="str">
        <f>VLOOKUP($A:$A,'R2P1_ACCEPTEDOUTPUT'!$O:$BK,28,FALSE)</f>
        <v>native</v>
      </c>
      <c r="K535" t="str">
        <f>VLOOKUP($A:$A,'R2P1_ACCEPTEDOUTPUT'!$O:$BK,19,FALSE)</f>
        <v>46-55</v>
      </c>
      <c r="L535">
        <f>VLOOKUP($A:$A&amp;LEFT($B:$B,10),'R2P2_GENERATEDINPUT'!$C:$G,4,FALSE)</f>
        <v>0</v>
      </c>
      <c r="M535">
        <f>VLOOKUP($A:$A&amp;LEFT($B:$B,10),'R2P2_GENERATEDINPUT'!$C:$G,5,FALSE)</f>
        <v>13</v>
      </c>
      <c r="N535">
        <f>VLOOKUP($A:$A&amp;LEFT($B:$B,10),'R2P2_GENERATEDINPUT'!$C:$G,3,FALSE)</f>
        <v>0.7</v>
      </c>
    </row>
    <row r="536" spans="1:14" x14ac:dyDescent="0.25">
      <c r="A536" t="str">
        <f>'R2_Judge'!AF:AF</f>
        <v>33M4IA01QHX1QU35XYV39RA84YEXRS</v>
      </c>
      <c r="B536" t="str">
        <f>'R2_Judge'!AG:AG</f>
        <v>Im sorry Mom, was running late.</v>
      </c>
      <c r="C536" t="str">
        <f>'R2_Judge'!P:P</f>
        <v>A1V9MN88VQ1LEB</v>
      </c>
      <c r="D536" t="str">
        <f>'R2_Judge'!AL:AL</f>
        <v>male</v>
      </c>
      <c r="E536" t="str">
        <f>'R2_Judge'!AM:AM</f>
        <v>profession</v>
      </c>
      <c r="F536" t="str">
        <f>'R2_Judge'!AH:AH</f>
        <v>26-35</v>
      </c>
      <c r="G536" t="str">
        <f>'R2_Judge'!AJ:AJ</f>
        <v>very</v>
      </c>
      <c r="H536" t="str">
        <f>VLOOKUP($A:$A,'R2P1_ACCEPTEDOUTPUT'!$O:$BK,2,FALSE)</f>
        <v>A12723JDRPT207</v>
      </c>
      <c r="I536" t="str">
        <f>VLOOKUP($A:$A,'R2P1_ACCEPTEDOUTPUT'!$O:$BK,26,FALSE)</f>
        <v>female</v>
      </c>
      <c r="J536" t="str">
        <f>VLOOKUP($A:$A,'R2P1_ACCEPTEDOUTPUT'!$O:$BK,28,FALSE)</f>
        <v>native</v>
      </c>
      <c r="K536" t="str">
        <f>VLOOKUP($A:$A,'R2P1_ACCEPTEDOUTPUT'!$O:$BK,19,FALSE)</f>
        <v>18-25</v>
      </c>
      <c r="L536">
        <f>VLOOKUP($A:$A&amp;LEFT($B:$B,10),'R2P2_GENERATEDINPUT'!$C:$G,4,FALSE)</f>
        <v>0</v>
      </c>
      <c r="M536">
        <f>VLOOKUP($A:$A&amp;LEFT($B:$B,10),'R2P2_GENERATEDINPUT'!$C:$G,5,FALSE)</f>
        <v>2</v>
      </c>
      <c r="N536">
        <f>VLOOKUP($A:$A&amp;LEFT($B:$B,10),'R2P2_GENERATEDINPUT'!$C:$G,3,FALSE)</f>
        <v>0.7</v>
      </c>
    </row>
    <row r="537" spans="1:14" x14ac:dyDescent="0.25">
      <c r="A537" t="str">
        <f>'R2_Judge'!AF:AF</f>
        <v>33M4IA01QHX1QU35XYV39RA84YEXRS</v>
      </c>
      <c r="B537" t="str">
        <f>'R2_Judge'!AG:AG</f>
        <v>Im sorry Mom, was running late.</v>
      </c>
      <c r="C537" t="str">
        <f>'R2_Judge'!P:P</f>
        <v>A3PJ51GS2AKBO6</v>
      </c>
      <c r="D537" t="str">
        <f>'R2_Judge'!AL:AL</f>
        <v>male</v>
      </c>
      <c r="E537" t="str">
        <f>'R2_Judge'!AM:AM</f>
        <v>native</v>
      </c>
      <c r="F537" t="str">
        <f>'R2_Judge'!AH:AH</f>
        <v>26-35</v>
      </c>
      <c r="G537" t="str">
        <f>'R2_Judge'!AJ:AJ</f>
        <v>moderately</v>
      </c>
      <c r="H537" t="str">
        <f>VLOOKUP($A:$A,'R2P1_ACCEPTEDOUTPUT'!$O:$BK,2,FALSE)</f>
        <v>A12723JDRPT207</v>
      </c>
      <c r="I537" t="str">
        <f>VLOOKUP($A:$A,'R2P1_ACCEPTEDOUTPUT'!$O:$BK,26,FALSE)</f>
        <v>female</v>
      </c>
      <c r="J537" t="str">
        <f>VLOOKUP($A:$A,'R2P1_ACCEPTEDOUTPUT'!$O:$BK,28,FALSE)</f>
        <v>native</v>
      </c>
      <c r="K537" t="str">
        <f>VLOOKUP($A:$A,'R2P1_ACCEPTEDOUTPUT'!$O:$BK,19,FALSE)</f>
        <v>18-25</v>
      </c>
      <c r="L537">
        <f>VLOOKUP($A:$A&amp;LEFT($B:$B,10),'R2P2_GENERATEDINPUT'!$C:$G,4,FALSE)</f>
        <v>0</v>
      </c>
      <c r="M537">
        <f>VLOOKUP($A:$A&amp;LEFT($B:$B,10),'R2P2_GENERATEDINPUT'!$C:$G,5,FALSE)</f>
        <v>2</v>
      </c>
      <c r="N537">
        <f>VLOOKUP($A:$A&amp;LEFT($B:$B,10),'R2P2_GENERATEDINPUT'!$C:$G,3,FALSE)</f>
        <v>0.7</v>
      </c>
    </row>
    <row r="538" spans="1:14" x14ac:dyDescent="0.25">
      <c r="A538" t="str">
        <f>'R2_Judge'!AF:AF</f>
        <v>33M4IA01QHX1QU35XYV39RA84YEXRS</v>
      </c>
      <c r="B538" t="str">
        <f>'R2_Judge'!AG:AG</f>
        <v>Im sorry Mom, was running late.</v>
      </c>
      <c r="C538" t="str">
        <f>'R2_Judge'!P:P</f>
        <v>APEB5ERGCYP6D</v>
      </c>
      <c r="D538" t="str">
        <f>'R2_Judge'!AL:AL</f>
        <v>male</v>
      </c>
      <c r="E538" t="str">
        <f>'R2_Judge'!AM:AM</f>
        <v>profession</v>
      </c>
      <c r="F538" t="str">
        <f>'R2_Judge'!AH:AH</f>
        <v>26-35</v>
      </c>
      <c r="G538" t="str">
        <f>'R2_Judge'!AJ:AJ</f>
        <v>moderately</v>
      </c>
      <c r="H538" t="str">
        <f>VLOOKUP($A:$A,'R2P1_ACCEPTEDOUTPUT'!$O:$BK,2,FALSE)</f>
        <v>A12723JDRPT207</v>
      </c>
      <c r="I538" t="str">
        <f>VLOOKUP($A:$A,'R2P1_ACCEPTEDOUTPUT'!$O:$BK,26,FALSE)</f>
        <v>female</v>
      </c>
      <c r="J538" t="str">
        <f>VLOOKUP($A:$A,'R2P1_ACCEPTEDOUTPUT'!$O:$BK,28,FALSE)</f>
        <v>native</v>
      </c>
      <c r="K538" t="str">
        <f>VLOOKUP($A:$A,'R2P1_ACCEPTEDOUTPUT'!$O:$BK,19,FALSE)</f>
        <v>18-25</v>
      </c>
      <c r="L538">
        <f>VLOOKUP($A:$A&amp;LEFT($B:$B,10),'R2P2_GENERATEDINPUT'!$C:$G,4,FALSE)</f>
        <v>0</v>
      </c>
      <c r="M538">
        <f>VLOOKUP($A:$A&amp;LEFT($B:$B,10),'R2P2_GENERATEDINPUT'!$C:$G,5,FALSE)</f>
        <v>2</v>
      </c>
      <c r="N538">
        <f>VLOOKUP($A:$A&amp;LEFT($B:$B,10),'R2P2_GENERATEDINPUT'!$C:$G,3,FALSE)</f>
        <v>0.7</v>
      </c>
    </row>
    <row r="539" spans="1:14" x14ac:dyDescent="0.25">
      <c r="A539" t="str">
        <f>'R2_Judge'!AF:AF</f>
        <v>32UTUBMZ7HSM6YHL1M8VLR8J613VBA</v>
      </c>
      <c r="B539" t="str">
        <f>'R2_Judge'!AG:AG</f>
        <v>talk to you then</v>
      </c>
      <c r="C539" t="str">
        <f>'R2_Judge'!P:P</f>
        <v>A39PQOGN8NIWNA</v>
      </c>
      <c r="D539" t="str">
        <f>'R2_Judge'!AL:AL</f>
        <v>male</v>
      </c>
      <c r="E539" t="str">
        <f>'R2_Judge'!AM:AM</f>
        <v>profession</v>
      </c>
      <c r="F539" t="str">
        <f>'R2_Judge'!AH:AH</f>
        <v>26-35</v>
      </c>
      <c r="G539" t="str">
        <f>'R2_Judge'!AJ:AJ</f>
        <v>slightly</v>
      </c>
      <c r="H539" t="str">
        <f>VLOOKUP($A:$A,'R2P1_ACCEPTEDOUTPUT'!$O:$BK,2,FALSE)</f>
        <v>A19UBZFVUWL1ES</v>
      </c>
      <c r="I539" t="str">
        <f>VLOOKUP($A:$A,'R2P1_ACCEPTEDOUTPUT'!$O:$BK,26,FALSE)</f>
        <v>male</v>
      </c>
      <c r="J539" t="str">
        <f>VLOOKUP($A:$A,'R2P1_ACCEPTEDOUTPUT'!$O:$BK,28,FALSE)</f>
        <v>native</v>
      </c>
      <c r="K539" t="str">
        <f>VLOOKUP($A:$A,'R2P1_ACCEPTEDOUTPUT'!$O:$BK,19,FALSE)</f>
        <v>46-55</v>
      </c>
      <c r="L539">
        <f>VLOOKUP($A:$A&amp;LEFT($B:$B,10),'R2P2_GENERATEDINPUT'!$C:$G,4,FALSE)</f>
        <v>0</v>
      </c>
      <c r="M539">
        <f>VLOOKUP($A:$A&amp;LEFT($B:$B,10),'R2P2_GENERATEDINPUT'!$C:$G,5,FALSE)</f>
        <v>14</v>
      </c>
      <c r="N539">
        <f>VLOOKUP($A:$A&amp;LEFT($B:$B,10),'R2P2_GENERATEDINPUT'!$C:$G,3,FALSE)</f>
        <v>0.7</v>
      </c>
    </row>
    <row r="540" spans="1:14" x14ac:dyDescent="0.25">
      <c r="A540" t="str">
        <f>'R2_Judge'!AF:AF</f>
        <v>32UTUBMZ7HSM6YHL1M8VLR8J613VBA</v>
      </c>
      <c r="B540" t="str">
        <f>'R2_Judge'!AG:AG</f>
        <v>talk to you then</v>
      </c>
      <c r="C540" t="str">
        <f>'R2_Judge'!P:P</f>
        <v>AJUL5E52QS2P5</v>
      </c>
      <c r="D540" t="str">
        <f>'R2_Judge'!AL:AL</f>
        <v>male</v>
      </c>
      <c r="E540" t="str">
        <f>'R2_Judge'!AM:AM</f>
        <v>profession</v>
      </c>
      <c r="F540" t="str">
        <f>'R2_Judge'!AH:AH</f>
        <v>18-25</v>
      </c>
      <c r="G540" t="str">
        <f>'R2_Judge'!AJ:AJ</f>
        <v>very</v>
      </c>
      <c r="H540" t="str">
        <f>VLOOKUP($A:$A,'R2P1_ACCEPTEDOUTPUT'!$O:$BK,2,FALSE)</f>
        <v>A19UBZFVUWL1ES</v>
      </c>
      <c r="I540" t="str">
        <f>VLOOKUP($A:$A,'R2P1_ACCEPTEDOUTPUT'!$O:$BK,26,FALSE)</f>
        <v>male</v>
      </c>
      <c r="J540" t="str">
        <f>VLOOKUP($A:$A,'R2P1_ACCEPTEDOUTPUT'!$O:$BK,28,FALSE)</f>
        <v>native</v>
      </c>
      <c r="K540" t="str">
        <f>VLOOKUP($A:$A,'R2P1_ACCEPTEDOUTPUT'!$O:$BK,19,FALSE)</f>
        <v>46-55</v>
      </c>
      <c r="L540">
        <f>VLOOKUP($A:$A&amp;LEFT($B:$B,10),'R2P2_GENERATEDINPUT'!$C:$G,4,FALSE)</f>
        <v>0</v>
      </c>
      <c r="M540">
        <f>VLOOKUP($A:$A&amp;LEFT($B:$B,10),'R2P2_GENERATEDINPUT'!$C:$G,5,FALSE)</f>
        <v>14</v>
      </c>
      <c r="N540">
        <f>VLOOKUP($A:$A&amp;LEFT($B:$B,10),'R2P2_GENERATEDINPUT'!$C:$G,3,FALSE)</f>
        <v>0.7</v>
      </c>
    </row>
    <row r="541" spans="1:14" x14ac:dyDescent="0.25">
      <c r="A541" t="str">
        <f>'R2_Judge'!AF:AF</f>
        <v>32UTUBMZ7HSM6YHL1M8VLR8J613VBA</v>
      </c>
      <c r="B541" t="str">
        <f>'R2_Judge'!AG:AG</f>
        <v>talk to you then</v>
      </c>
      <c r="C541" t="str">
        <f>'R2_Judge'!P:P</f>
        <v>A1T02KY1E9YI3I</v>
      </c>
      <c r="D541" t="str">
        <f>'R2_Judge'!AL:AL</f>
        <v>male</v>
      </c>
      <c r="E541" t="str">
        <f>'R2_Judge'!AM:AM</f>
        <v>profession</v>
      </c>
      <c r="F541" t="str">
        <f>'R2_Judge'!AH:AH</f>
        <v>26-35</v>
      </c>
      <c r="G541" t="str">
        <f>'R2_Judge'!AJ:AJ</f>
        <v>moderately</v>
      </c>
      <c r="H541" t="str">
        <f>VLOOKUP($A:$A,'R2P1_ACCEPTEDOUTPUT'!$O:$BK,2,FALSE)</f>
        <v>A19UBZFVUWL1ES</v>
      </c>
      <c r="I541" t="str">
        <f>VLOOKUP($A:$A,'R2P1_ACCEPTEDOUTPUT'!$O:$BK,26,FALSE)</f>
        <v>male</v>
      </c>
      <c r="J541" t="str">
        <f>VLOOKUP($A:$A,'R2P1_ACCEPTEDOUTPUT'!$O:$BK,28,FALSE)</f>
        <v>native</v>
      </c>
      <c r="K541" t="str">
        <f>VLOOKUP($A:$A,'R2P1_ACCEPTEDOUTPUT'!$O:$BK,19,FALSE)</f>
        <v>46-55</v>
      </c>
      <c r="L541">
        <f>VLOOKUP($A:$A&amp;LEFT($B:$B,10),'R2P2_GENERATEDINPUT'!$C:$G,4,FALSE)</f>
        <v>0</v>
      </c>
      <c r="M541">
        <f>VLOOKUP($A:$A&amp;LEFT($B:$B,10),'R2P2_GENERATEDINPUT'!$C:$G,5,FALSE)</f>
        <v>14</v>
      </c>
      <c r="N541">
        <f>VLOOKUP($A:$A&amp;LEFT($B:$B,10),'R2P2_GENERATEDINPUT'!$C:$G,3,FALSE)</f>
        <v>0.7</v>
      </c>
    </row>
    <row r="542" spans="1:14" x14ac:dyDescent="0.25">
      <c r="A542" t="str">
        <f>'R2_Judge'!AF:AF</f>
        <v>33M4IA01QHX1QU35XYV39RA84YEXRS</v>
      </c>
      <c r="B542" t="str">
        <f>'R2_Judge'!AG:AG</f>
        <v>Money is good, gotta keep trucking on chica</v>
      </c>
      <c r="C542" t="str">
        <f>'R2_Judge'!P:P</f>
        <v>A1T02KY1E9YI3I</v>
      </c>
      <c r="D542" t="str">
        <f>'R2_Judge'!AL:AL</f>
        <v>male</v>
      </c>
      <c r="E542" t="str">
        <f>'R2_Judge'!AM:AM</f>
        <v>profession</v>
      </c>
      <c r="F542" t="str">
        <f>'R2_Judge'!AH:AH</f>
        <v>26-35</v>
      </c>
      <c r="G542" t="str">
        <f>'R2_Judge'!AJ:AJ</f>
        <v>very</v>
      </c>
      <c r="H542" t="str">
        <f>VLOOKUP($A:$A,'R2P1_ACCEPTEDOUTPUT'!$O:$BK,2,FALSE)</f>
        <v>A12723JDRPT207</v>
      </c>
      <c r="I542" t="str">
        <f>VLOOKUP($A:$A,'R2P1_ACCEPTEDOUTPUT'!$O:$BK,26,FALSE)</f>
        <v>female</v>
      </c>
      <c r="J542" t="str">
        <f>VLOOKUP($A:$A,'R2P1_ACCEPTEDOUTPUT'!$O:$BK,28,FALSE)</f>
        <v>native</v>
      </c>
      <c r="K542" t="str">
        <f>VLOOKUP($A:$A,'R2P1_ACCEPTEDOUTPUT'!$O:$BK,19,FALSE)</f>
        <v>18-25</v>
      </c>
      <c r="L542">
        <f>VLOOKUP($A:$A&amp;LEFT($B:$B,10),'R2P2_GENERATEDINPUT'!$C:$G,4,FALSE)</f>
        <v>1</v>
      </c>
      <c r="M542">
        <f>VLOOKUP($A:$A&amp;LEFT($B:$B,10),'R2P2_GENERATEDINPUT'!$C:$G,5,FALSE)</f>
        <v>3</v>
      </c>
      <c r="N542">
        <f>VLOOKUP($A:$A&amp;LEFT($B:$B,10),'R2P2_GENERATEDINPUT'!$C:$G,3,FALSE)</f>
        <v>0.7</v>
      </c>
    </row>
    <row r="543" spans="1:14" x14ac:dyDescent="0.25">
      <c r="A543" t="str">
        <f>'R2_Judge'!AF:AF</f>
        <v>33M4IA01QHX1QU35XYV39RA84YEXRS</v>
      </c>
      <c r="B543" t="str">
        <f>'R2_Judge'!AG:AG</f>
        <v>Money is good, gotta keep trucking on chica</v>
      </c>
      <c r="C543" t="str">
        <f>'R2_Judge'!P:P</f>
        <v>A199ECPSCLODO6</v>
      </c>
      <c r="D543" t="str">
        <f>'R2_Judge'!AL:AL</f>
        <v>female</v>
      </c>
      <c r="E543" t="str">
        <f>'R2_Judge'!AM:AM</f>
        <v>native</v>
      </c>
      <c r="F543" t="str">
        <f>'R2_Judge'!AH:AH</f>
        <v>18-25</v>
      </c>
      <c r="G543" t="str">
        <f>'R2_Judge'!AJ:AJ</f>
        <v>moderately</v>
      </c>
      <c r="H543" t="str">
        <f>VLOOKUP($A:$A,'R2P1_ACCEPTEDOUTPUT'!$O:$BK,2,FALSE)</f>
        <v>A12723JDRPT207</v>
      </c>
      <c r="I543" t="str">
        <f>VLOOKUP($A:$A,'R2P1_ACCEPTEDOUTPUT'!$O:$BK,26,FALSE)</f>
        <v>female</v>
      </c>
      <c r="J543" t="str">
        <f>VLOOKUP($A:$A,'R2P1_ACCEPTEDOUTPUT'!$O:$BK,28,FALSE)</f>
        <v>native</v>
      </c>
      <c r="K543" t="str">
        <f>VLOOKUP($A:$A,'R2P1_ACCEPTEDOUTPUT'!$O:$BK,19,FALSE)</f>
        <v>18-25</v>
      </c>
      <c r="L543">
        <f>VLOOKUP($A:$A&amp;LEFT($B:$B,10),'R2P2_GENERATEDINPUT'!$C:$G,4,FALSE)</f>
        <v>1</v>
      </c>
      <c r="M543">
        <f>VLOOKUP($A:$A&amp;LEFT($B:$B,10),'R2P2_GENERATEDINPUT'!$C:$G,5,FALSE)</f>
        <v>3</v>
      </c>
      <c r="N543">
        <f>VLOOKUP($A:$A&amp;LEFT($B:$B,10),'R2P2_GENERATEDINPUT'!$C:$G,3,FALSE)</f>
        <v>0.7</v>
      </c>
    </row>
    <row r="544" spans="1:14" x14ac:dyDescent="0.25">
      <c r="A544" t="str">
        <f>'R2_Judge'!AF:AF</f>
        <v>33M4IA01QHX1QU35XYV39RA84YEXRS</v>
      </c>
      <c r="B544" t="str">
        <f>'R2_Judge'!AG:AG</f>
        <v>Money is good, gotta keep trucking on chica</v>
      </c>
      <c r="C544" t="str">
        <f>'R2_Judge'!P:P</f>
        <v>A3PJ51GS2AKBO6</v>
      </c>
      <c r="D544" t="str">
        <f>'R2_Judge'!AL:AL</f>
        <v>male</v>
      </c>
      <c r="E544" t="str">
        <f>'R2_Judge'!AM:AM</f>
        <v>native</v>
      </c>
      <c r="F544" t="str">
        <f>'R2_Judge'!AH:AH</f>
        <v>26-35</v>
      </c>
      <c r="G544" t="str">
        <f>'R2_Judge'!AJ:AJ</f>
        <v>moderately</v>
      </c>
      <c r="H544" t="str">
        <f>VLOOKUP($A:$A,'R2P1_ACCEPTEDOUTPUT'!$O:$BK,2,FALSE)</f>
        <v>A12723JDRPT207</v>
      </c>
      <c r="I544" t="str">
        <f>VLOOKUP($A:$A,'R2P1_ACCEPTEDOUTPUT'!$O:$BK,26,FALSE)</f>
        <v>female</v>
      </c>
      <c r="J544" t="str">
        <f>VLOOKUP($A:$A,'R2P1_ACCEPTEDOUTPUT'!$O:$BK,28,FALSE)</f>
        <v>native</v>
      </c>
      <c r="K544" t="str">
        <f>VLOOKUP($A:$A,'R2P1_ACCEPTEDOUTPUT'!$O:$BK,19,FALSE)</f>
        <v>18-25</v>
      </c>
      <c r="L544">
        <f>VLOOKUP($A:$A&amp;LEFT($B:$B,10),'R2P2_GENERATEDINPUT'!$C:$G,4,FALSE)</f>
        <v>1</v>
      </c>
      <c r="M544">
        <f>VLOOKUP($A:$A&amp;LEFT($B:$B,10),'R2P2_GENERATEDINPUT'!$C:$G,5,FALSE)</f>
        <v>3</v>
      </c>
      <c r="N544">
        <f>VLOOKUP($A:$A&amp;LEFT($B:$B,10),'R2P2_GENERATEDINPUT'!$C:$G,3,FALSE)</f>
        <v>0.7</v>
      </c>
    </row>
    <row r="545" spans="1:14" x14ac:dyDescent="0.25">
      <c r="A545" t="str">
        <f>'R2_Judge'!AF:AF</f>
        <v>32UTUBMZ7HSM6YHL1M8VLR8J613VBA</v>
      </c>
      <c r="B545" t="str">
        <f>'R2_Judge'!AG:AG</f>
        <v>Good thinking, that sucks though</v>
      </c>
      <c r="C545" t="str">
        <f>'R2_Judge'!P:P</f>
        <v>AXKV2UQ5HEG29</v>
      </c>
      <c r="D545" t="str">
        <f>'R2_Judge'!AL:AL</f>
        <v>male</v>
      </c>
      <c r="E545" t="str">
        <f>'R2_Judge'!AM:AM</f>
        <v>native</v>
      </c>
      <c r="F545" t="str">
        <f>'R2_Judge'!AH:AH</f>
        <v>26-35</v>
      </c>
      <c r="G545" t="str">
        <f>'R2_Judge'!AJ:AJ</f>
        <v>very</v>
      </c>
      <c r="H545" t="str">
        <f>VLOOKUP($A:$A,'R2P1_ACCEPTEDOUTPUT'!$O:$BK,2,FALSE)</f>
        <v>A19UBZFVUWL1ES</v>
      </c>
      <c r="I545" t="str">
        <f>VLOOKUP($A:$A,'R2P1_ACCEPTEDOUTPUT'!$O:$BK,26,FALSE)</f>
        <v>male</v>
      </c>
      <c r="J545" t="str">
        <f>VLOOKUP($A:$A,'R2P1_ACCEPTEDOUTPUT'!$O:$BK,28,FALSE)</f>
        <v>native</v>
      </c>
      <c r="K545" t="str">
        <f>VLOOKUP($A:$A,'R2P1_ACCEPTEDOUTPUT'!$O:$BK,19,FALSE)</f>
        <v>46-55</v>
      </c>
      <c r="L545">
        <f>VLOOKUP($A:$A&amp;LEFT($B:$B,10),'R2P2_GENERATEDINPUT'!$C:$G,4,FALSE)</f>
        <v>1</v>
      </c>
      <c r="M545">
        <f>VLOOKUP($A:$A&amp;LEFT($B:$B,10),'R2P2_GENERATEDINPUT'!$C:$G,5,FALSE)</f>
        <v>15</v>
      </c>
      <c r="N545">
        <f>VLOOKUP($A:$A&amp;LEFT($B:$B,10),'R2P2_GENERATEDINPUT'!$C:$G,3,FALSE)</f>
        <v>0.7</v>
      </c>
    </row>
    <row r="546" spans="1:14" x14ac:dyDescent="0.25">
      <c r="A546" t="str">
        <f>'R2_Judge'!AF:AF</f>
        <v>32UTUBMZ7HSM6YHL1M8VLR8J613VBA</v>
      </c>
      <c r="B546" t="str">
        <f>'R2_Judge'!AG:AG</f>
        <v>Good thinking, that sucks though</v>
      </c>
      <c r="C546" t="str">
        <f>'R2_Judge'!P:P</f>
        <v>ASZFG2YOQA71C</v>
      </c>
      <c r="D546" t="str">
        <f>'R2_Judge'!AL:AL</f>
        <v>male</v>
      </c>
      <c r="E546" t="str">
        <f>'R2_Judge'!AM:AM</f>
        <v>native</v>
      </c>
      <c r="F546" t="str">
        <f>'R2_Judge'!AH:AH</f>
        <v>18-25</v>
      </c>
      <c r="G546" t="str">
        <f>'R2_Judge'!AJ:AJ</f>
        <v>moderately</v>
      </c>
      <c r="H546" t="str">
        <f>VLOOKUP($A:$A,'R2P1_ACCEPTEDOUTPUT'!$O:$BK,2,FALSE)</f>
        <v>A19UBZFVUWL1ES</v>
      </c>
      <c r="I546" t="str">
        <f>VLOOKUP($A:$A,'R2P1_ACCEPTEDOUTPUT'!$O:$BK,26,FALSE)</f>
        <v>male</v>
      </c>
      <c r="J546" t="str">
        <f>VLOOKUP($A:$A,'R2P1_ACCEPTEDOUTPUT'!$O:$BK,28,FALSE)</f>
        <v>native</v>
      </c>
      <c r="K546" t="str">
        <f>VLOOKUP($A:$A,'R2P1_ACCEPTEDOUTPUT'!$O:$BK,19,FALSE)</f>
        <v>46-55</v>
      </c>
      <c r="L546">
        <f>VLOOKUP($A:$A&amp;LEFT($B:$B,10),'R2P2_GENERATEDINPUT'!$C:$G,4,FALSE)</f>
        <v>1</v>
      </c>
      <c r="M546">
        <f>VLOOKUP($A:$A&amp;LEFT($B:$B,10),'R2P2_GENERATEDINPUT'!$C:$G,5,FALSE)</f>
        <v>15</v>
      </c>
      <c r="N546">
        <f>VLOOKUP($A:$A&amp;LEFT($B:$B,10),'R2P2_GENERATEDINPUT'!$C:$G,3,FALSE)</f>
        <v>0.7</v>
      </c>
    </row>
    <row r="547" spans="1:14" x14ac:dyDescent="0.25">
      <c r="A547" t="str">
        <f>'R2_Judge'!AF:AF</f>
        <v>32UTUBMZ7HSM6YHL1M8VLR8J613VBA</v>
      </c>
      <c r="B547" t="str">
        <f>'R2_Judge'!AG:AG</f>
        <v>Good thinking, that sucks though</v>
      </c>
      <c r="C547" t="str">
        <f>'R2_Judge'!P:P</f>
        <v>ACDX50KGPE97I</v>
      </c>
      <c r="D547" t="str">
        <f>'R2_Judge'!AL:AL</f>
        <v>male</v>
      </c>
      <c r="E547" t="str">
        <f>'R2_Judge'!AM:AM</f>
        <v>native</v>
      </c>
      <c r="F547" t="str">
        <f>'R2_Judge'!AH:AH</f>
        <v>26-35</v>
      </c>
      <c r="G547" t="str">
        <f>'R2_Judge'!AJ:AJ</f>
        <v>very</v>
      </c>
      <c r="H547" t="str">
        <f>VLOOKUP($A:$A,'R2P1_ACCEPTEDOUTPUT'!$O:$BK,2,FALSE)</f>
        <v>A19UBZFVUWL1ES</v>
      </c>
      <c r="I547" t="str">
        <f>VLOOKUP($A:$A,'R2P1_ACCEPTEDOUTPUT'!$O:$BK,26,FALSE)</f>
        <v>male</v>
      </c>
      <c r="J547" t="str">
        <f>VLOOKUP($A:$A,'R2P1_ACCEPTEDOUTPUT'!$O:$BK,28,FALSE)</f>
        <v>native</v>
      </c>
      <c r="K547" t="str">
        <f>VLOOKUP($A:$A,'R2P1_ACCEPTEDOUTPUT'!$O:$BK,19,FALSE)</f>
        <v>46-55</v>
      </c>
      <c r="L547">
        <f>VLOOKUP($A:$A&amp;LEFT($B:$B,10),'R2P2_GENERATEDINPUT'!$C:$G,4,FALSE)</f>
        <v>1</v>
      </c>
      <c r="M547">
        <f>VLOOKUP($A:$A&amp;LEFT($B:$B,10),'R2P2_GENERATEDINPUT'!$C:$G,5,FALSE)</f>
        <v>15</v>
      </c>
      <c r="N547">
        <f>VLOOKUP($A:$A&amp;LEFT($B:$B,10),'R2P2_GENERATEDINPUT'!$C:$G,3,FALSE)</f>
        <v>0.7</v>
      </c>
    </row>
    <row r="548" spans="1:14" x14ac:dyDescent="0.25">
      <c r="A548" t="str">
        <f>'R2_Judge'!AF:AF</f>
        <v>33M4IA01QHX1QU35XYV39RA84YEXRS</v>
      </c>
      <c r="B548" t="str">
        <f>'R2_Judge'!AG:AG</f>
        <v>I didnt say a word I swear.</v>
      </c>
      <c r="C548" t="str">
        <f>'R2_Judge'!P:P</f>
        <v>A3RH0FSJYQSFEZ</v>
      </c>
      <c r="D548" t="str">
        <f>'R2_Judge'!AL:AL</f>
        <v>female</v>
      </c>
      <c r="E548" t="str">
        <f>'R2_Judge'!AM:AM</f>
        <v>native</v>
      </c>
      <c r="F548" t="str">
        <f>'R2_Judge'!AH:AH</f>
        <v>26-35</v>
      </c>
      <c r="G548" t="str">
        <f>'R2_Judge'!AJ:AJ</f>
        <v>moderately</v>
      </c>
      <c r="H548" t="str">
        <f>VLOOKUP($A:$A,'R2P1_ACCEPTEDOUTPUT'!$O:$BK,2,FALSE)</f>
        <v>A12723JDRPT207</v>
      </c>
      <c r="I548" t="str">
        <f>VLOOKUP($A:$A,'R2P1_ACCEPTEDOUTPUT'!$O:$BK,26,FALSE)</f>
        <v>female</v>
      </c>
      <c r="J548" t="str">
        <f>VLOOKUP($A:$A,'R2P1_ACCEPTEDOUTPUT'!$O:$BK,28,FALSE)</f>
        <v>native</v>
      </c>
      <c r="K548" t="str">
        <f>VLOOKUP($A:$A,'R2P1_ACCEPTEDOUTPUT'!$O:$BK,19,FALSE)</f>
        <v>18-25</v>
      </c>
      <c r="L548">
        <f>VLOOKUP($A:$A&amp;LEFT($B:$B,10),'R2P2_GENERATEDINPUT'!$C:$G,4,FALSE)</f>
        <v>1</v>
      </c>
      <c r="M548">
        <f>VLOOKUP($A:$A&amp;LEFT($B:$B,10),'R2P2_GENERATEDINPUT'!$C:$G,5,FALSE)</f>
        <v>4</v>
      </c>
      <c r="N548">
        <f>VLOOKUP($A:$A&amp;LEFT($B:$B,10),'R2P2_GENERATEDINPUT'!$C:$G,3,FALSE)</f>
        <v>0.7</v>
      </c>
    </row>
    <row r="549" spans="1:14" x14ac:dyDescent="0.25">
      <c r="A549" t="str">
        <f>'R2_Judge'!AF:AF</f>
        <v>33M4IA01QHX1QU35XYV39RA84YEXRS</v>
      </c>
      <c r="B549" t="str">
        <f>'R2_Judge'!AG:AG</f>
        <v>I didnt say a word I swear.</v>
      </c>
      <c r="C549" t="str">
        <f>'R2_Judge'!P:P</f>
        <v>APEB5ERGCYP6D</v>
      </c>
      <c r="D549" t="str">
        <f>'R2_Judge'!AL:AL</f>
        <v>male</v>
      </c>
      <c r="E549" t="str">
        <f>'R2_Judge'!AM:AM</f>
        <v>profession</v>
      </c>
      <c r="F549" t="str">
        <f>'R2_Judge'!AH:AH</f>
        <v>26-35</v>
      </c>
      <c r="G549" t="str">
        <f>'R2_Judge'!AJ:AJ</f>
        <v>moderately</v>
      </c>
      <c r="H549" t="str">
        <f>VLOOKUP($A:$A,'R2P1_ACCEPTEDOUTPUT'!$O:$BK,2,FALSE)</f>
        <v>A12723JDRPT207</v>
      </c>
      <c r="I549" t="str">
        <f>VLOOKUP($A:$A,'R2P1_ACCEPTEDOUTPUT'!$O:$BK,26,FALSE)</f>
        <v>female</v>
      </c>
      <c r="J549" t="str">
        <f>VLOOKUP($A:$A,'R2P1_ACCEPTEDOUTPUT'!$O:$BK,28,FALSE)</f>
        <v>native</v>
      </c>
      <c r="K549" t="str">
        <f>VLOOKUP($A:$A,'R2P1_ACCEPTEDOUTPUT'!$O:$BK,19,FALSE)</f>
        <v>18-25</v>
      </c>
      <c r="L549">
        <f>VLOOKUP($A:$A&amp;LEFT($B:$B,10),'R2P2_GENERATEDINPUT'!$C:$G,4,FALSE)</f>
        <v>1</v>
      </c>
      <c r="M549">
        <f>VLOOKUP($A:$A&amp;LEFT($B:$B,10),'R2P2_GENERATEDINPUT'!$C:$G,5,FALSE)</f>
        <v>4</v>
      </c>
      <c r="N549">
        <f>VLOOKUP($A:$A&amp;LEFT($B:$B,10),'R2P2_GENERATEDINPUT'!$C:$G,3,FALSE)</f>
        <v>0.7</v>
      </c>
    </row>
    <row r="550" spans="1:14" x14ac:dyDescent="0.25">
      <c r="A550" t="str">
        <f>'R2_Judge'!AF:AF</f>
        <v>33M4IA01QHX1QU35XYV39RA84YEXRS</v>
      </c>
      <c r="B550" t="str">
        <f>'R2_Judge'!AG:AG</f>
        <v>I didnt say a word I swear.</v>
      </c>
      <c r="C550" t="str">
        <f>'R2_Judge'!P:P</f>
        <v>ACDX50KGPE97I</v>
      </c>
      <c r="D550" t="str">
        <f>'R2_Judge'!AL:AL</f>
        <v>male</v>
      </c>
      <c r="E550" t="str">
        <f>'R2_Judge'!AM:AM</f>
        <v>native</v>
      </c>
      <c r="F550" t="str">
        <f>'R2_Judge'!AH:AH</f>
        <v>26-35</v>
      </c>
      <c r="G550" t="str">
        <f>'R2_Judge'!AJ:AJ</f>
        <v>very</v>
      </c>
      <c r="H550" t="str">
        <f>VLOOKUP($A:$A,'R2P1_ACCEPTEDOUTPUT'!$O:$BK,2,FALSE)</f>
        <v>A12723JDRPT207</v>
      </c>
      <c r="I550" t="str">
        <f>VLOOKUP($A:$A,'R2P1_ACCEPTEDOUTPUT'!$O:$BK,26,FALSE)</f>
        <v>female</v>
      </c>
      <c r="J550" t="str">
        <f>VLOOKUP($A:$A,'R2P1_ACCEPTEDOUTPUT'!$O:$BK,28,FALSE)</f>
        <v>native</v>
      </c>
      <c r="K550" t="str">
        <f>VLOOKUP($A:$A,'R2P1_ACCEPTEDOUTPUT'!$O:$BK,19,FALSE)</f>
        <v>18-25</v>
      </c>
      <c r="L550">
        <f>VLOOKUP($A:$A&amp;LEFT($B:$B,10),'R2P2_GENERATEDINPUT'!$C:$G,4,FALSE)</f>
        <v>1</v>
      </c>
      <c r="M550">
        <f>VLOOKUP($A:$A&amp;LEFT($B:$B,10),'R2P2_GENERATEDINPUT'!$C:$G,5,FALSE)</f>
        <v>4</v>
      </c>
      <c r="N550">
        <f>VLOOKUP($A:$A&amp;LEFT($B:$B,10),'R2P2_GENERATEDINPUT'!$C:$G,3,FALSE)</f>
        <v>0.7</v>
      </c>
    </row>
    <row r="551" spans="1:14" x14ac:dyDescent="0.25">
      <c r="A551" t="str">
        <f>'R2_Judge'!AF:AF</f>
        <v>3EFE17QCRD1G5J337JDMWFRA2AESHI</v>
      </c>
      <c r="B551" t="str">
        <f>'R2_Judge'!AG:AG</f>
        <v>Are you okay?</v>
      </c>
      <c r="C551" t="str">
        <f>'R2_Judge'!P:P</f>
        <v>A1T02KY1E9YI3I</v>
      </c>
      <c r="D551" t="str">
        <f>'R2_Judge'!AL:AL</f>
        <v>male</v>
      </c>
      <c r="E551" t="str">
        <f>'R2_Judge'!AM:AM</f>
        <v>profession</v>
      </c>
      <c r="F551" t="str">
        <f>'R2_Judge'!AH:AH</f>
        <v>26-35</v>
      </c>
      <c r="G551" t="str">
        <f>'R2_Judge'!AJ:AJ</f>
        <v>moderately</v>
      </c>
      <c r="H551" t="str">
        <f>VLOOKUP($A:$A,'R2P1_ACCEPTEDOUTPUT'!$O:$BK,2,FALSE)</f>
        <v>A13HZKB2NGZP6B</v>
      </c>
      <c r="I551" t="str">
        <f>VLOOKUP($A:$A,'R2P1_ACCEPTEDOUTPUT'!$O:$BK,26,FALSE)</f>
        <v>female</v>
      </c>
      <c r="J551" t="str">
        <f>VLOOKUP($A:$A,'R2P1_ACCEPTEDOUTPUT'!$O:$BK,28,FALSE)</f>
        <v>native</v>
      </c>
      <c r="K551" t="str">
        <f>VLOOKUP($A:$A,'R2P1_ACCEPTEDOUTPUT'!$O:$BK,19,FALSE)</f>
        <v>18-25</v>
      </c>
      <c r="L551">
        <f>VLOOKUP($A:$A&amp;LEFT($B:$B,10),'R2P2_GENERATEDINPUT'!$C:$G,4,FALSE)</f>
        <v>1</v>
      </c>
      <c r="M551">
        <f>VLOOKUP($A:$A&amp;LEFT($B:$B,10),'R2P2_GENERATEDINPUT'!$C:$G,5,FALSE)</f>
        <v>1</v>
      </c>
      <c r="N551">
        <f>VLOOKUP($A:$A&amp;LEFT($B:$B,10),'R2P2_GENERATEDINPUT'!$C:$G,3,FALSE)</f>
        <v>0.8</v>
      </c>
    </row>
    <row r="552" spans="1:14" x14ac:dyDescent="0.25">
      <c r="A552" t="str">
        <f>'R2_Judge'!AF:AF</f>
        <v>3EFE17QCRD1G5J337JDMWFRA2AESHI</v>
      </c>
      <c r="B552" t="str">
        <f>'R2_Judge'!AG:AG</f>
        <v>Are you okay?</v>
      </c>
      <c r="C552" t="str">
        <f>'R2_Judge'!P:P</f>
        <v>APEB5ERGCYP6D</v>
      </c>
      <c r="D552" t="str">
        <f>'R2_Judge'!AL:AL</f>
        <v>male</v>
      </c>
      <c r="E552" t="str">
        <f>'R2_Judge'!AM:AM</f>
        <v>profession</v>
      </c>
      <c r="F552" t="str">
        <f>'R2_Judge'!AH:AH</f>
        <v>26-35</v>
      </c>
      <c r="G552" t="str">
        <f>'R2_Judge'!AJ:AJ</f>
        <v>moderately</v>
      </c>
      <c r="H552" t="str">
        <f>VLOOKUP($A:$A,'R2P1_ACCEPTEDOUTPUT'!$O:$BK,2,FALSE)</f>
        <v>A13HZKB2NGZP6B</v>
      </c>
      <c r="I552" t="str">
        <f>VLOOKUP($A:$A,'R2P1_ACCEPTEDOUTPUT'!$O:$BK,26,FALSE)</f>
        <v>female</v>
      </c>
      <c r="J552" t="str">
        <f>VLOOKUP($A:$A,'R2P1_ACCEPTEDOUTPUT'!$O:$BK,28,FALSE)</f>
        <v>native</v>
      </c>
      <c r="K552" t="str">
        <f>VLOOKUP($A:$A,'R2P1_ACCEPTEDOUTPUT'!$O:$BK,19,FALSE)</f>
        <v>18-25</v>
      </c>
      <c r="L552">
        <f>VLOOKUP($A:$A&amp;LEFT($B:$B,10),'R2P2_GENERATEDINPUT'!$C:$G,4,FALSE)</f>
        <v>1</v>
      </c>
      <c r="M552">
        <f>VLOOKUP($A:$A&amp;LEFT($B:$B,10),'R2P2_GENERATEDINPUT'!$C:$G,5,FALSE)</f>
        <v>1</v>
      </c>
      <c r="N552">
        <f>VLOOKUP($A:$A&amp;LEFT($B:$B,10),'R2P2_GENERATEDINPUT'!$C:$G,3,FALSE)</f>
        <v>0.8</v>
      </c>
    </row>
    <row r="553" spans="1:14" x14ac:dyDescent="0.25">
      <c r="A553" t="str">
        <f>'R2_Judge'!AF:AF</f>
        <v>3EFE17QCRD1G5J337JDMWFRA2AESHI</v>
      </c>
      <c r="B553" t="str">
        <f>'R2_Judge'!AG:AG</f>
        <v>Are you okay?</v>
      </c>
      <c r="C553" t="str">
        <f>'R2_Judge'!P:P</f>
        <v>A1YSYRDAYFLP0H</v>
      </c>
      <c r="D553" t="str">
        <f>'R2_Judge'!AL:AL</f>
        <v>female</v>
      </c>
      <c r="E553" t="str">
        <f>'R2_Judge'!AM:AM</f>
        <v>native</v>
      </c>
      <c r="F553" t="str">
        <f>'R2_Judge'!AH:AH</f>
        <v>36-45</v>
      </c>
      <c r="G553" t="str">
        <f>'R2_Judge'!AJ:AJ</f>
        <v>moderately</v>
      </c>
      <c r="H553" t="str">
        <f>VLOOKUP($A:$A,'R2P1_ACCEPTEDOUTPUT'!$O:$BK,2,FALSE)</f>
        <v>A13HZKB2NGZP6B</v>
      </c>
      <c r="I553" t="str">
        <f>VLOOKUP($A:$A,'R2P1_ACCEPTEDOUTPUT'!$O:$BK,26,FALSE)</f>
        <v>female</v>
      </c>
      <c r="J553" t="str">
        <f>VLOOKUP($A:$A,'R2P1_ACCEPTEDOUTPUT'!$O:$BK,28,FALSE)</f>
        <v>native</v>
      </c>
      <c r="K553" t="str">
        <f>VLOOKUP($A:$A,'R2P1_ACCEPTEDOUTPUT'!$O:$BK,19,FALSE)</f>
        <v>18-25</v>
      </c>
      <c r="L553">
        <f>VLOOKUP($A:$A&amp;LEFT($B:$B,10),'R2P2_GENERATEDINPUT'!$C:$G,4,FALSE)</f>
        <v>1</v>
      </c>
      <c r="M553">
        <f>VLOOKUP($A:$A&amp;LEFT($B:$B,10),'R2P2_GENERATEDINPUT'!$C:$G,5,FALSE)</f>
        <v>1</v>
      </c>
      <c r="N553">
        <f>VLOOKUP($A:$A&amp;LEFT($B:$B,10),'R2P2_GENERATEDINPUT'!$C:$G,3,FALSE)</f>
        <v>0.8</v>
      </c>
    </row>
    <row r="554" spans="1:14" x14ac:dyDescent="0.25">
      <c r="A554" t="str">
        <f>'R2_Judge'!AF:AF</f>
        <v>33M4IA01QHX1QU35XYV39RA84YEXRS</v>
      </c>
      <c r="B554" t="str">
        <f>'R2_Judge'!AG:AG</f>
        <v>Atleast you know ahead of time and you are not bllind sided. Call me if you need to talk</v>
      </c>
      <c r="C554" t="str">
        <f>'R2_Judge'!P:P</f>
        <v>A2T5DC2TXEEMBV</v>
      </c>
      <c r="D554" t="str">
        <f>'R2_Judge'!AL:AL</f>
        <v>male</v>
      </c>
      <c r="E554" t="str">
        <f>'R2_Judge'!AM:AM</f>
        <v>profession</v>
      </c>
      <c r="F554" t="str">
        <f>'R2_Judge'!AH:AH</f>
        <v>18-25</v>
      </c>
      <c r="G554" t="str">
        <f>'R2_Judge'!AJ:AJ</f>
        <v>extremely</v>
      </c>
      <c r="H554" t="str">
        <f>VLOOKUP($A:$A,'R2P1_ACCEPTEDOUTPUT'!$O:$BK,2,FALSE)</f>
        <v>A12723JDRPT207</v>
      </c>
      <c r="I554" t="str">
        <f>VLOOKUP($A:$A,'R2P1_ACCEPTEDOUTPUT'!$O:$BK,26,FALSE)</f>
        <v>female</v>
      </c>
      <c r="J554" t="str">
        <f>VLOOKUP($A:$A,'R2P1_ACCEPTEDOUTPUT'!$O:$BK,28,FALSE)</f>
        <v>native</v>
      </c>
      <c r="K554" t="str">
        <f>VLOOKUP($A:$A,'R2P1_ACCEPTEDOUTPUT'!$O:$BK,19,FALSE)</f>
        <v>18-25</v>
      </c>
      <c r="L554">
        <f>VLOOKUP($A:$A&amp;LEFT($B:$B,10),'R2P2_GENERATEDINPUT'!$C:$G,4,FALSE)</f>
        <v>1</v>
      </c>
      <c r="M554">
        <f>VLOOKUP($A:$A&amp;LEFT($B:$B,10),'R2P2_GENERATEDINPUT'!$C:$G,5,FALSE)</f>
        <v>5</v>
      </c>
      <c r="N554">
        <f>VLOOKUP($A:$A&amp;LEFT($B:$B,10),'R2P2_GENERATEDINPUT'!$C:$G,3,FALSE)</f>
        <v>0.7</v>
      </c>
    </row>
    <row r="555" spans="1:14" x14ac:dyDescent="0.25">
      <c r="A555" t="str">
        <f>'R2_Judge'!AF:AF</f>
        <v>33M4IA01QHX1QU35XYV39RA84YEXRS</v>
      </c>
      <c r="B555" t="str">
        <f>'R2_Judge'!AG:AG</f>
        <v>Atleast you know ahead of time and you are not bllind sided. Call me if you need to talk</v>
      </c>
      <c r="C555" t="str">
        <f>'R2_Judge'!P:P</f>
        <v>ACDX50KGPE97I</v>
      </c>
      <c r="D555" t="str">
        <f>'R2_Judge'!AL:AL</f>
        <v>male</v>
      </c>
      <c r="E555" t="str">
        <f>'R2_Judge'!AM:AM</f>
        <v>native</v>
      </c>
      <c r="F555" t="str">
        <f>'R2_Judge'!AH:AH</f>
        <v>26-35</v>
      </c>
      <c r="G555" t="str">
        <f>'R2_Judge'!AJ:AJ</f>
        <v>very</v>
      </c>
      <c r="H555" t="str">
        <f>VLOOKUP($A:$A,'R2P1_ACCEPTEDOUTPUT'!$O:$BK,2,FALSE)</f>
        <v>A12723JDRPT207</v>
      </c>
      <c r="I555" t="str">
        <f>VLOOKUP($A:$A,'R2P1_ACCEPTEDOUTPUT'!$O:$BK,26,FALSE)</f>
        <v>female</v>
      </c>
      <c r="J555" t="str">
        <f>VLOOKUP($A:$A,'R2P1_ACCEPTEDOUTPUT'!$O:$BK,28,FALSE)</f>
        <v>native</v>
      </c>
      <c r="K555" t="str">
        <f>VLOOKUP($A:$A,'R2P1_ACCEPTEDOUTPUT'!$O:$BK,19,FALSE)</f>
        <v>18-25</v>
      </c>
      <c r="L555">
        <f>VLOOKUP($A:$A&amp;LEFT($B:$B,10),'R2P2_GENERATEDINPUT'!$C:$G,4,FALSE)</f>
        <v>1</v>
      </c>
      <c r="M555">
        <f>VLOOKUP($A:$A&amp;LEFT($B:$B,10),'R2P2_GENERATEDINPUT'!$C:$G,5,FALSE)</f>
        <v>5</v>
      </c>
      <c r="N555">
        <f>VLOOKUP($A:$A&amp;LEFT($B:$B,10),'R2P2_GENERATEDINPUT'!$C:$G,3,FALSE)</f>
        <v>0.7</v>
      </c>
    </row>
    <row r="556" spans="1:14" x14ac:dyDescent="0.25">
      <c r="A556" t="str">
        <f>'R2_Judge'!AF:AF</f>
        <v>33M4IA01QHX1QU35XYV39RA84YEXRS</v>
      </c>
      <c r="B556" t="str">
        <f>'R2_Judge'!AG:AG</f>
        <v>Atleast you know ahead of time and you are not bllind sided. Call me if you need to talk</v>
      </c>
      <c r="C556" t="str">
        <f>'R2_Judge'!P:P</f>
        <v>A1YSYRDAYFLP0H</v>
      </c>
      <c r="D556" t="str">
        <f>'R2_Judge'!AL:AL</f>
        <v>female</v>
      </c>
      <c r="E556" t="str">
        <f>'R2_Judge'!AM:AM</f>
        <v>native</v>
      </c>
      <c r="F556" t="str">
        <f>'R2_Judge'!AH:AH</f>
        <v>36-45</v>
      </c>
      <c r="G556" t="str">
        <f>'R2_Judge'!AJ:AJ</f>
        <v>extremely</v>
      </c>
      <c r="H556" t="str">
        <f>VLOOKUP($A:$A,'R2P1_ACCEPTEDOUTPUT'!$O:$BK,2,FALSE)</f>
        <v>A12723JDRPT207</v>
      </c>
      <c r="I556" t="str">
        <f>VLOOKUP($A:$A,'R2P1_ACCEPTEDOUTPUT'!$O:$BK,26,FALSE)</f>
        <v>female</v>
      </c>
      <c r="J556" t="str">
        <f>VLOOKUP($A:$A,'R2P1_ACCEPTEDOUTPUT'!$O:$BK,28,FALSE)</f>
        <v>native</v>
      </c>
      <c r="K556" t="str">
        <f>VLOOKUP($A:$A,'R2P1_ACCEPTEDOUTPUT'!$O:$BK,19,FALSE)</f>
        <v>18-25</v>
      </c>
      <c r="L556">
        <f>VLOOKUP($A:$A&amp;LEFT($B:$B,10),'R2P2_GENERATEDINPUT'!$C:$G,4,FALSE)</f>
        <v>1</v>
      </c>
      <c r="M556">
        <f>VLOOKUP($A:$A&amp;LEFT($B:$B,10),'R2P2_GENERATEDINPUT'!$C:$G,5,FALSE)</f>
        <v>5</v>
      </c>
      <c r="N556">
        <f>VLOOKUP($A:$A&amp;LEFT($B:$B,10),'R2P2_GENERATEDINPUT'!$C:$G,3,FALSE)</f>
        <v>0.7</v>
      </c>
    </row>
    <row r="557" spans="1:14" x14ac:dyDescent="0.25">
      <c r="A557" t="str">
        <f>'R2_Judge'!AF:AF</f>
        <v>3EFE17QCRD1G5J337JDMWFRA2AESHI</v>
      </c>
      <c r="B557" t="str">
        <f>'R2_Judge'!AG:AG</f>
        <v>Sorry I'll take it out later.</v>
      </c>
      <c r="C557" t="str">
        <f>'R2_Judge'!P:P</f>
        <v>A1Z6F6EIUJFC6T</v>
      </c>
      <c r="D557" t="str">
        <f>'R2_Judge'!AL:AL</f>
        <v>male</v>
      </c>
      <c r="E557" t="str">
        <f>'R2_Judge'!AM:AM</f>
        <v>native</v>
      </c>
      <c r="F557" t="str">
        <f>'R2_Judge'!AH:AH</f>
        <v>26-35</v>
      </c>
      <c r="G557" t="str">
        <f>'R2_Judge'!AJ:AJ</f>
        <v>moderately</v>
      </c>
      <c r="H557" t="str">
        <f>VLOOKUP($A:$A,'R2P1_ACCEPTEDOUTPUT'!$O:$BK,2,FALSE)</f>
        <v>A13HZKB2NGZP6B</v>
      </c>
      <c r="I557" t="str">
        <f>VLOOKUP($A:$A,'R2P1_ACCEPTEDOUTPUT'!$O:$BK,26,FALSE)</f>
        <v>female</v>
      </c>
      <c r="J557" t="str">
        <f>VLOOKUP($A:$A,'R2P1_ACCEPTEDOUTPUT'!$O:$BK,28,FALSE)</f>
        <v>native</v>
      </c>
      <c r="K557" t="str">
        <f>VLOOKUP($A:$A,'R2P1_ACCEPTEDOUTPUT'!$O:$BK,19,FALSE)</f>
        <v>18-25</v>
      </c>
      <c r="L557">
        <f>VLOOKUP($A:$A&amp;LEFT($B:$B,10),'R2P2_GENERATEDINPUT'!$C:$G,4,FALSE)</f>
        <v>1</v>
      </c>
      <c r="M557">
        <f>VLOOKUP($A:$A&amp;LEFT($B:$B,10),'R2P2_GENERATEDINPUT'!$C:$G,5,FALSE)</f>
        <v>2</v>
      </c>
      <c r="N557">
        <f>VLOOKUP($A:$A&amp;LEFT($B:$B,10),'R2P2_GENERATEDINPUT'!$C:$G,3,FALSE)</f>
        <v>0.8</v>
      </c>
    </row>
    <row r="558" spans="1:14" x14ac:dyDescent="0.25">
      <c r="A558" t="str">
        <f>'R2_Judge'!AF:AF</f>
        <v>3EFE17QCRD1G5J337JDMWFRA2AESHI</v>
      </c>
      <c r="B558" t="str">
        <f>'R2_Judge'!AG:AG</f>
        <v>Sorry I'll take it out later.</v>
      </c>
      <c r="C558" t="str">
        <f>'R2_Judge'!P:P</f>
        <v>ASZFG2YOQA71C</v>
      </c>
      <c r="D558" t="str">
        <f>'R2_Judge'!AL:AL</f>
        <v>male</v>
      </c>
      <c r="E558" t="str">
        <f>'R2_Judge'!AM:AM</f>
        <v>native</v>
      </c>
      <c r="F558" t="str">
        <f>'R2_Judge'!AH:AH</f>
        <v>18-25</v>
      </c>
      <c r="G558" t="str">
        <f>'R2_Judge'!AJ:AJ</f>
        <v>none</v>
      </c>
      <c r="H558" t="str">
        <f>VLOOKUP($A:$A,'R2P1_ACCEPTEDOUTPUT'!$O:$BK,2,FALSE)</f>
        <v>A13HZKB2NGZP6B</v>
      </c>
      <c r="I558" t="str">
        <f>VLOOKUP($A:$A,'R2P1_ACCEPTEDOUTPUT'!$O:$BK,26,FALSE)</f>
        <v>female</v>
      </c>
      <c r="J558" t="str">
        <f>VLOOKUP($A:$A,'R2P1_ACCEPTEDOUTPUT'!$O:$BK,28,FALSE)</f>
        <v>native</v>
      </c>
      <c r="K558" t="str">
        <f>VLOOKUP($A:$A,'R2P1_ACCEPTEDOUTPUT'!$O:$BK,19,FALSE)</f>
        <v>18-25</v>
      </c>
      <c r="L558">
        <f>VLOOKUP($A:$A&amp;LEFT($B:$B,10),'R2P2_GENERATEDINPUT'!$C:$G,4,FALSE)</f>
        <v>1</v>
      </c>
      <c r="M558">
        <f>VLOOKUP($A:$A&amp;LEFT($B:$B,10),'R2P2_GENERATEDINPUT'!$C:$G,5,FALSE)</f>
        <v>2</v>
      </c>
      <c r="N558">
        <f>VLOOKUP($A:$A&amp;LEFT($B:$B,10),'R2P2_GENERATEDINPUT'!$C:$G,3,FALSE)</f>
        <v>0.8</v>
      </c>
    </row>
    <row r="559" spans="1:14" x14ac:dyDescent="0.25">
      <c r="A559" t="str">
        <f>'R2_Judge'!AF:AF</f>
        <v>3EFE17QCRD1G5J337JDMWFRA2AESHI</v>
      </c>
      <c r="B559" t="str">
        <f>'R2_Judge'!AG:AG</f>
        <v>Sorry I'll take it out later.</v>
      </c>
      <c r="C559" t="str">
        <f>'R2_Judge'!P:P</f>
        <v>A1HYMGPYXU97ZN</v>
      </c>
      <c r="D559" t="str">
        <f>'R2_Judge'!AL:AL</f>
        <v>male</v>
      </c>
      <c r="E559" t="str">
        <f>'R2_Judge'!AM:AM</f>
        <v>native</v>
      </c>
      <c r="F559" t="str">
        <f>'R2_Judge'!AH:AH</f>
        <v>18-25</v>
      </c>
      <c r="G559" t="str">
        <f>'R2_Judge'!AJ:AJ</f>
        <v>moderately</v>
      </c>
      <c r="H559" t="str">
        <f>VLOOKUP($A:$A,'R2P1_ACCEPTEDOUTPUT'!$O:$BK,2,FALSE)</f>
        <v>A13HZKB2NGZP6B</v>
      </c>
      <c r="I559" t="str">
        <f>VLOOKUP($A:$A,'R2P1_ACCEPTEDOUTPUT'!$O:$BK,26,FALSE)</f>
        <v>female</v>
      </c>
      <c r="J559" t="str">
        <f>VLOOKUP($A:$A,'R2P1_ACCEPTEDOUTPUT'!$O:$BK,28,FALSE)</f>
        <v>native</v>
      </c>
      <c r="K559" t="str">
        <f>VLOOKUP($A:$A,'R2P1_ACCEPTEDOUTPUT'!$O:$BK,19,FALSE)</f>
        <v>18-25</v>
      </c>
      <c r="L559">
        <f>VLOOKUP($A:$A&amp;LEFT($B:$B,10),'R2P2_GENERATEDINPUT'!$C:$G,4,FALSE)</f>
        <v>1</v>
      </c>
      <c r="M559">
        <f>VLOOKUP($A:$A&amp;LEFT($B:$B,10),'R2P2_GENERATEDINPUT'!$C:$G,5,FALSE)</f>
        <v>2</v>
      </c>
      <c r="N559">
        <f>VLOOKUP($A:$A&amp;LEFT($B:$B,10),'R2P2_GENERATEDINPUT'!$C:$G,3,FALSE)</f>
        <v>0.8</v>
      </c>
    </row>
    <row r="560" spans="1:14" x14ac:dyDescent="0.25">
      <c r="A560" t="str">
        <f>'R2_Judge'!AF:AF</f>
        <v>3EFE17QCRD1G5J337JDMWFRA2AESHI</v>
      </c>
      <c r="B560" t="str">
        <f>'R2_Judge'!AG:AG</f>
        <v>He's such as jerk.</v>
      </c>
      <c r="C560" t="str">
        <f>'R2_Judge'!P:P</f>
        <v>A2J7GCLIVCZWH8</v>
      </c>
      <c r="D560" t="str">
        <f>'R2_Judge'!AL:AL</f>
        <v>female</v>
      </c>
      <c r="E560" t="str">
        <f>'R2_Judge'!AM:AM</f>
        <v>native</v>
      </c>
      <c r="F560" t="str">
        <f>'R2_Judge'!AH:AH</f>
        <v>18-25</v>
      </c>
      <c r="G560" t="str">
        <f>'R2_Judge'!AJ:AJ</f>
        <v>moderately</v>
      </c>
      <c r="H560" t="str">
        <f>VLOOKUP($A:$A,'R2P1_ACCEPTEDOUTPUT'!$O:$BK,2,FALSE)</f>
        <v>A13HZKB2NGZP6B</v>
      </c>
      <c r="I560" t="str">
        <f>VLOOKUP($A:$A,'R2P1_ACCEPTEDOUTPUT'!$O:$BK,26,FALSE)</f>
        <v>female</v>
      </c>
      <c r="J560" t="str">
        <f>VLOOKUP($A:$A,'R2P1_ACCEPTEDOUTPUT'!$O:$BK,28,FALSE)</f>
        <v>native</v>
      </c>
      <c r="K560" t="str">
        <f>VLOOKUP($A:$A,'R2P1_ACCEPTEDOUTPUT'!$O:$BK,19,FALSE)</f>
        <v>18-25</v>
      </c>
      <c r="L560">
        <f>VLOOKUP($A:$A&amp;LEFT($B:$B,10),'R2P2_GENERATEDINPUT'!$C:$G,4,FALSE)</f>
        <v>1</v>
      </c>
      <c r="M560">
        <f>VLOOKUP($A:$A&amp;LEFT($B:$B,10),'R2P2_GENERATEDINPUT'!$C:$G,5,FALSE)</f>
        <v>3</v>
      </c>
      <c r="N560">
        <f>VLOOKUP($A:$A&amp;LEFT($B:$B,10),'R2P2_GENERATEDINPUT'!$C:$G,3,FALSE)</f>
        <v>0.8</v>
      </c>
    </row>
    <row r="561" spans="1:14" x14ac:dyDescent="0.25">
      <c r="A561" t="str">
        <f>'R2_Judge'!AF:AF</f>
        <v>3EFE17QCRD1G5J337JDMWFRA2AESHI</v>
      </c>
      <c r="B561" t="str">
        <f>'R2_Judge'!AG:AG</f>
        <v>He's such as jerk.</v>
      </c>
      <c r="C561" t="str">
        <f>'R2_Judge'!P:P</f>
        <v>A3PJ51GS2AKBO6</v>
      </c>
      <c r="D561" t="str">
        <f>'R2_Judge'!AL:AL</f>
        <v>male</v>
      </c>
      <c r="E561" t="str">
        <f>'R2_Judge'!AM:AM</f>
        <v>native</v>
      </c>
      <c r="F561" t="str">
        <f>'R2_Judge'!AH:AH</f>
        <v>26-35</v>
      </c>
      <c r="G561" t="str">
        <f>'R2_Judge'!AJ:AJ</f>
        <v>moderately</v>
      </c>
      <c r="H561" t="str">
        <f>VLOOKUP($A:$A,'R2P1_ACCEPTEDOUTPUT'!$O:$BK,2,FALSE)</f>
        <v>A13HZKB2NGZP6B</v>
      </c>
      <c r="I561" t="str">
        <f>VLOOKUP($A:$A,'R2P1_ACCEPTEDOUTPUT'!$O:$BK,26,FALSE)</f>
        <v>female</v>
      </c>
      <c r="J561" t="str">
        <f>VLOOKUP($A:$A,'R2P1_ACCEPTEDOUTPUT'!$O:$BK,28,FALSE)</f>
        <v>native</v>
      </c>
      <c r="K561" t="str">
        <f>VLOOKUP($A:$A,'R2P1_ACCEPTEDOUTPUT'!$O:$BK,19,FALSE)</f>
        <v>18-25</v>
      </c>
      <c r="L561">
        <f>VLOOKUP($A:$A&amp;LEFT($B:$B,10),'R2P2_GENERATEDINPUT'!$C:$G,4,FALSE)</f>
        <v>1</v>
      </c>
      <c r="M561">
        <f>VLOOKUP($A:$A&amp;LEFT($B:$B,10),'R2P2_GENERATEDINPUT'!$C:$G,5,FALSE)</f>
        <v>3</v>
      </c>
      <c r="N561">
        <f>VLOOKUP($A:$A&amp;LEFT($B:$B,10),'R2P2_GENERATEDINPUT'!$C:$G,3,FALSE)</f>
        <v>0.8</v>
      </c>
    </row>
    <row r="562" spans="1:14" x14ac:dyDescent="0.25">
      <c r="A562" t="str">
        <f>'R2_Judge'!AF:AF</f>
        <v>3EFE17QCRD1G5J337JDMWFRA2AESHI</v>
      </c>
      <c r="B562" t="str">
        <f>'R2_Judge'!AG:AG</f>
        <v>He's such as jerk.</v>
      </c>
      <c r="C562" t="str">
        <f>'R2_Judge'!P:P</f>
        <v>APEB5ERGCYP6D</v>
      </c>
      <c r="D562" t="str">
        <f>'R2_Judge'!AL:AL</f>
        <v>male</v>
      </c>
      <c r="E562" t="str">
        <f>'R2_Judge'!AM:AM</f>
        <v>profession</v>
      </c>
      <c r="F562" t="str">
        <f>'R2_Judge'!AH:AH</f>
        <v>26-35</v>
      </c>
      <c r="G562" t="str">
        <f>'R2_Judge'!AJ:AJ</f>
        <v>moderately</v>
      </c>
      <c r="H562" t="str">
        <f>VLOOKUP($A:$A,'R2P1_ACCEPTEDOUTPUT'!$O:$BK,2,FALSE)</f>
        <v>A13HZKB2NGZP6B</v>
      </c>
      <c r="I562" t="str">
        <f>VLOOKUP($A:$A,'R2P1_ACCEPTEDOUTPUT'!$O:$BK,26,FALSE)</f>
        <v>female</v>
      </c>
      <c r="J562" t="str">
        <f>VLOOKUP($A:$A,'R2P1_ACCEPTEDOUTPUT'!$O:$BK,28,FALSE)</f>
        <v>native</v>
      </c>
      <c r="K562" t="str">
        <f>VLOOKUP($A:$A,'R2P1_ACCEPTEDOUTPUT'!$O:$BK,19,FALSE)</f>
        <v>18-25</v>
      </c>
      <c r="L562">
        <f>VLOOKUP($A:$A&amp;LEFT($B:$B,10),'R2P2_GENERATEDINPUT'!$C:$G,4,FALSE)</f>
        <v>1</v>
      </c>
      <c r="M562">
        <f>VLOOKUP($A:$A&amp;LEFT($B:$B,10),'R2P2_GENERATEDINPUT'!$C:$G,5,FALSE)</f>
        <v>3</v>
      </c>
      <c r="N562">
        <f>VLOOKUP($A:$A&amp;LEFT($B:$B,10),'R2P2_GENERATEDINPUT'!$C:$G,3,FALSE)</f>
        <v>0.8</v>
      </c>
    </row>
    <row r="563" spans="1:14" x14ac:dyDescent="0.25">
      <c r="A563" t="str">
        <f>'R2_Judge'!AF:AF</f>
        <v>33M4IA01QHX1QU35XYV39RA84YEXRS</v>
      </c>
      <c r="B563" t="str">
        <f>'R2_Judge'!AG:AG</f>
        <v>We all need a little coffee now and then</v>
      </c>
      <c r="C563" t="str">
        <f>'R2_Judge'!P:P</f>
        <v>A199ECPSCLODO6</v>
      </c>
      <c r="D563" t="str">
        <f>'R2_Judge'!AL:AL</f>
        <v>female</v>
      </c>
      <c r="E563" t="str">
        <f>'R2_Judge'!AM:AM</f>
        <v>native</v>
      </c>
      <c r="F563" t="str">
        <f>'R2_Judge'!AH:AH</f>
        <v>18-25</v>
      </c>
      <c r="G563" t="str">
        <f>'R2_Judge'!AJ:AJ</f>
        <v>slightly</v>
      </c>
      <c r="H563" t="str">
        <f>VLOOKUP($A:$A,'R2P1_ACCEPTEDOUTPUT'!$O:$BK,2,FALSE)</f>
        <v>A12723JDRPT207</v>
      </c>
      <c r="I563" t="str">
        <f>VLOOKUP($A:$A,'R2P1_ACCEPTEDOUTPUT'!$O:$BK,26,FALSE)</f>
        <v>female</v>
      </c>
      <c r="J563" t="str">
        <f>VLOOKUP($A:$A,'R2P1_ACCEPTEDOUTPUT'!$O:$BK,28,FALSE)</f>
        <v>native</v>
      </c>
      <c r="K563" t="str">
        <f>VLOOKUP($A:$A,'R2P1_ACCEPTEDOUTPUT'!$O:$BK,19,FALSE)</f>
        <v>18-25</v>
      </c>
      <c r="L563">
        <f>VLOOKUP($A:$A&amp;LEFT($B:$B,10),'R2P2_GENERATEDINPUT'!$C:$G,4,FALSE)</f>
        <v>1</v>
      </c>
      <c r="M563">
        <f>VLOOKUP($A:$A&amp;LEFT($B:$B,10),'R2P2_GENERATEDINPUT'!$C:$G,5,FALSE)</f>
        <v>6</v>
      </c>
      <c r="N563">
        <f>VLOOKUP($A:$A&amp;LEFT($B:$B,10),'R2P2_GENERATEDINPUT'!$C:$G,3,FALSE)</f>
        <v>0.7</v>
      </c>
    </row>
    <row r="564" spans="1:14" x14ac:dyDescent="0.25">
      <c r="A564" t="str">
        <f>'R2_Judge'!AF:AF</f>
        <v>33M4IA01QHX1QU35XYV39RA84YEXRS</v>
      </c>
      <c r="B564" t="str">
        <f>'R2_Judge'!AG:AG</f>
        <v>We all need a little coffee now and then</v>
      </c>
      <c r="C564" t="str">
        <f>'R2_Judge'!P:P</f>
        <v>APEB5ERGCYP6D</v>
      </c>
      <c r="D564" t="str">
        <f>'R2_Judge'!AL:AL</f>
        <v>male</v>
      </c>
      <c r="E564" t="str">
        <f>'R2_Judge'!AM:AM</f>
        <v>profession</v>
      </c>
      <c r="F564" t="str">
        <f>'R2_Judge'!AH:AH</f>
        <v>26-35</v>
      </c>
      <c r="G564" t="str">
        <f>'R2_Judge'!AJ:AJ</f>
        <v>moderately</v>
      </c>
      <c r="H564" t="str">
        <f>VLOOKUP($A:$A,'R2P1_ACCEPTEDOUTPUT'!$O:$BK,2,FALSE)</f>
        <v>A12723JDRPT207</v>
      </c>
      <c r="I564" t="str">
        <f>VLOOKUP($A:$A,'R2P1_ACCEPTEDOUTPUT'!$O:$BK,26,FALSE)</f>
        <v>female</v>
      </c>
      <c r="J564" t="str">
        <f>VLOOKUP($A:$A,'R2P1_ACCEPTEDOUTPUT'!$O:$BK,28,FALSE)</f>
        <v>native</v>
      </c>
      <c r="K564" t="str">
        <f>VLOOKUP($A:$A,'R2P1_ACCEPTEDOUTPUT'!$O:$BK,19,FALSE)</f>
        <v>18-25</v>
      </c>
      <c r="L564">
        <f>VLOOKUP($A:$A&amp;LEFT($B:$B,10),'R2P2_GENERATEDINPUT'!$C:$G,4,FALSE)</f>
        <v>1</v>
      </c>
      <c r="M564">
        <f>VLOOKUP($A:$A&amp;LEFT($B:$B,10),'R2P2_GENERATEDINPUT'!$C:$G,5,FALSE)</f>
        <v>6</v>
      </c>
      <c r="N564">
        <f>VLOOKUP($A:$A&amp;LEFT($B:$B,10),'R2P2_GENERATEDINPUT'!$C:$G,3,FALSE)</f>
        <v>0.7</v>
      </c>
    </row>
    <row r="565" spans="1:14" x14ac:dyDescent="0.25">
      <c r="A565" t="str">
        <f>'R2_Judge'!AF:AF</f>
        <v>33M4IA01QHX1QU35XYV39RA84YEXRS</v>
      </c>
      <c r="B565" t="str">
        <f>'R2_Judge'!AG:AG</f>
        <v>We all need a little coffee now and then</v>
      </c>
      <c r="C565" t="str">
        <f>'R2_Judge'!P:P</f>
        <v>A1YSYRDAYFLP0H</v>
      </c>
      <c r="D565" t="str">
        <f>'R2_Judge'!AL:AL</f>
        <v>female</v>
      </c>
      <c r="E565" t="str">
        <f>'R2_Judge'!AM:AM</f>
        <v>native</v>
      </c>
      <c r="F565" t="str">
        <f>'R2_Judge'!AH:AH</f>
        <v>36-45</v>
      </c>
      <c r="G565" t="str">
        <f>'R2_Judge'!AJ:AJ</f>
        <v>slightly</v>
      </c>
      <c r="H565" t="str">
        <f>VLOOKUP($A:$A,'R2P1_ACCEPTEDOUTPUT'!$O:$BK,2,FALSE)</f>
        <v>A12723JDRPT207</v>
      </c>
      <c r="I565" t="str">
        <f>VLOOKUP($A:$A,'R2P1_ACCEPTEDOUTPUT'!$O:$BK,26,FALSE)</f>
        <v>female</v>
      </c>
      <c r="J565" t="str">
        <f>VLOOKUP($A:$A,'R2P1_ACCEPTEDOUTPUT'!$O:$BK,28,FALSE)</f>
        <v>native</v>
      </c>
      <c r="K565" t="str">
        <f>VLOOKUP($A:$A,'R2P1_ACCEPTEDOUTPUT'!$O:$BK,19,FALSE)</f>
        <v>18-25</v>
      </c>
      <c r="L565">
        <f>VLOOKUP($A:$A&amp;LEFT($B:$B,10),'R2P2_GENERATEDINPUT'!$C:$G,4,FALSE)</f>
        <v>1</v>
      </c>
      <c r="M565">
        <f>VLOOKUP($A:$A&amp;LEFT($B:$B,10),'R2P2_GENERATEDINPUT'!$C:$G,5,FALSE)</f>
        <v>6</v>
      </c>
      <c r="N565">
        <f>VLOOKUP($A:$A&amp;LEFT($B:$B,10),'R2P2_GENERATEDINPUT'!$C:$G,3,FALSE)</f>
        <v>0.7</v>
      </c>
    </row>
    <row r="566" spans="1:14" x14ac:dyDescent="0.25">
      <c r="A566" t="str">
        <f>'R2_Judge'!AF:AF</f>
        <v>3HSYG7LRBKU9JQR38V7HILGSDXDKK5</v>
      </c>
      <c r="B566" t="str">
        <f>'R2_Judge'!AG:AG</f>
        <v>Oh, I'm sorry, that's a drag.</v>
      </c>
      <c r="C566" t="str">
        <f>'R2_Judge'!P:P</f>
        <v>A1B69371M90Z4X</v>
      </c>
      <c r="D566" t="str">
        <f>'R2_Judge'!AL:AL</f>
        <v>male</v>
      </c>
      <c r="E566" t="str">
        <f>'R2_Judge'!AM:AM</f>
        <v>native</v>
      </c>
      <c r="F566" t="str">
        <f>'R2_Judge'!AH:AH</f>
        <v>56-65</v>
      </c>
      <c r="G566" t="str">
        <f>'R2_Judge'!AJ:AJ</f>
        <v>moderately</v>
      </c>
      <c r="H566" t="str">
        <f>VLOOKUP($A:$A,'R2P1_ACCEPTEDOUTPUT'!$O:$BK,2,FALSE)</f>
        <v>A4A0IFEQBBSOZ</v>
      </c>
      <c r="I566" t="str">
        <f>VLOOKUP($A:$A,'R2P1_ACCEPTEDOUTPUT'!$O:$BK,26,FALSE)</f>
        <v>male</v>
      </c>
      <c r="J566" t="str">
        <f>VLOOKUP($A:$A,'R2P1_ACCEPTEDOUTPUT'!$O:$BK,28,FALSE)</f>
        <v>native</v>
      </c>
      <c r="K566" t="str">
        <f>VLOOKUP($A:$A,'R2P1_ACCEPTEDOUTPUT'!$O:$BK,19,FALSE)</f>
        <v>46-55</v>
      </c>
      <c r="L566">
        <f>VLOOKUP($A:$A&amp;LEFT($B:$B,10),'R2P2_GENERATEDINPUT'!$C:$G,4,FALSE)</f>
        <v>1</v>
      </c>
      <c r="M566">
        <f>VLOOKUP($A:$A&amp;LEFT($B:$B,10),'R2P2_GENERATEDINPUT'!$C:$G,5,FALSE)</f>
        <v>15</v>
      </c>
      <c r="N566">
        <f>VLOOKUP($A:$A&amp;LEFT($B:$B,10),'R2P2_GENERATEDINPUT'!$C:$G,3,FALSE)</f>
        <v>0.6</v>
      </c>
    </row>
    <row r="567" spans="1:14" x14ac:dyDescent="0.25">
      <c r="A567" t="str">
        <f>'R2_Judge'!AF:AF</f>
        <v>3HSYG7LRBKU9JQR38V7HILGSDXDKK5</v>
      </c>
      <c r="B567" t="str">
        <f>'R2_Judge'!AG:AG</f>
        <v>Oh, I'm sorry, that's a drag.</v>
      </c>
      <c r="C567" t="str">
        <f>'R2_Judge'!P:P</f>
        <v>A3IHT9LDUJNP3E</v>
      </c>
      <c r="D567" t="str">
        <f>'R2_Judge'!AL:AL</f>
        <v>male</v>
      </c>
      <c r="E567" t="str">
        <f>'R2_Judge'!AM:AM</f>
        <v>profession</v>
      </c>
      <c r="F567" t="str">
        <f>'R2_Judge'!AH:AH</f>
        <v>26-35</v>
      </c>
      <c r="G567" t="str">
        <f>'R2_Judge'!AJ:AJ</f>
        <v>moderately</v>
      </c>
      <c r="H567" t="str">
        <f>VLOOKUP($A:$A,'R2P1_ACCEPTEDOUTPUT'!$O:$BK,2,FALSE)</f>
        <v>A4A0IFEQBBSOZ</v>
      </c>
      <c r="I567" t="str">
        <f>VLOOKUP($A:$A,'R2P1_ACCEPTEDOUTPUT'!$O:$BK,26,FALSE)</f>
        <v>male</v>
      </c>
      <c r="J567" t="str">
        <f>VLOOKUP($A:$A,'R2P1_ACCEPTEDOUTPUT'!$O:$BK,28,FALSE)</f>
        <v>native</v>
      </c>
      <c r="K567" t="str">
        <f>VLOOKUP($A:$A,'R2P1_ACCEPTEDOUTPUT'!$O:$BK,19,FALSE)</f>
        <v>46-55</v>
      </c>
      <c r="L567">
        <f>VLOOKUP($A:$A&amp;LEFT($B:$B,10),'R2P2_GENERATEDINPUT'!$C:$G,4,FALSE)</f>
        <v>1</v>
      </c>
      <c r="M567">
        <f>VLOOKUP($A:$A&amp;LEFT($B:$B,10),'R2P2_GENERATEDINPUT'!$C:$G,5,FALSE)</f>
        <v>15</v>
      </c>
      <c r="N567">
        <f>VLOOKUP($A:$A&amp;LEFT($B:$B,10),'R2P2_GENERATEDINPUT'!$C:$G,3,FALSE)</f>
        <v>0.6</v>
      </c>
    </row>
    <row r="568" spans="1:14" x14ac:dyDescent="0.25">
      <c r="A568" t="str">
        <f>'R2_Judge'!AF:AF</f>
        <v>3HSYG7LRBKU9JQR38V7HILGSDXDKK5</v>
      </c>
      <c r="B568" t="str">
        <f>'R2_Judge'!AG:AG</f>
        <v>Oh, I'm sorry, that's a drag.</v>
      </c>
      <c r="C568" t="str">
        <f>'R2_Judge'!P:P</f>
        <v>APEB5ERGCYP6D</v>
      </c>
      <c r="D568" t="str">
        <f>'R2_Judge'!AL:AL</f>
        <v>male</v>
      </c>
      <c r="E568" t="str">
        <f>'R2_Judge'!AM:AM</f>
        <v>profession</v>
      </c>
      <c r="F568" t="str">
        <f>'R2_Judge'!AH:AH</f>
        <v>26-35</v>
      </c>
      <c r="G568" t="str">
        <f>'R2_Judge'!AJ:AJ</f>
        <v>moderately</v>
      </c>
      <c r="H568" t="str">
        <f>VLOOKUP($A:$A,'R2P1_ACCEPTEDOUTPUT'!$O:$BK,2,FALSE)</f>
        <v>A4A0IFEQBBSOZ</v>
      </c>
      <c r="I568" t="str">
        <f>VLOOKUP($A:$A,'R2P1_ACCEPTEDOUTPUT'!$O:$BK,26,FALSE)</f>
        <v>male</v>
      </c>
      <c r="J568" t="str">
        <f>VLOOKUP($A:$A,'R2P1_ACCEPTEDOUTPUT'!$O:$BK,28,FALSE)</f>
        <v>native</v>
      </c>
      <c r="K568" t="str">
        <f>VLOOKUP($A:$A,'R2P1_ACCEPTEDOUTPUT'!$O:$BK,19,FALSE)</f>
        <v>46-55</v>
      </c>
      <c r="L568">
        <f>VLOOKUP($A:$A&amp;LEFT($B:$B,10),'R2P2_GENERATEDINPUT'!$C:$G,4,FALSE)</f>
        <v>1</v>
      </c>
      <c r="M568">
        <f>VLOOKUP($A:$A&amp;LEFT($B:$B,10),'R2P2_GENERATEDINPUT'!$C:$G,5,FALSE)</f>
        <v>15</v>
      </c>
      <c r="N568">
        <f>VLOOKUP($A:$A&amp;LEFT($B:$B,10),'R2P2_GENERATEDINPUT'!$C:$G,3,FALSE)</f>
        <v>0.6</v>
      </c>
    </row>
    <row r="569" spans="1:14" x14ac:dyDescent="0.25">
      <c r="A569" t="str">
        <f>'R2_Judge'!AF:AF</f>
        <v>33M4IA01QHX1QU35XYV39RA84YEXRS</v>
      </c>
      <c r="B569" t="str">
        <f>'R2_Judge'!AG:AG</f>
        <v>Im soo sorry.  Did they save why?</v>
      </c>
      <c r="C569" t="str">
        <f>'R2_Judge'!P:P</f>
        <v>A3PJ51GS2AKBO6</v>
      </c>
      <c r="D569" t="str">
        <f>'R2_Judge'!AL:AL</f>
        <v>male</v>
      </c>
      <c r="E569" t="str">
        <f>'R2_Judge'!AM:AM</f>
        <v>native</v>
      </c>
      <c r="F569" t="str">
        <f>'R2_Judge'!AH:AH</f>
        <v>26-35</v>
      </c>
      <c r="G569" t="str">
        <f>'R2_Judge'!AJ:AJ</f>
        <v>very</v>
      </c>
      <c r="H569" t="str">
        <f>VLOOKUP($A:$A,'R2P1_ACCEPTEDOUTPUT'!$O:$BK,2,FALSE)</f>
        <v>A12723JDRPT207</v>
      </c>
      <c r="I569" t="str">
        <f>VLOOKUP($A:$A,'R2P1_ACCEPTEDOUTPUT'!$O:$BK,26,FALSE)</f>
        <v>female</v>
      </c>
      <c r="J569" t="str">
        <f>VLOOKUP($A:$A,'R2P1_ACCEPTEDOUTPUT'!$O:$BK,28,FALSE)</f>
        <v>native</v>
      </c>
      <c r="K569" t="str">
        <f>VLOOKUP($A:$A,'R2P1_ACCEPTEDOUTPUT'!$O:$BK,19,FALSE)</f>
        <v>18-25</v>
      </c>
      <c r="L569">
        <f>VLOOKUP($A:$A&amp;LEFT($B:$B,10),'R2P2_GENERATEDINPUT'!$C:$G,4,FALSE)</f>
        <v>1</v>
      </c>
      <c r="M569">
        <f>VLOOKUP($A:$A&amp;LEFT($B:$B,10),'R2P2_GENERATEDINPUT'!$C:$G,5,FALSE)</f>
        <v>7</v>
      </c>
      <c r="N569">
        <f>VLOOKUP($A:$A&amp;LEFT($B:$B,10),'R2P2_GENERATEDINPUT'!$C:$G,3,FALSE)</f>
        <v>0.7</v>
      </c>
    </row>
    <row r="570" spans="1:14" x14ac:dyDescent="0.25">
      <c r="A570" t="str">
        <f>'R2_Judge'!AF:AF</f>
        <v>33M4IA01QHX1QU35XYV39RA84YEXRS</v>
      </c>
      <c r="B570" t="str">
        <f>'R2_Judge'!AG:AG</f>
        <v>Im soo sorry.  Did they save why?</v>
      </c>
      <c r="C570" t="str">
        <f>'R2_Judge'!P:P</f>
        <v>ACDX50KGPE97I</v>
      </c>
      <c r="D570" t="str">
        <f>'R2_Judge'!AL:AL</f>
        <v>male</v>
      </c>
      <c r="E570" t="str">
        <f>'R2_Judge'!AM:AM</f>
        <v>native</v>
      </c>
      <c r="F570" t="str">
        <f>'R2_Judge'!AH:AH</f>
        <v>26-35</v>
      </c>
      <c r="G570" t="str">
        <f>'R2_Judge'!AJ:AJ</f>
        <v>very</v>
      </c>
      <c r="H570" t="str">
        <f>VLOOKUP($A:$A,'R2P1_ACCEPTEDOUTPUT'!$O:$BK,2,FALSE)</f>
        <v>A12723JDRPT207</v>
      </c>
      <c r="I570" t="str">
        <f>VLOOKUP($A:$A,'R2P1_ACCEPTEDOUTPUT'!$O:$BK,26,FALSE)</f>
        <v>female</v>
      </c>
      <c r="J570" t="str">
        <f>VLOOKUP($A:$A,'R2P1_ACCEPTEDOUTPUT'!$O:$BK,28,FALSE)</f>
        <v>native</v>
      </c>
      <c r="K570" t="str">
        <f>VLOOKUP($A:$A,'R2P1_ACCEPTEDOUTPUT'!$O:$BK,19,FALSE)</f>
        <v>18-25</v>
      </c>
      <c r="L570">
        <f>VLOOKUP($A:$A&amp;LEFT($B:$B,10),'R2P2_GENERATEDINPUT'!$C:$G,4,FALSE)</f>
        <v>1</v>
      </c>
      <c r="M570">
        <f>VLOOKUP($A:$A&amp;LEFT($B:$B,10),'R2P2_GENERATEDINPUT'!$C:$G,5,FALSE)</f>
        <v>7</v>
      </c>
      <c r="N570">
        <f>VLOOKUP($A:$A&amp;LEFT($B:$B,10),'R2P2_GENERATEDINPUT'!$C:$G,3,FALSE)</f>
        <v>0.7</v>
      </c>
    </row>
    <row r="571" spans="1:14" x14ac:dyDescent="0.25">
      <c r="A571" t="str">
        <f>'R2_Judge'!AF:AF</f>
        <v>33M4IA01QHX1QU35XYV39RA84YEXRS</v>
      </c>
      <c r="B571" t="str">
        <f>'R2_Judge'!AG:AG</f>
        <v>Im soo sorry.  Did they save why?</v>
      </c>
      <c r="C571" t="str">
        <f>'R2_Judge'!P:P</f>
        <v>A2J7GCLIVCZWH8</v>
      </c>
      <c r="D571" t="str">
        <f>'R2_Judge'!AL:AL</f>
        <v>female</v>
      </c>
      <c r="E571" t="str">
        <f>'R2_Judge'!AM:AM</f>
        <v>native</v>
      </c>
      <c r="F571" t="str">
        <f>'R2_Judge'!AH:AH</f>
        <v>18-25</v>
      </c>
      <c r="G571" t="str">
        <f>'R2_Judge'!AJ:AJ</f>
        <v>slightly</v>
      </c>
      <c r="H571" t="str">
        <f>VLOOKUP($A:$A,'R2P1_ACCEPTEDOUTPUT'!$O:$BK,2,FALSE)</f>
        <v>A12723JDRPT207</v>
      </c>
      <c r="I571" t="str">
        <f>VLOOKUP($A:$A,'R2P1_ACCEPTEDOUTPUT'!$O:$BK,26,FALSE)</f>
        <v>female</v>
      </c>
      <c r="J571" t="str">
        <f>VLOOKUP($A:$A,'R2P1_ACCEPTEDOUTPUT'!$O:$BK,28,FALSE)</f>
        <v>native</v>
      </c>
      <c r="K571" t="str">
        <f>VLOOKUP($A:$A,'R2P1_ACCEPTEDOUTPUT'!$O:$BK,19,FALSE)</f>
        <v>18-25</v>
      </c>
      <c r="L571">
        <f>VLOOKUP($A:$A&amp;LEFT($B:$B,10),'R2P2_GENERATEDINPUT'!$C:$G,4,FALSE)</f>
        <v>1</v>
      </c>
      <c r="M571">
        <f>VLOOKUP($A:$A&amp;LEFT($B:$B,10),'R2P2_GENERATEDINPUT'!$C:$G,5,FALSE)</f>
        <v>7</v>
      </c>
      <c r="N571">
        <f>VLOOKUP($A:$A&amp;LEFT($B:$B,10),'R2P2_GENERATEDINPUT'!$C:$G,3,FALSE)</f>
        <v>0.7</v>
      </c>
    </row>
    <row r="572" spans="1:14" x14ac:dyDescent="0.25">
      <c r="A572" t="str">
        <f>'R2_Judge'!AF:AF</f>
        <v>3EFE17QCRD1G5J337JDMWFRA2AESHI</v>
      </c>
      <c r="B572" t="str">
        <f>'R2_Judge'!AG:AG</f>
        <v>I didn't tell her.</v>
      </c>
      <c r="C572" t="str">
        <f>'R2_Judge'!P:P</f>
        <v>APEB5ERGCYP6D</v>
      </c>
      <c r="D572" t="str">
        <f>'R2_Judge'!AL:AL</f>
        <v>male</v>
      </c>
      <c r="E572" t="str">
        <f>'R2_Judge'!AM:AM</f>
        <v>profession</v>
      </c>
      <c r="F572" t="str">
        <f>'R2_Judge'!AH:AH</f>
        <v>26-35</v>
      </c>
      <c r="G572" t="str">
        <f>'R2_Judge'!AJ:AJ</f>
        <v>moderately</v>
      </c>
      <c r="H572" t="str">
        <f>VLOOKUP($A:$A,'R2P1_ACCEPTEDOUTPUT'!$O:$BK,2,FALSE)</f>
        <v>A13HZKB2NGZP6B</v>
      </c>
      <c r="I572" t="str">
        <f>VLOOKUP($A:$A,'R2P1_ACCEPTEDOUTPUT'!$O:$BK,26,FALSE)</f>
        <v>female</v>
      </c>
      <c r="J572" t="str">
        <f>VLOOKUP($A:$A,'R2P1_ACCEPTEDOUTPUT'!$O:$BK,28,FALSE)</f>
        <v>native</v>
      </c>
      <c r="K572" t="str">
        <f>VLOOKUP($A:$A,'R2P1_ACCEPTEDOUTPUT'!$O:$BK,19,FALSE)</f>
        <v>18-25</v>
      </c>
      <c r="L572">
        <f>VLOOKUP($A:$A&amp;LEFT($B:$B,10),'R2P2_GENERATEDINPUT'!$C:$G,4,FALSE)</f>
        <v>1</v>
      </c>
      <c r="M572">
        <f>VLOOKUP($A:$A&amp;LEFT($B:$B,10),'R2P2_GENERATEDINPUT'!$C:$G,5,FALSE)</f>
        <v>4</v>
      </c>
      <c r="N572">
        <f>VLOOKUP($A:$A&amp;LEFT($B:$B,10),'R2P2_GENERATEDINPUT'!$C:$G,3,FALSE)</f>
        <v>0.8</v>
      </c>
    </row>
    <row r="573" spans="1:14" x14ac:dyDescent="0.25">
      <c r="A573" t="str">
        <f>'R2_Judge'!AF:AF</f>
        <v>3EFE17QCRD1G5J337JDMWFRA2AESHI</v>
      </c>
      <c r="B573" t="str">
        <f>'R2_Judge'!AG:AG</f>
        <v>I didn't tell her.</v>
      </c>
      <c r="C573" t="str">
        <f>'R2_Judge'!P:P</f>
        <v>A2PBQYCW2URQT5</v>
      </c>
      <c r="D573" t="str">
        <f>'R2_Judge'!AL:AL</f>
        <v>male</v>
      </c>
      <c r="E573" t="str">
        <f>'R2_Judge'!AM:AM</f>
        <v>native</v>
      </c>
      <c r="F573" t="str">
        <f>'R2_Judge'!AH:AH</f>
        <v>26-35</v>
      </c>
      <c r="G573" t="str">
        <f>'R2_Judge'!AJ:AJ</f>
        <v>very</v>
      </c>
      <c r="H573" t="str">
        <f>VLOOKUP($A:$A,'R2P1_ACCEPTEDOUTPUT'!$O:$BK,2,FALSE)</f>
        <v>A13HZKB2NGZP6B</v>
      </c>
      <c r="I573" t="str">
        <f>VLOOKUP($A:$A,'R2P1_ACCEPTEDOUTPUT'!$O:$BK,26,FALSE)</f>
        <v>female</v>
      </c>
      <c r="J573" t="str">
        <f>VLOOKUP($A:$A,'R2P1_ACCEPTEDOUTPUT'!$O:$BK,28,FALSE)</f>
        <v>native</v>
      </c>
      <c r="K573" t="str">
        <f>VLOOKUP($A:$A,'R2P1_ACCEPTEDOUTPUT'!$O:$BK,19,FALSE)</f>
        <v>18-25</v>
      </c>
      <c r="L573">
        <f>VLOOKUP($A:$A&amp;LEFT($B:$B,10),'R2P2_GENERATEDINPUT'!$C:$G,4,FALSE)</f>
        <v>1</v>
      </c>
      <c r="M573">
        <f>VLOOKUP($A:$A&amp;LEFT($B:$B,10),'R2P2_GENERATEDINPUT'!$C:$G,5,FALSE)</f>
        <v>4</v>
      </c>
      <c r="N573">
        <f>VLOOKUP($A:$A&amp;LEFT($B:$B,10),'R2P2_GENERATEDINPUT'!$C:$G,3,FALSE)</f>
        <v>0.8</v>
      </c>
    </row>
    <row r="574" spans="1:14" x14ac:dyDescent="0.25">
      <c r="A574" t="str">
        <f>'R2_Judge'!AF:AF</f>
        <v>3EFE17QCRD1G5J337JDMWFRA2AESHI</v>
      </c>
      <c r="B574" t="str">
        <f>'R2_Judge'!AG:AG</f>
        <v>I didn't tell her.</v>
      </c>
      <c r="C574" t="str">
        <f>'R2_Judge'!P:P</f>
        <v>A1V9MN88VQ1LEB</v>
      </c>
      <c r="D574" t="str">
        <f>'R2_Judge'!AL:AL</f>
        <v>male</v>
      </c>
      <c r="E574" t="str">
        <f>'R2_Judge'!AM:AM</f>
        <v>profession</v>
      </c>
      <c r="F574" t="str">
        <f>'R2_Judge'!AH:AH</f>
        <v>26-35</v>
      </c>
      <c r="G574" t="str">
        <f>'R2_Judge'!AJ:AJ</f>
        <v>none</v>
      </c>
      <c r="H574" t="str">
        <f>VLOOKUP($A:$A,'R2P1_ACCEPTEDOUTPUT'!$O:$BK,2,FALSE)</f>
        <v>A13HZKB2NGZP6B</v>
      </c>
      <c r="I574" t="str">
        <f>VLOOKUP($A:$A,'R2P1_ACCEPTEDOUTPUT'!$O:$BK,26,FALSE)</f>
        <v>female</v>
      </c>
      <c r="J574" t="str">
        <f>VLOOKUP($A:$A,'R2P1_ACCEPTEDOUTPUT'!$O:$BK,28,FALSE)</f>
        <v>native</v>
      </c>
      <c r="K574" t="str">
        <f>VLOOKUP($A:$A,'R2P1_ACCEPTEDOUTPUT'!$O:$BK,19,FALSE)</f>
        <v>18-25</v>
      </c>
      <c r="L574">
        <f>VLOOKUP($A:$A&amp;LEFT($B:$B,10),'R2P2_GENERATEDINPUT'!$C:$G,4,FALSE)</f>
        <v>1</v>
      </c>
      <c r="M574">
        <f>VLOOKUP($A:$A&amp;LEFT($B:$B,10),'R2P2_GENERATEDINPUT'!$C:$G,5,FALSE)</f>
        <v>4</v>
      </c>
      <c r="N574">
        <f>VLOOKUP($A:$A&amp;LEFT($B:$B,10),'R2P2_GENERATEDINPUT'!$C:$G,3,FALSE)</f>
        <v>0.8</v>
      </c>
    </row>
    <row r="575" spans="1:14" x14ac:dyDescent="0.25">
      <c r="A575" t="str">
        <f>'R2_Judge'!AF:AF</f>
        <v>33M4IA01QHX1QU35XYV39RA84YEXRS</v>
      </c>
      <c r="B575" t="str">
        <f>'R2_Judge'!AG:AG</f>
        <v>What do you think, Bus or uber?</v>
      </c>
      <c r="C575" t="str">
        <f>'R2_Judge'!P:P</f>
        <v>A1EML5NDXVXM5B</v>
      </c>
      <c r="D575" t="str">
        <f>'R2_Judge'!AL:AL</f>
        <v>female</v>
      </c>
      <c r="E575" t="str">
        <f>'R2_Judge'!AM:AM</f>
        <v>native</v>
      </c>
      <c r="F575" t="str">
        <f>'R2_Judge'!AH:AH</f>
        <v>26-35</v>
      </c>
      <c r="G575" t="str">
        <f>'R2_Judge'!AJ:AJ</f>
        <v>none</v>
      </c>
      <c r="H575" t="str">
        <f>VLOOKUP($A:$A,'R2P1_ACCEPTEDOUTPUT'!$O:$BK,2,FALSE)</f>
        <v>A12723JDRPT207</v>
      </c>
      <c r="I575" t="str">
        <f>VLOOKUP($A:$A,'R2P1_ACCEPTEDOUTPUT'!$O:$BK,26,FALSE)</f>
        <v>female</v>
      </c>
      <c r="J575" t="str">
        <f>VLOOKUP($A:$A,'R2P1_ACCEPTEDOUTPUT'!$O:$BK,28,FALSE)</f>
        <v>native</v>
      </c>
      <c r="K575" t="str">
        <f>VLOOKUP($A:$A,'R2P1_ACCEPTEDOUTPUT'!$O:$BK,19,FALSE)</f>
        <v>18-25</v>
      </c>
      <c r="L575">
        <f>VLOOKUP($A:$A&amp;LEFT($B:$B,10),'R2P2_GENERATEDINPUT'!$C:$G,4,FALSE)</f>
        <v>0</v>
      </c>
      <c r="M575">
        <f>VLOOKUP($A:$A&amp;LEFT($B:$B,10),'R2P2_GENERATEDINPUT'!$C:$G,5,FALSE)</f>
        <v>8</v>
      </c>
      <c r="N575">
        <f>VLOOKUP($A:$A&amp;LEFT($B:$B,10),'R2P2_GENERATEDINPUT'!$C:$G,3,FALSE)</f>
        <v>0.7</v>
      </c>
    </row>
    <row r="576" spans="1:14" x14ac:dyDescent="0.25">
      <c r="A576" t="str">
        <f>'R2_Judge'!AF:AF</f>
        <v>33M4IA01QHX1QU35XYV39RA84YEXRS</v>
      </c>
      <c r="B576" t="str">
        <f>'R2_Judge'!AG:AG</f>
        <v>What do you think, Bus or uber?</v>
      </c>
      <c r="C576" t="str">
        <f>'R2_Judge'!P:P</f>
        <v>A9ADJ4VENB2JX</v>
      </c>
      <c r="D576" t="str">
        <f>'R2_Judge'!AL:AL</f>
        <v>female</v>
      </c>
      <c r="E576" t="str">
        <f>'R2_Judge'!AM:AM</f>
        <v>profession</v>
      </c>
      <c r="F576" t="str">
        <f>'R2_Judge'!AH:AH</f>
        <v>26-35</v>
      </c>
      <c r="G576" t="str">
        <f>'R2_Judge'!AJ:AJ</f>
        <v>extremely</v>
      </c>
      <c r="H576" t="str">
        <f>VLOOKUP($A:$A,'R2P1_ACCEPTEDOUTPUT'!$O:$BK,2,FALSE)</f>
        <v>A12723JDRPT207</v>
      </c>
      <c r="I576" t="str">
        <f>VLOOKUP($A:$A,'R2P1_ACCEPTEDOUTPUT'!$O:$BK,26,FALSE)</f>
        <v>female</v>
      </c>
      <c r="J576" t="str">
        <f>VLOOKUP($A:$A,'R2P1_ACCEPTEDOUTPUT'!$O:$BK,28,FALSE)</f>
        <v>native</v>
      </c>
      <c r="K576" t="str">
        <f>VLOOKUP($A:$A,'R2P1_ACCEPTEDOUTPUT'!$O:$BK,19,FALSE)</f>
        <v>18-25</v>
      </c>
      <c r="L576">
        <f>VLOOKUP($A:$A&amp;LEFT($B:$B,10),'R2P2_GENERATEDINPUT'!$C:$G,4,FALSE)</f>
        <v>0</v>
      </c>
      <c r="M576">
        <f>VLOOKUP($A:$A&amp;LEFT($B:$B,10),'R2P2_GENERATEDINPUT'!$C:$G,5,FALSE)</f>
        <v>8</v>
      </c>
      <c r="N576">
        <f>VLOOKUP($A:$A&amp;LEFT($B:$B,10),'R2P2_GENERATEDINPUT'!$C:$G,3,FALSE)</f>
        <v>0.7</v>
      </c>
    </row>
    <row r="577" spans="1:14" x14ac:dyDescent="0.25">
      <c r="A577" t="str">
        <f>'R2_Judge'!AF:AF</f>
        <v>33M4IA01QHX1QU35XYV39RA84YEXRS</v>
      </c>
      <c r="B577" t="str">
        <f>'R2_Judge'!AG:AG</f>
        <v>What do you think, Bus or uber?</v>
      </c>
      <c r="C577" t="str">
        <f>'R2_Judge'!P:P</f>
        <v>A19KWRLD7P57VJ</v>
      </c>
      <c r="D577" t="str">
        <f>'R2_Judge'!AL:AL</f>
        <v>male</v>
      </c>
      <c r="E577" t="str">
        <f>'R2_Judge'!AM:AM</f>
        <v>native</v>
      </c>
      <c r="F577" t="str">
        <f>'R2_Judge'!AH:AH</f>
        <v>26-35</v>
      </c>
      <c r="G577" t="str">
        <f>'R2_Judge'!AJ:AJ</f>
        <v>moderately</v>
      </c>
      <c r="H577" t="str">
        <f>VLOOKUP($A:$A,'R2P1_ACCEPTEDOUTPUT'!$O:$BK,2,FALSE)</f>
        <v>A12723JDRPT207</v>
      </c>
      <c r="I577" t="str">
        <f>VLOOKUP($A:$A,'R2P1_ACCEPTEDOUTPUT'!$O:$BK,26,FALSE)</f>
        <v>female</v>
      </c>
      <c r="J577" t="str">
        <f>VLOOKUP($A:$A,'R2P1_ACCEPTEDOUTPUT'!$O:$BK,28,FALSE)</f>
        <v>native</v>
      </c>
      <c r="K577" t="str">
        <f>VLOOKUP($A:$A,'R2P1_ACCEPTEDOUTPUT'!$O:$BK,19,FALSE)</f>
        <v>18-25</v>
      </c>
      <c r="L577">
        <f>VLOOKUP($A:$A&amp;LEFT($B:$B,10),'R2P2_GENERATEDINPUT'!$C:$G,4,FALSE)</f>
        <v>0</v>
      </c>
      <c r="M577">
        <f>VLOOKUP($A:$A&amp;LEFT($B:$B,10),'R2P2_GENERATEDINPUT'!$C:$G,5,FALSE)</f>
        <v>8</v>
      </c>
      <c r="N577">
        <f>VLOOKUP($A:$A&amp;LEFT($B:$B,10),'R2P2_GENERATEDINPUT'!$C:$G,3,FALSE)</f>
        <v>0.7</v>
      </c>
    </row>
    <row r="578" spans="1:14" x14ac:dyDescent="0.25">
      <c r="A578" t="str">
        <f>'R2_Judge'!AF:AF</f>
        <v>3ZPBJO59KQXA3UKLATIX1G5A17DDHI</v>
      </c>
      <c r="B578" t="str">
        <f>'R2_Judge'!AG:AG</f>
        <v>What's going on?</v>
      </c>
      <c r="C578" t="str">
        <f>'R2_Judge'!P:P</f>
        <v>APEB5ERGCYP6D</v>
      </c>
      <c r="D578" t="str">
        <f>'R2_Judge'!AL:AL</f>
        <v>male</v>
      </c>
      <c r="E578" t="str">
        <f>'R2_Judge'!AM:AM</f>
        <v>profession</v>
      </c>
      <c r="F578" t="str">
        <f>'R2_Judge'!AH:AH</f>
        <v>26-35</v>
      </c>
      <c r="G578" t="str">
        <f>'R2_Judge'!AJ:AJ</f>
        <v>moderately</v>
      </c>
      <c r="H578" t="str">
        <f>VLOOKUP($A:$A,'R2P1_ACCEPTEDOUTPUT'!$O:$BK,2,FALSE)</f>
        <v>A2DSQT79EPX7MY</v>
      </c>
      <c r="I578" t="str">
        <f>VLOOKUP($A:$A,'R2P1_ACCEPTEDOUTPUT'!$O:$BK,26,FALSE)</f>
        <v>female</v>
      </c>
      <c r="J578" t="str">
        <f>VLOOKUP($A:$A,'R2P1_ACCEPTEDOUTPUT'!$O:$BK,28,FALSE)</f>
        <v>native</v>
      </c>
      <c r="K578" t="str">
        <f>VLOOKUP($A:$A,'R2P1_ACCEPTEDOUTPUT'!$O:$BK,19,FALSE)</f>
        <v>18-25</v>
      </c>
      <c r="L578">
        <f>VLOOKUP($A:$A&amp;LEFT($B:$B,10),'R2P2_GENERATEDINPUT'!$C:$G,4,FALSE)</f>
        <v>1</v>
      </c>
      <c r="M578">
        <f>VLOOKUP($A:$A&amp;LEFT($B:$B,10),'R2P2_GENERATEDINPUT'!$C:$G,5,FALSE)</f>
        <v>1</v>
      </c>
      <c r="N578">
        <f>VLOOKUP($A:$A&amp;LEFT($B:$B,10),'R2P2_GENERATEDINPUT'!$C:$G,3,FALSE)</f>
        <v>0.7</v>
      </c>
    </row>
    <row r="579" spans="1:14" x14ac:dyDescent="0.25">
      <c r="A579" t="str">
        <f>'R2_Judge'!AF:AF</f>
        <v>3ZPBJO59KQXA3UKLATIX1G5A17DDHI</v>
      </c>
      <c r="B579" t="str">
        <f>'R2_Judge'!AG:AG</f>
        <v>What's going on?</v>
      </c>
      <c r="C579" t="str">
        <f>'R2_Judge'!P:P</f>
        <v>ASZFG2YOQA71C</v>
      </c>
      <c r="D579" t="str">
        <f>'R2_Judge'!AL:AL</f>
        <v>male</v>
      </c>
      <c r="E579" t="str">
        <f>'R2_Judge'!AM:AM</f>
        <v>native</v>
      </c>
      <c r="F579" t="str">
        <f>'R2_Judge'!AH:AH</f>
        <v>18-25</v>
      </c>
      <c r="G579" t="str">
        <f>'R2_Judge'!AJ:AJ</f>
        <v>moderately</v>
      </c>
      <c r="H579" t="str">
        <f>VLOOKUP($A:$A,'R2P1_ACCEPTEDOUTPUT'!$O:$BK,2,FALSE)</f>
        <v>A2DSQT79EPX7MY</v>
      </c>
      <c r="I579" t="str">
        <f>VLOOKUP($A:$A,'R2P1_ACCEPTEDOUTPUT'!$O:$BK,26,FALSE)</f>
        <v>female</v>
      </c>
      <c r="J579" t="str">
        <f>VLOOKUP($A:$A,'R2P1_ACCEPTEDOUTPUT'!$O:$BK,28,FALSE)</f>
        <v>native</v>
      </c>
      <c r="K579" t="str">
        <f>VLOOKUP($A:$A,'R2P1_ACCEPTEDOUTPUT'!$O:$BK,19,FALSE)</f>
        <v>18-25</v>
      </c>
      <c r="L579">
        <f>VLOOKUP($A:$A&amp;LEFT($B:$B,10),'R2P2_GENERATEDINPUT'!$C:$G,4,FALSE)</f>
        <v>1</v>
      </c>
      <c r="M579">
        <f>VLOOKUP($A:$A&amp;LEFT($B:$B,10),'R2P2_GENERATEDINPUT'!$C:$G,5,FALSE)</f>
        <v>1</v>
      </c>
      <c r="N579">
        <f>VLOOKUP($A:$A&amp;LEFT($B:$B,10),'R2P2_GENERATEDINPUT'!$C:$G,3,FALSE)</f>
        <v>0.7</v>
      </c>
    </row>
    <row r="580" spans="1:14" x14ac:dyDescent="0.25">
      <c r="A580" t="str">
        <f>'R2_Judge'!AF:AF</f>
        <v>3ZPBJO59KQXA3UKLATIX1G5A17DDHI</v>
      </c>
      <c r="B580" t="str">
        <f>'R2_Judge'!AG:AG</f>
        <v>What's going on?</v>
      </c>
      <c r="C580" t="str">
        <f>'R2_Judge'!P:P</f>
        <v>AM0WOQRVW5NSI</v>
      </c>
      <c r="D580" t="str">
        <f>'R2_Judge'!AL:AL</f>
        <v>male</v>
      </c>
      <c r="E580" t="str">
        <f>'R2_Judge'!AM:AM</f>
        <v>native</v>
      </c>
      <c r="F580" t="str">
        <f>'R2_Judge'!AH:AH</f>
        <v>36-45</v>
      </c>
      <c r="G580" t="str">
        <f>'R2_Judge'!AJ:AJ</f>
        <v>moderately</v>
      </c>
      <c r="H580" t="str">
        <f>VLOOKUP($A:$A,'R2P1_ACCEPTEDOUTPUT'!$O:$BK,2,FALSE)</f>
        <v>A2DSQT79EPX7MY</v>
      </c>
      <c r="I580" t="str">
        <f>VLOOKUP($A:$A,'R2P1_ACCEPTEDOUTPUT'!$O:$BK,26,FALSE)</f>
        <v>female</v>
      </c>
      <c r="J580" t="str">
        <f>VLOOKUP($A:$A,'R2P1_ACCEPTEDOUTPUT'!$O:$BK,28,FALSE)</f>
        <v>native</v>
      </c>
      <c r="K580" t="str">
        <f>VLOOKUP($A:$A,'R2P1_ACCEPTEDOUTPUT'!$O:$BK,19,FALSE)</f>
        <v>18-25</v>
      </c>
      <c r="L580">
        <f>VLOOKUP($A:$A&amp;LEFT($B:$B,10),'R2P2_GENERATEDINPUT'!$C:$G,4,FALSE)</f>
        <v>1</v>
      </c>
      <c r="M580">
        <f>VLOOKUP($A:$A&amp;LEFT($B:$B,10),'R2P2_GENERATEDINPUT'!$C:$G,5,FALSE)</f>
        <v>1</v>
      </c>
      <c r="N580">
        <f>VLOOKUP($A:$A&amp;LEFT($B:$B,10),'R2P2_GENERATEDINPUT'!$C:$G,3,FALSE)</f>
        <v>0.7</v>
      </c>
    </row>
    <row r="581" spans="1:14" x14ac:dyDescent="0.25">
      <c r="A581" t="str">
        <f>'R2_Judge'!AF:AF</f>
        <v>33M4IA01QHX1QU35XYV39RA84YEXRS</v>
      </c>
      <c r="B581" t="str">
        <f>'R2_Judge'!AG:AG</f>
        <v>Sorry, phone was on the charger, whats up</v>
      </c>
      <c r="C581" t="str">
        <f>'R2_Judge'!P:P</f>
        <v>APEB5ERGCYP6D</v>
      </c>
      <c r="D581" t="str">
        <f>'R2_Judge'!AL:AL</f>
        <v>male</v>
      </c>
      <c r="E581" t="str">
        <f>'R2_Judge'!AM:AM</f>
        <v>profession</v>
      </c>
      <c r="F581" t="str">
        <f>'R2_Judge'!AH:AH</f>
        <v>26-35</v>
      </c>
      <c r="G581" t="str">
        <f>'R2_Judge'!AJ:AJ</f>
        <v>moderately</v>
      </c>
      <c r="H581" t="str">
        <f>VLOOKUP($A:$A,'R2P1_ACCEPTEDOUTPUT'!$O:$BK,2,FALSE)</f>
        <v>A12723JDRPT207</v>
      </c>
      <c r="I581" t="str">
        <f>VLOOKUP($A:$A,'R2P1_ACCEPTEDOUTPUT'!$O:$BK,26,FALSE)</f>
        <v>female</v>
      </c>
      <c r="J581" t="str">
        <f>VLOOKUP($A:$A,'R2P1_ACCEPTEDOUTPUT'!$O:$BK,28,FALSE)</f>
        <v>native</v>
      </c>
      <c r="K581" t="str">
        <f>VLOOKUP($A:$A,'R2P1_ACCEPTEDOUTPUT'!$O:$BK,19,FALSE)</f>
        <v>18-25</v>
      </c>
      <c r="L581">
        <f>VLOOKUP($A:$A&amp;LEFT($B:$B,10),'R2P2_GENERATEDINPUT'!$C:$G,4,FALSE)</f>
        <v>0</v>
      </c>
      <c r="M581">
        <f>VLOOKUP($A:$A&amp;LEFT($B:$B,10),'R2P2_GENERATEDINPUT'!$C:$G,5,FALSE)</f>
        <v>9</v>
      </c>
      <c r="N581">
        <f>VLOOKUP($A:$A&amp;LEFT($B:$B,10),'R2P2_GENERATEDINPUT'!$C:$G,3,FALSE)</f>
        <v>0.7</v>
      </c>
    </row>
    <row r="582" spans="1:14" x14ac:dyDescent="0.25">
      <c r="A582" t="str">
        <f>'R2_Judge'!AF:AF</f>
        <v>33M4IA01QHX1QU35XYV39RA84YEXRS</v>
      </c>
      <c r="B582" t="str">
        <f>'R2_Judge'!AG:AG</f>
        <v>Sorry, phone was on the charger, whats up</v>
      </c>
      <c r="C582" t="str">
        <f>'R2_Judge'!P:P</f>
        <v>A3PJ51GS2AKBO6</v>
      </c>
      <c r="D582" t="str">
        <f>'R2_Judge'!AL:AL</f>
        <v>male</v>
      </c>
      <c r="E582" t="str">
        <f>'R2_Judge'!AM:AM</f>
        <v>native</v>
      </c>
      <c r="F582" t="str">
        <f>'R2_Judge'!AH:AH</f>
        <v>26-35</v>
      </c>
      <c r="G582" t="str">
        <f>'R2_Judge'!AJ:AJ</f>
        <v>moderately</v>
      </c>
      <c r="H582" t="str">
        <f>VLOOKUP($A:$A,'R2P1_ACCEPTEDOUTPUT'!$O:$BK,2,FALSE)</f>
        <v>A12723JDRPT207</v>
      </c>
      <c r="I582" t="str">
        <f>VLOOKUP($A:$A,'R2P1_ACCEPTEDOUTPUT'!$O:$BK,26,FALSE)</f>
        <v>female</v>
      </c>
      <c r="J582" t="str">
        <f>VLOOKUP($A:$A,'R2P1_ACCEPTEDOUTPUT'!$O:$BK,28,FALSE)</f>
        <v>native</v>
      </c>
      <c r="K582" t="str">
        <f>VLOOKUP($A:$A,'R2P1_ACCEPTEDOUTPUT'!$O:$BK,19,FALSE)</f>
        <v>18-25</v>
      </c>
      <c r="L582">
        <f>VLOOKUP($A:$A&amp;LEFT($B:$B,10),'R2P2_GENERATEDINPUT'!$C:$G,4,FALSE)</f>
        <v>0</v>
      </c>
      <c r="M582">
        <f>VLOOKUP($A:$A&amp;LEFT($B:$B,10),'R2P2_GENERATEDINPUT'!$C:$G,5,FALSE)</f>
        <v>9</v>
      </c>
      <c r="N582">
        <f>VLOOKUP($A:$A&amp;LEFT($B:$B,10),'R2P2_GENERATEDINPUT'!$C:$G,3,FALSE)</f>
        <v>0.7</v>
      </c>
    </row>
    <row r="583" spans="1:14" x14ac:dyDescent="0.25">
      <c r="A583" t="str">
        <f>'R2_Judge'!AF:AF</f>
        <v>33M4IA01QHX1QU35XYV39RA84YEXRS</v>
      </c>
      <c r="B583" t="str">
        <f>'R2_Judge'!AG:AG</f>
        <v>Sorry, phone was on the charger, whats up</v>
      </c>
      <c r="C583" t="str">
        <f>'R2_Judge'!P:P</f>
        <v>A199ECPSCLODO6</v>
      </c>
      <c r="D583" t="str">
        <f>'R2_Judge'!AL:AL</f>
        <v>female</v>
      </c>
      <c r="E583" t="str">
        <f>'R2_Judge'!AM:AM</f>
        <v>native</v>
      </c>
      <c r="F583" t="str">
        <f>'R2_Judge'!AH:AH</f>
        <v>18-25</v>
      </c>
      <c r="G583" t="str">
        <f>'R2_Judge'!AJ:AJ</f>
        <v>slightly</v>
      </c>
      <c r="H583" t="str">
        <f>VLOOKUP($A:$A,'R2P1_ACCEPTEDOUTPUT'!$O:$BK,2,FALSE)</f>
        <v>A12723JDRPT207</v>
      </c>
      <c r="I583" t="str">
        <f>VLOOKUP($A:$A,'R2P1_ACCEPTEDOUTPUT'!$O:$BK,26,FALSE)</f>
        <v>female</v>
      </c>
      <c r="J583" t="str">
        <f>VLOOKUP($A:$A,'R2P1_ACCEPTEDOUTPUT'!$O:$BK,28,FALSE)</f>
        <v>native</v>
      </c>
      <c r="K583" t="str">
        <f>VLOOKUP($A:$A,'R2P1_ACCEPTEDOUTPUT'!$O:$BK,19,FALSE)</f>
        <v>18-25</v>
      </c>
      <c r="L583">
        <f>VLOOKUP($A:$A&amp;LEFT($B:$B,10),'R2P2_GENERATEDINPUT'!$C:$G,4,FALSE)</f>
        <v>0</v>
      </c>
      <c r="M583">
        <f>VLOOKUP($A:$A&amp;LEFT($B:$B,10),'R2P2_GENERATEDINPUT'!$C:$G,5,FALSE)</f>
        <v>9</v>
      </c>
      <c r="N583">
        <f>VLOOKUP($A:$A&amp;LEFT($B:$B,10),'R2P2_GENERATEDINPUT'!$C:$G,3,FALSE)</f>
        <v>0.7</v>
      </c>
    </row>
    <row r="584" spans="1:14" x14ac:dyDescent="0.25">
      <c r="A584" t="str">
        <f>'R2_Judge'!AF:AF</f>
        <v>3ZPBJO59KQXA3UKLATIX1G5A17DDHI</v>
      </c>
      <c r="B584" t="str">
        <f>'R2_Judge'!AG:AG</f>
        <v>I'm sorry, I'll take care of it</v>
      </c>
      <c r="C584" t="str">
        <f>'R2_Judge'!P:P</f>
        <v>A1B69371M90Z4X</v>
      </c>
      <c r="D584" t="str">
        <f>'R2_Judge'!AL:AL</f>
        <v>male</v>
      </c>
      <c r="E584" t="str">
        <f>'R2_Judge'!AM:AM</f>
        <v>native</v>
      </c>
      <c r="F584" t="str">
        <f>'R2_Judge'!AH:AH</f>
        <v>56-65</v>
      </c>
      <c r="G584" t="str">
        <f>'R2_Judge'!AJ:AJ</f>
        <v>moderately</v>
      </c>
      <c r="H584" t="str">
        <f>VLOOKUP($A:$A,'R2P1_ACCEPTEDOUTPUT'!$O:$BK,2,FALSE)</f>
        <v>A2DSQT79EPX7MY</v>
      </c>
      <c r="I584" t="str">
        <f>VLOOKUP($A:$A,'R2P1_ACCEPTEDOUTPUT'!$O:$BK,26,FALSE)</f>
        <v>female</v>
      </c>
      <c r="J584" t="str">
        <f>VLOOKUP($A:$A,'R2P1_ACCEPTEDOUTPUT'!$O:$BK,28,FALSE)</f>
        <v>native</v>
      </c>
      <c r="K584" t="str">
        <f>VLOOKUP($A:$A,'R2P1_ACCEPTEDOUTPUT'!$O:$BK,19,FALSE)</f>
        <v>18-25</v>
      </c>
      <c r="L584">
        <f>VLOOKUP($A:$A&amp;LEFT($B:$B,10),'R2P2_GENERATEDINPUT'!$C:$G,4,FALSE)</f>
        <v>0</v>
      </c>
      <c r="M584">
        <f>VLOOKUP($A:$A&amp;LEFT($B:$B,10),'R2P2_GENERATEDINPUT'!$C:$G,5,FALSE)</f>
        <v>2</v>
      </c>
      <c r="N584">
        <f>VLOOKUP($A:$A&amp;LEFT($B:$B,10),'R2P2_GENERATEDINPUT'!$C:$G,3,FALSE)</f>
        <v>0.7</v>
      </c>
    </row>
    <row r="585" spans="1:14" x14ac:dyDescent="0.25">
      <c r="A585" t="str">
        <f>'R2_Judge'!AF:AF</f>
        <v>3ZPBJO59KQXA3UKLATIX1G5A17DDHI</v>
      </c>
      <c r="B585" t="str">
        <f>'R2_Judge'!AG:AG</f>
        <v>I'm sorry, I'll take care of it</v>
      </c>
      <c r="C585" t="str">
        <f>'R2_Judge'!P:P</f>
        <v>AM0WOQRVW5NSI</v>
      </c>
      <c r="D585" t="str">
        <f>'R2_Judge'!AL:AL</f>
        <v>male</v>
      </c>
      <c r="E585" t="str">
        <f>'R2_Judge'!AM:AM</f>
        <v>native</v>
      </c>
      <c r="F585" t="str">
        <f>'R2_Judge'!AH:AH</f>
        <v>36-45</v>
      </c>
      <c r="G585" t="str">
        <f>'R2_Judge'!AJ:AJ</f>
        <v>very</v>
      </c>
      <c r="H585" t="str">
        <f>VLOOKUP($A:$A,'R2P1_ACCEPTEDOUTPUT'!$O:$BK,2,FALSE)</f>
        <v>A2DSQT79EPX7MY</v>
      </c>
      <c r="I585" t="str">
        <f>VLOOKUP($A:$A,'R2P1_ACCEPTEDOUTPUT'!$O:$BK,26,FALSE)</f>
        <v>female</v>
      </c>
      <c r="J585" t="str">
        <f>VLOOKUP($A:$A,'R2P1_ACCEPTEDOUTPUT'!$O:$BK,28,FALSE)</f>
        <v>native</v>
      </c>
      <c r="K585" t="str">
        <f>VLOOKUP($A:$A,'R2P1_ACCEPTEDOUTPUT'!$O:$BK,19,FALSE)</f>
        <v>18-25</v>
      </c>
      <c r="L585">
        <f>VLOOKUP($A:$A&amp;LEFT($B:$B,10),'R2P2_GENERATEDINPUT'!$C:$G,4,FALSE)</f>
        <v>0</v>
      </c>
      <c r="M585">
        <f>VLOOKUP($A:$A&amp;LEFT($B:$B,10),'R2P2_GENERATEDINPUT'!$C:$G,5,FALSE)</f>
        <v>2</v>
      </c>
      <c r="N585">
        <f>VLOOKUP($A:$A&amp;LEFT($B:$B,10),'R2P2_GENERATEDINPUT'!$C:$G,3,FALSE)</f>
        <v>0.7</v>
      </c>
    </row>
    <row r="586" spans="1:14" x14ac:dyDescent="0.25">
      <c r="A586" t="str">
        <f>'R2_Judge'!AF:AF</f>
        <v>3ZPBJO59KQXA3UKLATIX1G5A17DDHI</v>
      </c>
      <c r="B586" t="str">
        <f>'R2_Judge'!AG:AG</f>
        <v>I'm sorry, I'll take care of it</v>
      </c>
      <c r="C586" t="str">
        <f>'R2_Judge'!P:P</f>
        <v>A37PO5YNKE5D97</v>
      </c>
      <c r="D586" t="str">
        <f>'R2_Judge'!AL:AL</f>
        <v>female</v>
      </c>
      <c r="E586" t="str">
        <f>'R2_Judge'!AM:AM</f>
        <v>native</v>
      </c>
      <c r="F586" t="str">
        <f>'R2_Judge'!AH:AH</f>
        <v>26-35</v>
      </c>
      <c r="G586" t="str">
        <f>'R2_Judge'!AJ:AJ</f>
        <v>very</v>
      </c>
      <c r="H586" t="str">
        <f>VLOOKUP($A:$A,'R2P1_ACCEPTEDOUTPUT'!$O:$BK,2,FALSE)</f>
        <v>A2DSQT79EPX7MY</v>
      </c>
      <c r="I586" t="str">
        <f>VLOOKUP($A:$A,'R2P1_ACCEPTEDOUTPUT'!$O:$BK,26,FALSE)</f>
        <v>female</v>
      </c>
      <c r="J586" t="str">
        <f>VLOOKUP($A:$A,'R2P1_ACCEPTEDOUTPUT'!$O:$BK,28,FALSE)</f>
        <v>native</v>
      </c>
      <c r="K586" t="str">
        <f>VLOOKUP($A:$A,'R2P1_ACCEPTEDOUTPUT'!$O:$BK,19,FALSE)</f>
        <v>18-25</v>
      </c>
      <c r="L586">
        <f>VLOOKUP($A:$A&amp;LEFT($B:$B,10),'R2P2_GENERATEDINPUT'!$C:$G,4,FALSE)</f>
        <v>0</v>
      </c>
      <c r="M586">
        <f>VLOOKUP($A:$A&amp;LEFT($B:$B,10),'R2P2_GENERATEDINPUT'!$C:$G,5,FALSE)</f>
        <v>2</v>
      </c>
      <c r="N586">
        <f>VLOOKUP($A:$A&amp;LEFT($B:$B,10),'R2P2_GENERATEDINPUT'!$C:$G,3,FALSE)</f>
        <v>0.7</v>
      </c>
    </row>
    <row r="587" spans="1:14" x14ac:dyDescent="0.25">
      <c r="A587" t="str">
        <f>'R2_Judge'!AF:AF</f>
        <v>3EFE17QCRD1G5J337JDMWFRA2AESHI</v>
      </c>
      <c r="B587" t="str">
        <f>'R2_Judge'!AG:AG</f>
        <v>That's really rude of him to do that.</v>
      </c>
      <c r="C587" t="str">
        <f>'R2_Judge'!P:P</f>
        <v>AXKV2UQ5HEG29</v>
      </c>
      <c r="D587" t="str">
        <f>'R2_Judge'!AL:AL</f>
        <v>male</v>
      </c>
      <c r="E587" t="str">
        <f>'R2_Judge'!AM:AM</f>
        <v>native</v>
      </c>
      <c r="F587" t="str">
        <f>'R2_Judge'!AH:AH</f>
        <v>26-35</v>
      </c>
      <c r="G587" t="str">
        <f>'R2_Judge'!AJ:AJ</f>
        <v>very</v>
      </c>
      <c r="H587" t="str">
        <f>VLOOKUP($A:$A,'R2P1_ACCEPTEDOUTPUT'!$O:$BK,2,FALSE)</f>
        <v>A13HZKB2NGZP6B</v>
      </c>
      <c r="I587" t="str">
        <f>VLOOKUP($A:$A,'R2P1_ACCEPTEDOUTPUT'!$O:$BK,26,FALSE)</f>
        <v>female</v>
      </c>
      <c r="J587" t="str">
        <f>VLOOKUP($A:$A,'R2P1_ACCEPTEDOUTPUT'!$O:$BK,28,FALSE)</f>
        <v>native</v>
      </c>
      <c r="K587" t="str">
        <f>VLOOKUP($A:$A,'R2P1_ACCEPTEDOUTPUT'!$O:$BK,19,FALSE)</f>
        <v>18-25</v>
      </c>
      <c r="L587">
        <f>VLOOKUP($A:$A&amp;LEFT($B:$B,10),'R2P2_GENERATEDINPUT'!$C:$G,4,FALSE)</f>
        <v>1</v>
      </c>
      <c r="M587">
        <f>VLOOKUP($A:$A&amp;LEFT($B:$B,10),'R2P2_GENERATEDINPUT'!$C:$G,5,FALSE)</f>
        <v>5</v>
      </c>
      <c r="N587">
        <f>VLOOKUP($A:$A&amp;LEFT($B:$B,10),'R2P2_GENERATEDINPUT'!$C:$G,3,FALSE)</f>
        <v>0.8</v>
      </c>
    </row>
    <row r="588" spans="1:14" x14ac:dyDescent="0.25">
      <c r="A588" t="str">
        <f>'R2_Judge'!AF:AF</f>
        <v>3EFE17QCRD1G5J337JDMWFRA2AESHI</v>
      </c>
      <c r="B588" t="str">
        <f>'R2_Judge'!AG:AG</f>
        <v>That's really rude of him to do that.</v>
      </c>
      <c r="C588" t="str">
        <f>'R2_Judge'!P:P</f>
        <v>A1YSYRDAYFLP0H</v>
      </c>
      <c r="D588" t="str">
        <f>'R2_Judge'!AL:AL</f>
        <v>female</v>
      </c>
      <c r="E588" t="str">
        <f>'R2_Judge'!AM:AM</f>
        <v>native</v>
      </c>
      <c r="F588" t="str">
        <f>'R2_Judge'!AH:AH</f>
        <v>36-45</v>
      </c>
      <c r="G588" t="str">
        <f>'R2_Judge'!AJ:AJ</f>
        <v>very</v>
      </c>
      <c r="H588" t="str">
        <f>VLOOKUP($A:$A,'R2P1_ACCEPTEDOUTPUT'!$O:$BK,2,FALSE)</f>
        <v>A13HZKB2NGZP6B</v>
      </c>
      <c r="I588" t="str">
        <f>VLOOKUP($A:$A,'R2P1_ACCEPTEDOUTPUT'!$O:$BK,26,FALSE)</f>
        <v>female</v>
      </c>
      <c r="J588" t="str">
        <f>VLOOKUP($A:$A,'R2P1_ACCEPTEDOUTPUT'!$O:$BK,28,FALSE)</f>
        <v>native</v>
      </c>
      <c r="K588" t="str">
        <f>VLOOKUP($A:$A,'R2P1_ACCEPTEDOUTPUT'!$O:$BK,19,FALSE)</f>
        <v>18-25</v>
      </c>
      <c r="L588">
        <f>VLOOKUP($A:$A&amp;LEFT($B:$B,10),'R2P2_GENERATEDINPUT'!$C:$G,4,FALSE)</f>
        <v>1</v>
      </c>
      <c r="M588">
        <f>VLOOKUP($A:$A&amp;LEFT($B:$B,10),'R2P2_GENERATEDINPUT'!$C:$G,5,FALSE)</f>
        <v>5</v>
      </c>
      <c r="N588">
        <f>VLOOKUP($A:$A&amp;LEFT($B:$B,10),'R2P2_GENERATEDINPUT'!$C:$G,3,FALSE)</f>
        <v>0.8</v>
      </c>
    </row>
    <row r="589" spans="1:14" x14ac:dyDescent="0.25">
      <c r="A589" t="str">
        <f>'R2_Judge'!AF:AF</f>
        <v>3EFE17QCRD1G5J337JDMWFRA2AESHI</v>
      </c>
      <c r="B589" t="str">
        <f>'R2_Judge'!AG:AG</f>
        <v>That's really rude of him to do that.</v>
      </c>
      <c r="C589" t="str">
        <f>'R2_Judge'!P:P</f>
        <v>APEB5ERGCYP6D</v>
      </c>
      <c r="D589" t="str">
        <f>'R2_Judge'!AL:AL</f>
        <v>male</v>
      </c>
      <c r="E589" t="str">
        <f>'R2_Judge'!AM:AM</f>
        <v>profession</v>
      </c>
      <c r="F589" t="str">
        <f>'R2_Judge'!AH:AH</f>
        <v>26-35</v>
      </c>
      <c r="G589" t="str">
        <f>'R2_Judge'!AJ:AJ</f>
        <v>slightly</v>
      </c>
      <c r="H589" t="str">
        <f>VLOOKUP($A:$A,'R2P1_ACCEPTEDOUTPUT'!$O:$BK,2,FALSE)</f>
        <v>A13HZKB2NGZP6B</v>
      </c>
      <c r="I589" t="str">
        <f>VLOOKUP($A:$A,'R2P1_ACCEPTEDOUTPUT'!$O:$BK,26,FALSE)</f>
        <v>female</v>
      </c>
      <c r="J589" t="str">
        <f>VLOOKUP($A:$A,'R2P1_ACCEPTEDOUTPUT'!$O:$BK,28,FALSE)</f>
        <v>native</v>
      </c>
      <c r="K589" t="str">
        <f>VLOOKUP($A:$A,'R2P1_ACCEPTEDOUTPUT'!$O:$BK,19,FALSE)</f>
        <v>18-25</v>
      </c>
      <c r="L589">
        <f>VLOOKUP($A:$A&amp;LEFT($B:$B,10),'R2P2_GENERATEDINPUT'!$C:$G,4,FALSE)</f>
        <v>1</v>
      </c>
      <c r="M589">
        <f>VLOOKUP($A:$A&amp;LEFT($B:$B,10),'R2P2_GENERATEDINPUT'!$C:$G,5,FALSE)</f>
        <v>5</v>
      </c>
      <c r="N589">
        <f>VLOOKUP($A:$A&amp;LEFT($B:$B,10),'R2P2_GENERATEDINPUT'!$C:$G,3,FALSE)</f>
        <v>0.8</v>
      </c>
    </row>
    <row r="590" spans="1:14" x14ac:dyDescent="0.25">
      <c r="A590" t="str">
        <f>'R2_Judge'!AF:AF</f>
        <v>33M4IA01QHX1QU35XYV39RA84YEXRS</v>
      </c>
      <c r="B590" t="str">
        <f>'R2_Judge'!AG:AG</f>
        <v>Oh no! Never walk near puddles! lol</v>
      </c>
      <c r="C590" t="str">
        <f>'R2_Judge'!P:P</f>
        <v>A3PJ51GS2AKBO6</v>
      </c>
      <c r="D590" t="str">
        <f>'R2_Judge'!AL:AL</f>
        <v>male</v>
      </c>
      <c r="E590" t="str">
        <f>'R2_Judge'!AM:AM</f>
        <v>native</v>
      </c>
      <c r="F590" t="str">
        <f>'R2_Judge'!AH:AH</f>
        <v>26-35</v>
      </c>
      <c r="G590" t="str">
        <f>'R2_Judge'!AJ:AJ</f>
        <v>slightly</v>
      </c>
      <c r="H590" t="str">
        <f>VLOOKUP($A:$A,'R2P1_ACCEPTEDOUTPUT'!$O:$BK,2,FALSE)</f>
        <v>A12723JDRPT207</v>
      </c>
      <c r="I590" t="str">
        <f>VLOOKUP($A:$A,'R2P1_ACCEPTEDOUTPUT'!$O:$BK,26,FALSE)</f>
        <v>female</v>
      </c>
      <c r="J590" t="str">
        <f>VLOOKUP($A:$A,'R2P1_ACCEPTEDOUTPUT'!$O:$BK,28,FALSE)</f>
        <v>native</v>
      </c>
      <c r="K590" t="str">
        <f>VLOOKUP($A:$A,'R2P1_ACCEPTEDOUTPUT'!$O:$BK,19,FALSE)</f>
        <v>18-25</v>
      </c>
      <c r="L590">
        <f>VLOOKUP($A:$A&amp;LEFT($B:$B,10),'R2P2_GENERATEDINPUT'!$C:$G,4,FALSE)</f>
        <v>1</v>
      </c>
      <c r="M590">
        <f>VLOOKUP($A:$A&amp;LEFT($B:$B,10),'R2P2_GENERATEDINPUT'!$C:$G,5,FALSE)</f>
        <v>10</v>
      </c>
      <c r="N590">
        <f>VLOOKUP($A:$A&amp;LEFT($B:$B,10),'R2P2_GENERATEDINPUT'!$C:$G,3,FALSE)</f>
        <v>0.7</v>
      </c>
    </row>
    <row r="591" spans="1:14" x14ac:dyDescent="0.25">
      <c r="A591" t="str">
        <f>'R2_Judge'!AF:AF</f>
        <v>33M4IA01QHX1QU35XYV39RA84YEXRS</v>
      </c>
      <c r="B591" t="str">
        <f>'R2_Judge'!AG:AG</f>
        <v>Oh no! Never walk near puddles! lol</v>
      </c>
      <c r="C591" t="str">
        <f>'R2_Judge'!P:P</f>
        <v>ASZFG2YOQA71C</v>
      </c>
      <c r="D591" t="str">
        <f>'R2_Judge'!AL:AL</f>
        <v>male</v>
      </c>
      <c r="E591" t="str">
        <f>'R2_Judge'!AM:AM</f>
        <v>native</v>
      </c>
      <c r="F591" t="str">
        <f>'R2_Judge'!AH:AH</f>
        <v>18-25</v>
      </c>
      <c r="G591" t="str">
        <f>'R2_Judge'!AJ:AJ</f>
        <v>slightly</v>
      </c>
      <c r="H591" t="str">
        <f>VLOOKUP($A:$A,'R2P1_ACCEPTEDOUTPUT'!$O:$BK,2,FALSE)</f>
        <v>A12723JDRPT207</v>
      </c>
      <c r="I591" t="str">
        <f>VLOOKUP($A:$A,'R2P1_ACCEPTEDOUTPUT'!$O:$BK,26,FALSE)</f>
        <v>female</v>
      </c>
      <c r="J591" t="str">
        <f>VLOOKUP($A:$A,'R2P1_ACCEPTEDOUTPUT'!$O:$BK,28,FALSE)</f>
        <v>native</v>
      </c>
      <c r="K591" t="str">
        <f>VLOOKUP($A:$A,'R2P1_ACCEPTEDOUTPUT'!$O:$BK,19,FALSE)</f>
        <v>18-25</v>
      </c>
      <c r="L591">
        <f>VLOOKUP($A:$A&amp;LEFT($B:$B,10),'R2P2_GENERATEDINPUT'!$C:$G,4,FALSE)</f>
        <v>1</v>
      </c>
      <c r="M591">
        <f>VLOOKUP($A:$A&amp;LEFT($B:$B,10),'R2P2_GENERATEDINPUT'!$C:$G,5,FALSE)</f>
        <v>10</v>
      </c>
      <c r="N591">
        <f>VLOOKUP($A:$A&amp;LEFT($B:$B,10),'R2P2_GENERATEDINPUT'!$C:$G,3,FALSE)</f>
        <v>0.7</v>
      </c>
    </row>
    <row r="592" spans="1:14" x14ac:dyDescent="0.25">
      <c r="A592" t="str">
        <f>'R2_Judge'!AF:AF</f>
        <v>33M4IA01QHX1QU35XYV39RA84YEXRS</v>
      </c>
      <c r="B592" t="str">
        <f>'R2_Judge'!AG:AG</f>
        <v>Oh no! Never walk near puddles! lol</v>
      </c>
      <c r="C592" t="str">
        <f>'R2_Judge'!P:P</f>
        <v>AS7IGPU2RHT6I</v>
      </c>
      <c r="D592" t="str">
        <f>'R2_Judge'!AL:AL</f>
        <v>female</v>
      </c>
      <c r="E592" t="str">
        <f>'R2_Judge'!AM:AM</f>
        <v>native</v>
      </c>
      <c r="F592" t="str">
        <f>'R2_Judge'!AH:AH</f>
        <v>26-35</v>
      </c>
      <c r="G592" t="str">
        <f>'R2_Judge'!AJ:AJ</f>
        <v>moderately</v>
      </c>
      <c r="H592" t="str">
        <f>VLOOKUP($A:$A,'R2P1_ACCEPTEDOUTPUT'!$O:$BK,2,FALSE)</f>
        <v>A12723JDRPT207</v>
      </c>
      <c r="I592" t="str">
        <f>VLOOKUP($A:$A,'R2P1_ACCEPTEDOUTPUT'!$O:$BK,26,FALSE)</f>
        <v>female</v>
      </c>
      <c r="J592" t="str">
        <f>VLOOKUP($A:$A,'R2P1_ACCEPTEDOUTPUT'!$O:$BK,28,FALSE)</f>
        <v>native</v>
      </c>
      <c r="K592" t="str">
        <f>VLOOKUP($A:$A,'R2P1_ACCEPTEDOUTPUT'!$O:$BK,19,FALSE)</f>
        <v>18-25</v>
      </c>
      <c r="L592">
        <f>VLOOKUP($A:$A&amp;LEFT($B:$B,10),'R2P2_GENERATEDINPUT'!$C:$G,4,FALSE)</f>
        <v>1</v>
      </c>
      <c r="M592">
        <f>VLOOKUP($A:$A&amp;LEFT($B:$B,10),'R2P2_GENERATEDINPUT'!$C:$G,5,FALSE)</f>
        <v>10</v>
      </c>
      <c r="N592">
        <f>VLOOKUP($A:$A&amp;LEFT($B:$B,10),'R2P2_GENERATEDINPUT'!$C:$G,3,FALSE)</f>
        <v>0.7</v>
      </c>
    </row>
    <row r="593" spans="1:14" x14ac:dyDescent="0.25">
      <c r="A593" t="str">
        <f>'R2_Judge'!AF:AF</f>
        <v>33M4IA01QHX1QU35XYV39RA84YEXRS</v>
      </c>
      <c r="B593" t="str">
        <f>'R2_Judge'!AG:AG</f>
        <v>Im going as fast as I can.</v>
      </c>
      <c r="C593" t="str">
        <f>'R2_Judge'!P:P</f>
        <v>A1E235KE3CSO7H</v>
      </c>
      <c r="D593" t="str">
        <f>'R2_Judge'!AL:AL</f>
        <v>female</v>
      </c>
      <c r="E593" t="str">
        <f>'R2_Judge'!AM:AM</f>
        <v>native</v>
      </c>
      <c r="F593" t="str">
        <f>'R2_Judge'!AH:AH</f>
        <v>56-65</v>
      </c>
      <c r="G593" t="str">
        <f>'R2_Judge'!AJ:AJ</f>
        <v>very</v>
      </c>
      <c r="H593" t="str">
        <f>VLOOKUP($A:$A,'R2P1_ACCEPTEDOUTPUT'!$O:$BK,2,FALSE)</f>
        <v>A12723JDRPT207</v>
      </c>
      <c r="I593" t="str">
        <f>VLOOKUP($A:$A,'R2P1_ACCEPTEDOUTPUT'!$O:$BK,26,FALSE)</f>
        <v>female</v>
      </c>
      <c r="J593" t="str">
        <f>VLOOKUP($A:$A,'R2P1_ACCEPTEDOUTPUT'!$O:$BK,28,FALSE)</f>
        <v>native</v>
      </c>
      <c r="K593" t="str">
        <f>VLOOKUP($A:$A,'R2P1_ACCEPTEDOUTPUT'!$O:$BK,19,FALSE)</f>
        <v>18-25</v>
      </c>
      <c r="L593">
        <f>VLOOKUP($A:$A&amp;LEFT($B:$B,10),'R2P2_GENERATEDINPUT'!$C:$G,4,FALSE)</f>
        <v>1</v>
      </c>
      <c r="M593">
        <f>VLOOKUP($A:$A&amp;LEFT($B:$B,10),'R2P2_GENERATEDINPUT'!$C:$G,5,FALSE)</f>
        <v>11</v>
      </c>
      <c r="N593">
        <f>VLOOKUP($A:$A&amp;LEFT($B:$B,10),'R2P2_GENERATEDINPUT'!$C:$G,3,FALSE)</f>
        <v>0.7</v>
      </c>
    </row>
    <row r="594" spans="1:14" x14ac:dyDescent="0.25">
      <c r="A594" t="str">
        <f>'R2_Judge'!AF:AF</f>
        <v>33M4IA01QHX1QU35XYV39RA84YEXRS</v>
      </c>
      <c r="B594" t="str">
        <f>'R2_Judge'!AG:AG</f>
        <v>Im going as fast as I can.</v>
      </c>
      <c r="C594" t="str">
        <f>'R2_Judge'!P:P</f>
        <v>A1V9MN88VQ1LEB</v>
      </c>
      <c r="D594" t="str">
        <f>'R2_Judge'!AL:AL</f>
        <v>male</v>
      </c>
      <c r="E594" t="str">
        <f>'R2_Judge'!AM:AM</f>
        <v>profession</v>
      </c>
      <c r="F594" t="str">
        <f>'R2_Judge'!AH:AH</f>
        <v>26-35</v>
      </c>
      <c r="G594" t="str">
        <f>'R2_Judge'!AJ:AJ</f>
        <v>extremely</v>
      </c>
      <c r="H594" t="str">
        <f>VLOOKUP($A:$A,'R2P1_ACCEPTEDOUTPUT'!$O:$BK,2,FALSE)</f>
        <v>A12723JDRPT207</v>
      </c>
      <c r="I594" t="str">
        <f>VLOOKUP($A:$A,'R2P1_ACCEPTEDOUTPUT'!$O:$BK,26,FALSE)</f>
        <v>female</v>
      </c>
      <c r="J594" t="str">
        <f>VLOOKUP($A:$A,'R2P1_ACCEPTEDOUTPUT'!$O:$BK,28,FALSE)</f>
        <v>native</v>
      </c>
      <c r="K594" t="str">
        <f>VLOOKUP($A:$A,'R2P1_ACCEPTEDOUTPUT'!$O:$BK,19,FALSE)</f>
        <v>18-25</v>
      </c>
      <c r="L594">
        <f>VLOOKUP($A:$A&amp;LEFT($B:$B,10),'R2P2_GENERATEDINPUT'!$C:$G,4,FALSE)</f>
        <v>1</v>
      </c>
      <c r="M594">
        <f>VLOOKUP($A:$A&amp;LEFT($B:$B,10),'R2P2_GENERATEDINPUT'!$C:$G,5,FALSE)</f>
        <v>11</v>
      </c>
      <c r="N594">
        <f>VLOOKUP($A:$A&amp;LEFT($B:$B,10),'R2P2_GENERATEDINPUT'!$C:$G,3,FALSE)</f>
        <v>0.7</v>
      </c>
    </row>
    <row r="595" spans="1:14" x14ac:dyDescent="0.25">
      <c r="A595" t="str">
        <f>'R2_Judge'!AF:AF</f>
        <v>33M4IA01QHX1QU35XYV39RA84YEXRS</v>
      </c>
      <c r="B595" t="str">
        <f>'R2_Judge'!AG:AG</f>
        <v>Im going as fast as I can.</v>
      </c>
      <c r="C595" t="str">
        <f>'R2_Judge'!P:P</f>
        <v>A19KWRLD7P57VJ</v>
      </c>
      <c r="D595" t="str">
        <f>'R2_Judge'!AL:AL</f>
        <v>male</v>
      </c>
      <c r="E595" t="str">
        <f>'R2_Judge'!AM:AM</f>
        <v>native</v>
      </c>
      <c r="F595" t="str">
        <f>'R2_Judge'!AH:AH</f>
        <v>26-35</v>
      </c>
      <c r="G595" t="str">
        <f>'R2_Judge'!AJ:AJ</f>
        <v>very</v>
      </c>
      <c r="H595" t="str">
        <f>VLOOKUP($A:$A,'R2P1_ACCEPTEDOUTPUT'!$O:$BK,2,FALSE)</f>
        <v>A12723JDRPT207</v>
      </c>
      <c r="I595" t="str">
        <f>VLOOKUP($A:$A,'R2P1_ACCEPTEDOUTPUT'!$O:$BK,26,FALSE)</f>
        <v>female</v>
      </c>
      <c r="J595" t="str">
        <f>VLOOKUP($A:$A,'R2P1_ACCEPTEDOUTPUT'!$O:$BK,28,FALSE)</f>
        <v>native</v>
      </c>
      <c r="K595" t="str">
        <f>VLOOKUP($A:$A,'R2P1_ACCEPTEDOUTPUT'!$O:$BK,19,FALSE)</f>
        <v>18-25</v>
      </c>
      <c r="L595">
        <f>VLOOKUP($A:$A&amp;LEFT($B:$B,10),'R2P2_GENERATEDINPUT'!$C:$G,4,FALSE)</f>
        <v>1</v>
      </c>
      <c r="M595">
        <f>VLOOKUP($A:$A&amp;LEFT($B:$B,10),'R2P2_GENERATEDINPUT'!$C:$G,5,FALSE)</f>
        <v>11</v>
      </c>
      <c r="N595">
        <f>VLOOKUP($A:$A&amp;LEFT($B:$B,10),'R2P2_GENERATEDINPUT'!$C:$G,3,FALSE)</f>
        <v>0.7</v>
      </c>
    </row>
    <row r="596" spans="1:14" x14ac:dyDescent="0.25">
      <c r="A596" t="str">
        <f>'R2_Judge'!AF:AF</f>
        <v>3EFE17QCRD1G5J337JDMWFRA2AESHI</v>
      </c>
      <c r="B596" t="str">
        <f>'R2_Judge'!AG:AG</f>
        <v>Lmao it's okay.</v>
      </c>
      <c r="C596" t="str">
        <f>'R2_Judge'!P:P</f>
        <v>A1OSRB1Q63XXWZ</v>
      </c>
      <c r="D596" t="str">
        <f>'R2_Judge'!AL:AL</f>
        <v>female</v>
      </c>
      <c r="E596" t="str">
        <f>'R2_Judge'!AM:AM</f>
        <v>native</v>
      </c>
      <c r="F596" t="str">
        <f>'R2_Judge'!AH:AH</f>
        <v>56-65</v>
      </c>
      <c r="G596" t="str">
        <f>'R2_Judge'!AJ:AJ</f>
        <v>moderately</v>
      </c>
      <c r="H596" t="str">
        <f>VLOOKUP($A:$A,'R2P1_ACCEPTEDOUTPUT'!$O:$BK,2,FALSE)</f>
        <v>A13HZKB2NGZP6B</v>
      </c>
      <c r="I596" t="str">
        <f>VLOOKUP($A:$A,'R2P1_ACCEPTEDOUTPUT'!$O:$BK,26,FALSE)</f>
        <v>female</v>
      </c>
      <c r="J596" t="str">
        <f>VLOOKUP($A:$A,'R2P1_ACCEPTEDOUTPUT'!$O:$BK,28,FALSE)</f>
        <v>native</v>
      </c>
      <c r="K596" t="str">
        <f>VLOOKUP($A:$A,'R2P1_ACCEPTEDOUTPUT'!$O:$BK,19,FALSE)</f>
        <v>18-25</v>
      </c>
      <c r="L596">
        <f>VLOOKUP($A:$A&amp;LEFT($B:$B,10),'R2P2_GENERATEDINPUT'!$C:$G,4,FALSE)</f>
        <v>1</v>
      </c>
      <c r="M596">
        <f>VLOOKUP($A:$A&amp;LEFT($B:$B,10),'R2P2_GENERATEDINPUT'!$C:$G,5,FALSE)</f>
        <v>6</v>
      </c>
      <c r="N596">
        <f>VLOOKUP($A:$A&amp;LEFT($B:$B,10),'R2P2_GENERATEDINPUT'!$C:$G,3,FALSE)</f>
        <v>0.8</v>
      </c>
    </row>
    <row r="597" spans="1:14" x14ac:dyDescent="0.25">
      <c r="A597" t="str">
        <f>'R2_Judge'!AF:AF</f>
        <v>3EFE17QCRD1G5J337JDMWFRA2AESHI</v>
      </c>
      <c r="B597" t="str">
        <f>'R2_Judge'!AG:AG</f>
        <v>Lmao it's okay.</v>
      </c>
      <c r="C597" t="str">
        <f>'R2_Judge'!P:P</f>
        <v>A1Z6F6EIUJFC6T</v>
      </c>
      <c r="D597" t="str">
        <f>'R2_Judge'!AL:AL</f>
        <v>male</v>
      </c>
      <c r="E597" t="str">
        <f>'R2_Judge'!AM:AM</f>
        <v>native</v>
      </c>
      <c r="F597" t="str">
        <f>'R2_Judge'!AH:AH</f>
        <v>26-35</v>
      </c>
      <c r="G597" t="str">
        <f>'R2_Judge'!AJ:AJ</f>
        <v>very</v>
      </c>
      <c r="H597" t="str">
        <f>VLOOKUP($A:$A,'R2P1_ACCEPTEDOUTPUT'!$O:$BK,2,FALSE)</f>
        <v>A13HZKB2NGZP6B</v>
      </c>
      <c r="I597" t="str">
        <f>VLOOKUP($A:$A,'R2P1_ACCEPTEDOUTPUT'!$O:$BK,26,FALSE)</f>
        <v>female</v>
      </c>
      <c r="J597" t="str">
        <f>VLOOKUP($A:$A,'R2P1_ACCEPTEDOUTPUT'!$O:$BK,28,FALSE)</f>
        <v>native</v>
      </c>
      <c r="K597" t="str">
        <f>VLOOKUP($A:$A,'R2P1_ACCEPTEDOUTPUT'!$O:$BK,19,FALSE)</f>
        <v>18-25</v>
      </c>
      <c r="L597">
        <f>VLOOKUP($A:$A&amp;LEFT($B:$B,10),'R2P2_GENERATEDINPUT'!$C:$G,4,FALSE)</f>
        <v>1</v>
      </c>
      <c r="M597">
        <f>VLOOKUP($A:$A&amp;LEFT($B:$B,10),'R2P2_GENERATEDINPUT'!$C:$G,5,FALSE)</f>
        <v>6</v>
      </c>
      <c r="N597">
        <f>VLOOKUP($A:$A&amp;LEFT($B:$B,10),'R2P2_GENERATEDINPUT'!$C:$G,3,FALSE)</f>
        <v>0.8</v>
      </c>
    </row>
    <row r="598" spans="1:14" x14ac:dyDescent="0.25">
      <c r="A598" t="str">
        <f>'R2_Judge'!AF:AF</f>
        <v>3EFE17QCRD1G5J337JDMWFRA2AESHI</v>
      </c>
      <c r="B598" t="str">
        <f>'R2_Judge'!AG:AG</f>
        <v>Lmao it's okay.</v>
      </c>
      <c r="C598" t="str">
        <f>'R2_Judge'!P:P</f>
        <v>A2T5DC2TXEEMBV</v>
      </c>
      <c r="D598" t="str">
        <f>'R2_Judge'!AL:AL</f>
        <v>male</v>
      </c>
      <c r="E598" t="str">
        <f>'R2_Judge'!AM:AM</f>
        <v>profession</v>
      </c>
      <c r="F598" t="str">
        <f>'R2_Judge'!AH:AH</f>
        <v>18-25</v>
      </c>
      <c r="G598" t="str">
        <f>'R2_Judge'!AJ:AJ</f>
        <v>moderately</v>
      </c>
      <c r="H598" t="str">
        <f>VLOOKUP($A:$A,'R2P1_ACCEPTEDOUTPUT'!$O:$BK,2,FALSE)</f>
        <v>A13HZKB2NGZP6B</v>
      </c>
      <c r="I598" t="str">
        <f>VLOOKUP($A:$A,'R2P1_ACCEPTEDOUTPUT'!$O:$BK,26,FALSE)</f>
        <v>female</v>
      </c>
      <c r="J598" t="str">
        <f>VLOOKUP($A:$A,'R2P1_ACCEPTEDOUTPUT'!$O:$BK,28,FALSE)</f>
        <v>native</v>
      </c>
      <c r="K598" t="str">
        <f>VLOOKUP($A:$A,'R2P1_ACCEPTEDOUTPUT'!$O:$BK,19,FALSE)</f>
        <v>18-25</v>
      </c>
      <c r="L598">
        <f>VLOOKUP($A:$A&amp;LEFT($B:$B,10),'R2P2_GENERATEDINPUT'!$C:$G,4,FALSE)</f>
        <v>1</v>
      </c>
      <c r="M598">
        <f>VLOOKUP($A:$A&amp;LEFT($B:$B,10),'R2P2_GENERATEDINPUT'!$C:$G,5,FALSE)</f>
        <v>6</v>
      </c>
      <c r="N598">
        <f>VLOOKUP($A:$A&amp;LEFT($B:$B,10),'R2P2_GENERATEDINPUT'!$C:$G,3,FALSE)</f>
        <v>0.8</v>
      </c>
    </row>
    <row r="599" spans="1:14" x14ac:dyDescent="0.25">
      <c r="A599" t="str">
        <f>'R2_Judge'!AF:AF</f>
        <v>3ZPBJO59KQXA3UKLATIX1G5A17DDHI</v>
      </c>
      <c r="B599" t="str">
        <f>'R2_Judge'!AG:AG</f>
        <v>You should start looking for a better job</v>
      </c>
      <c r="C599" t="str">
        <f>'R2_Judge'!P:P</f>
        <v>A1T02KY1E9YI3I</v>
      </c>
      <c r="D599" t="str">
        <f>'R2_Judge'!AL:AL</f>
        <v>male</v>
      </c>
      <c r="E599" t="str">
        <f>'R2_Judge'!AM:AM</f>
        <v>profession</v>
      </c>
      <c r="F599" t="str">
        <f>'R2_Judge'!AH:AH</f>
        <v>26-35</v>
      </c>
      <c r="G599" t="str">
        <f>'R2_Judge'!AJ:AJ</f>
        <v>very</v>
      </c>
      <c r="H599" t="str">
        <f>VLOOKUP($A:$A,'R2P1_ACCEPTEDOUTPUT'!$O:$BK,2,FALSE)</f>
        <v>A2DSQT79EPX7MY</v>
      </c>
      <c r="I599" t="str">
        <f>VLOOKUP($A:$A,'R2P1_ACCEPTEDOUTPUT'!$O:$BK,26,FALSE)</f>
        <v>female</v>
      </c>
      <c r="J599" t="str">
        <f>VLOOKUP($A:$A,'R2P1_ACCEPTEDOUTPUT'!$O:$BK,28,FALSE)</f>
        <v>native</v>
      </c>
      <c r="K599" t="str">
        <f>VLOOKUP($A:$A,'R2P1_ACCEPTEDOUTPUT'!$O:$BK,19,FALSE)</f>
        <v>18-25</v>
      </c>
      <c r="L599">
        <f>VLOOKUP($A:$A&amp;LEFT($B:$B,10),'R2P2_GENERATEDINPUT'!$C:$G,4,FALSE)</f>
        <v>1</v>
      </c>
      <c r="M599">
        <f>VLOOKUP($A:$A&amp;LEFT($B:$B,10),'R2P2_GENERATEDINPUT'!$C:$G,5,FALSE)</f>
        <v>3</v>
      </c>
      <c r="N599">
        <f>VLOOKUP($A:$A&amp;LEFT($B:$B,10),'R2P2_GENERATEDINPUT'!$C:$G,3,FALSE)</f>
        <v>0.7</v>
      </c>
    </row>
    <row r="600" spans="1:14" x14ac:dyDescent="0.25">
      <c r="A600" t="str">
        <f>'R2_Judge'!AF:AF</f>
        <v>3ZPBJO59KQXA3UKLATIX1G5A17DDHI</v>
      </c>
      <c r="B600" t="str">
        <f>'R2_Judge'!AG:AG</f>
        <v>You should start looking for a better job</v>
      </c>
      <c r="C600" t="str">
        <f>'R2_Judge'!P:P</f>
        <v>APEB5ERGCYP6D</v>
      </c>
      <c r="D600" t="str">
        <f>'R2_Judge'!AL:AL</f>
        <v>male</v>
      </c>
      <c r="E600" t="str">
        <f>'R2_Judge'!AM:AM</f>
        <v>profession</v>
      </c>
      <c r="F600" t="str">
        <f>'R2_Judge'!AH:AH</f>
        <v>26-35</v>
      </c>
      <c r="G600" t="str">
        <f>'R2_Judge'!AJ:AJ</f>
        <v>slightly</v>
      </c>
      <c r="H600" t="str">
        <f>VLOOKUP($A:$A,'R2P1_ACCEPTEDOUTPUT'!$O:$BK,2,FALSE)</f>
        <v>A2DSQT79EPX7MY</v>
      </c>
      <c r="I600" t="str">
        <f>VLOOKUP($A:$A,'R2P1_ACCEPTEDOUTPUT'!$O:$BK,26,FALSE)</f>
        <v>female</v>
      </c>
      <c r="J600" t="str">
        <f>VLOOKUP($A:$A,'R2P1_ACCEPTEDOUTPUT'!$O:$BK,28,FALSE)</f>
        <v>native</v>
      </c>
      <c r="K600" t="str">
        <f>VLOOKUP($A:$A,'R2P1_ACCEPTEDOUTPUT'!$O:$BK,19,FALSE)</f>
        <v>18-25</v>
      </c>
      <c r="L600">
        <f>VLOOKUP($A:$A&amp;LEFT($B:$B,10),'R2P2_GENERATEDINPUT'!$C:$G,4,FALSE)</f>
        <v>1</v>
      </c>
      <c r="M600">
        <f>VLOOKUP($A:$A&amp;LEFT($B:$B,10),'R2P2_GENERATEDINPUT'!$C:$G,5,FALSE)</f>
        <v>3</v>
      </c>
      <c r="N600">
        <f>VLOOKUP($A:$A&amp;LEFT($B:$B,10),'R2P2_GENERATEDINPUT'!$C:$G,3,FALSE)</f>
        <v>0.7</v>
      </c>
    </row>
    <row r="601" spans="1:14" x14ac:dyDescent="0.25">
      <c r="A601" t="str">
        <f>'R2_Judge'!AF:AF</f>
        <v>3ZPBJO59KQXA3UKLATIX1G5A17DDHI</v>
      </c>
      <c r="B601" t="str">
        <f>'R2_Judge'!AG:AG</f>
        <v>You should start looking for a better job</v>
      </c>
      <c r="C601" t="str">
        <f>'R2_Judge'!P:P</f>
        <v>ACDX50KGPE97I</v>
      </c>
      <c r="D601" t="str">
        <f>'R2_Judge'!AL:AL</f>
        <v>male</v>
      </c>
      <c r="E601" t="str">
        <f>'R2_Judge'!AM:AM</f>
        <v>native</v>
      </c>
      <c r="F601" t="str">
        <f>'R2_Judge'!AH:AH</f>
        <v>26-35</v>
      </c>
      <c r="G601" t="str">
        <f>'R2_Judge'!AJ:AJ</f>
        <v>slightly</v>
      </c>
      <c r="H601" t="str">
        <f>VLOOKUP($A:$A,'R2P1_ACCEPTEDOUTPUT'!$O:$BK,2,FALSE)</f>
        <v>A2DSQT79EPX7MY</v>
      </c>
      <c r="I601" t="str">
        <f>VLOOKUP($A:$A,'R2P1_ACCEPTEDOUTPUT'!$O:$BK,26,FALSE)</f>
        <v>female</v>
      </c>
      <c r="J601" t="str">
        <f>VLOOKUP($A:$A,'R2P1_ACCEPTEDOUTPUT'!$O:$BK,28,FALSE)</f>
        <v>native</v>
      </c>
      <c r="K601" t="str">
        <f>VLOOKUP($A:$A,'R2P1_ACCEPTEDOUTPUT'!$O:$BK,19,FALSE)</f>
        <v>18-25</v>
      </c>
      <c r="L601">
        <f>VLOOKUP($A:$A&amp;LEFT($B:$B,10),'R2P2_GENERATEDINPUT'!$C:$G,4,FALSE)</f>
        <v>1</v>
      </c>
      <c r="M601">
        <f>VLOOKUP($A:$A&amp;LEFT($B:$B,10),'R2P2_GENERATEDINPUT'!$C:$G,5,FALSE)</f>
        <v>3</v>
      </c>
      <c r="N601">
        <f>VLOOKUP($A:$A&amp;LEFT($B:$B,10),'R2P2_GENERATEDINPUT'!$C:$G,3,FALSE)</f>
        <v>0.7</v>
      </c>
    </row>
    <row r="602" spans="1:14" x14ac:dyDescent="0.25">
      <c r="A602" t="str">
        <f>'R2_Judge'!AF:AF</f>
        <v>33M4IA01QHX1QU35XYV39RA84YEXRS</v>
      </c>
      <c r="B602" t="str">
        <f>'R2_Judge'!AG:AG</f>
        <v>Yea, just alot on my plate right now.</v>
      </c>
      <c r="C602" t="str">
        <f>'R2_Judge'!P:P</f>
        <v>A1HYMGPYXU97ZN</v>
      </c>
      <c r="D602" t="str">
        <f>'R2_Judge'!AL:AL</f>
        <v>male</v>
      </c>
      <c r="E602" t="str">
        <f>'R2_Judge'!AM:AM</f>
        <v>native</v>
      </c>
      <c r="F602" t="str">
        <f>'R2_Judge'!AH:AH</f>
        <v>18-25</v>
      </c>
      <c r="G602" t="str">
        <f>'R2_Judge'!AJ:AJ</f>
        <v>moderately</v>
      </c>
      <c r="H602" t="str">
        <f>VLOOKUP($A:$A,'R2P1_ACCEPTEDOUTPUT'!$O:$BK,2,FALSE)</f>
        <v>A12723JDRPT207</v>
      </c>
      <c r="I602" t="str">
        <f>VLOOKUP($A:$A,'R2P1_ACCEPTEDOUTPUT'!$O:$BK,26,FALSE)</f>
        <v>female</v>
      </c>
      <c r="J602" t="str">
        <f>VLOOKUP($A:$A,'R2P1_ACCEPTEDOUTPUT'!$O:$BK,28,FALSE)</f>
        <v>native</v>
      </c>
      <c r="K602" t="str">
        <f>VLOOKUP($A:$A,'R2P1_ACCEPTEDOUTPUT'!$O:$BK,19,FALSE)</f>
        <v>18-25</v>
      </c>
      <c r="L602">
        <f>VLOOKUP($A:$A&amp;LEFT($B:$B,10),'R2P2_GENERATEDINPUT'!$C:$G,4,FALSE)</f>
        <v>1</v>
      </c>
      <c r="M602">
        <f>VLOOKUP($A:$A&amp;LEFT($B:$B,10),'R2P2_GENERATEDINPUT'!$C:$G,5,FALSE)</f>
        <v>12</v>
      </c>
      <c r="N602">
        <f>VLOOKUP($A:$A&amp;LEFT($B:$B,10),'R2P2_GENERATEDINPUT'!$C:$G,3,FALSE)</f>
        <v>0.7</v>
      </c>
    </row>
    <row r="603" spans="1:14" x14ac:dyDescent="0.25">
      <c r="A603" t="str">
        <f>'R2_Judge'!AF:AF</f>
        <v>33M4IA01QHX1QU35XYV39RA84YEXRS</v>
      </c>
      <c r="B603" t="str">
        <f>'R2_Judge'!AG:AG</f>
        <v>Yea, just alot on my plate right now.</v>
      </c>
      <c r="C603" t="str">
        <f>'R2_Judge'!P:P</f>
        <v>A3PJ51GS2AKBO6</v>
      </c>
      <c r="D603" t="str">
        <f>'R2_Judge'!AL:AL</f>
        <v>male</v>
      </c>
      <c r="E603" t="str">
        <f>'R2_Judge'!AM:AM</f>
        <v>native</v>
      </c>
      <c r="F603" t="str">
        <f>'R2_Judge'!AH:AH</f>
        <v>26-35</v>
      </c>
      <c r="G603" t="str">
        <f>'R2_Judge'!AJ:AJ</f>
        <v>slightly</v>
      </c>
      <c r="H603" t="str">
        <f>VLOOKUP($A:$A,'R2P1_ACCEPTEDOUTPUT'!$O:$BK,2,FALSE)</f>
        <v>A12723JDRPT207</v>
      </c>
      <c r="I603" t="str">
        <f>VLOOKUP($A:$A,'R2P1_ACCEPTEDOUTPUT'!$O:$BK,26,FALSE)</f>
        <v>female</v>
      </c>
      <c r="J603" t="str">
        <f>VLOOKUP($A:$A,'R2P1_ACCEPTEDOUTPUT'!$O:$BK,28,FALSE)</f>
        <v>native</v>
      </c>
      <c r="K603" t="str">
        <f>VLOOKUP($A:$A,'R2P1_ACCEPTEDOUTPUT'!$O:$BK,19,FALSE)</f>
        <v>18-25</v>
      </c>
      <c r="L603">
        <f>VLOOKUP($A:$A&amp;LEFT($B:$B,10),'R2P2_GENERATEDINPUT'!$C:$G,4,FALSE)</f>
        <v>1</v>
      </c>
      <c r="M603">
        <f>VLOOKUP($A:$A&amp;LEFT($B:$B,10),'R2P2_GENERATEDINPUT'!$C:$G,5,FALSE)</f>
        <v>12</v>
      </c>
      <c r="N603">
        <f>VLOOKUP($A:$A&amp;LEFT($B:$B,10),'R2P2_GENERATEDINPUT'!$C:$G,3,FALSE)</f>
        <v>0.7</v>
      </c>
    </row>
    <row r="604" spans="1:14" x14ac:dyDescent="0.25">
      <c r="A604" t="str">
        <f>'R2_Judge'!AF:AF</f>
        <v>33M4IA01QHX1QU35XYV39RA84YEXRS</v>
      </c>
      <c r="B604" t="str">
        <f>'R2_Judge'!AG:AG</f>
        <v>Yea, just alot on my plate right now.</v>
      </c>
      <c r="C604" t="str">
        <f>'R2_Judge'!P:P</f>
        <v>ASZFG2YOQA71C</v>
      </c>
      <c r="D604" t="str">
        <f>'R2_Judge'!AL:AL</f>
        <v>male</v>
      </c>
      <c r="E604" t="str">
        <f>'R2_Judge'!AM:AM</f>
        <v>native</v>
      </c>
      <c r="F604" t="str">
        <f>'R2_Judge'!AH:AH</f>
        <v>18-25</v>
      </c>
      <c r="G604" t="str">
        <f>'R2_Judge'!AJ:AJ</f>
        <v>moderately</v>
      </c>
      <c r="H604" t="str">
        <f>VLOOKUP($A:$A,'R2P1_ACCEPTEDOUTPUT'!$O:$BK,2,FALSE)</f>
        <v>A12723JDRPT207</v>
      </c>
      <c r="I604" t="str">
        <f>VLOOKUP($A:$A,'R2P1_ACCEPTEDOUTPUT'!$O:$BK,26,FALSE)</f>
        <v>female</v>
      </c>
      <c r="J604" t="str">
        <f>VLOOKUP($A:$A,'R2P1_ACCEPTEDOUTPUT'!$O:$BK,28,FALSE)</f>
        <v>native</v>
      </c>
      <c r="K604" t="str">
        <f>VLOOKUP($A:$A,'R2P1_ACCEPTEDOUTPUT'!$O:$BK,19,FALSE)</f>
        <v>18-25</v>
      </c>
      <c r="L604">
        <f>VLOOKUP($A:$A&amp;LEFT($B:$B,10),'R2P2_GENERATEDINPUT'!$C:$G,4,FALSE)</f>
        <v>1</v>
      </c>
      <c r="M604">
        <f>VLOOKUP($A:$A&amp;LEFT($B:$B,10),'R2P2_GENERATEDINPUT'!$C:$G,5,FALSE)</f>
        <v>12</v>
      </c>
      <c r="N604">
        <f>VLOOKUP($A:$A&amp;LEFT($B:$B,10),'R2P2_GENERATEDINPUT'!$C:$G,3,FALSE)</f>
        <v>0.7</v>
      </c>
    </row>
    <row r="605" spans="1:14" x14ac:dyDescent="0.25">
      <c r="A605" t="str">
        <f>'R2_Judge'!AF:AF</f>
        <v>33M4IA01QHX1QU35XYV39RA84YEXRS</v>
      </c>
      <c r="B605" t="str">
        <f>'R2_Judge'!AG:AG</f>
        <v>Im not sure what to do, We all want to go but I couldnt get enough.</v>
      </c>
      <c r="C605" t="str">
        <f>'R2_Judge'!P:P</f>
        <v>A2T5DC2TXEEMBV</v>
      </c>
      <c r="D605" t="str">
        <f>'R2_Judge'!AL:AL</f>
        <v>male</v>
      </c>
      <c r="E605" t="str">
        <f>'R2_Judge'!AM:AM</f>
        <v>profession</v>
      </c>
      <c r="F605" t="str">
        <f>'R2_Judge'!AH:AH</f>
        <v>18-25</v>
      </c>
      <c r="G605" t="str">
        <f>'R2_Judge'!AJ:AJ</f>
        <v>very</v>
      </c>
      <c r="H605" t="str">
        <f>VLOOKUP($A:$A,'R2P1_ACCEPTEDOUTPUT'!$O:$BK,2,FALSE)</f>
        <v>A12723JDRPT207</v>
      </c>
      <c r="I605" t="str">
        <f>VLOOKUP($A:$A,'R2P1_ACCEPTEDOUTPUT'!$O:$BK,26,FALSE)</f>
        <v>female</v>
      </c>
      <c r="J605" t="str">
        <f>VLOOKUP($A:$A,'R2P1_ACCEPTEDOUTPUT'!$O:$BK,28,FALSE)</f>
        <v>native</v>
      </c>
      <c r="K605" t="str">
        <f>VLOOKUP($A:$A,'R2P1_ACCEPTEDOUTPUT'!$O:$BK,19,FALSE)</f>
        <v>18-25</v>
      </c>
      <c r="L605">
        <f>VLOOKUP($A:$A&amp;LEFT($B:$B,10),'R2P2_GENERATEDINPUT'!$C:$G,4,FALSE)</f>
        <v>0</v>
      </c>
      <c r="M605">
        <f>VLOOKUP($A:$A&amp;LEFT($B:$B,10),'R2P2_GENERATEDINPUT'!$C:$G,5,FALSE)</f>
        <v>13</v>
      </c>
      <c r="N605">
        <f>VLOOKUP($A:$A&amp;LEFT($B:$B,10),'R2P2_GENERATEDINPUT'!$C:$G,3,FALSE)</f>
        <v>0.7</v>
      </c>
    </row>
    <row r="606" spans="1:14" x14ac:dyDescent="0.25">
      <c r="A606" t="str">
        <f>'R2_Judge'!AF:AF</f>
        <v>33M4IA01QHX1QU35XYV39RA84YEXRS</v>
      </c>
      <c r="B606" t="str">
        <f>'R2_Judge'!AG:AG</f>
        <v>Im not sure what to do, We all want to go but I couldnt get enough.</v>
      </c>
      <c r="C606" t="str">
        <f>'R2_Judge'!P:P</f>
        <v>AM0WOQRVW5NSI</v>
      </c>
      <c r="D606" t="str">
        <f>'R2_Judge'!AL:AL</f>
        <v>male</v>
      </c>
      <c r="E606" t="str">
        <f>'R2_Judge'!AM:AM</f>
        <v>native</v>
      </c>
      <c r="F606" t="str">
        <f>'R2_Judge'!AH:AH</f>
        <v>36-45</v>
      </c>
      <c r="G606" t="str">
        <f>'R2_Judge'!AJ:AJ</f>
        <v>slightly</v>
      </c>
      <c r="H606" t="str">
        <f>VLOOKUP($A:$A,'R2P1_ACCEPTEDOUTPUT'!$O:$BK,2,FALSE)</f>
        <v>A12723JDRPT207</v>
      </c>
      <c r="I606" t="str">
        <f>VLOOKUP($A:$A,'R2P1_ACCEPTEDOUTPUT'!$O:$BK,26,FALSE)</f>
        <v>female</v>
      </c>
      <c r="J606" t="str">
        <f>VLOOKUP($A:$A,'R2P1_ACCEPTEDOUTPUT'!$O:$BK,28,FALSE)</f>
        <v>native</v>
      </c>
      <c r="K606" t="str">
        <f>VLOOKUP($A:$A,'R2P1_ACCEPTEDOUTPUT'!$O:$BK,19,FALSE)</f>
        <v>18-25</v>
      </c>
      <c r="L606">
        <f>VLOOKUP($A:$A&amp;LEFT($B:$B,10),'R2P2_GENERATEDINPUT'!$C:$G,4,FALSE)</f>
        <v>0</v>
      </c>
      <c r="M606">
        <f>VLOOKUP($A:$A&amp;LEFT($B:$B,10),'R2P2_GENERATEDINPUT'!$C:$G,5,FALSE)</f>
        <v>13</v>
      </c>
      <c r="N606">
        <f>VLOOKUP($A:$A&amp;LEFT($B:$B,10),'R2P2_GENERATEDINPUT'!$C:$G,3,FALSE)</f>
        <v>0.7</v>
      </c>
    </row>
    <row r="607" spans="1:14" x14ac:dyDescent="0.25">
      <c r="A607" t="str">
        <f>'R2_Judge'!AF:AF</f>
        <v>33M4IA01QHX1QU35XYV39RA84YEXRS</v>
      </c>
      <c r="B607" t="str">
        <f>'R2_Judge'!AG:AG</f>
        <v>Im not sure what to do, We all want to go but I couldnt get enough.</v>
      </c>
      <c r="C607" t="str">
        <f>'R2_Judge'!P:P</f>
        <v>A1OSRB1Q63XXWZ</v>
      </c>
      <c r="D607" t="str">
        <f>'R2_Judge'!AL:AL</f>
        <v>female</v>
      </c>
      <c r="E607" t="str">
        <f>'R2_Judge'!AM:AM</f>
        <v>native</v>
      </c>
      <c r="F607" t="str">
        <f>'R2_Judge'!AH:AH</f>
        <v>56-65</v>
      </c>
      <c r="G607" t="str">
        <f>'R2_Judge'!AJ:AJ</f>
        <v>slightly</v>
      </c>
      <c r="H607" t="str">
        <f>VLOOKUP($A:$A,'R2P1_ACCEPTEDOUTPUT'!$O:$BK,2,FALSE)</f>
        <v>A12723JDRPT207</v>
      </c>
      <c r="I607" t="str">
        <f>VLOOKUP($A:$A,'R2P1_ACCEPTEDOUTPUT'!$O:$BK,26,FALSE)</f>
        <v>female</v>
      </c>
      <c r="J607" t="str">
        <f>VLOOKUP($A:$A,'R2P1_ACCEPTEDOUTPUT'!$O:$BK,28,FALSE)</f>
        <v>native</v>
      </c>
      <c r="K607" t="str">
        <f>VLOOKUP($A:$A,'R2P1_ACCEPTEDOUTPUT'!$O:$BK,19,FALSE)</f>
        <v>18-25</v>
      </c>
      <c r="L607">
        <f>VLOOKUP($A:$A&amp;LEFT($B:$B,10),'R2P2_GENERATEDINPUT'!$C:$G,4,FALSE)</f>
        <v>0</v>
      </c>
      <c r="M607">
        <f>VLOOKUP($A:$A&amp;LEFT($B:$B,10),'R2P2_GENERATEDINPUT'!$C:$G,5,FALSE)</f>
        <v>13</v>
      </c>
      <c r="N607">
        <f>VLOOKUP($A:$A&amp;LEFT($B:$B,10),'R2P2_GENERATEDINPUT'!$C:$G,3,FALSE)</f>
        <v>0.7</v>
      </c>
    </row>
    <row r="608" spans="1:14" x14ac:dyDescent="0.25">
      <c r="A608" t="str">
        <f>'R2_Judge'!AF:AF</f>
        <v>3EFE17QCRD1G5J337JDMWFRA2AESHI</v>
      </c>
      <c r="B608" t="str">
        <f>'R2_Judge'!AG:AG</f>
        <v>I'm so sorry.</v>
      </c>
      <c r="C608" t="str">
        <f>'R2_Judge'!P:P</f>
        <v>A1T02KY1E9YI3I</v>
      </c>
      <c r="D608" t="str">
        <f>'R2_Judge'!AL:AL</f>
        <v>male</v>
      </c>
      <c r="E608" t="str">
        <f>'R2_Judge'!AM:AM</f>
        <v>profession</v>
      </c>
      <c r="F608" t="str">
        <f>'R2_Judge'!AH:AH</f>
        <v>26-35</v>
      </c>
      <c r="G608" t="str">
        <f>'R2_Judge'!AJ:AJ</f>
        <v>moderately</v>
      </c>
      <c r="H608" t="str">
        <f>VLOOKUP($A:$A,'R2P1_ACCEPTEDOUTPUT'!$O:$BK,2,FALSE)</f>
        <v>A13HZKB2NGZP6B</v>
      </c>
      <c r="I608" t="str">
        <f>VLOOKUP($A:$A,'R2P1_ACCEPTEDOUTPUT'!$O:$BK,26,FALSE)</f>
        <v>female</v>
      </c>
      <c r="J608" t="str">
        <f>VLOOKUP($A:$A,'R2P1_ACCEPTEDOUTPUT'!$O:$BK,28,FALSE)</f>
        <v>native</v>
      </c>
      <c r="K608" t="str">
        <f>VLOOKUP($A:$A,'R2P1_ACCEPTEDOUTPUT'!$O:$BK,19,FALSE)</f>
        <v>18-25</v>
      </c>
      <c r="L608">
        <f>VLOOKUP($A:$A&amp;LEFT($B:$B,10),'R2P2_GENERATEDINPUT'!$C:$G,4,FALSE)</f>
        <v>1</v>
      </c>
      <c r="M608">
        <f>VLOOKUP($A:$A&amp;LEFT($B:$B,10),'R2P2_GENERATEDINPUT'!$C:$G,5,FALSE)</f>
        <v>7</v>
      </c>
      <c r="N608">
        <f>VLOOKUP($A:$A&amp;LEFT($B:$B,10),'R2P2_GENERATEDINPUT'!$C:$G,3,FALSE)</f>
        <v>0.8</v>
      </c>
    </row>
    <row r="609" spans="1:14" x14ac:dyDescent="0.25">
      <c r="A609" t="str">
        <f>'R2_Judge'!AF:AF</f>
        <v>3EFE17QCRD1G5J337JDMWFRA2AESHI</v>
      </c>
      <c r="B609" t="str">
        <f>'R2_Judge'!AG:AG</f>
        <v>I'm so sorry.</v>
      </c>
      <c r="C609" t="str">
        <f>'R2_Judge'!P:P</f>
        <v>APEB5ERGCYP6D</v>
      </c>
      <c r="D609" t="str">
        <f>'R2_Judge'!AL:AL</f>
        <v>male</v>
      </c>
      <c r="E609" t="str">
        <f>'R2_Judge'!AM:AM</f>
        <v>profession</v>
      </c>
      <c r="F609" t="str">
        <f>'R2_Judge'!AH:AH</f>
        <v>26-35</v>
      </c>
      <c r="G609" t="str">
        <f>'R2_Judge'!AJ:AJ</f>
        <v>moderately</v>
      </c>
      <c r="H609" t="str">
        <f>VLOOKUP($A:$A,'R2P1_ACCEPTEDOUTPUT'!$O:$BK,2,FALSE)</f>
        <v>A13HZKB2NGZP6B</v>
      </c>
      <c r="I609" t="str">
        <f>VLOOKUP($A:$A,'R2P1_ACCEPTEDOUTPUT'!$O:$BK,26,FALSE)</f>
        <v>female</v>
      </c>
      <c r="J609" t="str">
        <f>VLOOKUP($A:$A,'R2P1_ACCEPTEDOUTPUT'!$O:$BK,28,FALSE)</f>
        <v>native</v>
      </c>
      <c r="K609" t="str">
        <f>VLOOKUP($A:$A,'R2P1_ACCEPTEDOUTPUT'!$O:$BK,19,FALSE)</f>
        <v>18-25</v>
      </c>
      <c r="L609">
        <f>VLOOKUP($A:$A&amp;LEFT($B:$B,10),'R2P2_GENERATEDINPUT'!$C:$G,4,FALSE)</f>
        <v>1</v>
      </c>
      <c r="M609">
        <f>VLOOKUP($A:$A&amp;LEFT($B:$B,10),'R2P2_GENERATEDINPUT'!$C:$G,5,FALSE)</f>
        <v>7</v>
      </c>
      <c r="N609">
        <f>VLOOKUP($A:$A&amp;LEFT($B:$B,10),'R2P2_GENERATEDINPUT'!$C:$G,3,FALSE)</f>
        <v>0.8</v>
      </c>
    </row>
    <row r="610" spans="1:14" x14ac:dyDescent="0.25">
      <c r="A610" t="str">
        <f>'R2_Judge'!AF:AF</f>
        <v>3EFE17QCRD1G5J337JDMWFRA2AESHI</v>
      </c>
      <c r="B610" t="str">
        <f>'R2_Judge'!AG:AG</f>
        <v>I'm so sorry.</v>
      </c>
      <c r="C610" t="str">
        <f>'R2_Judge'!P:P</f>
        <v>ACDX50KGPE97I</v>
      </c>
      <c r="D610" t="str">
        <f>'R2_Judge'!AL:AL</f>
        <v>male</v>
      </c>
      <c r="E610" t="str">
        <f>'R2_Judge'!AM:AM</f>
        <v>native</v>
      </c>
      <c r="F610" t="str">
        <f>'R2_Judge'!AH:AH</f>
        <v>26-35</v>
      </c>
      <c r="G610" t="str">
        <f>'R2_Judge'!AJ:AJ</f>
        <v>moderately</v>
      </c>
      <c r="H610" t="str">
        <f>VLOOKUP($A:$A,'R2P1_ACCEPTEDOUTPUT'!$O:$BK,2,FALSE)</f>
        <v>A13HZKB2NGZP6B</v>
      </c>
      <c r="I610" t="str">
        <f>VLOOKUP($A:$A,'R2P1_ACCEPTEDOUTPUT'!$O:$BK,26,FALSE)</f>
        <v>female</v>
      </c>
      <c r="J610" t="str">
        <f>VLOOKUP($A:$A,'R2P1_ACCEPTEDOUTPUT'!$O:$BK,28,FALSE)</f>
        <v>native</v>
      </c>
      <c r="K610" t="str">
        <f>VLOOKUP($A:$A,'R2P1_ACCEPTEDOUTPUT'!$O:$BK,19,FALSE)</f>
        <v>18-25</v>
      </c>
      <c r="L610">
        <f>VLOOKUP($A:$A&amp;LEFT($B:$B,10),'R2P2_GENERATEDINPUT'!$C:$G,4,FALSE)</f>
        <v>1</v>
      </c>
      <c r="M610">
        <f>VLOOKUP($A:$A&amp;LEFT($B:$B,10),'R2P2_GENERATEDINPUT'!$C:$G,5,FALSE)</f>
        <v>7</v>
      </c>
      <c r="N610">
        <f>VLOOKUP($A:$A&amp;LEFT($B:$B,10),'R2P2_GENERATEDINPUT'!$C:$G,3,FALSE)</f>
        <v>0.8</v>
      </c>
    </row>
    <row r="611" spans="1:14" x14ac:dyDescent="0.25">
      <c r="A611" t="str">
        <f>'R2_Judge'!AF:AF</f>
        <v>33M4IA01QHX1QU35XYV39RA84YEXRS</v>
      </c>
      <c r="B611" t="str">
        <f>'R2_Judge'!AG:AG</f>
        <v>Ok Ill give you a call then,</v>
      </c>
      <c r="C611" t="str">
        <f>'R2_Judge'!P:P</f>
        <v>A7JIY8AH7GTEF</v>
      </c>
      <c r="D611" t="str">
        <f>'R2_Judge'!AL:AL</f>
        <v>male</v>
      </c>
      <c r="E611" t="str">
        <f>'R2_Judge'!AM:AM</f>
        <v>profession</v>
      </c>
      <c r="F611" t="str">
        <f>'R2_Judge'!AH:AH</f>
        <v>26-35</v>
      </c>
      <c r="G611" t="str">
        <f>'R2_Judge'!AJ:AJ</f>
        <v>moderately</v>
      </c>
      <c r="H611" t="str">
        <f>VLOOKUP($A:$A,'R2P1_ACCEPTEDOUTPUT'!$O:$BK,2,FALSE)</f>
        <v>A12723JDRPT207</v>
      </c>
      <c r="I611" t="str">
        <f>VLOOKUP($A:$A,'R2P1_ACCEPTEDOUTPUT'!$O:$BK,26,FALSE)</f>
        <v>female</v>
      </c>
      <c r="J611" t="str">
        <f>VLOOKUP($A:$A,'R2P1_ACCEPTEDOUTPUT'!$O:$BK,28,FALSE)</f>
        <v>native</v>
      </c>
      <c r="K611" t="str">
        <f>VLOOKUP($A:$A,'R2P1_ACCEPTEDOUTPUT'!$O:$BK,19,FALSE)</f>
        <v>18-25</v>
      </c>
      <c r="L611">
        <f>VLOOKUP($A:$A&amp;LEFT($B:$B,10),'R2P2_GENERATEDINPUT'!$C:$G,4,FALSE)</f>
        <v>0</v>
      </c>
      <c r="M611">
        <f>VLOOKUP($A:$A&amp;LEFT($B:$B,10),'R2P2_GENERATEDINPUT'!$C:$G,5,FALSE)</f>
        <v>14</v>
      </c>
      <c r="N611">
        <f>VLOOKUP($A:$A&amp;LEFT($B:$B,10),'R2P2_GENERATEDINPUT'!$C:$G,3,FALSE)</f>
        <v>0.7</v>
      </c>
    </row>
    <row r="612" spans="1:14" x14ac:dyDescent="0.25">
      <c r="A612" t="str">
        <f>'R2_Judge'!AF:AF</f>
        <v>33M4IA01QHX1QU35XYV39RA84YEXRS</v>
      </c>
      <c r="B612" t="str">
        <f>'R2_Judge'!AG:AG</f>
        <v>Ok Ill give you a call then,</v>
      </c>
      <c r="C612" t="str">
        <f>'R2_Judge'!P:P</f>
        <v>AQP74RCFA4CF8</v>
      </c>
      <c r="D612" t="str">
        <f>'R2_Judge'!AL:AL</f>
        <v>female</v>
      </c>
      <c r="E612" t="str">
        <f>'R2_Judge'!AM:AM</f>
        <v>native</v>
      </c>
      <c r="F612" t="str">
        <f>'R2_Judge'!AH:AH</f>
        <v>46-55</v>
      </c>
      <c r="G612" t="str">
        <f>'R2_Judge'!AJ:AJ</f>
        <v>moderately</v>
      </c>
      <c r="H612" t="str">
        <f>VLOOKUP($A:$A,'R2P1_ACCEPTEDOUTPUT'!$O:$BK,2,FALSE)</f>
        <v>A12723JDRPT207</v>
      </c>
      <c r="I612" t="str">
        <f>VLOOKUP($A:$A,'R2P1_ACCEPTEDOUTPUT'!$O:$BK,26,FALSE)</f>
        <v>female</v>
      </c>
      <c r="J612" t="str">
        <f>VLOOKUP($A:$A,'R2P1_ACCEPTEDOUTPUT'!$O:$BK,28,FALSE)</f>
        <v>native</v>
      </c>
      <c r="K612" t="str">
        <f>VLOOKUP($A:$A,'R2P1_ACCEPTEDOUTPUT'!$O:$BK,19,FALSE)</f>
        <v>18-25</v>
      </c>
      <c r="L612">
        <f>VLOOKUP($A:$A&amp;LEFT($B:$B,10),'R2P2_GENERATEDINPUT'!$C:$G,4,FALSE)</f>
        <v>0</v>
      </c>
      <c r="M612">
        <f>VLOOKUP($A:$A&amp;LEFT($B:$B,10),'R2P2_GENERATEDINPUT'!$C:$G,5,FALSE)</f>
        <v>14</v>
      </c>
      <c r="N612">
        <f>VLOOKUP($A:$A&amp;LEFT($B:$B,10),'R2P2_GENERATEDINPUT'!$C:$G,3,FALSE)</f>
        <v>0.7</v>
      </c>
    </row>
    <row r="613" spans="1:14" x14ac:dyDescent="0.25">
      <c r="A613" t="str">
        <f>'R2_Judge'!AF:AF</f>
        <v>33M4IA01QHX1QU35XYV39RA84YEXRS</v>
      </c>
      <c r="B613" t="str">
        <f>'R2_Judge'!AG:AG</f>
        <v>Ok Ill give you a call then,</v>
      </c>
      <c r="C613" t="str">
        <f>'R2_Judge'!P:P</f>
        <v>APEB5ERGCYP6D</v>
      </c>
      <c r="D613" t="str">
        <f>'R2_Judge'!AL:AL</f>
        <v>male</v>
      </c>
      <c r="E613" t="str">
        <f>'R2_Judge'!AM:AM</f>
        <v>profession</v>
      </c>
      <c r="F613" t="str">
        <f>'R2_Judge'!AH:AH</f>
        <v>26-35</v>
      </c>
      <c r="G613" t="str">
        <f>'R2_Judge'!AJ:AJ</f>
        <v>moderately</v>
      </c>
      <c r="H613" t="str">
        <f>VLOOKUP($A:$A,'R2P1_ACCEPTEDOUTPUT'!$O:$BK,2,FALSE)</f>
        <v>A12723JDRPT207</v>
      </c>
      <c r="I613" t="str">
        <f>VLOOKUP($A:$A,'R2P1_ACCEPTEDOUTPUT'!$O:$BK,26,FALSE)</f>
        <v>female</v>
      </c>
      <c r="J613" t="str">
        <f>VLOOKUP($A:$A,'R2P1_ACCEPTEDOUTPUT'!$O:$BK,28,FALSE)</f>
        <v>native</v>
      </c>
      <c r="K613" t="str">
        <f>VLOOKUP($A:$A,'R2P1_ACCEPTEDOUTPUT'!$O:$BK,19,FALSE)</f>
        <v>18-25</v>
      </c>
      <c r="L613">
        <f>VLOOKUP($A:$A&amp;LEFT($B:$B,10),'R2P2_GENERATEDINPUT'!$C:$G,4,FALSE)</f>
        <v>0</v>
      </c>
      <c r="M613">
        <f>VLOOKUP($A:$A&amp;LEFT($B:$B,10),'R2P2_GENERATEDINPUT'!$C:$G,5,FALSE)</f>
        <v>14</v>
      </c>
      <c r="N613">
        <f>VLOOKUP($A:$A&amp;LEFT($B:$B,10),'R2P2_GENERATEDINPUT'!$C:$G,3,FALSE)</f>
        <v>0.7</v>
      </c>
    </row>
    <row r="614" spans="1:14" x14ac:dyDescent="0.25">
      <c r="A614" t="str">
        <f>'R2_Judge'!AF:AF</f>
        <v>3ZPBJO59KQXA3UKLATIX1G5A17DDHI</v>
      </c>
      <c r="B614" t="str">
        <f>'R2_Judge'!AG:AG</f>
        <v>Well it wasn't me</v>
      </c>
      <c r="C614" t="str">
        <f>'R2_Judge'!P:P</f>
        <v>AS7IGPU2RHT6I</v>
      </c>
      <c r="D614" t="str">
        <f>'R2_Judge'!AL:AL</f>
        <v>female</v>
      </c>
      <c r="E614" t="str">
        <f>'R2_Judge'!AM:AM</f>
        <v>native</v>
      </c>
      <c r="F614" t="str">
        <f>'R2_Judge'!AH:AH</f>
        <v>26-35</v>
      </c>
      <c r="G614" t="str">
        <f>'R2_Judge'!AJ:AJ</f>
        <v>slightly</v>
      </c>
      <c r="H614" t="str">
        <f>VLOOKUP($A:$A,'R2P1_ACCEPTEDOUTPUT'!$O:$BK,2,FALSE)</f>
        <v>A2DSQT79EPX7MY</v>
      </c>
      <c r="I614" t="str">
        <f>VLOOKUP($A:$A,'R2P1_ACCEPTEDOUTPUT'!$O:$BK,26,FALSE)</f>
        <v>female</v>
      </c>
      <c r="J614" t="str">
        <f>VLOOKUP($A:$A,'R2P1_ACCEPTEDOUTPUT'!$O:$BK,28,FALSE)</f>
        <v>native</v>
      </c>
      <c r="K614" t="str">
        <f>VLOOKUP($A:$A,'R2P1_ACCEPTEDOUTPUT'!$O:$BK,19,FALSE)</f>
        <v>18-25</v>
      </c>
      <c r="L614">
        <f>VLOOKUP($A:$A&amp;LEFT($B:$B,10),'R2P2_GENERATEDINPUT'!$C:$G,4,FALSE)</f>
        <v>1</v>
      </c>
      <c r="M614">
        <f>VLOOKUP($A:$A&amp;LEFT($B:$B,10),'R2P2_GENERATEDINPUT'!$C:$G,5,FALSE)</f>
        <v>4</v>
      </c>
      <c r="N614">
        <f>VLOOKUP($A:$A&amp;LEFT($B:$B,10),'R2P2_GENERATEDINPUT'!$C:$G,3,FALSE)</f>
        <v>0.7</v>
      </c>
    </row>
    <row r="615" spans="1:14" x14ac:dyDescent="0.25">
      <c r="A615" t="str">
        <f>'R2_Judge'!AF:AF</f>
        <v>3ZPBJO59KQXA3UKLATIX1G5A17DDHI</v>
      </c>
      <c r="B615" t="str">
        <f>'R2_Judge'!AG:AG</f>
        <v>Well it wasn't me</v>
      </c>
      <c r="C615" t="str">
        <f>'R2_Judge'!P:P</f>
        <v>A1OSRB1Q63XXWZ</v>
      </c>
      <c r="D615" t="str">
        <f>'R2_Judge'!AL:AL</f>
        <v>female</v>
      </c>
      <c r="E615" t="str">
        <f>'R2_Judge'!AM:AM</f>
        <v>native</v>
      </c>
      <c r="F615" t="str">
        <f>'R2_Judge'!AH:AH</f>
        <v>56-65</v>
      </c>
      <c r="G615" t="str">
        <f>'R2_Judge'!AJ:AJ</f>
        <v>moderately</v>
      </c>
      <c r="H615" t="str">
        <f>VLOOKUP($A:$A,'R2P1_ACCEPTEDOUTPUT'!$O:$BK,2,FALSE)</f>
        <v>A2DSQT79EPX7MY</v>
      </c>
      <c r="I615" t="str">
        <f>VLOOKUP($A:$A,'R2P1_ACCEPTEDOUTPUT'!$O:$BK,26,FALSE)</f>
        <v>female</v>
      </c>
      <c r="J615" t="str">
        <f>VLOOKUP($A:$A,'R2P1_ACCEPTEDOUTPUT'!$O:$BK,28,FALSE)</f>
        <v>native</v>
      </c>
      <c r="K615" t="str">
        <f>VLOOKUP($A:$A,'R2P1_ACCEPTEDOUTPUT'!$O:$BK,19,FALSE)</f>
        <v>18-25</v>
      </c>
      <c r="L615">
        <f>VLOOKUP($A:$A&amp;LEFT($B:$B,10),'R2P2_GENERATEDINPUT'!$C:$G,4,FALSE)</f>
        <v>1</v>
      </c>
      <c r="M615">
        <f>VLOOKUP($A:$A&amp;LEFT($B:$B,10),'R2P2_GENERATEDINPUT'!$C:$G,5,FALSE)</f>
        <v>4</v>
      </c>
      <c r="N615">
        <f>VLOOKUP($A:$A&amp;LEFT($B:$B,10),'R2P2_GENERATEDINPUT'!$C:$G,3,FALSE)</f>
        <v>0.7</v>
      </c>
    </row>
    <row r="616" spans="1:14" x14ac:dyDescent="0.25">
      <c r="A616" t="str">
        <f>'R2_Judge'!AF:AF</f>
        <v>3ZPBJO59KQXA3UKLATIX1G5A17DDHI</v>
      </c>
      <c r="B616" t="str">
        <f>'R2_Judge'!AG:AG</f>
        <v>Well it wasn't me</v>
      </c>
      <c r="C616" t="str">
        <f>'R2_Judge'!P:P</f>
        <v>AM0WOQRVW5NSI</v>
      </c>
      <c r="D616" t="str">
        <f>'R2_Judge'!AL:AL</f>
        <v>male</v>
      </c>
      <c r="E616" t="str">
        <f>'R2_Judge'!AM:AM</f>
        <v>native</v>
      </c>
      <c r="F616" t="str">
        <f>'R2_Judge'!AH:AH</f>
        <v>36-45</v>
      </c>
      <c r="G616" t="str">
        <f>'R2_Judge'!AJ:AJ</f>
        <v>none</v>
      </c>
      <c r="H616" t="str">
        <f>VLOOKUP($A:$A,'R2P1_ACCEPTEDOUTPUT'!$O:$BK,2,FALSE)</f>
        <v>A2DSQT79EPX7MY</v>
      </c>
      <c r="I616" t="str">
        <f>VLOOKUP($A:$A,'R2P1_ACCEPTEDOUTPUT'!$O:$BK,26,FALSE)</f>
        <v>female</v>
      </c>
      <c r="J616" t="str">
        <f>VLOOKUP($A:$A,'R2P1_ACCEPTEDOUTPUT'!$O:$BK,28,FALSE)</f>
        <v>native</v>
      </c>
      <c r="K616" t="str">
        <f>VLOOKUP($A:$A,'R2P1_ACCEPTEDOUTPUT'!$O:$BK,19,FALSE)</f>
        <v>18-25</v>
      </c>
      <c r="L616">
        <f>VLOOKUP($A:$A&amp;LEFT($B:$B,10),'R2P2_GENERATEDINPUT'!$C:$G,4,FALSE)</f>
        <v>1</v>
      </c>
      <c r="M616">
        <f>VLOOKUP($A:$A&amp;LEFT($B:$B,10),'R2P2_GENERATEDINPUT'!$C:$G,5,FALSE)</f>
        <v>4</v>
      </c>
      <c r="N616">
        <f>VLOOKUP($A:$A&amp;LEFT($B:$B,10),'R2P2_GENERATEDINPUT'!$C:$G,3,FALSE)</f>
        <v>0.7</v>
      </c>
    </row>
    <row r="617" spans="1:14" x14ac:dyDescent="0.25">
      <c r="A617" t="str">
        <f>'R2_Judge'!AF:AF</f>
        <v>3EFE17QCRD1G5J337JDMWFRA2AESHI</v>
      </c>
      <c r="B617" t="str">
        <f>'R2_Judge'!AG:AG</f>
        <v>Which one?</v>
      </c>
      <c r="C617" t="str">
        <f>'R2_Judge'!P:P</f>
        <v>AJUL5E52QS2P5</v>
      </c>
      <c r="D617" t="str">
        <f>'R2_Judge'!AL:AL</f>
        <v>male</v>
      </c>
      <c r="E617" t="str">
        <f>'R2_Judge'!AM:AM</f>
        <v>profession</v>
      </c>
      <c r="F617" t="str">
        <f>'R2_Judge'!AH:AH</f>
        <v>18-25</v>
      </c>
      <c r="G617" t="str">
        <f>'R2_Judge'!AJ:AJ</f>
        <v>very</v>
      </c>
      <c r="H617" t="str">
        <f>VLOOKUP($A:$A,'R2P1_ACCEPTEDOUTPUT'!$O:$BK,2,FALSE)</f>
        <v>A13HZKB2NGZP6B</v>
      </c>
      <c r="I617" t="str">
        <f>VLOOKUP($A:$A,'R2P1_ACCEPTEDOUTPUT'!$O:$BK,26,FALSE)</f>
        <v>female</v>
      </c>
      <c r="J617" t="str">
        <f>VLOOKUP($A:$A,'R2P1_ACCEPTEDOUTPUT'!$O:$BK,28,FALSE)</f>
        <v>native</v>
      </c>
      <c r="K617" t="str">
        <f>VLOOKUP($A:$A,'R2P1_ACCEPTEDOUTPUT'!$O:$BK,19,FALSE)</f>
        <v>18-25</v>
      </c>
      <c r="L617">
        <f>VLOOKUP($A:$A&amp;LEFT($B:$B,10),'R2P2_GENERATEDINPUT'!$C:$G,4,FALSE)</f>
        <v>0</v>
      </c>
      <c r="M617">
        <f>VLOOKUP($A:$A&amp;LEFT($B:$B,10),'R2P2_GENERATEDINPUT'!$C:$G,5,FALSE)</f>
        <v>8</v>
      </c>
      <c r="N617">
        <f>VLOOKUP($A:$A&amp;LEFT($B:$B,10),'R2P2_GENERATEDINPUT'!$C:$G,3,FALSE)</f>
        <v>0.8</v>
      </c>
    </row>
    <row r="618" spans="1:14" x14ac:dyDescent="0.25">
      <c r="A618" t="str">
        <f>'R2_Judge'!AF:AF</f>
        <v>3EFE17QCRD1G5J337JDMWFRA2AESHI</v>
      </c>
      <c r="B618" t="str">
        <f>'R2_Judge'!AG:AG</f>
        <v>Which one?</v>
      </c>
      <c r="C618" t="str">
        <f>'R2_Judge'!P:P</f>
        <v>A37PO5YNKE5D97</v>
      </c>
      <c r="D618" t="str">
        <f>'R2_Judge'!AL:AL</f>
        <v>female</v>
      </c>
      <c r="E618" t="str">
        <f>'R2_Judge'!AM:AM</f>
        <v>native</v>
      </c>
      <c r="F618" t="str">
        <f>'R2_Judge'!AH:AH</f>
        <v>26-35</v>
      </c>
      <c r="G618" t="str">
        <f>'R2_Judge'!AJ:AJ</f>
        <v>none</v>
      </c>
      <c r="H618" t="str">
        <f>VLOOKUP($A:$A,'R2P1_ACCEPTEDOUTPUT'!$O:$BK,2,FALSE)</f>
        <v>A13HZKB2NGZP6B</v>
      </c>
      <c r="I618" t="str">
        <f>VLOOKUP($A:$A,'R2P1_ACCEPTEDOUTPUT'!$O:$BK,26,FALSE)</f>
        <v>female</v>
      </c>
      <c r="J618" t="str">
        <f>VLOOKUP($A:$A,'R2P1_ACCEPTEDOUTPUT'!$O:$BK,28,FALSE)</f>
        <v>native</v>
      </c>
      <c r="K618" t="str">
        <f>VLOOKUP($A:$A,'R2P1_ACCEPTEDOUTPUT'!$O:$BK,19,FALSE)</f>
        <v>18-25</v>
      </c>
      <c r="L618">
        <f>VLOOKUP($A:$A&amp;LEFT($B:$B,10),'R2P2_GENERATEDINPUT'!$C:$G,4,FALSE)</f>
        <v>0</v>
      </c>
      <c r="M618">
        <f>VLOOKUP($A:$A&amp;LEFT($B:$B,10),'R2P2_GENERATEDINPUT'!$C:$G,5,FALSE)</f>
        <v>8</v>
      </c>
      <c r="N618">
        <f>VLOOKUP($A:$A&amp;LEFT($B:$B,10),'R2P2_GENERATEDINPUT'!$C:$G,3,FALSE)</f>
        <v>0.8</v>
      </c>
    </row>
    <row r="619" spans="1:14" x14ac:dyDescent="0.25">
      <c r="A619" t="str">
        <f>'R2_Judge'!AF:AF</f>
        <v>3EFE17QCRD1G5J337JDMWFRA2AESHI</v>
      </c>
      <c r="B619" t="str">
        <f>'R2_Judge'!AG:AG</f>
        <v>Which one?</v>
      </c>
      <c r="C619" t="str">
        <f>'R2_Judge'!P:P</f>
        <v>A3RH0FSJYQSFEZ</v>
      </c>
      <c r="D619" t="str">
        <f>'R2_Judge'!AL:AL</f>
        <v>female</v>
      </c>
      <c r="E619" t="str">
        <f>'R2_Judge'!AM:AM</f>
        <v>native</v>
      </c>
      <c r="F619" t="str">
        <f>'R2_Judge'!AH:AH</f>
        <v>26-35</v>
      </c>
      <c r="G619" t="str">
        <f>'R2_Judge'!AJ:AJ</f>
        <v>none</v>
      </c>
      <c r="H619" t="str">
        <f>VLOOKUP($A:$A,'R2P1_ACCEPTEDOUTPUT'!$O:$BK,2,FALSE)</f>
        <v>A13HZKB2NGZP6B</v>
      </c>
      <c r="I619" t="str">
        <f>VLOOKUP($A:$A,'R2P1_ACCEPTEDOUTPUT'!$O:$BK,26,FALSE)</f>
        <v>female</v>
      </c>
      <c r="J619" t="str">
        <f>VLOOKUP($A:$A,'R2P1_ACCEPTEDOUTPUT'!$O:$BK,28,FALSE)</f>
        <v>native</v>
      </c>
      <c r="K619" t="str">
        <f>VLOOKUP($A:$A,'R2P1_ACCEPTEDOUTPUT'!$O:$BK,19,FALSE)</f>
        <v>18-25</v>
      </c>
      <c r="L619">
        <f>VLOOKUP($A:$A&amp;LEFT($B:$B,10),'R2P2_GENERATEDINPUT'!$C:$G,4,FALSE)</f>
        <v>0</v>
      </c>
      <c r="M619">
        <f>VLOOKUP($A:$A&amp;LEFT($B:$B,10),'R2P2_GENERATEDINPUT'!$C:$G,5,FALSE)</f>
        <v>8</v>
      </c>
      <c r="N619">
        <f>VLOOKUP($A:$A&amp;LEFT($B:$B,10),'R2P2_GENERATEDINPUT'!$C:$G,3,FALSE)</f>
        <v>0.8</v>
      </c>
    </row>
    <row r="620" spans="1:14" x14ac:dyDescent="0.25">
      <c r="A620" t="str">
        <f>'R2_Judge'!AF:AF</f>
        <v>3ZPBJO59KQXA3UKLATIX1G5A17DDHI</v>
      </c>
      <c r="B620" t="str">
        <f>'R2_Judge'!AG:AG</f>
        <v>Screw him</v>
      </c>
      <c r="C620" t="str">
        <f>'R2_Judge'!P:P</f>
        <v>A1T02KY1E9YI3I</v>
      </c>
      <c r="D620" t="str">
        <f>'R2_Judge'!AL:AL</f>
        <v>male</v>
      </c>
      <c r="E620" t="str">
        <f>'R2_Judge'!AM:AM</f>
        <v>profession</v>
      </c>
      <c r="F620" t="str">
        <f>'R2_Judge'!AH:AH</f>
        <v>26-35</v>
      </c>
      <c r="G620" t="str">
        <f>'R2_Judge'!AJ:AJ</f>
        <v>slightly</v>
      </c>
      <c r="H620" t="str">
        <f>VLOOKUP($A:$A,'R2P1_ACCEPTEDOUTPUT'!$O:$BK,2,FALSE)</f>
        <v>A2DSQT79EPX7MY</v>
      </c>
      <c r="I620" t="str">
        <f>VLOOKUP($A:$A,'R2P1_ACCEPTEDOUTPUT'!$O:$BK,26,FALSE)</f>
        <v>female</v>
      </c>
      <c r="J620" t="str">
        <f>VLOOKUP($A:$A,'R2P1_ACCEPTEDOUTPUT'!$O:$BK,28,FALSE)</f>
        <v>native</v>
      </c>
      <c r="K620" t="str">
        <f>VLOOKUP($A:$A,'R2P1_ACCEPTEDOUTPUT'!$O:$BK,19,FALSE)</f>
        <v>18-25</v>
      </c>
      <c r="L620">
        <f>VLOOKUP($A:$A&amp;LEFT($B:$B,10),'R2P2_GENERATEDINPUT'!$C:$G,4,FALSE)</f>
        <v>1</v>
      </c>
      <c r="M620">
        <f>VLOOKUP($A:$A&amp;LEFT($B:$B,10),'R2P2_GENERATEDINPUT'!$C:$G,5,FALSE)</f>
        <v>5</v>
      </c>
      <c r="N620">
        <f>VLOOKUP($A:$A&amp;LEFT($B:$B,10),'R2P2_GENERATEDINPUT'!$C:$G,3,FALSE)</f>
        <v>0.7</v>
      </c>
    </row>
    <row r="621" spans="1:14" x14ac:dyDescent="0.25">
      <c r="A621" t="str">
        <f>'R2_Judge'!AF:AF</f>
        <v>3ZPBJO59KQXA3UKLATIX1G5A17DDHI</v>
      </c>
      <c r="B621" t="str">
        <f>'R2_Judge'!AG:AG</f>
        <v>Screw him</v>
      </c>
      <c r="C621" t="str">
        <f>'R2_Judge'!P:P</f>
        <v>APEB5ERGCYP6D</v>
      </c>
      <c r="D621" t="str">
        <f>'R2_Judge'!AL:AL</f>
        <v>male</v>
      </c>
      <c r="E621" t="str">
        <f>'R2_Judge'!AM:AM</f>
        <v>profession</v>
      </c>
      <c r="F621" t="str">
        <f>'R2_Judge'!AH:AH</f>
        <v>26-35</v>
      </c>
      <c r="G621" t="str">
        <f>'R2_Judge'!AJ:AJ</f>
        <v>slightly</v>
      </c>
      <c r="H621" t="str">
        <f>VLOOKUP($A:$A,'R2P1_ACCEPTEDOUTPUT'!$O:$BK,2,FALSE)</f>
        <v>A2DSQT79EPX7MY</v>
      </c>
      <c r="I621" t="str">
        <f>VLOOKUP($A:$A,'R2P1_ACCEPTEDOUTPUT'!$O:$BK,26,FALSE)</f>
        <v>female</v>
      </c>
      <c r="J621" t="str">
        <f>VLOOKUP($A:$A,'R2P1_ACCEPTEDOUTPUT'!$O:$BK,28,FALSE)</f>
        <v>native</v>
      </c>
      <c r="K621" t="str">
        <f>VLOOKUP($A:$A,'R2P1_ACCEPTEDOUTPUT'!$O:$BK,19,FALSE)</f>
        <v>18-25</v>
      </c>
      <c r="L621">
        <f>VLOOKUP($A:$A&amp;LEFT($B:$B,10),'R2P2_GENERATEDINPUT'!$C:$G,4,FALSE)</f>
        <v>1</v>
      </c>
      <c r="M621">
        <f>VLOOKUP($A:$A&amp;LEFT($B:$B,10),'R2P2_GENERATEDINPUT'!$C:$G,5,FALSE)</f>
        <v>5</v>
      </c>
      <c r="N621">
        <f>VLOOKUP($A:$A&amp;LEFT($B:$B,10),'R2P2_GENERATEDINPUT'!$C:$G,3,FALSE)</f>
        <v>0.7</v>
      </c>
    </row>
    <row r="622" spans="1:14" x14ac:dyDescent="0.25">
      <c r="A622" t="str">
        <f>'R2_Judge'!AF:AF</f>
        <v>3ZPBJO59KQXA3UKLATIX1G5A17DDHI</v>
      </c>
      <c r="B622" t="str">
        <f>'R2_Judge'!AG:AG</f>
        <v>Screw him</v>
      </c>
      <c r="C622" t="str">
        <f>'R2_Judge'!P:P</f>
        <v>A1HYMGPYXU97ZN</v>
      </c>
      <c r="D622" t="str">
        <f>'R2_Judge'!AL:AL</f>
        <v>male</v>
      </c>
      <c r="E622" t="str">
        <f>'R2_Judge'!AM:AM</f>
        <v>native</v>
      </c>
      <c r="F622" t="str">
        <f>'R2_Judge'!AH:AH</f>
        <v>18-25</v>
      </c>
      <c r="G622" t="str">
        <f>'R2_Judge'!AJ:AJ</f>
        <v>slightly</v>
      </c>
      <c r="H622" t="str">
        <f>VLOOKUP($A:$A,'R2P1_ACCEPTEDOUTPUT'!$O:$BK,2,FALSE)</f>
        <v>A2DSQT79EPX7MY</v>
      </c>
      <c r="I622" t="str">
        <f>VLOOKUP($A:$A,'R2P1_ACCEPTEDOUTPUT'!$O:$BK,26,FALSE)</f>
        <v>female</v>
      </c>
      <c r="J622" t="str">
        <f>VLOOKUP($A:$A,'R2P1_ACCEPTEDOUTPUT'!$O:$BK,28,FALSE)</f>
        <v>native</v>
      </c>
      <c r="K622" t="str">
        <f>VLOOKUP($A:$A,'R2P1_ACCEPTEDOUTPUT'!$O:$BK,19,FALSE)</f>
        <v>18-25</v>
      </c>
      <c r="L622">
        <f>VLOOKUP($A:$A&amp;LEFT($B:$B,10),'R2P2_GENERATEDINPUT'!$C:$G,4,FALSE)</f>
        <v>1</v>
      </c>
      <c r="M622">
        <f>VLOOKUP($A:$A&amp;LEFT($B:$B,10),'R2P2_GENERATEDINPUT'!$C:$G,5,FALSE)</f>
        <v>5</v>
      </c>
      <c r="N622">
        <f>VLOOKUP($A:$A&amp;LEFT($B:$B,10),'R2P2_GENERATEDINPUT'!$C:$G,3,FALSE)</f>
        <v>0.7</v>
      </c>
    </row>
    <row r="623" spans="1:14" x14ac:dyDescent="0.25">
      <c r="A623" t="str">
        <f>'R2_Judge'!AF:AF</f>
        <v>33M4IA01QHX1QU35XYV39RA84YEXRS</v>
      </c>
      <c r="B623" t="str">
        <f>'R2_Judge'!AG:AG</f>
        <v>Man that sucks,  its gonna take a min to get replacements.</v>
      </c>
      <c r="C623" t="str">
        <f>'R2_Judge'!P:P</f>
        <v>A1OSRB1Q63XXWZ</v>
      </c>
      <c r="D623" t="str">
        <f>'R2_Judge'!AL:AL</f>
        <v>female</v>
      </c>
      <c r="E623" t="str">
        <f>'R2_Judge'!AM:AM</f>
        <v>native</v>
      </c>
      <c r="F623" t="str">
        <f>'R2_Judge'!AH:AH</f>
        <v>56-65</v>
      </c>
      <c r="G623" t="str">
        <f>'R2_Judge'!AJ:AJ</f>
        <v>moderately</v>
      </c>
      <c r="H623" t="str">
        <f>VLOOKUP($A:$A,'R2P1_ACCEPTEDOUTPUT'!$O:$BK,2,FALSE)</f>
        <v>A12723JDRPT207</v>
      </c>
      <c r="I623" t="str">
        <f>VLOOKUP($A:$A,'R2P1_ACCEPTEDOUTPUT'!$O:$BK,26,FALSE)</f>
        <v>female</v>
      </c>
      <c r="J623" t="str">
        <f>VLOOKUP($A:$A,'R2P1_ACCEPTEDOUTPUT'!$O:$BK,28,FALSE)</f>
        <v>native</v>
      </c>
      <c r="K623" t="str">
        <f>VLOOKUP($A:$A,'R2P1_ACCEPTEDOUTPUT'!$O:$BK,19,FALSE)</f>
        <v>18-25</v>
      </c>
      <c r="L623">
        <f>VLOOKUP($A:$A&amp;LEFT($B:$B,10),'R2P2_GENERATEDINPUT'!$C:$G,4,FALSE)</f>
        <v>1</v>
      </c>
      <c r="M623">
        <f>VLOOKUP($A:$A&amp;LEFT($B:$B,10),'R2P2_GENERATEDINPUT'!$C:$G,5,FALSE)</f>
        <v>15</v>
      </c>
      <c r="N623">
        <f>VLOOKUP($A:$A&amp;LEFT($B:$B,10),'R2P2_GENERATEDINPUT'!$C:$G,3,FALSE)</f>
        <v>0.7</v>
      </c>
    </row>
    <row r="624" spans="1:14" x14ac:dyDescent="0.25">
      <c r="A624" t="str">
        <f>'R2_Judge'!AF:AF</f>
        <v>33M4IA01QHX1QU35XYV39RA84YEXRS</v>
      </c>
      <c r="B624" t="str">
        <f>'R2_Judge'!AG:AG</f>
        <v>Man that sucks,  its gonna take a min to get replacements.</v>
      </c>
      <c r="C624" t="str">
        <f>'R2_Judge'!P:P</f>
        <v>A3PJ51GS2AKBO6</v>
      </c>
      <c r="D624" t="str">
        <f>'R2_Judge'!AL:AL</f>
        <v>male</v>
      </c>
      <c r="E624" t="str">
        <f>'R2_Judge'!AM:AM</f>
        <v>native</v>
      </c>
      <c r="F624" t="str">
        <f>'R2_Judge'!AH:AH</f>
        <v>26-35</v>
      </c>
      <c r="G624" t="str">
        <f>'R2_Judge'!AJ:AJ</f>
        <v>very</v>
      </c>
      <c r="H624" t="str">
        <f>VLOOKUP($A:$A,'R2P1_ACCEPTEDOUTPUT'!$O:$BK,2,FALSE)</f>
        <v>A12723JDRPT207</v>
      </c>
      <c r="I624" t="str">
        <f>VLOOKUP($A:$A,'R2P1_ACCEPTEDOUTPUT'!$O:$BK,26,FALSE)</f>
        <v>female</v>
      </c>
      <c r="J624" t="str">
        <f>VLOOKUP($A:$A,'R2P1_ACCEPTEDOUTPUT'!$O:$BK,28,FALSE)</f>
        <v>native</v>
      </c>
      <c r="K624" t="str">
        <f>VLOOKUP($A:$A,'R2P1_ACCEPTEDOUTPUT'!$O:$BK,19,FALSE)</f>
        <v>18-25</v>
      </c>
      <c r="L624">
        <f>VLOOKUP($A:$A&amp;LEFT($B:$B,10),'R2P2_GENERATEDINPUT'!$C:$G,4,FALSE)</f>
        <v>1</v>
      </c>
      <c r="M624">
        <f>VLOOKUP($A:$A&amp;LEFT($B:$B,10),'R2P2_GENERATEDINPUT'!$C:$G,5,FALSE)</f>
        <v>15</v>
      </c>
      <c r="N624">
        <f>VLOOKUP($A:$A&amp;LEFT($B:$B,10),'R2P2_GENERATEDINPUT'!$C:$G,3,FALSE)</f>
        <v>0.7</v>
      </c>
    </row>
    <row r="625" spans="1:14" x14ac:dyDescent="0.25">
      <c r="A625" t="str">
        <f>'R2_Judge'!AF:AF</f>
        <v>33M4IA01QHX1QU35XYV39RA84YEXRS</v>
      </c>
      <c r="B625" t="str">
        <f>'R2_Judge'!AG:AG</f>
        <v>Man that sucks,  its gonna take a min to get replacements.</v>
      </c>
      <c r="C625" t="str">
        <f>'R2_Judge'!P:P</f>
        <v>A3C2PSZEKN8OWD</v>
      </c>
      <c r="D625" t="str">
        <f>'R2_Judge'!AL:AL</f>
        <v>female</v>
      </c>
      <c r="E625" t="str">
        <f>'R2_Judge'!AM:AM</f>
        <v>profession</v>
      </c>
      <c r="F625" t="str">
        <f>'R2_Judge'!AH:AH</f>
        <v>26-35</v>
      </c>
      <c r="G625" t="str">
        <f>'R2_Judge'!AJ:AJ</f>
        <v>none</v>
      </c>
      <c r="H625" t="str">
        <f>VLOOKUP($A:$A,'R2P1_ACCEPTEDOUTPUT'!$O:$BK,2,FALSE)</f>
        <v>A12723JDRPT207</v>
      </c>
      <c r="I625" t="str">
        <f>VLOOKUP($A:$A,'R2P1_ACCEPTEDOUTPUT'!$O:$BK,26,FALSE)</f>
        <v>female</v>
      </c>
      <c r="J625" t="str">
        <f>VLOOKUP($A:$A,'R2P1_ACCEPTEDOUTPUT'!$O:$BK,28,FALSE)</f>
        <v>native</v>
      </c>
      <c r="K625" t="str">
        <f>VLOOKUP($A:$A,'R2P1_ACCEPTEDOUTPUT'!$O:$BK,19,FALSE)</f>
        <v>18-25</v>
      </c>
      <c r="L625">
        <f>VLOOKUP($A:$A&amp;LEFT($B:$B,10),'R2P2_GENERATEDINPUT'!$C:$G,4,FALSE)</f>
        <v>1</v>
      </c>
      <c r="M625">
        <f>VLOOKUP($A:$A&amp;LEFT($B:$B,10),'R2P2_GENERATEDINPUT'!$C:$G,5,FALSE)</f>
        <v>15</v>
      </c>
      <c r="N625">
        <f>VLOOKUP($A:$A&amp;LEFT($B:$B,10),'R2P2_GENERATEDINPUT'!$C:$G,3,FALSE)</f>
        <v>0.7</v>
      </c>
    </row>
    <row r="626" spans="1:14" x14ac:dyDescent="0.25">
      <c r="A626" t="str">
        <f>'R2_Judge'!AF:AF</f>
        <v>3EFE17QCRD1G5J337JDMWFRA2AESHI</v>
      </c>
      <c r="B626" t="str">
        <f>'R2_Judge'!AG:AG</f>
        <v>What is it?</v>
      </c>
      <c r="C626" t="str">
        <f>'R2_Judge'!P:P</f>
        <v>A3PJ51GS2AKBO6</v>
      </c>
      <c r="D626" t="str">
        <f>'R2_Judge'!AL:AL</f>
        <v>male</v>
      </c>
      <c r="E626" t="str">
        <f>'R2_Judge'!AM:AM</f>
        <v>native</v>
      </c>
      <c r="F626" t="str">
        <f>'R2_Judge'!AH:AH</f>
        <v>26-35</v>
      </c>
      <c r="G626" t="str">
        <f>'R2_Judge'!AJ:AJ</f>
        <v>slightly</v>
      </c>
      <c r="H626" t="str">
        <f>VLOOKUP($A:$A,'R2P1_ACCEPTEDOUTPUT'!$O:$BK,2,FALSE)</f>
        <v>A13HZKB2NGZP6B</v>
      </c>
      <c r="I626" t="str">
        <f>VLOOKUP($A:$A,'R2P1_ACCEPTEDOUTPUT'!$O:$BK,26,FALSE)</f>
        <v>female</v>
      </c>
      <c r="J626" t="str">
        <f>VLOOKUP($A:$A,'R2P1_ACCEPTEDOUTPUT'!$O:$BK,28,FALSE)</f>
        <v>native</v>
      </c>
      <c r="K626" t="str">
        <f>VLOOKUP($A:$A,'R2P1_ACCEPTEDOUTPUT'!$O:$BK,19,FALSE)</f>
        <v>18-25</v>
      </c>
      <c r="L626">
        <f>VLOOKUP($A:$A&amp;LEFT($B:$B,10),'R2P2_GENERATEDINPUT'!$C:$G,4,FALSE)</f>
        <v>0</v>
      </c>
      <c r="M626">
        <f>VLOOKUP($A:$A&amp;LEFT($B:$B,10),'R2P2_GENERATEDINPUT'!$C:$G,5,FALSE)</f>
        <v>9</v>
      </c>
      <c r="N626">
        <f>VLOOKUP($A:$A&amp;LEFT($B:$B,10),'R2P2_GENERATEDINPUT'!$C:$G,3,FALSE)</f>
        <v>0.8</v>
      </c>
    </row>
    <row r="627" spans="1:14" x14ac:dyDescent="0.25">
      <c r="A627" t="str">
        <f>'R2_Judge'!AF:AF</f>
        <v>3EFE17QCRD1G5J337JDMWFRA2AESHI</v>
      </c>
      <c r="B627" t="str">
        <f>'R2_Judge'!AG:AG</f>
        <v>What is it?</v>
      </c>
      <c r="C627" t="str">
        <f>'R2_Judge'!P:P</f>
        <v>A1HYMGPYXU97ZN</v>
      </c>
      <c r="D627" t="str">
        <f>'R2_Judge'!AL:AL</f>
        <v>male</v>
      </c>
      <c r="E627" t="str">
        <f>'R2_Judge'!AM:AM</f>
        <v>native</v>
      </c>
      <c r="F627" t="str">
        <f>'R2_Judge'!AH:AH</f>
        <v>18-25</v>
      </c>
      <c r="G627" t="str">
        <f>'R2_Judge'!AJ:AJ</f>
        <v>none</v>
      </c>
      <c r="H627" t="str">
        <f>VLOOKUP($A:$A,'R2P1_ACCEPTEDOUTPUT'!$O:$BK,2,FALSE)</f>
        <v>A13HZKB2NGZP6B</v>
      </c>
      <c r="I627" t="str">
        <f>VLOOKUP($A:$A,'R2P1_ACCEPTEDOUTPUT'!$O:$BK,26,FALSE)</f>
        <v>female</v>
      </c>
      <c r="J627" t="str">
        <f>VLOOKUP($A:$A,'R2P1_ACCEPTEDOUTPUT'!$O:$BK,28,FALSE)</f>
        <v>native</v>
      </c>
      <c r="K627" t="str">
        <f>VLOOKUP($A:$A,'R2P1_ACCEPTEDOUTPUT'!$O:$BK,19,FALSE)</f>
        <v>18-25</v>
      </c>
      <c r="L627">
        <f>VLOOKUP($A:$A&amp;LEFT($B:$B,10),'R2P2_GENERATEDINPUT'!$C:$G,4,FALSE)</f>
        <v>0</v>
      </c>
      <c r="M627">
        <f>VLOOKUP($A:$A&amp;LEFT($B:$B,10),'R2P2_GENERATEDINPUT'!$C:$G,5,FALSE)</f>
        <v>9</v>
      </c>
      <c r="N627">
        <f>VLOOKUP($A:$A&amp;LEFT($B:$B,10),'R2P2_GENERATEDINPUT'!$C:$G,3,FALSE)</f>
        <v>0.8</v>
      </c>
    </row>
    <row r="628" spans="1:14" x14ac:dyDescent="0.25">
      <c r="A628" t="str">
        <f>'R2_Judge'!AF:AF</f>
        <v>3EFE17QCRD1G5J337JDMWFRA2AESHI</v>
      </c>
      <c r="B628" t="str">
        <f>'R2_Judge'!AG:AG</f>
        <v>What is it?</v>
      </c>
      <c r="C628" t="str">
        <f>'R2_Judge'!P:P</f>
        <v>A2J7GCLIVCZWH8</v>
      </c>
      <c r="D628" t="str">
        <f>'R2_Judge'!AL:AL</f>
        <v>female</v>
      </c>
      <c r="E628" t="str">
        <f>'R2_Judge'!AM:AM</f>
        <v>native</v>
      </c>
      <c r="F628" t="str">
        <f>'R2_Judge'!AH:AH</f>
        <v>18-25</v>
      </c>
      <c r="G628" t="str">
        <f>'R2_Judge'!AJ:AJ</f>
        <v>slightly</v>
      </c>
      <c r="H628" t="str">
        <f>VLOOKUP($A:$A,'R2P1_ACCEPTEDOUTPUT'!$O:$BK,2,FALSE)</f>
        <v>A13HZKB2NGZP6B</v>
      </c>
      <c r="I628" t="str">
        <f>VLOOKUP($A:$A,'R2P1_ACCEPTEDOUTPUT'!$O:$BK,26,FALSE)</f>
        <v>female</v>
      </c>
      <c r="J628" t="str">
        <f>VLOOKUP($A:$A,'R2P1_ACCEPTEDOUTPUT'!$O:$BK,28,FALSE)</f>
        <v>native</v>
      </c>
      <c r="K628" t="str">
        <f>VLOOKUP($A:$A,'R2P1_ACCEPTEDOUTPUT'!$O:$BK,19,FALSE)</f>
        <v>18-25</v>
      </c>
      <c r="L628">
        <f>VLOOKUP($A:$A&amp;LEFT($B:$B,10),'R2P2_GENERATEDINPUT'!$C:$G,4,FALSE)</f>
        <v>0</v>
      </c>
      <c r="M628">
        <f>VLOOKUP($A:$A&amp;LEFT($B:$B,10),'R2P2_GENERATEDINPUT'!$C:$G,5,FALSE)</f>
        <v>9</v>
      </c>
      <c r="N628">
        <f>VLOOKUP($A:$A&amp;LEFT($B:$B,10),'R2P2_GENERATEDINPUT'!$C:$G,3,FALSE)</f>
        <v>0.8</v>
      </c>
    </row>
    <row r="629" spans="1:14" x14ac:dyDescent="0.25">
      <c r="A629" t="str">
        <f>'R2_Judge'!AF:AF</f>
        <v>3ZPBJO59KQXA3UKLATIX1G5A17DDHI</v>
      </c>
      <c r="B629" t="str">
        <f>'R2_Judge'!AG:AG</f>
        <v>what'd you get from starbucks?</v>
      </c>
      <c r="C629" t="str">
        <f>'R2_Judge'!P:P</f>
        <v>A1V9MN88VQ1LEB</v>
      </c>
      <c r="D629" t="str">
        <f>'R2_Judge'!AL:AL</f>
        <v>male</v>
      </c>
      <c r="E629" t="str">
        <f>'R2_Judge'!AM:AM</f>
        <v>profession</v>
      </c>
      <c r="F629" t="str">
        <f>'R2_Judge'!AH:AH</f>
        <v>26-35</v>
      </c>
      <c r="G629" t="str">
        <f>'R2_Judge'!AJ:AJ</f>
        <v>none</v>
      </c>
      <c r="H629" t="str">
        <f>VLOOKUP($A:$A,'R2P1_ACCEPTEDOUTPUT'!$O:$BK,2,FALSE)</f>
        <v>A2DSQT79EPX7MY</v>
      </c>
      <c r="I629" t="str">
        <f>VLOOKUP($A:$A,'R2P1_ACCEPTEDOUTPUT'!$O:$BK,26,FALSE)</f>
        <v>female</v>
      </c>
      <c r="J629" t="str">
        <f>VLOOKUP($A:$A,'R2P1_ACCEPTEDOUTPUT'!$O:$BK,28,FALSE)</f>
        <v>native</v>
      </c>
      <c r="K629" t="str">
        <f>VLOOKUP($A:$A,'R2P1_ACCEPTEDOUTPUT'!$O:$BK,19,FALSE)</f>
        <v>18-25</v>
      </c>
      <c r="L629">
        <f>VLOOKUP($A:$A&amp;LEFT($B:$B,10),'R2P2_GENERATEDINPUT'!$C:$G,4,FALSE)</f>
        <v>1</v>
      </c>
      <c r="M629">
        <f>VLOOKUP($A:$A&amp;LEFT($B:$B,10),'R2P2_GENERATEDINPUT'!$C:$G,5,FALSE)</f>
        <v>6</v>
      </c>
      <c r="N629">
        <f>VLOOKUP($A:$A&amp;LEFT($B:$B,10),'R2P2_GENERATEDINPUT'!$C:$G,3,FALSE)</f>
        <v>0.7</v>
      </c>
    </row>
    <row r="630" spans="1:14" x14ac:dyDescent="0.25">
      <c r="A630" t="str">
        <f>'R2_Judge'!AF:AF</f>
        <v>3ZPBJO59KQXA3UKLATIX1G5A17DDHI</v>
      </c>
      <c r="B630" t="str">
        <f>'R2_Judge'!AG:AG</f>
        <v>what'd you get from starbucks?</v>
      </c>
      <c r="C630" t="str">
        <f>'R2_Judge'!P:P</f>
        <v>A3PJ51GS2AKBO6</v>
      </c>
      <c r="D630" t="str">
        <f>'R2_Judge'!AL:AL</f>
        <v>male</v>
      </c>
      <c r="E630" t="str">
        <f>'R2_Judge'!AM:AM</f>
        <v>native</v>
      </c>
      <c r="F630" t="str">
        <f>'R2_Judge'!AH:AH</f>
        <v>26-35</v>
      </c>
      <c r="G630" t="str">
        <f>'R2_Judge'!AJ:AJ</f>
        <v>none</v>
      </c>
      <c r="H630" t="str">
        <f>VLOOKUP($A:$A,'R2P1_ACCEPTEDOUTPUT'!$O:$BK,2,FALSE)</f>
        <v>A2DSQT79EPX7MY</v>
      </c>
      <c r="I630" t="str">
        <f>VLOOKUP($A:$A,'R2P1_ACCEPTEDOUTPUT'!$O:$BK,26,FALSE)</f>
        <v>female</v>
      </c>
      <c r="J630" t="str">
        <f>VLOOKUP($A:$A,'R2P1_ACCEPTEDOUTPUT'!$O:$BK,28,FALSE)</f>
        <v>native</v>
      </c>
      <c r="K630" t="str">
        <f>VLOOKUP($A:$A,'R2P1_ACCEPTEDOUTPUT'!$O:$BK,19,FALSE)</f>
        <v>18-25</v>
      </c>
      <c r="L630">
        <f>VLOOKUP($A:$A&amp;LEFT($B:$B,10),'R2P2_GENERATEDINPUT'!$C:$G,4,FALSE)</f>
        <v>1</v>
      </c>
      <c r="M630">
        <f>VLOOKUP($A:$A&amp;LEFT($B:$B,10),'R2P2_GENERATEDINPUT'!$C:$G,5,FALSE)</f>
        <v>6</v>
      </c>
      <c r="N630">
        <f>VLOOKUP($A:$A&amp;LEFT($B:$B,10),'R2P2_GENERATEDINPUT'!$C:$G,3,FALSE)</f>
        <v>0.7</v>
      </c>
    </row>
    <row r="631" spans="1:14" x14ac:dyDescent="0.25">
      <c r="A631" t="str">
        <f>'R2_Judge'!AF:AF</f>
        <v>3ZPBJO59KQXA3UKLATIX1G5A17DDHI</v>
      </c>
      <c r="B631" t="str">
        <f>'R2_Judge'!AG:AG</f>
        <v>what'd you get from starbucks?</v>
      </c>
      <c r="C631" t="str">
        <f>'R2_Judge'!P:P</f>
        <v>A1T02KY1E9YI3I</v>
      </c>
      <c r="D631" t="str">
        <f>'R2_Judge'!AL:AL</f>
        <v>male</v>
      </c>
      <c r="E631" t="str">
        <f>'R2_Judge'!AM:AM</f>
        <v>profession</v>
      </c>
      <c r="F631" t="str">
        <f>'R2_Judge'!AH:AH</f>
        <v>26-35</v>
      </c>
      <c r="G631" t="str">
        <f>'R2_Judge'!AJ:AJ</f>
        <v>slightly</v>
      </c>
      <c r="H631" t="str">
        <f>VLOOKUP($A:$A,'R2P1_ACCEPTEDOUTPUT'!$O:$BK,2,FALSE)</f>
        <v>A2DSQT79EPX7MY</v>
      </c>
      <c r="I631" t="str">
        <f>VLOOKUP($A:$A,'R2P1_ACCEPTEDOUTPUT'!$O:$BK,26,FALSE)</f>
        <v>female</v>
      </c>
      <c r="J631" t="str">
        <f>VLOOKUP($A:$A,'R2P1_ACCEPTEDOUTPUT'!$O:$BK,28,FALSE)</f>
        <v>native</v>
      </c>
      <c r="K631" t="str">
        <f>VLOOKUP($A:$A,'R2P1_ACCEPTEDOUTPUT'!$O:$BK,19,FALSE)</f>
        <v>18-25</v>
      </c>
      <c r="L631">
        <f>VLOOKUP($A:$A&amp;LEFT($B:$B,10),'R2P2_GENERATEDINPUT'!$C:$G,4,FALSE)</f>
        <v>1</v>
      </c>
      <c r="M631">
        <f>VLOOKUP($A:$A&amp;LEFT($B:$B,10),'R2P2_GENERATEDINPUT'!$C:$G,5,FALSE)</f>
        <v>6</v>
      </c>
      <c r="N631">
        <f>VLOOKUP($A:$A&amp;LEFT($B:$B,10),'R2P2_GENERATEDINPUT'!$C:$G,3,FALSE)</f>
        <v>0.7</v>
      </c>
    </row>
    <row r="632" spans="1:14" x14ac:dyDescent="0.25">
      <c r="A632" t="str">
        <f>'R2_Judge'!AF:AF</f>
        <v>3DYGAII7PM4W5KMEYSWMAOE06D3QPW</v>
      </c>
      <c r="B632" t="str">
        <f>'R2_Judge'!AG:AG</f>
        <v>So does that mean you're in or out?</v>
      </c>
      <c r="C632" t="str">
        <f>'R2_Judge'!P:P</f>
        <v>APEB5ERGCYP6D</v>
      </c>
      <c r="D632" t="str">
        <f>'R2_Judge'!AL:AL</f>
        <v>male</v>
      </c>
      <c r="E632" t="str">
        <f>'R2_Judge'!AM:AM</f>
        <v>profession</v>
      </c>
      <c r="F632" t="str">
        <f>'R2_Judge'!AH:AH</f>
        <v>26-35</v>
      </c>
      <c r="G632" t="str">
        <f>'R2_Judge'!AJ:AJ</f>
        <v>slightly</v>
      </c>
      <c r="H632" t="str">
        <f>VLOOKUP($A:$A,'R2P1_ACCEPTEDOUTPUT'!$O:$BK,2,FALSE)</f>
        <v>A2QQFGD7K7AHK8</v>
      </c>
      <c r="I632" t="str">
        <f>VLOOKUP($A:$A,'R2P1_ACCEPTEDOUTPUT'!$O:$BK,26,FALSE)</f>
        <v>male</v>
      </c>
      <c r="J632" t="str">
        <f>VLOOKUP($A:$A,'R2P1_ACCEPTEDOUTPUT'!$O:$BK,28,FALSE)</f>
        <v>native</v>
      </c>
      <c r="K632" t="str">
        <f>VLOOKUP($A:$A,'R2P1_ACCEPTEDOUTPUT'!$O:$BK,19,FALSE)</f>
        <v>26-35</v>
      </c>
      <c r="L632">
        <f>VLOOKUP($A:$A&amp;LEFT($B:$B,10),'R2P2_GENERATEDINPUT'!$C:$G,4,FALSE)</f>
        <v>1</v>
      </c>
      <c r="M632">
        <f>VLOOKUP($A:$A&amp;LEFT($B:$B,10),'R2P2_GENERATEDINPUT'!$C:$G,5,FALSE)</f>
        <v>1</v>
      </c>
      <c r="N632">
        <f>VLOOKUP($A:$A&amp;LEFT($B:$B,10),'R2P2_GENERATEDINPUT'!$C:$G,3,FALSE)</f>
        <v>0.8</v>
      </c>
    </row>
    <row r="633" spans="1:14" x14ac:dyDescent="0.25">
      <c r="A633" t="str">
        <f>'R2_Judge'!AF:AF</f>
        <v>3DYGAII7PM4W5KMEYSWMAOE06D3QPW</v>
      </c>
      <c r="B633" t="str">
        <f>'R2_Judge'!AG:AG</f>
        <v>So does that mean you're in or out?</v>
      </c>
      <c r="C633" t="str">
        <f>'R2_Judge'!P:P</f>
        <v>A1OSRB1Q63XXWZ</v>
      </c>
      <c r="D633" t="str">
        <f>'R2_Judge'!AL:AL</f>
        <v>female</v>
      </c>
      <c r="E633" t="str">
        <f>'R2_Judge'!AM:AM</f>
        <v>native</v>
      </c>
      <c r="F633" t="str">
        <f>'R2_Judge'!AH:AH</f>
        <v>56-65</v>
      </c>
      <c r="G633" t="str">
        <f>'R2_Judge'!AJ:AJ</f>
        <v>slightly</v>
      </c>
      <c r="H633" t="str">
        <f>VLOOKUP($A:$A,'R2P1_ACCEPTEDOUTPUT'!$O:$BK,2,FALSE)</f>
        <v>A2QQFGD7K7AHK8</v>
      </c>
      <c r="I633" t="str">
        <f>VLOOKUP($A:$A,'R2P1_ACCEPTEDOUTPUT'!$O:$BK,26,FALSE)</f>
        <v>male</v>
      </c>
      <c r="J633" t="str">
        <f>VLOOKUP($A:$A,'R2P1_ACCEPTEDOUTPUT'!$O:$BK,28,FALSE)</f>
        <v>native</v>
      </c>
      <c r="K633" t="str">
        <f>VLOOKUP($A:$A,'R2P1_ACCEPTEDOUTPUT'!$O:$BK,19,FALSE)</f>
        <v>26-35</v>
      </c>
      <c r="L633">
        <f>VLOOKUP($A:$A&amp;LEFT($B:$B,10),'R2P2_GENERATEDINPUT'!$C:$G,4,FALSE)</f>
        <v>1</v>
      </c>
      <c r="M633">
        <f>VLOOKUP($A:$A&amp;LEFT($B:$B,10),'R2P2_GENERATEDINPUT'!$C:$G,5,FALSE)</f>
        <v>1</v>
      </c>
      <c r="N633">
        <f>VLOOKUP($A:$A&amp;LEFT($B:$B,10),'R2P2_GENERATEDINPUT'!$C:$G,3,FALSE)</f>
        <v>0.8</v>
      </c>
    </row>
    <row r="634" spans="1:14" x14ac:dyDescent="0.25">
      <c r="A634" t="str">
        <f>'R2_Judge'!AF:AF</f>
        <v>3DYGAII7PM4W5KMEYSWMAOE06D3QPW</v>
      </c>
      <c r="B634" t="str">
        <f>'R2_Judge'!AG:AG</f>
        <v>So does that mean you're in or out?</v>
      </c>
      <c r="C634" t="str">
        <f>'R2_Judge'!P:P</f>
        <v>A3ERAC9ADCIAOW</v>
      </c>
      <c r="D634" t="str">
        <f>'R2_Judge'!AL:AL</f>
        <v>male</v>
      </c>
      <c r="E634" t="str">
        <f>'R2_Judge'!AM:AM</f>
        <v>native</v>
      </c>
      <c r="F634" t="str">
        <f>'R2_Judge'!AH:AH</f>
        <v>18-25</v>
      </c>
      <c r="G634" t="str">
        <f>'R2_Judge'!AJ:AJ</f>
        <v>slightly</v>
      </c>
      <c r="H634" t="str">
        <f>VLOOKUP($A:$A,'R2P1_ACCEPTEDOUTPUT'!$O:$BK,2,FALSE)</f>
        <v>A2QQFGD7K7AHK8</v>
      </c>
      <c r="I634" t="str">
        <f>VLOOKUP($A:$A,'R2P1_ACCEPTEDOUTPUT'!$O:$BK,26,FALSE)</f>
        <v>male</v>
      </c>
      <c r="J634" t="str">
        <f>VLOOKUP($A:$A,'R2P1_ACCEPTEDOUTPUT'!$O:$BK,28,FALSE)</f>
        <v>native</v>
      </c>
      <c r="K634" t="str">
        <f>VLOOKUP($A:$A,'R2P1_ACCEPTEDOUTPUT'!$O:$BK,19,FALSE)</f>
        <v>26-35</v>
      </c>
      <c r="L634">
        <f>VLOOKUP($A:$A&amp;LEFT($B:$B,10),'R2P2_GENERATEDINPUT'!$C:$G,4,FALSE)</f>
        <v>1</v>
      </c>
      <c r="M634">
        <f>VLOOKUP($A:$A&amp;LEFT($B:$B,10),'R2P2_GENERATEDINPUT'!$C:$G,5,FALSE)</f>
        <v>1</v>
      </c>
      <c r="N634">
        <f>VLOOKUP($A:$A&amp;LEFT($B:$B,10),'R2P2_GENERATEDINPUT'!$C:$G,3,FALSE)</f>
        <v>0.8</v>
      </c>
    </row>
    <row r="635" spans="1:14" x14ac:dyDescent="0.25">
      <c r="A635" t="str">
        <f>'R2_Judge'!AF:AF</f>
        <v>3ZPBJO59KQXA3UKLATIX1G5A17DDHI</v>
      </c>
      <c r="B635" t="str">
        <f>'R2_Judge'!AG:AG</f>
        <v>I'm so sorry :(</v>
      </c>
      <c r="C635" t="str">
        <f>'R2_Judge'!P:P</f>
        <v>ASZFG2YOQA71C</v>
      </c>
      <c r="D635" t="str">
        <f>'R2_Judge'!AL:AL</f>
        <v>male</v>
      </c>
      <c r="E635" t="str">
        <f>'R2_Judge'!AM:AM</f>
        <v>native</v>
      </c>
      <c r="F635" t="str">
        <f>'R2_Judge'!AH:AH</f>
        <v>18-25</v>
      </c>
      <c r="G635" t="str">
        <f>'R2_Judge'!AJ:AJ</f>
        <v>very</v>
      </c>
      <c r="H635" t="str">
        <f>VLOOKUP($A:$A,'R2P1_ACCEPTEDOUTPUT'!$O:$BK,2,FALSE)</f>
        <v>A2DSQT79EPX7MY</v>
      </c>
      <c r="I635" t="str">
        <f>VLOOKUP($A:$A,'R2P1_ACCEPTEDOUTPUT'!$O:$BK,26,FALSE)</f>
        <v>female</v>
      </c>
      <c r="J635" t="str">
        <f>VLOOKUP($A:$A,'R2P1_ACCEPTEDOUTPUT'!$O:$BK,28,FALSE)</f>
        <v>native</v>
      </c>
      <c r="K635" t="str">
        <f>VLOOKUP($A:$A,'R2P1_ACCEPTEDOUTPUT'!$O:$BK,19,FALSE)</f>
        <v>18-25</v>
      </c>
      <c r="L635">
        <f>VLOOKUP($A:$A&amp;LEFT($B:$B,10),'R2P2_GENERATEDINPUT'!$C:$G,4,FALSE)</f>
        <v>1</v>
      </c>
      <c r="M635">
        <f>VLOOKUP($A:$A&amp;LEFT($B:$B,10),'R2P2_GENERATEDINPUT'!$C:$G,5,FALSE)</f>
        <v>7</v>
      </c>
      <c r="N635">
        <f>VLOOKUP($A:$A&amp;LEFT($B:$B,10),'R2P2_GENERATEDINPUT'!$C:$G,3,FALSE)</f>
        <v>0.7</v>
      </c>
    </row>
    <row r="636" spans="1:14" x14ac:dyDescent="0.25">
      <c r="A636" t="str">
        <f>'R2_Judge'!AF:AF</f>
        <v>3ZPBJO59KQXA3UKLATIX1G5A17DDHI</v>
      </c>
      <c r="B636" t="str">
        <f>'R2_Judge'!AG:AG</f>
        <v>I'm so sorry :(</v>
      </c>
      <c r="C636" t="str">
        <f>'R2_Judge'!P:P</f>
        <v>A1Z6F6EIUJFC6T</v>
      </c>
      <c r="D636" t="str">
        <f>'R2_Judge'!AL:AL</f>
        <v>male</v>
      </c>
      <c r="E636" t="str">
        <f>'R2_Judge'!AM:AM</f>
        <v>native</v>
      </c>
      <c r="F636" t="str">
        <f>'R2_Judge'!AH:AH</f>
        <v>26-35</v>
      </c>
      <c r="G636" t="str">
        <f>'R2_Judge'!AJ:AJ</f>
        <v>very</v>
      </c>
      <c r="H636" t="str">
        <f>VLOOKUP($A:$A,'R2P1_ACCEPTEDOUTPUT'!$O:$BK,2,FALSE)</f>
        <v>A2DSQT79EPX7MY</v>
      </c>
      <c r="I636" t="str">
        <f>VLOOKUP($A:$A,'R2P1_ACCEPTEDOUTPUT'!$O:$BK,26,FALSE)</f>
        <v>female</v>
      </c>
      <c r="J636" t="str">
        <f>VLOOKUP($A:$A,'R2P1_ACCEPTEDOUTPUT'!$O:$BK,28,FALSE)</f>
        <v>native</v>
      </c>
      <c r="K636" t="str">
        <f>VLOOKUP($A:$A,'R2P1_ACCEPTEDOUTPUT'!$O:$BK,19,FALSE)</f>
        <v>18-25</v>
      </c>
      <c r="L636">
        <f>VLOOKUP($A:$A&amp;LEFT($B:$B,10),'R2P2_GENERATEDINPUT'!$C:$G,4,FALSE)</f>
        <v>1</v>
      </c>
      <c r="M636">
        <f>VLOOKUP($A:$A&amp;LEFT($B:$B,10),'R2P2_GENERATEDINPUT'!$C:$G,5,FALSE)</f>
        <v>7</v>
      </c>
      <c r="N636">
        <f>VLOOKUP($A:$A&amp;LEFT($B:$B,10),'R2P2_GENERATEDINPUT'!$C:$G,3,FALSE)</f>
        <v>0.7</v>
      </c>
    </row>
    <row r="637" spans="1:14" x14ac:dyDescent="0.25">
      <c r="A637" t="str">
        <f>'R2_Judge'!AF:AF</f>
        <v>3ZPBJO59KQXA3UKLATIX1G5A17DDHI</v>
      </c>
      <c r="B637" t="str">
        <f>'R2_Judge'!AG:AG</f>
        <v>I'm so sorry :(</v>
      </c>
      <c r="C637" t="str">
        <f>'R2_Judge'!P:P</f>
        <v>APEB5ERGCYP6D</v>
      </c>
      <c r="D637" t="str">
        <f>'R2_Judge'!AL:AL</f>
        <v>male</v>
      </c>
      <c r="E637" t="str">
        <f>'R2_Judge'!AM:AM</f>
        <v>profession</v>
      </c>
      <c r="F637" t="str">
        <f>'R2_Judge'!AH:AH</f>
        <v>26-35</v>
      </c>
      <c r="G637" t="str">
        <f>'R2_Judge'!AJ:AJ</f>
        <v>moderately</v>
      </c>
      <c r="H637" t="str">
        <f>VLOOKUP($A:$A,'R2P1_ACCEPTEDOUTPUT'!$O:$BK,2,FALSE)</f>
        <v>A2DSQT79EPX7MY</v>
      </c>
      <c r="I637" t="str">
        <f>VLOOKUP($A:$A,'R2P1_ACCEPTEDOUTPUT'!$O:$BK,26,FALSE)</f>
        <v>female</v>
      </c>
      <c r="J637" t="str">
        <f>VLOOKUP($A:$A,'R2P1_ACCEPTEDOUTPUT'!$O:$BK,28,FALSE)</f>
        <v>native</v>
      </c>
      <c r="K637" t="str">
        <f>VLOOKUP($A:$A,'R2P1_ACCEPTEDOUTPUT'!$O:$BK,19,FALSE)</f>
        <v>18-25</v>
      </c>
      <c r="L637">
        <f>VLOOKUP($A:$A&amp;LEFT($B:$B,10),'R2P2_GENERATEDINPUT'!$C:$G,4,FALSE)</f>
        <v>1</v>
      </c>
      <c r="M637">
        <f>VLOOKUP($A:$A&amp;LEFT($B:$B,10),'R2P2_GENERATEDINPUT'!$C:$G,5,FALSE)</f>
        <v>7</v>
      </c>
      <c r="N637">
        <f>VLOOKUP($A:$A&amp;LEFT($B:$B,10),'R2P2_GENERATEDINPUT'!$C:$G,3,FALSE)</f>
        <v>0.7</v>
      </c>
    </row>
    <row r="638" spans="1:14" x14ac:dyDescent="0.25">
      <c r="A638" t="str">
        <f>'R2_Judge'!AF:AF</f>
        <v>3DYGAII7PM4W5KMEYSWMAOE06D3QPW</v>
      </c>
      <c r="B638" t="str">
        <f>'R2_Judge'!AG:AG</f>
        <v>Sorry.</v>
      </c>
      <c r="C638" t="str">
        <f>'R2_Judge'!P:P</f>
        <v>A1G1J2M41RWBAS</v>
      </c>
      <c r="D638" t="str">
        <f>'R2_Judge'!AL:AL</f>
        <v>male</v>
      </c>
      <c r="E638" t="str">
        <f>'R2_Judge'!AM:AM</f>
        <v>native</v>
      </c>
      <c r="F638" t="str">
        <f>'R2_Judge'!AH:AH</f>
        <v>66-75</v>
      </c>
      <c r="G638" t="str">
        <f>'R2_Judge'!AJ:AJ</f>
        <v>slightly</v>
      </c>
      <c r="H638" t="str">
        <f>VLOOKUP($A:$A,'R2P1_ACCEPTEDOUTPUT'!$O:$BK,2,FALSE)</f>
        <v>A2QQFGD7K7AHK8</v>
      </c>
      <c r="I638" t="str">
        <f>VLOOKUP($A:$A,'R2P1_ACCEPTEDOUTPUT'!$O:$BK,26,FALSE)</f>
        <v>male</v>
      </c>
      <c r="J638" t="str">
        <f>VLOOKUP($A:$A,'R2P1_ACCEPTEDOUTPUT'!$O:$BK,28,FALSE)</f>
        <v>native</v>
      </c>
      <c r="K638" t="str">
        <f>VLOOKUP($A:$A,'R2P1_ACCEPTEDOUTPUT'!$O:$BK,19,FALSE)</f>
        <v>26-35</v>
      </c>
      <c r="L638">
        <f>VLOOKUP($A:$A&amp;LEFT($B:$B,10),'R2P2_GENERATEDINPUT'!$C:$G,4,FALSE)</f>
        <v>1</v>
      </c>
      <c r="M638">
        <f>VLOOKUP($A:$A&amp;LEFT($B:$B,10),'R2P2_GENERATEDINPUT'!$C:$G,5,FALSE)</f>
        <v>2</v>
      </c>
      <c r="N638">
        <f>VLOOKUP($A:$A&amp;LEFT($B:$B,10),'R2P2_GENERATEDINPUT'!$C:$G,3,FALSE)</f>
        <v>0.8</v>
      </c>
    </row>
    <row r="639" spans="1:14" x14ac:dyDescent="0.25">
      <c r="A639" t="str">
        <f>'R2_Judge'!AF:AF</f>
        <v>3DYGAII7PM4W5KMEYSWMAOE06D3QPW</v>
      </c>
      <c r="B639" t="str">
        <f>'R2_Judge'!AG:AG</f>
        <v>Sorry.</v>
      </c>
      <c r="C639" t="str">
        <f>'R2_Judge'!P:P</f>
        <v>A2T5DC2TXEEMBV</v>
      </c>
      <c r="D639" t="str">
        <f>'R2_Judge'!AL:AL</f>
        <v>male</v>
      </c>
      <c r="E639" t="str">
        <f>'R2_Judge'!AM:AM</f>
        <v>profession</v>
      </c>
      <c r="F639" t="str">
        <f>'R2_Judge'!AH:AH</f>
        <v>18-25</v>
      </c>
      <c r="G639" t="str">
        <f>'R2_Judge'!AJ:AJ</f>
        <v>slightly</v>
      </c>
      <c r="H639" t="str">
        <f>VLOOKUP($A:$A,'R2P1_ACCEPTEDOUTPUT'!$O:$BK,2,FALSE)</f>
        <v>A2QQFGD7K7AHK8</v>
      </c>
      <c r="I639" t="str">
        <f>VLOOKUP($A:$A,'R2P1_ACCEPTEDOUTPUT'!$O:$BK,26,FALSE)</f>
        <v>male</v>
      </c>
      <c r="J639" t="str">
        <f>VLOOKUP($A:$A,'R2P1_ACCEPTEDOUTPUT'!$O:$BK,28,FALSE)</f>
        <v>native</v>
      </c>
      <c r="K639" t="str">
        <f>VLOOKUP($A:$A,'R2P1_ACCEPTEDOUTPUT'!$O:$BK,19,FALSE)</f>
        <v>26-35</v>
      </c>
      <c r="L639">
        <f>VLOOKUP($A:$A&amp;LEFT($B:$B,10),'R2P2_GENERATEDINPUT'!$C:$G,4,FALSE)</f>
        <v>1</v>
      </c>
      <c r="M639">
        <f>VLOOKUP($A:$A&amp;LEFT($B:$B,10),'R2P2_GENERATEDINPUT'!$C:$G,5,FALSE)</f>
        <v>2</v>
      </c>
      <c r="N639">
        <f>VLOOKUP($A:$A&amp;LEFT($B:$B,10),'R2P2_GENERATEDINPUT'!$C:$G,3,FALSE)</f>
        <v>0.8</v>
      </c>
    </row>
    <row r="640" spans="1:14" x14ac:dyDescent="0.25">
      <c r="A640" t="str">
        <f>'R2_Judge'!AF:AF</f>
        <v>3DYGAII7PM4W5KMEYSWMAOE06D3QPW</v>
      </c>
      <c r="B640" t="str">
        <f>'R2_Judge'!AG:AG</f>
        <v>Sorry.</v>
      </c>
      <c r="C640" t="str">
        <f>'R2_Judge'!P:P</f>
        <v>A1OSRB1Q63XXWZ</v>
      </c>
      <c r="D640" t="str">
        <f>'R2_Judge'!AL:AL</f>
        <v>female</v>
      </c>
      <c r="E640" t="str">
        <f>'R2_Judge'!AM:AM</f>
        <v>native</v>
      </c>
      <c r="F640" t="str">
        <f>'R2_Judge'!AH:AH</f>
        <v>56-65</v>
      </c>
      <c r="G640" t="str">
        <f>'R2_Judge'!AJ:AJ</f>
        <v>slightly</v>
      </c>
      <c r="H640" t="str">
        <f>VLOOKUP($A:$A,'R2P1_ACCEPTEDOUTPUT'!$O:$BK,2,FALSE)</f>
        <v>A2QQFGD7K7AHK8</v>
      </c>
      <c r="I640" t="str">
        <f>VLOOKUP($A:$A,'R2P1_ACCEPTEDOUTPUT'!$O:$BK,26,FALSE)</f>
        <v>male</v>
      </c>
      <c r="J640" t="str">
        <f>VLOOKUP($A:$A,'R2P1_ACCEPTEDOUTPUT'!$O:$BK,28,FALSE)</f>
        <v>native</v>
      </c>
      <c r="K640" t="str">
        <f>VLOOKUP($A:$A,'R2P1_ACCEPTEDOUTPUT'!$O:$BK,19,FALSE)</f>
        <v>26-35</v>
      </c>
      <c r="L640">
        <f>VLOOKUP($A:$A&amp;LEFT($B:$B,10),'R2P2_GENERATEDINPUT'!$C:$G,4,FALSE)</f>
        <v>1</v>
      </c>
      <c r="M640">
        <f>VLOOKUP($A:$A&amp;LEFT($B:$B,10),'R2P2_GENERATEDINPUT'!$C:$G,5,FALSE)</f>
        <v>2</v>
      </c>
      <c r="N640">
        <f>VLOOKUP($A:$A&amp;LEFT($B:$B,10),'R2P2_GENERATEDINPUT'!$C:$G,3,FALSE)</f>
        <v>0.8</v>
      </c>
    </row>
    <row r="641" spans="1:14" x14ac:dyDescent="0.25">
      <c r="A641" t="str">
        <f>'R2_Judge'!AF:AF</f>
        <v>3EFE17QCRD1G5J337JDMWFRA2AESHI</v>
      </c>
      <c r="B641" t="str">
        <f>'R2_Judge'!AG:AG</f>
        <v>Wow that's so rude of them.</v>
      </c>
      <c r="C641" t="str">
        <f>'R2_Judge'!P:P</f>
        <v>AXKV2UQ5HEG29</v>
      </c>
      <c r="D641" t="str">
        <f>'R2_Judge'!AL:AL</f>
        <v>male</v>
      </c>
      <c r="E641" t="str">
        <f>'R2_Judge'!AM:AM</f>
        <v>native</v>
      </c>
      <c r="F641" t="str">
        <f>'R2_Judge'!AH:AH</f>
        <v>26-35</v>
      </c>
      <c r="G641" t="str">
        <f>'R2_Judge'!AJ:AJ</f>
        <v>very</v>
      </c>
      <c r="H641" t="str">
        <f>VLOOKUP($A:$A,'R2P1_ACCEPTEDOUTPUT'!$O:$BK,2,FALSE)</f>
        <v>A13HZKB2NGZP6B</v>
      </c>
      <c r="I641" t="str">
        <f>VLOOKUP($A:$A,'R2P1_ACCEPTEDOUTPUT'!$O:$BK,26,FALSE)</f>
        <v>female</v>
      </c>
      <c r="J641" t="str">
        <f>VLOOKUP($A:$A,'R2P1_ACCEPTEDOUTPUT'!$O:$BK,28,FALSE)</f>
        <v>native</v>
      </c>
      <c r="K641" t="str">
        <f>VLOOKUP($A:$A,'R2P1_ACCEPTEDOUTPUT'!$O:$BK,19,FALSE)</f>
        <v>18-25</v>
      </c>
      <c r="L641">
        <f>VLOOKUP($A:$A&amp;LEFT($B:$B,10),'R2P2_GENERATEDINPUT'!$C:$G,4,FALSE)</f>
        <v>1</v>
      </c>
      <c r="M641">
        <f>VLOOKUP($A:$A&amp;LEFT($B:$B,10),'R2P2_GENERATEDINPUT'!$C:$G,5,FALSE)</f>
        <v>10</v>
      </c>
      <c r="N641">
        <f>VLOOKUP($A:$A&amp;LEFT($B:$B,10),'R2P2_GENERATEDINPUT'!$C:$G,3,FALSE)</f>
        <v>0.8</v>
      </c>
    </row>
    <row r="642" spans="1:14" x14ac:dyDescent="0.25">
      <c r="A642" t="str">
        <f>'R2_Judge'!AF:AF</f>
        <v>3EFE17QCRD1G5J337JDMWFRA2AESHI</v>
      </c>
      <c r="B642" t="str">
        <f>'R2_Judge'!AG:AG</f>
        <v>Wow that's so rude of them.</v>
      </c>
      <c r="C642" t="str">
        <f>'R2_Judge'!P:P</f>
        <v>A3PJ51GS2AKBO6</v>
      </c>
      <c r="D642" t="str">
        <f>'R2_Judge'!AL:AL</f>
        <v>male</v>
      </c>
      <c r="E642" t="str">
        <f>'R2_Judge'!AM:AM</f>
        <v>native</v>
      </c>
      <c r="F642" t="str">
        <f>'R2_Judge'!AH:AH</f>
        <v>26-35</v>
      </c>
      <c r="G642" t="str">
        <f>'R2_Judge'!AJ:AJ</f>
        <v>moderately</v>
      </c>
      <c r="H642" t="str">
        <f>VLOOKUP($A:$A,'R2P1_ACCEPTEDOUTPUT'!$O:$BK,2,FALSE)</f>
        <v>A13HZKB2NGZP6B</v>
      </c>
      <c r="I642" t="str">
        <f>VLOOKUP($A:$A,'R2P1_ACCEPTEDOUTPUT'!$O:$BK,26,FALSE)</f>
        <v>female</v>
      </c>
      <c r="J642" t="str">
        <f>VLOOKUP($A:$A,'R2P1_ACCEPTEDOUTPUT'!$O:$BK,28,FALSE)</f>
        <v>native</v>
      </c>
      <c r="K642" t="str">
        <f>VLOOKUP($A:$A,'R2P1_ACCEPTEDOUTPUT'!$O:$BK,19,FALSE)</f>
        <v>18-25</v>
      </c>
      <c r="L642">
        <f>VLOOKUP($A:$A&amp;LEFT($B:$B,10),'R2P2_GENERATEDINPUT'!$C:$G,4,FALSE)</f>
        <v>1</v>
      </c>
      <c r="M642">
        <f>VLOOKUP($A:$A&amp;LEFT($B:$B,10),'R2P2_GENERATEDINPUT'!$C:$G,5,FALSE)</f>
        <v>10</v>
      </c>
      <c r="N642">
        <f>VLOOKUP($A:$A&amp;LEFT($B:$B,10),'R2P2_GENERATEDINPUT'!$C:$G,3,FALSE)</f>
        <v>0.8</v>
      </c>
    </row>
    <row r="643" spans="1:14" x14ac:dyDescent="0.25">
      <c r="A643" t="str">
        <f>'R2_Judge'!AF:AF</f>
        <v>3EFE17QCRD1G5J337JDMWFRA2AESHI</v>
      </c>
      <c r="B643" t="str">
        <f>'R2_Judge'!AG:AG</f>
        <v>Wow that's so rude of them.</v>
      </c>
      <c r="C643" t="str">
        <f>'R2_Judge'!P:P</f>
        <v>A3IHT9LDUJNP3E</v>
      </c>
      <c r="D643" t="str">
        <f>'R2_Judge'!AL:AL</f>
        <v>male</v>
      </c>
      <c r="E643" t="str">
        <f>'R2_Judge'!AM:AM</f>
        <v>profession</v>
      </c>
      <c r="F643" t="str">
        <f>'R2_Judge'!AH:AH</f>
        <v>26-35</v>
      </c>
      <c r="G643" t="str">
        <f>'R2_Judge'!AJ:AJ</f>
        <v>moderately</v>
      </c>
      <c r="H643" t="str">
        <f>VLOOKUP($A:$A,'R2P1_ACCEPTEDOUTPUT'!$O:$BK,2,FALSE)</f>
        <v>A13HZKB2NGZP6B</v>
      </c>
      <c r="I643" t="str">
        <f>VLOOKUP($A:$A,'R2P1_ACCEPTEDOUTPUT'!$O:$BK,26,FALSE)</f>
        <v>female</v>
      </c>
      <c r="J643" t="str">
        <f>VLOOKUP($A:$A,'R2P1_ACCEPTEDOUTPUT'!$O:$BK,28,FALSE)</f>
        <v>native</v>
      </c>
      <c r="K643" t="str">
        <f>VLOOKUP($A:$A,'R2P1_ACCEPTEDOUTPUT'!$O:$BK,19,FALSE)</f>
        <v>18-25</v>
      </c>
      <c r="L643">
        <f>VLOOKUP($A:$A&amp;LEFT($B:$B,10),'R2P2_GENERATEDINPUT'!$C:$G,4,FALSE)</f>
        <v>1</v>
      </c>
      <c r="M643">
        <f>VLOOKUP($A:$A&amp;LEFT($B:$B,10),'R2P2_GENERATEDINPUT'!$C:$G,5,FALSE)</f>
        <v>10</v>
      </c>
      <c r="N643">
        <f>VLOOKUP($A:$A&amp;LEFT($B:$B,10),'R2P2_GENERATEDINPUT'!$C:$G,3,FALSE)</f>
        <v>0.8</v>
      </c>
    </row>
    <row r="644" spans="1:14" x14ac:dyDescent="0.25">
      <c r="A644" t="str">
        <f>'R2_Judge'!AF:AF</f>
        <v>3DYGAII7PM4W5KMEYSWMAOE06D3QPW</v>
      </c>
      <c r="B644" t="str">
        <f>'R2_Judge'!AG:AG</f>
        <v>Start looking for a new job. I'll help!!</v>
      </c>
      <c r="C644" t="str">
        <f>'R2_Judge'!P:P</f>
        <v>A1HYMGPYXU97ZN</v>
      </c>
      <c r="D644" t="str">
        <f>'R2_Judge'!AL:AL</f>
        <v>male</v>
      </c>
      <c r="E644" t="str">
        <f>'R2_Judge'!AM:AM</f>
        <v>native</v>
      </c>
      <c r="F644" t="str">
        <f>'R2_Judge'!AH:AH</f>
        <v>18-25</v>
      </c>
      <c r="G644" t="str">
        <f>'R2_Judge'!AJ:AJ</f>
        <v>extremely</v>
      </c>
      <c r="H644" t="str">
        <f>VLOOKUP($A:$A,'R2P1_ACCEPTEDOUTPUT'!$O:$BK,2,FALSE)</f>
        <v>A2QQFGD7K7AHK8</v>
      </c>
      <c r="I644" t="str">
        <f>VLOOKUP($A:$A,'R2P1_ACCEPTEDOUTPUT'!$O:$BK,26,FALSE)</f>
        <v>male</v>
      </c>
      <c r="J644" t="str">
        <f>VLOOKUP($A:$A,'R2P1_ACCEPTEDOUTPUT'!$O:$BK,28,FALSE)</f>
        <v>native</v>
      </c>
      <c r="K644" t="str">
        <f>VLOOKUP($A:$A,'R2P1_ACCEPTEDOUTPUT'!$O:$BK,19,FALSE)</f>
        <v>26-35</v>
      </c>
      <c r="L644">
        <f>VLOOKUP($A:$A&amp;LEFT($B:$B,10),'R2P2_GENERATEDINPUT'!$C:$G,4,FALSE)</f>
        <v>1</v>
      </c>
      <c r="M644">
        <f>VLOOKUP($A:$A&amp;LEFT($B:$B,10),'R2P2_GENERATEDINPUT'!$C:$G,5,FALSE)</f>
        <v>3</v>
      </c>
      <c r="N644">
        <f>VLOOKUP($A:$A&amp;LEFT($B:$B,10),'R2P2_GENERATEDINPUT'!$C:$G,3,FALSE)</f>
        <v>0.8</v>
      </c>
    </row>
    <row r="645" spans="1:14" x14ac:dyDescent="0.25">
      <c r="A645" t="str">
        <f>'R2_Judge'!AF:AF</f>
        <v>3DYGAII7PM4W5KMEYSWMAOE06D3QPW</v>
      </c>
      <c r="B645" t="str">
        <f>'R2_Judge'!AG:AG</f>
        <v>Start looking for a new job. I'll help!!</v>
      </c>
      <c r="C645" t="str">
        <f>'R2_Judge'!P:P</f>
        <v>A19KWRLD7P57VJ</v>
      </c>
      <c r="D645" t="str">
        <f>'R2_Judge'!AL:AL</f>
        <v>male</v>
      </c>
      <c r="E645" t="str">
        <f>'R2_Judge'!AM:AM</f>
        <v>native</v>
      </c>
      <c r="F645" t="str">
        <f>'R2_Judge'!AH:AH</f>
        <v>26-35</v>
      </c>
      <c r="G645" t="str">
        <f>'R2_Judge'!AJ:AJ</f>
        <v>very</v>
      </c>
      <c r="H645" t="str">
        <f>VLOOKUP($A:$A,'R2P1_ACCEPTEDOUTPUT'!$O:$BK,2,FALSE)</f>
        <v>A2QQFGD7K7AHK8</v>
      </c>
      <c r="I645" t="str">
        <f>VLOOKUP($A:$A,'R2P1_ACCEPTEDOUTPUT'!$O:$BK,26,FALSE)</f>
        <v>male</v>
      </c>
      <c r="J645" t="str">
        <f>VLOOKUP($A:$A,'R2P1_ACCEPTEDOUTPUT'!$O:$BK,28,FALSE)</f>
        <v>native</v>
      </c>
      <c r="K645" t="str">
        <f>VLOOKUP($A:$A,'R2P1_ACCEPTEDOUTPUT'!$O:$BK,19,FALSE)</f>
        <v>26-35</v>
      </c>
      <c r="L645">
        <f>VLOOKUP($A:$A&amp;LEFT($B:$B,10),'R2P2_GENERATEDINPUT'!$C:$G,4,FALSE)</f>
        <v>1</v>
      </c>
      <c r="M645">
        <f>VLOOKUP($A:$A&amp;LEFT($B:$B,10),'R2P2_GENERATEDINPUT'!$C:$G,5,FALSE)</f>
        <v>3</v>
      </c>
      <c r="N645">
        <f>VLOOKUP($A:$A&amp;LEFT($B:$B,10),'R2P2_GENERATEDINPUT'!$C:$G,3,FALSE)</f>
        <v>0.8</v>
      </c>
    </row>
    <row r="646" spans="1:14" x14ac:dyDescent="0.25">
      <c r="A646" t="str">
        <f>'R2_Judge'!AF:AF</f>
        <v>3DYGAII7PM4W5KMEYSWMAOE06D3QPW</v>
      </c>
      <c r="B646" t="str">
        <f>'R2_Judge'!AG:AG</f>
        <v>Start looking for a new job. I'll help!!</v>
      </c>
      <c r="C646" t="str">
        <f>'R2_Judge'!P:P</f>
        <v>A3PJ51GS2AKBO6</v>
      </c>
      <c r="D646" t="str">
        <f>'R2_Judge'!AL:AL</f>
        <v>male</v>
      </c>
      <c r="E646" t="str">
        <f>'R2_Judge'!AM:AM</f>
        <v>native</v>
      </c>
      <c r="F646" t="str">
        <f>'R2_Judge'!AH:AH</f>
        <v>26-35</v>
      </c>
      <c r="G646" t="str">
        <f>'R2_Judge'!AJ:AJ</f>
        <v>very</v>
      </c>
      <c r="H646" t="str">
        <f>VLOOKUP($A:$A,'R2P1_ACCEPTEDOUTPUT'!$O:$BK,2,FALSE)</f>
        <v>A2QQFGD7K7AHK8</v>
      </c>
      <c r="I646" t="str">
        <f>VLOOKUP($A:$A,'R2P1_ACCEPTEDOUTPUT'!$O:$BK,26,FALSE)</f>
        <v>male</v>
      </c>
      <c r="J646" t="str">
        <f>VLOOKUP($A:$A,'R2P1_ACCEPTEDOUTPUT'!$O:$BK,28,FALSE)</f>
        <v>native</v>
      </c>
      <c r="K646" t="str">
        <f>VLOOKUP($A:$A,'R2P1_ACCEPTEDOUTPUT'!$O:$BK,19,FALSE)</f>
        <v>26-35</v>
      </c>
      <c r="L646">
        <f>VLOOKUP($A:$A&amp;LEFT($B:$B,10),'R2P2_GENERATEDINPUT'!$C:$G,4,FALSE)</f>
        <v>1</v>
      </c>
      <c r="M646">
        <f>VLOOKUP($A:$A&amp;LEFT($B:$B,10),'R2P2_GENERATEDINPUT'!$C:$G,5,FALSE)</f>
        <v>3</v>
      </c>
      <c r="N646">
        <f>VLOOKUP($A:$A&amp;LEFT($B:$B,10),'R2P2_GENERATEDINPUT'!$C:$G,3,FALSE)</f>
        <v>0.8</v>
      </c>
    </row>
    <row r="647" spans="1:14" x14ac:dyDescent="0.25">
      <c r="A647" t="str">
        <f>'R2_Judge'!AF:AF</f>
        <v>3EFE17QCRD1G5J337JDMWFRA2AESHI</v>
      </c>
      <c r="B647" t="str">
        <f>'R2_Judge'!AG:AG</f>
        <v>I'll make super sure they're cold once I get there.</v>
      </c>
      <c r="C647" t="str">
        <f>'R2_Judge'!P:P</f>
        <v>A1EML5NDXVXM5B</v>
      </c>
      <c r="D647" t="str">
        <f>'R2_Judge'!AL:AL</f>
        <v>female</v>
      </c>
      <c r="E647" t="str">
        <f>'R2_Judge'!AM:AM</f>
        <v>native</v>
      </c>
      <c r="F647" t="str">
        <f>'R2_Judge'!AH:AH</f>
        <v>26-35</v>
      </c>
      <c r="G647" t="str">
        <f>'R2_Judge'!AJ:AJ</f>
        <v>none</v>
      </c>
      <c r="H647" t="str">
        <f>VLOOKUP($A:$A,'R2P1_ACCEPTEDOUTPUT'!$O:$BK,2,FALSE)</f>
        <v>A13HZKB2NGZP6B</v>
      </c>
      <c r="I647" t="str">
        <f>VLOOKUP($A:$A,'R2P1_ACCEPTEDOUTPUT'!$O:$BK,26,FALSE)</f>
        <v>female</v>
      </c>
      <c r="J647" t="str">
        <f>VLOOKUP($A:$A,'R2P1_ACCEPTEDOUTPUT'!$O:$BK,28,FALSE)</f>
        <v>native</v>
      </c>
      <c r="K647" t="str">
        <f>VLOOKUP($A:$A,'R2P1_ACCEPTEDOUTPUT'!$O:$BK,19,FALSE)</f>
        <v>18-25</v>
      </c>
      <c r="L647">
        <f>VLOOKUP($A:$A&amp;LEFT($B:$B,10),'R2P2_GENERATEDINPUT'!$C:$G,4,FALSE)</f>
        <v>1</v>
      </c>
      <c r="M647">
        <f>VLOOKUP($A:$A&amp;LEFT($B:$B,10),'R2P2_GENERATEDINPUT'!$C:$G,5,FALSE)</f>
        <v>11</v>
      </c>
      <c r="N647">
        <f>VLOOKUP($A:$A&amp;LEFT($B:$B,10),'R2P2_GENERATEDINPUT'!$C:$G,3,FALSE)</f>
        <v>0.8</v>
      </c>
    </row>
    <row r="648" spans="1:14" x14ac:dyDescent="0.25">
      <c r="A648" t="str">
        <f>'R2_Judge'!AF:AF</f>
        <v>3EFE17QCRD1G5J337JDMWFRA2AESHI</v>
      </c>
      <c r="B648" t="str">
        <f>'R2_Judge'!AG:AG</f>
        <v>I'll make super sure they're cold once I get there.</v>
      </c>
      <c r="C648" t="str">
        <f>'R2_Judge'!P:P</f>
        <v>AS7IGPU2RHT6I</v>
      </c>
      <c r="D648" t="str">
        <f>'R2_Judge'!AL:AL</f>
        <v>female</v>
      </c>
      <c r="E648" t="str">
        <f>'R2_Judge'!AM:AM</f>
        <v>native</v>
      </c>
      <c r="F648" t="str">
        <f>'R2_Judge'!AH:AH</f>
        <v>26-35</v>
      </c>
      <c r="G648" t="str">
        <f>'R2_Judge'!AJ:AJ</f>
        <v>none</v>
      </c>
      <c r="H648" t="str">
        <f>VLOOKUP($A:$A,'R2P1_ACCEPTEDOUTPUT'!$O:$BK,2,FALSE)</f>
        <v>A13HZKB2NGZP6B</v>
      </c>
      <c r="I648" t="str">
        <f>VLOOKUP($A:$A,'R2P1_ACCEPTEDOUTPUT'!$O:$BK,26,FALSE)</f>
        <v>female</v>
      </c>
      <c r="J648" t="str">
        <f>VLOOKUP($A:$A,'R2P1_ACCEPTEDOUTPUT'!$O:$BK,28,FALSE)</f>
        <v>native</v>
      </c>
      <c r="K648" t="str">
        <f>VLOOKUP($A:$A,'R2P1_ACCEPTEDOUTPUT'!$O:$BK,19,FALSE)</f>
        <v>18-25</v>
      </c>
      <c r="L648">
        <f>VLOOKUP($A:$A&amp;LEFT($B:$B,10),'R2P2_GENERATEDINPUT'!$C:$G,4,FALSE)</f>
        <v>1</v>
      </c>
      <c r="M648">
        <f>VLOOKUP($A:$A&amp;LEFT($B:$B,10),'R2P2_GENERATEDINPUT'!$C:$G,5,FALSE)</f>
        <v>11</v>
      </c>
      <c r="N648">
        <f>VLOOKUP($A:$A&amp;LEFT($B:$B,10),'R2P2_GENERATEDINPUT'!$C:$G,3,FALSE)</f>
        <v>0.8</v>
      </c>
    </row>
    <row r="649" spans="1:14" x14ac:dyDescent="0.25">
      <c r="A649" t="str">
        <f>'R2_Judge'!AF:AF</f>
        <v>3EFE17QCRD1G5J337JDMWFRA2AESHI</v>
      </c>
      <c r="B649" t="str">
        <f>'R2_Judge'!AG:AG</f>
        <v>I'll make super sure they're cold once I get there.</v>
      </c>
      <c r="C649" t="str">
        <f>'R2_Judge'!P:P</f>
        <v>ASZFG2YOQA71C</v>
      </c>
      <c r="D649" t="str">
        <f>'R2_Judge'!AL:AL</f>
        <v>male</v>
      </c>
      <c r="E649" t="str">
        <f>'R2_Judge'!AM:AM</f>
        <v>native</v>
      </c>
      <c r="F649" t="str">
        <f>'R2_Judge'!AH:AH</f>
        <v>18-25</v>
      </c>
      <c r="G649" t="str">
        <f>'R2_Judge'!AJ:AJ</f>
        <v>none</v>
      </c>
      <c r="H649" t="str">
        <f>VLOOKUP($A:$A,'R2P1_ACCEPTEDOUTPUT'!$O:$BK,2,FALSE)</f>
        <v>A13HZKB2NGZP6B</v>
      </c>
      <c r="I649" t="str">
        <f>VLOOKUP($A:$A,'R2P1_ACCEPTEDOUTPUT'!$O:$BK,26,FALSE)</f>
        <v>female</v>
      </c>
      <c r="J649" t="str">
        <f>VLOOKUP($A:$A,'R2P1_ACCEPTEDOUTPUT'!$O:$BK,28,FALSE)</f>
        <v>native</v>
      </c>
      <c r="K649" t="str">
        <f>VLOOKUP($A:$A,'R2P1_ACCEPTEDOUTPUT'!$O:$BK,19,FALSE)</f>
        <v>18-25</v>
      </c>
      <c r="L649">
        <f>VLOOKUP($A:$A&amp;LEFT($B:$B,10),'R2P2_GENERATEDINPUT'!$C:$G,4,FALSE)</f>
        <v>1</v>
      </c>
      <c r="M649">
        <f>VLOOKUP($A:$A&amp;LEFT($B:$B,10),'R2P2_GENERATEDINPUT'!$C:$G,5,FALSE)</f>
        <v>11</v>
      </c>
      <c r="N649">
        <f>VLOOKUP($A:$A&amp;LEFT($B:$B,10),'R2P2_GENERATEDINPUT'!$C:$G,3,FALSE)</f>
        <v>0.8</v>
      </c>
    </row>
    <row r="650" spans="1:14" x14ac:dyDescent="0.25">
      <c r="A650" t="str">
        <f>'R2_Judge'!AF:AF</f>
        <v>3ZPBJO59KQXA3UKLATIX1G5A17DDHI</v>
      </c>
      <c r="B650" t="str">
        <f>'R2_Judge'!AG:AG</f>
        <v>What's wrong?</v>
      </c>
      <c r="C650" t="str">
        <f>'R2_Judge'!P:P</f>
        <v>A2T5DC2TXEEMBV</v>
      </c>
      <c r="D650" t="str">
        <f>'R2_Judge'!AL:AL</f>
        <v>male</v>
      </c>
      <c r="E650" t="str">
        <f>'R2_Judge'!AM:AM</f>
        <v>profession</v>
      </c>
      <c r="F650" t="str">
        <f>'R2_Judge'!AH:AH</f>
        <v>18-25</v>
      </c>
      <c r="G650" t="str">
        <f>'R2_Judge'!AJ:AJ</f>
        <v>very</v>
      </c>
      <c r="H650" t="str">
        <f>VLOOKUP($A:$A,'R2P1_ACCEPTEDOUTPUT'!$O:$BK,2,FALSE)</f>
        <v>A2DSQT79EPX7MY</v>
      </c>
      <c r="I650" t="str">
        <f>VLOOKUP($A:$A,'R2P1_ACCEPTEDOUTPUT'!$O:$BK,26,FALSE)</f>
        <v>female</v>
      </c>
      <c r="J650" t="str">
        <f>VLOOKUP($A:$A,'R2P1_ACCEPTEDOUTPUT'!$O:$BK,28,FALSE)</f>
        <v>native</v>
      </c>
      <c r="K650" t="str">
        <f>VLOOKUP($A:$A,'R2P1_ACCEPTEDOUTPUT'!$O:$BK,19,FALSE)</f>
        <v>18-25</v>
      </c>
      <c r="L650">
        <f>VLOOKUP($A:$A&amp;LEFT($B:$B,10),'R2P2_GENERATEDINPUT'!$C:$G,4,FALSE)</f>
        <v>0</v>
      </c>
      <c r="M650">
        <f>VLOOKUP($A:$A&amp;LEFT($B:$B,10),'R2P2_GENERATEDINPUT'!$C:$G,5,FALSE)</f>
        <v>8</v>
      </c>
      <c r="N650">
        <f>VLOOKUP($A:$A&amp;LEFT($B:$B,10),'R2P2_GENERATEDINPUT'!$C:$G,3,FALSE)</f>
        <v>0.7</v>
      </c>
    </row>
    <row r="651" spans="1:14" x14ac:dyDescent="0.25">
      <c r="A651" t="str">
        <f>'R2_Judge'!AF:AF</f>
        <v>3ZPBJO59KQXA3UKLATIX1G5A17DDHI</v>
      </c>
      <c r="B651" t="str">
        <f>'R2_Judge'!AG:AG</f>
        <v>What's wrong?</v>
      </c>
      <c r="C651" t="str">
        <f>'R2_Judge'!P:P</f>
        <v>A3PJ51GS2AKBO6</v>
      </c>
      <c r="D651" t="str">
        <f>'R2_Judge'!AL:AL</f>
        <v>male</v>
      </c>
      <c r="E651" t="str">
        <f>'R2_Judge'!AM:AM</f>
        <v>native</v>
      </c>
      <c r="F651" t="str">
        <f>'R2_Judge'!AH:AH</f>
        <v>26-35</v>
      </c>
      <c r="G651" t="str">
        <f>'R2_Judge'!AJ:AJ</f>
        <v>moderately</v>
      </c>
      <c r="H651" t="str">
        <f>VLOOKUP($A:$A,'R2P1_ACCEPTEDOUTPUT'!$O:$BK,2,FALSE)</f>
        <v>A2DSQT79EPX7MY</v>
      </c>
      <c r="I651" t="str">
        <f>VLOOKUP($A:$A,'R2P1_ACCEPTEDOUTPUT'!$O:$BK,26,FALSE)</f>
        <v>female</v>
      </c>
      <c r="J651" t="str">
        <f>VLOOKUP($A:$A,'R2P1_ACCEPTEDOUTPUT'!$O:$BK,28,FALSE)</f>
        <v>native</v>
      </c>
      <c r="K651" t="str">
        <f>VLOOKUP($A:$A,'R2P1_ACCEPTEDOUTPUT'!$O:$BK,19,FALSE)</f>
        <v>18-25</v>
      </c>
      <c r="L651">
        <f>VLOOKUP($A:$A&amp;LEFT($B:$B,10),'R2P2_GENERATEDINPUT'!$C:$G,4,FALSE)</f>
        <v>0</v>
      </c>
      <c r="M651">
        <f>VLOOKUP($A:$A&amp;LEFT($B:$B,10),'R2P2_GENERATEDINPUT'!$C:$G,5,FALSE)</f>
        <v>8</v>
      </c>
      <c r="N651">
        <f>VLOOKUP($A:$A&amp;LEFT($B:$B,10),'R2P2_GENERATEDINPUT'!$C:$G,3,FALSE)</f>
        <v>0.7</v>
      </c>
    </row>
    <row r="652" spans="1:14" x14ac:dyDescent="0.25">
      <c r="A652" t="str">
        <f>'R2_Judge'!AF:AF</f>
        <v>3ZPBJO59KQXA3UKLATIX1G5A17DDHI</v>
      </c>
      <c r="B652" t="str">
        <f>'R2_Judge'!AG:AG</f>
        <v>What's wrong?</v>
      </c>
      <c r="C652" t="str">
        <f>'R2_Judge'!P:P</f>
        <v>AM0WOQRVW5NSI</v>
      </c>
      <c r="D652" t="str">
        <f>'R2_Judge'!AL:AL</f>
        <v>male</v>
      </c>
      <c r="E652" t="str">
        <f>'R2_Judge'!AM:AM</f>
        <v>native</v>
      </c>
      <c r="F652" t="str">
        <f>'R2_Judge'!AH:AH</f>
        <v>36-45</v>
      </c>
      <c r="G652" t="str">
        <f>'R2_Judge'!AJ:AJ</f>
        <v>moderately</v>
      </c>
      <c r="H652" t="str">
        <f>VLOOKUP($A:$A,'R2P1_ACCEPTEDOUTPUT'!$O:$BK,2,FALSE)</f>
        <v>A2DSQT79EPX7MY</v>
      </c>
      <c r="I652" t="str">
        <f>VLOOKUP($A:$A,'R2P1_ACCEPTEDOUTPUT'!$O:$BK,26,FALSE)</f>
        <v>female</v>
      </c>
      <c r="J652" t="str">
        <f>VLOOKUP($A:$A,'R2P1_ACCEPTEDOUTPUT'!$O:$BK,28,FALSE)</f>
        <v>native</v>
      </c>
      <c r="K652" t="str">
        <f>VLOOKUP($A:$A,'R2P1_ACCEPTEDOUTPUT'!$O:$BK,19,FALSE)</f>
        <v>18-25</v>
      </c>
      <c r="L652">
        <f>VLOOKUP($A:$A&amp;LEFT($B:$B,10),'R2P2_GENERATEDINPUT'!$C:$G,4,FALSE)</f>
        <v>0</v>
      </c>
      <c r="M652">
        <f>VLOOKUP($A:$A&amp;LEFT($B:$B,10),'R2P2_GENERATEDINPUT'!$C:$G,5,FALSE)</f>
        <v>8</v>
      </c>
      <c r="N652">
        <f>VLOOKUP($A:$A&amp;LEFT($B:$B,10),'R2P2_GENERATEDINPUT'!$C:$G,3,FALSE)</f>
        <v>0.7</v>
      </c>
    </row>
    <row r="653" spans="1:14" x14ac:dyDescent="0.25">
      <c r="A653" t="str">
        <f>'R2_Judge'!AF:AF</f>
        <v>3DYGAII7PM4W5KMEYSWMAOE06D3QPW</v>
      </c>
      <c r="B653" t="str">
        <f>'R2_Judge'!AG:AG</f>
        <v>Well I'm not sure what to tell you man.</v>
      </c>
      <c r="C653" t="str">
        <f>'R2_Judge'!P:P</f>
        <v>A1V9MN88VQ1LEB</v>
      </c>
      <c r="D653" t="str">
        <f>'R2_Judge'!AL:AL</f>
        <v>male</v>
      </c>
      <c r="E653" t="str">
        <f>'R2_Judge'!AM:AM</f>
        <v>profession</v>
      </c>
      <c r="F653" t="str">
        <f>'R2_Judge'!AH:AH</f>
        <v>26-35</v>
      </c>
      <c r="G653" t="str">
        <f>'R2_Judge'!AJ:AJ</f>
        <v>very</v>
      </c>
      <c r="H653" t="str">
        <f>VLOOKUP($A:$A,'R2P1_ACCEPTEDOUTPUT'!$O:$BK,2,FALSE)</f>
        <v>A2QQFGD7K7AHK8</v>
      </c>
      <c r="I653" t="str">
        <f>VLOOKUP($A:$A,'R2P1_ACCEPTEDOUTPUT'!$O:$BK,26,FALSE)</f>
        <v>male</v>
      </c>
      <c r="J653" t="str">
        <f>VLOOKUP($A:$A,'R2P1_ACCEPTEDOUTPUT'!$O:$BK,28,FALSE)</f>
        <v>native</v>
      </c>
      <c r="K653" t="str">
        <f>VLOOKUP($A:$A,'R2P1_ACCEPTEDOUTPUT'!$O:$BK,19,FALSE)</f>
        <v>26-35</v>
      </c>
      <c r="L653">
        <f>VLOOKUP($A:$A&amp;LEFT($B:$B,10),'R2P2_GENERATEDINPUT'!$C:$G,4,FALSE)</f>
        <v>1</v>
      </c>
      <c r="M653">
        <f>VLOOKUP($A:$A&amp;LEFT($B:$B,10),'R2P2_GENERATEDINPUT'!$C:$G,5,FALSE)</f>
        <v>4</v>
      </c>
      <c r="N653">
        <f>VLOOKUP($A:$A&amp;LEFT($B:$B,10),'R2P2_GENERATEDINPUT'!$C:$G,3,FALSE)</f>
        <v>0.8</v>
      </c>
    </row>
    <row r="654" spans="1:14" x14ac:dyDescent="0.25">
      <c r="A654" t="str">
        <f>'R2_Judge'!AF:AF</f>
        <v>3DYGAII7PM4W5KMEYSWMAOE06D3QPW</v>
      </c>
      <c r="B654" t="str">
        <f>'R2_Judge'!AG:AG</f>
        <v>Well I'm not sure what to tell you man.</v>
      </c>
      <c r="C654" t="str">
        <f>'R2_Judge'!P:P</f>
        <v>A3PJ51GS2AKBO6</v>
      </c>
      <c r="D654" t="str">
        <f>'R2_Judge'!AL:AL</f>
        <v>male</v>
      </c>
      <c r="E654" t="str">
        <f>'R2_Judge'!AM:AM</f>
        <v>native</v>
      </c>
      <c r="F654" t="str">
        <f>'R2_Judge'!AH:AH</f>
        <v>26-35</v>
      </c>
      <c r="G654" t="str">
        <f>'R2_Judge'!AJ:AJ</f>
        <v>moderately</v>
      </c>
      <c r="H654" t="str">
        <f>VLOOKUP($A:$A,'R2P1_ACCEPTEDOUTPUT'!$O:$BK,2,FALSE)</f>
        <v>A2QQFGD7K7AHK8</v>
      </c>
      <c r="I654" t="str">
        <f>VLOOKUP($A:$A,'R2P1_ACCEPTEDOUTPUT'!$O:$BK,26,FALSE)</f>
        <v>male</v>
      </c>
      <c r="J654" t="str">
        <f>VLOOKUP($A:$A,'R2P1_ACCEPTEDOUTPUT'!$O:$BK,28,FALSE)</f>
        <v>native</v>
      </c>
      <c r="K654" t="str">
        <f>VLOOKUP($A:$A,'R2P1_ACCEPTEDOUTPUT'!$O:$BK,19,FALSE)</f>
        <v>26-35</v>
      </c>
      <c r="L654">
        <f>VLOOKUP($A:$A&amp;LEFT($B:$B,10),'R2P2_GENERATEDINPUT'!$C:$G,4,FALSE)</f>
        <v>1</v>
      </c>
      <c r="M654">
        <f>VLOOKUP($A:$A&amp;LEFT($B:$B,10),'R2P2_GENERATEDINPUT'!$C:$G,5,FALSE)</f>
        <v>4</v>
      </c>
      <c r="N654">
        <f>VLOOKUP($A:$A&amp;LEFT($B:$B,10),'R2P2_GENERATEDINPUT'!$C:$G,3,FALSE)</f>
        <v>0.8</v>
      </c>
    </row>
    <row r="655" spans="1:14" x14ac:dyDescent="0.25">
      <c r="A655" t="str">
        <f>'R2_Judge'!AF:AF</f>
        <v>3DYGAII7PM4W5KMEYSWMAOE06D3QPW</v>
      </c>
      <c r="B655" t="str">
        <f>'R2_Judge'!AG:AG</f>
        <v>Well I'm not sure what to tell you man.</v>
      </c>
      <c r="C655" t="str">
        <f>'R2_Judge'!P:P</f>
        <v>A1T02KY1E9YI3I</v>
      </c>
      <c r="D655" t="str">
        <f>'R2_Judge'!AL:AL</f>
        <v>male</v>
      </c>
      <c r="E655" t="str">
        <f>'R2_Judge'!AM:AM</f>
        <v>profession</v>
      </c>
      <c r="F655" t="str">
        <f>'R2_Judge'!AH:AH</f>
        <v>26-35</v>
      </c>
      <c r="G655" t="str">
        <f>'R2_Judge'!AJ:AJ</f>
        <v>moderately</v>
      </c>
      <c r="H655" t="str">
        <f>VLOOKUP($A:$A,'R2P1_ACCEPTEDOUTPUT'!$O:$BK,2,FALSE)</f>
        <v>A2QQFGD7K7AHK8</v>
      </c>
      <c r="I655" t="str">
        <f>VLOOKUP($A:$A,'R2P1_ACCEPTEDOUTPUT'!$O:$BK,26,FALSE)</f>
        <v>male</v>
      </c>
      <c r="J655" t="str">
        <f>VLOOKUP($A:$A,'R2P1_ACCEPTEDOUTPUT'!$O:$BK,28,FALSE)</f>
        <v>native</v>
      </c>
      <c r="K655" t="str">
        <f>VLOOKUP($A:$A,'R2P1_ACCEPTEDOUTPUT'!$O:$BK,19,FALSE)</f>
        <v>26-35</v>
      </c>
      <c r="L655">
        <f>VLOOKUP($A:$A&amp;LEFT($B:$B,10),'R2P2_GENERATEDINPUT'!$C:$G,4,FALSE)</f>
        <v>1</v>
      </c>
      <c r="M655">
        <f>VLOOKUP($A:$A&amp;LEFT($B:$B,10),'R2P2_GENERATEDINPUT'!$C:$G,5,FALSE)</f>
        <v>4</v>
      </c>
      <c r="N655">
        <f>VLOOKUP($A:$A&amp;LEFT($B:$B,10),'R2P2_GENERATEDINPUT'!$C:$G,3,FALSE)</f>
        <v>0.8</v>
      </c>
    </row>
    <row r="656" spans="1:14" x14ac:dyDescent="0.25">
      <c r="A656" t="str">
        <f>'R2_Judge'!AF:AF</f>
        <v>3DYGAII7PM4W5KMEYSWMAOE06D3QPW</v>
      </c>
      <c r="B656" t="str">
        <f>'R2_Judge'!AG:AG</f>
        <v>Drink tonight on me?</v>
      </c>
      <c r="C656" t="str">
        <f>'R2_Judge'!P:P</f>
        <v>A1T02KY1E9YI3I</v>
      </c>
      <c r="D656" t="str">
        <f>'R2_Judge'!AL:AL</f>
        <v>male</v>
      </c>
      <c r="E656" t="str">
        <f>'R2_Judge'!AM:AM</f>
        <v>profession</v>
      </c>
      <c r="F656" t="str">
        <f>'R2_Judge'!AH:AH</f>
        <v>26-35</v>
      </c>
      <c r="G656" t="str">
        <f>'R2_Judge'!AJ:AJ</f>
        <v>moderately</v>
      </c>
      <c r="H656" t="str">
        <f>VLOOKUP($A:$A,'R2P1_ACCEPTEDOUTPUT'!$O:$BK,2,FALSE)</f>
        <v>A2QQFGD7K7AHK8</v>
      </c>
      <c r="I656" t="str">
        <f>VLOOKUP($A:$A,'R2P1_ACCEPTEDOUTPUT'!$O:$BK,26,FALSE)</f>
        <v>male</v>
      </c>
      <c r="J656" t="str">
        <f>VLOOKUP($A:$A,'R2P1_ACCEPTEDOUTPUT'!$O:$BK,28,FALSE)</f>
        <v>native</v>
      </c>
      <c r="K656" t="str">
        <f>VLOOKUP($A:$A,'R2P1_ACCEPTEDOUTPUT'!$O:$BK,19,FALSE)</f>
        <v>26-35</v>
      </c>
      <c r="L656">
        <f>VLOOKUP($A:$A&amp;LEFT($B:$B,10),'R2P2_GENERATEDINPUT'!$C:$G,4,FALSE)</f>
        <v>1</v>
      </c>
      <c r="M656">
        <f>VLOOKUP($A:$A&amp;LEFT($B:$B,10),'R2P2_GENERATEDINPUT'!$C:$G,5,FALSE)</f>
        <v>5</v>
      </c>
      <c r="N656">
        <f>VLOOKUP($A:$A&amp;LEFT($B:$B,10),'R2P2_GENERATEDINPUT'!$C:$G,3,FALSE)</f>
        <v>0.8</v>
      </c>
    </row>
    <row r="657" spans="1:14" x14ac:dyDescent="0.25">
      <c r="A657" t="str">
        <f>'R2_Judge'!AF:AF</f>
        <v>3DYGAII7PM4W5KMEYSWMAOE06D3QPW</v>
      </c>
      <c r="B657" t="str">
        <f>'R2_Judge'!AG:AG</f>
        <v>Drink tonight on me?</v>
      </c>
      <c r="C657" t="str">
        <f>'R2_Judge'!P:P</f>
        <v>A1OSRB1Q63XXWZ</v>
      </c>
      <c r="D657" t="str">
        <f>'R2_Judge'!AL:AL</f>
        <v>female</v>
      </c>
      <c r="E657" t="str">
        <f>'R2_Judge'!AM:AM</f>
        <v>native</v>
      </c>
      <c r="F657" t="str">
        <f>'R2_Judge'!AH:AH</f>
        <v>56-65</v>
      </c>
      <c r="G657" t="str">
        <f>'R2_Judge'!AJ:AJ</f>
        <v>very</v>
      </c>
      <c r="H657" t="str">
        <f>VLOOKUP($A:$A,'R2P1_ACCEPTEDOUTPUT'!$O:$BK,2,FALSE)</f>
        <v>A2QQFGD7K7AHK8</v>
      </c>
      <c r="I657" t="str">
        <f>VLOOKUP($A:$A,'R2P1_ACCEPTEDOUTPUT'!$O:$BK,26,FALSE)</f>
        <v>male</v>
      </c>
      <c r="J657" t="str">
        <f>VLOOKUP($A:$A,'R2P1_ACCEPTEDOUTPUT'!$O:$BK,28,FALSE)</f>
        <v>native</v>
      </c>
      <c r="K657" t="str">
        <f>VLOOKUP($A:$A,'R2P1_ACCEPTEDOUTPUT'!$O:$BK,19,FALSE)</f>
        <v>26-35</v>
      </c>
      <c r="L657">
        <f>VLOOKUP($A:$A&amp;LEFT($B:$B,10),'R2P2_GENERATEDINPUT'!$C:$G,4,FALSE)</f>
        <v>1</v>
      </c>
      <c r="M657">
        <f>VLOOKUP($A:$A&amp;LEFT($B:$B,10),'R2P2_GENERATEDINPUT'!$C:$G,5,FALSE)</f>
        <v>5</v>
      </c>
      <c r="N657">
        <f>VLOOKUP($A:$A&amp;LEFT($B:$B,10),'R2P2_GENERATEDINPUT'!$C:$G,3,FALSE)</f>
        <v>0.8</v>
      </c>
    </row>
    <row r="658" spans="1:14" x14ac:dyDescent="0.25">
      <c r="A658" t="str">
        <f>'R2_Judge'!AF:AF</f>
        <v>3DYGAII7PM4W5KMEYSWMAOE06D3QPW</v>
      </c>
      <c r="B658" t="str">
        <f>'R2_Judge'!AG:AG</f>
        <v>Drink tonight on me?</v>
      </c>
      <c r="C658" t="str">
        <f>'R2_Judge'!P:P</f>
        <v>A1G1J2M41RWBAS</v>
      </c>
      <c r="D658" t="str">
        <f>'R2_Judge'!AL:AL</f>
        <v>male</v>
      </c>
      <c r="E658" t="str">
        <f>'R2_Judge'!AM:AM</f>
        <v>native</v>
      </c>
      <c r="F658" t="str">
        <f>'R2_Judge'!AH:AH</f>
        <v>66-75</v>
      </c>
      <c r="G658" t="str">
        <f>'R2_Judge'!AJ:AJ</f>
        <v>moderately</v>
      </c>
      <c r="H658" t="str">
        <f>VLOOKUP($A:$A,'R2P1_ACCEPTEDOUTPUT'!$O:$BK,2,FALSE)</f>
        <v>A2QQFGD7K7AHK8</v>
      </c>
      <c r="I658" t="str">
        <f>VLOOKUP($A:$A,'R2P1_ACCEPTEDOUTPUT'!$O:$BK,26,FALSE)</f>
        <v>male</v>
      </c>
      <c r="J658" t="str">
        <f>VLOOKUP($A:$A,'R2P1_ACCEPTEDOUTPUT'!$O:$BK,28,FALSE)</f>
        <v>native</v>
      </c>
      <c r="K658" t="str">
        <f>VLOOKUP($A:$A,'R2P1_ACCEPTEDOUTPUT'!$O:$BK,19,FALSE)</f>
        <v>26-35</v>
      </c>
      <c r="L658">
        <f>VLOOKUP($A:$A&amp;LEFT($B:$B,10),'R2P2_GENERATEDINPUT'!$C:$G,4,FALSE)</f>
        <v>1</v>
      </c>
      <c r="M658">
        <f>VLOOKUP($A:$A&amp;LEFT($B:$B,10),'R2P2_GENERATEDINPUT'!$C:$G,5,FALSE)</f>
        <v>5</v>
      </c>
      <c r="N658">
        <f>VLOOKUP($A:$A&amp;LEFT($B:$B,10),'R2P2_GENERATEDINPUT'!$C:$G,3,FALSE)</f>
        <v>0.8</v>
      </c>
    </row>
    <row r="659" spans="1:14" x14ac:dyDescent="0.25">
      <c r="A659" t="str">
        <f>'R2_Judge'!AF:AF</f>
        <v>3EFE17QCRD1G5J337JDMWFRA2AESHI</v>
      </c>
      <c r="B659" t="str">
        <f>'R2_Judge'!AG:AG</f>
        <v>Not really.</v>
      </c>
      <c r="C659" t="str">
        <f>'R2_Judge'!P:P</f>
        <v>APEB5ERGCYP6D</v>
      </c>
      <c r="D659" t="str">
        <f>'R2_Judge'!AL:AL</f>
        <v>male</v>
      </c>
      <c r="E659" t="str">
        <f>'R2_Judge'!AM:AM</f>
        <v>profession</v>
      </c>
      <c r="F659" t="str">
        <f>'R2_Judge'!AH:AH</f>
        <v>26-35</v>
      </c>
      <c r="G659" t="str">
        <f>'R2_Judge'!AJ:AJ</f>
        <v>slightly</v>
      </c>
      <c r="H659" t="str">
        <f>VLOOKUP($A:$A,'R2P1_ACCEPTEDOUTPUT'!$O:$BK,2,FALSE)</f>
        <v>A13HZKB2NGZP6B</v>
      </c>
      <c r="I659" t="str">
        <f>VLOOKUP($A:$A,'R2P1_ACCEPTEDOUTPUT'!$O:$BK,26,FALSE)</f>
        <v>female</v>
      </c>
      <c r="J659" t="str">
        <f>VLOOKUP($A:$A,'R2P1_ACCEPTEDOUTPUT'!$O:$BK,28,FALSE)</f>
        <v>native</v>
      </c>
      <c r="K659" t="str">
        <f>VLOOKUP($A:$A,'R2P1_ACCEPTEDOUTPUT'!$O:$BK,19,FALSE)</f>
        <v>18-25</v>
      </c>
      <c r="L659">
        <f>VLOOKUP($A:$A&amp;LEFT($B:$B,10),'R2P2_GENERATEDINPUT'!$C:$G,4,FALSE)</f>
        <v>0</v>
      </c>
      <c r="M659">
        <f>VLOOKUP($A:$A&amp;LEFT($B:$B,10),'R2P2_GENERATEDINPUT'!$C:$G,5,FALSE)</f>
        <v>12</v>
      </c>
      <c r="N659">
        <f>VLOOKUP($A:$A&amp;LEFT($B:$B,10),'R2P2_GENERATEDINPUT'!$C:$G,3,FALSE)</f>
        <v>0.8</v>
      </c>
    </row>
    <row r="660" spans="1:14" x14ac:dyDescent="0.25">
      <c r="A660" t="str">
        <f>'R2_Judge'!AF:AF</f>
        <v>3EFE17QCRD1G5J337JDMWFRA2AESHI</v>
      </c>
      <c r="B660" t="str">
        <f>'R2_Judge'!AG:AG</f>
        <v>Not really.</v>
      </c>
      <c r="C660" t="str">
        <f>'R2_Judge'!P:P</f>
        <v>ASZFG2YOQA71C</v>
      </c>
      <c r="D660" t="str">
        <f>'R2_Judge'!AL:AL</f>
        <v>male</v>
      </c>
      <c r="E660" t="str">
        <f>'R2_Judge'!AM:AM</f>
        <v>native</v>
      </c>
      <c r="F660" t="str">
        <f>'R2_Judge'!AH:AH</f>
        <v>18-25</v>
      </c>
      <c r="G660" t="str">
        <f>'R2_Judge'!AJ:AJ</f>
        <v>none</v>
      </c>
      <c r="H660" t="str">
        <f>VLOOKUP($A:$A,'R2P1_ACCEPTEDOUTPUT'!$O:$BK,2,FALSE)</f>
        <v>A13HZKB2NGZP6B</v>
      </c>
      <c r="I660" t="str">
        <f>VLOOKUP($A:$A,'R2P1_ACCEPTEDOUTPUT'!$O:$BK,26,FALSE)</f>
        <v>female</v>
      </c>
      <c r="J660" t="str">
        <f>VLOOKUP($A:$A,'R2P1_ACCEPTEDOUTPUT'!$O:$BK,28,FALSE)</f>
        <v>native</v>
      </c>
      <c r="K660" t="str">
        <f>VLOOKUP($A:$A,'R2P1_ACCEPTEDOUTPUT'!$O:$BK,19,FALSE)</f>
        <v>18-25</v>
      </c>
      <c r="L660">
        <f>VLOOKUP($A:$A&amp;LEFT($B:$B,10),'R2P2_GENERATEDINPUT'!$C:$G,4,FALSE)</f>
        <v>0</v>
      </c>
      <c r="M660">
        <f>VLOOKUP($A:$A&amp;LEFT($B:$B,10),'R2P2_GENERATEDINPUT'!$C:$G,5,FALSE)</f>
        <v>12</v>
      </c>
      <c r="N660">
        <f>VLOOKUP($A:$A&amp;LEFT($B:$B,10),'R2P2_GENERATEDINPUT'!$C:$G,3,FALSE)</f>
        <v>0.8</v>
      </c>
    </row>
    <row r="661" spans="1:14" x14ac:dyDescent="0.25">
      <c r="A661" t="str">
        <f>'R2_Judge'!AF:AF</f>
        <v>3EFE17QCRD1G5J337JDMWFRA2AESHI</v>
      </c>
      <c r="B661" t="str">
        <f>'R2_Judge'!AG:AG</f>
        <v>Not really.</v>
      </c>
      <c r="C661" t="str">
        <f>'R2_Judge'!P:P</f>
        <v>ACDX50KGPE97I</v>
      </c>
      <c r="D661" t="str">
        <f>'R2_Judge'!AL:AL</f>
        <v>male</v>
      </c>
      <c r="E661" t="str">
        <f>'R2_Judge'!AM:AM</f>
        <v>native</v>
      </c>
      <c r="F661" t="str">
        <f>'R2_Judge'!AH:AH</f>
        <v>26-35</v>
      </c>
      <c r="G661" t="str">
        <f>'R2_Judge'!AJ:AJ</f>
        <v>none</v>
      </c>
      <c r="H661" t="str">
        <f>VLOOKUP($A:$A,'R2P1_ACCEPTEDOUTPUT'!$O:$BK,2,FALSE)</f>
        <v>A13HZKB2NGZP6B</v>
      </c>
      <c r="I661" t="str">
        <f>VLOOKUP($A:$A,'R2P1_ACCEPTEDOUTPUT'!$O:$BK,26,FALSE)</f>
        <v>female</v>
      </c>
      <c r="J661" t="str">
        <f>VLOOKUP($A:$A,'R2P1_ACCEPTEDOUTPUT'!$O:$BK,28,FALSE)</f>
        <v>native</v>
      </c>
      <c r="K661" t="str">
        <f>VLOOKUP($A:$A,'R2P1_ACCEPTEDOUTPUT'!$O:$BK,19,FALSE)</f>
        <v>18-25</v>
      </c>
      <c r="L661">
        <f>VLOOKUP($A:$A&amp;LEFT($B:$B,10),'R2P2_GENERATEDINPUT'!$C:$G,4,FALSE)</f>
        <v>0</v>
      </c>
      <c r="M661">
        <f>VLOOKUP($A:$A&amp;LEFT($B:$B,10),'R2P2_GENERATEDINPUT'!$C:$G,5,FALSE)</f>
        <v>12</v>
      </c>
      <c r="N661">
        <f>VLOOKUP($A:$A&amp;LEFT($B:$B,10),'R2P2_GENERATEDINPUT'!$C:$G,3,FALSE)</f>
        <v>0.8</v>
      </c>
    </row>
    <row r="662" spans="1:14" x14ac:dyDescent="0.25">
      <c r="A662" t="str">
        <f>'R2_Judge'!AF:AF</f>
        <v>3DYGAII7PM4W5KMEYSWMAOE06D3QPW</v>
      </c>
      <c r="B662" t="str">
        <f>'R2_Judge'!AG:AG</f>
        <v>You devil girl!!!!</v>
      </c>
      <c r="C662" t="str">
        <f>'R2_Judge'!P:P</f>
        <v>A1XCX1KI3XRPRZ</v>
      </c>
      <c r="D662" t="str">
        <f>'R2_Judge'!AL:AL</f>
        <v>female</v>
      </c>
      <c r="E662" t="str">
        <f>'R2_Judge'!AM:AM</f>
        <v>profession</v>
      </c>
      <c r="F662" t="str">
        <f>'R2_Judge'!AH:AH</f>
        <v>18-25</v>
      </c>
      <c r="G662" t="str">
        <f>'R2_Judge'!AJ:AJ</f>
        <v>moderately</v>
      </c>
      <c r="H662" t="str">
        <f>VLOOKUP($A:$A,'R2P1_ACCEPTEDOUTPUT'!$O:$BK,2,FALSE)</f>
        <v>A2QQFGD7K7AHK8</v>
      </c>
      <c r="I662" t="str">
        <f>VLOOKUP($A:$A,'R2P1_ACCEPTEDOUTPUT'!$O:$BK,26,FALSE)</f>
        <v>male</v>
      </c>
      <c r="J662" t="str">
        <f>VLOOKUP($A:$A,'R2P1_ACCEPTEDOUTPUT'!$O:$BK,28,FALSE)</f>
        <v>native</v>
      </c>
      <c r="K662" t="str">
        <f>VLOOKUP($A:$A,'R2P1_ACCEPTEDOUTPUT'!$O:$BK,19,FALSE)</f>
        <v>26-35</v>
      </c>
      <c r="L662">
        <f>VLOOKUP($A:$A&amp;LEFT($B:$B,10),'R2P2_GENERATEDINPUT'!$C:$G,4,FALSE)</f>
        <v>1</v>
      </c>
      <c r="M662">
        <f>VLOOKUP($A:$A&amp;LEFT($B:$B,10),'R2P2_GENERATEDINPUT'!$C:$G,5,FALSE)</f>
        <v>6</v>
      </c>
      <c r="N662">
        <f>VLOOKUP($A:$A&amp;LEFT($B:$B,10),'R2P2_GENERATEDINPUT'!$C:$G,3,FALSE)</f>
        <v>0.8</v>
      </c>
    </row>
    <row r="663" spans="1:14" x14ac:dyDescent="0.25">
      <c r="A663" t="str">
        <f>'R2_Judge'!AF:AF</f>
        <v>3DYGAII7PM4W5KMEYSWMAOE06D3QPW</v>
      </c>
      <c r="B663" t="str">
        <f>'R2_Judge'!AG:AG</f>
        <v>You devil girl!!!!</v>
      </c>
      <c r="C663" t="str">
        <f>'R2_Judge'!P:P</f>
        <v>ACDX50KGPE97I</v>
      </c>
      <c r="D663" t="str">
        <f>'R2_Judge'!AL:AL</f>
        <v>male</v>
      </c>
      <c r="E663" t="str">
        <f>'R2_Judge'!AM:AM</f>
        <v>native</v>
      </c>
      <c r="F663" t="str">
        <f>'R2_Judge'!AH:AH</f>
        <v>26-35</v>
      </c>
      <c r="G663" t="str">
        <f>'R2_Judge'!AJ:AJ</f>
        <v>moderately</v>
      </c>
      <c r="H663" t="str">
        <f>VLOOKUP($A:$A,'R2P1_ACCEPTEDOUTPUT'!$O:$BK,2,FALSE)</f>
        <v>A2QQFGD7K7AHK8</v>
      </c>
      <c r="I663" t="str">
        <f>VLOOKUP($A:$A,'R2P1_ACCEPTEDOUTPUT'!$O:$BK,26,FALSE)</f>
        <v>male</v>
      </c>
      <c r="J663" t="str">
        <f>VLOOKUP($A:$A,'R2P1_ACCEPTEDOUTPUT'!$O:$BK,28,FALSE)</f>
        <v>native</v>
      </c>
      <c r="K663" t="str">
        <f>VLOOKUP($A:$A,'R2P1_ACCEPTEDOUTPUT'!$O:$BK,19,FALSE)</f>
        <v>26-35</v>
      </c>
      <c r="L663">
        <f>VLOOKUP($A:$A&amp;LEFT($B:$B,10),'R2P2_GENERATEDINPUT'!$C:$G,4,FALSE)</f>
        <v>1</v>
      </c>
      <c r="M663">
        <f>VLOOKUP($A:$A&amp;LEFT($B:$B,10),'R2P2_GENERATEDINPUT'!$C:$G,5,FALSE)</f>
        <v>6</v>
      </c>
      <c r="N663">
        <f>VLOOKUP($A:$A&amp;LEFT($B:$B,10),'R2P2_GENERATEDINPUT'!$C:$G,3,FALSE)</f>
        <v>0.8</v>
      </c>
    </row>
    <row r="664" spans="1:14" x14ac:dyDescent="0.25">
      <c r="A664" t="str">
        <f>'R2_Judge'!AF:AF</f>
        <v>3DYGAII7PM4W5KMEYSWMAOE06D3QPW</v>
      </c>
      <c r="B664" t="str">
        <f>'R2_Judge'!AG:AG</f>
        <v>You devil girl!!!!</v>
      </c>
      <c r="C664" t="str">
        <f>'R2_Judge'!P:P</f>
        <v>APEB5ERGCYP6D</v>
      </c>
      <c r="D664" t="str">
        <f>'R2_Judge'!AL:AL</f>
        <v>male</v>
      </c>
      <c r="E664" t="str">
        <f>'R2_Judge'!AM:AM</f>
        <v>profession</v>
      </c>
      <c r="F664" t="str">
        <f>'R2_Judge'!AH:AH</f>
        <v>26-35</v>
      </c>
      <c r="G664" t="str">
        <f>'R2_Judge'!AJ:AJ</f>
        <v>slightly</v>
      </c>
      <c r="H664" t="str">
        <f>VLOOKUP($A:$A,'R2P1_ACCEPTEDOUTPUT'!$O:$BK,2,FALSE)</f>
        <v>A2QQFGD7K7AHK8</v>
      </c>
      <c r="I664" t="str">
        <f>VLOOKUP($A:$A,'R2P1_ACCEPTEDOUTPUT'!$O:$BK,26,FALSE)</f>
        <v>male</v>
      </c>
      <c r="J664" t="str">
        <f>VLOOKUP($A:$A,'R2P1_ACCEPTEDOUTPUT'!$O:$BK,28,FALSE)</f>
        <v>native</v>
      </c>
      <c r="K664" t="str">
        <f>VLOOKUP($A:$A,'R2P1_ACCEPTEDOUTPUT'!$O:$BK,19,FALSE)</f>
        <v>26-35</v>
      </c>
      <c r="L664">
        <f>VLOOKUP($A:$A&amp;LEFT($B:$B,10),'R2P2_GENERATEDINPUT'!$C:$G,4,FALSE)</f>
        <v>1</v>
      </c>
      <c r="M664">
        <f>VLOOKUP($A:$A&amp;LEFT($B:$B,10),'R2P2_GENERATEDINPUT'!$C:$G,5,FALSE)</f>
        <v>6</v>
      </c>
      <c r="N664">
        <f>VLOOKUP($A:$A&amp;LEFT($B:$B,10),'R2P2_GENERATEDINPUT'!$C:$G,3,FALSE)</f>
        <v>0.8</v>
      </c>
    </row>
    <row r="665" spans="1:14" x14ac:dyDescent="0.25">
      <c r="A665" t="str">
        <f>'R2_Judge'!AF:AF</f>
        <v>3DYGAII7PM4W5KMEYSWMAOE06D3QPW</v>
      </c>
      <c r="B665" t="str">
        <f>'R2_Judge'!AG:AG</f>
        <v>Sorry to hear that.</v>
      </c>
      <c r="C665" t="str">
        <f>'R2_Judge'!P:P</f>
        <v>APEB5ERGCYP6D</v>
      </c>
      <c r="D665" t="str">
        <f>'R2_Judge'!AL:AL</f>
        <v>male</v>
      </c>
      <c r="E665" t="str">
        <f>'R2_Judge'!AM:AM</f>
        <v>profession</v>
      </c>
      <c r="F665" t="str">
        <f>'R2_Judge'!AH:AH</f>
        <v>26-35</v>
      </c>
      <c r="G665" t="str">
        <f>'R2_Judge'!AJ:AJ</f>
        <v>moderately</v>
      </c>
      <c r="H665" t="str">
        <f>VLOOKUP($A:$A,'R2P1_ACCEPTEDOUTPUT'!$O:$BK,2,FALSE)</f>
        <v>A2QQFGD7K7AHK8</v>
      </c>
      <c r="I665" t="str">
        <f>VLOOKUP($A:$A,'R2P1_ACCEPTEDOUTPUT'!$O:$BK,26,FALSE)</f>
        <v>male</v>
      </c>
      <c r="J665" t="str">
        <f>VLOOKUP($A:$A,'R2P1_ACCEPTEDOUTPUT'!$O:$BK,28,FALSE)</f>
        <v>native</v>
      </c>
      <c r="K665" t="str">
        <f>VLOOKUP($A:$A,'R2P1_ACCEPTEDOUTPUT'!$O:$BK,19,FALSE)</f>
        <v>26-35</v>
      </c>
      <c r="L665">
        <f>VLOOKUP($A:$A&amp;LEFT($B:$B,10),'R2P2_GENERATEDINPUT'!$C:$G,4,FALSE)</f>
        <v>1</v>
      </c>
      <c r="M665">
        <f>VLOOKUP($A:$A&amp;LEFT($B:$B,10),'R2P2_GENERATEDINPUT'!$C:$G,5,FALSE)</f>
        <v>7</v>
      </c>
      <c r="N665">
        <f>VLOOKUP($A:$A&amp;LEFT($B:$B,10),'R2P2_GENERATEDINPUT'!$C:$G,3,FALSE)</f>
        <v>0.8</v>
      </c>
    </row>
    <row r="666" spans="1:14" x14ac:dyDescent="0.25">
      <c r="A666" t="str">
        <f>'R2_Judge'!AF:AF</f>
        <v>3DYGAII7PM4W5KMEYSWMAOE06D3QPW</v>
      </c>
      <c r="B666" t="str">
        <f>'R2_Judge'!AG:AG</f>
        <v>Sorry to hear that.</v>
      </c>
      <c r="C666" t="str">
        <f>'R2_Judge'!P:P</f>
        <v>A37PO5YNKE5D97</v>
      </c>
      <c r="D666" t="str">
        <f>'R2_Judge'!AL:AL</f>
        <v>female</v>
      </c>
      <c r="E666" t="str">
        <f>'R2_Judge'!AM:AM</f>
        <v>native</v>
      </c>
      <c r="F666" t="str">
        <f>'R2_Judge'!AH:AH</f>
        <v>26-35</v>
      </c>
      <c r="G666" t="str">
        <f>'R2_Judge'!AJ:AJ</f>
        <v>moderately</v>
      </c>
      <c r="H666" t="str">
        <f>VLOOKUP($A:$A,'R2P1_ACCEPTEDOUTPUT'!$O:$BK,2,FALSE)</f>
        <v>A2QQFGD7K7AHK8</v>
      </c>
      <c r="I666" t="str">
        <f>VLOOKUP($A:$A,'R2P1_ACCEPTEDOUTPUT'!$O:$BK,26,FALSE)</f>
        <v>male</v>
      </c>
      <c r="J666" t="str">
        <f>VLOOKUP($A:$A,'R2P1_ACCEPTEDOUTPUT'!$O:$BK,28,FALSE)</f>
        <v>native</v>
      </c>
      <c r="K666" t="str">
        <f>VLOOKUP($A:$A,'R2P1_ACCEPTEDOUTPUT'!$O:$BK,19,FALSE)</f>
        <v>26-35</v>
      </c>
      <c r="L666">
        <f>VLOOKUP($A:$A&amp;LEFT($B:$B,10),'R2P2_GENERATEDINPUT'!$C:$G,4,FALSE)</f>
        <v>1</v>
      </c>
      <c r="M666">
        <f>VLOOKUP($A:$A&amp;LEFT($B:$B,10),'R2P2_GENERATEDINPUT'!$C:$G,5,FALSE)</f>
        <v>7</v>
      </c>
      <c r="N666">
        <f>VLOOKUP($A:$A&amp;LEFT($B:$B,10),'R2P2_GENERATEDINPUT'!$C:$G,3,FALSE)</f>
        <v>0.8</v>
      </c>
    </row>
    <row r="667" spans="1:14" x14ac:dyDescent="0.25">
      <c r="A667" t="str">
        <f>'R2_Judge'!AF:AF</f>
        <v>3DYGAII7PM4W5KMEYSWMAOE06D3QPW</v>
      </c>
      <c r="B667" t="str">
        <f>'R2_Judge'!AG:AG</f>
        <v>Sorry to hear that.</v>
      </c>
      <c r="C667" t="str">
        <f>'R2_Judge'!P:P</f>
        <v>A22PVWOPGX9AG6</v>
      </c>
      <c r="D667" t="str">
        <f>'R2_Judge'!AL:AL</f>
        <v>gender-na</v>
      </c>
      <c r="E667" t="str">
        <f>'R2_Judge'!AM:AM</f>
        <v>native</v>
      </c>
      <c r="F667" t="str">
        <f>'R2_Judge'!AH:AH</f>
        <v>age-na</v>
      </c>
      <c r="G667" t="str">
        <f>'R2_Judge'!AJ:AJ</f>
        <v>moderately</v>
      </c>
      <c r="H667" t="str">
        <f>VLOOKUP($A:$A,'R2P1_ACCEPTEDOUTPUT'!$O:$BK,2,FALSE)</f>
        <v>A2QQFGD7K7AHK8</v>
      </c>
      <c r="I667" t="str">
        <f>VLOOKUP($A:$A,'R2P1_ACCEPTEDOUTPUT'!$O:$BK,26,FALSE)</f>
        <v>male</v>
      </c>
      <c r="J667" t="str">
        <f>VLOOKUP($A:$A,'R2P1_ACCEPTEDOUTPUT'!$O:$BK,28,FALSE)</f>
        <v>native</v>
      </c>
      <c r="K667" t="str">
        <f>VLOOKUP($A:$A,'R2P1_ACCEPTEDOUTPUT'!$O:$BK,19,FALSE)</f>
        <v>26-35</v>
      </c>
      <c r="L667">
        <f>VLOOKUP($A:$A&amp;LEFT($B:$B,10),'R2P2_GENERATEDINPUT'!$C:$G,4,FALSE)</f>
        <v>1</v>
      </c>
      <c r="M667">
        <f>VLOOKUP($A:$A&amp;LEFT($B:$B,10),'R2P2_GENERATEDINPUT'!$C:$G,5,FALSE)</f>
        <v>7</v>
      </c>
      <c r="N667">
        <f>VLOOKUP($A:$A&amp;LEFT($B:$B,10),'R2P2_GENERATEDINPUT'!$C:$G,3,FALSE)</f>
        <v>0.8</v>
      </c>
    </row>
    <row r="668" spans="1:14" x14ac:dyDescent="0.25">
      <c r="A668" t="str">
        <f>'R2_Judge'!AF:AF</f>
        <v>3EFE17QCRD1G5J337JDMWFRA2AESHI</v>
      </c>
      <c r="B668" t="str">
        <f>'R2_Judge'!AG:AG</f>
        <v>Yeah, I tried looking at other websites but I couldn't find anything.</v>
      </c>
      <c r="C668" t="str">
        <f>'R2_Judge'!P:P</f>
        <v>AKXY2ATEM5DC2</v>
      </c>
      <c r="D668" t="str">
        <f>'R2_Judge'!AL:AL</f>
        <v>male</v>
      </c>
      <c r="E668" t="str">
        <f>'R2_Judge'!AM:AM</f>
        <v>native</v>
      </c>
      <c r="F668" t="str">
        <f>'R2_Judge'!AH:AH</f>
        <v>36-45</v>
      </c>
      <c r="G668" t="str">
        <f>'R2_Judge'!AJ:AJ</f>
        <v>slightly</v>
      </c>
      <c r="H668" t="str">
        <f>VLOOKUP($A:$A,'R2P1_ACCEPTEDOUTPUT'!$O:$BK,2,FALSE)</f>
        <v>A13HZKB2NGZP6B</v>
      </c>
      <c r="I668" t="str">
        <f>VLOOKUP($A:$A,'R2P1_ACCEPTEDOUTPUT'!$O:$BK,26,FALSE)</f>
        <v>female</v>
      </c>
      <c r="J668" t="str">
        <f>VLOOKUP($A:$A,'R2P1_ACCEPTEDOUTPUT'!$O:$BK,28,FALSE)</f>
        <v>native</v>
      </c>
      <c r="K668" t="str">
        <f>VLOOKUP($A:$A,'R2P1_ACCEPTEDOUTPUT'!$O:$BK,19,FALSE)</f>
        <v>18-25</v>
      </c>
      <c r="L668">
        <f>VLOOKUP($A:$A&amp;LEFT($B:$B,10),'R2P2_GENERATEDINPUT'!$C:$G,4,FALSE)</f>
        <v>0</v>
      </c>
      <c r="M668">
        <f>VLOOKUP($A:$A&amp;LEFT($B:$B,10),'R2P2_GENERATEDINPUT'!$C:$G,5,FALSE)</f>
        <v>13</v>
      </c>
      <c r="N668">
        <f>VLOOKUP($A:$A&amp;LEFT($B:$B,10),'R2P2_GENERATEDINPUT'!$C:$G,3,FALSE)</f>
        <v>0.8</v>
      </c>
    </row>
    <row r="669" spans="1:14" x14ac:dyDescent="0.25">
      <c r="A669" t="str">
        <f>'R2_Judge'!AF:AF</f>
        <v>3EFE17QCRD1G5J337JDMWFRA2AESHI</v>
      </c>
      <c r="B669" t="str">
        <f>'R2_Judge'!AG:AG</f>
        <v>Yeah, I tried looking at other websites but I couldn't find anything.</v>
      </c>
      <c r="C669" t="str">
        <f>'R2_Judge'!P:P</f>
        <v>A3UUH3632AI3ZX</v>
      </c>
      <c r="D669" t="str">
        <f>'R2_Judge'!AL:AL</f>
        <v>female</v>
      </c>
      <c r="E669" t="str">
        <f>'R2_Judge'!AM:AM</f>
        <v>native</v>
      </c>
      <c r="F669" t="str">
        <f>'R2_Judge'!AH:AH</f>
        <v>26-35</v>
      </c>
      <c r="G669" t="str">
        <f>'R2_Judge'!AJ:AJ</f>
        <v>none</v>
      </c>
      <c r="H669" t="str">
        <f>VLOOKUP($A:$A,'R2P1_ACCEPTEDOUTPUT'!$O:$BK,2,FALSE)</f>
        <v>A13HZKB2NGZP6B</v>
      </c>
      <c r="I669" t="str">
        <f>VLOOKUP($A:$A,'R2P1_ACCEPTEDOUTPUT'!$O:$BK,26,FALSE)</f>
        <v>female</v>
      </c>
      <c r="J669" t="str">
        <f>VLOOKUP($A:$A,'R2P1_ACCEPTEDOUTPUT'!$O:$BK,28,FALSE)</f>
        <v>native</v>
      </c>
      <c r="K669" t="str">
        <f>VLOOKUP($A:$A,'R2P1_ACCEPTEDOUTPUT'!$O:$BK,19,FALSE)</f>
        <v>18-25</v>
      </c>
      <c r="L669">
        <f>VLOOKUP($A:$A&amp;LEFT($B:$B,10),'R2P2_GENERATEDINPUT'!$C:$G,4,FALSE)</f>
        <v>0</v>
      </c>
      <c r="M669">
        <f>VLOOKUP($A:$A&amp;LEFT($B:$B,10),'R2P2_GENERATEDINPUT'!$C:$G,5,FALSE)</f>
        <v>13</v>
      </c>
      <c r="N669">
        <f>VLOOKUP($A:$A&amp;LEFT($B:$B,10),'R2P2_GENERATEDINPUT'!$C:$G,3,FALSE)</f>
        <v>0.8</v>
      </c>
    </row>
    <row r="670" spans="1:14" x14ac:dyDescent="0.25">
      <c r="A670" t="str">
        <f>'R2_Judge'!AF:AF</f>
        <v>3EFE17QCRD1G5J337JDMWFRA2AESHI</v>
      </c>
      <c r="B670" t="str">
        <f>'R2_Judge'!AG:AG</f>
        <v>Yeah, I tried looking at other websites but I couldn't find anything.</v>
      </c>
      <c r="C670" t="str">
        <f>'R2_Judge'!P:P</f>
        <v>A1T02KY1E9YI3I</v>
      </c>
      <c r="D670" t="str">
        <f>'R2_Judge'!AL:AL</f>
        <v>male</v>
      </c>
      <c r="E670" t="str">
        <f>'R2_Judge'!AM:AM</f>
        <v>profession</v>
      </c>
      <c r="F670" t="str">
        <f>'R2_Judge'!AH:AH</f>
        <v>26-35</v>
      </c>
      <c r="G670" t="str">
        <f>'R2_Judge'!AJ:AJ</f>
        <v>slightly</v>
      </c>
      <c r="H670" t="str">
        <f>VLOOKUP($A:$A,'R2P1_ACCEPTEDOUTPUT'!$O:$BK,2,FALSE)</f>
        <v>A13HZKB2NGZP6B</v>
      </c>
      <c r="I670" t="str">
        <f>VLOOKUP($A:$A,'R2P1_ACCEPTEDOUTPUT'!$O:$BK,26,FALSE)</f>
        <v>female</v>
      </c>
      <c r="J670" t="str">
        <f>VLOOKUP($A:$A,'R2P1_ACCEPTEDOUTPUT'!$O:$BK,28,FALSE)</f>
        <v>native</v>
      </c>
      <c r="K670" t="str">
        <f>VLOOKUP($A:$A,'R2P1_ACCEPTEDOUTPUT'!$O:$BK,19,FALSE)</f>
        <v>18-25</v>
      </c>
      <c r="L670">
        <f>VLOOKUP($A:$A&amp;LEFT($B:$B,10),'R2P2_GENERATEDINPUT'!$C:$G,4,FALSE)</f>
        <v>0</v>
      </c>
      <c r="M670">
        <f>VLOOKUP($A:$A&amp;LEFT($B:$B,10),'R2P2_GENERATEDINPUT'!$C:$G,5,FALSE)</f>
        <v>13</v>
      </c>
      <c r="N670">
        <f>VLOOKUP($A:$A&amp;LEFT($B:$B,10),'R2P2_GENERATEDINPUT'!$C:$G,3,FALSE)</f>
        <v>0.8</v>
      </c>
    </row>
    <row r="671" spans="1:14" x14ac:dyDescent="0.25">
      <c r="A671" t="str">
        <f>'R2_Judge'!AF:AF</f>
        <v>3EFE17QCRD1G5J337JDMWFRA2AESHI</v>
      </c>
      <c r="B671" t="str">
        <f>'R2_Judge'!AG:AG</f>
        <v>Alright, I'll call you later then.</v>
      </c>
      <c r="C671" t="str">
        <f>'R2_Judge'!P:P</f>
        <v>APEB5ERGCYP6D</v>
      </c>
      <c r="D671" t="str">
        <f>'R2_Judge'!AL:AL</f>
        <v>male</v>
      </c>
      <c r="E671" t="str">
        <f>'R2_Judge'!AM:AM</f>
        <v>profession</v>
      </c>
      <c r="F671" t="str">
        <f>'R2_Judge'!AH:AH</f>
        <v>26-35</v>
      </c>
      <c r="G671" t="str">
        <f>'R2_Judge'!AJ:AJ</f>
        <v>moderately</v>
      </c>
      <c r="H671" t="str">
        <f>VLOOKUP($A:$A,'R2P1_ACCEPTEDOUTPUT'!$O:$BK,2,FALSE)</f>
        <v>A13HZKB2NGZP6B</v>
      </c>
      <c r="I671" t="str">
        <f>VLOOKUP($A:$A,'R2P1_ACCEPTEDOUTPUT'!$O:$BK,26,FALSE)</f>
        <v>female</v>
      </c>
      <c r="J671" t="str">
        <f>VLOOKUP($A:$A,'R2P1_ACCEPTEDOUTPUT'!$O:$BK,28,FALSE)</f>
        <v>native</v>
      </c>
      <c r="K671" t="str">
        <f>VLOOKUP($A:$A,'R2P1_ACCEPTEDOUTPUT'!$O:$BK,19,FALSE)</f>
        <v>18-25</v>
      </c>
      <c r="L671">
        <f>VLOOKUP($A:$A&amp;LEFT($B:$B,10),'R2P2_GENERATEDINPUT'!$C:$G,4,FALSE)</f>
        <v>0</v>
      </c>
      <c r="M671">
        <f>VLOOKUP($A:$A&amp;LEFT($B:$B,10),'R2P2_GENERATEDINPUT'!$C:$G,5,FALSE)</f>
        <v>14</v>
      </c>
      <c r="N671">
        <f>VLOOKUP($A:$A&amp;LEFT($B:$B,10),'R2P2_GENERATEDINPUT'!$C:$G,3,FALSE)</f>
        <v>0.8</v>
      </c>
    </row>
    <row r="672" spans="1:14" x14ac:dyDescent="0.25">
      <c r="A672" t="str">
        <f>'R2_Judge'!AF:AF</f>
        <v>3EFE17QCRD1G5J337JDMWFRA2AESHI</v>
      </c>
      <c r="B672" t="str">
        <f>'R2_Judge'!AG:AG</f>
        <v>Alright, I'll call you later then.</v>
      </c>
      <c r="C672" t="str">
        <f>'R2_Judge'!P:P</f>
        <v>A3PJ51GS2AKBO6</v>
      </c>
      <c r="D672" t="str">
        <f>'R2_Judge'!AL:AL</f>
        <v>male</v>
      </c>
      <c r="E672" t="str">
        <f>'R2_Judge'!AM:AM</f>
        <v>native</v>
      </c>
      <c r="F672" t="str">
        <f>'R2_Judge'!AH:AH</f>
        <v>26-35</v>
      </c>
      <c r="G672" t="str">
        <f>'R2_Judge'!AJ:AJ</f>
        <v>moderately</v>
      </c>
      <c r="H672" t="str">
        <f>VLOOKUP($A:$A,'R2P1_ACCEPTEDOUTPUT'!$O:$BK,2,FALSE)</f>
        <v>A13HZKB2NGZP6B</v>
      </c>
      <c r="I672" t="str">
        <f>VLOOKUP($A:$A,'R2P1_ACCEPTEDOUTPUT'!$O:$BK,26,FALSE)</f>
        <v>female</v>
      </c>
      <c r="J672" t="str">
        <f>VLOOKUP($A:$A,'R2P1_ACCEPTEDOUTPUT'!$O:$BK,28,FALSE)</f>
        <v>native</v>
      </c>
      <c r="K672" t="str">
        <f>VLOOKUP($A:$A,'R2P1_ACCEPTEDOUTPUT'!$O:$BK,19,FALSE)</f>
        <v>18-25</v>
      </c>
      <c r="L672">
        <f>VLOOKUP($A:$A&amp;LEFT($B:$B,10),'R2P2_GENERATEDINPUT'!$C:$G,4,FALSE)</f>
        <v>0</v>
      </c>
      <c r="M672">
        <f>VLOOKUP($A:$A&amp;LEFT($B:$B,10),'R2P2_GENERATEDINPUT'!$C:$G,5,FALSE)</f>
        <v>14</v>
      </c>
      <c r="N672">
        <f>VLOOKUP($A:$A&amp;LEFT($B:$B,10),'R2P2_GENERATEDINPUT'!$C:$G,3,FALSE)</f>
        <v>0.8</v>
      </c>
    </row>
    <row r="673" spans="1:14" x14ac:dyDescent="0.25">
      <c r="A673" t="str">
        <f>'R2_Judge'!AF:AF</f>
        <v>3EFE17QCRD1G5J337JDMWFRA2AESHI</v>
      </c>
      <c r="B673" t="str">
        <f>'R2_Judge'!AG:AG</f>
        <v>Alright, I'll call you later then.</v>
      </c>
      <c r="C673" t="str">
        <f>'R2_Judge'!P:P</f>
        <v>A37LZCSEEW0L0X</v>
      </c>
      <c r="D673" t="str">
        <f>'R2_Judge'!AL:AL</f>
        <v>male</v>
      </c>
      <c r="E673" t="str">
        <f>'R2_Judge'!AM:AM</f>
        <v>native</v>
      </c>
      <c r="F673" t="str">
        <f>'R2_Judge'!AH:AH</f>
        <v>26-35</v>
      </c>
      <c r="G673" t="str">
        <f>'R2_Judge'!AJ:AJ</f>
        <v>very</v>
      </c>
      <c r="H673" t="str">
        <f>VLOOKUP($A:$A,'R2P1_ACCEPTEDOUTPUT'!$O:$BK,2,FALSE)</f>
        <v>A13HZKB2NGZP6B</v>
      </c>
      <c r="I673" t="str">
        <f>VLOOKUP($A:$A,'R2P1_ACCEPTEDOUTPUT'!$O:$BK,26,FALSE)</f>
        <v>female</v>
      </c>
      <c r="J673" t="str">
        <f>VLOOKUP($A:$A,'R2P1_ACCEPTEDOUTPUT'!$O:$BK,28,FALSE)</f>
        <v>native</v>
      </c>
      <c r="K673" t="str">
        <f>VLOOKUP($A:$A,'R2P1_ACCEPTEDOUTPUT'!$O:$BK,19,FALSE)</f>
        <v>18-25</v>
      </c>
      <c r="L673">
        <f>VLOOKUP($A:$A&amp;LEFT($B:$B,10),'R2P2_GENERATEDINPUT'!$C:$G,4,FALSE)</f>
        <v>0</v>
      </c>
      <c r="M673">
        <f>VLOOKUP($A:$A&amp;LEFT($B:$B,10),'R2P2_GENERATEDINPUT'!$C:$G,5,FALSE)</f>
        <v>14</v>
      </c>
      <c r="N673">
        <f>VLOOKUP($A:$A&amp;LEFT($B:$B,10),'R2P2_GENERATEDINPUT'!$C:$G,3,FALSE)</f>
        <v>0.8</v>
      </c>
    </row>
    <row r="674" spans="1:14" x14ac:dyDescent="0.25">
      <c r="A674" t="str">
        <f>'R2_Judge'!AF:AF</f>
        <v>3DYGAII7PM4W5KMEYSWMAOE06D3QPW</v>
      </c>
      <c r="B674" t="str">
        <f>'R2_Judge'!AG:AG</f>
        <v>Uber or bus?</v>
      </c>
      <c r="C674" t="str">
        <f>'R2_Judge'!P:P</f>
        <v>APEB5ERGCYP6D</v>
      </c>
      <c r="D674" t="str">
        <f>'R2_Judge'!AL:AL</f>
        <v>male</v>
      </c>
      <c r="E674" t="str">
        <f>'R2_Judge'!AM:AM</f>
        <v>profession</v>
      </c>
      <c r="F674" t="str">
        <f>'R2_Judge'!AH:AH</f>
        <v>26-35</v>
      </c>
      <c r="G674" t="str">
        <f>'R2_Judge'!AJ:AJ</f>
        <v>slightly</v>
      </c>
      <c r="H674" t="str">
        <f>VLOOKUP($A:$A,'R2P1_ACCEPTEDOUTPUT'!$O:$BK,2,FALSE)</f>
        <v>A2QQFGD7K7AHK8</v>
      </c>
      <c r="I674" t="str">
        <f>VLOOKUP($A:$A,'R2P1_ACCEPTEDOUTPUT'!$O:$BK,26,FALSE)</f>
        <v>male</v>
      </c>
      <c r="J674" t="str">
        <f>VLOOKUP($A:$A,'R2P1_ACCEPTEDOUTPUT'!$O:$BK,28,FALSE)</f>
        <v>native</v>
      </c>
      <c r="K674" t="str">
        <f>VLOOKUP($A:$A,'R2P1_ACCEPTEDOUTPUT'!$O:$BK,19,FALSE)</f>
        <v>26-35</v>
      </c>
      <c r="L674">
        <f>VLOOKUP($A:$A&amp;LEFT($B:$B,10),'R2P2_GENERATEDINPUT'!$C:$G,4,FALSE)</f>
        <v>0</v>
      </c>
      <c r="M674">
        <f>VLOOKUP($A:$A&amp;LEFT($B:$B,10),'R2P2_GENERATEDINPUT'!$C:$G,5,FALSE)</f>
        <v>8</v>
      </c>
      <c r="N674">
        <f>VLOOKUP($A:$A&amp;LEFT($B:$B,10),'R2P2_GENERATEDINPUT'!$C:$G,3,FALSE)</f>
        <v>0.8</v>
      </c>
    </row>
    <row r="675" spans="1:14" x14ac:dyDescent="0.25">
      <c r="A675" t="str">
        <f>'R2_Judge'!AF:AF</f>
        <v>3DYGAII7PM4W5KMEYSWMAOE06D3QPW</v>
      </c>
      <c r="B675" t="str">
        <f>'R2_Judge'!AG:AG</f>
        <v>Uber or bus?</v>
      </c>
      <c r="C675" t="str">
        <f>'R2_Judge'!P:P</f>
        <v>AD2YWEL005W9Y</v>
      </c>
      <c r="D675" t="str">
        <f>'R2_Judge'!AL:AL</f>
        <v>male</v>
      </c>
      <c r="E675" t="str">
        <f>'R2_Judge'!AM:AM</f>
        <v>native</v>
      </c>
      <c r="F675" t="str">
        <f>'R2_Judge'!AH:AH</f>
        <v>18-25</v>
      </c>
      <c r="G675" t="str">
        <f>'R2_Judge'!AJ:AJ</f>
        <v>none</v>
      </c>
      <c r="H675" t="str">
        <f>VLOOKUP($A:$A,'R2P1_ACCEPTEDOUTPUT'!$O:$BK,2,FALSE)</f>
        <v>A2QQFGD7K7AHK8</v>
      </c>
      <c r="I675" t="str">
        <f>VLOOKUP($A:$A,'R2P1_ACCEPTEDOUTPUT'!$O:$BK,26,FALSE)</f>
        <v>male</v>
      </c>
      <c r="J675" t="str">
        <f>VLOOKUP($A:$A,'R2P1_ACCEPTEDOUTPUT'!$O:$BK,28,FALSE)</f>
        <v>native</v>
      </c>
      <c r="K675" t="str">
        <f>VLOOKUP($A:$A,'R2P1_ACCEPTEDOUTPUT'!$O:$BK,19,FALSE)</f>
        <v>26-35</v>
      </c>
      <c r="L675">
        <f>VLOOKUP($A:$A&amp;LEFT($B:$B,10),'R2P2_GENERATEDINPUT'!$C:$G,4,FALSE)</f>
        <v>0</v>
      </c>
      <c r="M675">
        <f>VLOOKUP($A:$A&amp;LEFT($B:$B,10),'R2P2_GENERATEDINPUT'!$C:$G,5,FALSE)</f>
        <v>8</v>
      </c>
      <c r="N675">
        <f>VLOOKUP($A:$A&amp;LEFT($B:$B,10),'R2P2_GENERATEDINPUT'!$C:$G,3,FALSE)</f>
        <v>0.8</v>
      </c>
    </row>
    <row r="676" spans="1:14" x14ac:dyDescent="0.25">
      <c r="A676" t="str">
        <f>'R2_Judge'!AF:AF</f>
        <v>3DYGAII7PM4W5KMEYSWMAOE06D3QPW</v>
      </c>
      <c r="B676" t="str">
        <f>'R2_Judge'!AG:AG</f>
        <v>Uber or bus?</v>
      </c>
      <c r="C676" t="str">
        <f>'R2_Judge'!P:P</f>
        <v>A3QZMGTVA4VO44</v>
      </c>
      <c r="D676" t="str">
        <f>'R2_Judge'!AL:AL</f>
        <v>male</v>
      </c>
      <c r="E676" t="str">
        <f>'R2_Judge'!AM:AM</f>
        <v>native</v>
      </c>
      <c r="F676" t="str">
        <f>'R2_Judge'!AH:AH</f>
        <v>36-45</v>
      </c>
      <c r="G676" t="str">
        <f>'R2_Judge'!AJ:AJ</f>
        <v>slightly</v>
      </c>
      <c r="H676" t="str">
        <f>VLOOKUP($A:$A,'R2P1_ACCEPTEDOUTPUT'!$O:$BK,2,FALSE)</f>
        <v>A2QQFGD7K7AHK8</v>
      </c>
      <c r="I676" t="str">
        <f>VLOOKUP($A:$A,'R2P1_ACCEPTEDOUTPUT'!$O:$BK,26,FALSE)</f>
        <v>male</v>
      </c>
      <c r="J676" t="str">
        <f>VLOOKUP($A:$A,'R2P1_ACCEPTEDOUTPUT'!$O:$BK,28,FALSE)</f>
        <v>native</v>
      </c>
      <c r="K676" t="str">
        <f>VLOOKUP($A:$A,'R2P1_ACCEPTEDOUTPUT'!$O:$BK,19,FALSE)</f>
        <v>26-35</v>
      </c>
      <c r="L676">
        <f>VLOOKUP($A:$A&amp;LEFT($B:$B,10),'R2P2_GENERATEDINPUT'!$C:$G,4,FALSE)</f>
        <v>0</v>
      </c>
      <c r="M676">
        <f>VLOOKUP($A:$A&amp;LEFT($B:$B,10),'R2P2_GENERATEDINPUT'!$C:$G,5,FALSE)</f>
        <v>8</v>
      </c>
      <c r="N676">
        <f>VLOOKUP($A:$A&amp;LEFT($B:$B,10),'R2P2_GENERATEDINPUT'!$C:$G,3,FALSE)</f>
        <v>0.8</v>
      </c>
    </row>
    <row r="677" spans="1:14" x14ac:dyDescent="0.25">
      <c r="A677" t="str">
        <f>'R2_Judge'!AF:AF</f>
        <v>3ZPBJO59KQXA3UKLATIX1G5A17DDHI</v>
      </c>
      <c r="B677" t="str">
        <f>'R2_Judge'!AG:AG</f>
        <v>What's wrong?</v>
      </c>
      <c r="C677" t="str">
        <f>'R2_Judge'!P:P</f>
        <v>A3PJ51GS2AKBO6</v>
      </c>
      <c r="D677" t="str">
        <f>'R2_Judge'!AL:AL</f>
        <v>male</v>
      </c>
      <c r="E677" t="str">
        <f>'R2_Judge'!AM:AM</f>
        <v>native</v>
      </c>
      <c r="F677" t="str">
        <f>'R2_Judge'!AH:AH</f>
        <v>26-35</v>
      </c>
      <c r="G677" t="str">
        <f>'R2_Judge'!AJ:AJ</f>
        <v>moderately</v>
      </c>
      <c r="H677" t="str">
        <f>VLOOKUP($A:$A,'R2P1_ACCEPTEDOUTPUT'!$O:$BK,2,FALSE)</f>
        <v>A2DSQT79EPX7MY</v>
      </c>
      <c r="I677" t="str">
        <f>VLOOKUP($A:$A,'R2P1_ACCEPTEDOUTPUT'!$O:$BK,26,FALSE)</f>
        <v>female</v>
      </c>
      <c r="J677" t="str">
        <f>VLOOKUP($A:$A,'R2P1_ACCEPTEDOUTPUT'!$O:$BK,28,FALSE)</f>
        <v>native</v>
      </c>
      <c r="K677" t="str">
        <f>VLOOKUP($A:$A,'R2P1_ACCEPTEDOUTPUT'!$O:$BK,19,FALSE)</f>
        <v>18-25</v>
      </c>
      <c r="L677">
        <f>VLOOKUP($A:$A&amp;LEFT($B:$B,10),'R2P2_GENERATEDINPUT'!$C:$G,4,FALSE)</f>
        <v>0</v>
      </c>
      <c r="M677">
        <f>VLOOKUP($A:$A&amp;LEFT($B:$B,10),'R2P2_GENERATEDINPUT'!$C:$G,5,FALSE)</f>
        <v>8</v>
      </c>
      <c r="N677">
        <f>VLOOKUP($A:$A&amp;LEFT($B:$B,10),'R2P2_GENERATEDINPUT'!$C:$G,3,FALSE)</f>
        <v>0.7</v>
      </c>
    </row>
    <row r="678" spans="1:14" x14ac:dyDescent="0.25">
      <c r="A678" t="str">
        <f>'R2_Judge'!AF:AF</f>
        <v>3ZPBJO59KQXA3UKLATIX1G5A17DDHI</v>
      </c>
      <c r="B678" t="str">
        <f>'R2_Judge'!AG:AG</f>
        <v>What's wrong?</v>
      </c>
      <c r="C678" t="str">
        <f>'R2_Judge'!P:P</f>
        <v>AM0WOQRVW5NSI</v>
      </c>
      <c r="D678" t="str">
        <f>'R2_Judge'!AL:AL</f>
        <v>male</v>
      </c>
      <c r="E678" t="str">
        <f>'R2_Judge'!AM:AM</f>
        <v>native</v>
      </c>
      <c r="F678" t="str">
        <f>'R2_Judge'!AH:AH</f>
        <v>36-45</v>
      </c>
      <c r="G678" t="str">
        <f>'R2_Judge'!AJ:AJ</f>
        <v>slightly</v>
      </c>
      <c r="H678" t="str">
        <f>VLOOKUP($A:$A,'R2P1_ACCEPTEDOUTPUT'!$O:$BK,2,FALSE)</f>
        <v>A2DSQT79EPX7MY</v>
      </c>
      <c r="I678" t="str">
        <f>VLOOKUP($A:$A,'R2P1_ACCEPTEDOUTPUT'!$O:$BK,26,FALSE)</f>
        <v>female</v>
      </c>
      <c r="J678" t="str">
        <f>VLOOKUP($A:$A,'R2P1_ACCEPTEDOUTPUT'!$O:$BK,28,FALSE)</f>
        <v>native</v>
      </c>
      <c r="K678" t="str">
        <f>VLOOKUP($A:$A,'R2P1_ACCEPTEDOUTPUT'!$O:$BK,19,FALSE)</f>
        <v>18-25</v>
      </c>
      <c r="L678">
        <f>VLOOKUP($A:$A&amp;LEFT($B:$B,10),'R2P2_GENERATEDINPUT'!$C:$G,4,FALSE)</f>
        <v>0</v>
      </c>
      <c r="M678">
        <f>VLOOKUP($A:$A&amp;LEFT($B:$B,10),'R2P2_GENERATEDINPUT'!$C:$G,5,FALSE)</f>
        <v>8</v>
      </c>
      <c r="N678">
        <f>VLOOKUP($A:$A&amp;LEFT($B:$B,10),'R2P2_GENERATEDINPUT'!$C:$G,3,FALSE)</f>
        <v>0.7</v>
      </c>
    </row>
    <row r="679" spans="1:14" x14ac:dyDescent="0.25">
      <c r="A679" t="str">
        <f>'R2_Judge'!AF:AF</f>
        <v>3ZPBJO59KQXA3UKLATIX1G5A17DDHI</v>
      </c>
      <c r="B679" t="str">
        <f>'R2_Judge'!AG:AG</f>
        <v>What's wrong?</v>
      </c>
      <c r="C679" t="str">
        <f>'R2_Judge'!P:P</f>
        <v>A2R6JWOX2T8F6Z</v>
      </c>
      <c r="D679" t="str">
        <f>'R2_Judge'!AL:AL</f>
        <v>male</v>
      </c>
      <c r="E679" t="str">
        <f>'R2_Judge'!AM:AM</f>
        <v>native</v>
      </c>
      <c r="F679" t="str">
        <f>'R2_Judge'!AH:AH</f>
        <v>26-35</v>
      </c>
      <c r="G679" t="str">
        <f>'R2_Judge'!AJ:AJ</f>
        <v>extremely</v>
      </c>
      <c r="H679" t="str">
        <f>VLOOKUP($A:$A,'R2P1_ACCEPTEDOUTPUT'!$O:$BK,2,FALSE)</f>
        <v>A2DSQT79EPX7MY</v>
      </c>
      <c r="I679" t="str">
        <f>VLOOKUP($A:$A,'R2P1_ACCEPTEDOUTPUT'!$O:$BK,26,FALSE)</f>
        <v>female</v>
      </c>
      <c r="J679" t="str">
        <f>VLOOKUP($A:$A,'R2P1_ACCEPTEDOUTPUT'!$O:$BK,28,FALSE)</f>
        <v>native</v>
      </c>
      <c r="K679" t="str">
        <f>VLOOKUP($A:$A,'R2P1_ACCEPTEDOUTPUT'!$O:$BK,19,FALSE)</f>
        <v>18-25</v>
      </c>
      <c r="L679">
        <f>VLOOKUP($A:$A&amp;LEFT($B:$B,10),'R2P2_GENERATEDINPUT'!$C:$G,4,FALSE)</f>
        <v>0</v>
      </c>
      <c r="M679">
        <f>VLOOKUP($A:$A&amp;LEFT($B:$B,10),'R2P2_GENERATEDINPUT'!$C:$G,5,FALSE)</f>
        <v>8</v>
      </c>
      <c r="N679">
        <f>VLOOKUP($A:$A&amp;LEFT($B:$B,10),'R2P2_GENERATEDINPUT'!$C:$G,3,FALSE)</f>
        <v>0.7</v>
      </c>
    </row>
    <row r="680" spans="1:14" x14ac:dyDescent="0.25">
      <c r="A680" t="str">
        <f>'R2_Judge'!AF:AF</f>
        <v>3DYGAII7PM4W5KMEYSWMAOE06D3QPW</v>
      </c>
      <c r="B680" t="str">
        <f>'R2_Judge'!AG:AG</f>
        <v>Yes, sorry. Whats up?</v>
      </c>
      <c r="C680" t="str">
        <f>'R2_Judge'!P:P</f>
        <v>A3GM78FCDY293T</v>
      </c>
      <c r="D680" t="str">
        <f>'R2_Judge'!AL:AL</f>
        <v>male</v>
      </c>
      <c r="E680" t="str">
        <f>'R2_Judge'!AM:AM</f>
        <v>native</v>
      </c>
      <c r="F680" t="str">
        <f>'R2_Judge'!AH:AH</f>
        <v>36-45</v>
      </c>
      <c r="G680" t="str">
        <f>'R2_Judge'!AJ:AJ</f>
        <v>very</v>
      </c>
      <c r="H680" t="str">
        <f>VLOOKUP($A:$A,'R2P1_ACCEPTEDOUTPUT'!$O:$BK,2,FALSE)</f>
        <v>A2QQFGD7K7AHK8</v>
      </c>
      <c r="I680" t="str">
        <f>VLOOKUP($A:$A,'R2P1_ACCEPTEDOUTPUT'!$O:$BK,26,FALSE)</f>
        <v>male</v>
      </c>
      <c r="J680" t="str">
        <f>VLOOKUP($A:$A,'R2P1_ACCEPTEDOUTPUT'!$O:$BK,28,FALSE)</f>
        <v>native</v>
      </c>
      <c r="K680" t="str">
        <f>VLOOKUP($A:$A,'R2P1_ACCEPTEDOUTPUT'!$O:$BK,19,FALSE)</f>
        <v>26-35</v>
      </c>
      <c r="L680">
        <f>VLOOKUP($A:$A&amp;LEFT($B:$B,10),'R2P2_GENERATEDINPUT'!$C:$G,4,FALSE)</f>
        <v>0</v>
      </c>
      <c r="M680">
        <f>VLOOKUP($A:$A&amp;LEFT($B:$B,10),'R2P2_GENERATEDINPUT'!$C:$G,5,FALSE)</f>
        <v>9</v>
      </c>
      <c r="N680">
        <f>VLOOKUP($A:$A&amp;LEFT($B:$B,10),'R2P2_GENERATEDINPUT'!$C:$G,3,FALSE)</f>
        <v>0.8</v>
      </c>
    </row>
    <row r="681" spans="1:14" x14ac:dyDescent="0.25">
      <c r="A681" t="str">
        <f>'R2_Judge'!AF:AF</f>
        <v>3DYGAII7PM4W5KMEYSWMAOE06D3QPW</v>
      </c>
      <c r="B681" t="str">
        <f>'R2_Judge'!AG:AG</f>
        <v>Yes, sorry. Whats up?</v>
      </c>
      <c r="C681" t="str">
        <f>'R2_Judge'!P:P</f>
        <v>A1V9MN88VQ1LEB</v>
      </c>
      <c r="D681" t="str">
        <f>'R2_Judge'!AL:AL</f>
        <v>male</v>
      </c>
      <c r="E681" t="str">
        <f>'R2_Judge'!AM:AM</f>
        <v>profession</v>
      </c>
      <c r="F681" t="str">
        <f>'R2_Judge'!AH:AH</f>
        <v>26-35</v>
      </c>
      <c r="G681" t="str">
        <f>'R2_Judge'!AJ:AJ</f>
        <v>moderately</v>
      </c>
      <c r="H681" t="str">
        <f>VLOOKUP($A:$A,'R2P1_ACCEPTEDOUTPUT'!$O:$BK,2,FALSE)</f>
        <v>A2QQFGD7K7AHK8</v>
      </c>
      <c r="I681" t="str">
        <f>VLOOKUP($A:$A,'R2P1_ACCEPTEDOUTPUT'!$O:$BK,26,FALSE)</f>
        <v>male</v>
      </c>
      <c r="J681" t="str">
        <f>VLOOKUP($A:$A,'R2P1_ACCEPTEDOUTPUT'!$O:$BK,28,FALSE)</f>
        <v>native</v>
      </c>
      <c r="K681" t="str">
        <f>VLOOKUP($A:$A,'R2P1_ACCEPTEDOUTPUT'!$O:$BK,19,FALSE)</f>
        <v>26-35</v>
      </c>
      <c r="L681">
        <f>VLOOKUP($A:$A&amp;LEFT($B:$B,10),'R2P2_GENERATEDINPUT'!$C:$G,4,FALSE)</f>
        <v>0</v>
      </c>
      <c r="M681">
        <f>VLOOKUP($A:$A&amp;LEFT($B:$B,10),'R2P2_GENERATEDINPUT'!$C:$G,5,FALSE)</f>
        <v>9</v>
      </c>
      <c r="N681">
        <f>VLOOKUP($A:$A&amp;LEFT($B:$B,10),'R2P2_GENERATEDINPUT'!$C:$G,3,FALSE)</f>
        <v>0.8</v>
      </c>
    </row>
    <row r="682" spans="1:14" x14ac:dyDescent="0.25">
      <c r="A682" t="str">
        <f>'R2_Judge'!AF:AF</f>
        <v>3DYGAII7PM4W5KMEYSWMAOE06D3QPW</v>
      </c>
      <c r="B682" t="str">
        <f>'R2_Judge'!AG:AG</f>
        <v>Yes, sorry. Whats up?</v>
      </c>
      <c r="C682" t="str">
        <f>'R2_Judge'!P:P</f>
        <v>APEB5ERGCYP6D</v>
      </c>
      <c r="D682" t="str">
        <f>'R2_Judge'!AL:AL</f>
        <v>male</v>
      </c>
      <c r="E682" t="str">
        <f>'R2_Judge'!AM:AM</f>
        <v>profession</v>
      </c>
      <c r="F682" t="str">
        <f>'R2_Judge'!AH:AH</f>
        <v>26-35</v>
      </c>
      <c r="G682" t="str">
        <f>'R2_Judge'!AJ:AJ</f>
        <v>moderately</v>
      </c>
      <c r="H682" t="str">
        <f>VLOOKUP($A:$A,'R2P1_ACCEPTEDOUTPUT'!$O:$BK,2,FALSE)</f>
        <v>A2QQFGD7K7AHK8</v>
      </c>
      <c r="I682" t="str">
        <f>VLOOKUP($A:$A,'R2P1_ACCEPTEDOUTPUT'!$O:$BK,26,FALSE)</f>
        <v>male</v>
      </c>
      <c r="J682" t="str">
        <f>VLOOKUP($A:$A,'R2P1_ACCEPTEDOUTPUT'!$O:$BK,28,FALSE)</f>
        <v>native</v>
      </c>
      <c r="K682" t="str">
        <f>VLOOKUP($A:$A,'R2P1_ACCEPTEDOUTPUT'!$O:$BK,19,FALSE)</f>
        <v>26-35</v>
      </c>
      <c r="L682">
        <f>VLOOKUP($A:$A&amp;LEFT($B:$B,10),'R2P2_GENERATEDINPUT'!$C:$G,4,FALSE)</f>
        <v>0</v>
      </c>
      <c r="M682">
        <f>VLOOKUP($A:$A&amp;LEFT($B:$B,10),'R2P2_GENERATEDINPUT'!$C:$G,5,FALSE)</f>
        <v>9</v>
      </c>
      <c r="N682">
        <f>VLOOKUP($A:$A&amp;LEFT($B:$B,10),'R2P2_GENERATEDINPUT'!$C:$G,3,FALSE)</f>
        <v>0.8</v>
      </c>
    </row>
    <row r="683" spans="1:14" x14ac:dyDescent="0.25">
      <c r="A683" t="str">
        <f>'R2_Judge'!AF:AF</f>
        <v>3ZPBJO59KQXA3UKLATIX1G5A17DDHI</v>
      </c>
      <c r="B683" t="str">
        <f>'R2_Judge'!AG:AG</f>
        <v>Typical :(</v>
      </c>
      <c r="C683" t="str">
        <f>'R2_Judge'!P:P</f>
        <v>A2T5DC2TXEEMBV</v>
      </c>
      <c r="D683" t="str">
        <f>'R2_Judge'!AL:AL</f>
        <v>male</v>
      </c>
      <c r="E683" t="str">
        <f>'R2_Judge'!AM:AM</f>
        <v>profession</v>
      </c>
      <c r="F683" t="str">
        <f>'R2_Judge'!AH:AH</f>
        <v>18-25</v>
      </c>
      <c r="G683" t="str">
        <f>'R2_Judge'!AJ:AJ</f>
        <v>none</v>
      </c>
      <c r="H683" t="str">
        <f>VLOOKUP($A:$A,'R2P1_ACCEPTEDOUTPUT'!$O:$BK,2,FALSE)</f>
        <v>A2DSQT79EPX7MY</v>
      </c>
      <c r="I683" t="str">
        <f>VLOOKUP($A:$A,'R2P1_ACCEPTEDOUTPUT'!$O:$BK,26,FALSE)</f>
        <v>female</v>
      </c>
      <c r="J683" t="str">
        <f>VLOOKUP($A:$A,'R2P1_ACCEPTEDOUTPUT'!$O:$BK,28,FALSE)</f>
        <v>native</v>
      </c>
      <c r="K683" t="str">
        <f>VLOOKUP($A:$A,'R2P1_ACCEPTEDOUTPUT'!$O:$BK,19,FALSE)</f>
        <v>18-25</v>
      </c>
      <c r="L683">
        <f>VLOOKUP($A:$A&amp;LEFT($B:$B,10),'R2P2_GENERATEDINPUT'!$C:$G,4,FALSE)</f>
        <v>1</v>
      </c>
      <c r="M683">
        <f>VLOOKUP($A:$A&amp;LEFT($B:$B,10),'R2P2_GENERATEDINPUT'!$C:$G,5,FALSE)</f>
        <v>10</v>
      </c>
      <c r="N683">
        <f>VLOOKUP($A:$A&amp;LEFT($B:$B,10),'R2P2_GENERATEDINPUT'!$C:$G,3,FALSE)</f>
        <v>0.7</v>
      </c>
    </row>
    <row r="684" spans="1:14" x14ac:dyDescent="0.25">
      <c r="A684" t="str">
        <f>'R2_Judge'!AF:AF</f>
        <v>3ZPBJO59KQXA3UKLATIX1G5A17DDHI</v>
      </c>
      <c r="B684" t="str">
        <f>'R2_Judge'!AG:AG</f>
        <v>Typical :(</v>
      </c>
      <c r="C684" t="str">
        <f>'R2_Judge'!P:P</f>
        <v>A1T02KY1E9YI3I</v>
      </c>
      <c r="D684" t="str">
        <f>'R2_Judge'!AL:AL</f>
        <v>male</v>
      </c>
      <c r="E684" t="str">
        <f>'R2_Judge'!AM:AM</f>
        <v>profession</v>
      </c>
      <c r="F684" t="str">
        <f>'R2_Judge'!AH:AH</f>
        <v>26-35</v>
      </c>
      <c r="G684" t="str">
        <f>'R2_Judge'!AJ:AJ</f>
        <v>moderately</v>
      </c>
      <c r="H684" t="str">
        <f>VLOOKUP($A:$A,'R2P1_ACCEPTEDOUTPUT'!$O:$BK,2,FALSE)</f>
        <v>A2DSQT79EPX7MY</v>
      </c>
      <c r="I684" t="str">
        <f>VLOOKUP($A:$A,'R2P1_ACCEPTEDOUTPUT'!$O:$BK,26,FALSE)</f>
        <v>female</v>
      </c>
      <c r="J684" t="str">
        <f>VLOOKUP($A:$A,'R2P1_ACCEPTEDOUTPUT'!$O:$BK,28,FALSE)</f>
        <v>native</v>
      </c>
      <c r="K684" t="str">
        <f>VLOOKUP($A:$A,'R2P1_ACCEPTEDOUTPUT'!$O:$BK,19,FALSE)</f>
        <v>18-25</v>
      </c>
      <c r="L684">
        <f>VLOOKUP($A:$A&amp;LEFT($B:$B,10),'R2P2_GENERATEDINPUT'!$C:$G,4,FALSE)</f>
        <v>1</v>
      </c>
      <c r="M684">
        <f>VLOOKUP($A:$A&amp;LEFT($B:$B,10),'R2P2_GENERATEDINPUT'!$C:$G,5,FALSE)</f>
        <v>10</v>
      </c>
      <c r="N684">
        <f>VLOOKUP($A:$A&amp;LEFT($B:$B,10),'R2P2_GENERATEDINPUT'!$C:$G,3,FALSE)</f>
        <v>0.7</v>
      </c>
    </row>
    <row r="685" spans="1:14" x14ac:dyDescent="0.25">
      <c r="A685" t="str">
        <f>'R2_Judge'!AF:AF</f>
        <v>3ZPBJO59KQXA3UKLATIX1G5A17DDHI</v>
      </c>
      <c r="B685" t="str">
        <f>'R2_Judge'!AG:AG</f>
        <v>Typical :(</v>
      </c>
      <c r="C685" t="str">
        <f>'R2_Judge'!P:P</f>
        <v>A3PJ51GS2AKBO6</v>
      </c>
      <c r="D685" t="str">
        <f>'R2_Judge'!AL:AL</f>
        <v>male</v>
      </c>
      <c r="E685" t="str">
        <f>'R2_Judge'!AM:AM</f>
        <v>native</v>
      </c>
      <c r="F685" t="str">
        <f>'R2_Judge'!AH:AH</f>
        <v>26-35</v>
      </c>
      <c r="G685" t="str">
        <f>'R2_Judge'!AJ:AJ</f>
        <v>slightly</v>
      </c>
      <c r="H685" t="str">
        <f>VLOOKUP($A:$A,'R2P1_ACCEPTEDOUTPUT'!$O:$BK,2,FALSE)</f>
        <v>A2DSQT79EPX7MY</v>
      </c>
      <c r="I685" t="str">
        <f>VLOOKUP($A:$A,'R2P1_ACCEPTEDOUTPUT'!$O:$BK,26,FALSE)</f>
        <v>female</v>
      </c>
      <c r="J685" t="str">
        <f>VLOOKUP($A:$A,'R2P1_ACCEPTEDOUTPUT'!$O:$BK,28,FALSE)</f>
        <v>native</v>
      </c>
      <c r="K685" t="str">
        <f>VLOOKUP($A:$A,'R2P1_ACCEPTEDOUTPUT'!$O:$BK,19,FALSE)</f>
        <v>18-25</v>
      </c>
      <c r="L685">
        <f>VLOOKUP($A:$A&amp;LEFT($B:$B,10),'R2P2_GENERATEDINPUT'!$C:$G,4,FALSE)</f>
        <v>1</v>
      </c>
      <c r="M685">
        <f>VLOOKUP($A:$A&amp;LEFT($B:$B,10),'R2P2_GENERATEDINPUT'!$C:$G,5,FALSE)</f>
        <v>10</v>
      </c>
      <c r="N685">
        <f>VLOOKUP($A:$A&amp;LEFT($B:$B,10),'R2P2_GENERATEDINPUT'!$C:$G,3,FALSE)</f>
        <v>0.7</v>
      </c>
    </row>
    <row r="686" spans="1:14" x14ac:dyDescent="0.25">
      <c r="A686" t="str">
        <f>'R2_Judge'!AF:AF</f>
        <v>3ZPBJO59KQXA3UKLATIX1G5A17DDHI</v>
      </c>
      <c r="B686" t="str">
        <f>'R2_Judge'!AG:AG</f>
        <v>Lol I'll try to be quick</v>
      </c>
      <c r="C686" t="str">
        <f>'R2_Judge'!P:P</f>
        <v>A3PJ51GS2AKBO6</v>
      </c>
      <c r="D686" t="str">
        <f>'R2_Judge'!AL:AL</f>
        <v>male</v>
      </c>
      <c r="E686" t="str">
        <f>'R2_Judge'!AM:AM</f>
        <v>native</v>
      </c>
      <c r="F686" t="str">
        <f>'R2_Judge'!AH:AH</f>
        <v>26-35</v>
      </c>
      <c r="G686" t="str">
        <f>'R2_Judge'!AJ:AJ</f>
        <v>moderately</v>
      </c>
      <c r="H686" t="str">
        <f>VLOOKUP($A:$A,'R2P1_ACCEPTEDOUTPUT'!$O:$BK,2,FALSE)</f>
        <v>A2DSQT79EPX7MY</v>
      </c>
      <c r="I686" t="str">
        <f>VLOOKUP($A:$A,'R2P1_ACCEPTEDOUTPUT'!$O:$BK,26,FALSE)</f>
        <v>female</v>
      </c>
      <c r="J686" t="str">
        <f>VLOOKUP($A:$A,'R2P1_ACCEPTEDOUTPUT'!$O:$BK,28,FALSE)</f>
        <v>native</v>
      </c>
      <c r="K686" t="str">
        <f>VLOOKUP($A:$A,'R2P1_ACCEPTEDOUTPUT'!$O:$BK,19,FALSE)</f>
        <v>18-25</v>
      </c>
      <c r="L686">
        <f>VLOOKUP($A:$A&amp;LEFT($B:$B,10),'R2P2_GENERATEDINPUT'!$C:$G,4,FALSE)</f>
        <v>1</v>
      </c>
      <c r="M686">
        <f>VLOOKUP($A:$A&amp;LEFT($B:$B,10),'R2P2_GENERATEDINPUT'!$C:$G,5,FALSE)</f>
        <v>11</v>
      </c>
      <c r="N686">
        <f>VLOOKUP($A:$A&amp;LEFT($B:$B,10),'R2P2_GENERATEDINPUT'!$C:$G,3,FALSE)</f>
        <v>0.7</v>
      </c>
    </row>
    <row r="687" spans="1:14" x14ac:dyDescent="0.25">
      <c r="A687" t="str">
        <f>'R2_Judge'!AF:AF</f>
        <v>3ZPBJO59KQXA3UKLATIX1G5A17DDHI</v>
      </c>
      <c r="B687" t="str">
        <f>'R2_Judge'!AG:AG</f>
        <v>Lol I'll try to be quick</v>
      </c>
      <c r="C687" t="str">
        <f>'R2_Judge'!P:P</f>
        <v>A19CKDMMK8Z6QC</v>
      </c>
      <c r="D687" t="str">
        <f>'R2_Judge'!AL:AL</f>
        <v>male</v>
      </c>
      <c r="E687" t="str">
        <f>'R2_Judge'!AM:AM</f>
        <v>native</v>
      </c>
      <c r="F687" t="str">
        <f>'R2_Judge'!AH:AH</f>
        <v>18-25</v>
      </c>
      <c r="G687" t="str">
        <f>'R2_Judge'!AJ:AJ</f>
        <v>very</v>
      </c>
      <c r="H687" t="str">
        <f>VLOOKUP($A:$A,'R2P1_ACCEPTEDOUTPUT'!$O:$BK,2,FALSE)</f>
        <v>A2DSQT79EPX7MY</v>
      </c>
      <c r="I687" t="str">
        <f>VLOOKUP($A:$A,'R2P1_ACCEPTEDOUTPUT'!$O:$BK,26,FALSE)</f>
        <v>female</v>
      </c>
      <c r="J687" t="str">
        <f>VLOOKUP($A:$A,'R2P1_ACCEPTEDOUTPUT'!$O:$BK,28,FALSE)</f>
        <v>native</v>
      </c>
      <c r="K687" t="str">
        <f>VLOOKUP($A:$A,'R2P1_ACCEPTEDOUTPUT'!$O:$BK,19,FALSE)</f>
        <v>18-25</v>
      </c>
      <c r="L687">
        <f>VLOOKUP($A:$A&amp;LEFT($B:$B,10),'R2P2_GENERATEDINPUT'!$C:$G,4,FALSE)</f>
        <v>1</v>
      </c>
      <c r="M687">
        <f>VLOOKUP($A:$A&amp;LEFT($B:$B,10),'R2P2_GENERATEDINPUT'!$C:$G,5,FALSE)</f>
        <v>11</v>
      </c>
      <c r="N687">
        <f>VLOOKUP($A:$A&amp;LEFT($B:$B,10),'R2P2_GENERATEDINPUT'!$C:$G,3,FALSE)</f>
        <v>0.7</v>
      </c>
    </row>
    <row r="688" spans="1:14" x14ac:dyDescent="0.25">
      <c r="A688" t="str">
        <f>'R2_Judge'!AF:AF</f>
        <v>3ZPBJO59KQXA3UKLATIX1G5A17DDHI</v>
      </c>
      <c r="B688" t="str">
        <f>'R2_Judge'!AG:AG</f>
        <v>Lol I'll try to be quick</v>
      </c>
      <c r="C688" t="str">
        <f>'R2_Judge'!P:P</f>
        <v>AAN5C4AMUWMD</v>
      </c>
      <c r="D688" t="str">
        <f>'R2_Judge'!AL:AL</f>
        <v>male</v>
      </c>
      <c r="E688" t="str">
        <f>'R2_Judge'!AM:AM</f>
        <v>profession</v>
      </c>
      <c r="F688" t="str">
        <f>'R2_Judge'!AH:AH</f>
        <v>26-35</v>
      </c>
      <c r="G688" t="str">
        <f>'R2_Judge'!AJ:AJ</f>
        <v>none</v>
      </c>
      <c r="H688" t="str">
        <f>VLOOKUP($A:$A,'R2P1_ACCEPTEDOUTPUT'!$O:$BK,2,FALSE)</f>
        <v>A2DSQT79EPX7MY</v>
      </c>
      <c r="I688" t="str">
        <f>VLOOKUP($A:$A,'R2P1_ACCEPTEDOUTPUT'!$O:$BK,26,FALSE)</f>
        <v>female</v>
      </c>
      <c r="J688" t="str">
        <f>VLOOKUP($A:$A,'R2P1_ACCEPTEDOUTPUT'!$O:$BK,28,FALSE)</f>
        <v>native</v>
      </c>
      <c r="K688" t="str">
        <f>VLOOKUP($A:$A,'R2P1_ACCEPTEDOUTPUT'!$O:$BK,19,FALSE)</f>
        <v>18-25</v>
      </c>
      <c r="L688">
        <f>VLOOKUP($A:$A&amp;LEFT($B:$B,10),'R2P2_GENERATEDINPUT'!$C:$G,4,FALSE)</f>
        <v>1</v>
      </c>
      <c r="M688">
        <f>VLOOKUP($A:$A&amp;LEFT($B:$B,10),'R2P2_GENERATEDINPUT'!$C:$G,5,FALSE)</f>
        <v>11</v>
      </c>
      <c r="N688">
        <f>VLOOKUP($A:$A&amp;LEFT($B:$B,10),'R2P2_GENERATEDINPUT'!$C:$G,3,FALSE)</f>
        <v>0.7</v>
      </c>
    </row>
    <row r="689" spans="1:14" x14ac:dyDescent="0.25">
      <c r="A689" t="str">
        <f>'R2_Judge'!AF:AF</f>
        <v>3EFE17QCRD1G5J337JDMWFRA2AESHI</v>
      </c>
      <c r="B689" t="str">
        <f>'R2_Judge'!AG:AG</f>
        <v>Aw dang, I hope you find it soon.</v>
      </c>
      <c r="C689" t="str">
        <f>'R2_Judge'!P:P</f>
        <v>A3PJ51GS2AKBO6</v>
      </c>
      <c r="D689" t="str">
        <f>'R2_Judge'!AL:AL</f>
        <v>male</v>
      </c>
      <c r="E689" t="str">
        <f>'R2_Judge'!AM:AM</f>
        <v>native</v>
      </c>
      <c r="F689" t="str">
        <f>'R2_Judge'!AH:AH</f>
        <v>26-35</v>
      </c>
      <c r="G689" t="str">
        <f>'R2_Judge'!AJ:AJ</f>
        <v>moderately</v>
      </c>
      <c r="H689" t="str">
        <f>VLOOKUP($A:$A,'R2P1_ACCEPTEDOUTPUT'!$O:$BK,2,FALSE)</f>
        <v>A13HZKB2NGZP6B</v>
      </c>
      <c r="I689" t="str">
        <f>VLOOKUP($A:$A,'R2P1_ACCEPTEDOUTPUT'!$O:$BK,26,FALSE)</f>
        <v>female</v>
      </c>
      <c r="J689" t="str">
        <f>VLOOKUP($A:$A,'R2P1_ACCEPTEDOUTPUT'!$O:$BK,28,FALSE)</f>
        <v>native</v>
      </c>
      <c r="K689" t="str">
        <f>VLOOKUP($A:$A,'R2P1_ACCEPTEDOUTPUT'!$O:$BK,19,FALSE)</f>
        <v>18-25</v>
      </c>
      <c r="L689">
        <f>VLOOKUP($A:$A&amp;LEFT($B:$B,10),'R2P2_GENERATEDINPUT'!$C:$G,4,FALSE)</f>
        <v>1</v>
      </c>
      <c r="M689">
        <f>VLOOKUP($A:$A&amp;LEFT($B:$B,10),'R2P2_GENERATEDINPUT'!$C:$G,5,FALSE)</f>
        <v>15</v>
      </c>
      <c r="N689">
        <f>VLOOKUP($A:$A&amp;LEFT($B:$B,10),'R2P2_GENERATEDINPUT'!$C:$G,3,FALSE)</f>
        <v>0.8</v>
      </c>
    </row>
    <row r="690" spans="1:14" x14ac:dyDescent="0.25">
      <c r="A690" t="str">
        <f>'R2_Judge'!AF:AF</f>
        <v>3EFE17QCRD1G5J337JDMWFRA2AESHI</v>
      </c>
      <c r="B690" t="str">
        <f>'R2_Judge'!AG:AG</f>
        <v>Aw dang, I hope you find it soon.</v>
      </c>
      <c r="C690" t="str">
        <f>'R2_Judge'!P:P</f>
        <v>ALKVJ5LD9ANQ4</v>
      </c>
      <c r="D690" t="str">
        <f>'R2_Judge'!AL:AL</f>
        <v>male</v>
      </c>
      <c r="E690" t="str">
        <f>'R2_Judge'!AM:AM</f>
        <v>native</v>
      </c>
      <c r="F690" t="str">
        <f>'R2_Judge'!AH:AH</f>
        <v>26-35</v>
      </c>
      <c r="G690" t="str">
        <f>'R2_Judge'!AJ:AJ</f>
        <v>extremely</v>
      </c>
      <c r="H690" t="str">
        <f>VLOOKUP($A:$A,'R2P1_ACCEPTEDOUTPUT'!$O:$BK,2,FALSE)</f>
        <v>A13HZKB2NGZP6B</v>
      </c>
      <c r="I690" t="str">
        <f>VLOOKUP($A:$A,'R2P1_ACCEPTEDOUTPUT'!$O:$BK,26,FALSE)</f>
        <v>female</v>
      </c>
      <c r="J690" t="str">
        <f>VLOOKUP($A:$A,'R2P1_ACCEPTEDOUTPUT'!$O:$BK,28,FALSE)</f>
        <v>native</v>
      </c>
      <c r="K690" t="str">
        <f>VLOOKUP($A:$A,'R2P1_ACCEPTEDOUTPUT'!$O:$BK,19,FALSE)</f>
        <v>18-25</v>
      </c>
      <c r="L690">
        <f>VLOOKUP($A:$A&amp;LEFT($B:$B,10),'R2P2_GENERATEDINPUT'!$C:$G,4,FALSE)</f>
        <v>1</v>
      </c>
      <c r="M690">
        <f>VLOOKUP($A:$A&amp;LEFT($B:$B,10),'R2P2_GENERATEDINPUT'!$C:$G,5,FALSE)</f>
        <v>15</v>
      </c>
      <c r="N690">
        <f>VLOOKUP($A:$A&amp;LEFT($B:$B,10),'R2P2_GENERATEDINPUT'!$C:$G,3,FALSE)</f>
        <v>0.8</v>
      </c>
    </row>
    <row r="691" spans="1:14" x14ac:dyDescent="0.25">
      <c r="A691" t="str">
        <f>'R2_Judge'!AF:AF</f>
        <v>3EFE17QCRD1G5J337JDMWFRA2AESHI</v>
      </c>
      <c r="B691" t="str">
        <f>'R2_Judge'!AG:AG</f>
        <v>Aw dang, I hope you find it soon.</v>
      </c>
      <c r="C691" t="str">
        <f>'R2_Judge'!P:P</f>
        <v>APEB5ERGCYP6D</v>
      </c>
      <c r="D691" t="str">
        <f>'R2_Judge'!AL:AL</f>
        <v>male</v>
      </c>
      <c r="E691" t="str">
        <f>'R2_Judge'!AM:AM</f>
        <v>profession</v>
      </c>
      <c r="F691" t="str">
        <f>'R2_Judge'!AH:AH</f>
        <v>26-35</v>
      </c>
      <c r="G691" t="str">
        <f>'R2_Judge'!AJ:AJ</f>
        <v>moderately</v>
      </c>
      <c r="H691" t="str">
        <f>VLOOKUP($A:$A,'R2P1_ACCEPTEDOUTPUT'!$O:$BK,2,FALSE)</f>
        <v>A13HZKB2NGZP6B</v>
      </c>
      <c r="I691" t="str">
        <f>VLOOKUP($A:$A,'R2P1_ACCEPTEDOUTPUT'!$O:$BK,26,FALSE)</f>
        <v>female</v>
      </c>
      <c r="J691" t="str">
        <f>VLOOKUP($A:$A,'R2P1_ACCEPTEDOUTPUT'!$O:$BK,28,FALSE)</f>
        <v>native</v>
      </c>
      <c r="K691" t="str">
        <f>VLOOKUP($A:$A,'R2P1_ACCEPTEDOUTPUT'!$O:$BK,19,FALSE)</f>
        <v>18-25</v>
      </c>
      <c r="L691">
        <f>VLOOKUP($A:$A&amp;LEFT($B:$B,10),'R2P2_GENERATEDINPUT'!$C:$G,4,FALSE)</f>
        <v>1</v>
      </c>
      <c r="M691">
        <f>VLOOKUP($A:$A&amp;LEFT($B:$B,10),'R2P2_GENERATEDINPUT'!$C:$G,5,FALSE)</f>
        <v>15</v>
      </c>
      <c r="N691">
        <f>VLOOKUP($A:$A&amp;LEFT($B:$B,10),'R2P2_GENERATEDINPUT'!$C:$G,3,FALSE)</f>
        <v>0.8</v>
      </c>
    </row>
    <row r="692" spans="1:14" x14ac:dyDescent="0.25">
      <c r="A692" t="str">
        <f>'R2_Judge'!AF:AF</f>
        <v>3ZPBJO59KQXA3UKLATIX1G5A17DDHI</v>
      </c>
      <c r="B692" t="str">
        <f>'R2_Judge'!AG:AG</f>
        <v>Don't really want to talk about it</v>
      </c>
      <c r="C692" t="str">
        <f>'R2_Judge'!P:P</f>
        <v>APEB5ERGCYP6D</v>
      </c>
      <c r="D692" t="str">
        <f>'R2_Judge'!AL:AL</f>
        <v>male</v>
      </c>
      <c r="E692" t="str">
        <f>'R2_Judge'!AM:AM</f>
        <v>profession</v>
      </c>
      <c r="F692" t="str">
        <f>'R2_Judge'!AH:AH</f>
        <v>26-35</v>
      </c>
      <c r="G692" t="str">
        <f>'R2_Judge'!AJ:AJ</f>
        <v>moderately</v>
      </c>
      <c r="H692" t="str">
        <f>VLOOKUP($A:$A,'R2P1_ACCEPTEDOUTPUT'!$O:$BK,2,FALSE)</f>
        <v>A2DSQT79EPX7MY</v>
      </c>
      <c r="I692" t="str">
        <f>VLOOKUP($A:$A,'R2P1_ACCEPTEDOUTPUT'!$O:$BK,26,FALSE)</f>
        <v>female</v>
      </c>
      <c r="J692" t="str">
        <f>VLOOKUP($A:$A,'R2P1_ACCEPTEDOUTPUT'!$O:$BK,28,FALSE)</f>
        <v>native</v>
      </c>
      <c r="K692" t="str">
        <f>VLOOKUP($A:$A,'R2P1_ACCEPTEDOUTPUT'!$O:$BK,19,FALSE)</f>
        <v>18-25</v>
      </c>
      <c r="L692">
        <f>VLOOKUP($A:$A&amp;LEFT($B:$B,10),'R2P2_GENERATEDINPUT'!$C:$G,4,FALSE)</f>
        <v>1</v>
      </c>
      <c r="M692">
        <f>VLOOKUP($A:$A&amp;LEFT($B:$B,10),'R2P2_GENERATEDINPUT'!$C:$G,5,FALSE)</f>
        <v>12</v>
      </c>
      <c r="N692">
        <f>VLOOKUP($A:$A&amp;LEFT($B:$B,10),'R2P2_GENERATEDINPUT'!$C:$G,3,FALSE)</f>
        <v>0.7</v>
      </c>
    </row>
    <row r="693" spans="1:14" x14ac:dyDescent="0.25">
      <c r="A693" t="str">
        <f>'R2_Judge'!AF:AF</f>
        <v>3ZPBJO59KQXA3UKLATIX1G5A17DDHI</v>
      </c>
      <c r="B693" t="str">
        <f>'R2_Judge'!AG:AG</f>
        <v>Don't really want to talk about it</v>
      </c>
      <c r="C693" t="str">
        <f>'R2_Judge'!P:P</f>
        <v>A19CKDMMK8Z6QC</v>
      </c>
      <c r="D693" t="str">
        <f>'R2_Judge'!AL:AL</f>
        <v>male</v>
      </c>
      <c r="E693" t="str">
        <f>'R2_Judge'!AM:AM</f>
        <v>native</v>
      </c>
      <c r="F693" t="str">
        <f>'R2_Judge'!AH:AH</f>
        <v>18-25</v>
      </c>
      <c r="G693" t="str">
        <f>'R2_Judge'!AJ:AJ</f>
        <v>none</v>
      </c>
      <c r="H693" t="str">
        <f>VLOOKUP($A:$A,'R2P1_ACCEPTEDOUTPUT'!$O:$BK,2,FALSE)</f>
        <v>A2DSQT79EPX7MY</v>
      </c>
      <c r="I693" t="str">
        <f>VLOOKUP($A:$A,'R2P1_ACCEPTEDOUTPUT'!$O:$BK,26,FALSE)</f>
        <v>female</v>
      </c>
      <c r="J693" t="str">
        <f>VLOOKUP($A:$A,'R2P1_ACCEPTEDOUTPUT'!$O:$BK,28,FALSE)</f>
        <v>native</v>
      </c>
      <c r="K693" t="str">
        <f>VLOOKUP($A:$A,'R2P1_ACCEPTEDOUTPUT'!$O:$BK,19,FALSE)</f>
        <v>18-25</v>
      </c>
      <c r="L693">
        <f>VLOOKUP($A:$A&amp;LEFT($B:$B,10),'R2P2_GENERATEDINPUT'!$C:$G,4,FALSE)</f>
        <v>1</v>
      </c>
      <c r="M693">
        <f>VLOOKUP($A:$A&amp;LEFT($B:$B,10),'R2P2_GENERATEDINPUT'!$C:$G,5,FALSE)</f>
        <v>12</v>
      </c>
      <c r="N693">
        <f>VLOOKUP($A:$A&amp;LEFT($B:$B,10),'R2P2_GENERATEDINPUT'!$C:$G,3,FALSE)</f>
        <v>0.7</v>
      </c>
    </row>
    <row r="694" spans="1:14" x14ac:dyDescent="0.25">
      <c r="A694" t="str">
        <f>'R2_Judge'!AF:AF</f>
        <v>3ZPBJO59KQXA3UKLATIX1G5A17DDHI</v>
      </c>
      <c r="B694" t="str">
        <f>'R2_Judge'!AG:AG</f>
        <v>Don't really want to talk about it</v>
      </c>
      <c r="C694" t="str">
        <f>'R2_Judge'!P:P</f>
        <v>A3PJ51GS2AKBO6</v>
      </c>
      <c r="D694" t="str">
        <f>'R2_Judge'!AL:AL</f>
        <v>male</v>
      </c>
      <c r="E694" t="str">
        <f>'R2_Judge'!AM:AM</f>
        <v>native</v>
      </c>
      <c r="F694" t="str">
        <f>'R2_Judge'!AH:AH</f>
        <v>26-35</v>
      </c>
      <c r="G694" t="str">
        <f>'R2_Judge'!AJ:AJ</f>
        <v>none</v>
      </c>
      <c r="H694" t="str">
        <f>VLOOKUP($A:$A,'R2P1_ACCEPTEDOUTPUT'!$O:$BK,2,FALSE)</f>
        <v>A2DSQT79EPX7MY</v>
      </c>
      <c r="I694" t="str">
        <f>VLOOKUP($A:$A,'R2P1_ACCEPTEDOUTPUT'!$O:$BK,26,FALSE)</f>
        <v>female</v>
      </c>
      <c r="J694" t="str">
        <f>VLOOKUP($A:$A,'R2P1_ACCEPTEDOUTPUT'!$O:$BK,28,FALSE)</f>
        <v>native</v>
      </c>
      <c r="K694" t="str">
        <f>VLOOKUP($A:$A,'R2P1_ACCEPTEDOUTPUT'!$O:$BK,19,FALSE)</f>
        <v>18-25</v>
      </c>
      <c r="L694">
        <f>VLOOKUP($A:$A&amp;LEFT($B:$B,10),'R2P2_GENERATEDINPUT'!$C:$G,4,FALSE)</f>
        <v>1</v>
      </c>
      <c r="M694">
        <f>VLOOKUP($A:$A&amp;LEFT($B:$B,10),'R2P2_GENERATEDINPUT'!$C:$G,5,FALSE)</f>
        <v>12</v>
      </c>
      <c r="N694">
        <f>VLOOKUP($A:$A&amp;LEFT($B:$B,10),'R2P2_GENERATEDINPUT'!$C:$G,3,FALSE)</f>
        <v>0.7</v>
      </c>
    </row>
    <row r="695" spans="1:14" x14ac:dyDescent="0.25">
      <c r="A695" t="str">
        <f>'R2_Judge'!AF:AF</f>
        <v>3J4Q2Z4UTZZMPTJFAEAH2IMWZA6QWR</v>
      </c>
      <c r="B695" t="str">
        <f>'R2_Judge'!AG:AG</f>
        <v>As long as there's room to sit, I think it'll be alright.</v>
      </c>
      <c r="C695" t="str">
        <f>'R2_Judge'!P:P</f>
        <v>A2T5DC2TXEEMBV</v>
      </c>
      <c r="D695" t="str">
        <f>'R2_Judge'!AL:AL</f>
        <v>male</v>
      </c>
      <c r="E695" t="str">
        <f>'R2_Judge'!AM:AM</f>
        <v>profession</v>
      </c>
      <c r="F695" t="str">
        <f>'R2_Judge'!AH:AH</f>
        <v>18-25</v>
      </c>
      <c r="G695" t="str">
        <f>'R2_Judge'!AJ:AJ</f>
        <v>moderately</v>
      </c>
      <c r="H695" t="str">
        <f>VLOOKUP($A:$A,'R2P1_ACCEPTEDOUTPUT'!$O:$BK,2,FALSE)</f>
        <v>A2FLOH4DM8A4ZS</v>
      </c>
      <c r="I695" t="str">
        <f>VLOOKUP($A:$A,'R2P1_ACCEPTEDOUTPUT'!$O:$BK,26,FALSE)</f>
        <v>male</v>
      </c>
      <c r="J695" t="str">
        <f>VLOOKUP($A:$A,'R2P1_ACCEPTEDOUTPUT'!$O:$BK,28,FALSE)</f>
        <v>native</v>
      </c>
      <c r="K695" t="str">
        <f>VLOOKUP($A:$A,'R2P1_ACCEPTEDOUTPUT'!$O:$BK,19,FALSE)</f>
        <v>26-35</v>
      </c>
      <c r="L695">
        <f>VLOOKUP($A:$A&amp;LEFT($B:$B,10),'R2P2_GENERATEDINPUT'!$C:$G,4,FALSE)</f>
        <v>1</v>
      </c>
      <c r="M695">
        <f>VLOOKUP($A:$A&amp;LEFT($B:$B,10),'R2P2_GENERATEDINPUT'!$C:$G,5,FALSE)</f>
        <v>1</v>
      </c>
      <c r="N695">
        <f>VLOOKUP($A:$A&amp;LEFT($B:$B,10),'R2P2_GENERATEDINPUT'!$C:$G,3,FALSE)</f>
        <v>0.9</v>
      </c>
    </row>
    <row r="696" spans="1:14" x14ac:dyDescent="0.25">
      <c r="A696" t="str">
        <f>'R2_Judge'!AF:AF</f>
        <v>3J4Q2Z4UTZZMPTJFAEAH2IMWZA6QWR</v>
      </c>
      <c r="B696" t="str">
        <f>'R2_Judge'!AG:AG</f>
        <v>As long as there's room to sit, I think it'll be alright.</v>
      </c>
      <c r="C696" t="str">
        <f>'R2_Judge'!P:P</f>
        <v>A29I0FA8NNIRED</v>
      </c>
      <c r="D696" t="str">
        <f>'R2_Judge'!AL:AL</f>
        <v>female</v>
      </c>
      <c r="E696" t="str">
        <f>'R2_Judge'!AM:AM</f>
        <v>native</v>
      </c>
      <c r="F696" t="str">
        <f>'R2_Judge'!AH:AH</f>
        <v>26-35</v>
      </c>
      <c r="G696" t="str">
        <f>'R2_Judge'!AJ:AJ</f>
        <v>none</v>
      </c>
      <c r="H696" t="str">
        <f>VLOOKUP($A:$A,'R2P1_ACCEPTEDOUTPUT'!$O:$BK,2,FALSE)</f>
        <v>A2FLOH4DM8A4ZS</v>
      </c>
      <c r="I696" t="str">
        <f>VLOOKUP($A:$A,'R2P1_ACCEPTEDOUTPUT'!$O:$BK,26,FALSE)</f>
        <v>male</v>
      </c>
      <c r="J696" t="str">
        <f>VLOOKUP($A:$A,'R2P1_ACCEPTEDOUTPUT'!$O:$BK,28,FALSE)</f>
        <v>native</v>
      </c>
      <c r="K696" t="str">
        <f>VLOOKUP($A:$A,'R2P1_ACCEPTEDOUTPUT'!$O:$BK,19,FALSE)</f>
        <v>26-35</v>
      </c>
      <c r="L696">
        <f>VLOOKUP($A:$A&amp;LEFT($B:$B,10),'R2P2_GENERATEDINPUT'!$C:$G,4,FALSE)</f>
        <v>1</v>
      </c>
      <c r="M696">
        <f>VLOOKUP($A:$A&amp;LEFT($B:$B,10),'R2P2_GENERATEDINPUT'!$C:$G,5,FALSE)</f>
        <v>1</v>
      </c>
      <c r="N696">
        <f>VLOOKUP($A:$A&amp;LEFT($B:$B,10),'R2P2_GENERATEDINPUT'!$C:$G,3,FALSE)</f>
        <v>0.9</v>
      </c>
    </row>
    <row r="697" spans="1:14" x14ac:dyDescent="0.25">
      <c r="A697" t="str">
        <f>'R2_Judge'!AF:AF</f>
        <v>3J4Q2Z4UTZZMPTJFAEAH2IMWZA6QWR</v>
      </c>
      <c r="B697" t="str">
        <f>'R2_Judge'!AG:AG</f>
        <v>As long as there's room to sit, I think it'll be alright.</v>
      </c>
      <c r="C697" t="str">
        <f>'R2_Judge'!P:P</f>
        <v>A3PJ51GS2AKBO6</v>
      </c>
      <c r="D697" t="str">
        <f>'R2_Judge'!AL:AL</f>
        <v>male</v>
      </c>
      <c r="E697" t="str">
        <f>'R2_Judge'!AM:AM</f>
        <v>native</v>
      </c>
      <c r="F697" t="str">
        <f>'R2_Judge'!AH:AH</f>
        <v>26-35</v>
      </c>
      <c r="G697" t="str">
        <f>'R2_Judge'!AJ:AJ</f>
        <v>slightly</v>
      </c>
      <c r="H697" t="str">
        <f>VLOOKUP($A:$A,'R2P1_ACCEPTEDOUTPUT'!$O:$BK,2,FALSE)</f>
        <v>A2FLOH4DM8A4ZS</v>
      </c>
      <c r="I697" t="str">
        <f>VLOOKUP($A:$A,'R2P1_ACCEPTEDOUTPUT'!$O:$BK,26,FALSE)</f>
        <v>male</v>
      </c>
      <c r="J697" t="str">
        <f>VLOOKUP($A:$A,'R2P1_ACCEPTEDOUTPUT'!$O:$BK,28,FALSE)</f>
        <v>native</v>
      </c>
      <c r="K697" t="str">
        <f>VLOOKUP($A:$A,'R2P1_ACCEPTEDOUTPUT'!$O:$BK,19,FALSE)</f>
        <v>26-35</v>
      </c>
      <c r="L697">
        <f>VLOOKUP($A:$A&amp;LEFT($B:$B,10),'R2P2_GENERATEDINPUT'!$C:$G,4,FALSE)</f>
        <v>1</v>
      </c>
      <c r="M697">
        <f>VLOOKUP($A:$A&amp;LEFT($B:$B,10),'R2P2_GENERATEDINPUT'!$C:$G,5,FALSE)</f>
        <v>1</v>
      </c>
      <c r="N697">
        <f>VLOOKUP($A:$A&amp;LEFT($B:$B,10),'R2P2_GENERATEDINPUT'!$C:$G,3,FALSE)</f>
        <v>0.9</v>
      </c>
    </row>
    <row r="698" spans="1:14" x14ac:dyDescent="0.25">
      <c r="A698" t="str">
        <f>'R2_Judge'!AF:AF</f>
        <v>3ZPBJO59KQXA3UKLATIX1G5A17DDHI</v>
      </c>
      <c r="B698" t="str">
        <f>'R2_Judge'!AG:AG</f>
        <v>Yeah, what should we do</v>
      </c>
      <c r="C698" t="str">
        <f>'R2_Judge'!P:P</f>
        <v>ALT9B8II7LQ5S</v>
      </c>
      <c r="D698" t="str">
        <f>'R2_Judge'!AL:AL</f>
        <v>female</v>
      </c>
      <c r="E698" t="str">
        <f>'R2_Judge'!AM:AM</f>
        <v>native</v>
      </c>
      <c r="F698" t="str">
        <f>'R2_Judge'!AH:AH</f>
        <v>26-35</v>
      </c>
      <c r="G698" t="str">
        <f>'R2_Judge'!AJ:AJ</f>
        <v>moderately</v>
      </c>
      <c r="H698" t="str">
        <f>VLOOKUP($A:$A,'R2P1_ACCEPTEDOUTPUT'!$O:$BK,2,FALSE)</f>
        <v>A2DSQT79EPX7MY</v>
      </c>
      <c r="I698" t="str">
        <f>VLOOKUP($A:$A,'R2P1_ACCEPTEDOUTPUT'!$O:$BK,26,FALSE)</f>
        <v>female</v>
      </c>
      <c r="J698" t="str">
        <f>VLOOKUP($A:$A,'R2P1_ACCEPTEDOUTPUT'!$O:$BK,28,FALSE)</f>
        <v>native</v>
      </c>
      <c r="K698" t="str">
        <f>VLOOKUP($A:$A,'R2P1_ACCEPTEDOUTPUT'!$O:$BK,19,FALSE)</f>
        <v>18-25</v>
      </c>
      <c r="L698">
        <f>VLOOKUP($A:$A&amp;LEFT($B:$B,10),'R2P2_GENERATEDINPUT'!$C:$G,4,FALSE)</f>
        <v>0</v>
      </c>
      <c r="M698">
        <f>VLOOKUP($A:$A&amp;LEFT($B:$B,10),'R2P2_GENERATEDINPUT'!$C:$G,5,FALSE)</f>
        <v>13</v>
      </c>
      <c r="N698">
        <f>VLOOKUP($A:$A&amp;LEFT($B:$B,10),'R2P2_GENERATEDINPUT'!$C:$G,3,FALSE)</f>
        <v>0.7</v>
      </c>
    </row>
    <row r="699" spans="1:14" x14ac:dyDescent="0.25">
      <c r="A699" t="str">
        <f>'R2_Judge'!AF:AF</f>
        <v>3ZPBJO59KQXA3UKLATIX1G5A17DDHI</v>
      </c>
      <c r="B699" t="str">
        <f>'R2_Judge'!AG:AG</f>
        <v>Yeah, what should we do</v>
      </c>
      <c r="C699" t="str">
        <f>'R2_Judge'!P:P</f>
        <v>APEB5ERGCYP6D</v>
      </c>
      <c r="D699" t="str">
        <f>'R2_Judge'!AL:AL</f>
        <v>male</v>
      </c>
      <c r="E699" t="str">
        <f>'R2_Judge'!AM:AM</f>
        <v>profession</v>
      </c>
      <c r="F699" t="str">
        <f>'R2_Judge'!AH:AH</f>
        <v>26-35</v>
      </c>
      <c r="G699" t="str">
        <f>'R2_Judge'!AJ:AJ</f>
        <v>moderately</v>
      </c>
      <c r="H699" t="str">
        <f>VLOOKUP($A:$A,'R2P1_ACCEPTEDOUTPUT'!$O:$BK,2,FALSE)</f>
        <v>A2DSQT79EPX7MY</v>
      </c>
      <c r="I699" t="str">
        <f>VLOOKUP($A:$A,'R2P1_ACCEPTEDOUTPUT'!$O:$BK,26,FALSE)</f>
        <v>female</v>
      </c>
      <c r="J699" t="str">
        <f>VLOOKUP($A:$A,'R2P1_ACCEPTEDOUTPUT'!$O:$BK,28,FALSE)</f>
        <v>native</v>
      </c>
      <c r="K699" t="str">
        <f>VLOOKUP($A:$A,'R2P1_ACCEPTEDOUTPUT'!$O:$BK,19,FALSE)</f>
        <v>18-25</v>
      </c>
      <c r="L699">
        <f>VLOOKUP($A:$A&amp;LEFT($B:$B,10),'R2P2_GENERATEDINPUT'!$C:$G,4,FALSE)</f>
        <v>0</v>
      </c>
      <c r="M699">
        <f>VLOOKUP($A:$A&amp;LEFT($B:$B,10),'R2P2_GENERATEDINPUT'!$C:$G,5,FALSE)</f>
        <v>13</v>
      </c>
      <c r="N699">
        <f>VLOOKUP($A:$A&amp;LEFT($B:$B,10),'R2P2_GENERATEDINPUT'!$C:$G,3,FALSE)</f>
        <v>0.7</v>
      </c>
    </row>
    <row r="700" spans="1:14" x14ac:dyDescent="0.25">
      <c r="A700" t="str">
        <f>'R2_Judge'!AF:AF</f>
        <v>3ZPBJO59KQXA3UKLATIX1G5A17DDHI</v>
      </c>
      <c r="B700" t="str">
        <f>'R2_Judge'!AG:AG</f>
        <v>Yeah, what should we do</v>
      </c>
      <c r="C700" t="str">
        <f>'R2_Judge'!P:P</f>
        <v>A2314OA8ZBDRTV</v>
      </c>
      <c r="D700" t="str">
        <f>'R2_Judge'!AL:AL</f>
        <v>male</v>
      </c>
      <c r="E700" t="str">
        <f>'R2_Judge'!AM:AM</f>
        <v>native</v>
      </c>
      <c r="F700" t="str">
        <f>'R2_Judge'!AH:AH</f>
        <v>26-35</v>
      </c>
      <c r="G700" t="str">
        <f>'R2_Judge'!AJ:AJ</f>
        <v>slightly</v>
      </c>
      <c r="H700" t="str">
        <f>VLOOKUP($A:$A,'R2P1_ACCEPTEDOUTPUT'!$O:$BK,2,FALSE)</f>
        <v>A2DSQT79EPX7MY</v>
      </c>
      <c r="I700" t="str">
        <f>VLOOKUP($A:$A,'R2P1_ACCEPTEDOUTPUT'!$O:$BK,26,FALSE)</f>
        <v>female</v>
      </c>
      <c r="J700" t="str">
        <f>VLOOKUP($A:$A,'R2P1_ACCEPTEDOUTPUT'!$O:$BK,28,FALSE)</f>
        <v>native</v>
      </c>
      <c r="K700" t="str">
        <f>VLOOKUP($A:$A,'R2P1_ACCEPTEDOUTPUT'!$O:$BK,19,FALSE)</f>
        <v>18-25</v>
      </c>
      <c r="L700">
        <f>VLOOKUP($A:$A&amp;LEFT($B:$B,10),'R2P2_GENERATEDINPUT'!$C:$G,4,FALSE)</f>
        <v>0</v>
      </c>
      <c r="M700">
        <f>VLOOKUP($A:$A&amp;LEFT($B:$B,10),'R2P2_GENERATEDINPUT'!$C:$G,5,FALSE)</f>
        <v>13</v>
      </c>
      <c r="N700">
        <f>VLOOKUP($A:$A&amp;LEFT($B:$B,10),'R2P2_GENERATEDINPUT'!$C:$G,3,FALSE)</f>
        <v>0.7</v>
      </c>
    </row>
    <row r="701" spans="1:14" x14ac:dyDescent="0.25">
      <c r="A701" t="str">
        <f>'R2_Judge'!AF:AF</f>
        <v>3J4Q2Z4UTZZMPTJFAEAH2IMWZA6QWR</v>
      </c>
      <c r="B701" t="str">
        <f>'R2_Judge'!AG:AG</f>
        <v>Forgetfulness is a trait, its not something you raised.</v>
      </c>
      <c r="C701" t="str">
        <f>'R2_Judge'!P:P</f>
        <v>AM0WOQRVW5NSI</v>
      </c>
      <c r="D701" t="str">
        <f>'R2_Judge'!AL:AL</f>
        <v>male</v>
      </c>
      <c r="E701" t="str">
        <f>'R2_Judge'!AM:AM</f>
        <v>native</v>
      </c>
      <c r="F701" t="str">
        <f>'R2_Judge'!AH:AH</f>
        <v>36-45</v>
      </c>
      <c r="G701" t="str">
        <f>'R2_Judge'!AJ:AJ</f>
        <v>none</v>
      </c>
      <c r="H701" t="str">
        <f>VLOOKUP($A:$A,'R2P1_ACCEPTEDOUTPUT'!$O:$BK,2,FALSE)</f>
        <v>A2FLOH4DM8A4ZS</v>
      </c>
      <c r="I701" t="str">
        <f>VLOOKUP($A:$A,'R2P1_ACCEPTEDOUTPUT'!$O:$BK,26,FALSE)</f>
        <v>male</v>
      </c>
      <c r="J701" t="str">
        <f>VLOOKUP($A:$A,'R2P1_ACCEPTEDOUTPUT'!$O:$BK,28,FALSE)</f>
        <v>native</v>
      </c>
      <c r="K701" t="str">
        <f>VLOOKUP($A:$A,'R2P1_ACCEPTEDOUTPUT'!$O:$BK,19,FALSE)</f>
        <v>26-35</v>
      </c>
      <c r="L701">
        <f>VLOOKUP($A:$A&amp;LEFT($B:$B,10),'R2P2_GENERATEDINPUT'!$C:$G,4,FALSE)</f>
        <v>1</v>
      </c>
      <c r="M701">
        <f>VLOOKUP($A:$A&amp;LEFT($B:$B,10),'R2P2_GENERATEDINPUT'!$C:$G,5,FALSE)</f>
        <v>2</v>
      </c>
      <c r="N701">
        <f>VLOOKUP($A:$A&amp;LEFT($B:$B,10),'R2P2_GENERATEDINPUT'!$C:$G,3,FALSE)</f>
        <v>0.9</v>
      </c>
    </row>
    <row r="702" spans="1:14" x14ac:dyDescent="0.25">
      <c r="A702" t="str">
        <f>'R2_Judge'!AF:AF</f>
        <v>3J4Q2Z4UTZZMPTJFAEAH2IMWZA6QWR</v>
      </c>
      <c r="B702" t="str">
        <f>'R2_Judge'!AG:AG</f>
        <v>Forgetfulness is a trait, its not something you raised.</v>
      </c>
      <c r="C702" t="str">
        <f>'R2_Judge'!P:P</f>
        <v>A19KWRLD7P57VJ</v>
      </c>
      <c r="D702" t="str">
        <f>'R2_Judge'!AL:AL</f>
        <v>male</v>
      </c>
      <c r="E702" t="str">
        <f>'R2_Judge'!AM:AM</f>
        <v>native</v>
      </c>
      <c r="F702" t="str">
        <f>'R2_Judge'!AH:AH</f>
        <v>26-35</v>
      </c>
      <c r="G702" t="str">
        <f>'R2_Judge'!AJ:AJ</f>
        <v>moderately</v>
      </c>
      <c r="H702" t="str">
        <f>VLOOKUP($A:$A,'R2P1_ACCEPTEDOUTPUT'!$O:$BK,2,FALSE)</f>
        <v>A2FLOH4DM8A4ZS</v>
      </c>
      <c r="I702" t="str">
        <f>VLOOKUP($A:$A,'R2P1_ACCEPTEDOUTPUT'!$O:$BK,26,FALSE)</f>
        <v>male</v>
      </c>
      <c r="J702" t="str">
        <f>VLOOKUP($A:$A,'R2P1_ACCEPTEDOUTPUT'!$O:$BK,28,FALSE)</f>
        <v>native</v>
      </c>
      <c r="K702" t="str">
        <f>VLOOKUP($A:$A,'R2P1_ACCEPTEDOUTPUT'!$O:$BK,19,FALSE)</f>
        <v>26-35</v>
      </c>
      <c r="L702">
        <f>VLOOKUP($A:$A&amp;LEFT($B:$B,10),'R2P2_GENERATEDINPUT'!$C:$G,4,FALSE)</f>
        <v>1</v>
      </c>
      <c r="M702">
        <f>VLOOKUP($A:$A&amp;LEFT($B:$B,10),'R2P2_GENERATEDINPUT'!$C:$G,5,FALSE)</f>
        <v>2</v>
      </c>
      <c r="N702">
        <f>VLOOKUP($A:$A&amp;LEFT($B:$B,10),'R2P2_GENERATEDINPUT'!$C:$G,3,FALSE)</f>
        <v>0.9</v>
      </c>
    </row>
    <row r="703" spans="1:14" x14ac:dyDescent="0.25">
      <c r="A703" t="str">
        <f>'R2_Judge'!AF:AF</f>
        <v>3J4Q2Z4UTZZMPTJFAEAH2IMWZA6QWR</v>
      </c>
      <c r="B703" t="str">
        <f>'R2_Judge'!AG:AG</f>
        <v>Forgetfulness is a trait, its not something you raised.</v>
      </c>
      <c r="C703" t="str">
        <f>'R2_Judge'!P:P</f>
        <v>A2T5DC2TXEEMBV</v>
      </c>
      <c r="D703" t="str">
        <f>'R2_Judge'!AL:AL</f>
        <v>male</v>
      </c>
      <c r="E703" t="str">
        <f>'R2_Judge'!AM:AM</f>
        <v>profession</v>
      </c>
      <c r="F703" t="str">
        <f>'R2_Judge'!AH:AH</f>
        <v>18-25</v>
      </c>
      <c r="G703" t="str">
        <f>'R2_Judge'!AJ:AJ</f>
        <v>none</v>
      </c>
      <c r="H703" t="str">
        <f>VLOOKUP($A:$A,'R2P1_ACCEPTEDOUTPUT'!$O:$BK,2,FALSE)</f>
        <v>A2FLOH4DM8A4ZS</v>
      </c>
      <c r="I703" t="str">
        <f>VLOOKUP($A:$A,'R2P1_ACCEPTEDOUTPUT'!$O:$BK,26,FALSE)</f>
        <v>male</v>
      </c>
      <c r="J703" t="str">
        <f>VLOOKUP($A:$A,'R2P1_ACCEPTEDOUTPUT'!$O:$BK,28,FALSE)</f>
        <v>native</v>
      </c>
      <c r="K703" t="str">
        <f>VLOOKUP($A:$A,'R2P1_ACCEPTEDOUTPUT'!$O:$BK,19,FALSE)</f>
        <v>26-35</v>
      </c>
      <c r="L703">
        <f>VLOOKUP($A:$A&amp;LEFT($B:$B,10),'R2P2_GENERATEDINPUT'!$C:$G,4,FALSE)</f>
        <v>1</v>
      </c>
      <c r="M703">
        <f>VLOOKUP($A:$A&amp;LEFT($B:$B,10),'R2P2_GENERATEDINPUT'!$C:$G,5,FALSE)</f>
        <v>2</v>
      </c>
      <c r="N703">
        <f>VLOOKUP($A:$A&amp;LEFT($B:$B,10),'R2P2_GENERATEDINPUT'!$C:$G,3,FALSE)</f>
        <v>0.9</v>
      </c>
    </row>
    <row r="704" spans="1:14" x14ac:dyDescent="0.25">
      <c r="A704" t="str">
        <f>'R2_Judge'!AF:AF</f>
        <v>3ZPBJO59KQXA3UKLATIX1G5A17DDHI</v>
      </c>
      <c r="B704" t="str">
        <f>'R2_Judge'!AG:AG</f>
        <v>Talk to you then</v>
      </c>
      <c r="C704" t="str">
        <f>'R2_Judge'!P:P</f>
        <v>ACDX50KGPE97I</v>
      </c>
      <c r="D704" t="str">
        <f>'R2_Judge'!AL:AL</f>
        <v>male</v>
      </c>
      <c r="E704" t="str">
        <f>'R2_Judge'!AM:AM</f>
        <v>native</v>
      </c>
      <c r="F704" t="str">
        <f>'R2_Judge'!AH:AH</f>
        <v>26-35</v>
      </c>
      <c r="G704" t="str">
        <f>'R2_Judge'!AJ:AJ</f>
        <v>moderately</v>
      </c>
      <c r="H704" t="str">
        <f>VLOOKUP($A:$A,'R2P1_ACCEPTEDOUTPUT'!$O:$BK,2,FALSE)</f>
        <v>A2DSQT79EPX7MY</v>
      </c>
      <c r="I704" t="str">
        <f>VLOOKUP($A:$A,'R2P1_ACCEPTEDOUTPUT'!$O:$BK,26,FALSE)</f>
        <v>female</v>
      </c>
      <c r="J704" t="str">
        <f>VLOOKUP($A:$A,'R2P1_ACCEPTEDOUTPUT'!$O:$BK,28,FALSE)</f>
        <v>native</v>
      </c>
      <c r="K704" t="str">
        <f>VLOOKUP($A:$A,'R2P1_ACCEPTEDOUTPUT'!$O:$BK,19,FALSE)</f>
        <v>18-25</v>
      </c>
      <c r="L704">
        <f>VLOOKUP($A:$A&amp;LEFT($B:$B,10),'R2P2_GENERATEDINPUT'!$C:$G,4,FALSE)</f>
        <v>0</v>
      </c>
      <c r="M704">
        <f>VLOOKUP($A:$A&amp;LEFT($B:$B,10),'R2P2_GENERATEDINPUT'!$C:$G,5,FALSE)</f>
        <v>14</v>
      </c>
      <c r="N704">
        <f>VLOOKUP($A:$A&amp;LEFT($B:$B,10),'R2P2_GENERATEDINPUT'!$C:$G,3,FALSE)</f>
        <v>0.7</v>
      </c>
    </row>
    <row r="705" spans="1:14" x14ac:dyDescent="0.25">
      <c r="A705" t="str">
        <f>'R2_Judge'!AF:AF</f>
        <v>3ZPBJO59KQXA3UKLATIX1G5A17DDHI</v>
      </c>
      <c r="B705" t="str">
        <f>'R2_Judge'!AG:AG</f>
        <v>Talk to you then</v>
      </c>
      <c r="C705" t="str">
        <f>'R2_Judge'!P:P</f>
        <v>A3PJ51GS2AKBO6</v>
      </c>
      <c r="D705" t="str">
        <f>'R2_Judge'!AL:AL</f>
        <v>male</v>
      </c>
      <c r="E705" t="str">
        <f>'R2_Judge'!AM:AM</f>
        <v>native</v>
      </c>
      <c r="F705" t="str">
        <f>'R2_Judge'!AH:AH</f>
        <v>26-35</v>
      </c>
      <c r="G705" t="str">
        <f>'R2_Judge'!AJ:AJ</f>
        <v>moderately</v>
      </c>
      <c r="H705" t="str">
        <f>VLOOKUP($A:$A,'R2P1_ACCEPTEDOUTPUT'!$O:$BK,2,FALSE)</f>
        <v>A2DSQT79EPX7MY</v>
      </c>
      <c r="I705" t="str">
        <f>VLOOKUP($A:$A,'R2P1_ACCEPTEDOUTPUT'!$O:$BK,26,FALSE)</f>
        <v>female</v>
      </c>
      <c r="J705" t="str">
        <f>VLOOKUP($A:$A,'R2P1_ACCEPTEDOUTPUT'!$O:$BK,28,FALSE)</f>
        <v>native</v>
      </c>
      <c r="K705" t="str">
        <f>VLOOKUP($A:$A,'R2P1_ACCEPTEDOUTPUT'!$O:$BK,19,FALSE)</f>
        <v>18-25</v>
      </c>
      <c r="L705">
        <f>VLOOKUP($A:$A&amp;LEFT($B:$B,10),'R2P2_GENERATEDINPUT'!$C:$G,4,FALSE)</f>
        <v>0</v>
      </c>
      <c r="M705">
        <f>VLOOKUP($A:$A&amp;LEFT($B:$B,10),'R2P2_GENERATEDINPUT'!$C:$G,5,FALSE)</f>
        <v>14</v>
      </c>
      <c r="N705">
        <f>VLOOKUP($A:$A&amp;LEFT($B:$B,10),'R2P2_GENERATEDINPUT'!$C:$G,3,FALSE)</f>
        <v>0.7</v>
      </c>
    </row>
    <row r="706" spans="1:14" x14ac:dyDescent="0.25">
      <c r="A706" t="str">
        <f>'R2_Judge'!AF:AF</f>
        <v>3ZPBJO59KQXA3UKLATIX1G5A17DDHI</v>
      </c>
      <c r="B706" t="str">
        <f>'R2_Judge'!AG:AG</f>
        <v>Talk to you then</v>
      </c>
      <c r="C706" t="str">
        <f>'R2_Judge'!P:P</f>
        <v>A1T02KY1E9YI3I</v>
      </c>
      <c r="D706" t="str">
        <f>'R2_Judge'!AL:AL</f>
        <v>male</v>
      </c>
      <c r="E706" t="str">
        <f>'R2_Judge'!AM:AM</f>
        <v>profession</v>
      </c>
      <c r="F706" t="str">
        <f>'R2_Judge'!AH:AH</f>
        <v>26-35</v>
      </c>
      <c r="G706" t="str">
        <f>'R2_Judge'!AJ:AJ</f>
        <v>moderately</v>
      </c>
      <c r="H706" t="str">
        <f>VLOOKUP($A:$A,'R2P1_ACCEPTEDOUTPUT'!$O:$BK,2,FALSE)</f>
        <v>A2DSQT79EPX7MY</v>
      </c>
      <c r="I706" t="str">
        <f>VLOOKUP($A:$A,'R2P1_ACCEPTEDOUTPUT'!$O:$BK,26,FALSE)</f>
        <v>female</v>
      </c>
      <c r="J706" t="str">
        <f>VLOOKUP($A:$A,'R2P1_ACCEPTEDOUTPUT'!$O:$BK,28,FALSE)</f>
        <v>native</v>
      </c>
      <c r="K706" t="str">
        <f>VLOOKUP($A:$A,'R2P1_ACCEPTEDOUTPUT'!$O:$BK,19,FALSE)</f>
        <v>18-25</v>
      </c>
      <c r="L706">
        <f>VLOOKUP($A:$A&amp;LEFT($B:$B,10),'R2P2_GENERATEDINPUT'!$C:$G,4,FALSE)</f>
        <v>0</v>
      </c>
      <c r="M706">
        <f>VLOOKUP($A:$A&amp;LEFT($B:$B,10),'R2P2_GENERATEDINPUT'!$C:$G,5,FALSE)</f>
        <v>14</v>
      </c>
      <c r="N706">
        <f>VLOOKUP($A:$A&amp;LEFT($B:$B,10),'R2P2_GENERATEDINPUT'!$C:$G,3,FALSE)</f>
        <v>0.7</v>
      </c>
    </row>
    <row r="707" spans="1:14" x14ac:dyDescent="0.25">
      <c r="A707" t="str">
        <f>'R2_Judge'!AF:AF</f>
        <v>3DYGAII7PM4W5KMEYSWMAOE06D3QPW</v>
      </c>
      <c r="B707" t="str">
        <f>'R2_Judge'!AG:AG</f>
        <v>That really sucks.</v>
      </c>
      <c r="C707" t="str">
        <f>'R2_Judge'!P:P</f>
        <v>AKXY2ATEM5DC2</v>
      </c>
      <c r="D707" t="str">
        <f>'R2_Judge'!AL:AL</f>
        <v>male</v>
      </c>
      <c r="E707" t="str">
        <f>'R2_Judge'!AM:AM</f>
        <v>native</v>
      </c>
      <c r="F707" t="str">
        <f>'R2_Judge'!AH:AH</f>
        <v>36-45</v>
      </c>
      <c r="G707" t="str">
        <f>'R2_Judge'!AJ:AJ</f>
        <v>none</v>
      </c>
      <c r="H707" t="str">
        <f>VLOOKUP($A:$A,'R2P1_ACCEPTEDOUTPUT'!$O:$BK,2,FALSE)</f>
        <v>A2QQFGD7K7AHK8</v>
      </c>
      <c r="I707" t="str">
        <f>VLOOKUP($A:$A,'R2P1_ACCEPTEDOUTPUT'!$O:$BK,26,FALSE)</f>
        <v>male</v>
      </c>
      <c r="J707" t="str">
        <f>VLOOKUP($A:$A,'R2P1_ACCEPTEDOUTPUT'!$O:$BK,28,FALSE)</f>
        <v>native</v>
      </c>
      <c r="K707" t="str">
        <f>VLOOKUP($A:$A,'R2P1_ACCEPTEDOUTPUT'!$O:$BK,19,FALSE)</f>
        <v>26-35</v>
      </c>
      <c r="L707">
        <f>VLOOKUP($A:$A&amp;LEFT($B:$B,10),'R2P2_GENERATEDINPUT'!$C:$G,4,FALSE)</f>
        <v>1</v>
      </c>
      <c r="M707">
        <f>VLOOKUP($A:$A&amp;LEFT($B:$B,10),'R2P2_GENERATEDINPUT'!$C:$G,5,FALSE)</f>
        <v>10</v>
      </c>
      <c r="N707">
        <f>VLOOKUP($A:$A&amp;LEFT($B:$B,10),'R2P2_GENERATEDINPUT'!$C:$G,3,FALSE)</f>
        <v>0.8</v>
      </c>
    </row>
    <row r="708" spans="1:14" x14ac:dyDescent="0.25">
      <c r="A708" t="str">
        <f>'R2_Judge'!AF:AF</f>
        <v>3DYGAII7PM4W5KMEYSWMAOE06D3QPW</v>
      </c>
      <c r="B708" t="str">
        <f>'R2_Judge'!AG:AG</f>
        <v>That really sucks.</v>
      </c>
      <c r="C708" t="str">
        <f>'R2_Judge'!P:P</f>
        <v>A29I0FA8NNIRED</v>
      </c>
      <c r="D708" t="str">
        <f>'R2_Judge'!AL:AL</f>
        <v>female</v>
      </c>
      <c r="E708" t="str">
        <f>'R2_Judge'!AM:AM</f>
        <v>native</v>
      </c>
      <c r="F708" t="str">
        <f>'R2_Judge'!AH:AH</f>
        <v>26-35</v>
      </c>
      <c r="G708" t="str">
        <f>'R2_Judge'!AJ:AJ</f>
        <v>very</v>
      </c>
      <c r="H708" t="str">
        <f>VLOOKUP($A:$A,'R2P1_ACCEPTEDOUTPUT'!$O:$BK,2,FALSE)</f>
        <v>A2QQFGD7K7AHK8</v>
      </c>
      <c r="I708" t="str">
        <f>VLOOKUP($A:$A,'R2P1_ACCEPTEDOUTPUT'!$O:$BK,26,FALSE)</f>
        <v>male</v>
      </c>
      <c r="J708" t="str">
        <f>VLOOKUP($A:$A,'R2P1_ACCEPTEDOUTPUT'!$O:$BK,28,FALSE)</f>
        <v>native</v>
      </c>
      <c r="K708" t="str">
        <f>VLOOKUP($A:$A,'R2P1_ACCEPTEDOUTPUT'!$O:$BK,19,FALSE)</f>
        <v>26-35</v>
      </c>
      <c r="L708">
        <f>VLOOKUP($A:$A&amp;LEFT($B:$B,10),'R2P2_GENERATEDINPUT'!$C:$G,4,FALSE)</f>
        <v>1</v>
      </c>
      <c r="M708">
        <f>VLOOKUP($A:$A&amp;LEFT($B:$B,10),'R2P2_GENERATEDINPUT'!$C:$G,5,FALSE)</f>
        <v>10</v>
      </c>
      <c r="N708">
        <f>VLOOKUP($A:$A&amp;LEFT($B:$B,10),'R2P2_GENERATEDINPUT'!$C:$G,3,FALSE)</f>
        <v>0.8</v>
      </c>
    </row>
    <row r="709" spans="1:14" x14ac:dyDescent="0.25">
      <c r="A709" t="str">
        <f>'R2_Judge'!AF:AF</f>
        <v>3DYGAII7PM4W5KMEYSWMAOE06D3QPW</v>
      </c>
      <c r="B709" t="str">
        <f>'R2_Judge'!AG:AG</f>
        <v>That really sucks.</v>
      </c>
      <c r="C709" t="str">
        <f>'R2_Judge'!P:P</f>
        <v>APEB5ERGCYP6D</v>
      </c>
      <c r="D709" t="str">
        <f>'R2_Judge'!AL:AL</f>
        <v>male</v>
      </c>
      <c r="E709" t="str">
        <f>'R2_Judge'!AM:AM</f>
        <v>profession</v>
      </c>
      <c r="F709" t="str">
        <f>'R2_Judge'!AH:AH</f>
        <v>26-35</v>
      </c>
      <c r="G709" t="str">
        <f>'R2_Judge'!AJ:AJ</f>
        <v>moderately</v>
      </c>
      <c r="H709" t="str">
        <f>VLOOKUP($A:$A,'R2P1_ACCEPTEDOUTPUT'!$O:$BK,2,FALSE)</f>
        <v>A2QQFGD7K7AHK8</v>
      </c>
      <c r="I709" t="str">
        <f>VLOOKUP($A:$A,'R2P1_ACCEPTEDOUTPUT'!$O:$BK,26,FALSE)</f>
        <v>male</v>
      </c>
      <c r="J709" t="str">
        <f>VLOOKUP($A:$A,'R2P1_ACCEPTEDOUTPUT'!$O:$BK,28,FALSE)</f>
        <v>native</v>
      </c>
      <c r="K709" t="str">
        <f>VLOOKUP($A:$A,'R2P1_ACCEPTEDOUTPUT'!$O:$BK,19,FALSE)</f>
        <v>26-35</v>
      </c>
      <c r="L709">
        <f>VLOOKUP($A:$A&amp;LEFT($B:$B,10),'R2P2_GENERATEDINPUT'!$C:$G,4,FALSE)</f>
        <v>1</v>
      </c>
      <c r="M709">
        <f>VLOOKUP($A:$A&amp;LEFT($B:$B,10),'R2P2_GENERATEDINPUT'!$C:$G,5,FALSE)</f>
        <v>10</v>
      </c>
      <c r="N709">
        <f>VLOOKUP($A:$A&amp;LEFT($B:$B,10),'R2P2_GENERATEDINPUT'!$C:$G,3,FALSE)</f>
        <v>0.8</v>
      </c>
    </row>
    <row r="710" spans="1:14" x14ac:dyDescent="0.25">
      <c r="A710" t="str">
        <f>'R2_Judge'!AF:AF</f>
        <v>3J4Q2Z4UTZZMPTJFAEAH2IMWZA6QWR</v>
      </c>
      <c r="B710" t="str">
        <f>'R2_Judge'!AG:AG</f>
        <v>You keep your job for money, obviously.  If you aren't worried about your job, grind it back.  Tell him how you feel, or take it up to the person above him.</v>
      </c>
      <c r="C710" t="str">
        <f>'R2_Judge'!P:P</f>
        <v>A1B69371M90Z4X</v>
      </c>
      <c r="D710" t="str">
        <f>'R2_Judge'!AL:AL</f>
        <v>male</v>
      </c>
      <c r="E710" t="str">
        <f>'R2_Judge'!AM:AM</f>
        <v>native</v>
      </c>
      <c r="F710" t="str">
        <f>'R2_Judge'!AH:AH</f>
        <v>56-65</v>
      </c>
      <c r="G710" t="str">
        <f>'R2_Judge'!AJ:AJ</f>
        <v>slightly</v>
      </c>
      <c r="H710" t="str">
        <f>VLOOKUP($A:$A,'R2P1_ACCEPTEDOUTPUT'!$O:$BK,2,FALSE)</f>
        <v>A2FLOH4DM8A4ZS</v>
      </c>
      <c r="I710" t="str">
        <f>VLOOKUP($A:$A,'R2P1_ACCEPTEDOUTPUT'!$O:$BK,26,FALSE)</f>
        <v>male</v>
      </c>
      <c r="J710" t="str">
        <f>VLOOKUP($A:$A,'R2P1_ACCEPTEDOUTPUT'!$O:$BK,28,FALSE)</f>
        <v>native</v>
      </c>
      <c r="K710" t="str">
        <f>VLOOKUP($A:$A,'R2P1_ACCEPTEDOUTPUT'!$O:$BK,19,FALSE)</f>
        <v>26-35</v>
      </c>
      <c r="L710">
        <f>VLOOKUP($A:$A&amp;LEFT($B:$B,10),'R2P2_GENERATEDINPUT'!$C:$G,4,FALSE)</f>
        <v>1</v>
      </c>
      <c r="M710">
        <f>VLOOKUP($A:$A&amp;LEFT($B:$B,10),'R2P2_GENERATEDINPUT'!$C:$G,5,FALSE)</f>
        <v>3</v>
      </c>
      <c r="N710">
        <f>VLOOKUP($A:$A&amp;LEFT($B:$B,10),'R2P2_GENERATEDINPUT'!$C:$G,3,FALSE)</f>
        <v>0.9</v>
      </c>
    </row>
    <row r="711" spans="1:14" x14ac:dyDescent="0.25">
      <c r="A711" t="str">
        <f>'R2_Judge'!AF:AF</f>
        <v>3J4Q2Z4UTZZMPTJFAEAH2IMWZA6QWR</v>
      </c>
      <c r="B711" t="str">
        <f>'R2_Judge'!AG:AG</f>
        <v>You keep your job for money, obviously.  If you aren't worried about your job, grind it back.  Tell him how you feel, or take it up to the person above him.</v>
      </c>
      <c r="C711" t="str">
        <f>'R2_Judge'!P:P</f>
        <v>A19KWRLD7P57VJ</v>
      </c>
      <c r="D711" t="str">
        <f>'R2_Judge'!AL:AL</f>
        <v>male</v>
      </c>
      <c r="E711" t="str">
        <f>'R2_Judge'!AM:AM</f>
        <v>native</v>
      </c>
      <c r="F711" t="str">
        <f>'R2_Judge'!AH:AH</f>
        <v>26-35</v>
      </c>
      <c r="G711" t="str">
        <f>'R2_Judge'!AJ:AJ</f>
        <v>very</v>
      </c>
      <c r="H711" t="str">
        <f>VLOOKUP($A:$A,'R2P1_ACCEPTEDOUTPUT'!$O:$BK,2,FALSE)</f>
        <v>A2FLOH4DM8A4ZS</v>
      </c>
      <c r="I711" t="str">
        <f>VLOOKUP($A:$A,'R2P1_ACCEPTEDOUTPUT'!$O:$BK,26,FALSE)</f>
        <v>male</v>
      </c>
      <c r="J711" t="str">
        <f>VLOOKUP($A:$A,'R2P1_ACCEPTEDOUTPUT'!$O:$BK,28,FALSE)</f>
        <v>native</v>
      </c>
      <c r="K711" t="str">
        <f>VLOOKUP($A:$A,'R2P1_ACCEPTEDOUTPUT'!$O:$BK,19,FALSE)</f>
        <v>26-35</v>
      </c>
      <c r="L711">
        <f>VLOOKUP($A:$A&amp;LEFT($B:$B,10),'R2P2_GENERATEDINPUT'!$C:$G,4,FALSE)</f>
        <v>1</v>
      </c>
      <c r="M711">
        <f>VLOOKUP($A:$A&amp;LEFT($B:$B,10),'R2P2_GENERATEDINPUT'!$C:$G,5,FALSE)</f>
        <v>3</v>
      </c>
      <c r="N711">
        <f>VLOOKUP($A:$A&amp;LEFT($B:$B,10),'R2P2_GENERATEDINPUT'!$C:$G,3,FALSE)</f>
        <v>0.9</v>
      </c>
    </row>
    <row r="712" spans="1:14" x14ac:dyDescent="0.25">
      <c r="A712" t="str">
        <f>'R2_Judge'!AF:AF</f>
        <v>3J4Q2Z4UTZZMPTJFAEAH2IMWZA6QWR</v>
      </c>
      <c r="B712" t="str">
        <f>'R2_Judge'!AG:AG</f>
        <v>You keep your job for money, obviously.  If you aren't worried about your job, grind it back.  Tell him how you feel, or take it up to the person above him.</v>
      </c>
      <c r="C712" t="str">
        <f>'R2_Judge'!P:P</f>
        <v>AD2YWEL005W9Y</v>
      </c>
      <c r="D712" t="str">
        <f>'R2_Judge'!AL:AL</f>
        <v>male</v>
      </c>
      <c r="E712" t="str">
        <f>'R2_Judge'!AM:AM</f>
        <v>native</v>
      </c>
      <c r="F712" t="str">
        <f>'R2_Judge'!AH:AH</f>
        <v>18-25</v>
      </c>
      <c r="G712" t="str">
        <f>'R2_Judge'!AJ:AJ</f>
        <v>none</v>
      </c>
      <c r="H712" t="str">
        <f>VLOOKUP($A:$A,'R2P1_ACCEPTEDOUTPUT'!$O:$BK,2,FALSE)</f>
        <v>A2FLOH4DM8A4ZS</v>
      </c>
      <c r="I712" t="str">
        <f>VLOOKUP($A:$A,'R2P1_ACCEPTEDOUTPUT'!$O:$BK,26,FALSE)</f>
        <v>male</v>
      </c>
      <c r="J712" t="str">
        <f>VLOOKUP($A:$A,'R2P1_ACCEPTEDOUTPUT'!$O:$BK,28,FALSE)</f>
        <v>native</v>
      </c>
      <c r="K712" t="str">
        <f>VLOOKUP($A:$A,'R2P1_ACCEPTEDOUTPUT'!$O:$BK,19,FALSE)</f>
        <v>26-35</v>
      </c>
      <c r="L712">
        <f>VLOOKUP($A:$A&amp;LEFT($B:$B,10),'R2P2_GENERATEDINPUT'!$C:$G,4,FALSE)</f>
        <v>1</v>
      </c>
      <c r="M712">
        <f>VLOOKUP($A:$A&amp;LEFT($B:$B,10),'R2P2_GENERATEDINPUT'!$C:$G,5,FALSE)</f>
        <v>3</v>
      </c>
      <c r="N712">
        <f>VLOOKUP($A:$A&amp;LEFT($B:$B,10),'R2P2_GENERATEDINPUT'!$C:$G,3,FALSE)</f>
        <v>0.9</v>
      </c>
    </row>
    <row r="713" spans="1:14" x14ac:dyDescent="0.25">
      <c r="A713" t="str">
        <f>'R2_Judge'!AF:AF</f>
        <v>3ZPBJO59KQXA3UKLATIX1G5A17DDHI</v>
      </c>
      <c r="B713" t="str">
        <f>'R2_Judge'!AG:AG</f>
        <v>Good</v>
      </c>
      <c r="C713" t="str">
        <f>'R2_Judge'!P:P</f>
        <v>A39PQOGN8NIWNA</v>
      </c>
      <c r="D713" t="str">
        <f>'R2_Judge'!AL:AL</f>
        <v>male</v>
      </c>
      <c r="E713" t="str">
        <f>'R2_Judge'!AM:AM</f>
        <v>profession</v>
      </c>
      <c r="F713" t="str">
        <f>'R2_Judge'!AH:AH</f>
        <v>26-35</v>
      </c>
      <c r="G713" t="str">
        <f>'R2_Judge'!AJ:AJ</f>
        <v>slightly</v>
      </c>
      <c r="H713" t="str">
        <f>VLOOKUP($A:$A,'R2P1_ACCEPTEDOUTPUT'!$O:$BK,2,FALSE)</f>
        <v>A2DSQT79EPX7MY</v>
      </c>
      <c r="I713" t="str">
        <f>VLOOKUP($A:$A,'R2P1_ACCEPTEDOUTPUT'!$O:$BK,26,FALSE)</f>
        <v>female</v>
      </c>
      <c r="J713" t="str">
        <f>VLOOKUP($A:$A,'R2P1_ACCEPTEDOUTPUT'!$O:$BK,28,FALSE)</f>
        <v>native</v>
      </c>
      <c r="K713" t="str">
        <f>VLOOKUP($A:$A,'R2P1_ACCEPTEDOUTPUT'!$O:$BK,19,FALSE)</f>
        <v>18-25</v>
      </c>
      <c r="L713">
        <f>VLOOKUP($A:$A&amp;LEFT($B:$B,10),'R2P2_GENERATEDINPUT'!$C:$G,4,FALSE)</f>
        <v>1</v>
      </c>
      <c r="M713">
        <f>VLOOKUP($A:$A&amp;LEFT($B:$B,10),'R2P2_GENERATEDINPUT'!$C:$G,5,FALSE)</f>
        <v>15</v>
      </c>
      <c r="N713">
        <f>VLOOKUP($A:$A&amp;LEFT($B:$B,10),'R2P2_GENERATEDINPUT'!$C:$G,3,FALSE)</f>
        <v>0.7</v>
      </c>
    </row>
    <row r="714" spans="1:14" x14ac:dyDescent="0.25">
      <c r="A714" t="str">
        <f>'R2_Judge'!AF:AF</f>
        <v>3ZPBJO59KQXA3UKLATIX1G5A17DDHI</v>
      </c>
      <c r="B714" t="str">
        <f>'R2_Judge'!AG:AG</f>
        <v>Good</v>
      </c>
      <c r="C714" t="str">
        <f>'R2_Judge'!P:P</f>
        <v>A33MF851P56BFH</v>
      </c>
      <c r="D714" t="str">
        <f>'R2_Judge'!AL:AL</f>
        <v>female</v>
      </c>
      <c r="E714" t="str">
        <f>'R2_Judge'!AM:AM</f>
        <v>profession</v>
      </c>
      <c r="F714" t="str">
        <f>'R2_Judge'!AH:AH</f>
        <v>26-35</v>
      </c>
      <c r="G714" t="str">
        <f>'R2_Judge'!AJ:AJ</f>
        <v>very</v>
      </c>
      <c r="H714" t="str">
        <f>VLOOKUP($A:$A,'R2P1_ACCEPTEDOUTPUT'!$O:$BK,2,FALSE)</f>
        <v>A2DSQT79EPX7MY</v>
      </c>
      <c r="I714" t="str">
        <f>VLOOKUP($A:$A,'R2P1_ACCEPTEDOUTPUT'!$O:$BK,26,FALSE)</f>
        <v>female</v>
      </c>
      <c r="J714" t="str">
        <f>VLOOKUP($A:$A,'R2P1_ACCEPTEDOUTPUT'!$O:$BK,28,FALSE)</f>
        <v>native</v>
      </c>
      <c r="K714" t="str">
        <f>VLOOKUP($A:$A,'R2P1_ACCEPTEDOUTPUT'!$O:$BK,19,FALSE)</f>
        <v>18-25</v>
      </c>
      <c r="L714">
        <f>VLOOKUP($A:$A&amp;LEFT($B:$B,10),'R2P2_GENERATEDINPUT'!$C:$G,4,FALSE)</f>
        <v>1</v>
      </c>
      <c r="M714">
        <f>VLOOKUP($A:$A&amp;LEFT($B:$B,10),'R2P2_GENERATEDINPUT'!$C:$G,5,FALSE)</f>
        <v>15</v>
      </c>
      <c r="N714">
        <f>VLOOKUP($A:$A&amp;LEFT($B:$B,10),'R2P2_GENERATEDINPUT'!$C:$G,3,FALSE)</f>
        <v>0.7</v>
      </c>
    </row>
    <row r="715" spans="1:14" x14ac:dyDescent="0.25">
      <c r="A715" t="str">
        <f>'R2_Judge'!AF:AF</f>
        <v>3ZPBJO59KQXA3UKLATIX1G5A17DDHI</v>
      </c>
      <c r="B715" t="str">
        <f>'R2_Judge'!AG:AG</f>
        <v>Good</v>
      </c>
      <c r="C715" t="str">
        <f>'R2_Judge'!P:P</f>
        <v>A3PJ51GS2AKBO6</v>
      </c>
      <c r="D715" t="str">
        <f>'R2_Judge'!AL:AL</f>
        <v>male</v>
      </c>
      <c r="E715" t="str">
        <f>'R2_Judge'!AM:AM</f>
        <v>native</v>
      </c>
      <c r="F715" t="str">
        <f>'R2_Judge'!AH:AH</f>
        <v>26-35</v>
      </c>
      <c r="G715" t="str">
        <f>'R2_Judge'!AJ:AJ</f>
        <v>slightly</v>
      </c>
      <c r="H715" t="str">
        <f>VLOOKUP($A:$A,'R2P1_ACCEPTEDOUTPUT'!$O:$BK,2,FALSE)</f>
        <v>A2DSQT79EPX7MY</v>
      </c>
      <c r="I715" t="str">
        <f>VLOOKUP($A:$A,'R2P1_ACCEPTEDOUTPUT'!$O:$BK,26,FALSE)</f>
        <v>female</v>
      </c>
      <c r="J715" t="str">
        <f>VLOOKUP($A:$A,'R2P1_ACCEPTEDOUTPUT'!$O:$BK,28,FALSE)</f>
        <v>native</v>
      </c>
      <c r="K715" t="str">
        <f>VLOOKUP($A:$A,'R2P1_ACCEPTEDOUTPUT'!$O:$BK,19,FALSE)</f>
        <v>18-25</v>
      </c>
      <c r="L715">
        <f>VLOOKUP($A:$A&amp;LEFT($B:$B,10),'R2P2_GENERATEDINPUT'!$C:$G,4,FALSE)</f>
        <v>1</v>
      </c>
      <c r="M715">
        <f>VLOOKUP($A:$A&amp;LEFT($B:$B,10),'R2P2_GENERATEDINPUT'!$C:$G,5,FALSE)</f>
        <v>15</v>
      </c>
      <c r="N715">
        <f>VLOOKUP($A:$A&amp;LEFT($B:$B,10),'R2P2_GENERATEDINPUT'!$C:$G,3,FALSE)</f>
        <v>0.7</v>
      </c>
    </row>
    <row r="716" spans="1:14" x14ac:dyDescent="0.25">
      <c r="A716" t="str">
        <f>'R2_Judge'!AF:AF</f>
        <v>3J4Q2Z4UTZZMPTJFAEAH2IMWZA6QWR</v>
      </c>
      <c r="B716" t="str">
        <f>'R2_Judge'!AG:AG</f>
        <v>Maybe ask her where she found out.</v>
      </c>
      <c r="C716" t="str">
        <f>'R2_Judge'!P:P</f>
        <v>A3PJ51GS2AKBO6</v>
      </c>
      <c r="D716" t="str">
        <f>'R2_Judge'!AL:AL</f>
        <v>male</v>
      </c>
      <c r="E716" t="str">
        <f>'R2_Judge'!AM:AM</f>
        <v>native</v>
      </c>
      <c r="F716" t="str">
        <f>'R2_Judge'!AH:AH</f>
        <v>26-35</v>
      </c>
      <c r="G716" t="str">
        <f>'R2_Judge'!AJ:AJ</f>
        <v>slightly</v>
      </c>
      <c r="H716" t="str">
        <f>VLOOKUP($A:$A,'R2P1_ACCEPTEDOUTPUT'!$O:$BK,2,FALSE)</f>
        <v>A2FLOH4DM8A4ZS</v>
      </c>
      <c r="I716" t="str">
        <f>VLOOKUP($A:$A,'R2P1_ACCEPTEDOUTPUT'!$O:$BK,26,FALSE)</f>
        <v>male</v>
      </c>
      <c r="J716" t="str">
        <f>VLOOKUP($A:$A,'R2P1_ACCEPTEDOUTPUT'!$O:$BK,28,FALSE)</f>
        <v>native</v>
      </c>
      <c r="K716" t="str">
        <f>VLOOKUP($A:$A,'R2P1_ACCEPTEDOUTPUT'!$O:$BK,19,FALSE)</f>
        <v>26-35</v>
      </c>
      <c r="L716">
        <f>VLOOKUP($A:$A&amp;LEFT($B:$B,10),'R2P2_GENERATEDINPUT'!$C:$G,4,FALSE)</f>
        <v>1</v>
      </c>
      <c r="M716">
        <f>VLOOKUP($A:$A&amp;LEFT($B:$B,10),'R2P2_GENERATEDINPUT'!$C:$G,5,FALSE)</f>
        <v>4</v>
      </c>
      <c r="N716">
        <f>VLOOKUP($A:$A&amp;LEFT($B:$B,10),'R2P2_GENERATEDINPUT'!$C:$G,3,FALSE)</f>
        <v>0.9</v>
      </c>
    </row>
    <row r="717" spans="1:14" x14ac:dyDescent="0.25">
      <c r="A717" t="str">
        <f>'R2_Judge'!AF:AF</f>
        <v>3J4Q2Z4UTZZMPTJFAEAH2IMWZA6QWR</v>
      </c>
      <c r="B717" t="str">
        <f>'R2_Judge'!AG:AG</f>
        <v>Maybe ask her where she found out.</v>
      </c>
      <c r="C717" t="str">
        <f>'R2_Judge'!P:P</f>
        <v>A1OSRB1Q63XXWZ</v>
      </c>
      <c r="D717" t="str">
        <f>'R2_Judge'!AL:AL</f>
        <v>female</v>
      </c>
      <c r="E717" t="str">
        <f>'R2_Judge'!AM:AM</f>
        <v>native</v>
      </c>
      <c r="F717" t="str">
        <f>'R2_Judge'!AH:AH</f>
        <v>56-65</v>
      </c>
      <c r="G717" t="str">
        <f>'R2_Judge'!AJ:AJ</f>
        <v>moderately</v>
      </c>
      <c r="H717" t="str">
        <f>VLOOKUP($A:$A,'R2P1_ACCEPTEDOUTPUT'!$O:$BK,2,FALSE)</f>
        <v>A2FLOH4DM8A4ZS</v>
      </c>
      <c r="I717" t="str">
        <f>VLOOKUP($A:$A,'R2P1_ACCEPTEDOUTPUT'!$O:$BK,26,FALSE)</f>
        <v>male</v>
      </c>
      <c r="J717" t="str">
        <f>VLOOKUP($A:$A,'R2P1_ACCEPTEDOUTPUT'!$O:$BK,28,FALSE)</f>
        <v>native</v>
      </c>
      <c r="K717" t="str">
        <f>VLOOKUP($A:$A,'R2P1_ACCEPTEDOUTPUT'!$O:$BK,19,FALSE)</f>
        <v>26-35</v>
      </c>
      <c r="L717">
        <f>VLOOKUP($A:$A&amp;LEFT($B:$B,10),'R2P2_GENERATEDINPUT'!$C:$G,4,FALSE)</f>
        <v>1</v>
      </c>
      <c r="M717">
        <f>VLOOKUP($A:$A&amp;LEFT($B:$B,10),'R2P2_GENERATEDINPUT'!$C:$G,5,FALSE)</f>
        <v>4</v>
      </c>
      <c r="N717">
        <f>VLOOKUP($A:$A&amp;LEFT($B:$B,10),'R2P2_GENERATEDINPUT'!$C:$G,3,FALSE)</f>
        <v>0.9</v>
      </c>
    </row>
    <row r="718" spans="1:14" x14ac:dyDescent="0.25">
      <c r="A718" t="str">
        <f>'R2_Judge'!AF:AF</f>
        <v>3J4Q2Z4UTZZMPTJFAEAH2IMWZA6QWR</v>
      </c>
      <c r="B718" t="str">
        <f>'R2_Judge'!AG:AG</f>
        <v>Maybe ask her where she found out.</v>
      </c>
      <c r="C718" t="str">
        <f>'R2_Judge'!P:P</f>
        <v>A1V9MN88VQ1LEB</v>
      </c>
      <c r="D718" t="str">
        <f>'R2_Judge'!AL:AL</f>
        <v>male</v>
      </c>
      <c r="E718" t="str">
        <f>'R2_Judge'!AM:AM</f>
        <v>profession</v>
      </c>
      <c r="F718" t="str">
        <f>'R2_Judge'!AH:AH</f>
        <v>26-35</v>
      </c>
      <c r="G718" t="str">
        <f>'R2_Judge'!AJ:AJ</f>
        <v>moderately</v>
      </c>
      <c r="H718" t="str">
        <f>VLOOKUP($A:$A,'R2P1_ACCEPTEDOUTPUT'!$O:$BK,2,FALSE)</f>
        <v>A2FLOH4DM8A4ZS</v>
      </c>
      <c r="I718" t="str">
        <f>VLOOKUP($A:$A,'R2P1_ACCEPTEDOUTPUT'!$O:$BK,26,FALSE)</f>
        <v>male</v>
      </c>
      <c r="J718" t="str">
        <f>VLOOKUP($A:$A,'R2P1_ACCEPTEDOUTPUT'!$O:$BK,28,FALSE)</f>
        <v>native</v>
      </c>
      <c r="K718" t="str">
        <f>VLOOKUP($A:$A,'R2P1_ACCEPTEDOUTPUT'!$O:$BK,19,FALSE)</f>
        <v>26-35</v>
      </c>
      <c r="L718">
        <f>VLOOKUP($A:$A&amp;LEFT($B:$B,10),'R2P2_GENERATEDINPUT'!$C:$G,4,FALSE)</f>
        <v>1</v>
      </c>
      <c r="M718">
        <f>VLOOKUP($A:$A&amp;LEFT($B:$B,10),'R2P2_GENERATEDINPUT'!$C:$G,5,FALSE)</f>
        <v>4</v>
      </c>
      <c r="N718">
        <f>VLOOKUP($A:$A&amp;LEFT($B:$B,10),'R2P2_GENERATEDINPUT'!$C:$G,3,FALSE)</f>
        <v>0.9</v>
      </c>
    </row>
    <row r="719" spans="1:14" x14ac:dyDescent="0.25">
      <c r="A719" t="str">
        <f>'R2_Judge'!AF:AF</f>
        <v>3TAYZSBPLM4CQT0LOYAF9BL8DRX2SB</v>
      </c>
      <c r="B719" t="str">
        <f>'R2_Judge'!AG:AG</f>
        <v>That's okay.</v>
      </c>
      <c r="C719" t="str">
        <f>'R2_Judge'!P:P</f>
        <v>A29I0FA8NNIRED</v>
      </c>
      <c r="D719" t="str">
        <f>'R2_Judge'!AL:AL</f>
        <v>female</v>
      </c>
      <c r="E719" t="str">
        <f>'R2_Judge'!AM:AM</f>
        <v>native</v>
      </c>
      <c r="F719" t="str">
        <f>'R2_Judge'!AH:AH</f>
        <v>26-35</v>
      </c>
      <c r="G719" t="str">
        <f>'R2_Judge'!AJ:AJ</f>
        <v>none</v>
      </c>
      <c r="H719" t="str">
        <f>VLOOKUP($A:$A,'R2P1_ACCEPTEDOUTPUT'!$O:$BK,2,FALSE)</f>
        <v>A28FMRMS9TMEOZ</v>
      </c>
      <c r="I719" t="str">
        <f>VLOOKUP($A:$A,'R2P1_ACCEPTEDOUTPUT'!$O:$BK,26,FALSE)</f>
        <v>male</v>
      </c>
      <c r="J719" t="str">
        <f>VLOOKUP($A:$A,'R2P1_ACCEPTEDOUTPUT'!$O:$BK,28,FALSE)</f>
        <v>native</v>
      </c>
      <c r="K719" t="str">
        <f>VLOOKUP($A:$A,'R2P1_ACCEPTEDOUTPUT'!$O:$BK,19,FALSE)</f>
        <v>18-25</v>
      </c>
      <c r="L719">
        <f>VLOOKUP($A:$A&amp;LEFT($B:$B,10),'R2P2_GENERATEDINPUT'!$C:$G,4,FALSE)</f>
        <v>1</v>
      </c>
      <c r="M719">
        <f>VLOOKUP($A:$A&amp;LEFT($B:$B,10),'R2P2_GENERATEDINPUT'!$C:$G,5,FALSE)</f>
        <v>1</v>
      </c>
      <c r="N719">
        <f>VLOOKUP($A:$A&amp;LEFT($B:$B,10),'R2P2_GENERATEDINPUT'!$C:$G,3,FALSE)</f>
        <v>0.8</v>
      </c>
    </row>
    <row r="720" spans="1:14" x14ac:dyDescent="0.25">
      <c r="A720" t="str">
        <f>'R2_Judge'!AF:AF</f>
        <v>3TAYZSBPLM4CQT0LOYAF9BL8DRX2SB</v>
      </c>
      <c r="B720" t="str">
        <f>'R2_Judge'!AG:AG</f>
        <v>That's okay.</v>
      </c>
      <c r="C720" t="str">
        <f>'R2_Judge'!P:P</f>
        <v>A1Z6F6EIUJFC6T</v>
      </c>
      <c r="D720" t="str">
        <f>'R2_Judge'!AL:AL</f>
        <v>male</v>
      </c>
      <c r="E720" t="str">
        <f>'R2_Judge'!AM:AM</f>
        <v>native</v>
      </c>
      <c r="F720" t="str">
        <f>'R2_Judge'!AH:AH</f>
        <v>26-35</v>
      </c>
      <c r="G720" t="str">
        <f>'R2_Judge'!AJ:AJ</f>
        <v>very</v>
      </c>
      <c r="H720" t="str">
        <f>VLOOKUP($A:$A,'R2P1_ACCEPTEDOUTPUT'!$O:$BK,2,FALSE)</f>
        <v>A28FMRMS9TMEOZ</v>
      </c>
      <c r="I720" t="str">
        <f>VLOOKUP($A:$A,'R2P1_ACCEPTEDOUTPUT'!$O:$BK,26,FALSE)</f>
        <v>male</v>
      </c>
      <c r="J720" t="str">
        <f>VLOOKUP($A:$A,'R2P1_ACCEPTEDOUTPUT'!$O:$BK,28,FALSE)</f>
        <v>native</v>
      </c>
      <c r="K720" t="str">
        <f>VLOOKUP($A:$A,'R2P1_ACCEPTEDOUTPUT'!$O:$BK,19,FALSE)</f>
        <v>18-25</v>
      </c>
      <c r="L720">
        <f>VLOOKUP($A:$A&amp;LEFT($B:$B,10),'R2P2_GENERATEDINPUT'!$C:$G,4,FALSE)</f>
        <v>1</v>
      </c>
      <c r="M720">
        <f>VLOOKUP($A:$A&amp;LEFT($B:$B,10),'R2P2_GENERATEDINPUT'!$C:$G,5,FALSE)</f>
        <v>1</v>
      </c>
      <c r="N720">
        <f>VLOOKUP($A:$A&amp;LEFT($B:$B,10),'R2P2_GENERATEDINPUT'!$C:$G,3,FALSE)</f>
        <v>0.8</v>
      </c>
    </row>
    <row r="721" spans="1:14" x14ac:dyDescent="0.25">
      <c r="A721" t="str">
        <f>'R2_Judge'!AF:AF</f>
        <v>3TAYZSBPLM4CQT0LOYAF9BL8DRX2SB</v>
      </c>
      <c r="B721" t="str">
        <f>'R2_Judge'!AG:AG</f>
        <v>That's okay.</v>
      </c>
      <c r="C721" t="str">
        <f>'R2_Judge'!P:P</f>
        <v>A19CKDMMK8Z6QC</v>
      </c>
      <c r="D721" t="str">
        <f>'R2_Judge'!AL:AL</f>
        <v>male</v>
      </c>
      <c r="E721" t="str">
        <f>'R2_Judge'!AM:AM</f>
        <v>native</v>
      </c>
      <c r="F721" t="str">
        <f>'R2_Judge'!AH:AH</f>
        <v>18-25</v>
      </c>
      <c r="G721" t="str">
        <f>'R2_Judge'!AJ:AJ</f>
        <v>very</v>
      </c>
      <c r="H721" t="str">
        <f>VLOOKUP($A:$A,'R2P1_ACCEPTEDOUTPUT'!$O:$BK,2,FALSE)</f>
        <v>A28FMRMS9TMEOZ</v>
      </c>
      <c r="I721" t="str">
        <f>VLOOKUP($A:$A,'R2P1_ACCEPTEDOUTPUT'!$O:$BK,26,FALSE)</f>
        <v>male</v>
      </c>
      <c r="J721" t="str">
        <f>VLOOKUP($A:$A,'R2P1_ACCEPTEDOUTPUT'!$O:$BK,28,FALSE)</f>
        <v>native</v>
      </c>
      <c r="K721" t="str">
        <f>VLOOKUP($A:$A,'R2P1_ACCEPTEDOUTPUT'!$O:$BK,19,FALSE)</f>
        <v>18-25</v>
      </c>
      <c r="L721">
        <f>VLOOKUP($A:$A&amp;LEFT($B:$B,10),'R2P2_GENERATEDINPUT'!$C:$G,4,FALSE)</f>
        <v>1</v>
      </c>
      <c r="M721">
        <f>VLOOKUP($A:$A&amp;LEFT($B:$B,10),'R2P2_GENERATEDINPUT'!$C:$G,5,FALSE)</f>
        <v>1</v>
      </c>
      <c r="N721">
        <f>VLOOKUP($A:$A&amp;LEFT($B:$B,10),'R2P2_GENERATEDINPUT'!$C:$G,3,FALSE)</f>
        <v>0.8</v>
      </c>
    </row>
    <row r="722" spans="1:14" x14ac:dyDescent="0.25">
      <c r="A722" t="str">
        <f>'R2_Judge'!AF:AF</f>
        <v>3J4Q2Z4UTZZMPTJFAEAH2IMWZA6QWR</v>
      </c>
      <c r="B722" t="str">
        <f>'R2_Judge'!AG:AG</f>
        <v>Go talk to him.  If that's what he wants, there's no sense in waiting until valentines to do it.</v>
      </c>
      <c r="C722" t="str">
        <f>'R2_Judge'!P:P</f>
        <v>A19KWRLD7P57VJ</v>
      </c>
      <c r="D722" t="str">
        <f>'R2_Judge'!AL:AL</f>
        <v>male</v>
      </c>
      <c r="E722" t="str">
        <f>'R2_Judge'!AM:AM</f>
        <v>native</v>
      </c>
      <c r="F722" t="str">
        <f>'R2_Judge'!AH:AH</f>
        <v>26-35</v>
      </c>
      <c r="G722" t="str">
        <f>'R2_Judge'!AJ:AJ</f>
        <v>very</v>
      </c>
      <c r="H722" t="str">
        <f>VLOOKUP($A:$A,'R2P1_ACCEPTEDOUTPUT'!$O:$BK,2,FALSE)</f>
        <v>A2FLOH4DM8A4ZS</v>
      </c>
      <c r="I722" t="str">
        <f>VLOOKUP($A:$A,'R2P1_ACCEPTEDOUTPUT'!$O:$BK,26,FALSE)</f>
        <v>male</v>
      </c>
      <c r="J722" t="str">
        <f>VLOOKUP($A:$A,'R2P1_ACCEPTEDOUTPUT'!$O:$BK,28,FALSE)</f>
        <v>native</v>
      </c>
      <c r="K722" t="str">
        <f>VLOOKUP($A:$A,'R2P1_ACCEPTEDOUTPUT'!$O:$BK,19,FALSE)</f>
        <v>26-35</v>
      </c>
      <c r="L722">
        <f>VLOOKUP($A:$A&amp;LEFT($B:$B,10),'R2P2_GENERATEDINPUT'!$C:$G,4,FALSE)</f>
        <v>1</v>
      </c>
      <c r="M722">
        <f>VLOOKUP($A:$A&amp;LEFT($B:$B,10),'R2P2_GENERATEDINPUT'!$C:$G,5,FALSE)</f>
        <v>5</v>
      </c>
      <c r="N722">
        <f>VLOOKUP($A:$A&amp;LEFT($B:$B,10),'R2P2_GENERATEDINPUT'!$C:$G,3,FALSE)</f>
        <v>0.9</v>
      </c>
    </row>
    <row r="723" spans="1:14" x14ac:dyDescent="0.25">
      <c r="A723" t="str">
        <f>'R2_Judge'!AF:AF</f>
        <v>3J4Q2Z4UTZZMPTJFAEAH2IMWZA6QWR</v>
      </c>
      <c r="B723" t="str">
        <f>'R2_Judge'!AG:AG</f>
        <v>Go talk to him.  If that's what he wants, there's no sense in waiting until valentines to do it.</v>
      </c>
      <c r="C723" t="str">
        <f>'R2_Judge'!P:P</f>
        <v>APEB5ERGCYP6D</v>
      </c>
      <c r="D723" t="str">
        <f>'R2_Judge'!AL:AL</f>
        <v>male</v>
      </c>
      <c r="E723" t="str">
        <f>'R2_Judge'!AM:AM</f>
        <v>profession</v>
      </c>
      <c r="F723" t="str">
        <f>'R2_Judge'!AH:AH</f>
        <v>26-35</v>
      </c>
      <c r="G723" t="str">
        <f>'R2_Judge'!AJ:AJ</f>
        <v>slightly</v>
      </c>
      <c r="H723" t="str">
        <f>VLOOKUP($A:$A,'R2P1_ACCEPTEDOUTPUT'!$O:$BK,2,FALSE)</f>
        <v>A2FLOH4DM8A4ZS</v>
      </c>
      <c r="I723" t="str">
        <f>VLOOKUP($A:$A,'R2P1_ACCEPTEDOUTPUT'!$O:$BK,26,FALSE)</f>
        <v>male</v>
      </c>
      <c r="J723" t="str">
        <f>VLOOKUP($A:$A,'R2P1_ACCEPTEDOUTPUT'!$O:$BK,28,FALSE)</f>
        <v>native</v>
      </c>
      <c r="K723" t="str">
        <f>VLOOKUP($A:$A,'R2P1_ACCEPTEDOUTPUT'!$O:$BK,19,FALSE)</f>
        <v>26-35</v>
      </c>
      <c r="L723">
        <f>VLOOKUP($A:$A&amp;LEFT($B:$B,10),'R2P2_GENERATEDINPUT'!$C:$G,4,FALSE)</f>
        <v>1</v>
      </c>
      <c r="M723">
        <f>VLOOKUP($A:$A&amp;LEFT($B:$B,10),'R2P2_GENERATEDINPUT'!$C:$G,5,FALSE)</f>
        <v>5</v>
      </c>
      <c r="N723">
        <f>VLOOKUP($A:$A&amp;LEFT($B:$B,10),'R2P2_GENERATEDINPUT'!$C:$G,3,FALSE)</f>
        <v>0.9</v>
      </c>
    </row>
    <row r="724" spans="1:14" x14ac:dyDescent="0.25">
      <c r="A724" t="str">
        <f>'R2_Judge'!AF:AF</f>
        <v>3J4Q2Z4UTZZMPTJFAEAH2IMWZA6QWR</v>
      </c>
      <c r="B724" t="str">
        <f>'R2_Judge'!AG:AG</f>
        <v>Go talk to him.  If that's what he wants, there's no sense in waiting until valentines to do it.</v>
      </c>
      <c r="C724" t="str">
        <f>'R2_Judge'!P:P</f>
        <v>ACDX50KGPE97I</v>
      </c>
      <c r="D724" t="str">
        <f>'R2_Judge'!AL:AL</f>
        <v>male</v>
      </c>
      <c r="E724" t="str">
        <f>'R2_Judge'!AM:AM</f>
        <v>native</v>
      </c>
      <c r="F724" t="str">
        <f>'R2_Judge'!AH:AH</f>
        <v>26-35</v>
      </c>
      <c r="G724" t="str">
        <f>'R2_Judge'!AJ:AJ</f>
        <v>extremely</v>
      </c>
      <c r="H724" t="str">
        <f>VLOOKUP($A:$A,'R2P1_ACCEPTEDOUTPUT'!$O:$BK,2,FALSE)</f>
        <v>A2FLOH4DM8A4ZS</v>
      </c>
      <c r="I724" t="str">
        <f>VLOOKUP($A:$A,'R2P1_ACCEPTEDOUTPUT'!$O:$BK,26,FALSE)</f>
        <v>male</v>
      </c>
      <c r="J724" t="str">
        <f>VLOOKUP($A:$A,'R2P1_ACCEPTEDOUTPUT'!$O:$BK,28,FALSE)</f>
        <v>native</v>
      </c>
      <c r="K724" t="str">
        <f>VLOOKUP($A:$A,'R2P1_ACCEPTEDOUTPUT'!$O:$BK,19,FALSE)</f>
        <v>26-35</v>
      </c>
      <c r="L724">
        <f>VLOOKUP($A:$A&amp;LEFT($B:$B,10),'R2P2_GENERATEDINPUT'!$C:$G,4,FALSE)</f>
        <v>1</v>
      </c>
      <c r="M724">
        <f>VLOOKUP($A:$A&amp;LEFT($B:$B,10),'R2P2_GENERATEDINPUT'!$C:$G,5,FALSE)</f>
        <v>5</v>
      </c>
      <c r="N724">
        <f>VLOOKUP($A:$A&amp;LEFT($B:$B,10),'R2P2_GENERATEDINPUT'!$C:$G,3,FALSE)</f>
        <v>0.9</v>
      </c>
    </row>
    <row r="725" spans="1:14" x14ac:dyDescent="0.25">
      <c r="A725" t="str">
        <f>'R2_Judge'!AF:AF</f>
        <v>3TAYZSBPLM4CQT0LOYAF9BL8DRX2SB</v>
      </c>
      <c r="B725" t="str">
        <f>'R2_Judge'!AG:AG</f>
        <v>Sorry about that.</v>
      </c>
      <c r="C725" t="str">
        <f>'R2_Judge'!P:P</f>
        <v>AHLS6AZ1VTNH7</v>
      </c>
      <c r="D725" t="str">
        <f>'R2_Judge'!AL:AL</f>
        <v>male</v>
      </c>
      <c r="E725" t="str">
        <f>'R2_Judge'!AM:AM</f>
        <v>native</v>
      </c>
      <c r="F725" t="str">
        <f>'R2_Judge'!AH:AH</f>
        <v>26-35</v>
      </c>
      <c r="G725" t="str">
        <f>'R2_Judge'!AJ:AJ</f>
        <v>none</v>
      </c>
      <c r="H725" t="str">
        <f>VLOOKUP($A:$A,'R2P1_ACCEPTEDOUTPUT'!$O:$BK,2,FALSE)</f>
        <v>A28FMRMS9TMEOZ</v>
      </c>
      <c r="I725" t="str">
        <f>VLOOKUP($A:$A,'R2P1_ACCEPTEDOUTPUT'!$O:$BK,26,FALSE)</f>
        <v>male</v>
      </c>
      <c r="J725" t="str">
        <f>VLOOKUP($A:$A,'R2P1_ACCEPTEDOUTPUT'!$O:$BK,28,FALSE)</f>
        <v>native</v>
      </c>
      <c r="K725" t="str">
        <f>VLOOKUP($A:$A,'R2P1_ACCEPTEDOUTPUT'!$O:$BK,19,FALSE)</f>
        <v>18-25</v>
      </c>
      <c r="L725">
        <f>VLOOKUP($A:$A&amp;LEFT($B:$B,10),'R2P2_GENERATEDINPUT'!$C:$G,4,FALSE)</f>
        <v>1</v>
      </c>
      <c r="M725">
        <f>VLOOKUP($A:$A&amp;LEFT($B:$B,10),'R2P2_GENERATEDINPUT'!$C:$G,5,FALSE)</f>
        <v>2</v>
      </c>
      <c r="N725">
        <f>VLOOKUP($A:$A&amp;LEFT($B:$B,10),'R2P2_GENERATEDINPUT'!$C:$G,3,FALSE)</f>
        <v>0.8</v>
      </c>
    </row>
    <row r="726" spans="1:14" x14ac:dyDescent="0.25">
      <c r="A726" t="str">
        <f>'R2_Judge'!AF:AF</f>
        <v>3TAYZSBPLM4CQT0LOYAF9BL8DRX2SB</v>
      </c>
      <c r="B726" t="str">
        <f>'R2_Judge'!AG:AG</f>
        <v>Sorry about that.</v>
      </c>
      <c r="C726" t="str">
        <f>'R2_Judge'!P:P</f>
        <v>A3PJ51GS2AKBO6</v>
      </c>
      <c r="D726" t="str">
        <f>'R2_Judge'!AL:AL</f>
        <v>male</v>
      </c>
      <c r="E726" t="str">
        <f>'R2_Judge'!AM:AM</f>
        <v>native</v>
      </c>
      <c r="F726" t="str">
        <f>'R2_Judge'!AH:AH</f>
        <v>26-35</v>
      </c>
      <c r="G726" t="str">
        <f>'R2_Judge'!AJ:AJ</f>
        <v>slightly</v>
      </c>
      <c r="H726" t="str">
        <f>VLOOKUP($A:$A,'R2P1_ACCEPTEDOUTPUT'!$O:$BK,2,FALSE)</f>
        <v>A28FMRMS9TMEOZ</v>
      </c>
      <c r="I726" t="str">
        <f>VLOOKUP($A:$A,'R2P1_ACCEPTEDOUTPUT'!$O:$BK,26,FALSE)</f>
        <v>male</v>
      </c>
      <c r="J726" t="str">
        <f>VLOOKUP($A:$A,'R2P1_ACCEPTEDOUTPUT'!$O:$BK,28,FALSE)</f>
        <v>native</v>
      </c>
      <c r="K726" t="str">
        <f>VLOOKUP($A:$A,'R2P1_ACCEPTEDOUTPUT'!$O:$BK,19,FALSE)</f>
        <v>18-25</v>
      </c>
      <c r="L726">
        <f>VLOOKUP($A:$A&amp;LEFT($B:$B,10),'R2P2_GENERATEDINPUT'!$C:$G,4,FALSE)</f>
        <v>1</v>
      </c>
      <c r="M726">
        <f>VLOOKUP($A:$A&amp;LEFT($B:$B,10),'R2P2_GENERATEDINPUT'!$C:$G,5,FALSE)</f>
        <v>2</v>
      </c>
      <c r="N726">
        <f>VLOOKUP($A:$A&amp;LEFT($B:$B,10),'R2P2_GENERATEDINPUT'!$C:$G,3,FALSE)</f>
        <v>0.8</v>
      </c>
    </row>
    <row r="727" spans="1:14" x14ac:dyDescent="0.25">
      <c r="A727" t="str">
        <f>'R2_Judge'!AF:AF</f>
        <v>3TAYZSBPLM4CQT0LOYAF9BL8DRX2SB</v>
      </c>
      <c r="B727" t="str">
        <f>'R2_Judge'!AG:AG</f>
        <v>Sorry about that.</v>
      </c>
      <c r="C727" t="str">
        <f>'R2_Judge'!P:P</f>
        <v>ACDX50KGPE97I</v>
      </c>
      <c r="D727" t="str">
        <f>'R2_Judge'!AL:AL</f>
        <v>male</v>
      </c>
      <c r="E727" t="str">
        <f>'R2_Judge'!AM:AM</f>
        <v>native</v>
      </c>
      <c r="F727" t="str">
        <f>'R2_Judge'!AH:AH</f>
        <v>26-35</v>
      </c>
      <c r="G727" t="str">
        <f>'R2_Judge'!AJ:AJ</f>
        <v>none</v>
      </c>
      <c r="H727" t="str">
        <f>VLOOKUP($A:$A,'R2P1_ACCEPTEDOUTPUT'!$O:$BK,2,FALSE)</f>
        <v>A28FMRMS9TMEOZ</v>
      </c>
      <c r="I727" t="str">
        <f>VLOOKUP($A:$A,'R2P1_ACCEPTEDOUTPUT'!$O:$BK,26,FALSE)</f>
        <v>male</v>
      </c>
      <c r="J727" t="str">
        <f>VLOOKUP($A:$A,'R2P1_ACCEPTEDOUTPUT'!$O:$BK,28,FALSE)</f>
        <v>native</v>
      </c>
      <c r="K727" t="str">
        <f>VLOOKUP($A:$A,'R2P1_ACCEPTEDOUTPUT'!$O:$BK,19,FALSE)</f>
        <v>18-25</v>
      </c>
      <c r="L727">
        <f>VLOOKUP($A:$A&amp;LEFT($B:$B,10),'R2P2_GENERATEDINPUT'!$C:$G,4,FALSE)</f>
        <v>1</v>
      </c>
      <c r="M727">
        <f>VLOOKUP($A:$A&amp;LEFT($B:$B,10),'R2P2_GENERATEDINPUT'!$C:$G,5,FALSE)</f>
        <v>2</v>
      </c>
      <c r="N727">
        <f>VLOOKUP($A:$A&amp;LEFT($B:$B,10),'R2P2_GENERATEDINPUT'!$C:$G,3,FALSE)</f>
        <v>0.8</v>
      </c>
    </row>
    <row r="728" spans="1:14" x14ac:dyDescent="0.25">
      <c r="A728" t="str">
        <f>'R2_Judge'!AF:AF</f>
        <v>3J4Q2Z4UTZZMPTJFAEAH2IMWZA6QWR</v>
      </c>
      <c r="B728" t="str">
        <f>'R2_Judge'!AG:AG</f>
        <v>Its not me who has to forgive them, if you give up you only have yourself to blame.</v>
      </c>
      <c r="C728" t="str">
        <f>'R2_Judge'!P:P</f>
        <v>APEB5ERGCYP6D</v>
      </c>
      <c r="D728" t="str">
        <f>'R2_Judge'!AL:AL</f>
        <v>male</v>
      </c>
      <c r="E728" t="str">
        <f>'R2_Judge'!AM:AM</f>
        <v>profession</v>
      </c>
      <c r="F728" t="str">
        <f>'R2_Judge'!AH:AH</f>
        <v>26-35</v>
      </c>
      <c r="G728" t="str">
        <f>'R2_Judge'!AJ:AJ</f>
        <v>slightly</v>
      </c>
      <c r="H728" t="str">
        <f>VLOOKUP($A:$A,'R2P1_ACCEPTEDOUTPUT'!$O:$BK,2,FALSE)</f>
        <v>A2FLOH4DM8A4ZS</v>
      </c>
      <c r="I728" t="str">
        <f>VLOOKUP($A:$A,'R2P1_ACCEPTEDOUTPUT'!$O:$BK,26,FALSE)</f>
        <v>male</v>
      </c>
      <c r="J728" t="str">
        <f>VLOOKUP($A:$A,'R2P1_ACCEPTEDOUTPUT'!$O:$BK,28,FALSE)</f>
        <v>native</v>
      </c>
      <c r="K728" t="str">
        <f>VLOOKUP($A:$A,'R2P1_ACCEPTEDOUTPUT'!$O:$BK,19,FALSE)</f>
        <v>26-35</v>
      </c>
      <c r="L728">
        <f>VLOOKUP($A:$A&amp;LEFT($B:$B,10),'R2P2_GENERATEDINPUT'!$C:$G,4,FALSE)</f>
        <v>1</v>
      </c>
      <c r="M728">
        <f>VLOOKUP($A:$A&amp;LEFT($B:$B,10),'R2P2_GENERATEDINPUT'!$C:$G,5,FALSE)</f>
        <v>6</v>
      </c>
      <c r="N728">
        <f>VLOOKUP($A:$A&amp;LEFT($B:$B,10),'R2P2_GENERATEDINPUT'!$C:$G,3,FALSE)</f>
        <v>0.9</v>
      </c>
    </row>
    <row r="729" spans="1:14" x14ac:dyDescent="0.25">
      <c r="A729" t="str">
        <f>'R2_Judge'!AF:AF</f>
        <v>3J4Q2Z4UTZZMPTJFAEAH2IMWZA6QWR</v>
      </c>
      <c r="B729" t="str">
        <f>'R2_Judge'!AG:AG</f>
        <v>Its not me who has to forgive them, if you give up you only have yourself to blame.</v>
      </c>
      <c r="C729" t="str">
        <f>'R2_Judge'!P:P</f>
        <v>A3IHT9LDUJNP3E</v>
      </c>
      <c r="D729" t="str">
        <f>'R2_Judge'!AL:AL</f>
        <v>male</v>
      </c>
      <c r="E729" t="str">
        <f>'R2_Judge'!AM:AM</f>
        <v>profession</v>
      </c>
      <c r="F729" t="str">
        <f>'R2_Judge'!AH:AH</f>
        <v>26-35</v>
      </c>
      <c r="G729" t="str">
        <f>'R2_Judge'!AJ:AJ</f>
        <v>moderately</v>
      </c>
      <c r="H729" t="str">
        <f>VLOOKUP($A:$A,'R2P1_ACCEPTEDOUTPUT'!$O:$BK,2,FALSE)</f>
        <v>A2FLOH4DM8A4ZS</v>
      </c>
      <c r="I729" t="str">
        <f>VLOOKUP($A:$A,'R2P1_ACCEPTEDOUTPUT'!$O:$BK,26,FALSE)</f>
        <v>male</v>
      </c>
      <c r="J729" t="str">
        <f>VLOOKUP($A:$A,'R2P1_ACCEPTEDOUTPUT'!$O:$BK,28,FALSE)</f>
        <v>native</v>
      </c>
      <c r="K729" t="str">
        <f>VLOOKUP($A:$A,'R2P1_ACCEPTEDOUTPUT'!$O:$BK,19,FALSE)</f>
        <v>26-35</v>
      </c>
      <c r="L729">
        <f>VLOOKUP($A:$A&amp;LEFT($B:$B,10),'R2P2_GENERATEDINPUT'!$C:$G,4,FALSE)</f>
        <v>1</v>
      </c>
      <c r="M729">
        <f>VLOOKUP($A:$A&amp;LEFT($B:$B,10),'R2P2_GENERATEDINPUT'!$C:$G,5,FALSE)</f>
        <v>6</v>
      </c>
      <c r="N729">
        <f>VLOOKUP($A:$A&amp;LEFT($B:$B,10),'R2P2_GENERATEDINPUT'!$C:$G,3,FALSE)</f>
        <v>0.9</v>
      </c>
    </row>
    <row r="730" spans="1:14" x14ac:dyDescent="0.25">
      <c r="A730" t="str">
        <f>'R2_Judge'!AF:AF</f>
        <v>3J4Q2Z4UTZZMPTJFAEAH2IMWZA6QWR</v>
      </c>
      <c r="B730" t="str">
        <f>'R2_Judge'!AG:AG</f>
        <v>Its not me who has to forgive them, if you give up you only have yourself to blame.</v>
      </c>
      <c r="C730" t="str">
        <f>'R2_Judge'!P:P</f>
        <v>A1HYMGPYXU97ZN</v>
      </c>
      <c r="D730" t="str">
        <f>'R2_Judge'!AL:AL</f>
        <v>male</v>
      </c>
      <c r="E730" t="str">
        <f>'R2_Judge'!AM:AM</f>
        <v>native</v>
      </c>
      <c r="F730" t="str">
        <f>'R2_Judge'!AH:AH</f>
        <v>18-25</v>
      </c>
      <c r="G730" t="str">
        <f>'R2_Judge'!AJ:AJ</f>
        <v>none</v>
      </c>
      <c r="H730" t="str">
        <f>VLOOKUP($A:$A,'R2P1_ACCEPTEDOUTPUT'!$O:$BK,2,FALSE)</f>
        <v>A2FLOH4DM8A4ZS</v>
      </c>
      <c r="I730" t="str">
        <f>VLOOKUP($A:$A,'R2P1_ACCEPTEDOUTPUT'!$O:$BK,26,FALSE)</f>
        <v>male</v>
      </c>
      <c r="J730" t="str">
        <f>VLOOKUP($A:$A,'R2P1_ACCEPTEDOUTPUT'!$O:$BK,28,FALSE)</f>
        <v>native</v>
      </c>
      <c r="K730" t="str">
        <f>VLOOKUP($A:$A,'R2P1_ACCEPTEDOUTPUT'!$O:$BK,19,FALSE)</f>
        <v>26-35</v>
      </c>
      <c r="L730">
        <f>VLOOKUP($A:$A&amp;LEFT($B:$B,10),'R2P2_GENERATEDINPUT'!$C:$G,4,FALSE)</f>
        <v>1</v>
      </c>
      <c r="M730">
        <f>VLOOKUP($A:$A&amp;LEFT($B:$B,10),'R2P2_GENERATEDINPUT'!$C:$G,5,FALSE)</f>
        <v>6</v>
      </c>
      <c r="N730">
        <f>VLOOKUP($A:$A&amp;LEFT($B:$B,10),'R2P2_GENERATEDINPUT'!$C:$G,3,FALSE)</f>
        <v>0.9</v>
      </c>
    </row>
    <row r="731" spans="1:14" x14ac:dyDescent="0.25">
      <c r="A731" t="str">
        <f>'R2_Judge'!AF:AF</f>
        <v>3DYGAII7PM4W5KMEYSWMAOE06D3QPW</v>
      </c>
      <c r="B731" t="str">
        <f>'R2_Judge'!AG:AG</f>
        <v>If they are you have to eat them regardless. Be grateful you asshole.</v>
      </c>
      <c r="C731" t="str">
        <f>'R2_Judge'!P:P</f>
        <v>APEB5ERGCYP6D</v>
      </c>
      <c r="D731" t="str">
        <f>'R2_Judge'!AL:AL</f>
        <v>male</v>
      </c>
      <c r="E731" t="str">
        <f>'R2_Judge'!AM:AM</f>
        <v>profession</v>
      </c>
      <c r="F731" t="str">
        <f>'R2_Judge'!AH:AH</f>
        <v>26-35</v>
      </c>
      <c r="G731" t="str">
        <f>'R2_Judge'!AJ:AJ</f>
        <v>slightly</v>
      </c>
      <c r="H731" t="str">
        <f>VLOOKUP($A:$A,'R2P1_ACCEPTEDOUTPUT'!$O:$BK,2,FALSE)</f>
        <v>A2QQFGD7K7AHK8</v>
      </c>
      <c r="I731" t="str">
        <f>VLOOKUP($A:$A,'R2P1_ACCEPTEDOUTPUT'!$O:$BK,26,FALSE)</f>
        <v>male</v>
      </c>
      <c r="J731" t="str">
        <f>VLOOKUP($A:$A,'R2P1_ACCEPTEDOUTPUT'!$O:$BK,28,FALSE)</f>
        <v>native</v>
      </c>
      <c r="K731" t="str">
        <f>VLOOKUP($A:$A,'R2P1_ACCEPTEDOUTPUT'!$O:$BK,19,FALSE)</f>
        <v>26-35</v>
      </c>
      <c r="L731">
        <f>VLOOKUP($A:$A&amp;LEFT($B:$B,10),'R2P2_GENERATEDINPUT'!$C:$G,4,FALSE)</f>
        <v>1</v>
      </c>
      <c r="M731">
        <f>VLOOKUP($A:$A&amp;LEFT($B:$B,10),'R2P2_GENERATEDINPUT'!$C:$G,5,FALSE)</f>
        <v>11</v>
      </c>
      <c r="N731">
        <f>VLOOKUP($A:$A&amp;LEFT($B:$B,10),'R2P2_GENERATEDINPUT'!$C:$G,3,FALSE)</f>
        <v>0.8</v>
      </c>
    </row>
    <row r="732" spans="1:14" x14ac:dyDescent="0.25">
      <c r="A732" t="str">
        <f>'R2_Judge'!AF:AF</f>
        <v>3DYGAII7PM4W5KMEYSWMAOE06D3QPW</v>
      </c>
      <c r="B732" t="str">
        <f>'R2_Judge'!AG:AG</f>
        <v>If they are you have to eat them regardless. Be grateful you asshole.</v>
      </c>
      <c r="C732" t="str">
        <f>'R2_Judge'!P:P</f>
        <v>A1OK974KXKO6FJ</v>
      </c>
      <c r="D732" t="str">
        <f>'R2_Judge'!AL:AL</f>
        <v>male</v>
      </c>
      <c r="E732" t="str">
        <f>'R2_Judge'!AM:AM</f>
        <v>native</v>
      </c>
      <c r="F732" t="str">
        <f>'R2_Judge'!AH:AH</f>
        <v>36-45</v>
      </c>
      <c r="G732" t="str">
        <f>'R2_Judge'!AJ:AJ</f>
        <v>none</v>
      </c>
      <c r="H732" t="str">
        <f>VLOOKUP($A:$A,'R2P1_ACCEPTEDOUTPUT'!$O:$BK,2,FALSE)</f>
        <v>A2QQFGD7K7AHK8</v>
      </c>
      <c r="I732" t="str">
        <f>VLOOKUP($A:$A,'R2P1_ACCEPTEDOUTPUT'!$O:$BK,26,FALSE)</f>
        <v>male</v>
      </c>
      <c r="J732" t="str">
        <f>VLOOKUP($A:$A,'R2P1_ACCEPTEDOUTPUT'!$O:$BK,28,FALSE)</f>
        <v>native</v>
      </c>
      <c r="K732" t="str">
        <f>VLOOKUP($A:$A,'R2P1_ACCEPTEDOUTPUT'!$O:$BK,19,FALSE)</f>
        <v>26-35</v>
      </c>
      <c r="L732">
        <f>VLOOKUP($A:$A&amp;LEFT($B:$B,10),'R2P2_GENERATEDINPUT'!$C:$G,4,FALSE)</f>
        <v>1</v>
      </c>
      <c r="M732">
        <f>VLOOKUP($A:$A&amp;LEFT($B:$B,10),'R2P2_GENERATEDINPUT'!$C:$G,5,FALSE)</f>
        <v>11</v>
      </c>
      <c r="N732">
        <f>VLOOKUP($A:$A&amp;LEFT($B:$B,10),'R2P2_GENERATEDINPUT'!$C:$G,3,FALSE)</f>
        <v>0.8</v>
      </c>
    </row>
    <row r="733" spans="1:14" x14ac:dyDescent="0.25">
      <c r="A733" t="str">
        <f>'R2_Judge'!AF:AF</f>
        <v>3DYGAII7PM4W5KMEYSWMAOE06D3QPW</v>
      </c>
      <c r="B733" t="str">
        <f>'R2_Judge'!AG:AG</f>
        <v>If they are you have to eat them regardless. Be grateful you asshole.</v>
      </c>
      <c r="C733" t="str">
        <f>'R2_Judge'!P:P</f>
        <v>A1Z6F6EIUJFC6T</v>
      </c>
      <c r="D733" t="str">
        <f>'R2_Judge'!AL:AL</f>
        <v>male</v>
      </c>
      <c r="E733" t="str">
        <f>'R2_Judge'!AM:AM</f>
        <v>native</v>
      </c>
      <c r="F733" t="str">
        <f>'R2_Judge'!AH:AH</f>
        <v>26-35</v>
      </c>
      <c r="G733" t="str">
        <f>'R2_Judge'!AJ:AJ</f>
        <v>moderately</v>
      </c>
      <c r="H733" t="str">
        <f>VLOOKUP($A:$A,'R2P1_ACCEPTEDOUTPUT'!$O:$BK,2,FALSE)</f>
        <v>A2QQFGD7K7AHK8</v>
      </c>
      <c r="I733" t="str">
        <f>VLOOKUP($A:$A,'R2P1_ACCEPTEDOUTPUT'!$O:$BK,26,FALSE)</f>
        <v>male</v>
      </c>
      <c r="J733" t="str">
        <f>VLOOKUP($A:$A,'R2P1_ACCEPTEDOUTPUT'!$O:$BK,28,FALSE)</f>
        <v>native</v>
      </c>
      <c r="K733" t="str">
        <f>VLOOKUP($A:$A,'R2P1_ACCEPTEDOUTPUT'!$O:$BK,19,FALSE)</f>
        <v>26-35</v>
      </c>
      <c r="L733">
        <f>VLOOKUP($A:$A&amp;LEFT($B:$B,10),'R2P2_GENERATEDINPUT'!$C:$G,4,FALSE)</f>
        <v>1</v>
      </c>
      <c r="M733">
        <f>VLOOKUP($A:$A&amp;LEFT($B:$B,10),'R2P2_GENERATEDINPUT'!$C:$G,5,FALSE)</f>
        <v>11</v>
      </c>
      <c r="N733">
        <f>VLOOKUP($A:$A&amp;LEFT($B:$B,10),'R2P2_GENERATEDINPUT'!$C:$G,3,FALSE)</f>
        <v>0.8</v>
      </c>
    </row>
    <row r="734" spans="1:14" x14ac:dyDescent="0.25">
      <c r="A734" t="str">
        <f>'R2_Judge'!AF:AF</f>
        <v>3TAYZSBPLM4CQT0LOYAF9BL8DRX2SB</v>
      </c>
      <c r="B734" t="str">
        <f>'R2_Judge'!AG:AG</f>
        <v>You should quit your job.</v>
      </c>
      <c r="C734" t="str">
        <f>'R2_Judge'!P:P</f>
        <v>APEB5ERGCYP6D</v>
      </c>
      <c r="D734" t="str">
        <f>'R2_Judge'!AL:AL</f>
        <v>male</v>
      </c>
      <c r="E734" t="str">
        <f>'R2_Judge'!AM:AM</f>
        <v>profession</v>
      </c>
      <c r="F734" t="str">
        <f>'R2_Judge'!AH:AH</f>
        <v>26-35</v>
      </c>
      <c r="G734" t="str">
        <f>'R2_Judge'!AJ:AJ</f>
        <v>moderately</v>
      </c>
      <c r="H734" t="str">
        <f>VLOOKUP($A:$A,'R2P1_ACCEPTEDOUTPUT'!$O:$BK,2,FALSE)</f>
        <v>A28FMRMS9TMEOZ</v>
      </c>
      <c r="I734" t="str">
        <f>VLOOKUP($A:$A,'R2P1_ACCEPTEDOUTPUT'!$O:$BK,26,FALSE)</f>
        <v>male</v>
      </c>
      <c r="J734" t="str">
        <f>VLOOKUP($A:$A,'R2P1_ACCEPTEDOUTPUT'!$O:$BK,28,FALSE)</f>
        <v>native</v>
      </c>
      <c r="K734" t="str">
        <f>VLOOKUP($A:$A,'R2P1_ACCEPTEDOUTPUT'!$O:$BK,19,FALSE)</f>
        <v>18-25</v>
      </c>
      <c r="L734">
        <f>VLOOKUP($A:$A&amp;LEFT($B:$B,10),'R2P2_GENERATEDINPUT'!$C:$G,4,FALSE)</f>
        <v>1</v>
      </c>
      <c r="M734">
        <f>VLOOKUP($A:$A&amp;LEFT($B:$B,10),'R2P2_GENERATEDINPUT'!$C:$G,5,FALSE)</f>
        <v>3</v>
      </c>
      <c r="N734">
        <f>VLOOKUP($A:$A&amp;LEFT($B:$B,10),'R2P2_GENERATEDINPUT'!$C:$G,3,FALSE)</f>
        <v>0.8</v>
      </c>
    </row>
    <row r="735" spans="1:14" x14ac:dyDescent="0.25">
      <c r="A735" t="str">
        <f>'R2_Judge'!AF:AF</f>
        <v>3TAYZSBPLM4CQT0LOYAF9BL8DRX2SB</v>
      </c>
      <c r="B735" t="str">
        <f>'R2_Judge'!AG:AG</f>
        <v>You should quit your job.</v>
      </c>
      <c r="C735" t="str">
        <f>'R2_Judge'!P:P</f>
        <v>ACDX50KGPE97I</v>
      </c>
      <c r="D735" t="str">
        <f>'R2_Judge'!AL:AL</f>
        <v>male</v>
      </c>
      <c r="E735" t="str">
        <f>'R2_Judge'!AM:AM</f>
        <v>native</v>
      </c>
      <c r="F735" t="str">
        <f>'R2_Judge'!AH:AH</f>
        <v>26-35</v>
      </c>
      <c r="G735" t="str">
        <f>'R2_Judge'!AJ:AJ</f>
        <v>none</v>
      </c>
      <c r="H735" t="str">
        <f>VLOOKUP($A:$A,'R2P1_ACCEPTEDOUTPUT'!$O:$BK,2,FALSE)</f>
        <v>A28FMRMS9TMEOZ</v>
      </c>
      <c r="I735" t="str">
        <f>VLOOKUP($A:$A,'R2P1_ACCEPTEDOUTPUT'!$O:$BK,26,FALSE)</f>
        <v>male</v>
      </c>
      <c r="J735" t="str">
        <f>VLOOKUP($A:$A,'R2P1_ACCEPTEDOUTPUT'!$O:$BK,28,FALSE)</f>
        <v>native</v>
      </c>
      <c r="K735" t="str">
        <f>VLOOKUP($A:$A,'R2P1_ACCEPTEDOUTPUT'!$O:$BK,19,FALSE)</f>
        <v>18-25</v>
      </c>
      <c r="L735">
        <f>VLOOKUP($A:$A&amp;LEFT($B:$B,10),'R2P2_GENERATEDINPUT'!$C:$G,4,FALSE)</f>
        <v>1</v>
      </c>
      <c r="M735">
        <f>VLOOKUP($A:$A&amp;LEFT($B:$B,10),'R2P2_GENERATEDINPUT'!$C:$G,5,FALSE)</f>
        <v>3</v>
      </c>
      <c r="N735">
        <f>VLOOKUP($A:$A&amp;LEFT($B:$B,10),'R2P2_GENERATEDINPUT'!$C:$G,3,FALSE)</f>
        <v>0.8</v>
      </c>
    </row>
    <row r="736" spans="1:14" x14ac:dyDescent="0.25">
      <c r="A736" t="str">
        <f>'R2_Judge'!AF:AF</f>
        <v>3TAYZSBPLM4CQT0LOYAF9BL8DRX2SB</v>
      </c>
      <c r="B736" t="str">
        <f>'R2_Judge'!AG:AG</f>
        <v>You should quit your job.</v>
      </c>
      <c r="C736" t="str">
        <f>'R2_Judge'!P:P</f>
        <v>A1T02KY1E9YI3I</v>
      </c>
      <c r="D736" t="str">
        <f>'R2_Judge'!AL:AL</f>
        <v>male</v>
      </c>
      <c r="E736" t="str">
        <f>'R2_Judge'!AM:AM</f>
        <v>profession</v>
      </c>
      <c r="F736" t="str">
        <f>'R2_Judge'!AH:AH</f>
        <v>26-35</v>
      </c>
      <c r="G736" t="str">
        <f>'R2_Judge'!AJ:AJ</f>
        <v>very</v>
      </c>
      <c r="H736" t="str">
        <f>VLOOKUP($A:$A,'R2P1_ACCEPTEDOUTPUT'!$O:$BK,2,FALSE)</f>
        <v>A28FMRMS9TMEOZ</v>
      </c>
      <c r="I736" t="str">
        <f>VLOOKUP($A:$A,'R2P1_ACCEPTEDOUTPUT'!$O:$BK,26,FALSE)</f>
        <v>male</v>
      </c>
      <c r="J736" t="str">
        <f>VLOOKUP($A:$A,'R2P1_ACCEPTEDOUTPUT'!$O:$BK,28,FALSE)</f>
        <v>native</v>
      </c>
      <c r="K736" t="str">
        <f>VLOOKUP($A:$A,'R2P1_ACCEPTEDOUTPUT'!$O:$BK,19,FALSE)</f>
        <v>18-25</v>
      </c>
      <c r="L736">
        <f>VLOOKUP($A:$A&amp;LEFT($B:$B,10),'R2P2_GENERATEDINPUT'!$C:$G,4,FALSE)</f>
        <v>1</v>
      </c>
      <c r="M736">
        <f>VLOOKUP($A:$A&amp;LEFT($B:$B,10),'R2P2_GENERATEDINPUT'!$C:$G,5,FALSE)</f>
        <v>3</v>
      </c>
      <c r="N736">
        <f>VLOOKUP($A:$A&amp;LEFT($B:$B,10),'R2P2_GENERATEDINPUT'!$C:$G,3,FALSE)</f>
        <v>0.8</v>
      </c>
    </row>
    <row r="737" spans="1:14" x14ac:dyDescent="0.25">
      <c r="A737" t="str">
        <f>'R2_Judge'!AF:AF</f>
        <v>3J4Q2Z4UTZZMPTJFAEAH2IMWZA6QWR</v>
      </c>
      <c r="B737" t="str">
        <f>'R2_Judge'!AG:AG</f>
        <v>I don't know yet, I haven't gone to work today nor have I received a call.</v>
      </c>
      <c r="C737" t="str">
        <f>'R2_Judge'!P:P</f>
        <v>A1G1J2M41RWBAS</v>
      </c>
      <c r="D737" t="str">
        <f>'R2_Judge'!AL:AL</f>
        <v>male</v>
      </c>
      <c r="E737" t="str">
        <f>'R2_Judge'!AM:AM</f>
        <v>native</v>
      </c>
      <c r="F737" t="str">
        <f>'R2_Judge'!AH:AH</f>
        <v>66-75</v>
      </c>
      <c r="G737" t="str">
        <f>'R2_Judge'!AJ:AJ</f>
        <v>none</v>
      </c>
      <c r="H737" t="str">
        <f>VLOOKUP($A:$A,'R2P1_ACCEPTEDOUTPUT'!$O:$BK,2,FALSE)</f>
        <v>A2FLOH4DM8A4ZS</v>
      </c>
      <c r="I737" t="str">
        <f>VLOOKUP($A:$A,'R2P1_ACCEPTEDOUTPUT'!$O:$BK,26,FALSE)</f>
        <v>male</v>
      </c>
      <c r="J737" t="str">
        <f>VLOOKUP($A:$A,'R2P1_ACCEPTEDOUTPUT'!$O:$BK,28,FALSE)</f>
        <v>native</v>
      </c>
      <c r="K737" t="str">
        <f>VLOOKUP($A:$A,'R2P1_ACCEPTEDOUTPUT'!$O:$BK,19,FALSE)</f>
        <v>26-35</v>
      </c>
      <c r="L737">
        <f>VLOOKUP($A:$A&amp;LEFT($B:$B,10),'R2P2_GENERATEDINPUT'!$C:$G,4,FALSE)</f>
        <v>1</v>
      </c>
      <c r="M737">
        <f>VLOOKUP($A:$A&amp;LEFT($B:$B,10),'R2P2_GENERATEDINPUT'!$C:$G,5,FALSE)</f>
        <v>7</v>
      </c>
      <c r="N737">
        <f>VLOOKUP($A:$A&amp;LEFT($B:$B,10),'R2P2_GENERATEDINPUT'!$C:$G,3,FALSE)</f>
        <v>0.9</v>
      </c>
    </row>
    <row r="738" spans="1:14" x14ac:dyDescent="0.25">
      <c r="A738" t="str">
        <f>'R2_Judge'!AF:AF</f>
        <v>3J4Q2Z4UTZZMPTJFAEAH2IMWZA6QWR</v>
      </c>
      <c r="B738" t="str">
        <f>'R2_Judge'!AG:AG</f>
        <v>I don't know yet, I haven't gone to work today nor have I received a call.</v>
      </c>
      <c r="C738" t="str">
        <f>'R2_Judge'!P:P</f>
        <v>A18Q96TEN80REC</v>
      </c>
      <c r="D738" t="str">
        <f>'R2_Judge'!AL:AL</f>
        <v>female</v>
      </c>
      <c r="E738" t="str">
        <f>'R2_Judge'!AM:AM</f>
        <v>profession</v>
      </c>
      <c r="F738" t="str">
        <f>'R2_Judge'!AH:AH</f>
        <v>26-35</v>
      </c>
      <c r="G738" t="str">
        <f>'R2_Judge'!AJ:AJ</f>
        <v>slightly</v>
      </c>
      <c r="H738" t="str">
        <f>VLOOKUP($A:$A,'R2P1_ACCEPTEDOUTPUT'!$O:$BK,2,FALSE)</f>
        <v>A2FLOH4DM8A4ZS</v>
      </c>
      <c r="I738" t="str">
        <f>VLOOKUP($A:$A,'R2P1_ACCEPTEDOUTPUT'!$O:$BK,26,FALSE)</f>
        <v>male</v>
      </c>
      <c r="J738" t="str">
        <f>VLOOKUP($A:$A,'R2P1_ACCEPTEDOUTPUT'!$O:$BK,28,FALSE)</f>
        <v>native</v>
      </c>
      <c r="K738" t="str">
        <f>VLOOKUP($A:$A,'R2P1_ACCEPTEDOUTPUT'!$O:$BK,19,FALSE)</f>
        <v>26-35</v>
      </c>
      <c r="L738">
        <f>VLOOKUP($A:$A&amp;LEFT($B:$B,10),'R2P2_GENERATEDINPUT'!$C:$G,4,FALSE)</f>
        <v>1</v>
      </c>
      <c r="M738">
        <f>VLOOKUP($A:$A&amp;LEFT($B:$B,10),'R2P2_GENERATEDINPUT'!$C:$G,5,FALSE)</f>
        <v>7</v>
      </c>
      <c r="N738">
        <f>VLOOKUP($A:$A&amp;LEFT($B:$B,10),'R2P2_GENERATEDINPUT'!$C:$G,3,FALSE)</f>
        <v>0.9</v>
      </c>
    </row>
    <row r="739" spans="1:14" x14ac:dyDescent="0.25">
      <c r="A739" t="str">
        <f>'R2_Judge'!AF:AF</f>
        <v>3J4Q2Z4UTZZMPTJFAEAH2IMWZA6QWR</v>
      </c>
      <c r="B739" t="str">
        <f>'R2_Judge'!AG:AG</f>
        <v>I don't know yet, I haven't gone to work today nor have I received a call.</v>
      </c>
      <c r="C739" t="str">
        <f>'R2_Judge'!P:P</f>
        <v>ASZFG2YOQA71C</v>
      </c>
      <c r="D739" t="str">
        <f>'R2_Judge'!AL:AL</f>
        <v>male</v>
      </c>
      <c r="E739" t="str">
        <f>'R2_Judge'!AM:AM</f>
        <v>native</v>
      </c>
      <c r="F739" t="str">
        <f>'R2_Judge'!AH:AH</f>
        <v>18-25</v>
      </c>
      <c r="G739" t="str">
        <f>'R2_Judge'!AJ:AJ</f>
        <v>none</v>
      </c>
      <c r="H739" t="str">
        <f>VLOOKUP($A:$A,'R2P1_ACCEPTEDOUTPUT'!$O:$BK,2,FALSE)</f>
        <v>A2FLOH4DM8A4ZS</v>
      </c>
      <c r="I739" t="str">
        <f>VLOOKUP($A:$A,'R2P1_ACCEPTEDOUTPUT'!$O:$BK,26,FALSE)</f>
        <v>male</v>
      </c>
      <c r="J739" t="str">
        <f>VLOOKUP($A:$A,'R2P1_ACCEPTEDOUTPUT'!$O:$BK,28,FALSE)</f>
        <v>native</v>
      </c>
      <c r="K739" t="str">
        <f>VLOOKUP($A:$A,'R2P1_ACCEPTEDOUTPUT'!$O:$BK,19,FALSE)</f>
        <v>26-35</v>
      </c>
      <c r="L739">
        <f>VLOOKUP($A:$A&amp;LEFT($B:$B,10),'R2P2_GENERATEDINPUT'!$C:$G,4,FALSE)</f>
        <v>1</v>
      </c>
      <c r="M739">
        <f>VLOOKUP($A:$A&amp;LEFT($B:$B,10),'R2P2_GENERATEDINPUT'!$C:$G,5,FALSE)</f>
        <v>7</v>
      </c>
      <c r="N739">
        <f>VLOOKUP($A:$A&amp;LEFT($B:$B,10),'R2P2_GENERATEDINPUT'!$C:$G,3,FALSE)</f>
        <v>0.9</v>
      </c>
    </row>
    <row r="740" spans="1:14" x14ac:dyDescent="0.25">
      <c r="A740" t="str">
        <f>'R2_Judge'!AF:AF</f>
        <v>3TAYZSBPLM4CQT0LOYAF9BL8DRX2SB</v>
      </c>
      <c r="B740" t="str">
        <f>'R2_Judge'!AG:AG</f>
        <v>You need to calm down.</v>
      </c>
      <c r="C740" t="str">
        <f>'R2_Judge'!P:P</f>
        <v>A1V9MN88VQ1LEB</v>
      </c>
      <c r="D740" t="str">
        <f>'R2_Judge'!AL:AL</f>
        <v>male</v>
      </c>
      <c r="E740" t="str">
        <f>'R2_Judge'!AM:AM</f>
        <v>profession</v>
      </c>
      <c r="F740" t="str">
        <f>'R2_Judge'!AH:AH</f>
        <v>26-35</v>
      </c>
      <c r="G740" t="str">
        <f>'R2_Judge'!AJ:AJ</f>
        <v>very</v>
      </c>
      <c r="H740" t="str">
        <f>VLOOKUP($A:$A,'R2P1_ACCEPTEDOUTPUT'!$O:$BK,2,FALSE)</f>
        <v>A28FMRMS9TMEOZ</v>
      </c>
      <c r="I740" t="str">
        <f>VLOOKUP($A:$A,'R2P1_ACCEPTEDOUTPUT'!$O:$BK,26,FALSE)</f>
        <v>male</v>
      </c>
      <c r="J740" t="str">
        <f>VLOOKUP($A:$A,'R2P1_ACCEPTEDOUTPUT'!$O:$BK,28,FALSE)</f>
        <v>native</v>
      </c>
      <c r="K740" t="str">
        <f>VLOOKUP($A:$A,'R2P1_ACCEPTEDOUTPUT'!$O:$BK,19,FALSE)</f>
        <v>18-25</v>
      </c>
      <c r="L740">
        <f>VLOOKUP($A:$A&amp;LEFT($B:$B,10),'R2P2_GENERATEDINPUT'!$C:$G,4,FALSE)</f>
        <v>1</v>
      </c>
      <c r="M740">
        <f>VLOOKUP($A:$A&amp;LEFT($B:$B,10),'R2P2_GENERATEDINPUT'!$C:$G,5,FALSE)</f>
        <v>4</v>
      </c>
      <c r="N740">
        <f>VLOOKUP($A:$A&amp;LEFT($B:$B,10),'R2P2_GENERATEDINPUT'!$C:$G,3,FALSE)</f>
        <v>0.8</v>
      </c>
    </row>
    <row r="741" spans="1:14" x14ac:dyDescent="0.25">
      <c r="A741" t="str">
        <f>'R2_Judge'!AF:AF</f>
        <v>3TAYZSBPLM4CQT0LOYAF9BL8DRX2SB</v>
      </c>
      <c r="B741" t="str">
        <f>'R2_Judge'!AG:AG</f>
        <v>You need to calm down.</v>
      </c>
      <c r="C741" t="str">
        <f>'R2_Judge'!P:P</f>
        <v>A1OSRB1Q63XXWZ</v>
      </c>
      <c r="D741" t="str">
        <f>'R2_Judge'!AL:AL</f>
        <v>female</v>
      </c>
      <c r="E741" t="str">
        <f>'R2_Judge'!AM:AM</f>
        <v>native</v>
      </c>
      <c r="F741" t="str">
        <f>'R2_Judge'!AH:AH</f>
        <v>56-65</v>
      </c>
      <c r="G741" t="str">
        <f>'R2_Judge'!AJ:AJ</f>
        <v>moderately</v>
      </c>
      <c r="H741" t="str">
        <f>VLOOKUP($A:$A,'R2P1_ACCEPTEDOUTPUT'!$O:$BK,2,FALSE)</f>
        <v>A28FMRMS9TMEOZ</v>
      </c>
      <c r="I741" t="str">
        <f>VLOOKUP($A:$A,'R2P1_ACCEPTEDOUTPUT'!$O:$BK,26,FALSE)</f>
        <v>male</v>
      </c>
      <c r="J741" t="str">
        <f>VLOOKUP($A:$A,'R2P1_ACCEPTEDOUTPUT'!$O:$BK,28,FALSE)</f>
        <v>native</v>
      </c>
      <c r="K741" t="str">
        <f>VLOOKUP($A:$A,'R2P1_ACCEPTEDOUTPUT'!$O:$BK,19,FALSE)</f>
        <v>18-25</v>
      </c>
      <c r="L741">
        <f>VLOOKUP($A:$A&amp;LEFT($B:$B,10),'R2P2_GENERATEDINPUT'!$C:$G,4,FALSE)</f>
        <v>1</v>
      </c>
      <c r="M741">
        <f>VLOOKUP($A:$A&amp;LEFT($B:$B,10),'R2P2_GENERATEDINPUT'!$C:$G,5,FALSE)</f>
        <v>4</v>
      </c>
      <c r="N741">
        <f>VLOOKUP($A:$A&amp;LEFT($B:$B,10),'R2P2_GENERATEDINPUT'!$C:$G,3,FALSE)</f>
        <v>0.8</v>
      </c>
    </row>
    <row r="742" spans="1:14" x14ac:dyDescent="0.25">
      <c r="A742" t="str">
        <f>'R2_Judge'!AF:AF</f>
        <v>3TAYZSBPLM4CQT0LOYAF9BL8DRX2SB</v>
      </c>
      <c r="B742" t="str">
        <f>'R2_Judge'!AG:AG</f>
        <v>You need to calm down.</v>
      </c>
      <c r="C742" t="str">
        <f>'R2_Judge'!P:P</f>
        <v>APEB5ERGCYP6D</v>
      </c>
      <c r="D742" t="str">
        <f>'R2_Judge'!AL:AL</f>
        <v>male</v>
      </c>
      <c r="E742" t="str">
        <f>'R2_Judge'!AM:AM</f>
        <v>profession</v>
      </c>
      <c r="F742" t="str">
        <f>'R2_Judge'!AH:AH</f>
        <v>26-35</v>
      </c>
      <c r="G742" t="str">
        <f>'R2_Judge'!AJ:AJ</f>
        <v>slightly</v>
      </c>
      <c r="H742" t="str">
        <f>VLOOKUP($A:$A,'R2P1_ACCEPTEDOUTPUT'!$O:$BK,2,FALSE)</f>
        <v>A28FMRMS9TMEOZ</v>
      </c>
      <c r="I742" t="str">
        <f>VLOOKUP($A:$A,'R2P1_ACCEPTEDOUTPUT'!$O:$BK,26,FALSE)</f>
        <v>male</v>
      </c>
      <c r="J742" t="str">
        <f>VLOOKUP($A:$A,'R2P1_ACCEPTEDOUTPUT'!$O:$BK,28,FALSE)</f>
        <v>native</v>
      </c>
      <c r="K742" t="str">
        <f>VLOOKUP($A:$A,'R2P1_ACCEPTEDOUTPUT'!$O:$BK,19,FALSE)</f>
        <v>18-25</v>
      </c>
      <c r="L742">
        <f>VLOOKUP($A:$A&amp;LEFT($B:$B,10),'R2P2_GENERATEDINPUT'!$C:$G,4,FALSE)</f>
        <v>1</v>
      </c>
      <c r="M742">
        <f>VLOOKUP($A:$A&amp;LEFT($B:$B,10),'R2P2_GENERATEDINPUT'!$C:$G,5,FALSE)</f>
        <v>4</v>
      </c>
      <c r="N742">
        <f>VLOOKUP($A:$A&amp;LEFT($B:$B,10),'R2P2_GENERATEDINPUT'!$C:$G,3,FALSE)</f>
        <v>0.8</v>
      </c>
    </row>
    <row r="743" spans="1:14" x14ac:dyDescent="0.25">
      <c r="A743" t="str">
        <f>'R2_Judge'!AF:AF</f>
        <v>3DYGAII7PM4W5KMEYSWMAOE06D3QPW</v>
      </c>
      <c r="B743" t="str">
        <f>'R2_Judge'!AG:AG</f>
        <v>Yes I'm fine. I just don't feel like doing anything.</v>
      </c>
      <c r="C743" t="str">
        <f>'R2_Judge'!P:P</f>
        <v>A1HYMGPYXU97ZN</v>
      </c>
      <c r="D743" t="str">
        <f>'R2_Judge'!AL:AL</f>
        <v>male</v>
      </c>
      <c r="E743" t="str">
        <f>'R2_Judge'!AM:AM</f>
        <v>native</v>
      </c>
      <c r="F743" t="str">
        <f>'R2_Judge'!AH:AH</f>
        <v>18-25</v>
      </c>
      <c r="G743" t="str">
        <f>'R2_Judge'!AJ:AJ</f>
        <v>moderately</v>
      </c>
      <c r="H743" t="str">
        <f>VLOOKUP($A:$A,'R2P1_ACCEPTEDOUTPUT'!$O:$BK,2,FALSE)</f>
        <v>A2QQFGD7K7AHK8</v>
      </c>
      <c r="I743" t="str">
        <f>VLOOKUP($A:$A,'R2P1_ACCEPTEDOUTPUT'!$O:$BK,26,FALSE)</f>
        <v>male</v>
      </c>
      <c r="J743" t="str">
        <f>VLOOKUP($A:$A,'R2P1_ACCEPTEDOUTPUT'!$O:$BK,28,FALSE)</f>
        <v>native</v>
      </c>
      <c r="K743" t="str">
        <f>VLOOKUP($A:$A,'R2P1_ACCEPTEDOUTPUT'!$O:$BK,19,FALSE)</f>
        <v>26-35</v>
      </c>
      <c r="L743">
        <f>VLOOKUP($A:$A&amp;LEFT($B:$B,10),'R2P2_GENERATEDINPUT'!$C:$G,4,FALSE)</f>
        <v>0</v>
      </c>
      <c r="M743">
        <f>VLOOKUP($A:$A&amp;LEFT($B:$B,10),'R2P2_GENERATEDINPUT'!$C:$G,5,FALSE)</f>
        <v>12</v>
      </c>
      <c r="N743">
        <f>VLOOKUP($A:$A&amp;LEFT($B:$B,10),'R2P2_GENERATEDINPUT'!$C:$G,3,FALSE)</f>
        <v>0.8</v>
      </c>
    </row>
    <row r="744" spans="1:14" x14ac:dyDescent="0.25">
      <c r="A744" t="str">
        <f>'R2_Judge'!AF:AF</f>
        <v>3DYGAII7PM4W5KMEYSWMAOE06D3QPW</v>
      </c>
      <c r="B744" t="str">
        <f>'R2_Judge'!AG:AG</f>
        <v>Yes I'm fine. I just don't feel like doing anything.</v>
      </c>
      <c r="C744" t="str">
        <f>'R2_Judge'!P:P</f>
        <v>APEB5ERGCYP6D</v>
      </c>
      <c r="D744" t="str">
        <f>'R2_Judge'!AL:AL</f>
        <v>male</v>
      </c>
      <c r="E744" t="str">
        <f>'R2_Judge'!AM:AM</f>
        <v>profession</v>
      </c>
      <c r="F744" t="str">
        <f>'R2_Judge'!AH:AH</f>
        <v>26-35</v>
      </c>
      <c r="G744" t="str">
        <f>'R2_Judge'!AJ:AJ</f>
        <v>moderately</v>
      </c>
      <c r="H744" t="str">
        <f>VLOOKUP($A:$A,'R2P1_ACCEPTEDOUTPUT'!$O:$BK,2,FALSE)</f>
        <v>A2QQFGD7K7AHK8</v>
      </c>
      <c r="I744" t="str">
        <f>VLOOKUP($A:$A,'R2P1_ACCEPTEDOUTPUT'!$O:$BK,26,FALSE)</f>
        <v>male</v>
      </c>
      <c r="J744" t="str">
        <f>VLOOKUP($A:$A,'R2P1_ACCEPTEDOUTPUT'!$O:$BK,28,FALSE)</f>
        <v>native</v>
      </c>
      <c r="K744" t="str">
        <f>VLOOKUP($A:$A,'R2P1_ACCEPTEDOUTPUT'!$O:$BK,19,FALSE)</f>
        <v>26-35</v>
      </c>
      <c r="L744">
        <f>VLOOKUP($A:$A&amp;LEFT($B:$B,10),'R2P2_GENERATEDINPUT'!$C:$G,4,FALSE)</f>
        <v>0</v>
      </c>
      <c r="M744">
        <f>VLOOKUP($A:$A&amp;LEFT($B:$B,10),'R2P2_GENERATEDINPUT'!$C:$G,5,FALSE)</f>
        <v>12</v>
      </c>
      <c r="N744">
        <f>VLOOKUP($A:$A&amp;LEFT($B:$B,10),'R2P2_GENERATEDINPUT'!$C:$G,3,FALSE)</f>
        <v>0.8</v>
      </c>
    </row>
    <row r="745" spans="1:14" x14ac:dyDescent="0.25">
      <c r="A745" t="str">
        <f>'R2_Judge'!AF:AF</f>
        <v>3DYGAII7PM4W5KMEYSWMAOE06D3QPW</v>
      </c>
      <c r="B745" t="str">
        <f>'R2_Judge'!AG:AG</f>
        <v>Yes I'm fine. I just don't feel like doing anything.</v>
      </c>
      <c r="C745" t="str">
        <f>'R2_Judge'!P:P</f>
        <v>A2T5DC2TXEEMBV</v>
      </c>
      <c r="D745" t="str">
        <f>'R2_Judge'!AL:AL</f>
        <v>male</v>
      </c>
      <c r="E745" t="str">
        <f>'R2_Judge'!AM:AM</f>
        <v>profession</v>
      </c>
      <c r="F745" t="str">
        <f>'R2_Judge'!AH:AH</f>
        <v>18-25</v>
      </c>
      <c r="G745" t="str">
        <f>'R2_Judge'!AJ:AJ</f>
        <v>moderately</v>
      </c>
      <c r="H745" t="str">
        <f>VLOOKUP($A:$A,'R2P1_ACCEPTEDOUTPUT'!$O:$BK,2,FALSE)</f>
        <v>A2QQFGD7K7AHK8</v>
      </c>
      <c r="I745" t="str">
        <f>VLOOKUP($A:$A,'R2P1_ACCEPTEDOUTPUT'!$O:$BK,26,FALSE)</f>
        <v>male</v>
      </c>
      <c r="J745" t="str">
        <f>VLOOKUP($A:$A,'R2P1_ACCEPTEDOUTPUT'!$O:$BK,28,FALSE)</f>
        <v>native</v>
      </c>
      <c r="K745" t="str">
        <f>VLOOKUP($A:$A,'R2P1_ACCEPTEDOUTPUT'!$O:$BK,19,FALSE)</f>
        <v>26-35</v>
      </c>
      <c r="L745">
        <f>VLOOKUP($A:$A&amp;LEFT($B:$B,10),'R2P2_GENERATEDINPUT'!$C:$G,4,FALSE)</f>
        <v>0</v>
      </c>
      <c r="M745">
        <f>VLOOKUP($A:$A&amp;LEFT($B:$B,10),'R2P2_GENERATEDINPUT'!$C:$G,5,FALSE)</f>
        <v>12</v>
      </c>
      <c r="N745">
        <f>VLOOKUP($A:$A&amp;LEFT($B:$B,10),'R2P2_GENERATEDINPUT'!$C:$G,3,FALSE)</f>
        <v>0.8</v>
      </c>
    </row>
    <row r="746" spans="1:14" x14ac:dyDescent="0.25">
      <c r="A746" t="str">
        <f>'R2_Judge'!AF:AF</f>
        <v>3J4Q2Z4UTZZMPTJFAEAH2IMWZA6QWR</v>
      </c>
      <c r="B746" t="str">
        <f>'R2_Judge'!AG:AG</f>
        <v>Don't be a bitch, Sarah.</v>
      </c>
      <c r="C746" t="str">
        <f>'R2_Judge'!P:P</f>
        <v>ASZFG2YOQA71C</v>
      </c>
      <c r="D746" t="str">
        <f>'R2_Judge'!AL:AL</f>
        <v>male</v>
      </c>
      <c r="E746" t="str">
        <f>'R2_Judge'!AM:AM</f>
        <v>native</v>
      </c>
      <c r="F746" t="str">
        <f>'R2_Judge'!AH:AH</f>
        <v>18-25</v>
      </c>
      <c r="G746" t="str">
        <f>'R2_Judge'!AJ:AJ</f>
        <v>none</v>
      </c>
      <c r="H746" t="str">
        <f>VLOOKUP($A:$A,'R2P1_ACCEPTEDOUTPUT'!$O:$BK,2,FALSE)</f>
        <v>A2FLOH4DM8A4ZS</v>
      </c>
      <c r="I746" t="str">
        <f>VLOOKUP($A:$A,'R2P1_ACCEPTEDOUTPUT'!$O:$BK,26,FALSE)</f>
        <v>male</v>
      </c>
      <c r="J746" t="str">
        <f>VLOOKUP($A:$A,'R2P1_ACCEPTEDOUTPUT'!$O:$BK,28,FALSE)</f>
        <v>native</v>
      </c>
      <c r="K746" t="str">
        <f>VLOOKUP($A:$A,'R2P1_ACCEPTEDOUTPUT'!$O:$BK,19,FALSE)</f>
        <v>26-35</v>
      </c>
      <c r="L746">
        <f>VLOOKUP($A:$A&amp;LEFT($B:$B,10),'R2P2_GENERATEDINPUT'!$C:$G,4,FALSE)</f>
        <v>1</v>
      </c>
      <c r="M746">
        <f>VLOOKUP($A:$A&amp;LEFT($B:$B,10),'R2P2_GENERATEDINPUT'!$C:$G,5,FALSE)</f>
        <v>8</v>
      </c>
      <c r="N746">
        <f>VLOOKUP($A:$A&amp;LEFT($B:$B,10),'R2P2_GENERATEDINPUT'!$C:$G,3,FALSE)</f>
        <v>0.9</v>
      </c>
    </row>
    <row r="747" spans="1:14" x14ac:dyDescent="0.25">
      <c r="A747" t="str">
        <f>'R2_Judge'!AF:AF</f>
        <v>3J4Q2Z4UTZZMPTJFAEAH2IMWZA6QWR</v>
      </c>
      <c r="B747" t="str">
        <f>'R2_Judge'!AG:AG</f>
        <v>Don't be a bitch, Sarah.</v>
      </c>
      <c r="C747" t="str">
        <f>'R2_Judge'!P:P</f>
        <v>A3PJ51GS2AKBO6</v>
      </c>
      <c r="D747" t="str">
        <f>'R2_Judge'!AL:AL</f>
        <v>male</v>
      </c>
      <c r="E747" t="str">
        <f>'R2_Judge'!AM:AM</f>
        <v>native</v>
      </c>
      <c r="F747" t="str">
        <f>'R2_Judge'!AH:AH</f>
        <v>26-35</v>
      </c>
      <c r="G747" t="str">
        <f>'R2_Judge'!AJ:AJ</f>
        <v>none</v>
      </c>
      <c r="H747" t="str">
        <f>VLOOKUP($A:$A,'R2P1_ACCEPTEDOUTPUT'!$O:$BK,2,FALSE)</f>
        <v>A2FLOH4DM8A4ZS</v>
      </c>
      <c r="I747" t="str">
        <f>VLOOKUP($A:$A,'R2P1_ACCEPTEDOUTPUT'!$O:$BK,26,FALSE)</f>
        <v>male</v>
      </c>
      <c r="J747" t="str">
        <f>VLOOKUP($A:$A,'R2P1_ACCEPTEDOUTPUT'!$O:$BK,28,FALSE)</f>
        <v>native</v>
      </c>
      <c r="K747" t="str">
        <f>VLOOKUP($A:$A,'R2P1_ACCEPTEDOUTPUT'!$O:$BK,19,FALSE)</f>
        <v>26-35</v>
      </c>
      <c r="L747">
        <f>VLOOKUP($A:$A&amp;LEFT($B:$B,10),'R2P2_GENERATEDINPUT'!$C:$G,4,FALSE)</f>
        <v>1</v>
      </c>
      <c r="M747">
        <f>VLOOKUP($A:$A&amp;LEFT($B:$B,10),'R2P2_GENERATEDINPUT'!$C:$G,5,FALSE)</f>
        <v>8</v>
      </c>
      <c r="N747">
        <f>VLOOKUP($A:$A&amp;LEFT($B:$B,10),'R2P2_GENERATEDINPUT'!$C:$G,3,FALSE)</f>
        <v>0.9</v>
      </c>
    </row>
    <row r="748" spans="1:14" x14ac:dyDescent="0.25">
      <c r="A748" t="str">
        <f>'R2_Judge'!AF:AF</f>
        <v>3J4Q2Z4UTZZMPTJFAEAH2IMWZA6QWR</v>
      </c>
      <c r="B748" t="str">
        <f>'R2_Judge'!AG:AG</f>
        <v>Don't be a bitch, Sarah.</v>
      </c>
      <c r="C748" t="str">
        <f>'R2_Judge'!P:P</f>
        <v>AM0WOQRVW5NSI</v>
      </c>
      <c r="D748" t="str">
        <f>'R2_Judge'!AL:AL</f>
        <v>male</v>
      </c>
      <c r="E748" t="str">
        <f>'R2_Judge'!AM:AM</f>
        <v>native</v>
      </c>
      <c r="F748" t="str">
        <f>'R2_Judge'!AH:AH</f>
        <v>36-45</v>
      </c>
      <c r="G748" t="str">
        <f>'R2_Judge'!AJ:AJ</f>
        <v>none</v>
      </c>
      <c r="H748" t="str">
        <f>VLOOKUP($A:$A,'R2P1_ACCEPTEDOUTPUT'!$O:$BK,2,FALSE)</f>
        <v>A2FLOH4DM8A4ZS</v>
      </c>
      <c r="I748" t="str">
        <f>VLOOKUP($A:$A,'R2P1_ACCEPTEDOUTPUT'!$O:$BK,26,FALSE)</f>
        <v>male</v>
      </c>
      <c r="J748" t="str">
        <f>VLOOKUP($A:$A,'R2P1_ACCEPTEDOUTPUT'!$O:$BK,28,FALSE)</f>
        <v>native</v>
      </c>
      <c r="K748" t="str">
        <f>VLOOKUP($A:$A,'R2P1_ACCEPTEDOUTPUT'!$O:$BK,19,FALSE)</f>
        <v>26-35</v>
      </c>
      <c r="L748">
        <f>VLOOKUP($A:$A&amp;LEFT($B:$B,10),'R2P2_GENERATEDINPUT'!$C:$G,4,FALSE)</f>
        <v>1</v>
      </c>
      <c r="M748">
        <f>VLOOKUP($A:$A&amp;LEFT($B:$B,10),'R2P2_GENERATEDINPUT'!$C:$G,5,FALSE)</f>
        <v>8</v>
      </c>
      <c r="N748">
        <f>VLOOKUP($A:$A&amp;LEFT($B:$B,10),'R2P2_GENERATEDINPUT'!$C:$G,3,FALSE)</f>
        <v>0.9</v>
      </c>
    </row>
    <row r="749" spans="1:14" x14ac:dyDescent="0.25">
      <c r="A749" t="str">
        <f>'R2_Judge'!AF:AF</f>
        <v>3TAYZSBPLM4CQT0LOYAF9BL8DRX2SB</v>
      </c>
      <c r="B749" t="str">
        <f>'R2_Judge'!AG:AG</f>
        <v>Just don't talk to him.</v>
      </c>
      <c r="C749" t="str">
        <f>'R2_Judge'!P:P</f>
        <v>A1HYMGPYXU97ZN</v>
      </c>
      <c r="D749" t="str">
        <f>'R2_Judge'!AL:AL</f>
        <v>male</v>
      </c>
      <c r="E749" t="str">
        <f>'R2_Judge'!AM:AM</f>
        <v>native</v>
      </c>
      <c r="F749" t="str">
        <f>'R2_Judge'!AH:AH</f>
        <v>18-25</v>
      </c>
      <c r="G749" t="str">
        <f>'R2_Judge'!AJ:AJ</f>
        <v>slightly</v>
      </c>
      <c r="H749" t="str">
        <f>VLOOKUP($A:$A,'R2P1_ACCEPTEDOUTPUT'!$O:$BK,2,FALSE)</f>
        <v>A28FMRMS9TMEOZ</v>
      </c>
      <c r="I749" t="str">
        <f>VLOOKUP($A:$A,'R2P1_ACCEPTEDOUTPUT'!$O:$BK,26,FALSE)</f>
        <v>male</v>
      </c>
      <c r="J749" t="str">
        <f>VLOOKUP($A:$A,'R2P1_ACCEPTEDOUTPUT'!$O:$BK,28,FALSE)</f>
        <v>native</v>
      </c>
      <c r="K749" t="str">
        <f>VLOOKUP($A:$A,'R2P1_ACCEPTEDOUTPUT'!$O:$BK,19,FALSE)</f>
        <v>18-25</v>
      </c>
      <c r="L749">
        <f>VLOOKUP($A:$A&amp;LEFT($B:$B,10),'R2P2_GENERATEDINPUT'!$C:$G,4,FALSE)</f>
        <v>1</v>
      </c>
      <c r="M749">
        <f>VLOOKUP($A:$A&amp;LEFT($B:$B,10),'R2P2_GENERATEDINPUT'!$C:$G,5,FALSE)</f>
        <v>5</v>
      </c>
      <c r="N749">
        <f>VLOOKUP($A:$A&amp;LEFT($B:$B,10),'R2P2_GENERATEDINPUT'!$C:$G,3,FALSE)</f>
        <v>0.8</v>
      </c>
    </row>
    <row r="750" spans="1:14" x14ac:dyDescent="0.25">
      <c r="A750" t="str">
        <f>'R2_Judge'!AF:AF</f>
        <v>3TAYZSBPLM4CQT0LOYAF9BL8DRX2SB</v>
      </c>
      <c r="B750" t="str">
        <f>'R2_Judge'!AG:AG</f>
        <v>Just don't talk to him.</v>
      </c>
      <c r="C750" t="str">
        <f>'R2_Judge'!P:P</f>
        <v>A19KWRLD7P57VJ</v>
      </c>
      <c r="D750" t="str">
        <f>'R2_Judge'!AL:AL</f>
        <v>male</v>
      </c>
      <c r="E750" t="str">
        <f>'R2_Judge'!AM:AM</f>
        <v>native</v>
      </c>
      <c r="F750" t="str">
        <f>'R2_Judge'!AH:AH</f>
        <v>26-35</v>
      </c>
      <c r="G750" t="str">
        <f>'R2_Judge'!AJ:AJ</f>
        <v>moderately</v>
      </c>
      <c r="H750" t="str">
        <f>VLOOKUP($A:$A,'R2P1_ACCEPTEDOUTPUT'!$O:$BK,2,FALSE)</f>
        <v>A28FMRMS9TMEOZ</v>
      </c>
      <c r="I750" t="str">
        <f>VLOOKUP($A:$A,'R2P1_ACCEPTEDOUTPUT'!$O:$BK,26,FALSE)</f>
        <v>male</v>
      </c>
      <c r="J750" t="str">
        <f>VLOOKUP($A:$A,'R2P1_ACCEPTEDOUTPUT'!$O:$BK,28,FALSE)</f>
        <v>native</v>
      </c>
      <c r="K750" t="str">
        <f>VLOOKUP($A:$A,'R2P1_ACCEPTEDOUTPUT'!$O:$BK,19,FALSE)</f>
        <v>18-25</v>
      </c>
      <c r="L750">
        <f>VLOOKUP($A:$A&amp;LEFT($B:$B,10),'R2P2_GENERATEDINPUT'!$C:$G,4,FALSE)</f>
        <v>1</v>
      </c>
      <c r="M750">
        <f>VLOOKUP($A:$A&amp;LEFT($B:$B,10),'R2P2_GENERATEDINPUT'!$C:$G,5,FALSE)</f>
        <v>5</v>
      </c>
      <c r="N750">
        <f>VLOOKUP($A:$A&amp;LEFT($B:$B,10),'R2P2_GENERATEDINPUT'!$C:$G,3,FALSE)</f>
        <v>0.8</v>
      </c>
    </row>
    <row r="751" spans="1:14" x14ac:dyDescent="0.25">
      <c r="A751" t="str">
        <f>'R2_Judge'!AF:AF</f>
        <v>3TAYZSBPLM4CQT0LOYAF9BL8DRX2SB</v>
      </c>
      <c r="B751" t="str">
        <f>'R2_Judge'!AG:AG</f>
        <v>Just don't talk to him.</v>
      </c>
      <c r="C751" t="str">
        <f>'R2_Judge'!P:P</f>
        <v>APEB5ERGCYP6D</v>
      </c>
      <c r="D751" t="str">
        <f>'R2_Judge'!AL:AL</f>
        <v>male</v>
      </c>
      <c r="E751" t="str">
        <f>'R2_Judge'!AM:AM</f>
        <v>profession</v>
      </c>
      <c r="F751" t="str">
        <f>'R2_Judge'!AH:AH</f>
        <v>26-35</v>
      </c>
      <c r="G751" t="str">
        <f>'R2_Judge'!AJ:AJ</f>
        <v>very</v>
      </c>
      <c r="H751" t="str">
        <f>VLOOKUP($A:$A,'R2P1_ACCEPTEDOUTPUT'!$O:$BK,2,FALSE)</f>
        <v>A28FMRMS9TMEOZ</v>
      </c>
      <c r="I751" t="str">
        <f>VLOOKUP($A:$A,'R2P1_ACCEPTEDOUTPUT'!$O:$BK,26,FALSE)</f>
        <v>male</v>
      </c>
      <c r="J751" t="str">
        <f>VLOOKUP($A:$A,'R2P1_ACCEPTEDOUTPUT'!$O:$BK,28,FALSE)</f>
        <v>native</v>
      </c>
      <c r="K751" t="str">
        <f>VLOOKUP($A:$A,'R2P1_ACCEPTEDOUTPUT'!$O:$BK,19,FALSE)</f>
        <v>18-25</v>
      </c>
      <c r="L751">
        <f>VLOOKUP($A:$A&amp;LEFT($B:$B,10),'R2P2_GENERATEDINPUT'!$C:$G,4,FALSE)</f>
        <v>1</v>
      </c>
      <c r="M751">
        <f>VLOOKUP($A:$A&amp;LEFT($B:$B,10),'R2P2_GENERATEDINPUT'!$C:$G,5,FALSE)</f>
        <v>5</v>
      </c>
      <c r="N751">
        <f>VLOOKUP($A:$A&amp;LEFT($B:$B,10),'R2P2_GENERATEDINPUT'!$C:$G,3,FALSE)</f>
        <v>0.8</v>
      </c>
    </row>
    <row r="752" spans="1:14" x14ac:dyDescent="0.25">
      <c r="A752" t="str">
        <f>'R2_Judge'!AF:AF</f>
        <v>3DYGAII7PM4W5KMEYSWMAOE06D3QPW</v>
      </c>
      <c r="B752" t="str">
        <f>'R2_Judge'!AG:AG</f>
        <v>I'm not sure what to do.</v>
      </c>
      <c r="C752" t="str">
        <f>'R2_Judge'!P:P</f>
        <v>APEB5ERGCYP6D</v>
      </c>
      <c r="D752" t="str">
        <f>'R2_Judge'!AL:AL</f>
        <v>male</v>
      </c>
      <c r="E752" t="str">
        <f>'R2_Judge'!AM:AM</f>
        <v>profession</v>
      </c>
      <c r="F752" t="str">
        <f>'R2_Judge'!AH:AH</f>
        <v>26-35</v>
      </c>
      <c r="G752" t="str">
        <f>'R2_Judge'!AJ:AJ</f>
        <v>moderately</v>
      </c>
      <c r="H752" t="str">
        <f>VLOOKUP($A:$A,'R2P1_ACCEPTEDOUTPUT'!$O:$BK,2,FALSE)</f>
        <v>A2QQFGD7K7AHK8</v>
      </c>
      <c r="I752" t="str">
        <f>VLOOKUP($A:$A,'R2P1_ACCEPTEDOUTPUT'!$O:$BK,26,FALSE)</f>
        <v>male</v>
      </c>
      <c r="J752" t="str">
        <f>VLOOKUP($A:$A,'R2P1_ACCEPTEDOUTPUT'!$O:$BK,28,FALSE)</f>
        <v>native</v>
      </c>
      <c r="K752" t="str">
        <f>VLOOKUP($A:$A,'R2P1_ACCEPTEDOUTPUT'!$O:$BK,19,FALSE)</f>
        <v>26-35</v>
      </c>
      <c r="L752">
        <f>VLOOKUP($A:$A&amp;LEFT($B:$B,10),'R2P2_GENERATEDINPUT'!$C:$G,4,FALSE)</f>
        <v>0</v>
      </c>
      <c r="M752">
        <f>VLOOKUP($A:$A&amp;LEFT($B:$B,10),'R2P2_GENERATEDINPUT'!$C:$G,5,FALSE)</f>
        <v>13</v>
      </c>
      <c r="N752">
        <f>VLOOKUP($A:$A&amp;LEFT($B:$B,10),'R2P2_GENERATEDINPUT'!$C:$G,3,FALSE)</f>
        <v>0.8</v>
      </c>
    </row>
    <row r="753" spans="1:14" x14ac:dyDescent="0.25">
      <c r="A753" t="str">
        <f>'R2_Judge'!AF:AF</f>
        <v>3DYGAII7PM4W5KMEYSWMAOE06D3QPW</v>
      </c>
      <c r="B753" t="str">
        <f>'R2_Judge'!AG:AG</f>
        <v>I'm not sure what to do.</v>
      </c>
      <c r="C753" t="str">
        <f>'R2_Judge'!P:P</f>
        <v>A1OSRB1Q63XXWZ</v>
      </c>
      <c r="D753" t="str">
        <f>'R2_Judge'!AL:AL</f>
        <v>female</v>
      </c>
      <c r="E753" t="str">
        <f>'R2_Judge'!AM:AM</f>
        <v>native</v>
      </c>
      <c r="F753" t="str">
        <f>'R2_Judge'!AH:AH</f>
        <v>56-65</v>
      </c>
      <c r="G753" t="str">
        <f>'R2_Judge'!AJ:AJ</f>
        <v>moderately</v>
      </c>
      <c r="H753" t="str">
        <f>VLOOKUP($A:$A,'R2P1_ACCEPTEDOUTPUT'!$O:$BK,2,FALSE)</f>
        <v>A2QQFGD7K7AHK8</v>
      </c>
      <c r="I753" t="str">
        <f>VLOOKUP($A:$A,'R2P1_ACCEPTEDOUTPUT'!$O:$BK,26,FALSE)</f>
        <v>male</v>
      </c>
      <c r="J753" t="str">
        <f>VLOOKUP($A:$A,'R2P1_ACCEPTEDOUTPUT'!$O:$BK,28,FALSE)</f>
        <v>native</v>
      </c>
      <c r="K753" t="str">
        <f>VLOOKUP($A:$A,'R2P1_ACCEPTEDOUTPUT'!$O:$BK,19,FALSE)</f>
        <v>26-35</v>
      </c>
      <c r="L753">
        <f>VLOOKUP($A:$A&amp;LEFT($B:$B,10),'R2P2_GENERATEDINPUT'!$C:$G,4,FALSE)</f>
        <v>0</v>
      </c>
      <c r="M753">
        <f>VLOOKUP($A:$A&amp;LEFT($B:$B,10),'R2P2_GENERATEDINPUT'!$C:$G,5,FALSE)</f>
        <v>13</v>
      </c>
      <c r="N753">
        <f>VLOOKUP($A:$A&amp;LEFT($B:$B,10),'R2P2_GENERATEDINPUT'!$C:$G,3,FALSE)</f>
        <v>0.8</v>
      </c>
    </row>
    <row r="754" spans="1:14" x14ac:dyDescent="0.25">
      <c r="A754" t="str">
        <f>'R2_Judge'!AF:AF</f>
        <v>3DYGAII7PM4W5KMEYSWMAOE06D3QPW</v>
      </c>
      <c r="B754" t="str">
        <f>'R2_Judge'!AG:AG</f>
        <v>I'm not sure what to do.</v>
      </c>
      <c r="C754" t="str">
        <f>'R2_Judge'!P:P</f>
        <v>A1XSX19SIQ9U4W</v>
      </c>
      <c r="D754" t="str">
        <f>'R2_Judge'!AL:AL</f>
        <v>female</v>
      </c>
      <c r="E754" t="str">
        <f>'R2_Judge'!AM:AM</f>
        <v>native</v>
      </c>
      <c r="F754" t="str">
        <f>'R2_Judge'!AH:AH</f>
        <v>56-65</v>
      </c>
      <c r="G754" t="str">
        <f>'R2_Judge'!AJ:AJ</f>
        <v>moderately</v>
      </c>
      <c r="H754" t="str">
        <f>VLOOKUP($A:$A,'R2P1_ACCEPTEDOUTPUT'!$O:$BK,2,FALSE)</f>
        <v>A2QQFGD7K7AHK8</v>
      </c>
      <c r="I754" t="str">
        <f>VLOOKUP($A:$A,'R2P1_ACCEPTEDOUTPUT'!$O:$BK,26,FALSE)</f>
        <v>male</v>
      </c>
      <c r="J754" t="str">
        <f>VLOOKUP($A:$A,'R2P1_ACCEPTEDOUTPUT'!$O:$BK,28,FALSE)</f>
        <v>native</v>
      </c>
      <c r="K754" t="str">
        <f>VLOOKUP($A:$A,'R2P1_ACCEPTEDOUTPUT'!$O:$BK,19,FALSE)</f>
        <v>26-35</v>
      </c>
      <c r="L754">
        <f>VLOOKUP($A:$A&amp;LEFT($B:$B,10),'R2P2_GENERATEDINPUT'!$C:$G,4,FALSE)</f>
        <v>0</v>
      </c>
      <c r="M754">
        <f>VLOOKUP($A:$A&amp;LEFT($B:$B,10),'R2P2_GENERATEDINPUT'!$C:$G,5,FALSE)</f>
        <v>13</v>
      </c>
      <c r="N754">
        <f>VLOOKUP($A:$A&amp;LEFT($B:$B,10),'R2P2_GENERATEDINPUT'!$C:$G,3,FALSE)</f>
        <v>0.8</v>
      </c>
    </row>
    <row r="755" spans="1:14" x14ac:dyDescent="0.25">
      <c r="A755" t="str">
        <f>'R2_Judge'!AF:AF</f>
        <v>3J4Q2Z4UTZZMPTJFAEAH2IMWZA6QWR</v>
      </c>
      <c r="B755" t="str">
        <f>'R2_Judge'!AG:AG</f>
        <v>Help with what?</v>
      </c>
      <c r="C755" t="str">
        <f>'R2_Judge'!P:P</f>
        <v>A1HYMGPYXU97ZN</v>
      </c>
      <c r="D755" t="str">
        <f>'R2_Judge'!AL:AL</f>
        <v>male</v>
      </c>
      <c r="E755" t="str">
        <f>'R2_Judge'!AM:AM</f>
        <v>native</v>
      </c>
      <c r="F755" t="str">
        <f>'R2_Judge'!AH:AH</f>
        <v>18-25</v>
      </c>
      <c r="G755" t="str">
        <f>'R2_Judge'!AJ:AJ</f>
        <v>none</v>
      </c>
      <c r="H755" t="str">
        <f>VLOOKUP($A:$A,'R2P1_ACCEPTEDOUTPUT'!$O:$BK,2,FALSE)</f>
        <v>A2FLOH4DM8A4ZS</v>
      </c>
      <c r="I755" t="str">
        <f>VLOOKUP($A:$A,'R2P1_ACCEPTEDOUTPUT'!$O:$BK,26,FALSE)</f>
        <v>male</v>
      </c>
      <c r="J755" t="str">
        <f>VLOOKUP($A:$A,'R2P1_ACCEPTEDOUTPUT'!$O:$BK,28,FALSE)</f>
        <v>native</v>
      </c>
      <c r="K755" t="str">
        <f>VLOOKUP($A:$A,'R2P1_ACCEPTEDOUTPUT'!$O:$BK,19,FALSE)</f>
        <v>26-35</v>
      </c>
      <c r="L755">
        <f>VLOOKUP($A:$A&amp;LEFT($B:$B,10),'R2P2_GENERATEDINPUT'!$C:$G,4,FALSE)</f>
        <v>0</v>
      </c>
      <c r="M755">
        <f>VLOOKUP($A:$A&amp;LEFT($B:$B,10),'R2P2_GENERATEDINPUT'!$C:$G,5,FALSE)</f>
        <v>9</v>
      </c>
      <c r="N755">
        <f>VLOOKUP($A:$A&amp;LEFT($B:$B,10),'R2P2_GENERATEDINPUT'!$C:$G,3,FALSE)</f>
        <v>0.9</v>
      </c>
    </row>
    <row r="756" spans="1:14" x14ac:dyDescent="0.25">
      <c r="A756" t="str">
        <f>'R2_Judge'!AF:AF</f>
        <v>3J4Q2Z4UTZZMPTJFAEAH2IMWZA6QWR</v>
      </c>
      <c r="B756" t="str">
        <f>'R2_Judge'!AG:AG</f>
        <v>Help with what?</v>
      </c>
      <c r="C756" t="str">
        <f>'R2_Judge'!P:P</f>
        <v>APEB5ERGCYP6D</v>
      </c>
      <c r="D756" t="str">
        <f>'R2_Judge'!AL:AL</f>
        <v>male</v>
      </c>
      <c r="E756" t="str">
        <f>'R2_Judge'!AM:AM</f>
        <v>profession</v>
      </c>
      <c r="F756" t="str">
        <f>'R2_Judge'!AH:AH</f>
        <v>26-35</v>
      </c>
      <c r="G756" t="str">
        <f>'R2_Judge'!AJ:AJ</f>
        <v>moderately</v>
      </c>
      <c r="H756" t="str">
        <f>VLOOKUP($A:$A,'R2P1_ACCEPTEDOUTPUT'!$O:$BK,2,FALSE)</f>
        <v>A2FLOH4DM8A4ZS</v>
      </c>
      <c r="I756" t="str">
        <f>VLOOKUP($A:$A,'R2P1_ACCEPTEDOUTPUT'!$O:$BK,26,FALSE)</f>
        <v>male</v>
      </c>
      <c r="J756" t="str">
        <f>VLOOKUP($A:$A,'R2P1_ACCEPTEDOUTPUT'!$O:$BK,28,FALSE)</f>
        <v>native</v>
      </c>
      <c r="K756" t="str">
        <f>VLOOKUP($A:$A,'R2P1_ACCEPTEDOUTPUT'!$O:$BK,19,FALSE)</f>
        <v>26-35</v>
      </c>
      <c r="L756">
        <f>VLOOKUP($A:$A&amp;LEFT($B:$B,10),'R2P2_GENERATEDINPUT'!$C:$G,4,FALSE)</f>
        <v>0</v>
      </c>
      <c r="M756">
        <f>VLOOKUP($A:$A&amp;LEFT($B:$B,10),'R2P2_GENERATEDINPUT'!$C:$G,5,FALSE)</f>
        <v>9</v>
      </c>
      <c r="N756">
        <f>VLOOKUP($A:$A&amp;LEFT($B:$B,10),'R2P2_GENERATEDINPUT'!$C:$G,3,FALSE)</f>
        <v>0.9</v>
      </c>
    </row>
    <row r="757" spans="1:14" x14ac:dyDescent="0.25">
      <c r="A757" t="str">
        <f>'R2_Judge'!AF:AF</f>
        <v>3J4Q2Z4UTZZMPTJFAEAH2IMWZA6QWR</v>
      </c>
      <c r="B757" t="str">
        <f>'R2_Judge'!AG:AG</f>
        <v>Help with what?</v>
      </c>
      <c r="C757" t="str">
        <f>'R2_Judge'!P:P</f>
        <v>A3QZMGTVA4VO44</v>
      </c>
      <c r="D757" t="str">
        <f>'R2_Judge'!AL:AL</f>
        <v>male</v>
      </c>
      <c r="E757" t="str">
        <f>'R2_Judge'!AM:AM</f>
        <v>native</v>
      </c>
      <c r="F757" t="str">
        <f>'R2_Judge'!AH:AH</f>
        <v>36-45</v>
      </c>
      <c r="G757" t="str">
        <f>'R2_Judge'!AJ:AJ</f>
        <v>moderately</v>
      </c>
      <c r="H757" t="str">
        <f>VLOOKUP($A:$A,'R2P1_ACCEPTEDOUTPUT'!$O:$BK,2,FALSE)</f>
        <v>A2FLOH4DM8A4ZS</v>
      </c>
      <c r="I757" t="str">
        <f>VLOOKUP($A:$A,'R2P1_ACCEPTEDOUTPUT'!$O:$BK,26,FALSE)</f>
        <v>male</v>
      </c>
      <c r="J757" t="str">
        <f>VLOOKUP($A:$A,'R2P1_ACCEPTEDOUTPUT'!$O:$BK,28,FALSE)</f>
        <v>native</v>
      </c>
      <c r="K757" t="str">
        <f>VLOOKUP($A:$A,'R2P1_ACCEPTEDOUTPUT'!$O:$BK,19,FALSE)</f>
        <v>26-35</v>
      </c>
      <c r="L757">
        <f>VLOOKUP($A:$A&amp;LEFT($B:$B,10),'R2P2_GENERATEDINPUT'!$C:$G,4,FALSE)</f>
        <v>0</v>
      </c>
      <c r="M757">
        <f>VLOOKUP($A:$A&amp;LEFT($B:$B,10),'R2P2_GENERATEDINPUT'!$C:$G,5,FALSE)</f>
        <v>9</v>
      </c>
      <c r="N757">
        <f>VLOOKUP($A:$A&amp;LEFT($B:$B,10),'R2P2_GENERATEDINPUT'!$C:$G,3,FALSE)</f>
        <v>0.9</v>
      </c>
    </row>
    <row r="758" spans="1:14" x14ac:dyDescent="0.25">
      <c r="A758" t="str">
        <f>'R2_Judge'!AF:AF</f>
        <v>3TAYZSBPLM4CQT0LOYAF9BL8DRX2SB</v>
      </c>
      <c r="B758" t="str">
        <f>'R2_Judge'!AG:AG</f>
        <v>That's okay.</v>
      </c>
      <c r="C758" t="str">
        <f>'R2_Judge'!P:P</f>
        <v>A1T02KY1E9YI3I</v>
      </c>
      <c r="D758" t="str">
        <f>'R2_Judge'!AL:AL</f>
        <v>male</v>
      </c>
      <c r="E758" t="str">
        <f>'R2_Judge'!AM:AM</f>
        <v>profession</v>
      </c>
      <c r="F758" t="str">
        <f>'R2_Judge'!AH:AH</f>
        <v>26-35</v>
      </c>
      <c r="G758" t="str">
        <f>'R2_Judge'!AJ:AJ</f>
        <v>slightly</v>
      </c>
      <c r="H758" t="str">
        <f>VLOOKUP($A:$A,'R2P1_ACCEPTEDOUTPUT'!$O:$BK,2,FALSE)</f>
        <v>A28FMRMS9TMEOZ</v>
      </c>
      <c r="I758" t="str">
        <f>VLOOKUP($A:$A,'R2P1_ACCEPTEDOUTPUT'!$O:$BK,26,FALSE)</f>
        <v>male</v>
      </c>
      <c r="J758" t="str">
        <f>VLOOKUP($A:$A,'R2P1_ACCEPTEDOUTPUT'!$O:$BK,28,FALSE)</f>
        <v>native</v>
      </c>
      <c r="K758" t="str">
        <f>VLOOKUP($A:$A,'R2P1_ACCEPTEDOUTPUT'!$O:$BK,19,FALSE)</f>
        <v>18-25</v>
      </c>
      <c r="L758">
        <f>VLOOKUP($A:$A&amp;LEFT($B:$B,10),'R2P2_GENERATEDINPUT'!$C:$G,4,FALSE)</f>
        <v>1</v>
      </c>
      <c r="M758">
        <f>VLOOKUP($A:$A&amp;LEFT($B:$B,10),'R2P2_GENERATEDINPUT'!$C:$G,5,FALSE)</f>
        <v>1</v>
      </c>
      <c r="N758">
        <f>VLOOKUP($A:$A&amp;LEFT($B:$B,10),'R2P2_GENERATEDINPUT'!$C:$G,3,FALSE)</f>
        <v>0.8</v>
      </c>
    </row>
    <row r="759" spans="1:14" x14ac:dyDescent="0.25">
      <c r="A759" t="str">
        <f>'R2_Judge'!AF:AF</f>
        <v>3TAYZSBPLM4CQT0LOYAF9BL8DRX2SB</v>
      </c>
      <c r="B759" t="str">
        <f>'R2_Judge'!AG:AG</f>
        <v>That's okay.</v>
      </c>
      <c r="C759" t="str">
        <f>'R2_Judge'!P:P</f>
        <v>A19CKDMMK8Z6QC</v>
      </c>
      <c r="D759" t="str">
        <f>'R2_Judge'!AL:AL</f>
        <v>male</v>
      </c>
      <c r="E759" t="str">
        <f>'R2_Judge'!AM:AM</f>
        <v>native</v>
      </c>
      <c r="F759" t="str">
        <f>'R2_Judge'!AH:AH</f>
        <v>18-25</v>
      </c>
      <c r="G759" t="str">
        <f>'R2_Judge'!AJ:AJ</f>
        <v>very</v>
      </c>
      <c r="H759" t="str">
        <f>VLOOKUP($A:$A,'R2P1_ACCEPTEDOUTPUT'!$O:$BK,2,FALSE)</f>
        <v>A28FMRMS9TMEOZ</v>
      </c>
      <c r="I759" t="str">
        <f>VLOOKUP($A:$A,'R2P1_ACCEPTEDOUTPUT'!$O:$BK,26,FALSE)</f>
        <v>male</v>
      </c>
      <c r="J759" t="str">
        <f>VLOOKUP($A:$A,'R2P1_ACCEPTEDOUTPUT'!$O:$BK,28,FALSE)</f>
        <v>native</v>
      </c>
      <c r="K759" t="str">
        <f>VLOOKUP($A:$A,'R2P1_ACCEPTEDOUTPUT'!$O:$BK,19,FALSE)</f>
        <v>18-25</v>
      </c>
      <c r="L759">
        <f>VLOOKUP($A:$A&amp;LEFT($B:$B,10),'R2P2_GENERATEDINPUT'!$C:$G,4,FALSE)</f>
        <v>1</v>
      </c>
      <c r="M759">
        <f>VLOOKUP($A:$A&amp;LEFT($B:$B,10),'R2P2_GENERATEDINPUT'!$C:$G,5,FALSE)</f>
        <v>1</v>
      </c>
      <c r="N759">
        <f>VLOOKUP($A:$A&amp;LEFT($B:$B,10),'R2P2_GENERATEDINPUT'!$C:$G,3,FALSE)</f>
        <v>0.8</v>
      </c>
    </row>
    <row r="760" spans="1:14" x14ac:dyDescent="0.25">
      <c r="A760" t="str">
        <f>'R2_Judge'!AF:AF</f>
        <v>3TAYZSBPLM4CQT0LOYAF9BL8DRX2SB</v>
      </c>
      <c r="B760" t="str">
        <f>'R2_Judge'!AG:AG</f>
        <v>That's okay.</v>
      </c>
      <c r="C760" t="str">
        <f>'R2_Judge'!P:P</f>
        <v>APEB5ERGCYP6D</v>
      </c>
      <c r="D760" t="str">
        <f>'R2_Judge'!AL:AL</f>
        <v>male</v>
      </c>
      <c r="E760" t="str">
        <f>'R2_Judge'!AM:AM</f>
        <v>profession</v>
      </c>
      <c r="F760" t="str">
        <f>'R2_Judge'!AH:AH</f>
        <v>26-35</v>
      </c>
      <c r="G760" t="str">
        <f>'R2_Judge'!AJ:AJ</f>
        <v>moderately</v>
      </c>
      <c r="H760" t="str">
        <f>VLOOKUP($A:$A,'R2P1_ACCEPTEDOUTPUT'!$O:$BK,2,FALSE)</f>
        <v>A28FMRMS9TMEOZ</v>
      </c>
      <c r="I760" t="str">
        <f>VLOOKUP($A:$A,'R2P1_ACCEPTEDOUTPUT'!$O:$BK,26,FALSE)</f>
        <v>male</v>
      </c>
      <c r="J760" t="str">
        <f>VLOOKUP($A:$A,'R2P1_ACCEPTEDOUTPUT'!$O:$BK,28,FALSE)</f>
        <v>native</v>
      </c>
      <c r="K760" t="str">
        <f>VLOOKUP($A:$A,'R2P1_ACCEPTEDOUTPUT'!$O:$BK,19,FALSE)</f>
        <v>18-25</v>
      </c>
      <c r="L760">
        <f>VLOOKUP($A:$A&amp;LEFT($B:$B,10),'R2P2_GENERATEDINPUT'!$C:$G,4,FALSE)</f>
        <v>1</v>
      </c>
      <c r="M760">
        <f>VLOOKUP($A:$A&amp;LEFT($B:$B,10),'R2P2_GENERATEDINPUT'!$C:$G,5,FALSE)</f>
        <v>1</v>
      </c>
      <c r="N760">
        <f>VLOOKUP($A:$A&amp;LEFT($B:$B,10),'R2P2_GENERATEDINPUT'!$C:$G,3,FALSE)</f>
        <v>0.8</v>
      </c>
    </row>
    <row r="761" spans="1:14" x14ac:dyDescent="0.25">
      <c r="A761" t="str">
        <f>'R2_Judge'!AF:AF</f>
        <v>3DYGAII7PM4W5KMEYSWMAOE06D3QPW</v>
      </c>
      <c r="B761" t="str">
        <f>'R2_Judge'!AG:AG</f>
        <v>Sounds good. Talk to you soon.</v>
      </c>
      <c r="C761" t="str">
        <f>'R2_Judge'!P:P</f>
        <v>APEB5ERGCYP6D</v>
      </c>
      <c r="D761" t="str">
        <f>'R2_Judge'!AL:AL</f>
        <v>male</v>
      </c>
      <c r="E761" t="str">
        <f>'R2_Judge'!AM:AM</f>
        <v>profession</v>
      </c>
      <c r="F761" t="str">
        <f>'R2_Judge'!AH:AH</f>
        <v>26-35</v>
      </c>
      <c r="G761" t="str">
        <f>'R2_Judge'!AJ:AJ</f>
        <v>moderately</v>
      </c>
      <c r="H761" t="str">
        <f>VLOOKUP($A:$A,'R2P1_ACCEPTEDOUTPUT'!$O:$BK,2,FALSE)</f>
        <v>A2QQFGD7K7AHK8</v>
      </c>
      <c r="I761" t="str">
        <f>VLOOKUP($A:$A,'R2P1_ACCEPTEDOUTPUT'!$O:$BK,26,FALSE)</f>
        <v>male</v>
      </c>
      <c r="J761" t="str">
        <f>VLOOKUP($A:$A,'R2P1_ACCEPTEDOUTPUT'!$O:$BK,28,FALSE)</f>
        <v>native</v>
      </c>
      <c r="K761" t="str">
        <f>VLOOKUP($A:$A,'R2P1_ACCEPTEDOUTPUT'!$O:$BK,19,FALSE)</f>
        <v>26-35</v>
      </c>
      <c r="L761">
        <f>VLOOKUP($A:$A&amp;LEFT($B:$B,10),'R2P2_GENERATEDINPUT'!$C:$G,4,FALSE)</f>
        <v>0</v>
      </c>
      <c r="M761">
        <f>VLOOKUP($A:$A&amp;LEFT($B:$B,10),'R2P2_GENERATEDINPUT'!$C:$G,5,FALSE)</f>
        <v>14</v>
      </c>
      <c r="N761">
        <f>VLOOKUP($A:$A&amp;LEFT($B:$B,10),'R2P2_GENERATEDINPUT'!$C:$G,3,FALSE)</f>
        <v>0.8</v>
      </c>
    </row>
    <row r="762" spans="1:14" x14ac:dyDescent="0.25">
      <c r="A762" t="str">
        <f>'R2_Judge'!AF:AF</f>
        <v>3DYGAII7PM4W5KMEYSWMAOE06D3QPW</v>
      </c>
      <c r="B762" t="str">
        <f>'R2_Judge'!AG:AG</f>
        <v>Sounds good. Talk to you soon.</v>
      </c>
      <c r="C762" t="str">
        <f>'R2_Judge'!P:P</f>
        <v>A19CKDMMK8Z6QC</v>
      </c>
      <c r="D762" t="str">
        <f>'R2_Judge'!AL:AL</f>
        <v>male</v>
      </c>
      <c r="E762" t="str">
        <f>'R2_Judge'!AM:AM</f>
        <v>native</v>
      </c>
      <c r="F762" t="str">
        <f>'R2_Judge'!AH:AH</f>
        <v>18-25</v>
      </c>
      <c r="G762" t="str">
        <f>'R2_Judge'!AJ:AJ</f>
        <v>very</v>
      </c>
      <c r="H762" t="str">
        <f>VLOOKUP($A:$A,'R2P1_ACCEPTEDOUTPUT'!$O:$BK,2,FALSE)</f>
        <v>A2QQFGD7K7AHK8</v>
      </c>
      <c r="I762" t="str">
        <f>VLOOKUP($A:$A,'R2P1_ACCEPTEDOUTPUT'!$O:$BK,26,FALSE)</f>
        <v>male</v>
      </c>
      <c r="J762" t="str">
        <f>VLOOKUP($A:$A,'R2P1_ACCEPTEDOUTPUT'!$O:$BK,28,FALSE)</f>
        <v>native</v>
      </c>
      <c r="K762" t="str">
        <f>VLOOKUP($A:$A,'R2P1_ACCEPTEDOUTPUT'!$O:$BK,19,FALSE)</f>
        <v>26-35</v>
      </c>
      <c r="L762">
        <f>VLOOKUP($A:$A&amp;LEFT($B:$B,10),'R2P2_GENERATEDINPUT'!$C:$G,4,FALSE)</f>
        <v>0</v>
      </c>
      <c r="M762">
        <f>VLOOKUP($A:$A&amp;LEFT($B:$B,10),'R2P2_GENERATEDINPUT'!$C:$G,5,FALSE)</f>
        <v>14</v>
      </c>
      <c r="N762">
        <f>VLOOKUP($A:$A&amp;LEFT($B:$B,10),'R2P2_GENERATEDINPUT'!$C:$G,3,FALSE)</f>
        <v>0.8</v>
      </c>
    </row>
    <row r="763" spans="1:14" x14ac:dyDescent="0.25">
      <c r="A763" t="str">
        <f>'R2_Judge'!AF:AF</f>
        <v>3DYGAII7PM4W5KMEYSWMAOE06D3QPW</v>
      </c>
      <c r="B763" t="str">
        <f>'R2_Judge'!AG:AG</f>
        <v>Sounds good. Talk to you soon.</v>
      </c>
      <c r="C763" t="str">
        <f>'R2_Judge'!P:P</f>
        <v>AHLS6AZ1VTNH7</v>
      </c>
      <c r="D763" t="str">
        <f>'R2_Judge'!AL:AL</f>
        <v>male</v>
      </c>
      <c r="E763" t="str">
        <f>'R2_Judge'!AM:AM</f>
        <v>native</v>
      </c>
      <c r="F763" t="str">
        <f>'R2_Judge'!AH:AH</f>
        <v>26-35</v>
      </c>
      <c r="G763" t="str">
        <f>'R2_Judge'!AJ:AJ</f>
        <v>very</v>
      </c>
      <c r="H763" t="str">
        <f>VLOOKUP($A:$A,'R2P1_ACCEPTEDOUTPUT'!$O:$BK,2,FALSE)</f>
        <v>A2QQFGD7K7AHK8</v>
      </c>
      <c r="I763" t="str">
        <f>VLOOKUP($A:$A,'R2P1_ACCEPTEDOUTPUT'!$O:$BK,26,FALSE)</f>
        <v>male</v>
      </c>
      <c r="J763" t="str">
        <f>VLOOKUP($A:$A,'R2P1_ACCEPTEDOUTPUT'!$O:$BK,28,FALSE)</f>
        <v>native</v>
      </c>
      <c r="K763" t="str">
        <f>VLOOKUP($A:$A,'R2P1_ACCEPTEDOUTPUT'!$O:$BK,19,FALSE)</f>
        <v>26-35</v>
      </c>
      <c r="L763">
        <f>VLOOKUP($A:$A&amp;LEFT($B:$B,10),'R2P2_GENERATEDINPUT'!$C:$G,4,FALSE)</f>
        <v>0</v>
      </c>
      <c r="M763">
        <f>VLOOKUP($A:$A&amp;LEFT($B:$B,10),'R2P2_GENERATEDINPUT'!$C:$G,5,FALSE)</f>
        <v>14</v>
      </c>
      <c r="N763">
        <f>VLOOKUP($A:$A&amp;LEFT($B:$B,10),'R2P2_GENERATEDINPUT'!$C:$G,3,FALSE)</f>
        <v>0.8</v>
      </c>
    </row>
    <row r="764" spans="1:14" x14ac:dyDescent="0.25">
      <c r="A764" t="str">
        <f>'R2_Judge'!AF:AF</f>
        <v>3TAYZSBPLM4CQT0LOYAF9BL8DRX2SB</v>
      </c>
      <c r="B764" t="str">
        <f>'R2_Judge'!AG:AG</f>
        <v>I'm sorry what happened to you.</v>
      </c>
      <c r="C764" t="str">
        <f>'R2_Judge'!P:P</f>
        <v>ALT9B8II7LQ5S</v>
      </c>
      <c r="D764" t="str">
        <f>'R2_Judge'!AL:AL</f>
        <v>female</v>
      </c>
      <c r="E764" t="str">
        <f>'R2_Judge'!AM:AM</f>
        <v>native</v>
      </c>
      <c r="F764" t="str">
        <f>'R2_Judge'!AH:AH</f>
        <v>26-35</v>
      </c>
      <c r="G764" t="str">
        <f>'R2_Judge'!AJ:AJ</f>
        <v>moderately</v>
      </c>
      <c r="H764" t="str">
        <f>VLOOKUP($A:$A,'R2P1_ACCEPTEDOUTPUT'!$O:$BK,2,FALSE)</f>
        <v>A28FMRMS9TMEOZ</v>
      </c>
      <c r="I764" t="str">
        <f>VLOOKUP($A:$A,'R2P1_ACCEPTEDOUTPUT'!$O:$BK,26,FALSE)</f>
        <v>male</v>
      </c>
      <c r="J764" t="str">
        <f>VLOOKUP($A:$A,'R2P1_ACCEPTEDOUTPUT'!$O:$BK,28,FALSE)</f>
        <v>native</v>
      </c>
      <c r="K764" t="str">
        <f>VLOOKUP($A:$A,'R2P1_ACCEPTEDOUTPUT'!$O:$BK,19,FALSE)</f>
        <v>18-25</v>
      </c>
      <c r="L764">
        <f>VLOOKUP($A:$A&amp;LEFT($B:$B,10),'R2P2_GENERATEDINPUT'!$C:$G,4,FALSE)</f>
        <v>1</v>
      </c>
      <c r="M764">
        <f>VLOOKUP($A:$A&amp;LEFT($B:$B,10),'R2P2_GENERATEDINPUT'!$C:$G,5,FALSE)</f>
        <v>7</v>
      </c>
      <c r="N764">
        <f>VLOOKUP($A:$A&amp;LEFT($B:$B,10),'R2P2_GENERATEDINPUT'!$C:$G,3,FALSE)</f>
        <v>0.8</v>
      </c>
    </row>
    <row r="765" spans="1:14" x14ac:dyDescent="0.25">
      <c r="A765" t="str">
        <f>'R2_Judge'!AF:AF</f>
        <v>3TAYZSBPLM4CQT0LOYAF9BL8DRX2SB</v>
      </c>
      <c r="B765" t="str">
        <f>'R2_Judge'!AG:AG</f>
        <v>I'm sorry what happened to you.</v>
      </c>
      <c r="C765" t="str">
        <f>'R2_Judge'!P:P</f>
        <v>A2J7GCLIVCZWH8</v>
      </c>
      <c r="D765" t="str">
        <f>'R2_Judge'!AL:AL</f>
        <v>female</v>
      </c>
      <c r="E765" t="str">
        <f>'R2_Judge'!AM:AM</f>
        <v>native</v>
      </c>
      <c r="F765" t="str">
        <f>'R2_Judge'!AH:AH</f>
        <v>18-25</v>
      </c>
      <c r="G765" t="str">
        <f>'R2_Judge'!AJ:AJ</f>
        <v>very</v>
      </c>
      <c r="H765" t="str">
        <f>VLOOKUP($A:$A,'R2P1_ACCEPTEDOUTPUT'!$O:$BK,2,FALSE)</f>
        <v>A28FMRMS9TMEOZ</v>
      </c>
      <c r="I765" t="str">
        <f>VLOOKUP($A:$A,'R2P1_ACCEPTEDOUTPUT'!$O:$BK,26,FALSE)</f>
        <v>male</v>
      </c>
      <c r="J765" t="str">
        <f>VLOOKUP($A:$A,'R2P1_ACCEPTEDOUTPUT'!$O:$BK,28,FALSE)</f>
        <v>native</v>
      </c>
      <c r="K765" t="str">
        <f>VLOOKUP($A:$A,'R2P1_ACCEPTEDOUTPUT'!$O:$BK,19,FALSE)</f>
        <v>18-25</v>
      </c>
      <c r="L765">
        <f>VLOOKUP($A:$A&amp;LEFT($B:$B,10),'R2P2_GENERATEDINPUT'!$C:$G,4,FALSE)</f>
        <v>1</v>
      </c>
      <c r="M765">
        <f>VLOOKUP($A:$A&amp;LEFT($B:$B,10),'R2P2_GENERATEDINPUT'!$C:$G,5,FALSE)</f>
        <v>7</v>
      </c>
      <c r="N765">
        <f>VLOOKUP($A:$A&amp;LEFT($B:$B,10),'R2P2_GENERATEDINPUT'!$C:$G,3,FALSE)</f>
        <v>0.8</v>
      </c>
    </row>
    <row r="766" spans="1:14" x14ac:dyDescent="0.25">
      <c r="A766" t="str">
        <f>'R2_Judge'!AF:AF</f>
        <v>3TAYZSBPLM4CQT0LOYAF9BL8DRX2SB</v>
      </c>
      <c r="B766" t="str">
        <f>'R2_Judge'!AG:AG</f>
        <v>I'm sorry what happened to you.</v>
      </c>
      <c r="C766" t="str">
        <f>'R2_Judge'!P:P</f>
        <v>A1G1J2M41RWBAS</v>
      </c>
      <c r="D766" t="str">
        <f>'R2_Judge'!AL:AL</f>
        <v>male</v>
      </c>
      <c r="E766" t="str">
        <f>'R2_Judge'!AM:AM</f>
        <v>native</v>
      </c>
      <c r="F766" t="str">
        <f>'R2_Judge'!AH:AH</f>
        <v>66-75</v>
      </c>
      <c r="G766" t="str">
        <f>'R2_Judge'!AJ:AJ</f>
        <v>moderately</v>
      </c>
      <c r="H766" t="str">
        <f>VLOOKUP($A:$A,'R2P1_ACCEPTEDOUTPUT'!$O:$BK,2,FALSE)</f>
        <v>A28FMRMS9TMEOZ</v>
      </c>
      <c r="I766" t="str">
        <f>VLOOKUP($A:$A,'R2P1_ACCEPTEDOUTPUT'!$O:$BK,26,FALSE)</f>
        <v>male</v>
      </c>
      <c r="J766" t="str">
        <f>VLOOKUP($A:$A,'R2P1_ACCEPTEDOUTPUT'!$O:$BK,28,FALSE)</f>
        <v>native</v>
      </c>
      <c r="K766" t="str">
        <f>VLOOKUP($A:$A,'R2P1_ACCEPTEDOUTPUT'!$O:$BK,19,FALSE)</f>
        <v>18-25</v>
      </c>
      <c r="L766">
        <f>VLOOKUP($A:$A&amp;LEFT($B:$B,10),'R2P2_GENERATEDINPUT'!$C:$G,4,FALSE)</f>
        <v>1</v>
      </c>
      <c r="M766">
        <f>VLOOKUP($A:$A&amp;LEFT($B:$B,10),'R2P2_GENERATEDINPUT'!$C:$G,5,FALSE)</f>
        <v>7</v>
      </c>
      <c r="N766">
        <f>VLOOKUP($A:$A&amp;LEFT($B:$B,10),'R2P2_GENERATEDINPUT'!$C:$G,3,FALSE)</f>
        <v>0.8</v>
      </c>
    </row>
    <row r="767" spans="1:14" x14ac:dyDescent="0.25">
      <c r="A767" t="str">
        <f>'R2_Judge'!AF:AF</f>
        <v>3J4Q2Z4UTZZMPTJFAEAH2IMWZA6QWR</v>
      </c>
      <c r="B767" t="str">
        <f>'R2_Judge'!AG:AG</f>
        <v>I don't think an umbrella would've saved you there.</v>
      </c>
      <c r="C767" t="str">
        <f>'R2_Judge'!P:P</f>
        <v>AKXY2ATEM5DC2</v>
      </c>
      <c r="D767" t="str">
        <f>'R2_Judge'!AL:AL</f>
        <v>male</v>
      </c>
      <c r="E767" t="str">
        <f>'R2_Judge'!AM:AM</f>
        <v>native</v>
      </c>
      <c r="F767" t="str">
        <f>'R2_Judge'!AH:AH</f>
        <v>36-45</v>
      </c>
      <c r="G767" t="str">
        <f>'R2_Judge'!AJ:AJ</f>
        <v>none</v>
      </c>
      <c r="H767" t="str">
        <f>VLOOKUP($A:$A,'R2P1_ACCEPTEDOUTPUT'!$O:$BK,2,FALSE)</f>
        <v>A2FLOH4DM8A4ZS</v>
      </c>
      <c r="I767" t="str">
        <f>VLOOKUP($A:$A,'R2P1_ACCEPTEDOUTPUT'!$O:$BK,26,FALSE)</f>
        <v>male</v>
      </c>
      <c r="J767" t="str">
        <f>VLOOKUP($A:$A,'R2P1_ACCEPTEDOUTPUT'!$O:$BK,28,FALSE)</f>
        <v>native</v>
      </c>
      <c r="K767" t="str">
        <f>VLOOKUP($A:$A,'R2P1_ACCEPTEDOUTPUT'!$O:$BK,19,FALSE)</f>
        <v>26-35</v>
      </c>
      <c r="L767">
        <f>VLOOKUP($A:$A&amp;LEFT($B:$B,10),'R2P2_GENERATEDINPUT'!$C:$G,4,FALSE)</f>
        <v>1</v>
      </c>
      <c r="M767">
        <f>VLOOKUP($A:$A&amp;LEFT($B:$B,10),'R2P2_GENERATEDINPUT'!$C:$G,5,FALSE)</f>
        <v>10</v>
      </c>
      <c r="N767">
        <f>VLOOKUP($A:$A&amp;LEFT($B:$B,10),'R2P2_GENERATEDINPUT'!$C:$G,3,FALSE)</f>
        <v>0.9</v>
      </c>
    </row>
    <row r="768" spans="1:14" x14ac:dyDescent="0.25">
      <c r="A768" t="str">
        <f>'R2_Judge'!AF:AF</f>
        <v>3J4Q2Z4UTZZMPTJFAEAH2IMWZA6QWR</v>
      </c>
      <c r="B768" t="str">
        <f>'R2_Judge'!AG:AG</f>
        <v>I don't think an umbrella would've saved you there.</v>
      </c>
      <c r="C768" t="str">
        <f>'R2_Judge'!P:P</f>
        <v>A2T5DC2TXEEMBV</v>
      </c>
      <c r="D768" t="str">
        <f>'R2_Judge'!AL:AL</f>
        <v>male</v>
      </c>
      <c r="E768" t="str">
        <f>'R2_Judge'!AM:AM</f>
        <v>profession</v>
      </c>
      <c r="F768" t="str">
        <f>'R2_Judge'!AH:AH</f>
        <v>18-25</v>
      </c>
      <c r="G768" t="str">
        <f>'R2_Judge'!AJ:AJ</f>
        <v>none</v>
      </c>
      <c r="H768" t="str">
        <f>VLOOKUP($A:$A,'R2P1_ACCEPTEDOUTPUT'!$O:$BK,2,FALSE)</f>
        <v>A2FLOH4DM8A4ZS</v>
      </c>
      <c r="I768" t="str">
        <f>VLOOKUP($A:$A,'R2P1_ACCEPTEDOUTPUT'!$O:$BK,26,FALSE)</f>
        <v>male</v>
      </c>
      <c r="J768" t="str">
        <f>VLOOKUP($A:$A,'R2P1_ACCEPTEDOUTPUT'!$O:$BK,28,FALSE)</f>
        <v>native</v>
      </c>
      <c r="K768" t="str">
        <f>VLOOKUP($A:$A,'R2P1_ACCEPTEDOUTPUT'!$O:$BK,19,FALSE)</f>
        <v>26-35</v>
      </c>
      <c r="L768">
        <f>VLOOKUP($A:$A&amp;LEFT($B:$B,10),'R2P2_GENERATEDINPUT'!$C:$G,4,FALSE)</f>
        <v>1</v>
      </c>
      <c r="M768">
        <f>VLOOKUP($A:$A&amp;LEFT($B:$B,10),'R2P2_GENERATEDINPUT'!$C:$G,5,FALSE)</f>
        <v>10</v>
      </c>
      <c r="N768">
        <f>VLOOKUP($A:$A&amp;LEFT($B:$B,10),'R2P2_GENERATEDINPUT'!$C:$G,3,FALSE)</f>
        <v>0.9</v>
      </c>
    </row>
    <row r="769" spans="1:14" x14ac:dyDescent="0.25">
      <c r="A769" t="str">
        <f>'R2_Judge'!AF:AF</f>
        <v>3J4Q2Z4UTZZMPTJFAEAH2IMWZA6QWR</v>
      </c>
      <c r="B769" t="str">
        <f>'R2_Judge'!AG:AG</f>
        <v>I don't think an umbrella would've saved you there.</v>
      </c>
      <c r="C769" t="str">
        <f>'R2_Judge'!P:P</f>
        <v>A2JP9IKRHNLRPI</v>
      </c>
      <c r="D769" t="str">
        <f>'R2_Judge'!AL:AL</f>
        <v>male</v>
      </c>
      <c r="E769" t="str">
        <f>'R2_Judge'!AM:AM</f>
        <v>native</v>
      </c>
      <c r="F769" t="str">
        <f>'R2_Judge'!AH:AH</f>
        <v>18-25</v>
      </c>
      <c r="G769" t="str">
        <f>'R2_Judge'!AJ:AJ</f>
        <v>extremely</v>
      </c>
      <c r="H769" t="str">
        <f>VLOOKUP($A:$A,'R2P1_ACCEPTEDOUTPUT'!$O:$BK,2,FALSE)</f>
        <v>A2FLOH4DM8A4ZS</v>
      </c>
      <c r="I769" t="str">
        <f>VLOOKUP($A:$A,'R2P1_ACCEPTEDOUTPUT'!$O:$BK,26,FALSE)</f>
        <v>male</v>
      </c>
      <c r="J769" t="str">
        <f>VLOOKUP($A:$A,'R2P1_ACCEPTEDOUTPUT'!$O:$BK,28,FALSE)</f>
        <v>native</v>
      </c>
      <c r="K769" t="str">
        <f>VLOOKUP($A:$A,'R2P1_ACCEPTEDOUTPUT'!$O:$BK,19,FALSE)</f>
        <v>26-35</v>
      </c>
      <c r="L769">
        <f>VLOOKUP($A:$A&amp;LEFT($B:$B,10),'R2P2_GENERATEDINPUT'!$C:$G,4,FALSE)</f>
        <v>1</v>
      </c>
      <c r="M769">
        <f>VLOOKUP($A:$A&amp;LEFT($B:$B,10),'R2P2_GENERATEDINPUT'!$C:$G,5,FALSE)</f>
        <v>10</v>
      </c>
      <c r="N769">
        <f>VLOOKUP($A:$A&amp;LEFT($B:$B,10),'R2P2_GENERATEDINPUT'!$C:$G,3,FALSE)</f>
        <v>0.9</v>
      </c>
    </row>
    <row r="770" spans="1:14" x14ac:dyDescent="0.25">
      <c r="A770" t="str">
        <f>'R2_Judge'!AF:AF</f>
        <v>3DYGAII7PM4W5KMEYSWMAOE06D3QPW</v>
      </c>
      <c r="B770" t="str">
        <f>'R2_Judge'!AG:AG</f>
        <v>I hope you find it. That sucks.</v>
      </c>
      <c r="C770" t="str">
        <f>'R2_Judge'!P:P</f>
        <v>A1HYMGPYXU97ZN</v>
      </c>
      <c r="D770" t="str">
        <f>'R2_Judge'!AL:AL</f>
        <v>male</v>
      </c>
      <c r="E770" t="str">
        <f>'R2_Judge'!AM:AM</f>
        <v>native</v>
      </c>
      <c r="F770" t="str">
        <f>'R2_Judge'!AH:AH</f>
        <v>18-25</v>
      </c>
      <c r="G770" t="str">
        <f>'R2_Judge'!AJ:AJ</f>
        <v>slightly</v>
      </c>
      <c r="H770" t="str">
        <f>VLOOKUP($A:$A,'R2P1_ACCEPTEDOUTPUT'!$O:$BK,2,FALSE)</f>
        <v>A2QQFGD7K7AHK8</v>
      </c>
      <c r="I770" t="str">
        <f>VLOOKUP($A:$A,'R2P1_ACCEPTEDOUTPUT'!$O:$BK,26,FALSE)</f>
        <v>male</v>
      </c>
      <c r="J770" t="str">
        <f>VLOOKUP($A:$A,'R2P1_ACCEPTEDOUTPUT'!$O:$BK,28,FALSE)</f>
        <v>native</v>
      </c>
      <c r="K770" t="str">
        <f>VLOOKUP($A:$A,'R2P1_ACCEPTEDOUTPUT'!$O:$BK,19,FALSE)</f>
        <v>26-35</v>
      </c>
      <c r="L770">
        <f>VLOOKUP($A:$A&amp;LEFT($B:$B,10),'R2P2_GENERATEDINPUT'!$C:$G,4,FALSE)</f>
        <v>1</v>
      </c>
      <c r="M770">
        <f>VLOOKUP($A:$A&amp;LEFT($B:$B,10),'R2P2_GENERATEDINPUT'!$C:$G,5,FALSE)</f>
        <v>15</v>
      </c>
      <c r="N770">
        <f>VLOOKUP($A:$A&amp;LEFT($B:$B,10),'R2P2_GENERATEDINPUT'!$C:$G,3,FALSE)</f>
        <v>0.8</v>
      </c>
    </row>
    <row r="771" spans="1:14" x14ac:dyDescent="0.25">
      <c r="A771" t="str">
        <f>'R2_Judge'!AF:AF</f>
        <v>3DYGAII7PM4W5KMEYSWMAOE06D3QPW</v>
      </c>
      <c r="B771" t="str">
        <f>'R2_Judge'!AG:AG</f>
        <v>I hope you find it. That sucks.</v>
      </c>
      <c r="C771" t="str">
        <f>'R2_Judge'!P:P</f>
        <v>ACDX50KGPE97I</v>
      </c>
      <c r="D771" t="str">
        <f>'R2_Judge'!AL:AL</f>
        <v>male</v>
      </c>
      <c r="E771" t="str">
        <f>'R2_Judge'!AM:AM</f>
        <v>native</v>
      </c>
      <c r="F771" t="str">
        <f>'R2_Judge'!AH:AH</f>
        <v>26-35</v>
      </c>
      <c r="G771" t="str">
        <f>'R2_Judge'!AJ:AJ</f>
        <v>very</v>
      </c>
      <c r="H771" t="str">
        <f>VLOOKUP($A:$A,'R2P1_ACCEPTEDOUTPUT'!$O:$BK,2,FALSE)</f>
        <v>A2QQFGD7K7AHK8</v>
      </c>
      <c r="I771" t="str">
        <f>VLOOKUP($A:$A,'R2P1_ACCEPTEDOUTPUT'!$O:$BK,26,FALSE)</f>
        <v>male</v>
      </c>
      <c r="J771" t="str">
        <f>VLOOKUP($A:$A,'R2P1_ACCEPTEDOUTPUT'!$O:$BK,28,FALSE)</f>
        <v>native</v>
      </c>
      <c r="K771" t="str">
        <f>VLOOKUP($A:$A,'R2P1_ACCEPTEDOUTPUT'!$O:$BK,19,FALSE)</f>
        <v>26-35</v>
      </c>
      <c r="L771">
        <f>VLOOKUP($A:$A&amp;LEFT($B:$B,10),'R2P2_GENERATEDINPUT'!$C:$G,4,FALSE)</f>
        <v>1</v>
      </c>
      <c r="M771">
        <f>VLOOKUP($A:$A&amp;LEFT($B:$B,10),'R2P2_GENERATEDINPUT'!$C:$G,5,FALSE)</f>
        <v>15</v>
      </c>
      <c r="N771">
        <f>VLOOKUP($A:$A&amp;LEFT($B:$B,10),'R2P2_GENERATEDINPUT'!$C:$G,3,FALSE)</f>
        <v>0.8</v>
      </c>
    </row>
    <row r="772" spans="1:14" x14ac:dyDescent="0.25">
      <c r="A772" t="str">
        <f>'R2_Judge'!AF:AF</f>
        <v>3DYGAII7PM4W5KMEYSWMAOE06D3QPW</v>
      </c>
      <c r="B772" t="str">
        <f>'R2_Judge'!AG:AG</f>
        <v>I hope you find it. That sucks.</v>
      </c>
      <c r="C772" t="str">
        <f>'R2_Judge'!P:P</f>
        <v>AM0WOQRVW5NSI</v>
      </c>
      <c r="D772" t="str">
        <f>'R2_Judge'!AL:AL</f>
        <v>male</v>
      </c>
      <c r="E772" t="str">
        <f>'R2_Judge'!AM:AM</f>
        <v>native</v>
      </c>
      <c r="F772" t="str">
        <f>'R2_Judge'!AH:AH</f>
        <v>36-45</v>
      </c>
      <c r="G772" t="str">
        <f>'R2_Judge'!AJ:AJ</f>
        <v>extremely</v>
      </c>
      <c r="H772" t="str">
        <f>VLOOKUP($A:$A,'R2P1_ACCEPTEDOUTPUT'!$O:$BK,2,FALSE)</f>
        <v>A2QQFGD7K7AHK8</v>
      </c>
      <c r="I772" t="str">
        <f>VLOOKUP($A:$A,'R2P1_ACCEPTEDOUTPUT'!$O:$BK,26,FALSE)</f>
        <v>male</v>
      </c>
      <c r="J772" t="str">
        <f>VLOOKUP($A:$A,'R2P1_ACCEPTEDOUTPUT'!$O:$BK,28,FALSE)</f>
        <v>native</v>
      </c>
      <c r="K772" t="str">
        <f>VLOOKUP($A:$A,'R2P1_ACCEPTEDOUTPUT'!$O:$BK,19,FALSE)</f>
        <v>26-35</v>
      </c>
      <c r="L772">
        <f>VLOOKUP($A:$A&amp;LEFT($B:$B,10),'R2P2_GENERATEDINPUT'!$C:$G,4,FALSE)</f>
        <v>1</v>
      </c>
      <c r="M772">
        <f>VLOOKUP($A:$A&amp;LEFT($B:$B,10),'R2P2_GENERATEDINPUT'!$C:$G,5,FALSE)</f>
        <v>15</v>
      </c>
      <c r="N772">
        <f>VLOOKUP($A:$A&amp;LEFT($B:$B,10),'R2P2_GENERATEDINPUT'!$C:$G,3,FALSE)</f>
        <v>0.8</v>
      </c>
    </row>
    <row r="773" spans="1:14" x14ac:dyDescent="0.25">
      <c r="A773" t="str">
        <f>'R2_Judge'!AF:AF</f>
        <v>3TAYZSBPLM4CQT0LOYAF9BL8DRX2SB</v>
      </c>
      <c r="B773" t="str">
        <f>'R2_Judge'!AG:AG</f>
        <v>Are you okay?</v>
      </c>
      <c r="C773" t="str">
        <f>'R2_Judge'!P:P</f>
        <v>A1GKHFJHO347CB</v>
      </c>
      <c r="D773" t="str">
        <f>'R2_Judge'!AL:AL</f>
        <v>female</v>
      </c>
      <c r="E773" t="str">
        <f>'R2_Judge'!AM:AM</f>
        <v>profession</v>
      </c>
      <c r="F773" t="str">
        <f>'R2_Judge'!AH:AH</f>
        <v>56-65</v>
      </c>
      <c r="G773" t="str">
        <f>'R2_Judge'!AJ:AJ</f>
        <v>very</v>
      </c>
      <c r="H773" t="str">
        <f>VLOOKUP($A:$A,'R2P1_ACCEPTEDOUTPUT'!$O:$BK,2,FALSE)</f>
        <v>A28FMRMS9TMEOZ</v>
      </c>
      <c r="I773" t="str">
        <f>VLOOKUP($A:$A,'R2P1_ACCEPTEDOUTPUT'!$O:$BK,26,FALSE)</f>
        <v>male</v>
      </c>
      <c r="J773" t="str">
        <f>VLOOKUP($A:$A,'R2P1_ACCEPTEDOUTPUT'!$O:$BK,28,FALSE)</f>
        <v>native</v>
      </c>
      <c r="K773" t="str">
        <f>VLOOKUP($A:$A,'R2P1_ACCEPTEDOUTPUT'!$O:$BK,19,FALSE)</f>
        <v>18-25</v>
      </c>
      <c r="L773">
        <f>VLOOKUP($A:$A&amp;LEFT($B:$B,10),'R2P2_GENERATEDINPUT'!$C:$G,4,FALSE)</f>
        <v>0</v>
      </c>
      <c r="M773">
        <f>VLOOKUP($A:$A&amp;LEFT($B:$B,10),'R2P2_GENERATEDINPUT'!$C:$G,5,FALSE)</f>
        <v>8</v>
      </c>
      <c r="N773">
        <f>VLOOKUP($A:$A&amp;LEFT($B:$B,10),'R2P2_GENERATEDINPUT'!$C:$G,3,FALSE)</f>
        <v>0.8</v>
      </c>
    </row>
    <row r="774" spans="1:14" x14ac:dyDescent="0.25">
      <c r="A774" t="str">
        <f>'R2_Judge'!AF:AF</f>
        <v>3TAYZSBPLM4CQT0LOYAF9BL8DRX2SB</v>
      </c>
      <c r="B774" t="str">
        <f>'R2_Judge'!AG:AG</f>
        <v>Are you okay?</v>
      </c>
      <c r="C774" t="str">
        <f>'R2_Judge'!P:P</f>
        <v>A3RH0FSJYQSFEZ</v>
      </c>
      <c r="D774" t="str">
        <f>'R2_Judge'!AL:AL</f>
        <v>female</v>
      </c>
      <c r="E774" t="str">
        <f>'R2_Judge'!AM:AM</f>
        <v>native</v>
      </c>
      <c r="F774" t="str">
        <f>'R2_Judge'!AH:AH</f>
        <v>26-35</v>
      </c>
      <c r="G774" t="str">
        <f>'R2_Judge'!AJ:AJ</f>
        <v>slightly</v>
      </c>
      <c r="H774" t="str">
        <f>VLOOKUP($A:$A,'R2P1_ACCEPTEDOUTPUT'!$O:$BK,2,FALSE)</f>
        <v>A28FMRMS9TMEOZ</v>
      </c>
      <c r="I774" t="str">
        <f>VLOOKUP($A:$A,'R2P1_ACCEPTEDOUTPUT'!$O:$BK,26,FALSE)</f>
        <v>male</v>
      </c>
      <c r="J774" t="str">
        <f>VLOOKUP($A:$A,'R2P1_ACCEPTEDOUTPUT'!$O:$BK,28,FALSE)</f>
        <v>native</v>
      </c>
      <c r="K774" t="str">
        <f>VLOOKUP($A:$A,'R2P1_ACCEPTEDOUTPUT'!$O:$BK,19,FALSE)</f>
        <v>18-25</v>
      </c>
      <c r="L774">
        <f>VLOOKUP($A:$A&amp;LEFT($B:$B,10),'R2P2_GENERATEDINPUT'!$C:$G,4,FALSE)</f>
        <v>0</v>
      </c>
      <c r="M774">
        <f>VLOOKUP($A:$A&amp;LEFT($B:$B,10),'R2P2_GENERATEDINPUT'!$C:$G,5,FALSE)</f>
        <v>8</v>
      </c>
      <c r="N774">
        <f>VLOOKUP($A:$A&amp;LEFT($B:$B,10),'R2P2_GENERATEDINPUT'!$C:$G,3,FALSE)</f>
        <v>0.8</v>
      </c>
    </row>
    <row r="775" spans="1:14" x14ac:dyDescent="0.25">
      <c r="A775" t="str">
        <f>'R2_Judge'!AF:AF</f>
        <v>3TAYZSBPLM4CQT0LOYAF9BL8DRX2SB</v>
      </c>
      <c r="B775" t="str">
        <f>'R2_Judge'!AG:AG</f>
        <v>Are you okay?</v>
      </c>
      <c r="C775" t="str">
        <f>'R2_Judge'!P:P</f>
        <v>ACDX50KGPE97I</v>
      </c>
      <c r="D775" t="str">
        <f>'R2_Judge'!AL:AL</f>
        <v>male</v>
      </c>
      <c r="E775" t="str">
        <f>'R2_Judge'!AM:AM</f>
        <v>native</v>
      </c>
      <c r="F775" t="str">
        <f>'R2_Judge'!AH:AH</f>
        <v>26-35</v>
      </c>
      <c r="G775" t="str">
        <f>'R2_Judge'!AJ:AJ</f>
        <v>very</v>
      </c>
      <c r="H775" t="str">
        <f>VLOOKUP($A:$A,'R2P1_ACCEPTEDOUTPUT'!$O:$BK,2,FALSE)</f>
        <v>A28FMRMS9TMEOZ</v>
      </c>
      <c r="I775" t="str">
        <f>VLOOKUP($A:$A,'R2P1_ACCEPTEDOUTPUT'!$O:$BK,26,FALSE)</f>
        <v>male</v>
      </c>
      <c r="J775" t="str">
        <f>VLOOKUP($A:$A,'R2P1_ACCEPTEDOUTPUT'!$O:$BK,28,FALSE)</f>
        <v>native</v>
      </c>
      <c r="K775" t="str">
        <f>VLOOKUP($A:$A,'R2P1_ACCEPTEDOUTPUT'!$O:$BK,19,FALSE)</f>
        <v>18-25</v>
      </c>
      <c r="L775">
        <f>VLOOKUP($A:$A&amp;LEFT($B:$B,10),'R2P2_GENERATEDINPUT'!$C:$G,4,FALSE)</f>
        <v>0</v>
      </c>
      <c r="M775">
        <f>VLOOKUP($A:$A&amp;LEFT($B:$B,10),'R2P2_GENERATEDINPUT'!$C:$G,5,FALSE)</f>
        <v>8</v>
      </c>
      <c r="N775">
        <f>VLOOKUP($A:$A&amp;LEFT($B:$B,10),'R2P2_GENERATEDINPUT'!$C:$G,3,FALSE)</f>
        <v>0.8</v>
      </c>
    </row>
    <row r="776" spans="1:14" x14ac:dyDescent="0.25">
      <c r="A776" t="str">
        <f>'R2_Judge'!AF:AF</f>
        <v>3J4Q2Z4UTZZMPTJFAEAH2IMWZA6QWR</v>
      </c>
      <c r="B776" t="str">
        <f>'R2_Judge'!AG:AG</f>
        <v>Better cold than me eating them before I get there if this takes any longer.</v>
      </c>
      <c r="C776" t="str">
        <f>'R2_Judge'!P:P</f>
        <v>ACDX50KGPE97I</v>
      </c>
      <c r="D776" t="str">
        <f>'R2_Judge'!AL:AL</f>
        <v>male</v>
      </c>
      <c r="E776" t="str">
        <f>'R2_Judge'!AM:AM</f>
        <v>native</v>
      </c>
      <c r="F776" t="str">
        <f>'R2_Judge'!AH:AH</f>
        <v>26-35</v>
      </c>
      <c r="G776" t="str">
        <f>'R2_Judge'!AJ:AJ</f>
        <v>slightly</v>
      </c>
      <c r="H776" t="str">
        <f>VLOOKUP($A:$A,'R2P1_ACCEPTEDOUTPUT'!$O:$BK,2,FALSE)</f>
        <v>A2FLOH4DM8A4ZS</v>
      </c>
      <c r="I776" t="str">
        <f>VLOOKUP($A:$A,'R2P1_ACCEPTEDOUTPUT'!$O:$BK,26,FALSE)</f>
        <v>male</v>
      </c>
      <c r="J776" t="str">
        <f>VLOOKUP($A:$A,'R2P1_ACCEPTEDOUTPUT'!$O:$BK,28,FALSE)</f>
        <v>native</v>
      </c>
      <c r="K776" t="str">
        <f>VLOOKUP($A:$A,'R2P1_ACCEPTEDOUTPUT'!$O:$BK,19,FALSE)</f>
        <v>26-35</v>
      </c>
      <c r="L776">
        <f>VLOOKUP($A:$A&amp;LEFT($B:$B,10),'R2P2_GENERATEDINPUT'!$C:$G,4,FALSE)</f>
        <v>0</v>
      </c>
      <c r="M776">
        <f>VLOOKUP($A:$A&amp;LEFT($B:$B,10),'R2P2_GENERATEDINPUT'!$C:$G,5,FALSE)</f>
        <v>11</v>
      </c>
      <c r="N776">
        <f>VLOOKUP($A:$A&amp;LEFT($B:$B,10),'R2P2_GENERATEDINPUT'!$C:$G,3,FALSE)</f>
        <v>0.9</v>
      </c>
    </row>
    <row r="777" spans="1:14" x14ac:dyDescent="0.25">
      <c r="A777" t="str">
        <f>'R2_Judge'!AF:AF</f>
        <v>3J4Q2Z4UTZZMPTJFAEAH2IMWZA6QWR</v>
      </c>
      <c r="B777" t="str">
        <f>'R2_Judge'!AG:AG</f>
        <v>Better cold than me eating them before I get there if this takes any longer.</v>
      </c>
      <c r="C777" t="str">
        <f>'R2_Judge'!P:P</f>
        <v>A39PQOGN8NIWNA</v>
      </c>
      <c r="D777" t="str">
        <f>'R2_Judge'!AL:AL</f>
        <v>male</v>
      </c>
      <c r="E777" t="str">
        <f>'R2_Judge'!AM:AM</f>
        <v>profession</v>
      </c>
      <c r="F777" t="str">
        <f>'R2_Judge'!AH:AH</f>
        <v>26-35</v>
      </c>
      <c r="G777" t="str">
        <f>'R2_Judge'!AJ:AJ</f>
        <v>moderately</v>
      </c>
      <c r="H777" t="str">
        <f>VLOOKUP($A:$A,'R2P1_ACCEPTEDOUTPUT'!$O:$BK,2,FALSE)</f>
        <v>A2FLOH4DM8A4ZS</v>
      </c>
      <c r="I777" t="str">
        <f>VLOOKUP($A:$A,'R2P1_ACCEPTEDOUTPUT'!$O:$BK,26,FALSE)</f>
        <v>male</v>
      </c>
      <c r="J777" t="str">
        <f>VLOOKUP($A:$A,'R2P1_ACCEPTEDOUTPUT'!$O:$BK,28,FALSE)</f>
        <v>native</v>
      </c>
      <c r="K777" t="str">
        <f>VLOOKUP($A:$A,'R2P1_ACCEPTEDOUTPUT'!$O:$BK,19,FALSE)</f>
        <v>26-35</v>
      </c>
      <c r="L777">
        <f>VLOOKUP($A:$A&amp;LEFT($B:$B,10),'R2P2_GENERATEDINPUT'!$C:$G,4,FALSE)</f>
        <v>0</v>
      </c>
      <c r="M777">
        <f>VLOOKUP($A:$A&amp;LEFT($B:$B,10),'R2P2_GENERATEDINPUT'!$C:$G,5,FALSE)</f>
        <v>11</v>
      </c>
      <c r="N777">
        <f>VLOOKUP($A:$A&amp;LEFT($B:$B,10),'R2P2_GENERATEDINPUT'!$C:$G,3,FALSE)</f>
        <v>0.9</v>
      </c>
    </row>
    <row r="778" spans="1:14" x14ac:dyDescent="0.25">
      <c r="A778" t="str">
        <f>'R2_Judge'!AF:AF</f>
        <v>3J4Q2Z4UTZZMPTJFAEAH2IMWZA6QWR</v>
      </c>
      <c r="B778" t="str">
        <f>'R2_Judge'!AG:AG</f>
        <v>Better cold than me eating them before I get there if this takes any longer.</v>
      </c>
      <c r="C778" t="str">
        <f>'R2_Judge'!P:P</f>
        <v>APEB5ERGCYP6D</v>
      </c>
      <c r="D778" t="str">
        <f>'R2_Judge'!AL:AL</f>
        <v>male</v>
      </c>
      <c r="E778" t="str">
        <f>'R2_Judge'!AM:AM</f>
        <v>profession</v>
      </c>
      <c r="F778" t="str">
        <f>'R2_Judge'!AH:AH</f>
        <v>26-35</v>
      </c>
      <c r="G778" t="str">
        <f>'R2_Judge'!AJ:AJ</f>
        <v>moderately</v>
      </c>
      <c r="H778" t="str">
        <f>VLOOKUP($A:$A,'R2P1_ACCEPTEDOUTPUT'!$O:$BK,2,FALSE)</f>
        <v>A2FLOH4DM8A4ZS</v>
      </c>
      <c r="I778" t="str">
        <f>VLOOKUP($A:$A,'R2P1_ACCEPTEDOUTPUT'!$O:$BK,26,FALSE)</f>
        <v>male</v>
      </c>
      <c r="J778" t="str">
        <f>VLOOKUP($A:$A,'R2P1_ACCEPTEDOUTPUT'!$O:$BK,28,FALSE)</f>
        <v>native</v>
      </c>
      <c r="K778" t="str">
        <f>VLOOKUP($A:$A,'R2P1_ACCEPTEDOUTPUT'!$O:$BK,19,FALSE)</f>
        <v>26-35</v>
      </c>
      <c r="L778">
        <f>VLOOKUP($A:$A&amp;LEFT($B:$B,10),'R2P2_GENERATEDINPUT'!$C:$G,4,FALSE)</f>
        <v>0</v>
      </c>
      <c r="M778">
        <f>VLOOKUP($A:$A&amp;LEFT($B:$B,10),'R2P2_GENERATEDINPUT'!$C:$G,5,FALSE)</f>
        <v>11</v>
      </c>
      <c r="N778">
        <f>VLOOKUP($A:$A&amp;LEFT($B:$B,10),'R2P2_GENERATEDINPUT'!$C:$G,3,FALSE)</f>
        <v>0.9</v>
      </c>
    </row>
    <row r="779" spans="1:14" x14ac:dyDescent="0.25">
      <c r="A779" t="str">
        <f>'R2_Judge'!AF:AF</f>
        <v>3UOUJI6MTEAT6MVM1SQ8E2XSBXIXUW</v>
      </c>
      <c r="B779" t="str">
        <f>'R2_Judge'!AG:AG</f>
        <v>Ten four.</v>
      </c>
      <c r="C779" t="str">
        <f>'R2_Judge'!P:P</f>
        <v>A1V9MN88VQ1LEB</v>
      </c>
      <c r="D779" t="str">
        <f>'R2_Judge'!AL:AL</f>
        <v>male</v>
      </c>
      <c r="E779" t="str">
        <f>'R2_Judge'!AM:AM</f>
        <v>profession</v>
      </c>
      <c r="F779" t="str">
        <f>'R2_Judge'!AH:AH</f>
        <v>26-35</v>
      </c>
      <c r="G779" t="str">
        <f>'R2_Judge'!AJ:AJ</f>
        <v>moderately</v>
      </c>
      <c r="H779" t="str">
        <f>VLOOKUP($A:$A,'R2P1_ACCEPTEDOUTPUT'!$O:$BK,2,FALSE)</f>
        <v>A1P6OXEJ86HQRM</v>
      </c>
      <c r="I779" t="str">
        <f>VLOOKUP($A:$A,'R2P1_ACCEPTEDOUTPUT'!$O:$BK,26,FALSE)</f>
        <v>male</v>
      </c>
      <c r="J779" t="str">
        <f>VLOOKUP($A:$A,'R2P1_ACCEPTEDOUTPUT'!$O:$BK,28,FALSE)</f>
        <v>native</v>
      </c>
      <c r="K779" t="str">
        <f>VLOOKUP($A:$A,'R2P1_ACCEPTEDOUTPUT'!$O:$BK,19,FALSE)</f>
        <v>26-35</v>
      </c>
      <c r="L779">
        <f>VLOOKUP($A:$A&amp;LEFT($B:$B,10),'R2P2_GENERATEDINPUT'!$C:$G,4,FALSE)</f>
        <v>1</v>
      </c>
      <c r="M779">
        <f>VLOOKUP($A:$A&amp;LEFT($B:$B,10),'R2P2_GENERATEDINPUT'!$C:$G,5,FALSE)</f>
        <v>1</v>
      </c>
      <c r="N779">
        <f>VLOOKUP($A:$A&amp;LEFT($B:$B,10),'R2P2_GENERATEDINPUT'!$C:$G,3,FALSE)</f>
        <v>0.9</v>
      </c>
    </row>
    <row r="780" spans="1:14" x14ac:dyDescent="0.25">
      <c r="A780" t="str">
        <f>'R2_Judge'!AF:AF</f>
        <v>3UOUJI6MTEAT6MVM1SQ8E2XSBXIXUW</v>
      </c>
      <c r="B780" t="str">
        <f>'R2_Judge'!AG:AG</f>
        <v>Ten four.</v>
      </c>
      <c r="C780" t="str">
        <f>'R2_Judge'!P:P</f>
        <v>AHLS6AZ1VTNH7</v>
      </c>
      <c r="D780" t="str">
        <f>'R2_Judge'!AL:AL</f>
        <v>male</v>
      </c>
      <c r="E780" t="str">
        <f>'R2_Judge'!AM:AM</f>
        <v>native</v>
      </c>
      <c r="F780" t="str">
        <f>'R2_Judge'!AH:AH</f>
        <v>26-35</v>
      </c>
      <c r="G780" t="str">
        <f>'R2_Judge'!AJ:AJ</f>
        <v>slightly</v>
      </c>
      <c r="H780" t="str">
        <f>VLOOKUP($A:$A,'R2P1_ACCEPTEDOUTPUT'!$O:$BK,2,FALSE)</f>
        <v>A1P6OXEJ86HQRM</v>
      </c>
      <c r="I780" t="str">
        <f>VLOOKUP($A:$A,'R2P1_ACCEPTEDOUTPUT'!$O:$BK,26,FALSE)</f>
        <v>male</v>
      </c>
      <c r="J780" t="str">
        <f>VLOOKUP($A:$A,'R2P1_ACCEPTEDOUTPUT'!$O:$BK,28,FALSE)</f>
        <v>native</v>
      </c>
      <c r="K780" t="str">
        <f>VLOOKUP($A:$A,'R2P1_ACCEPTEDOUTPUT'!$O:$BK,19,FALSE)</f>
        <v>26-35</v>
      </c>
      <c r="L780">
        <f>VLOOKUP($A:$A&amp;LEFT($B:$B,10),'R2P2_GENERATEDINPUT'!$C:$G,4,FALSE)</f>
        <v>1</v>
      </c>
      <c r="M780">
        <f>VLOOKUP($A:$A&amp;LEFT($B:$B,10),'R2P2_GENERATEDINPUT'!$C:$G,5,FALSE)</f>
        <v>1</v>
      </c>
      <c r="N780">
        <f>VLOOKUP($A:$A&amp;LEFT($B:$B,10),'R2P2_GENERATEDINPUT'!$C:$G,3,FALSE)</f>
        <v>0.9</v>
      </c>
    </row>
    <row r="781" spans="1:14" x14ac:dyDescent="0.25">
      <c r="A781" t="str">
        <f>'R2_Judge'!AF:AF</f>
        <v>3UOUJI6MTEAT6MVM1SQ8E2XSBXIXUW</v>
      </c>
      <c r="B781" t="str">
        <f>'R2_Judge'!AG:AG</f>
        <v>Ten four.</v>
      </c>
      <c r="C781" t="str">
        <f>'R2_Judge'!P:P</f>
        <v>APEB5ERGCYP6D</v>
      </c>
      <c r="D781" t="str">
        <f>'R2_Judge'!AL:AL</f>
        <v>male</v>
      </c>
      <c r="E781" t="str">
        <f>'R2_Judge'!AM:AM</f>
        <v>profession</v>
      </c>
      <c r="F781" t="str">
        <f>'R2_Judge'!AH:AH</f>
        <v>26-35</v>
      </c>
      <c r="G781" t="str">
        <f>'R2_Judge'!AJ:AJ</f>
        <v>slightly</v>
      </c>
      <c r="H781" t="str">
        <f>VLOOKUP($A:$A,'R2P1_ACCEPTEDOUTPUT'!$O:$BK,2,FALSE)</f>
        <v>A1P6OXEJ86HQRM</v>
      </c>
      <c r="I781" t="str">
        <f>VLOOKUP($A:$A,'R2P1_ACCEPTEDOUTPUT'!$O:$BK,26,FALSE)</f>
        <v>male</v>
      </c>
      <c r="J781" t="str">
        <f>VLOOKUP($A:$A,'R2P1_ACCEPTEDOUTPUT'!$O:$BK,28,FALSE)</f>
        <v>native</v>
      </c>
      <c r="K781" t="str">
        <f>VLOOKUP($A:$A,'R2P1_ACCEPTEDOUTPUT'!$O:$BK,19,FALSE)</f>
        <v>26-35</v>
      </c>
      <c r="L781">
        <f>VLOOKUP($A:$A&amp;LEFT($B:$B,10),'R2P2_GENERATEDINPUT'!$C:$G,4,FALSE)</f>
        <v>1</v>
      </c>
      <c r="M781">
        <f>VLOOKUP($A:$A&amp;LEFT($B:$B,10),'R2P2_GENERATEDINPUT'!$C:$G,5,FALSE)</f>
        <v>1</v>
      </c>
      <c r="N781">
        <f>VLOOKUP($A:$A&amp;LEFT($B:$B,10),'R2P2_GENERATEDINPUT'!$C:$G,3,FALSE)</f>
        <v>0.9</v>
      </c>
    </row>
    <row r="782" spans="1:14" x14ac:dyDescent="0.25">
      <c r="A782" t="str">
        <f>'R2_Judge'!AF:AF</f>
        <v>3J4Q2Z4UTZZMPTJFAEAH2IMWZA6QWR</v>
      </c>
      <c r="B782" t="str">
        <f>'R2_Judge'!AG:AG</f>
        <v>I'm fine, I like to keep to myself.</v>
      </c>
      <c r="C782" t="str">
        <f>'R2_Judge'!P:P</f>
        <v>A3PJ51GS2AKBO6</v>
      </c>
      <c r="D782" t="str">
        <f>'R2_Judge'!AL:AL</f>
        <v>male</v>
      </c>
      <c r="E782" t="str">
        <f>'R2_Judge'!AM:AM</f>
        <v>native</v>
      </c>
      <c r="F782" t="str">
        <f>'R2_Judge'!AH:AH</f>
        <v>26-35</v>
      </c>
      <c r="G782" t="str">
        <f>'R2_Judge'!AJ:AJ</f>
        <v>slightly</v>
      </c>
      <c r="H782" t="str">
        <f>VLOOKUP($A:$A,'R2P1_ACCEPTEDOUTPUT'!$O:$BK,2,FALSE)</f>
        <v>A2FLOH4DM8A4ZS</v>
      </c>
      <c r="I782" t="str">
        <f>VLOOKUP($A:$A,'R2P1_ACCEPTEDOUTPUT'!$O:$BK,26,FALSE)</f>
        <v>male</v>
      </c>
      <c r="J782" t="str">
        <f>VLOOKUP($A:$A,'R2P1_ACCEPTEDOUTPUT'!$O:$BK,28,FALSE)</f>
        <v>native</v>
      </c>
      <c r="K782" t="str">
        <f>VLOOKUP($A:$A,'R2P1_ACCEPTEDOUTPUT'!$O:$BK,19,FALSE)</f>
        <v>26-35</v>
      </c>
      <c r="L782">
        <f>VLOOKUP($A:$A&amp;LEFT($B:$B,10),'R2P2_GENERATEDINPUT'!$C:$G,4,FALSE)</f>
        <v>0</v>
      </c>
      <c r="M782">
        <f>VLOOKUP($A:$A&amp;LEFT($B:$B,10),'R2P2_GENERATEDINPUT'!$C:$G,5,FALSE)</f>
        <v>12</v>
      </c>
      <c r="N782">
        <f>VLOOKUP($A:$A&amp;LEFT($B:$B,10),'R2P2_GENERATEDINPUT'!$C:$G,3,FALSE)</f>
        <v>0.9</v>
      </c>
    </row>
    <row r="783" spans="1:14" x14ac:dyDescent="0.25">
      <c r="A783" t="str">
        <f>'R2_Judge'!AF:AF</f>
        <v>3J4Q2Z4UTZZMPTJFAEAH2IMWZA6QWR</v>
      </c>
      <c r="B783" t="str">
        <f>'R2_Judge'!AG:AG</f>
        <v>I'm fine, I like to keep to myself.</v>
      </c>
      <c r="C783" t="str">
        <f>'R2_Judge'!P:P</f>
        <v>AS7IGPU2RHT6I</v>
      </c>
      <c r="D783" t="str">
        <f>'R2_Judge'!AL:AL</f>
        <v>female</v>
      </c>
      <c r="E783" t="str">
        <f>'R2_Judge'!AM:AM</f>
        <v>native</v>
      </c>
      <c r="F783" t="str">
        <f>'R2_Judge'!AH:AH</f>
        <v>26-35</v>
      </c>
      <c r="G783" t="str">
        <f>'R2_Judge'!AJ:AJ</f>
        <v>slightly</v>
      </c>
      <c r="H783" t="str">
        <f>VLOOKUP($A:$A,'R2P1_ACCEPTEDOUTPUT'!$O:$BK,2,FALSE)</f>
        <v>A2FLOH4DM8A4ZS</v>
      </c>
      <c r="I783" t="str">
        <f>VLOOKUP($A:$A,'R2P1_ACCEPTEDOUTPUT'!$O:$BK,26,FALSE)</f>
        <v>male</v>
      </c>
      <c r="J783" t="str">
        <f>VLOOKUP($A:$A,'R2P1_ACCEPTEDOUTPUT'!$O:$BK,28,FALSE)</f>
        <v>native</v>
      </c>
      <c r="K783" t="str">
        <f>VLOOKUP($A:$A,'R2P1_ACCEPTEDOUTPUT'!$O:$BK,19,FALSE)</f>
        <v>26-35</v>
      </c>
      <c r="L783">
        <f>VLOOKUP($A:$A&amp;LEFT($B:$B,10),'R2P2_GENERATEDINPUT'!$C:$G,4,FALSE)</f>
        <v>0</v>
      </c>
      <c r="M783">
        <f>VLOOKUP($A:$A&amp;LEFT($B:$B,10),'R2P2_GENERATEDINPUT'!$C:$G,5,FALSE)</f>
        <v>12</v>
      </c>
      <c r="N783">
        <f>VLOOKUP($A:$A&amp;LEFT($B:$B,10),'R2P2_GENERATEDINPUT'!$C:$G,3,FALSE)</f>
        <v>0.9</v>
      </c>
    </row>
    <row r="784" spans="1:14" x14ac:dyDescent="0.25">
      <c r="A784" t="str">
        <f>'R2_Judge'!AF:AF</f>
        <v>3J4Q2Z4UTZZMPTJFAEAH2IMWZA6QWR</v>
      </c>
      <c r="B784" t="str">
        <f>'R2_Judge'!AG:AG</f>
        <v>I'm fine, I like to keep to myself.</v>
      </c>
      <c r="C784" t="str">
        <f>'R2_Judge'!P:P</f>
        <v>ACDX50KGPE97I</v>
      </c>
      <c r="D784" t="str">
        <f>'R2_Judge'!AL:AL</f>
        <v>male</v>
      </c>
      <c r="E784" t="str">
        <f>'R2_Judge'!AM:AM</f>
        <v>native</v>
      </c>
      <c r="F784" t="str">
        <f>'R2_Judge'!AH:AH</f>
        <v>26-35</v>
      </c>
      <c r="G784" t="str">
        <f>'R2_Judge'!AJ:AJ</f>
        <v>slightly</v>
      </c>
      <c r="H784" t="str">
        <f>VLOOKUP($A:$A,'R2P1_ACCEPTEDOUTPUT'!$O:$BK,2,FALSE)</f>
        <v>A2FLOH4DM8A4ZS</v>
      </c>
      <c r="I784" t="str">
        <f>VLOOKUP($A:$A,'R2P1_ACCEPTEDOUTPUT'!$O:$BK,26,FALSE)</f>
        <v>male</v>
      </c>
      <c r="J784" t="str">
        <f>VLOOKUP($A:$A,'R2P1_ACCEPTEDOUTPUT'!$O:$BK,28,FALSE)</f>
        <v>native</v>
      </c>
      <c r="K784" t="str">
        <f>VLOOKUP($A:$A,'R2P1_ACCEPTEDOUTPUT'!$O:$BK,19,FALSE)</f>
        <v>26-35</v>
      </c>
      <c r="L784">
        <f>VLOOKUP($A:$A&amp;LEFT($B:$B,10),'R2P2_GENERATEDINPUT'!$C:$G,4,FALSE)</f>
        <v>0</v>
      </c>
      <c r="M784">
        <f>VLOOKUP($A:$A&amp;LEFT($B:$B,10),'R2P2_GENERATEDINPUT'!$C:$G,5,FALSE)</f>
        <v>12</v>
      </c>
      <c r="N784">
        <f>VLOOKUP($A:$A&amp;LEFT($B:$B,10),'R2P2_GENERATEDINPUT'!$C:$G,3,FALSE)</f>
        <v>0.9</v>
      </c>
    </row>
    <row r="785" spans="1:14" x14ac:dyDescent="0.25">
      <c r="A785" t="str">
        <f>'R2_Judge'!AF:AF</f>
        <v>3UOUJI6MTEAT6MVM1SQ8E2XSBXIXUW</v>
      </c>
      <c r="B785" t="str">
        <f>'R2_Judge'!AG:AG</f>
        <v>I'll remember next time.</v>
      </c>
      <c r="C785" t="str">
        <f>'R2_Judge'!P:P</f>
        <v>A2J7GCLIVCZWH8</v>
      </c>
      <c r="D785" t="str">
        <f>'R2_Judge'!AL:AL</f>
        <v>female</v>
      </c>
      <c r="E785" t="str">
        <f>'R2_Judge'!AM:AM</f>
        <v>native</v>
      </c>
      <c r="F785" t="str">
        <f>'R2_Judge'!AH:AH</f>
        <v>18-25</v>
      </c>
      <c r="G785" t="str">
        <f>'R2_Judge'!AJ:AJ</f>
        <v>none</v>
      </c>
      <c r="H785" t="str">
        <f>VLOOKUP($A:$A,'R2P1_ACCEPTEDOUTPUT'!$O:$BK,2,FALSE)</f>
        <v>A1P6OXEJ86HQRM</v>
      </c>
      <c r="I785" t="str">
        <f>VLOOKUP($A:$A,'R2P1_ACCEPTEDOUTPUT'!$O:$BK,26,FALSE)</f>
        <v>male</v>
      </c>
      <c r="J785" t="str">
        <f>VLOOKUP($A:$A,'R2P1_ACCEPTEDOUTPUT'!$O:$BK,28,FALSE)</f>
        <v>native</v>
      </c>
      <c r="K785" t="str">
        <f>VLOOKUP($A:$A,'R2P1_ACCEPTEDOUTPUT'!$O:$BK,19,FALSE)</f>
        <v>26-35</v>
      </c>
      <c r="L785">
        <f>VLOOKUP($A:$A&amp;LEFT($B:$B,10),'R2P2_GENERATEDINPUT'!$C:$G,4,FALSE)</f>
        <v>1</v>
      </c>
      <c r="M785">
        <f>VLOOKUP($A:$A&amp;LEFT($B:$B,10),'R2P2_GENERATEDINPUT'!$C:$G,5,FALSE)</f>
        <v>2</v>
      </c>
      <c r="N785">
        <f>VLOOKUP($A:$A&amp;LEFT($B:$B,10),'R2P2_GENERATEDINPUT'!$C:$G,3,FALSE)</f>
        <v>0.9</v>
      </c>
    </row>
    <row r="786" spans="1:14" x14ac:dyDescent="0.25">
      <c r="A786" t="str">
        <f>'R2_Judge'!AF:AF</f>
        <v>3UOUJI6MTEAT6MVM1SQ8E2XSBXIXUW</v>
      </c>
      <c r="B786" t="str">
        <f>'R2_Judge'!AG:AG</f>
        <v>I'll remember next time.</v>
      </c>
      <c r="C786" t="str">
        <f>'R2_Judge'!P:P</f>
        <v>AJUL5E52QS2P5</v>
      </c>
      <c r="D786" t="str">
        <f>'R2_Judge'!AL:AL</f>
        <v>male</v>
      </c>
      <c r="E786" t="str">
        <f>'R2_Judge'!AM:AM</f>
        <v>profession</v>
      </c>
      <c r="F786" t="str">
        <f>'R2_Judge'!AH:AH</f>
        <v>18-25</v>
      </c>
      <c r="G786" t="str">
        <f>'R2_Judge'!AJ:AJ</f>
        <v>moderately</v>
      </c>
      <c r="H786" t="str">
        <f>VLOOKUP($A:$A,'R2P1_ACCEPTEDOUTPUT'!$O:$BK,2,FALSE)</f>
        <v>A1P6OXEJ86HQRM</v>
      </c>
      <c r="I786" t="str">
        <f>VLOOKUP($A:$A,'R2P1_ACCEPTEDOUTPUT'!$O:$BK,26,FALSE)</f>
        <v>male</v>
      </c>
      <c r="J786" t="str">
        <f>VLOOKUP($A:$A,'R2P1_ACCEPTEDOUTPUT'!$O:$BK,28,FALSE)</f>
        <v>native</v>
      </c>
      <c r="K786" t="str">
        <f>VLOOKUP($A:$A,'R2P1_ACCEPTEDOUTPUT'!$O:$BK,19,FALSE)</f>
        <v>26-35</v>
      </c>
      <c r="L786">
        <f>VLOOKUP($A:$A&amp;LEFT($B:$B,10),'R2P2_GENERATEDINPUT'!$C:$G,4,FALSE)</f>
        <v>1</v>
      </c>
      <c r="M786">
        <f>VLOOKUP($A:$A&amp;LEFT($B:$B,10),'R2P2_GENERATEDINPUT'!$C:$G,5,FALSE)</f>
        <v>2</v>
      </c>
      <c r="N786">
        <f>VLOOKUP($A:$A&amp;LEFT($B:$B,10),'R2P2_GENERATEDINPUT'!$C:$G,3,FALSE)</f>
        <v>0.9</v>
      </c>
    </row>
    <row r="787" spans="1:14" x14ac:dyDescent="0.25">
      <c r="A787" t="str">
        <f>'R2_Judge'!AF:AF</f>
        <v>3UOUJI6MTEAT6MVM1SQ8E2XSBXIXUW</v>
      </c>
      <c r="B787" t="str">
        <f>'R2_Judge'!AG:AG</f>
        <v>I'll remember next time.</v>
      </c>
      <c r="C787" t="str">
        <f>'R2_Judge'!P:P</f>
        <v>A2T5DC2TXEEMBV</v>
      </c>
      <c r="D787" t="str">
        <f>'R2_Judge'!AL:AL</f>
        <v>male</v>
      </c>
      <c r="E787" t="str">
        <f>'R2_Judge'!AM:AM</f>
        <v>profession</v>
      </c>
      <c r="F787" t="str">
        <f>'R2_Judge'!AH:AH</f>
        <v>18-25</v>
      </c>
      <c r="G787" t="str">
        <f>'R2_Judge'!AJ:AJ</f>
        <v>none</v>
      </c>
      <c r="H787" t="str">
        <f>VLOOKUP($A:$A,'R2P1_ACCEPTEDOUTPUT'!$O:$BK,2,FALSE)</f>
        <v>A1P6OXEJ86HQRM</v>
      </c>
      <c r="I787" t="str">
        <f>VLOOKUP($A:$A,'R2P1_ACCEPTEDOUTPUT'!$O:$BK,26,FALSE)</f>
        <v>male</v>
      </c>
      <c r="J787" t="str">
        <f>VLOOKUP($A:$A,'R2P1_ACCEPTEDOUTPUT'!$O:$BK,28,FALSE)</f>
        <v>native</v>
      </c>
      <c r="K787" t="str">
        <f>VLOOKUP($A:$A,'R2P1_ACCEPTEDOUTPUT'!$O:$BK,19,FALSE)</f>
        <v>26-35</v>
      </c>
      <c r="L787">
        <f>VLOOKUP($A:$A&amp;LEFT($B:$B,10),'R2P2_GENERATEDINPUT'!$C:$G,4,FALSE)</f>
        <v>1</v>
      </c>
      <c r="M787">
        <f>VLOOKUP($A:$A&amp;LEFT($B:$B,10),'R2P2_GENERATEDINPUT'!$C:$G,5,FALSE)</f>
        <v>2</v>
      </c>
      <c r="N787">
        <f>VLOOKUP($A:$A&amp;LEFT($B:$B,10),'R2P2_GENERATEDINPUT'!$C:$G,3,FALSE)</f>
        <v>0.9</v>
      </c>
    </row>
    <row r="788" spans="1:14" x14ac:dyDescent="0.25">
      <c r="A788" t="str">
        <f>'R2_Judge'!AF:AF</f>
        <v>3J4Q2Z4UTZZMPTJFAEAH2IMWZA6QWR</v>
      </c>
      <c r="B788" t="str">
        <f>'R2_Judge'!AG:AG</f>
        <v>What do you want to do about it?  I can probably pass if we can't find a third.</v>
      </c>
      <c r="C788" t="str">
        <f>'R2_Judge'!P:P</f>
        <v>AP65GHX0T1K4D</v>
      </c>
      <c r="D788" t="str">
        <f>'R2_Judge'!AL:AL</f>
        <v>male</v>
      </c>
      <c r="E788" t="str">
        <f>'R2_Judge'!AM:AM</f>
        <v>native</v>
      </c>
      <c r="F788" t="str">
        <f>'R2_Judge'!AH:AH</f>
        <v>26-35</v>
      </c>
      <c r="G788" t="str">
        <f>'R2_Judge'!AJ:AJ</f>
        <v>extremely</v>
      </c>
      <c r="H788" t="str">
        <f>VLOOKUP($A:$A,'R2P1_ACCEPTEDOUTPUT'!$O:$BK,2,FALSE)</f>
        <v>A2FLOH4DM8A4ZS</v>
      </c>
      <c r="I788" t="str">
        <f>VLOOKUP($A:$A,'R2P1_ACCEPTEDOUTPUT'!$O:$BK,26,FALSE)</f>
        <v>male</v>
      </c>
      <c r="J788" t="str">
        <f>VLOOKUP($A:$A,'R2P1_ACCEPTEDOUTPUT'!$O:$BK,28,FALSE)</f>
        <v>native</v>
      </c>
      <c r="K788" t="str">
        <f>VLOOKUP($A:$A,'R2P1_ACCEPTEDOUTPUT'!$O:$BK,19,FALSE)</f>
        <v>26-35</v>
      </c>
      <c r="L788">
        <f>VLOOKUP($A:$A&amp;LEFT($B:$B,10),'R2P2_GENERATEDINPUT'!$C:$G,4,FALSE)</f>
        <v>0</v>
      </c>
      <c r="M788">
        <f>VLOOKUP($A:$A&amp;LEFT($B:$B,10),'R2P2_GENERATEDINPUT'!$C:$G,5,FALSE)</f>
        <v>13</v>
      </c>
      <c r="N788">
        <f>VLOOKUP($A:$A&amp;LEFT($B:$B,10),'R2P2_GENERATEDINPUT'!$C:$G,3,FALSE)</f>
        <v>0.9</v>
      </c>
    </row>
    <row r="789" spans="1:14" x14ac:dyDescent="0.25">
      <c r="A789" t="str">
        <f>'R2_Judge'!AF:AF</f>
        <v>3J4Q2Z4UTZZMPTJFAEAH2IMWZA6QWR</v>
      </c>
      <c r="B789" t="str">
        <f>'R2_Judge'!AG:AG</f>
        <v>What do you want to do about it?  I can probably pass if we can't find a third.</v>
      </c>
      <c r="C789" t="str">
        <f>'R2_Judge'!P:P</f>
        <v>A3IHT9LDUJNP3E</v>
      </c>
      <c r="D789" t="str">
        <f>'R2_Judge'!AL:AL</f>
        <v>male</v>
      </c>
      <c r="E789" t="str">
        <f>'R2_Judge'!AM:AM</f>
        <v>profession</v>
      </c>
      <c r="F789" t="str">
        <f>'R2_Judge'!AH:AH</f>
        <v>26-35</v>
      </c>
      <c r="G789" t="str">
        <f>'R2_Judge'!AJ:AJ</f>
        <v>very</v>
      </c>
      <c r="H789" t="str">
        <f>VLOOKUP($A:$A,'R2P1_ACCEPTEDOUTPUT'!$O:$BK,2,FALSE)</f>
        <v>A2FLOH4DM8A4ZS</v>
      </c>
      <c r="I789" t="str">
        <f>VLOOKUP($A:$A,'R2P1_ACCEPTEDOUTPUT'!$O:$BK,26,FALSE)</f>
        <v>male</v>
      </c>
      <c r="J789" t="str">
        <f>VLOOKUP($A:$A,'R2P1_ACCEPTEDOUTPUT'!$O:$BK,28,FALSE)</f>
        <v>native</v>
      </c>
      <c r="K789" t="str">
        <f>VLOOKUP($A:$A,'R2P1_ACCEPTEDOUTPUT'!$O:$BK,19,FALSE)</f>
        <v>26-35</v>
      </c>
      <c r="L789">
        <f>VLOOKUP($A:$A&amp;LEFT($B:$B,10),'R2P2_GENERATEDINPUT'!$C:$G,4,FALSE)</f>
        <v>0</v>
      </c>
      <c r="M789">
        <f>VLOOKUP($A:$A&amp;LEFT($B:$B,10),'R2P2_GENERATEDINPUT'!$C:$G,5,FALSE)</f>
        <v>13</v>
      </c>
      <c r="N789">
        <f>VLOOKUP($A:$A&amp;LEFT($B:$B,10),'R2P2_GENERATEDINPUT'!$C:$G,3,FALSE)</f>
        <v>0.9</v>
      </c>
    </row>
    <row r="790" spans="1:14" x14ac:dyDescent="0.25">
      <c r="A790" t="str">
        <f>'R2_Judge'!AF:AF</f>
        <v>3J4Q2Z4UTZZMPTJFAEAH2IMWZA6QWR</v>
      </c>
      <c r="B790" t="str">
        <f>'R2_Judge'!AG:AG</f>
        <v>What do you want to do about it?  I can probably pass if we can't find a third.</v>
      </c>
      <c r="C790" t="str">
        <f>'R2_Judge'!P:P</f>
        <v>A39PQOGN8NIWNA</v>
      </c>
      <c r="D790" t="str">
        <f>'R2_Judge'!AL:AL</f>
        <v>male</v>
      </c>
      <c r="E790" t="str">
        <f>'R2_Judge'!AM:AM</f>
        <v>profession</v>
      </c>
      <c r="F790" t="str">
        <f>'R2_Judge'!AH:AH</f>
        <v>26-35</v>
      </c>
      <c r="G790" t="str">
        <f>'R2_Judge'!AJ:AJ</f>
        <v>moderately</v>
      </c>
      <c r="H790" t="str">
        <f>VLOOKUP($A:$A,'R2P1_ACCEPTEDOUTPUT'!$O:$BK,2,FALSE)</f>
        <v>A2FLOH4DM8A4ZS</v>
      </c>
      <c r="I790" t="str">
        <f>VLOOKUP($A:$A,'R2P1_ACCEPTEDOUTPUT'!$O:$BK,26,FALSE)</f>
        <v>male</v>
      </c>
      <c r="J790" t="str">
        <f>VLOOKUP($A:$A,'R2P1_ACCEPTEDOUTPUT'!$O:$BK,28,FALSE)</f>
        <v>native</v>
      </c>
      <c r="K790" t="str">
        <f>VLOOKUP($A:$A,'R2P1_ACCEPTEDOUTPUT'!$O:$BK,19,FALSE)</f>
        <v>26-35</v>
      </c>
      <c r="L790">
        <f>VLOOKUP($A:$A&amp;LEFT($B:$B,10),'R2P2_GENERATEDINPUT'!$C:$G,4,FALSE)</f>
        <v>0</v>
      </c>
      <c r="M790">
        <f>VLOOKUP($A:$A&amp;LEFT($B:$B,10),'R2P2_GENERATEDINPUT'!$C:$G,5,FALSE)</f>
        <v>13</v>
      </c>
      <c r="N790">
        <f>VLOOKUP($A:$A&amp;LEFT($B:$B,10),'R2P2_GENERATEDINPUT'!$C:$G,3,FALSE)</f>
        <v>0.9</v>
      </c>
    </row>
    <row r="791" spans="1:14" x14ac:dyDescent="0.25">
      <c r="A791" t="str">
        <f>'R2_Judge'!AF:AF</f>
        <v>3TAYZSBPLM4CQT0LOYAF9BL8DRX2SB</v>
      </c>
      <c r="B791" t="str">
        <f>'R2_Judge'!AG:AG</f>
        <v>What do you need?</v>
      </c>
      <c r="C791" t="str">
        <f>'R2_Judge'!P:P</f>
        <v>A3IHT9LDUJNP3E</v>
      </c>
      <c r="D791" t="str">
        <f>'R2_Judge'!AL:AL</f>
        <v>male</v>
      </c>
      <c r="E791" t="str">
        <f>'R2_Judge'!AM:AM</f>
        <v>profession</v>
      </c>
      <c r="F791" t="str">
        <f>'R2_Judge'!AH:AH</f>
        <v>26-35</v>
      </c>
      <c r="G791" t="str">
        <f>'R2_Judge'!AJ:AJ</f>
        <v>very</v>
      </c>
      <c r="H791" t="str">
        <f>VLOOKUP($A:$A,'R2P1_ACCEPTEDOUTPUT'!$O:$BK,2,FALSE)</f>
        <v>A28FMRMS9TMEOZ</v>
      </c>
      <c r="I791" t="str">
        <f>VLOOKUP($A:$A,'R2P1_ACCEPTEDOUTPUT'!$O:$BK,26,FALSE)</f>
        <v>male</v>
      </c>
      <c r="J791" t="str">
        <f>VLOOKUP($A:$A,'R2P1_ACCEPTEDOUTPUT'!$O:$BK,28,FALSE)</f>
        <v>native</v>
      </c>
      <c r="K791" t="str">
        <f>VLOOKUP($A:$A,'R2P1_ACCEPTEDOUTPUT'!$O:$BK,19,FALSE)</f>
        <v>18-25</v>
      </c>
      <c r="L791">
        <f>VLOOKUP($A:$A&amp;LEFT($B:$B,10),'R2P2_GENERATEDINPUT'!$C:$G,4,FALSE)</f>
        <v>0</v>
      </c>
      <c r="M791">
        <f>VLOOKUP($A:$A&amp;LEFT($B:$B,10),'R2P2_GENERATEDINPUT'!$C:$G,5,FALSE)</f>
        <v>9</v>
      </c>
      <c r="N791">
        <f>VLOOKUP($A:$A&amp;LEFT($B:$B,10),'R2P2_GENERATEDINPUT'!$C:$G,3,FALSE)</f>
        <v>0.8</v>
      </c>
    </row>
    <row r="792" spans="1:14" x14ac:dyDescent="0.25">
      <c r="A792" t="str">
        <f>'R2_Judge'!AF:AF</f>
        <v>3TAYZSBPLM4CQT0LOYAF9BL8DRX2SB</v>
      </c>
      <c r="B792" t="str">
        <f>'R2_Judge'!AG:AG</f>
        <v>What do you need?</v>
      </c>
      <c r="C792" t="str">
        <f>'R2_Judge'!P:P</f>
        <v>A1XCX1KI3XRPRZ</v>
      </c>
      <c r="D792" t="str">
        <f>'R2_Judge'!AL:AL</f>
        <v>female</v>
      </c>
      <c r="E792" t="str">
        <f>'R2_Judge'!AM:AM</f>
        <v>profession</v>
      </c>
      <c r="F792" t="str">
        <f>'R2_Judge'!AH:AH</f>
        <v>18-25</v>
      </c>
      <c r="G792" t="str">
        <f>'R2_Judge'!AJ:AJ</f>
        <v>slightly</v>
      </c>
      <c r="H792" t="str">
        <f>VLOOKUP($A:$A,'R2P1_ACCEPTEDOUTPUT'!$O:$BK,2,FALSE)</f>
        <v>A28FMRMS9TMEOZ</v>
      </c>
      <c r="I792" t="str">
        <f>VLOOKUP($A:$A,'R2P1_ACCEPTEDOUTPUT'!$O:$BK,26,FALSE)</f>
        <v>male</v>
      </c>
      <c r="J792" t="str">
        <f>VLOOKUP($A:$A,'R2P1_ACCEPTEDOUTPUT'!$O:$BK,28,FALSE)</f>
        <v>native</v>
      </c>
      <c r="K792" t="str">
        <f>VLOOKUP($A:$A,'R2P1_ACCEPTEDOUTPUT'!$O:$BK,19,FALSE)</f>
        <v>18-25</v>
      </c>
      <c r="L792">
        <f>VLOOKUP($A:$A&amp;LEFT($B:$B,10),'R2P2_GENERATEDINPUT'!$C:$G,4,FALSE)</f>
        <v>0</v>
      </c>
      <c r="M792">
        <f>VLOOKUP($A:$A&amp;LEFT($B:$B,10),'R2P2_GENERATEDINPUT'!$C:$G,5,FALSE)</f>
        <v>9</v>
      </c>
      <c r="N792">
        <f>VLOOKUP($A:$A&amp;LEFT($B:$B,10),'R2P2_GENERATEDINPUT'!$C:$G,3,FALSE)</f>
        <v>0.8</v>
      </c>
    </row>
    <row r="793" spans="1:14" x14ac:dyDescent="0.25">
      <c r="A793" t="str">
        <f>'R2_Judge'!AF:AF</f>
        <v>3TAYZSBPLM4CQT0LOYAF9BL8DRX2SB</v>
      </c>
      <c r="B793" t="str">
        <f>'R2_Judge'!AG:AG</f>
        <v>What do you need?</v>
      </c>
      <c r="C793" t="str">
        <f>'R2_Judge'!P:P</f>
        <v>APEB5ERGCYP6D</v>
      </c>
      <c r="D793" t="str">
        <f>'R2_Judge'!AL:AL</f>
        <v>male</v>
      </c>
      <c r="E793" t="str">
        <f>'R2_Judge'!AM:AM</f>
        <v>profession</v>
      </c>
      <c r="F793" t="str">
        <f>'R2_Judge'!AH:AH</f>
        <v>26-35</v>
      </c>
      <c r="G793" t="str">
        <f>'R2_Judge'!AJ:AJ</f>
        <v>slightly</v>
      </c>
      <c r="H793" t="str">
        <f>VLOOKUP($A:$A,'R2P1_ACCEPTEDOUTPUT'!$O:$BK,2,FALSE)</f>
        <v>A28FMRMS9TMEOZ</v>
      </c>
      <c r="I793" t="str">
        <f>VLOOKUP($A:$A,'R2P1_ACCEPTEDOUTPUT'!$O:$BK,26,FALSE)</f>
        <v>male</v>
      </c>
      <c r="J793" t="str">
        <f>VLOOKUP($A:$A,'R2P1_ACCEPTEDOUTPUT'!$O:$BK,28,FALSE)</f>
        <v>native</v>
      </c>
      <c r="K793" t="str">
        <f>VLOOKUP($A:$A,'R2P1_ACCEPTEDOUTPUT'!$O:$BK,19,FALSE)</f>
        <v>18-25</v>
      </c>
      <c r="L793">
        <f>VLOOKUP($A:$A&amp;LEFT($B:$B,10),'R2P2_GENERATEDINPUT'!$C:$G,4,FALSE)</f>
        <v>0</v>
      </c>
      <c r="M793">
        <f>VLOOKUP($A:$A&amp;LEFT($B:$B,10),'R2P2_GENERATEDINPUT'!$C:$G,5,FALSE)</f>
        <v>9</v>
      </c>
      <c r="N793">
        <f>VLOOKUP($A:$A&amp;LEFT($B:$B,10),'R2P2_GENERATEDINPUT'!$C:$G,3,FALSE)</f>
        <v>0.8</v>
      </c>
    </row>
    <row r="794" spans="1:14" x14ac:dyDescent="0.25">
      <c r="A794" t="str">
        <f>'R2_Judge'!AF:AF</f>
        <v>3UOUJI6MTEAT6MVM1SQ8E2XSBXIXUW</v>
      </c>
      <c r="B794" t="str">
        <f>'R2_Judge'!AG:AG</f>
        <v>What'd he do this time?</v>
      </c>
      <c r="C794" t="str">
        <f>'R2_Judge'!P:P</f>
        <v>AKXY2ATEM5DC2</v>
      </c>
      <c r="D794" t="str">
        <f>'R2_Judge'!AL:AL</f>
        <v>male</v>
      </c>
      <c r="E794" t="str">
        <f>'R2_Judge'!AM:AM</f>
        <v>native</v>
      </c>
      <c r="F794" t="str">
        <f>'R2_Judge'!AH:AH</f>
        <v>36-45</v>
      </c>
      <c r="G794" t="str">
        <f>'R2_Judge'!AJ:AJ</f>
        <v>none</v>
      </c>
      <c r="H794" t="str">
        <f>VLOOKUP($A:$A,'R2P1_ACCEPTEDOUTPUT'!$O:$BK,2,FALSE)</f>
        <v>A1P6OXEJ86HQRM</v>
      </c>
      <c r="I794" t="str">
        <f>VLOOKUP($A:$A,'R2P1_ACCEPTEDOUTPUT'!$O:$BK,26,FALSE)</f>
        <v>male</v>
      </c>
      <c r="J794" t="str">
        <f>VLOOKUP($A:$A,'R2P1_ACCEPTEDOUTPUT'!$O:$BK,28,FALSE)</f>
        <v>native</v>
      </c>
      <c r="K794" t="str">
        <f>VLOOKUP($A:$A,'R2P1_ACCEPTEDOUTPUT'!$O:$BK,19,FALSE)</f>
        <v>26-35</v>
      </c>
      <c r="L794">
        <f>VLOOKUP($A:$A&amp;LEFT($B:$B,10),'R2P2_GENERATEDINPUT'!$C:$G,4,FALSE)</f>
        <v>1</v>
      </c>
      <c r="M794">
        <f>VLOOKUP($A:$A&amp;LEFT($B:$B,10),'R2P2_GENERATEDINPUT'!$C:$G,5,FALSE)</f>
        <v>3</v>
      </c>
      <c r="N794">
        <f>VLOOKUP($A:$A&amp;LEFT($B:$B,10),'R2P2_GENERATEDINPUT'!$C:$G,3,FALSE)</f>
        <v>0.9</v>
      </c>
    </row>
    <row r="795" spans="1:14" x14ac:dyDescent="0.25">
      <c r="A795" t="str">
        <f>'R2_Judge'!AF:AF</f>
        <v>3UOUJI6MTEAT6MVM1SQ8E2XSBXIXUW</v>
      </c>
      <c r="B795" t="str">
        <f>'R2_Judge'!AG:AG</f>
        <v>What'd he do this time?</v>
      </c>
      <c r="C795" t="str">
        <f>'R2_Judge'!P:P</f>
        <v>A19CKDMMK8Z6QC</v>
      </c>
      <c r="D795" t="str">
        <f>'R2_Judge'!AL:AL</f>
        <v>male</v>
      </c>
      <c r="E795" t="str">
        <f>'R2_Judge'!AM:AM</f>
        <v>native</v>
      </c>
      <c r="F795" t="str">
        <f>'R2_Judge'!AH:AH</f>
        <v>18-25</v>
      </c>
      <c r="G795" t="str">
        <f>'R2_Judge'!AJ:AJ</f>
        <v>moderately</v>
      </c>
      <c r="H795" t="str">
        <f>VLOOKUP($A:$A,'R2P1_ACCEPTEDOUTPUT'!$O:$BK,2,FALSE)</f>
        <v>A1P6OXEJ86HQRM</v>
      </c>
      <c r="I795" t="str">
        <f>VLOOKUP($A:$A,'R2P1_ACCEPTEDOUTPUT'!$O:$BK,26,FALSE)</f>
        <v>male</v>
      </c>
      <c r="J795" t="str">
        <f>VLOOKUP($A:$A,'R2P1_ACCEPTEDOUTPUT'!$O:$BK,28,FALSE)</f>
        <v>native</v>
      </c>
      <c r="K795" t="str">
        <f>VLOOKUP($A:$A,'R2P1_ACCEPTEDOUTPUT'!$O:$BK,19,FALSE)</f>
        <v>26-35</v>
      </c>
      <c r="L795">
        <f>VLOOKUP($A:$A&amp;LEFT($B:$B,10),'R2P2_GENERATEDINPUT'!$C:$G,4,FALSE)</f>
        <v>1</v>
      </c>
      <c r="M795">
        <f>VLOOKUP($A:$A&amp;LEFT($B:$B,10),'R2P2_GENERATEDINPUT'!$C:$G,5,FALSE)</f>
        <v>3</v>
      </c>
      <c r="N795">
        <f>VLOOKUP($A:$A&amp;LEFT($B:$B,10),'R2P2_GENERATEDINPUT'!$C:$G,3,FALSE)</f>
        <v>0.9</v>
      </c>
    </row>
    <row r="796" spans="1:14" x14ac:dyDescent="0.25">
      <c r="A796" t="str">
        <f>'R2_Judge'!AF:AF</f>
        <v>3UOUJI6MTEAT6MVM1SQ8E2XSBXIXUW</v>
      </c>
      <c r="B796" t="str">
        <f>'R2_Judge'!AG:AG</f>
        <v>What'd he do this time?</v>
      </c>
      <c r="C796" t="str">
        <f>'R2_Judge'!P:P</f>
        <v>A1T02KY1E9YI3I</v>
      </c>
      <c r="D796" t="str">
        <f>'R2_Judge'!AL:AL</f>
        <v>male</v>
      </c>
      <c r="E796" t="str">
        <f>'R2_Judge'!AM:AM</f>
        <v>profession</v>
      </c>
      <c r="F796" t="str">
        <f>'R2_Judge'!AH:AH</f>
        <v>26-35</v>
      </c>
      <c r="G796" t="str">
        <f>'R2_Judge'!AJ:AJ</f>
        <v>moderately</v>
      </c>
      <c r="H796" t="str">
        <f>VLOOKUP($A:$A,'R2P1_ACCEPTEDOUTPUT'!$O:$BK,2,FALSE)</f>
        <v>A1P6OXEJ86HQRM</v>
      </c>
      <c r="I796" t="str">
        <f>VLOOKUP($A:$A,'R2P1_ACCEPTEDOUTPUT'!$O:$BK,26,FALSE)</f>
        <v>male</v>
      </c>
      <c r="J796" t="str">
        <f>VLOOKUP($A:$A,'R2P1_ACCEPTEDOUTPUT'!$O:$BK,28,FALSE)</f>
        <v>native</v>
      </c>
      <c r="K796" t="str">
        <f>VLOOKUP($A:$A,'R2P1_ACCEPTEDOUTPUT'!$O:$BK,19,FALSE)</f>
        <v>26-35</v>
      </c>
      <c r="L796">
        <f>VLOOKUP($A:$A&amp;LEFT($B:$B,10),'R2P2_GENERATEDINPUT'!$C:$G,4,FALSE)</f>
        <v>1</v>
      </c>
      <c r="M796">
        <f>VLOOKUP($A:$A&amp;LEFT($B:$B,10),'R2P2_GENERATEDINPUT'!$C:$G,5,FALSE)</f>
        <v>3</v>
      </c>
      <c r="N796">
        <f>VLOOKUP($A:$A&amp;LEFT($B:$B,10),'R2P2_GENERATEDINPUT'!$C:$G,3,FALSE)</f>
        <v>0.9</v>
      </c>
    </row>
    <row r="797" spans="1:14" x14ac:dyDescent="0.25">
      <c r="A797" t="str">
        <f>'R2_Judge'!AF:AF</f>
        <v>3J4Q2Z4UTZZMPTJFAEAH2IMWZA6QWR</v>
      </c>
      <c r="B797" t="str">
        <f>'R2_Judge'!AG:AG</f>
        <v>Alright, I'll call you in a bit.</v>
      </c>
      <c r="C797" t="str">
        <f>'R2_Judge'!P:P</f>
        <v>A3RH0FSJYQSFEZ</v>
      </c>
      <c r="D797" t="str">
        <f>'R2_Judge'!AL:AL</f>
        <v>female</v>
      </c>
      <c r="E797" t="str">
        <f>'R2_Judge'!AM:AM</f>
        <v>native</v>
      </c>
      <c r="F797" t="str">
        <f>'R2_Judge'!AH:AH</f>
        <v>26-35</v>
      </c>
      <c r="G797" t="str">
        <f>'R2_Judge'!AJ:AJ</f>
        <v>extremely</v>
      </c>
      <c r="H797" t="str">
        <f>VLOOKUP($A:$A,'R2P1_ACCEPTEDOUTPUT'!$O:$BK,2,FALSE)</f>
        <v>A2FLOH4DM8A4ZS</v>
      </c>
      <c r="I797" t="str">
        <f>VLOOKUP($A:$A,'R2P1_ACCEPTEDOUTPUT'!$O:$BK,26,FALSE)</f>
        <v>male</v>
      </c>
      <c r="J797" t="str">
        <f>VLOOKUP($A:$A,'R2P1_ACCEPTEDOUTPUT'!$O:$BK,28,FALSE)</f>
        <v>native</v>
      </c>
      <c r="K797" t="str">
        <f>VLOOKUP($A:$A,'R2P1_ACCEPTEDOUTPUT'!$O:$BK,19,FALSE)</f>
        <v>26-35</v>
      </c>
      <c r="L797">
        <f>VLOOKUP($A:$A&amp;LEFT($B:$B,10),'R2P2_GENERATEDINPUT'!$C:$G,4,FALSE)</f>
        <v>0</v>
      </c>
      <c r="M797">
        <f>VLOOKUP($A:$A&amp;LEFT($B:$B,10),'R2P2_GENERATEDINPUT'!$C:$G,5,FALSE)</f>
        <v>14</v>
      </c>
      <c r="N797">
        <f>VLOOKUP($A:$A&amp;LEFT($B:$B,10),'R2P2_GENERATEDINPUT'!$C:$G,3,FALSE)</f>
        <v>0.9</v>
      </c>
    </row>
    <row r="798" spans="1:14" x14ac:dyDescent="0.25">
      <c r="A798" t="str">
        <f>'R2_Judge'!AF:AF</f>
        <v>3J4Q2Z4UTZZMPTJFAEAH2IMWZA6QWR</v>
      </c>
      <c r="B798" t="str">
        <f>'R2_Judge'!AG:AG</f>
        <v>Alright, I'll call you in a bit.</v>
      </c>
      <c r="C798" t="str">
        <f>'R2_Judge'!P:P</f>
        <v>APEB5ERGCYP6D</v>
      </c>
      <c r="D798" t="str">
        <f>'R2_Judge'!AL:AL</f>
        <v>male</v>
      </c>
      <c r="E798" t="str">
        <f>'R2_Judge'!AM:AM</f>
        <v>profession</v>
      </c>
      <c r="F798" t="str">
        <f>'R2_Judge'!AH:AH</f>
        <v>26-35</v>
      </c>
      <c r="G798" t="str">
        <f>'R2_Judge'!AJ:AJ</f>
        <v>moderately</v>
      </c>
      <c r="H798" t="str">
        <f>VLOOKUP($A:$A,'R2P1_ACCEPTEDOUTPUT'!$O:$BK,2,FALSE)</f>
        <v>A2FLOH4DM8A4ZS</v>
      </c>
      <c r="I798" t="str">
        <f>VLOOKUP($A:$A,'R2P1_ACCEPTEDOUTPUT'!$O:$BK,26,FALSE)</f>
        <v>male</v>
      </c>
      <c r="J798" t="str">
        <f>VLOOKUP($A:$A,'R2P1_ACCEPTEDOUTPUT'!$O:$BK,28,FALSE)</f>
        <v>native</v>
      </c>
      <c r="K798" t="str">
        <f>VLOOKUP($A:$A,'R2P1_ACCEPTEDOUTPUT'!$O:$BK,19,FALSE)</f>
        <v>26-35</v>
      </c>
      <c r="L798">
        <f>VLOOKUP($A:$A&amp;LEFT($B:$B,10),'R2P2_GENERATEDINPUT'!$C:$G,4,FALSE)</f>
        <v>0</v>
      </c>
      <c r="M798">
        <f>VLOOKUP($A:$A&amp;LEFT($B:$B,10),'R2P2_GENERATEDINPUT'!$C:$G,5,FALSE)</f>
        <v>14</v>
      </c>
      <c r="N798">
        <f>VLOOKUP($A:$A&amp;LEFT($B:$B,10),'R2P2_GENERATEDINPUT'!$C:$G,3,FALSE)</f>
        <v>0.9</v>
      </c>
    </row>
    <row r="799" spans="1:14" x14ac:dyDescent="0.25">
      <c r="A799" t="str">
        <f>'R2_Judge'!AF:AF</f>
        <v>3J4Q2Z4UTZZMPTJFAEAH2IMWZA6QWR</v>
      </c>
      <c r="B799" t="str">
        <f>'R2_Judge'!AG:AG</f>
        <v>Alright, I'll call you in a bit.</v>
      </c>
      <c r="C799" t="str">
        <f>'R2_Judge'!P:P</f>
        <v>A19CKDMMK8Z6QC</v>
      </c>
      <c r="D799" t="str">
        <f>'R2_Judge'!AL:AL</f>
        <v>male</v>
      </c>
      <c r="E799" t="str">
        <f>'R2_Judge'!AM:AM</f>
        <v>native</v>
      </c>
      <c r="F799" t="str">
        <f>'R2_Judge'!AH:AH</f>
        <v>18-25</v>
      </c>
      <c r="G799" t="str">
        <f>'R2_Judge'!AJ:AJ</f>
        <v>slightly</v>
      </c>
      <c r="H799" t="str">
        <f>VLOOKUP($A:$A,'R2P1_ACCEPTEDOUTPUT'!$O:$BK,2,FALSE)</f>
        <v>A2FLOH4DM8A4ZS</v>
      </c>
      <c r="I799" t="str">
        <f>VLOOKUP($A:$A,'R2P1_ACCEPTEDOUTPUT'!$O:$BK,26,FALSE)</f>
        <v>male</v>
      </c>
      <c r="J799" t="str">
        <f>VLOOKUP($A:$A,'R2P1_ACCEPTEDOUTPUT'!$O:$BK,28,FALSE)</f>
        <v>native</v>
      </c>
      <c r="K799" t="str">
        <f>VLOOKUP($A:$A,'R2P1_ACCEPTEDOUTPUT'!$O:$BK,19,FALSE)</f>
        <v>26-35</v>
      </c>
      <c r="L799">
        <f>VLOOKUP($A:$A&amp;LEFT($B:$B,10),'R2P2_GENERATEDINPUT'!$C:$G,4,FALSE)</f>
        <v>0</v>
      </c>
      <c r="M799">
        <f>VLOOKUP($A:$A&amp;LEFT($B:$B,10),'R2P2_GENERATEDINPUT'!$C:$G,5,FALSE)</f>
        <v>14</v>
      </c>
      <c r="N799">
        <f>VLOOKUP($A:$A&amp;LEFT($B:$B,10),'R2P2_GENERATEDINPUT'!$C:$G,3,FALSE)</f>
        <v>0.9</v>
      </c>
    </row>
    <row r="800" spans="1:14" x14ac:dyDescent="0.25">
      <c r="A800" t="str">
        <f>'R2_Judge'!AF:AF</f>
        <v>3UOUJI6MTEAT6MVM1SQ8E2XSBXIXUW</v>
      </c>
      <c r="B800" t="str">
        <f>'R2_Judge'!AG:AG</f>
        <v>Sorry, John. It wasn't me though.</v>
      </c>
      <c r="C800" t="str">
        <f>'R2_Judge'!P:P</f>
        <v>ASZFG2YOQA71C</v>
      </c>
      <c r="D800" t="str">
        <f>'R2_Judge'!AL:AL</f>
        <v>male</v>
      </c>
      <c r="E800" t="str">
        <f>'R2_Judge'!AM:AM</f>
        <v>native</v>
      </c>
      <c r="F800" t="str">
        <f>'R2_Judge'!AH:AH</f>
        <v>18-25</v>
      </c>
      <c r="G800" t="str">
        <f>'R2_Judge'!AJ:AJ</f>
        <v>moderately</v>
      </c>
      <c r="H800" t="str">
        <f>VLOOKUP($A:$A,'R2P1_ACCEPTEDOUTPUT'!$O:$BK,2,FALSE)</f>
        <v>A1P6OXEJ86HQRM</v>
      </c>
      <c r="I800" t="str">
        <f>VLOOKUP($A:$A,'R2P1_ACCEPTEDOUTPUT'!$O:$BK,26,FALSE)</f>
        <v>male</v>
      </c>
      <c r="J800" t="str">
        <f>VLOOKUP($A:$A,'R2P1_ACCEPTEDOUTPUT'!$O:$BK,28,FALSE)</f>
        <v>native</v>
      </c>
      <c r="K800" t="str">
        <f>VLOOKUP($A:$A,'R2P1_ACCEPTEDOUTPUT'!$O:$BK,19,FALSE)</f>
        <v>26-35</v>
      </c>
      <c r="L800">
        <f>VLOOKUP($A:$A&amp;LEFT($B:$B,10),'R2P2_GENERATEDINPUT'!$C:$G,4,FALSE)</f>
        <v>1</v>
      </c>
      <c r="M800">
        <f>VLOOKUP($A:$A&amp;LEFT($B:$B,10),'R2P2_GENERATEDINPUT'!$C:$G,5,FALSE)</f>
        <v>4</v>
      </c>
      <c r="N800">
        <f>VLOOKUP($A:$A&amp;LEFT($B:$B,10),'R2P2_GENERATEDINPUT'!$C:$G,3,FALSE)</f>
        <v>0.9</v>
      </c>
    </row>
    <row r="801" spans="1:14" x14ac:dyDescent="0.25">
      <c r="A801" t="str">
        <f>'R2_Judge'!AF:AF</f>
        <v>3UOUJI6MTEAT6MVM1SQ8E2XSBXIXUW</v>
      </c>
      <c r="B801" t="str">
        <f>'R2_Judge'!AG:AG</f>
        <v>Sorry, John. It wasn't me though.</v>
      </c>
      <c r="C801" t="str">
        <f>'R2_Judge'!P:P</f>
        <v>A19CKDMMK8Z6QC</v>
      </c>
      <c r="D801" t="str">
        <f>'R2_Judge'!AL:AL</f>
        <v>male</v>
      </c>
      <c r="E801" t="str">
        <f>'R2_Judge'!AM:AM</f>
        <v>native</v>
      </c>
      <c r="F801" t="str">
        <f>'R2_Judge'!AH:AH</f>
        <v>18-25</v>
      </c>
      <c r="G801" t="str">
        <f>'R2_Judge'!AJ:AJ</f>
        <v>moderately</v>
      </c>
      <c r="H801" t="str">
        <f>VLOOKUP($A:$A,'R2P1_ACCEPTEDOUTPUT'!$O:$BK,2,FALSE)</f>
        <v>A1P6OXEJ86HQRM</v>
      </c>
      <c r="I801" t="str">
        <f>VLOOKUP($A:$A,'R2P1_ACCEPTEDOUTPUT'!$O:$BK,26,FALSE)</f>
        <v>male</v>
      </c>
      <c r="J801" t="str">
        <f>VLOOKUP($A:$A,'R2P1_ACCEPTEDOUTPUT'!$O:$BK,28,FALSE)</f>
        <v>native</v>
      </c>
      <c r="K801" t="str">
        <f>VLOOKUP($A:$A,'R2P1_ACCEPTEDOUTPUT'!$O:$BK,19,FALSE)</f>
        <v>26-35</v>
      </c>
      <c r="L801">
        <f>VLOOKUP($A:$A&amp;LEFT($B:$B,10),'R2P2_GENERATEDINPUT'!$C:$G,4,FALSE)</f>
        <v>1</v>
      </c>
      <c r="M801">
        <f>VLOOKUP($A:$A&amp;LEFT($B:$B,10),'R2P2_GENERATEDINPUT'!$C:$G,5,FALSE)</f>
        <v>4</v>
      </c>
      <c r="N801">
        <f>VLOOKUP($A:$A&amp;LEFT($B:$B,10),'R2P2_GENERATEDINPUT'!$C:$G,3,FALSE)</f>
        <v>0.9</v>
      </c>
    </row>
    <row r="802" spans="1:14" x14ac:dyDescent="0.25">
      <c r="A802" t="str">
        <f>'R2_Judge'!AF:AF</f>
        <v>3UOUJI6MTEAT6MVM1SQ8E2XSBXIXUW</v>
      </c>
      <c r="B802" t="str">
        <f>'R2_Judge'!AG:AG</f>
        <v>Sorry, John. It wasn't me though.</v>
      </c>
      <c r="C802" t="str">
        <f>'R2_Judge'!P:P</f>
        <v>A2J7GCLIVCZWH8</v>
      </c>
      <c r="D802" t="str">
        <f>'R2_Judge'!AL:AL</f>
        <v>female</v>
      </c>
      <c r="E802" t="str">
        <f>'R2_Judge'!AM:AM</f>
        <v>native</v>
      </c>
      <c r="F802" t="str">
        <f>'R2_Judge'!AH:AH</f>
        <v>18-25</v>
      </c>
      <c r="G802" t="str">
        <f>'R2_Judge'!AJ:AJ</f>
        <v>moderately</v>
      </c>
      <c r="H802" t="str">
        <f>VLOOKUP($A:$A,'R2P1_ACCEPTEDOUTPUT'!$O:$BK,2,FALSE)</f>
        <v>A1P6OXEJ86HQRM</v>
      </c>
      <c r="I802" t="str">
        <f>VLOOKUP($A:$A,'R2P1_ACCEPTEDOUTPUT'!$O:$BK,26,FALSE)</f>
        <v>male</v>
      </c>
      <c r="J802" t="str">
        <f>VLOOKUP($A:$A,'R2P1_ACCEPTEDOUTPUT'!$O:$BK,28,FALSE)</f>
        <v>native</v>
      </c>
      <c r="K802" t="str">
        <f>VLOOKUP($A:$A,'R2P1_ACCEPTEDOUTPUT'!$O:$BK,19,FALSE)</f>
        <v>26-35</v>
      </c>
      <c r="L802">
        <f>VLOOKUP($A:$A&amp;LEFT($B:$B,10),'R2P2_GENERATEDINPUT'!$C:$G,4,FALSE)</f>
        <v>1</v>
      </c>
      <c r="M802">
        <f>VLOOKUP($A:$A&amp;LEFT($B:$B,10),'R2P2_GENERATEDINPUT'!$C:$G,5,FALSE)</f>
        <v>4</v>
      </c>
      <c r="N802">
        <f>VLOOKUP($A:$A&amp;LEFT($B:$B,10),'R2P2_GENERATEDINPUT'!$C:$G,3,FALSE)</f>
        <v>0.9</v>
      </c>
    </row>
    <row r="803" spans="1:14" x14ac:dyDescent="0.25">
      <c r="A803" t="str">
        <f>'R2_Judge'!AF:AF</f>
        <v>3TAYZSBPLM4CQT0LOYAF9BL8DRX2SB</v>
      </c>
      <c r="B803" t="str">
        <f>'R2_Judge'!AG:AG</f>
        <v>Im sorry that happened to you.</v>
      </c>
      <c r="C803" t="str">
        <f>'R2_Judge'!P:P</f>
        <v>A1T02KY1E9YI3I</v>
      </c>
      <c r="D803" t="str">
        <f>'R2_Judge'!AL:AL</f>
        <v>male</v>
      </c>
      <c r="E803" t="str">
        <f>'R2_Judge'!AM:AM</f>
        <v>profession</v>
      </c>
      <c r="F803" t="str">
        <f>'R2_Judge'!AH:AH</f>
        <v>26-35</v>
      </c>
      <c r="G803" t="str">
        <f>'R2_Judge'!AJ:AJ</f>
        <v>moderately</v>
      </c>
      <c r="H803" t="str">
        <f>VLOOKUP($A:$A,'R2P1_ACCEPTEDOUTPUT'!$O:$BK,2,FALSE)</f>
        <v>A28FMRMS9TMEOZ</v>
      </c>
      <c r="I803" t="str">
        <f>VLOOKUP($A:$A,'R2P1_ACCEPTEDOUTPUT'!$O:$BK,26,FALSE)</f>
        <v>male</v>
      </c>
      <c r="J803" t="str">
        <f>VLOOKUP($A:$A,'R2P1_ACCEPTEDOUTPUT'!$O:$BK,28,FALSE)</f>
        <v>native</v>
      </c>
      <c r="K803" t="str">
        <f>VLOOKUP($A:$A,'R2P1_ACCEPTEDOUTPUT'!$O:$BK,19,FALSE)</f>
        <v>18-25</v>
      </c>
      <c r="L803">
        <f>VLOOKUP($A:$A&amp;LEFT($B:$B,10),'R2P2_GENERATEDINPUT'!$C:$G,4,FALSE)</f>
        <v>1</v>
      </c>
      <c r="M803">
        <f>VLOOKUP($A:$A&amp;LEFT($B:$B,10),'R2P2_GENERATEDINPUT'!$C:$G,5,FALSE)</f>
        <v>10</v>
      </c>
      <c r="N803">
        <f>VLOOKUP($A:$A&amp;LEFT($B:$B,10),'R2P2_GENERATEDINPUT'!$C:$G,3,FALSE)</f>
        <v>0.8</v>
      </c>
    </row>
    <row r="804" spans="1:14" x14ac:dyDescent="0.25">
      <c r="A804" t="str">
        <f>'R2_Judge'!AF:AF</f>
        <v>3TAYZSBPLM4CQT0LOYAF9BL8DRX2SB</v>
      </c>
      <c r="B804" t="str">
        <f>'R2_Judge'!AG:AG</f>
        <v>Im sorry that happened to you.</v>
      </c>
      <c r="C804" t="str">
        <f>'R2_Judge'!P:P</f>
        <v>A39PQOGN8NIWNA</v>
      </c>
      <c r="D804" t="str">
        <f>'R2_Judge'!AL:AL</f>
        <v>male</v>
      </c>
      <c r="E804" t="str">
        <f>'R2_Judge'!AM:AM</f>
        <v>profession</v>
      </c>
      <c r="F804" t="str">
        <f>'R2_Judge'!AH:AH</f>
        <v>26-35</v>
      </c>
      <c r="G804" t="str">
        <f>'R2_Judge'!AJ:AJ</f>
        <v>very</v>
      </c>
      <c r="H804" t="str">
        <f>VLOOKUP($A:$A,'R2P1_ACCEPTEDOUTPUT'!$O:$BK,2,FALSE)</f>
        <v>A28FMRMS9TMEOZ</v>
      </c>
      <c r="I804" t="str">
        <f>VLOOKUP($A:$A,'R2P1_ACCEPTEDOUTPUT'!$O:$BK,26,FALSE)</f>
        <v>male</v>
      </c>
      <c r="J804" t="str">
        <f>VLOOKUP($A:$A,'R2P1_ACCEPTEDOUTPUT'!$O:$BK,28,FALSE)</f>
        <v>native</v>
      </c>
      <c r="K804" t="str">
        <f>VLOOKUP($A:$A,'R2P1_ACCEPTEDOUTPUT'!$O:$BK,19,FALSE)</f>
        <v>18-25</v>
      </c>
      <c r="L804">
        <f>VLOOKUP($A:$A&amp;LEFT($B:$B,10),'R2P2_GENERATEDINPUT'!$C:$G,4,FALSE)</f>
        <v>1</v>
      </c>
      <c r="M804">
        <f>VLOOKUP($A:$A&amp;LEFT($B:$B,10),'R2P2_GENERATEDINPUT'!$C:$G,5,FALSE)</f>
        <v>10</v>
      </c>
      <c r="N804">
        <f>VLOOKUP($A:$A&amp;LEFT($B:$B,10),'R2P2_GENERATEDINPUT'!$C:$G,3,FALSE)</f>
        <v>0.8</v>
      </c>
    </row>
    <row r="805" spans="1:14" x14ac:dyDescent="0.25">
      <c r="A805" t="str">
        <f>'R2_Judge'!AF:AF</f>
        <v>3TAYZSBPLM4CQT0LOYAF9BL8DRX2SB</v>
      </c>
      <c r="B805" t="str">
        <f>'R2_Judge'!AG:AG</f>
        <v>Im sorry that happened to you.</v>
      </c>
      <c r="C805" t="str">
        <f>'R2_Judge'!P:P</f>
        <v>A3IHT9LDUJNP3E</v>
      </c>
      <c r="D805" t="str">
        <f>'R2_Judge'!AL:AL</f>
        <v>male</v>
      </c>
      <c r="E805" t="str">
        <f>'R2_Judge'!AM:AM</f>
        <v>profession</v>
      </c>
      <c r="F805" t="str">
        <f>'R2_Judge'!AH:AH</f>
        <v>26-35</v>
      </c>
      <c r="G805" t="str">
        <f>'R2_Judge'!AJ:AJ</f>
        <v>extremely</v>
      </c>
      <c r="H805" t="str">
        <f>VLOOKUP($A:$A,'R2P1_ACCEPTEDOUTPUT'!$O:$BK,2,FALSE)</f>
        <v>A28FMRMS9TMEOZ</v>
      </c>
      <c r="I805" t="str">
        <f>VLOOKUP($A:$A,'R2P1_ACCEPTEDOUTPUT'!$O:$BK,26,FALSE)</f>
        <v>male</v>
      </c>
      <c r="J805" t="str">
        <f>VLOOKUP($A:$A,'R2P1_ACCEPTEDOUTPUT'!$O:$BK,28,FALSE)</f>
        <v>native</v>
      </c>
      <c r="K805" t="str">
        <f>VLOOKUP($A:$A,'R2P1_ACCEPTEDOUTPUT'!$O:$BK,19,FALSE)</f>
        <v>18-25</v>
      </c>
      <c r="L805">
        <f>VLOOKUP($A:$A&amp;LEFT($B:$B,10),'R2P2_GENERATEDINPUT'!$C:$G,4,FALSE)</f>
        <v>1</v>
      </c>
      <c r="M805">
        <f>VLOOKUP($A:$A&amp;LEFT($B:$B,10),'R2P2_GENERATEDINPUT'!$C:$G,5,FALSE)</f>
        <v>10</v>
      </c>
      <c r="N805">
        <f>VLOOKUP($A:$A&amp;LEFT($B:$B,10),'R2P2_GENERATEDINPUT'!$C:$G,3,FALSE)</f>
        <v>0.8</v>
      </c>
    </row>
    <row r="806" spans="1:14" x14ac:dyDescent="0.25">
      <c r="A806" t="str">
        <f>'R2_Judge'!AF:AF</f>
        <v>3J4Q2Z4UTZZMPTJFAEAH2IMWZA6QWR</v>
      </c>
      <c r="B806" t="str">
        <f>'R2_Judge'!AG:AG</f>
        <v>I said not to worry about it, whether you have credit cards doesn't matter.  Just find your wallet.</v>
      </c>
      <c r="C806" t="str">
        <f>'R2_Judge'!P:P</f>
        <v>A1OSRB1Q63XXWZ</v>
      </c>
      <c r="D806" t="str">
        <f>'R2_Judge'!AL:AL</f>
        <v>female</v>
      </c>
      <c r="E806" t="str">
        <f>'R2_Judge'!AM:AM</f>
        <v>native</v>
      </c>
      <c r="F806" t="str">
        <f>'R2_Judge'!AH:AH</f>
        <v>56-65</v>
      </c>
      <c r="G806" t="str">
        <f>'R2_Judge'!AJ:AJ</f>
        <v>slightly</v>
      </c>
      <c r="H806" t="str">
        <f>VLOOKUP($A:$A,'R2P1_ACCEPTEDOUTPUT'!$O:$BK,2,FALSE)</f>
        <v>A2FLOH4DM8A4ZS</v>
      </c>
      <c r="I806" t="str">
        <f>VLOOKUP($A:$A,'R2P1_ACCEPTEDOUTPUT'!$O:$BK,26,FALSE)</f>
        <v>male</v>
      </c>
      <c r="J806" t="str">
        <f>VLOOKUP($A:$A,'R2P1_ACCEPTEDOUTPUT'!$O:$BK,28,FALSE)</f>
        <v>native</v>
      </c>
      <c r="K806" t="str">
        <f>VLOOKUP($A:$A,'R2P1_ACCEPTEDOUTPUT'!$O:$BK,19,FALSE)</f>
        <v>26-35</v>
      </c>
      <c r="L806">
        <f>VLOOKUP($A:$A&amp;LEFT($B:$B,10),'R2P2_GENERATEDINPUT'!$C:$G,4,FALSE)</f>
        <v>1</v>
      </c>
      <c r="M806">
        <f>VLOOKUP($A:$A&amp;LEFT($B:$B,10),'R2P2_GENERATEDINPUT'!$C:$G,5,FALSE)</f>
        <v>15</v>
      </c>
      <c r="N806">
        <f>VLOOKUP($A:$A&amp;LEFT($B:$B,10),'R2P2_GENERATEDINPUT'!$C:$G,3,FALSE)</f>
        <v>0.9</v>
      </c>
    </row>
    <row r="807" spans="1:14" x14ac:dyDescent="0.25">
      <c r="A807" t="str">
        <f>'R2_Judge'!AF:AF</f>
        <v>3J4Q2Z4UTZZMPTJFAEAH2IMWZA6QWR</v>
      </c>
      <c r="B807" t="str">
        <f>'R2_Judge'!AG:AG</f>
        <v>I said not to worry about it, whether you have credit cards doesn't matter.  Just find your wallet.</v>
      </c>
      <c r="C807" t="str">
        <f>'R2_Judge'!P:P</f>
        <v>APEB5ERGCYP6D</v>
      </c>
      <c r="D807" t="str">
        <f>'R2_Judge'!AL:AL</f>
        <v>male</v>
      </c>
      <c r="E807" t="str">
        <f>'R2_Judge'!AM:AM</f>
        <v>profession</v>
      </c>
      <c r="F807" t="str">
        <f>'R2_Judge'!AH:AH</f>
        <v>26-35</v>
      </c>
      <c r="G807" t="str">
        <f>'R2_Judge'!AJ:AJ</f>
        <v>moderately</v>
      </c>
      <c r="H807" t="str">
        <f>VLOOKUP($A:$A,'R2P1_ACCEPTEDOUTPUT'!$O:$BK,2,FALSE)</f>
        <v>A2FLOH4DM8A4ZS</v>
      </c>
      <c r="I807" t="str">
        <f>VLOOKUP($A:$A,'R2P1_ACCEPTEDOUTPUT'!$O:$BK,26,FALSE)</f>
        <v>male</v>
      </c>
      <c r="J807" t="str">
        <f>VLOOKUP($A:$A,'R2P1_ACCEPTEDOUTPUT'!$O:$BK,28,FALSE)</f>
        <v>native</v>
      </c>
      <c r="K807" t="str">
        <f>VLOOKUP($A:$A,'R2P1_ACCEPTEDOUTPUT'!$O:$BK,19,FALSE)</f>
        <v>26-35</v>
      </c>
      <c r="L807">
        <f>VLOOKUP($A:$A&amp;LEFT($B:$B,10),'R2P2_GENERATEDINPUT'!$C:$G,4,FALSE)</f>
        <v>1</v>
      </c>
      <c r="M807">
        <f>VLOOKUP($A:$A&amp;LEFT($B:$B,10),'R2P2_GENERATEDINPUT'!$C:$G,5,FALSE)</f>
        <v>15</v>
      </c>
      <c r="N807">
        <f>VLOOKUP($A:$A&amp;LEFT($B:$B,10),'R2P2_GENERATEDINPUT'!$C:$G,3,FALSE)</f>
        <v>0.9</v>
      </c>
    </row>
    <row r="808" spans="1:14" x14ac:dyDescent="0.25">
      <c r="A808" t="str">
        <f>'R2_Judge'!AF:AF</f>
        <v>3J4Q2Z4UTZZMPTJFAEAH2IMWZA6QWR</v>
      </c>
      <c r="B808" t="str">
        <f>'R2_Judge'!AG:AG</f>
        <v>I said not to worry about it, whether you have credit cards doesn't matter.  Just find your wallet.</v>
      </c>
      <c r="C808" t="str">
        <f>'R2_Judge'!P:P</f>
        <v>A3IHT9LDUJNP3E</v>
      </c>
      <c r="D808" t="str">
        <f>'R2_Judge'!AL:AL</f>
        <v>male</v>
      </c>
      <c r="E808" t="str">
        <f>'R2_Judge'!AM:AM</f>
        <v>profession</v>
      </c>
      <c r="F808" t="str">
        <f>'R2_Judge'!AH:AH</f>
        <v>26-35</v>
      </c>
      <c r="G808" t="str">
        <f>'R2_Judge'!AJ:AJ</f>
        <v>moderately</v>
      </c>
      <c r="H808" t="str">
        <f>VLOOKUP($A:$A,'R2P1_ACCEPTEDOUTPUT'!$O:$BK,2,FALSE)</f>
        <v>A2FLOH4DM8A4ZS</v>
      </c>
      <c r="I808" t="str">
        <f>VLOOKUP($A:$A,'R2P1_ACCEPTEDOUTPUT'!$O:$BK,26,FALSE)</f>
        <v>male</v>
      </c>
      <c r="J808" t="str">
        <f>VLOOKUP($A:$A,'R2P1_ACCEPTEDOUTPUT'!$O:$BK,28,FALSE)</f>
        <v>native</v>
      </c>
      <c r="K808" t="str">
        <f>VLOOKUP($A:$A,'R2P1_ACCEPTEDOUTPUT'!$O:$BK,19,FALSE)</f>
        <v>26-35</v>
      </c>
      <c r="L808">
        <f>VLOOKUP($A:$A&amp;LEFT($B:$B,10),'R2P2_GENERATEDINPUT'!$C:$G,4,FALSE)</f>
        <v>1</v>
      </c>
      <c r="M808">
        <f>VLOOKUP($A:$A&amp;LEFT($B:$B,10),'R2P2_GENERATEDINPUT'!$C:$G,5,FALSE)</f>
        <v>15</v>
      </c>
      <c r="N808">
        <f>VLOOKUP($A:$A&amp;LEFT($B:$B,10),'R2P2_GENERATEDINPUT'!$C:$G,3,FALSE)</f>
        <v>0.9</v>
      </c>
    </row>
    <row r="809" spans="1:14" x14ac:dyDescent="0.25">
      <c r="A809" t="str">
        <f>'R2_Judge'!AF:AF</f>
        <v>3UOUJI6MTEAT6MVM1SQ8E2XSBXIXUW</v>
      </c>
      <c r="B809" t="str">
        <f>'R2_Judge'!AG:AG</f>
        <v>You wanna talk about it?</v>
      </c>
      <c r="C809" t="str">
        <f>'R2_Judge'!P:P</f>
        <v>A1V9MN88VQ1LEB</v>
      </c>
      <c r="D809" t="str">
        <f>'R2_Judge'!AL:AL</f>
        <v>male</v>
      </c>
      <c r="E809" t="str">
        <f>'R2_Judge'!AM:AM</f>
        <v>profession</v>
      </c>
      <c r="F809" t="str">
        <f>'R2_Judge'!AH:AH</f>
        <v>26-35</v>
      </c>
      <c r="G809" t="str">
        <f>'R2_Judge'!AJ:AJ</f>
        <v>extremely</v>
      </c>
      <c r="H809" t="str">
        <f>VLOOKUP($A:$A,'R2P1_ACCEPTEDOUTPUT'!$O:$BK,2,FALSE)</f>
        <v>A1P6OXEJ86HQRM</v>
      </c>
      <c r="I809" t="str">
        <f>VLOOKUP($A:$A,'R2P1_ACCEPTEDOUTPUT'!$O:$BK,26,FALSE)</f>
        <v>male</v>
      </c>
      <c r="J809" t="str">
        <f>VLOOKUP($A:$A,'R2P1_ACCEPTEDOUTPUT'!$O:$BK,28,FALSE)</f>
        <v>native</v>
      </c>
      <c r="K809" t="str">
        <f>VLOOKUP($A:$A,'R2P1_ACCEPTEDOUTPUT'!$O:$BK,19,FALSE)</f>
        <v>26-35</v>
      </c>
      <c r="L809">
        <f>VLOOKUP($A:$A&amp;LEFT($B:$B,10),'R2P2_GENERATEDINPUT'!$C:$G,4,FALSE)</f>
        <v>1</v>
      </c>
      <c r="M809">
        <f>VLOOKUP($A:$A&amp;LEFT($B:$B,10),'R2P2_GENERATEDINPUT'!$C:$G,5,FALSE)</f>
        <v>5</v>
      </c>
      <c r="N809">
        <f>VLOOKUP($A:$A&amp;LEFT($B:$B,10),'R2P2_GENERATEDINPUT'!$C:$G,3,FALSE)</f>
        <v>0.9</v>
      </c>
    </row>
    <row r="810" spans="1:14" x14ac:dyDescent="0.25">
      <c r="A810" t="str">
        <f>'R2_Judge'!AF:AF</f>
        <v>3UOUJI6MTEAT6MVM1SQ8E2XSBXIXUW</v>
      </c>
      <c r="B810" t="str">
        <f>'R2_Judge'!AG:AG</f>
        <v>You wanna talk about it?</v>
      </c>
      <c r="C810" t="str">
        <f>'R2_Judge'!P:P</f>
        <v>AHLS6AZ1VTNH7</v>
      </c>
      <c r="D810" t="str">
        <f>'R2_Judge'!AL:AL</f>
        <v>male</v>
      </c>
      <c r="E810" t="str">
        <f>'R2_Judge'!AM:AM</f>
        <v>native</v>
      </c>
      <c r="F810" t="str">
        <f>'R2_Judge'!AH:AH</f>
        <v>26-35</v>
      </c>
      <c r="G810" t="str">
        <f>'R2_Judge'!AJ:AJ</f>
        <v>very</v>
      </c>
      <c r="H810" t="str">
        <f>VLOOKUP($A:$A,'R2P1_ACCEPTEDOUTPUT'!$O:$BK,2,FALSE)</f>
        <v>A1P6OXEJ86HQRM</v>
      </c>
      <c r="I810" t="str">
        <f>VLOOKUP($A:$A,'R2P1_ACCEPTEDOUTPUT'!$O:$BK,26,FALSE)</f>
        <v>male</v>
      </c>
      <c r="J810" t="str">
        <f>VLOOKUP($A:$A,'R2P1_ACCEPTEDOUTPUT'!$O:$BK,28,FALSE)</f>
        <v>native</v>
      </c>
      <c r="K810" t="str">
        <f>VLOOKUP($A:$A,'R2P1_ACCEPTEDOUTPUT'!$O:$BK,19,FALSE)</f>
        <v>26-35</v>
      </c>
      <c r="L810">
        <f>VLOOKUP($A:$A&amp;LEFT($B:$B,10),'R2P2_GENERATEDINPUT'!$C:$G,4,FALSE)</f>
        <v>1</v>
      </c>
      <c r="M810">
        <f>VLOOKUP($A:$A&amp;LEFT($B:$B,10),'R2P2_GENERATEDINPUT'!$C:$G,5,FALSE)</f>
        <v>5</v>
      </c>
      <c r="N810">
        <f>VLOOKUP($A:$A&amp;LEFT($B:$B,10),'R2P2_GENERATEDINPUT'!$C:$G,3,FALSE)</f>
        <v>0.9</v>
      </c>
    </row>
    <row r="811" spans="1:14" x14ac:dyDescent="0.25">
      <c r="A811" t="str">
        <f>'R2_Judge'!AF:AF</f>
        <v>3UOUJI6MTEAT6MVM1SQ8E2XSBXIXUW</v>
      </c>
      <c r="B811" t="str">
        <f>'R2_Judge'!AG:AG</f>
        <v>You wanna talk about it?</v>
      </c>
      <c r="C811" t="str">
        <f>'R2_Judge'!P:P</f>
        <v>A1Z6F6EIUJFC6T</v>
      </c>
      <c r="D811" t="str">
        <f>'R2_Judge'!AL:AL</f>
        <v>male</v>
      </c>
      <c r="E811" t="str">
        <f>'R2_Judge'!AM:AM</f>
        <v>native</v>
      </c>
      <c r="F811" t="str">
        <f>'R2_Judge'!AH:AH</f>
        <v>26-35</v>
      </c>
      <c r="G811" t="str">
        <f>'R2_Judge'!AJ:AJ</f>
        <v>very</v>
      </c>
      <c r="H811" t="str">
        <f>VLOOKUP($A:$A,'R2P1_ACCEPTEDOUTPUT'!$O:$BK,2,FALSE)</f>
        <v>A1P6OXEJ86HQRM</v>
      </c>
      <c r="I811" t="str">
        <f>VLOOKUP($A:$A,'R2P1_ACCEPTEDOUTPUT'!$O:$BK,26,FALSE)</f>
        <v>male</v>
      </c>
      <c r="J811" t="str">
        <f>VLOOKUP($A:$A,'R2P1_ACCEPTEDOUTPUT'!$O:$BK,28,FALSE)</f>
        <v>native</v>
      </c>
      <c r="K811" t="str">
        <f>VLOOKUP($A:$A,'R2P1_ACCEPTEDOUTPUT'!$O:$BK,19,FALSE)</f>
        <v>26-35</v>
      </c>
      <c r="L811">
        <f>VLOOKUP($A:$A&amp;LEFT($B:$B,10),'R2P2_GENERATEDINPUT'!$C:$G,4,FALSE)</f>
        <v>1</v>
      </c>
      <c r="M811">
        <f>VLOOKUP($A:$A&amp;LEFT($B:$B,10),'R2P2_GENERATEDINPUT'!$C:$G,5,FALSE)</f>
        <v>5</v>
      </c>
      <c r="N811">
        <f>VLOOKUP($A:$A&amp;LEFT($B:$B,10),'R2P2_GENERATEDINPUT'!$C:$G,3,FALSE)</f>
        <v>0.9</v>
      </c>
    </row>
    <row r="812" spans="1:14" x14ac:dyDescent="0.25">
      <c r="A812" t="str">
        <f>'R2_Judge'!AF:AF</f>
        <v>3HQUKB7LNGARFAPNWP1NS1K8TZ2HHR</v>
      </c>
      <c r="B812" t="str">
        <f>'R2_Judge'!AG:AG</f>
        <v>Uh oh, ok. Thanks for the warning. Would you prefer that I came home right after work?</v>
      </c>
      <c r="C812" t="str">
        <f>'R2_Judge'!P:P</f>
        <v>A1YSYRDAYFLP0H</v>
      </c>
      <c r="D812" t="str">
        <f>'R2_Judge'!AL:AL</f>
        <v>female</v>
      </c>
      <c r="E812" t="str">
        <f>'R2_Judge'!AM:AM</f>
        <v>native</v>
      </c>
      <c r="F812" t="str">
        <f>'R2_Judge'!AH:AH</f>
        <v>36-45</v>
      </c>
      <c r="G812" t="str">
        <f>'R2_Judge'!AJ:AJ</f>
        <v>extremely</v>
      </c>
      <c r="H812" t="str">
        <f>VLOOKUP($A:$A,'R2P1_ACCEPTEDOUTPUT'!$O:$BK,2,FALSE)</f>
        <v>A98E8M4QLI9RS</v>
      </c>
      <c r="I812" t="str">
        <f>VLOOKUP($A:$A,'R2P1_ACCEPTEDOUTPUT'!$O:$BK,26,FALSE)</f>
        <v>female</v>
      </c>
      <c r="J812" t="str">
        <f>VLOOKUP($A:$A,'R2P1_ACCEPTEDOUTPUT'!$O:$BK,28,FALSE)</f>
        <v>native</v>
      </c>
      <c r="K812" t="str">
        <f>VLOOKUP($A:$A,'R2P1_ACCEPTEDOUTPUT'!$O:$BK,19,FALSE)</f>
        <v>46-55</v>
      </c>
      <c r="L812">
        <f>VLOOKUP($A:$A&amp;LEFT($B:$B,10),'R2P2_GENERATEDINPUT'!$C:$G,4,FALSE)</f>
        <v>1</v>
      </c>
      <c r="M812">
        <f>VLOOKUP($A:$A&amp;LEFT($B:$B,10),'R2P2_GENERATEDINPUT'!$C:$G,5,FALSE)</f>
        <v>1</v>
      </c>
      <c r="N812">
        <f>VLOOKUP($A:$A&amp;LEFT($B:$B,10),'R2P2_GENERATEDINPUT'!$C:$G,3,FALSE)</f>
        <v>0.6</v>
      </c>
    </row>
    <row r="813" spans="1:14" x14ac:dyDescent="0.25">
      <c r="A813" t="str">
        <f>'R2_Judge'!AF:AF</f>
        <v>3HQUKB7LNGARFAPNWP1NS1K8TZ2HHR</v>
      </c>
      <c r="B813" t="str">
        <f>'R2_Judge'!AG:AG</f>
        <v>Uh oh, ok. Thanks for the warning. Would you prefer that I came home right after work?</v>
      </c>
      <c r="C813" t="str">
        <f>'R2_Judge'!P:P</f>
        <v>A1XSX19SIQ9U4W</v>
      </c>
      <c r="D813" t="str">
        <f>'R2_Judge'!AL:AL</f>
        <v>female</v>
      </c>
      <c r="E813" t="str">
        <f>'R2_Judge'!AM:AM</f>
        <v>native</v>
      </c>
      <c r="F813" t="str">
        <f>'R2_Judge'!AH:AH</f>
        <v>56-65</v>
      </c>
      <c r="G813" t="str">
        <f>'R2_Judge'!AJ:AJ</f>
        <v>moderately</v>
      </c>
      <c r="H813" t="str">
        <f>VLOOKUP($A:$A,'R2P1_ACCEPTEDOUTPUT'!$O:$BK,2,FALSE)</f>
        <v>A98E8M4QLI9RS</v>
      </c>
      <c r="I813" t="str">
        <f>VLOOKUP($A:$A,'R2P1_ACCEPTEDOUTPUT'!$O:$BK,26,FALSE)</f>
        <v>female</v>
      </c>
      <c r="J813" t="str">
        <f>VLOOKUP($A:$A,'R2P1_ACCEPTEDOUTPUT'!$O:$BK,28,FALSE)</f>
        <v>native</v>
      </c>
      <c r="K813" t="str">
        <f>VLOOKUP($A:$A,'R2P1_ACCEPTEDOUTPUT'!$O:$BK,19,FALSE)</f>
        <v>46-55</v>
      </c>
      <c r="L813">
        <f>VLOOKUP($A:$A&amp;LEFT($B:$B,10),'R2P2_GENERATEDINPUT'!$C:$G,4,FALSE)</f>
        <v>1</v>
      </c>
      <c r="M813">
        <f>VLOOKUP($A:$A&amp;LEFT($B:$B,10),'R2P2_GENERATEDINPUT'!$C:$G,5,FALSE)</f>
        <v>1</v>
      </c>
      <c r="N813">
        <f>VLOOKUP($A:$A&amp;LEFT($B:$B,10),'R2P2_GENERATEDINPUT'!$C:$G,3,FALSE)</f>
        <v>0.6</v>
      </c>
    </row>
    <row r="814" spans="1:14" x14ac:dyDescent="0.25">
      <c r="A814" t="str">
        <f>'R2_Judge'!AF:AF</f>
        <v>3HQUKB7LNGARFAPNWP1NS1K8TZ2HHR</v>
      </c>
      <c r="B814" t="str">
        <f>'R2_Judge'!AG:AG</f>
        <v>Uh oh, ok. Thanks for the warning. Would you prefer that I came home right after work?</v>
      </c>
      <c r="C814" t="str">
        <f>'R2_Judge'!P:P</f>
        <v>A342YLIMT6THWO</v>
      </c>
      <c r="D814" t="str">
        <f>'R2_Judge'!AL:AL</f>
        <v>female</v>
      </c>
      <c r="E814" t="str">
        <f>'R2_Judge'!AM:AM</f>
        <v>profession</v>
      </c>
      <c r="F814" t="str">
        <f>'R2_Judge'!AH:AH</f>
        <v>46-55</v>
      </c>
      <c r="G814" t="str">
        <f>'R2_Judge'!AJ:AJ</f>
        <v>slightly</v>
      </c>
      <c r="H814" t="str">
        <f>VLOOKUP($A:$A,'R2P1_ACCEPTEDOUTPUT'!$O:$BK,2,FALSE)</f>
        <v>A98E8M4QLI9RS</v>
      </c>
      <c r="I814" t="str">
        <f>VLOOKUP($A:$A,'R2P1_ACCEPTEDOUTPUT'!$O:$BK,26,FALSE)</f>
        <v>female</v>
      </c>
      <c r="J814" t="str">
        <f>VLOOKUP($A:$A,'R2P1_ACCEPTEDOUTPUT'!$O:$BK,28,FALSE)</f>
        <v>native</v>
      </c>
      <c r="K814" t="str">
        <f>VLOOKUP($A:$A,'R2P1_ACCEPTEDOUTPUT'!$O:$BK,19,FALSE)</f>
        <v>46-55</v>
      </c>
      <c r="L814">
        <f>VLOOKUP($A:$A&amp;LEFT($B:$B,10),'R2P2_GENERATEDINPUT'!$C:$G,4,FALSE)</f>
        <v>1</v>
      </c>
      <c r="M814">
        <f>VLOOKUP($A:$A&amp;LEFT($B:$B,10),'R2P2_GENERATEDINPUT'!$C:$G,5,FALSE)</f>
        <v>1</v>
      </c>
      <c r="N814">
        <f>VLOOKUP($A:$A&amp;LEFT($B:$B,10),'R2P2_GENERATEDINPUT'!$C:$G,3,FALSE)</f>
        <v>0.6</v>
      </c>
    </row>
    <row r="815" spans="1:14" x14ac:dyDescent="0.25">
      <c r="A815" t="str">
        <f>'R2_Judge'!AF:AF</f>
        <v>3TAYZSBPLM4CQT0LOYAF9BL8DRX2SB</v>
      </c>
      <c r="B815" t="str">
        <f>'R2_Judge'!AG:AG</f>
        <v>Sorry about the wait.</v>
      </c>
      <c r="C815" t="str">
        <f>'R2_Judge'!P:P</f>
        <v>A199ECPSCLODO6</v>
      </c>
      <c r="D815" t="str">
        <f>'R2_Judge'!AL:AL</f>
        <v>female</v>
      </c>
      <c r="E815" t="str">
        <f>'R2_Judge'!AM:AM</f>
        <v>native</v>
      </c>
      <c r="F815" t="str">
        <f>'R2_Judge'!AH:AH</f>
        <v>18-25</v>
      </c>
      <c r="G815" t="str">
        <f>'R2_Judge'!AJ:AJ</f>
        <v>slightly</v>
      </c>
      <c r="H815" t="str">
        <f>VLOOKUP($A:$A,'R2P1_ACCEPTEDOUTPUT'!$O:$BK,2,FALSE)</f>
        <v>A28FMRMS9TMEOZ</v>
      </c>
      <c r="I815" t="str">
        <f>VLOOKUP($A:$A,'R2P1_ACCEPTEDOUTPUT'!$O:$BK,26,FALSE)</f>
        <v>male</v>
      </c>
      <c r="J815" t="str">
        <f>VLOOKUP($A:$A,'R2P1_ACCEPTEDOUTPUT'!$O:$BK,28,FALSE)</f>
        <v>native</v>
      </c>
      <c r="K815" t="str">
        <f>VLOOKUP($A:$A,'R2P1_ACCEPTEDOUTPUT'!$O:$BK,19,FALSE)</f>
        <v>18-25</v>
      </c>
      <c r="L815">
        <f>VLOOKUP($A:$A&amp;LEFT($B:$B,10),'R2P2_GENERATEDINPUT'!$C:$G,4,FALSE)</f>
        <v>1</v>
      </c>
      <c r="M815">
        <f>VLOOKUP($A:$A&amp;LEFT($B:$B,10),'R2P2_GENERATEDINPUT'!$C:$G,5,FALSE)</f>
        <v>2</v>
      </c>
      <c r="N815">
        <f>VLOOKUP($A:$A&amp;LEFT($B:$B,10),'R2P2_GENERATEDINPUT'!$C:$G,3,FALSE)</f>
        <v>0.8</v>
      </c>
    </row>
    <row r="816" spans="1:14" x14ac:dyDescent="0.25">
      <c r="A816" t="str">
        <f>'R2_Judge'!AF:AF</f>
        <v>3TAYZSBPLM4CQT0LOYAF9BL8DRX2SB</v>
      </c>
      <c r="B816" t="str">
        <f>'R2_Judge'!AG:AG</f>
        <v>Sorry about the wait.</v>
      </c>
      <c r="C816" t="str">
        <f>'R2_Judge'!P:P</f>
        <v>A29I0FA8NNIRED</v>
      </c>
      <c r="D816" t="str">
        <f>'R2_Judge'!AL:AL</f>
        <v>female</v>
      </c>
      <c r="E816" t="str">
        <f>'R2_Judge'!AM:AM</f>
        <v>native</v>
      </c>
      <c r="F816" t="str">
        <f>'R2_Judge'!AH:AH</f>
        <v>26-35</v>
      </c>
      <c r="G816" t="str">
        <f>'R2_Judge'!AJ:AJ</f>
        <v>very</v>
      </c>
      <c r="H816" t="str">
        <f>VLOOKUP($A:$A,'R2P1_ACCEPTEDOUTPUT'!$O:$BK,2,FALSE)</f>
        <v>A28FMRMS9TMEOZ</v>
      </c>
      <c r="I816" t="str">
        <f>VLOOKUP($A:$A,'R2P1_ACCEPTEDOUTPUT'!$O:$BK,26,FALSE)</f>
        <v>male</v>
      </c>
      <c r="J816" t="str">
        <f>VLOOKUP($A:$A,'R2P1_ACCEPTEDOUTPUT'!$O:$BK,28,FALSE)</f>
        <v>native</v>
      </c>
      <c r="K816" t="str">
        <f>VLOOKUP($A:$A,'R2P1_ACCEPTEDOUTPUT'!$O:$BK,19,FALSE)</f>
        <v>18-25</v>
      </c>
      <c r="L816">
        <f>VLOOKUP($A:$A&amp;LEFT($B:$B,10),'R2P2_GENERATEDINPUT'!$C:$G,4,FALSE)</f>
        <v>1</v>
      </c>
      <c r="M816">
        <f>VLOOKUP($A:$A&amp;LEFT($B:$B,10),'R2P2_GENERATEDINPUT'!$C:$G,5,FALSE)</f>
        <v>2</v>
      </c>
      <c r="N816">
        <f>VLOOKUP($A:$A&amp;LEFT($B:$B,10),'R2P2_GENERATEDINPUT'!$C:$G,3,FALSE)</f>
        <v>0.8</v>
      </c>
    </row>
    <row r="817" spans="1:14" x14ac:dyDescent="0.25">
      <c r="A817" t="str">
        <f>'R2_Judge'!AF:AF</f>
        <v>3TAYZSBPLM4CQT0LOYAF9BL8DRX2SB</v>
      </c>
      <c r="B817" t="str">
        <f>'R2_Judge'!AG:AG</f>
        <v>Sorry about the wait.</v>
      </c>
      <c r="C817" t="str">
        <f>'R2_Judge'!P:P</f>
        <v>A1HYMGPYXU97ZN</v>
      </c>
      <c r="D817" t="str">
        <f>'R2_Judge'!AL:AL</f>
        <v>male</v>
      </c>
      <c r="E817" t="str">
        <f>'R2_Judge'!AM:AM</f>
        <v>native</v>
      </c>
      <c r="F817" t="str">
        <f>'R2_Judge'!AH:AH</f>
        <v>18-25</v>
      </c>
      <c r="G817" t="str">
        <f>'R2_Judge'!AJ:AJ</f>
        <v>very</v>
      </c>
      <c r="H817" t="str">
        <f>VLOOKUP($A:$A,'R2P1_ACCEPTEDOUTPUT'!$O:$BK,2,FALSE)</f>
        <v>A28FMRMS9TMEOZ</v>
      </c>
      <c r="I817" t="str">
        <f>VLOOKUP($A:$A,'R2P1_ACCEPTEDOUTPUT'!$O:$BK,26,FALSE)</f>
        <v>male</v>
      </c>
      <c r="J817" t="str">
        <f>VLOOKUP($A:$A,'R2P1_ACCEPTEDOUTPUT'!$O:$BK,28,FALSE)</f>
        <v>native</v>
      </c>
      <c r="K817" t="str">
        <f>VLOOKUP($A:$A,'R2P1_ACCEPTEDOUTPUT'!$O:$BK,19,FALSE)</f>
        <v>18-25</v>
      </c>
      <c r="L817">
        <f>VLOOKUP($A:$A&amp;LEFT($B:$B,10),'R2P2_GENERATEDINPUT'!$C:$G,4,FALSE)</f>
        <v>1</v>
      </c>
      <c r="M817">
        <f>VLOOKUP($A:$A&amp;LEFT($B:$B,10),'R2P2_GENERATEDINPUT'!$C:$G,5,FALSE)</f>
        <v>2</v>
      </c>
      <c r="N817">
        <f>VLOOKUP($A:$A&amp;LEFT($B:$B,10),'R2P2_GENERATEDINPUT'!$C:$G,3,FALSE)</f>
        <v>0.8</v>
      </c>
    </row>
    <row r="818" spans="1:14" x14ac:dyDescent="0.25">
      <c r="A818" t="str">
        <f>'R2_Judge'!AF:AF</f>
        <v>3TAYZSBPLM4CQT0LOYAF9BL8DRX2SB</v>
      </c>
      <c r="B818" t="str">
        <f>'R2_Judge'!AG:AG</f>
        <v>Yes, I am okay.</v>
      </c>
      <c r="C818" t="str">
        <f>'R2_Judge'!P:P</f>
        <v>ACDX50KGPE97I</v>
      </c>
      <c r="D818" t="str">
        <f>'R2_Judge'!AL:AL</f>
        <v>male</v>
      </c>
      <c r="E818" t="str">
        <f>'R2_Judge'!AM:AM</f>
        <v>native</v>
      </c>
      <c r="F818" t="str">
        <f>'R2_Judge'!AH:AH</f>
        <v>26-35</v>
      </c>
      <c r="G818" t="str">
        <f>'R2_Judge'!AJ:AJ</f>
        <v>slightly</v>
      </c>
      <c r="H818" t="str">
        <f>VLOOKUP($A:$A,'R2P1_ACCEPTEDOUTPUT'!$O:$BK,2,FALSE)</f>
        <v>A28FMRMS9TMEOZ</v>
      </c>
      <c r="I818" t="str">
        <f>VLOOKUP($A:$A,'R2P1_ACCEPTEDOUTPUT'!$O:$BK,26,FALSE)</f>
        <v>male</v>
      </c>
      <c r="J818" t="str">
        <f>VLOOKUP($A:$A,'R2P1_ACCEPTEDOUTPUT'!$O:$BK,28,FALSE)</f>
        <v>native</v>
      </c>
      <c r="K818" t="str">
        <f>VLOOKUP($A:$A,'R2P1_ACCEPTEDOUTPUT'!$O:$BK,19,FALSE)</f>
        <v>18-25</v>
      </c>
      <c r="L818">
        <f>VLOOKUP($A:$A&amp;LEFT($B:$B,10),'R2P2_GENERATEDINPUT'!$C:$G,4,FALSE)</f>
        <v>0</v>
      </c>
      <c r="M818">
        <f>VLOOKUP($A:$A&amp;LEFT($B:$B,10),'R2P2_GENERATEDINPUT'!$C:$G,5,FALSE)</f>
        <v>12</v>
      </c>
      <c r="N818">
        <f>VLOOKUP($A:$A&amp;LEFT($B:$B,10),'R2P2_GENERATEDINPUT'!$C:$G,3,FALSE)</f>
        <v>0.8</v>
      </c>
    </row>
    <row r="819" spans="1:14" x14ac:dyDescent="0.25">
      <c r="A819" t="str">
        <f>'R2_Judge'!AF:AF</f>
        <v>3TAYZSBPLM4CQT0LOYAF9BL8DRX2SB</v>
      </c>
      <c r="B819" t="str">
        <f>'R2_Judge'!AG:AG</f>
        <v>Yes, I am okay.</v>
      </c>
      <c r="C819" t="str">
        <f>'R2_Judge'!P:P</f>
        <v>AD2YWEL005W9Y</v>
      </c>
      <c r="D819" t="str">
        <f>'R2_Judge'!AL:AL</f>
        <v>male</v>
      </c>
      <c r="E819" t="str">
        <f>'R2_Judge'!AM:AM</f>
        <v>native</v>
      </c>
      <c r="F819" t="str">
        <f>'R2_Judge'!AH:AH</f>
        <v>18-25</v>
      </c>
      <c r="G819" t="str">
        <f>'R2_Judge'!AJ:AJ</f>
        <v>slightly</v>
      </c>
      <c r="H819" t="str">
        <f>VLOOKUP($A:$A,'R2P1_ACCEPTEDOUTPUT'!$O:$BK,2,FALSE)</f>
        <v>A28FMRMS9TMEOZ</v>
      </c>
      <c r="I819" t="str">
        <f>VLOOKUP($A:$A,'R2P1_ACCEPTEDOUTPUT'!$O:$BK,26,FALSE)</f>
        <v>male</v>
      </c>
      <c r="J819" t="str">
        <f>VLOOKUP($A:$A,'R2P1_ACCEPTEDOUTPUT'!$O:$BK,28,FALSE)</f>
        <v>native</v>
      </c>
      <c r="K819" t="str">
        <f>VLOOKUP($A:$A,'R2P1_ACCEPTEDOUTPUT'!$O:$BK,19,FALSE)</f>
        <v>18-25</v>
      </c>
      <c r="L819">
        <f>VLOOKUP($A:$A&amp;LEFT($B:$B,10),'R2P2_GENERATEDINPUT'!$C:$G,4,FALSE)</f>
        <v>0</v>
      </c>
      <c r="M819">
        <f>VLOOKUP($A:$A&amp;LEFT($B:$B,10),'R2P2_GENERATEDINPUT'!$C:$G,5,FALSE)</f>
        <v>12</v>
      </c>
      <c r="N819">
        <f>VLOOKUP($A:$A&amp;LEFT($B:$B,10),'R2P2_GENERATEDINPUT'!$C:$G,3,FALSE)</f>
        <v>0.8</v>
      </c>
    </row>
    <row r="820" spans="1:14" x14ac:dyDescent="0.25">
      <c r="A820" t="str">
        <f>'R2_Judge'!AF:AF</f>
        <v>3TAYZSBPLM4CQT0LOYAF9BL8DRX2SB</v>
      </c>
      <c r="B820" t="str">
        <f>'R2_Judge'!AG:AG</f>
        <v>Yes, I am okay.</v>
      </c>
      <c r="C820" t="str">
        <f>'R2_Judge'!P:P</f>
        <v>A1OSRB1Q63XXWZ</v>
      </c>
      <c r="D820" t="str">
        <f>'R2_Judge'!AL:AL</f>
        <v>female</v>
      </c>
      <c r="E820" t="str">
        <f>'R2_Judge'!AM:AM</f>
        <v>native</v>
      </c>
      <c r="F820" t="str">
        <f>'R2_Judge'!AH:AH</f>
        <v>56-65</v>
      </c>
      <c r="G820" t="str">
        <f>'R2_Judge'!AJ:AJ</f>
        <v>slightly</v>
      </c>
      <c r="H820" t="str">
        <f>VLOOKUP($A:$A,'R2P1_ACCEPTEDOUTPUT'!$O:$BK,2,FALSE)</f>
        <v>A28FMRMS9TMEOZ</v>
      </c>
      <c r="I820" t="str">
        <f>VLOOKUP($A:$A,'R2P1_ACCEPTEDOUTPUT'!$O:$BK,26,FALSE)</f>
        <v>male</v>
      </c>
      <c r="J820" t="str">
        <f>VLOOKUP($A:$A,'R2P1_ACCEPTEDOUTPUT'!$O:$BK,28,FALSE)</f>
        <v>native</v>
      </c>
      <c r="K820" t="str">
        <f>VLOOKUP($A:$A,'R2P1_ACCEPTEDOUTPUT'!$O:$BK,19,FALSE)</f>
        <v>18-25</v>
      </c>
      <c r="L820">
        <f>VLOOKUP($A:$A&amp;LEFT($B:$B,10),'R2P2_GENERATEDINPUT'!$C:$G,4,FALSE)</f>
        <v>0</v>
      </c>
      <c r="M820">
        <f>VLOOKUP($A:$A&amp;LEFT($B:$B,10),'R2P2_GENERATEDINPUT'!$C:$G,5,FALSE)</f>
        <v>12</v>
      </c>
      <c r="N820">
        <f>VLOOKUP($A:$A&amp;LEFT($B:$B,10),'R2P2_GENERATEDINPUT'!$C:$G,3,FALSE)</f>
        <v>0.8</v>
      </c>
    </row>
    <row r="821" spans="1:14" x14ac:dyDescent="0.25">
      <c r="A821" t="str">
        <f>'R2_Judge'!AF:AF</f>
        <v>3UOUJI6MTEAT6MVM1SQ8E2XSBXIXUW</v>
      </c>
      <c r="B821" t="str">
        <f>'R2_Judge'!AG:AG</f>
        <v>I'm sorry. I didn't mean to be judgmental.</v>
      </c>
      <c r="C821" t="str">
        <f>'R2_Judge'!P:P</f>
        <v>A19KWRLD7P57VJ</v>
      </c>
      <c r="D821" t="str">
        <f>'R2_Judge'!AL:AL</f>
        <v>male</v>
      </c>
      <c r="E821" t="str">
        <f>'R2_Judge'!AM:AM</f>
        <v>native</v>
      </c>
      <c r="F821" t="str">
        <f>'R2_Judge'!AH:AH</f>
        <v>26-35</v>
      </c>
      <c r="G821" t="str">
        <f>'R2_Judge'!AJ:AJ</f>
        <v>very</v>
      </c>
      <c r="H821" t="str">
        <f>VLOOKUP($A:$A,'R2P1_ACCEPTEDOUTPUT'!$O:$BK,2,FALSE)</f>
        <v>A1P6OXEJ86HQRM</v>
      </c>
      <c r="I821" t="str">
        <f>VLOOKUP($A:$A,'R2P1_ACCEPTEDOUTPUT'!$O:$BK,26,FALSE)</f>
        <v>male</v>
      </c>
      <c r="J821" t="str">
        <f>VLOOKUP($A:$A,'R2P1_ACCEPTEDOUTPUT'!$O:$BK,28,FALSE)</f>
        <v>native</v>
      </c>
      <c r="K821" t="str">
        <f>VLOOKUP($A:$A,'R2P1_ACCEPTEDOUTPUT'!$O:$BK,19,FALSE)</f>
        <v>26-35</v>
      </c>
      <c r="L821">
        <f>VLOOKUP($A:$A&amp;LEFT($B:$B,10),'R2P2_GENERATEDINPUT'!$C:$G,4,FALSE)</f>
        <v>1</v>
      </c>
      <c r="M821">
        <f>VLOOKUP($A:$A&amp;LEFT($B:$B,10),'R2P2_GENERATEDINPUT'!$C:$G,5,FALSE)</f>
        <v>6</v>
      </c>
      <c r="N821">
        <f>VLOOKUP($A:$A&amp;LEFT($B:$B,10),'R2P2_GENERATEDINPUT'!$C:$G,3,FALSE)</f>
        <v>0.9</v>
      </c>
    </row>
    <row r="822" spans="1:14" x14ac:dyDescent="0.25">
      <c r="A822" t="str">
        <f>'R2_Judge'!AF:AF</f>
        <v>3UOUJI6MTEAT6MVM1SQ8E2XSBXIXUW</v>
      </c>
      <c r="B822" t="str">
        <f>'R2_Judge'!AG:AG</f>
        <v>I'm sorry. I didn't mean to be judgmental.</v>
      </c>
      <c r="C822" t="str">
        <f>'R2_Judge'!P:P</f>
        <v>APEB5ERGCYP6D</v>
      </c>
      <c r="D822" t="str">
        <f>'R2_Judge'!AL:AL</f>
        <v>male</v>
      </c>
      <c r="E822" t="str">
        <f>'R2_Judge'!AM:AM</f>
        <v>profession</v>
      </c>
      <c r="F822" t="str">
        <f>'R2_Judge'!AH:AH</f>
        <v>26-35</v>
      </c>
      <c r="G822" t="str">
        <f>'R2_Judge'!AJ:AJ</f>
        <v>very</v>
      </c>
      <c r="H822" t="str">
        <f>VLOOKUP($A:$A,'R2P1_ACCEPTEDOUTPUT'!$O:$BK,2,FALSE)</f>
        <v>A1P6OXEJ86HQRM</v>
      </c>
      <c r="I822" t="str">
        <f>VLOOKUP($A:$A,'R2P1_ACCEPTEDOUTPUT'!$O:$BK,26,FALSE)</f>
        <v>male</v>
      </c>
      <c r="J822" t="str">
        <f>VLOOKUP($A:$A,'R2P1_ACCEPTEDOUTPUT'!$O:$BK,28,FALSE)</f>
        <v>native</v>
      </c>
      <c r="K822" t="str">
        <f>VLOOKUP($A:$A,'R2P1_ACCEPTEDOUTPUT'!$O:$BK,19,FALSE)</f>
        <v>26-35</v>
      </c>
      <c r="L822">
        <f>VLOOKUP($A:$A&amp;LEFT($B:$B,10),'R2P2_GENERATEDINPUT'!$C:$G,4,FALSE)</f>
        <v>1</v>
      </c>
      <c r="M822">
        <f>VLOOKUP($A:$A&amp;LEFT($B:$B,10),'R2P2_GENERATEDINPUT'!$C:$G,5,FALSE)</f>
        <v>6</v>
      </c>
      <c r="N822">
        <f>VLOOKUP($A:$A&amp;LEFT($B:$B,10),'R2P2_GENERATEDINPUT'!$C:$G,3,FALSE)</f>
        <v>0.9</v>
      </c>
    </row>
    <row r="823" spans="1:14" x14ac:dyDescent="0.25">
      <c r="A823" t="str">
        <f>'R2_Judge'!AF:AF</f>
        <v>3UOUJI6MTEAT6MVM1SQ8E2XSBXIXUW</v>
      </c>
      <c r="B823" t="str">
        <f>'R2_Judge'!AG:AG</f>
        <v>I'm sorry. I didn't mean to be judgmental.</v>
      </c>
      <c r="C823" t="str">
        <f>'R2_Judge'!P:P</f>
        <v>A1YSYRDAYFLP0H</v>
      </c>
      <c r="D823" t="str">
        <f>'R2_Judge'!AL:AL</f>
        <v>female</v>
      </c>
      <c r="E823" t="str">
        <f>'R2_Judge'!AM:AM</f>
        <v>native</v>
      </c>
      <c r="F823" t="str">
        <f>'R2_Judge'!AH:AH</f>
        <v>36-45</v>
      </c>
      <c r="G823" t="str">
        <f>'R2_Judge'!AJ:AJ</f>
        <v>moderately</v>
      </c>
      <c r="H823" t="str">
        <f>VLOOKUP($A:$A,'R2P1_ACCEPTEDOUTPUT'!$O:$BK,2,FALSE)</f>
        <v>A1P6OXEJ86HQRM</v>
      </c>
      <c r="I823" t="str">
        <f>VLOOKUP($A:$A,'R2P1_ACCEPTEDOUTPUT'!$O:$BK,26,FALSE)</f>
        <v>male</v>
      </c>
      <c r="J823" t="str">
        <f>VLOOKUP($A:$A,'R2P1_ACCEPTEDOUTPUT'!$O:$BK,28,FALSE)</f>
        <v>native</v>
      </c>
      <c r="K823" t="str">
        <f>VLOOKUP($A:$A,'R2P1_ACCEPTEDOUTPUT'!$O:$BK,19,FALSE)</f>
        <v>26-35</v>
      </c>
      <c r="L823">
        <f>VLOOKUP($A:$A&amp;LEFT($B:$B,10),'R2P2_GENERATEDINPUT'!$C:$G,4,FALSE)</f>
        <v>1</v>
      </c>
      <c r="M823">
        <f>VLOOKUP($A:$A&amp;LEFT($B:$B,10),'R2P2_GENERATEDINPUT'!$C:$G,5,FALSE)</f>
        <v>6</v>
      </c>
      <c r="N823">
        <f>VLOOKUP($A:$A&amp;LEFT($B:$B,10),'R2P2_GENERATEDINPUT'!$C:$G,3,FALSE)</f>
        <v>0.9</v>
      </c>
    </row>
    <row r="824" spans="1:14" x14ac:dyDescent="0.25">
      <c r="A824" t="str">
        <f>'R2_Judge'!AF:AF</f>
        <v>3HQUKB7LNGARFAPNWP1NS1K8TZ2HHR</v>
      </c>
      <c r="B824" t="str">
        <f>'R2_Judge'!AG:AG</f>
        <v>I'm sorry. I totally forgot. I'll be home in a few minutes and take care of it.</v>
      </c>
      <c r="C824" t="str">
        <f>'R2_Judge'!P:P</f>
        <v>A1OSRB1Q63XXWZ</v>
      </c>
      <c r="D824" t="str">
        <f>'R2_Judge'!AL:AL</f>
        <v>female</v>
      </c>
      <c r="E824" t="str">
        <f>'R2_Judge'!AM:AM</f>
        <v>native</v>
      </c>
      <c r="F824" t="str">
        <f>'R2_Judge'!AH:AH</f>
        <v>56-65</v>
      </c>
      <c r="G824" t="str">
        <f>'R2_Judge'!AJ:AJ</f>
        <v>slightly</v>
      </c>
      <c r="H824" t="str">
        <f>VLOOKUP($A:$A,'R2P1_ACCEPTEDOUTPUT'!$O:$BK,2,FALSE)</f>
        <v>A98E8M4QLI9RS</v>
      </c>
      <c r="I824" t="str">
        <f>VLOOKUP($A:$A,'R2P1_ACCEPTEDOUTPUT'!$O:$BK,26,FALSE)</f>
        <v>female</v>
      </c>
      <c r="J824" t="str">
        <f>VLOOKUP($A:$A,'R2P1_ACCEPTEDOUTPUT'!$O:$BK,28,FALSE)</f>
        <v>native</v>
      </c>
      <c r="K824" t="str">
        <f>VLOOKUP($A:$A,'R2P1_ACCEPTEDOUTPUT'!$O:$BK,19,FALSE)</f>
        <v>46-55</v>
      </c>
      <c r="L824">
        <f>VLOOKUP($A:$A&amp;LEFT($B:$B,10),'R2P2_GENERATEDINPUT'!$C:$G,4,FALSE)</f>
        <v>0</v>
      </c>
      <c r="M824">
        <f>VLOOKUP($A:$A&amp;LEFT($B:$B,10),'R2P2_GENERATEDINPUT'!$C:$G,5,FALSE)</f>
        <v>2</v>
      </c>
      <c r="N824">
        <f>VLOOKUP($A:$A&amp;LEFT($B:$B,10),'R2P2_GENERATEDINPUT'!$C:$G,3,FALSE)</f>
        <v>0.6</v>
      </c>
    </row>
    <row r="825" spans="1:14" x14ac:dyDescent="0.25">
      <c r="A825" t="str">
        <f>'R2_Judge'!AF:AF</f>
        <v>3HQUKB7LNGARFAPNWP1NS1K8TZ2HHR</v>
      </c>
      <c r="B825" t="str">
        <f>'R2_Judge'!AG:AG</f>
        <v>I'm sorry. I totally forgot. I'll be home in a few minutes and take care of it.</v>
      </c>
      <c r="C825" t="str">
        <f>'R2_Judge'!P:P</f>
        <v>A3ERAC9ADCIAOW</v>
      </c>
      <c r="D825" t="str">
        <f>'R2_Judge'!AL:AL</f>
        <v>male</v>
      </c>
      <c r="E825" t="str">
        <f>'R2_Judge'!AM:AM</f>
        <v>native</v>
      </c>
      <c r="F825" t="str">
        <f>'R2_Judge'!AH:AH</f>
        <v>18-25</v>
      </c>
      <c r="G825" t="str">
        <f>'R2_Judge'!AJ:AJ</f>
        <v>very</v>
      </c>
      <c r="H825" t="str">
        <f>VLOOKUP($A:$A,'R2P1_ACCEPTEDOUTPUT'!$O:$BK,2,FALSE)</f>
        <v>A98E8M4QLI9RS</v>
      </c>
      <c r="I825" t="str">
        <f>VLOOKUP($A:$A,'R2P1_ACCEPTEDOUTPUT'!$O:$BK,26,FALSE)</f>
        <v>female</v>
      </c>
      <c r="J825" t="str">
        <f>VLOOKUP($A:$A,'R2P1_ACCEPTEDOUTPUT'!$O:$BK,28,FALSE)</f>
        <v>native</v>
      </c>
      <c r="K825" t="str">
        <f>VLOOKUP($A:$A,'R2P1_ACCEPTEDOUTPUT'!$O:$BK,19,FALSE)</f>
        <v>46-55</v>
      </c>
      <c r="L825">
        <f>VLOOKUP($A:$A&amp;LEFT($B:$B,10),'R2P2_GENERATEDINPUT'!$C:$G,4,FALSE)</f>
        <v>0</v>
      </c>
      <c r="M825">
        <f>VLOOKUP($A:$A&amp;LEFT($B:$B,10),'R2P2_GENERATEDINPUT'!$C:$G,5,FALSE)</f>
        <v>2</v>
      </c>
      <c r="N825">
        <f>VLOOKUP($A:$A&amp;LEFT($B:$B,10),'R2P2_GENERATEDINPUT'!$C:$G,3,FALSE)</f>
        <v>0.6</v>
      </c>
    </row>
    <row r="826" spans="1:14" x14ac:dyDescent="0.25">
      <c r="A826" t="str">
        <f>'R2_Judge'!AF:AF</f>
        <v>3HQUKB7LNGARFAPNWP1NS1K8TZ2HHR</v>
      </c>
      <c r="B826" t="str">
        <f>'R2_Judge'!AG:AG</f>
        <v>I'm sorry. I totally forgot. I'll be home in a few minutes and take care of it.</v>
      </c>
      <c r="C826" t="str">
        <f>'R2_Judge'!P:P</f>
        <v>A3PJ51GS2AKBO6</v>
      </c>
      <c r="D826" t="str">
        <f>'R2_Judge'!AL:AL</f>
        <v>male</v>
      </c>
      <c r="E826" t="str">
        <f>'R2_Judge'!AM:AM</f>
        <v>native</v>
      </c>
      <c r="F826" t="str">
        <f>'R2_Judge'!AH:AH</f>
        <v>26-35</v>
      </c>
      <c r="G826" t="str">
        <f>'R2_Judge'!AJ:AJ</f>
        <v>very</v>
      </c>
      <c r="H826" t="str">
        <f>VLOOKUP($A:$A,'R2P1_ACCEPTEDOUTPUT'!$O:$BK,2,FALSE)</f>
        <v>A98E8M4QLI9RS</v>
      </c>
      <c r="I826" t="str">
        <f>VLOOKUP($A:$A,'R2P1_ACCEPTEDOUTPUT'!$O:$BK,26,FALSE)</f>
        <v>female</v>
      </c>
      <c r="J826" t="str">
        <f>VLOOKUP($A:$A,'R2P1_ACCEPTEDOUTPUT'!$O:$BK,28,FALSE)</f>
        <v>native</v>
      </c>
      <c r="K826" t="str">
        <f>VLOOKUP($A:$A,'R2P1_ACCEPTEDOUTPUT'!$O:$BK,19,FALSE)</f>
        <v>46-55</v>
      </c>
      <c r="L826">
        <f>VLOOKUP($A:$A&amp;LEFT($B:$B,10),'R2P2_GENERATEDINPUT'!$C:$G,4,FALSE)</f>
        <v>0</v>
      </c>
      <c r="M826">
        <f>VLOOKUP($A:$A&amp;LEFT($B:$B,10),'R2P2_GENERATEDINPUT'!$C:$G,5,FALSE)</f>
        <v>2</v>
      </c>
      <c r="N826">
        <f>VLOOKUP($A:$A&amp;LEFT($B:$B,10),'R2P2_GENERATEDINPUT'!$C:$G,3,FALSE)</f>
        <v>0.6</v>
      </c>
    </row>
    <row r="827" spans="1:14" x14ac:dyDescent="0.25">
      <c r="A827" t="str">
        <f>'R2_Judge'!AF:AF</f>
        <v>3TAYZSBPLM4CQT0LOYAF9BL8DRX2SB</v>
      </c>
      <c r="B827" t="str">
        <f>'R2_Judge'!AG:AG</f>
        <v>I agree, we need to figure out something.</v>
      </c>
      <c r="C827" t="str">
        <f>'R2_Judge'!P:P</f>
        <v>A1T02KY1E9YI3I</v>
      </c>
      <c r="D827" t="str">
        <f>'R2_Judge'!AL:AL</f>
        <v>male</v>
      </c>
      <c r="E827" t="str">
        <f>'R2_Judge'!AM:AM</f>
        <v>profession</v>
      </c>
      <c r="F827" t="str">
        <f>'R2_Judge'!AH:AH</f>
        <v>26-35</v>
      </c>
      <c r="G827" t="str">
        <f>'R2_Judge'!AJ:AJ</f>
        <v>moderately</v>
      </c>
      <c r="H827" t="str">
        <f>VLOOKUP($A:$A,'R2P1_ACCEPTEDOUTPUT'!$O:$BK,2,FALSE)</f>
        <v>A28FMRMS9TMEOZ</v>
      </c>
      <c r="I827" t="str">
        <f>VLOOKUP($A:$A,'R2P1_ACCEPTEDOUTPUT'!$O:$BK,26,FALSE)</f>
        <v>male</v>
      </c>
      <c r="J827" t="str">
        <f>VLOOKUP($A:$A,'R2P1_ACCEPTEDOUTPUT'!$O:$BK,28,FALSE)</f>
        <v>native</v>
      </c>
      <c r="K827" t="str">
        <f>VLOOKUP($A:$A,'R2P1_ACCEPTEDOUTPUT'!$O:$BK,19,FALSE)</f>
        <v>18-25</v>
      </c>
      <c r="L827">
        <f>VLOOKUP($A:$A&amp;LEFT($B:$B,10),'R2P2_GENERATEDINPUT'!$C:$G,4,FALSE)</f>
        <v>0</v>
      </c>
      <c r="M827">
        <f>VLOOKUP($A:$A&amp;LEFT($B:$B,10),'R2P2_GENERATEDINPUT'!$C:$G,5,FALSE)</f>
        <v>13</v>
      </c>
      <c r="N827">
        <f>VLOOKUP($A:$A&amp;LEFT($B:$B,10),'R2P2_GENERATEDINPUT'!$C:$G,3,FALSE)</f>
        <v>0.8</v>
      </c>
    </row>
    <row r="828" spans="1:14" x14ac:dyDescent="0.25">
      <c r="A828" t="str">
        <f>'R2_Judge'!AF:AF</f>
        <v>3TAYZSBPLM4CQT0LOYAF9BL8DRX2SB</v>
      </c>
      <c r="B828" t="str">
        <f>'R2_Judge'!AG:AG</f>
        <v>I agree, we need to figure out something.</v>
      </c>
      <c r="C828" t="str">
        <f>'R2_Judge'!P:P</f>
        <v>A1V9MN88VQ1LEB</v>
      </c>
      <c r="D828" t="str">
        <f>'R2_Judge'!AL:AL</f>
        <v>male</v>
      </c>
      <c r="E828" t="str">
        <f>'R2_Judge'!AM:AM</f>
        <v>profession</v>
      </c>
      <c r="F828" t="str">
        <f>'R2_Judge'!AH:AH</f>
        <v>26-35</v>
      </c>
      <c r="G828" t="str">
        <f>'R2_Judge'!AJ:AJ</f>
        <v>extremely</v>
      </c>
      <c r="H828" t="str">
        <f>VLOOKUP($A:$A,'R2P1_ACCEPTEDOUTPUT'!$O:$BK,2,FALSE)</f>
        <v>A28FMRMS9TMEOZ</v>
      </c>
      <c r="I828" t="str">
        <f>VLOOKUP($A:$A,'R2P1_ACCEPTEDOUTPUT'!$O:$BK,26,FALSE)</f>
        <v>male</v>
      </c>
      <c r="J828" t="str">
        <f>VLOOKUP($A:$A,'R2P1_ACCEPTEDOUTPUT'!$O:$BK,28,FALSE)</f>
        <v>native</v>
      </c>
      <c r="K828" t="str">
        <f>VLOOKUP($A:$A,'R2P1_ACCEPTEDOUTPUT'!$O:$BK,19,FALSE)</f>
        <v>18-25</v>
      </c>
      <c r="L828">
        <f>VLOOKUP($A:$A&amp;LEFT($B:$B,10),'R2P2_GENERATEDINPUT'!$C:$G,4,FALSE)</f>
        <v>0</v>
      </c>
      <c r="M828">
        <f>VLOOKUP($A:$A&amp;LEFT($B:$B,10),'R2P2_GENERATEDINPUT'!$C:$G,5,FALSE)</f>
        <v>13</v>
      </c>
      <c r="N828">
        <f>VLOOKUP($A:$A&amp;LEFT($B:$B,10),'R2P2_GENERATEDINPUT'!$C:$G,3,FALSE)</f>
        <v>0.8</v>
      </c>
    </row>
    <row r="829" spans="1:14" x14ac:dyDescent="0.25">
      <c r="A829" t="str">
        <f>'R2_Judge'!AF:AF</f>
        <v>3TAYZSBPLM4CQT0LOYAF9BL8DRX2SB</v>
      </c>
      <c r="B829" t="str">
        <f>'R2_Judge'!AG:AG</f>
        <v>I agree, we need to figure out something.</v>
      </c>
      <c r="C829" t="str">
        <f>'R2_Judge'!P:P</f>
        <v>APEB5ERGCYP6D</v>
      </c>
      <c r="D829" t="str">
        <f>'R2_Judge'!AL:AL</f>
        <v>male</v>
      </c>
      <c r="E829" t="str">
        <f>'R2_Judge'!AM:AM</f>
        <v>profession</v>
      </c>
      <c r="F829" t="str">
        <f>'R2_Judge'!AH:AH</f>
        <v>26-35</v>
      </c>
      <c r="G829" t="str">
        <f>'R2_Judge'!AJ:AJ</f>
        <v>moderately</v>
      </c>
      <c r="H829" t="str">
        <f>VLOOKUP($A:$A,'R2P1_ACCEPTEDOUTPUT'!$O:$BK,2,FALSE)</f>
        <v>A28FMRMS9TMEOZ</v>
      </c>
      <c r="I829" t="str">
        <f>VLOOKUP($A:$A,'R2P1_ACCEPTEDOUTPUT'!$O:$BK,26,FALSE)</f>
        <v>male</v>
      </c>
      <c r="J829" t="str">
        <f>VLOOKUP($A:$A,'R2P1_ACCEPTEDOUTPUT'!$O:$BK,28,FALSE)</f>
        <v>native</v>
      </c>
      <c r="K829" t="str">
        <f>VLOOKUP($A:$A,'R2P1_ACCEPTEDOUTPUT'!$O:$BK,19,FALSE)</f>
        <v>18-25</v>
      </c>
      <c r="L829">
        <f>VLOOKUP($A:$A&amp;LEFT($B:$B,10),'R2P2_GENERATEDINPUT'!$C:$G,4,FALSE)</f>
        <v>0</v>
      </c>
      <c r="M829">
        <f>VLOOKUP($A:$A&amp;LEFT($B:$B,10),'R2P2_GENERATEDINPUT'!$C:$G,5,FALSE)</f>
        <v>13</v>
      </c>
      <c r="N829">
        <f>VLOOKUP($A:$A&amp;LEFT($B:$B,10),'R2P2_GENERATEDINPUT'!$C:$G,3,FALSE)</f>
        <v>0.8</v>
      </c>
    </row>
    <row r="830" spans="1:14" x14ac:dyDescent="0.25">
      <c r="A830" t="str">
        <f>'R2_Judge'!AF:AF</f>
        <v>3HQUKB7LNGARFAPNWP1NS1K8TZ2HHR</v>
      </c>
      <c r="B830" t="str">
        <f>'R2_Judge'!AG:AG</f>
        <v>That really stinks. You should really consider trying to find a new job. It's not worth it to be stressed out like that all the time.</v>
      </c>
      <c r="C830" t="str">
        <f>'R2_Judge'!P:P</f>
        <v>A3PJ51GS2AKBO6</v>
      </c>
      <c r="D830" t="str">
        <f>'R2_Judge'!AL:AL</f>
        <v>male</v>
      </c>
      <c r="E830" t="str">
        <f>'R2_Judge'!AM:AM</f>
        <v>native</v>
      </c>
      <c r="F830" t="str">
        <f>'R2_Judge'!AH:AH</f>
        <v>26-35</v>
      </c>
      <c r="G830" t="str">
        <f>'R2_Judge'!AJ:AJ</f>
        <v>very</v>
      </c>
      <c r="H830" t="str">
        <f>VLOOKUP($A:$A,'R2P1_ACCEPTEDOUTPUT'!$O:$BK,2,FALSE)</f>
        <v>A98E8M4QLI9RS</v>
      </c>
      <c r="I830" t="str">
        <f>VLOOKUP($A:$A,'R2P1_ACCEPTEDOUTPUT'!$O:$BK,26,FALSE)</f>
        <v>female</v>
      </c>
      <c r="J830" t="str">
        <f>VLOOKUP($A:$A,'R2P1_ACCEPTEDOUTPUT'!$O:$BK,28,FALSE)</f>
        <v>native</v>
      </c>
      <c r="K830" t="str">
        <f>VLOOKUP($A:$A,'R2P1_ACCEPTEDOUTPUT'!$O:$BK,19,FALSE)</f>
        <v>46-55</v>
      </c>
      <c r="L830">
        <f>VLOOKUP($A:$A&amp;LEFT($B:$B,10),'R2P2_GENERATEDINPUT'!$C:$G,4,FALSE)</f>
        <v>1</v>
      </c>
      <c r="M830">
        <f>VLOOKUP($A:$A&amp;LEFT($B:$B,10),'R2P2_GENERATEDINPUT'!$C:$G,5,FALSE)</f>
        <v>3</v>
      </c>
      <c r="N830">
        <f>VLOOKUP($A:$A&amp;LEFT($B:$B,10),'R2P2_GENERATEDINPUT'!$C:$G,3,FALSE)</f>
        <v>0.6</v>
      </c>
    </row>
    <row r="831" spans="1:14" x14ac:dyDescent="0.25">
      <c r="A831" t="str">
        <f>'R2_Judge'!AF:AF</f>
        <v>3HQUKB7LNGARFAPNWP1NS1K8TZ2HHR</v>
      </c>
      <c r="B831" t="str">
        <f>'R2_Judge'!AG:AG</f>
        <v>That really stinks. You should really consider trying to find a new job. It's not worth it to be stressed out like that all the time.</v>
      </c>
      <c r="C831" t="str">
        <f>'R2_Judge'!P:P</f>
        <v>A3UUH3632AI3ZX</v>
      </c>
      <c r="D831" t="str">
        <f>'R2_Judge'!AL:AL</f>
        <v>female</v>
      </c>
      <c r="E831" t="str">
        <f>'R2_Judge'!AM:AM</f>
        <v>native</v>
      </c>
      <c r="F831" t="str">
        <f>'R2_Judge'!AH:AH</f>
        <v>26-35</v>
      </c>
      <c r="G831" t="str">
        <f>'R2_Judge'!AJ:AJ</f>
        <v>extremely</v>
      </c>
      <c r="H831" t="str">
        <f>VLOOKUP($A:$A,'R2P1_ACCEPTEDOUTPUT'!$O:$BK,2,FALSE)</f>
        <v>A98E8M4QLI9RS</v>
      </c>
      <c r="I831" t="str">
        <f>VLOOKUP($A:$A,'R2P1_ACCEPTEDOUTPUT'!$O:$BK,26,FALSE)</f>
        <v>female</v>
      </c>
      <c r="J831" t="str">
        <f>VLOOKUP($A:$A,'R2P1_ACCEPTEDOUTPUT'!$O:$BK,28,FALSE)</f>
        <v>native</v>
      </c>
      <c r="K831" t="str">
        <f>VLOOKUP($A:$A,'R2P1_ACCEPTEDOUTPUT'!$O:$BK,19,FALSE)</f>
        <v>46-55</v>
      </c>
      <c r="L831">
        <f>VLOOKUP($A:$A&amp;LEFT($B:$B,10),'R2P2_GENERATEDINPUT'!$C:$G,4,FALSE)</f>
        <v>1</v>
      </c>
      <c r="M831">
        <f>VLOOKUP($A:$A&amp;LEFT($B:$B,10),'R2P2_GENERATEDINPUT'!$C:$G,5,FALSE)</f>
        <v>3</v>
      </c>
      <c r="N831">
        <f>VLOOKUP($A:$A&amp;LEFT($B:$B,10),'R2P2_GENERATEDINPUT'!$C:$G,3,FALSE)</f>
        <v>0.6</v>
      </c>
    </row>
    <row r="832" spans="1:14" x14ac:dyDescent="0.25">
      <c r="A832" t="str">
        <f>'R2_Judge'!AF:AF</f>
        <v>3HQUKB7LNGARFAPNWP1NS1K8TZ2HHR</v>
      </c>
      <c r="B832" t="str">
        <f>'R2_Judge'!AG:AG</f>
        <v>That really stinks. You should really consider trying to find a new job. It's not worth it to be stressed out like that all the time.</v>
      </c>
      <c r="C832" t="str">
        <f>'R2_Judge'!P:P</f>
        <v>AXKV2UQ5HEG29</v>
      </c>
      <c r="D832" t="str">
        <f>'R2_Judge'!AL:AL</f>
        <v>male</v>
      </c>
      <c r="E832" t="str">
        <f>'R2_Judge'!AM:AM</f>
        <v>native</v>
      </c>
      <c r="F832" t="str">
        <f>'R2_Judge'!AH:AH</f>
        <v>26-35</v>
      </c>
      <c r="G832" t="str">
        <f>'R2_Judge'!AJ:AJ</f>
        <v>extremely</v>
      </c>
      <c r="H832" t="str">
        <f>VLOOKUP($A:$A,'R2P1_ACCEPTEDOUTPUT'!$O:$BK,2,FALSE)</f>
        <v>A98E8M4QLI9RS</v>
      </c>
      <c r="I832" t="str">
        <f>VLOOKUP($A:$A,'R2P1_ACCEPTEDOUTPUT'!$O:$BK,26,FALSE)</f>
        <v>female</v>
      </c>
      <c r="J832" t="str">
        <f>VLOOKUP($A:$A,'R2P1_ACCEPTEDOUTPUT'!$O:$BK,28,FALSE)</f>
        <v>native</v>
      </c>
      <c r="K832" t="str">
        <f>VLOOKUP($A:$A,'R2P1_ACCEPTEDOUTPUT'!$O:$BK,19,FALSE)</f>
        <v>46-55</v>
      </c>
      <c r="L832">
        <f>VLOOKUP($A:$A&amp;LEFT($B:$B,10),'R2P2_GENERATEDINPUT'!$C:$G,4,FALSE)</f>
        <v>1</v>
      </c>
      <c r="M832">
        <f>VLOOKUP($A:$A&amp;LEFT($B:$B,10),'R2P2_GENERATEDINPUT'!$C:$G,5,FALSE)</f>
        <v>3</v>
      </c>
      <c r="N832">
        <f>VLOOKUP($A:$A&amp;LEFT($B:$B,10),'R2P2_GENERATEDINPUT'!$C:$G,3,FALSE)</f>
        <v>0.6</v>
      </c>
    </row>
    <row r="833" spans="1:14" x14ac:dyDescent="0.25">
      <c r="A833" t="str">
        <f>'R2_Judge'!AF:AF</f>
        <v>3UOUJI6MTEAT6MVM1SQ8E2XSBXIXUW</v>
      </c>
      <c r="B833" t="str">
        <f>'R2_Judge'!AG:AG</f>
        <v>I'm so sorry to hear that. I didn't know.</v>
      </c>
      <c r="C833" t="str">
        <f>'R2_Judge'!P:P</f>
        <v>A1T02KY1E9YI3I</v>
      </c>
      <c r="D833" t="str">
        <f>'R2_Judge'!AL:AL</f>
        <v>male</v>
      </c>
      <c r="E833" t="str">
        <f>'R2_Judge'!AM:AM</f>
        <v>profession</v>
      </c>
      <c r="F833" t="str">
        <f>'R2_Judge'!AH:AH</f>
        <v>26-35</v>
      </c>
      <c r="G833" t="str">
        <f>'R2_Judge'!AJ:AJ</f>
        <v>extremely</v>
      </c>
      <c r="H833" t="str">
        <f>VLOOKUP($A:$A,'R2P1_ACCEPTEDOUTPUT'!$O:$BK,2,FALSE)</f>
        <v>A1P6OXEJ86HQRM</v>
      </c>
      <c r="I833" t="str">
        <f>VLOOKUP($A:$A,'R2P1_ACCEPTEDOUTPUT'!$O:$BK,26,FALSE)</f>
        <v>male</v>
      </c>
      <c r="J833" t="str">
        <f>VLOOKUP($A:$A,'R2P1_ACCEPTEDOUTPUT'!$O:$BK,28,FALSE)</f>
        <v>native</v>
      </c>
      <c r="K833" t="str">
        <f>VLOOKUP($A:$A,'R2P1_ACCEPTEDOUTPUT'!$O:$BK,19,FALSE)</f>
        <v>26-35</v>
      </c>
      <c r="L833">
        <f>VLOOKUP($A:$A&amp;LEFT($B:$B,10),'R2P2_GENERATEDINPUT'!$C:$G,4,FALSE)</f>
        <v>1</v>
      </c>
      <c r="M833">
        <f>VLOOKUP($A:$A&amp;LEFT($B:$B,10),'R2P2_GENERATEDINPUT'!$C:$G,5,FALSE)</f>
        <v>7</v>
      </c>
      <c r="N833">
        <f>VLOOKUP($A:$A&amp;LEFT($B:$B,10),'R2P2_GENERATEDINPUT'!$C:$G,3,FALSE)</f>
        <v>0.9</v>
      </c>
    </row>
    <row r="834" spans="1:14" x14ac:dyDescent="0.25">
      <c r="A834" t="str">
        <f>'R2_Judge'!AF:AF</f>
        <v>3UOUJI6MTEAT6MVM1SQ8E2XSBXIXUW</v>
      </c>
      <c r="B834" t="str">
        <f>'R2_Judge'!AG:AG</f>
        <v>I'm so sorry to hear that. I didn't know.</v>
      </c>
      <c r="C834" t="str">
        <f>'R2_Judge'!P:P</f>
        <v>A3PJ51GS2AKBO6</v>
      </c>
      <c r="D834" t="str">
        <f>'R2_Judge'!AL:AL</f>
        <v>male</v>
      </c>
      <c r="E834" t="str">
        <f>'R2_Judge'!AM:AM</f>
        <v>native</v>
      </c>
      <c r="F834" t="str">
        <f>'R2_Judge'!AH:AH</f>
        <v>26-35</v>
      </c>
      <c r="G834" t="str">
        <f>'R2_Judge'!AJ:AJ</f>
        <v>extremely</v>
      </c>
      <c r="H834" t="str">
        <f>VLOOKUP($A:$A,'R2P1_ACCEPTEDOUTPUT'!$O:$BK,2,FALSE)</f>
        <v>A1P6OXEJ86HQRM</v>
      </c>
      <c r="I834" t="str">
        <f>VLOOKUP($A:$A,'R2P1_ACCEPTEDOUTPUT'!$O:$BK,26,FALSE)</f>
        <v>male</v>
      </c>
      <c r="J834" t="str">
        <f>VLOOKUP($A:$A,'R2P1_ACCEPTEDOUTPUT'!$O:$BK,28,FALSE)</f>
        <v>native</v>
      </c>
      <c r="K834" t="str">
        <f>VLOOKUP($A:$A,'R2P1_ACCEPTEDOUTPUT'!$O:$BK,19,FALSE)</f>
        <v>26-35</v>
      </c>
      <c r="L834">
        <f>VLOOKUP($A:$A&amp;LEFT($B:$B,10),'R2P2_GENERATEDINPUT'!$C:$G,4,FALSE)</f>
        <v>1</v>
      </c>
      <c r="M834">
        <f>VLOOKUP($A:$A&amp;LEFT($B:$B,10),'R2P2_GENERATEDINPUT'!$C:$G,5,FALSE)</f>
        <v>7</v>
      </c>
      <c r="N834">
        <f>VLOOKUP($A:$A&amp;LEFT($B:$B,10),'R2P2_GENERATEDINPUT'!$C:$G,3,FALSE)</f>
        <v>0.9</v>
      </c>
    </row>
    <row r="835" spans="1:14" x14ac:dyDescent="0.25">
      <c r="A835" t="str">
        <f>'R2_Judge'!AF:AF</f>
        <v>3UOUJI6MTEAT6MVM1SQ8E2XSBXIXUW</v>
      </c>
      <c r="B835" t="str">
        <f>'R2_Judge'!AG:AG</f>
        <v>I'm so sorry to hear that. I didn't know.</v>
      </c>
      <c r="C835" t="str">
        <f>'R2_Judge'!P:P</f>
        <v>A39PQOGN8NIWNA</v>
      </c>
      <c r="D835" t="str">
        <f>'R2_Judge'!AL:AL</f>
        <v>male</v>
      </c>
      <c r="E835" t="str">
        <f>'R2_Judge'!AM:AM</f>
        <v>profession</v>
      </c>
      <c r="F835" t="str">
        <f>'R2_Judge'!AH:AH</f>
        <v>26-35</v>
      </c>
      <c r="G835" t="str">
        <f>'R2_Judge'!AJ:AJ</f>
        <v>very</v>
      </c>
      <c r="H835" t="str">
        <f>VLOOKUP($A:$A,'R2P1_ACCEPTEDOUTPUT'!$O:$BK,2,FALSE)</f>
        <v>A1P6OXEJ86HQRM</v>
      </c>
      <c r="I835" t="str">
        <f>VLOOKUP($A:$A,'R2P1_ACCEPTEDOUTPUT'!$O:$BK,26,FALSE)</f>
        <v>male</v>
      </c>
      <c r="J835" t="str">
        <f>VLOOKUP($A:$A,'R2P1_ACCEPTEDOUTPUT'!$O:$BK,28,FALSE)</f>
        <v>native</v>
      </c>
      <c r="K835" t="str">
        <f>VLOOKUP($A:$A,'R2P1_ACCEPTEDOUTPUT'!$O:$BK,19,FALSE)</f>
        <v>26-35</v>
      </c>
      <c r="L835">
        <f>VLOOKUP($A:$A&amp;LEFT($B:$B,10),'R2P2_GENERATEDINPUT'!$C:$G,4,FALSE)</f>
        <v>1</v>
      </c>
      <c r="M835">
        <f>VLOOKUP($A:$A&amp;LEFT($B:$B,10),'R2P2_GENERATEDINPUT'!$C:$G,5,FALSE)</f>
        <v>7</v>
      </c>
      <c r="N835">
        <f>VLOOKUP($A:$A&amp;LEFT($B:$B,10),'R2P2_GENERATEDINPUT'!$C:$G,3,FALSE)</f>
        <v>0.9</v>
      </c>
    </row>
    <row r="836" spans="1:14" x14ac:dyDescent="0.25">
      <c r="A836" t="str">
        <f>'R2_Judge'!AF:AF</f>
        <v>3HQUKB7LNGARFAPNWP1NS1K8TZ2HHR</v>
      </c>
      <c r="B836" t="str">
        <f>'R2_Judge'!AG:AG</f>
        <v>I don't blame you. She'll get over it though. You should take her out to dinner to make up for it and talk it over with her.</v>
      </c>
      <c r="C836" t="str">
        <f>'R2_Judge'!P:P</f>
        <v>ACDX50KGPE97I</v>
      </c>
      <c r="D836" t="str">
        <f>'R2_Judge'!AL:AL</f>
        <v>male</v>
      </c>
      <c r="E836" t="str">
        <f>'R2_Judge'!AM:AM</f>
        <v>native</v>
      </c>
      <c r="F836" t="str">
        <f>'R2_Judge'!AH:AH</f>
        <v>26-35</v>
      </c>
      <c r="G836" t="str">
        <f>'R2_Judge'!AJ:AJ</f>
        <v>very</v>
      </c>
      <c r="H836" t="str">
        <f>VLOOKUP($A:$A,'R2P1_ACCEPTEDOUTPUT'!$O:$BK,2,FALSE)</f>
        <v>A98E8M4QLI9RS</v>
      </c>
      <c r="I836" t="str">
        <f>VLOOKUP($A:$A,'R2P1_ACCEPTEDOUTPUT'!$O:$BK,26,FALSE)</f>
        <v>female</v>
      </c>
      <c r="J836" t="str">
        <f>VLOOKUP($A:$A,'R2P1_ACCEPTEDOUTPUT'!$O:$BK,28,FALSE)</f>
        <v>native</v>
      </c>
      <c r="K836" t="str">
        <f>VLOOKUP($A:$A,'R2P1_ACCEPTEDOUTPUT'!$O:$BK,19,FALSE)</f>
        <v>46-55</v>
      </c>
      <c r="L836">
        <f>VLOOKUP($A:$A&amp;LEFT($B:$B,10),'R2P2_GENERATEDINPUT'!$C:$G,4,FALSE)</f>
        <v>0</v>
      </c>
      <c r="M836">
        <f>VLOOKUP($A:$A&amp;LEFT($B:$B,10),'R2P2_GENERATEDINPUT'!$C:$G,5,FALSE)</f>
        <v>4</v>
      </c>
      <c r="N836">
        <f>VLOOKUP($A:$A&amp;LEFT($B:$B,10),'R2P2_GENERATEDINPUT'!$C:$G,3,FALSE)</f>
        <v>0.6</v>
      </c>
    </row>
    <row r="837" spans="1:14" x14ac:dyDescent="0.25">
      <c r="A837" t="str">
        <f>'R2_Judge'!AF:AF</f>
        <v>3HQUKB7LNGARFAPNWP1NS1K8TZ2HHR</v>
      </c>
      <c r="B837" t="str">
        <f>'R2_Judge'!AG:AG</f>
        <v>I don't blame you. She'll get over it though. You should take her out to dinner to make up for it and talk it over with her.</v>
      </c>
      <c r="C837" t="str">
        <f>'R2_Judge'!P:P</f>
        <v>A1T02KY1E9YI3I</v>
      </c>
      <c r="D837" t="str">
        <f>'R2_Judge'!AL:AL</f>
        <v>male</v>
      </c>
      <c r="E837" t="str">
        <f>'R2_Judge'!AM:AM</f>
        <v>profession</v>
      </c>
      <c r="F837" t="str">
        <f>'R2_Judge'!AH:AH</f>
        <v>26-35</v>
      </c>
      <c r="G837" t="str">
        <f>'R2_Judge'!AJ:AJ</f>
        <v>very</v>
      </c>
      <c r="H837" t="str">
        <f>VLOOKUP($A:$A,'R2P1_ACCEPTEDOUTPUT'!$O:$BK,2,FALSE)</f>
        <v>A98E8M4QLI9RS</v>
      </c>
      <c r="I837" t="str">
        <f>VLOOKUP($A:$A,'R2P1_ACCEPTEDOUTPUT'!$O:$BK,26,FALSE)</f>
        <v>female</v>
      </c>
      <c r="J837" t="str">
        <f>VLOOKUP($A:$A,'R2P1_ACCEPTEDOUTPUT'!$O:$BK,28,FALSE)</f>
        <v>native</v>
      </c>
      <c r="K837" t="str">
        <f>VLOOKUP($A:$A,'R2P1_ACCEPTEDOUTPUT'!$O:$BK,19,FALSE)</f>
        <v>46-55</v>
      </c>
      <c r="L837">
        <f>VLOOKUP($A:$A&amp;LEFT($B:$B,10),'R2P2_GENERATEDINPUT'!$C:$G,4,FALSE)</f>
        <v>0</v>
      </c>
      <c r="M837">
        <f>VLOOKUP($A:$A&amp;LEFT($B:$B,10),'R2P2_GENERATEDINPUT'!$C:$G,5,FALSE)</f>
        <v>4</v>
      </c>
      <c r="N837">
        <f>VLOOKUP($A:$A&amp;LEFT($B:$B,10),'R2P2_GENERATEDINPUT'!$C:$G,3,FALSE)</f>
        <v>0.6</v>
      </c>
    </row>
    <row r="838" spans="1:14" x14ac:dyDescent="0.25">
      <c r="A838" t="str">
        <f>'R2_Judge'!AF:AF</f>
        <v>3HQUKB7LNGARFAPNWP1NS1K8TZ2HHR</v>
      </c>
      <c r="B838" t="str">
        <f>'R2_Judge'!AG:AG</f>
        <v>I don't blame you. She'll get over it though. You should take her out to dinner to make up for it and talk it over with her.</v>
      </c>
      <c r="C838" t="str">
        <f>'R2_Judge'!P:P</f>
        <v>A1V9MN88VQ1LEB</v>
      </c>
      <c r="D838" t="str">
        <f>'R2_Judge'!AL:AL</f>
        <v>male</v>
      </c>
      <c r="E838" t="str">
        <f>'R2_Judge'!AM:AM</f>
        <v>profession</v>
      </c>
      <c r="F838" t="str">
        <f>'R2_Judge'!AH:AH</f>
        <v>26-35</v>
      </c>
      <c r="G838" t="str">
        <f>'R2_Judge'!AJ:AJ</f>
        <v>extremely</v>
      </c>
      <c r="H838" t="str">
        <f>VLOOKUP($A:$A,'R2P1_ACCEPTEDOUTPUT'!$O:$BK,2,FALSE)</f>
        <v>A98E8M4QLI9RS</v>
      </c>
      <c r="I838" t="str">
        <f>VLOOKUP($A:$A,'R2P1_ACCEPTEDOUTPUT'!$O:$BK,26,FALSE)</f>
        <v>female</v>
      </c>
      <c r="J838" t="str">
        <f>VLOOKUP($A:$A,'R2P1_ACCEPTEDOUTPUT'!$O:$BK,28,FALSE)</f>
        <v>native</v>
      </c>
      <c r="K838" t="str">
        <f>VLOOKUP($A:$A,'R2P1_ACCEPTEDOUTPUT'!$O:$BK,19,FALSE)</f>
        <v>46-55</v>
      </c>
      <c r="L838">
        <f>VLOOKUP($A:$A&amp;LEFT($B:$B,10),'R2P2_GENERATEDINPUT'!$C:$G,4,FALSE)</f>
        <v>0</v>
      </c>
      <c r="M838">
        <f>VLOOKUP($A:$A&amp;LEFT($B:$B,10),'R2P2_GENERATEDINPUT'!$C:$G,5,FALSE)</f>
        <v>4</v>
      </c>
      <c r="N838">
        <f>VLOOKUP($A:$A&amp;LEFT($B:$B,10),'R2P2_GENERATEDINPUT'!$C:$G,3,FALSE)</f>
        <v>0.6</v>
      </c>
    </row>
    <row r="839" spans="1:14" x14ac:dyDescent="0.25">
      <c r="A839" t="str">
        <f>'R2_Judge'!AF:AF</f>
        <v>3TAYZSBPLM4CQT0LOYAF9BL8DRX2SB</v>
      </c>
      <c r="B839" t="str">
        <f>'R2_Judge'!AG:AG</f>
        <v>Thank you for understanding.</v>
      </c>
      <c r="C839" t="str">
        <f>'R2_Judge'!P:P</f>
        <v>A29I0FA8NNIRED</v>
      </c>
      <c r="D839" t="str">
        <f>'R2_Judge'!AL:AL</f>
        <v>female</v>
      </c>
      <c r="E839" t="str">
        <f>'R2_Judge'!AM:AM</f>
        <v>native</v>
      </c>
      <c r="F839" t="str">
        <f>'R2_Judge'!AH:AH</f>
        <v>26-35</v>
      </c>
      <c r="G839" t="str">
        <f>'R2_Judge'!AJ:AJ</f>
        <v>very</v>
      </c>
      <c r="H839" t="str">
        <f>VLOOKUP($A:$A,'R2P1_ACCEPTEDOUTPUT'!$O:$BK,2,FALSE)</f>
        <v>A28FMRMS9TMEOZ</v>
      </c>
      <c r="I839" t="str">
        <f>VLOOKUP($A:$A,'R2P1_ACCEPTEDOUTPUT'!$O:$BK,26,FALSE)</f>
        <v>male</v>
      </c>
      <c r="J839" t="str">
        <f>VLOOKUP($A:$A,'R2P1_ACCEPTEDOUTPUT'!$O:$BK,28,FALSE)</f>
        <v>native</v>
      </c>
      <c r="K839" t="str">
        <f>VLOOKUP($A:$A,'R2P1_ACCEPTEDOUTPUT'!$O:$BK,19,FALSE)</f>
        <v>18-25</v>
      </c>
      <c r="L839">
        <f>VLOOKUP($A:$A&amp;LEFT($B:$B,10),'R2P2_GENERATEDINPUT'!$C:$G,4,FALSE)</f>
        <v>0</v>
      </c>
      <c r="M839">
        <f>VLOOKUP($A:$A&amp;LEFT($B:$B,10),'R2P2_GENERATEDINPUT'!$C:$G,5,FALSE)</f>
        <v>14</v>
      </c>
      <c r="N839">
        <f>VLOOKUP($A:$A&amp;LEFT($B:$B,10),'R2P2_GENERATEDINPUT'!$C:$G,3,FALSE)</f>
        <v>0.8</v>
      </c>
    </row>
    <row r="840" spans="1:14" x14ac:dyDescent="0.25">
      <c r="A840" t="str">
        <f>'R2_Judge'!AF:AF</f>
        <v>3TAYZSBPLM4CQT0LOYAF9BL8DRX2SB</v>
      </c>
      <c r="B840" t="str">
        <f>'R2_Judge'!AG:AG</f>
        <v>Thank you for understanding.</v>
      </c>
      <c r="C840" t="str">
        <f>'R2_Judge'!P:P</f>
        <v>A19CKDMMK8Z6QC</v>
      </c>
      <c r="D840" t="str">
        <f>'R2_Judge'!AL:AL</f>
        <v>male</v>
      </c>
      <c r="E840" t="str">
        <f>'R2_Judge'!AM:AM</f>
        <v>native</v>
      </c>
      <c r="F840" t="str">
        <f>'R2_Judge'!AH:AH</f>
        <v>18-25</v>
      </c>
      <c r="G840" t="str">
        <f>'R2_Judge'!AJ:AJ</f>
        <v>moderately</v>
      </c>
      <c r="H840" t="str">
        <f>VLOOKUP($A:$A,'R2P1_ACCEPTEDOUTPUT'!$O:$BK,2,FALSE)</f>
        <v>A28FMRMS9TMEOZ</v>
      </c>
      <c r="I840" t="str">
        <f>VLOOKUP($A:$A,'R2P1_ACCEPTEDOUTPUT'!$O:$BK,26,FALSE)</f>
        <v>male</v>
      </c>
      <c r="J840" t="str">
        <f>VLOOKUP($A:$A,'R2P1_ACCEPTEDOUTPUT'!$O:$BK,28,FALSE)</f>
        <v>native</v>
      </c>
      <c r="K840" t="str">
        <f>VLOOKUP($A:$A,'R2P1_ACCEPTEDOUTPUT'!$O:$BK,19,FALSE)</f>
        <v>18-25</v>
      </c>
      <c r="L840">
        <f>VLOOKUP($A:$A&amp;LEFT($B:$B,10),'R2P2_GENERATEDINPUT'!$C:$G,4,FALSE)</f>
        <v>0</v>
      </c>
      <c r="M840">
        <f>VLOOKUP($A:$A&amp;LEFT($B:$B,10),'R2P2_GENERATEDINPUT'!$C:$G,5,FALSE)</f>
        <v>14</v>
      </c>
      <c r="N840">
        <f>VLOOKUP($A:$A&amp;LEFT($B:$B,10),'R2P2_GENERATEDINPUT'!$C:$G,3,FALSE)</f>
        <v>0.8</v>
      </c>
    </row>
    <row r="841" spans="1:14" x14ac:dyDescent="0.25">
      <c r="A841" t="str">
        <f>'R2_Judge'!AF:AF</f>
        <v>3TAYZSBPLM4CQT0LOYAF9BL8DRX2SB</v>
      </c>
      <c r="B841" t="str">
        <f>'R2_Judge'!AG:AG</f>
        <v>Thank you for understanding.</v>
      </c>
      <c r="C841" t="str">
        <f>'R2_Judge'!P:P</f>
        <v>A3QZMGTVA4VO44</v>
      </c>
      <c r="D841" t="str">
        <f>'R2_Judge'!AL:AL</f>
        <v>male</v>
      </c>
      <c r="E841" t="str">
        <f>'R2_Judge'!AM:AM</f>
        <v>native</v>
      </c>
      <c r="F841" t="str">
        <f>'R2_Judge'!AH:AH</f>
        <v>36-45</v>
      </c>
      <c r="G841" t="str">
        <f>'R2_Judge'!AJ:AJ</f>
        <v>moderately</v>
      </c>
      <c r="H841" t="str">
        <f>VLOOKUP($A:$A,'R2P1_ACCEPTEDOUTPUT'!$O:$BK,2,FALSE)</f>
        <v>A28FMRMS9TMEOZ</v>
      </c>
      <c r="I841" t="str">
        <f>VLOOKUP($A:$A,'R2P1_ACCEPTEDOUTPUT'!$O:$BK,26,FALSE)</f>
        <v>male</v>
      </c>
      <c r="J841" t="str">
        <f>VLOOKUP($A:$A,'R2P1_ACCEPTEDOUTPUT'!$O:$BK,28,FALSE)</f>
        <v>native</v>
      </c>
      <c r="K841" t="str">
        <f>VLOOKUP($A:$A,'R2P1_ACCEPTEDOUTPUT'!$O:$BK,19,FALSE)</f>
        <v>18-25</v>
      </c>
      <c r="L841">
        <f>VLOOKUP($A:$A&amp;LEFT($B:$B,10),'R2P2_GENERATEDINPUT'!$C:$G,4,FALSE)</f>
        <v>0</v>
      </c>
      <c r="M841">
        <f>VLOOKUP($A:$A&amp;LEFT($B:$B,10),'R2P2_GENERATEDINPUT'!$C:$G,5,FALSE)</f>
        <v>14</v>
      </c>
      <c r="N841">
        <f>VLOOKUP($A:$A&amp;LEFT($B:$B,10),'R2P2_GENERATEDINPUT'!$C:$G,3,FALSE)</f>
        <v>0.8</v>
      </c>
    </row>
    <row r="842" spans="1:14" x14ac:dyDescent="0.25">
      <c r="A842" t="str">
        <f>'R2_Judge'!AF:AF</f>
        <v>3TAYZSBPLM4CQT0LOYAF9BL8DRX2SB</v>
      </c>
      <c r="B842" t="str">
        <f>'R2_Judge'!AG:AG</f>
        <v>Cancel it now so you won't forget.</v>
      </c>
      <c r="C842" t="str">
        <f>'R2_Judge'!P:P</f>
        <v>AJUL5E52QS2P5</v>
      </c>
      <c r="D842" t="str">
        <f>'R2_Judge'!AL:AL</f>
        <v>male</v>
      </c>
      <c r="E842" t="str">
        <f>'R2_Judge'!AM:AM</f>
        <v>profession</v>
      </c>
      <c r="F842" t="str">
        <f>'R2_Judge'!AH:AH</f>
        <v>18-25</v>
      </c>
      <c r="G842" t="str">
        <f>'R2_Judge'!AJ:AJ</f>
        <v>very</v>
      </c>
      <c r="H842" t="str">
        <f>VLOOKUP($A:$A,'R2P1_ACCEPTEDOUTPUT'!$O:$BK,2,FALSE)</f>
        <v>A28FMRMS9TMEOZ</v>
      </c>
      <c r="I842" t="str">
        <f>VLOOKUP($A:$A,'R2P1_ACCEPTEDOUTPUT'!$O:$BK,26,FALSE)</f>
        <v>male</v>
      </c>
      <c r="J842" t="str">
        <f>VLOOKUP($A:$A,'R2P1_ACCEPTEDOUTPUT'!$O:$BK,28,FALSE)</f>
        <v>native</v>
      </c>
      <c r="K842" t="str">
        <f>VLOOKUP($A:$A,'R2P1_ACCEPTEDOUTPUT'!$O:$BK,19,FALSE)</f>
        <v>18-25</v>
      </c>
      <c r="L842">
        <f>VLOOKUP($A:$A&amp;LEFT($B:$B,10),'R2P2_GENERATEDINPUT'!$C:$G,4,FALSE)</f>
        <v>1</v>
      </c>
      <c r="M842">
        <f>VLOOKUP($A:$A&amp;LEFT($B:$B,10),'R2P2_GENERATEDINPUT'!$C:$G,5,FALSE)</f>
        <v>15</v>
      </c>
      <c r="N842">
        <f>VLOOKUP($A:$A&amp;LEFT($B:$B,10),'R2P2_GENERATEDINPUT'!$C:$G,3,FALSE)</f>
        <v>0.8</v>
      </c>
    </row>
    <row r="843" spans="1:14" x14ac:dyDescent="0.25">
      <c r="A843" t="str">
        <f>'R2_Judge'!AF:AF</f>
        <v>3TAYZSBPLM4CQT0LOYAF9BL8DRX2SB</v>
      </c>
      <c r="B843" t="str">
        <f>'R2_Judge'!AG:AG</f>
        <v>Cancel it now so you won't forget.</v>
      </c>
      <c r="C843" t="str">
        <f>'R2_Judge'!P:P</f>
        <v>ACDX50KGPE97I</v>
      </c>
      <c r="D843" t="str">
        <f>'R2_Judge'!AL:AL</f>
        <v>male</v>
      </c>
      <c r="E843" t="str">
        <f>'R2_Judge'!AM:AM</f>
        <v>native</v>
      </c>
      <c r="F843" t="str">
        <f>'R2_Judge'!AH:AH</f>
        <v>26-35</v>
      </c>
      <c r="G843" t="str">
        <f>'R2_Judge'!AJ:AJ</f>
        <v>none</v>
      </c>
      <c r="H843" t="str">
        <f>VLOOKUP($A:$A,'R2P1_ACCEPTEDOUTPUT'!$O:$BK,2,FALSE)</f>
        <v>A28FMRMS9TMEOZ</v>
      </c>
      <c r="I843" t="str">
        <f>VLOOKUP($A:$A,'R2P1_ACCEPTEDOUTPUT'!$O:$BK,26,FALSE)</f>
        <v>male</v>
      </c>
      <c r="J843" t="str">
        <f>VLOOKUP($A:$A,'R2P1_ACCEPTEDOUTPUT'!$O:$BK,28,FALSE)</f>
        <v>native</v>
      </c>
      <c r="K843" t="str">
        <f>VLOOKUP($A:$A,'R2P1_ACCEPTEDOUTPUT'!$O:$BK,19,FALSE)</f>
        <v>18-25</v>
      </c>
      <c r="L843">
        <f>VLOOKUP($A:$A&amp;LEFT($B:$B,10),'R2P2_GENERATEDINPUT'!$C:$G,4,FALSE)</f>
        <v>1</v>
      </c>
      <c r="M843">
        <f>VLOOKUP($A:$A&amp;LEFT($B:$B,10),'R2P2_GENERATEDINPUT'!$C:$G,5,FALSE)</f>
        <v>15</v>
      </c>
      <c r="N843">
        <f>VLOOKUP($A:$A&amp;LEFT($B:$B,10),'R2P2_GENERATEDINPUT'!$C:$G,3,FALSE)</f>
        <v>0.8</v>
      </c>
    </row>
    <row r="844" spans="1:14" x14ac:dyDescent="0.25">
      <c r="A844" t="str">
        <f>'R2_Judge'!AF:AF</f>
        <v>3TAYZSBPLM4CQT0LOYAF9BL8DRX2SB</v>
      </c>
      <c r="B844" t="str">
        <f>'R2_Judge'!AG:AG</f>
        <v>Cancel it now so you won't forget.</v>
      </c>
      <c r="C844" t="str">
        <f>'R2_Judge'!P:P</f>
        <v>APEB5ERGCYP6D</v>
      </c>
      <c r="D844" t="str">
        <f>'R2_Judge'!AL:AL</f>
        <v>male</v>
      </c>
      <c r="E844" t="str">
        <f>'R2_Judge'!AM:AM</f>
        <v>profession</v>
      </c>
      <c r="F844" t="str">
        <f>'R2_Judge'!AH:AH</f>
        <v>26-35</v>
      </c>
      <c r="G844" t="str">
        <f>'R2_Judge'!AJ:AJ</f>
        <v>moderately</v>
      </c>
      <c r="H844" t="str">
        <f>VLOOKUP($A:$A,'R2P1_ACCEPTEDOUTPUT'!$O:$BK,2,FALSE)</f>
        <v>A28FMRMS9TMEOZ</v>
      </c>
      <c r="I844" t="str">
        <f>VLOOKUP($A:$A,'R2P1_ACCEPTEDOUTPUT'!$O:$BK,26,FALSE)</f>
        <v>male</v>
      </c>
      <c r="J844" t="str">
        <f>VLOOKUP($A:$A,'R2P1_ACCEPTEDOUTPUT'!$O:$BK,28,FALSE)</f>
        <v>native</v>
      </c>
      <c r="K844" t="str">
        <f>VLOOKUP($A:$A,'R2P1_ACCEPTEDOUTPUT'!$O:$BK,19,FALSE)</f>
        <v>18-25</v>
      </c>
      <c r="L844">
        <f>VLOOKUP($A:$A&amp;LEFT($B:$B,10),'R2P2_GENERATEDINPUT'!$C:$G,4,FALSE)</f>
        <v>1</v>
      </c>
      <c r="M844">
        <f>VLOOKUP($A:$A&amp;LEFT($B:$B,10),'R2P2_GENERATEDINPUT'!$C:$G,5,FALSE)</f>
        <v>15</v>
      </c>
      <c r="N844">
        <f>VLOOKUP($A:$A&amp;LEFT($B:$B,10),'R2P2_GENERATEDINPUT'!$C:$G,3,FALSE)</f>
        <v>0.8</v>
      </c>
    </row>
    <row r="845" spans="1:14" x14ac:dyDescent="0.25">
      <c r="A845" t="str">
        <f>'R2_Judge'!AF:AF</f>
        <v>3HQUKB7LNGARFAPNWP1NS1K8TZ2HHR</v>
      </c>
      <c r="B845" t="str">
        <f>'R2_Judge'!AG:AG</f>
        <v>You should break up with the jerk first. How did you find out?</v>
      </c>
      <c r="C845" t="str">
        <f>'R2_Judge'!P:P</f>
        <v>A1YSYRDAYFLP0H</v>
      </c>
      <c r="D845" t="str">
        <f>'R2_Judge'!AL:AL</f>
        <v>female</v>
      </c>
      <c r="E845" t="str">
        <f>'R2_Judge'!AM:AM</f>
        <v>native</v>
      </c>
      <c r="F845" t="str">
        <f>'R2_Judge'!AH:AH</f>
        <v>36-45</v>
      </c>
      <c r="G845" t="str">
        <f>'R2_Judge'!AJ:AJ</f>
        <v>very</v>
      </c>
      <c r="H845" t="str">
        <f>VLOOKUP($A:$A,'R2P1_ACCEPTEDOUTPUT'!$O:$BK,2,FALSE)</f>
        <v>A98E8M4QLI9RS</v>
      </c>
      <c r="I845" t="str">
        <f>VLOOKUP($A:$A,'R2P1_ACCEPTEDOUTPUT'!$O:$BK,26,FALSE)</f>
        <v>female</v>
      </c>
      <c r="J845" t="str">
        <f>VLOOKUP($A:$A,'R2P1_ACCEPTEDOUTPUT'!$O:$BK,28,FALSE)</f>
        <v>native</v>
      </c>
      <c r="K845" t="str">
        <f>VLOOKUP($A:$A,'R2P1_ACCEPTEDOUTPUT'!$O:$BK,19,FALSE)</f>
        <v>46-55</v>
      </c>
      <c r="L845">
        <f>VLOOKUP($A:$A&amp;LEFT($B:$B,10),'R2P2_GENERATEDINPUT'!$C:$G,4,FALSE)</f>
        <v>1</v>
      </c>
      <c r="M845">
        <f>VLOOKUP($A:$A&amp;LEFT($B:$B,10),'R2P2_GENERATEDINPUT'!$C:$G,5,FALSE)</f>
        <v>5</v>
      </c>
      <c r="N845">
        <f>VLOOKUP($A:$A&amp;LEFT($B:$B,10),'R2P2_GENERATEDINPUT'!$C:$G,3,FALSE)</f>
        <v>0.6</v>
      </c>
    </row>
    <row r="846" spans="1:14" x14ac:dyDescent="0.25">
      <c r="A846" t="str">
        <f>'R2_Judge'!AF:AF</f>
        <v>3HQUKB7LNGARFAPNWP1NS1K8TZ2HHR</v>
      </c>
      <c r="B846" t="str">
        <f>'R2_Judge'!AG:AG</f>
        <v>You should break up with the jerk first. How did you find out?</v>
      </c>
      <c r="C846" t="str">
        <f>'R2_Judge'!P:P</f>
        <v>A3PJ51GS2AKBO6</v>
      </c>
      <c r="D846" t="str">
        <f>'R2_Judge'!AL:AL</f>
        <v>male</v>
      </c>
      <c r="E846" t="str">
        <f>'R2_Judge'!AM:AM</f>
        <v>native</v>
      </c>
      <c r="F846" t="str">
        <f>'R2_Judge'!AH:AH</f>
        <v>26-35</v>
      </c>
      <c r="G846" t="str">
        <f>'R2_Judge'!AJ:AJ</f>
        <v>slightly</v>
      </c>
      <c r="H846" t="str">
        <f>VLOOKUP($A:$A,'R2P1_ACCEPTEDOUTPUT'!$O:$BK,2,FALSE)</f>
        <v>A98E8M4QLI9RS</v>
      </c>
      <c r="I846" t="str">
        <f>VLOOKUP($A:$A,'R2P1_ACCEPTEDOUTPUT'!$O:$BK,26,FALSE)</f>
        <v>female</v>
      </c>
      <c r="J846" t="str">
        <f>VLOOKUP($A:$A,'R2P1_ACCEPTEDOUTPUT'!$O:$BK,28,FALSE)</f>
        <v>native</v>
      </c>
      <c r="K846" t="str">
        <f>VLOOKUP($A:$A,'R2P1_ACCEPTEDOUTPUT'!$O:$BK,19,FALSE)</f>
        <v>46-55</v>
      </c>
      <c r="L846">
        <f>VLOOKUP($A:$A&amp;LEFT($B:$B,10),'R2P2_GENERATEDINPUT'!$C:$G,4,FALSE)</f>
        <v>1</v>
      </c>
      <c r="M846">
        <f>VLOOKUP($A:$A&amp;LEFT($B:$B,10),'R2P2_GENERATEDINPUT'!$C:$G,5,FALSE)</f>
        <v>5</v>
      </c>
      <c r="N846">
        <f>VLOOKUP($A:$A&amp;LEFT($B:$B,10),'R2P2_GENERATEDINPUT'!$C:$G,3,FALSE)</f>
        <v>0.6</v>
      </c>
    </row>
    <row r="847" spans="1:14" x14ac:dyDescent="0.25">
      <c r="A847" t="str">
        <f>'R2_Judge'!AF:AF</f>
        <v>3HQUKB7LNGARFAPNWP1NS1K8TZ2HHR</v>
      </c>
      <c r="B847" t="str">
        <f>'R2_Judge'!AG:AG</f>
        <v>You should break up with the jerk first. How did you find out?</v>
      </c>
      <c r="C847" t="str">
        <f>'R2_Judge'!P:P</f>
        <v>ASZFG2YOQA71C</v>
      </c>
      <c r="D847" t="str">
        <f>'R2_Judge'!AL:AL</f>
        <v>male</v>
      </c>
      <c r="E847" t="str">
        <f>'R2_Judge'!AM:AM</f>
        <v>native</v>
      </c>
      <c r="F847" t="str">
        <f>'R2_Judge'!AH:AH</f>
        <v>18-25</v>
      </c>
      <c r="G847" t="str">
        <f>'R2_Judge'!AJ:AJ</f>
        <v>none</v>
      </c>
      <c r="H847" t="str">
        <f>VLOOKUP($A:$A,'R2P1_ACCEPTEDOUTPUT'!$O:$BK,2,FALSE)</f>
        <v>A98E8M4QLI9RS</v>
      </c>
      <c r="I847" t="str">
        <f>VLOOKUP($A:$A,'R2P1_ACCEPTEDOUTPUT'!$O:$BK,26,FALSE)</f>
        <v>female</v>
      </c>
      <c r="J847" t="str">
        <f>VLOOKUP($A:$A,'R2P1_ACCEPTEDOUTPUT'!$O:$BK,28,FALSE)</f>
        <v>native</v>
      </c>
      <c r="K847" t="str">
        <f>VLOOKUP($A:$A,'R2P1_ACCEPTEDOUTPUT'!$O:$BK,19,FALSE)</f>
        <v>46-55</v>
      </c>
      <c r="L847">
        <f>VLOOKUP($A:$A&amp;LEFT($B:$B,10),'R2P2_GENERATEDINPUT'!$C:$G,4,FALSE)</f>
        <v>1</v>
      </c>
      <c r="M847">
        <f>VLOOKUP($A:$A&amp;LEFT($B:$B,10),'R2P2_GENERATEDINPUT'!$C:$G,5,FALSE)</f>
        <v>5</v>
      </c>
      <c r="N847">
        <f>VLOOKUP($A:$A&amp;LEFT($B:$B,10),'R2P2_GENERATEDINPUT'!$C:$G,3,FALSE)</f>
        <v>0.6</v>
      </c>
    </row>
    <row r="848" spans="1:14" x14ac:dyDescent="0.25">
      <c r="A848" t="str">
        <f>'R2_Judge'!AF:AF</f>
        <v>3UOUJI6MTEAT6MVM1SQ8E2XSBXIXUW</v>
      </c>
      <c r="B848" t="str">
        <f>'R2_Judge'!AG:AG</f>
        <v>I'll be there soon.</v>
      </c>
      <c r="C848" t="str">
        <f>'R2_Judge'!P:P</f>
        <v>AS7IGPU2RHT6I</v>
      </c>
      <c r="D848" t="str">
        <f>'R2_Judge'!AL:AL</f>
        <v>female</v>
      </c>
      <c r="E848" t="str">
        <f>'R2_Judge'!AM:AM</f>
        <v>native</v>
      </c>
      <c r="F848" t="str">
        <f>'R2_Judge'!AH:AH</f>
        <v>26-35</v>
      </c>
      <c r="G848" t="str">
        <f>'R2_Judge'!AJ:AJ</f>
        <v>moderately</v>
      </c>
      <c r="H848" t="str">
        <f>VLOOKUP($A:$A,'R2P1_ACCEPTEDOUTPUT'!$O:$BK,2,FALSE)</f>
        <v>A1P6OXEJ86HQRM</v>
      </c>
      <c r="I848" t="str">
        <f>VLOOKUP($A:$A,'R2P1_ACCEPTEDOUTPUT'!$O:$BK,26,FALSE)</f>
        <v>male</v>
      </c>
      <c r="J848" t="str">
        <f>VLOOKUP($A:$A,'R2P1_ACCEPTEDOUTPUT'!$O:$BK,28,FALSE)</f>
        <v>native</v>
      </c>
      <c r="K848" t="str">
        <f>VLOOKUP($A:$A,'R2P1_ACCEPTEDOUTPUT'!$O:$BK,19,FALSE)</f>
        <v>26-35</v>
      </c>
      <c r="L848">
        <f>VLOOKUP($A:$A&amp;LEFT($B:$B,10),'R2P2_GENERATEDINPUT'!$C:$G,4,FALSE)</f>
        <v>1</v>
      </c>
      <c r="M848">
        <f>VLOOKUP($A:$A&amp;LEFT($B:$B,10),'R2P2_GENERATEDINPUT'!$C:$G,5,FALSE)</f>
        <v>8</v>
      </c>
      <c r="N848">
        <f>VLOOKUP($A:$A&amp;LEFT($B:$B,10),'R2P2_GENERATEDINPUT'!$C:$G,3,FALSE)</f>
        <v>0.9</v>
      </c>
    </row>
    <row r="849" spans="1:14" x14ac:dyDescent="0.25">
      <c r="A849" t="str">
        <f>'R2_Judge'!AF:AF</f>
        <v>3UOUJI6MTEAT6MVM1SQ8E2XSBXIXUW</v>
      </c>
      <c r="B849" t="str">
        <f>'R2_Judge'!AG:AG</f>
        <v>I'll be there soon.</v>
      </c>
      <c r="C849" t="str">
        <f>'R2_Judge'!P:P</f>
        <v>A2T5DC2TXEEMBV</v>
      </c>
      <c r="D849" t="str">
        <f>'R2_Judge'!AL:AL</f>
        <v>male</v>
      </c>
      <c r="E849" t="str">
        <f>'R2_Judge'!AM:AM</f>
        <v>profession</v>
      </c>
      <c r="F849" t="str">
        <f>'R2_Judge'!AH:AH</f>
        <v>18-25</v>
      </c>
      <c r="G849" t="str">
        <f>'R2_Judge'!AJ:AJ</f>
        <v>none</v>
      </c>
      <c r="H849" t="str">
        <f>VLOOKUP($A:$A,'R2P1_ACCEPTEDOUTPUT'!$O:$BK,2,FALSE)</f>
        <v>A1P6OXEJ86HQRM</v>
      </c>
      <c r="I849" t="str">
        <f>VLOOKUP($A:$A,'R2P1_ACCEPTEDOUTPUT'!$O:$BK,26,FALSE)</f>
        <v>male</v>
      </c>
      <c r="J849" t="str">
        <f>VLOOKUP($A:$A,'R2P1_ACCEPTEDOUTPUT'!$O:$BK,28,FALSE)</f>
        <v>native</v>
      </c>
      <c r="K849" t="str">
        <f>VLOOKUP($A:$A,'R2P1_ACCEPTEDOUTPUT'!$O:$BK,19,FALSE)</f>
        <v>26-35</v>
      </c>
      <c r="L849">
        <f>VLOOKUP($A:$A&amp;LEFT($B:$B,10),'R2P2_GENERATEDINPUT'!$C:$G,4,FALSE)</f>
        <v>1</v>
      </c>
      <c r="M849">
        <f>VLOOKUP($A:$A&amp;LEFT($B:$B,10),'R2P2_GENERATEDINPUT'!$C:$G,5,FALSE)</f>
        <v>8</v>
      </c>
      <c r="N849">
        <f>VLOOKUP($A:$A&amp;LEFT($B:$B,10),'R2P2_GENERATEDINPUT'!$C:$G,3,FALSE)</f>
        <v>0.9</v>
      </c>
    </row>
    <row r="850" spans="1:14" x14ac:dyDescent="0.25">
      <c r="A850" t="str">
        <f>'R2_Judge'!AF:AF</f>
        <v>3UOUJI6MTEAT6MVM1SQ8E2XSBXIXUW</v>
      </c>
      <c r="B850" t="str">
        <f>'R2_Judge'!AG:AG</f>
        <v>I'll be there soon.</v>
      </c>
      <c r="C850" t="str">
        <f>'R2_Judge'!P:P</f>
        <v>APEB5ERGCYP6D</v>
      </c>
      <c r="D850" t="str">
        <f>'R2_Judge'!AL:AL</f>
        <v>male</v>
      </c>
      <c r="E850" t="str">
        <f>'R2_Judge'!AM:AM</f>
        <v>profession</v>
      </c>
      <c r="F850" t="str">
        <f>'R2_Judge'!AH:AH</f>
        <v>26-35</v>
      </c>
      <c r="G850" t="str">
        <f>'R2_Judge'!AJ:AJ</f>
        <v>slightly</v>
      </c>
      <c r="H850" t="str">
        <f>VLOOKUP($A:$A,'R2P1_ACCEPTEDOUTPUT'!$O:$BK,2,FALSE)</f>
        <v>A1P6OXEJ86HQRM</v>
      </c>
      <c r="I850" t="str">
        <f>VLOOKUP($A:$A,'R2P1_ACCEPTEDOUTPUT'!$O:$BK,26,FALSE)</f>
        <v>male</v>
      </c>
      <c r="J850" t="str">
        <f>VLOOKUP($A:$A,'R2P1_ACCEPTEDOUTPUT'!$O:$BK,28,FALSE)</f>
        <v>native</v>
      </c>
      <c r="K850" t="str">
        <f>VLOOKUP($A:$A,'R2P1_ACCEPTEDOUTPUT'!$O:$BK,19,FALSE)</f>
        <v>26-35</v>
      </c>
      <c r="L850">
        <f>VLOOKUP($A:$A&amp;LEFT($B:$B,10),'R2P2_GENERATEDINPUT'!$C:$G,4,FALSE)</f>
        <v>1</v>
      </c>
      <c r="M850">
        <f>VLOOKUP($A:$A&amp;LEFT($B:$B,10),'R2P2_GENERATEDINPUT'!$C:$G,5,FALSE)</f>
        <v>8</v>
      </c>
      <c r="N850">
        <f>VLOOKUP($A:$A&amp;LEFT($B:$B,10),'R2P2_GENERATEDINPUT'!$C:$G,3,FALSE)</f>
        <v>0.9</v>
      </c>
    </row>
    <row r="851" spans="1:14" x14ac:dyDescent="0.25">
      <c r="A851" t="str">
        <f>'R2_Judge'!AF:AF</f>
        <v>3HQUKB7LNGARFAPNWP1NS1K8TZ2HHR</v>
      </c>
      <c r="B851" t="str">
        <f>'R2_Judge'!AG:AG</f>
        <v>It's ok. I completely understand how difficult that might be. Don't give up though.</v>
      </c>
      <c r="C851" t="str">
        <f>'R2_Judge'!P:P</f>
        <v>A29I0FA8NNIRED</v>
      </c>
      <c r="D851" t="str">
        <f>'R2_Judge'!AL:AL</f>
        <v>female</v>
      </c>
      <c r="E851" t="str">
        <f>'R2_Judge'!AM:AM</f>
        <v>native</v>
      </c>
      <c r="F851" t="str">
        <f>'R2_Judge'!AH:AH</f>
        <v>26-35</v>
      </c>
      <c r="G851" t="str">
        <f>'R2_Judge'!AJ:AJ</f>
        <v>extremely</v>
      </c>
      <c r="H851" t="str">
        <f>VLOOKUP($A:$A,'R2P1_ACCEPTEDOUTPUT'!$O:$BK,2,FALSE)</f>
        <v>A98E8M4QLI9RS</v>
      </c>
      <c r="I851" t="str">
        <f>VLOOKUP($A:$A,'R2P1_ACCEPTEDOUTPUT'!$O:$BK,26,FALSE)</f>
        <v>female</v>
      </c>
      <c r="J851" t="str">
        <f>VLOOKUP($A:$A,'R2P1_ACCEPTEDOUTPUT'!$O:$BK,28,FALSE)</f>
        <v>native</v>
      </c>
      <c r="K851" t="str">
        <f>VLOOKUP($A:$A,'R2P1_ACCEPTEDOUTPUT'!$O:$BK,19,FALSE)</f>
        <v>46-55</v>
      </c>
      <c r="L851">
        <f>VLOOKUP($A:$A&amp;LEFT($B:$B,10),'R2P2_GENERATEDINPUT'!$C:$G,4,FALSE)</f>
        <v>1</v>
      </c>
      <c r="M851">
        <f>VLOOKUP($A:$A&amp;LEFT($B:$B,10),'R2P2_GENERATEDINPUT'!$C:$G,5,FALSE)</f>
        <v>6</v>
      </c>
      <c r="N851">
        <f>VLOOKUP($A:$A&amp;LEFT($B:$B,10),'R2P2_GENERATEDINPUT'!$C:$G,3,FALSE)</f>
        <v>0.6</v>
      </c>
    </row>
    <row r="852" spans="1:14" x14ac:dyDescent="0.25">
      <c r="A852" t="str">
        <f>'R2_Judge'!AF:AF</f>
        <v>3HQUKB7LNGARFAPNWP1NS1K8TZ2HHR</v>
      </c>
      <c r="B852" t="str">
        <f>'R2_Judge'!AG:AG</f>
        <v>It's ok. I completely understand how difficult that might be. Don't give up though.</v>
      </c>
      <c r="C852" t="str">
        <f>'R2_Judge'!P:P</f>
        <v>A19CKDMMK8Z6QC</v>
      </c>
      <c r="D852" t="str">
        <f>'R2_Judge'!AL:AL</f>
        <v>male</v>
      </c>
      <c r="E852" t="str">
        <f>'R2_Judge'!AM:AM</f>
        <v>native</v>
      </c>
      <c r="F852" t="str">
        <f>'R2_Judge'!AH:AH</f>
        <v>18-25</v>
      </c>
      <c r="G852" t="str">
        <f>'R2_Judge'!AJ:AJ</f>
        <v>extremely</v>
      </c>
      <c r="H852" t="str">
        <f>VLOOKUP($A:$A,'R2P1_ACCEPTEDOUTPUT'!$O:$BK,2,FALSE)</f>
        <v>A98E8M4QLI9RS</v>
      </c>
      <c r="I852" t="str">
        <f>VLOOKUP($A:$A,'R2P1_ACCEPTEDOUTPUT'!$O:$BK,26,FALSE)</f>
        <v>female</v>
      </c>
      <c r="J852" t="str">
        <f>VLOOKUP($A:$A,'R2P1_ACCEPTEDOUTPUT'!$O:$BK,28,FALSE)</f>
        <v>native</v>
      </c>
      <c r="K852" t="str">
        <f>VLOOKUP($A:$A,'R2P1_ACCEPTEDOUTPUT'!$O:$BK,19,FALSE)</f>
        <v>46-55</v>
      </c>
      <c r="L852">
        <f>VLOOKUP($A:$A&amp;LEFT($B:$B,10),'R2P2_GENERATEDINPUT'!$C:$G,4,FALSE)</f>
        <v>1</v>
      </c>
      <c r="M852">
        <f>VLOOKUP($A:$A&amp;LEFT($B:$B,10),'R2P2_GENERATEDINPUT'!$C:$G,5,FALSE)</f>
        <v>6</v>
      </c>
      <c r="N852">
        <f>VLOOKUP($A:$A&amp;LEFT($B:$B,10),'R2P2_GENERATEDINPUT'!$C:$G,3,FALSE)</f>
        <v>0.6</v>
      </c>
    </row>
    <row r="853" spans="1:14" x14ac:dyDescent="0.25">
      <c r="A853" t="str">
        <f>'R2_Judge'!AF:AF</f>
        <v>3HQUKB7LNGARFAPNWP1NS1K8TZ2HHR</v>
      </c>
      <c r="B853" t="str">
        <f>'R2_Judge'!AG:AG</f>
        <v>It's ok. I completely understand how difficult that might be. Don't give up though.</v>
      </c>
      <c r="C853" t="str">
        <f>'R2_Judge'!P:P</f>
        <v>A1G1J2M41RWBAS</v>
      </c>
      <c r="D853" t="str">
        <f>'R2_Judge'!AL:AL</f>
        <v>male</v>
      </c>
      <c r="E853" t="str">
        <f>'R2_Judge'!AM:AM</f>
        <v>native</v>
      </c>
      <c r="F853" t="str">
        <f>'R2_Judge'!AH:AH</f>
        <v>66-75</v>
      </c>
      <c r="G853" t="str">
        <f>'R2_Judge'!AJ:AJ</f>
        <v>very</v>
      </c>
      <c r="H853" t="str">
        <f>VLOOKUP($A:$A,'R2P1_ACCEPTEDOUTPUT'!$O:$BK,2,FALSE)</f>
        <v>A98E8M4QLI9RS</v>
      </c>
      <c r="I853" t="str">
        <f>VLOOKUP($A:$A,'R2P1_ACCEPTEDOUTPUT'!$O:$BK,26,FALSE)</f>
        <v>female</v>
      </c>
      <c r="J853" t="str">
        <f>VLOOKUP($A:$A,'R2P1_ACCEPTEDOUTPUT'!$O:$BK,28,FALSE)</f>
        <v>native</v>
      </c>
      <c r="K853" t="str">
        <f>VLOOKUP($A:$A,'R2P1_ACCEPTEDOUTPUT'!$O:$BK,19,FALSE)</f>
        <v>46-55</v>
      </c>
      <c r="L853">
        <f>VLOOKUP($A:$A&amp;LEFT($B:$B,10),'R2P2_GENERATEDINPUT'!$C:$G,4,FALSE)</f>
        <v>1</v>
      </c>
      <c r="M853">
        <f>VLOOKUP($A:$A&amp;LEFT($B:$B,10),'R2P2_GENERATEDINPUT'!$C:$G,5,FALSE)</f>
        <v>6</v>
      </c>
      <c r="N853">
        <f>VLOOKUP($A:$A&amp;LEFT($B:$B,10),'R2P2_GENERATEDINPUT'!$C:$G,3,FALSE)</f>
        <v>0.6</v>
      </c>
    </row>
    <row r="854" spans="1:14" x14ac:dyDescent="0.25">
      <c r="A854" t="str">
        <f>'R2_Judge'!AF:AF</f>
        <v>3WYGZ5XF3XB7794BD4GJ9772URISKM</v>
      </c>
      <c r="B854" t="str">
        <f>'R2_Judge'!AG:AG</f>
        <v>that bad, what happened?</v>
      </c>
      <c r="C854" t="str">
        <f>'R2_Judge'!P:P</f>
        <v>A2T5DC2TXEEMBV</v>
      </c>
      <c r="D854" t="str">
        <f>'R2_Judge'!AL:AL</f>
        <v>male</v>
      </c>
      <c r="E854" t="str">
        <f>'R2_Judge'!AM:AM</f>
        <v>profession</v>
      </c>
      <c r="F854" t="str">
        <f>'R2_Judge'!AH:AH</f>
        <v>18-25</v>
      </c>
      <c r="G854" t="str">
        <f>'R2_Judge'!AJ:AJ</f>
        <v>moderately</v>
      </c>
      <c r="H854" t="str">
        <f>VLOOKUP($A:$A,'R2P1_ACCEPTEDOUTPUT'!$O:$BK,2,FALSE)</f>
        <v>A1D3QRG52OISSR</v>
      </c>
      <c r="I854" t="str">
        <f>VLOOKUP($A:$A,'R2P1_ACCEPTEDOUTPUT'!$O:$BK,26,FALSE)</f>
        <v>male</v>
      </c>
      <c r="J854" t="str">
        <f>VLOOKUP($A:$A,'R2P1_ACCEPTEDOUTPUT'!$O:$BK,28,FALSE)</f>
        <v>native</v>
      </c>
      <c r="K854" t="str">
        <f>VLOOKUP($A:$A,'R2P1_ACCEPTEDOUTPUT'!$O:$BK,19,FALSE)</f>
        <v>26-35</v>
      </c>
      <c r="L854">
        <f>VLOOKUP($A:$A&amp;LEFT($B:$B,10),'R2P2_GENERATEDINPUT'!$C:$G,4,FALSE)</f>
        <v>1</v>
      </c>
      <c r="M854">
        <f>VLOOKUP($A:$A&amp;LEFT($B:$B,10),'R2P2_GENERATEDINPUT'!$C:$G,5,FALSE)</f>
        <v>1</v>
      </c>
      <c r="N854">
        <f>VLOOKUP($A:$A&amp;LEFT($B:$B,10),'R2P2_GENERATEDINPUT'!$C:$G,3,FALSE)</f>
        <v>0.9</v>
      </c>
    </row>
    <row r="855" spans="1:14" x14ac:dyDescent="0.25">
      <c r="A855" t="str">
        <f>'R2_Judge'!AF:AF</f>
        <v>3WYGZ5XF3XB7794BD4GJ9772URISKM</v>
      </c>
      <c r="B855" t="str">
        <f>'R2_Judge'!AG:AG</f>
        <v>that bad, what happened?</v>
      </c>
      <c r="C855" t="str">
        <f>'R2_Judge'!P:P</f>
        <v>ACDX50KGPE97I</v>
      </c>
      <c r="D855" t="str">
        <f>'R2_Judge'!AL:AL</f>
        <v>male</v>
      </c>
      <c r="E855" t="str">
        <f>'R2_Judge'!AM:AM</f>
        <v>native</v>
      </c>
      <c r="F855" t="str">
        <f>'R2_Judge'!AH:AH</f>
        <v>26-35</v>
      </c>
      <c r="G855" t="str">
        <f>'R2_Judge'!AJ:AJ</f>
        <v>very</v>
      </c>
      <c r="H855" t="str">
        <f>VLOOKUP($A:$A,'R2P1_ACCEPTEDOUTPUT'!$O:$BK,2,FALSE)</f>
        <v>A1D3QRG52OISSR</v>
      </c>
      <c r="I855" t="str">
        <f>VLOOKUP($A:$A,'R2P1_ACCEPTEDOUTPUT'!$O:$BK,26,FALSE)</f>
        <v>male</v>
      </c>
      <c r="J855" t="str">
        <f>VLOOKUP($A:$A,'R2P1_ACCEPTEDOUTPUT'!$O:$BK,28,FALSE)</f>
        <v>native</v>
      </c>
      <c r="K855" t="str">
        <f>VLOOKUP($A:$A,'R2P1_ACCEPTEDOUTPUT'!$O:$BK,19,FALSE)</f>
        <v>26-35</v>
      </c>
      <c r="L855">
        <f>VLOOKUP($A:$A&amp;LEFT($B:$B,10),'R2P2_GENERATEDINPUT'!$C:$G,4,FALSE)</f>
        <v>1</v>
      </c>
      <c r="M855">
        <f>VLOOKUP($A:$A&amp;LEFT($B:$B,10),'R2P2_GENERATEDINPUT'!$C:$G,5,FALSE)</f>
        <v>1</v>
      </c>
      <c r="N855">
        <f>VLOOKUP($A:$A&amp;LEFT($B:$B,10),'R2P2_GENERATEDINPUT'!$C:$G,3,FALSE)</f>
        <v>0.9</v>
      </c>
    </row>
    <row r="856" spans="1:14" x14ac:dyDescent="0.25">
      <c r="A856" t="str">
        <f>'R2_Judge'!AF:AF</f>
        <v>3WYGZ5XF3XB7794BD4GJ9772URISKM</v>
      </c>
      <c r="B856" t="str">
        <f>'R2_Judge'!AG:AG</f>
        <v>that bad, what happened?</v>
      </c>
      <c r="C856" t="str">
        <f>'R2_Judge'!P:P</f>
        <v>A2BAQ9TNQ0ACXU</v>
      </c>
      <c r="D856" t="str">
        <f>'R2_Judge'!AL:AL</f>
        <v>male</v>
      </c>
      <c r="E856" t="str">
        <f>'R2_Judge'!AM:AM</f>
        <v>native</v>
      </c>
      <c r="F856" t="str">
        <f>'R2_Judge'!AH:AH</f>
        <v>26-35</v>
      </c>
      <c r="G856" t="str">
        <f>'R2_Judge'!AJ:AJ</f>
        <v>moderately</v>
      </c>
      <c r="H856" t="str">
        <f>VLOOKUP($A:$A,'R2P1_ACCEPTEDOUTPUT'!$O:$BK,2,FALSE)</f>
        <v>A1D3QRG52OISSR</v>
      </c>
      <c r="I856" t="str">
        <f>VLOOKUP($A:$A,'R2P1_ACCEPTEDOUTPUT'!$O:$BK,26,FALSE)</f>
        <v>male</v>
      </c>
      <c r="J856" t="str">
        <f>VLOOKUP($A:$A,'R2P1_ACCEPTEDOUTPUT'!$O:$BK,28,FALSE)</f>
        <v>native</v>
      </c>
      <c r="K856" t="str">
        <f>VLOOKUP($A:$A,'R2P1_ACCEPTEDOUTPUT'!$O:$BK,19,FALSE)</f>
        <v>26-35</v>
      </c>
      <c r="L856">
        <f>VLOOKUP($A:$A&amp;LEFT($B:$B,10),'R2P2_GENERATEDINPUT'!$C:$G,4,FALSE)</f>
        <v>1</v>
      </c>
      <c r="M856">
        <f>VLOOKUP($A:$A&amp;LEFT($B:$B,10),'R2P2_GENERATEDINPUT'!$C:$G,5,FALSE)</f>
        <v>1</v>
      </c>
      <c r="N856">
        <f>VLOOKUP($A:$A&amp;LEFT($B:$B,10),'R2P2_GENERATEDINPUT'!$C:$G,3,FALSE)</f>
        <v>0.9</v>
      </c>
    </row>
    <row r="857" spans="1:14" x14ac:dyDescent="0.25">
      <c r="A857" t="str">
        <f>'R2_Judge'!AF:AF</f>
        <v>3UOUJI6MTEAT6MVM1SQ8E2XSBXIXUW</v>
      </c>
      <c r="B857" t="str">
        <f>'R2_Judge'!AG:AG</f>
        <v>Tell me what you need.</v>
      </c>
      <c r="C857" t="str">
        <f>'R2_Judge'!P:P</f>
        <v>AKXY2ATEM5DC2</v>
      </c>
      <c r="D857" t="str">
        <f>'R2_Judge'!AL:AL</f>
        <v>male</v>
      </c>
      <c r="E857" t="str">
        <f>'R2_Judge'!AM:AM</f>
        <v>native</v>
      </c>
      <c r="F857" t="str">
        <f>'R2_Judge'!AH:AH</f>
        <v>36-45</v>
      </c>
      <c r="G857" t="str">
        <f>'R2_Judge'!AJ:AJ</f>
        <v>slightly</v>
      </c>
      <c r="H857" t="str">
        <f>VLOOKUP($A:$A,'R2P1_ACCEPTEDOUTPUT'!$O:$BK,2,FALSE)</f>
        <v>A1P6OXEJ86HQRM</v>
      </c>
      <c r="I857" t="str">
        <f>VLOOKUP($A:$A,'R2P1_ACCEPTEDOUTPUT'!$O:$BK,26,FALSE)</f>
        <v>male</v>
      </c>
      <c r="J857" t="str">
        <f>VLOOKUP($A:$A,'R2P1_ACCEPTEDOUTPUT'!$O:$BK,28,FALSE)</f>
        <v>native</v>
      </c>
      <c r="K857" t="str">
        <f>VLOOKUP($A:$A,'R2P1_ACCEPTEDOUTPUT'!$O:$BK,19,FALSE)</f>
        <v>26-35</v>
      </c>
      <c r="L857">
        <f>VLOOKUP($A:$A&amp;LEFT($B:$B,10),'R2P2_GENERATEDINPUT'!$C:$G,4,FALSE)</f>
        <v>0</v>
      </c>
      <c r="M857">
        <f>VLOOKUP($A:$A&amp;LEFT($B:$B,10),'R2P2_GENERATEDINPUT'!$C:$G,5,FALSE)</f>
        <v>9</v>
      </c>
      <c r="N857">
        <f>VLOOKUP($A:$A&amp;LEFT($B:$B,10),'R2P2_GENERATEDINPUT'!$C:$G,3,FALSE)</f>
        <v>0.9</v>
      </c>
    </row>
    <row r="858" spans="1:14" x14ac:dyDescent="0.25">
      <c r="A858" t="str">
        <f>'R2_Judge'!AF:AF</f>
        <v>3UOUJI6MTEAT6MVM1SQ8E2XSBXIXUW</v>
      </c>
      <c r="B858" t="str">
        <f>'R2_Judge'!AG:AG</f>
        <v>Tell me what you need.</v>
      </c>
      <c r="C858" t="str">
        <f>'R2_Judge'!P:P</f>
        <v>A1YSYRDAYFLP0H</v>
      </c>
      <c r="D858" t="str">
        <f>'R2_Judge'!AL:AL</f>
        <v>female</v>
      </c>
      <c r="E858" t="str">
        <f>'R2_Judge'!AM:AM</f>
        <v>native</v>
      </c>
      <c r="F858" t="str">
        <f>'R2_Judge'!AH:AH</f>
        <v>36-45</v>
      </c>
      <c r="G858" t="str">
        <f>'R2_Judge'!AJ:AJ</f>
        <v>moderately</v>
      </c>
      <c r="H858" t="str">
        <f>VLOOKUP($A:$A,'R2P1_ACCEPTEDOUTPUT'!$O:$BK,2,FALSE)</f>
        <v>A1P6OXEJ86HQRM</v>
      </c>
      <c r="I858" t="str">
        <f>VLOOKUP($A:$A,'R2P1_ACCEPTEDOUTPUT'!$O:$BK,26,FALSE)</f>
        <v>male</v>
      </c>
      <c r="J858" t="str">
        <f>VLOOKUP($A:$A,'R2P1_ACCEPTEDOUTPUT'!$O:$BK,28,FALSE)</f>
        <v>native</v>
      </c>
      <c r="K858" t="str">
        <f>VLOOKUP($A:$A,'R2P1_ACCEPTEDOUTPUT'!$O:$BK,19,FALSE)</f>
        <v>26-35</v>
      </c>
      <c r="L858">
        <f>VLOOKUP($A:$A&amp;LEFT($B:$B,10),'R2P2_GENERATEDINPUT'!$C:$G,4,FALSE)</f>
        <v>0</v>
      </c>
      <c r="M858">
        <f>VLOOKUP($A:$A&amp;LEFT($B:$B,10),'R2P2_GENERATEDINPUT'!$C:$G,5,FALSE)</f>
        <v>9</v>
      </c>
      <c r="N858">
        <f>VLOOKUP($A:$A&amp;LEFT($B:$B,10),'R2P2_GENERATEDINPUT'!$C:$G,3,FALSE)</f>
        <v>0.9</v>
      </c>
    </row>
    <row r="859" spans="1:14" x14ac:dyDescent="0.25">
      <c r="A859" t="str">
        <f>'R2_Judge'!AF:AF</f>
        <v>3UOUJI6MTEAT6MVM1SQ8E2XSBXIXUW</v>
      </c>
      <c r="B859" t="str">
        <f>'R2_Judge'!AG:AG</f>
        <v>Tell me what you need.</v>
      </c>
      <c r="C859" t="str">
        <f>'R2_Judge'!P:P</f>
        <v>A1T02KY1E9YI3I</v>
      </c>
      <c r="D859" t="str">
        <f>'R2_Judge'!AL:AL</f>
        <v>male</v>
      </c>
      <c r="E859" t="str">
        <f>'R2_Judge'!AM:AM</f>
        <v>profession</v>
      </c>
      <c r="F859" t="str">
        <f>'R2_Judge'!AH:AH</f>
        <v>26-35</v>
      </c>
      <c r="G859" t="str">
        <f>'R2_Judge'!AJ:AJ</f>
        <v>slightly</v>
      </c>
      <c r="H859" t="str">
        <f>VLOOKUP($A:$A,'R2P1_ACCEPTEDOUTPUT'!$O:$BK,2,FALSE)</f>
        <v>A1P6OXEJ86HQRM</v>
      </c>
      <c r="I859" t="str">
        <f>VLOOKUP($A:$A,'R2P1_ACCEPTEDOUTPUT'!$O:$BK,26,FALSE)</f>
        <v>male</v>
      </c>
      <c r="J859" t="str">
        <f>VLOOKUP($A:$A,'R2P1_ACCEPTEDOUTPUT'!$O:$BK,28,FALSE)</f>
        <v>native</v>
      </c>
      <c r="K859" t="str">
        <f>VLOOKUP($A:$A,'R2P1_ACCEPTEDOUTPUT'!$O:$BK,19,FALSE)</f>
        <v>26-35</v>
      </c>
      <c r="L859">
        <f>VLOOKUP($A:$A&amp;LEFT($B:$B,10),'R2P2_GENERATEDINPUT'!$C:$G,4,FALSE)</f>
        <v>0</v>
      </c>
      <c r="M859">
        <f>VLOOKUP($A:$A&amp;LEFT($B:$B,10),'R2P2_GENERATEDINPUT'!$C:$G,5,FALSE)</f>
        <v>9</v>
      </c>
      <c r="N859">
        <f>VLOOKUP($A:$A&amp;LEFT($B:$B,10),'R2P2_GENERATEDINPUT'!$C:$G,3,FALSE)</f>
        <v>0.9</v>
      </c>
    </row>
    <row r="860" spans="1:14" x14ac:dyDescent="0.25">
      <c r="A860" t="str">
        <f>'R2_Judge'!AF:AF</f>
        <v>3HQUKB7LNGARFAPNWP1NS1K8TZ2HHR</v>
      </c>
      <c r="B860" t="str">
        <f>'R2_Judge'!AG:AG</f>
        <v>Oh my gosh! I'm so sorry. What are you going to do now?</v>
      </c>
      <c r="C860" t="str">
        <f>'R2_Judge'!P:P</f>
        <v>AS7IGPU2RHT6I</v>
      </c>
      <c r="D860" t="str">
        <f>'R2_Judge'!AL:AL</f>
        <v>female</v>
      </c>
      <c r="E860" t="str">
        <f>'R2_Judge'!AM:AM</f>
        <v>native</v>
      </c>
      <c r="F860" t="str">
        <f>'R2_Judge'!AH:AH</f>
        <v>26-35</v>
      </c>
      <c r="G860" t="str">
        <f>'R2_Judge'!AJ:AJ</f>
        <v>extremely</v>
      </c>
      <c r="H860" t="str">
        <f>VLOOKUP($A:$A,'R2P1_ACCEPTEDOUTPUT'!$O:$BK,2,FALSE)</f>
        <v>A98E8M4QLI9RS</v>
      </c>
      <c r="I860" t="str">
        <f>VLOOKUP($A:$A,'R2P1_ACCEPTEDOUTPUT'!$O:$BK,26,FALSE)</f>
        <v>female</v>
      </c>
      <c r="J860" t="str">
        <f>VLOOKUP($A:$A,'R2P1_ACCEPTEDOUTPUT'!$O:$BK,28,FALSE)</f>
        <v>native</v>
      </c>
      <c r="K860" t="str">
        <f>VLOOKUP($A:$A,'R2P1_ACCEPTEDOUTPUT'!$O:$BK,19,FALSE)</f>
        <v>46-55</v>
      </c>
      <c r="L860">
        <f>VLOOKUP($A:$A&amp;LEFT($B:$B,10),'R2P2_GENERATEDINPUT'!$C:$G,4,FALSE)</f>
        <v>1</v>
      </c>
      <c r="M860">
        <f>VLOOKUP($A:$A&amp;LEFT($B:$B,10),'R2P2_GENERATEDINPUT'!$C:$G,5,FALSE)</f>
        <v>7</v>
      </c>
      <c r="N860">
        <f>VLOOKUP($A:$A&amp;LEFT($B:$B,10),'R2P2_GENERATEDINPUT'!$C:$G,3,FALSE)</f>
        <v>0.6</v>
      </c>
    </row>
    <row r="861" spans="1:14" x14ac:dyDescent="0.25">
      <c r="A861" t="str">
        <f>'R2_Judge'!AF:AF</f>
        <v>3HQUKB7LNGARFAPNWP1NS1K8TZ2HHR</v>
      </c>
      <c r="B861" t="str">
        <f>'R2_Judge'!AG:AG</f>
        <v>Oh my gosh! I'm so sorry. What are you going to do now?</v>
      </c>
      <c r="C861" t="str">
        <f>'R2_Judge'!P:P</f>
        <v>A21EZISIJ3JPSW</v>
      </c>
      <c r="D861" t="str">
        <f>'R2_Judge'!AL:AL</f>
        <v>male</v>
      </c>
      <c r="E861" t="str">
        <f>'R2_Judge'!AM:AM</f>
        <v>native</v>
      </c>
      <c r="F861" t="str">
        <f>'R2_Judge'!AH:AH</f>
        <v>36-45</v>
      </c>
      <c r="G861" t="str">
        <f>'R2_Judge'!AJ:AJ</f>
        <v>very</v>
      </c>
      <c r="H861" t="str">
        <f>VLOOKUP($A:$A,'R2P1_ACCEPTEDOUTPUT'!$O:$BK,2,FALSE)</f>
        <v>A98E8M4QLI9RS</v>
      </c>
      <c r="I861" t="str">
        <f>VLOOKUP($A:$A,'R2P1_ACCEPTEDOUTPUT'!$O:$BK,26,FALSE)</f>
        <v>female</v>
      </c>
      <c r="J861" t="str">
        <f>VLOOKUP($A:$A,'R2P1_ACCEPTEDOUTPUT'!$O:$BK,28,FALSE)</f>
        <v>native</v>
      </c>
      <c r="K861" t="str">
        <f>VLOOKUP($A:$A,'R2P1_ACCEPTEDOUTPUT'!$O:$BK,19,FALSE)</f>
        <v>46-55</v>
      </c>
      <c r="L861">
        <f>VLOOKUP($A:$A&amp;LEFT($B:$B,10),'R2P2_GENERATEDINPUT'!$C:$G,4,FALSE)</f>
        <v>1</v>
      </c>
      <c r="M861">
        <f>VLOOKUP($A:$A&amp;LEFT($B:$B,10),'R2P2_GENERATEDINPUT'!$C:$G,5,FALSE)</f>
        <v>7</v>
      </c>
      <c r="N861">
        <f>VLOOKUP($A:$A&amp;LEFT($B:$B,10),'R2P2_GENERATEDINPUT'!$C:$G,3,FALSE)</f>
        <v>0.6</v>
      </c>
    </row>
    <row r="862" spans="1:14" x14ac:dyDescent="0.25">
      <c r="A862" t="str">
        <f>'R2_Judge'!AF:AF</f>
        <v>3HQUKB7LNGARFAPNWP1NS1K8TZ2HHR</v>
      </c>
      <c r="B862" t="str">
        <f>'R2_Judge'!AG:AG</f>
        <v>Oh my gosh! I'm so sorry. What are you going to do now?</v>
      </c>
      <c r="C862" t="str">
        <f>'R2_Judge'!P:P</f>
        <v>APEB5ERGCYP6D</v>
      </c>
      <c r="D862" t="str">
        <f>'R2_Judge'!AL:AL</f>
        <v>male</v>
      </c>
      <c r="E862" t="str">
        <f>'R2_Judge'!AM:AM</f>
        <v>profession</v>
      </c>
      <c r="F862" t="str">
        <f>'R2_Judge'!AH:AH</f>
        <v>26-35</v>
      </c>
      <c r="G862" t="str">
        <f>'R2_Judge'!AJ:AJ</f>
        <v>moderately</v>
      </c>
      <c r="H862" t="str">
        <f>VLOOKUP($A:$A,'R2P1_ACCEPTEDOUTPUT'!$O:$BK,2,FALSE)</f>
        <v>A98E8M4QLI9RS</v>
      </c>
      <c r="I862" t="str">
        <f>VLOOKUP($A:$A,'R2P1_ACCEPTEDOUTPUT'!$O:$BK,26,FALSE)</f>
        <v>female</v>
      </c>
      <c r="J862" t="str">
        <f>VLOOKUP($A:$A,'R2P1_ACCEPTEDOUTPUT'!$O:$BK,28,FALSE)</f>
        <v>native</v>
      </c>
      <c r="K862" t="str">
        <f>VLOOKUP($A:$A,'R2P1_ACCEPTEDOUTPUT'!$O:$BK,19,FALSE)</f>
        <v>46-55</v>
      </c>
      <c r="L862">
        <f>VLOOKUP($A:$A&amp;LEFT($B:$B,10),'R2P2_GENERATEDINPUT'!$C:$G,4,FALSE)</f>
        <v>1</v>
      </c>
      <c r="M862">
        <f>VLOOKUP($A:$A&amp;LEFT($B:$B,10),'R2P2_GENERATEDINPUT'!$C:$G,5,FALSE)</f>
        <v>7</v>
      </c>
      <c r="N862">
        <f>VLOOKUP($A:$A&amp;LEFT($B:$B,10),'R2P2_GENERATEDINPUT'!$C:$G,3,FALSE)</f>
        <v>0.6</v>
      </c>
    </row>
    <row r="863" spans="1:14" x14ac:dyDescent="0.25">
      <c r="A863" t="str">
        <f>'R2_Judge'!AF:AF</f>
        <v>3WYGZ5XF3XB7794BD4GJ9772URISKM</v>
      </c>
      <c r="B863" t="str">
        <f>'R2_Judge'!AG:AG</f>
        <v>I'm so sorry, I just got so busy with stuff that I totally forgot.</v>
      </c>
      <c r="C863" t="str">
        <f>'R2_Judge'!P:P</f>
        <v>A1HYMGPYXU97ZN</v>
      </c>
      <c r="D863" t="str">
        <f>'R2_Judge'!AL:AL</f>
        <v>male</v>
      </c>
      <c r="E863" t="str">
        <f>'R2_Judge'!AM:AM</f>
        <v>native</v>
      </c>
      <c r="F863" t="str">
        <f>'R2_Judge'!AH:AH</f>
        <v>18-25</v>
      </c>
      <c r="G863" t="str">
        <f>'R2_Judge'!AJ:AJ</f>
        <v>extremely</v>
      </c>
      <c r="H863" t="str">
        <f>VLOOKUP($A:$A,'R2P1_ACCEPTEDOUTPUT'!$O:$BK,2,FALSE)</f>
        <v>A1D3QRG52OISSR</v>
      </c>
      <c r="I863" t="str">
        <f>VLOOKUP($A:$A,'R2P1_ACCEPTEDOUTPUT'!$O:$BK,26,FALSE)</f>
        <v>male</v>
      </c>
      <c r="J863" t="str">
        <f>VLOOKUP($A:$A,'R2P1_ACCEPTEDOUTPUT'!$O:$BK,28,FALSE)</f>
        <v>native</v>
      </c>
      <c r="K863" t="str">
        <f>VLOOKUP($A:$A,'R2P1_ACCEPTEDOUTPUT'!$O:$BK,19,FALSE)</f>
        <v>26-35</v>
      </c>
      <c r="L863">
        <f>VLOOKUP($A:$A&amp;LEFT($B:$B,10),'R2P2_GENERATEDINPUT'!$C:$G,4,FALSE)</f>
        <v>1</v>
      </c>
      <c r="M863">
        <f>VLOOKUP($A:$A&amp;LEFT($B:$B,10),'R2P2_GENERATEDINPUT'!$C:$G,5,FALSE)</f>
        <v>2</v>
      </c>
      <c r="N863">
        <f>VLOOKUP($A:$A&amp;LEFT($B:$B,10),'R2P2_GENERATEDINPUT'!$C:$G,3,FALSE)</f>
        <v>0.9</v>
      </c>
    </row>
    <row r="864" spans="1:14" x14ac:dyDescent="0.25">
      <c r="A864" t="str">
        <f>'R2_Judge'!AF:AF</f>
        <v>3WYGZ5XF3XB7794BD4GJ9772URISKM</v>
      </c>
      <c r="B864" t="str">
        <f>'R2_Judge'!AG:AG</f>
        <v>I'm so sorry, I just got so busy with stuff that I totally forgot.</v>
      </c>
      <c r="C864" t="str">
        <f>'R2_Judge'!P:P</f>
        <v>A1T02KY1E9YI3I</v>
      </c>
      <c r="D864" t="str">
        <f>'R2_Judge'!AL:AL</f>
        <v>male</v>
      </c>
      <c r="E864" t="str">
        <f>'R2_Judge'!AM:AM</f>
        <v>profession</v>
      </c>
      <c r="F864" t="str">
        <f>'R2_Judge'!AH:AH</f>
        <v>26-35</v>
      </c>
      <c r="G864" t="str">
        <f>'R2_Judge'!AJ:AJ</f>
        <v>moderately</v>
      </c>
      <c r="H864" t="str">
        <f>VLOOKUP($A:$A,'R2P1_ACCEPTEDOUTPUT'!$O:$BK,2,FALSE)</f>
        <v>A1D3QRG52OISSR</v>
      </c>
      <c r="I864" t="str">
        <f>VLOOKUP($A:$A,'R2P1_ACCEPTEDOUTPUT'!$O:$BK,26,FALSE)</f>
        <v>male</v>
      </c>
      <c r="J864" t="str">
        <f>VLOOKUP($A:$A,'R2P1_ACCEPTEDOUTPUT'!$O:$BK,28,FALSE)</f>
        <v>native</v>
      </c>
      <c r="K864" t="str">
        <f>VLOOKUP($A:$A,'R2P1_ACCEPTEDOUTPUT'!$O:$BK,19,FALSE)</f>
        <v>26-35</v>
      </c>
      <c r="L864">
        <f>VLOOKUP($A:$A&amp;LEFT($B:$B,10),'R2P2_GENERATEDINPUT'!$C:$G,4,FALSE)</f>
        <v>1</v>
      </c>
      <c r="M864">
        <f>VLOOKUP($A:$A&amp;LEFT($B:$B,10),'R2P2_GENERATEDINPUT'!$C:$G,5,FALSE)</f>
        <v>2</v>
      </c>
      <c r="N864">
        <f>VLOOKUP($A:$A&amp;LEFT($B:$B,10),'R2P2_GENERATEDINPUT'!$C:$G,3,FALSE)</f>
        <v>0.9</v>
      </c>
    </row>
    <row r="865" spans="1:14" x14ac:dyDescent="0.25">
      <c r="A865" t="str">
        <f>'R2_Judge'!AF:AF</f>
        <v>3WYGZ5XF3XB7794BD4GJ9772URISKM</v>
      </c>
      <c r="B865" t="str">
        <f>'R2_Judge'!AG:AG</f>
        <v>I'm so sorry, I just got so busy with stuff that I totally forgot.</v>
      </c>
      <c r="C865" t="str">
        <f>'R2_Judge'!P:P</f>
        <v>A3IHT9LDUJNP3E</v>
      </c>
      <c r="D865" t="str">
        <f>'R2_Judge'!AL:AL</f>
        <v>male</v>
      </c>
      <c r="E865" t="str">
        <f>'R2_Judge'!AM:AM</f>
        <v>profession</v>
      </c>
      <c r="F865" t="str">
        <f>'R2_Judge'!AH:AH</f>
        <v>26-35</v>
      </c>
      <c r="G865" t="str">
        <f>'R2_Judge'!AJ:AJ</f>
        <v>moderately</v>
      </c>
      <c r="H865" t="str">
        <f>VLOOKUP($A:$A,'R2P1_ACCEPTEDOUTPUT'!$O:$BK,2,FALSE)</f>
        <v>A1D3QRG52OISSR</v>
      </c>
      <c r="I865" t="str">
        <f>VLOOKUP($A:$A,'R2P1_ACCEPTEDOUTPUT'!$O:$BK,26,FALSE)</f>
        <v>male</v>
      </c>
      <c r="J865" t="str">
        <f>VLOOKUP($A:$A,'R2P1_ACCEPTEDOUTPUT'!$O:$BK,28,FALSE)</f>
        <v>native</v>
      </c>
      <c r="K865" t="str">
        <f>VLOOKUP($A:$A,'R2P1_ACCEPTEDOUTPUT'!$O:$BK,19,FALSE)</f>
        <v>26-35</v>
      </c>
      <c r="L865">
        <f>VLOOKUP($A:$A&amp;LEFT($B:$B,10),'R2P2_GENERATEDINPUT'!$C:$G,4,FALSE)</f>
        <v>1</v>
      </c>
      <c r="M865">
        <f>VLOOKUP($A:$A&amp;LEFT($B:$B,10),'R2P2_GENERATEDINPUT'!$C:$G,5,FALSE)</f>
        <v>2</v>
      </c>
      <c r="N865">
        <f>VLOOKUP($A:$A&amp;LEFT($B:$B,10),'R2P2_GENERATEDINPUT'!$C:$G,3,FALSE)</f>
        <v>0.9</v>
      </c>
    </row>
    <row r="866" spans="1:14" x14ac:dyDescent="0.25">
      <c r="A866" t="str">
        <f>'R2_Judge'!AF:AF</f>
        <v>3HQUKB7LNGARFAPNWP1NS1K8TZ2HHR</v>
      </c>
      <c r="B866" t="str">
        <f>'R2_Judge'!AG:AG</f>
        <v>K? Uber or bus to you think? Uber would probably be faster, don't you think?</v>
      </c>
      <c r="C866" t="str">
        <f>'R2_Judge'!P:P</f>
        <v>A1V9MN88VQ1LEB</v>
      </c>
      <c r="D866" t="str">
        <f>'R2_Judge'!AL:AL</f>
        <v>male</v>
      </c>
      <c r="E866" t="str">
        <f>'R2_Judge'!AM:AM</f>
        <v>profession</v>
      </c>
      <c r="F866" t="str">
        <f>'R2_Judge'!AH:AH</f>
        <v>26-35</v>
      </c>
      <c r="G866" t="str">
        <f>'R2_Judge'!AJ:AJ</f>
        <v>slightly</v>
      </c>
      <c r="H866" t="str">
        <f>VLOOKUP($A:$A,'R2P1_ACCEPTEDOUTPUT'!$O:$BK,2,FALSE)</f>
        <v>A98E8M4QLI9RS</v>
      </c>
      <c r="I866" t="str">
        <f>VLOOKUP($A:$A,'R2P1_ACCEPTEDOUTPUT'!$O:$BK,26,FALSE)</f>
        <v>female</v>
      </c>
      <c r="J866" t="str">
        <f>VLOOKUP($A:$A,'R2P1_ACCEPTEDOUTPUT'!$O:$BK,28,FALSE)</f>
        <v>native</v>
      </c>
      <c r="K866" t="str">
        <f>VLOOKUP($A:$A,'R2P1_ACCEPTEDOUTPUT'!$O:$BK,19,FALSE)</f>
        <v>46-55</v>
      </c>
      <c r="L866">
        <f>VLOOKUP($A:$A&amp;LEFT($B:$B,10),'R2P2_GENERATEDINPUT'!$C:$G,4,FALSE)</f>
        <v>0</v>
      </c>
      <c r="M866">
        <f>VLOOKUP($A:$A&amp;LEFT($B:$B,10),'R2P2_GENERATEDINPUT'!$C:$G,5,FALSE)</f>
        <v>8</v>
      </c>
      <c r="N866">
        <f>VLOOKUP($A:$A&amp;LEFT($B:$B,10),'R2P2_GENERATEDINPUT'!$C:$G,3,FALSE)</f>
        <v>0.6</v>
      </c>
    </row>
    <row r="867" spans="1:14" x14ac:dyDescent="0.25">
      <c r="A867" t="str">
        <f>'R2_Judge'!AF:AF</f>
        <v>3HQUKB7LNGARFAPNWP1NS1K8TZ2HHR</v>
      </c>
      <c r="B867" t="str">
        <f>'R2_Judge'!AG:AG</f>
        <v>K? Uber or bus to you think? Uber would probably be faster, don't you think?</v>
      </c>
      <c r="C867" t="str">
        <f>'R2_Judge'!P:P</f>
        <v>APEB5ERGCYP6D</v>
      </c>
      <c r="D867" t="str">
        <f>'R2_Judge'!AL:AL</f>
        <v>male</v>
      </c>
      <c r="E867" t="str">
        <f>'R2_Judge'!AM:AM</f>
        <v>profession</v>
      </c>
      <c r="F867" t="str">
        <f>'R2_Judge'!AH:AH</f>
        <v>26-35</v>
      </c>
      <c r="G867" t="str">
        <f>'R2_Judge'!AJ:AJ</f>
        <v>moderately</v>
      </c>
      <c r="H867" t="str">
        <f>VLOOKUP($A:$A,'R2P1_ACCEPTEDOUTPUT'!$O:$BK,2,FALSE)</f>
        <v>A98E8M4QLI9RS</v>
      </c>
      <c r="I867" t="str">
        <f>VLOOKUP($A:$A,'R2P1_ACCEPTEDOUTPUT'!$O:$BK,26,FALSE)</f>
        <v>female</v>
      </c>
      <c r="J867" t="str">
        <f>VLOOKUP($A:$A,'R2P1_ACCEPTEDOUTPUT'!$O:$BK,28,FALSE)</f>
        <v>native</v>
      </c>
      <c r="K867" t="str">
        <f>VLOOKUP($A:$A,'R2P1_ACCEPTEDOUTPUT'!$O:$BK,19,FALSE)</f>
        <v>46-55</v>
      </c>
      <c r="L867">
        <f>VLOOKUP($A:$A&amp;LEFT($B:$B,10),'R2P2_GENERATEDINPUT'!$C:$G,4,FALSE)</f>
        <v>0</v>
      </c>
      <c r="M867">
        <f>VLOOKUP($A:$A&amp;LEFT($B:$B,10),'R2P2_GENERATEDINPUT'!$C:$G,5,FALSE)</f>
        <v>8</v>
      </c>
      <c r="N867">
        <f>VLOOKUP($A:$A&amp;LEFT($B:$B,10),'R2P2_GENERATEDINPUT'!$C:$G,3,FALSE)</f>
        <v>0.6</v>
      </c>
    </row>
    <row r="868" spans="1:14" x14ac:dyDescent="0.25">
      <c r="A868" t="str">
        <f>'R2_Judge'!AF:AF</f>
        <v>3HQUKB7LNGARFAPNWP1NS1K8TZ2HHR</v>
      </c>
      <c r="B868" t="str">
        <f>'R2_Judge'!AG:AG</f>
        <v>K? Uber or bus to you think? Uber would probably be faster, don't you think?</v>
      </c>
      <c r="C868" t="str">
        <f>'R2_Judge'!P:P</f>
        <v>A2T5DC2TXEEMBV</v>
      </c>
      <c r="D868" t="str">
        <f>'R2_Judge'!AL:AL</f>
        <v>male</v>
      </c>
      <c r="E868" t="str">
        <f>'R2_Judge'!AM:AM</f>
        <v>profession</v>
      </c>
      <c r="F868" t="str">
        <f>'R2_Judge'!AH:AH</f>
        <v>18-25</v>
      </c>
      <c r="G868" t="str">
        <f>'R2_Judge'!AJ:AJ</f>
        <v>slightly</v>
      </c>
      <c r="H868" t="str">
        <f>VLOOKUP($A:$A,'R2P1_ACCEPTEDOUTPUT'!$O:$BK,2,FALSE)</f>
        <v>A98E8M4QLI9RS</v>
      </c>
      <c r="I868" t="str">
        <f>VLOOKUP($A:$A,'R2P1_ACCEPTEDOUTPUT'!$O:$BK,26,FALSE)</f>
        <v>female</v>
      </c>
      <c r="J868" t="str">
        <f>VLOOKUP($A:$A,'R2P1_ACCEPTEDOUTPUT'!$O:$BK,28,FALSE)</f>
        <v>native</v>
      </c>
      <c r="K868" t="str">
        <f>VLOOKUP($A:$A,'R2P1_ACCEPTEDOUTPUT'!$O:$BK,19,FALSE)</f>
        <v>46-55</v>
      </c>
      <c r="L868">
        <f>VLOOKUP($A:$A&amp;LEFT($B:$B,10),'R2P2_GENERATEDINPUT'!$C:$G,4,FALSE)</f>
        <v>0</v>
      </c>
      <c r="M868">
        <f>VLOOKUP($A:$A&amp;LEFT($B:$B,10),'R2P2_GENERATEDINPUT'!$C:$G,5,FALSE)</f>
        <v>8</v>
      </c>
      <c r="N868">
        <f>VLOOKUP($A:$A&amp;LEFT($B:$B,10),'R2P2_GENERATEDINPUT'!$C:$G,3,FALSE)</f>
        <v>0.6</v>
      </c>
    </row>
    <row r="869" spans="1:14" x14ac:dyDescent="0.25">
      <c r="A869" t="str">
        <f>'R2_Judge'!AF:AF</f>
        <v>3UOUJI6MTEAT6MVM1SQ8E2XSBXIXUW</v>
      </c>
      <c r="B869" t="str">
        <f>'R2_Judge'!AG:AG</f>
        <v>What luck!</v>
      </c>
      <c r="C869" t="str">
        <f>'R2_Judge'!P:P</f>
        <v>APEB5ERGCYP6D</v>
      </c>
      <c r="D869" t="str">
        <f>'R2_Judge'!AL:AL</f>
        <v>male</v>
      </c>
      <c r="E869" t="str">
        <f>'R2_Judge'!AM:AM</f>
        <v>profession</v>
      </c>
      <c r="F869" t="str">
        <f>'R2_Judge'!AH:AH</f>
        <v>26-35</v>
      </c>
      <c r="G869" t="str">
        <f>'R2_Judge'!AJ:AJ</f>
        <v>slightly</v>
      </c>
      <c r="H869" t="str">
        <f>VLOOKUP($A:$A,'R2P1_ACCEPTEDOUTPUT'!$O:$BK,2,FALSE)</f>
        <v>A1P6OXEJ86HQRM</v>
      </c>
      <c r="I869" t="str">
        <f>VLOOKUP($A:$A,'R2P1_ACCEPTEDOUTPUT'!$O:$BK,26,FALSE)</f>
        <v>male</v>
      </c>
      <c r="J869" t="str">
        <f>VLOOKUP($A:$A,'R2P1_ACCEPTEDOUTPUT'!$O:$BK,28,FALSE)</f>
        <v>native</v>
      </c>
      <c r="K869" t="str">
        <f>VLOOKUP($A:$A,'R2P1_ACCEPTEDOUTPUT'!$O:$BK,19,FALSE)</f>
        <v>26-35</v>
      </c>
      <c r="L869">
        <f>VLOOKUP($A:$A&amp;LEFT($B:$B,10),'R2P2_GENERATEDINPUT'!$C:$G,4,FALSE)</f>
        <v>1</v>
      </c>
      <c r="M869">
        <f>VLOOKUP($A:$A&amp;LEFT($B:$B,10),'R2P2_GENERATEDINPUT'!$C:$G,5,FALSE)</f>
        <v>10</v>
      </c>
      <c r="N869">
        <f>VLOOKUP($A:$A&amp;LEFT($B:$B,10),'R2P2_GENERATEDINPUT'!$C:$G,3,FALSE)</f>
        <v>0.9</v>
      </c>
    </row>
    <row r="870" spans="1:14" x14ac:dyDescent="0.25">
      <c r="A870" t="str">
        <f>'R2_Judge'!AF:AF</f>
        <v>3UOUJI6MTEAT6MVM1SQ8E2XSBXIXUW</v>
      </c>
      <c r="B870" t="str">
        <f>'R2_Judge'!AG:AG</f>
        <v>What luck!</v>
      </c>
      <c r="C870" t="str">
        <f>'R2_Judge'!P:P</f>
        <v>A2T5DC2TXEEMBV</v>
      </c>
      <c r="D870" t="str">
        <f>'R2_Judge'!AL:AL</f>
        <v>male</v>
      </c>
      <c r="E870" t="str">
        <f>'R2_Judge'!AM:AM</f>
        <v>profession</v>
      </c>
      <c r="F870" t="str">
        <f>'R2_Judge'!AH:AH</f>
        <v>18-25</v>
      </c>
      <c r="G870" t="str">
        <f>'R2_Judge'!AJ:AJ</f>
        <v>slightly</v>
      </c>
      <c r="H870" t="str">
        <f>VLOOKUP($A:$A,'R2P1_ACCEPTEDOUTPUT'!$O:$BK,2,FALSE)</f>
        <v>A1P6OXEJ86HQRM</v>
      </c>
      <c r="I870" t="str">
        <f>VLOOKUP($A:$A,'R2P1_ACCEPTEDOUTPUT'!$O:$BK,26,FALSE)</f>
        <v>male</v>
      </c>
      <c r="J870" t="str">
        <f>VLOOKUP($A:$A,'R2P1_ACCEPTEDOUTPUT'!$O:$BK,28,FALSE)</f>
        <v>native</v>
      </c>
      <c r="K870" t="str">
        <f>VLOOKUP($A:$A,'R2P1_ACCEPTEDOUTPUT'!$O:$BK,19,FALSE)</f>
        <v>26-35</v>
      </c>
      <c r="L870">
        <f>VLOOKUP($A:$A&amp;LEFT($B:$B,10),'R2P2_GENERATEDINPUT'!$C:$G,4,FALSE)</f>
        <v>1</v>
      </c>
      <c r="M870">
        <f>VLOOKUP($A:$A&amp;LEFT($B:$B,10),'R2P2_GENERATEDINPUT'!$C:$G,5,FALSE)</f>
        <v>10</v>
      </c>
      <c r="N870">
        <f>VLOOKUP($A:$A&amp;LEFT($B:$B,10),'R2P2_GENERATEDINPUT'!$C:$G,3,FALSE)</f>
        <v>0.9</v>
      </c>
    </row>
    <row r="871" spans="1:14" x14ac:dyDescent="0.25">
      <c r="A871" t="str">
        <f>'R2_Judge'!AF:AF</f>
        <v>3UOUJI6MTEAT6MVM1SQ8E2XSBXIXUW</v>
      </c>
      <c r="B871" t="str">
        <f>'R2_Judge'!AG:AG</f>
        <v>What luck!</v>
      </c>
      <c r="C871" t="str">
        <f>'R2_Judge'!P:P</f>
        <v>A1OSRB1Q63XXWZ</v>
      </c>
      <c r="D871" t="str">
        <f>'R2_Judge'!AL:AL</f>
        <v>female</v>
      </c>
      <c r="E871" t="str">
        <f>'R2_Judge'!AM:AM</f>
        <v>native</v>
      </c>
      <c r="F871" t="str">
        <f>'R2_Judge'!AH:AH</f>
        <v>56-65</v>
      </c>
      <c r="G871" t="str">
        <f>'R2_Judge'!AJ:AJ</f>
        <v>slightly</v>
      </c>
      <c r="H871" t="str">
        <f>VLOOKUP($A:$A,'R2P1_ACCEPTEDOUTPUT'!$O:$BK,2,FALSE)</f>
        <v>A1P6OXEJ86HQRM</v>
      </c>
      <c r="I871" t="str">
        <f>VLOOKUP($A:$A,'R2P1_ACCEPTEDOUTPUT'!$O:$BK,26,FALSE)</f>
        <v>male</v>
      </c>
      <c r="J871" t="str">
        <f>VLOOKUP($A:$A,'R2P1_ACCEPTEDOUTPUT'!$O:$BK,28,FALSE)</f>
        <v>native</v>
      </c>
      <c r="K871" t="str">
        <f>VLOOKUP($A:$A,'R2P1_ACCEPTEDOUTPUT'!$O:$BK,19,FALSE)</f>
        <v>26-35</v>
      </c>
      <c r="L871">
        <f>VLOOKUP($A:$A&amp;LEFT($B:$B,10),'R2P2_GENERATEDINPUT'!$C:$G,4,FALSE)</f>
        <v>1</v>
      </c>
      <c r="M871">
        <f>VLOOKUP($A:$A&amp;LEFT($B:$B,10),'R2P2_GENERATEDINPUT'!$C:$G,5,FALSE)</f>
        <v>10</v>
      </c>
      <c r="N871">
        <f>VLOOKUP($A:$A&amp;LEFT($B:$B,10),'R2P2_GENERATEDINPUT'!$C:$G,3,FALSE)</f>
        <v>0.9</v>
      </c>
    </row>
    <row r="872" spans="1:14" x14ac:dyDescent="0.25">
      <c r="A872" t="str">
        <f>'R2_Judge'!AF:AF</f>
        <v>3UOUJI6MTEAT6MVM1SQ8E2XSBXIXUW</v>
      </c>
      <c r="B872" t="str">
        <f>'R2_Judge'!AG:AG</f>
        <v>They'll be edible. That's all I'll promise.</v>
      </c>
      <c r="C872" t="str">
        <f>'R2_Judge'!P:P</f>
        <v>A2T5DC2TXEEMBV</v>
      </c>
      <c r="D872" t="str">
        <f>'R2_Judge'!AL:AL</f>
        <v>male</v>
      </c>
      <c r="E872" t="str">
        <f>'R2_Judge'!AM:AM</f>
        <v>profession</v>
      </c>
      <c r="F872" t="str">
        <f>'R2_Judge'!AH:AH</f>
        <v>18-25</v>
      </c>
      <c r="G872" t="str">
        <f>'R2_Judge'!AJ:AJ</f>
        <v>none</v>
      </c>
      <c r="H872" t="str">
        <f>VLOOKUP($A:$A,'R2P1_ACCEPTEDOUTPUT'!$O:$BK,2,FALSE)</f>
        <v>A1P6OXEJ86HQRM</v>
      </c>
      <c r="I872" t="str">
        <f>VLOOKUP($A:$A,'R2P1_ACCEPTEDOUTPUT'!$O:$BK,26,FALSE)</f>
        <v>male</v>
      </c>
      <c r="J872" t="str">
        <f>VLOOKUP($A:$A,'R2P1_ACCEPTEDOUTPUT'!$O:$BK,28,FALSE)</f>
        <v>native</v>
      </c>
      <c r="K872" t="str">
        <f>VLOOKUP($A:$A,'R2P1_ACCEPTEDOUTPUT'!$O:$BK,19,FALSE)</f>
        <v>26-35</v>
      </c>
      <c r="L872">
        <f>VLOOKUP($A:$A&amp;LEFT($B:$B,10),'R2P2_GENERATEDINPUT'!$C:$G,4,FALSE)</f>
        <v>0</v>
      </c>
      <c r="M872">
        <f>VLOOKUP($A:$A&amp;LEFT($B:$B,10),'R2P2_GENERATEDINPUT'!$C:$G,5,FALSE)</f>
        <v>11</v>
      </c>
      <c r="N872">
        <f>VLOOKUP($A:$A&amp;LEFT($B:$B,10),'R2P2_GENERATEDINPUT'!$C:$G,3,FALSE)</f>
        <v>0.9</v>
      </c>
    </row>
    <row r="873" spans="1:14" x14ac:dyDescent="0.25">
      <c r="A873" t="str">
        <f>'R2_Judge'!AF:AF</f>
        <v>3UOUJI6MTEAT6MVM1SQ8E2XSBXIXUW</v>
      </c>
      <c r="B873" t="str">
        <f>'R2_Judge'!AG:AG</f>
        <v>They'll be edible. That's all I'll promise.</v>
      </c>
      <c r="C873" t="str">
        <f>'R2_Judge'!P:P</f>
        <v>APEB5ERGCYP6D</v>
      </c>
      <c r="D873" t="str">
        <f>'R2_Judge'!AL:AL</f>
        <v>male</v>
      </c>
      <c r="E873" t="str">
        <f>'R2_Judge'!AM:AM</f>
        <v>profession</v>
      </c>
      <c r="F873" t="str">
        <f>'R2_Judge'!AH:AH</f>
        <v>26-35</v>
      </c>
      <c r="G873" t="str">
        <f>'R2_Judge'!AJ:AJ</f>
        <v>moderately</v>
      </c>
      <c r="H873" t="str">
        <f>VLOOKUP($A:$A,'R2P1_ACCEPTEDOUTPUT'!$O:$BK,2,FALSE)</f>
        <v>A1P6OXEJ86HQRM</v>
      </c>
      <c r="I873" t="str">
        <f>VLOOKUP($A:$A,'R2P1_ACCEPTEDOUTPUT'!$O:$BK,26,FALSE)</f>
        <v>male</v>
      </c>
      <c r="J873" t="str">
        <f>VLOOKUP($A:$A,'R2P1_ACCEPTEDOUTPUT'!$O:$BK,28,FALSE)</f>
        <v>native</v>
      </c>
      <c r="K873" t="str">
        <f>VLOOKUP($A:$A,'R2P1_ACCEPTEDOUTPUT'!$O:$BK,19,FALSE)</f>
        <v>26-35</v>
      </c>
      <c r="L873">
        <f>VLOOKUP($A:$A&amp;LEFT($B:$B,10),'R2P2_GENERATEDINPUT'!$C:$G,4,FALSE)</f>
        <v>0</v>
      </c>
      <c r="M873">
        <f>VLOOKUP($A:$A&amp;LEFT($B:$B,10),'R2P2_GENERATEDINPUT'!$C:$G,5,FALSE)</f>
        <v>11</v>
      </c>
      <c r="N873">
        <f>VLOOKUP($A:$A&amp;LEFT($B:$B,10),'R2P2_GENERATEDINPUT'!$C:$G,3,FALSE)</f>
        <v>0.9</v>
      </c>
    </row>
    <row r="874" spans="1:14" x14ac:dyDescent="0.25">
      <c r="A874" t="str">
        <f>'R2_Judge'!AF:AF</f>
        <v>3UOUJI6MTEAT6MVM1SQ8E2XSBXIXUW</v>
      </c>
      <c r="B874" t="str">
        <f>'R2_Judge'!AG:AG</f>
        <v>They'll be edible. That's all I'll promise.</v>
      </c>
      <c r="C874" t="str">
        <f>'R2_Judge'!P:P</f>
        <v>A1G1J2M41RWBAS</v>
      </c>
      <c r="D874" t="str">
        <f>'R2_Judge'!AL:AL</f>
        <v>male</v>
      </c>
      <c r="E874" t="str">
        <f>'R2_Judge'!AM:AM</f>
        <v>native</v>
      </c>
      <c r="F874" t="str">
        <f>'R2_Judge'!AH:AH</f>
        <v>66-75</v>
      </c>
      <c r="G874" t="str">
        <f>'R2_Judge'!AJ:AJ</f>
        <v>moderately</v>
      </c>
      <c r="H874" t="str">
        <f>VLOOKUP($A:$A,'R2P1_ACCEPTEDOUTPUT'!$O:$BK,2,FALSE)</f>
        <v>A1P6OXEJ86HQRM</v>
      </c>
      <c r="I874" t="str">
        <f>VLOOKUP($A:$A,'R2P1_ACCEPTEDOUTPUT'!$O:$BK,26,FALSE)</f>
        <v>male</v>
      </c>
      <c r="J874" t="str">
        <f>VLOOKUP($A:$A,'R2P1_ACCEPTEDOUTPUT'!$O:$BK,28,FALSE)</f>
        <v>native</v>
      </c>
      <c r="K874" t="str">
        <f>VLOOKUP($A:$A,'R2P1_ACCEPTEDOUTPUT'!$O:$BK,19,FALSE)</f>
        <v>26-35</v>
      </c>
      <c r="L874">
        <f>VLOOKUP($A:$A&amp;LEFT($B:$B,10),'R2P2_GENERATEDINPUT'!$C:$G,4,FALSE)</f>
        <v>0</v>
      </c>
      <c r="M874">
        <f>VLOOKUP($A:$A&amp;LEFT($B:$B,10),'R2P2_GENERATEDINPUT'!$C:$G,5,FALSE)</f>
        <v>11</v>
      </c>
      <c r="N874">
        <f>VLOOKUP($A:$A&amp;LEFT($B:$B,10),'R2P2_GENERATEDINPUT'!$C:$G,3,FALSE)</f>
        <v>0.9</v>
      </c>
    </row>
    <row r="875" spans="1:14" x14ac:dyDescent="0.25">
      <c r="A875" t="str">
        <f>'R2_Judge'!AF:AF</f>
        <v>3WYGZ5XF3XB7794BD4GJ9772URISKM</v>
      </c>
      <c r="B875" t="str">
        <f>'R2_Judge'!AG:AG</f>
        <v>what a piece of work</v>
      </c>
      <c r="C875" t="str">
        <f>'R2_Judge'!P:P</f>
        <v>APEB5ERGCYP6D</v>
      </c>
      <c r="D875" t="str">
        <f>'R2_Judge'!AL:AL</f>
        <v>male</v>
      </c>
      <c r="E875" t="str">
        <f>'R2_Judge'!AM:AM</f>
        <v>profession</v>
      </c>
      <c r="F875" t="str">
        <f>'R2_Judge'!AH:AH</f>
        <v>26-35</v>
      </c>
      <c r="G875" t="str">
        <f>'R2_Judge'!AJ:AJ</f>
        <v>slightly</v>
      </c>
      <c r="H875" t="str">
        <f>VLOOKUP($A:$A,'R2P1_ACCEPTEDOUTPUT'!$O:$BK,2,FALSE)</f>
        <v>A1D3QRG52OISSR</v>
      </c>
      <c r="I875" t="str">
        <f>VLOOKUP($A:$A,'R2P1_ACCEPTEDOUTPUT'!$O:$BK,26,FALSE)</f>
        <v>male</v>
      </c>
      <c r="J875" t="str">
        <f>VLOOKUP($A:$A,'R2P1_ACCEPTEDOUTPUT'!$O:$BK,28,FALSE)</f>
        <v>native</v>
      </c>
      <c r="K875" t="str">
        <f>VLOOKUP($A:$A,'R2P1_ACCEPTEDOUTPUT'!$O:$BK,19,FALSE)</f>
        <v>26-35</v>
      </c>
      <c r="L875">
        <f>VLOOKUP($A:$A&amp;LEFT($B:$B,10),'R2P2_GENERATEDINPUT'!$C:$G,4,FALSE)</f>
        <v>1</v>
      </c>
      <c r="M875">
        <f>VLOOKUP($A:$A&amp;LEFT($B:$B,10),'R2P2_GENERATEDINPUT'!$C:$G,5,FALSE)</f>
        <v>3</v>
      </c>
      <c r="N875">
        <f>VLOOKUP($A:$A&amp;LEFT($B:$B,10),'R2P2_GENERATEDINPUT'!$C:$G,3,FALSE)</f>
        <v>0.9</v>
      </c>
    </row>
    <row r="876" spans="1:14" x14ac:dyDescent="0.25">
      <c r="A876" t="str">
        <f>'R2_Judge'!AF:AF</f>
        <v>3WYGZ5XF3XB7794BD4GJ9772URISKM</v>
      </c>
      <c r="B876" t="str">
        <f>'R2_Judge'!AG:AG</f>
        <v>what a piece of work</v>
      </c>
      <c r="C876" t="str">
        <f>'R2_Judge'!P:P</f>
        <v>A1T02KY1E9YI3I</v>
      </c>
      <c r="D876" t="str">
        <f>'R2_Judge'!AL:AL</f>
        <v>male</v>
      </c>
      <c r="E876" t="str">
        <f>'R2_Judge'!AM:AM</f>
        <v>profession</v>
      </c>
      <c r="F876" t="str">
        <f>'R2_Judge'!AH:AH</f>
        <v>26-35</v>
      </c>
      <c r="G876" t="str">
        <f>'R2_Judge'!AJ:AJ</f>
        <v>moderately</v>
      </c>
      <c r="H876" t="str">
        <f>VLOOKUP($A:$A,'R2P1_ACCEPTEDOUTPUT'!$O:$BK,2,FALSE)</f>
        <v>A1D3QRG52OISSR</v>
      </c>
      <c r="I876" t="str">
        <f>VLOOKUP($A:$A,'R2P1_ACCEPTEDOUTPUT'!$O:$BK,26,FALSE)</f>
        <v>male</v>
      </c>
      <c r="J876" t="str">
        <f>VLOOKUP($A:$A,'R2P1_ACCEPTEDOUTPUT'!$O:$BK,28,FALSE)</f>
        <v>native</v>
      </c>
      <c r="K876" t="str">
        <f>VLOOKUP($A:$A,'R2P1_ACCEPTEDOUTPUT'!$O:$BK,19,FALSE)</f>
        <v>26-35</v>
      </c>
      <c r="L876">
        <f>VLOOKUP($A:$A&amp;LEFT($B:$B,10),'R2P2_GENERATEDINPUT'!$C:$G,4,FALSE)</f>
        <v>1</v>
      </c>
      <c r="M876">
        <f>VLOOKUP($A:$A&amp;LEFT($B:$B,10),'R2P2_GENERATEDINPUT'!$C:$G,5,FALSE)</f>
        <v>3</v>
      </c>
      <c r="N876">
        <f>VLOOKUP($A:$A&amp;LEFT($B:$B,10),'R2P2_GENERATEDINPUT'!$C:$G,3,FALSE)</f>
        <v>0.9</v>
      </c>
    </row>
    <row r="877" spans="1:14" x14ac:dyDescent="0.25">
      <c r="A877" t="str">
        <f>'R2_Judge'!AF:AF</f>
        <v>3WYGZ5XF3XB7794BD4GJ9772URISKM</v>
      </c>
      <c r="B877" t="str">
        <f>'R2_Judge'!AG:AG</f>
        <v>what a piece of work</v>
      </c>
      <c r="C877" t="str">
        <f>'R2_Judge'!P:P</f>
        <v>A1G1J2M41RWBAS</v>
      </c>
      <c r="D877" t="str">
        <f>'R2_Judge'!AL:AL</f>
        <v>male</v>
      </c>
      <c r="E877" t="str">
        <f>'R2_Judge'!AM:AM</f>
        <v>native</v>
      </c>
      <c r="F877" t="str">
        <f>'R2_Judge'!AH:AH</f>
        <v>66-75</v>
      </c>
      <c r="G877" t="str">
        <f>'R2_Judge'!AJ:AJ</f>
        <v>moderately</v>
      </c>
      <c r="H877" t="str">
        <f>VLOOKUP($A:$A,'R2P1_ACCEPTEDOUTPUT'!$O:$BK,2,FALSE)</f>
        <v>A1D3QRG52OISSR</v>
      </c>
      <c r="I877" t="str">
        <f>VLOOKUP($A:$A,'R2P1_ACCEPTEDOUTPUT'!$O:$BK,26,FALSE)</f>
        <v>male</v>
      </c>
      <c r="J877" t="str">
        <f>VLOOKUP($A:$A,'R2P1_ACCEPTEDOUTPUT'!$O:$BK,28,FALSE)</f>
        <v>native</v>
      </c>
      <c r="K877" t="str">
        <f>VLOOKUP($A:$A,'R2P1_ACCEPTEDOUTPUT'!$O:$BK,19,FALSE)</f>
        <v>26-35</v>
      </c>
      <c r="L877">
        <f>VLOOKUP($A:$A&amp;LEFT($B:$B,10),'R2P2_GENERATEDINPUT'!$C:$G,4,FALSE)</f>
        <v>1</v>
      </c>
      <c r="M877">
        <f>VLOOKUP($A:$A&amp;LEFT($B:$B,10),'R2P2_GENERATEDINPUT'!$C:$G,5,FALSE)</f>
        <v>3</v>
      </c>
      <c r="N877">
        <f>VLOOKUP($A:$A&amp;LEFT($B:$B,10),'R2P2_GENERATEDINPUT'!$C:$G,3,FALSE)</f>
        <v>0.9</v>
      </c>
    </row>
    <row r="878" spans="1:14" x14ac:dyDescent="0.25">
      <c r="A878" t="str">
        <f>'R2_Judge'!AF:AF</f>
        <v>3HQUKB7LNGARFAPNWP1NS1K8TZ2HHR</v>
      </c>
      <c r="B878" t="str">
        <f>'R2_Judge'!AG:AG</f>
        <v>I'm here. What's wrong Jeremy? Are you ok?</v>
      </c>
      <c r="C878" t="str">
        <f>'R2_Judge'!P:P</f>
        <v>A19KWRLD7P57VJ</v>
      </c>
      <c r="D878" t="str">
        <f>'R2_Judge'!AL:AL</f>
        <v>male</v>
      </c>
      <c r="E878" t="str">
        <f>'R2_Judge'!AM:AM</f>
        <v>native</v>
      </c>
      <c r="F878" t="str">
        <f>'R2_Judge'!AH:AH</f>
        <v>26-35</v>
      </c>
      <c r="G878" t="str">
        <f>'R2_Judge'!AJ:AJ</f>
        <v>moderately</v>
      </c>
      <c r="H878" t="str">
        <f>VLOOKUP($A:$A,'R2P1_ACCEPTEDOUTPUT'!$O:$BK,2,FALSE)</f>
        <v>A98E8M4QLI9RS</v>
      </c>
      <c r="I878" t="str">
        <f>VLOOKUP($A:$A,'R2P1_ACCEPTEDOUTPUT'!$O:$BK,26,FALSE)</f>
        <v>female</v>
      </c>
      <c r="J878" t="str">
        <f>VLOOKUP($A:$A,'R2P1_ACCEPTEDOUTPUT'!$O:$BK,28,FALSE)</f>
        <v>native</v>
      </c>
      <c r="K878" t="str">
        <f>VLOOKUP($A:$A,'R2P1_ACCEPTEDOUTPUT'!$O:$BK,19,FALSE)</f>
        <v>46-55</v>
      </c>
      <c r="L878">
        <f>VLOOKUP($A:$A&amp;LEFT($B:$B,10),'R2P2_GENERATEDINPUT'!$C:$G,4,FALSE)</f>
        <v>0</v>
      </c>
      <c r="M878">
        <f>VLOOKUP($A:$A&amp;LEFT($B:$B,10),'R2P2_GENERATEDINPUT'!$C:$G,5,FALSE)</f>
        <v>9</v>
      </c>
      <c r="N878">
        <f>VLOOKUP($A:$A&amp;LEFT($B:$B,10),'R2P2_GENERATEDINPUT'!$C:$G,3,FALSE)</f>
        <v>0.6</v>
      </c>
    </row>
    <row r="879" spans="1:14" x14ac:dyDescent="0.25">
      <c r="A879" t="str">
        <f>'R2_Judge'!AF:AF</f>
        <v>3HQUKB7LNGARFAPNWP1NS1K8TZ2HHR</v>
      </c>
      <c r="B879" t="str">
        <f>'R2_Judge'!AG:AG</f>
        <v>I'm here. What's wrong Jeremy? Are you ok?</v>
      </c>
      <c r="C879" t="str">
        <f>'R2_Judge'!P:P</f>
        <v>A1V9MN88VQ1LEB</v>
      </c>
      <c r="D879" t="str">
        <f>'R2_Judge'!AL:AL</f>
        <v>male</v>
      </c>
      <c r="E879" t="str">
        <f>'R2_Judge'!AM:AM</f>
        <v>profession</v>
      </c>
      <c r="F879" t="str">
        <f>'R2_Judge'!AH:AH</f>
        <v>26-35</v>
      </c>
      <c r="G879" t="str">
        <f>'R2_Judge'!AJ:AJ</f>
        <v>extremely</v>
      </c>
      <c r="H879" t="str">
        <f>VLOOKUP($A:$A,'R2P1_ACCEPTEDOUTPUT'!$O:$BK,2,FALSE)</f>
        <v>A98E8M4QLI9RS</v>
      </c>
      <c r="I879" t="str">
        <f>VLOOKUP($A:$A,'R2P1_ACCEPTEDOUTPUT'!$O:$BK,26,FALSE)</f>
        <v>female</v>
      </c>
      <c r="J879" t="str">
        <f>VLOOKUP($A:$A,'R2P1_ACCEPTEDOUTPUT'!$O:$BK,28,FALSE)</f>
        <v>native</v>
      </c>
      <c r="K879" t="str">
        <f>VLOOKUP($A:$A,'R2P1_ACCEPTEDOUTPUT'!$O:$BK,19,FALSE)</f>
        <v>46-55</v>
      </c>
      <c r="L879">
        <f>VLOOKUP($A:$A&amp;LEFT($B:$B,10),'R2P2_GENERATEDINPUT'!$C:$G,4,FALSE)</f>
        <v>0</v>
      </c>
      <c r="M879">
        <f>VLOOKUP($A:$A&amp;LEFT($B:$B,10),'R2P2_GENERATEDINPUT'!$C:$G,5,FALSE)</f>
        <v>9</v>
      </c>
      <c r="N879">
        <f>VLOOKUP($A:$A&amp;LEFT($B:$B,10),'R2P2_GENERATEDINPUT'!$C:$G,3,FALSE)</f>
        <v>0.6</v>
      </c>
    </row>
    <row r="880" spans="1:14" x14ac:dyDescent="0.25">
      <c r="A880" t="str">
        <f>'R2_Judge'!AF:AF</f>
        <v>3HQUKB7LNGARFAPNWP1NS1K8TZ2HHR</v>
      </c>
      <c r="B880" t="str">
        <f>'R2_Judge'!AG:AG</f>
        <v>I'm here. What's wrong Jeremy? Are you ok?</v>
      </c>
      <c r="C880" t="str">
        <f>'R2_Judge'!P:P</f>
        <v>A2T5DC2TXEEMBV</v>
      </c>
      <c r="D880" t="str">
        <f>'R2_Judge'!AL:AL</f>
        <v>male</v>
      </c>
      <c r="E880" t="str">
        <f>'R2_Judge'!AM:AM</f>
        <v>profession</v>
      </c>
      <c r="F880" t="str">
        <f>'R2_Judge'!AH:AH</f>
        <v>18-25</v>
      </c>
      <c r="G880" t="str">
        <f>'R2_Judge'!AJ:AJ</f>
        <v>extremely</v>
      </c>
      <c r="H880" t="str">
        <f>VLOOKUP($A:$A,'R2P1_ACCEPTEDOUTPUT'!$O:$BK,2,FALSE)</f>
        <v>A98E8M4QLI9RS</v>
      </c>
      <c r="I880" t="str">
        <f>VLOOKUP($A:$A,'R2P1_ACCEPTEDOUTPUT'!$O:$BK,26,FALSE)</f>
        <v>female</v>
      </c>
      <c r="J880" t="str">
        <f>VLOOKUP($A:$A,'R2P1_ACCEPTEDOUTPUT'!$O:$BK,28,FALSE)</f>
        <v>native</v>
      </c>
      <c r="K880" t="str">
        <f>VLOOKUP($A:$A,'R2P1_ACCEPTEDOUTPUT'!$O:$BK,19,FALSE)</f>
        <v>46-55</v>
      </c>
      <c r="L880">
        <f>VLOOKUP($A:$A&amp;LEFT($B:$B,10),'R2P2_GENERATEDINPUT'!$C:$G,4,FALSE)</f>
        <v>0</v>
      </c>
      <c r="M880">
        <f>VLOOKUP($A:$A&amp;LEFT($B:$B,10),'R2P2_GENERATEDINPUT'!$C:$G,5,FALSE)</f>
        <v>9</v>
      </c>
      <c r="N880">
        <f>VLOOKUP($A:$A&amp;LEFT($B:$B,10),'R2P2_GENERATEDINPUT'!$C:$G,3,FALSE)</f>
        <v>0.6</v>
      </c>
    </row>
    <row r="881" spans="1:14" x14ac:dyDescent="0.25">
      <c r="A881" t="str">
        <f>'R2_Judge'!AF:AF</f>
        <v>3UOUJI6MTEAT6MVM1SQ8E2XSBXIXUW</v>
      </c>
      <c r="B881" t="str">
        <f>'R2_Judge'!AG:AG</f>
        <v>I'll be fine.</v>
      </c>
      <c r="C881" t="str">
        <f>'R2_Judge'!P:P</f>
        <v>A3PJ51GS2AKBO6</v>
      </c>
      <c r="D881" t="str">
        <f>'R2_Judge'!AL:AL</f>
        <v>male</v>
      </c>
      <c r="E881" t="str">
        <f>'R2_Judge'!AM:AM</f>
        <v>native</v>
      </c>
      <c r="F881" t="str">
        <f>'R2_Judge'!AH:AH</f>
        <v>26-35</v>
      </c>
      <c r="G881" t="str">
        <f>'R2_Judge'!AJ:AJ</f>
        <v>slightly</v>
      </c>
      <c r="H881" t="str">
        <f>VLOOKUP($A:$A,'R2P1_ACCEPTEDOUTPUT'!$O:$BK,2,FALSE)</f>
        <v>A1P6OXEJ86HQRM</v>
      </c>
      <c r="I881" t="str">
        <f>VLOOKUP($A:$A,'R2P1_ACCEPTEDOUTPUT'!$O:$BK,26,FALSE)</f>
        <v>male</v>
      </c>
      <c r="J881" t="str">
        <f>VLOOKUP($A:$A,'R2P1_ACCEPTEDOUTPUT'!$O:$BK,28,FALSE)</f>
        <v>native</v>
      </c>
      <c r="K881" t="str">
        <f>VLOOKUP($A:$A,'R2P1_ACCEPTEDOUTPUT'!$O:$BK,19,FALSE)</f>
        <v>26-35</v>
      </c>
      <c r="L881">
        <f>VLOOKUP($A:$A&amp;LEFT($B:$B,10),'R2P2_GENERATEDINPUT'!$C:$G,4,FALSE)</f>
        <v>0</v>
      </c>
      <c r="M881">
        <f>VLOOKUP($A:$A&amp;LEFT($B:$B,10),'R2P2_GENERATEDINPUT'!$C:$G,5,FALSE)</f>
        <v>12</v>
      </c>
      <c r="N881">
        <f>VLOOKUP($A:$A&amp;LEFT($B:$B,10),'R2P2_GENERATEDINPUT'!$C:$G,3,FALSE)</f>
        <v>0.9</v>
      </c>
    </row>
    <row r="882" spans="1:14" x14ac:dyDescent="0.25">
      <c r="A882" t="str">
        <f>'R2_Judge'!AF:AF</f>
        <v>3UOUJI6MTEAT6MVM1SQ8E2XSBXIXUW</v>
      </c>
      <c r="B882" t="str">
        <f>'R2_Judge'!AG:AG</f>
        <v>I'll be fine.</v>
      </c>
      <c r="C882" t="str">
        <f>'R2_Judge'!P:P</f>
        <v>APEB5ERGCYP6D</v>
      </c>
      <c r="D882" t="str">
        <f>'R2_Judge'!AL:AL</f>
        <v>male</v>
      </c>
      <c r="E882" t="str">
        <f>'R2_Judge'!AM:AM</f>
        <v>profession</v>
      </c>
      <c r="F882" t="str">
        <f>'R2_Judge'!AH:AH</f>
        <v>26-35</v>
      </c>
      <c r="G882" t="str">
        <f>'R2_Judge'!AJ:AJ</f>
        <v>moderately</v>
      </c>
      <c r="H882" t="str">
        <f>VLOOKUP($A:$A,'R2P1_ACCEPTEDOUTPUT'!$O:$BK,2,FALSE)</f>
        <v>A1P6OXEJ86HQRM</v>
      </c>
      <c r="I882" t="str">
        <f>VLOOKUP($A:$A,'R2P1_ACCEPTEDOUTPUT'!$O:$BK,26,FALSE)</f>
        <v>male</v>
      </c>
      <c r="J882" t="str">
        <f>VLOOKUP($A:$A,'R2P1_ACCEPTEDOUTPUT'!$O:$BK,28,FALSE)</f>
        <v>native</v>
      </c>
      <c r="K882" t="str">
        <f>VLOOKUP($A:$A,'R2P1_ACCEPTEDOUTPUT'!$O:$BK,19,FALSE)</f>
        <v>26-35</v>
      </c>
      <c r="L882">
        <f>VLOOKUP($A:$A&amp;LEFT($B:$B,10),'R2P2_GENERATEDINPUT'!$C:$G,4,FALSE)</f>
        <v>0</v>
      </c>
      <c r="M882">
        <f>VLOOKUP($A:$A&amp;LEFT($B:$B,10),'R2P2_GENERATEDINPUT'!$C:$G,5,FALSE)</f>
        <v>12</v>
      </c>
      <c r="N882">
        <f>VLOOKUP($A:$A&amp;LEFT($B:$B,10),'R2P2_GENERATEDINPUT'!$C:$G,3,FALSE)</f>
        <v>0.9</v>
      </c>
    </row>
    <row r="883" spans="1:14" x14ac:dyDescent="0.25">
      <c r="A883" t="str">
        <f>'R2_Judge'!AF:AF</f>
        <v>3UOUJI6MTEAT6MVM1SQ8E2XSBXIXUW</v>
      </c>
      <c r="B883" t="str">
        <f>'R2_Judge'!AG:AG</f>
        <v>I'll be fine.</v>
      </c>
      <c r="C883" t="str">
        <f>'R2_Judge'!P:P</f>
        <v>AKXY2ATEM5DC2</v>
      </c>
      <c r="D883" t="str">
        <f>'R2_Judge'!AL:AL</f>
        <v>male</v>
      </c>
      <c r="E883" t="str">
        <f>'R2_Judge'!AM:AM</f>
        <v>native</v>
      </c>
      <c r="F883" t="str">
        <f>'R2_Judge'!AH:AH</f>
        <v>36-45</v>
      </c>
      <c r="G883" t="str">
        <f>'R2_Judge'!AJ:AJ</f>
        <v>none</v>
      </c>
      <c r="H883" t="str">
        <f>VLOOKUP($A:$A,'R2P1_ACCEPTEDOUTPUT'!$O:$BK,2,FALSE)</f>
        <v>A1P6OXEJ86HQRM</v>
      </c>
      <c r="I883" t="str">
        <f>VLOOKUP($A:$A,'R2P1_ACCEPTEDOUTPUT'!$O:$BK,26,FALSE)</f>
        <v>male</v>
      </c>
      <c r="J883" t="str">
        <f>VLOOKUP($A:$A,'R2P1_ACCEPTEDOUTPUT'!$O:$BK,28,FALSE)</f>
        <v>native</v>
      </c>
      <c r="K883" t="str">
        <f>VLOOKUP($A:$A,'R2P1_ACCEPTEDOUTPUT'!$O:$BK,19,FALSE)</f>
        <v>26-35</v>
      </c>
      <c r="L883">
        <f>VLOOKUP($A:$A&amp;LEFT($B:$B,10),'R2P2_GENERATEDINPUT'!$C:$G,4,FALSE)</f>
        <v>0</v>
      </c>
      <c r="M883">
        <f>VLOOKUP($A:$A&amp;LEFT($B:$B,10),'R2P2_GENERATEDINPUT'!$C:$G,5,FALSE)</f>
        <v>12</v>
      </c>
      <c r="N883">
        <f>VLOOKUP($A:$A&amp;LEFT($B:$B,10),'R2P2_GENERATEDINPUT'!$C:$G,3,FALSE)</f>
        <v>0.9</v>
      </c>
    </row>
    <row r="884" spans="1:14" x14ac:dyDescent="0.25">
      <c r="A884" t="str">
        <f>'R2_Judge'!AF:AF</f>
        <v>3WYGZ5XF3XB7794BD4GJ9772URISKM</v>
      </c>
      <c r="B884" t="str">
        <f>'R2_Judge'!AG:AG</f>
        <v>sorry man, I sure didn't tell her.</v>
      </c>
      <c r="C884" t="str">
        <f>'R2_Judge'!P:P</f>
        <v>A1T02KY1E9YI3I</v>
      </c>
      <c r="D884" t="str">
        <f>'R2_Judge'!AL:AL</f>
        <v>male</v>
      </c>
      <c r="E884" t="str">
        <f>'R2_Judge'!AM:AM</f>
        <v>profession</v>
      </c>
      <c r="F884" t="str">
        <f>'R2_Judge'!AH:AH</f>
        <v>26-35</v>
      </c>
      <c r="G884" t="str">
        <f>'R2_Judge'!AJ:AJ</f>
        <v>very</v>
      </c>
      <c r="H884" t="str">
        <f>VLOOKUP($A:$A,'R2P1_ACCEPTEDOUTPUT'!$O:$BK,2,FALSE)</f>
        <v>A1D3QRG52OISSR</v>
      </c>
      <c r="I884" t="str">
        <f>VLOOKUP($A:$A,'R2P1_ACCEPTEDOUTPUT'!$O:$BK,26,FALSE)</f>
        <v>male</v>
      </c>
      <c r="J884" t="str">
        <f>VLOOKUP($A:$A,'R2P1_ACCEPTEDOUTPUT'!$O:$BK,28,FALSE)</f>
        <v>native</v>
      </c>
      <c r="K884" t="str">
        <f>VLOOKUP($A:$A,'R2P1_ACCEPTEDOUTPUT'!$O:$BK,19,FALSE)</f>
        <v>26-35</v>
      </c>
      <c r="L884">
        <f>VLOOKUP($A:$A&amp;LEFT($B:$B,10),'R2P2_GENERATEDINPUT'!$C:$G,4,FALSE)</f>
        <v>1</v>
      </c>
      <c r="M884">
        <f>VLOOKUP($A:$A&amp;LEFT($B:$B,10),'R2P2_GENERATEDINPUT'!$C:$G,5,FALSE)</f>
        <v>4</v>
      </c>
      <c r="N884">
        <f>VLOOKUP($A:$A&amp;LEFT($B:$B,10),'R2P2_GENERATEDINPUT'!$C:$G,3,FALSE)</f>
        <v>0.9</v>
      </c>
    </row>
    <row r="885" spans="1:14" x14ac:dyDescent="0.25">
      <c r="A885" t="str">
        <f>'R2_Judge'!AF:AF</f>
        <v>3WYGZ5XF3XB7794BD4GJ9772URISKM</v>
      </c>
      <c r="B885" t="str">
        <f>'R2_Judge'!AG:AG</f>
        <v>sorry man, I sure didn't tell her.</v>
      </c>
      <c r="C885" t="str">
        <f>'R2_Judge'!P:P</f>
        <v>A19CKDMMK8Z6QC</v>
      </c>
      <c r="D885" t="str">
        <f>'R2_Judge'!AL:AL</f>
        <v>male</v>
      </c>
      <c r="E885" t="str">
        <f>'R2_Judge'!AM:AM</f>
        <v>native</v>
      </c>
      <c r="F885" t="str">
        <f>'R2_Judge'!AH:AH</f>
        <v>18-25</v>
      </c>
      <c r="G885" t="str">
        <f>'R2_Judge'!AJ:AJ</f>
        <v>moderately</v>
      </c>
      <c r="H885" t="str">
        <f>VLOOKUP($A:$A,'R2P1_ACCEPTEDOUTPUT'!$O:$BK,2,FALSE)</f>
        <v>A1D3QRG52OISSR</v>
      </c>
      <c r="I885" t="str">
        <f>VLOOKUP($A:$A,'R2P1_ACCEPTEDOUTPUT'!$O:$BK,26,FALSE)</f>
        <v>male</v>
      </c>
      <c r="J885" t="str">
        <f>VLOOKUP($A:$A,'R2P1_ACCEPTEDOUTPUT'!$O:$BK,28,FALSE)</f>
        <v>native</v>
      </c>
      <c r="K885" t="str">
        <f>VLOOKUP($A:$A,'R2P1_ACCEPTEDOUTPUT'!$O:$BK,19,FALSE)</f>
        <v>26-35</v>
      </c>
      <c r="L885">
        <f>VLOOKUP($A:$A&amp;LEFT($B:$B,10),'R2P2_GENERATEDINPUT'!$C:$G,4,FALSE)</f>
        <v>1</v>
      </c>
      <c r="M885">
        <f>VLOOKUP($A:$A&amp;LEFT($B:$B,10),'R2P2_GENERATEDINPUT'!$C:$G,5,FALSE)</f>
        <v>4</v>
      </c>
      <c r="N885">
        <f>VLOOKUP($A:$A&amp;LEFT($B:$B,10),'R2P2_GENERATEDINPUT'!$C:$G,3,FALSE)</f>
        <v>0.9</v>
      </c>
    </row>
    <row r="886" spans="1:14" x14ac:dyDescent="0.25">
      <c r="A886" t="str">
        <f>'R2_Judge'!AF:AF</f>
        <v>3WYGZ5XF3XB7794BD4GJ9772URISKM</v>
      </c>
      <c r="B886" t="str">
        <f>'R2_Judge'!AG:AG</f>
        <v>sorry man, I sure didn't tell her.</v>
      </c>
      <c r="C886" t="str">
        <f>'R2_Judge'!P:P</f>
        <v>ACDX50KGPE97I</v>
      </c>
      <c r="D886" t="str">
        <f>'R2_Judge'!AL:AL</f>
        <v>male</v>
      </c>
      <c r="E886" t="str">
        <f>'R2_Judge'!AM:AM</f>
        <v>native</v>
      </c>
      <c r="F886" t="str">
        <f>'R2_Judge'!AH:AH</f>
        <v>26-35</v>
      </c>
      <c r="G886" t="str">
        <f>'R2_Judge'!AJ:AJ</f>
        <v>moderately</v>
      </c>
      <c r="H886" t="str">
        <f>VLOOKUP($A:$A,'R2P1_ACCEPTEDOUTPUT'!$O:$BK,2,FALSE)</f>
        <v>A1D3QRG52OISSR</v>
      </c>
      <c r="I886" t="str">
        <f>VLOOKUP($A:$A,'R2P1_ACCEPTEDOUTPUT'!$O:$BK,26,FALSE)</f>
        <v>male</v>
      </c>
      <c r="J886" t="str">
        <f>VLOOKUP($A:$A,'R2P1_ACCEPTEDOUTPUT'!$O:$BK,28,FALSE)</f>
        <v>native</v>
      </c>
      <c r="K886" t="str">
        <f>VLOOKUP($A:$A,'R2P1_ACCEPTEDOUTPUT'!$O:$BK,19,FALSE)</f>
        <v>26-35</v>
      </c>
      <c r="L886">
        <f>VLOOKUP($A:$A&amp;LEFT($B:$B,10),'R2P2_GENERATEDINPUT'!$C:$G,4,FALSE)</f>
        <v>1</v>
      </c>
      <c r="M886">
        <f>VLOOKUP($A:$A&amp;LEFT($B:$B,10),'R2P2_GENERATEDINPUT'!$C:$G,5,FALSE)</f>
        <v>4</v>
      </c>
      <c r="N886">
        <f>VLOOKUP($A:$A&amp;LEFT($B:$B,10),'R2P2_GENERATEDINPUT'!$C:$G,3,FALSE)</f>
        <v>0.9</v>
      </c>
    </row>
    <row r="887" spans="1:14" x14ac:dyDescent="0.25">
      <c r="A887" t="str">
        <f>'R2_Judge'!AF:AF</f>
        <v>3HQUKB7LNGARFAPNWP1NS1K8TZ2HHR</v>
      </c>
      <c r="B887" t="str">
        <f>'R2_Judge'!AG:AG</f>
        <v>Yikes! I'm sorry that happened. Do you need me to bring you dry clothes?</v>
      </c>
      <c r="C887" t="str">
        <f>'R2_Judge'!P:P</f>
        <v>A1XSX19SIQ9U4W</v>
      </c>
      <c r="D887" t="str">
        <f>'R2_Judge'!AL:AL</f>
        <v>female</v>
      </c>
      <c r="E887" t="str">
        <f>'R2_Judge'!AM:AM</f>
        <v>native</v>
      </c>
      <c r="F887" t="str">
        <f>'R2_Judge'!AH:AH</f>
        <v>56-65</v>
      </c>
      <c r="G887" t="str">
        <f>'R2_Judge'!AJ:AJ</f>
        <v>extremely</v>
      </c>
      <c r="H887" t="str">
        <f>VLOOKUP($A:$A,'R2P1_ACCEPTEDOUTPUT'!$O:$BK,2,FALSE)</f>
        <v>A98E8M4QLI9RS</v>
      </c>
      <c r="I887" t="str">
        <f>VLOOKUP($A:$A,'R2P1_ACCEPTEDOUTPUT'!$O:$BK,26,FALSE)</f>
        <v>female</v>
      </c>
      <c r="J887" t="str">
        <f>VLOOKUP($A:$A,'R2P1_ACCEPTEDOUTPUT'!$O:$BK,28,FALSE)</f>
        <v>native</v>
      </c>
      <c r="K887" t="str">
        <f>VLOOKUP($A:$A,'R2P1_ACCEPTEDOUTPUT'!$O:$BK,19,FALSE)</f>
        <v>46-55</v>
      </c>
      <c r="L887">
        <f>VLOOKUP($A:$A&amp;LEFT($B:$B,10),'R2P2_GENERATEDINPUT'!$C:$G,4,FALSE)</f>
        <v>1</v>
      </c>
      <c r="M887">
        <f>VLOOKUP($A:$A&amp;LEFT($B:$B,10),'R2P2_GENERATEDINPUT'!$C:$G,5,FALSE)</f>
        <v>10</v>
      </c>
      <c r="N887">
        <f>VLOOKUP($A:$A&amp;LEFT($B:$B,10),'R2P2_GENERATEDINPUT'!$C:$G,3,FALSE)</f>
        <v>0.6</v>
      </c>
    </row>
    <row r="888" spans="1:14" x14ac:dyDescent="0.25">
      <c r="A888" t="str">
        <f>'R2_Judge'!AF:AF</f>
        <v>3HQUKB7LNGARFAPNWP1NS1K8TZ2HHR</v>
      </c>
      <c r="B888" t="str">
        <f>'R2_Judge'!AG:AG</f>
        <v>Yikes! I'm sorry that happened. Do you need me to bring you dry clothes?</v>
      </c>
      <c r="C888" t="str">
        <f>'R2_Judge'!P:P</f>
        <v>AKXY2ATEM5DC2</v>
      </c>
      <c r="D888" t="str">
        <f>'R2_Judge'!AL:AL</f>
        <v>male</v>
      </c>
      <c r="E888" t="str">
        <f>'R2_Judge'!AM:AM</f>
        <v>native</v>
      </c>
      <c r="F888" t="str">
        <f>'R2_Judge'!AH:AH</f>
        <v>36-45</v>
      </c>
      <c r="G888" t="str">
        <f>'R2_Judge'!AJ:AJ</f>
        <v>moderately</v>
      </c>
      <c r="H888" t="str">
        <f>VLOOKUP($A:$A,'R2P1_ACCEPTEDOUTPUT'!$O:$BK,2,FALSE)</f>
        <v>A98E8M4QLI9RS</v>
      </c>
      <c r="I888" t="str">
        <f>VLOOKUP($A:$A,'R2P1_ACCEPTEDOUTPUT'!$O:$BK,26,FALSE)</f>
        <v>female</v>
      </c>
      <c r="J888" t="str">
        <f>VLOOKUP($A:$A,'R2P1_ACCEPTEDOUTPUT'!$O:$BK,28,FALSE)</f>
        <v>native</v>
      </c>
      <c r="K888" t="str">
        <f>VLOOKUP($A:$A,'R2P1_ACCEPTEDOUTPUT'!$O:$BK,19,FALSE)</f>
        <v>46-55</v>
      </c>
      <c r="L888">
        <f>VLOOKUP($A:$A&amp;LEFT($B:$B,10),'R2P2_GENERATEDINPUT'!$C:$G,4,FALSE)</f>
        <v>1</v>
      </c>
      <c r="M888">
        <f>VLOOKUP($A:$A&amp;LEFT($B:$B,10),'R2P2_GENERATEDINPUT'!$C:$G,5,FALSE)</f>
        <v>10</v>
      </c>
      <c r="N888">
        <f>VLOOKUP($A:$A&amp;LEFT($B:$B,10),'R2P2_GENERATEDINPUT'!$C:$G,3,FALSE)</f>
        <v>0.6</v>
      </c>
    </row>
    <row r="889" spans="1:14" x14ac:dyDescent="0.25">
      <c r="A889" t="str">
        <f>'R2_Judge'!AF:AF</f>
        <v>3HQUKB7LNGARFAPNWP1NS1K8TZ2HHR</v>
      </c>
      <c r="B889" t="str">
        <f>'R2_Judge'!AG:AG</f>
        <v>Yikes! I'm sorry that happened. Do you need me to bring you dry clothes?</v>
      </c>
      <c r="C889" t="str">
        <f>'R2_Judge'!P:P</f>
        <v>A1OSRB1Q63XXWZ</v>
      </c>
      <c r="D889" t="str">
        <f>'R2_Judge'!AL:AL</f>
        <v>female</v>
      </c>
      <c r="E889" t="str">
        <f>'R2_Judge'!AM:AM</f>
        <v>native</v>
      </c>
      <c r="F889" t="str">
        <f>'R2_Judge'!AH:AH</f>
        <v>56-65</v>
      </c>
      <c r="G889" t="str">
        <f>'R2_Judge'!AJ:AJ</f>
        <v>moderately</v>
      </c>
      <c r="H889" t="str">
        <f>VLOOKUP($A:$A,'R2P1_ACCEPTEDOUTPUT'!$O:$BK,2,FALSE)</f>
        <v>A98E8M4QLI9RS</v>
      </c>
      <c r="I889" t="str">
        <f>VLOOKUP($A:$A,'R2P1_ACCEPTEDOUTPUT'!$O:$BK,26,FALSE)</f>
        <v>female</v>
      </c>
      <c r="J889" t="str">
        <f>VLOOKUP($A:$A,'R2P1_ACCEPTEDOUTPUT'!$O:$BK,28,FALSE)</f>
        <v>native</v>
      </c>
      <c r="K889" t="str">
        <f>VLOOKUP($A:$A,'R2P1_ACCEPTEDOUTPUT'!$O:$BK,19,FALSE)</f>
        <v>46-55</v>
      </c>
      <c r="L889">
        <f>VLOOKUP($A:$A&amp;LEFT($B:$B,10),'R2P2_GENERATEDINPUT'!$C:$G,4,FALSE)</f>
        <v>1</v>
      </c>
      <c r="M889">
        <f>VLOOKUP($A:$A&amp;LEFT($B:$B,10),'R2P2_GENERATEDINPUT'!$C:$G,5,FALSE)</f>
        <v>10</v>
      </c>
      <c r="N889">
        <f>VLOOKUP($A:$A&amp;LEFT($B:$B,10),'R2P2_GENERATEDINPUT'!$C:$G,3,FALSE)</f>
        <v>0.6</v>
      </c>
    </row>
    <row r="890" spans="1:14" x14ac:dyDescent="0.25">
      <c r="A890" t="str">
        <f>'R2_Judge'!AF:AF</f>
        <v>3UOUJI6MTEAT6MVM1SQ8E2XSBXIXUW</v>
      </c>
      <c r="B890" t="str">
        <f>'R2_Judge'!AG:AG</f>
        <v>Yeah. What do you think we should do?</v>
      </c>
      <c r="C890" t="str">
        <f>'R2_Judge'!P:P</f>
        <v>A1YSYRDAYFLP0H</v>
      </c>
      <c r="D890" t="str">
        <f>'R2_Judge'!AL:AL</f>
        <v>female</v>
      </c>
      <c r="E890" t="str">
        <f>'R2_Judge'!AM:AM</f>
        <v>native</v>
      </c>
      <c r="F890" t="str">
        <f>'R2_Judge'!AH:AH</f>
        <v>36-45</v>
      </c>
      <c r="G890" t="str">
        <f>'R2_Judge'!AJ:AJ</f>
        <v>moderately</v>
      </c>
      <c r="H890" t="str">
        <f>VLOOKUP($A:$A,'R2P1_ACCEPTEDOUTPUT'!$O:$BK,2,FALSE)</f>
        <v>A1P6OXEJ86HQRM</v>
      </c>
      <c r="I890" t="str">
        <f>VLOOKUP($A:$A,'R2P1_ACCEPTEDOUTPUT'!$O:$BK,26,FALSE)</f>
        <v>male</v>
      </c>
      <c r="J890" t="str">
        <f>VLOOKUP($A:$A,'R2P1_ACCEPTEDOUTPUT'!$O:$BK,28,FALSE)</f>
        <v>native</v>
      </c>
      <c r="K890" t="str">
        <f>VLOOKUP($A:$A,'R2P1_ACCEPTEDOUTPUT'!$O:$BK,19,FALSE)</f>
        <v>26-35</v>
      </c>
      <c r="L890">
        <f>VLOOKUP($A:$A&amp;LEFT($B:$B,10),'R2P2_GENERATEDINPUT'!$C:$G,4,FALSE)</f>
        <v>0</v>
      </c>
      <c r="M890">
        <f>VLOOKUP($A:$A&amp;LEFT($B:$B,10),'R2P2_GENERATEDINPUT'!$C:$G,5,FALSE)</f>
        <v>13</v>
      </c>
      <c r="N890">
        <f>VLOOKUP($A:$A&amp;LEFT($B:$B,10),'R2P2_GENERATEDINPUT'!$C:$G,3,FALSE)</f>
        <v>0.9</v>
      </c>
    </row>
    <row r="891" spans="1:14" x14ac:dyDescent="0.25">
      <c r="A891" t="str">
        <f>'R2_Judge'!AF:AF</f>
        <v>3UOUJI6MTEAT6MVM1SQ8E2XSBXIXUW</v>
      </c>
      <c r="B891" t="str">
        <f>'R2_Judge'!AG:AG</f>
        <v>Yeah. What do you think we should do?</v>
      </c>
      <c r="C891" t="str">
        <f>'R2_Judge'!P:P</f>
        <v>A3IHT9LDUJNP3E</v>
      </c>
      <c r="D891" t="str">
        <f>'R2_Judge'!AL:AL</f>
        <v>male</v>
      </c>
      <c r="E891" t="str">
        <f>'R2_Judge'!AM:AM</f>
        <v>profession</v>
      </c>
      <c r="F891" t="str">
        <f>'R2_Judge'!AH:AH</f>
        <v>26-35</v>
      </c>
      <c r="G891" t="str">
        <f>'R2_Judge'!AJ:AJ</f>
        <v>moderately</v>
      </c>
      <c r="H891" t="str">
        <f>VLOOKUP($A:$A,'R2P1_ACCEPTEDOUTPUT'!$O:$BK,2,FALSE)</f>
        <v>A1P6OXEJ86HQRM</v>
      </c>
      <c r="I891" t="str">
        <f>VLOOKUP($A:$A,'R2P1_ACCEPTEDOUTPUT'!$O:$BK,26,FALSE)</f>
        <v>male</v>
      </c>
      <c r="J891" t="str">
        <f>VLOOKUP($A:$A,'R2P1_ACCEPTEDOUTPUT'!$O:$BK,28,FALSE)</f>
        <v>native</v>
      </c>
      <c r="K891" t="str">
        <f>VLOOKUP($A:$A,'R2P1_ACCEPTEDOUTPUT'!$O:$BK,19,FALSE)</f>
        <v>26-35</v>
      </c>
      <c r="L891">
        <f>VLOOKUP($A:$A&amp;LEFT($B:$B,10),'R2P2_GENERATEDINPUT'!$C:$G,4,FALSE)</f>
        <v>0</v>
      </c>
      <c r="M891">
        <f>VLOOKUP($A:$A&amp;LEFT($B:$B,10),'R2P2_GENERATEDINPUT'!$C:$G,5,FALSE)</f>
        <v>13</v>
      </c>
      <c r="N891">
        <f>VLOOKUP($A:$A&amp;LEFT($B:$B,10),'R2P2_GENERATEDINPUT'!$C:$G,3,FALSE)</f>
        <v>0.9</v>
      </c>
    </row>
    <row r="892" spans="1:14" x14ac:dyDescent="0.25">
      <c r="A892" t="str">
        <f>'R2_Judge'!AF:AF</f>
        <v>3UOUJI6MTEAT6MVM1SQ8E2XSBXIXUW</v>
      </c>
      <c r="B892" t="str">
        <f>'R2_Judge'!AG:AG</f>
        <v>Yeah. What do you think we should do?</v>
      </c>
      <c r="C892" t="str">
        <f>'R2_Judge'!P:P</f>
        <v>A19CKDMMK8Z6QC</v>
      </c>
      <c r="D892" t="str">
        <f>'R2_Judge'!AL:AL</f>
        <v>male</v>
      </c>
      <c r="E892" t="str">
        <f>'R2_Judge'!AM:AM</f>
        <v>native</v>
      </c>
      <c r="F892" t="str">
        <f>'R2_Judge'!AH:AH</f>
        <v>18-25</v>
      </c>
      <c r="G892" t="str">
        <f>'R2_Judge'!AJ:AJ</f>
        <v>slightly</v>
      </c>
      <c r="H892" t="str">
        <f>VLOOKUP($A:$A,'R2P1_ACCEPTEDOUTPUT'!$O:$BK,2,FALSE)</f>
        <v>A1P6OXEJ86HQRM</v>
      </c>
      <c r="I892" t="str">
        <f>VLOOKUP($A:$A,'R2P1_ACCEPTEDOUTPUT'!$O:$BK,26,FALSE)</f>
        <v>male</v>
      </c>
      <c r="J892" t="str">
        <f>VLOOKUP($A:$A,'R2P1_ACCEPTEDOUTPUT'!$O:$BK,28,FALSE)</f>
        <v>native</v>
      </c>
      <c r="K892" t="str">
        <f>VLOOKUP($A:$A,'R2P1_ACCEPTEDOUTPUT'!$O:$BK,19,FALSE)</f>
        <v>26-35</v>
      </c>
      <c r="L892">
        <f>VLOOKUP($A:$A&amp;LEFT($B:$B,10),'R2P2_GENERATEDINPUT'!$C:$G,4,FALSE)</f>
        <v>0</v>
      </c>
      <c r="M892">
        <f>VLOOKUP($A:$A&amp;LEFT($B:$B,10),'R2P2_GENERATEDINPUT'!$C:$G,5,FALSE)</f>
        <v>13</v>
      </c>
      <c r="N892">
        <f>VLOOKUP($A:$A&amp;LEFT($B:$B,10),'R2P2_GENERATEDINPUT'!$C:$G,3,FALSE)</f>
        <v>0.9</v>
      </c>
    </row>
    <row r="893" spans="1:14" x14ac:dyDescent="0.25">
      <c r="A893" t="str">
        <f>'R2_Judge'!AF:AF</f>
        <v>3WYGZ5XF3XB7794BD4GJ9772URISKM</v>
      </c>
      <c r="B893" t="str">
        <f>'R2_Judge'!AG:AG</f>
        <v>you should totally dump that loser.</v>
      </c>
      <c r="C893" t="str">
        <f>'R2_Judge'!P:P</f>
        <v>A37PO5YNKE5D97</v>
      </c>
      <c r="D893" t="str">
        <f>'R2_Judge'!AL:AL</f>
        <v>female</v>
      </c>
      <c r="E893" t="str">
        <f>'R2_Judge'!AM:AM</f>
        <v>native</v>
      </c>
      <c r="F893" t="str">
        <f>'R2_Judge'!AH:AH</f>
        <v>26-35</v>
      </c>
      <c r="G893" t="str">
        <f>'R2_Judge'!AJ:AJ</f>
        <v>moderately</v>
      </c>
      <c r="H893" t="str">
        <f>VLOOKUP($A:$A,'R2P1_ACCEPTEDOUTPUT'!$O:$BK,2,FALSE)</f>
        <v>A1D3QRG52OISSR</v>
      </c>
      <c r="I893" t="str">
        <f>VLOOKUP($A:$A,'R2P1_ACCEPTEDOUTPUT'!$O:$BK,26,FALSE)</f>
        <v>male</v>
      </c>
      <c r="J893" t="str">
        <f>VLOOKUP($A:$A,'R2P1_ACCEPTEDOUTPUT'!$O:$BK,28,FALSE)</f>
        <v>native</v>
      </c>
      <c r="K893" t="str">
        <f>VLOOKUP($A:$A,'R2P1_ACCEPTEDOUTPUT'!$O:$BK,19,FALSE)</f>
        <v>26-35</v>
      </c>
      <c r="L893">
        <f>VLOOKUP($A:$A&amp;LEFT($B:$B,10),'R2P2_GENERATEDINPUT'!$C:$G,4,FALSE)</f>
        <v>1</v>
      </c>
      <c r="M893">
        <f>VLOOKUP($A:$A&amp;LEFT($B:$B,10),'R2P2_GENERATEDINPUT'!$C:$G,5,FALSE)</f>
        <v>5</v>
      </c>
      <c r="N893">
        <f>VLOOKUP($A:$A&amp;LEFT($B:$B,10),'R2P2_GENERATEDINPUT'!$C:$G,3,FALSE)</f>
        <v>0.9</v>
      </c>
    </row>
    <row r="894" spans="1:14" x14ac:dyDescent="0.25">
      <c r="A894" t="str">
        <f>'R2_Judge'!AF:AF</f>
        <v>3WYGZ5XF3XB7794BD4GJ9772URISKM</v>
      </c>
      <c r="B894" t="str">
        <f>'R2_Judge'!AG:AG</f>
        <v>you should totally dump that loser.</v>
      </c>
      <c r="C894" t="str">
        <f>'R2_Judge'!P:P</f>
        <v>A1XSX19SIQ9U4W</v>
      </c>
      <c r="D894" t="str">
        <f>'R2_Judge'!AL:AL</f>
        <v>female</v>
      </c>
      <c r="E894" t="str">
        <f>'R2_Judge'!AM:AM</f>
        <v>native</v>
      </c>
      <c r="F894" t="str">
        <f>'R2_Judge'!AH:AH</f>
        <v>56-65</v>
      </c>
      <c r="G894" t="str">
        <f>'R2_Judge'!AJ:AJ</f>
        <v>moderately</v>
      </c>
      <c r="H894" t="str">
        <f>VLOOKUP($A:$A,'R2P1_ACCEPTEDOUTPUT'!$O:$BK,2,FALSE)</f>
        <v>A1D3QRG52OISSR</v>
      </c>
      <c r="I894" t="str">
        <f>VLOOKUP($A:$A,'R2P1_ACCEPTEDOUTPUT'!$O:$BK,26,FALSE)</f>
        <v>male</v>
      </c>
      <c r="J894" t="str">
        <f>VLOOKUP($A:$A,'R2P1_ACCEPTEDOUTPUT'!$O:$BK,28,FALSE)</f>
        <v>native</v>
      </c>
      <c r="K894" t="str">
        <f>VLOOKUP($A:$A,'R2P1_ACCEPTEDOUTPUT'!$O:$BK,19,FALSE)</f>
        <v>26-35</v>
      </c>
      <c r="L894">
        <f>VLOOKUP($A:$A&amp;LEFT($B:$B,10),'R2P2_GENERATEDINPUT'!$C:$G,4,FALSE)</f>
        <v>1</v>
      </c>
      <c r="M894">
        <f>VLOOKUP($A:$A&amp;LEFT($B:$B,10),'R2P2_GENERATEDINPUT'!$C:$G,5,FALSE)</f>
        <v>5</v>
      </c>
      <c r="N894">
        <f>VLOOKUP($A:$A&amp;LEFT($B:$B,10),'R2P2_GENERATEDINPUT'!$C:$G,3,FALSE)</f>
        <v>0.9</v>
      </c>
    </row>
    <row r="895" spans="1:14" x14ac:dyDescent="0.25">
      <c r="A895" t="str">
        <f>'R2_Judge'!AF:AF</f>
        <v>3WYGZ5XF3XB7794BD4GJ9772URISKM</v>
      </c>
      <c r="B895" t="str">
        <f>'R2_Judge'!AG:AG</f>
        <v>you should totally dump that loser.</v>
      </c>
      <c r="C895" t="str">
        <f>'R2_Judge'!P:P</f>
        <v>A3RH0FSJYQSFEZ</v>
      </c>
      <c r="D895" t="str">
        <f>'R2_Judge'!AL:AL</f>
        <v>female</v>
      </c>
      <c r="E895" t="str">
        <f>'R2_Judge'!AM:AM</f>
        <v>native</v>
      </c>
      <c r="F895" t="str">
        <f>'R2_Judge'!AH:AH</f>
        <v>26-35</v>
      </c>
      <c r="G895" t="str">
        <f>'R2_Judge'!AJ:AJ</f>
        <v>extremely</v>
      </c>
      <c r="H895" t="str">
        <f>VLOOKUP($A:$A,'R2P1_ACCEPTEDOUTPUT'!$O:$BK,2,FALSE)</f>
        <v>A1D3QRG52OISSR</v>
      </c>
      <c r="I895" t="str">
        <f>VLOOKUP($A:$A,'R2P1_ACCEPTEDOUTPUT'!$O:$BK,26,FALSE)</f>
        <v>male</v>
      </c>
      <c r="J895" t="str">
        <f>VLOOKUP($A:$A,'R2P1_ACCEPTEDOUTPUT'!$O:$BK,28,FALSE)</f>
        <v>native</v>
      </c>
      <c r="K895" t="str">
        <f>VLOOKUP($A:$A,'R2P1_ACCEPTEDOUTPUT'!$O:$BK,19,FALSE)</f>
        <v>26-35</v>
      </c>
      <c r="L895">
        <f>VLOOKUP($A:$A&amp;LEFT($B:$B,10),'R2P2_GENERATEDINPUT'!$C:$G,4,FALSE)</f>
        <v>1</v>
      </c>
      <c r="M895">
        <f>VLOOKUP($A:$A&amp;LEFT($B:$B,10),'R2P2_GENERATEDINPUT'!$C:$G,5,FALSE)</f>
        <v>5</v>
      </c>
      <c r="N895">
        <f>VLOOKUP($A:$A&amp;LEFT($B:$B,10),'R2P2_GENERATEDINPUT'!$C:$G,3,FALSE)</f>
        <v>0.9</v>
      </c>
    </row>
    <row r="896" spans="1:14" x14ac:dyDescent="0.25">
      <c r="A896" t="str">
        <f>'R2_Judge'!AF:AF</f>
        <v>3UOUJI6MTEAT6MVM1SQ8E2XSBXIXUW</v>
      </c>
      <c r="B896" t="str">
        <f>'R2_Judge'!AG:AG</f>
        <v>Alright. Talk to you then.</v>
      </c>
      <c r="C896" t="str">
        <f>'R2_Judge'!P:P</f>
        <v>A1HYMGPYXU97ZN</v>
      </c>
      <c r="D896" t="str">
        <f>'R2_Judge'!AL:AL</f>
        <v>male</v>
      </c>
      <c r="E896" t="str">
        <f>'R2_Judge'!AM:AM</f>
        <v>native</v>
      </c>
      <c r="F896" t="str">
        <f>'R2_Judge'!AH:AH</f>
        <v>18-25</v>
      </c>
      <c r="G896" t="str">
        <f>'R2_Judge'!AJ:AJ</f>
        <v>moderately</v>
      </c>
      <c r="H896" t="str">
        <f>VLOOKUP($A:$A,'R2P1_ACCEPTEDOUTPUT'!$O:$BK,2,FALSE)</f>
        <v>A1P6OXEJ86HQRM</v>
      </c>
      <c r="I896" t="str">
        <f>VLOOKUP($A:$A,'R2P1_ACCEPTEDOUTPUT'!$O:$BK,26,FALSE)</f>
        <v>male</v>
      </c>
      <c r="J896" t="str">
        <f>VLOOKUP($A:$A,'R2P1_ACCEPTEDOUTPUT'!$O:$BK,28,FALSE)</f>
        <v>native</v>
      </c>
      <c r="K896" t="str">
        <f>VLOOKUP($A:$A,'R2P1_ACCEPTEDOUTPUT'!$O:$BK,19,FALSE)</f>
        <v>26-35</v>
      </c>
      <c r="L896">
        <f>VLOOKUP($A:$A&amp;LEFT($B:$B,10),'R2P2_GENERATEDINPUT'!$C:$G,4,FALSE)</f>
        <v>0</v>
      </c>
      <c r="M896">
        <f>VLOOKUP($A:$A&amp;LEFT($B:$B,10),'R2P2_GENERATEDINPUT'!$C:$G,5,FALSE)</f>
        <v>14</v>
      </c>
      <c r="N896">
        <f>VLOOKUP($A:$A&amp;LEFT($B:$B,10),'R2P2_GENERATEDINPUT'!$C:$G,3,FALSE)</f>
        <v>0.9</v>
      </c>
    </row>
    <row r="897" spans="1:14" x14ac:dyDescent="0.25">
      <c r="A897" t="str">
        <f>'R2_Judge'!AF:AF</f>
        <v>3UOUJI6MTEAT6MVM1SQ8E2XSBXIXUW</v>
      </c>
      <c r="B897" t="str">
        <f>'R2_Judge'!AG:AG</f>
        <v>Alright. Talk to you then.</v>
      </c>
      <c r="C897" t="str">
        <f>'R2_Judge'!P:P</f>
        <v>A3RH0FSJYQSFEZ</v>
      </c>
      <c r="D897" t="str">
        <f>'R2_Judge'!AL:AL</f>
        <v>female</v>
      </c>
      <c r="E897" t="str">
        <f>'R2_Judge'!AM:AM</f>
        <v>native</v>
      </c>
      <c r="F897" t="str">
        <f>'R2_Judge'!AH:AH</f>
        <v>26-35</v>
      </c>
      <c r="G897" t="str">
        <f>'R2_Judge'!AJ:AJ</f>
        <v>extremely</v>
      </c>
      <c r="H897" t="str">
        <f>VLOOKUP($A:$A,'R2P1_ACCEPTEDOUTPUT'!$O:$BK,2,FALSE)</f>
        <v>A1P6OXEJ86HQRM</v>
      </c>
      <c r="I897" t="str">
        <f>VLOOKUP($A:$A,'R2P1_ACCEPTEDOUTPUT'!$O:$BK,26,FALSE)</f>
        <v>male</v>
      </c>
      <c r="J897" t="str">
        <f>VLOOKUP($A:$A,'R2P1_ACCEPTEDOUTPUT'!$O:$BK,28,FALSE)</f>
        <v>native</v>
      </c>
      <c r="K897" t="str">
        <f>VLOOKUP($A:$A,'R2P1_ACCEPTEDOUTPUT'!$O:$BK,19,FALSE)</f>
        <v>26-35</v>
      </c>
      <c r="L897">
        <f>VLOOKUP($A:$A&amp;LEFT($B:$B,10),'R2P2_GENERATEDINPUT'!$C:$G,4,FALSE)</f>
        <v>0</v>
      </c>
      <c r="M897">
        <f>VLOOKUP($A:$A&amp;LEFT($B:$B,10),'R2P2_GENERATEDINPUT'!$C:$G,5,FALSE)</f>
        <v>14</v>
      </c>
      <c r="N897">
        <f>VLOOKUP($A:$A&amp;LEFT($B:$B,10),'R2P2_GENERATEDINPUT'!$C:$G,3,FALSE)</f>
        <v>0.9</v>
      </c>
    </row>
    <row r="898" spans="1:14" x14ac:dyDescent="0.25">
      <c r="A898" t="str">
        <f>'R2_Judge'!AF:AF</f>
        <v>3UOUJI6MTEAT6MVM1SQ8E2XSBXIXUW</v>
      </c>
      <c r="B898" t="str">
        <f>'R2_Judge'!AG:AG</f>
        <v>Alright. Talk to you then.</v>
      </c>
      <c r="C898" t="str">
        <f>'R2_Judge'!P:P</f>
        <v>APEB5ERGCYP6D</v>
      </c>
      <c r="D898" t="str">
        <f>'R2_Judge'!AL:AL</f>
        <v>male</v>
      </c>
      <c r="E898" t="str">
        <f>'R2_Judge'!AM:AM</f>
        <v>profession</v>
      </c>
      <c r="F898" t="str">
        <f>'R2_Judge'!AH:AH</f>
        <v>26-35</v>
      </c>
      <c r="G898" t="str">
        <f>'R2_Judge'!AJ:AJ</f>
        <v>moderately</v>
      </c>
      <c r="H898" t="str">
        <f>VLOOKUP($A:$A,'R2P1_ACCEPTEDOUTPUT'!$O:$BK,2,FALSE)</f>
        <v>A1P6OXEJ86HQRM</v>
      </c>
      <c r="I898" t="str">
        <f>VLOOKUP($A:$A,'R2P1_ACCEPTEDOUTPUT'!$O:$BK,26,FALSE)</f>
        <v>male</v>
      </c>
      <c r="J898" t="str">
        <f>VLOOKUP($A:$A,'R2P1_ACCEPTEDOUTPUT'!$O:$BK,28,FALSE)</f>
        <v>native</v>
      </c>
      <c r="K898" t="str">
        <f>VLOOKUP($A:$A,'R2P1_ACCEPTEDOUTPUT'!$O:$BK,19,FALSE)</f>
        <v>26-35</v>
      </c>
      <c r="L898">
        <f>VLOOKUP($A:$A&amp;LEFT($B:$B,10),'R2P2_GENERATEDINPUT'!$C:$G,4,FALSE)</f>
        <v>0</v>
      </c>
      <c r="M898">
        <f>VLOOKUP($A:$A&amp;LEFT($B:$B,10),'R2P2_GENERATEDINPUT'!$C:$G,5,FALSE)</f>
        <v>14</v>
      </c>
      <c r="N898">
        <f>VLOOKUP($A:$A&amp;LEFT($B:$B,10),'R2P2_GENERATEDINPUT'!$C:$G,3,FALSE)</f>
        <v>0.9</v>
      </c>
    </row>
    <row r="899" spans="1:14" x14ac:dyDescent="0.25">
      <c r="A899" t="str">
        <f>'R2_Judge'!AF:AF</f>
        <v>3UOUJI6MTEAT6MVM1SQ8E2XSBXIXUW</v>
      </c>
      <c r="B899" t="str">
        <f>'R2_Judge'!AG:AG</f>
        <v>Lemme know if I can help.</v>
      </c>
      <c r="C899" t="str">
        <f>'R2_Judge'!P:P</f>
        <v>A3PJ51GS2AKBO6</v>
      </c>
      <c r="D899" t="str">
        <f>'R2_Judge'!AL:AL</f>
        <v>male</v>
      </c>
      <c r="E899" t="str">
        <f>'R2_Judge'!AM:AM</f>
        <v>native</v>
      </c>
      <c r="F899" t="str">
        <f>'R2_Judge'!AH:AH</f>
        <v>26-35</v>
      </c>
      <c r="G899" t="str">
        <f>'R2_Judge'!AJ:AJ</f>
        <v>very</v>
      </c>
      <c r="H899" t="str">
        <f>VLOOKUP($A:$A,'R2P1_ACCEPTEDOUTPUT'!$O:$BK,2,FALSE)</f>
        <v>A1P6OXEJ86HQRM</v>
      </c>
      <c r="I899" t="str">
        <f>VLOOKUP($A:$A,'R2P1_ACCEPTEDOUTPUT'!$O:$BK,26,FALSE)</f>
        <v>male</v>
      </c>
      <c r="J899" t="str">
        <f>VLOOKUP($A:$A,'R2P1_ACCEPTEDOUTPUT'!$O:$BK,28,FALSE)</f>
        <v>native</v>
      </c>
      <c r="K899" t="str">
        <f>VLOOKUP($A:$A,'R2P1_ACCEPTEDOUTPUT'!$O:$BK,19,FALSE)</f>
        <v>26-35</v>
      </c>
      <c r="L899">
        <f>VLOOKUP($A:$A&amp;LEFT($B:$B,10),'R2P2_GENERATEDINPUT'!$C:$G,4,FALSE)</f>
        <v>1</v>
      </c>
      <c r="M899">
        <f>VLOOKUP($A:$A&amp;LEFT($B:$B,10),'R2P2_GENERATEDINPUT'!$C:$G,5,FALSE)</f>
        <v>15</v>
      </c>
      <c r="N899">
        <f>VLOOKUP($A:$A&amp;LEFT($B:$B,10),'R2P2_GENERATEDINPUT'!$C:$G,3,FALSE)</f>
        <v>0.9</v>
      </c>
    </row>
    <row r="900" spans="1:14" x14ac:dyDescent="0.25">
      <c r="A900" t="str">
        <f>'R2_Judge'!AF:AF</f>
        <v>3UOUJI6MTEAT6MVM1SQ8E2XSBXIXUW</v>
      </c>
      <c r="B900" t="str">
        <f>'R2_Judge'!AG:AG</f>
        <v>Lemme know if I can help.</v>
      </c>
      <c r="C900" t="str">
        <f>'R2_Judge'!P:P</f>
        <v>APEB5ERGCYP6D</v>
      </c>
      <c r="D900" t="str">
        <f>'R2_Judge'!AL:AL</f>
        <v>male</v>
      </c>
      <c r="E900" t="str">
        <f>'R2_Judge'!AM:AM</f>
        <v>profession</v>
      </c>
      <c r="F900" t="str">
        <f>'R2_Judge'!AH:AH</f>
        <v>26-35</v>
      </c>
      <c r="G900" t="str">
        <f>'R2_Judge'!AJ:AJ</f>
        <v>moderately</v>
      </c>
      <c r="H900" t="str">
        <f>VLOOKUP($A:$A,'R2P1_ACCEPTEDOUTPUT'!$O:$BK,2,FALSE)</f>
        <v>A1P6OXEJ86HQRM</v>
      </c>
      <c r="I900" t="str">
        <f>VLOOKUP($A:$A,'R2P1_ACCEPTEDOUTPUT'!$O:$BK,26,FALSE)</f>
        <v>male</v>
      </c>
      <c r="J900" t="str">
        <f>VLOOKUP($A:$A,'R2P1_ACCEPTEDOUTPUT'!$O:$BK,28,FALSE)</f>
        <v>native</v>
      </c>
      <c r="K900" t="str">
        <f>VLOOKUP($A:$A,'R2P1_ACCEPTEDOUTPUT'!$O:$BK,19,FALSE)</f>
        <v>26-35</v>
      </c>
      <c r="L900">
        <f>VLOOKUP($A:$A&amp;LEFT($B:$B,10),'R2P2_GENERATEDINPUT'!$C:$G,4,FALSE)</f>
        <v>1</v>
      </c>
      <c r="M900">
        <f>VLOOKUP($A:$A&amp;LEFT($B:$B,10),'R2P2_GENERATEDINPUT'!$C:$G,5,FALSE)</f>
        <v>15</v>
      </c>
      <c r="N900">
        <f>VLOOKUP($A:$A&amp;LEFT($B:$B,10),'R2P2_GENERATEDINPUT'!$C:$G,3,FALSE)</f>
        <v>0.9</v>
      </c>
    </row>
    <row r="901" spans="1:14" x14ac:dyDescent="0.25">
      <c r="A901" t="str">
        <f>'R2_Judge'!AF:AF</f>
        <v>3UOUJI6MTEAT6MVM1SQ8E2XSBXIXUW</v>
      </c>
      <c r="B901" t="str">
        <f>'R2_Judge'!AG:AG</f>
        <v>Lemme know if I can help.</v>
      </c>
      <c r="C901" t="str">
        <f>'R2_Judge'!P:P</f>
        <v>AS7IGPU2RHT6I</v>
      </c>
      <c r="D901" t="str">
        <f>'R2_Judge'!AL:AL</f>
        <v>female</v>
      </c>
      <c r="E901" t="str">
        <f>'R2_Judge'!AM:AM</f>
        <v>native</v>
      </c>
      <c r="F901" t="str">
        <f>'R2_Judge'!AH:AH</f>
        <v>26-35</v>
      </c>
      <c r="G901" t="str">
        <f>'R2_Judge'!AJ:AJ</f>
        <v>extremely</v>
      </c>
      <c r="H901" t="str">
        <f>VLOOKUP($A:$A,'R2P1_ACCEPTEDOUTPUT'!$O:$BK,2,FALSE)</f>
        <v>A1P6OXEJ86HQRM</v>
      </c>
      <c r="I901" t="str">
        <f>VLOOKUP($A:$A,'R2P1_ACCEPTEDOUTPUT'!$O:$BK,26,FALSE)</f>
        <v>male</v>
      </c>
      <c r="J901" t="str">
        <f>VLOOKUP($A:$A,'R2P1_ACCEPTEDOUTPUT'!$O:$BK,28,FALSE)</f>
        <v>native</v>
      </c>
      <c r="K901" t="str">
        <f>VLOOKUP($A:$A,'R2P1_ACCEPTEDOUTPUT'!$O:$BK,19,FALSE)</f>
        <v>26-35</v>
      </c>
      <c r="L901">
        <f>VLOOKUP($A:$A&amp;LEFT($B:$B,10),'R2P2_GENERATEDINPUT'!$C:$G,4,FALSE)</f>
        <v>1</v>
      </c>
      <c r="M901">
        <f>VLOOKUP($A:$A&amp;LEFT($B:$B,10),'R2P2_GENERATEDINPUT'!$C:$G,5,FALSE)</f>
        <v>15</v>
      </c>
      <c r="N901">
        <f>VLOOKUP($A:$A&amp;LEFT($B:$B,10),'R2P2_GENERATEDINPUT'!$C:$G,3,FALSE)</f>
        <v>0.9</v>
      </c>
    </row>
    <row r="902" spans="1:14" x14ac:dyDescent="0.25">
      <c r="A902" t="str">
        <f>'R2_Judge'!AF:AF</f>
        <v>3HQUKB7LNGARFAPNWP1NS1K8TZ2HHR</v>
      </c>
      <c r="B902" t="str">
        <f>'R2_Judge'!AG:AG</f>
        <v>I know, right!? Cold chicken nugget are the worst. I'll come straight home after getting them so hopefully they will still be warm.</v>
      </c>
      <c r="C902" t="str">
        <f>'R2_Judge'!P:P</f>
        <v>ACDX50KGPE97I</v>
      </c>
      <c r="D902" t="str">
        <f>'R2_Judge'!AL:AL</f>
        <v>male</v>
      </c>
      <c r="E902" t="str">
        <f>'R2_Judge'!AM:AM</f>
        <v>native</v>
      </c>
      <c r="F902" t="str">
        <f>'R2_Judge'!AH:AH</f>
        <v>26-35</v>
      </c>
      <c r="G902" t="str">
        <f>'R2_Judge'!AJ:AJ</f>
        <v>very</v>
      </c>
      <c r="H902" t="str">
        <f>VLOOKUP($A:$A,'R2P1_ACCEPTEDOUTPUT'!$O:$BK,2,FALSE)</f>
        <v>A98E8M4QLI9RS</v>
      </c>
      <c r="I902" t="str">
        <f>VLOOKUP($A:$A,'R2P1_ACCEPTEDOUTPUT'!$O:$BK,26,FALSE)</f>
        <v>female</v>
      </c>
      <c r="J902" t="str">
        <f>VLOOKUP($A:$A,'R2P1_ACCEPTEDOUTPUT'!$O:$BK,28,FALSE)</f>
        <v>native</v>
      </c>
      <c r="K902" t="str">
        <f>VLOOKUP($A:$A,'R2P1_ACCEPTEDOUTPUT'!$O:$BK,19,FALSE)</f>
        <v>46-55</v>
      </c>
      <c r="L902">
        <f>VLOOKUP($A:$A&amp;LEFT($B:$B,10),'R2P2_GENERATEDINPUT'!$C:$G,4,FALSE)</f>
        <v>1</v>
      </c>
      <c r="M902">
        <f>VLOOKUP($A:$A&amp;LEFT($B:$B,10),'R2P2_GENERATEDINPUT'!$C:$G,5,FALSE)</f>
        <v>11</v>
      </c>
      <c r="N902">
        <f>VLOOKUP($A:$A&amp;LEFT($B:$B,10),'R2P2_GENERATEDINPUT'!$C:$G,3,FALSE)</f>
        <v>0.6</v>
      </c>
    </row>
    <row r="903" spans="1:14" x14ac:dyDescent="0.25">
      <c r="A903" t="str">
        <f>'R2_Judge'!AF:AF</f>
        <v>3HQUKB7LNGARFAPNWP1NS1K8TZ2HHR</v>
      </c>
      <c r="B903" t="str">
        <f>'R2_Judge'!AG:AG</f>
        <v>I know, right!? Cold chicken nugget are the worst. I'll come straight home after getting them so hopefully they will still be warm.</v>
      </c>
      <c r="C903" t="str">
        <f>'R2_Judge'!P:P</f>
        <v>A3IHT9LDUJNP3E</v>
      </c>
      <c r="D903" t="str">
        <f>'R2_Judge'!AL:AL</f>
        <v>male</v>
      </c>
      <c r="E903" t="str">
        <f>'R2_Judge'!AM:AM</f>
        <v>profession</v>
      </c>
      <c r="F903" t="str">
        <f>'R2_Judge'!AH:AH</f>
        <v>26-35</v>
      </c>
      <c r="G903" t="str">
        <f>'R2_Judge'!AJ:AJ</f>
        <v>very</v>
      </c>
      <c r="H903" t="str">
        <f>VLOOKUP($A:$A,'R2P1_ACCEPTEDOUTPUT'!$O:$BK,2,FALSE)</f>
        <v>A98E8M4QLI9RS</v>
      </c>
      <c r="I903" t="str">
        <f>VLOOKUP($A:$A,'R2P1_ACCEPTEDOUTPUT'!$O:$BK,26,FALSE)</f>
        <v>female</v>
      </c>
      <c r="J903" t="str">
        <f>VLOOKUP($A:$A,'R2P1_ACCEPTEDOUTPUT'!$O:$BK,28,FALSE)</f>
        <v>native</v>
      </c>
      <c r="K903" t="str">
        <f>VLOOKUP($A:$A,'R2P1_ACCEPTEDOUTPUT'!$O:$BK,19,FALSE)</f>
        <v>46-55</v>
      </c>
      <c r="L903">
        <f>VLOOKUP($A:$A&amp;LEFT($B:$B,10),'R2P2_GENERATEDINPUT'!$C:$G,4,FALSE)</f>
        <v>1</v>
      </c>
      <c r="M903">
        <f>VLOOKUP($A:$A&amp;LEFT($B:$B,10),'R2P2_GENERATEDINPUT'!$C:$G,5,FALSE)</f>
        <v>11</v>
      </c>
      <c r="N903">
        <f>VLOOKUP($A:$A&amp;LEFT($B:$B,10),'R2P2_GENERATEDINPUT'!$C:$G,3,FALSE)</f>
        <v>0.6</v>
      </c>
    </row>
    <row r="904" spans="1:14" x14ac:dyDescent="0.25">
      <c r="A904" t="str">
        <f>'R2_Judge'!AF:AF</f>
        <v>3HQUKB7LNGARFAPNWP1NS1K8TZ2HHR</v>
      </c>
      <c r="B904" t="str">
        <f>'R2_Judge'!AG:AG</f>
        <v>I know, right!? Cold chicken nugget are the worst. I'll come straight home after getting them so hopefully they will still be warm.</v>
      </c>
      <c r="C904" t="str">
        <f>'R2_Judge'!P:P</f>
        <v>APEB5ERGCYP6D</v>
      </c>
      <c r="D904" t="str">
        <f>'R2_Judge'!AL:AL</f>
        <v>male</v>
      </c>
      <c r="E904" t="str">
        <f>'R2_Judge'!AM:AM</f>
        <v>profession</v>
      </c>
      <c r="F904" t="str">
        <f>'R2_Judge'!AH:AH</f>
        <v>26-35</v>
      </c>
      <c r="G904" t="str">
        <f>'R2_Judge'!AJ:AJ</f>
        <v>slightly</v>
      </c>
      <c r="H904" t="str">
        <f>VLOOKUP($A:$A,'R2P1_ACCEPTEDOUTPUT'!$O:$BK,2,FALSE)</f>
        <v>A98E8M4QLI9RS</v>
      </c>
      <c r="I904" t="str">
        <f>VLOOKUP($A:$A,'R2P1_ACCEPTEDOUTPUT'!$O:$BK,26,FALSE)</f>
        <v>female</v>
      </c>
      <c r="J904" t="str">
        <f>VLOOKUP($A:$A,'R2P1_ACCEPTEDOUTPUT'!$O:$BK,28,FALSE)</f>
        <v>native</v>
      </c>
      <c r="K904" t="str">
        <f>VLOOKUP($A:$A,'R2P1_ACCEPTEDOUTPUT'!$O:$BK,19,FALSE)</f>
        <v>46-55</v>
      </c>
      <c r="L904">
        <f>VLOOKUP($A:$A&amp;LEFT($B:$B,10),'R2P2_GENERATEDINPUT'!$C:$G,4,FALSE)</f>
        <v>1</v>
      </c>
      <c r="M904">
        <f>VLOOKUP($A:$A&amp;LEFT($B:$B,10),'R2P2_GENERATEDINPUT'!$C:$G,5,FALSE)</f>
        <v>11</v>
      </c>
      <c r="N904">
        <f>VLOOKUP($A:$A&amp;LEFT($B:$B,10),'R2P2_GENERATEDINPUT'!$C:$G,3,FALSE)</f>
        <v>0.6</v>
      </c>
    </row>
    <row r="905" spans="1:14" x14ac:dyDescent="0.25">
      <c r="A905" t="str">
        <f>'R2_Judge'!AF:AF</f>
        <v>3WYGZ5XF3XB7794BD4GJ9772URISKM</v>
      </c>
      <c r="B905" t="str">
        <f>'R2_Judge'!AG:AG</f>
        <v>Chill girl, I was just asking.</v>
      </c>
      <c r="C905" t="str">
        <f>'R2_Judge'!P:P</f>
        <v>AM0WOQRVW5NSI</v>
      </c>
      <c r="D905" t="str">
        <f>'R2_Judge'!AL:AL</f>
        <v>male</v>
      </c>
      <c r="E905" t="str">
        <f>'R2_Judge'!AM:AM</f>
        <v>native</v>
      </c>
      <c r="F905" t="str">
        <f>'R2_Judge'!AH:AH</f>
        <v>36-45</v>
      </c>
      <c r="G905" t="str">
        <f>'R2_Judge'!AJ:AJ</f>
        <v>none</v>
      </c>
      <c r="H905" t="str">
        <f>VLOOKUP($A:$A,'R2P1_ACCEPTEDOUTPUT'!$O:$BK,2,FALSE)</f>
        <v>A1D3QRG52OISSR</v>
      </c>
      <c r="I905" t="str">
        <f>VLOOKUP($A:$A,'R2P1_ACCEPTEDOUTPUT'!$O:$BK,26,FALSE)</f>
        <v>male</v>
      </c>
      <c r="J905" t="str">
        <f>VLOOKUP($A:$A,'R2P1_ACCEPTEDOUTPUT'!$O:$BK,28,FALSE)</f>
        <v>native</v>
      </c>
      <c r="K905" t="str">
        <f>VLOOKUP($A:$A,'R2P1_ACCEPTEDOUTPUT'!$O:$BK,19,FALSE)</f>
        <v>26-35</v>
      </c>
      <c r="L905">
        <f>VLOOKUP($A:$A&amp;LEFT($B:$B,10),'R2P2_GENERATEDINPUT'!$C:$G,4,FALSE)</f>
        <v>1</v>
      </c>
      <c r="M905">
        <f>VLOOKUP($A:$A&amp;LEFT($B:$B,10),'R2P2_GENERATEDINPUT'!$C:$G,5,FALSE)</f>
        <v>6</v>
      </c>
      <c r="N905">
        <f>VLOOKUP($A:$A&amp;LEFT($B:$B,10),'R2P2_GENERATEDINPUT'!$C:$G,3,FALSE)</f>
        <v>0.9</v>
      </c>
    </row>
    <row r="906" spans="1:14" x14ac:dyDescent="0.25">
      <c r="A906" t="str">
        <f>'R2_Judge'!AF:AF</f>
        <v>3WYGZ5XF3XB7794BD4GJ9772URISKM</v>
      </c>
      <c r="B906" t="str">
        <f>'R2_Judge'!AG:AG</f>
        <v>Chill girl, I was just asking.</v>
      </c>
      <c r="C906" t="str">
        <f>'R2_Judge'!P:P</f>
        <v>A3PJ51GS2AKBO6</v>
      </c>
      <c r="D906" t="str">
        <f>'R2_Judge'!AL:AL</f>
        <v>male</v>
      </c>
      <c r="E906" t="str">
        <f>'R2_Judge'!AM:AM</f>
        <v>native</v>
      </c>
      <c r="F906" t="str">
        <f>'R2_Judge'!AH:AH</f>
        <v>26-35</v>
      </c>
      <c r="G906" t="str">
        <f>'R2_Judge'!AJ:AJ</f>
        <v>none</v>
      </c>
      <c r="H906" t="str">
        <f>VLOOKUP($A:$A,'R2P1_ACCEPTEDOUTPUT'!$O:$BK,2,FALSE)</f>
        <v>A1D3QRG52OISSR</v>
      </c>
      <c r="I906" t="str">
        <f>VLOOKUP($A:$A,'R2P1_ACCEPTEDOUTPUT'!$O:$BK,26,FALSE)</f>
        <v>male</v>
      </c>
      <c r="J906" t="str">
        <f>VLOOKUP($A:$A,'R2P1_ACCEPTEDOUTPUT'!$O:$BK,28,FALSE)</f>
        <v>native</v>
      </c>
      <c r="K906" t="str">
        <f>VLOOKUP($A:$A,'R2P1_ACCEPTEDOUTPUT'!$O:$BK,19,FALSE)</f>
        <v>26-35</v>
      </c>
      <c r="L906">
        <f>VLOOKUP($A:$A&amp;LEFT($B:$B,10),'R2P2_GENERATEDINPUT'!$C:$G,4,FALSE)</f>
        <v>1</v>
      </c>
      <c r="M906">
        <f>VLOOKUP($A:$A&amp;LEFT($B:$B,10),'R2P2_GENERATEDINPUT'!$C:$G,5,FALSE)</f>
        <v>6</v>
      </c>
      <c r="N906">
        <f>VLOOKUP($A:$A&amp;LEFT($B:$B,10),'R2P2_GENERATEDINPUT'!$C:$G,3,FALSE)</f>
        <v>0.9</v>
      </c>
    </row>
    <row r="907" spans="1:14" x14ac:dyDescent="0.25">
      <c r="A907" t="str">
        <f>'R2_Judge'!AF:AF</f>
        <v>3WYGZ5XF3XB7794BD4GJ9772URISKM</v>
      </c>
      <c r="B907" t="str">
        <f>'R2_Judge'!AG:AG</f>
        <v>Chill girl, I was just asking.</v>
      </c>
      <c r="C907" t="str">
        <f>'R2_Judge'!P:P</f>
        <v>A2J7GCLIVCZWH8</v>
      </c>
      <c r="D907" t="str">
        <f>'R2_Judge'!AL:AL</f>
        <v>female</v>
      </c>
      <c r="E907" t="str">
        <f>'R2_Judge'!AM:AM</f>
        <v>native</v>
      </c>
      <c r="F907" t="str">
        <f>'R2_Judge'!AH:AH</f>
        <v>18-25</v>
      </c>
      <c r="G907" t="str">
        <f>'R2_Judge'!AJ:AJ</f>
        <v>slightly</v>
      </c>
      <c r="H907" t="str">
        <f>VLOOKUP($A:$A,'R2P1_ACCEPTEDOUTPUT'!$O:$BK,2,FALSE)</f>
        <v>A1D3QRG52OISSR</v>
      </c>
      <c r="I907" t="str">
        <f>VLOOKUP($A:$A,'R2P1_ACCEPTEDOUTPUT'!$O:$BK,26,FALSE)</f>
        <v>male</v>
      </c>
      <c r="J907" t="str">
        <f>VLOOKUP($A:$A,'R2P1_ACCEPTEDOUTPUT'!$O:$BK,28,FALSE)</f>
        <v>native</v>
      </c>
      <c r="K907" t="str">
        <f>VLOOKUP($A:$A,'R2P1_ACCEPTEDOUTPUT'!$O:$BK,19,FALSE)</f>
        <v>26-35</v>
      </c>
      <c r="L907">
        <f>VLOOKUP($A:$A&amp;LEFT($B:$B,10),'R2P2_GENERATEDINPUT'!$C:$G,4,FALSE)</f>
        <v>1</v>
      </c>
      <c r="M907">
        <f>VLOOKUP($A:$A&amp;LEFT($B:$B,10),'R2P2_GENERATEDINPUT'!$C:$G,5,FALSE)</f>
        <v>6</v>
      </c>
      <c r="N907">
        <f>VLOOKUP($A:$A&amp;LEFT($B:$B,10),'R2P2_GENERATEDINPUT'!$C:$G,3,FALSE)</f>
        <v>0.9</v>
      </c>
    </row>
    <row r="908" spans="1:14" x14ac:dyDescent="0.25">
      <c r="A908" t="str">
        <f>'R2_Judge'!AF:AF</f>
        <v>3Y4W8Q93L0GFLVF5FIZ1GHWJ9MFVDH</v>
      </c>
      <c r="B908" t="str">
        <f>'R2_Judge'!AG:AG</f>
        <v>uh oh, i can't wait to see</v>
      </c>
      <c r="C908" t="str">
        <f>'R2_Judge'!P:P</f>
        <v>A3PJ51GS2AKBO6</v>
      </c>
      <c r="D908" t="str">
        <f>'R2_Judge'!AL:AL</f>
        <v>male</v>
      </c>
      <c r="E908" t="str">
        <f>'R2_Judge'!AM:AM</f>
        <v>native</v>
      </c>
      <c r="F908" t="str">
        <f>'R2_Judge'!AH:AH</f>
        <v>26-35</v>
      </c>
      <c r="G908" t="str">
        <f>'R2_Judge'!AJ:AJ</f>
        <v>none</v>
      </c>
      <c r="H908" t="str">
        <f>VLOOKUP($A:$A,'R2P1_ACCEPTEDOUTPUT'!$O:$BK,2,FALSE)</f>
        <v>A1WOV2JIV5I9VE</v>
      </c>
      <c r="I908" t="str">
        <f>VLOOKUP($A:$A,'R2P1_ACCEPTEDOUTPUT'!$O:$BK,26,FALSE)</f>
        <v>female</v>
      </c>
      <c r="J908" t="str">
        <f>VLOOKUP($A:$A,'R2P1_ACCEPTEDOUTPUT'!$O:$BK,28,FALSE)</f>
        <v>native</v>
      </c>
      <c r="K908" t="str">
        <f>VLOOKUP($A:$A,'R2P1_ACCEPTEDOUTPUT'!$O:$BK,19,FALSE)</f>
        <v>18-25</v>
      </c>
      <c r="L908">
        <f>VLOOKUP($A:$A&amp;LEFT($B:$B,10),'R2P2_GENERATEDINPUT'!$C:$G,4,FALSE)</f>
        <v>1</v>
      </c>
      <c r="M908">
        <f>VLOOKUP($A:$A&amp;LEFT($B:$B,10),'R2P2_GENERATEDINPUT'!$C:$G,5,FALSE)</f>
        <v>1</v>
      </c>
      <c r="N908">
        <f>VLOOKUP($A:$A&amp;LEFT($B:$B,10),'R2P2_GENERATEDINPUT'!$C:$G,3,FALSE)</f>
        <v>0.6</v>
      </c>
    </row>
    <row r="909" spans="1:14" x14ac:dyDescent="0.25">
      <c r="A909" t="str">
        <f>'R2_Judge'!AF:AF</f>
        <v>3Y4W8Q93L0GFLVF5FIZ1GHWJ9MFVDH</v>
      </c>
      <c r="B909" t="str">
        <f>'R2_Judge'!AG:AG</f>
        <v>uh oh, i can't wait to see</v>
      </c>
      <c r="C909" t="str">
        <f>'R2_Judge'!P:P</f>
        <v>AD2YWEL005W9Y</v>
      </c>
      <c r="D909" t="str">
        <f>'R2_Judge'!AL:AL</f>
        <v>male</v>
      </c>
      <c r="E909" t="str">
        <f>'R2_Judge'!AM:AM</f>
        <v>native</v>
      </c>
      <c r="F909" t="str">
        <f>'R2_Judge'!AH:AH</f>
        <v>18-25</v>
      </c>
      <c r="G909" t="str">
        <f>'R2_Judge'!AJ:AJ</f>
        <v>none</v>
      </c>
      <c r="H909" t="str">
        <f>VLOOKUP($A:$A,'R2P1_ACCEPTEDOUTPUT'!$O:$BK,2,FALSE)</f>
        <v>A1WOV2JIV5I9VE</v>
      </c>
      <c r="I909" t="str">
        <f>VLOOKUP($A:$A,'R2P1_ACCEPTEDOUTPUT'!$O:$BK,26,FALSE)</f>
        <v>female</v>
      </c>
      <c r="J909" t="str">
        <f>VLOOKUP($A:$A,'R2P1_ACCEPTEDOUTPUT'!$O:$BK,28,FALSE)</f>
        <v>native</v>
      </c>
      <c r="K909" t="str">
        <f>VLOOKUP($A:$A,'R2P1_ACCEPTEDOUTPUT'!$O:$BK,19,FALSE)</f>
        <v>18-25</v>
      </c>
      <c r="L909">
        <f>VLOOKUP($A:$A&amp;LEFT($B:$B,10),'R2P2_GENERATEDINPUT'!$C:$G,4,FALSE)</f>
        <v>1</v>
      </c>
      <c r="M909">
        <f>VLOOKUP($A:$A&amp;LEFT($B:$B,10),'R2P2_GENERATEDINPUT'!$C:$G,5,FALSE)</f>
        <v>1</v>
      </c>
      <c r="N909">
        <f>VLOOKUP($A:$A&amp;LEFT($B:$B,10),'R2P2_GENERATEDINPUT'!$C:$G,3,FALSE)</f>
        <v>0.6</v>
      </c>
    </row>
    <row r="910" spans="1:14" x14ac:dyDescent="0.25">
      <c r="A910" t="str">
        <f>'R2_Judge'!AF:AF</f>
        <v>3Y4W8Q93L0GFLVF5FIZ1GHWJ9MFVDH</v>
      </c>
      <c r="B910" t="str">
        <f>'R2_Judge'!AG:AG</f>
        <v>uh oh, i can't wait to see</v>
      </c>
      <c r="C910" t="str">
        <f>'R2_Judge'!P:P</f>
        <v>A132MSWBBVTOES</v>
      </c>
      <c r="D910" t="str">
        <f>'R2_Judge'!AL:AL</f>
        <v>male</v>
      </c>
      <c r="E910" t="str">
        <f>'R2_Judge'!AM:AM</f>
        <v>native</v>
      </c>
      <c r="F910" t="str">
        <f>'R2_Judge'!AH:AH</f>
        <v>26-35</v>
      </c>
      <c r="G910" t="str">
        <f>'R2_Judge'!AJ:AJ</f>
        <v>slightly</v>
      </c>
      <c r="H910" t="str">
        <f>VLOOKUP($A:$A,'R2P1_ACCEPTEDOUTPUT'!$O:$BK,2,FALSE)</f>
        <v>A1WOV2JIV5I9VE</v>
      </c>
      <c r="I910" t="str">
        <f>VLOOKUP($A:$A,'R2P1_ACCEPTEDOUTPUT'!$O:$BK,26,FALSE)</f>
        <v>female</v>
      </c>
      <c r="J910" t="str">
        <f>VLOOKUP($A:$A,'R2P1_ACCEPTEDOUTPUT'!$O:$BK,28,FALSE)</f>
        <v>native</v>
      </c>
      <c r="K910" t="str">
        <f>VLOOKUP($A:$A,'R2P1_ACCEPTEDOUTPUT'!$O:$BK,19,FALSE)</f>
        <v>18-25</v>
      </c>
      <c r="L910">
        <f>VLOOKUP($A:$A&amp;LEFT($B:$B,10),'R2P2_GENERATEDINPUT'!$C:$G,4,FALSE)</f>
        <v>1</v>
      </c>
      <c r="M910">
        <f>VLOOKUP($A:$A&amp;LEFT($B:$B,10),'R2P2_GENERATEDINPUT'!$C:$G,5,FALSE)</f>
        <v>1</v>
      </c>
      <c r="N910">
        <f>VLOOKUP($A:$A&amp;LEFT($B:$B,10),'R2P2_GENERATEDINPUT'!$C:$G,3,FALSE)</f>
        <v>0.6</v>
      </c>
    </row>
    <row r="911" spans="1:14" x14ac:dyDescent="0.25">
      <c r="A911" t="str">
        <f>'R2_Judge'!AF:AF</f>
        <v>3HQUKB7LNGARFAPNWP1NS1K8TZ2HHR</v>
      </c>
      <c r="B911" t="str">
        <f>'R2_Judge'!AG:AG</f>
        <v>I'm ok. Work has just been really stressful for the past few weeks and by the time I get home I'm tired and don't want to do anything but relax.</v>
      </c>
      <c r="C911" t="str">
        <f>'R2_Judge'!P:P</f>
        <v>ACDX50KGPE97I</v>
      </c>
      <c r="D911" t="str">
        <f>'R2_Judge'!AL:AL</f>
        <v>male</v>
      </c>
      <c r="E911" t="str">
        <f>'R2_Judge'!AM:AM</f>
        <v>native</v>
      </c>
      <c r="F911" t="str">
        <f>'R2_Judge'!AH:AH</f>
        <v>26-35</v>
      </c>
      <c r="G911" t="str">
        <f>'R2_Judge'!AJ:AJ</f>
        <v>very</v>
      </c>
      <c r="H911" t="str">
        <f>VLOOKUP($A:$A,'R2P1_ACCEPTEDOUTPUT'!$O:$BK,2,FALSE)</f>
        <v>A98E8M4QLI9RS</v>
      </c>
      <c r="I911" t="str">
        <f>VLOOKUP($A:$A,'R2P1_ACCEPTEDOUTPUT'!$O:$BK,26,FALSE)</f>
        <v>female</v>
      </c>
      <c r="J911" t="str">
        <f>VLOOKUP($A:$A,'R2P1_ACCEPTEDOUTPUT'!$O:$BK,28,FALSE)</f>
        <v>native</v>
      </c>
      <c r="K911" t="str">
        <f>VLOOKUP($A:$A,'R2P1_ACCEPTEDOUTPUT'!$O:$BK,19,FALSE)</f>
        <v>46-55</v>
      </c>
      <c r="L911">
        <f>VLOOKUP($A:$A&amp;LEFT($B:$B,10),'R2P2_GENERATEDINPUT'!$C:$G,4,FALSE)</f>
        <v>1</v>
      </c>
      <c r="M911">
        <f>VLOOKUP($A:$A&amp;LEFT($B:$B,10),'R2P2_GENERATEDINPUT'!$C:$G,5,FALSE)</f>
        <v>12</v>
      </c>
      <c r="N911">
        <f>VLOOKUP($A:$A&amp;LEFT($B:$B,10),'R2P2_GENERATEDINPUT'!$C:$G,3,FALSE)</f>
        <v>0.6</v>
      </c>
    </row>
    <row r="912" spans="1:14" x14ac:dyDescent="0.25">
      <c r="A912" t="str">
        <f>'R2_Judge'!AF:AF</f>
        <v>3HQUKB7LNGARFAPNWP1NS1K8TZ2HHR</v>
      </c>
      <c r="B912" t="str">
        <f>'R2_Judge'!AG:AG</f>
        <v>I'm ok. Work has just been really stressful for the past few weeks and by the time I get home I'm tired and don't want to do anything but relax.</v>
      </c>
      <c r="C912" t="str">
        <f>'R2_Judge'!P:P</f>
        <v>A3D6IPJ4RBCNVY</v>
      </c>
      <c r="D912" t="str">
        <f>'R2_Judge'!AL:AL</f>
        <v>female</v>
      </c>
      <c r="E912" t="str">
        <f>'R2_Judge'!AM:AM</f>
        <v>profession</v>
      </c>
      <c r="F912" t="str">
        <f>'R2_Judge'!AH:AH</f>
        <v>26-35</v>
      </c>
      <c r="G912" t="str">
        <f>'R2_Judge'!AJ:AJ</f>
        <v>very</v>
      </c>
      <c r="H912" t="str">
        <f>VLOOKUP($A:$A,'R2P1_ACCEPTEDOUTPUT'!$O:$BK,2,FALSE)</f>
        <v>A98E8M4QLI9RS</v>
      </c>
      <c r="I912" t="str">
        <f>VLOOKUP($A:$A,'R2P1_ACCEPTEDOUTPUT'!$O:$BK,26,FALSE)</f>
        <v>female</v>
      </c>
      <c r="J912" t="str">
        <f>VLOOKUP($A:$A,'R2P1_ACCEPTEDOUTPUT'!$O:$BK,28,FALSE)</f>
        <v>native</v>
      </c>
      <c r="K912" t="str">
        <f>VLOOKUP($A:$A,'R2P1_ACCEPTEDOUTPUT'!$O:$BK,19,FALSE)</f>
        <v>46-55</v>
      </c>
      <c r="L912">
        <f>VLOOKUP($A:$A&amp;LEFT($B:$B,10),'R2P2_GENERATEDINPUT'!$C:$G,4,FALSE)</f>
        <v>1</v>
      </c>
      <c r="M912">
        <f>VLOOKUP($A:$A&amp;LEFT($B:$B,10),'R2P2_GENERATEDINPUT'!$C:$G,5,FALSE)</f>
        <v>12</v>
      </c>
      <c r="N912">
        <f>VLOOKUP($A:$A&amp;LEFT($B:$B,10),'R2P2_GENERATEDINPUT'!$C:$G,3,FALSE)</f>
        <v>0.6</v>
      </c>
    </row>
    <row r="913" spans="1:14" x14ac:dyDescent="0.25">
      <c r="A913" t="str">
        <f>'R2_Judge'!AF:AF</f>
        <v>3HQUKB7LNGARFAPNWP1NS1K8TZ2HHR</v>
      </c>
      <c r="B913" t="str">
        <f>'R2_Judge'!AG:AG</f>
        <v>I'm ok. Work has just been really stressful for the past few weeks and by the time I get home I'm tired and don't want to do anything but relax.</v>
      </c>
      <c r="C913" t="str">
        <f>'R2_Judge'!P:P</f>
        <v>AM0WOQRVW5NSI</v>
      </c>
      <c r="D913" t="str">
        <f>'R2_Judge'!AL:AL</f>
        <v>male</v>
      </c>
      <c r="E913" t="str">
        <f>'R2_Judge'!AM:AM</f>
        <v>native</v>
      </c>
      <c r="F913" t="str">
        <f>'R2_Judge'!AH:AH</f>
        <v>36-45</v>
      </c>
      <c r="G913" t="str">
        <f>'R2_Judge'!AJ:AJ</f>
        <v>very</v>
      </c>
      <c r="H913" t="str">
        <f>VLOOKUP($A:$A,'R2P1_ACCEPTEDOUTPUT'!$O:$BK,2,FALSE)</f>
        <v>A98E8M4QLI9RS</v>
      </c>
      <c r="I913" t="str">
        <f>VLOOKUP($A:$A,'R2P1_ACCEPTEDOUTPUT'!$O:$BK,26,FALSE)</f>
        <v>female</v>
      </c>
      <c r="J913" t="str">
        <f>VLOOKUP($A:$A,'R2P1_ACCEPTEDOUTPUT'!$O:$BK,28,FALSE)</f>
        <v>native</v>
      </c>
      <c r="K913" t="str">
        <f>VLOOKUP($A:$A,'R2P1_ACCEPTEDOUTPUT'!$O:$BK,19,FALSE)</f>
        <v>46-55</v>
      </c>
      <c r="L913">
        <f>VLOOKUP($A:$A&amp;LEFT($B:$B,10),'R2P2_GENERATEDINPUT'!$C:$G,4,FALSE)</f>
        <v>1</v>
      </c>
      <c r="M913">
        <f>VLOOKUP($A:$A&amp;LEFT($B:$B,10),'R2P2_GENERATEDINPUT'!$C:$G,5,FALSE)</f>
        <v>12</v>
      </c>
      <c r="N913">
        <f>VLOOKUP($A:$A&amp;LEFT($B:$B,10),'R2P2_GENERATEDINPUT'!$C:$G,3,FALSE)</f>
        <v>0.6</v>
      </c>
    </row>
    <row r="914" spans="1:14" x14ac:dyDescent="0.25">
      <c r="A914" t="str">
        <f>'R2_Judge'!AF:AF</f>
        <v>3WYGZ5XF3XB7794BD4GJ9772URISKM</v>
      </c>
      <c r="B914" t="str">
        <f>'R2_Judge'!AG:AG</f>
        <v>sorry, that's totally unfair to you.</v>
      </c>
      <c r="C914" t="str">
        <f>'R2_Judge'!P:P</f>
        <v>A37LZCSEEW0L0X</v>
      </c>
      <c r="D914" t="str">
        <f>'R2_Judge'!AL:AL</f>
        <v>male</v>
      </c>
      <c r="E914" t="str">
        <f>'R2_Judge'!AM:AM</f>
        <v>profession</v>
      </c>
      <c r="F914" t="str">
        <f>'R2_Judge'!AH:AH</f>
        <v>26-35</v>
      </c>
      <c r="G914" t="str">
        <f>'R2_Judge'!AJ:AJ</f>
        <v>very</v>
      </c>
      <c r="H914" t="str">
        <f>VLOOKUP($A:$A,'R2P1_ACCEPTEDOUTPUT'!$O:$BK,2,FALSE)</f>
        <v>A1D3QRG52OISSR</v>
      </c>
      <c r="I914" t="str">
        <f>VLOOKUP($A:$A,'R2P1_ACCEPTEDOUTPUT'!$O:$BK,26,FALSE)</f>
        <v>male</v>
      </c>
      <c r="J914" t="str">
        <f>VLOOKUP($A:$A,'R2P1_ACCEPTEDOUTPUT'!$O:$BK,28,FALSE)</f>
        <v>native</v>
      </c>
      <c r="K914" t="str">
        <f>VLOOKUP($A:$A,'R2P1_ACCEPTEDOUTPUT'!$O:$BK,19,FALSE)</f>
        <v>26-35</v>
      </c>
      <c r="L914">
        <f>VLOOKUP($A:$A&amp;LEFT($B:$B,10),'R2P2_GENERATEDINPUT'!$C:$G,4,FALSE)</f>
        <v>1</v>
      </c>
      <c r="M914">
        <f>VLOOKUP($A:$A&amp;LEFT($B:$B,10),'R2P2_GENERATEDINPUT'!$C:$G,5,FALSE)</f>
        <v>7</v>
      </c>
      <c r="N914">
        <f>VLOOKUP($A:$A&amp;LEFT($B:$B,10),'R2P2_GENERATEDINPUT'!$C:$G,3,FALSE)</f>
        <v>0.9</v>
      </c>
    </row>
    <row r="915" spans="1:14" x14ac:dyDescent="0.25">
      <c r="A915" t="str">
        <f>'R2_Judge'!AF:AF</f>
        <v>3WYGZ5XF3XB7794BD4GJ9772URISKM</v>
      </c>
      <c r="B915" t="str">
        <f>'R2_Judge'!AG:AG</f>
        <v>sorry, that's totally unfair to you.</v>
      </c>
      <c r="C915" t="str">
        <f>'R2_Judge'!P:P</f>
        <v>AD2YWEL005W9Y</v>
      </c>
      <c r="D915" t="str">
        <f>'R2_Judge'!AL:AL</f>
        <v>male</v>
      </c>
      <c r="E915" t="str">
        <f>'R2_Judge'!AM:AM</f>
        <v>native</v>
      </c>
      <c r="F915" t="str">
        <f>'R2_Judge'!AH:AH</f>
        <v>18-25</v>
      </c>
      <c r="G915" t="str">
        <f>'R2_Judge'!AJ:AJ</f>
        <v>slightly</v>
      </c>
      <c r="H915" t="str">
        <f>VLOOKUP($A:$A,'R2P1_ACCEPTEDOUTPUT'!$O:$BK,2,FALSE)</f>
        <v>A1D3QRG52OISSR</v>
      </c>
      <c r="I915" t="str">
        <f>VLOOKUP($A:$A,'R2P1_ACCEPTEDOUTPUT'!$O:$BK,26,FALSE)</f>
        <v>male</v>
      </c>
      <c r="J915" t="str">
        <f>VLOOKUP($A:$A,'R2P1_ACCEPTEDOUTPUT'!$O:$BK,28,FALSE)</f>
        <v>native</v>
      </c>
      <c r="K915" t="str">
        <f>VLOOKUP($A:$A,'R2P1_ACCEPTEDOUTPUT'!$O:$BK,19,FALSE)</f>
        <v>26-35</v>
      </c>
      <c r="L915">
        <f>VLOOKUP($A:$A&amp;LEFT($B:$B,10),'R2P2_GENERATEDINPUT'!$C:$G,4,FALSE)</f>
        <v>1</v>
      </c>
      <c r="M915">
        <f>VLOOKUP($A:$A&amp;LEFT($B:$B,10),'R2P2_GENERATEDINPUT'!$C:$G,5,FALSE)</f>
        <v>7</v>
      </c>
      <c r="N915">
        <f>VLOOKUP($A:$A&amp;LEFT($B:$B,10),'R2P2_GENERATEDINPUT'!$C:$G,3,FALSE)</f>
        <v>0.9</v>
      </c>
    </row>
    <row r="916" spans="1:14" x14ac:dyDescent="0.25">
      <c r="A916" t="str">
        <f>'R2_Judge'!AF:AF</f>
        <v>3WYGZ5XF3XB7794BD4GJ9772URISKM</v>
      </c>
      <c r="B916" t="str">
        <f>'R2_Judge'!AG:AG</f>
        <v>sorry, that's totally unfair to you.</v>
      </c>
      <c r="C916" t="str">
        <f>'R2_Judge'!P:P</f>
        <v>APEB5ERGCYP6D</v>
      </c>
      <c r="D916" t="str">
        <f>'R2_Judge'!AL:AL</f>
        <v>male</v>
      </c>
      <c r="E916" t="str">
        <f>'R2_Judge'!AM:AM</f>
        <v>profession</v>
      </c>
      <c r="F916" t="str">
        <f>'R2_Judge'!AH:AH</f>
        <v>26-35</v>
      </c>
      <c r="G916" t="str">
        <f>'R2_Judge'!AJ:AJ</f>
        <v>moderately</v>
      </c>
      <c r="H916" t="str">
        <f>VLOOKUP($A:$A,'R2P1_ACCEPTEDOUTPUT'!$O:$BK,2,FALSE)</f>
        <v>A1D3QRG52OISSR</v>
      </c>
      <c r="I916" t="str">
        <f>VLOOKUP($A:$A,'R2P1_ACCEPTEDOUTPUT'!$O:$BK,26,FALSE)</f>
        <v>male</v>
      </c>
      <c r="J916" t="str">
        <f>VLOOKUP($A:$A,'R2P1_ACCEPTEDOUTPUT'!$O:$BK,28,FALSE)</f>
        <v>native</v>
      </c>
      <c r="K916" t="str">
        <f>VLOOKUP($A:$A,'R2P1_ACCEPTEDOUTPUT'!$O:$BK,19,FALSE)</f>
        <v>26-35</v>
      </c>
      <c r="L916">
        <f>VLOOKUP($A:$A&amp;LEFT($B:$B,10),'R2P2_GENERATEDINPUT'!$C:$G,4,FALSE)</f>
        <v>1</v>
      </c>
      <c r="M916">
        <f>VLOOKUP($A:$A&amp;LEFT($B:$B,10),'R2P2_GENERATEDINPUT'!$C:$G,5,FALSE)</f>
        <v>7</v>
      </c>
      <c r="N916">
        <f>VLOOKUP($A:$A&amp;LEFT($B:$B,10),'R2P2_GENERATEDINPUT'!$C:$G,3,FALSE)</f>
        <v>0.9</v>
      </c>
    </row>
    <row r="917" spans="1:14" x14ac:dyDescent="0.25">
      <c r="A917" t="str">
        <f>'R2_Judge'!AF:AF</f>
        <v>3Y4W8Q93L0GFLVF5FIZ1GHWJ9MFVDH</v>
      </c>
      <c r="B917" t="str">
        <f>'R2_Judge'!AG:AG</f>
        <v>i said i was sorry, it slipped my mind</v>
      </c>
      <c r="C917" t="str">
        <f>'R2_Judge'!P:P</f>
        <v>APEB5ERGCYP6D</v>
      </c>
      <c r="D917" t="str">
        <f>'R2_Judge'!AL:AL</f>
        <v>male</v>
      </c>
      <c r="E917" t="str">
        <f>'R2_Judge'!AM:AM</f>
        <v>profession</v>
      </c>
      <c r="F917" t="str">
        <f>'R2_Judge'!AH:AH</f>
        <v>26-35</v>
      </c>
      <c r="G917" t="str">
        <f>'R2_Judge'!AJ:AJ</f>
        <v>moderately</v>
      </c>
      <c r="H917" t="str">
        <f>VLOOKUP($A:$A,'R2P1_ACCEPTEDOUTPUT'!$O:$BK,2,FALSE)</f>
        <v>A1WOV2JIV5I9VE</v>
      </c>
      <c r="I917" t="str">
        <f>VLOOKUP($A:$A,'R2P1_ACCEPTEDOUTPUT'!$O:$BK,26,FALSE)</f>
        <v>female</v>
      </c>
      <c r="J917" t="str">
        <f>VLOOKUP($A:$A,'R2P1_ACCEPTEDOUTPUT'!$O:$BK,28,FALSE)</f>
        <v>native</v>
      </c>
      <c r="K917" t="str">
        <f>VLOOKUP($A:$A,'R2P1_ACCEPTEDOUTPUT'!$O:$BK,19,FALSE)</f>
        <v>18-25</v>
      </c>
      <c r="L917">
        <f>VLOOKUP($A:$A&amp;LEFT($B:$B,10),'R2P2_GENERATEDINPUT'!$C:$G,4,FALSE)</f>
        <v>0</v>
      </c>
      <c r="M917">
        <f>VLOOKUP($A:$A&amp;LEFT($B:$B,10),'R2P2_GENERATEDINPUT'!$C:$G,5,FALSE)</f>
        <v>2</v>
      </c>
      <c r="N917">
        <f>VLOOKUP($A:$A&amp;LEFT($B:$B,10),'R2P2_GENERATEDINPUT'!$C:$G,3,FALSE)</f>
        <v>0.6</v>
      </c>
    </row>
    <row r="918" spans="1:14" x14ac:dyDescent="0.25">
      <c r="A918" t="str">
        <f>'R2_Judge'!AF:AF</f>
        <v>3Y4W8Q93L0GFLVF5FIZ1GHWJ9MFVDH</v>
      </c>
      <c r="B918" t="str">
        <f>'R2_Judge'!AG:AG</f>
        <v>i said i was sorry, it slipped my mind</v>
      </c>
      <c r="C918" t="str">
        <f>'R2_Judge'!P:P</f>
        <v>A1OSRB1Q63XXWZ</v>
      </c>
      <c r="D918" t="str">
        <f>'R2_Judge'!AL:AL</f>
        <v>female</v>
      </c>
      <c r="E918" t="str">
        <f>'R2_Judge'!AM:AM</f>
        <v>native</v>
      </c>
      <c r="F918" t="str">
        <f>'R2_Judge'!AH:AH</f>
        <v>56-65</v>
      </c>
      <c r="G918" t="str">
        <f>'R2_Judge'!AJ:AJ</f>
        <v>moderately</v>
      </c>
      <c r="H918" t="str">
        <f>VLOOKUP($A:$A,'R2P1_ACCEPTEDOUTPUT'!$O:$BK,2,FALSE)</f>
        <v>A1WOV2JIV5I9VE</v>
      </c>
      <c r="I918" t="str">
        <f>VLOOKUP($A:$A,'R2P1_ACCEPTEDOUTPUT'!$O:$BK,26,FALSE)</f>
        <v>female</v>
      </c>
      <c r="J918" t="str">
        <f>VLOOKUP($A:$A,'R2P1_ACCEPTEDOUTPUT'!$O:$BK,28,FALSE)</f>
        <v>native</v>
      </c>
      <c r="K918" t="str">
        <f>VLOOKUP($A:$A,'R2P1_ACCEPTEDOUTPUT'!$O:$BK,19,FALSE)</f>
        <v>18-25</v>
      </c>
      <c r="L918">
        <f>VLOOKUP($A:$A&amp;LEFT($B:$B,10),'R2P2_GENERATEDINPUT'!$C:$G,4,FALSE)</f>
        <v>0</v>
      </c>
      <c r="M918">
        <f>VLOOKUP($A:$A&amp;LEFT($B:$B,10),'R2P2_GENERATEDINPUT'!$C:$G,5,FALSE)</f>
        <v>2</v>
      </c>
      <c r="N918">
        <f>VLOOKUP($A:$A&amp;LEFT($B:$B,10),'R2P2_GENERATEDINPUT'!$C:$G,3,FALSE)</f>
        <v>0.6</v>
      </c>
    </row>
    <row r="919" spans="1:14" x14ac:dyDescent="0.25">
      <c r="A919" t="str">
        <f>'R2_Judge'!AF:AF</f>
        <v>3Y4W8Q93L0GFLVF5FIZ1GHWJ9MFVDH</v>
      </c>
      <c r="B919" t="str">
        <f>'R2_Judge'!AG:AG</f>
        <v>i said i was sorry, it slipped my mind</v>
      </c>
      <c r="C919" t="str">
        <f>'R2_Judge'!P:P</f>
        <v>A3PJ51GS2AKBO6</v>
      </c>
      <c r="D919" t="str">
        <f>'R2_Judge'!AL:AL</f>
        <v>male</v>
      </c>
      <c r="E919" t="str">
        <f>'R2_Judge'!AM:AM</f>
        <v>native</v>
      </c>
      <c r="F919" t="str">
        <f>'R2_Judge'!AH:AH</f>
        <v>26-35</v>
      </c>
      <c r="G919" t="str">
        <f>'R2_Judge'!AJ:AJ</f>
        <v>moderately</v>
      </c>
      <c r="H919" t="str">
        <f>VLOOKUP($A:$A,'R2P1_ACCEPTEDOUTPUT'!$O:$BK,2,FALSE)</f>
        <v>A1WOV2JIV5I9VE</v>
      </c>
      <c r="I919" t="str">
        <f>VLOOKUP($A:$A,'R2P1_ACCEPTEDOUTPUT'!$O:$BK,26,FALSE)</f>
        <v>female</v>
      </c>
      <c r="J919" t="str">
        <f>VLOOKUP($A:$A,'R2P1_ACCEPTEDOUTPUT'!$O:$BK,28,FALSE)</f>
        <v>native</v>
      </c>
      <c r="K919" t="str">
        <f>VLOOKUP($A:$A,'R2P1_ACCEPTEDOUTPUT'!$O:$BK,19,FALSE)</f>
        <v>18-25</v>
      </c>
      <c r="L919">
        <f>VLOOKUP($A:$A&amp;LEFT($B:$B,10),'R2P2_GENERATEDINPUT'!$C:$G,4,FALSE)</f>
        <v>0</v>
      </c>
      <c r="M919">
        <f>VLOOKUP($A:$A&amp;LEFT($B:$B,10),'R2P2_GENERATEDINPUT'!$C:$G,5,FALSE)</f>
        <v>2</v>
      </c>
      <c r="N919">
        <f>VLOOKUP($A:$A&amp;LEFT($B:$B,10),'R2P2_GENERATEDINPUT'!$C:$G,3,FALSE)</f>
        <v>0.6</v>
      </c>
    </row>
    <row r="920" spans="1:14" x14ac:dyDescent="0.25">
      <c r="A920" t="str">
        <f>'R2_Judge'!AF:AF</f>
        <v>3WYGZ5XF3XB7794BD4GJ9772URISKM</v>
      </c>
      <c r="B920" t="str">
        <f>'R2_Judge'!AG:AG</f>
        <v>sorry for the delay, I'm taking the uber and will be there shortly.</v>
      </c>
      <c r="C920" t="str">
        <f>'R2_Judge'!P:P</f>
        <v>A19KWRLD7P57VJ</v>
      </c>
      <c r="D920" t="str">
        <f>'R2_Judge'!AL:AL</f>
        <v>male</v>
      </c>
      <c r="E920" t="str">
        <f>'R2_Judge'!AM:AM</f>
        <v>native</v>
      </c>
      <c r="F920" t="str">
        <f>'R2_Judge'!AH:AH</f>
        <v>26-35</v>
      </c>
      <c r="G920" t="str">
        <f>'R2_Judge'!AJ:AJ</f>
        <v>very</v>
      </c>
      <c r="H920" t="str">
        <f>VLOOKUP($A:$A,'R2P1_ACCEPTEDOUTPUT'!$O:$BK,2,FALSE)</f>
        <v>A1D3QRG52OISSR</v>
      </c>
      <c r="I920" t="str">
        <f>VLOOKUP($A:$A,'R2P1_ACCEPTEDOUTPUT'!$O:$BK,26,FALSE)</f>
        <v>male</v>
      </c>
      <c r="J920" t="str">
        <f>VLOOKUP($A:$A,'R2P1_ACCEPTEDOUTPUT'!$O:$BK,28,FALSE)</f>
        <v>native</v>
      </c>
      <c r="K920" t="str">
        <f>VLOOKUP($A:$A,'R2P1_ACCEPTEDOUTPUT'!$O:$BK,19,FALSE)</f>
        <v>26-35</v>
      </c>
      <c r="L920">
        <f>VLOOKUP($A:$A&amp;LEFT($B:$B,10),'R2P2_GENERATEDINPUT'!$C:$G,4,FALSE)</f>
        <v>1</v>
      </c>
      <c r="M920">
        <f>VLOOKUP($A:$A&amp;LEFT($B:$B,10),'R2P2_GENERATEDINPUT'!$C:$G,5,FALSE)</f>
        <v>8</v>
      </c>
      <c r="N920">
        <f>VLOOKUP($A:$A&amp;LEFT($B:$B,10),'R2P2_GENERATEDINPUT'!$C:$G,3,FALSE)</f>
        <v>0.9</v>
      </c>
    </row>
    <row r="921" spans="1:14" x14ac:dyDescent="0.25">
      <c r="A921" t="str">
        <f>'R2_Judge'!AF:AF</f>
        <v>3WYGZ5XF3XB7794BD4GJ9772URISKM</v>
      </c>
      <c r="B921" t="str">
        <f>'R2_Judge'!AG:AG</f>
        <v>sorry for the delay, I'm taking the uber and will be there shortly.</v>
      </c>
      <c r="C921" t="str">
        <f>'R2_Judge'!P:P</f>
        <v>A1G1J2M41RWBAS</v>
      </c>
      <c r="D921" t="str">
        <f>'R2_Judge'!AL:AL</f>
        <v>male</v>
      </c>
      <c r="E921" t="str">
        <f>'R2_Judge'!AM:AM</f>
        <v>native</v>
      </c>
      <c r="F921" t="str">
        <f>'R2_Judge'!AH:AH</f>
        <v>66-75</v>
      </c>
      <c r="G921" t="str">
        <f>'R2_Judge'!AJ:AJ</f>
        <v>slightly</v>
      </c>
      <c r="H921" t="str">
        <f>VLOOKUP($A:$A,'R2P1_ACCEPTEDOUTPUT'!$O:$BK,2,FALSE)</f>
        <v>A1D3QRG52OISSR</v>
      </c>
      <c r="I921" t="str">
        <f>VLOOKUP($A:$A,'R2P1_ACCEPTEDOUTPUT'!$O:$BK,26,FALSE)</f>
        <v>male</v>
      </c>
      <c r="J921" t="str">
        <f>VLOOKUP($A:$A,'R2P1_ACCEPTEDOUTPUT'!$O:$BK,28,FALSE)</f>
        <v>native</v>
      </c>
      <c r="K921" t="str">
        <f>VLOOKUP($A:$A,'R2P1_ACCEPTEDOUTPUT'!$O:$BK,19,FALSE)</f>
        <v>26-35</v>
      </c>
      <c r="L921">
        <f>VLOOKUP($A:$A&amp;LEFT($B:$B,10),'R2P2_GENERATEDINPUT'!$C:$G,4,FALSE)</f>
        <v>1</v>
      </c>
      <c r="M921">
        <f>VLOOKUP($A:$A&amp;LEFT($B:$B,10),'R2P2_GENERATEDINPUT'!$C:$G,5,FALSE)</f>
        <v>8</v>
      </c>
      <c r="N921">
        <f>VLOOKUP($A:$A&amp;LEFT($B:$B,10),'R2P2_GENERATEDINPUT'!$C:$G,3,FALSE)</f>
        <v>0.9</v>
      </c>
    </row>
    <row r="922" spans="1:14" x14ac:dyDescent="0.25">
      <c r="A922" t="str">
        <f>'R2_Judge'!AF:AF</f>
        <v>3WYGZ5XF3XB7794BD4GJ9772URISKM</v>
      </c>
      <c r="B922" t="str">
        <f>'R2_Judge'!AG:AG</f>
        <v>sorry for the delay, I'm taking the uber and will be there shortly.</v>
      </c>
      <c r="C922" t="str">
        <f>'R2_Judge'!P:P</f>
        <v>A3PJ51GS2AKBO6</v>
      </c>
      <c r="D922" t="str">
        <f>'R2_Judge'!AL:AL</f>
        <v>male</v>
      </c>
      <c r="E922" t="str">
        <f>'R2_Judge'!AM:AM</f>
        <v>native</v>
      </c>
      <c r="F922" t="str">
        <f>'R2_Judge'!AH:AH</f>
        <v>26-35</v>
      </c>
      <c r="G922" t="str">
        <f>'R2_Judge'!AJ:AJ</f>
        <v>very</v>
      </c>
      <c r="H922" t="str">
        <f>VLOOKUP($A:$A,'R2P1_ACCEPTEDOUTPUT'!$O:$BK,2,FALSE)</f>
        <v>A1D3QRG52OISSR</v>
      </c>
      <c r="I922" t="str">
        <f>VLOOKUP($A:$A,'R2P1_ACCEPTEDOUTPUT'!$O:$BK,26,FALSE)</f>
        <v>male</v>
      </c>
      <c r="J922" t="str">
        <f>VLOOKUP($A:$A,'R2P1_ACCEPTEDOUTPUT'!$O:$BK,28,FALSE)</f>
        <v>native</v>
      </c>
      <c r="K922" t="str">
        <f>VLOOKUP($A:$A,'R2P1_ACCEPTEDOUTPUT'!$O:$BK,19,FALSE)</f>
        <v>26-35</v>
      </c>
      <c r="L922">
        <f>VLOOKUP($A:$A&amp;LEFT($B:$B,10),'R2P2_GENERATEDINPUT'!$C:$G,4,FALSE)</f>
        <v>1</v>
      </c>
      <c r="M922">
        <f>VLOOKUP($A:$A&amp;LEFT($B:$B,10),'R2P2_GENERATEDINPUT'!$C:$G,5,FALSE)</f>
        <v>8</v>
      </c>
      <c r="N922">
        <f>VLOOKUP($A:$A&amp;LEFT($B:$B,10),'R2P2_GENERATEDINPUT'!$C:$G,3,FALSE)</f>
        <v>0.9</v>
      </c>
    </row>
    <row r="923" spans="1:14" x14ac:dyDescent="0.25">
      <c r="A923" t="str">
        <f>'R2_Judge'!AF:AF</f>
        <v>3HQUKB7LNGARFAPNWP1NS1K8TZ2HHR</v>
      </c>
      <c r="B923" t="str">
        <f>'R2_Judge'!AG:AG</f>
        <v>I'm really sorry. I tried but that is all they had available. Do you not want to go now?</v>
      </c>
      <c r="C923" t="str">
        <f>'R2_Judge'!P:P</f>
        <v>APEB5ERGCYP6D</v>
      </c>
      <c r="D923" t="str">
        <f>'R2_Judge'!AL:AL</f>
        <v>male</v>
      </c>
      <c r="E923" t="str">
        <f>'R2_Judge'!AM:AM</f>
        <v>profession</v>
      </c>
      <c r="F923" t="str">
        <f>'R2_Judge'!AH:AH</f>
        <v>26-35</v>
      </c>
      <c r="G923" t="str">
        <f>'R2_Judge'!AJ:AJ</f>
        <v>moderately</v>
      </c>
      <c r="H923" t="str">
        <f>VLOOKUP($A:$A,'R2P1_ACCEPTEDOUTPUT'!$O:$BK,2,FALSE)</f>
        <v>A98E8M4QLI9RS</v>
      </c>
      <c r="I923" t="str">
        <f>VLOOKUP($A:$A,'R2P1_ACCEPTEDOUTPUT'!$O:$BK,26,FALSE)</f>
        <v>female</v>
      </c>
      <c r="J923" t="str">
        <f>VLOOKUP($A:$A,'R2P1_ACCEPTEDOUTPUT'!$O:$BK,28,FALSE)</f>
        <v>native</v>
      </c>
      <c r="K923" t="str">
        <f>VLOOKUP($A:$A,'R2P1_ACCEPTEDOUTPUT'!$O:$BK,19,FALSE)</f>
        <v>46-55</v>
      </c>
      <c r="L923">
        <f>VLOOKUP($A:$A&amp;LEFT($B:$B,10),'R2P2_GENERATEDINPUT'!$C:$G,4,FALSE)</f>
        <v>1</v>
      </c>
      <c r="M923">
        <f>VLOOKUP($A:$A&amp;LEFT($B:$B,10),'R2P2_GENERATEDINPUT'!$C:$G,5,FALSE)</f>
        <v>13</v>
      </c>
      <c r="N923">
        <f>VLOOKUP($A:$A&amp;LEFT($B:$B,10),'R2P2_GENERATEDINPUT'!$C:$G,3,FALSE)</f>
        <v>0.6</v>
      </c>
    </row>
    <row r="924" spans="1:14" x14ac:dyDescent="0.25">
      <c r="A924" t="str">
        <f>'R2_Judge'!AF:AF</f>
        <v>3HQUKB7LNGARFAPNWP1NS1K8TZ2HHR</v>
      </c>
      <c r="B924" t="str">
        <f>'R2_Judge'!AG:AG</f>
        <v>I'm really sorry. I tried but that is all they had available. Do you not want to go now?</v>
      </c>
      <c r="C924" t="str">
        <f>'R2_Judge'!P:P</f>
        <v>A19CKDMMK8Z6QC</v>
      </c>
      <c r="D924" t="str">
        <f>'R2_Judge'!AL:AL</f>
        <v>male</v>
      </c>
      <c r="E924" t="str">
        <f>'R2_Judge'!AM:AM</f>
        <v>native</v>
      </c>
      <c r="F924" t="str">
        <f>'R2_Judge'!AH:AH</f>
        <v>18-25</v>
      </c>
      <c r="G924" t="str">
        <f>'R2_Judge'!AJ:AJ</f>
        <v>very</v>
      </c>
      <c r="H924" t="str">
        <f>VLOOKUP($A:$A,'R2P1_ACCEPTEDOUTPUT'!$O:$BK,2,FALSE)</f>
        <v>A98E8M4QLI9RS</v>
      </c>
      <c r="I924" t="str">
        <f>VLOOKUP($A:$A,'R2P1_ACCEPTEDOUTPUT'!$O:$BK,26,FALSE)</f>
        <v>female</v>
      </c>
      <c r="J924" t="str">
        <f>VLOOKUP($A:$A,'R2P1_ACCEPTEDOUTPUT'!$O:$BK,28,FALSE)</f>
        <v>native</v>
      </c>
      <c r="K924" t="str">
        <f>VLOOKUP($A:$A,'R2P1_ACCEPTEDOUTPUT'!$O:$BK,19,FALSE)</f>
        <v>46-55</v>
      </c>
      <c r="L924">
        <f>VLOOKUP($A:$A&amp;LEFT($B:$B,10),'R2P2_GENERATEDINPUT'!$C:$G,4,FALSE)</f>
        <v>1</v>
      </c>
      <c r="M924">
        <f>VLOOKUP($A:$A&amp;LEFT($B:$B,10),'R2P2_GENERATEDINPUT'!$C:$G,5,FALSE)</f>
        <v>13</v>
      </c>
      <c r="N924">
        <f>VLOOKUP($A:$A&amp;LEFT($B:$B,10),'R2P2_GENERATEDINPUT'!$C:$G,3,FALSE)</f>
        <v>0.6</v>
      </c>
    </row>
    <row r="925" spans="1:14" x14ac:dyDescent="0.25">
      <c r="A925" t="str">
        <f>'R2_Judge'!AF:AF</f>
        <v>3HQUKB7LNGARFAPNWP1NS1K8TZ2HHR</v>
      </c>
      <c r="B925" t="str">
        <f>'R2_Judge'!AG:AG</f>
        <v>I'm really sorry. I tried but that is all they had available. Do you not want to go now?</v>
      </c>
      <c r="C925" t="str">
        <f>'R2_Judge'!P:P</f>
        <v>A1HYMGPYXU97ZN</v>
      </c>
      <c r="D925" t="str">
        <f>'R2_Judge'!AL:AL</f>
        <v>male</v>
      </c>
      <c r="E925" t="str">
        <f>'R2_Judge'!AM:AM</f>
        <v>native</v>
      </c>
      <c r="F925" t="str">
        <f>'R2_Judge'!AH:AH</f>
        <v>18-25</v>
      </c>
      <c r="G925" t="str">
        <f>'R2_Judge'!AJ:AJ</f>
        <v>extremely</v>
      </c>
      <c r="H925" t="str">
        <f>VLOOKUP($A:$A,'R2P1_ACCEPTEDOUTPUT'!$O:$BK,2,FALSE)</f>
        <v>A98E8M4QLI9RS</v>
      </c>
      <c r="I925" t="str">
        <f>VLOOKUP($A:$A,'R2P1_ACCEPTEDOUTPUT'!$O:$BK,26,FALSE)</f>
        <v>female</v>
      </c>
      <c r="J925" t="str">
        <f>VLOOKUP($A:$A,'R2P1_ACCEPTEDOUTPUT'!$O:$BK,28,FALSE)</f>
        <v>native</v>
      </c>
      <c r="K925" t="str">
        <f>VLOOKUP($A:$A,'R2P1_ACCEPTEDOUTPUT'!$O:$BK,19,FALSE)</f>
        <v>46-55</v>
      </c>
      <c r="L925">
        <f>VLOOKUP($A:$A&amp;LEFT($B:$B,10),'R2P2_GENERATEDINPUT'!$C:$G,4,FALSE)</f>
        <v>1</v>
      </c>
      <c r="M925">
        <f>VLOOKUP($A:$A&amp;LEFT($B:$B,10),'R2P2_GENERATEDINPUT'!$C:$G,5,FALSE)</f>
        <v>13</v>
      </c>
      <c r="N925">
        <f>VLOOKUP($A:$A&amp;LEFT($B:$B,10),'R2P2_GENERATEDINPUT'!$C:$G,3,FALSE)</f>
        <v>0.6</v>
      </c>
    </row>
    <row r="926" spans="1:14" x14ac:dyDescent="0.25">
      <c r="A926" t="str">
        <f>'R2_Judge'!AF:AF</f>
        <v>3HQUKB7LNGARFAPNWP1NS1K8TZ2HHR</v>
      </c>
      <c r="B926" t="str">
        <f>'R2_Judge'!AG:AG</f>
        <v>Ok, I'll call you at 2. Stay near your phone.</v>
      </c>
      <c r="C926" t="str">
        <f>'R2_Judge'!P:P</f>
        <v>A2T5DC2TXEEMBV</v>
      </c>
      <c r="D926" t="str">
        <f>'R2_Judge'!AL:AL</f>
        <v>male</v>
      </c>
      <c r="E926" t="str">
        <f>'R2_Judge'!AM:AM</f>
        <v>profession</v>
      </c>
      <c r="F926" t="str">
        <f>'R2_Judge'!AH:AH</f>
        <v>18-25</v>
      </c>
      <c r="G926" t="str">
        <f>'R2_Judge'!AJ:AJ</f>
        <v>moderately</v>
      </c>
      <c r="H926" t="str">
        <f>VLOOKUP($A:$A,'R2P1_ACCEPTEDOUTPUT'!$O:$BK,2,FALSE)</f>
        <v>A98E8M4QLI9RS</v>
      </c>
      <c r="I926" t="str">
        <f>VLOOKUP($A:$A,'R2P1_ACCEPTEDOUTPUT'!$O:$BK,26,FALSE)</f>
        <v>female</v>
      </c>
      <c r="J926" t="str">
        <f>VLOOKUP($A:$A,'R2P1_ACCEPTEDOUTPUT'!$O:$BK,28,FALSE)</f>
        <v>native</v>
      </c>
      <c r="K926" t="str">
        <f>VLOOKUP($A:$A,'R2P1_ACCEPTEDOUTPUT'!$O:$BK,19,FALSE)</f>
        <v>46-55</v>
      </c>
      <c r="L926">
        <f>VLOOKUP($A:$A&amp;LEFT($B:$B,10),'R2P2_GENERATEDINPUT'!$C:$G,4,FALSE)</f>
        <v>0</v>
      </c>
      <c r="M926">
        <f>VLOOKUP($A:$A&amp;LEFT($B:$B,10),'R2P2_GENERATEDINPUT'!$C:$G,5,FALSE)</f>
        <v>14</v>
      </c>
      <c r="N926">
        <f>VLOOKUP($A:$A&amp;LEFT($B:$B,10),'R2P2_GENERATEDINPUT'!$C:$G,3,FALSE)</f>
        <v>0.6</v>
      </c>
    </row>
    <row r="927" spans="1:14" x14ac:dyDescent="0.25">
      <c r="A927" t="str">
        <f>'R2_Judge'!AF:AF</f>
        <v>3HQUKB7LNGARFAPNWP1NS1K8TZ2HHR</v>
      </c>
      <c r="B927" t="str">
        <f>'R2_Judge'!AG:AG</f>
        <v>Ok, I'll call you at 2. Stay near your phone.</v>
      </c>
      <c r="C927" t="str">
        <f>'R2_Judge'!P:P</f>
        <v>A3PJ51GS2AKBO6</v>
      </c>
      <c r="D927" t="str">
        <f>'R2_Judge'!AL:AL</f>
        <v>male</v>
      </c>
      <c r="E927" t="str">
        <f>'R2_Judge'!AM:AM</f>
        <v>native</v>
      </c>
      <c r="F927" t="str">
        <f>'R2_Judge'!AH:AH</f>
        <v>26-35</v>
      </c>
      <c r="G927" t="str">
        <f>'R2_Judge'!AJ:AJ</f>
        <v>moderately</v>
      </c>
      <c r="H927" t="str">
        <f>VLOOKUP($A:$A,'R2P1_ACCEPTEDOUTPUT'!$O:$BK,2,FALSE)</f>
        <v>A98E8M4QLI9RS</v>
      </c>
      <c r="I927" t="str">
        <f>VLOOKUP($A:$A,'R2P1_ACCEPTEDOUTPUT'!$O:$BK,26,FALSE)</f>
        <v>female</v>
      </c>
      <c r="J927" t="str">
        <f>VLOOKUP($A:$A,'R2P1_ACCEPTEDOUTPUT'!$O:$BK,28,FALSE)</f>
        <v>native</v>
      </c>
      <c r="K927" t="str">
        <f>VLOOKUP($A:$A,'R2P1_ACCEPTEDOUTPUT'!$O:$BK,19,FALSE)</f>
        <v>46-55</v>
      </c>
      <c r="L927">
        <f>VLOOKUP($A:$A&amp;LEFT($B:$B,10),'R2P2_GENERATEDINPUT'!$C:$G,4,FALSE)</f>
        <v>0</v>
      </c>
      <c r="M927">
        <f>VLOOKUP($A:$A&amp;LEFT($B:$B,10),'R2P2_GENERATEDINPUT'!$C:$G,5,FALSE)</f>
        <v>14</v>
      </c>
      <c r="N927">
        <f>VLOOKUP($A:$A&amp;LEFT($B:$B,10),'R2P2_GENERATEDINPUT'!$C:$G,3,FALSE)</f>
        <v>0.6</v>
      </c>
    </row>
    <row r="928" spans="1:14" x14ac:dyDescent="0.25">
      <c r="A928" t="str">
        <f>'R2_Judge'!AF:AF</f>
        <v>3HQUKB7LNGARFAPNWP1NS1K8TZ2HHR</v>
      </c>
      <c r="B928" t="str">
        <f>'R2_Judge'!AG:AG</f>
        <v>Ok, I'll call you at 2. Stay near your phone.</v>
      </c>
      <c r="C928" t="str">
        <f>'R2_Judge'!P:P</f>
        <v>A1G1J2M41RWBAS</v>
      </c>
      <c r="D928" t="str">
        <f>'R2_Judge'!AL:AL</f>
        <v>male</v>
      </c>
      <c r="E928" t="str">
        <f>'R2_Judge'!AM:AM</f>
        <v>native</v>
      </c>
      <c r="F928" t="str">
        <f>'R2_Judge'!AH:AH</f>
        <v>66-75</v>
      </c>
      <c r="G928" t="str">
        <f>'R2_Judge'!AJ:AJ</f>
        <v>very</v>
      </c>
      <c r="H928" t="str">
        <f>VLOOKUP($A:$A,'R2P1_ACCEPTEDOUTPUT'!$O:$BK,2,FALSE)</f>
        <v>A98E8M4QLI9RS</v>
      </c>
      <c r="I928" t="str">
        <f>VLOOKUP($A:$A,'R2P1_ACCEPTEDOUTPUT'!$O:$BK,26,FALSE)</f>
        <v>female</v>
      </c>
      <c r="J928" t="str">
        <f>VLOOKUP($A:$A,'R2P1_ACCEPTEDOUTPUT'!$O:$BK,28,FALSE)</f>
        <v>native</v>
      </c>
      <c r="K928" t="str">
        <f>VLOOKUP($A:$A,'R2P1_ACCEPTEDOUTPUT'!$O:$BK,19,FALSE)</f>
        <v>46-55</v>
      </c>
      <c r="L928">
        <f>VLOOKUP($A:$A&amp;LEFT($B:$B,10),'R2P2_GENERATEDINPUT'!$C:$G,4,FALSE)</f>
        <v>0</v>
      </c>
      <c r="M928">
        <f>VLOOKUP($A:$A&amp;LEFT($B:$B,10),'R2P2_GENERATEDINPUT'!$C:$G,5,FALSE)</f>
        <v>14</v>
      </c>
      <c r="N928">
        <f>VLOOKUP($A:$A&amp;LEFT($B:$B,10),'R2P2_GENERATEDINPUT'!$C:$G,3,FALSE)</f>
        <v>0.6</v>
      </c>
    </row>
    <row r="929" spans="1:14" x14ac:dyDescent="0.25">
      <c r="A929" t="str">
        <f>'R2_Judge'!AF:AF</f>
        <v>3WYGZ5XF3XB7794BD4GJ9772URISKM</v>
      </c>
      <c r="B929" t="str">
        <f>'R2_Judge'!AG:AG</f>
        <v>sure, what do you need?</v>
      </c>
      <c r="C929" t="str">
        <f>'R2_Judge'!P:P</f>
        <v>ASZFG2YOQA71C</v>
      </c>
      <c r="D929" t="str">
        <f>'R2_Judge'!AL:AL</f>
        <v>male</v>
      </c>
      <c r="E929" t="str">
        <f>'R2_Judge'!AM:AM</f>
        <v>native</v>
      </c>
      <c r="F929" t="str">
        <f>'R2_Judge'!AH:AH</f>
        <v>18-25</v>
      </c>
      <c r="G929" t="str">
        <f>'R2_Judge'!AJ:AJ</f>
        <v>slightly</v>
      </c>
      <c r="H929" t="str">
        <f>VLOOKUP($A:$A,'R2P1_ACCEPTEDOUTPUT'!$O:$BK,2,FALSE)</f>
        <v>A1D3QRG52OISSR</v>
      </c>
      <c r="I929" t="str">
        <f>VLOOKUP($A:$A,'R2P1_ACCEPTEDOUTPUT'!$O:$BK,26,FALSE)</f>
        <v>male</v>
      </c>
      <c r="J929" t="str">
        <f>VLOOKUP($A:$A,'R2P1_ACCEPTEDOUTPUT'!$O:$BK,28,FALSE)</f>
        <v>native</v>
      </c>
      <c r="K929" t="str">
        <f>VLOOKUP($A:$A,'R2P1_ACCEPTEDOUTPUT'!$O:$BK,19,FALSE)</f>
        <v>26-35</v>
      </c>
      <c r="L929">
        <f>VLOOKUP($A:$A&amp;LEFT($B:$B,10),'R2P2_GENERATEDINPUT'!$C:$G,4,FALSE)</f>
        <v>0</v>
      </c>
      <c r="M929">
        <f>VLOOKUP($A:$A&amp;LEFT($B:$B,10),'R2P2_GENERATEDINPUT'!$C:$G,5,FALSE)</f>
        <v>9</v>
      </c>
      <c r="N929">
        <f>VLOOKUP($A:$A&amp;LEFT($B:$B,10),'R2P2_GENERATEDINPUT'!$C:$G,3,FALSE)</f>
        <v>0.9</v>
      </c>
    </row>
    <row r="930" spans="1:14" x14ac:dyDescent="0.25">
      <c r="A930" t="str">
        <f>'R2_Judge'!AF:AF</f>
        <v>3WYGZ5XF3XB7794BD4GJ9772URISKM</v>
      </c>
      <c r="B930" t="str">
        <f>'R2_Judge'!AG:AG</f>
        <v>sure, what do you need?</v>
      </c>
      <c r="C930" t="str">
        <f>'R2_Judge'!P:P</f>
        <v>A29I0FA8NNIRED</v>
      </c>
      <c r="D930" t="str">
        <f>'R2_Judge'!AL:AL</f>
        <v>female</v>
      </c>
      <c r="E930" t="str">
        <f>'R2_Judge'!AM:AM</f>
        <v>native</v>
      </c>
      <c r="F930" t="str">
        <f>'R2_Judge'!AH:AH</f>
        <v>26-35</v>
      </c>
      <c r="G930" t="str">
        <f>'R2_Judge'!AJ:AJ</f>
        <v>very</v>
      </c>
      <c r="H930" t="str">
        <f>VLOOKUP($A:$A,'R2P1_ACCEPTEDOUTPUT'!$O:$BK,2,FALSE)</f>
        <v>A1D3QRG52OISSR</v>
      </c>
      <c r="I930" t="str">
        <f>VLOOKUP($A:$A,'R2P1_ACCEPTEDOUTPUT'!$O:$BK,26,FALSE)</f>
        <v>male</v>
      </c>
      <c r="J930" t="str">
        <f>VLOOKUP($A:$A,'R2P1_ACCEPTEDOUTPUT'!$O:$BK,28,FALSE)</f>
        <v>native</v>
      </c>
      <c r="K930" t="str">
        <f>VLOOKUP($A:$A,'R2P1_ACCEPTEDOUTPUT'!$O:$BK,19,FALSE)</f>
        <v>26-35</v>
      </c>
      <c r="L930">
        <f>VLOOKUP($A:$A&amp;LEFT($B:$B,10),'R2P2_GENERATEDINPUT'!$C:$G,4,FALSE)</f>
        <v>0</v>
      </c>
      <c r="M930">
        <f>VLOOKUP($A:$A&amp;LEFT($B:$B,10),'R2P2_GENERATEDINPUT'!$C:$G,5,FALSE)</f>
        <v>9</v>
      </c>
      <c r="N930">
        <f>VLOOKUP($A:$A&amp;LEFT($B:$B,10),'R2P2_GENERATEDINPUT'!$C:$G,3,FALSE)</f>
        <v>0.9</v>
      </c>
    </row>
    <row r="931" spans="1:14" x14ac:dyDescent="0.25">
      <c r="A931" t="str">
        <f>'R2_Judge'!AF:AF</f>
        <v>3WYGZ5XF3XB7794BD4GJ9772URISKM</v>
      </c>
      <c r="B931" t="str">
        <f>'R2_Judge'!AG:AG</f>
        <v>sure, what do you need?</v>
      </c>
      <c r="C931" t="str">
        <f>'R2_Judge'!P:P</f>
        <v>A1YSYRDAYFLP0H</v>
      </c>
      <c r="D931" t="str">
        <f>'R2_Judge'!AL:AL</f>
        <v>female</v>
      </c>
      <c r="E931" t="str">
        <f>'R2_Judge'!AM:AM</f>
        <v>native</v>
      </c>
      <c r="F931" t="str">
        <f>'R2_Judge'!AH:AH</f>
        <v>36-45</v>
      </c>
      <c r="G931" t="str">
        <f>'R2_Judge'!AJ:AJ</f>
        <v>moderately</v>
      </c>
      <c r="H931" t="str">
        <f>VLOOKUP($A:$A,'R2P1_ACCEPTEDOUTPUT'!$O:$BK,2,FALSE)</f>
        <v>A1D3QRG52OISSR</v>
      </c>
      <c r="I931" t="str">
        <f>VLOOKUP($A:$A,'R2P1_ACCEPTEDOUTPUT'!$O:$BK,26,FALSE)</f>
        <v>male</v>
      </c>
      <c r="J931" t="str">
        <f>VLOOKUP($A:$A,'R2P1_ACCEPTEDOUTPUT'!$O:$BK,28,FALSE)</f>
        <v>native</v>
      </c>
      <c r="K931" t="str">
        <f>VLOOKUP($A:$A,'R2P1_ACCEPTEDOUTPUT'!$O:$BK,19,FALSE)</f>
        <v>26-35</v>
      </c>
      <c r="L931">
        <f>VLOOKUP($A:$A&amp;LEFT($B:$B,10),'R2P2_GENERATEDINPUT'!$C:$G,4,FALSE)</f>
        <v>0</v>
      </c>
      <c r="M931">
        <f>VLOOKUP($A:$A&amp;LEFT($B:$B,10),'R2P2_GENERATEDINPUT'!$C:$G,5,FALSE)</f>
        <v>9</v>
      </c>
      <c r="N931">
        <f>VLOOKUP($A:$A&amp;LEFT($B:$B,10),'R2P2_GENERATEDINPUT'!$C:$G,3,FALSE)</f>
        <v>0.9</v>
      </c>
    </row>
    <row r="932" spans="1:14" x14ac:dyDescent="0.25">
      <c r="A932" t="str">
        <f>'R2_Judge'!AF:AF</f>
        <v>3Y4W8Q93L0GFLVF5FIZ1GHWJ9MFVDH</v>
      </c>
      <c r="B932" t="str">
        <f>'R2_Judge'!AG:AG</f>
        <v>have you tried looking for a new job?</v>
      </c>
      <c r="C932" t="str">
        <f>'R2_Judge'!P:P</f>
        <v>A1V9MN88VQ1LEB</v>
      </c>
      <c r="D932" t="str">
        <f>'R2_Judge'!AL:AL</f>
        <v>male</v>
      </c>
      <c r="E932" t="str">
        <f>'R2_Judge'!AM:AM</f>
        <v>profession</v>
      </c>
      <c r="F932" t="str">
        <f>'R2_Judge'!AH:AH</f>
        <v>26-35</v>
      </c>
      <c r="G932" t="str">
        <f>'R2_Judge'!AJ:AJ</f>
        <v>very</v>
      </c>
      <c r="H932" t="str">
        <f>VLOOKUP($A:$A,'R2P1_ACCEPTEDOUTPUT'!$O:$BK,2,FALSE)</f>
        <v>A1WOV2JIV5I9VE</v>
      </c>
      <c r="I932" t="str">
        <f>VLOOKUP($A:$A,'R2P1_ACCEPTEDOUTPUT'!$O:$BK,26,FALSE)</f>
        <v>female</v>
      </c>
      <c r="J932" t="str">
        <f>VLOOKUP($A:$A,'R2P1_ACCEPTEDOUTPUT'!$O:$BK,28,FALSE)</f>
        <v>native</v>
      </c>
      <c r="K932" t="str">
        <f>VLOOKUP($A:$A,'R2P1_ACCEPTEDOUTPUT'!$O:$BK,19,FALSE)</f>
        <v>18-25</v>
      </c>
      <c r="L932">
        <f>VLOOKUP($A:$A&amp;LEFT($B:$B,10),'R2P2_GENERATEDINPUT'!$C:$G,4,FALSE)</f>
        <v>1</v>
      </c>
      <c r="M932">
        <f>VLOOKUP($A:$A&amp;LEFT($B:$B,10),'R2P2_GENERATEDINPUT'!$C:$G,5,FALSE)</f>
        <v>3</v>
      </c>
      <c r="N932">
        <f>VLOOKUP($A:$A&amp;LEFT($B:$B,10),'R2P2_GENERATEDINPUT'!$C:$G,3,FALSE)</f>
        <v>0.6</v>
      </c>
    </row>
    <row r="933" spans="1:14" x14ac:dyDescent="0.25">
      <c r="A933" t="str">
        <f>'R2_Judge'!AF:AF</f>
        <v>3Y4W8Q93L0GFLVF5FIZ1GHWJ9MFVDH</v>
      </c>
      <c r="B933" t="str">
        <f>'R2_Judge'!AG:AG</f>
        <v>have you tried looking for a new job?</v>
      </c>
      <c r="C933" t="str">
        <f>'R2_Judge'!P:P</f>
        <v>ACDX50KGPE97I</v>
      </c>
      <c r="D933" t="str">
        <f>'R2_Judge'!AL:AL</f>
        <v>male</v>
      </c>
      <c r="E933" t="str">
        <f>'R2_Judge'!AM:AM</f>
        <v>native</v>
      </c>
      <c r="F933" t="str">
        <f>'R2_Judge'!AH:AH</f>
        <v>26-35</v>
      </c>
      <c r="G933" t="str">
        <f>'R2_Judge'!AJ:AJ</f>
        <v>moderately</v>
      </c>
      <c r="H933" t="str">
        <f>VLOOKUP($A:$A,'R2P1_ACCEPTEDOUTPUT'!$O:$BK,2,FALSE)</f>
        <v>A1WOV2JIV5I9VE</v>
      </c>
      <c r="I933" t="str">
        <f>VLOOKUP($A:$A,'R2P1_ACCEPTEDOUTPUT'!$O:$BK,26,FALSE)</f>
        <v>female</v>
      </c>
      <c r="J933" t="str">
        <f>VLOOKUP($A:$A,'R2P1_ACCEPTEDOUTPUT'!$O:$BK,28,FALSE)</f>
        <v>native</v>
      </c>
      <c r="K933" t="str">
        <f>VLOOKUP($A:$A,'R2P1_ACCEPTEDOUTPUT'!$O:$BK,19,FALSE)</f>
        <v>18-25</v>
      </c>
      <c r="L933">
        <f>VLOOKUP($A:$A&amp;LEFT($B:$B,10),'R2P2_GENERATEDINPUT'!$C:$G,4,FALSE)</f>
        <v>1</v>
      </c>
      <c r="M933">
        <f>VLOOKUP($A:$A&amp;LEFT($B:$B,10),'R2P2_GENERATEDINPUT'!$C:$G,5,FALSE)</f>
        <v>3</v>
      </c>
      <c r="N933">
        <f>VLOOKUP($A:$A&amp;LEFT($B:$B,10),'R2P2_GENERATEDINPUT'!$C:$G,3,FALSE)</f>
        <v>0.6</v>
      </c>
    </row>
    <row r="934" spans="1:14" x14ac:dyDescent="0.25">
      <c r="A934" t="str">
        <f>'R2_Judge'!AF:AF</f>
        <v>3Y4W8Q93L0GFLVF5FIZ1GHWJ9MFVDH</v>
      </c>
      <c r="B934" t="str">
        <f>'R2_Judge'!AG:AG</f>
        <v>have you tried looking for a new job?</v>
      </c>
      <c r="C934" t="str">
        <f>'R2_Judge'!P:P</f>
        <v>A2T5DC2TXEEMBV</v>
      </c>
      <c r="D934" t="str">
        <f>'R2_Judge'!AL:AL</f>
        <v>male</v>
      </c>
      <c r="E934" t="str">
        <f>'R2_Judge'!AM:AM</f>
        <v>profession</v>
      </c>
      <c r="F934" t="str">
        <f>'R2_Judge'!AH:AH</f>
        <v>18-25</v>
      </c>
      <c r="G934" t="str">
        <f>'R2_Judge'!AJ:AJ</f>
        <v>very</v>
      </c>
      <c r="H934" t="str">
        <f>VLOOKUP($A:$A,'R2P1_ACCEPTEDOUTPUT'!$O:$BK,2,FALSE)</f>
        <v>A1WOV2JIV5I9VE</v>
      </c>
      <c r="I934" t="str">
        <f>VLOOKUP($A:$A,'R2P1_ACCEPTEDOUTPUT'!$O:$BK,26,FALSE)</f>
        <v>female</v>
      </c>
      <c r="J934" t="str">
        <f>VLOOKUP($A:$A,'R2P1_ACCEPTEDOUTPUT'!$O:$BK,28,FALSE)</f>
        <v>native</v>
      </c>
      <c r="K934" t="str">
        <f>VLOOKUP($A:$A,'R2P1_ACCEPTEDOUTPUT'!$O:$BK,19,FALSE)</f>
        <v>18-25</v>
      </c>
      <c r="L934">
        <f>VLOOKUP($A:$A&amp;LEFT($B:$B,10),'R2P2_GENERATEDINPUT'!$C:$G,4,FALSE)</f>
        <v>1</v>
      </c>
      <c r="M934">
        <f>VLOOKUP($A:$A&amp;LEFT($B:$B,10),'R2P2_GENERATEDINPUT'!$C:$G,5,FALSE)</f>
        <v>3</v>
      </c>
      <c r="N934">
        <f>VLOOKUP($A:$A&amp;LEFT($B:$B,10),'R2P2_GENERATEDINPUT'!$C:$G,3,FALSE)</f>
        <v>0.6</v>
      </c>
    </row>
    <row r="935" spans="1:14" x14ac:dyDescent="0.25">
      <c r="A935" t="str">
        <f>'R2_Judge'!AF:AF</f>
        <v>3HQUKB7LNGARFAPNWP1NS1K8TZ2HHR</v>
      </c>
      <c r="B935" t="str">
        <f>'R2_Judge'!AG:AG</f>
        <v>That is such a hassle. I hope you end of finding it. Was your driver's license in your wallet too?</v>
      </c>
      <c r="C935" t="str">
        <f>'R2_Judge'!P:P</f>
        <v>APEB5ERGCYP6D</v>
      </c>
      <c r="D935" t="str">
        <f>'R2_Judge'!AL:AL</f>
        <v>male</v>
      </c>
      <c r="E935" t="str">
        <f>'R2_Judge'!AM:AM</f>
        <v>profession</v>
      </c>
      <c r="F935" t="str">
        <f>'R2_Judge'!AH:AH</f>
        <v>26-35</v>
      </c>
      <c r="G935" t="str">
        <f>'R2_Judge'!AJ:AJ</f>
        <v>slightly</v>
      </c>
      <c r="H935" t="str">
        <f>VLOOKUP($A:$A,'R2P1_ACCEPTEDOUTPUT'!$O:$BK,2,FALSE)</f>
        <v>A98E8M4QLI9RS</v>
      </c>
      <c r="I935" t="str">
        <f>VLOOKUP($A:$A,'R2P1_ACCEPTEDOUTPUT'!$O:$BK,26,FALSE)</f>
        <v>female</v>
      </c>
      <c r="J935" t="str">
        <f>VLOOKUP($A:$A,'R2P1_ACCEPTEDOUTPUT'!$O:$BK,28,FALSE)</f>
        <v>native</v>
      </c>
      <c r="K935" t="str">
        <f>VLOOKUP($A:$A,'R2P1_ACCEPTEDOUTPUT'!$O:$BK,19,FALSE)</f>
        <v>46-55</v>
      </c>
      <c r="L935">
        <f>VLOOKUP($A:$A&amp;LEFT($B:$B,10),'R2P2_GENERATEDINPUT'!$C:$G,4,FALSE)</f>
        <v>1</v>
      </c>
      <c r="M935">
        <f>VLOOKUP($A:$A&amp;LEFT($B:$B,10),'R2P2_GENERATEDINPUT'!$C:$G,5,FALSE)</f>
        <v>15</v>
      </c>
      <c r="N935">
        <f>VLOOKUP($A:$A&amp;LEFT($B:$B,10),'R2P2_GENERATEDINPUT'!$C:$G,3,FALSE)</f>
        <v>0.6</v>
      </c>
    </row>
    <row r="936" spans="1:14" x14ac:dyDescent="0.25">
      <c r="A936" t="str">
        <f>'R2_Judge'!AF:AF</f>
        <v>3HQUKB7LNGARFAPNWP1NS1K8TZ2HHR</v>
      </c>
      <c r="B936" t="str">
        <f>'R2_Judge'!AG:AG</f>
        <v>That is such a hassle. I hope you end of finding it. Was your driver's license in your wallet too?</v>
      </c>
      <c r="C936" t="str">
        <f>'R2_Judge'!P:P</f>
        <v>A2J7GCLIVCZWH8</v>
      </c>
      <c r="D936" t="str">
        <f>'R2_Judge'!AL:AL</f>
        <v>female</v>
      </c>
      <c r="E936" t="str">
        <f>'R2_Judge'!AM:AM</f>
        <v>native</v>
      </c>
      <c r="F936" t="str">
        <f>'R2_Judge'!AH:AH</f>
        <v>18-25</v>
      </c>
      <c r="G936" t="str">
        <f>'R2_Judge'!AJ:AJ</f>
        <v>extremely</v>
      </c>
      <c r="H936" t="str">
        <f>VLOOKUP($A:$A,'R2P1_ACCEPTEDOUTPUT'!$O:$BK,2,FALSE)</f>
        <v>A98E8M4QLI9RS</v>
      </c>
      <c r="I936" t="str">
        <f>VLOOKUP($A:$A,'R2P1_ACCEPTEDOUTPUT'!$O:$BK,26,FALSE)</f>
        <v>female</v>
      </c>
      <c r="J936" t="str">
        <f>VLOOKUP($A:$A,'R2P1_ACCEPTEDOUTPUT'!$O:$BK,28,FALSE)</f>
        <v>native</v>
      </c>
      <c r="K936" t="str">
        <f>VLOOKUP($A:$A,'R2P1_ACCEPTEDOUTPUT'!$O:$BK,19,FALSE)</f>
        <v>46-55</v>
      </c>
      <c r="L936">
        <f>VLOOKUP($A:$A&amp;LEFT($B:$B,10),'R2P2_GENERATEDINPUT'!$C:$G,4,FALSE)</f>
        <v>1</v>
      </c>
      <c r="M936">
        <f>VLOOKUP($A:$A&amp;LEFT($B:$B,10),'R2P2_GENERATEDINPUT'!$C:$G,5,FALSE)</f>
        <v>15</v>
      </c>
      <c r="N936">
        <f>VLOOKUP($A:$A&amp;LEFT($B:$B,10),'R2P2_GENERATEDINPUT'!$C:$G,3,FALSE)</f>
        <v>0.6</v>
      </c>
    </row>
    <row r="937" spans="1:14" x14ac:dyDescent="0.25">
      <c r="A937" t="str">
        <f>'R2_Judge'!AF:AF</f>
        <v>3HQUKB7LNGARFAPNWP1NS1K8TZ2HHR</v>
      </c>
      <c r="B937" t="str">
        <f>'R2_Judge'!AG:AG</f>
        <v>That is such a hassle. I hope you end of finding it. Was your driver's license in your wallet too?</v>
      </c>
      <c r="C937" t="str">
        <f>'R2_Judge'!P:P</f>
        <v>ACDX50KGPE97I</v>
      </c>
      <c r="D937" t="str">
        <f>'R2_Judge'!AL:AL</f>
        <v>male</v>
      </c>
      <c r="E937" t="str">
        <f>'R2_Judge'!AM:AM</f>
        <v>native</v>
      </c>
      <c r="F937" t="str">
        <f>'R2_Judge'!AH:AH</f>
        <v>26-35</v>
      </c>
      <c r="G937" t="str">
        <f>'R2_Judge'!AJ:AJ</f>
        <v>very</v>
      </c>
      <c r="H937" t="str">
        <f>VLOOKUP($A:$A,'R2P1_ACCEPTEDOUTPUT'!$O:$BK,2,FALSE)</f>
        <v>A98E8M4QLI9RS</v>
      </c>
      <c r="I937" t="str">
        <f>VLOOKUP($A:$A,'R2P1_ACCEPTEDOUTPUT'!$O:$BK,26,FALSE)</f>
        <v>female</v>
      </c>
      <c r="J937" t="str">
        <f>VLOOKUP($A:$A,'R2P1_ACCEPTEDOUTPUT'!$O:$BK,28,FALSE)</f>
        <v>native</v>
      </c>
      <c r="K937" t="str">
        <f>VLOOKUP($A:$A,'R2P1_ACCEPTEDOUTPUT'!$O:$BK,19,FALSE)</f>
        <v>46-55</v>
      </c>
      <c r="L937">
        <f>VLOOKUP($A:$A&amp;LEFT($B:$B,10),'R2P2_GENERATEDINPUT'!$C:$G,4,FALSE)</f>
        <v>1</v>
      </c>
      <c r="M937">
        <f>VLOOKUP($A:$A&amp;LEFT($B:$B,10),'R2P2_GENERATEDINPUT'!$C:$G,5,FALSE)</f>
        <v>15</v>
      </c>
      <c r="N937">
        <f>VLOOKUP($A:$A&amp;LEFT($B:$B,10),'R2P2_GENERATEDINPUT'!$C:$G,3,FALSE)</f>
        <v>0.6</v>
      </c>
    </row>
    <row r="938" spans="1:14" x14ac:dyDescent="0.25">
      <c r="A938" t="str">
        <f>'R2_Judge'!AF:AF</f>
        <v>3WYGZ5XF3XB7794BD4GJ9772URISKM</v>
      </c>
      <c r="B938" t="str">
        <f>'R2_Judge'!AG:AG</f>
        <v>damn, that is bad</v>
      </c>
      <c r="C938" t="str">
        <f>'R2_Judge'!P:P</f>
        <v>A1HYMGPYXU97ZN</v>
      </c>
      <c r="D938" t="str">
        <f>'R2_Judge'!AL:AL</f>
        <v>male</v>
      </c>
      <c r="E938" t="str">
        <f>'R2_Judge'!AM:AM</f>
        <v>native</v>
      </c>
      <c r="F938" t="str">
        <f>'R2_Judge'!AH:AH</f>
        <v>18-25</v>
      </c>
      <c r="G938" t="str">
        <f>'R2_Judge'!AJ:AJ</f>
        <v>slightly</v>
      </c>
      <c r="H938" t="str">
        <f>VLOOKUP($A:$A,'R2P1_ACCEPTEDOUTPUT'!$O:$BK,2,FALSE)</f>
        <v>A1D3QRG52OISSR</v>
      </c>
      <c r="I938" t="str">
        <f>VLOOKUP($A:$A,'R2P1_ACCEPTEDOUTPUT'!$O:$BK,26,FALSE)</f>
        <v>male</v>
      </c>
      <c r="J938" t="str">
        <f>VLOOKUP($A:$A,'R2P1_ACCEPTEDOUTPUT'!$O:$BK,28,FALSE)</f>
        <v>native</v>
      </c>
      <c r="K938" t="str">
        <f>VLOOKUP($A:$A,'R2P1_ACCEPTEDOUTPUT'!$O:$BK,19,FALSE)</f>
        <v>26-35</v>
      </c>
      <c r="L938">
        <f>VLOOKUP($A:$A&amp;LEFT($B:$B,10),'R2P2_GENERATEDINPUT'!$C:$G,4,FALSE)</f>
        <v>1</v>
      </c>
      <c r="M938">
        <f>VLOOKUP($A:$A&amp;LEFT($B:$B,10),'R2P2_GENERATEDINPUT'!$C:$G,5,FALSE)</f>
        <v>10</v>
      </c>
      <c r="N938">
        <f>VLOOKUP($A:$A&amp;LEFT($B:$B,10),'R2P2_GENERATEDINPUT'!$C:$G,3,FALSE)</f>
        <v>0.9</v>
      </c>
    </row>
    <row r="939" spans="1:14" x14ac:dyDescent="0.25">
      <c r="A939" t="str">
        <f>'R2_Judge'!AF:AF</f>
        <v>3WYGZ5XF3XB7794BD4GJ9772URISKM</v>
      </c>
      <c r="B939" t="str">
        <f>'R2_Judge'!AG:AG</f>
        <v>damn, that is bad</v>
      </c>
      <c r="C939" t="str">
        <f>'R2_Judge'!P:P</f>
        <v>A2J7GCLIVCZWH8</v>
      </c>
      <c r="D939" t="str">
        <f>'R2_Judge'!AL:AL</f>
        <v>female</v>
      </c>
      <c r="E939" t="str">
        <f>'R2_Judge'!AM:AM</f>
        <v>native</v>
      </c>
      <c r="F939" t="str">
        <f>'R2_Judge'!AH:AH</f>
        <v>18-25</v>
      </c>
      <c r="G939" t="str">
        <f>'R2_Judge'!AJ:AJ</f>
        <v>slightly</v>
      </c>
      <c r="H939" t="str">
        <f>VLOOKUP($A:$A,'R2P1_ACCEPTEDOUTPUT'!$O:$BK,2,FALSE)</f>
        <v>A1D3QRG52OISSR</v>
      </c>
      <c r="I939" t="str">
        <f>VLOOKUP($A:$A,'R2P1_ACCEPTEDOUTPUT'!$O:$BK,26,FALSE)</f>
        <v>male</v>
      </c>
      <c r="J939" t="str">
        <f>VLOOKUP($A:$A,'R2P1_ACCEPTEDOUTPUT'!$O:$BK,28,FALSE)</f>
        <v>native</v>
      </c>
      <c r="K939" t="str">
        <f>VLOOKUP($A:$A,'R2P1_ACCEPTEDOUTPUT'!$O:$BK,19,FALSE)</f>
        <v>26-35</v>
      </c>
      <c r="L939">
        <f>VLOOKUP($A:$A&amp;LEFT($B:$B,10),'R2P2_GENERATEDINPUT'!$C:$G,4,FALSE)</f>
        <v>1</v>
      </c>
      <c r="M939">
        <f>VLOOKUP($A:$A&amp;LEFT($B:$B,10),'R2P2_GENERATEDINPUT'!$C:$G,5,FALSE)</f>
        <v>10</v>
      </c>
      <c r="N939">
        <f>VLOOKUP($A:$A&amp;LEFT($B:$B,10),'R2P2_GENERATEDINPUT'!$C:$G,3,FALSE)</f>
        <v>0.9</v>
      </c>
    </row>
    <row r="940" spans="1:14" x14ac:dyDescent="0.25">
      <c r="A940" t="str">
        <f>'R2_Judge'!AF:AF</f>
        <v>3WYGZ5XF3XB7794BD4GJ9772URISKM</v>
      </c>
      <c r="B940" t="str">
        <f>'R2_Judge'!AG:AG</f>
        <v>damn, that is bad</v>
      </c>
      <c r="C940" t="str">
        <f>'R2_Judge'!P:P</f>
        <v>A1V9MN88VQ1LEB</v>
      </c>
      <c r="D940" t="str">
        <f>'R2_Judge'!AL:AL</f>
        <v>male</v>
      </c>
      <c r="E940" t="str">
        <f>'R2_Judge'!AM:AM</f>
        <v>profession</v>
      </c>
      <c r="F940" t="str">
        <f>'R2_Judge'!AH:AH</f>
        <v>26-35</v>
      </c>
      <c r="G940" t="str">
        <f>'R2_Judge'!AJ:AJ</f>
        <v>very</v>
      </c>
      <c r="H940" t="str">
        <f>VLOOKUP($A:$A,'R2P1_ACCEPTEDOUTPUT'!$O:$BK,2,FALSE)</f>
        <v>A1D3QRG52OISSR</v>
      </c>
      <c r="I940" t="str">
        <f>VLOOKUP($A:$A,'R2P1_ACCEPTEDOUTPUT'!$O:$BK,26,FALSE)</f>
        <v>male</v>
      </c>
      <c r="J940" t="str">
        <f>VLOOKUP($A:$A,'R2P1_ACCEPTEDOUTPUT'!$O:$BK,28,FALSE)</f>
        <v>native</v>
      </c>
      <c r="K940" t="str">
        <f>VLOOKUP($A:$A,'R2P1_ACCEPTEDOUTPUT'!$O:$BK,19,FALSE)</f>
        <v>26-35</v>
      </c>
      <c r="L940">
        <f>VLOOKUP($A:$A&amp;LEFT($B:$B,10),'R2P2_GENERATEDINPUT'!$C:$G,4,FALSE)</f>
        <v>1</v>
      </c>
      <c r="M940">
        <f>VLOOKUP($A:$A&amp;LEFT($B:$B,10),'R2P2_GENERATEDINPUT'!$C:$G,5,FALSE)</f>
        <v>10</v>
      </c>
      <c r="N940">
        <f>VLOOKUP($A:$A&amp;LEFT($B:$B,10),'R2P2_GENERATEDINPUT'!$C:$G,3,FALSE)</f>
        <v>0.9</v>
      </c>
    </row>
    <row r="941" spans="1:14" x14ac:dyDescent="0.25">
      <c r="A941" t="str">
        <f>'R2_Judge'!AF:AF</f>
        <v>3SKEMFQBZ41POPP2Z6AESG71IXC8K3</v>
      </c>
      <c r="B941" t="str">
        <f>'R2_Judge'!AG:AG</f>
        <v>C'mon don't be like that</v>
      </c>
      <c r="C941" t="str">
        <f>'R2_Judge'!P:P</f>
        <v>AS7IGPU2RHT6I</v>
      </c>
      <c r="D941" t="str">
        <f>'R2_Judge'!AL:AL</f>
        <v>female</v>
      </c>
      <c r="E941" t="str">
        <f>'R2_Judge'!AM:AM</f>
        <v>native</v>
      </c>
      <c r="F941" t="str">
        <f>'R2_Judge'!AH:AH</f>
        <v>26-35</v>
      </c>
      <c r="G941" t="str">
        <f>'R2_Judge'!AJ:AJ</f>
        <v>slightly</v>
      </c>
      <c r="H941" t="str">
        <f>VLOOKUP($A:$A,'R2P1_ACCEPTEDOUTPUT'!$O:$BK,2,FALSE)</f>
        <v>A1HRHFU7KTS0KW</v>
      </c>
      <c r="I941" t="str">
        <f>VLOOKUP($A:$A,'R2P1_ACCEPTEDOUTPUT'!$O:$BK,26,FALSE)</f>
        <v>female</v>
      </c>
      <c r="J941" t="str">
        <f>VLOOKUP($A:$A,'R2P1_ACCEPTEDOUTPUT'!$O:$BK,28,FALSE)</f>
        <v>native</v>
      </c>
      <c r="K941" t="str">
        <f>VLOOKUP($A:$A,'R2P1_ACCEPTEDOUTPUT'!$O:$BK,19,FALSE)</f>
        <v>18-25</v>
      </c>
      <c r="L941">
        <f>VLOOKUP($A:$A&amp;LEFT($B:$B,10),'R2P2_GENERATEDINPUT'!$C:$G,4,FALSE)</f>
        <v>1</v>
      </c>
      <c r="M941">
        <f>VLOOKUP($A:$A&amp;LEFT($B:$B,10),'R2P2_GENERATEDINPUT'!$C:$G,5,FALSE)</f>
        <v>1</v>
      </c>
      <c r="N941">
        <f>VLOOKUP($A:$A&amp;LEFT($B:$B,10),'R2P2_GENERATEDINPUT'!$C:$G,3,FALSE)</f>
        <v>0.7</v>
      </c>
    </row>
    <row r="942" spans="1:14" x14ac:dyDescent="0.25">
      <c r="A942" t="str">
        <f>'R2_Judge'!AF:AF</f>
        <v>3SKEMFQBZ41POPP2Z6AESG71IXC8K3</v>
      </c>
      <c r="B942" t="str">
        <f>'R2_Judge'!AG:AG</f>
        <v>C'mon don't be like that</v>
      </c>
      <c r="C942" t="str">
        <f>'R2_Judge'!P:P</f>
        <v>ACDX50KGPE97I</v>
      </c>
      <c r="D942" t="str">
        <f>'R2_Judge'!AL:AL</f>
        <v>male</v>
      </c>
      <c r="E942" t="str">
        <f>'R2_Judge'!AM:AM</f>
        <v>native</v>
      </c>
      <c r="F942" t="str">
        <f>'R2_Judge'!AH:AH</f>
        <v>26-35</v>
      </c>
      <c r="G942" t="str">
        <f>'R2_Judge'!AJ:AJ</f>
        <v>none</v>
      </c>
      <c r="H942" t="str">
        <f>VLOOKUP($A:$A,'R2P1_ACCEPTEDOUTPUT'!$O:$BK,2,FALSE)</f>
        <v>A1HRHFU7KTS0KW</v>
      </c>
      <c r="I942" t="str">
        <f>VLOOKUP($A:$A,'R2P1_ACCEPTEDOUTPUT'!$O:$BK,26,FALSE)</f>
        <v>female</v>
      </c>
      <c r="J942" t="str">
        <f>VLOOKUP($A:$A,'R2P1_ACCEPTEDOUTPUT'!$O:$BK,28,FALSE)</f>
        <v>native</v>
      </c>
      <c r="K942" t="str">
        <f>VLOOKUP($A:$A,'R2P1_ACCEPTEDOUTPUT'!$O:$BK,19,FALSE)</f>
        <v>18-25</v>
      </c>
      <c r="L942">
        <f>VLOOKUP($A:$A&amp;LEFT($B:$B,10),'R2P2_GENERATEDINPUT'!$C:$G,4,FALSE)</f>
        <v>1</v>
      </c>
      <c r="M942">
        <f>VLOOKUP($A:$A&amp;LEFT($B:$B,10),'R2P2_GENERATEDINPUT'!$C:$G,5,FALSE)</f>
        <v>1</v>
      </c>
      <c r="N942">
        <f>VLOOKUP($A:$A&amp;LEFT($B:$B,10),'R2P2_GENERATEDINPUT'!$C:$G,3,FALSE)</f>
        <v>0.7</v>
      </c>
    </row>
    <row r="943" spans="1:14" x14ac:dyDescent="0.25">
      <c r="A943" t="str">
        <f>'R2_Judge'!AF:AF</f>
        <v>3SKEMFQBZ41POPP2Z6AESG71IXC8K3</v>
      </c>
      <c r="B943" t="str">
        <f>'R2_Judge'!AG:AG</f>
        <v>C'mon don't be like that</v>
      </c>
      <c r="C943" t="str">
        <f>'R2_Judge'!P:P</f>
        <v>A22PVWOPGX9AG6</v>
      </c>
      <c r="D943" t="str">
        <f>'R2_Judge'!AL:AL</f>
        <v>female</v>
      </c>
      <c r="E943" t="str">
        <f>'R2_Judge'!AM:AM</f>
        <v>native</v>
      </c>
      <c r="F943" t="str">
        <f>'R2_Judge'!AH:AH</f>
        <v>26-35</v>
      </c>
      <c r="G943" t="str">
        <f>'R2_Judge'!AJ:AJ</f>
        <v>slightly</v>
      </c>
      <c r="H943" t="str">
        <f>VLOOKUP($A:$A,'R2P1_ACCEPTEDOUTPUT'!$O:$BK,2,FALSE)</f>
        <v>A1HRHFU7KTS0KW</v>
      </c>
      <c r="I943" t="str">
        <f>VLOOKUP($A:$A,'R2P1_ACCEPTEDOUTPUT'!$O:$BK,26,FALSE)</f>
        <v>female</v>
      </c>
      <c r="J943" t="str">
        <f>VLOOKUP($A:$A,'R2P1_ACCEPTEDOUTPUT'!$O:$BK,28,FALSE)</f>
        <v>native</v>
      </c>
      <c r="K943" t="str">
        <f>VLOOKUP($A:$A,'R2P1_ACCEPTEDOUTPUT'!$O:$BK,19,FALSE)</f>
        <v>18-25</v>
      </c>
      <c r="L943">
        <f>VLOOKUP($A:$A&amp;LEFT($B:$B,10),'R2P2_GENERATEDINPUT'!$C:$G,4,FALSE)</f>
        <v>1</v>
      </c>
      <c r="M943">
        <f>VLOOKUP($A:$A&amp;LEFT($B:$B,10),'R2P2_GENERATEDINPUT'!$C:$G,5,FALSE)</f>
        <v>1</v>
      </c>
      <c r="N943">
        <f>VLOOKUP($A:$A&amp;LEFT($B:$B,10),'R2P2_GENERATEDINPUT'!$C:$G,3,FALSE)</f>
        <v>0.7</v>
      </c>
    </row>
    <row r="944" spans="1:14" x14ac:dyDescent="0.25">
      <c r="A944" t="str">
        <f>'R2_Judge'!AF:AF</f>
        <v>3WYGZ5XF3XB7794BD4GJ9772URISKM</v>
      </c>
      <c r="B944" t="str">
        <f>'R2_Judge'!AG:AG</f>
        <v>they wouldn't,  see you in 5</v>
      </c>
      <c r="C944" t="str">
        <f>'R2_Judge'!P:P</f>
        <v>AJUL5E52QS2P5</v>
      </c>
      <c r="D944" t="str">
        <f>'R2_Judge'!AL:AL</f>
        <v>male</v>
      </c>
      <c r="E944" t="str">
        <f>'R2_Judge'!AM:AM</f>
        <v>profession</v>
      </c>
      <c r="F944" t="str">
        <f>'R2_Judge'!AH:AH</f>
        <v>18-25</v>
      </c>
      <c r="G944" t="str">
        <f>'R2_Judge'!AJ:AJ</f>
        <v>very</v>
      </c>
      <c r="H944" t="str">
        <f>VLOOKUP($A:$A,'R2P1_ACCEPTEDOUTPUT'!$O:$BK,2,FALSE)</f>
        <v>A1D3QRG52OISSR</v>
      </c>
      <c r="I944" t="str">
        <f>VLOOKUP($A:$A,'R2P1_ACCEPTEDOUTPUT'!$O:$BK,26,FALSE)</f>
        <v>male</v>
      </c>
      <c r="J944" t="str">
        <f>VLOOKUP($A:$A,'R2P1_ACCEPTEDOUTPUT'!$O:$BK,28,FALSE)</f>
        <v>native</v>
      </c>
      <c r="K944" t="str">
        <f>VLOOKUP($A:$A,'R2P1_ACCEPTEDOUTPUT'!$O:$BK,19,FALSE)</f>
        <v>26-35</v>
      </c>
      <c r="L944">
        <f>VLOOKUP($A:$A&amp;LEFT($B:$B,10),'R2P2_GENERATEDINPUT'!$C:$G,4,FALSE)</f>
        <v>0</v>
      </c>
      <c r="M944">
        <f>VLOOKUP($A:$A&amp;LEFT($B:$B,10),'R2P2_GENERATEDINPUT'!$C:$G,5,FALSE)</f>
        <v>11</v>
      </c>
      <c r="N944">
        <f>VLOOKUP($A:$A&amp;LEFT($B:$B,10),'R2P2_GENERATEDINPUT'!$C:$G,3,FALSE)</f>
        <v>0.9</v>
      </c>
    </row>
    <row r="945" spans="1:14" x14ac:dyDescent="0.25">
      <c r="A945" t="str">
        <f>'R2_Judge'!AF:AF</f>
        <v>3WYGZ5XF3XB7794BD4GJ9772URISKM</v>
      </c>
      <c r="B945" t="str">
        <f>'R2_Judge'!AG:AG</f>
        <v>they wouldn't,  see you in 5</v>
      </c>
      <c r="C945" t="str">
        <f>'R2_Judge'!P:P</f>
        <v>A37LZCSEEW0L0X</v>
      </c>
      <c r="D945" t="str">
        <f>'R2_Judge'!AL:AL</f>
        <v>male</v>
      </c>
      <c r="E945" t="str">
        <f>'R2_Judge'!AM:AM</f>
        <v>profession</v>
      </c>
      <c r="F945" t="str">
        <f>'R2_Judge'!AH:AH</f>
        <v>26-35</v>
      </c>
      <c r="G945" t="str">
        <f>'R2_Judge'!AJ:AJ</f>
        <v>slightly</v>
      </c>
      <c r="H945" t="str">
        <f>VLOOKUP($A:$A,'R2P1_ACCEPTEDOUTPUT'!$O:$BK,2,FALSE)</f>
        <v>A1D3QRG52OISSR</v>
      </c>
      <c r="I945" t="str">
        <f>VLOOKUP($A:$A,'R2P1_ACCEPTEDOUTPUT'!$O:$BK,26,FALSE)</f>
        <v>male</v>
      </c>
      <c r="J945" t="str">
        <f>VLOOKUP($A:$A,'R2P1_ACCEPTEDOUTPUT'!$O:$BK,28,FALSE)</f>
        <v>native</v>
      </c>
      <c r="K945" t="str">
        <f>VLOOKUP($A:$A,'R2P1_ACCEPTEDOUTPUT'!$O:$BK,19,FALSE)</f>
        <v>26-35</v>
      </c>
      <c r="L945">
        <f>VLOOKUP($A:$A&amp;LEFT($B:$B,10),'R2P2_GENERATEDINPUT'!$C:$G,4,FALSE)</f>
        <v>0</v>
      </c>
      <c r="M945">
        <f>VLOOKUP($A:$A&amp;LEFT($B:$B,10),'R2P2_GENERATEDINPUT'!$C:$G,5,FALSE)</f>
        <v>11</v>
      </c>
      <c r="N945">
        <f>VLOOKUP($A:$A&amp;LEFT($B:$B,10),'R2P2_GENERATEDINPUT'!$C:$G,3,FALSE)</f>
        <v>0.9</v>
      </c>
    </row>
    <row r="946" spans="1:14" x14ac:dyDescent="0.25">
      <c r="A946" t="str">
        <f>'R2_Judge'!AF:AF</f>
        <v>3WYGZ5XF3XB7794BD4GJ9772URISKM</v>
      </c>
      <c r="B946" t="str">
        <f>'R2_Judge'!AG:AG</f>
        <v>they wouldn't,  see you in 5</v>
      </c>
      <c r="C946" t="str">
        <f>'R2_Judge'!P:P</f>
        <v>A1XSX19SIQ9U4W</v>
      </c>
      <c r="D946" t="str">
        <f>'R2_Judge'!AL:AL</f>
        <v>female</v>
      </c>
      <c r="E946" t="str">
        <f>'R2_Judge'!AM:AM</f>
        <v>native</v>
      </c>
      <c r="F946" t="str">
        <f>'R2_Judge'!AH:AH</f>
        <v>56-65</v>
      </c>
      <c r="G946" t="str">
        <f>'R2_Judge'!AJ:AJ</f>
        <v>none</v>
      </c>
      <c r="H946" t="str">
        <f>VLOOKUP($A:$A,'R2P1_ACCEPTEDOUTPUT'!$O:$BK,2,FALSE)</f>
        <v>A1D3QRG52OISSR</v>
      </c>
      <c r="I946" t="str">
        <f>VLOOKUP($A:$A,'R2P1_ACCEPTEDOUTPUT'!$O:$BK,26,FALSE)</f>
        <v>male</v>
      </c>
      <c r="J946" t="str">
        <f>VLOOKUP($A:$A,'R2P1_ACCEPTEDOUTPUT'!$O:$BK,28,FALSE)</f>
        <v>native</v>
      </c>
      <c r="K946" t="str">
        <f>VLOOKUP($A:$A,'R2P1_ACCEPTEDOUTPUT'!$O:$BK,19,FALSE)</f>
        <v>26-35</v>
      </c>
      <c r="L946">
        <f>VLOOKUP($A:$A&amp;LEFT($B:$B,10),'R2P2_GENERATEDINPUT'!$C:$G,4,FALSE)</f>
        <v>0</v>
      </c>
      <c r="M946">
        <f>VLOOKUP($A:$A&amp;LEFT($B:$B,10),'R2P2_GENERATEDINPUT'!$C:$G,5,FALSE)</f>
        <v>11</v>
      </c>
      <c r="N946">
        <f>VLOOKUP($A:$A&amp;LEFT($B:$B,10),'R2P2_GENERATEDINPUT'!$C:$G,3,FALSE)</f>
        <v>0.9</v>
      </c>
    </row>
    <row r="947" spans="1:14" x14ac:dyDescent="0.25">
      <c r="A947" t="str">
        <f>'R2_Judge'!AF:AF</f>
        <v>3Y4W8Q93L0GFLVF5FIZ1GHWJ9MFVDH</v>
      </c>
      <c r="B947" t="str">
        <f>'R2_Judge'!AG:AG</f>
        <v>Wasn't me man, Thats not my place</v>
      </c>
      <c r="C947" t="str">
        <f>'R2_Judge'!P:P</f>
        <v>A1T02KY1E9YI3I</v>
      </c>
      <c r="D947" t="str">
        <f>'R2_Judge'!AL:AL</f>
        <v>male</v>
      </c>
      <c r="E947" t="str">
        <f>'R2_Judge'!AM:AM</f>
        <v>profession</v>
      </c>
      <c r="F947" t="str">
        <f>'R2_Judge'!AH:AH</f>
        <v>26-35</v>
      </c>
      <c r="G947" t="str">
        <f>'R2_Judge'!AJ:AJ</f>
        <v>moderately</v>
      </c>
      <c r="H947" t="str">
        <f>VLOOKUP($A:$A,'R2P1_ACCEPTEDOUTPUT'!$O:$BK,2,FALSE)</f>
        <v>A1WOV2JIV5I9VE</v>
      </c>
      <c r="I947" t="str">
        <f>VLOOKUP($A:$A,'R2P1_ACCEPTEDOUTPUT'!$O:$BK,26,FALSE)</f>
        <v>female</v>
      </c>
      <c r="J947" t="str">
        <f>VLOOKUP($A:$A,'R2P1_ACCEPTEDOUTPUT'!$O:$BK,28,FALSE)</f>
        <v>native</v>
      </c>
      <c r="K947" t="str">
        <f>VLOOKUP($A:$A,'R2P1_ACCEPTEDOUTPUT'!$O:$BK,19,FALSE)</f>
        <v>18-25</v>
      </c>
      <c r="L947">
        <f>VLOOKUP($A:$A&amp;LEFT($B:$B,10),'R2P2_GENERATEDINPUT'!$C:$G,4,FALSE)</f>
        <v>0</v>
      </c>
      <c r="M947">
        <f>VLOOKUP($A:$A&amp;LEFT($B:$B,10),'R2P2_GENERATEDINPUT'!$C:$G,5,FALSE)</f>
        <v>4</v>
      </c>
      <c r="N947">
        <f>VLOOKUP($A:$A&amp;LEFT($B:$B,10),'R2P2_GENERATEDINPUT'!$C:$G,3,FALSE)</f>
        <v>0.6</v>
      </c>
    </row>
    <row r="948" spans="1:14" x14ac:dyDescent="0.25">
      <c r="A948" t="str">
        <f>'R2_Judge'!AF:AF</f>
        <v>3Y4W8Q93L0GFLVF5FIZ1GHWJ9MFVDH</v>
      </c>
      <c r="B948" t="str">
        <f>'R2_Judge'!AG:AG</f>
        <v>Wasn't me man, Thats not my place</v>
      </c>
      <c r="C948" t="str">
        <f>'R2_Judge'!P:P</f>
        <v>A1HYMGPYXU97ZN</v>
      </c>
      <c r="D948" t="str">
        <f>'R2_Judge'!AL:AL</f>
        <v>male</v>
      </c>
      <c r="E948" t="str">
        <f>'R2_Judge'!AM:AM</f>
        <v>native</v>
      </c>
      <c r="F948" t="str">
        <f>'R2_Judge'!AH:AH</f>
        <v>18-25</v>
      </c>
      <c r="G948" t="str">
        <f>'R2_Judge'!AJ:AJ</f>
        <v>very</v>
      </c>
      <c r="H948" t="str">
        <f>VLOOKUP($A:$A,'R2P1_ACCEPTEDOUTPUT'!$O:$BK,2,FALSE)</f>
        <v>A1WOV2JIV5I9VE</v>
      </c>
      <c r="I948" t="str">
        <f>VLOOKUP($A:$A,'R2P1_ACCEPTEDOUTPUT'!$O:$BK,26,FALSE)</f>
        <v>female</v>
      </c>
      <c r="J948" t="str">
        <f>VLOOKUP($A:$A,'R2P1_ACCEPTEDOUTPUT'!$O:$BK,28,FALSE)</f>
        <v>native</v>
      </c>
      <c r="K948" t="str">
        <f>VLOOKUP($A:$A,'R2P1_ACCEPTEDOUTPUT'!$O:$BK,19,FALSE)</f>
        <v>18-25</v>
      </c>
      <c r="L948">
        <f>VLOOKUP($A:$A&amp;LEFT($B:$B,10),'R2P2_GENERATEDINPUT'!$C:$G,4,FALSE)</f>
        <v>0</v>
      </c>
      <c r="M948">
        <f>VLOOKUP($A:$A&amp;LEFT($B:$B,10),'R2P2_GENERATEDINPUT'!$C:$G,5,FALSE)</f>
        <v>4</v>
      </c>
      <c r="N948">
        <f>VLOOKUP($A:$A&amp;LEFT($B:$B,10),'R2P2_GENERATEDINPUT'!$C:$G,3,FALSE)</f>
        <v>0.6</v>
      </c>
    </row>
    <row r="949" spans="1:14" x14ac:dyDescent="0.25">
      <c r="A949" t="str">
        <f>'R2_Judge'!AF:AF</f>
        <v>3Y4W8Q93L0GFLVF5FIZ1GHWJ9MFVDH</v>
      </c>
      <c r="B949" t="str">
        <f>'R2_Judge'!AG:AG</f>
        <v>Wasn't me man, Thats not my place</v>
      </c>
      <c r="C949" t="str">
        <f>'R2_Judge'!P:P</f>
        <v>AXKV2UQ5HEG29</v>
      </c>
      <c r="D949" t="str">
        <f>'R2_Judge'!AL:AL</f>
        <v>male</v>
      </c>
      <c r="E949" t="str">
        <f>'R2_Judge'!AM:AM</f>
        <v>native</v>
      </c>
      <c r="F949" t="str">
        <f>'R2_Judge'!AH:AH</f>
        <v>26-35</v>
      </c>
      <c r="G949" t="str">
        <f>'R2_Judge'!AJ:AJ</f>
        <v>moderately</v>
      </c>
      <c r="H949" t="str">
        <f>VLOOKUP($A:$A,'R2P1_ACCEPTEDOUTPUT'!$O:$BK,2,FALSE)</f>
        <v>A1WOV2JIV5I9VE</v>
      </c>
      <c r="I949" t="str">
        <f>VLOOKUP($A:$A,'R2P1_ACCEPTEDOUTPUT'!$O:$BK,26,FALSE)</f>
        <v>female</v>
      </c>
      <c r="J949" t="str">
        <f>VLOOKUP($A:$A,'R2P1_ACCEPTEDOUTPUT'!$O:$BK,28,FALSE)</f>
        <v>native</v>
      </c>
      <c r="K949" t="str">
        <f>VLOOKUP($A:$A,'R2P1_ACCEPTEDOUTPUT'!$O:$BK,19,FALSE)</f>
        <v>18-25</v>
      </c>
      <c r="L949">
        <f>VLOOKUP($A:$A&amp;LEFT($B:$B,10),'R2P2_GENERATEDINPUT'!$C:$G,4,FALSE)</f>
        <v>0</v>
      </c>
      <c r="M949">
        <f>VLOOKUP($A:$A&amp;LEFT($B:$B,10),'R2P2_GENERATEDINPUT'!$C:$G,5,FALSE)</f>
        <v>4</v>
      </c>
      <c r="N949">
        <f>VLOOKUP($A:$A&amp;LEFT($B:$B,10),'R2P2_GENERATEDINPUT'!$C:$G,3,FALSE)</f>
        <v>0.6</v>
      </c>
    </row>
    <row r="950" spans="1:14" x14ac:dyDescent="0.25">
      <c r="A950" t="str">
        <f>'R2_Judge'!AF:AF</f>
        <v>3WYGZ5XF3XB7794BD4GJ9772URISKM</v>
      </c>
      <c r="B950" t="str">
        <f>'R2_Judge'!AG:AG</f>
        <v>Yeah, I am fine. just not in the mood.</v>
      </c>
      <c r="C950" t="str">
        <f>'R2_Judge'!P:P</f>
        <v>A1HYMGPYXU97ZN</v>
      </c>
      <c r="D950" t="str">
        <f>'R2_Judge'!AL:AL</f>
        <v>male</v>
      </c>
      <c r="E950" t="str">
        <f>'R2_Judge'!AM:AM</f>
        <v>native</v>
      </c>
      <c r="F950" t="str">
        <f>'R2_Judge'!AH:AH</f>
        <v>18-25</v>
      </c>
      <c r="G950" t="str">
        <f>'R2_Judge'!AJ:AJ</f>
        <v>moderately</v>
      </c>
      <c r="H950" t="str">
        <f>VLOOKUP($A:$A,'R2P1_ACCEPTEDOUTPUT'!$O:$BK,2,FALSE)</f>
        <v>A1D3QRG52OISSR</v>
      </c>
      <c r="I950" t="str">
        <f>VLOOKUP($A:$A,'R2P1_ACCEPTEDOUTPUT'!$O:$BK,26,FALSE)</f>
        <v>male</v>
      </c>
      <c r="J950" t="str">
        <f>VLOOKUP($A:$A,'R2P1_ACCEPTEDOUTPUT'!$O:$BK,28,FALSE)</f>
        <v>native</v>
      </c>
      <c r="K950" t="str">
        <f>VLOOKUP($A:$A,'R2P1_ACCEPTEDOUTPUT'!$O:$BK,19,FALSE)</f>
        <v>26-35</v>
      </c>
      <c r="L950">
        <f>VLOOKUP($A:$A&amp;LEFT($B:$B,10),'R2P2_GENERATEDINPUT'!$C:$G,4,FALSE)</f>
        <v>0</v>
      </c>
      <c r="M950">
        <f>VLOOKUP($A:$A&amp;LEFT($B:$B,10),'R2P2_GENERATEDINPUT'!$C:$G,5,FALSE)</f>
        <v>12</v>
      </c>
      <c r="N950">
        <f>VLOOKUP($A:$A&amp;LEFT($B:$B,10),'R2P2_GENERATEDINPUT'!$C:$G,3,FALSE)</f>
        <v>0.9</v>
      </c>
    </row>
    <row r="951" spans="1:14" x14ac:dyDescent="0.25">
      <c r="A951" t="str">
        <f>'R2_Judge'!AF:AF</f>
        <v>3WYGZ5XF3XB7794BD4GJ9772URISKM</v>
      </c>
      <c r="B951" t="str">
        <f>'R2_Judge'!AG:AG</f>
        <v>Yeah, I am fine. just not in the mood.</v>
      </c>
      <c r="C951" t="str">
        <f>'R2_Judge'!P:P</f>
        <v>A1YSYRDAYFLP0H</v>
      </c>
      <c r="D951" t="str">
        <f>'R2_Judge'!AL:AL</f>
        <v>female</v>
      </c>
      <c r="E951" t="str">
        <f>'R2_Judge'!AM:AM</f>
        <v>native</v>
      </c>
      <c r="F951" t="str">
        <f>'R2_Judge'!AH:AH</f>
        <v>36-45</v>
      </c>
      <c r="G951" t="str">
        <f>'R2_Judge'!AJ:AJ</f>
        <v>moderately</v>
      </c>
      <c r="H951" t="str">
        <f>VLOOKUP($A:$A,'R2P1_ACCEPTEDOUTPUT'!$O:$BK,2,FALSE)</f>
        <v>A1D3QRG52OISSR</v>
      </c>
      <c r="I951" t="str">
        <f>VLOOKUP($A:$A,'R2P1_ACCEPTEDOUTPUT'!$O:$BK,26,FALSE)</f>
        <v>male</v>
      </c>
      <c r="J951" t="str">
        <f>VLOOKUP($A:$A,'R2P1_ACCEPTEDOUTPUT'!$O:$BK,28,FALSE)</f>
        <v>native</v>
      </c>
      <c r="K951" t="str">
        <f>VLOOKUP($A:$A,'R2P1_ACCEPTEDOUTPUT'!$O:$BK,19,FALSE)</f>
        <v>26-35</v>
      </c>
      <c r="L951">
        <f>VLOOKUP($A:$A&amp;LEFT($B:$B,10),'R2P2_GENERATEDINPUT'!$C:$G,4,FALSE)</f>
        <v>0</v>
      </c>
      <c r="M951">
        <f>VLOOKUP($A:$A&amp;LEFT($B:$B,10),'R2P2_GENERATEDINPUT'!$C:$G,5,FALSE)</f>
        <v>12</v>
      </c>
      <c r="N951">
        <f>VLOOKUP($A:$A&amp;LEFT($B:$B,10),'R2P2_GENERATEDINPUT'!$C:$G,3,FALSE)</f>
        <v>0.9</v>
      </c>
    </row>
    <row r="952" spans="1:14" x14ac:dyDescent="0.25">
      <c r="A952" t="str">
        <f>'R2_Judge'!AF:AF</f>
        <v>3WYGZ5XF3XB7794BD4GJ9772URISKM</v>
      </c>
      <c r="B952" t="str">
        <f>'R2_Judge'!AG:AG</f>
        <v>Yeah, I am fine. just not in the mood.</v>
      </c>
      <c r="C952" t="str">
        <f>'R2_Judge'!P:P</f>
        <v>A19CKDMMK8Z6QC</v>
      </c>
      <c r="D952" t="str">
        <f>'R2_Judge'!AL:AL</f>
        <v>male</v>
      </c>
      <c r="E952" t="str">
        <f>'R2_Judge'!AM:AM</f>
        <v>native</v>
      </c>
      <c r="F952" t="str">
        <f>'R2_Judge'!AH:AH</f>
        <v>18-25</v>
      </c>
      <c r="G952" t="str">
        <f>'R2_Judge'!AJ:AJ</f>
        <v>slightly</v>
      </c>
      <c r="H952" t="str">
        <f>VLOOKUP($A:$A,'R2P1_ACCEPTEDOUTPUT'!$O:$BK,2,FALSE)</f>
        <v>A1D3QRG52OISSR</v>
      </c>
      <c r="I952" t="str">
        <f>VLOOKUP($A:$A,'R2P1_ACCEPTEDOUTPUT'!$O:$BK,26,FALSE)</f>
        <v>male</v>
      </c>
      <c r="J952" t="str">
        <f>VLOOKUP($A:$A,'R2P1_ACCEPTEDOUTPUT'!$O:$BK,28,FALSE)</f>
        <v>native</v>
      </c>
      <c r="K952" t="str">
        <f>VLOOKUP($A:$A,'R2P1_ACCEPTEDOUTPUT'!$O:$BK,19,FALSE)</f>
        <v>26-35</v>
      </c>
      <c r="L952">
        <f>VLOOKUP($A:$A&amp;LEFT($B:$B,10),'R2P2_GENERATEDINPUT'!$C:$G,4,FALSE)</f>
        <v>0</v>
      </c>
      <c r="M952">
        <f>VLOOKUP($A:$A&amp;LEFT($B:$B,10),'R2P2_GENERATEDINPUT'!$C:$G,5,FALSE)</f>
        <v>12</v>
      </c>
      <c r="N952">
        <f>VLOOKUP($A:$A&amp;LEFT($B:$B,10),'R2P2_GENERATEDINPUT'!$C:$G,3,FALSE)</f>
        <v>0.9</v>
      </c>
    </row>
    <row r="953" spans="1:14" x14ac:dyDescent="0.25">
      <c r="A953" t="str">
        <f>'R2_Judge'!AF:AF</f>
        <v>3Y4W8Q93L0GFLVF5FIZ1GHWJ9MFVDH</v>
      </c>
      <c r="B953" t="str">
        <f>'R2_Judge'!AG:AG</f>
        <v>Confront him first, he can not get away with that</v>
      </c>
      <c r="C953" t="str">
        <f>'R2_Judge'!P:P</f>
        <v>ACDX50KGPE97I</v>
      </c>
      <c r="D953" t="str">
        <f>'R2_Judge'!AL:AL</f>
        <v>male</v>
      </c>
      <c r="E953" t="str">
        <f>'R2_Judge'!AM:AM</f>
        <v>native</v>
      </c>
      <c r="F953" t="str">
        <f>'R2_Judge'!AH:AH</f>
        <v>26-35</v>
      </c>
      <c r="G953" t="str">
        <f>'R2_Judge'!AJ:AJ</f>
        <v>moderately</v>
      </c>
      <c r="H953" t="str">
        <f>VLOOKUP($A:$A,'R2P1_ACCEPTEDOUTPUT'!$O:$BK,2,FALSE)</f>
        <v>A1WOV2JIV5I9VE</v>
      </c>
      <c r="I953" t="str">
        <f>VLOOKUP($A:$A,'R2P1_ACCEPTEDOUTPUT'!$O:$BK,26,FALSE)</f>
        <v>female</v>
      </c>
      <c r="J953" t="str">
        <f>VLOOKUP($A:$A,'R2P1_ACCEPTEDOUTPUT'!$O:$BK,28,FALSE)</f>
        <v>native</v>
      </c>
      <c r="K953" t="str">
        <f>VLOOKUP($A:$A,'R2P1_ACCEPTEDOUTPUT'!$O:$BK,19,FALSE)</f>
        <v>18-25</v>
      </c>
      <c r="L953">
        <f>VLOOKUP($A:$A&amp;LEFT($B:$B,10),'R2P2_GENERATEDINPUT'!$C:$G,4,FALSE)</f>
        <v>1</v>
      </c>
      <c r="M953">
        <f>VLOOKUP($A:$A&amp;LEFT($B:$B,10),'R2P2_GENERATEDINPUT'!$C:$G,5,FALSE)</f>
        <v>5</v>
      </c>
      <c r="N953">
        <f>VLOOKUP($A:$A&amp;LEFT($B:$B,10),'R2P2_GENERATEDINPUT'!$C:$G,3,FALSE)</f>
        <v>0.6</v>
      </c>
    </row>
    <row r="954" spans="1:14" x14ac:dyDescent="0.25">
      <c r="A954" t="str">
        <f>'R2_Judge'!AF:AF</f>
        <v>3Y4W8Q93L0GFLVF5FIZ1GHWJ9MFVDH</v>
      </c>
      <c r="B954" t="str">
        <f>'R2_Judge'!AG:AG</f>
        <v>Confront him first, he can not get away with that</v>
      </c>
      <c r="C954" t="str">
        <f>'R2_Judge'!P:P</f>
        <v>A1HYMGPYXU97ZN</v>
      </c>
      <c r="D954" t="str">
        <f>'R2_Judge'!AL:AL</f>
        <v>male</v>
      </c>
      <c r="E954" t="str">
        <f>'R2_Judge'!AM:AM</f>
        <v>native</v>
      </c>
      <c r="F954" t="str">
        <f>'R2_Judge'!AH:AH</f>
        <v>18-25</v>
      </c>
      <c r="G954" t="str">
        <f>'R2_Judge'!AJ:AJ</f>
        <v>moderately</v>
      </c>
      <c r="H954" t="str">
        <f>VLOOKUP($A:$A,'R2P1_ACCEPTEDOUTPUT'!$O:$BK,2,FALSE)</f>
        <v>A1WOV2JIV5I9VE</v>
      </c>
      <c r="I954" t="str">
        <f>VLOOKUP($A:$A,'R2P1_ACCEPTEDOUTPUT'!$O:$BK,26,FALSE)</f>
        <v>female</v>
      </c>
      <c r="J954" t="str">
        <f>VLOOKUP($A:$A,'R2P1_ACCEPTEDOUTPUT'!$O:$BK,28,FALSE)</f>
        <v>native</v>
      </c>
      <c r="K954" t="str">
        <f>VLOOKUP($A:$A,'R2P1_ACCEPTEDOUTPUT'!$O:$BK,19,FALSE)</f>
        <v>18-25</v>
      </c>
      <c r="L954">
        <f>VLOOKUP($A:$A&amp;LEFT($B:$B,10),'R2P2_GENERATEDINPUT'!$C:$G,4,FALSE)</f>
        <v>1</v>
      </c>
      <c r="M954">
        <f>VLOOKUP($A:$A&amp;LEFT($B:$B,10),'R2P2_GENERATEDINPUT'!$C:$G,5,FALSE)</f>
        <v>5</v>
      </c>
      <c r="N954">
        <f>VLOOKUP($A:$A&amp;LEFT($B:$B,10),'R2P2_GENERATEDINPUT'!$C:$G,3,FALSE)</f>
        <v>0.6</v>
      </c>
    </row>
    <row r="955" spans="1:14" x14ac:dyDescent="0.25">
      <c r="A955" t="str">
        <f>'R2_Judge'!AF:AF</f>
        <v>3Y4W8Q93L0GFLVF5FIZ1GHWJ9MFVDH</v>
      </c>
      <c r="B955" t="str">
        <f>'R2_Judge'!AG:AG</f>
        <v>Confront him first, he can not get away with that</v>
      </c>
      <c r="C955" t="str">
        <f>'R2_Judge'!P:P</f>
        <v>A1T02KY1E9YI3I</v>
      </c>
      <c r="D955" t="str">
        <f>'R2_Judge'!AL:AL</f>
        <v>male</v>
      </c>
      <c r="E955" t="str">
        <f>'R2_Judge'!AM:AM</f>
        <v>profession</v>
      </c>
      <c r="F955" t="str">
        <f>'R2_Judge'!AH:AH</f>
        <v>26-35</v>
      </c>
      <c r="G955" t="str">
        <f>'R2_Judge'!AJ:AJ</f>
        <v>moderately</v>
      </c>
      <c r="H955" t="str">
        <f>VLOOKUP($A:$A,'R2P1_ACCEPTEDOUTPUT'!$O:$BK,2,FALSE)</f>
        <v>A1WOV2JIV5I9VE</v>
      </c>
      <c r="I955" t="str">
        <f>VLOOKUP($A:$A,'R2P1_ACCEPTEDOUTPUT'!$O:$BK,26,FALSE)</f>
        <v>female</v>
      </c>
      <c r="J955" t="str">
        <f>VLOOKUP($A:$A,'R2P1_ACCEPTEDOUTPUT'!$O:$BK,28,FALSE)</f>
        <v>native</v>
      </c>
      <c r="K955" t="str">
        <f>VLOOKUP($A:$A,'R2P1_ACCEPTEDOUTPUT'!$O:$BK,19,FALSE)</f>
        <v>18-25</v>
      </c>
      <c r="L955">
        <f>VLOOKUP($A:$A&amp;LEFT($B:$B,10),'R2P2_GENERATEDINPUT'!$C:$G,4,FALSE)</f>
        <v>1</v>
      </c>
      <c r="M955">
        <f>VLOOKUP($A:$A&amp;LEFT($B:$B,10),'R2P2_GENERATEDINPUT'!$C:$G,5,FALSE)</f>
        <v>5</v>
      </c>
      <c r="N955">
        <f>VLOOKUP($A:$A&amp;LEFT($B:$B,10),'R2P2_GENERATEDINPUT'!$C:$G,3,FALSE)</f>
        <v>0.6</v>
      </c>
    </row>
    <row r="956" spans="1:14" x14ac:dyDescent="0.25">
      <c r="A956" t="str">
        <f>'R2_Judge'!AF:AF</f>
        <v>3SKEMFQBZ41POPP2Z6AESG71IXC8K3</v>
      </c>
      <c r="B956" t="str">
        <f>'R2_Judge'!AG:AG</f>
        <v>It's not a big deal</v>
      </c>
      <c r="C956" t="str">
        <f>'R2_Judge'!P:P</f>
        <v>ACDX50KGPE97I</v>
      </c>
      <c r="D956" t="str">
        <f>'R2_Judge'!AL:AL</f>
        <v>male</v>
      </c>
      <c r="E956" t="str">
        <f>'R2_Judge'!AM:AM</f>
        <v>native</v>
      </c>
      <c r="F956" t="str">
        <f>'R2_Judge'!AH:AH</f>
        <v>26-35</v>
      </c>
      <c r="G956" t="str">
        <f>'R2_Judge'!AJ:AJ</f>
        <v>slightly</v>
      </c>
      <c r="H956" t="str">
        <f>VLOOKUP($A:$A,'R2P1_ACCEPTEDOUTPUT'!$O:$BK,2,FALSE)</f>
        <v>A1HRHFU7KTS0KW</v>
      </c>
      <c r="I956" t="str">
        <f>VLOOKUP($A:$A,'R2P1_ACCEPTEDOUTPUT'!$O:$BK,26,FALSE)</f>
        <v>female</v>
      </c>
      <c r="J956" t="str">
        <f>VLOOKUP($A:$A,'R2P1_ACCEPTEDOUTPUT'!$O:$BK,28,FALSE)</f>
        <v>native</v>
      </c>
      <c r="K956" t="str">
        <f>VLOOKUP($A:$A,'R2P1_ACCEPTEDOUTPUT'!$O:$BK,19,FALSE)</f>
        <v>18-25</v>
      </c>
      <c r="L956">
        <f>VLOOKUP($A:$A&amp;LEFT($B:$B,10),'R2P2_GENERATEDINPUT'!$C:$G,4,FALSE)</f>
        <v>0</v>
      </c>
      <c r="M956">
        <f>VLOOKUP($A:$A&amp;LEFT($B:$B,10),'R2P2_GENERATEDINPUT'!$C:$G,5,FALSE)</f>
        <v>2</v>
      </c>
      <c r="N956">
        <f>VLOOKUP($A:$A&amp;LEFT($B:$B,10),'R2P2_GENERATEDINPUT'!$C:$G,3,FALSE)</f>
        <v>0.7</v>
      </c>
    </row>
    <row r="957" spans="1:14" x14ac:dyDescent="0.25">
      <c r="A957" t="str">
        <f>'R2_Judge'!AF:AF</f>
        <v>3SKEMFQBZ41POPP2Z6AESG71IXC8K3</v>
      </c>
      <c r="B957" t="str">
        <f>'R2_Judge'!AG:AG</f>
        <v>It's not a big deal</v>
      </c>
      <c r="C957" t="str">
        <f>'R2_Judge'!P:P</f>
        <v>A1T02KY1E9YI3I</v>
      </c>
      <c r="D957" t="str">
        <f>'R2_Judge'!AL:AL</f>
        <v>male</v>
      </c>
      <c r="E957" t="str">
        <f>'R2_Judge'!AM:AM</f>
        <v>profession</v>
      </c>
      <c r="F957" t="str">
        <f>'R2_Judge'!AH:AH</f>
        <v>26-35</v>
      </c>
      <c r="G957" t="str">
        <f>'R2_Judge'!AJ:AJ</f>
        <v>slightly</v>
      </c>
      <c r="H957" t="str">
        <f>VLOOKUP($A:$A,'R2P1_ACCEPTEDOUTPUT'!$O:$BK,2,FALSE)</f>
        <v>A1HRHFU7KTS0KW</v>
      </c>
      <c r="I957" t="str">
        <f>VLOOKUP($A:$A,'R2P1_ACCEPTEDOUTPUT'!$O:$BK,26,FALSE)</f>
        <v>female</v>
      </c>
      <c r="J957" t="str">
        <f>VLOOKUP($A:$A,'R2P1_ACCEPTEDOUTPUT'!$O:$BK,28,FALSE)</f>
        <v>native</v>
      </c>
      <c r="K957" t="str">
        <f>VLOOKUP($A:$A,'R2P1_ACCEPTEDOUTPUT'!$O:$BK,19,FALSE)</f>
        <v>18-25</v>
      </c>
      <c r="L957">
        <f>VLOOKUP($A:$A&amp;LEFT($B:$B,10),'R2P2_GENERATEDINPUT'!$C:$G,4,FALSE)</f>
        <v>0</v>
      </c>
      <c r="M957">
        <f>VLOOKUP($A:$A&amp;LEFT($B:$B,10),'R2P2_GENERATEDINPUT'!$C:$G,5,FALSE)</f>
        <v>2</v>
      </c>
      <c r="N957">
        <f>VLOOKUP($A:$A&amp;LEFT($B:$B,10),'R2P2_GENERATEDINPUT'!$C:$G,3,FALSE)</f>
        <v>0.7</v>
      </c>
    </row>
    <row r="958" spans="1:14" x14ac:dyDescent="0.25">
      <c r="A958" t="str">
        <f>'R2_Judge'!AF:AF</f>
        <v>3SKEMFQBZ41POPP2Z6AESG71IXC8K3</v>
      </c>
      <c r="B958" t="str">
        <f>'R2_Judge'!AG:AG</f>
        <v>It's not a big deal</v>
      </c>
      <c r="C958" t="str">
        <f>'R2_Judge'!P:P</f>
        <v>APEB5ERGCYP6D</v>
      </c>
      <c r="D958" t="str">
        <f>'R2_Judge'!AL:AL</f>
        <v>male</v>
      </c>
      <c r="E958" t="str">
        <f>'R2_Judge'!AM:AM</f>
        <v>profession</v>
      </c>
      <c r="F958" t="str">
        <f>'R2_Judge'!AH:AH</f>
        <v>26-35</v>
      </c>
      <c r="G958" t="str">
        <f>'R2_Judge'!AJ:AJ</f>
        <v>moderately</v>
      </c>
      <c r="H958" t="str">
        <f>VLOOKUP($A:$A,'R2P1_ACCEPTEDOUTPUT'!$O:$BK,2,FALSE)</f>
        <v>A1HRHFU7KTS0KW</v>
      </c>
      <c r="I958" t="str">
        <f>VLOOKUP($A:$A,'R2P1_ACCEPTEDOUTPUT'!$O:$BK,26,FALSE)</f>
        <v>female</v>
      </c>
      <c r="J958" t="str">
        <f>VLOOKUP($A:$A,'R2P1_ACCEPTEDOUTPUT'!$O:$BK,28,FALSE)</f>
        <v>native</v>
      </c>
      <c r="K958" t="str">
        <f>VLOOKUP($A:$A,'R2P1_ACCEPTEDOUTPUT'!$O:$BK,19,FALSE)</f>
        <v>18-25</v>
      </c>
      <c r="L958">
        <f>VLOOKUP($A:$A&amp;LEFT($B:$B,10),'R2P2_GENERATEDINPUT'!$C:$G,4,FALSE)</f>
        <v>0</v>
      </c>
      <c r="M958">
        <f>VLOOKUP($A:$A&amp;LEFT($B:$B,10),'R2P2_GENERATEDINPUT'!$C:$G,5,FALSE)</f>
        <v>2</v>
      </c>
      <c r="N958">
        <f>VLOOKUP($A:$A&amp;LEFT($B:$B,10),'R2P2_GENERATEDINPUT'!$C:$G,3,FALSE)</f>
        <v>0.7</v>
      </c>
    </row>
    <row r="959" spans="1:14" x14ac:dyDescent="0.25">
      <c r="A959" t="str">
        <f>'R2_Judge'!AF:AF</f>
        <v>3WYGZ5XF3XB7794BD4GJ9772URISKM</v>
      </c>
      <c r="B959" t="str">
        <f>'R2_Judge'!AG:AG</f>
        <v>Yeah, I know. What can we do?</v>
      </c>
      <c r="C959" t="str">
        <f>'R2_Judge'!P:P</f>
        <v>A2T5DC2TXEEMBV</v>
      </c>
      <c r="D959" t="str">
        <f>'R2_Judge'!AL:AL</f>
        <v>male</v>
      </c>
      <c r="E959" t="str">
        <f>'R2_Judge'!AM:AM</f>
        <v>profession</v>
      </c>
      <c r="F959" t="str">
        <f>'R2_Judge'!AH:AH</f>
        <v>18-25</v>
      </c>
      <c r="G959" t="str">
        <f>'R2_Judge'!AJ:AJ</f>
        <v>moderately</v>
      </c>
      <c r="H959" t="str">
        <f>VLOOKUP($A:$A,'R2P1_ACCEPTEDOUTPUT'!$O:$BK,2,FALSE)</f>
        <v>A1D3QRG52OISSR</v>
      </c>
      <c r="I959" t="str">
        <f>VLOOKUP($A:$A,'R2P1_ACCEPTEDOUTPUT'!$O:$BK,26,FALSE)</f>
        <v>male</v>
      </c>
      <c r="J959" t="str">
        <f>VLOOKUP($A:$A,'R2P1_ACCEPTEDOUTPUT'!$O:$BK,28,FALSE)</f>
        <v>native</v>
      </c>
      <c r="K959" t="str">
        <f>VLOOKUP($A:$A,'R2P1_ACCEPTEDOUTPUT'!$O:$BK,19,FALSE)</f>
        <v>26-35</v>
      </c>
      <c r="L959">
        <f>VLOOKUP($A:$A&amp;LEFT($B:$B,10),'R2P2_GENERATEDINPUT'!$C:$G,4,FALSE)</f>
        <v>0</v>
      </c>
      <c r="M959">
        <f>VLOOKUP($A:$A&amp;LEFT($B:$B,10),'R2P2_GENERATEDINPUT'!$C:$G,5,FALSE)</f>
        <v>13</v>
      </c>
      <c r="N959">
        <f>VLOOKUP($A:$A&amp;LEFT($B:$B,10),'R2P2_GENERATEDINPUT'!$C:$G,3,FALSE)</f>
        <v>0.9</v>
      </c>
    </row>
    <row r="960" spans="1:14" x14ac:dyDescent="0.25">
      <c r="A960" t="str">
        <f>'R2_Judge'!AF:AF</f>
        <v>3WYGZ5XF3XB7794BD4GJ9772URISKM</v>
      </c>
      <c r="B960" t="str">
        <f>'R2_Judge'!AG:AG</f>
        <v>Yeah, I know. What can we do?</v>
      </c>
      <c r="C960" t="str">
        <f>'R2_Judge'!P:P</f>
        <v>A1XSX19SIQ9U4W</v>
      </c>
      <c r="D960" t="str">
        <f>'R2_Judge'!AL:AL</f>
        <v>female</v>
      </c>
      <c r="E960" t="str">
        <f>'R2_Judge'!AM:AM</f>
        <v>native</v>
      </c>
      <c r="F960" t="str">
        <f>'R2_Judge'!AH:AH</f>
        <v>56-65</v>
      </c>
      <c r="G960" t="str">
        <f>'R2_Judge'!AJ:AJ</f>
        <v>moderately</v>
      </c>
      <c r="H960" t="str">
        <f>VLOOKUP($A:$A,'R2P1_ACCEPTEDOUTPUT'!$O:$BK,2,FALSE)</f>
        <v>A1D3QRG52OISSR</v>
      </c>
      <c r="I960" t="str">
        <f>VLOOKUP($A:$A,'R2P1_ACCEPTEDOUTPUT'!$O:$BK,26,FALSE)</f>
        <v>male</v>
      </c>
      <c r="J960" t="str">
        <f>VLOOKUP($A:$A,'R2P1_ACCEPTEDOUTPUT'!$O:$BK,28,FALSE)</f>
        <v>native</v>
      </c>
      <c r="K960" t="str">
        <f>VLOOKUP($A:$A,'R2P1_ACCEPTEDOUTPUT'!$O:$BK,19,FALSE)</f>
        <v>26-35</v>
      </c>
      <c r="L960">
        <f>VLOOKUP($A:$A&amp;LEFT($B:$B,10),'R2P2_GENERATEDINPUT'!$C:$G,4,FALSE)</f>
        <v>0</v>
      </c>
      <c r="M960">
        <f>VLOOKUP($A:$A&amp;LEFT($B:$B,10),'R2P2_GENERATEDINPUT'!$C:$G,5,FALSE)</f>
        <v>13</v>
      </c>
      <c r="N960">
        <f>VLOOKUP($A:$A&amp;LEFT($B:$B,10),'R2P2_GENERATEDINPUT'!$C:$G,3,FALSE)</f>
        <v>0.9</v>
      </c>
    </row>
    <row r="961" spans="1:14" x14ac:dyDescent="0.25">
      <c r="A961" t="str">
        <f>'R2_Judge'!AF:AF</f>
        <v>3WYGZ5XF3XB7794BD4GJ9772URISKM</v>
      </c>
      <c r="B961" t="str">
        <f>'R2_Judge'!AG:AG</f>
        <v>Yeah, I know. What can we do?</v>
      </c>
      <c r="C961" t="str">
        <f>'R2_Judge'!P:P</f>
        <v>A3RH0FSJYQSFEZ</v>
      </c>
      <c r="D961" t="str">
        <f>'R2_Judge'!AL:AL</f>
        <v>female</v>
      </c>
      <c r="E961" t="str">
        <f>'R2_Judge'!AM:AM</f>
        <v>native</v>
      </c>
      <c r="F961" t="str">
        <f>'R2_Judge'!AH:AH</f>
        <v>26-35</v>
      </c>
      <c r="G961" t="str">
        <f>'R2_Judge'!AJ:AJ</f>
        <v>slightly</v>
      </c>
      <c r="H961" t="str">
        <f>VLOOKUP($A:$A,'R2P1_ACCEPTEDOUTPUT'!$O:$BK,2,FALSE)</f>
        <v>A1D3QRG52OISSR</v>
      </c>
      <c r="I961" t="str">
        <f>VLOOKUP($A:$A,'R2P1_ACCEPTEDOUTPUT'!$O:$BK,26,FALSE)</f>
        <v>male</v>
      </c>
      <c r="J961" t="str">
        <f>VLOOKUP($A:$A,'R2P1_ACCEPTEDOUTPUT'!$O:$BK,28,FALSE)</f>
        <v>native</v>
      </c>
      <c r="K961" t="str">
        <f>VLOOKUP($A:$A,'R2P1_ACCEPTEDOUTPUT'!$O:$BK,19,FALSE)</f>
        <v>26-35</v>
      </c>
      <c r="L961">
        <f>VLOOKUP($A:$A&amp;LEFT($B:$B,10),'R2P2_GENERATEDINPUT'!$C:$G,4,FALSE)</f>
        <v>0</v>
      </c>
      <c r="M961">
        <f>VLOOKUP($A:$A&amp;LEFT($B:$B,10),'R2P2_GENERATEDINPUT'!$C:$G,5,FALSE)</f>
        <v>13</v>
      </c>
      <c r="N961">
        <f>VLOOKUP($A:$A&amp;LEFT($B:$B,10),'R2P2_GENERATEDINPUT'!$C:$G,3,FALSE)</f>
        <v>0.9</v>
      </c>
    </row>
    <row r="962" spans="1:14" x14ac:dyDescent="0.25">
      <c r="A962" t="str">
        <f>'R2_Judge'!AF:AF</f>
        <v>3Y4W8Q93L0GFLVF5FIZ1GHWJ9MFVDH</v>
      </c>
      <c r="B962" t="str">
        <f>'R2_Judge'!AG:AG</f>
        <v>geez, calm down</v>
      </c>
      <c r="C962" t="str">
        <f>'R2_Judge'!P:P</f>
        <v>A1V9MN88VQ1LEB</v>
      </c>
      <c r="D962" t="str">
        <f>'R2_Judge'!AL:AL</f>
        <v>male</v>
      </c>
      <c r="E962" t="str">
        <f>'R2_Judge'!AM:AM</f>
        <v>profession</v>
      </c>
      <c r="F962" t="str">
        <f>'R2_Judge'!AH:AH</f>
        <v>26-35</v>
      </c>
      <c r="G962" t="str">
        <f>'R2_Judge'!AJ:AJ</f>
        <v>none</v>
      </c>
      <c r="H962" t="str">
        <f>VLOOKUP($A:$A,'R2P1_ACCEPTEDOUTPUT'!$O:$BK,2,FALSE)</f>
        <v>A1WOV2JIV5I9VE</v>
      </c>
      <c r="I962" t="str">
        <f>VLOOKUP($A:$A,'R2P1_ACCEPTEDOUTPUT'!$O:$BK,26,FALSE)</f>
        <v>female</v>
      </c>
      <c r="J962" t="str">
        <f>VLOOKUP($A:$A,'R2P1_ACCEPTEDOUTPUT'!$O:$BK,28,FALSE)</f>
        <v>native</v>
      </c>
      <c r="K962" t="str">
        <f>VLOOKUP($A:$A,'R2P1_ACCEPTEDOUTPUT'!$O:$BK,19,FALSE)</f>
        <v>18-25</v>
      </c>
      <c r="L962">
        <f>VLOOKUP($A:$A&amp;LEFT($B:$B,10),'R2P2_GENERATEDINPUT'!$C:$G,4,FALSE)</f>
        <v>1</v>
      </c>
      <c r="M962">
        <f>VLOOKUP($A:$A&amp;LEFT($B:$B,10),'R2P2_GENERATEDINPUT'!$C:$G,5,FALSE)</f>
        <v>6</v>
      </c>
      <c r="N962">
        <f>VLOOKUP($A:$A&amp;LEFT($B:$B,10),'R2P2_GENERATEDINPUT'!$C:$G,3,FALSE)</f>
        <v>0.6</v>
      </c>
    </row>
    <row r="963" spans="1:14" x14ac:dyDescent="0.25">
      <c r="A963" t="str">
        <f>'R2_Judge'!AF:AF</f>
        <v>3Y4W8Q93L0GFLVF5FIZ1GHWJ9MFVDH</v>
      </c>
      <c r="B963" t="str">
        <f>'R2_Judge'!AG:AG</f>
        <v>geez, calm down</v>
      </c>
      <c r="C963" t="str">
        <f>'R2_Judge'!P:P</f>
        <v>ASZFG2YOQA71C</v>
      </c>
      <c r="D963" t="str">
        <f>'R2_Judge'!AL:AL</f>
        <v>male</v>
      </c>
      <c r="E963" t="str">
        <f>'R2_Judge'!AM:AM</f>
        <v>native</v>
      </c>
      <c r="F963" t="str">
        <f>'R2_Judge'!AH:AH</f>
        <v>18-25</v>
      </c>
      <c r="G963" t="str">
        <f>'R2_Judge'!AJ:AJ</f>
        <v>none</v>
      </c>
      <c r="H963" t="str">
        <f>VLOOKUP($A:$A,'R2P1_ACCEPTEDOUTPUT'!$O:$BK,2,FALSE)</f>
        <v>A1WOV2JIV5I9VE</v>
      </c>
      <c r="I963" t="str">
        <f>VLOOKUP($A:$A,'R2P1_ACCEPTEDOUTPUT'!$O:$BK,26,FALSE)</f>
        <v>female</v>
      </c>
      <c r="J963" t="str">
        <f>VLOOKUP($A:$A,'R2P1_ACCEPTEDOUTPUT'!$O:$BK,28,FALSE)</f>
        <v>native</v>
      </c>
      <c r="K963" t="str">
        <f>VLOOKUP($A:$A,'R2P1_ACCEPTEDOUTPUT'!$O:$BK,19,FALSE)</f>
        <v>18-25</v>
      </c>
      <c r="L963">
        <f>VLOOKUP($A:$A&amp;LEFT($B:$B,10),'R2P2_GENERATEDINPUT'!$C:$G,4,FALSE)</f>
        <v>1</v>
      </c>
      <c r="M963">
        <f>VLOOKUP($A:$A&amp;LEFT($B:$B,10),'R2P2_GENERATEDINPUT'!$C:$G,5,FALSE)</f>
        <v>6</v>
      </c>
      <c r="N963">
        <f>VLOOKUP($A:$A&amp;LEFT($B:$B,10),'R2P2_GENERATEDINPUT'!$C:$G,3,FALSE)</f>
        <v>0.6</v>
      </c>
    </row>
    <row r="964" spans="1:14" x14ac:dyDescent="0.25">
      <c r="A964" t="str">
        <f>'R2_Judge'!AF:AF</f>
        <v>3Y4W8Q93L0GFLVF5FIZ1GHWJ9MFVDH</v>
      </c>
      <c r="B964" t="str">
        <f>'R2_Judge'!AG:AG</f>
        <v>geez, calm down</v>
      </c>
      <c r="C964" t="str">
        <f>'R2_Judge'!P:P</f>
        <v>A1T02KY1E9YI3I</v>
      </c>
      <c r="D964" t="str">
        <f>'R2_Judge'!AL:AL</f>
        <v>male</v>
      </c>
      <c r="E964" t="str">
        <f>'R2_Judge'!AM:AM</f>
        <v>profession</v>
      </c>
      <c r="F964" t="str">
        <f>'R2_Judge'!AH:AH</f>
        <v>26-35</v>
      </c>
      <c r="G964" t="str">
        <f>'R2_Judge'!AJ:AJ</f>
        <v>very</v>
      </c>
      <c r="H964" t="str">
        <f>VLOOKUP($A:$A,'R2P1_ACCEPTEDOUTPUT'!$O:$BK,2,FALSE)</f>
        <v>A1WOV2JIV5I9VE</v>
      </c>
      <c r="I964" t="str">
        <f>VLOOKUP($A:$A,'R2P1_ACCEPTEDOUTPUT'!$O:$BK,26,FALSE)</f>
        <v>female</v>
      </c>
      <c r="J964" t="str">
        <f>VLOOKUP($A:$A,'R2P1_ACCEPTEDOUTPUT'!$O:$BK,28,FALSE)</f>
        <v>native</v>
      </c>
      <c r="K964" t="str">
        <f>VLOOKUP($A:$A,'R2P1_ACCEPTEDOUTPUT'!$O:$BK,19,FALSE)</f>
        <v>18-25</v>
      </c>
      <c r="L964">
        <f>VLOOKUP($A:$A&amp;LEFT($B:$B,10),'R2P2_GENERATEDINPUT'!$C:$G,4,FALSE)</f>
        <v>1</v>
      </c>
      <c r="M964">
        <f>VLOOKUP($A:$A&amp;LEFT($B:$B,10),'R2P2_GENERATEDINPUT'!$C:$G,5,FALSE)</f>
        <v>6</v>
      </c>
      <c r="N964">
        <f>VLOOKUP($A:$A&amp;LEFT($B:$B,10),'R2P2_GENERATEDINPUT'!$C:$G,3,FALSE)</f>
        <v>0.6</v>
      </c>
    </row>
    <row r="965" spans="1:14" x14ac:dyDescent="0.25">
      <c r="A965" t="str">
        <f>'R2_Judge'!AF:AF</f>
        <v>3SKEMFQBZ41POPP2Z6AESG71IXC8K3</v>
      </c>
      <c r="B965" t="str">
        <f>'R2_Judge'!AG:AG</f>
        <v>That seems tough</v>
      </c>
      <c r="C965" t="str">
        <f>'R2_Judge'!P:P</f>
        <v>APEB5ERGCYP6D</v>
      </c>
      <c r="D965" t="str">
        <f>'R2_Judge'!AL:AL</f>
        <v>male</v>
      </c>
      <c r="E965" t="str">
        <f>'R2_Judge'!AM:AM</f>
        <v>profession</v>
      </c>
      <c r="F965" t="str">
        <f>'R2_Judge'!AH:AH</f>
        <v>26-35</v>
      </c>
      <c r="G965" t="str">
        <f>'R2_Judge'!AJ:AJ</f>
        <v>slightly</v>
      </c>
      <c r="H965" t="str">
        <f>VLOOKUP($A:$A,'R2P1_ACCEPTEDOUTPUT'!$O:$BK,2,FALSE)</f>
        <v>A1HRHFU7KTS0KW</v>
      </c>
      <c r="I965" t="str">
        <f>VLOOKUP($A:$A,'R2P1_ACCEPTEDOUTPUT'!$O:$BK,26,FALSE)</f>
        <v>female</v>
      </c>
      <c r="J965" t="str">
        <f>VLOOKUP($A:$A,'R2P1_ACCEPTEDOUTPUT'!$O:$BK,28,FALSE)</f>
        <v>native</v>
      </c>
      <c r="K965" t="str">
        <f>VLOOKUP($A:$A,'R2P1_ACCEPTEDOUTPUT'!$O:$BK,19,FALSE)</f>
        <v>18-25</v>
      </c>
      <c r="L965">
        <f>VLOOKUP($A:$A&amp;LEFT($B:$B,10),'R2P2_GENERATEDINPUT'!$C:$G,4,FALSE)</f>
        <v>1</v>
      </c>
      <c r="M965">
        <f>VLOOKUP($A:$A&amp;LEFT($B:$B,10),'R2P2_GENERATEDINPUT'!$C:$G,5,FALSE)</f>
        <v>3</v>
      </c>
      <c r="N965">
        <f>VLOOKUP($A:$A&amp;LEFT($B:$B,10),'R2P2_GENERATEDINPUT'!$C:$G,3,FALSE)</f>
        <v>0.7</v>
      </c>
    </row>
    <row r="966" spans="1:14" x14ac:dyDescent="0.25">
      <c r="A966" t="str">
        <f>'R2_Judge'!AF:AF</f>
        <v>3SKEMFQBZ41POPP2Z6AESG71IXC8K3</v>
      </c>
      <c r="B966" t="str">
        <f>'R2_Judge'!AG:AG</f>
        <v>That seems tough</v>
      </c>
      <c r="C966" t="str">
        <f>'R2_Judge'!P:P</f>
        <v>A2BAQ9TNQ0ACXU</v>
      </c>
      <c r="D966" t="str">
        <f>'R2_Judge'!AL:AL</f>
        <v>male</v>
      </c>
      <c r="E966" t="str">
        <f>'R2_Judge'!AM:AM</f>
        <v>native</v>
      </c>
      <c r="F966" t="str">
        <f>'R2_Judge'!AH:AH</f>
        <v>26-35</v>
      </c>
      <c r="G966" t="str">
        <f>'R2_Judge'!AJ:AJ</f>
        <v>very</v>
      </c>
      <c r="H966" t="str">
        <f>VLOOKUP($A:$A,'R2P1_ACCEPTEDOUTPUT'!$O:$BK,2,FALSE)</f>
        <v>A1HRHFU7KTS0KW</v>
      </c>
      <c r="I966" t="str">
        <f>VLOOKUP($A:$A,'R2P1_ACCEPTEDOUTPUT'!$O:$BK,26,FALSE)</f>
        <v>female</v>
      </c>
      <c r="J966" t="str">
        <f>VLOOKUP($A:$A,'R2P1_ACCEPTEDOUTPUT'!$O:$BK,28,FALSE)</f>
        <v>native</v>
      </c>
      <c r="K966" t="str">
        <f>VLOOKUP($A:$A,'R2P1_ACCEPTEDOUTPUT'!$O:$BK,19,FALSE)</f>
        <v>18-25</v>
      </c>
      <c r="L966">
        <f>VLOOKUP($A:$A&amp;LEFT($B:$B,10),'R2P2_GENERATEDINPUT'!$C:$G,4,FALSE)</f>
        <v>1</v>
      </c>
      <c r="M966">
        <f>VLOOKUP($A:$A&amp;LEFT($B:$B,10),'R2P2_GENERATEDINPUT'!$C:$G,5,FALSE)</f>
        <v>3</v>
      </c>
      <c r="N966">
        <f>VLOOKUP($A:$A&amp;LEFT($B:$B,10),'R2P2_GENERATEDINPUT'!$C:$G,3,FALSE)</f>
        <v>0.7</v>
      </c>
    </row>
    <row r="967" spans="1:14" x14ac:dyDescent="0.25">
      <c r="A967" t="str">
        <f>'R2_Judge'!AF:AF</f>
        <v>3SKEMFQBZ41POPP2Z6AESG71IXC8K3</v>
      </c>
      <c r="B967" t="str">
        <f>'R2_Judge'!AG:AG</f>
        <v>That seems tough</v>
      </c>
      <c r="C967" t="str">
        <f>'R2_Judge'!P:P</f>
        <v>A3PJ51GS2AKBO6</v>
      </c>
      <c r="D967" t="str">
        <f>'R2_Judge'!AL:AL</f>
        <v>male</v>
      </c>
      <c r="E967" t="str">
        <f>'R2_Judge'!AM:AM</f>
        <v>native</v>
      </c>
      <c r="F967" t="str">
        <f>'R2_Judge'!AH:AH</f>
        <v>26-35</v>
      </c>
      <c r="G967" t="str">
        <f>'R2_Judge'!AJ:AJ</f>
        <v>slightly</v>
      </c>
      <c r="H967" t="str">
        <f>VLOOKUP($A:$A,'R2P1_ACCEPTEDOUTPUT'!$O:$BK,2,FALSE)</f>
        <v>A1HRHFU7KTS0KW</v>
      </c>
      <c r="I967" t="str">
        <f>VLOOKUP($A:$A,'R2P1_ACCEPTEDOUTPUT'!$O:$BK,26,FALSE)</f>
        <v>female</v>
      </c>
      <c r="J967" t="str">
        <f>VLOOKUP($A:$A,'R2P1_ACCEPTEDOUTPUT'!$O:$BK,28,FALSE)</f>
        <v>native</v>
      </c>
      <c r="K967" t="str">
        <f>VLOOKUP($A:$A,'R2P1_ACCEPTEDOUTPUT'!$O:$BK,19,FALSE)</f>
        <v>18-25</v>
      </c>
      <c r="L967">
        <f>VLOOKUP($A:$A&amp;LEFT($B:$B,10),'R2P2_GENERATEDINPUT'!$C:$G,4,FALSE)</f>
        <v>1</v>
      </c>
      <c r="M967">
        <f>VLOOKUP($A:$A&amp;LEFT($B:$B,10),'R2P2_GENERATEDINPUT'!$C:$G,5,FALSE)</f>
        <v>3</v>
      </c>
      <c r="N967">
        <f>VLOOKUP($A:$A&amp;LEFT($B:$B,10),'R2P2_GENERATEDINPUT'!$C:$G,3,FALSE)</f>
        <v>0.7</v>
      </c>
    </row>
    <row r="968" spans="1:14" x14ac:dyDescent="0.25">
      <c r="A968" t="str">
        <f>'R2_Judge'!AF:AF</f>
        <v>3WYGZ5XF3XB7794BD4GJ9772URISKM</v>
      </c>
      <c r="B968" t="str">
        <f>'R2_Judge'!AG:AG</f>
        <v>All right, will call at 2pm</v>
      </c>
      <c r="C968" t="str">
        <f>'R2_Judge'!P:P</f>
        <v>A1T02KY1E9YI3I</v>
      </c>
      <c r="D968" t="str">
        <f>'R2_Judge'!AL:AL</f>
        <v>male</v>
      </c>
      <c r="E968" t="str">
        <f>'R2_Judge'!AM:AM</f>
        <v>profession</v>
      </c>
      <c r="F968" t="str">
        <f>'R2_Judge'!AH:AH</f>
        <v>26-35</v>
      </c>
      <c r="G968" t="str">
        <f>'R2_Judge'!AJ:AJ</f>
        <v>moderately</v>
      </c>
      <c r="H968" t="str">
        <f>VLOOKUP($A:$A,'R2P1_ACCEPTEDOUTPUT'!$O:$BK,2,FALSE)</f>
        <v>A1D3QRG52OISSR</v>
      </c>
      <c r="I968" t="str">
        <f>VLOOKUP($A:$A,'R2P1_ACCEPTEDOUTPUT'!$O:$BK,26,FALSE)</f>
        <v>male</v>
      </c>
      <c r="J968" t="str">
        <f>VLOOKUP($A:$A,'R2P1_ACCEPTEDOUTPUT'!$O:$BK,28,FALSE)</f>
        <v>native</v>
      </c>
      <c r="K968" t="str">
        <f>VLOOKUP($A:$A,'R2P1_ACCEPTEDOUTPUT'!$O:$BK,19,FALSE)</f>
        <v>26-35</v>
      </c>
      <c r="L968">
        <f>VLOOKUP($A:$A&amp;LEFT($B:$B,10),'R2P2_GENERATEDINPUT'!$C:$G,4,FALSE)</f>
        <v>0</v>
      </c>
      <c r="M968">
        <f>VLOOKUP($A:$A&amp;LEFT($B:$B,10),'R2P2_GENERATEDINPUT'!$C:$G,5,FALSE)</f>
        <v>14</v>
      </c>
      <c r="N968">
        <f>VLOOKUP($A:$A&amp;LEFT($B:$B,10),'R2P2_GENERATEDINPUT'!$C:$G,3,FALSE)</f>
        <v>0.9</v>
      </c>
    </row>
    <row r="969" spans="1:14" x14ac:dyDescent="0.25">
      <c r="A969" t="str">
        <f>'R2_Judge'!AF:AF</f>
        <v>3WYGZ5XF3XB7794BD4GJ9772URISKM</v>
      </c>
      <c r="B969" t="str">
        <f>'R2_Judge'!AG:AG</f>
        <v>All right, will call at 2pm</v>
      </c>
      <c r="C969" t="str">
        <f>'R2_Judge'!P:P</f>
        <v>ACDX50KGPE97I</v>
      </c>
      <c r="D969" t="str">
        <f>'R2_Judge'!AL:AL</f>
        <v>male</v>
      </c>
      <c r="E969" t="str">
        <f>'R2_Judge'!AM:AM</f>
        <v>native</v>
      </c>
      <c r="F969" t="str">
        <f>'R2_Judge'!AH:AH</f>
        <v>26-35</v>
      </c>
      <c r="G969" t="str">
        <f>'R2_Judge'!AJ:AJ</f>
        <v>very</v>
      </c>
      <c r="H969" t="str">
        <f>VLOOKUP($A:$A,'R2P1_ACCEPTEDOUTPUT'!$O:$BK,2,FALSE)</f>
        <v>A1D3QRG52OISSR</v>
      </c>
      <c r="I969" t="str">
        <f>VLOOKUP($A:$A,'R2P1_ACCEPTEDOUTPUT'!$O:$BK,26,FALSE)</f>
        <v>male</v>
      </c>
      <c r="J969" t="str">
        <f>VLOOKUP($A:$A,'R2P1_ACCEPTEDOUTPUT'!$O:$BK,28,FALSE)</f>
        <v>native</v>
      </c>
      <c r="K969" t="str">
        <f>VLOOKUP($A:$A,'R2P1_ACCEPTEDOUTPUT'!$O:$BK,19,FALSE)</f>
        <v>26-35</v>
      </c>
      <c r="L969">
        <f>VLOOKUP($A:$A&amp;LEFT($B:$B,10),'R2P2_GENERATEDINPUT'!$C:$G,4,FALSE)</f>
        <v>0</v>
      </c>
      <c r="M969">
        <f>VLOOKUP($A:$A&amp;LEFT($B:$B,10),'R2P2_GENERATEDINPUT'!$C:$G,5,FALSE)</f>
        <v>14</v>
      </c>
      <c r="N969">
        <f>VLOOKUP($A:$A&amp;LEFT($B:$B,10),'R2P2_GENERATEDINPUT'!$C:$G,3,FALSE)</f>
        <v>0.9</v>
      </c>
    </row>
    <row r="970" spans="1:14" x14ac:dyDescent="0.25">
      <c r="A970" t="str">
        <f>'R2_Judge'!AF:AF</f>
        <v>3WYGZ5XF3XB7794BD4GJ9772URISKM</v>
      </c>
      <c r="B970" t="str">
        <f>'R2_Judge'!AG:AG</f>
        <v>All right, will call at 2pm</v>
      </c>
      <c r="C970" t="str">
        <f>'R2_Judge'!P:P</f>
        <v>A2BAQ9TNQ0ACXU</v>
      </c>
      <c r="D970" t="str">
        <f>'R2_Judge'!AL:AL</f>
        <v>male</v>
      </c>
      <c r="E970" t="str">
        <f>'R2_Judge'!AM:AM</f>
        <v>native</v>
      </c>
      <c r="F970" t="str">
        <f>'R2_Judge'!AH:AH</f>
        <v>26-35</v>
      </c>
      <c r="G970" t="str">
        <f>'R2_Judge'!AJ:AJ</f>
        <v>moderately</v>
      </c>
      <c r="H970" t="str">
        <f>VLOOKUP($A:$A,'R2P1_ACCEPTEDOUTPUT'!$O:$BK,2,FALSE)</f>
        <v>A1D3QRG52OISSR</v>
      </c>
      <c r="I970" t="str">
        <f>VLOOKUP($A:$A,'R2P1_ACCEPTEDOUTPUT'!$O:$BK,26,FALSE)</f>
        <v>male</v>
      </c>
      <c r="J970" t="str">
        <f>VLOOKUP($A:$A,'R2P1_ACCEPTEDOUTPUT'!$O:$BK,28,FALSE)</f>
        <v>native</v>
      </c>
      <c r="K970" t="str">
        <f>VLOOKUP($A:$A,'R2P1_ACCEPTEDOUTPUT'!$O:$BK,19,FALSE)</f>
        <v>26-35</v>
      </c>
      <c r="L970">
        <f>VLOOKUP($A:$A&amp;LEFT($B:$B,10),'R2P2_GENERATEDINPUT'!$C:$G,4,FALSE)</f>
        <v>0</v>
      </c>
      <c r="M970">
        <f>VLOOKUP($A:$A&amp;LEFT($B:$B,10),'R2P2_GENERATEDINPUT'!$C:$G,5,FALSE)</f>
        <v>14</v>
      </c>
      <c r="N970">
        <f>VLOOKUP($A:$A&amp;LEFT($B:$B,10),'R2P2_GENERATEDINPUT'!$C:$G,3,FALSE)</f>
        <v>0.9</v>
      </c>
    </row>
    <row r="971" spans="1:14" x14ac:dyDescent="0.25">
      <c r="A971" t="str">
        <f>'R2_Judge'!AF:AF</f>
        <v>3SKEMFQBZ41POPP2Z6AESG71IXC8K3</v>
      </c>
      <c r="B971" t="str">
        <f>'R2_Judge'!AG:AG</f>
        <v>I didn't, no idea who did</v>
      </c>
      <c r="C971" t="str">
        <f>'R2_Judge'!P:P</f>
        <v>A1NKBXOTZAI1YK</v>
      </c>
      <c r="D971" t="str">
        <f>'R2_Judge'!AL:AL</f>
        <v>male</v>
      </c>
      <c r="E971" t="str">
        <f>'R2_Judge'!AM:AM</f>
        <v>native</v>
      </c>
      <c r="F971" t="str">
        <f>'R2_Judge'!AH:AH</f>
        <v>26-35</v>
      </c>
      <c r="G971" t="str">
        <f>'R2_Judge'!AJ:AJ</f>
        <v>slightly</v>
      </c>
      <c r="H971" t="str">
        <f>VLOOKUP($A:$A,'R2P1_ACCEPTEDOUTPUT'!$O:$BK,2,FALSE)</f>
        <v>A1HRHFU7KTS0KW</v>
      </c>
      <c r="I971" t="str">
        <f>VLOOKUP($A:$A,'R2P1_ACCEPTEDOUTPUT'!$O:$BK,26,FALSE)</f>
        <v>female</v>
      </c>
      <c r="J971" t="str">
        <f>VLOOKUP($A:$A,'R2P1_ACCEPTEDOUTPUT'!$O:$BK,28,FALSE)</f>
        <v>native</v>
      </c>
      <c r="K971" t="str">
        <f>VLOOKUP($A:$A,'R2P1_ACCEPTEDOUTPUT'!$O:$BK,19,FALSE)</f>
        <v>18-25</v>
      </c>
      <c r="L971">
        <f>VLOOKUP($A:$A&amp;LEFT($B:$B,10),'R2P2_GENERATEDINPUT'!$C:$G,4,FALSE)</f>
        <v>1</v>
      </c>
      <c r="M971">
        <f>VLOOKUP($A:$A&amp;LEFT($B:$B,10),'R2P2_GENERATEDINPUT'!$C:$G,5,FALSE)</f>
        <v>4</v>
      </c>
      <c r="N971">
        <f>VLOOKUP($A:$A&amp;LEFT($B:$B,10),'R2P2_GENERATEDINPUT'!$C:$G,3,FALSE)</f>
        <v>0.7</v>
      </c>
    </row>
    <row r="972" spans="1:14" x14ac:dyDescent="0.25">
      <c r="A972" t="str">
        <f>'R2_Judge'!AF:AF</f>
        <v>3SKEMFQBZ41POPP2Z6AESG71IXC8K3</v>
      </c>
      <c r="B972" t="str">
        <f>'R2_Judge'!AG:AG</f>
        <v>I didn't, no idea who did</v>
      </c>
      <c r="C972" t="str">
        <f>'R2_Judge'!P:P</f>
        <v>APEB5ERGCYP6D</v>
      </c>
      <c r="D972" t="str">
        <f>'R2_Judge'!AL:AL</f>
        <v>male</v>
      </c>
      <c r="E972" t="str">
        <f>'R2_Judge'!AM:AM</f>
        <v>profession</v>
      </c>
      <c r="F972" t="str">
        <f>'R2_Judge'!AH:AH</f>
        <v>26-35</v>
      </c>
      <c r="G972" t="str">
        <f>'R2_Judge'!AJ:AJ</f>
        <v>moderately</v>
      </c>
      <c r="H972" t="str">
        <f>VLOOKUP($A:$A,'R2P1_ACCEPTEDOUTPUT'!$O:$BK,2,FALSE)</f>
        <v>A1HRHFU7KTS0KW</v>
      </c>
      <c r="I972" t="str">
        <f>VLOOKUP($A:$A,'R2P1_ACCEPTEDOUTPUT'!$O:$BK,26,FALSE)</f>
        <v>female</v>
      </c>
      <c r="J972" t="str">
        <f>VLOOKUP($A:$A,'R2P1_ACCEPTEDOUTPUT'!$O:$BK,28,FALSE)</f>
        <v>native</v>
      </c>
      <c r="K972" t="str">
        <f>VLOOKUP($A:$A,'R2P1_ACCEPTEDOUTPUT'!$O:$BK,19,FALSE)</f>
        <v>18-25</v>
      </c>
      <c r="L972">
        <f>VLOOKUP($A:$A&amp;LEFT($B:$B,10),'R2P2_GENERATEDINPUT'!$C:$G,4,FALSE)</f>
        <v>1</v>
      </c>
      <c r="M972">
        <f>VLOOKUP($A:$A&amp;LEFT($B:$B,10),'R2P2_GENERATEDINPUT'!$C:$G,5,FALSE)</f>
        <v>4</v>
      </c>
      <c r="N972">
        <f>VLOOKUP($A:$A&amp;LEFT($B:$B,10),'R2P2_GENERATEDINPUT'!$C:$G,3,FALSE)</f>
        <v>0.7</v>
      </c>
    </row>
    <row r="973" spans="1:14" x14ac:dyDescent="0.25">
      <c r="A973" t="str">
        <f>'R2_Judge'!AF:AF</f>
        <v>3SKEMFQBZ41POPP2Z6AESG71IXC8K3</v>
      </c>
      <c r="B973" t="str">
        <f>'R2_Judge'!AG:AG</f>
        <v>I didn't, no idea who did</v>
      </c>
      <c r="C973" t="str">
        <f>'R2_Judge'!P:P</f>
        <v>A1T02KY1E9YI3I</v>
      </c>
      <c r="D973" t="str">
        <f>'R2_Judge'!AL:AL</f>
        <v>male</v>
      </c>
      <c r="E973" t="str">
        <f>'R2_Judge'!AM:AM</f>
        <v>profession</v>
      </c>
      <c r="F973" t="str">
        <f>'R2_Judge'!AH:AH</f>
        <v>26-35</v>
      </c>
      <c r="G973" t="str">
        <f>'R2_Judge'!AJ:AJ</f>
        <v>none</v>
      </c>
      <c r="H973" t="str">
        <f>VLOOKUP($A:$A,'R2P1_ACCEPTEDOUTPUT'!$O:$BK,2,FALSE)</f>
        <v>A1HRHFU7KTS0KW</v>
      </c>
      <c r="I973" t="str">
        <f>VLOOKUP($A:$A,'R2P1_ACCEPTEDOUTPUT'!$O:$BK,26,FALSE)</f>
        <v>female</v>
      </c>
      <c r="J973" t="str">
        <f>VLOOKUP($A:$A,'R2P1_ACCEPTEDOUTPUT'!$O:$BK,28,FALSE)</f>
        <v>native</v>
      </c>
      <c r="K973" t="str">
        <f>VLOOKUP($A:$A,'R2P1_ACCEPTEDOUTPUT'!$O:$BK,19,FALSE)</f>
        <v>18-25</v>
      </c>
      <c r="L973">
        <f>VLOOKUP($A:$A&amp;LEFT($B:$B,10),'R2P2_GENERATEDINPUT'!$C:$G,4,FALSE)</f>
        <v>1</v>
      </c>
      <c r="M973">
        <f>VLOOKUP($A:$A&amp;LEFT($B:$B,10),'R2P2_GENERATEDINPUT'!$C:$G,5,FALSE)</f>
        <v>4</v>
      </c>
      <c r="N973">
        <f>VLOOKUP($A:$A&amp;LEFT($B:$B,10),'R2P2_GENERATEDINPUT'!$C:$G,3,FALSE)</f>
        <v>0.7</v>
      </c>
    </row>
    <row r="974" spans="1:14" x14ac:dyDescent="0.25">
      <c r="A974" t="str">
        <f>'R2_Judge'!AF:AF</f>
        <v>3Y4W8Q93L0GFLVF5FIZ1GHWJ9MFVDH</v>
      </c>
      <c r="B974" t="str">
        <f>'R2_Judge'!AG:AG</f>
        <v>I am so sorry.</v>
      </c>
      <c r="C974" t="str">
        <f>'R2_Judge'!P:P</f>
        <v>A1T02KY1E9YI3I</v>
      </c>
      <c r="D974" t="str">
        <f>'R2_Judge'!AL:AL</f>
        <v>male</v>
      </c>
      <c r="E974" t="str">
        <f>'R2_Judge'!AM:AM</f>
        <v>profession</v>
      </c>
      <c r="F974" t="str">
        <f>'R2_Judge'!AH:AH</f>
        <v>26-35</v>
      </c>
      <c r="G974" t="str">
        <f>'R2_Judge'!AJ:AJ</f>
        <v>moderately</v>
      </c>
      <c r="H974" t="str">
        <f>VLOOKUP($A:$A,'R2P1_ACCEPTEDOUTPUT'!$O:$BK,2,FALSE)</f>
        <v>A1WOV2JIV5I9VE</v>
      </c>
      <c r="I974" t="str">
        <f>VLOOKUP($A:$A,'R2P1_ACCEPTEDOUTPUT'!$O:$BK,26,FALSE)</f>
        <v>female</v>
      </c>
      <c r="J974" t="str">
        <f>VLOOKUP($A:$A,'R2P1_ACCEPTEDOUTPUT'!$O:$BK,28,FALSE)</f>
        <v>native</v>
      </c>
      <c r="K974" t="str">
        <f>VLOOKUP($A:$A,'R2P1_ACCEPTEDOUTPUT'!$O:$BK,19,FALSE)</f>
        <v>18-25</v>
      </c>
      <c r="L974">
        <f>VLOOKUP($A:$A&amp;LEFT($B:$B,10),'R2P2_GENERATEDINPUT'!$C:$G,4,FALSE)</f>
        <v>1</v>
      </c>
      <c r="M974">
        <f>VLOOKUP($A:$A&amp;LEFT($B:$B,10),'R2P2_GENERATEDINPUT'!$C:$G,5,FALSE)</f>
        <v>7</v>
      </c>
      <c r="N974">
        <f>VLOOKUP($A:$A&amp;LEFT($B:$B,10),'R2P2_GENERATEDINPUT'!$C:$G,3,FALSE)</f>
        <v>0.6</v>
      </c>
    </row>
    <row r="975" spans="1:14" x14ac:dyDescent="0.25">
      <c r="A975" t="str">
        <f>'R2_Judge'!AF:AF</f>
        <v>3Y4W8Q93L0GFLVF5FIZ1GHWJ9MFVDH</v>
      </c>
      <c r="B975" t="str">
        <f>'R2_Judge'!AG:AG</f>
        <v>I am so sorry.</v>
      </c>
      <c r="C975" t="str">
        <f>'R2_Judge'!P:P</f>
        <v>A2J7GCLIVCZWH8</v>
      </c>
      <c r="D975" t="str">
        <f>'R2_Judge'!AL:AL</f>
        <v>female</v>
      </c>
      <c r="E975" t="str">
        <f>'R2_Judge'!AM:AM</f>
        <v>native</v>
      </c>
      <c r="F975" t="str">
        <f>'R2_Judge'!AH:AH</f>
        <v>18-25</v>
      </c>
      <c r="G975" t="str">
        <f>'R2_Judge'!AJ:AJ</f>
        <v>very</v>
      </c>
      <c r="H975" t="str">
        <f>VLOOKUP($A:$A,'R2P1_ACCEPTEDOUTPUT'!$O:$BK,2,FALSE)</f>
        <v>A1WOV2JIV5I9VE</v>
      </c>
      <c r="I975" t="str">
        <f>VLOOKUP($A:$A,'R2P1_ACCEPTEDOUTPUT'!$O:$BK,26,FALSE)</f>
        <v>female</v>
      </c>
      <c r="J975" t="str">
        <f>VLOOKUP($A:$A,'R2P1_ACCEPTEDOUTPUT'!$O:$BK,28,FALSE)</f>
        <v>native</v>
      </c>
      <c r="K975" t="str">
        <f>VLOOKUP($A:$A,'R2P1_ACCEPTEDOUTPUT'!$O:$BK,19,FALSE)</f>
        <v>18-25</v>
      </c>
      <c r="L975">
        <f>VLOOKUP($A:$A&amp;LEFT($B:$B,10),'R2P2_GENERATEDINPUT'!$C:$G,4,FALSE)</f>
        <v>1</v>
      </c>
      <c r="M975">
        <f>VLOOKUP($A:$A&amp;LEFT($B:$B,10),'R2P2_GENERATEDINPUT'!$C:$G,5,FALSE)</f>
        <v>7</v>
      </c>
      <c r="N975">
        <f>VLOOKUP($A:$A&amp;LEFT($B:$B,10),'R2P2_GENERATEDINPUT'!$C:$G,3,FALSE)</f>
        <v>0.6</v>
      </c>
    </row>
    <row r="976" spans="1:14" x14ac:dyDescent="0.25">
      <c r="A976" t="str">
        <f>'R2_Judge'!AF:AF</f>
        <v>3Y4W8Q93L0GFLVF5FIZ1GHWJ9MFVDH</v>
      </c>
      <c r="B976" t="str">
        <f>'R2_Judge'!AG:AG</f>
        <v>I am so sorry.</v>
      </c>
      <c r="C976" t="str">
        <f>'R2_Judge'!P:P</f>
        <v>AD2YWEL005W9Y</v>
      </c>
      <c r="D976" t="str">
        <f>'R2_Judge'!AL:AL</f>
        <v>male</v>
      </c>
      <c r="E976" t="str">
        <f>'R2_Judge'!AM:AM</f>
        <v>native</v>
      </c>
      <c r="F976" t="str">
        <f>'R2_Judge'!AH:AH</f>
        <v>18-25</v>
      </c>
      <c r="G976" t="str">
        <f>'R2_Judge'!AJ:AJ</f>
        <v>moderately</v>
      </c>
      <c r="H976" t="str">
        <f>VLOOKUP($A:$A,'R2P1_ACCEPTEDOUTPUT'!$O:$BK,2,FALSE)</f>
        <v>A1WOV2JIV5I9VE</v>
      </c>
      <c r="I976" t="str">
        <f>VLOOKUP($A:$A,'R2P1_ACCEPTEDOUTPUT'!$O:$BK,26,FALSE)</f>
        <v>female</v>
      </c>
      <c r="J976" t="str">
        <f>VLOOKUP($A:$A,'R2P1_ACCEPTEDOUTPUT'!$O:$BK,28,FALSE)</f>
        <v>native</v>
      </c>
      <c r="K976" t="str">
        <f>VLOOKUP($A:$A,'R2P1_ACCEPTEDOUTPUT'!$O:$BK,19,FALSE)</f>
        <v>18-25</v>
      </c>
      <c r="L976">
        <f>VLOOKUP($A:$A&amp;LEFT($B:$B,10),'R2P2_GENERATEDINPUT'!$C:$G,4,FALSE)</f>
        <v>1</v>
      </c>
      <c r="M976">
        <f>VLOOKUP($A:$A&amp;LEFT($B:$B,10),'R2P2_GENERATEDINPUT'!$C:$G,5,FALSE)</f>
        <v>7</v>
      </c>
      <c r="N976">
        <f>VLOOKUP($A:$A&amp;LEFT($B:$B,10),'R2P2_GENERATEDINPUT'!$C:$G,3,FALSE)</f>
        <v>0.6</v>
      </c>
    </row>
    <row r="977" spans="1:14" x14ac:dyDescent="0.25">
      <c r="A977" t="str">
        <f>'R2_Judge'!AF:AF</f>
        <v>3SKEMFQBZ41POPP2Z6AESG71IXC8K3</v>
      </c>
      <c r="B977" t="str">
        <f>'R2_Judge'!AG:AG</f>
        <v>You should break up with him</v>
      </c>
      <c r="C977" t="str">
        <f>'R2_Judge'!P:P</f>
        <v>ASZFG2YOQA71C</v>
      </c>
      <c r="D977" t="str">
        <f>'R2_Judge'!AL:AL</f>
        <v>male</v>
      </c>
      <c r="E977" t="str">
        <f>'R2_Judge'!AM:AM</f>
        <v>native</v>
      </c>
      <c r="F977" t="str">
        <f>'R2_Judge'!AH:AH</f>
        <v>18-25</v>
      </c>
      <c r="G977" t="str">
        <f>'R2_Judge'!AJ:AJ</f>
        <v>none</v>
      </c>
      <c r="H977" t="str">
        <f>VLOOKUP($A:$A,'R2P1_ACCEPTEDOUTPUT'!$O:$BK,2,FALSE)</f>
        <v>A1HRHFU7KTS0KW</v>
      </c>
      <c r="I977" t="str">
        <f>VLOOKUP($A:$A,'R2P1_ACCEPTEDOUTPUT'!$O:$BK,26,FALSE)</f>
        <v>female</v>
      </c>
      <c r="J977" t="str">
        <f>VLOOKUP($A:$A,'R2P1_ACCEPTEDOUTPUT'!$O:$BK,28,FALSE)</f>
        <v>native</v>
      </c>
      <c r="K977" t="str">
        <f>VLOOKUP($A:$A,'R2P1_ACCEPTEDOUTPUT'!$O:$BK,19,FALSE)</f>
        <v>18-25</v>
      </c>
      <c r="L977">
        <f>VLOOKUP($A:$A&amp;LEFT($B:$B,10),'R2P2_GENERATEDINPUT'!$C:$G,4,FALSE)</f>
        <v>1</v>
      </c>
      <c r="M977">
        <f>VLOOKUP($A:$A&amp;LEFT($B:$B,10),'R2P2_GENERATEDINPUT'!$C:$G,5,FALSE)</f>
        <v>5</v>
      </c>
      <c r="N977">
        <f>VLOOKUP($A:$A&amp;LEFT($B:$B,10),'R2P2_GENERATEDINPUT'!$C:$G,3,FALSE)</f>
        <v>0.7</v>
      </c>
    </row>
    <row r="978" spans="1:14" x14ac:dyDescent="0.25">
      <c r="A978" t="str">
        <f>'R2_Judge'!AF:AF</f>
        <v>3SKEMFQBZ41POPP2Z6AESG71IXC8K3</v>
      </c>
      <c r="B978" t="str">
        <f>'R2_Judge'!AG:AG</f>
        <v>You should break up with him</v>
      </c>
      <c r="C978" t="str">
        <f>'R2_Judge'!P:P</f>
        <v>APEB5ERGCYP6D</v>
      </c>
      <c r="D978" t="str">
        <f>'R2_Judge'!AL:AL</f>
        <v>male</v>
      </c>
      <c r="E978" t="str">
        <f>'R2_Judge'!AM:AM</f>
        <v>profession</v>
      </c>
      <c r="F978" t="str">
        <f>'R2_Judge'!AH:AH</f>
        <v>26-35</v>
      </c>
      <c r="G978" t="str">
        <f>'R2_Judge'!AJ:AJ</f>
        <v>slightly</v>
      </c>
      <c r="H978" t="str">
        <f>VLOOKUP($A:$A,'R2P1_ACCEPTEDOUTPUT'!$O:$BK,2,FALSE)</f>
        <v>A1HRHFU7KTS0KW</v>
      </c>
      <c r="I978" t="str">
        <f>VLOOKUP($A:$A,'R2P1_ACCEPTEDOUTPUT'!$O:$BK,26,FALSE)</f>
        <v>female</v>
      </c>
      <c r="J978" t="str">
        <f>VLOOKUP($A:$A,'R2P1_ACCEPTEDOUTPUT'!$O:$BK,28,FALSE)</f>
        <v>native</v>
      </c>
      <c r="K978" t="str">
        <f>VLOOKUP($A:$A,'R2P1_ACCEPTEDOUTPUT'!$O:$BK,19,FALSE)</f>
        <v>18-25</v>
      </c>
      <c r="L978">
        <f>VLOOKUP($A:$A&amp;LEFT($B:$B,10),'R2P2_GENERATEDINPUT'!$C:$G,4,FALSE)</f>
        <v>1</v>
      </c>
      <c r="M978">
        <f>VLOOKUP($A:$A&amp;LEFT($B:$B,10),'R2P2_GENERATEDINPUT'!$C:$G,5,FALSE)</f>
        <v>5</v>
      </c>
      <c r="N978">
        <f>VLOOKUP($A:$A&amp;LEFT($B:$B,10),'R2P2_GENERATEDINPUT'!$C:$G,3,FALSE)</f>
        <v>0.7</v>
      </c>
    </row>
    <row r="979" spans="1:14" x14ac:dyDescent="0.25">
      <c r="A979" t="str">
        <f>'R2_Judge'!AF:AF</f>
        <v>3SKEMFQBZ41POPP2Z6AESG71IXC8K3</v>
      </c>
      <c r="B979" t="str">
        <f>'R2_Judge'!AG:AG</f>
        <v>You should break up with him</v>
      </c>
      <c r="C979" t="str">
        <f>'R2_Judge'!P:P</f>
        <v>A1T02KY1E9YI3I</v>
      </c>
      <c r="D979" t="str">
        <f>'R2_Judge'!AL:AL</f>
        <v>male</v>
      </c>
      <c r="E979" t="str">
        <f>'R2_Judge'!AM:AM</f>
        <v>profession</v>
      </c>
      <c r="F979" t="str">
        <f>'R2_Judge'!AH:AH</f>
        <v>26-35</v>
      </c>
      <c r="G979" t="str">
        <f>'R2_Judge'!AJ:AJ</f>
        <v>very</v>
      </c>
      <c r="H979" t="str">
        <f>VLOOKUP($A:$A,'R2P1_ACCEPTEDOUTPUT'!$O:$BK,2,FALSE)</f>
        <v>A1HRHFU7KTS0KW</v>
      </c>
      <c r="I979" t="str">
        <f>VLOOKUP($A:$A,'R2P1_ACCEPTEDOUTPUT'!$O:$BK,26,FALSE)</f>
        <v>female</v>
      </c>
      <c r="J979" t="str">
        <f>VLOOKUP($A:$A,'R2P1_ACCEPTEDOUTPUT'!$O:$BK,28,FALSE)</f>
        <v>native</v>
      </c>
      <c r="K979" t="str">
        <f>VLOOKUP($A:$A,'R2P1_ACCEPTEDOUTPUT'!$O:$BK,19,FALSE)</f>
        <v>18-25</v>
      </c>
      <c r="L979">
        <f>VLOOKUP($A:$A&amp;LEFT($B:$B,10),'R2P2_GENERATEDINPUT'!$C:$G,4,FALSE)</f>
        <v>1</v>
      </c>
      <c r="M979">
        <f>VLOOKUP($A:$A&amp;LEFT($B:$B,10),'R2P2_GENERATEDINPUT'!$C:$G,5,FALSE)</f>
        <v>5</v>
      </c>
      <c r="N979">
        <f>VLOOKUP($A:$A&amp;LEFT($B:$B,10),'R2P2_GENERATEDINPUT'!$C:$G,3,FALSE)</f>
        <v>0.7</v>
      </c>
    </row>
    <row r="980" spans="1:14" x14ac:dyDescent="0.25">
      <c r="A980" t="str">
        <f>'R2_Judge'!AF:AF</f>
        <v>3Y4W8Q93L0GFLVF5FIZ1GHWJ9MFVDH</v>
      </c>
      <c r="B980" t="str">
        <f>'R2_Judge'!AG:AG</f>
        <v>guess i won't be on my way.</v>
      </c>
      <c r="C980" t="str">
        <f>'R2_Judge'!P:P</f>
        <v>ASZFG2YOQA71C</v>
      </c>
      <c r="D980" t="str">
        <f>'R2_Judge'!AL:AL</f>
        <v>male</v>
      </c>
      <c r="E980" t="str">
        <f>'R2_Judge'!AM:AM</f>
        <v>native</v>
      </c>
      <c r="F980" t="str">
        <f>'R2_Judge'!AH:AH</f>
        <v>18-25</v>
      </c>
      <c r="G980" t="str">
        <f>'R2_Judge'!AJ:AJ</f>
        <v>none</v>
      </c>
      <c r="H980" t="str">
        <f>VLOOKUP($A:$A,'R2P1_ACCEPTEDOUTPUT'!$O:$BK,2,FALSE)</f>
        <v>A1WOV2JIV5I9VE</v>
      </c>
      <c r="I980" t="str">
        <f>VLOOKUP($A:$A,'R2P1_ACCEPTEDOUTPUT'!$O:$BK,26,FALSE)</f>
        <v>female</v>
      </c>
      <c r="J980" t="str">
        <f>VLOOKUP($A:$A,'R2P1_ACCEPTEDOUTPUT'!$O:$BK,28,FALSE)</f>
        <v>native</v>
      </c>
      <c r="K980" t="str">
        <f>VLOOKUP($A:$A,'R2P1_ACCEPTEDOUTPUT'!$O:$BK,19,FALSE)</f>
        <v>18-25</v>
      </c>
      <c r="L980">
        <f>VLOOKUP($A:$A&amp;LEFT($B:$B,10),'R2P2_GENERATEDINPUT'!$C:$G,4,FALSE)</f>
        <v>0</v>
      </c>
      <c r="M980">
        <f>VLOOKUP($A:$A&amp;LEFT($B:$B,10),'R2P2_GENERATEDINPUT'!$C:$G,5,FALSE)</f>
        <v>8</v>
      </c>
      <c r="N980">
        <f>VLOOKUP($A:$A&amp;LEFT($B:$B,10),'R2P2_GENERATEDINPUT'!$C:$G,3,FALSE)</f>
        <v>0.6</v>
      </c>
    </row>
    <row r="981" spans="1:14" x14ac:dyDescent="0.25">
      <c r="A981" t="str">
        <f>'R2_Judge'!AF:AF</f>
        <v>3Y4W8Q93L0GFLVF5FIZ1GHWJ9MFVDH</v>
      </c>
      <c r="B981" t="str">
        <f>'R2_Judge'!AG:AG</f>
        <v>guess i won't be on my way.</v>
      </c>
      <c r="C981" t="str">
        <f>'R2_Judge'!P:P</f>
        <v>ACDX50KGPE97I</v>
      </c>
      <c r="D981" t="str">
        <f>'R2_Judge'!AL:AL</f>
        <v>male</v>
      </c>
      <c r="E981" t="str">
        <f>'R2_Judge'!AM:AM</f>
        <v>native</v>
      </c>
      <c r="F981" t="str">
        <f>'R2_Judge'!AH:AH</f>
        <v>26-35</v>
      </c>
      <c r="G981" t="str">
        <f>'R2_Judge'!AJ:AJ</f>
        <v>none</v>
      </c>
      <c r="H981" t="str">
        <f>VLOOKUP($A:$A,'R2P1_ACCEPTEDOUTPUT'!$O:$BK,2,FALSE)</f>
        <v>A1WOV2JIV5I9VE</v>
      </c>
      <c r="I981" t="str">
        <f>VLOOKUP($A:$A,'R2P1_ACCEPTEDOUTPUT'!$O:$BK,26,FALSE)</f>
        <v>female</v>
      </c>
      <c r="J981" t="str">
        <f>VLOOKUP($A:$A,'R2P1_ACCEPTEDOUTPUT'!$O:$BK,28,FALSE)</f>
        <v>native</v>
      </c>
      <c r="K981" t="str">
        <f>VLOOKUP($A:$A,'R2P1_ACCEPTEDOUTPUT'!$O:$BK,19,FALSE)</f>
        <v>18-25</v>
      </c>
      <c r="L981">
        <f>VLOOKUP($A:$A&amp;LEFT($B:$B,10),'R2P2_GENERATEDINPUT'!$C:$G,4,FALSE)</f>
        <v>0</v>
      </c>
      <c r="M981">
        <f>VLOOKUP($A:$A&amp;LEFT($B:$B,10),'R2P2_GENERATEDINPUT'!$C:$G,5,FALSE)</f>
        <v>8</v>
      </c>
      <c r="N981">
        <f>VLOOKUP($A:$A&amp;LEFT($B:$B,10),'R2P2_GENERATEDINPUT'!$C:$G,3,FALSE)</f>
        <v>0.6</v>
      </c>
    </row>
    <row r="982" spans="1:14" x14ac:dyDescent="0.25">
      <c r="A982" t="str">
        <f>'R2_Judge'!AF:AF</f>
        <v>3Y4W8Q93L0GFLVF5FIZ1GHWJ9MFVDH</v>
      </c>
      <c r="B982" t="str">
        <f>'R2_Judge'!AG:AG</f>
        <v>guess i won't be on my way.</v>
      </c>
      <c r="C982" t="str">
        <f>'R2_Judge'!P:P</f>
        <v>A19CKDMMK8Z6QC</v>
      </c>
      <c r="D982" t="str">
        <f>'R2_Judge'!AL:AL</f>
        <v>male</v>
      </c>
      <c r="E982" t="str">
        <f>'R2_Judge'!AM:AM</f>
        <v>native</v>
      </c>
      <c r="F982" t="str">
        <f>'R2_Judge'!AH:AH</f>
        <v>18-25</v>
      </c>
      <c r="G982" t="str">
        <f>'R2_Judge'!AJ:AJ</f>
        <v>slightly</v>
      </c>
      <c r="H982" t="str">
        <f>VLOOKUP($A:$A,'R2P1_ACCEPTEDOUTPUT'!$O:$BK,2,FALSE)</f>
        <v>A1WOV2JIV5I9VE</v>
      </c>
      <c r="I982" t="str">
        <f>VLOOKUP($A:$A,'R2P1_ACCEPTEDOUTPUT'!$O:$BK,26,FALSE)</f>
        <v>female</v>
      </c>
      <c r="J982" t="str">
        <f>VLOOKUP($A:$A,'R2P1_ACCEPTEDOUTPUT'!$O:$BK,28,FALSE)</f>
        <v>native</v>
      </c>
      <c r="K982" t="str">
        <f>VLOOKUP($A:$A,'R2P1_ACCEPTEDOUTPUT'!$O:$BK,19,FALSE)</f>
        <v>18-25</v>
      </c>
      <c r="L982">
        <f>VLOOKUP($A:$A&amp;LEFT($B:$B,10),'R2P2_GENERATEDINPUT'!$C:$G,4,FALSE)</f>
        <v>0</v>
      </c>
      <c r="M982">
        <f>VLOOKUP($A:$A&amp;LEFT($B:$B,10),'R2P2_GENERATEDINPUT'!$C:$G,5,FALSE)</f>
        <v>8</v>
      </c>
      <c r="N982">
        <f>VLOOKUP($A:$A&amp;LEFT($B:$B,10),'R2P2_GENERATEDINPUT'!$C:$G,3,FALSE)</f>
        <v>0.6</v>
      </c>
    </row>
    <row r="983" spans="1:14" x14ac:dyDescent="0.25">
      <c r="A983" t="str">
        <f>'R2_Judge'!AF:AF</f>
        <v>3WYGZ5XF3XB7794BD4GJ9772URISKM</v>
      </c>
      <c r="B983" t="str">
        <f>'R2_Judge'!AG:AG</f>
        <v>That's bad. anything I can do to help?</v>
      </c>
      <c r="C983" t="str">
        <f>'R2_Judge'!P:P</f>
        <v>AQP74RCFA4CF8</v>
      </c>
      <c r="D983" t="str">
        <f>'R2_Judge'!AL:AL</f>
        <v>female</v>
      </c>
      <c r="E983" t="str">
        <f>'R2_Judge'!AM:AM</f>
        <v>native</v>
      </c>
      <c r="F983" t="str">
        <f>'R2_Judge'!AH:AH</f>
        <v>46-55</v>
      </c>
      <c r="G983" t="str">
        <f>'R2_Judge'!AJ:AJ</f>
        <v>extremely</v>
      </c>
      <c r="H983" t="str">
        <f>VLOOKUP($A:$A,'R2P1_ACCEPTEDOUTPUT'!$O:$BK,2,FALSE)</f>
        <v>A1D3QRG52OISSR</v>
      </c>
      <c r="I983" t="str">
        <f>VLOOKUP($A:$A,'R2P1_ACCEPTEDOUTPUT'!$O:$BK,26,FALSE)</f>
        <v>male</v>
      </c>
      <c r="J983" t="str">
        <f>VLOOKUP($A:$A,'R2P1_ACCEPTEDOUTPUT'!$O:$BK,28,FALSE)</f>
        <v>native</v>
      </c>
      <c r="K983" t="str">
        <f>VLOOKUP($A:$A,'R2P1_ACCEPTEDOUTPUT'!$O:$BK,19,FALSE)</f>
        <v>26-35</v>
      </c>
      <c r="L983">
        <f>VLOOKUP($A:$A&amp;LEFT($B:$B,10),'R2P2_GENERATEDINPUT'!$C:$G,4,FALSE)</f>
        <v>1</v>
      </c>
      <c r="M983">
        <f>VLOOKUP($A:$A&amp;LEFT($B:$B,10),'R2P2_GENERATEDINPUT'!$C:$G,5,FALSE)</f>
        <v>15</v>
      </c>
      <c r="N983">
        <f>VLOOKUP($A:$A&amp;LEFT($B:$B,10),'R2P2_GENERATEDINPUT'!$C:$G,3,FALSE)</f>
        <v>0.9</v>
      </c>
    </row>
    <row r="984" spans="1:14" x14ac:dyDescent="0.25">
      <c r="A984" t="str">
        <f>'R2_Judge'!AF:AF</f>
        <v>3WYGZ5XF3XB7794BD4GJ9772URISKM</v>
      </c>
      <c r="B984" t="str">
        <f>'R2_Judge'!AG:AG</f>
        <v>That's bad. anything I can do to help?</v>
      </c>
      <c r="C984" t="str">
        <f>'R2_Judge'!P:P</f>
        <v>A1T02KY1E9YI3I</v>
      </c>
      <c r="D984" t="str">
        <f>'R2_Judge'!AL:AL</f>
        <v>male</v>
      </c>
      <c r="E984" t="str">
        <f>'R2_Judge'!AM:AM</f>
        <v>profession</v>
      </c>
      <c r="F984" t="str">
        <f>'R2_Judge'!AH:AH</f>
        <v>26-35</v>
      </c>
      <c r="G984" t="str">
        <f>'R2_Judge'!AJ:AJ</f>
        <v>moderately</v>
      </c>
      <c r="H984" t="str">
        <f>VLOOKUP($A:$A,'R2P1_ACCEPTEDOUTPUT'!$O:$BK,2,FALSE)</f>
        <v>A1D3QRG52OISSR</v>
      </c>
      <c r="I984" t="str">
        <f>VLOOKUP($A:$A,'R2P1_ACCEPTEDOUTPUT'!$O:$BK,26,FALSE)</f>
        <v>male</v>
      </c>
      <c r="J984" t="str">
        <f>VLOOKUP($A:$A,'R2P1_ACCEPTEDOUTPUT'!$O:$BK,28,FALSE)</f>
        <v>native</v>
      </c>
      <c r="K984" t="str">
        <f>VLOOKUP($A:$A,'R2P1_ACCEPTEDOUTPUT'!$O:$BK,19,FALSE)</f>
        <v>26-35</v>
      </c>
      <c r="L984">
        <f>VLOOKUP($A:$A&amp;LEFT($B:$B,10),'R2P2_GENERATEDINPUT'!$C:$G,4,FALSE)</f>
        <v>1</v>
      </c>
      <c r="M984">
        <f>VLOOKUP($A:$A&amp;LEFT($B:$B,10),'R2P2_GENERATEDINPUT'!$C:$G,5,FALSE)</f>
        <v>15</v>
      </c>
      <c r="N984">
        <f>VLOOKUP($A:$A&amp;LEFT($B:$B,10),'R2P2_GENERATEDINPUT'!$C:$G,3,FALSE)</f>
        <v>0.9</v>
      </c>
    </row>
    <row r="985" spans="1:14" x14ac:dyDescent="0.25">
      <c r="A985" t="str">
        <f>'R2_Judge'!AF:AF</f>
        <v>3WYGZ5XF3XB7794BD4GJ9772URISKM</v>
      </c>
      <c r="B985" t="str">
        <f>'R2_Judge'!AG:AG</f>
        <v>That's bad. anything I can do to help?</v>
      </c>
      <c r="C985" t="str">
        <f>'R2_Judge'!P:P</f>
        <v>A2J7GCLIVCZWH8</v>
      </c>
      <c r="D985" t="str">
        <f>'R2_Judge'!AL:AL</f>
        <v>female</v>
      </c>
      <c r="E985" t="str">
        <f>'R2_Judge'!AM:AM</f>
        <v>native</v>
      </c>
      <c r="F985" t="str">
        <f>'R2_Judge'!AH:AH</f>
        <v>18-25</v>
      </c>
      <c r="G985" t="str">
        <f>'R2_Judge'!AJ:AJ</f>
        <v>very</v>
      </c>
      <c r="H985" t="str">
        <f>VLOOKUP($A:$A,'R2P1_ACCEPTEDOUTPUT'!$O:$BK,2,FALSE)</f>
        <v>A1D3QRG52OISSR</v>
      </c>
      <c r="I985" t="str">
        <f>VLOOKUP($A:$A,'R2P1_ACCEPTEDOUTPUT'!$O:$BK,26,FALSE)</f>
        <v>male</v>
      </c>
      <c r="J985" t="str">
        <f>VLOOKUP($A:$A,'R2P1_ACCEPTEDOUTPUT'!$O:$BK,28,FALSE)</f>
        <v>native</v>
      </c>
      <c r="K985" t="str">
        <f>VLOOKUP($A:$A,'R2P1_ACCEPTEDOUTPUT'!$O:$BK,19,FALSE)</f>
        <v>26-35</v>
      </c>
      <c r="L985">
        <f>VLOOKUP($A:$A&amp;LEFT($B:$B,10),'R2P2_GENERATEDINPUT'!$C:$G,4,FALSE)</f>
        <v>1</v>
      </c>
      <c r="M985">
        <f>VLOOKUP($A:$A&amp;LEFT($B:$B,10),'R2P2_GENERATEDINPUT'!$C:$G,5,FALSE)</f>
        <v>15</v>
      </c>
      <c r="N985">
        <f>VLOOKUP($A:$A&amp;LEFT($B:$B,10),'R2P2_GENERATEDINPUT'!$C:$G,3,FALSE)</f>
        <v>0.9</v>
      </c>
    </row>
    <row r="986" spans="1:14" x14ac:dyDescent="0.25">
      <c r="A986" t="str">
        <f>'R2_Judge'!AF:AF</f>
        <v>3Y4W8Q93L0GFLVF5FIZ1GHWJ9MFVDH</v>
      </c>
      <c r="B986" t="str">
        <f>'R2_Judge'!AG:AG</f>
        <v>What can i help you with?</v>
      </c>
      <c r="C986" t="str">
        <f>'R2_Judge'!P:P</f>
        <v>APEB5ERGCYP6D</v>
      </c>
      <c r="D986" t="str">
        <f>'R2_Judge'!AL:AL</f>
        <v>male</v>
      </c>
      <c r="E986" t="str">
        <f>'R2_Judge'!AM:AM</f>
        <v>profession</v>
      </c>
      <c r="F986" t="str">
        <f>'R2_Judge'!AH:AH</f>
        <v>26-35</v>
      </c>
      <c r="G986" t="str">
        <f>'R2_Judge'!AJ:AJ</f>
        <v>moderately</v>
      </c>
      <c r="H986" t="str">
        <f>VLOOKUP($A:$A,'R2P1_ACCEPTEDOUTPUT'!$O:$BK,2,FALSE)</f>
        <v>A1WOV2JIV5I9VE</v>
      </c>
      <c r="I986" t="str">
        <f>VLOOKUP($A:$A,'R2P1_ACCEPTEDOUTPUT'!$O:$BK,26,FALSE)</f>
        <v>female</v>
      </c>
      <c r="J986" t="str">
        <f>VLOOKUP($A:$A,'R2P1_ACCEPTEDOUTPUT'!$O:$BK,28,FALSE)</f>
        <v>native</v>
      </c>
      <c r="K986" t="str">
        <f>VLOOKUP($A:$A,'R2P1_ACCEPTEDOUTPUT'!$O:$BK,19,FALSE)</f>
        <v>18-25</v>
      </c>
      <c r="L986">
        <f>VLOOKUP($A:$A&amp;LEFT($B:$B,10),'R2P2_GENERATEDINPUT'!$C:$G,4,FALSE)</f>
        <v>0</v>
      </c>
      <c r="M986">
        <f>VLOOKUP($A:$A&amp;LEFT($B:$B,10),'R2P2_GENERATEDINPUT'!$C:$G,5,FALSE)</f>
        <v>9</v>
      </c>
      <c r="N986">
        <f>VLOOKUP($A:$A&amp;LEFT($B:$B,10),'R2P2_GENERATEDINPUT'!$C:$G,3,FALSE)</f>
        <v>0.6</v>
      </c>
    </row>
    <row r="987" spans="1:14" x14ac:dyDescent="0.25">
      <c r="A987" t="str">
        <f>'R2_Judge'!AF:AF</f>
        <v>3Y4W8Q93L0GFLVF5FIZ1GHWJ9MFVDH</v>
      </c>
      <c r="B987" t="str">
        <f>'R2_Judge'!AG:AG</f>
        <v>What can i help you with?</v>
      </c>
      <c r="C987" t="str">
        <f>'R2_Judge'!P:P</f>
        <v>A3PJ51GS2AKBO6</v>
      </c>
      <c r="D987" t="str">
        <f>'R2_Judge'!AL:AL</f>
        <v>male</v>
      </c>
      <c r="E987" t="str">
        <f>'R2_Judge'!AM:AM</f>
        <v>native</v>
      </c>
      <c r="F987" t="str">
        <f>'R2_Judge'!AH:AH</f>
        <v>26-35</v>
      </c>
      <c r="G987" t="str">
        <f>'R2_Judge'!AJ:AJ</f>
        <v>moderately</v>
      </c>
      <c r="H987" t="str">
        <f>VLOOKUP($A:$A,'R2P1_ACCEPTEDOUTPUT'!$O:$BK,2,FALSE)</f>
        <v>A1WOV2JIV5I9VE</v>
      </c>
      <c r="I987" t="str">
        <f>VLOOKUP($A:$A,'R2P1_ACCEPTEDOUTPUT'!$O:$BK,26,FALSE)</f>
        <v>female</v>
      </c>
      <c r="J987" t="str">
        <f>VLOOKUP($A:$A,'R2P1_ACCEPTEDOUTPUT'!$O:$BK,28,FALSE)</f>
        <v>native</v>
      </c>
      <c r="K987" t="str">
        <f>VLOOKUP($A:$A,'R2P1_ACCEPTEDOUTPUT'!$O:$BK,19,FALSE)</f>
        <v>18-25</v>
      </c>
      <c r="L987">
        <f>VLOOKUP($A:$A&amp;LEFT($B:$B,10),'R2P2_GENERATEDINPUT'!$C:$G,4,FALSE)</f>
        <v>0</v>
      </c>
      <c r="M987">
        <f>VLOOKUP($A:$A&amp;LEFT($B:$B,10),'R2P2_GENERATEDINPUT'!$C:$G,5,FALSE)</f>
        <v>9</v>
      </c>
      <c r="N987">
        <f>VLOOKUP($A:$A&amp;LEFT($B:$B,10),'R2P2_GENERATEDINPUT'!$C:$G,3,FALSE)</f>
        <v>0.6</v>
      </c>
    </row>
    <row r="988" spans="1:14" x14ac:dyDescent="0.25">
      <c r="A988" t="str">
        <f>'R2_Judge'!AF:AF</f>
        <v>3Y4W8Q93L0GFLVF5FIZ1GHWJ9MFVDH</v>
      </c>
      <c r="B988" t="str">
        <f>'R2_Judge'!AG:AG</f>
        <v>What can i help you with?</v>
      </c>
      <c r="C988" t="str">
        <f>'R2_Judge'!P:P</f>
        <v>AM0WOQRVW5NSI</v>
      </c>
      <c r="D988" t="str">
        <f>'R2_Judge'!AL:AL</f>
        <v>male</v>
      </c>
      <c r="E988" t="str">
        <f>'R2_Judge'!AM:AM</f>
        <v>native</v>
      </c>
      <c r="F988" t="str">
        <f>'R2_Judge'!AH:AH</f>
        <v>36-45</v>
      </c>
      <c r="G988" t="str">
        <f>'R2_Judge'!AJ:AJ</f>
        <v>slightly</v>
      </c>
      <c r="H988" t="str">
        <f>VLOOKUP($A:$A,'R2P1_ACCEPTEDOUTPUT'!$O:$BK,2,FALSE)</f>
        <v>A1WOV2JIV5I9VE</v>
      </c>
      <c r="I988" t="str">
        <f>VLOOKUP($A:$A,'R2P1_ACCEPTEDOUTPUT'!$O:$BK,26,FALSE)</f>
        <v>female</v>
      </c>
      <c r="J988" t="str">
        <f>VLOOKUP($A:$A,'R2P1_ACCEPTEDOUTPUT'!$O:$BK,28,FALSE)</f>
        <v>native</v>
      </c>
      <c r="K988" t="str">
        <f>VLOOKUP($A:$A,'R2P1_ACCEPTEDOUTPUT'!$O:$BK,19,FALSE)</f>
        <v>18-25</v>
      </c>
      <c r="L988">
        <f>VLOOKUP($A:$A&amp;LEFT($B:$B,10),'R2P2_GENERATEDINPUT'!$C:$G,4,FALSE)</f>
        <v>0</v>
      </c>
      <c r="M988">
        <f>VLOOKUP($A:$A&amp;LEFT($B:$B,10),'R2P2_GENERATEDINPUT'!$C:$G,5,FALSE)</f>
        <v>9</v>
      </c>
      <c r="N988">
        <f>VLOOKUP($A:$A&amp;LEFT($B:$B,10),'R2P2_GENERATEDINPUT'!$C:$G,3,FALSE)</f>
        <v>0.6</v>
      </c>
    </row>
    <row r="989" spans="1:14" x14ac:dyDescent="0.25">
      <c r="A989" t="str">
        <f>'R2_Judge'!AF:AF</f>
        <v>3SKEMFQBZ41POPP2Z6AESG71IXC8K3</v>
      </c>
      <c r="B989" t="str">
        <f>'R2_Judge'!AG:AG</f>
        <v>Haha it's alright</v>
      </c>
      <c r="C989" t="str">
        <f>'R2_Judge'!P:P</f>
        <v>APEB5ERGCYP6D</v>
      </c>
      <c r="D989" t="str">
        <f>'R2_Judge'!AL:AL</f>
        <v>male</v>
      </c>
      <c r="E989" t="str">
        <f>'R2_Judge'!AM:AM</f>
        <v>profession</v>
      </c>
      <c r="F989" t="str">
        <f>'R2_Judge'!AH:AH</f>
        <v>26-35</v>
      </c>
      <c r="G989" t="str">
        <f>'R2_Judge'!AJ:AJ</f>
        <v>moderately</v>
      </c>
      <c r="H989" t="str">
        <f>VLOOKUP($A:$A,'R2P1_ACCEPTEDOUTPUT'!$O:$BK,2,FALSE)</f>
        <v>A1HRHFU7KTS0KW</v>
      </c>
      <c r="I989" t="str">
        <f>VLOOKUP($A:$A,'R2P1_ACCEPTEDOUTPUT'!$O:$BK,26,FALSE)</f>
        <v>female</v>
      </c>
      <c r="J989" t="str">
        <f>VLOOKUP($A:$A,'R2P1_ACCEPTEDOUTPUT'!$O:$BK,28,FALSE)</f>
        <v>native</v>
      </c>
      <c r="K989" t="str">
        <f>VLOOKUP($A:$A,'R2P1_ACCEPTEDOUTPUT'!$O:$BK,19,FALSE)</f>
        <v>18-25</v>
      </c>
      <c r="L989">
        <f>VLOOKUP($A:$A&amp;LEFT($B:$B,10),'R2P2_GENERATEDINPUT'!$C:$G,4,FALSE)</f>
        <v>1</v>
      </c>
      <c r="M989">
        <f>VLOOKUP($A:$A&amp;LEFT($B:$B,10),'R2P2_GENERATEDINPUT'!$C:$G,5,FALSE)</f>
        <v>6</v>
      </c>
      <c r="N989">
        <f>VLOOKUP($A:$A&amp;LEFT($B:$B,10),'R2P2_GENERATEDINPUT'!$C:$G,3,FALSE)</f>
        <v>0.7</v>
      </c>
    </row>
    <row r="990" spans="1:14" x14ac:dyDescent="0.25">
      <c r="A990" t="str">
        <f>'R2_Judge'!AF:AF</f>
        <v>3SKEMFQBZ41POPP2Z6AESG71IXC8K3</v>
      </c>
      <c r="B990" t="str">
        <f>'R2_Judge'!AG:AG</f>
        <v>Haha it's alright</v>
      </c>
      <c r="C990" t="str">
        <f>'R2_Judge'!P:P</f>
        <v>A1T02KY1E9YI3I</v>
      </c>
      <c r="D990" t="str">
        <f>'R2_Judge'!AL:AL</f>
        <v>male</v>
      </c>
      <c r="E990" t="str">
        <f>'R2_Judge'!AM:AM</f>
        <v>profession</v>
      </c>
      <c r="F990" t="str">
        <f>'R2_Judge'!AH:AH</f>
        <v>26-35</v>
      </c>
      <c r="G990" t="str">
        <f>'R2_Judge'!AJ:AJ</f>
        <v>very</v>
      </c>
      <c r="H990" t="str">
        <f>VLOOKUP($A:$A,'R2P1_ACCEPTEDOUTPUT'!$O:$BK,2,FALSE)</f>
        <v>A1HRHFU7KTS0KW</v>
      </c>
      <c r="I990" t="str">
        <f>VLOOKUP($A:$A,'R2P1_ACCEPTEDOUTPUT'!$O:$BK,26,FALSE)</f>
        <v>female</v>
      </c>
      <c r="J990" t="str">
        <f>VLOOKUP($A:$A,'R2P1_ACCEPTEDOUTPUT'!$O:$BK,28,FALSE)</f>
        <v>native</v>
      </c>
      <c r="K990" t="str">
        <f>VLOOKUP($A:$A,'R2P1_ACCEPTEDOUTPUT'!$O:$BK,19,FALSE)</f>
        <v>18-25</v>
      </c>
      <c r="L990">
        <f>VLOOKUP($A:$A&amp;LEFT($B:$B,10),'R2P2_GENERATEDINPUT'!$C:$G,4,FALSE)</f>
        <v>1</v>
      </c>
      <c r="M990">
        <f>VLOOKUP($A:$A&amp;LEFT($B:$B,10),'R2P2_GENERATEDINPUT'!$C:$G,5,FALSE)</f>
        <v>6</v>
      </c>
      <c r="N990">
        <f>VLOOKUP($A:$A&amp;LEFT($B:$B,10),'R2P2_GENERATEDINPUT'!$C:$G,3,FALSE)</f>
        <v>0.7</v>
      </c>
    </row>
    <row r="991" spans="1:14" x14ac:dyDescent="0.25">
      <c r="A991" t="str">
        <f>'R2_Judge'!AF:AF</f>
        <v>3SKEMFQBZ41POPP2Z6AESG71IXC8K3</v>
      </c>
      <c r="B991" t="str">
        <f>'R2_Judge'!AG:AG</f>
        <v>Haha it's alright</v>
      </c>
      <c r="C991" t="str">
        <f>'R2_Judge'!P:P</f>
        <v>A3PJ51GS2AKBO6</v>
      </c>
      <c r="D991" t="str">
        <f>'R2_Judge'!AL:AL</f>
        <v>male</v>
      </c>
      <c r="E991" t="str">
        <f>'R2_Judge'!AM:AM</f>
        <v>native</v>
      </c>
      <c r="F991" t="str">
        <f>'R2_Judge'!AH:AH</f>
        <v>26-35</v>
      </c>
      <c r="G991" t="str">
        <f>'R2_Judge'!AJ:AJ</f>
        <v>slightly</v>
      </c>
      <c r="H991" t="str">
        <f>VLOOKUP($A:$A,'R2P1_ACCEPTEDOUTPUT'!$O:$BK,2,FALSE)</f>
        <v>A1HRHFU7KTS0KW</v>
      </c>
      <c r="I991" t="str">
        <f>VLOOKUP($A:$A,'R2P1_ACCEPTEDOUTPUT'!$O:$BK,26,FALSE)</f>
        <v>female</v>
      </c>
      <c r="J991" t="str">
        <f>VLOOKUP($A:$A,'R2P1_ACCEPTEDOUTPUT'!$O:$BK,28,FALSE)</f>
        <v>native</v>
      </c>
      <c r="K991" t="str">
        <f>VLOOKUP($A:$A,'R2P1_ACCEPTEDOUTPUT'!$O:$BK,19,FALSE)</f>
        <v>18-25</v>
      </c>
      <c r="L991">
        <f>VLOOKUP($A:$A&amp;LEFT($B:$B,10),'R2P2_GENERATEDINPUT'!$C:$G,4,FALSE)</f>
        <v>1</v>
      </c>
      <c r="M991">
        <f>VLOOKUP($A:$A&amp;LEFT($B:$B,10),'R2P2_GENERATEDINPUT'!$C:$G,5,FALSE)</f>
        <v>6</v>
      </c>
      <c r="N991">
        <f>VLOOKUP($A:$A&amp;LEFT($B:$B,10),'R2P2_GENERATEDINPUT'!$C:$G,3,FALSE)</f>
        <v>0.7</v>
      </c>
    </row>
    <row r="992" spans="1:14" x14ac:dyDescent="0.25">
      <c r="A992" t="str">
        <f>'R2_Judge'!AF:AF</f>
        <v>39JEC7537VX5G39RFM4QWBE1OM3VCH</v>
      </c>
      <c r="B992" t="str">
        <f>'R2_Judge'!AG:AG</f>
        <v>why?</v>
      </c>
      <c r="C992" t="str">
        <f>'R2_Judge'!P:P</f>
        <v>A1T02KY1E9YI3I</v>
      </c>
      <c r="D992" t="str">
        <f>'R2_Judge'!AL:AL</f>
        <v>male</v>
      </c>
      <c r="E992" t="str">
        <f>'R2_Judge'!AM:AM</f>
        <v>profession</v>
      </c>
      <c r="F992" t="str">
        <f>'R2_Judge'!AH:AH</f>
        <v>26-35</v>
      </c>
      <c r="G992" t="str">
        <f>'R2_Judge'!AJ:AJ</f>
        <v>moderately</v>
      </c>
      <c r="H992" t="str">
        <f>VLOOKUP($A:$A,'R2P1_ACCEPTEDOUTPUT'!$O:$BK,2,FALSE)</f>
        <v>AM8OWAW9TUVLN</v>
      </c>
      <c r="I992" t="str">
        <f>VLOOKUP($A:$A,'R2P1_ACCEPTEDOUTPUT'!$O:$BK,26,FALSE)</f>
        <v>male</v>
      </c>
      <c r="J992" t="str">
        <f>VLOOKUP($A:$A,'R2P1_ACCEPTEDOUTPUT'!$O:$BK,28,FALSE)</f>
        <v>native</v>
      </c>
      <c r="K992" t="str">
        <f>VLOOKUP($A:$A,'R2P1_ACCEPTEDOUTPUT'!$O:$BK,19,FALSE)</f>
        <v>26-35</v>
      </c>
      <c r="L992">
        <f>VLOOKUP($A:$A&amp;LEFT($B:$B,10),'R2P2_GENERATEDINPUT'!$C:$G,4,FALSE)</f>
        <v>1</v>
      </c>
      <c r="M992">
        <f>VLOOKUP($A:$A&amp;LEFT($B:$B,10),'R2P2_GENERATEDINPUT'!$C:$G,5,FALSE)</f>
        <v>1</v>
      </c>
      <c r="N992">
        <f>VLOOKUP($A:$A&amp;LEFT($B:$B,10),'R2P2_GENERATEDINPUT'!$C:$G,3,FALSE)</f>
        <v>0.6</v>
      </c>
    </row>
    <row r="993" spans="1:14" x14ac:dyDescent="0.25">
      <c r="A993" t="str">
        <f>'R2_Judge'!AF:AF</f>
        <v>39JEC7537VX5G39RFM4QWBE1OM3VCH</v>
      </c>
      <c r="B993" t="str">
        <f>'R2_Judge'!AG:AG</f>
        <v>why?</v>
      </c>
      <c r="C993" t="str">
        <f>'R2_Judge'!P:P</f>
        <v>A1V9MN88VQ1LEB</v>
      </c>
      <c r="D993" t="str">
        <f>'R2_Judge'!AL:AL</f>
        <v>male</v>
      </c>
      <c r="E993" t="str">
        <f>'R2_Judge'!AM:AM</f>
        <v>profession</v>
      </c>
      <c r="F993" t="str">
        <f>'R2_Judge'!AH:AH</f>
        <v>26-35</v>
      </c>
      <c r="G993" t="str">
        <f>'R2_Judge'!AJ:AJ</f>
        <v>none</v>
      </c>
      <c r="H993" t="str">
        <f>VLOOKUP($A:$A,'R2P1_ACCEPTEDOUTPUT'!$O:$BK,2,FALSE)</f>
        <v>AM8OWAW9TUVLN</v>
      </c>
      <c r="I993" t="str">
        <f>VLOOKUP($A:$A,'R2P1_ACCEPTEDOUTPUT'!$O:$BK,26,FALSE)</f>
        <v>male</v>
      </c>
      <c r="J993" t="str">
        <f>VLOOKUP($A:$A,'R2P1_ACCEPTEDOUTPUT'!$O:$BK,28,FALSE)</f>
        <v>native</v>
      </c>
      <c r="K993" t="str">
        <f>VLOOKUP($A:$A,'R2P1_ACCEPTEDOUTPUT'!$O:$BK,19,FALSE)</f>
        <v>26-35</v>
      </c>
      <c r="L993">
        <f>VLOOKUP($A:$A&amp;LEFT($B:$B,10),'R2P2_GENERATEDINPUT'!$C:$G,4,FALSE)</f>
        <v>1</v>
      </c>
      <c r="M993">
        <f>VLOOKUP($A:$A&amp;LEFT($B:$B,10),'R2P2_GENERATEDINPUT'!$C:$G,5,FALSE)</f>
        <v>1</v>
      </c>
      <c r="N993">
        <f>VLOOKUP($A:$A&amp;LEFT($B:$B,10),'R2P2_GENERATEDINPUT'!$C:$G,3,FALSE)</f>
        <v>0.6</v>
      </c>
    </row>
    <row r="994" spans="1:14" x14ac:dyDescent="0.25">
      <c r="A994" t="str">
        <f>'R2_Judge'!AF:AF</f>
        <v>39JEC7537VX5G39RFM4QWBE1OM3VCH</v>
      </c>
      <c r="B994" t="str">
        <f>'R2_Judge'!AG:AG</f>
        <v>why?</v>
      </c>
      <c r="C994" t="str">
        <f>'R2_Judge'!P:P</f>
        <v>AS7IGPU2RHT6I</v>
      </c>
      <c r="D994" t="str">
        <f>'R2_Judge'!AL:AL</f>
        <v>female</v>
      </c>
      <c r="E994" t="str">
        <f>'R2_Judge'!AM:AM</f>
        <v>native</v>
      </c>
      <c r="F994" t="str">
        <f>'R2_Judge'!AH:AH</f>
        <v>26-35</v>
      </c>
      <c r="G994" t="str">
        <f>'R2_Judge'!AJ:AJ</f>
        <v>slightly</v>
      </c>
      <c r="H994" t="str">
        <f>VLOOKUP($A:$A,'R2P1_ACCEPTEDOUTPUT'!$O:$BK,2,FALSE)</f>
        <v>AM8OWAW9TUVLN</v>
      </c>
      <c r="I994" t="str">
        <f>VLOOKUP($A:$A,'R2P1_ACCEPTEDOUTPUT'!$O:$BK,26,FALSE)</f>
        <v>male</v>
      </c>
      <c r="J994" t="str">
        <f>VLOOKUP($A:$A,'R2P1_ACCEPTEDOUTPUT'!$O:$BK,28,FALSE)</f>
        <v>native</v>
      </c>
      <c r="K994" t="str">
        <f>VLOOKUP($A:$A,'R2P1_ACCEPTEDOUTPUT'!$O:$BK,19,FALSE)</f>
        <v>26-35</v>
      </c>
      <c r="L994">
        <f>VLOOKUP($A:$A&amp;LEFT($B:$B,10),'R2P2_GENERATEDINPUT'!$C:$G,4,FALSE)</f>
        <v>1</v>
      </c>
      <c r="M994">
        <f>VLOOKUP($A:$A&amp;LEFT($B:$B,10),'R2P2_GENERATEDINPUT'!$C:$G,5,FALSE)</f>
        <v>1</v>
      </c>
      <c r="N994">
        <f>VLOOKUP($A:$A&amp;LEFT($B:$B,10),'R2P2_GENERATEDINPUT'!$C:$G,3,FALSE)</f>
        <v>0.6</v>
      </c>
    </row>
    <row r="995" spans="1:14" x14ac:dyDescent="0.25">
      <c r="A995" t="str">
        <f>'R2_Judge'!AF:AF</f>
        <v>39JEC7537VX5G39RFM4QWBE1OM3VCH</v>
      </c>
      <c r="B995" t="str">
        <f>'R2_Judge'!AG:AG</f>
        <v>Sorry about that!</v>
      </c>
      <c r="C995" t="str">
        <f>'R2_Judge'!P:P</f>
        <v>A1OSRB1Q63XXWZ</v>
      </c>
      <c r="D995" t="str">
        <f>'R2_Judge'!AL:AL</f>
        <v>female</v>
      </c>
      <c r="E995" t="str">
        <f>'R2_Judge'!AM:AM</f>
        <v>native</v>
      </c>
      <c r="F995" t="str">
        <f>'R2_Judge'!AH:AH</f>
        <v>56-65</v>
      </c>
      <c r="G995" t="str">
        <f>'R2_Judge'!AJ:AJ</f>
        <v>moderately</v>
      </c>
      <c r="H995" t="str">
        <f>VLOOKUP($A:$A,'R2P1_ACCEPTEDOUTPUT'!$O:$BK,2,FALSE)</f>
        <v>AM8OWAW9TUVLN</v>
      </c>
      <c r="I995" t="str">
        <f>VLOOKUP($A:$A,'R2P1_ACCEPTEDOUTPUT'!$O:$BK,26,FALSE)</f>
        <v>male</v>
      </c>
      <c r="J995" t="str">
        <f>VLOOKUP($A:$A,'R2P1_ACCEPTEDOUTPUT'!$O:$BK,28,FALSE)</f>
        <v>native</v>
      </c>
      <c r="K995" t="str">
        <f>VLOOKUP($A:$A,'R2P1_ACCEPTEDOUTPUT'!$O:$BK,19,FALSE)</f>
        <v>26-35</v>
      </c>
      <c r="L995">
        <f>VLOOKUP($A:$A&amp;LEFT($B:$B,10),'R2P2_GENERATEDINPUT'!$C:$G,4,FALSE)</f>
        <v>0</v>
      </c>
      <c r="M995">
        <f>VLOOKUP($A:$A&amp;LEFT($B:$B,10),'R2P2_GENERATEDINPUT'!$C:$G,5,FALSE)</f>
        <v>2</v>
      </c>
      <c r="N995">
        <f>VLOOKUP($A:$A&amp;LEFT($B:$B,10),'R2P2_GENERATEDINPUT'!$C:$G,3,FALSE)</f>
        <v>0.6</v>
      </c>
    </row>
    <row r="996" spans="1:14" x14ac:dyDescent="0.25">
      <c r="A996" t="str">
        <f>'R2_Judge'!AF:AF</f>
        <v>39JEC7537VX5G39RFM4QWBE1OM3VCH</v>
      </c>
      <c r="B996" t="str">
        <f>'R2_Judge'!AG:AG</f>
        <v>Sorry about that!</v>
      </c>
      <c r="C996" t="str">
        <f>'R2_Judge'!P:P</f>
        <v>ACDX50KGPE97I</v>
      </c>
      <c r="D996" t="str">
        <f>'R2_Judge'!AL:AL</f>
        <v>male</v>
      </c>
      <c r="E996" t="str">
        <f>'R2_Judge'!AM:AM</f>
        <v>native</v>
      </c>
      <c r="F996" t="str">
        <f>'R2_Judge'!AH:AH</f>
        <v>26-35</v>
      </c>
      <c r="G996" t="str">
        <f>'R2_Judge'!AJ:AJ</f>
        <v>slightly</v>
      </c>
      <c r="H996" t="str">
        <f>VLOOKUP($A:$A,'R2P1_ACCEPTEDOUTPUT'!$O:$BK,2,FALSE)</f>
        <v>AM8OWAW9TUVLN</v>
      </c>
      <c r="I996" t="str">
        <f>VLOOKUP($A:$A,'R2P1_ACCEPTEDOUTPUT'!$O:$BK,26,FALSE)</f>
        <v>male</v>
      </c>
      <c r="J996" t="str">
        <f>VLOOKUP($A:$A,'R2P1_ACCEPTEDOUTPUT'!$O:$BK,28,FALSE)</f>
        <v>native</v>
      </c>
      <c r="K996" t="str">
        <f>VLOOKUP($A:$A,'R2P1_ACCEPTEDOUTPUT'!$O:$BK,19,FALSE)</f>
        <v>26-35</v>
      </c>
      <c r="L996">
        <f>VLOOKUP($A:$A&amp;LEFT($B:$B,10),'R2P2_GENERATEDINPUT'!$C:$G,4,FALSE)</f>
        <v>0</v>
      </c>
      <c r="M996">
        <f>VLOOKUP($A:$A&amp;LEFT($B:$B,10),'R2P2_GENERATEDINPUT'!$C:$G,5,FALSE)</f>
        <v>2</v>
      </c>
      <c r="N996">
        <f>VLOOKUP($A:$A&amp;LEFT($B:$B,10),'R2P2_GENERATEDINPUT'!$C:$G,3,FALSE)</f>
        <v>0.6</v>
      </c>
    </row>
    <row r="997" spans="1:14" x14ac:dyDescent="0.25">
      <c r="A997" t="str">
        <f>'R2_Judge'!AF:AF</f>
        <v>39JEC7537VX5G39RFM4QWBE1OM3VCH</v>
      </c>
      <c r="B997" t="str">
        <f>'R2_Judge'!AG:AG</f>
        <v>Sorry about that!</v>
      </c>
      <c r="C997" t="str">
        <f>'R2_Judge'!P:P</f>
        <v>APEB5ERGCYP6D</v>
      </c>
      <c r="D997" t="str">
        <f>'R2_Judge'!AL:AL</f>
        <v>male</v>
      </c>
      <c r="E997" t="str">
        <f>'R2_Judge'!AM:AM</f>
        <v>profession</v>
      </c>
      <c r="F997" t="str">
        <f>'R2_Judge'!AH:AH</f>
        <v>26-35</v>
      </c>
      <c r="G997" t="str">
        <f>'R2_Judge'!AJ:AJ</f>
        <v>moderately</v>
      </c>
      <c r="H997" t="str">
        <f>VLOOKUP($A:$A,'R2P1_ACCEPTEDOUTPUT'!$O:$BK,2,FALSE)</f>
        <v>AM8OWAW9TUVLN</v>
      </c>
      <c r="I997" t="str">
        <f>VLOOKUP($A:$A,'R2P1_ACCEPTEDOUTPUT'!$O:$BK,26,FALSE)</f>
        <v>male</v>
      </c>
      <c r="J997" t="str">
        <f>VLOOKUP($A:$A,'R2P1_ACCEPTEDOUTPUT'!$O:$BK,28,FALSE)</f>
        <v>native</v>
      </c>
      <c r="K997" t="str">
        <f>VLOOKUP($A:$A,'R2P1_ACCEPTEDOUTPUT'!$O:$BK,19,FALSE)</f>
        <v>26-35</v>
      </c>
      <c r="L997">
        <f>VLOOKUP($A:$A&amp;LEFT($B:$B,10),'R2P2_GENERATEDINPUT'!$C:$G,4,FALSE)</f>
        <v>0</v>
      </c>
      <c r="M997">
        <f>VLOOKUP($A:$A&amp;LEFT($B:$B,10),'R2P2_GENERATEDINPUT'!$C:$G,5,FALSE)</f>
        <v>2</v>
      </c>
      <c r="N997">
        <f>VLOOKUP($A:$A&amp;LEFT($B:$B,10),'R2P2_GENERATEDINPUT'!$C:$G,3,FALSE)</f>
        <v>0.6</v>
      </c>
    </row>
    <row r="998" spans="1:14" x14ac:dyDescent="0.25">
      <c r="A998" t="str">
        <f>'R2_Judge'!AF:AF</f>
        <v>3Y4W8Q93L0GFLVF5FIZ1GHWJ9MFVDH</v>
      </c>
      <c r="B998" t="str">
        <f>'R2_Judge'!AG:AG</f>
        <v>I hate when that happens</v>
      </c>
      <c r="C998" t="str">
        <f>'R2_Judge'!P:P</f>
        <v>A3PJ51GS2AKBO6</v>
      </c>
      <c r="D998" t="str">
        <f>'R2_Judge'!AL:AL</f>
        <v>male</v>
      </c>
      <c r="E998" t="str">
        <f>'R2_Judge'!AM:AM</f>
        <v>native</v>
      </c>
      <c r="F998" t="str">
        <f>'R2_Judge'!AH:AH</f>
        <v>26-35</v>
      </c>
      <c r="G998" t="str">
        <f>'R2_Judge'!AJ:AJ</f>
        <v>slightly</v>
      </c>
      <c r="H998" t="str">
        <f>VLOOKUP($A:$A,'R2P1_ACCEPTEDOUTPUT'!$O:$BK,2,FALSE)</f>
        <v>A1WOV2JIV5I9VE</v>
      </c>
      <c r="I998" t="str">
        <f>VLOOKUP($A:$A,'R2P1_ACCEPTEDOUTPUT'!$O:$BK,26,FALSE)</f>
        <v>female</v>
      </c>
      <c r="J998" t="str">
        <f>VLOOKUP($A:$A,'R2P1_ACCEPTEDOUTPUT'!$O:$BK,28,FALSE)</f>
        <v>native</v>
      </c>
      <c r="K998" t="str">
        <f>VLOOKUP($A:$A,'R2P1_ACCEPTEDOUTPUT'!$O:$BK,19,FALSE)</f>
        <v>18-25</v>
      </c>
      <c r="L998">
        <f>VLOOKUP($A:$A&amp;LEFT($B:$B,10),'R2P2_GENERATEDINPUT'!$C:$G,4,FALSE)</f>
        <v>1</v>
      </c>
      <c r="M998">
        <f>VLOOKUP($A:$A&amp;LEFT($B:$B,10),'R2P2_GENERATEDINPUT'!$C:$G,5,FALSE)</f>
        <v>10</v>
      </c>
      <c r="N998">
        <f>VLOOKUP($A:$A&amp;LEFT($B:$B,10),'R2P2_GENERATEDINPUT'!$C:$G,3,FALSE)</f>
        <v>0.6</v>
      </c>
    </row>
    <row r="999" spans="1:14" x14ac:dyDescent="0.25">
      <c r="A999" t="str">
        <f>'R2_Judge'!AF:AF</f>
        <v>3Y4W8Q93L0GFLVF5FIZ1GHWJ9MFVDH</v>
      </c>
      <c r="B999" t="str">
        <f>'R2_Judge'!AG:AG</f>
        <v>I hate when that happens</v>
      </c>
      <c r="C999" t="str">
        <f>'R2_Judge'!P:P</f>
        <v>AXKV2UQ5HEG29</v>
      </c>
      <c r="D999" t="str">
        <f>'R2_Judge'!AL:AL</f>
        <v>male</v>
      </c>
      <c r="E999" t="str">
        <f>'R2_Judge'!AM:AM</f>
        <v>native</v>
      </c>
      <c r="F999" t="str">
        <f>'R2_Judge'!AH:AH</f>
        <v>26-35</v>
      </c>
      <c r="G999" t="str">
        <f>'R2_Judge'!AJ:AJ</f>
        <v>slightly</v>
      </c>
      <c r="H999" t="str">
        <f>VLOOKUP($A:$A,'R2P1_ACCEPTEDOUTPUT'!$O:$BK,2,FALSE)</f>
        <v>A1WOV2JIV5I9VE</v>
      </c>
      <c r="I999" t="str">
        <f>VLOOKUP($A:$A,'R2P1_ACCEPTEDOUTPUT'!$O:$BK,26,FALSE)</f>
        <v>female</v>
      </c>
      <c r="J999" t="str">
        <f>VLOOKUP($A:$A,'R2P1_ACCEPTEDOUTPUT'!$O:$BK,28,FALSE)</f>
        <v>native</v>
      </c>
      <c r="K999" t="str">
        <f>VLOOKUP($A:$A,'R2P1_ACCEPTEDOUTPUT'!$O:$BK,19,FALSE)</f>
        <v>18-25</v>
      </c>
      <c r="L999">
        <f>VLOOKUP($A:$A&amp;LEFT($B:$B,10),'R2P2_GENERATEDINPUT'!$C:$G,4,FALSE)</f>
        <v>1</v>
      </c>
      <c r="M999">
        <f>VLOOKUP($A:$A&amp;LEFT($B:$B,10),'R2P2_GENERATEDINPUT'!$C:$G,5,FALSE)</f>
        <v>10</v>
      </c>
      <c r="N999">
        <f>VLOOKUP($A:$A&amp;LEFT($B:$B,10),'R2P2_GENERATEDINPUT'!$C:$G,3,FALSE)</f>
        <v>0.6</v>
      </c>
    </row>
    <row r="1000" spans="1:14" x14ac:dyDescent="0.25">
      <c r="A1000" t="str">
        <f>'R2_Judge'!AF:AF</f>
        <v>3Y4W8Q93L0GFLVF5FIZ1GHWJ9MFVDH</v>
      </c>
      <c r="B1000" t="str">
        <f>'R2_Judge'!AG:AG</f>
        <v>I hate when that happens</v>
      </c>
      <c r="C1000" t="str">
        <f>'R2_Judge'!P:P</f>
        <v>A2T5DC2TXEEMBV</v>
      </c>
      <c r="D1000" t="str">
        <f>'R2_Judge'!AL:AL</f>
        <v>male</v>
      </c>
      <c r="E1000" t="str">
        <f>'R2_Judge'!AM:AM</f>
        <v>profession</v>
      </c>
      <c r="F1000" t="str">
        <f>'R2_Judge'!AH:AH</f>
        <v>18-25</v>
      </c>
      <c r="G1000" t="str">
        <f>'R2_Judge'!AJ:AJ</f>
        <v>none</v>
      </c>
      <c r="H1000" t="str">
        <f>VLOOKUP($A:$A,'R2P1_ACCEPTEDOUTPUT'!$O:$BK,2,FALSE)</f>
        <v>A1WOV2JIV5I9VE</v>
      </c>
      <c r="I1000" t="str">
        <f>VLOOKUP($A:$A,'R2P1_ACCEPTEDOUTPUT'!$O:$BK,26,FALSE)</f>
        <v>female</v>
      </c>
      <c r="J1000" t="str">
        <f>VLOOKUP($A:$A,'R2P1_ACCEPTEDOUTPUT'!$O:$BK,28,FALSE)</f>
        <v>native</v>
      </c>
      <c r="K1000" t="str">
        <f>VLOOKUP($A:$A,'R2P1_ACCEPTEDOUTPUT'!$O:$BK,19,FALSE)</f>
        <v>18-25</v>
      </c>
      <c r="L1000">
        <f>VLOOKUP($A:$A&amp;LEFT($B:$B,10),'R2P2_GENERATEDINPUT'!$C:$G,4,FALSE)</f>
        <v>1</v>
      </c>
      <c r="M1000">
        <f>VLOOKUP($A:$A&amp;LEFT($B:$B,10),'R2P2_GENERATEDINPUT'!$C:$G,5,FALSE)</f>
        <v>10</v>
      </c>
      <c r="N1000">
        <f>VLOOKUP($A:$A&amp;LEFT($B:$B,10),'R2P2_GENERATEDINPUT'!$C:$G,3,FALSE)</f>
        <v>0.6</v>
      </c>
    </row>
    <row r="1001" spans="1:14" x14ac:dyDescent="0.25">
      <c r="A1001" t="str">
        <f>'R2_Judge'!AF:AF</f>
        <v>3SKEMFQBZ41POPP2Z6AESG71IXC8K3</v>
      </c>
      <c r="B1001" t="str">
        <f>'R2_Judge'!AG:AG</f>
        <v>I'm so sorry to hear that</v>
      </c>
      <c r="C1001" t="str">
        <f>'R2_Judge'!P:P</f>
        <v>APEB5ERGCYP6D</v>
      </c>
      <c r="D1001" t="str">
        <f>'R2_Judge'!AL:AL</f>
        <v>male</v>
      </c>
      <c r="E1001" t="str">
        <f>'R2_Judge'!AM:AM</f>
        <v>profession</v>
      </c>
      <c r="F1001" t="str">
        <f>'R2_Judge'!AH:AH</f>
        <v>26-35</v>
      </c>
      <c r="G1001" t="str">
        <f>'R2_Judge'!AJ:AJ</f>
        <v>moderately</v>
      </c>
      <c r="H1001" t="str">
        <f>VLOOKUP($A:$A,'R2P1_ACCEPTEDOUTPUT'!$O:$BK,2,FALSE)</f>
        <v>A1HRHFU7KTS0KW</v>
      </c>
      <c r="I1001" t="str">
        <f>VLOOKUP($A:$A,'R2P1_ACCEPTEDOUTPUT'!$O:$BK,26,FALSE)</f>
        <v>female</v>
      </c>
      <c r="J1001" t="str">
        <f>VLOOKUP($A:$A,'R2P1_ACCEPTEDOUTPUT'!$O:$BK,28,FALSE)</f>
        <v>native</v>
      </c>
      <c r="K1001" t="str">
        <f>VLOOKUP($A:$A,'R2P1_ACCEPTEDOUTPUT'!$O:$BK,19,FALSE)</f>
        <v>18-25</v>
      </c>
      <c r="L1001">
        <f>VLOOKUP($A:$A&amp;LEFT($B:$B,10),'R2P2_GENERATEDINPUT'!$C:$G,4,FALSE)</f>
        <v>1</v>
      </c>
      <c r="M1001">
        <f>VLOOKUP($A:$A&amp;LEFT($B:$B,10),'R2P2_GENERATEDINPUT'!$C:$G,5,FALSE)</f>
        <v>7</v>
      </c>
      <c r="N1001">
        <f>VLOOKUP($A:$A&amp;LEFT($B:$B,10),'R2P2_GENERATEDINPUT'!$C:$G,3,FALSE)</f>
        <v>0.7</v>
      </c>
    </row>
    <row r="1002" spans="1:14" x14ac:dyDescent="0.25">
      <c r="A1002" t="str">
        <f>'R2_Judge'!AF:AF</f>
        <v>3SKEMFQBZ41POPP2Z6AESG71IXC8K3</v>
      </c>
      <c r="B1002" t="str">
        <f>'R2_Judge'!AG:AG</f>
        <v>I'm so sorry to hear that</v>
      </c>
      <c r="C1002" t="str">
        <f>'R2_Judge'!P:P</f>
        <v>A1T02KY1E9YI3I</v>
      </c>
      <c r="D1002" t="str">
        <f>'R2_Judge'!AL:AL</f>
        <v>male</v>
      </c>
      <c r="E1002" t="str">
        <f>'R2_Judge'!AM:AM</f>
        <v>profession</v>
      </c>
      <c r="F1002" t="str">
        <f>'R2_Judge'!AH:AH</f>
        <v>26-35</v>
      </c>
      <c r="G1002" t="str">
        <f>'R2_Judge'!AJ:AJ</f>
        <v>very</v>
      </c>
      <c r="H1002" t="str">
        <f>VLOOKUP($A:$A,'R2P1_ACCEPTEDOUTPUT'!$O:$BK,2,FALSE)</f>
        <v>A1HRHFU7KTS0KW</v>
      </c>
      <c r="I1002" t="str">
        <f>VLOOKUP($A:$A,'R2P1_ACCEPTEDOUTPUT'!$O:$BK,26,FALSE)</f>
        <v>female</v>
      </c>
      <c r="J1002" t="str">
        <f>VLOOKUP($A:$A,'R2P1_ACCEPTEDOUTPUT'!$O:$BK,28,FALSE)</f>
        <v>native</v>
      </c>
      <c r="K1002" t="str">
        <f>VLOOKUP($A:$A,'R2P1_ACCEPTEDOUTPUT'!$O:$BK,19,FALSE)</f>
        <v>18-25</v>
      </c>
      <c r="L1002">
        <f>VLOOKUP($A:$A&amp;LEFT($B:$B,10),'R2P2_GENERATEDINPUT'!$C:$G,4,FALSE)</f>
        <v>1</v>
      </c>
      <c r="M1002">
        <f>VLOOKUP($A:$A&amp;LEFT($B:$B,10),'R2P2_GENERATEDINPUT'!$C:$G,5,FALSE)</f>
        <v>7</v>
      </c>
      <c r="N1002">
        <f>VLOOKUP($A:$A&amp;LEFT($B:$B,10),'R2P2_GENERATEDINPUT'!$C:$G,3,FALSE)</f>
        <v>0.7</v>
      </c>
    </row>
    <row r="1003" spans="1:14" x14ac:dyDescent="0.25">
      <c r="A1003" t="str">
        <f>'R2_Judge'!AF:AF</f>
        <v>3SKEMFQBZ41POPP2Z6AESG71IXC8K3</v>
      </c>
      <c r="B1003" t="str">
        <f>'R2_Judge'!AG:AG</f>
        <v>I'm so sorry to hear that</v>
      </c>
      <c r="C1003" t="str">
        <f>'R2_Judge'!P:P</f>
        <v>A1V9MN88VQ1LEB</v>
      </c>
      <c r="D1003" t="str">
        <f>'R2_Judge'!AL:AL</f>
        <v>male</v>
      </c>
      <c r="E1003" t="str">
        <f>'R2_Judge'!AM:AM</f>
        <v>profession</v>
      </c>
      <c r="F1003" t="str">
        <f>'R2_Judge'!AH:AH</f>
        <v>26-35</v>
      </c>
      <c r="G1003" t="str">
        <f>'R2_Judge'!AJ:AJ</f>
        <v>extremely</v>
      </c>
      <c r="H1003" t="str">
        <f>VLOOKUP($A:$A,'R2P1_ACCEPTEDOUTPUT'!$O:$BK,2,FALSE)</f>
        <v>A1HRHFU7KTS0KW</v>
      </c>
      <c r="I1003" t="str">
        <f>VLOOKUP($A:$A,'R2P1_ACCEPTEDOUTPUT'!$O:$BK,26,FALSE)</f>
        <v>female</v>
      </c>
      <c r="J1003" t="str">
        <f>VLOOKUP($A:$A,'R2P1_ACCEPTEDOUTPUT'!$O:$BK,28,FALSE)</f>
        <v>native</v>
      </c>
      <c r="K1003" t="str">
        <f>VLOOKUP($A:$A,'R2P1_ACCEPTEDOUTPUT'!$O:$BK,19,FALSE)</f>
        <v>18-25</v>
      </c>
      <c r="L1003">
        <f>VLOOKUP($A:$A&amp;LEFT($B:$B,10),'R2P2_GENERATEDINPUT'!$C:$G,4,FALSE)</f>
        <v>1</v>
      </c>
      <c r="M1003">
        <f>VLOOKUP($A:$A&amp;LEFT($B:$B,10),'R2P2_GENERATEDINPUT'!$C:$G,5,FALSE)</f>
        <v>7</v>
      </c>
      <c r="N1003">
        <f>VLOOKUP($A:$A&amp;LEFT($B:$B,10),'R2P2_GENERATEDINPUT'!$C:$G,3,FALSE)</f>
        <v>0.7</v>
      </c>
    </row>
    <row r="1004" spans="1:14" x14ac:dyDescent="0.25">
      <c r="A1004" t="str">
        <f>'R2_Judge'!AF:AF</f>
        <v>39JEC7537VX5G39RFM4QWBE1OM3VCH</v>
      </c>
      <c r="B1004" t="str">
        <f>'R2_Judge'!AG:AG</f>
        <v>oh yea</v>
      </c>
      <c r="C1004" t="str">
        <f>'R2_Judge'!P:P</f>
        <v>A19KWRLD7P57VJ</v>
      </c>
      <c r="D1004" t="str">
        <f>'R2_Judge'!AL:AL</f>
        <v>male</v>
      </c>
      <c r="E1004" t="str">
        <f>'R2_Judge'!AM:AM</f>
        <v>native</v>
      </c>
      <c r="F1004" t="str">
        <f>'R2_Judge'!AH:AH</f>
        <v>26-35</v>
      </c>
      <c r="G1004" t="str">
        <f>'R2_Judge'!AJ:AJ</f>
        <v>none</v>
      </c>
      <c r="H1004" t="str">
        <f>VLOOKUP($A:$A,'R2P1_ACCEPTEDOUTPUT'!$O:$BK,2,FALSE)</f>
        <v>AM8OWAW9TUVLN</v>
      </c>
      <c r="I1004" t="str">
        <f>VLOOKUP($A:$A,'R2P1_ACCEPTEDOUTPUT'!$O:$BK,26,FALSE)</f>
        <v>male</v>
      </c>
      <c r="J1004" t="str">
        <f>VLOOKUP($A:$A,'R2P1_ACCEPTEDOUTPUT'!$O:$BK,28,FALSE)</f>
        <v>native</v>
      </c>
      <c r="K1004" t="str">
        <f>VLOOKUP($A:$A,'R2P1_ACCEPTEDOUTPUT'!$O:$BK,19,FALSE)</f>
        <v>26-35</v>
      </c>
      <c r="L1004">
        <f>VLOOKUP($A:$A&amp;LEFT($B:$B,10),'R2P2_GENERATEDINPUT'!$C:$G,4,FALSE)</f>
        <v>1</v>
      </c>
      <c r="M1004">
        <f>VLOOKUP($A:$A&amp;LEFT($B:$B,10),'R2P2_GENERATEDINPUT'!$C:$G,5,FALSE)</f>
        <v>3</v>
      </c>
      <c r="N1004">
        <f>VLOOKUP($A:$A&amp;LEFT($B:$B,10),'R2P2_GENERATEDINPUT'!$C:$G,3,FALSE)</f>
        <v>0.6</v>
      </c>
    </row>
    <row r="1005" spans="1:14" x14ac:dyDescent="0.25">
      <c r="A1005" t="str">
        <f>'R2_Judge'!AF:AF</f>
        <v>39JEC7537VX5G39RFM4QWBE1OM3VCH</v>
      </c>
      <c r="B1005" t="str">
        <f>'R2_Judge'!AG:AG</f>
        <v>oh yea</v>
      </c>
      <c r="C1005" t="str">
        <f>'R2_Judge'!P:P</f>
        <v>A1HYMGPYXU97ZN</v>
      </c>
      <c r="D1005" t="str">
        <f>'R2_Judge'!AL:AL</f>
        <v>male</v>
      </c>
      <c r="E1005" t="str">
        <f>'R2_Judge'!AM:AM</f>
        <v>native</v>
      </c>
      <c r="F1005" t="str">
        <f>'R2_Judge'!AH:AH</f>
        <v>18-25</v>
      </c>
      <c r="G1005" t="str">
        <f>'R2_Judge'!AJ:AJ</f>
        <v>none</v>
      </c>
      <c r="H1005" t="str">
        <f>VLOOKUP($A:$A,'R2P1_ACCEPTEDOUTPUT'!$O:$BK,2,FALSE)</f>
        <v>AM8OWAW9TUVLN</v>
      </c>
      <c r="I1005" t="str">
        <f>VLOOKUP($A:$A,'R2P1_ACCEPTEDOUTPUT'!$O:$BK,26,FALSE)</f>
        <v>male</v>
      </c>
      <c r="J1005" t="str">
        <f>VLOOKUP($A:$A,'R2P1_ACCEPTEDOUTPUT'!$O:$BK,28,FALSE)</f>
        <v>native</v>
      </c>
      <c r="K1005" t="str">
        <f>VLOOKUP($A:$A,'R2P1_ACCEPTEDOUTPUT'!$O:$BK,19,FALSE)</f>
        <v>26-35</v>
      </c>
      <c r="L1005">
        <f>VLOOKUP($A:$A&amp;LEFT($B:$B,10),'R2P2_GENERATEDINPUT'!$C:$G,4,FALSE)</f>
        <v>1</v>
      </c>
      <c r="M1005">
        <f>VLOOKUP($A:$A&amp;LEFT($B:$B,10),'R2P2_GENERATEDINPUT'!$C:$G,5,FALSE)</f>
        <v>3</v>
      </c>
      <c r="N1005">
        <f>VLOOKUP($A:$A&amp;LEFT($B:$B,10),'R2P2_GENERATEDINPUT'!$C:$G,3,FALSE)</f>
        <v>0.6</v>
      </c>
    </row>
    <row r="1006" spans="1:14" x14ac:dyDescent="0.25">
      <c r="A1006" t="str">
        <f>'R2_Judge'!AF:AF</f>
        <v>39JEC7537VX5G39RFM4QWBE1OM3VCH</v>
      </c>
      <c r="B1006" t="str">
        <f>'R2_Judge'!AG:AG</f>
        <v>oh yea</v>
      </c>
      <c r="C1006" t="str">
        <f>'R2_Judge'!P:P</f>
        <v>A1XSX19SIQ9U4W</v>
      </c>
      <c r="D1006" t="str">
        <f>'R2_Judge'!AL:AL</f>
        <v>female</v>
      </c>
      <c r="E1006" t="str">
        <f>'R2_Judge'!AM:AM</f>
        <v>native</v>
      </c>
      <c r="F1006" t="str">
        <f>'R2_Judge'!AH:AH</f>
        <v>56-65</v>
      </c>
      <c r="G1006" t="str">
        <f>'R2_Judge'!AJ:AJ</f>
        <v>slightly</v>
      </c>
      <c r="H1006" t="str">
        <f>VLOOKUP($A:$A,'R2P1_ACCEPTEDOUTPUT'!$O:$BK,2,FALSE)</f>
        <v>AM8OWAW9TUVLN</v>
      </c>
      <c r="I1006" t="str">
        <f>VLOOKUP($A:$A,'R2P1_ACCEPTEDOUTPUT'!$O:$BK,26,FALSE)</f>
        <v>male</v>
      </c>
      <c r="J1006" t="str">
        <f>VLOOKUP($A:$A,'R2P1_ACCEPTEDOUTPUT'!$O:$BK,28,FALSE)</f>
        <v>native</v>
      </c>
      <c r="K1006" t="str">
        <f>VLOOKUP($A:$A,'R2P1_ACCEPTEDOUTPUT'!$O:$BK,19,FALSE)</f>
        <v>26-35</v>
      </c>
      <c r="L1006">
        <f>VLOOKUP($A:$A&amp;LEFT($B:$B,10),'R2P2_GENERATEDINPUT'!$C:$G,4,FALSE)</f>
        <v>1</v>
      </c>
      <c r="M1006">
        <f>VLOOKUP($A:$A&amp;LEFT($B:$B,10),'R2P2_GENERATEDINPUT'!$C:$G,5,FALSE)</f>
        <v>3</v>
      </c>
      <c r="N1006">
        <f>VLOOKUP($A:$A&amp;LEFT($B:$B,10),'R2P2_GENERATEDINPUT'!$C:$G,3,FALSE)</f>
        <v>0.6</v>
      </c>
    </row>
    <row r="1007" spans="1:14" x14ac:dyDescent="0.25">
      <c r="A1007" t="str">
        <f>'R2_Judge'!AF:AF</f>
        <v>3SKEMFQBZ41POPP2Z6AESG71IXC8K3</v>
      </c>
      <c r="B1007" t="str">
        <f>'R2_Judge'!AG:AG</f>
        <v>That's not an answer</v>
      </c>
      <c r="C1007" t="str">
        <f>'R2_Judge'!P:P</f>
        <v>A3PJ51GS2AKBO6</v>
      </c>
      <c r="D1007" t="str">
        <f>'R2_Judge'!AL:AL</f>
        <v>male</v>
      </c>
      <c r="E1007" t="str">
        <f>'R2_Judge'!AM:AM</f>
        <v>native</v>
      </c>
      <c r="F1007" t="str">
        <f>'R2_Judge'!AH:AH</f>
        <v>26-35</v>
      </c>
      <c r="G1007" t="str">
        <f>'R2_Judge'!AJ:AJ</f>
        <v>none</v>
      </c>
      <c r="H1007" t="str">
        <f>VLOOKUP($A:$A,'R2P1_ACCEPTEDOUTPUT'!$O:$BK,2,FALSE)</f>
        <v>A1HRHFU7KTS0KW</v>
      </c>
      <c r="I1007" t="str">
        <f>VLOOKUP($A:$A,'R2P1_ACCEPTEDOUTPUT'!$O:$BK,26,FALSE)</f>
        <v>female</v>
      </c>
      <c r="J1007" t="str">
        <f>VLOOKUP($A:$A,'R2P1_ACCEPTEDOUTPUT'!$O:$BK,28,FALSE)</f>
        <v>native</v>
      </c>
      <c r="K1007" t="str">
        <f>VLOOKUP($A:$A,'R2P1_ACCEPTEDOUTPUT'!$O:$BK,19,FALSE)</f>
        <v>18-25</v>
      </c>
      <c r="L1007">
        <f>VLOOKUP($A:$A&amp;LEFT($B:$B,10),'R2P2_GENERATEDINPUT'!$C:$G,4,FALSE)</f>
        <v>0</v>
      </c>
      <c r="M1007">
        <f>VLOOKUP($A:$A&amp;LEFT($B:$B,10),'R2P2_GENERATEDINPUT'!$C:$G,5,FALSE)</f>
        <v>8</v>
      </c>
      <c r="N1007">
        <f>VLOOKUP($A:$A&amp;LEFT($B:$B,10),'R2P2_GENERATEDINPUT'!$C:$G,3,FALSE)</f>
        <v>0.7</v>
      </c>
    </row>
    <row r="1008" spans="1:14" x14ac:dyDescent="0.25">
      <c r="A1008" t="str">
        <f>'R2_Judge'!AF:AF</f>
        <v>3SKEMFQBZ41POPP2Z6AESG71IXC8K3</v>
      </c>
      <c r="B1008" t="str">
        <f>'R2_Judge'!AG:AG</f>
        <v>That's not an answer</v>
      </c>
      <c r="C1008" t="str">
        <f>'R2_Judge'!P:P</f>
        <v>A7JIY8AH7GTEF</v>
      </c>
      <c r="D1008" t="str">
        <f>'R2_Judge'!AL:AL</f>
        <v>male</v>
      </c>
      <c r="E1008" t="str">
        <f>'R2_Judge'!AM:AM</f>
        <v>profession</v>
      </c>
      <c r="F1008" t="str">
        <f>'R2_Judge'!AH:AH</f>
        <v>26-35</v>
      </c>
      <c r="G1008" t="str">
        <f>'R2_Judge'!AJ:AJ</f>
        <v>moderately</v>
      </c>
      <c r="H1008" t="str">
        <f>VLOOKUP($A:$A,'R2P1_ACCEPTEDOUTPUT'!$O:$BK,2,FALSE)</f>
        <v>A1HRHFU7KTS0KW</v>
      </c>
      <c r="I1008" t="str">
        <f>VLOOKUP($A:$A,'R2P1_ACCEPTEDOUTPUT'!$O:$BK,26,FALSE)</f>
        <v>female</v>
      </c>
      <c r="J1008" t="str">
        <f>VLOOKUP($A:$A,'R2P1_ACCEPTEDOUTPUT'!$O:$BK,28,FALSE)</f>
        <v>native</v>
      </c>
      <c r="K1008" t="str">
        <f>VLOOKUP($A:$A,'R2P1_ACCEPTEDOUTPUT'!$O:$BK,19,FALSE)</f>
        <v>18-25</v>
      </c>
      <c r="L1008">
        <f>VLOOKUP($A:$A&amp;LEFT($B:$B,10),'R2P2_GENERATEDINPUT'!$C:$G,4,FALSE)</f>
        <v>0</v>
      </c>
      <c r="M1008">
        <f>VLOOKUP($A:$A&amp;LEFT($B:$B,10),'R2P2_GENERATEDINPUT'!$C:$G,5,FALSE)</f>
        <v>8</v>
      </c>
      <c r="N1008">
        <f>VLOOKUP($A:$A&amp;LEFT($B:$B,10),'R2P2_GENERATEDINPUT'!$C:$G,3,FALSE)</f>
        <v>0.7</v>
      </c>
    </row>
    <row r="1009" spans="1:14" x14ac:dyDescent="0.25">
      <c r="A1009" t="str">
        <f>'R2_Judge'!AF:AF</f>
        <v>3SKEMFQBZ41POPP2Z6AESG71IXC8K3</v>
      </c>
      <c r="B1009" t="str">
        <f>'R2_Judge'!AG:AG</f>
        <v>That's not an answer</v>
      </c>
      <c r="C1009" t="str">
        <f>'R2_Judge'!P:P</f>
        <v>AM0WOQRVW5NSI</v>
      </c>
      <c r="D1009" t="str">
        <f>'R2_Judge'!AL:AL</f>
        <v>male</v>
      </c>
      <c r="E1009" t="str">
        <f>'R2_Judge'!AM:AM</f>
        <v>native</v>
      </c>
      <c r="F1009" t="str">
        <f>'R2_Judge'!AH:AH</f>
        <v>36-45</v>
      </c>
      <c r="G1009" t="str">
        <f>'R2_Judge'!AJ:AJ</f>
        <v>none</v>
      </c>
      <c r="H1009" t="str">
        <f>VLOOKUP($A:$A,'R2P1_ACCEPTEDOUTPUT'!$O:$BK,2,FALSE)</f>
        <v>A1HRHFU7KTS0KW</v>
      </c>
      <c r="I1009" t="str">
        <f>VLOOKUP($A:$A,'R2P1_ACCEPTEDOUTPUT'!$O:$BK,26,FALSE)</f>
        <v>female</v>
      </c>
      <c r="J1009" t="str">
        <f>VLOOKUP($A:$A,'R2P1_ACCEPTEDOUTPUT'!$O:$BK,28,FALSE)</f>
        <v>native</v>
      </c>
      <c r="K1009" t="str">
        <f>VLOOKUP($A:$A,'R2P1_ACCEPTEDOUTPUT'!$O:$BK,19,FALSE)</f>
        <v>18-25</v>
      </c>
      <c r="L1009">
        <f>VLOOKUP($A:$A&amp;LEFT($B:$B,10),'R2P2_GENERATEDINPUT'!$C:$G,4,FALSE)</f>
        <v>0</v>
      </c>
      <c r="M1009">
        <f>VLOOKUP($A:$A&amp;LEFT($B:$B,10),'R2P2_GENERATEDINPUT'!$C:$G,5,FALSE)</f>
        <v>8</v>
      </c>
      <c r="N1009">
        <f>VLOOKUP($A:$A&amp;LEFT($B:$B,10),'R2P2_GENERATEDINPUT'!$C:$G,3,FALSE)</f>
        <v>0.7</v>
      </c>
    </row>
    <row r="1010" spans="1:14" x14ac:dyDescent="0.25">
      <c r="A1010" t="str">
        <f>'R2_Judge'!AF:AF</f>
        <v>39JEC7537VX5G39RFM4QWBE1OM3VCH</v>
      </c>
      <c r="B1010" t="str">
        <f>'R2_Judge'!AG:AG</f>
        <v>wonder who told her</v>
      </c>
      <c r="C1010" t="str">
        <f>'R2_Judge'!P:P</f>
        <v>A1OSRB1Q63XXWZ</v>
      </c>
      <c r="D1010" t="str">
        <f>'R2_Judge'!AL:AL</f>
        <v>female</v>
      </c>
      <c r="E1010" t="str">
        <f>'R2_Judge'!AM:AM</f>
        <v>native</v>
      </c>
      <c r="F1010" t="str">
        <f>'R2_Judge'!AH:AH</f>
        <v>56-65</v>
      </c>
      <c r="G1010" t="str">
        <f>'R2_Judge'!AJ:AJ</f>
        <v>moderately</v>
      </c>
      <c r="H1010" t="str">
        <f>VLOOKUP($A:$A,'R2P1_ACCEPTEDOUTPUT'!$O:$BK,2,FALSE)</f>
        <v>AM8OWAW9TUVLN</v>
      </c>
      <c r="I1010" t="str">
        <f>VLOOKUP($A:$A,'R2P1_ACCEPTEDOUTPUT'!$O:$BK,26,FALSE)</f>
        <v>male</v>
      </c>
      <c r="J1010" t="str">
        <f>VLOOKUP($A:$A,'R2P1_ACCEPTEDOUTPUT'!$O:$BK,28,FALSE)</f>
        <v>native</v>
      </c>
      <c r="K1010" t="str">
        <f>VLOOKUP($A:$A,'R2P1_ACCEPTEDOUTPUT'!$O:$BK,19,FALSE)</f>
        <v>26-35</v>
      </c>
      <c r="L1010">
        <f>VLOOKUP($A:$A&amp;LEFT($B:$B,10),'R2P2_GENERATEDINPUT'!$C:$G,4,FALSE)</f>
        <v>0</v>
      </c>
      <c r="M1010">
        <f>VLOOKUP($A:$A&amp;LEFT($B:$B,10),'R2P2_GENERATEDINPUT'!$C:$G,5,FALSE)</f>
        <v>4</v>
      </c>
      <c r="N1010">
        <f>VLOOKUP($A:$A&amp;LEFT($B:$B,10),'R2P2_GENERATEDINPUT'!$C:$G,3,FALSE)</f>
        <v>0.6</v>
      </c>
    </row>
    <row r="1011" spans="1:14" x14ac:dyDescent="0.25">
      <c r="A1011" t="str">
        <f>'R2_Judge'!AF:AF</f>
        <v>39JEC7537VX5G39RFM4QWBE1OM3VCH</v>
      </c>
      <c r="B1011" t="str">
        <f>'R2_Judge'!AG:AG</f>
        <v>wonder who told her</v>
      </c>
      <c r="C1011" t="str">
        <f>'R2_Judge'!P:P</f>
        <v>ALT9B8II7LQ5S</v>
      </c>
      <c r="D1011" t="str">
        <f>'R2_Judge'!AL:AL</f>
        <v>female</v>
      </c>
      <c r="E1011" t="str">
        <f>'R2_Judge'!AM:AM</f>
        <v>native</v>
      </c>
      <c r="F1011" t="str">
        <f>'R2_Judge'!AH:AH</f>
        <v>26-35</v>
      </c>
      <c r="G1011" t="str">
        <f>'R2_Judge'!AJ:AJ</f>
        <v>moderately</v>
      </c>
      <c r="H1011" t="str">
        <f>VLOOKUP($A:$A,'R2P1_ACCEPTEDOUTPUT'!$O:$BK,2,FALSE)</f>
        <v>AM8OWAW9TUVLN</v>
      </c>
      <c r="I1011" t="str">
        <f>VLOOKUP($A:$A,'R2P1_ACCEPTEDOUTPUT'!$O:$BK,26,FALSE)</f>
        <v>male</v>
      </c>
      <c r="J1011" t="str">
        <f>VLOOKUP($A:$A,'R2P1_ACCEPTEDOUTPUT'!$O:$BK,28,FALSE)</f>
        <v>native</v>
      </c>
      <c r="K1011" t="str">
        <f>VLOOKUP($A:$A,'R2P1_ACCEPTEDOUTPUT'!$O:$BK,19,FALSE)</f>
        <v>26-35</v>
      </c>
      <c r="L1011">
        <f>VLOOKUP($A:$A&amp;LEFT($B:$B,10),'R2P2_GENERATEDINPUT'!$C:$G,4,FALSE)</f>
        <v>0</v>
      </c>
      <c r="M1011">
        <f>VLOOKUP($A:$A&amp;LEFT($B:$B,10),'R2P2_GENERATEDINPUT'!$C:$G,5,FALSE)</f>
        <v>4</v>
      </c>
      <c r="N1011">
        <f>VLOOKUP($A:$A&amp;LEFT($B:$B,10),'R2P2_GENERATEDINPUT'!$C:$G,3,FALSE)</f>
        <v>0.6</v>
      </c>
    </row>
    <row r="1012" spans="1:14" x14ac:dyDescent="0.25">
      <c r="A1012" t="str">
        <f>'R2_Judge'!AF:AF</f>
        <v>39JEC7537VX5G39RFM4QWBE1OM3VCH</v>
      </c>
      <c r="B1012" t="str">
        <f>'R2_Judge'!AG:AG</f>
        <v>wonder who told her</v>
      </c>
      <c r="C1012" t="str">
        <f>'R2_Judge'!P:P</f>
        <v>A1HYMGPYXU97ZN</v>
      </c>
      <c r="D1012" t="str">
        <f>'R2_Judge'!AL:AL</f>
        <v>male</v>
      </c>
      <c r="E1012" t="str">
        <f>'R2_Judge'!AM:AM</f>
        <v>native</v>
      </c>
      <c r="F1012" t="str">
        <f>'R2_Judge'!AH:AH</f>
        <v>18-25</v>
      </c>
      <c r="G1012" t="str">
        <f>'R2_Judge'!AJ:AJ</f>
        <v>none</v>
      </c>
      <c r="H1012" t="str">
        <f>VLOOKUP($A:$A,'R2P1_ACCEPTEDOUTPUT'!$O:$BK,2,FALSE)</f>
        <v>AM8OWAW9TUVLN</v>
      </c>
      <c r="I1012" t="str">
        <f>VLOOKUP($A:$A,'R2P1_ACCEPTEDOUTPUT'!$O:$BK,26,FALSE)</f>
        <v>male</v>
      </c>
      <c r="J1012" t="str">
        <f>VLOOKUP($A:$A,'R2P1_ACCEPTEDOUTPUT'!$O:$BK,28,FALSE)</f>
        <v>native</v>
      </c>
      <c r="K1012" t="str">
        <f>VLOOKUP($A:$A,'R2P1_ACCEPTEDOUTPUT'!$O:$BK,19,FALSE)</f>
        <v>26-35</v>
      </c>
      <c r="L1012">
        <f>VLOOKUP($A:$A&amp;LEFT($B:$B,10),'R2P2_GENERATEDINPUT'!$C:$G,4,FALSE)</f>
        <v>0</v>
      </c>
      <c r="M1012">
        <f>VLOOKUP($A:$A&amp;LEFT($B:$B,10),'R2P2_GENERATEDINPUT'!$C:$G,5,FALSE)</f>
        <v>4</v>
      </c>
      <c r="N1012">
        <f>VLOOKUP($A:$A&amp;LEFT($B:$B,10),'R2P2_GENERATEDINPUT'!$C:$G,3,FALSE)</f>
        <v>0.6</v>
      </c>
    </row>
    <row r="1013" spans="1:14" x14ac:dyDescent="0.25">
      <c r="A1013" t="str">
        <f>'R2_Judge'!AF:AF</f>
        <v>3Y4W8Q93L0GFLVF5FIZ1GHWJ9MFVDH</v>
      </c>
      <c r="B1013" t="str">
        <f>'R2_Judge'!AG:AG</f>
        <v>Hahah wait and see what happens</v>
      </c>
      <c r="C1013" t="str">
        <f>'R2_Judge'!P:P</f>
        <v>APEB5ERGCYP6D</v>
      </c>
      <c r="D1013" t="str">
        <f>'R2_Judge'!AL:AL</f>
        <v>male</v>
      </c>
      <c r="E1013" t="str">
        <f>'R2_Judge'!AM:AM</f>
        <v>profession</v>
      </c>
      <c r="F1013" t="str">
        <f>'R2_Judge'!AH:AH</f>
        <v>26-35</v>
      </c>
      <c r="G1013" t="str">
        <f>'R2_Judge'!AJ:AJ</f>
        <v>moderately</v>
      </c>
      <c r="H1013" t="str">
        <f>VLOOKUP($A:$A,'R2P1_ACCEPTEDOUTPUT'!$O:$BK,2,FALSE)</f>
        <v>A1WOV2JIV5I9VE</v>
      </c>
      <c r="I1013" t="str">
        <f>VLOOKUP($A:$A,'R2P1_ACCEPTEDOUTPUT'!$O:$BK,26,FALSE)</f>
        <v>female</v>
      </c>
      <c r="J1013" t="str">
        <f>VLOOKUP($A:$A,'R2P1_ACCEPTEDOUTPUT'!$O:$BK,28,FALSE)</f>
        <v>native</v>
      </c>
      <c r="K1013" t="str">
        <f>VLOOKUP($A:$A,'R2P1_ACCEPTEDOUTPUT'!$O:$BK,19,FALSE)</f>
        <v>18-25</v>
      </c>
      <c r="L1013">
        <f>VLOOKUP($A:$A&amp;LEFT($B:$B,10),'R2P2_GENERATEDINPUT'!$C:$G,4,FALSE)</f>
        <v>1</v>
      </c>
      <c r="M1013">
        <f>VLOOKUP($A:$A&amp;LEFT($B:$B,10),'R2P2_GENERATEDINPUT'!$C:$G,5,FALSE)</f>
        <v>11</v>
      </c>
      <c r="N1013">
        <f>VLOOKUP($A:$A&amp;LEFT($B:$B,10),'R2P2_GENERATEDINPUT'!$C:$G,3,FALSE)</f>
        <v>0.6</v>
      </c>
    </row>
    <row r="1014" spans="1:14" x14ac:dyDescent="0.25">
      <c r="A1014" t="str">
        <f>'R2_Judge'!AF:AF</f>
        <v>3Y4W8Q93L0GFLVF5FIZ1GHWJ9MFVDH</v>
      </c>
      <c r="B1014" t="str">
        <f>'R2_Judge'!AG:AG</f>
        <v>Hahah wait and see what happens</v>
      </c>
      <c r="C1014" t="str">
        <f>'R2_Judge'!P:P</f>
        <v>A3PJ51GS2AKBO6</v>
      </c>
      <c r="D1014" t="str">
        <f>'R2_Judge'!AL:AL</f>
        <v>male</v>
      </c>
      <c r="E1014" t="str">
        <f>'R2_Judge'!AM:AM</f>
        <v>native</v>
      </c>
      <c r="F1014" t="str">
        <f>'R2_Judge'!AH:AH</f>
        <v>26-35</v>
      </c>
      <c r="G1014" t="str">
        <f>'R2_Judge'!AJ:AJ</f>
        <v>slightly</v>
      </c>
      <c r="H1014" t="str">
        <f>VLOOKUP($A:$A,'R2P1_ACCEPTEDOUTPUT'!$O:$BK,2,FALSE)</f>
        <v>A1WOV2JIV5I9VE</v>
      </c>
      <c r="I1014" t="str">
        <f>VLOOKUP($A:$A,'R2P1_ACCEPTEDOUTPUT'!$O:$BK,26,FALSE)</f>
        <v>female</v>
      </c>
      <c r="J1014" t="str">
        <f>VLOOKUP($A:$A,'R2P1_ACCEPTEDOUTPUT'!$O:$BK,28,FALSE)</f>
        <v>native</v>
      </c>
      <c r="K1014" t="str">
        <f>VLOOKUP($A:$A,'R2P1_ACCEPTEDOUTPUT'!$O:$BK,19,FALSE)</f>
        <v>18-25</v>
      </c>
      <c r="L1014">
        <f>VLOOKUP($A:$A&amp;LEFT($B:$B,10),'R2P2_GENERATEDINPUT'!$C:$G,4,FALSE)</f>
        <v>1</v>
      </c>
      <c r="M1014">
        <f>VLOOKUP($A:$A&amp;LEFT($B:$B,10),'R2P2_GENERATEDINPUT'!$C:$G,5,FALSE)</f>
        <v>11</v>
      </c>
      <c r="N1014">
        <f>VLOOKUP($A:$A&amp;LEFT($B:$B,10),'R2P2_GENERATEDINPUT'!$C:$G,3,FALSE)</f>
        <v>0.6</v>
      </c>
    </row>
    <row r="1015" spans="1:14" x14ac:dyDescent="0.25">
      <c r="A1015" t="str">
        <f>'R2_Judge'!AF:AF</f>
        <v>3Y4W8Q93L0GFLVF5FIZ1GHWJ9MFVDH</v>
      </c>
      <c r="B1015" t="str">
        <f>'R2_Judge'!AG:AG</f>
        <v>Hahah wait and see what happens</v>
      </c>
      <c r="C1015" t="str">
        <f>'R2_Judge'!P:P</f>
        <v>A2T5DC2TXEEMBV</v>
      </c>
      <c r="D1015" t="str">
        <f>'R2_Judge'!AL:AL</f>
        <v>male</v>
      </c>
      <c r="E1015" t="str">
        <f>'R2_Judge'!AM:AM</f>
        <v>profession</v>
      </c>
      <c r="F1015" t="str">
        <f>'R2_Judge'!AH:AH</f>
        <v>18-25</v>
      </c>
      <c r="G1015" t="str">
        <f>'R2_Judge'!AJ:AJ</f>
        <v>none</v>
      </c>
      <c r="H1015" t="str">
        <f>VLOOKUP($A:$A,'R2P1_ACCEPTEDOUTPUT'!$O:$BK,2,FALSE)</f>
        <v>A1WOV2JIV5I9VE</v>
      </c>
      <c r="I1015" t="str">
        <f>VLOOKUP($A:$A,'R2P1_ACCEPTEDOUTPUT'!$O:$BK,26,FALSE)</f>
        <v>female</v>
      </c>
      <c r="J1015" t="str">
        <f>VLOOKUP($A:$A,'R2P1_ACCEPTEDOUTPUT'!$O:$BK,28,FALSE)</f>
        <v>native</v>
      </c>
      <c r="K1015" t="str">
        <f>VLOOKUP($A:$A,'R2P1_ACCEPTEDOUTPUT'!$O:$BK,19,FALSE)</f>
        <v>18-25</v>
      </c>
      <c r="L1015">
        <f>VLOOKUP($A:$A&amp;LEFT($B:$B,10),'R2P2_GENERATEDINPUT'!$C:$G,4,FALSE)</f>
        <v>1</v>
      </c>
      <c r="M1015">
        <f>VLOOKUP($A:$A&amp;LEFT($B:$B,10),'R2P2_GENERATEDINPUT'!$C:$G,5,FALSE)</f>
        <v>11</v>
      </c>
      <c r="N1015">
        <f>VLOOKUP($A:$A&amp;LEFT($B:$B,10),'R2P2_GENERATEDINPUT'!$C:$G,3,FALSE)</f>
        <v>0.6</v>
      </c>
    </row>
    <row r="1016" spans="1:14" x14ac:dyDescent="0.25">
      <c r="A1016" t="str">
        <f>'R2_Judge'!AF:AF</f>
        <v>3Y4W8Q93L0GFLVF5FIZ1GHWJ9MFVDH</v>
      </c>
      <c r="B1016" t="str">
        <f>'R2_Judge'!AG:AG</f>
        <v>I just haven't been feeling myself.</v>
      </c>
      <c r="C1016" t="str">
        <f>'R2_Judge'!P:P</f>
        <v>A10PNSOJ6RSXLG</v>
      </c>
      <c r="D1016" t="str">
        <f>'R2_Judge'!AL:AL</f>
        <v>female</v>
      </c>
      <c r="E1016" t="str">
        <f>'R2_Judge'!AM:AM</f>
        <v>profession</v>
      </c>
      <c r="F1016" t="str">
        <f>'R2_Judge'!AH:AH</f>
        <v>26-35</v>
      </c>
      <c r="G1016" t="str">
        <f>'R2_Judge'!AJ:AJ</f>
        <v>very</v>
      </c>
      <c r="H1016" t="str">
        <f>VLOOKUP($A:$A,'R2P1_ACCEPTEDOUTPUT'!$O:$BK,2,FALSE)</f>
        <v>A1WOV2JIV5I9VE</v>
      </c>
      <c r="I1016" t="str">
        <f>VLOOKUP($A:$A,'R2P1_ACCEPTEDOUTPUT'!$O:$BK,26,FALSE)</f>
        <v>female</v>
      </c>
      <c r="J1016" t="str">
        <f>VLOOKUP($A:$A,'R2P1_ACCEPTEDOUTPUT'!$O:$BK,28,FALSE)</f>
        <v>native</v>
      </c>
      <c r="K1016" t="str">
        <f>VLOOKUP($A:$A,'R2P1_ACCEPTEDOUTPUT'!$O:$BK,19,FALSE)</f>
        <v>18-25</v>
      </c>
      <c r="L1016">
        <f>VLOOKUP($A:$A&amp;LEFT($B:$B,10),'R2P2_GENERATEDINPUT'!$C:$G,4,FALSE)</f>
        <v>1</v>
      </c>
      <c r="M1016">
        <f>VLOOKUP($A:$A&amp;LEFT($B:$B,10),'R2P2_GENERATEDINPUT'!$C:$G,5,FALSE)</f>
        <v>12</v>
      </c>
      <c r="N1016">
        <f>VLOOKUP($A:$A&amp;LEFT($B:$B,10),'R2P2_GENERATEDINPUT'!$C:$G,3,FALSE)</f>
        <v>0.6</v>
      </c>
    </row>
    <row r="1017" spans="1:14" x14ac:dyDescent="0.25">
      <c r="A1017" t="str">
        <f>'R2_Judge'!AF:AF</f>
        <v>3Y4W8Q93L0GFLVF5FIZ1GHWJ9MFVDH</v>
      </c>
      <c r="B1017" t="str">
        <f>'R2_Judge'!AG:AG</f>
        <v>I just haven't been feeling myself.</v>
      </c>
      <c r="C1017" t="str">
        <f>'R2_Judge'!P:P</f>
        <v>ASZFG2YOQA71C</v>
      </c>
      <c r="D1017" t="str">
        <f>'R2_Judge'!AL:AL</f>
        <v>male</v>
      </c>
      <c r="E1017" t="str">
        <f>'R2_Judge'!AM:AM</f>
        <v>native</v>
      </c>
      <c r="F1017" t="str">
        <f>'R2_Judge'!AH:AH</f>
        <v>18-25</v>
      </c>
      <c r="G1017" t="str">
        <f>'R2_Judge'!AJ:AJ</f>
        <v>moderately</v>
      </c>
      <c r="H1017" t="str">
        <f>VLOOKUP($A:$A,'R2P1_ACCEPTEDOUTPUT'!$O:$BK,2,FALSE)</f>
        <v>A1WOV2JIV5I9VE</v>
      </c>
      <c r="I1017" t="str">
        <f>VLOOKUP($A:$A,'R2P1_ACCEPTEDOUTPUT'!$O:$BK,26,FALSE)</f>
        <v>female</v>
      </c>
      <c r="J1017" t="str">
        <f>VLOOKUP($A:$A,'R2P1_ACCEPTEDOUTPUT'!$O:$BK,28,FALSE)</f>
        <v>native</v>
      </c>
      <c r="K1017" t="str">
        <f>VLOOKUP($A:$A,'R2P1_ACCEPTEDOUTPUT'!$O:$BK,19,FALSE)</f>
        <v>18-25</v>
      </c>
      <c r="L1017">
        <f>VLOOKUP($A:$A&amp;LEFT($B:$B,10),'R2P2_GENERATEDINPUT'!$C:$G,4,FALSE)</f>
        <v>1</v>
      </c>
      <c r="M1017">
        <f>VLOOKUP($A:$A&amp;LEFT($B:$B,10),'R2P2_GENERATEDINPUT'!$C:$G,5,FALSE)</f>
        <v>12</v>
      </c>
      <c r="N1017">
        <f>VLOOKUP($A:$A&amp;LEFT($B:$B,10),'R2P2_GENERATEDINPUT'!$C:$G,3,FALSE)</f>
        <v>0.6</v>
      </c>
    </row>
    <row r="1018" spans="1:14" x14ac:dyDescent="0.25">
      <c r="A1018" t="str">
        <f>'R2_Judge'!AF:AF</f>
        <v>3Y4W8Q93L0GFLVF5FIZ1GHWJ9MFVDH</v>
      </c>
      <c r="B1018" t="str">
        <f>'R2_Judge'!AG:AG</f>
        <v>I just haven't been feeling myself.</v>
      </c>
      <c r="C1018" t="str">
        <f>'R2_Judge'!P:P</f>
        <v>ATMTD87KD6UBG</v>
      </c>
      <c r="D1018" t="str">
        <f>'R2_Judge'!AL:AL</f>
        <v>male</v>
      </c>
      <c r="E1018" t="str">
        <f>'R2_Judge'!AM:AM</f>
        <v>native</v>
      </c>
      <c r="F1018" t="str">
        <f>'R2_Judge'!AH:AH</f>
        <v>46-55</v>
      </c>
      <c r="G1018" t="str">
        <f>'R2_Judge'!AJ:AJ</f>
        <v>very</v>
      </c>
      <c r="H1018" t="str">
        <f>VLOOKUP($A:$A,'R2P1_ACCEPTEDOUTPUT'!$O:$BK,2,FALSE)</f>
        <v>A1WOV2JIV5I9VE</v>
      </c>
      <c r="I1018" t="str">
        <f>VLOOKUP($A:$A,'R2P1_ACCEPTEDOUTPUT'!$O:$BK,26,FALSE)</f>
        <v>female</v>
      </c>
      <c r="J1018" t="str">
        <f>VLOOKUP($A:$A,'R2P1_ACCEPTEDOUTPUT'!$O:$BK,28,FALSE)</f>
        <v>native</v>
      </c>
      <c r="K1018" t="str">
        <f>VLOOKUP($A:$A,'R2P1_ACCEPTEDOUTPUT'!$O:$BK,19,FALSE)</f>
        <v>18-25</v>
      </c>
      <c r="L1018">
        <f>VLOOKUP($A:$A&amp;LEFT($B:$B,10),'R2P2_GENERATEDINPUT'!$C:$G,4,FALSE)</f>
        <v>1</v>
      </c>
      <c r="M1018">
        <f>VLOOKUP($A:$A&amp;LEFT($B:$B,10),'R2P2_GENERATEDINPUT'!$C:$G,5,FALSE)</f>
        <v>12</v>
      </c>
      <c r="N1018">
        <f>VLOOKUP($A:$A&amp;LEFT($B:$B,10),'R2P2_GENERATEDINPUT'!$C:$G,3,FALSE)</f>
        <v>0.6</v>
      </c>
    </row>
    <row r="1019" spans="1:14" x14ac:dyDescent="0.25">
      <c r="A1019" t="str">
        <f>'R2_Judge'!AF:AF</f>
        <v>3SKEMFQBZ41POPP2Z6AESG71IXC8K3</v>
      </c>
      <c r="B1019" t="str">
        <f>'R2_Judge'!AG:AG</f>
        <v>Sure, what's going on?</v>
      </c>
      <c r="C1019" t="str">
        <f>'R2_Judge'!P:P</f>
        <v>AJWS49K6IVRO1</v>
      </c>
      <c r="D1019" t="str">
        <f>'R2_Judge'!AL:AL</f>
        <v>female</v>
      </c>
      <c r="E1019" t="str">
        <f>'R2_Judge'!AM:AM</f>
        <v>profession</v>
      </c>
      <c r="F1019" t="str">
        <f>'R2_Judge'!AH:AH</f>
        <v>36-45</v>
      </c>
      <c r="G1019" t="str">
        <f>'R2_Judge'!AJ:AJ</f>
        <v>moderately</v>
      </c>
      <c r="H1019" t="str">
        <f>VLOOKUP($A:$A,'R2P1_ACCEPTEDOUTPUT'!$O:$BK,2,FALSE)</f>
        <v>A1HRHFU7KTS0KW</v>
      </c>
      <c r="I1019" t="str">
        <f>VLOOKUP($A:$A,'R2P1_ACCEPTEDOUTPUT'!$O:$BK,26,FALSE)</f>
        <v>female</v>
      </c>
      <c r="J1019" t="str">
        <f>VLOOKUP($A:$A,'R2P1_ACCEPTEDOUTPUT'!$O:$BK,28,FALSE)</f>
        <v>native</v>
      </c>
      <c r="K1019" t="str">
        <f>VLOOKUP($A:$A,'R2P1_ACCEPTEDOUTPUT'!$O:$BK,19,FALSE)</f>
        <v>18-25</v>
      </c>
      <c r="L1019">
        <f>VLOOKUP($A:$A&amp;LEFT($B:$B,10),'R2P2_GENERATEDINPUT'!$C:$G,4,FALSE)</f>
        <v>0</v>
      </c>
      <c r="M1019">
        <f>VLOOKUP($A:$A&amp;LEFT($B:$B,10),'R2P2_GENERATEDINPUT'!$C:$G,5,FALSE)</f>
        <v>9</v>
      </c>
      <c r="N1019">
        <f>VLOOKUP($A:$A&amp;LEFT($B:$B,10),'R2P2_GENERATEDINPUT'!$C:$G,3,FALSE)</f>
        <v>0.7</v>
      </c>
    </row>
    <row r="1020" spans="1:14" x14ac:dyDescent="0.25">
      <c r="A1020" t="str">
        <f>'R2_Judge'!AF:AF</f>
        <v>3SKEMFQBZ41POPP2Z6AESG71IXC8K3</v>
      </c>
      <c r="B1020" t="str">
        <f>'R2_Judge'!AG:AG</f>
        <v>Sure, what's going on?</v>
      </c>
      <c r="C1020" t="str">
        <f>'R2_Judge'!P:P</f>
        <v>A1T02KY1E9YI3I</v>
      </c>
      <c r="D1020" t="str">
        <f>'R2_Judge'!AL:AL</f>
        <v>male</v>
      </c>
      <c r="E1020" t="str">
        <f>'R2_Judge'!AM:AM</f>
        <v>profession</v>
      </c>
      <c r="F1020" t="str">
        <f>'R2_Judge'!AH:AH</f>
        <v>26-35</v>
      </c>
      <c r="G1020" t="str">
        <f>'R2_Judge'!AJ:AJ</f>
        <v>moderately</v>
      </c>
      <c r="H1020" t="str">
        <f>VLOOKUP($A:$A,'R2P1_ACCEPTEDOUTPUT'!$O:$BK,2,FALSE)</f>
        <v>A1HRHFU7KTS0KW</v>
      </c>
      <c r="I1020" t="str">
        <f>VLOOKUP($A:$A,'R2P1_ACCEPTEDOUTPUT'!$O:$BK,26,FALSE)</f>
        <v>female</v>
      </c>
      <c r="J1020" t="str">
        <f>VLOOKUP($A:$A,'R2P1_ACCEPTEDOUTPUT'!$O:$BK,28,FALSE)</f>
        <v>native</v>
      </c>
      <c r="K1020" t="str">
        <f>VLOOKUP($A:$A,'R2P1_ACCEPTEDOUTPUT'!$O:$BK,19,FALSE)</f>
        <v>18-25</v>
      </c>
      <c r="L1020">
        <f>VLOOKUP($A:$A&amp;LEFT($B:$B,10),'R2P2_GENERATEDINPUT'!$C:$G,4,FALSE)</f>
        <v>0</v>
      </c>
      <c r="M1020">
        <f>VLOOKUP($A:$A&amp;LEFT($B:$B,10),'R2P2_GENERATEDINPUT'!$C:$G,5,FALSE)</f>
        <v>9</v>
      </c>
      <c r="N1020">
        <f>VLOOKUP($A:$A&amp;LEFT($B:$B,10),'R2P2_GENERATEDINPUT'!$C:$G,3,FALSE)</f>
        <v>0.7</v>
      </c>
    </row>
    <row r="1021" spans="1:14" x14ac:dyDescent="0.25">
      <c r="A1021" t="str">
        <f>'R2_Judge'!AF:AF</f>
        <v>3SKEMFQBZ41POPP2Z6AESG71IXC8K3</v>
      </c>
      <c r="B1021" t="str">
        <f>'R2_Judge'!AG:AG</f>
        <v>Sure, what's going on?</v>
      </c>
      <c r="C1021" t="str">
        <f>'R2_Judge'!P:P</f>
        <v>ACDX50KGPE97I</v>
      </c>
      <c r="D1021" t="str">
        <f>'R2_Judge'!AL:AL</f>
        <v>male</v>
      </c>
      <c r="E1021" t="str">
        <f>'R2_Judge'!AM:AM</f>
        <v>native</v>
      </c>
      <c r="F1021" t="str">
        <f>'R2_Judge'!AH:AH</f>
        <v>26-35</v>
      </c>
      <c r="G1021" t="str">
        <f>'R2_Judge'!AJ:AJ</f>
        <v>moderately</v>
      </c>
      <c r="H1021" t="str">
        <f>VLOOKUP($A:$A,'R2P1_ACCEPTEDOUTPUT'!$O:$BK,2,FALSE)</f>
        <v>A1HRHFU7KTS0KW</v>
      </c>
      <c r="I1021" t="str">
        <f>VLOOKUP($A:$A,'R2P1_ACCEPTEDOUTPUT'!$O:$BK,26,FALSE)</f>
        <v>female</v>
      </c>
      <c r="J1021" t="str">
        <f>VLOOKUP($A:$A,'R2P1_ACCEPTEDOUTPUT'!$O:$BK,28,FALSE)</f>
        <v>native</v>
      </c>
      <c r="K1021" t="str">
        <f>VLOOKUP($A:$A,'R2P1_ACCEPTEDOUTPUT'!$O:$BK,19,FALSE)</f>
        <v>18-25</v>
      </c>
      <c r="L1021">
        <f>VLOOKUP($A:$A&amp;LEFT($B:$B,10),'R2P2_GENERATEDINPUT'!$C:$G,4,FALSE)</f>
        <v>0</v>
      </c>
      <c r="M1021">
        <f>VLOOKUP($A:$A&amp;LEFT($B:$B,10),'R2P2_GENERATEDINPUT'!$C:$G,5,FALSE)</f>
        <v>9</v>
      </c>
      <c r="N1021">
        <f>VLOOKUP($A:$A&amp;LEFT($B:$B,10),'R2P2_GENERATEDINPUT'!$C:$G,3,FALSE)</f>
        <v>0.7</v>
      </c>
    </row>
    <row r="1022" spans="1:14" x14ac:dyDescent="0.25">
      <c r="A1022" t="str">
        <f>'R2_Judge'!AF:AF</f>
        <v>39JEC7537VX5G39RFM4QWBE1OM3VCH</v>
      </c>
      <c r="B1022" t="str">
        <f>'R2_Judge'!AG:AG</f>
        <v>dang that sucks</v>
      </c>
      <c r="C1022" t="str">
        <f>'R2_Judge'!P:P</f>
        <v>A1HYMGPYXU97ZN</v>
      </c>
      <c r="D1022" t="str">
        <f>'R2_Judge'!AL:AL</f>
        <v>male</v>
      </c>
      <c r="E1022" t="str">
        <f>'R2_Judge'!AM:AM</f>
        <v>native</v>
      </c>
      <c r="F1022" t="str">
        <f>'R2_Judge'!AH:AH</f>
        <v>18-25</v>
      </c>
      <c r="G1022" t="str">
        <f>'R2_Judge'!AJ:AJ</f>
        <v>slightly</v>
      </c>
      <c r="H1022" t="str">
        <f>VLOOKUP($A:$A,'R2P1_ACCEPTEDOUTPUT'!$O:$BK,2,FALSE)</f>
        <v>AM8OWAW9TUVLN</v>
      </c>
      <c r="I1022" t="str">
        <f>VLOOKUP($A:$A,'R2P1_ACCEPTEDOUTPUT'!$O:$BK,26,FALSE)</f>
        <v>male</v>
      </c>
      <c r="J1022" t="str">
        <f>VLOOKUP($A:$A,'R2P1_ACCEPTEDOUTPUT'!$O:$BK,28,FALSE)</f>
        <v>native</v>
      </c>
      <c r="K1022" t="str">
        <f>VLOOKUP($A:$A,'R2P1_ACCEPTEDOUTPUT'!$O:$BK,19,FALSE)</f>
        <v>26-35</v>
      </c>
      <c r="L1022">
        <f>VLOOKUP($A:$A&amp;LEFT($B:$B,10),'R2P2_GENERATEDINPUT'!$C:$G,4,FALSE)</f>
        <v>1</v>
      </c>
      <c r="M1022">
        <f>VLOOKUP($A:$A&amp;LEFT($B:$B,10),'R2P2_GENERATEDINPUT'!$C:$G,5,FALSE)</f>
        <v>5</v>
      </c>
      <c r="N1022">
        <f>VLOOKUP($A:$A&amp;LEFT($B:$B,10),'R2P2_GENERATEDINPUT'!$C:$G,3,FALSE)</f>
        <v>0.6</v>
      </c>
    </row>
    <row r="1023" spans="1:14" x14ac:dyDescent="0.25">
      <c r="A1023" t="str">
        <f>'R2_Judge'!AF:AF</f>
        <v>39JEC7537VX5G39RFM4QWBE1OM3VCH</v>
      </c>
      <c r="B1023" t="str">
        <f>'R2_Judge'!AG:AG</f>
        <v>dang that sucks</v>
      </c>
      <c r="C1023" t="str">
        <f>'R2_Judge'!P:P</f>
        <v>A9ADJ4VENB2JX</v>
      </c>
      <c r="D1023" t="str">
        <f>'R2_Judge'!AL:AL</f>
        <v>female</v>
      </c>
      <c r="E1023" t="str">
        <f>'R2_Judge'!AM:AM</f>
        <v>native</v>
      </c>
      <c r="F1023" t="str">
        <f>'R2_Judge'!AH:AH</f>
        <v>26-35</v>
      </c>
      <c r="G1023" t="str">
        <f>'R2_Judge'!AJ:AJ</f>
        <v>moderately</v>
      </c>
      <c r="H1023" t="str">
        <f>VLOOKUP($A:$A,'R2P1_ACCEPTEDOUTPUT'!$O:$BK,2,FALSE)</f>
        <v>AM8OWAW9TUVLN</v>
      </c>
      <c r="I1023" t="str">
        <f>VLOOKUP($A:$A,'R2P1_ACCEPTEDOUTPUT'!$O:$BK,26,FALSE)</f>
        <v>male</v>
      </c>
      <c r="J1023" t="str">
        <f>VLOOKUP($A:$A,'R2P1_ACCEPTEDOUTPUT'!$O:$BK,28,FALSE)</f>
        <v>native</v>
      </c>
      <c r="K1023" t="str">
        <f>VLOOKUP($A:$A,'R2P1_ACCEPTEDOUTPUT'!$O:$BK,19,FALSE)</f>
        <v>26-35</v>
      </c>
      <c r="L1023">
        <f>VLOOKUP($A:$A&amp;LEFT($B:$B,10),'R2P2_GENERATEDINPUT'!$C:$G,4,FALSE)</f>
        <v>1</v>
      </c>
      <c r="M1023">
        <f>VLOOKUP($A:$A&amp;LEFT($B:$B,10),'R2P2_GENERATEDINPUT'!$C:$G,5,FALSE)</f>
        <v>5</v>
      </c>
      <c r="N1023">
        <f>VLOOKUP($A:$A&amp;LEFT($B:$B,10),'R2P2_GENERATEDINPUT'!$C:$G,3,FALSE)</f>
        <v>0.6</v>
      </c>
    </row>
    <row r="1024" spans="1:14" x14ac:dyDescent="0.25">
      <c r="A1024" t="str">
        <f>'R2_Judge'!AF:AF</f>
        <v>39JEC7537VX5G39RFM4QWBE1OM3VCH</v>
      </c>
      <c r="B1024" t="str">
        <f>'R2_Judge'!AG:AG</f>
        <v>dang that sucks</v>
      </c>
      <c r="C1024" t="str">
        <f>'R2_Judge'!P:P</f>
        <v>APEB5ERGCYP6D</v>
      </c>
      <c r="D1024" t="str">
        <f>'R2_Judge'!AL:AL</f>
        <v>male</v>
      </c>
      <c r="E1024" t="str">
        <f>'R2_Judge'!AM:AM</f>
        <v>profession</v>
      </c>
      <c r="F1024" t="str">
        <f>'R2_Judge'!AH:AH</f>
        <v>26-35</v>
      </c>
      <c r="G1024" t="str">
        <f>'R2_Judge'!AJ:AJ</f>
        <v>slightly</v>
      </c>
      <c r="H1024" t="str">
        <f>VLOOKUP($A:$A,'R2P1_ACCEPTEDOUTPUT'!$O:$BK,2,FALSE)</f>
        <v>AM8OWAW9TUVLN</v>
      </c>
      <c r="I1024" t="str">
        <f>VLOOKUP($A:$A,'R2P1_ACCEPTEDOUTPUT'!$O:$BK,26,FALSE)</f>
        <v>male</v>
      </c>
      <c r="J1024" t="str">
        <f>VLOOKUP($A:$A,'R2P1_ACCEPTEDOUTPUT'!$O:$BK,28,FALSE)</f>
        <v>native</v>
      </c>
      <c r="K1024" t="str">
        <f>VLOOKUP($A:$A,'R2P1_ACCEPTEDOUTPUT'!$O:$BK,19,FALSE)</f>
        <v>26-35</v>
      </c>
      <c r="L1024">
        <f>VLOOKUP($A:$A&amp;LEFT($B:$B,10),'R2P2_GENERATEDINPUT'!$C:$G,4,FALSE)</f>
        <v>1</v>
      </c>
      <c r="M1024">
        <f>VLOOKUP($A:$A&amp;LEFT($B:$B,10),'R2P2_GENERATEDINPUT'!$C:$G,5,FALSE)</f>
        <v>5</v>
      </c>
      <c r="N1024">
        <f>VLOOKUP($A:$A&amp;LEFT($B:$B,10),'R2P2_GENERATEDINPUT'!$C:$G,3,FALSE)</f>
        <v>0.6</v>
      </c>
    </row>
    <row r="1025" spans="1:14" x14ac:dyDescent="0.25">
      <c r="A1025" t="str">
        <f>'R2_Judge'!AF:AF</f>
        <v>3SKEMFQBZ41POPP2Z6AESG71IXC8K3</v>
      </c>
      <c r="B1025" t="str">
        <f>'R2_Judge'!AG:AG</f>
        <v>Like in the movies? that's funny</v>
      </c>
      <c r="C1025" t="str">
        <f>'R2_Judge'!P:P</f>
        <v>A1HYMGPYXU97ZN</v>
      </c>
      <c r="D1025" t="str">
        <f>'R2_Judge'!AL:AL</f>
        <v>male</v>
      </c>
      <c r="E1025" t="str">
        <f>'R2_Judge'!AM:AM</f>
        <v>native</v>
      </c>
      <c r="F1025" t="str">
        <f>'R2_Judge'!AH:AH</f>
        <v>18-25</v>
      </c>
      <c r="G1025" t="str">
        <f>'R2_Judge'!AJ:AJ</f>
        <v>slightly</v>
      </c>
      <c r="H1025" t="str">
        <f>VLOOKUP($A:$A,'R2P1_ACCEPTEDOUTPUT'!$O:$BK,2,FALSE)</f>
        <v>A1HRHFU7KTS0KW</v>
      </c>
      <c r="I1025" t="str">
        <f>VLOOKUP($A:$A,'R2P1_ACCEPTEDOUTPUT'!$O:$BK,26,FALSE)</f>
        <v>female</v>
      </c>
      <c r="J1025" t="str">
        <f>VLOOKUP($A:$A,'R2P1_ACCEPTEDOUTPUT'!$O:$BK,28,FALSE)</f>
        <v>native</v>
      </c>
      <c r="K1025" t="str">
        <f>VLOOKUP($A:$A,'R2P1_ACCEPTEDOUTPUT'!$O:$BK,19,FALSE)</f>
        <v>18-25</v>
      </c>
      <c r="L1025">
        <f>VLOOKUP($A:$A&amp;LEFT($B:$B,10),'R2P2_GENERATEDINPUT'!$C:$G,4,FALSE)</f>
        <v>1</v>
      </c>
      <c r="M1025">
        <f>VLOOKUP($A:$A&amp;LEFT($B:$B,10),'R2P2_GENERATEDINPUT'!$C:$G,5,FALSE)</f>
        <v>10</v>
      </c>
      <c r="N1025">
        <f>VLOOKUP($A:$A&amp;LEFT($B:$B,10),'R2P2_GENERATEDINPUT'!$C:$G,3,FALSE)</f>
        <v>0.7</v>
      </c>
    </row>
    <row r="1026" spans="1:14" x14ac:dyDescent="0.25">
      <c r="A1026" t="str">
        <f>'R2_Judge'!AF:AF</f>
        <v>3SKEMFQBZ41POPP2Z6AESG71IXC8K3</v>
      </c>
      <c r="B1026" t="str">
        <f>'R2_Judge'!AG:AG</f>
        <v>Like in the movies? that's funny</v>
      </c>
      <c r="C1026" t="str">
        <f>'R2_Judge'!P:P</f>
        <v>A6NNTKY436XR8</v>
      </c>
      <c r="D1026" t="str">
        <f>'R2_Judge'!AL:AL</f>
        <v>male</v>
      </c>
      <c r="E1026" t="str">
        <f>'R2_Judge'!AM:AM</f>
        <v>native</v>
      </c>
      <c r="F1026" t="str">
        <f>'R2_Judge'!AH:AH</f>
        <v>18-25</v>
      </c>
      <c r="G1026" t="str">
        <f>'R2_Judge'!AJ:AJ</f>
        <v>none</v>
      </c>
      <c r="H1026" t="str">
        <f>VLOOKUP($A:$A,'R2P1_ACCEPTEDOUTPUT'!$O:$BK,2,FALSE)</f>
        <v>A1HRHFU7KTS0KW</v>
      </c>
      <c r="I1026" t="str">
        <f>VLOOKUP($A:$A,'R2P1_ACCEPTEDOUTPUT'!$O:$BK,26,FALSE)</f>
        <v>female</v>
      </c>
      <c r="J1026" t="str">
        <f>VLOOKUP($A:$A,'R2P1_ACCEPTEDOUTPUT'!$O:$BK,28,FALSE)</f>
        <v>native</v>
      </c>
      <c r="K1026" t="str">
        <f>VLOOKUP($A:$A,'R2P1_ACCEPTEDOUTPUT'!$O:$BK,19,FALSE)</f>
        <v>18-25</v>
      </c>
      <c r="L1026">
        <f>VLOOKUP($A:$A&amp;LEFT($B:$B,10),'R2P2_GENERATEDINPUT'!$C:$G,4,FALSE)</f>
        <v>1</v>
      </c>
      <c r="M1026">
        <f>VLOOKUP($A:$A&amp;LEFT($B:$B,10),'R2P2_GENERATEDINPUT'!$C:$G,5,FALSE)</f>
        <v>10</v>
      </c>
      <c r="N1026">
        <f>VLOOKUP($A:$A&amp;LEFT($B:$B,10),'R2P2_GENERATEDINPUT'!$C:$G,3,FALSE)</f>
        <v>0.7</v>
      </c>
    </row>
    <row r="1027" spans="1:14" x14ac:dyDescent="0.25">
      <c r="A1027" t="str">
        <f>'R2_Judge'!AF:AF</f>
        <v>3SKEMFQBZ41POPP2Z6AESG71IXC8K3</v>
      </c>
      <c r="B1027" t="str">
        <f>'R2_Judge'!AG:AG</f>
        <v>Like in the movies? that's funny</v>
      </c>
      <c r="C1027" t="str">
        <f>'R2_Judge'!P:P</f>
        <v>AXKV2UQ5HEG29</v>
      </c>
      <c r="D1027" t="str">
        <f>'R2_Judge'!AL:AL</f>
        <v>male</v>
      </c>
      <c r="E1027" t="str">
        <f>'R2_Judge'!AM:AM</f>
        <v>native</v>
      </c>
      <c r="F1027" t="str">
        <f>'R2_Judge'!AH:AH</f>
        <v>26-35</v>
      </c>
      <c r="G1027" t="str">
        <f>'R2_Judge'!AJ:AJ</f>
        <v>none</v>
      </c>
      <c r="H1027" t="str">
        <f>VLOOKUP($A:$A,'R2P1_ACCEPTEDOUTPUT'!$O:$BK,2,FALSE)</f>
        <v>A1HRHFU7KTS0KW</v>
      </c>
      <c r="I1027" t="str">
        <f>VLOOKUP($A:$A,'R2P1_ACCEPTEDOUTPUT'!$O:$BK,26,FALSE)</f>
        <v>female</v>
      </c>
      <c r="J1027" t="str">
        <f>VLOOKUP($A:$A,'R2P1_ACCEPTEDOUTPUT'!$O:$BK,28,FALSE)</f>
        <v>native</v>
      </c>
      <c r="K1027" t="str">
        <f>VLOOKUP($A:$A,'R2P1_ACCEPTEDOUTPUT'!$O:$BK,19,FALSE)</f>
        <v>18-25</v>
      </c>
      <c r="L1027">
        <f>VLOOKUP($A:$A&amp;LEFT($B:$B,10),'R2P2_GENERATEDINPUT'!$C:$G,4,FALSE)</f>
        <v>1</v>
      </c>
      <c r="M1027">
        <f>VLOOKUP($A:$A&amp;LEFT($B:$B,10),'R2P2_GENERATEDINPUT'!$C:$G,5,FALSE)</f>
        <v>10</v>
      </c>
      <c r="N1027">
        <f>VLOOKUP($A:$A&amp;LEFT($B:$B,10),'R2P2_GENERATEDINPUT'!$C:$G,3,FALSE)</f>
        <v>0.7</v>
      </c>
    </row>
    <row r="1028" spans="1:14" x14ac:dyDescent="0.25">
      <c r="A1028" t="str">
        <f>'R2_Judge'!AF:AF</f>
        <v>3Y4W8Q93L0GFLVF5FIZ1GHWJ9MFVDH</v>
      </c>
      <c r="B1028" t="str">
        <f>'R2_Judge'!AG:AG</f>
        <v>yeah, guess we have to figure it out</v>
      </c>
      <c r="C1028" t="str">
        <f>'R2_Judge'!P:P</f>
        <v>APEB5ERGCYP6D</v>
      </c>
      <c r="D1028" t="str">
        <f>'R2_Judge'!AL:AL</f>
        <v>male</v>
      </c>
      <c r="E1028" t="str">
        <f>'R2_Judge'!AM:AM</f>
        <v>profession</v>
      </c>
      <c r="F1028" t="str">
        <f>'R2_Judge'!AH:AH</f>
        <v>26-35</v>
      </c>
      <c r="G1028" t="str">
        <f>'R2_Judge'!AJ:AJ</f>
        <v>moderately</v>
      </c>
      <c r="H1028" t="str">
        <f>VLOOKUP($A:$A,'R2P1_ACCEPTEDOUTPUT'!$O:$BK,2,FALSE)</f>
        <v>A1WOV2JIV5I9VE</v>
      </c>
      <c r="I1028" t="str">
        <f>VLOOKUP($A:$A,'R2P1_ACCEPTEDOUTPUT'!$O:$BK,26,FALSE)</f>
        <v>female</v>
      </c>
      <c r="J1028" t="str">
        <f>VLOOKUP($A:$A,'R2P1_ACCEPTEDOUTPUT'!$O:$BK,28,FALSE)</f>
        <v>native</v>
      </c>
      <c r="K1028" t="str">
        <f>VLOOKUP($A:$A,'R2P1_ACCEPTEDOUTPUT'!$O:$BK,19,FALSE)</f>
        <v>18-25</v>
      </c>
      <c r="L1028">
        <f>VLOOKUP($A:$A&amp;LEFT($B:$B,10),'R2P2_GENERATEDINPUT'!$C:$G,4,FALSE)</f>
        <v>1</v>
      </c>
      <c r="M1028">
        <f>VLOOKUP($A:$A&amp;LEFT($B:$B,10),'R2P2_GENERATEDINPUT'!$C:$G,5,FALSE)</f>
        <v>13</v>
      </c>
      <c r="N1028">
        <f>VLOOKUP($A:$A&amp;LEFT($B:$B,10),'R2P2_GENERATEDINPUT'!$C:$G,3,FALSE)</f>
        <v>0.6</v>
      </c>
    </row>
    <row r="1029" spans="1:14" x14ac:dyDescent="0.25">
      <c r="A1029" t="str">
        <f>'R2_Judge'!AF:AF</f>
        <v>3Y4W8Q93L0GFLVF5FIZ1GHWJ9MFVDH</v>
      </c>
      <c r="B1029" t="str">
        <f>'R2_Judge'!AG:AG</f>
        <v>yeah, guess we have to figure it out</v>
      </c>
      <c r="C1029" t="str">
        <f>'R2_Judge'!P:P</f>
        <v>A1G1J2M41RWBAS</v>
      </c>
      <c r="D1029" t="str">
        <f>'R2_Judge'!AL:AL</f>
        <v>male</v>
      </c>
      <c r="E1029" t="str">
        <f>'R2_Judge'!AM:AM</f>
        <v>native</v>
      </c>
      <c r="F1029" t="str">
        <f>'R2_Judge'!AH:AH</f>
        <v>66-75</v>
      </c>
      <c r="G1029" t="str">
        <f>'R2_Judge'!AJ:AJ</f>
        <v>slightly</v>
      </c>
      <c r="H1029" t="str">
        <f>VLOOKUP($A:$A,'R2P1_ACCEPTEDOUTPUT'!$O:$BK,2,FALSE)</f>
        <v>A1WOV2JIV5I9VE</v>
      </c>
      <c r="I1029" t="str">
        <f>VLOOKUP($A:$A,'R2P1_ACCEPTEDOUTPUT'!$O:$BK,26,FALSE)</f>
        <v>female</v>
      </c>
      <c r="J1029" t="str">
        <f>VLOOKUP($A:$A,'R2P1_ACCEPTEDOUTPUT'!$O:$BK,28,FALSE)</f>
        <v>native</v>
      </c>
      <c r="K1029" t="str">
        <f>VLOOKUP($A:$A,'R2P1_ACCEPTEDOUTPUT'!$O:$BK,19,FALSE)</f>
        <v>18-25</v>
      </c>
      <c r="L1029">
        <f>VLOOKUP($A:$A&amp;LEFT($B:$B,10),'R2P2_GENERATEDINPUT'!$C:$G,4,FALSE)</f>
        <v>1</v>
      </c>
      <c r="M1029">
        <f>VLOOKUP($A:$A&amp;LEFT($B:$B,10),'R2P2_GENERATEDINPUT'!$C:$G,5,FALSE)</f>
        <v>13</v>
      </c>
      <c r="N1029">
        <f>VLOOKUP($A:$A&amp;LEFT($B:$B,10),'R2P2_GENERATEDINPUT'!$C:$G,3,FALSE)</f>
        <v>0.6</v>
      </c>
    </row>
    <row r="1030" spans="1:14" x14ac:dyDescent="0.25">
      <c r="A1030" t="str">
        <f>'R2_Judge'!AF:AF</f>
        <v>3Y4W8Q93L0GFLVF5FIZ1GHWJ9MFVDH</v>
      </c>
      <c r="B1030" t="str">
        <f>'R2_Judge'!AG:AG</f>
        <v>yeah, guess we have to figure it out</v>
      </c>
      <c r="C1030" t="str">
        <f>'R2_Judge'!P:P</f>
        <v>AKXY2ATEM5DC2</v>
      </c>
      <c r="D1030" t="str">
        <f>'R2_Judge'!AL:AL</f>
        <v>male</v>
      </c>
      <c r="E1030" t="str">
        <f>'R2_Judge'!AM:AM</f>
        <v>native</v>
      </c>
      <c r="F1030" t="str">
        <f>'R2_Judge'!AH:AH</f>
        <v>36-45</v>
      </c>
      <c r="G1030" t="str">
        <f>'R2_Judge'!AJ:AJ</f>
        <v>slightly</v>
      </c>
      <c r="H1030" t="str">
        <f>VLOOKUP($A:$A,'R2P1_ACCEPTEDOUTPUT'!$O:$BK,2,FALSE)</f>
        <v>A1WOV2JIV5I9VE</v>
      </c>
      <c r="I1030" t="str">
        <f>VLOOKUP($A:$A,'R2P1_ACCEPTEDOUTPUT'!$O:$BK,26,FALSE)</f>
        <v>female</v>
      </c>
      <c r="J1030" t="str">
        <f>VLOOKUP($A:$A,'R2P1_ACCEPTEDOUTPUT'!$O:$BK,28,FALSE)</f>
        <v>native</v>
      </c>
      <c r="K1030" t="str">
        <f>VLOOKUP($A:$A,'R2P1_ACCEPTEDOUTPUT'!$O:$BK,19,FALSE)</f>
        <v>18-25</v>
      </c>
      <c r="L1030">
        <f>VLOOKUP($A:$A&amp;LEFT($B:$B,10),'R2P2_GENERATEDINPUT'!$C:$G,4,FALSE)</f>
        <v>1</v>
      </c>
      <c r="M1030">
        <f>VLOOKUP($A:$A&amp;LEFT($B:$B,10),'R2P2_GENERATEDINPUT'!$C:$G,5,FALSE)</f>
        <v>13</v>
      </c>
      <c r="N1030">
        <f>VLOOKUP($A:$A&amp;LEFT($B:$B,10),'R2P2_GENERATEDINPUT'!$C:$G,3,FALSE)</f>
        <v>0.6</v>
      </c>
    </row>
    <row r="1031" spans="1:14" x14ac:dyDescent="0.25">
      <c r="A1031" t="str">
        <f>'R2_Judge'!AF:AF</f>
        <v>39JEC7537VX5G39RFM4QWBE1OM3VCH</v>
      </c>
      <c r="B1031" t="str">
        <f>'R2_Judge'!AG:AG</f>
        <v>lol what</v>
      </c>
      <c r="C1031" t="str">
        <f>'R2_Judge'!P:P</f>
        <v>APEB5ERGCYP6D</v>
      </c>
      <c r="D1031" t="str">
        <f>'R2_Judge'!AL:AL</f>
        <v>male</v>
      </c>
      <c r="E1031" t="str">
        <f>'R2_Judge'!AM:AM</f>
        <v>profession</v>
      </c>
      <c r="F1031" t="str">
        <f>'R2_Judge'!AH:AH</f>
        <v>26-35</v>
      </c>
      <c r="G1031" t="str">
        <f>'R2_Judge'!AJ:AJ</f>
        <v>moderately</v>
      </c>
      <c r="H1031" t="str">
        <f>VLOOKUP($A:$A,'R2P1_ACCEPTEDOUTPUT'!$O:$BK,2,FALSE)</f>
        <v>AM8OWAW9TUVLN</v>
      </c>
      <c r="I1031" t="str">
        <f>VLOOKUP($A:$A,'R2P1_ACCEPTEDOUTPUT'!$O:$BK,26,FALSE)</f>
        <v>male</v>
      </c>
      <c r="J1031" t="str">
        <f>VLOOKUP($A:$A,'R2P1_ACCEPTEDOUTPUT'!$O:$BK,28,FALSE)</f>
        <v>native</v>
      </c>
      <c r="K1031" t="str">
        <f>VLOOKUP($A:$A,'R2P1_ACCEPTEDOUTPUT'!$O:$BK,19,FALSE)</f>
        <v>26-35</v>
      </c>
      <c r="L1031">
        <f>VLOOKUP($A:$A&amp;LEFT($B:$B,10),'R2P2_GENERATEDINPUT'!$C:$G,4,FALSE)</f>
        <v>1</v>
      </c>
      <c r="M1031">
        <f>VLOOKUP($A:$A&amp;LEFT($B:$B,10),'R2P2_GENERATEDINPUT'!$C:$G,5,FALSE)</f>
        <v>6</v>
      </c>
      <c r="N1031">
        <f>VLOOKUP($A:$A&amp;LEFT($B:$B,10),'R2P2_GENERATEDINPUT'!$C:$G,3,FALSE)</f>
        <v>0.6</v>
      </c>
    </row>
    <row r="1032" spans="1:14" x14ac:dyDescent="0.25">
      <c r="A1032" t="str">
        <f>'R2_Judge'!AF:AF</f>
        <v>39JEC7537VX5G39RFM4QWBE1OM3VCH</v>
      </c>
      <c r="B1032" t="str">
        <f>'R2_Judge'!AG:AG</f>
        <v>lol what</v>
      </c>
      <c r="C1032" t="str">
        <f>'R2_Judge'!P:P</f>
        <v>A3PJ51GS2AKBO6</v>
      </c>
      <c r="D1032" t="str">
        <f>'R2_Judge'!AL:AL</f>
        <v>male</v>
      </c>
      <c r="E1032" t="str">
        <f>'R2_Judge'!AM:AM</f>
        <v>native</v>
      </c>
      <c r="F1032" t="str">
        <f>'R2_Judge'!AH:AH</f>
        <v>26-35</v>
      </c>
      <c r="G1032" t="str">
        <f>'R2_Judge'!AJ:AJ</f>
        <v>none</v>
      </c>
      <c r="H1032" t="str">
        <f>VLOOKUP($A:$A,'R2P1_ACCEPTEDOUTPUT'!$O:$BK,2,FALSE)</f>
        <v>AM8OWAW9TUVLN</v>
      </c>
      <c r="I1032" t="str">
        <f>VLOOKUP($A:$A,'R2P1_ACCEPTEDOUTPUT'!$O:$BK,26,FALSE)</f>
        <v>male</v>
      </c>
      <c r="J1032" t="str">
        <f>VLOOKUP($A:$A,'R2P1_ACCEPTEDOUTPUT'!$O:$BK,28,FALSE)</f>
        <v>native</v>
      </c>
      <c r="K1032" t="str">
        <f>VLOOKUP($A:$A,'R2P1_ACCEPTEDOUTPUT'!$O:$BK,19,FALSE)</f>
        <v>26-35</v>
      </c>
      <c r="L1032">
        <f>VLOOKUP($A:$A&amp;LEFT($B:$B,10),'R2P2_GENERATEDINPUT'!$C:$G,4,FALSE)</f>
        <v>1</v>
      </c>
      <c r="M1032">
        <f>VLOOKUP($A:$A&amp;LEFT($B:$B,10),'R2P2_GENERATEDINPUT'!$C:$G,5,FALSE)</f>
        <v>6</v>
      </c>
      <c r="N1032">
        <f>VLOOKUP($A:$A&amp;LEFT($B:$B,10),'R2P2_GENERATEDINPUT'!$C:$G,3,FALSE)</f>
        <v>0.6</v>
      </c>
    </row>
    <row r="1033" spans="1:14" x14ac:dyDescent="0.25">
      <c r="A1033" t="str">
        <f>'R2_Judge'!AF:AF</f>
        <v>39JEC7537VX5G39RFM4QWBE1OM3VCH</v>
      </c>
      <c r="B1033" t="str">
        <f>'R2_Judge'!AG:AG</f>
        <v>lol what</v>
      </c>
      <c r="C1033" t="str">
        <f>'R2_Judge'!P:P</f>
        <v>A2BAQ9TNQ0ACXU</v>
      </c>
      <c r="D1033" t="str">
        <f>'R2_Judge'!AL:AL</f>
        <v>male</v>
      </c>
      <c r="E1033" t="str">
        <f>'R2_Judge'!AM:AM</f>
        <v>native</v>
      </c>
      <c r="F1033" t="str">
        <f>'R2_Judge'!AH:AH</f>
        <v>26-35</v>
      </c>
      <c r="G1033" t="str">
        <f>'R2_Judge'!AJ:AJ</f>
        <v>moderately</v>
      </c>
      <c r="H1033" t="str">
        <f>VLOOKUP($A:$A,'R2P1_ACCEPTEDOUTPUT'!$O:$BK,2,FALSE)</f>
        <v>AM8OWAW9TUVLN</v>
      </c>
      <c r="I1033" t="str">
        <f>VLOOKUP($A:$A,'R2P1_ACCEPTEDOUTPUT'!$O:$BK,26,FALSE)</f>
        <v>male</v>
      </c>
      <c r="J1033" t="str">
        <f>VLOOKUP($A:$A,'R2P1_ACCEPTEDOUTPUT'!$O:$BK,28,FALSE)</f>
        <v>native</v>
      </c>
      <c r="K1033" t="str">
        <f>VLOOKUP($A:$A,'R2P1_ACCEPTEDOUTPUT'!$O:$BK,19,FALSE)</f>
        <v>26-35</v>
      </c>
      <c r="L1033">
        <f>VLOOKUP($A:$A&amp;LEFT($B:$B,10),'R2P2_GENERATEDINPUT'!$C:$G,4,FALSE)</f>
        <v>1</v>
      </c>
      <c r="M1033">
        <f>VLOOKUP($A:$A&amp;LEFT($B:$B,10),'R2P2_GENERATEDINPUT'!$C:$G,5,FALSE)</f>
        <v>6</v>
      </c>
      <c r="N1033">
        <f>VLOOKUP($A:$A&amp;LEFT($B:$B,10),'R2P2_GENERATEDINPUT'!$C:$G,3,FALSE)</f>
        <v>0.6</v>
      </c>
    </row>
    <row r="1034" spans="1:14" x14ac:dyDescent="0.25">
      <c r="A1034" t="str">
        <f>'R2_Judge'!AF:AF</f>
        <v>3SKEMFQBZ41POPP2Z6AESG71IXC8K3</v>
      </c>
      <c r="B1034" t="str">
        <f>'R2_Judge'!AG:AG</f>
        <v>They won't.. I hope</v>
      </c>
      <c r="C1034" t="str">
        <f>'R2_Judge'!P:P</f>
        <v>A2T5DC2TXEEMBV</v>
      </c>
      <c r="D1034" t="str">
        <f>'R2_Judge'!AL:AL</f>
        <v>male</v>
      </c>
      <c r="E1034" t="str">
        <f>'R2_Judge'!AM:AM</f>
        <v>profession</v>
      </c>
      <c r="F1034" t="str">
        <f>'R2_Judge'!AH:AH</f>
        <v>18-25</v>
      </c>
      <c r="G1034" t="str">
        <f>'R2_Judge'!AJ:AJ</f>
        <v>slightly</v>
      </c>
      <c r="H1034" t="str">
        <f>VLOOKUP($A:$A,'R2P1_ACCEPTEDOUTPUT'!$O:$BK,2,FALSE)</f>
        <v>A1HRHFU7KTS0KW</v>
      </c>
      <c r="I1034" t="str">
        <f>VLOOKUP($A:$A,'R2P1_ACCEPTEDOUTPUT'!$O:$BK,26,FALSE)</f>
        <v>female</v>
      </c>
      <c r="J1034" t="str">
        <f>VLOOKUP($A:$A,'R2P1_ACCEPTEDOUTPUT'!$O:$BK,28,FALSE)</f>
        <v>native</v>
      </c>
      <c r="K1034" t="str">
        <f>VLOOKUP($A:$A,'R2P1_ACCEPTEDOUTPUT'!$O:$BK,19,FALSE)</f>
        <v>18-25</v>
      </c>
      <c r="L1034">
        <f>VLOOKUP($A:$A&amp;LEFT($B:$B,10),'R2P2_GENERATEDINPUT'!$C:$G,4,FALSE)</f>
        <v>1</v>
      </c>
      <c r="M1034">
        <f>VLOOKUP($A:$A&amp;LEFT($B:$B,10),'R2P2_GENERATEDINPUT'!$C:$G,5,FALSE)</f>
        <v>11</v>
      </c>
      <c r="N1034">
        <f>VLOOKUP($A:$A&amp;LEFT($B:$B,10),'R2P2_GENERATEDINPUT'!$C:$G,3,FALSE)</f>
        <v>0.7</v>
      </c>
    </row>
    <row r="1035" spans="1:14" x14ac:dyDescent="0.25">
      <c r="A1035" t="str">
        <f>'R2_Judge'!AF:AF</f>
        <v>3SKEMFQBZ41POPP2Z6AESG71IXC8K3</v>
      </c>
      <c r="B1035" t="str">
        <f>'R2_Judge'!AG:AG</f>
        <v>They won't.. I hope</v>
      </c>
      <c r="C1035" t="str">
        <f>'R2_Judge'!P:P</f>
        <v>A3IX1RJUNN7R1S</v>
      </c>
      <c r="D1035" t="str">
        <f>'R2_Judge'!AL:AL</f>
        <v>male</v>
      </c>
      <c r="E1035" t="str">
        <f>'R2_Judge'!AM:AM</f>
        <v>profession</v>
      </c>
      <c r="F1035" t="str">
        <f>'R2_Judge'!AH:AH</f>
        <v>26-35</v>
      </c>
      <c r="G1035" t="str">
        <f>'R2_Judge'!AJ:AJ</f>
        <v>slightly</v>
      </c>
      <c r="H1035" t="str">
        <f>VLOOKUP($A:$A,'R2P1_ACCEPTEDOUTPUT'!$O:$BK,2,FALSE)</f>
        <v>A1HRHFU7KTS0KW</v>
      </c>
      <c r="I1035" t="str">
        <f>VLOOKUP($A:$A,'R2P1_ACCEPTEDOUTPUT'!$O:$BK,26,FALSE)</f>
        <v>female</v>
      </c>
      <c r="J1035" t="str">
        <f>VLOOKUP($A:$A,'R2P1_ACCEPTEDOUTPUT'!$O:$BK,28,FALSE)</f>
        <v>native</v>
      </c>
      <c r="K1035" t="str">
        <f>VLOOKUP($A:$A,'R2P1_ACCEPTEDOUTPUT'!$O:$BK,19,FALSE)</f>
        <v>18-25</v>
      </c>
      <c r="L1035">
        <f>VLOOKUP($A:$A&amp;LEFT($B:$B,10),'R2P2_GENERATEDINPUT'!$C:$G,4,FALSE)</f>
        <v>1</v>
      </c>
      <c r="M1035">
        <f>VLOOKUP($A:$A&amp;LEFT($B:$B,10),'R2P2_GENERATEDINPUT'!$C:$G,5,FALSE)</f>
        <v>11</v>
      </c>
      <c r="N1035">
        <f>VLOOKUP($A:$A&amp;LEFT($B:$B,10),'R2P2_GENERATEDINPUT'!$C:$G,3,FALSE)</f>
        <v>0.7</v>
      </c>
    </row>
    <row r="1036" spans="1:14" x14ac:dyDescent="0.25">
      <c r="A1036" t="str">
        <f>'R2_Judge'!AF:AF</f>
        <v>3SKEMFQBZ41POPP2Z6AESG71IXC8K3</v>
      </c>
      <c r="B1036" t="str">
        <f>'R2_Judge'!AG:AG</f>
        <v>They won't.. I hope</v>
      </c>
      <c r="C1036" t="str">
        <f>'R2_Judge'!P:P</f>
        <v>A1OK974KXKO6FJ</v>
      </c>
      <c r="D1036" t="str">
        <f>'R2_Judge'!AL:AL</f>
        <v>male</v>
      </c>
      <c r="E1036" t="str">
        <f>'R2_Judge'!AM:AM</f>
        <v>native</v>
      </c>
      <c r="F1036" t="str">
        <f>'R2_Judge'!AH:AH</f>
        <v>36-45</v>
      </c>
      <c r="G1036" t="str">
        <f>'R2_Judge'!AJ:AJ</f>
        <v>none</v>
      </c>
      <c r="H1036" t="str">
        <f>VLOOKUP($A:$A,'R2P1_ACCEPTEDOUTPUT'!$O:$BK,2,FALSE)</f>
        <v>A1HRHFU7KTS0KW</v>
      </c>
      <c r="I1036" t="str">
        <f>VLOOKUP($A:$A,'R2P1_ACCEPTEDOUTPUT'!$O:$BK,26,FALSE)</f>
        <v>female</v>
      </c>
      <c r="J1036" t="str">
        <f>VLOOKUP($A:$A,'R2P1_ACCEPTEDOUTPUT'!$O:$BK,28,FALSE)</f>
        <v>native</v>
      </c>
      <c r="K1036" t="str">
        <f>VLOOKUP($A:$A,'R2P1_ACCEPTEDOUTPUT'!$O:$BK,19,FALSE)</f>
        <v>18-25</v>
      </c>
      <c r="L1036">
        <f>VLOOKUP($A:$A&amp;LEFT($B:$B,10),'R2P2_GENERATEDINPUT'!$C:$G,4,FALSE)</f>
        <v>1</v>
      </c>
      <c r="M1036">
        <f>VLOOKUP($A:$A&amp;LEFT($B:$B,10),'R2P2_GENERATEDINPUT'!$C:$G,5,FALSE)</f>
        <v>11</v>
      </c>
      <c r="N1036">
        <f>VLOOKUP($A:$A&amp;LEFT($B:$B,10),'R2P2_GENERATEDINPUT'!$C:$G,3,FALSE)</f>
        <v>0.7</v>
      </c>
    </row>
    <row r="1037" spans="1:14" x14ac:dyDescent="0.25">
      <c r="A1037" t="str">
        <f>'R2_Judge'!AF:AF</f>
        <v>39JEC7537VX5G39RFM4QWBE1OM3VCH</v>
      </c>
      <c r="B1037" t="str">
        <f>'R2_Judge'!AG:AG</f>
        <v>lucky you</v>
      </c>
      <c r="C1037" t="str">
        <f>'R2_Judge'!P:P</f>
        <v>A1T02KY1E9YI3I</v>
      </c>
      <c r="D1037" t="str">
        <f>'R2_Judge'!AL:AL</f>
        <v>male</v>
      </c>
      <c r="E1037" t="str">
        <f>'R2_Judge'!AM:AM</f>
        <v>profession</v>
      </c>
      <c r="F1037" t="str">
        <f>'R2_Judge'!AH:AH</f>
        <v>26-35</v>
      </c>
      <c r="G1037" t="str">
        <f>'R2_Judge'!AJ:AJ</f>
        <v>very</v>
      </c>
      <c r="H1037" t="str">
        <f>VLOOKUP($A:$A,'R2P1_ACCEPTEDOUTPUT'!$O:$BK,2,FALSE)</f>
        <v>AM8OWAW9TUVLN</v>
      </c>
      <c r="I1037" t="str">
        <f>VLOOKUP($A:$A,'R2P1_ACCEPTEDOUTPUT'!$O:$BK,26,FALSE)</f>
        <v>male</v>
      </c>
      <c r="J1037" t="str">
        <f>VLOOKUP($A:$A,'R2P1_ACCEPTEDOUTPUT'!$O:$BK,28,FALSE)</f>
        <v>native</v>
      </c>
      <c r="K1037" t="str">
        <f>VLOOKUP($A:$A,'R2P1_ACCEPTEDOUTPUT'!$O:$BK,19,FALSE)</f>
        <v>26-35</v>
      </c>
      <c r="L1037">
        <f>VLOOKUP($A:$A&amp;LEFT($B:$B,10),'R2P2_GENERATEDINPUT'!$C:$G,4,FALSE)</f>
        <v>1</v>
      </c>
      <c r="M1037">
        <f>VLOOKUP($A:$A&amp;LEFT($B:$B,10),'R2P2_GENERATEDINPUT'!$C:$G,5,FALSE)</f>
        <v>7</v>
      </c>
      <c r="N1037">
        <f>VLOOKUP($A:$A&amp;LEFT($B:$B,10),'R2P2_GENERATEDINPUT'!$C:$G,3,FALSE)</f>
        <v>0.6</v>
      </c>
    </row>
    <row r="1038" spans="1:14" x14ac:dyDescent="0.25">
      <c r="A1038" t="str">
        <f>'R2_Judge'!AF:AF</f>
        <v>39JEC7537VX5G39RFM4QWBE1OM3VCH</v>
      </c>
      <c r="B1038" t="str">
        <f>'R2_Judge'!AG:AG</f>
        <v>lucky you</v>
      </c>
      <c r="C1038" t="str">
        <f>'R2_Judge'!P:P</f>
        <v>ACDX50KGPE97I</v>
      </c>
      <c r="D1038" t="str">
        <f>'R2_Judge'!AL:AL</f>
        <v>male</v>
      </c>
      <c r="E1038" t="str">
        <f>'R2_Judge'!AM:AM</f>
        <v>native</v>
      </c>
      <c r="F1038" t="str">
        <f>'R2_Judge'!AH:AH</f>
        <v>26-35</v>
      </c>
      <c r="G1038" t="str">
        <f>'R2_Judge'!AJ:AJ</f>
        <v>none</v>
      </c>
      <c r="H1038" t="str">
        <f>VLOOKUP($A:$A,'R2P1_ACCEPTEDOUTPUT'!$O:$BK,2,FALSE)</f>
        <v>AM8OWAW9TUVLN</v>
      </c>
      <c r="I1038" t="str">
        <f>VLOOKUP($A:$A,'R2P1_ACCEPTEDOUTPUT'!$O:$BK,26,FALSE)</f>
        <v>male</v>
      </c>
      <c r="J1038" t="str">
        <f>VLOOKUP($A:$A,'R2P1_ACCEPTEDOUTPUT'!$O:$BK,28,FALSE)</f>
        <v>native</v>
      </c>
      <c r="K1038" t="str">
        <f>VLOOKUP($A:$A,'R2P1_ACCEPTEDOUTPUT'!$O:$BK,19,FALSE)</f>
        <v>26-35</v>
      </c>
      <c r="L1038">
        <f>VLOOKUP($A:$A&amp;LEFT($B:$B,10),'R2P2_GENERATEDINPUT'!$C:$G,4,FALSE)</f>
        <v>1</v>
      </c>
      <c r="M1038">
        <f>VLOOKUP($A:$A&amp;LEFT($B:$B,10),'R2P2_GENERATEDINPUT'!$C:$G,5,FALSE)</f>
        <v>7</v>
      </c>
      <c r="N1038">
        <f>VLOOKUP($A:$A&amp;LEFT($B:$B,10),'R2P2_GENERATEDINPUT'!$C:$G,3,FALSE)</f>
        <v>0.6</v>
      </c>
    </row>
    <row r="1039" spans="1:14" x14ac:dyDescent="0.25">
      <c r="A1039" t="str">
        <f>'R2_Judge'!AF:AF</f>
        <v>39JEC7537VX5G39RFM4QWBE1OM3VCH</v>
      </c>
      <c r="B1039" t="str">
        <f>'R2_Judge'!AG:AG</f>
        <v>lucky you</v>
      </c>
      <c r="C1039" t="str">
        <f>'R2_Judge'!P:P</f>
        <v>A1YSYRDAYFLP0H</v>
      </c>
      <c r="D1039" t="str">
        <f>'R2_Judge'!AL:AL</f>
        <v>female</v>
      </c>
      <c r="E1039" t="str">
        <f>'R2_Judge'!AM:AM</f>
        <v>native</v>
      </c>
      <c r="F1039" t="str">
        <f>'R2_Judge'!AH:AH</f>
        <v>36-45</v>
      </c>
      <c r="G1039" t="str">
        <f>'R2_Judge'!AJ:AJ</f>
        <v>none</v>
      </c>
      <c r="H1039" t="str">
        <f>VLOOKUP($A:$A,'R2P1_ACCEPTEDOUTPUT'!$O:$BK,2,FALSE)</f>
        <v>AM8OWAW9TUVLN</v>
      </c>
      <c r="I1039" t="str">
        <f>VLOOKUP($A:$A,'R2P1_ACCEPTEDOUTPUT'!$O:$BK,26,FALSE)</f>
        <v>male</v>
      </c>
      <c r="J1039" t="str">
        <f>VLOOKUP($A:$A,'R2P1_ACCEPTEDOUTPUT'!$O:$BK,28,FALSE)</f>
        <v>native</v>
      </c>
      <c r="K1039" t="str">
        <f>VLOOKUP($A:$A,'R2P1_ACCEPTEDOUTPUT'!$O:$BK,19,FALSE)</f>
        <v>26-35</v>
      </c>
      <c r="L1039">
        <f>VLOOKUP($A:$A&amp;LEFT($B:$B,10),'R2P2_GENERATEDINPUT'!$C:$G,4,FALSE)</f>
        <v>1</v>
      </c>
      <c r="M1039">
        <f>VLOOKUP($A:$A&amp;LEFT($B:$B,10),'R2P2_GENERATEDINPUT'!$C:$G,5,FALSE)</f>
        <v>7</v>
      </c>
      <c r="N1039">
        <f>VLOOKUP($A:$A&amp;LEFT($B:$B,10),'R2P2_GENERATEDINPUT'!$C:$G,3,FALSE)</f>
        <v>0.6</v>
      </c>
    </row>
    <row r="1040" spans="1:14" x14ac:dyDescent="0.25">
      <c r="A1040" t="str">
        <f>'R2_Judge'!AF:AF</f>
        <v>3Y4W8Q93L0GFLVF5FIZ1GHWJ9MFVDH</v>
      </c>
      <c r="B1040" t="str">
        <f>'R2_Judge'!AG:AG</f>
        <v>I will wait for your call</v>
      </c>
      <c r="C1040" t="str">
        <f>'R2_Judge'!P:P</f>
        <v>A1HYMGPYXU97ZN</v>
      </c>
      <c r="D1040" t="str">
        <f>'R2_Judge'!AL:AL</f>
        <v>male</v>
      </c>
      <c r="E1040" t="str">
        <f>'R2_Judge'!AM:AM</f>
        <v>native</v>
      </c>
      <c r="F1040" t="str">
        <f>'R2_Judge'!AH:AH</f>
        <v>18-25</v>
      </c>
      <c r="G1040" t="str">
        <f>'R2_Judge'!AJ:AJ</f>
        <v>very</v>
      </c>
      <c r="H1040" t="str">
        <f>VLOOKUP($A:$A,'R2P1_ACCEPTEDOUTPUT'!$O:$BK,2,FALSE)</f>
        <v>A1WOV2JIV5I9VE</v>
      </c>
      <c r="I1040" t="str">
        <f>VLOOKUP($A:$A,'R2P1_ACCEPTEDOUTPUT'!$O:$BK,26,FALSE)</f>
        <v>female</v>
      </c>
      <c r="J1040" t="str">
        <f>VLOOKUP($A:$A,'R2P1_ACCEPTEDOUTPUT'!$O:$BK,28,FALSE)</f>
        <v>native</v>
      </c>
      <c r="K1040" t="str">
        <f>VLOOKUP($A:$A,'R2P1_ACCEPTEDOUTPUT'!$O:$BK,19,FALSE)</f>
        <v>18-25</v>
      </c>
      <c r="L1040">
        <f>VLOOKUP($A:$A&amp;LEFT($B:$B,10),'R2P2_GENERATEDINPUT'!$C:$G,4,FALSE)</f>
        <v>0</v>
      </c>
      <c r="M1040">
        <f>VLOOKUP($A:$A&amp;LEFT($B:$B,10),'R2P2_GENERATEDINPUT'!$C:$G,5,FALSE)</f>
        <v>14</v>
      </c>
      <c r="N1040">
        <f>VLOOKUP($A:$A&amp;LEFT($B:$B,10),'R2P2_GENERATEDINPUT'!$C:$G,3,FALSE)</f>
        <v>0.6</v>
      </c>
    </row>
    <row r="1041" spans="1:14" x14ac:dyDescent="0.25">
      <c r="A1041" t="str">
        <f>'R2_Judge'!AF:AF</f>
        <v>3Y4W8Q93L0GFLVF5FIZ1GHWJ9MFVDH</v>
      </c>
      <c r="B1041" t="str">
        <f>'R2_Judge'!AG:AG</f>
        <v>I will wait for your call</v>
      </c>
      <c r="C1041" t="str">
        <f>'R2_Judge'!P:P</f>
        <v>A1GI1OL09X2PA7</v>
      </c>
      <c r="D1041" t="str">
        <f>'R2_Judge'!AL:AL</f>
        <v>male</v>
      </c>
      <c r="E1041" t="str">
        <f>'R2_Judge'!AM:AM</f>
        <v>native</v>
      </c>
      <c r="F1041" t="str">
        <f>'R2_Judge'!AH:AH</f>
        <v>26-35</v>
      </c>
      <c r="G1041" t="str">
        <f>'R2_Judge'!AJ:AJ</f>
        <v>moderately</v>
      </c>
      <c r="H1041" t="str">
        <f>VLOOKUP($A:$A,'R2P1_ACCEPTEDOUTPUT'!$O:$BK,2,FALSE)</f>
        <v>A1WOV2JIV5I9VE</v>
      </c>
      <c r="I1041" t="str">
        <f>VLOOKUP($A:$A,'R2P1_ACCEPTEDOUTPUT'!$O:$BK,26,FALSE)</f>
        <v>female</v>
      </c>
      <c r="J1041" t="str">
        <f>VLOOKUP($A:$A,'R2P1_ACCEPTEDOUTPUT'!$O:$BK,28,FALSE)</f>
        <v>native</v>
      </c>
      <c r="K1041" t="str">
        <f>VLOOKUP($A:$A,'R2P1_ACCEPTEDOUTPUT'!$O:$BK,19,FALSE)</f>
        <v>18-25</v>
      </c>
      <c r="L1041">
        <f>VLOOKUP($A:$A&amp;LEFT($B:$B,10),'R2P2_GENERATEDINPUT'!$C:$G,4,FALSE)</f>
        <v>0</v>
      </c>
      <c r="M1041">
        <f>VLOOKUP($A:$A&amp;LEFT($B:$B,10),'R2P2_GENERATEDINPUT'!$C:$G,5,FALSE)</f>
        <v>14</v>
      </c>
      <c r="N1041">
        <f>VLOOKUP($A:$A&amp;LEFT($B:$B,10),'R2P2_GENERATEDINPUT'!$C:$G,3,FALSE)</f>
        <v>0.6</v>
      </c>
    </row>
    <row r="1042" spans="1:14" x14ac:dyDescent="0.25">
      <c r="A1042" t="str">
        <f>'R2_Judge'!AF:AF</f>
        <v>3Y4W8Q93L0GFLVF5FIZ1GHWJ9MFVDH</v>
      </c>
      <c r="B1042" t="str">
        <f>'R2_Judge'!AG:AG</f>
        <v>I will wait for your call</v>
      </c>
      <c r="C1042" t="str">
        <f>'R2_Judge'!P:P</f>
        <v>AM0WOQRVW5NSI</v>
      </c>
      <c r="D1042" t="str">
        <f>'R2_Judge'!AL:AL</f>
        <v>male</v>
      </c>
      <c r="E1042" t="str">
        <f>'R2_Judge'!AM:AM</f>
        <v>native</v>
      </c>
      <c r="F1042" t="str">
        <f>'R2_Judge'!AH:AH</f>
        <v>36-45</v>
      </c>
      <c r="G1042" t="str">
        <f>'R2_Judge'!AJ:AJ</f>
        <v>moderately</v>
      </c>
      <c r="H1042" t="str">
        <f>VLOOKUP($A:$A,'R2P1_ACCEPTEDOUTPUT'!$O:$BK,2,FALSE)</f>
        <v>A1WOV2JIV5I9VE</v>
      </c>
      <c r="I1042" t="str">
        <f>VLOOKUP($A:$A,'R2P1_ACCEPTEDOUTPUT'!$O:$BK,26,FALSE)</f>
        <v>female</v>
      </c>
      <c r="J1042" t="str">
        <f>VLOOKUP($A:$A,'R2P1_ACCEPTEDOUTPUT'!$O:$BK,28,FALSE)</f>
        <v>native</v>
      </c>
      <c r="K1042" t="str">
        <f>VLOOKUP($A:$A,'R2P1_ACCEPTEDOUTPUT'!$O:$BK,19,FALSE)</f>
        <v>18-25</v>
      </c>
      <c r="L1042">
        <f>VLOOKUP($A:$A&amp;LEFT($B:$B,10),'R2P2_GENERATEDINPUT'!$C:$G,4,FALSE)</f>
        <v>0</v>
      </c>
      <c r="M1042">
        <f>VLOOKUP($A:$A&amp;LEFT($B:$B,10),'R2P2_GENERATEDINPUT'!$C:$G,5,FALSE)</f>
        <v>14</v>
      </c>
      <c r="N1042">
        <f>VLOOKUP($A:$A&amp;LEFT($B:$B,10),'R2P2_GENERATEDINPUT'!$C:$G,3,FALSE)</f>
        <v>0.6</v>
      </c>
    </row>
    <row r="1043" spans="1:14" x14ac:dyDescent="0.25">
      <c r="A1043" t="str">
        <f>'R2_Judge'!AF:AF</f>
        <v>3SKEMFQBZ41POPP2Z6AESG71IXC8K3</v>
      </c>
      <c r="B1043" t="str">
        <f>'R2_Judge'!AG:AG</f>
        <v>Maybe we can talk later</v>
      </c>
      <c r="C1043" t="str">
        <f>'R2_Judge'!P:P</f>
        <v>A2T5DC2TXEEMBV</v>
      </c>
      <c r="D1043" t="str">
        <f>'R2_Judge'!AL:AL</f>
        <v>male</v>
      </c>
      <c r="E1043" t="str">
        <f>'R2_Judge'!AM:AM</f>
        <v>profession</v>
      </c>
      <c r="F1043" t="str">
        <f>'R2_Judge'!AH:AH</f>
        <v>18-25</v>
      </c>
      <c r="G1043" t="str">
        <f>'R2_Judge'!AJ:AJ</f>
        <v>very</v>
      </c>
      <c r="H1043" t="str">
        <f>VLOOKUP($A:$A,'R2P1_ACCEPTEDOUTPUT'!$O:$BK,2,FALSE)</f>
        <v>A1HRHFU7KTS0KW</v>
      </c>
      <c r="I1043" t="str">
        <f>VLOOKUP($A:$A,'R2P1_ACCEPTEDOUTPUT'!$O:$BK,26,FALSE)</f>
        <v>female</v>
      </c>
      <c r="J1043" t="str">
        <f>VLOOKUP($A:$A,'R2P1_ACCEPTEDOUTPUT'!$O:$BK,28,FALSE)</f>
        <v>native</v>
      </c>
      <c r="K1043" t="str">
        <f>VLOOKUP($A:$A,'R2P1_ACCEPTEDOUTPUT'!$O:$BK,19,FALSE)</f>
        <v>18-25</v>
      </c>
      <c r="L1043">
        <f>VLOOKUP($A:$A&amp;LEFT($B:$B,10),'R2P2_GENERATEDINPUT'!$C:$G,4,FALSE)</f>
        <v>1</v>
      </c>
      <c r="M1043">
        <f>VLOOKUP($A:$A&amp;LEFT($B:$B,10),'R2P2_GENERATEDINPUT'!$C:$G,5,FALSE)</f>
        <v>12</v>
      </c>
      <c r="N1043">
        <f>VLOOKUP($A:$A&amp;LEFT($B:$B,10),'R2P2_GENERATEDINPUT'!$C:$G,3,FALSE)</f>
        <v>0.7</v>
      </c>
    </row>
    <row r="1044" spans="1:14" x14ac:dyDescent="0.25">
      <c r="A1044" t="str">
        <f>'R2_Judge'!AF:AF</f>
        <v>3SKEMFQBZ41POPP2Z6AESG71IXC8K3</v>
      </c>
      <c r="B1044" t="str">
        <f>'R2_Judge'!AG:AG</f>
        <v>Maybe we can talk later</v>
      </c>
      <c r="C1044" t="str">
        <f>'R2_Judge'!P:P</f>
        <v>ASZFG2YOQA71C</v>
      </c>
      <c r="D1044" t="str">
        <f>'R2_Judge'!AL:AL</f>
        <v>male</v>
      </c>
      <c r="E1044" t="str">
        <f>'R2_Judge'!AM:AM</f>
        <v>native</v>
      </c>
      <c r="F1044" t="str">
        <f>'R2_Judge'!AH:AH</f>
        <v>18-25</v>
      </c>
      <c r="G1044" t="str">
        <f>'R2_Judge'!AJ:AJ</f>
        <v>moderately</v>
      </c>
      <c r="H1044" t="str">
        <f>VLOOKUP($A:$A,'R2P1_ACCEPTEDOUTPUT'!$O:$BK,2,FALSE)</f>
        <v>A1HRHFU7KTS0KW</v>
      </c>
      <c r="I1044" t="str">
        <f>VLOOKUP($A:$A,'R2P1_ACCEPTEDOUTPUT'!$O:$BK,26,FALSE)</f>
        <v>female</v>
      </c>
      <c r="J1044" t="str">
        <f>VLOOKUP($A:$A,'R2P1_ACCEPTEDOUTPUT'!$O:$BK,28,FALSE)</f>
        <v>native</v>
      </c>
      <c r="K1044" t="str">
        <f>VLOOKUP($A:$A,'R2P1_ACCEPTEDOUTPUT'!$O:$BK,19,FALSE)</f>
        <v>18-25</v>
      </c>
      <c r="L1044">
        <f>VLOOKUP($A:$A&amp;LEFT($B:$B,10),'R2P2_GENERATEDINPUT'!$C:$G,4,FALSE)</f>
        <v>1</v>
      </c>
      <c r="M1044">
        <f>VLOOKUP($A:$A&amp;LEFT($B:$B,10),'R2P2_GENERATEDINPUT'!$C:$G,5,FALSE)</f>
        <v>12</v>
      </c>
      <c r="N1044">
        <f>VLOOKUP($A:$A&amp;LEFT($B:$B,10),'R2P2_GENERATEDINPUT'!$C:$G,3,FALSE)</f>
        <v>0.7</v>
      </c>
    </row>
    <row r="1045" spans="1:14" x14ac:dyDescent="0.25">
      <c r="A1045" t="str">
        <f>'R2_Judge'!AF:AF</f>
        <v>3SKEMFQBZ41POPP2Z6AESG71IXC8K3</v>
      </c>
      <c r="B1045" t="str">
        <f>'R2_Judge'!AG:AG</f>
        <v>Maybe we can talk later</v>
      </c>
      <c r="C1045" t="str">
        <f>'R2_Judge'!P:P</f>
        <v>AM0WOQRVW5NSI</v>
      </c>
      <c r="D1045" t="str">
        <f>'R2_Judge'!AL:AL</f>
        <v>male</v>
      </c>
      <c r="E1045" t="str">
        <f>'R2_Judge'!AM:AM</f>
        <v>native</v>
      </c>
      <c r="F1045" t="str">
        <f>'R2_Judge'!AH:AH</f>
        <v>36-45</v>
      </c>
      <c r="G1045" t="str">
        <f>'R2_Judge'!AJ:AJ</f>
        <v>moderately</v>
      </c>
      <c r="H1045" t="str">
        <f>VLOOKUP($A:$A,'R2P1_ACCEPTEDOUTPUT'!$O:$BK,2,FALSE)</f>
        <v>A1HRHFU7KTS0KW</v>
      </c>
      <c r="I1045" t="str">
        <f>VLOOKUP($A:$A,'R2P1_ACCEPTEDOUTPUT'!$O:$BK,26,FALSE)</f>
        <v>female</v>
      </c>
      <c r="J1045" t="str">
        <f>VLOOKUP($A:$A,'R2P1_ACCEPTEDOUTPUT'!$O:$BK,28,FALSE)</f>
        <v>native</v>
      </c>
      <c r="K1045" t="str">
        <f>VLOOKUP($A:$A,'R2P1_ACCEPTEDOUTPUT'!$O:$BK,19,FALSE)</f>
        <v>18-25</v>
      </c>
      <c r="L1045">
        <f>VLOOKUP($A:$A&amp;LEFT($B:$B,10),'R2P2_GENERATEDINPUT'!$C:$G,4,FALSE)</f>
        <v>1</v>
      </c>
      <c r="M1045">
        <f>VLOOKUP($A:$A&amp;LEFT($B:$B,10),'R2P2_GENERATEDINPUT'!$C:$G,5,FALSE)</f>
        <v>12</v>
      </c>
      <c r="N1045">
        <f>VLOOKUP($A:$A&amp;LEFT($B:$B,10),'R2P2_GENERATEDINPUT'!$C:$G,3,FALSE)</f>
        <v>0.7</v>
      </c>
    </row>
    <row r="1046" spans="1:14" x14ac:dyDescent="0.25">
      <c r="A1046" t="str">
        <f>'R2_Judge'!AF:AF</f>
        <v>39JEC7537VX5G39RFM4QWBE1OM3VCH</v>
      </c>
      <c r="B1046" t="str">
        <f>'R2_Judge'!AG:AG</f>
        <v>prob the bus</v>
      </c>
      <c r="C1046" t="str">
        <f>'R2_Judge'!P:P</f>
        <v>A39PQOGN8NIWNA</v>
      </c>
      <c r="D1046" t="str">
        <f>'R2_Judge'!AL:AL</f>
        <v>male</v>
      </c>
      <c r="E1046" t="str">
        <f>'R2_Judge'!AM:AM</f>
        <v>profession</v>
      </c>
      <c r="F1046" t="str">
        <f>'R2_Judge'!AH:AH</f>
        <v>26-35</v>
      </c>
      <c r="G1046" t="str">
        <f>'R2_Judge'!AJ:AJ</f>
        <v>moderately</v>
      </c>
      <c r="H1046" t="str">
        <f>VLOOKUP($A:$A,'R2P1_ACCEPTEDOUTPUT'!$O:$BK,2,FALSE)</f>
        <v>AM8OWAW9TUVLN</v>
      </c>
      <c r="I1046" t="str">
        <f>VLOOKUP($A:$A,'R2P1_ACCEPTEDOUTPUT'!$O:$BK,26,FALSE)</f>
        <v>male</v>
      </c>
      <c r="J1046" t="str">
        <f>VLOOKUP($A:$A,'R2P1_ACCEPTEDOUTPUT'!$O:$BK,28,FALSE)</f>
        <v>native</v>
      </c>
      <c r="K1046" t="str">
        <f>VLOOKUP($A:$A,'R2P1_ACCEPTEDOUTPUT'!$O:$BK,19,FALSE)</f>
        <v>26-35</v>
      </c>
      <c r="L1046">
        <f>VLOOKUP($A:$A&amp;LEFT($B:$B,10),'R2P2_GENERATEDINPUT'!$C:$G,4,FALSE)</f>
        <v>0</v>
      </c>
      <c r="M1046">
        <f>VLOOKUP($A:$A&amp;LEFT($B:$B,10),'R2P2_GENERATEDINPUT'!$C:$G,5,FALSE)</f>
        <v>8</v>
      </c>
      <c r="N1046">
        <f>VLOOKUP($A:$A&amp;LEFT($B:$B,10),'R2P2_GENERATEDINPUT'!$C:$G,3,FALSE)</f>
        <v>0.6</v>
      </c>
    </row>
    <row r="1047" spans="1:14" x14ac:dyDescent="0.25">
      <c r="A1047" t="str">
        <f>'R2_Judge'!AF:AF</f>
        <v>39JEC7537VX5G39RFM4QWBE1OM3VCH</v>
      </c>
      <c r="B1047" t="str">
        <f>'R2_Judge'!AG:AG</f>
        <v>prob the bus</v>
      </c>
      <c r="C1047" t="str">
        <f>'R2_Judge'!P:P</f>
        <v>A1V9MN88VQ1LEB</v>
      </c>
      <c r="D1047" t="str">
        <f>'R2_Judge'!AL:AL</f>
        <v>male</v>
      </c>
      <c r="E1047" t="str">
        <f>'R2_Judge'!AM:AM</f>
        <v>profession</v>
      </c>
      <c r="F1047" t="str">
        <f>'R2_Judge'!AH:AH</f>
        <v>26-35</v>
      </c>
      <c r="G1047" t="str">
        <f>'R2_Judge'!AJ:AJ</f>
        <v>moderately</v>
      </c>
      <c r="H1047" t="str">
        <f>VLOOKUP($A:$A,'R2P1_ACCEPTEDOUTPUT'!$O:$BK,2,FALSE)</f>
        <v>AM8OWAW9TUVLN</v>
      </c>
      <c r="I1047" t="str">
        <f>VLOOKUP($A:$A,'R2P1_ACCEPTEDOUTPUT'!$O:$BK,26,FALSE)</f>
        <v>male</v>
      </c>
      <c r="J1047" t="str">
        <f>VLOOKUP($A:$A,'R2P1_ACCEPTEDOUTPUT'!$O:$BK,28,FALSE)</f>
        <v>native</v>
      </c>
      <c r="K1047" t="str">
        <f>VLOOKUP($A:$A,'R2P1_ACCEPTEDOUTPUT'!$O:$BK,19,FALSE)</f>
        <v>26-35</v>
      </c>
      <c r="L1047">
        <f>VLOOKUP($A:$A&amp;LEFT($B:$B,10),'R2P2_GENERATEDINPUT'!$C:$G,4,FALSE)</f>
        <v>0</v>
      </c>
      <c r="M1047">
        <f>VLOOKUP($A:$A&amp;LEFT($B:$B,10),'R2P2_GENERATEDINPUT'!$C:$G,5,FALSE)</f>
        <v>8</v>
      </c>
      <c r="N1047">
        <f>VLOOKUP($A:$A&amp;LEFT($B:$B,10),'R2P2_GENERATEDINPUT'!$C:$G,3,FALSE)</f>
        <v>0.6</v>
      </c>
    </row>
    <row r="1048" spans="1:14" x14ac:dyDescent="0.25">
      <c r="A1048" t="str">
        <f>'R2_Judge'!AF:AF</f>
        <v>39JEC7537VX5G39RFM4QWBE1OM3VCH</v>
      </c>
      <c r="B1048" t="str">
        <f>'R2_Judge'!AG:AG</f>
        <v>prob the bus</v>
      </c>
      <c r="C1048" t="str">
        <f>'R2_Judge'!P:P</f>
        <v>A1OSRB1Q63XXWZ</v>
      </c>
      <c r="D1048" t="str">
        <f>'R2_Judge'!AL:AL</f>
        <v>female</v>
      </c>
      <c r="E1048" t="str">
        <f>'R2_Judge'!AM:AM</f>
        <v>native</v>
      </c>
      <c r="F1048" t="str">
        <f>'R2_Judge'!AH:AH</f>
        <v>56-65</v>
      </c>
      <c r="G1048" t="str">
        <f>'R2_Judge'!AJ:AJ</f>
        <v>slightly</v>
      </c>
      <c r="H1048" t="str">
        <f>VLOOKUP($A:$A,'R2P1_ACCEPTEDOUTPUT'!$O:$BK,2,FALSE)</f>
        <v>AM8OWAW9TUVLN</v>
      </c>
      <c r="I1048" t="str">
        <f>VLOOKUP($A:$A,'R2P1_ACCEPTEDOUTPUT'!$O:$BK,26,FALSE)</f>
        <v>male</v>
      </c>
      <c r="J1048" t="str">
        <f>VLOOKUP($A:$A,'R2P1_ACCEPTEDOUTPUT'!$O:$BK,28,FALSE)</f>
        <v>native</v>
      </c>
      <c r="K1048" t="str">
        <f>VLOOKUP($A:$A,'R2P1_ACCEPTEDOUTPUT'!$O:$BK,19,FALSE)</f>
        <v>26-35</v>
      </c>
      <c r="L1048">
        <f>VLOOKUP($A:$A&amp;LEFT($B:$B,10),'R2P2_GENERATEDINPUT'!$C:$G,4,FALSE)</f>
        <v>0</v>
      </c>
      <c r="M1048">
        <f>VLOOKUP($A:$A&amp;LEFT($B:$B,10),'R2P2_GENERATEDINPUT'!$C:$G,5,FALSE)</f>
        <v>8</v>
      </c>
      <c r="N1048">
        <f>VLOOKUP($A:$A&amp;LEFT($B:$B,10),'R2P2_GENERATEDINPUT'!$C:$G,3,FALSE)</f>
        <v>0.6</v>
      </c>
    </row>
    <row r="1049" spans="1:14" x14ac:dyDescent="0.25">
      <c r="A1049" t="str">
        <f>'R2_Judge'!AF:AF</f>
        <v>3SKEMFQBZ41POPP2Z6AESG71IXC8K3</v>
      </c>
      <c r="B1049" t="str">
        <f>'R2_Judge'!AG:AG</f>
        <v>Got any idea?</v>
      </c>
      <c r="C1049" t="str">
        <f>'R2_Judge'!P:P</f>
        <v>ASZFG2YOQA71C</v>
      </c>
      <c r="D1049" t="str">
        <f>'R2_Judge'!AL:AL</f>
        <v>male</v>
      </c>
      <c r="E1049" t="str">
        <f>'R2_Judge'!AM:AM</f>
        <v>native</v>
      </c>
      <c r="F1049" t="str">
        <f>'R2_Judge'!AH:AH</f>
        <v>18-25</v>
      </c>
      <c r="G1049" t="str">
        <f>'R2_Judge'!AJ:AJ</f>
        <v>moderately</v>
      </c>
      <c r="H1049" t="str">
        <f>VLOOKUP($A:$A,'R2P1_ACCEPTEDOUTPUT'!$O:$BK,2,FALSE)</f>
        <v>A1HRHFU7KTS0KW</v>
      </c>
      <c r="I1049" t="str">
        <f>VLOOKUP($A:$A,'R2P1_ACCEPTEDOUTPUT'!$O:$BK,26,FALSE)</f>
        <v>female</v>
      </c>
      <c r="J1049" t="str">
        <f>VLOOKUP($A:$A,'R2P1_ACCEPTEDOUTPUT'!$O:$BK,28,FALSE)</f>
        <v>native</v>
      </c>
      <c r="K1049" t="str">
        <f>VLOOKUP($A:$A,'R2P1_ACCEPTEDOUTPUT'!$O:$BK,19,FALSE)</f>
        <v>18-25</v>
      </c>
      <c r="L1049">
        <f>VLOOKUP($A:$A&amp;LEFT($B:$B,10),'R2P2_GENERATEDINPUT'!$C:$G,4,FALSE)</f>
        <v>0</v>
      </c>
      <c r="M1049">
        <f>VLOOKUP($A:$A&amp;LEFT($B:$B,10),'R2P2_GENERATEDINPUT'!$C:$G,5,FALSE)</f>
        <v>13</v>
      </c>
      <c r="N1049">
        <f>VLOOKUP($A:$A&amp;LEFT($B:$B,10),'R2P2_GENERATEDINPUT'!$C:$G,3,FALSE)</f>
        <v>0.7</v>
      </c>
    </row>
    <row r="1050" spans="1:14" x14ac:dyDescent="0.25">
      <c r="A1050" t="str">
        <f>'R2_Judge'!AF:AF</f>
        <v>3SKEMFQBZ41POPP2Z6AESG71IXC8K3</v>
      </c>
      <c r="B1050" t="str">
        <f>'R2_Judge'!AG:AG</f>
        <v>Got any idea?</v>
      </c>
      <c r="C1050" t="str">
        <f>'R2_Judge'!P:P</f>
        <v>AXKV2UQ5HEG29</v>
      </c>
      <c r="D1050" t="str">
        <f>'R2_Judge'!AL:AL</f>
        <v>male</v>
      </c>
      <c r="E1050" t="str">
        <f>'R2_Judge'!AM:AM</f>
        <v>native</v>
      </c>
      <c r="F1050" t="str">
        <f>'R2_Judge'!AH:AH</f>
        <v>26-35</v>
      </c>
      <c r="G1050" t="str">
        <f>'R2_Judge'!AJ:AJ</f>
        <v>very</v>
      </c>
      <c r="H1050" t="str">
        <f>VLOOKUP($A:$A,'R2P1_ACCEPTEDOUTPUT'!$O:$BK,2,FALSE)</f>
        <v>A1HRHFU7KTS0KW</v>
      </c>
      <c r="I1050" t="str">
        <f>VLOOKUP($A:$A,'R2P1_ACCEPTEDOUTPUT'!$O:$BK,26,FALSE)</f>
        <v>female</v>
      </c>
      <c r="J1050" t="str">
        <f>VLOOKUP($A:$A,'R2P1_ACCEPTEDOUTPUT'!$O:$BK,28,FALSE)</f>
        <v>native</v>
      </c>
      <c r="K1050" t="str">
        <f>VLOOKUP($A:$A,'R2P1_ACCEPTEDOUTPUT'!$O:$BK,19,FALSE)</f>
        <v>18-25</v>
      </c>
      <c r="L1050">
        <f>VLOOKUP($A:$A&amp;LEFT($B:$B,10),'R2P2_GENERATEDINPUT'!$C:$G,4,FALSE)</f>
        <v>0</v>
      </c>
      <c r="M1050">
        <f>VLOOKUP($A:$A&amp;LEFT($B:$B,10),'R2P2_GENERATEDINPUT'!$C:$G,5,FALSE)</f>
        <v>13</v>
      </c>
      <c r="N1050">
        <f>VLOOKUP($A:$A&amp;LEFT($B:$B,10),'R2P2_GENERATEDINPUT'!$C:$G,3,FALSE)</f>
        <v>0.7</v>
      </c>
    </row>
    <row r="1051" spans="1:14" x14ac:dyDescent="0.25">
      <c r="A1051" t="str">
        <f>'R2_Judge'!AF:AF</f>
        <v>3SKEMFQBZ41POPP2Z6AESG71IXC8K3</v>
      </c>
      <c r="B1051" t="str">
        <f>'R2_Judge'!AG:AG</f>
        <v>Got any idea?</v>
      </c>
      <c r="C1051" t="str">
        <f>'R2_Judge'!P:P</f>
        <v>ACDX50KGPE97I</v>
      </c>
      <c r="D1051" t="str">
        <f>'R2_Judge'!AL:AL</f>
        <v>male</v>
      </c>
      <c r="E1051" t="str">
        <f>'R2_Judge'!AM:AM</f>
        <v>native</v>
      </c>
      <c r="F1051" t="str">
        <f>'R2_Judge'!AH:AH</f>
        <v>26-35</v>
      </c>
      <c r="G1051" t="str">
        <f>'R2_Judge'!AJ:AJ</f>
        <v>slightly</v>
      </c>
      <c r="H1051" t="str">
        <f>VLOOKUP($A:$A,'R2P1_ACCEPTEDOUTPUT'!$O:$BK,2,FALSE)</f>
        <v>A1HRHFU7KTS0KW</v>
      </c>
      <c r="I1051" t="str">
        <f>VLOOKUP($A:$A,'R2P1_ACCEPTEDOUTPUT'!$O:$BK,26,FALSE)</f>
        <v>female</v>
      </c>
      <c r="J1051" t="str">
        <f>VLOOKUP($A:$A,'R2P1_ACCEPTEDOUTPUT'!$O:$BK,28,FALSE)</f>
        <v>native</v>
      </c>
      <c r="K1051" t="str">
        <f>VLOOKUP($A:$A,'R2P1_ACCEPTEDOUTPUT'!$O:$BK,19,FALSE)</f>
        <v>18-25</v>
      </c>
      <c r="L1051">
        <f>VLOOKUP($A:$A&amp;LEFT($B:$B,10),'R2P2_GENERATEDINPUT'!$C:$G,4,FALSE)</f>
        <v>0</v>
      </c>
      <c r="M1051">
        <f>VLOOKUP($A:$A&amp;LEFT($B:$B,10),'R2P2_GENERATEDINPUT'!$C:$G,5,FALSE)</f>
        <v>13</v>
      </c>
      <c r="N1051">
        <f>VLOOKUP($A:$A&amp;LEFT($B:$B,10),'R2P2_GENERATEDINPUT'!$C:$G,3,FALSE)</f>
        <v>0.7</v>
      </c>
    </row>
    <row r="1052" spans="1:14" x14ac:dyDescent="0.25">
      <c r="A1052" t="str">
        <f>'R2_Judge'!AF:AF</f>
        <v>39JEC7537VX5G39RFM4QWBE1OM3VCH</v>
      </c>
      <c r="B1052" t="str">
        <f>'R2_Judge'!AG:AG</f>
        <v>whats wrong?</v>
      </c>
      <c r="C1052" t="str">
        <f>'R2_Judge'!P:P</f>
        <v>AM0WOQRVW5NSI</v>
      </c>
      <c r="D1052" t="str">
        <f>'R2_Judge'!AL:AL</f>
        <v>male</v>
      </c>
      <c r="E1052" t="str">
        <f>'R2_Judge'!AM:AM</f>
        <v>native</v>
      </c>
      <c r="F1052" t="str">
        <f>'R2_Judge'!AH:AH</f>
        <v>36-45</v>
      </c>
      <c r="G1052" t="str">
        <f>'R2_Judge'!AJ:AJ</f>
        <v>slightly</v>
      </c>
      <c r="H1052" t="str">
        <f>VLOOKUP($A:$A,'R2P1_ACCEPTEDOUTPUT'!$O:$BK,2,FALSE)</f>
        <v>AM8OWAW9TUVLN</v>
      </c>
      <c r="I1052" t="str">
        <f>VLOOKUP($A:$A,'R2P1_ACCEPTEDOUTPUT'!$O:$BK,26,FALSE)</f>
        <v>male</v>
      </c>
      <c r="J1052" t="str">
        <f>VLOOKUP($A:$A,'R2P1_ACCEPTEDOUTPUT'!$O:$BK,28,FALSE)</f>
        <v>native</v>
      </c>
      <c r="K1052" t="str">
        <f>VLOOKUP($A:$A,'R2P1_ACCEPTEDOUTPUT'!$O:$BK,19,FALSE)</f>
        <v>26-35</v>
      </c>
      <c r="L1052">
        <f>VLOOKUP($A:$A&amp;LEFT($B:$B,10),'R2P2_GENERATEDINPUT'!$C:$G,4,FALSE)</f>
        <v>0</v>
      </c>
      <c r="M1052">
        <f>VLOOKUP($A:$A&amp;LEFT($B:$B,10),'R2P2_GENERATEDINPUT'!$C:$G,5,FALSE)</f>
        <v>9</v>
      </c>
      <c r="N1052">
        <f>VLOOKUP($A:$A&amp;LEFT($B:$B,10),'R2P2_GENERATEDINPUT'!$C:$G,3,FALSE)</f>
        <v>0.6</v>
      </c>
    </row>
    <row r="1053" spans="1:14" x14ac:dyDescent="0.25">
      <c r="A1053" t="str">
        <f>'R2_Judge'!AF:AF</f>
        <v>39JEC7537VX5G39RFM4QWBE1OM3VCH</v>
      </c>
      <c r="B1053" t="str">
        <f>'R2_Judge'!AG:AG</f>
        <v>whats wrong?</v>
      </c>
      <c r="C1053" t="str">
        <f>'R2_Judge'!P:P</f>
        <v>A1V9MN88VQ1LEB</v>
      </c>
      <c r="D1053" t="str">
        <f>'R2_Judge'!AL:AL</f>
        <v>male</v>
      </c>
      <c r="E1053" t="str">
        <f>'R2_Judge'!AM:AM</f>
        <v>profession</v>
      </c>
      <c r="F1053" t="str">
        <f>'R2_Judge'!AH:AH</f>
        <v>26-35</v>
      </c>
      <c r="G1053" t="str">
        <f>'R2_Judge'!AJ:AJ</f>
        <v>very</v>
      </c>
      <c r="H1053" t="str">
        <f>VLOOKUP($A:$A,'R2P1_ACCEPTEDOUTPUT'!$O:$BK,2,FALSE)</f>
        <v>AM8OWAW9TUVLN</v>
      </c>
      <c r="I1053" t="str">
        <f>VLOOKUP($A:$A,'R2P1_ACCEPTEDOUTPUT'!$O:$BK,26,FALSE)</f>
        <v>male</v>
      </c>
      <c r="J1053" t="str">
        <f>VLOOKUP($A:$A,'R2P1_ACCEPTEDOUTPUT'!$O:$BK,28,FALSE)</f>
        <v>native</v>
      </c>
      <c r="K1053" t="str">
        <f>VLOOKUP($A:$A,'R2P1_ACCEPTEDOUTPUT'!$O:$BK,19,FALSE)</f>
        <v>26-35</v>
      </c>
      <c r="L1053">
        <f>VLOOKUP($A:$A&amp;LEFT($B:$B,10),'R2P2_GENERATEDINPUT'!$C:$G,4,FALSE)</f>
        <v>0</v>
      </c>
      <c r="M1053">
        <f>VLOOKUP($A:$A&amp;LEFT($B:$B,10),'R2P2_GENERATEDINPUT'!$C:$G,5,FALSE)</f>
        <v>9</v>
      </c>
      <c r="N1053">
        <f>VLOOKUP($A:$A&amp;LEFT($B:$B,10),'R2P2_GENERATEDINPUT'!$C:$G,3,FALSE)</f>
        <v>0.6</v>
      </c>
    </row>
    <row r="1054" spans="1:14" x14ac:dyDescent="0.25">
      <c r="A1054" t="str">
        <f>'R2_Judge'!AF:AF</f>
        <v>39JEC7537VX5G39RFM4QWBE1OM3VCH</v>
      </c>
      <c r="B1054" t="str">
        <f>'R2_Judge'!AG:AG</f>
        <v>whats wrong?</v>
      </c>
      <c r="C1054" t="str">
        <f>'R2_Judge'!P:P</f>
        <v>APEB5ERGCYP6D</v>
      </c>
      <c r="D1054" t="str">
        <f>'R2_Judge'!AL:AL</f>
        <v>male</v>
      </c>
      <c r="E1054" t="str">
        <f>'R2_Judge'!AM:AM</f>
        <v>native</v>
      </c>
      <c r="F1054" t="str">
        <f>'R2_Judge'!AH:AH</f>
        <v>26-35</v>
      </c>
      <c r="G1054" t="str">
        <f>'R2_Judge'!AJ:AJ</f>
        <v>slightly</v>
      </c>
      <c r="H1054" t="str">
        <f>VLOOKUP($A:$A,'R2P1_ACCEPTEDOUTPUT'!$O:$BK,2,FALSE)</f>
        <v>AM8OWAW9TUVLN</v>
      </c>
      <c r="I1054" t="str">
        <f>VLOOKUP($A:$A,'R2P1_ACCEPTEDOUTPUT'!$O:$BK,26,FALSE)</f>
        <v>male</v>
      </c>
      <c r="J1054" t="str">
        <f>VLOOKUP($A:$A,'R2P1_ACCEPTEDOUTPUT'!$O:$BK,28,FALSE)</f>
        <v>native</v>
      </c>
      <c r="K1054" t="str">
        <f>VLOOKUP($A:$A,'R2P1_ACCEPTEDOUTPUT'!$O:$BK,19,FALSE)</f>
        <v>26-35</v>
      </c>
      <c r="L1054">
        <f>VLOOKUP($A:$A&amp;LEFT($B:$B,10),'R2P2_GENERATEDINPUT'!$C:$G,4,FALSE)</f>
        <v>0</v>
      </c>
      <c r="M1054">
        <f>VLOOKUP($A:$A&amp;LEFT($B:$B,10),'R2P2_GENERATEDINPUT'!$C:$G,5,FALSE)</f>
        <v>9</v>
      </c>
      <c r="N1054">
        <f>VLOOKUP($A:$A&amp;LEFT($B:$B,10),'R2P2_GENERATEDINPUT'!$C:$G,3,FALSE)</f>
        <v>0.6</v>
      </c>
    </row>
    <row r="1055" spans="1:14" x14ac:dyDescent="0.25">
      <c r="A1055" t="str">
        <f>'R2_Judge'!AF:AF</f>
        <v>39JEC7537VX5G39RFM4QWBE1OM3VCH</v>
      </c>
      <c r="B1055" t="str">
        <f>'R2_Judge'!AG:AG</f>
        <v>dang thats bad</v>
      </c>
      <c r="C1055" t="str">
        <f>'R2_Judge'!P:P</f>
        <v>AHLS6AZ1VTNH7</v>
      </c>
      <c r="D1055" t="str">
        <f>'R2_Judge'!AL:AL</f>
        <v>male</v>
      </c>
      <c r="E1055" t="str">
        <f>'R2_Judge'!AM:AM</f>
        <v>native</v>
      </c>
      <c r="F1055" t="str">
        <f>'R2_Judge'!AH:AH</f>
        <v>26-35</v>
      </c>
      <c r="G1055" t="str">
        <f>'R2_Judge'!AJ:AJ</f>
        <v>very</v>
      </c>
      <c r="H1055" t="str">
        <f>VLOOKUP($A:$A,'R2P1_ACCEPTEDOUTPUT'!$O:$BK,2,FALSE)</f>
        <v>AM8OWAW9TUVLN</v>
      </c>
      <c r="I1055" t="str">
        <f>VLOOKUP($A:$A,'R2P1_ACCEPTEDOUTPUT'!$O:$BK,26,FALSE)</f>
        <v>male</v>
      </c>
      <c r="J1055" t="str">
        <f>VLOOKUP($A:$A,'R2P1_ACCEPTEDOUTPUT'!$O:$BK,28,FALSE)</f>
        <v>native</v>
      </c>
      <c r="K1055" t="str">
        <f>VLOOKUP($A:$A,'R2P1_ACCEPTEDOUTPUT'!$O:$BK,19,FALSE)</f>
        <v>26-35</v>
      </c>
      <c r="L1055">
        <f>VLOOKUP($A:$A&amp;LEFT($B:$B,10),'R2P2_GENERATEDINPUT'!$C:$G,4,FALSE)</f>
        <v>1</v>
      </c>
      <c r="M1055">
        <f>VLOOKUP($A:$A&amp;LEFT($B:$B,10),'R2P2_GENERATEDINPUT'!$C:$G,5,FALSE)</f>
        <v>10</v>
      </c>
      <c r="N1055">
        <f>VLOOKUP($A:$A&amp;LEFT($B:$B,10),'R2P2_GENERATEDINPUT'!$C:$G,3,FALSE)</f>
        <v>0.6</v>
      </c>
    </row>
    <row r="1056" spans="1:14" x14ac:dyDescent="0.25">
      <c r="A1056" t="str">
        <f>'R2_Judge'!AF:AF</f>
        <v>39JEC7537VX5G39RFM4QWBE1OM3VCH</v>
      </c>
      <c r="B1056" t="str">
        <f>'R2_Judge'!AG:AG</f>
        <v>dang thats bad</v>
      </c>
      <c r="C1056" t="str">
        <f>'R2_Judge'!P:P</f>
        <v>A1V9MN88VQ1LEB</v>
      </c>
      <c r="D1056" t="str">
        <f>'R2_Judge'!AL:AL</f>
        <v>male</v>
      </c>
      <c r="E1056" t="str">
        <f>'R2_Judge'!AM:AM</f>
        <v>profession</v>
      </c>
      <c r="F1056" t="str">
        <f>'R2_Judge'!AH:AH</f>
        <v>26-35</v>
      </c>
      <c r="G1056" t="str">
        <f>'R2_Judge'!AJ:AJ</f>
        <v>moderately</v>
      </c>
      <c r="H1056" t="str">
        <f>VLOOKUP($A:$A,'R2P1_ACCEPTEDOUTPUT'!$O:$BK,2,FALSE)</f>
        <v>AM8OWAW9TUVLN</v>
      </c>
      <c r="I1056" t="str">
        <f>VLOOKUP($A:$A,'R2P1_ACCEPTEDOUTPUT'!$O:$BK,26,FALSE)</f>
        <v>male</v>
      </c>
      <c r="J1056" t="str">
        <f>VLOOKUP($A:$A,'R2P1_ACCEPTEDOUTPUT'!$O:$BK,28,FALSE)</f>
        <v>native</v>
      </c>
      <c r="K1056" t="str">
        <f>VLOOKUP($A:$A,'R2P1_ACCEPTEDOUTPUT'!$O:$BK,19,FALSE)</f>
        <v>26-35</v>
      </c>
      <c r="L1056">
        <f>VLOOKUP($A:$A&amp;LEFT($B:$B,10),'R2P2_GENERATEDINPUT'!$C:$G,4,FALSE)</f>
        <v>1</v>
      </c>
      <c r="M1056">
        <f>VLOOKUP($A:$A&amp;LEFT($B:$B,10),'R2P2_GENERATEDINPUT'!$C:$G,5,FALSE)</f>
        <v>10</v>
      </c>
      <c r="N1056">
        <f>VLOOKUP($A:$A&amp;LEFT($B:$B,10),'R2P2_GENERATEDINPUT'!$C:$G,3,FALSE)</f>
        <v>0.6</v>
      </c>
    </row>
    <row r="1057" spans="1:14" x14ac:dyDescent="0.25">
      <c r="A1057" t="str">
        <f>'R2_Judge'!AF:AF</f>
        <v>39JEC7537VX5G39RFM4QWBE1OM3VCH</v>
      </c>
      <c r="B1057" t="str">
        <f>'R2_Judge'!AG:AG</f>
        <v>dang thats bad</v>
      </c>
      <c r="C1057" t="str">
        <f>'R2_Judge'!P:P</f>
        <v>A1HYMGPYXU97ZN</v>
      </c>
      <c r="D1057" t="str">
        <f>'R2_Judge'!AL:AL</f>
        <v>male</v>
      </c>
      <c r="E1057" t="str">
        <f>'R2_Judge'!AM:AM</f>
        <v>native</v>
      </c>
      <c r="F1057" t="str">
        <f>'R2_Judge'!AH:AH</f>
        <v>18-25</v>
      </c>
      <c r="G1057" t="str">
        <f>'R2_Judge'!AJ:AJ</f>
        <v>slightly</v>
      </c>
      <c r="H1057" t="str">
        <f>VLOOKUP($A:$A,'R2P1_ACCEPTEDOUTPUT'!$O:$BK,2,FALSE)</f>
        <v>AM8OWAW9TUVLN</v>
      </c>
      <c r="I1057" t="str">
        <f>VLOOKUP($A:$A,'R2P1_ACCEPTEDOUTPUT'!$O:$BK,26,FALSE)</f>
        <v>male</v>
      </c>
      <c r="J1057" t="str">
        <f>VLOOKUP($A:$A,'R2P1_ACCEPTEDOUTPUT'!$O:$BK,28,FALSE)</f>
        <v>native</v>
      </c>
      <c r="K1057" t="str">
        <f>VLOOKUP($A:$A,'R2P1_ACCEPTEDOUTPUT'!$O:$BK,19,FALSE)</f>
        <v>26-35</v>
      </c>
      <c r="L1057">
        <f>VLOOKUP($A:$A&amp;LEFT($B:$B,10),'R2P2_GENERATEDINPUT'!$C:$G,4,FALSE)</f>
        <v>1</v>
      </c>
      <c r="M1057">
        <f>VLOOKUP($A:$A&amp;LEFT($B:$B,10),'R2P2_GENERATEDINPUT'!$C:$G,5,FALSE)</f>
        <v>10</v>
      </c>
      <c r="N1057">
        <f>VLOOKUP($A:$A&amp;LEFT($B:$B,10),'R2P2_GENERATEDINPUT'!$C:$G,3,FALSE)</f>
        <v>0.6</v>
      </c>
    </row>
    <row r="1058" spans="1:14" x14ac:dyDescent="0.25">
      <c r="A1058" t="str">
        <f>'R2_Judge'!AF:AF</f>
        <v>3Y4W8Q93L0GFLVF5FIZ1GHWJ9MFVDH</v>
      </c>
      <c r="B1058" t="str">
        <f>'R2_Judge'!AG:AG</f>
        <v>thats great</v>
      </c>
      <c r="C1058" t="str">
        <f>'R2_Judge'!P:P</f>
        <v>ALT9B8II7LQ5S</v>
      </c>
      <c r="D1058" t="str">
        <f>'R2_Judge'!AL:AL</f>
        <v>female</v>
      </c>
      <c r="E1058" t="str">
        <f>'R2_Judge'!AM:AM</f>
        <v>native</v>
      </c>
      <c r="F1058" t="str">
        <f>'R2_Judge'!AH:AH</f>
        <v>26-35</v>
      </c>
      <c r="G1058" t="str">
        <f>'R2_Judge'!AJ:AJ</f>
        <v>very</v>
      </c>
      <c r="H1058" t="str">
        <f>VLOOKUP($A:$A,'R2P1_ACCEPTEDOUTPUT'!$O:$BK,2,FALSE)</f>
        <v>A1WOV2JIV5I9VE</v>
      </c>
      <c r="I1058" t="str">
        <f>VLOOKUP($A:$A,'R2P1_ACCEPTEDOUTPUT'!$O:$BK,26,FALSE)</f>
        <v>female</v>
      </c>
      <c r="J1058" t="str">
        <f>VLOOKUP($A:$A,'R2P1_ACCEPTEDOUTPUT'!$O:$BK,28,FALSE)</f>
        <v>native</v>
      </c>
      <c r="K1058" t="str">
        <f>VLOOKUP($A:$A,'R2P1_ACCEPTEDOUTPUT'!$O:$BK,19,FALSE)</f>
        <v>18-25</v>
      </c>
      <c r="L1058">
        <f>VLOOKUP($A:$A&amp;LEFT($B:$B,10),'R2P2_GENERATEDINPUT'!$C:$G,4,FALSE)</f>
        <v>1</v>
      </c>
      <c r="M1058">
        <f>VLOOKUP($A:$A&amp;LEFT($B:$B,10),'R2P2_GENERATEDINPUT'!$C:$G,5,FALSE)</f>
        <v>15</v>
      </c>
      <c r="N1058">
        <f>VLOOKUP($A:$A&amp;LEFT($B:$B,10),'R2P2_GENERATEDINPUT'!$C:$G,3,FALSE)</f>
        <v>0.6</v>
      </c>
    </row>
    <row r="1059" spans="1:14" x14ac:dyDescent="0.25">
      <c r="A1059" t="str">
        <f>'R2_Judge'!AF:AF</f>
        <v>3Y4W8Q93L0GFLVF5FIZ1GHWJ9MFVDH</v>
      </c>
      <c r="B1059" t="str">
        <f>'R2_Judge'!AG:AG</f>
        <v>thats great</v>
      </c>
      <c r="C1059" t="str">
        <f>'R2_Judge'!P:P</f>
        <v>APEB5ERGCYP6D</v>
      </c>
      <c r="D1059" t="str">
        <f>'R2_Judge'!AL:AL</f>
        <v>male</v>
      </c>
      <c r="E1059" t="str">
        <f>'R2_Judge'!AM:AM</f>
        <v>profession</v>
      </c>
      <c r="F1059" t="str">
        <f>'R2_Judge'!AH:AH</f>
        <v>26-35</v>
      </c>
      <c r="G1059" t="str">
        <f>'R2_Judge'!AJ:AJ</f>
        <v>slightly</v>
      </c>
      <c r="H1059" t="str">
        <f>VLOOKUP($A:$A,'R2P1_ACCEPTEDOUTPUT'!$O:$BK,2,FALSE)</f>
        <v>A1WOV2JIV5I9VE</v>
      </c>
      <c r="I1059" t="str">
        <f>VLOOKUP($A:$A,'R2P1_ACCEPTEDOUTPUT'!$O:$BK,26,FALSE)</f>
        <v>female</v>
      </c>
      <c r="J1059" t="str">
        <f>VLOOKUP($A:$A,'R2P1_ACCEPTEDOUTPUT'!$O:$BK,28,FALSE)</f>
        <v>native</v>
      </c>
      <c r="K1059" t="str">
        <f>VLOOKUP($A:$A,'R2P1_ACCEPTEDOUTPUT'!$O:$BK,19,FALSE)</f>
        <v>18-25</v>
      </c>
      <c r="L1059">
        <f>VLOOKUP($A:$A&amp;LEFT($B:$B,10),'R2P2_GENERATEDINPUT'!$C:$G,4,FALSE)</f>
        <v>1</v>
      </c>
      <c r="M1059">
        <f>VLOOKUP($A:$A&amp;LEFT($B:$B,10),'R2P2_GENERATEDINPUT'!$C:$G,5,FALSE)</f>
        <v>15</v>
      </c>
      <c r="N1059">
        <f>VLOOKUP($A:$A&amp;LEFT($B:$B,10),'R2P2_GENERATEDINPUT'!$C:$G,3,FALSE)</f>
        <v>0.6</v>
      </c>
    </row>
    <row r="1060" spans="1:14" x14ac:dyDescent="0.25">
      <c r="A1060" t="str">
        <f>'R2_Judge'!AF:AF</f>
        <v>3Y4W8Q93L0GFLVF5FIZ1GHWJ9MFVDH</v>
      </c>
      <c r="B1060" t="str">
        <f>'R2_Judge'!AG:AG</f>
        <v>thats great</v>
      </c>
      <c r="C1060" t="str">
        <f>'R2_Judge'!P:P</f>
        <v>A1T02KY1E9YI3I</v>
      </c>
      <c r="D1060" t="str">
        <f>'R2_Judge'!AL:AL</f>
        <v>male</v>
      </c>
      <c r="E1060" t="str">
        <f>'R2_Judge'!AM:AM</f>
        <v>profession</v>
      </c>
      <c r="F1060" t="str">
        <f>'R2_Judge'!AH:AH</f>
        <v>26-35</v>
      </c>
      <c r="G1060" t="str">
        <f>'R2_Judge'!AJ:AJ</f>
        <v>very</v>
      </c>
      <c r="H1060" t="str">
        <f>VLOOKUP($A:$A,'R2P1_ACCEPTEDOUTPUT'!$O:$BK,2,FALSE)</f>
        <v>A1WOV2JIV5I9VE</v>
      </c>
      <c r="I1060" t="str">
        <f>VLOOKUP($A:$A,'R2P1_ACCEPTEDOUTPUT'!$O:$BK,26,FALSE)</f>
        <v>female</v>
      </c>
      <c r="J1060" t="str">
        <f>VLOOKUP($A:$A,'R2P1_ACCEPTEDOUTPUT'!$O:$BK,28,FALSE)</f>
        <v>native</v>
      </c>
      <c r="K1060" t="str">
        <f>VLOOKUP($A:$A,'R2P1_ACCEPTEDOUTPUT'!$O:$BK,19,FALSE)</f>
        <v>18-25</v>
      </c>
      <c r="L1060">
        <f>VLOOKUP($A:$A&amp;LEFT($B:$B,10),'R2P2_GENERATEDINPUT'!$C:$G,4,FALSE)</f>
        <v>1</v>
      </c>
      <c r="M1060">
        <f>VLOOKUP($A:$A&amp;LEFT($B:$B,10),'R2P2_GENERATEDINPUT'!$C:$G,5,FALSE)</f>
        <v>15</v>
      </c>
      <c r="N1060">
        <f>VLOOKUP($A:$A&amp;LEFT($B:$B,10),'R2P2_GENERATEDINPUT'!$C:$G,3,FALSE)</f>
        <v>0.6</v>
      </c>
    </row>
    <row r="1061" spans="1:14" x14ac:dyDescent="0.25">
      <c r="A1061" t="str">
        <f>'R2_Judge'!AF:AF</f>
        <v>3SKEMFQBZ41POPP2Z6AESG71IXC8K3</v>
      </c>
      <c r="B1061" t="str">
        <f>'R2_Judge'!AG:AG</f>
        <v>I'll call you then</v>
      </c>
      <c r="C1061" t="str">
        <f>'R2_Judge'!P:P</f>
        <v>APEB5ERGCYP6D</v>
      </c>
      <c r="D1061" t="str">
        <f>'R2_Judge'!AL:AL</f>
        <v>male</v>
      </c>
      <c r="E1061" t="str">
        <f>'R2_Judge'!AM:AM</f>
        <v>profession</v>
      </c>
      <c r="F1061" t="str">
        <f>'R2_Judge'!AH:AH</f>
        <v>26-35</v>
      </c>
      <c r="G1061" t="str">
        <f>'R2_Judge'!AJ:AJ</f>
        <v>slightly</v>
      </c>
      <c r="H1061" t="str">
        <f>VLOOKUP($A:$A,'R2P1_ACCEPTEDOUTPUT'!$O:$BK,2,FALSE)</f>
        <v>A1HRHFU7KTS0KW</v>
      </c>
      <c r="I1061" t="str">
        <f>VLOOKUP($A:$A,'R2P1_ACCEPTEDOUTPUT'!$O:$BK,26,FALSE)</f>
        <v>female</v>
      </c>
      <c r="J1061" t="str">
        <f>VLOOKUP($A:$A,'R2P1_ACCEPTEDOUTPUT'!$O:$BK,28,FALSE)</f>
        <v>native</v>
      </c>
      <c r="K1061" t="str">
        <f>VLOOKUP($A:$A,'R2P1_ACCEPTEDOUTPUT'!$O:$BK,19,FALSE)</f>
        <v>18-25</v>
      </c>
      <c r="L1061">
        <f>VLOOKUP($A:$A&amp;LEFT($B:$B,10),'R2P2_GENERATEDINPUT'!$C:$G,4,FALSE)</f>
        <v>0</v>
      </c>
      <c r="M1061">
        <f>VLOOKUP($A:$A&amp;LEFT($B:$B,10),'R2P2_GENERATEDINPUT'!$C:$G,5,FALSE)</f>
        <v>14</v>
      </c>
      <c r="N1061">
        <f>VLOOKUP($A:$A&amp;LEFT($B:$B,10),'R2P2_GENERATEDINPUT'!$C:$G,3,FALSE)</f>
        <v>0.7</v>
      </c>
    </row>
    <row r="1062" spans="1:14" x14ac:dyDescent="0.25">
      <c r="A1062" t="str">
        <f>'R2_Judge'!AF:AF</f>
        <v>3SKEMFQBZ41POPP2Z6AESG71IXC8K3</v>
      </c>
      <c r="B1062" t="str">
        <f>'R2_Judge'!AG:AG</f>
        <v>I'll call you then</v>
      </c>
      <c r="C1062" t="str">
        <f>'R2_Judge'!P:P</f>
        <v>A1V9MN88VQ1LEB</v>
      </c>
      <c r="D1062" t="str">
        <f>'R2_Judge'!AL:AL</f>
        <v>male</v>
      </c>
      <c r="E1062" t="str">
        <f>'R2_Judge'!AM:AM</f>
        <v>profession</v>
      </c>
      <c r="F1062" t="str">
        <f>'R2_Judge'!AH:AH</f>
        <v>26-35</v>
      </c>
      <c r="G1062" t="str">
        <f>'R2_Judge'!AJ:AJ</f>
        <v>moderately</v>
      </c>
      <c r="H1062" t="str">
        <f>VLOOKUP($A:$A,'R2P1_ACCEPTEDOUTPUT'!$O:$BK,2,FALSE)</f>
        <v>A1HRHFU7KTS0KW</v>
      </c>
      <c r="I1062" t="str">
        <f>VLOOKUP($A:$A,'R2P1_ACCEPTEDOUTPUT'!$O:$BK,26,FALSE)</f>
        <v>female</v>
      </c>
      <c r="J1062" t="str">
        <f>VLOOKUP($A:$A,'R2P1_ACCEPTEDOUTPUT'!$O:$BK,28,FALSE)</f>
        <v>native</v>
      </c>
      <c r="K1062" t="str">
        <f>VLOOKUP($A:$A,'R2P1_ACCEPTEDOUTPUT'!$O:$BK,19,FALSE)</f>
        <v>18-25</v>
      </c>
      <c r="L1062">
        <f>VLOOKUP($A:$A&amp;LEFT($B:$B,10),'R2P2_GENERATEDINPUT'!$C:$G,4,FALSE)</f>
        <v>0</v>
      </c>
      <c r="M1062">
        <f>VLOOKUP($A:$A&amp;LEFT($B:$B,10),'R2P2_GENERATEDINPUT'!$C:$G,5,FALSE)</f>
        <v>14</v>
      </c>
      <c r="N1062">
        <f>VLOOKUP($A:$A&amp;LEFT($B:$B,10),'R2P2_GENERATEDINPUT'!$C:$G,3,FALSE)</f>
        <v>0.7</v>
      </c>
    </row>
    <row r="1063" spans="1:14" x14ac:dyDescent="0.25">
      <c r="A1063" t="str">
        <f>'R2_Judge'!AF:AF</f>
        <v>3SKEMFQBZ41POPP2Z6AESG71IXC8K3</v>
      </c>
      <c r="B1063" t="str">
        <f>'R2_Judge'!AG:AG</f>
        <v>I'll call you then</v>
      </c>
      <c r="C1063" t="str">
        <f>'R2_Judge'!P:P</f>
        <v>A3UUH3632AI3ZX</v>
      </c>
      <c r="D1063" t="str">
        <f>'R2_Judge'!AL:AL</f>
        <v>female</v>
      </c>
      <c r="E1063" t="str">
        <f>'R2_Judge'!AM:AM</f>
        <v>native</v>
      </c>
      <c r="F1063" t="str">
        <f>'R2_Judge'!AH:AH</f>
        <v>26-35</v>
      </c>
      <c r="G1063" t="str">
        <f>'R2_Judge'!AJ:AJ</f>
        <v>slightly</v>
      </c>
      <c r="H1063" t="str">
        <f>VLOOKUP($A:$A,'R2P1_ACCEPTEDOUTPUT'!$O:$BK,2,FALSE)</f>
        <v>A1HRHFU7KTS0KW</v>
      </c>
      <c r="I1063" t="str">
        <f>VLOOKUP($A:$A,'R2P1_ACCEPTEDOUTPUT'!$O:$BK,26,FALSE)</f>
        <v>female</v>
      </c>
      <c r="J1063" t="str">
        <f>VLOOKUP($A:$A,'R2P1_ACCEPTEDOUTPUT'!$O:$BK,28,FALSE)</f>
        <v>native</v>
      </c>
      <c r="K1063" t="str">
        <f>VLOOKUP($A:$A,'R2P1_ACCEPTEDOUTPUT'!$O:$BK,19,FALSE)</f>
        <v>18-25</v>
      </c>
      <c r="L1063">
        <f>VLOOKUP($A:$A&amp;LEFT($B:$B,10),'R2P2_GENERATEDINPUT'!$C:$G,4,FALSE)</f>
        <v>0</v>
      </c>
      <c r="M1063">
        <f>VLOOKUP($A:$A&amp;LEFT($B:$B,10),'R2P2_GENERATEDINPUT'!$C:$G,5,FALSE)</f>
        <v>14</v>
      </c>
      <c r="N1063">
        <f>VLOOKUP($A:$A&amp;LEFT($B:$B,10),'R2P2_GENERATEDINPUT'!$C:$G,3,FALSE)</f>
        <v>0.7</v>
      </c>
    </row>
    <row r="1064" spans="1:14" x14ac:dyDescent="0.25">
      <c r="A1064" t="str">
        <f>'R2_Judge'!AF:AF</f>
        <v>3YMTUJH0DTCN87SNHCYTCVESZPL4TE</v>
      </c>
      <c r="B1064" t="str">
        <f>'R2_Judge'!AG:AG</f>
        <v>Okay thats okay i will see you soon !</v>
      </c>
      <c r="C1064" t="str">
        <f>'R2_Judge'!P:P</f>
        <v>A1V9MN88VQ1LEB</v>
      </c>
      <c r="D1064" t="str">
        <f>'R2_Judge'!AL:AL</f>
        <v>male</v>
      </c>
      <c r="E1064" t="str">
        <f>'R2_Judge'!AM:AM</f>
        <v>profession</v>
      </c>
      <c r="F1064" t="str">
        <f>'R2_Judge'!AH:AH</f>
        <v>26-35</v>
      </c>
      <c r="G1064" t="str">
        <f>'R2_Judge'!AJ:AJ</f>
        <v>very</v>
      </c>
      <c r="H1064" t="str">
        <f>VLOOKUP($A:$A,'R2P1_ACCEPTEDOUTPUT'!$O:$BK,2,FALSE)</f>
        <v>AOTCPS24JM5DQ</v>
      </c>
      <c r="I1064" t="str">
        <f>VLOOKUP($A:$A,'R2P1_ACCEPTEDOUTPUT'!$O:$BK,26,FALSE)</f>
        <v>male</v>
      </c>
      <c r="J1064" t="str">
        <f>VLOOKUP($A:$A,'R2P1_ACCEPTEDOUTPUT'!$O:$BK,28,FALSE)</f>
        <v>native</v>
      </c>
      <c r="K1064" t="str">
        <f>VLOOKUP($A:$A,'R2P1_ACCEPTEDOUTPUT'!$O:$BK,19,FALSE)</f>
        <v>18-25</v>
      </c>
      <c r="L1064">
        <f>VLOOKUP($A:$A&amp;LEFT($B:$B,10),'R2P2_GENERATEDINPUT'!$C:$G,4,FALSE)</f>
        <v>1</v>
      </c>
      <c r="M1064">
        <f>VLOOKUP($A:$A&amp;LEFT($B:$B,10),'R2P2_GENERATEDINPUT'!$C:$G,5,FALSE)</f>
        <v>1</v>
      </c>
      <c r="N1064">
        <f>VLOOKUP($A:$A&amp;LEFT($B:$B,10),'R2P2_GENERATEDINPUT'!$C:$G,3,FALSE)</f>
        <v>0.7</v>
      </c>
    </row>
    <row r="1065" spans="1:14" x14ac:dyDescent="0.25">
      <c r="A1065" t="str">
        <f>'R2_Judge'!AF:AF</f>
        <v>3YMTUJH0DTCN87SNHCYTCVESZPL4TE</v>
      </c>
      <c r="B1065" t="str">
        <f>'R2_Judge'!AG:AG</f>
        <v>Okay thats okay i will see you soon !</v>
      </c>
      <c r="C1065" t="str">
        <f>'R2_Judge'!P:P</f>
        <v>ASZFG2YOQA71C</v>
      </c>
      <c r="D1065" t="str">
        <f>'R2_Judge'!AL:AL</f>
        <v>male</v>
      </c>
      <c r="E1065" t="str">
        <f>'R2_Judge'!AM:AM</f>
        <v>native</v>
      </c>
      <c r="F1065" t="str">
        <f>'R2_Judge'!AH:AH</f>
        <v>18-25</v>
      </c>
      <c r="G1065" t="str">
        <f>'R2_Judge'!AJ:AJ</f>
        <v>none</v>
      </c>
      <c r="H1065" t="str">
        <f>VLOOKUP($A:$A,'R2P1_ACCEPTEDOUTPUT'!$O:$BK,2,FALSE)</f>
        <v>AOTCPS24JM5DQ</v>
      </c>
      <c r="I1065" t="str">
        <f>VLOOKUP($A:$A,'R2P1_ACCEPTEDOUTPUT'!$O:$BK,26,FALSE)</f>
        <v>male</v>
      </c>
      <c r="J1065" t="str">
        <f>VLOOKUP($A:$A,'R2P1_ACCEPTEDOUTPUT'!$O:$BK,28,FALSE)</f>
        <v>native</v>
      </c>
      <c r="K1065" t="str">
        <f>VLOOKUP($A:$A,'R2P1_ACCEPTEDOUTPUT'!$O:$BK,19,FALSE)</f>
        <v>18-25</v>
      </c>
      <c r="L1065">
        <f>VLOOKUP($A:$A&amp;LEFT($B:$B,10),'R2P2_GENERATEDINPUT'!$C:$G,4,FALSE)</f>
        <v>1</v>
      </c>
      <c r="M1065">
        <f>VLOOKUP($A:$A&amp;LEFT($B:$B,10),'R2P2_GENERATEDINPUT'!$C:$G,5,FALSE)</f>
        <v>1</v>
      </c>
      <c r="N1065">
        <f>VLOOKUP($A:$A&amp;LEFT($B:$B,10),'R2P2_GENERATEDINPUT'!$C:$G,3,FALSE)</f>
        <v>0.7</v>
      </c>
    </row>
    <row r="1066" spans="1:14" x14ac:dyDescent="0.25">
      <c r="A1066" t="str">
        <f>'R2_Judge'!AF:AF</f>
        <v>3YMTUJH0DTCN87SNHCYTCVESZPL4TE</v>
      </c>
      <c r="B1066" t="str">
        <f>'R2_Judge'!AG:AG</f>
        <v>Okay thats okay i will see you soon !</v>
      </c>
      <c r="C1066" t="str">
        <f>'R2_Judge'!P:P</f>
        <v>A1T02KY1E9YI3I</v>
      </c>
      <c r="D1066" t="str">
        <f>'R2_Judge'!AL:AL</f>
        <v>male</v>
      </c>
      <c r="E1066" t="str">
        <f>'R2_Judge'!AM:AM</f>
        <v>profession</v>
      </c>
      <c r="F1066" t="str">
        <f>'R2_Judge'!AH:AH</f>
        <v>26-35</v>
      </c>
      <c r="G1066" t="str">
        <f>'R2_Judge'!AJ:AJ</f>
        <v>very</v>
      </c>
      <c r="H1066" t="str">
        <f>VLOOKUP($A:$A,'R2P1_ACCEPTEDOUTPUT'!$O:$BK,2,FALSE)</f>
        <v>AOTCPS24JM5DQ</v>
      </c>
      <c r="I1066" t="str">
        <f>VLOOKUP($A:$A,'R2P1_ACCEPTEDOUTPUT'!$O:$BK,26,FALSE)</f>
        <v>male</v>
      </c>
      <c r="J1066" t="str">
        <f>VLOOKUP($A:$A,'R2P1_ACCEPTEDOUTPUT'!$O:$BK,28,FALSE)</f>
        <v>native</v>
      </c>
      <c r="K1066" t="str">
        <f>VLOOKUP($A:$A,'R2P1_ACCEPTEDOUTPUT'!$O:$BK,19,FALSE)</f>
        <v>18-25</v>
      </c>
      <c r="L1066">
        <f>VLOOKUP($A:$A&amp;LEFT($B:$B,10),'R2P2_GENERATEDINPUT'!$C:$G,4,FALSE)</f>
        <v>1</v>
      </c>
      <c r="M1066">
        <f>VLOOKUP($A:$A&amp;LEFT($B:$B,10),'R2P2_GENERATEDINPUT'!$C:$G,5,FALSE)</f>
        <v>1</v>
      </c>
      <c r="N1066">
        <f>VLOOKUP($A:$A&amp;LEFT($B:$B,10),'R2P2_GENERATEDINPUT'!$C:$G,3,FALSE)</f>
        <v>0.7</v>
      </c>
    </row>
    <row r="1067" spans="1:14" x14ac:dyDescent="0.25">
      <c r="A1067" t="str">
        <f>'R2_Judge'!AF:AF</f>
        <v>39JEC7537VX5G39RFM4QWBE1OM3VCH</v>
      </c>
      <c r="B1067" t="str">
        <f>'R2_Judge'!AG:AG</f>
        <v>relax man</v>
      </c>
      <c r="C1067" t="str">
        <f>'R2_Judge'!P:P</f>
        <v>AD2YWEL005W9Y</v>
      </c>
      <c r="D1067" t="str">
        <f>'R2_Judge'!AL:AL</f>
        <v>male</v>
      </c>
      <c r="E1067" t="str">
        <f>'R2_Judge'!AM:AM</f>
        <v>native</v>
      </c>
      <c r="F1067" t="str">
        <f>'R2_Judge'!AH:AH</f>
        <v>18-25</v>
      </c>
      <c r="G1067" t="str">
        <f>'R2_Judge'!AJ:AJ</f>
        <v>none</v>
      </c>
      <c r="H1067" t="str">
        <f>VLOOKUP($A:$A,'R2P1_ACCEPTEDOUTPUT'!$O:$BK,2,FALSE)</f>
        <v>AM8OWAW9TUVLN</v>
      </c>
      <c r="I1067" t="str">
        <f>VLOOKUP($A:$A,'R2P1_ACCEPTEDOUTPUT'!$O:$BK,26,FALSE)</f>
        <v>male</v>
      </c>
      <c r="J1067" t="str">
        <f>VLOOKUP($A:$A,'R2P1_ACCEPTEDOUTPUT'!$O:$BK,28,FALSE)</f>
        <v>native</v>
      </c>
      <c r="K1067" t="str">
        <f>VLOOKUP($A:$A,'R2P1_ACCEPTEDOUTPUT'!$O:$BK,19,FALSE)</f>
        <v>26-35</v>
      </c>
      <c r="L1067">
        <f>VLOOKUP($A:$A&amp;LEFT($B:$B,10),'R2P2_GENERATEDINPUT'!$C:$G,4,FALSE)</f>
        <v>1</v>
      </c>
      <c r="M1067">
        <f>VLOOKUP($A:$A&amp;LEFT($B:$B,10),'R2P2_GENERATEDINPUT'!$C:$G,5,FALSE)</f>
        <v>11</v>
      </c>
      <c r="N1067">
        <f>VLOOKUP($A:$A&amp;LEFT($B:$B,10),'R2P2_GENERATEDINPUT'!$C:$G,3,FALSE)</f>
        <v>0.6</v>
      </c>
    </row>
    <row r="1068" spans="1:14" x14ac:dyDescent="0.25">
      <c r="A1068" t="str">
        <f>'R2_Judge'!AF:AF</f>
        <v>39JEC7537VX5G39RFM4QWBE1OM3VCH</v>
      </c>
      <c r="B1068" t="str">
        <f>'R2_Judge'!AG:AG</f>
        <v>relax man</v>
      </c>
      <c r="C1068" t="str">
        <f>'R2_Judge'!P:P</f>
        <v>A3PJ51GS2AKBO6</v>
      </c>
      <c r="D1068" t="str">
        <f>'R2_Judge'!AL:AL</f>
        <v>male</v>
      </c>
      <c r="E1068" t="str">
        <f>'R2_Judge'!AM:AM</f>
        <v>native</v>
      </c>
      <c r="F1068" t="str">
        <f>'R2_Judge'!AH:AH</f>
        <v>26-35</v>
      </c>
      <c r="G1068" t="str">
        <f>'R2_Judge'!AJ:AJ</f>
        <v>none</v>
      </c>
      <c r="H1068" t="str">
        <f>VLOOKUP($A:$A,'R2P1_ACCEPTEDOUTPUT'!$O:$BK,2,FALSE)</f>
        <v>AM8OWAW9TUVLN</v>
      </c>
      <c r="I1068" t="str">
        <f>VLOOKUP($A:$A,'R2P1_ACCEPTEDOUTPUT'!$O:$BK,26,FALSE)</f>
        <v>male</v>
      </c>
      <c r="J1068" t="str">
        <f>VLOOKUP($A:$A,'R2P1_ACCEPTEDOUTPUT'!$O:$BK,28,FALSE)</f>
        <v>native</v>
      </c>
      <c r="K1068" t="str">
        <f>VLOOKUP($A:$A,'R2P1_ACCEPTEDOUTPUT'!$O:$BK,19,FALSE)</f>
        <v>26-35</v>
      </c>
      <c r="L1068">
        <f>VLOOKUP($A:$A&amp;LEFT($B:$B,10),'R2P2_GENERATEDINPUT'!$C:$G,4,FALSE)</f>
        <v>1</v>
      </c>
      <c r="M1068">
        <f>VLOOKUP($A:$A&amp;LEFT($B:$B,10),'R2P2_GENERATEDINPUT'!$C:$G,5,FALSE)</f>
        <v>11</v>
      </c>
      <c r="N1068">
        <f>VLOOKUP($A:$A&amp;LEFT($B:$B,10),'R2P2_GENERATEDINPUT'!$C:$G,3,FALSE)</f>
        <v>0.6</v>
      </c>
    </row>
    <row r="1069" spans="1:14" x14ac:dyDescent="0.25">
      <c r="A1069" t="str">
        <f>'R2_Judge'!AF:AF</f>
        <v>39JEC7537VX5G39RFM4QWBE1OM3VCH</v>
      </c>
      <c r="B1069" t="str">
        <f>'R2_Judge'!AG:AG</f>
        <v>relax man</v>
      </c>
      <c r="C1069" t="str">
        <f>'R2_Judge'!P:P</f>
        <v>APEB5ERGCYP6D</v>
      </c>
      <c r="D1069" t="str">
        <f>'R2_Judge'!AL:AL</f>
        <v>male</v>
      </c>
      <c r="E1069" t="str">
        <f>'R2_Judge'!AM:AM</f>
        <v>profession</v>
      </c>
      <c r="F1069" t="str">
        <f>'R2_Judge'!AH:AH</f>
        <v>26-35</v>
      </c>
      <c r="G1069" t="str">
        <f>'R2_Judge'!AJ:AJ</f>
        <v>moderately</v>
      </c>
      <c r="H1069" t="str">
        <f>VLOOKUP($A:$A,'R2P1_ACCEPTEDOUTPUT'!$O:$BK,2,FALSE)</f>
        <v>AM8OWAW9TUVLN</v>
      </c>
      <c r="I1069" t="str">
        <f>VLOOKUP($A:$A,'R2P1_ACCEPTEDOUTPUT'!$O:$BK,26,FALSE)</f>
        <v>male</v>
      </c>
      <c r="J1069" t="str">
        <f>VLOOKUP($A:$A,'R2P1_ACCEPTEDOUTPUT'!$O:$BK,28,FALSE)</f>
        <v>native</v>
      </c>
      <c r="K1069" t="str">
        <f>VLOOKUP($A:$A,'R2P1_ACCEPTEDOUTPUT'!$O:$BK,19,FALSE)</f>
        <v>26-35</v>
      </c>
      <c r="L1069">
        <f>VLOOKUP($A:$A&amp;LEFT($B:$B,10),'R2P2_GENERATEDINPUT'!$C:$G,4,FALSE)</f>
        <v>1</v>
      </c>
      <c r="M1069">
        <f>VLOOKUP($A:$A&amp;LEFT($B:$B,10),'R2P2_GENERATEDINPUT'!$C:$G,5,FALSE)</f>
        <v>11</v>
      </c>
      <c r="N1069">
        <f>VLOOKUP($A:$A&amp;LEFT($B:$B,10),'R2P2_GENERATEDINPUT'!$C:$G,3,FALSE)</f>
        <v>0.6</v>
      </c>
    </row>
    <row r="1070" spans="1:14" x14ac:dyDescent="0.25">
      <c r="A1070" t="str">
        <f>'R2_Judge'!AF:AF</f>
        <v>39JEC7537VX5G39RFM4QWBE1OM3VCH</v>
      </c>
      <c r="B1070" t="str">
        <f>'R2_Judge'!AG:AG</f>
        <v>yes im okay</v>
      </c>
      <c r="C1070" t="str">
        <f>'R2_Judge'!P:P</f>
        <v>A2BAQ9TNQ0ACXU</v>
      </c>
      <c r="D1070" t="str">
        <f>'R2_Judge'!AL:AL</f>
        <v>male</v>
      </c>
      <c r="E1070" t="str">
        <f>'R2_Judge'!AM:AM</f>
        <v>native</v>
      </c>
      <c r="F1070" t="str">
        <f>'R2_Judge'!AH:AH</f>
        <v>26-35</v>
      </c>
      <c r="G1070" t="str">
        <f>'R2_Judge'!AJ:AJ</f>
        <v>very</v>
      </c>
      <c r="H1070" t="str">
        <f>VLOOKUP($A:$A,'R2P1_ACCEPTEDOUTPUT'!$O:$BK,2,FALSE)</f>
        <v>AM8OWAW9TUVLN</v>
      </c>
      <c r="I1070" t="str">
        <f>VLOOKUP($A:$A,'R2P1_ACCEPTEDOUTPUT'!$O:$BK,26,FALSE)</f>
        <v>male</v>
      </c>
      <c r="J1070" t="str">
        <f>VLOOKUP($A:$A,'R2P1_ACCEPTEDOUTPUT'!$O:$BK,28,FALSE)</f>
        <v>native</v>
      </c>
      <c r="K1070" t="str">
        <f>VLOOKUP($A:$A,'R2P1_ACCEPTEDOUTPUT'!$O:$BK,19,FALSE)</f>
        <v>26-35</v>
      </c>
      <c r="L1070">
        <f>VLOOKUP($A:$A&amp;LEFT($B:$B,10),'R2P2_GENERATEDINPUT'!$C:$G,4,FALSE)</f>
        <v>1</v>
      </c>
      <c r="M1070">
        <f>VLOOKUP($A:$A&amp;LEFT($B:$B,10),'R2P2_GENERATEDINPUT'!$C:$G,5,FALSE)</f>
        <v>12</v>
      </c>
      <c r="N1070">
        <f>VLOOKUP($A:$A&amp;LEFT($B:$B,10),'R2P2_GENERATEDINPUT'!$C:$G,3,FALSE)</f>
        <v>0.6</v>
      </c>
    </row>
    <row r="1071" spans="1:14" x14ac:dyDescent="0.25">
      <c r="A1071" t="str">
        <f>'R2_Judge'!AF:AF</f>
        <v>39JEC7537VX5G39RFM4QWBE1OM3VCH</v>
      </c>
      <c r="B1071" t="str">
        <f>'R2_Judge'!AG:AG</f>
        <v>yes im okay</v>
      </c>
      <c r="C1071" t="str">
        <f>'R2_Judge'!P:P</f>
        <v>A39PQOGN8NIWNA</v>
      </c>
      <c r="D1071" t="str">
        <f>'R2_Judge'!AL:AL</f>
        <v>male</v>
      </c>
      <c r="E1071" t="str">
        <f>'R2_Judge'!AM:AM</f>
        <v>profession</v>
      </c>
      <c r="F1071" t="str">
        <f>'R2_Judge'!AH:AH</f>
        <v>26-35</v>
      </c>
      <c r="G1071" t="str">
        <f>'R2_Judge'!AJ:AJ</f>
        <v>none</v>
      </c>
      <c r="H1071" t="str">
        <f>VLOOKUP($A:$A,'R2P1_ACCEPTEDOUTPUT'!$O:$BK,2,FALSE)</f>
        <v>AM8OWAW9TUVLN</v>
      </c>
      <c r="I1071" t="str">
        <f>VLOOKUP($A:$A,'R2P1_ACCEPTEDOUTPUT'!$O:$BK,26,FALSE)</f>
        <v>male</v>
      </c>
      <c r="J1071" t="str">
        <f>VLOOKUP($A:$A,'R2P1_ACCEPTEDOUTPUT'!$O:$BK,28,FALSE)</f>
        <v>native</v>
      </c>
      <c r="K1071" t="str">
        <f>VLOOKUP($A:$A,'R2P1_ACCEPTEDOUTPUT'!$O:$BK,19,FALSE)</f>
        <v>26-35</v>
      </c>
      <c r="L1071">
        <f>VLOOKUP($A:$A&amp;LEFT($B:$B,10),'R2P2_GENERATEDINPUT'!$C:$G,4,FALSE)</f>
        <v>1</v>
      </c>
      <c r="M1071">
        <f>VLOOKUP($A:$A&amp;LEFT($B:$B,10),'R2P2_GENERATEDINPUT'!$C:$G,5,FALSE)</f>
        <v>12</v>
      </c>
      <c r="N1071">
        <f>VLOOKUP($A:$A&amp;LEFT($B:$B,10),'R2P2_GENERATEDINPUT'!$C:$G,3,FALSE)</f>
        <v>0.6</v>
      </c>
    </row>
    <row r="1072" spans="1:14" x14ac:dyDescent="0.25">
      <c r="A1072" t="str">
        <f>'R2_Judge'!AF:AF</f>
        <v>39JEC7537VX5G39RFM4QWBE1OM3VCH</v>
      </c>
      <c r="B1072" t="str">
        <f>'R2_Judge'!AG:AG</f>
        <v>yes im okay</v>
      </c>
      <c r="C1072" t="str">
        <f>'R2_Judge'!P:P</f>
        <v>APEB5ERGCYP6D</v>
      </c>
      <c r="D1072" t="str">
        <f>'R2_Judge'!AL:AL</f>
        <v>male</v>
      </c>
      <c r="E1072" t="str">
        <f>'R2_Judge'!AM:AM</f>
        <v>profession</v>
      </c>
      <c r="F1072" t="str">
        <f>'R2_Judge'!AH:AH</f>
        <v>36-45</v>
      </c>
      <c r="G1072" t="str">
        <f>'R2_Judge'!AJ:AJ</f>
        <v>moderately</v>
      </c>
      <c r="H1072" t="str">
        <f>VLOOKUP($A:$A,'R2P1_ACCEPTEDOUTPUT'!$O:$BK,2,FALSE)</f>
        <v>AM8OWAW9TUVLN</v>
      </c>
      <c r="I1072" t="str">
        <f>VLOOKUP($A:$A,'R2P1_ACCEPTEDOUTPUT'!$O:$BK,26,FALSE)</f>
        <v>male</v>
      </c>
      <c r="J1072" t="str">
        <f>VLOOKUP($A:$A,'R2P1_ACCEPTEDOUTPUT'!$O:$BK,28,FALSE)</f>
        <v>native</v>
      </c>
      <c r="K1072" t="str">
        <f>VLOOKUP($A:$A,'R2P1_ACCEPTEDOUTPUT'!$O:$BK,19,FALSE)</f>
        <v>26-35</v>
      </c>
      <c r="L1072">
        <f>VLOOKUP($A:$A&amp;LEFT($B:$B,10),'R2P2_GENERATEDINPUT'!$C:$G,4,FALSE)</f>
        <v>1</v>
      </c>
      <c r="M1072">
        <f>VLOOKUP($A:$A&amp;LEFT($B:$B,10),'R2P2_GENERATEDINPUT'!$C:$G,5,FALSE)</f>
        <v>12</v>
      </c>
      <c r="N1072">
        <f>VLOOKUP($A:$A&amp;LEFT($B:$B,10),'R2P2_GENERATEDINPUT'!$C:$G,3,FALSE)</f>
        <v>0.6</v>
      </c>
    </row>
    <row r="1073" spans="1:14" x14ac:dyDescent="0.25">
      <c r="A1073" t="str">
        <f>'R2_Judge'!AF:AF</f>
        <v>3SKEMFQBZ41POPP2Z6AESG71IXC8K3</v>
      </c>
      <c r="B1073" t="str">
        <f>'R2_Judge'!AG:AG</f>
        <v>That's good, I hope you find it tho</v>
      </c>
      <c r="C1073" t="str">
        <f>'R2_Judge'!P:P</f>
        <v>A1YSYRDAYFLP0H</v>
      </c>
      <c r="D1073" t="str">
        <f>'R2_Judge'!AL:AL</f>
        <v>female</v>
      </c>
      <c r="E1073" t="str">
        <f>'R2_Judge'!AM:AM</f>
        <v>native</v>
      </c>
      <c r="F1073" t="str">
        <f>'R2_Judge'!AH:AH</f>
        <v>36-45</v>
      </c>
      <c r="G1073" t="str">
        <f>'R2_Judge'!AJ:AJ</f>
        <v>moderately</v>
      </c>
      <c r="H1073" t="str">
        <f>VLOOKUP($A:$A,'R2P1_ACCEPTEDOUTPUT'!$O:$BK,2,FALSE)</f>
        <v>A1HRHFU7KTS0KW</v>
      </c>
      <c r="I1073" t="str">
        <f>VLOOKUP($A:$A,'R2P1_ACCEPTEDOUTPUT'!$O:$BK,26,FALSE)</f>
        <v>female</v>
      </c>
      <c r="J1073" t="str">
        <f>VLOOKUP($A:$A,'R2P1_ACCEPTEDOUTPUT'!$O:$BK,28,FALSE)</f>
        <v>native</v>
      </c>
      <c r="K1073" t="str">
        <f>VLOOKUP($A:$A,'R2P1_ACCEPTEDOUTPUT'!$O:$BK,19,FALSE)</f>
        <v>18-25</v>
      </c>
      <c r="L1073">
        <f>VLOOKUP($A:$A&amp;LEFT($B:$B,10),'R2P2_GENERATEDINPUT'!$C:$G,4,FALSE)</f>
        <v>1</v>
      </c>
      <c r="M1073">
        <f>VLOOKUP($A:$A&amp;LEFT($B:$B,10),'R2P2_GENERATEDINPUT'!$C:$G,5,FALSE)</f>
        <v>15</v>
      </c>
      <c r="N1073">
        <f>VLOOKUP($A:$A&amp;LEFT($B:$B,10),'R2P2_GENERATEDINPUT'!$C:$G,3,FALSE)</f>
        <v>0.7</v>
      </c>
    </row>
    <row r="1074" spans="1:14" x14ac:dyDescent="0.25">
      <c r="A1074" t="str">
        <f>'R2_Judge'!AF:AF</f>
        <v>3SKEMFQBZ41POPP2Z6AESG71IXC8K3</v>
      </c>
      <c r="B1074" t="str">
        <f>'R2_Judge'!AG:AG</f>
        <v>That's good, I hope you find it tho</v>
      </c>
      <c r="C1074" t="str">
        <f>'R2_Judge'!P:P</f>
        <v>AM0WOQRVW5NSI</v>
      </c>
      <c r="D1074" t="str">
        <f>'R2_Judge'!AL:AL</f>
        <v>male</v>
      </c>
      <c r="E1074" t="str">
        <f>'R2_Judge'!AM:AM</f>
        <v>native</v>
      </c>
      <c r="F1074" t="str">
        <f>'R2_Judge'!AH:AH</f>
        <v>36-45</v>
      </c>
      <c r="G1074" t="str">
        <f>'R2_Judge'!AJ:AJ</f>
        <v>very</v>
      </c>
      <c r="H1074" t="str">
        <f>VLOOKUP($A:$A,'R2P1_ACCEPTEDOUTPUT'!$O:$BK,2,FALSE)</f>
        <v>A1HRHFU7KTS0KW</v>
      </c>
      <c r="I1074" t="str">
        <f>VLOOKUP($A:$A,'R2P1_ACCEPTEDOUTPUT'!$O:$BK,26,FALSE)</f>
        <v>female</v>
      </c>
      <c r="J1074" t="str">
        <f>VLOOKUP($A:$A,'R2P1_ACCEPTEDOUTPUT'!$O:$BK,28,FALSE)</f>
        <v>native</v>
      </c>
      <c r="K1074" t="str">
        <f>VLOOKUP($A:$A,'R2P1_ACCEPTEDOUTPUT'!$O:$BK,19,FALSE)</f>
        <v>18-25</v>
      </c>
      <c r="L1074">
        <f>VLOOKUP($A:$A&amp;LEFT($B:$B,10),'R2P2_GENERATEDINPUT'!$C:$G,4,FALSE)</f>
        <v>1</v>
      </c>
      <c r="M1074">
        <f>VLOOKUP($A:$A&amp;LEFT($B:$B,10),'R2P2_GENERATEDINPUT'!$C:$G,5,FALSE)</f>
        <v>15</v>
      </c>
      <c r="N1074">
        <f>VLOOKUP($A:$A&amp;LEFT($B:$B,10),'R2P2_GENERATEDINPUT'!$C:$G,3,FALSE)</f>
        <v>0.7</v>
      </c>
    </row>
    <row r="1075" spans="1:14" x14ac:dyDescent="0.25">
      <c r="A1075" t="str">
        <f>'R2_Judge'!AF:AF</f>
        <v>3SKEMFQBZ41POPP2Z6AESG71IXC8K3</v>
      </c>
      <c r="B1075" t="str">
        <f>'R2_Judge'!AG:AG</f>
        <v>That's good, I hope you find it tho</v>
      </c>
      <c r="C1075" t="str">
        <f>'R2_Judge'!P:P</f>
        <v>ACDX50KGPE97I</v>
      </c>
      <c r="D1075" t="str">
        <f>'R2_Judge'!AL:AL</f>
        <v>male</v>
      </c>
      <c r="E1075" t="str">
        <f>'R2_Judge'!AM:AM</f>
        <v>native</v>
      </c>
      <c r="F1075" t="str">
        <f>'R2_Judge'!AH:AH</f>
        <v>26-35</v>
      </c>
      <c r="G1075" t="str">
        <f>'R2_Judge'!AJ:AJ</f>
        <v>moderately</v>
      </c>
      <c r="H1075" t="str">
        <f>VLOOKUP($A:$A,'R2P1_ACCEPTEDOUTPUT'!$O:$BK,2,FALSE)</f>
        <v>A1HRHFU7KTS0KW</v>
      </c>
      <c r="I1075" t="str">
        <f>VLOOKUP($A:$A,'R2P1_ACCEPTEDOUTPUT'!$O:$BK,26,FALSE)</f>
        <v>female</v>
      </c>
      <c r="J1075" t="str">
        <f>VLOOKUP($A:$A,'R2P1_ACCEPTEDOUTPUT'!$O:$BK,28,FALSE)</f>
        <v>native</v>
      </c>
      <c r="K1075" t="str">
        <f>VLOOKUP($A:$A,'R2P1_ACCEPTEDOUTPUT'!$O:$BK,19,FALSE)</f>
        <v>18-25</v>
      </c>
      <c r="L1075">
        <f>VLOOKUP($A:$A&amp;LEFT($B:$B,10),'R2P2_GENERATEDINPUT'!$C:$G,4,FALSE)</f>
        <v>1</v>
      </c>
      <c r="M1075">
        <f>VLOOKUP($A:$A&amp;LEFT($B:$B,10),'R2P2_GENERATEDINPUT'!$C:$G,5,FALSE)</f>
        <v>15</v>
      </c>
      <c r="N1075">
        <f>VLOOKUP($A:$A&amp;LEFT($B:$B,10),'R2P2_GENERATEDINPUT'!$C:$G,3,FALSE)</f>
        <v>0.7</v>
      </c>
    </row>
    <row r="1076" spans="1:14" x14ac:dyDescent="0.25">
      <c r="A1076" t="str">
        <f>'R2_Judge'!AF:AF</f>
        <v>39JEC7537VX5G39RFM4QWBE1OM3VCH</v>
      </c>
      <c r="B1076" t="str">
        <f>'R2_Judge'!AG:AG</f>
        <v>why is that?</v>
      </c>
      <c r="C1076" t="str">
        <f>'R2_Judge'!P:P</f>
        <v>A37LZCSEEW0L0X</v>
      </c>
      <c r="D1076" t="str">
        <f>'R2_Judge'!AL:AL</f>
        <v>male</v>
      </c>
      <c r="E1076" t="str">
        <f>'R2_Judge'!AM:AM</f>
        <v>profession</v>
      </c>
      <c r="F1076" t="str">
        <f>'R2_Judge'!AH:AH</f>
        <v>26-35</v>
      </c>
      <c r="G1076" t="str">
        <f>'R2_Judge'!AJ:AJ</f>
        <v>slightly</v>
      </c>
      <c r="H1076" t="str">
        <f>VLOOKUP($A:$A,'R2P1_ACCEPTEDOUTPUT'!$O:$BK,2,FALSE)</f>
        <v>AM8OWAW9TUVLN</v>
      </c>
      <c r="I1076" t="str">
        <f>VLOOKUP($A:$A,'R2P1_ACCEPTEDOUTPUT'!$O:$BK,26,FALSE)</f>
        <v>male</v>
      </c>
      <c r="J1076" t="str">
        <f>VLOOKUP($A:$A,'R2P1_ACCEPTEDOUTPUT'!$O:$BK,28,FALSE)</f>
        <v>native</v>
      </c>
      <c r="K1076" t="str">
        <f>VLOOKUP($A:$A,'R2P1_ACCEPTEDOUTPUT'!$O:$BK,19,FALSE)</f>
        <v>26-35</v>
      </c>
      <c r="L1076">
        <f>VLOOKUP($A:$A&amp;LEFT($B:$B,10),'R2P2_GENERATEDINPUT'!$C:$G,4,FALSE)</f>
        <v>1</v>
      </c>
      <c r="M1076">
        <f>VLOOKUP($A:$A&amp;LEFT($B:$B,10),'R2P2_GENERATEDINPUT'!$C:$G,5,FALSE)</f>
        <v>13</v>
      </c>
      <c r="N1076">
        <f>VLOOKUP($A:$A&amp;LEFT($B:$B,10),'R2P2_GENERATEDINPUT'!$C:$G,3,FALSE)</f>
        <v>0.6</v>
      </c>
    </row>
    <row r="1077" spans="1:14" x14ac:dyDescent="0.25">
      <c r="A1077" t="str">
        <f>'R2_Judge'!AF:AF</f>
        <v>39JEC7537VX5G39RFM4QWBE1OM3VCH</v>
      </c>
      <c r="B1077" t="str">
        <f>'R2_Judge'!AG:AG</f>
        <v>why is that?</v>
      </c>
      <c r="C1077" t="str">
        <f>'R2_Judge'!P:P</f>
        <v>A3PJ51GS2AKBO6</v>
      </c>
      <c r="D1077" t="str">
        <f>'R2_Judge'!AL:AL</f>
        <v>male</v>
      </c>
      <c r="E1077" t="str">
        <f>'R2_Judge'!AM:AM</f>
        <v>native</v>
      </c>
      <c r="F1077" t="str">
        <f>'R2_Judge'!AH:AH</f>
        <v>26-35</v>
      </c>
      <c r="G1077" t="str">
        <f>'R2_Judge'!AJ:AJ</f>
        <v>slightly</v>
      </c>
      <c r="H1077" t="str">
        <f>VLOOKUP($A:$A,'R2P1_ACCEPTEDOUTPUT'!$O:$BK,2,FALSE)</f>
        <v>AM8OWAW9TUVLN</v>
      </c>
      <c r="I1077" t="str">
        <f>VLOOKUP($A:$A,'R2P1_ACCEPTEDOUTPUT'!$O:$BK,26,FALSE)</f>
        <v>male</v>
      </c>
      <c r="J1077" t="str">
        <f>VLOOKUP($A:$A,'R2P1_ACCEPTEDOUTPUT'!$O:$BK,28,FALSE)</f>
        <v>native</v>
      </c>
      <c r="K1077" t="str">
        <f>VLOOKUP($A:$A,'R2P1_ACCEPTEDOUTPUT'!$O:$BK,19,FALSE)</f>
        <v>26-35</v>
      </c>
      <c r="L1077">
        <f>VLOOKUP($A:$A&amp;LEFT($B:$B,10),'R2P2_GENERATEDINPUT'!$C:$G,4,FALSE)</f>
        <v>1</v>
      </c>
      <c r="M1077">
        <f>VLOOKUP($A:$A&amp;LEFT($B:$B,10),'R2P2_GENERATEDINPUT'!$C:$G,5,FALSE)</f>
        <v>13</v>
      </c>
      <c r="N1077">
        <f>VLOOKUP($A:$A&amp;LEFT($B:$B,10),'R2P2_GENERATEDINPUT'!$C:$G,3,FALSE)</f>
        <v>0.6</v>
      </c>
    </row>
    <row r="1078" spans="1:14" x14ac:dyDescent="0.25">
      <c r="A1078" t="str">
        <f>'R2_Judge'!AF:AF</f>
        <v>39JEC7537VX5G39RFM4QWBE1OM3VCH</v>
      </c>
      <c r="B1078" t="str">
        <f>'R2_Judge'!AG:AG</f>
        <v>why is that?</v>
      </c>
      <c r="C1078" t="str">
        <f>'R2_Judge'!P:P</f>
        <v>AS7IGPU2RHT6I</v>
      </c>
      <c r="D1078" t="str">
        <f>'R2_Judge'!AL:AL</f>
        <v>female</v>
      </c>
      <c r="E1078" t="str">
        <f>'R2_Judge'!AM:AM</f>
        <v>native</v>
      </c>
      <c r="F1078" t="str">
        <f>'R2_Judge'!AH:AH</f>
        <v>26-35</v>
      </c>
      <c r="G1078" t="str">
        <f>'R2_Judge'!AJ:AJ</f>
        <v>moderately</v>
      </c>
      <c r="H1078" t="str">
        <f>VLOOKUP($A:$A,'R2P1_ACCEPTEDOUTPUT'!$O:$BK,2,FALSE)</f>
        <v>AM8OWAW9TUVLN</v>
      </c>
      <c r="I1078" t="str">
        <f>VLOOKUP($A:$A,'R2P1_ACCEPTEDOUTPUT'!$O:$BK,26,FALSE)</f>
        <v>male</v>
      </c>
      <c r="J1078" t="str">
        <f>VLOOKUP($A:$A,'R2P1_ACCEPTEDOUTPUT'!$O:$BK,28,FALSE)</f>
        <v>native</v>
      </c>
      <c r="K1078" t="str">
        <f>VLOOKUP($A:$A,'R2P1_ACCEPTEDOUTPUT'!$O:$BK,19,FALSE)</f>
        <v>26-35</v>
      </c>
      <c r="L1078">
        <f>VLOOKUP($A:$A&amp;LEFT($B:$B,10),'R2P2_GENERATEDINPUT'!$C:$G,4,FALSE)</f>
        <v>1</v>
      </c>
      <c r="M1078">
        <f>VLOOKUP($A:$A&amp;LEFT($B:$B,10),'R2P2_GENERATEDINPUT'!$C:$G,5,FALSE)</f>
        <v>13</v>
      </c>
      <c r="N1078">
        <f>VLOOKUP($A:$A&amp;LEFT($B:$B,10),'R2P2_GENERATEDINPUT'!$C:$G,3,FALSE)</f>
        <v>0.6</v>
      </c>
    </row>
    <row r="1079" spans="1:14" x14ac:dyDescent="0.25">
      <c r="A1079" t="str">
        <f>'R2_Judge'!AF:AF</f>
        <v>3YMTUJH0DTCN87SNHCYTCVESZPL4TE</v>
      </c>
      <c r="B1079" t="str">
        <f>'R2_Judge'!AG:AG</f>
        <v>Im sorry i promise i will take it out more often</v>
      </c>
      <c r="C1079" t="str">
        <f>'R2_Judge'!P:P</f>
        <v>A3RH0FSJYQSFEZ</v>
      </c>
      <c r="D1079" t="str">
        <f>'R2_Judge'!AL:AL</f>
        <v>female</v>
      </c>
      <c r="E1079" t="str">
        <f>'R2_Judge'!AM:AM</f>
        <v>native</v>
      </c>
      <c r="F1079" t="str">
        <f>'R2_Judge'!AH:AH</f>
        <v>26-35</v>
      </c>
      <c r="G1079" t="str">
        <f>'R2_Judge'!AJ:AJ</f>
        <v>extremely</v>
      </c>
      <c r="H1079" t="str">
        <f>VLOOKUP($A:$A,'R2P1_ACCEPTEDOUTPUT'!$O:$BK,2,FALSE)</f>
        <v>AOTCPS24JM5DQ</v>
      </c>
      <c r="I1079" t="str">
        <f>VLOOKUP($A:$A,'R2P1_ACCEPTEDOUTPUT'!$O:$BK,26,FALSE)</f>
        <v>male</v>
      </c>
      <c r="J1079" t="str">
        <f>VLOOKUP($A:$A,'R2P1_ACCEPTEDOUTPUT'!$O:$BK,28,FALSE)</f>
        <v>native</v>
      </c>
      <c r="K1079" t="str">
        <f>VLOOKUP($A:$A,'R2P1_ACCEPTEDOUTPUT'!$O:$BK,19,FALSE)</f>
        <v>18-25</v>
      </c>
      <c r="L1079">
        <f>VLOOKUP($A:$A&amp;LEFT($B:$B,10),'R2P2_GENERATEDINPUT'!$C:$G,4,FALSE)</f>
        <v>0</v>
      </c>
      <c r="M1079">
        <f>VLOOKUP($A:$A&amp;LEFT($B:$B,10),'R2P2_GENERATEDINPUT'!$C:$G,5,FALSE)</f>
        <v>2</v>
      </c>
      <c r="N1079">
        <f>VLOOKUP($A:$A&amp;LEFT($B:$B,10),'R2P2_GENERATEDINPUT'!$C:$G,3,FALSE)</f>
        <v>0.7</v>
      </c>
    </row>
    <row r="1080" spans="1:14" x14ac:dyDescent="0.25">
      <c r="A1080" t="str">
        <f>'R2_Judge'!AF:AF</f>
        <v>3YMTUJH0DTCN87SNHCYTCVESZPL4TE</v>
      </c>
      <c r="B1080" t="str">
        <f>'R2_Judge'!AG:AG</f>
        <v>Im sorry i promise i will take it out more often</v>
      </c>
      <c r="C1080" t="str">
        <f>'R2_Judge'!P:P</f>
        <v>ACDX50KGPE97I</v>
      </c>
      <c r="D1080" t="str">
        <f>'R2_Judge'!AL:AL</f>
        <v>male</v>
      </c>
      <c r="E1080" t="str">
        <f>'R2_Judge'!AM:AM</f>
        <v>native</v>
      </c>
      <c r="F1080" t="str">
        <f>'R2_Judge'!AH:AH</f>
        <v>26-35</v>
      </c>
      <c r="G1080" t="str">
        <f>'R2_Judge'!AJ:AJ</f>
        <v>very</v>
      </c>
      <c r="H1080" t="str">
        <f>VLOOKUP($A:$A,'R2P1_ACCEPTEDOUTPUT'!$O:$BK,2,FALSE)</f>
        <v>AOTCPS24JM5DQ</v>
      </c>
      <c r="I1080" t="str">
        <f>VLOOKUP($A:$A,'R2P1_ACCEPTEDOUTPUT'!$O:$BK,26,FALSE)</f>
        <v>male</v>
      </c>
      <c r="J1080" t="str">
        <f>VLOOKUP($A:$A,'R2P1_ACCEPTEDOUTPUT'!$O:$BK,28,FALSE)</f>
        <v>native</v>
      </c>
      <c r="K1080" t="str">
        <f>VLOOKUP($A:$A,'R2P1_ACCEPTEDOUTPUT'!$O:$BK,19,FALSE)</f>
        <v>18-25</v>
      </c>
      <c r="L1080">
        <f>VLOOKUP($A:$A&amp;LEFT($B:$B,10),'R2P2_GENERATEDINPUT'!$C:$G,4,FALSE)</f>
        <v>0</v>
      </c>
      <c r="M1080">
        <f>VLOOKUP($A:$A&amp;LEFT($B:$B,10),'R2P2_GENERATEDINPUT'!$C:$G,5,FALSE)</f>
        <v>2</v>
      </c>
      <c r="N1080">
        <f>VLOOKUP($A:$A&amp;LEFT($B:$B,10),'R2P2_GENERATEDINPUT'!$C:$G,3,FALSE)</f>
        <v>0.7</v>
      </c>
    </row>
    <row r="1081" spans="1:14" x14ac:dyDescent="0.25">
      <c r="A1081" t="str">
        <f>'R2_Judge'!AF:AF</f>
        <v>3YMTUJH0DTCN87SNHCYTCVESZPL4TE</v>
      </c>
      <c r="B1081" t="str">
        <f>'R2_Judge'!AG:AG</f>
        <v>Im sorry i promise i will take it out more often</v>
      </c>
      <c r="C1081" t="str">
        <f>'R2_Judge'!P:P</f>
        <v>A2T5DC2TXEEMBV</v>
      </c>
      <c r="D1081" t="str">
        <f>'R2_Judge'!AL:AL</f>
        <v>male</v>
      </c>
      <c r="E1081" t="str">
        <f>'R2_Judge'!AM:AM</f>
        <v>profession</v>
      </c>
      <c r="F1081" t="str">
        <f>'R2_Judge'!AH:AH</f>
        <v>18-25</v>
      </c>
      <c r="G1081" t="str">
        <f>'R2_Judge'!AJ:AJ</f>
        <v>moderately</v>
      </c>
      <c r="H1081" t="str">
        <f>VLOOKUP($A:$A,'R2P1_ACCEPTEDOUTPUT'!$O:$BK,2,FALSE)</f>
        <v>AOTCPS24JM5DQ</v>
      </c>
      <c r="I1081" t="str">
        <f>VLOOKUP($A:$A,'R2P1_ACCEPTEDOUTPUT'!$O:$BK,26,FALSE)</f>
        <v>male</v>
      </c>
      <c r="J1081" t="str">
        <f>VLOOKUP($A:$A,'R2P1_ACCEPTEDOUTPUT'!$O:$BK,28,FALSE)</f>
        <v>native</v>
      </c>
      <c r="K1081" t="str">
        <f>VLOOKUP($A:$A,'R2P1_ACCEPTEDOUTPUT'!$O:$BK,19,FALSE)</f>
        <v>18-25</v>
      </c>
      <c r="L1081">
        <f>VLOOKUP($A:$A&amp;LEFT($B:$B,10),'R2P2_GENERATEDINPUT'!$C:$G,4,FALSE)</f>
        <v>0</v>
      </c>
      <c r="M1081">
        <f>VLOOKUP($A:$A&amp;LEFT($B:$B,10),'R2P2_GENERATEDINPUT'!$C:$G,5,FALSE)</f>
        <v>2</v>
      </c>
      <c r="N1081">
        <f>VLOOKUP($A:$A&amp;LEFT($B:$B,10),'R2P2_GENERATEDINPUT'!$C:$G,3,FALSE)</f>
        <v>0.7</v>
      </c>
    </row>
    <row r="1082" spans="1:14" x14ac:dyDescent="0.25">
      <c r="A1082" t="str">
        <f>'R2_Judge'!AF:AF</f>
        <v>336KAV9KYRO9MFCUN424RX99UCT2YP</v>
      </c>
      <c r="B1082" t="str">
        <f>'R2_Judge'!AG:AG</f>
        <v>So I should just come home?...</v>
      </c>
      <c r="C1082" t="str">
        <f>'R2_Judge'!P:P</f>
        <v>APEB5ERGCYP6D</v>
      </c>
      <c r="D1082" t="str">
        <f>'R2_Judge'!AL:AL</f>
        <v>male</v>
      </c>
      <c r="E1082" t="str">
        <f>'R2_Judge'!AM:AM</f>
        <v>profession</v>
      </c>
      <c r="F1082" t="str">
        <f>'R2_Judge'!AH:AH</f>
        <v>26-35</v>
      </c>
      <c r="G1082" t="str">
        <f>'R2_Judge'!AJ:AJ</f>
        <v>slightly</v>
      </c>
      <c r="H1082" t="str">
        <f>VLOOKUP($A:$A,'R2P1_ACCEPTEDOUTPUT'!$O:$BK,2,FALSE)</f>
        <v>AHT1HZRFZEIU2</v>
      </c>
      <c r="I1082" t="str">
        <f>VLOOKUP($A:$A,'R2P1_ACCEPTEDOUTPUT'!$O:$BK,26,FALSE)</f>
        <v>female</v>
      </c>
      <c r="J1082" t="str">
        <f>VLOOKUP($A:$A,'R2P1_ACCEPTEDOUTPUT'!$O:$BK,28,FALSE)</f>
        <v>native</v>
      </c>
      <c r="K1082" t="str">
        <f>VLOOKUP($A:$A,'R2P1_ACCEPTEDOUTPUT'!$O:$BK,19,FALSE)</f>
        <v>26-35</v>
      </c>
      <c r="L1082">
        <f>VLOOKUP($A:$A&amp;LEFT($B:$B,10),'R2P2_GENERATEDINPUT'!$C:$G,4,FALSE)</f>
        <v>1</v>
      </c>
      <c r="M1082">
        <f>VLOOKUP($A:$A&amp;LEFT($B:$B,10),'R2P2_GENERATEDINPUT'!$C:$G,5,FALSE)</f>
        <v>1</v>
      </c>
      <c r="N1082">
        <f>VLOOKUP($A:$A&amp;LEFT($B:$B,10),'R2P2_GENERATEDINPUT'!$C:$G,3,FALSE)</f>
        <v>0.8</v>
      </c>
    </row>
    <row r="1083" spans="1:14" x14ac:dyDescent="0.25">
      <c r="A1083" t="str">
        <f>'R2_Judge'!AF:AF</f>
        <v>336KAV9KYRO9MFCUN424RX99UCT2YP</v>
      </c>
      <c r="B1083" t="str">
        <f>'R2_Judge'!AG:AG</f>
        <v>So I should just come home?...</v>
      </c>
      <c r="C1083" t="str">
        <f>'R2_Judge'!P:P</f>
        <v>A1V9MN88VQ1LEB</v>
      </c>
      <c r="D1083" t="str">
        <f>'R2_Judge'!AL:AL</f>
        <v>male</v>
      </c>
      <c r="E1083" t="str">
        <f>'R2_Judge'!AM:AM</f>
        <v>profession</v>
      </c>
      <c r="F1083" t="str">
        <f>'R2_Judge'!AH:AH</f>
        <v>26-35</v>
      </c>
      <c r="G1083" t="str">
        <f>'R2_Judge'!AJ:AJ</f>
        <v>moderately</v>
      </c>
      <c r="H1083" t="str">
        <f>VLOOKUP($A:$A,'R2P1_ACCEPTEDOUTPUT'!$O:$BK,2,FALSE)</f>
        <v>AHT1HZRFZEIU2</v>
      </c>
      <c r="I1083" t="str">
        <f>VLOOKUP($A:$A,'R2P1_ACCEPTEDOUTPUT'!$O:$BK,26,FALSE)</f>
        <v>female</v>
      </c>
      <c r="J1083" t="str">
        <f>VLOOKUP($A:$A,'R2P1_ACCEPTEDOUTPUT'!$O:$BK,28,FALSE)</f>
        <v>native</v>
      </c>
      <c r="K1083" t="str">
        <f>VLOOKUP($A:$A,'R2P1_ACCEPTEDOUTPUT'!$O:$BK,19,FALSE)</f>
        <v>26-35</v>
      </c>
      <c r="L1083">
        <f>VLOOKUP($A:$A&amp;LEFT($B:$B,10),'R2P2_GENERATEDINPUT'!$C:$G,4,FALSE)</f>
        <v>1</v>
      </c>
      <c r="M1083">
        <f>VLOOKUP($A:$A&amp;LEFT($B:$B,10),'R2P2_GENERATEDINPUT'!$C:$G,5,FALSE)</f>
        <v>1</v>
      </c>
      <c r="N1083">
        <f>VLOOKUP($A:$A&amp;LEFT($B:$B,10),'R2P2_GENERATEDINPUT'!$C:$G,3,FALSE)</f>
        <v>0.8</v>
      </c>
    </row>
    <row r="1084" spans="1:14" x14ac:dyDescent="0.25">
      <c r="A1084" t="str">
        <f>'R2_Judge'!AF:AF</f>
        <v>336KAV9KYRO9MFCUN424RX99UCT2YP</v>
      </c>
      <c r="B1084" t="str">
        <f>'R2_Judge'!AG:AG</f>
        <v>So I should just come home?...</v>
      </c>
      <c r="C1084" t="str">
        <f>'R2_Judge'!P:P</f>
        <v>ACDX50KGPE97I</v>
      </c>
      <c r="D1084" t="str">
        <f>'R2_Judge'!AL:AL</f>
        <v>male</v>
      </c>
      <c r="E1084" t="str">
        <f>'R2_Judge'!AM:AM</f>
        <v>native</v>
      </c>
      <c r="F1084" t="str">
        <f>'R2_Judge'!AH:AH</f>
        <v>26-35</v>
      </c>
      <c r="G1084" t="str">
        <f>'R2_Judge'!AJ:AJ</f>
        <v>slightly</v>
      </c>
      <c r="H1084" t="str">
        <f>VLOOKUP($A:$A,'R2P1_ACCEPTEDOUTPUT'!$O:$BK,2,FALSE)</f>
        <v>AHT1HZRFZEIU2</v>
      </c>
      <c r="I1084" t="str">
        <f>VLOOKUP($A:$A,'R2P1_ACCEPTEDOUTPUT'!$O:$BK,26,FALSE)</f>
        <v>female</v>
      </c>
      <c r="J1084" t="str">
        <f>VLOOKUP($A:$A,'R2P1_ACCEPTEDOUTPUT'!$O:$BK,28,FALSE)</f>
        <v>native</v>
      </c>
      <c r="K1084" t="str">
        <f>VLOOKUP($A:$A,'R2P1_ACCEPTEDOUTPUT'!$O:$BK,19,FALSE)</f>
        <v>26-35</v>
      </c>
      <c r="L1084">
        <f>VLOOKUP($A:$A&amp;LEFT($B:$B,10),'R2P2_GENERATEDINPUT'!$C:$G,4,FALSE)</f>
        <v>1</v>
      </c>
      <c r="M1084">
        <f>VLOOKUP($A:$A&amp;LEFT($B:$B,10),'R2P2_GENERATEDINPUT'!$C:$G,5,FALSE)</f>
        <v>1</v>
      </c>
      <c r="N1084">
        <f>VLOOKUP($A:$A&amp;LEFT($B:$B,10),'R2P2_GENERATEDINPUT'!$C:$G,3,FALSE)</f>
        <v>0.8</v>
      </c>
    </row>
    <row r="1085" spans="1:14" x14ac:dyDescent="0.25">
      <c r="A1085" t="str">
        <f>'R2_Judge'!AF:AF</f>
        <v>3YMTUJH0DTCN87SNHCYTCVESZPL4TE</v>
      </c>
      <c r="B1085" t="str">
        <f>'R2_Judge'!AG:AG</f>
        <v>I think you should really start looking for a new job</v>
      </c>
      <c r="C1085" t="str">
        <f>'R2_Judge'!P:P</f>
        <v>A1T02KY1E9YI3I</v>
      </c>
      <c r="D1085" t="str">
        <f>'R2_Judge'!AL:AL</f>
        <v>male</v>
      </c>
      <c r="E1085" t="str">
        <f>'R2_Judge'!AM:AM</f>
        <v>profession</v>
      </c>
      <c r="F1085" t="str">
        <f>'R2_Judge'!AH:AH</f>
        <v>26-35</v>
      </c>
      <c r="G1085" t="str">
        <f>'R2_Judge'!AJ:AJ</f>
        <v>very</v>
      </c>
      <c r="H1085" t="str">
        <f>VLOOKUP($A:$A,'R2P1_ACCEPTEDOUTPUT'!$O:$BK,2,FALSE)</f>
        <v>AOTCPS24JM5DQ</v>
      </c>
      <c r="I1085" t="str">
        <f>VLOOKUP($A:$A,'R2P1_ACCEPTEDOUTPUT'!$O:$BK,26,FALSE)</f>
        <v>male</v>
      </c>
      <c r="J1085" t="str">
        <f>VLOOKUP($A:$A,'R2P1_ACCEPTEDOUTPUT'!$O:$BK,28,FALSE)</f>
        <v>native</v>
      </c>
      <c r="K1085" t="str">
        <f>VLOOKUP($A:$A,'R2P1_ACCEPTEDOUTPUT'!$O:$BK,19,FALSE)</f>
        <v>18-25</v>
      </c>
      <c r="L1085">
        <f>VLOOKUP($A:$A&amp;LEFT($B:$B,10),'R2P2_GENERATEDINPUT'!$C:$G,4,FALSE)</f>
        <v>1</v>
      </c>
      <c r="M1085">
        <f>VLOOKUP($A:$A&amp;LEFT($B:$B,10),'R2P2_GENERATEDINPUT'!$C:$G,5,FALSE)</f>
        <v>3</v>
      </c>
      <c r="N1085">
        <f>VLOOKUP($A:$A&amp;LEFT($B:$B,10),'R2P2_GENERATEDINPUT'!$C:$G,3,FALSE)</f>
        <v>0.7</v>
      </c>
    </row>
    <row r="1086" spans="1:14" x14ac:dyDescent="0.25">
      <c r="A1086" t="str">
        <f>'R2_Judge'!AF:AF</f>
        <v>3YMTUJH0DTCN87SNHCYTCVESZPL4TE</v>
      </c>
      <c r="B1086" t="str">
        <f>'R2_Judge'!AG:AG</f>
        <v>I think you should really start looking for a new job</v>
      </c>
      <c r="C1086" t="str">
        <f>'R2_Judge'!P:P</f>
        <v>A19KWRLD7P57VJ</v>
      </c>
      <c r="D1086" t="str">
        <f>'R2_Judge'!AL:AL</f>
        <v>male</v>
      </c>
      <c r="E1086" t="str">
        <f>'R2_Judge'!AM:AM</f>
        <v>native</v>
      </c>
      <c r="F1086" t="str">
        <f>'R2_Judge'!AH:AH</f>
        <v>26-35</v>
      </c>
      <c r="G1086" t="str">
        <f>'R2_Judge'!AJ:AJ</f>
        <v>moderately</v>
      </c>
      <c r="H1086" t="str">
        <f>VLOOKUP($A:$A,'R2P1_ACCEPTEDOUTPUT'!$O:$BK,2,FALSE)</f>
        <v>AOTCPS24JM5DQ</v>
      </c>
      <c r="I1086" t="str">
        <f>VLOOKUP($A:$A,'R2P1_ACCEPTEDOUTPUT'!$O:$BK,26,FALSE)</f>
        <v>male</v>
      </c>
      <c r="J1086" t="str">
        <f>VLOOKUP($A:$A,'R2P1_ACCEPTEDOUTPUT'!$O:$BK,28,FALSE)</f>
        <v>native</v>
      </c>
      <c r="K1086" t="str">
        <f>VLOOKUP($A:$A,'R2P1_ACCEPTEDOUTPUT'!$O:$BK,19,FALSE)</f>
        <v>18-25</v>
      </c>
      <c r="L1086">
        <f>VLOOKUP($A:$A&amp;LEFT($B:$B,10),'R2P2_GENERATEDINPUT'!$C:$G,4,FALSE)</f>
        <v>1</v>
      </c>
      <c r="M1086">
        <f>VLOOKUP($A:$A&amp;LEFT($B:$B,10),'R2P2_GENERATEDINPUT'!$C:$G,5,FALSE)</f>
        <v>3</v>
      </c>
      <c r="N1086">
        <f>VLOOKUP($A:$A&amp;LEFT($B:$B,10),'R2P2_GENERATEDINPUT'!$C:$G,3,FALSE)</f>
        <v>0.7</v>
      </c>
    </row>
    <row r="1087" spans="1:14" x14ac:dyDescent="0.25">
      <c r="A1087" t="str">
        <f>'R2_Judge'!AF:AF</f>
        <v>3YMTUJH0DTCN87SNHCYTCVESZPL4TE</v>
      </c>
      <c r="B1087" t="str">
        <f>'R2_Judge'!AG:AG</f>
        <v>I think you should really start looking for a new job</v>
      </c>
      <c r="C1087" t="str">
        <f>'R2_Judge'!P:P</f>
        <v>A3GU00DMBON7YO</v>
      </c>
      <c r="D1087" t="str">
        <f>'R2_Judge'!AL:AL</f>
        <v>female</v>
      </c>
      <c r="E1087" t="str">
        <f>'R2_Judge'!AM:AM</f>
        <v>native</v>
      </c>
      <c r="F1087" t="str">
        <f>'R2_Judge'!AH:AH</f>
        <v>26-35</v>
      </c>
      <c r="G1087" t="str">
        <f>'R2_Judge'!AJ:AJ</f>
        <v>slightly</v>
      </c>
      <c r="H1087" t="str">
        <f>VLOOKUP($A:$A,'R2P1_ACCEPTEDOUTPUT'!$O:$BK,2,FALSE)</f>
        <v>AOTCPS24JM5DQ</v>
      </c>
      <c r="I1087" t="str">
        <f>VLOOKUP($A:$A,'R2P1_ACCEPTEDOUTPUT'!$O:$BK,26,FALSE)</f>
        <v>male</v>
      </c>
      <c r="J1087" t="str">
        <f>VLOOKUP($A:$A,'R2P1_ACCEPTEDOUTPUT'!$O:$BK,28,FALSE)</f>
        <v>native</v>
      </c>
      <c r="K1087" t="str">
        <f>VLOOKUP($A:$A,'R2P1_ACCEPTEDOUTPUT'!$O:$BK,19,FALSE)</f>
        <v>18-25</v>
      </c>
      <c r="L1087">
        <f>VLOOKUP($A:$A&amp;LEFT($B:$B,10),'R2P2_GENERATEDINPUT'!$C:$G,4,FALSE)</f>
        <v>1</v>
      </c>
      <c r="M1087">
        <f>VLOOKUP($A:$A&amp;LEFT($B:$B,10),'R2P2_GENERATEDINPUT'!$C:$G,5,FALSE)</f>
        <v>3</v>
      </c>
      <c r="N1087">
        <f>VLOOKUP($A:$A&amp;LEFT($B:$B,10),'R2P2_GENERATEDINPUT'!$C:$G,3,FALSE)</f>
        <v>0.7</v>
      </c>
    </row>
    <row r="1088" spans="1:14" x14ac:dyDescent="0.25">
      <c r="A1088" t="str">
        <f>'R2_Judge'!AF:AF</f>
        <v>336KAV9KYRO9MFCUN424RX99UCT2YP</v>
      </c>
      <c r="B1088" t="str">
        <f>'R2_Judge'!AG:AG</f>
        <v>I'm so sorry Mom. I'll be sure to take it out next time</v>
      </c>
      <c r="C1088" t="str">
        <f>'R2_Judge'!P:P</f>
        <v>AS7IGPU2RHT6I</v>
      </c>
      <c r="D1088" t="str">
        <f>'R2_Judge'!AL:AL</f>
        <v>female</v>
      </c>
      <c r="E1088" t="str">
        <f>'R2_Judge'!AM:AM</f>
        <v>native</v>
      </c>
      <c r="F1088" t="str">
        <f>'R2_Judge'!AH:AH</f>
        <v>26-35</v>
      </c>
      <c r="G1088" t="str">
        <f>'R2_Judge'!AJ:AJ</f>
        <v>very</v>
      </c>
      <c r="H1088" t="str">
        <f>VLOOKUP($A:$A,'R2P1_ACCEPTEDOUTPUT'!$O:$BK,2,FALSE)</f>
        <v>AHT1HZRFZEIU2</v>
      </c>
      <c r="I1088" t="str">
        <f>VLOOKUP($A:$A,'R2P1_ACCEPTEDOUTPUT'!$O:$BK,26,FALSE)</f>
        <v>female</v>
      </c>
      <c r="J1088" t="str">
        <f>VLOOKUP($A:$A,'R2P1_ACCEPTEDOUTPUT'!$O:$BK,28,FALSE)</f>
        <v>native</v>
      </c>
      <c r="K1088" t="str">
        <f>VLOOKUP($A:$A,'R2P1_ACCEPTEDOUTPUT'!$O:$BK,19,FALSE)</f>
        <v>26-35</v>
      </c>
      <c r="L1088">
        <f>VLOOKUP($A:$A&amp;LEFT($B:$B,10),'R2P2_GENERATEDINPUT'!$C:$G,4,FALSE)</f>
        <v>1</v>
      </c>
      <c r="M1088">
        <f>VLOOKUP($A:$A&amp;LEFT($B:$B,10),'R2P2_GENERATEDINPUT'!$C:$G,5,FALSE)</f>
        <v>2</v>
      </c>
      <c r="N1088">
        <f>VLOOKUP($A:$A&amp;LEFT($B:$B,10),'R2P2_GENERATEDINPUT'!$C:$G,3,FALSE)</f>
        <v>0.8</v>
      </c>
    </row>
    <row r="1089" spans="1:14" x14ac:dyDescent="0.25">
      <c r="A1089" t="str">
        <f>'R2_Judge'!AF:AF</f>
        <v>336KAV9KYRO9MFCUN424RX99UCT2YP</v>
      </c>
      <c r="B1089" t="str">
        <f>'R2_Judge'!AG:AG</f>
        <v>I'm so sorry Mom. I'll be sure to take it out next time</v>
      </c>
      <c r="C1089" t="str">
        <f>'R2_Judge'!P:P</f>
        <v>A1HYMGPYXU97ZN</v>
      </c>
      <c r="D1089" t="str">
        <f>'R2_Judge'!AL:AL</f>
        <v>male</v>
      </c>
      <c r="E1089" t="str">
        <f>'R2_Judge'!AM:AM</f>
        <v>native</v>
      </c>
      <c r="F1089" t="str">
        <f>'R2_Judge'!AH:AH</f>
        <v>18-25</v>
      </c>
      <c r="G1089" t="str">
        <f>'R2_Judge'!AJ:AJ</f>
        <v>extremely</v>
      </c>
      <c r="H1089" t="str">
        <f>VLOOKUP($A:$A,'R2P1_ACCEPTEDOUTPUT'!$O:$BK,2,FALSE)</f>
        <v>AHT1HZRFZEIU2</v>
      </c>
      <c r="I1089" t="str">
        <f>VLOOKUP($A:$A,'R2P1_ACCEPTEDOUTPUT'!$O:$BK,26,FALSE)</f>
        <v>female</v>
      </c>
      <c r="J1089" t="str">
        <f>VLOOKUP($A:$A,'R2P1_ACCEPTEDOUTPUT'!$O:$BK,28,FALSE)</f>
        <v>native</v>
      </c>
      <c r="K1089" t="str">
        <f>VLOOKUP($A:$A,'R2P1_ACCEPTEDOUTPUT'!$O:$BK,19,FALSE)</f>
        <v>26-35</v>
      </c>
      <c r="L1089">
        <f>VLOOKUP($A:$A&amp;LEFT($B:$B,10),'R2P2_GENERATEDINPUT'!$C:$G,4,FALSE)</f>
        <v>1</v>
      </c>
      <c r="M1089">
        <f>VLOOKUP($A:$A&amp;LEFT($B:$B,10),'R2P2_GENERATEDINPUT'!$C:$G,5,FALSE)</f>
        <v>2</v>
      </c>
      <c r="N1089">
        <f>VLOOKUP($A:$A&amp;LEFT($B:$B,10),'R2P2_GENERATEDINPUT'!$C:$G,3,FALSE)</f>
        <v>0.8</v>
      </c>
    </row>
    <row r="1090" spans="1:14" x14ac:dyDescent="0.25">
      <c r="A1090" t="str">
        <f>'R2_Judge'!AF:AF</f>
        <v>336KAV9KYRO9MFCUN424RX99UCT2YP</v>
      </c>
      <c r="B1090" t="str">
        <f>'R2_Judge'!AG:AG</f>
        <v>I'm so sorry Mom. I'll be sure to take it out next time</v>
      </c>
      <c r="C1090" t="str">
        <f>'R2_Judge'!P:P</f>
        <v>A3PJ51GS2AKBO6</v>
      </c>
      <c r="D1090" t="str">
        <f>'R2_Judge'!AL:AL</f>
        <v>male</v>
      </c>
      <c r="E1090" t="str">
        <f>'R2_Judge'!AM:AM</f>
        <v>native</v>
      </c>
      <c r="F1090" t="str">
        <f>'R2_Judge'!AH:AH</f>
        <v>26-35</v>
      </c>
      <c r="G1090" t="str">
        <f>'R2_Judge'!AJ:AJ</f>
        <v>very</v>
      </c>
      <c r="H1090" t="str">
        <f>VLOOKUP($A:$A,'R2P1_ACCEPTEDOUTPUT'!$O:$BK,2,FALSE)</f>
        <v>AHT1HZRFZEIU2</v>
      </c>
      <c r="I1090" t="str">
        <f>VLOOKUP($A:$A,'R2P1_ACCEPTEDOUTPUT'!$O:$BK,26,FALSE)</f>
        <v>female</v>
      </c>
      <c r="J1090" t="str">
        <f>VLOOKUP($A:$A,'R2P1_ACCEPTEDOUTPUT'!$O:$BK,28,FALSE)</f>
        <v>native</v>
      </c>
      <c r="K1090" t="str">
        <f>VLOOKUP($A:$A,'R2P1_ACCEPTEDOUTPUT'!$O:$BK,19,FALSE)</f>
        <v>26-35</v>
      </c>
      <c r="L1090">
        <f>VLOOKUP($A:$A&amp;LEFT($B:$B,10),'R2P2_GENERATEDINPUT'!$C:$G,4,FALSE)</f>
        <v>1</v>
      </c>
      <c r="M1090">
        <f>VLOOKUP($A:$A&amp;LEFT($B:$B,10),'R2P2_GENERATEDINPUT'!$C:$G,5,FALSE)</f>
        <v>2</v>
      </c>
      <c r="N1090">
        <f>VLOOKUP($A:$A&amp;LEFT($B:$B,10),'R2P2_GENERATEDINPUT'!$C:$G,3,FALSE)</f>
        <v>0.8</v>
      </c>
    </row>
    <row r="1091" spans="1:14" x14ac:dyDescent="0.25">
      <c r="A1091" t="str">
        <f>'R2_Judge'!AF:AF</f>
        <v>3YMTUJH0DTCN87SNHCYTCVESZPL4TE</v>
      </c>
      <c r="B1091" t="str">
        <f>'R2_Judge'!AG:AG</f>
        <v>I did not tell her im sorry she found out</v>
      </c>
      <c r="C1091" t="str">
        <f>'R2_Judge'!P:P</f>
        <v>A1V9MN88VQ1LEB</v>
      </c>
      <c r="D1091" t="str">
        <f>'R2_Judge'!AL:AL</f>
        <v>male</v>
      </c>
      <c r="E1091" t="str">
        <f>'R2_Judge'!AM:AM</f>
        <v>profession</v>
      </c>
      <c r="F1091" t="str">
        <f>'R2_Judge'!AH:AH</f>
        <v>26-35</v>
      </c>
      <c r="G1091" t="str">
        <f>'R2_Judge'!AJ:AJ</f>
        <v>none</v>
      </c>
      <c r="H1091" t="str">
        <f>VLOOKUP($A:$A,'R2P1_ACCEPTEDOUTPUT'!$O:$BK,2,FALSE)</f>
        <v>AOTCPS24JM5DQ</v>
      </c>
      <c r="I1091" t="str">
        <f>VLOOKUP($A:$A,'R2P1_ACCEPTEDOUTPUT'!$O:$BK,26,FALSE)</f>
        <v>male</v>
      </c>
      <c r="J1091" t="str">
        <f>VLOOKUP($A:$A,'R2P1_ACCEPTEDOUTPUT'!$O:$BK,28,FALSE)</f>
        <v>native</v>
      </c>
      <c r="K1091" t="str">
        <f>VLOOKUP($A:$A,'R2P1_ACCEPTEDOUTPUT'!$O:$BK,19,FALSE)</f>
        <v>18-25</v>
      </c>
      <c r="L1091">
        <f>VLOOKUP($A:$A&amp;LEFT($B:$B,10),'R2P2_GENERATEDINPUT'!$C:$G,4,FALSE)</f>
        <v>1</v>
      </c>
      <c r="M1091">
        <f>VLOOKUP($A:$A&amp;LEFT($B:$B,10),'R2P2_GENERATEDINPUT'!$C:$G,5,FALSE)</f>
        <v>4</v>
      </c>
      <c r="N1091">
        <f>VLOOKUP($A:$A&amp;LEFT($B:$B,10),'R2P2_GENERATEDINPUT'!$C:$G,3,FALSE)</f>
        <v>0.7</v>
      </c>
    </row>
    <row r="1092" spans="1:14" x14ac:dyDescent="0.25">
      <c r="A1092" t="str">
        <f>'R2_Judge'!AF:AF</f>
        <v>3YMTUJH0DTCN87SNHCYTCVESZPL4TE</v>
      </c>
      <c r="B1092" t="str">
        <f>'R2_Judge'!AG:AG</f>
        <v>I did not tell her im sorry she found out</v>
      </c>
      <c r="C1092" t="str">
        <f>'R2_Judge'!P:P</f>
        <v>A1HYMGPYXU97ZN</v>
      </c>
      <c r="D1092" t="str">
        <f>'R2_Judge'!AL:AL</f>
        <v>male</v>
      </c>
      <c r="E1092" t="str">
        <f>'R2_Judge'!AM:AM</f>
        <v>native</v>
      </c>
      <c r="F1092" t="str">
        <f>'R2_Judge'!AH:AH</f>
        <v>18-25</v>
      </c>
      <c r="G1092" t="str">
        <f>'R2_Judge'!AJ:AJ</f>
        <v>moderately</v>
      </c>
      <c r="H1092" t="str">
        <f>VLOOKUP($A:$A,'R2P1_ACCEPTEDOUTPUT'!$O:$BK,2,FALSE)</f>
        <v>AOTCPS24JM5DQ</v>
      </c>
      <c r="I1092" t="str">
        <f>VLOOKUP($A:$A,'R2P1_ACCEPTEDOUTPUT'!$O:$BK,26,FALSE)</f>
        <v>male</v>
      </c>
      <c r="J1092" t="str">
        <f>VLOOKUP($A:$A,'R2P1_ACCEPTEDOUTPUT'!$O:$BK,28,FALSE)</f>
        <v>native</v>
      </c>
      <c r="K1092" t="str">
        <f>VLOOKUP($A:$A,'R2P1_ACCEPTEDOUTPUT'!$O:$BK,19,FALSE)</f>
        <v>18-25</v>
      </c>
      <c r="L1092">
        <f>VLOOKUP($A:$A&amp;LEFT($B:$B,10),'R2P2_GENERATEDINPUT'!$C:$G,4,FALSE)</f>
        <v>1</v>
      </c>
      <c r="M1092">
        <f>VLOOKUP($A:$A&amp;LEFT($B:$B,10),'R2P2_GENERATEDINPUT'!$C:$G,5,FALSE)</f>
        <v>4</v>
      </c>
      <c r="N1092">
        <f>VLOOKUP($A:$A&amp;LEFT($B:$B,10),'R2P2_GENERATEDINPUT'!$C:$G,3,FALSE)</f>
        <v>0.7</v>
      </c>
    </row>
    <row r="1093" spans="1:14" x14ac:dyDescent="0.25">
      <c r="A1093" t="str">
        <f>'R2_Judge'!AF:AF</f>
        <v>3YMTUJH0DTCN87SNHCYTCVESZPL4TE</v>
      </c>
      <c r="B1093" t="str">
        <f>'R2_Judge'!AG:AG</f>
        <v>I did not tell her im sorry she found out</v>
      </c>
      <c r="C1093" t="str">
        <f>'R2_Judge'!P:P</f>
        <v>A3PJ51GS2AKBO6</v>
      </c>
      <c r="D1093" t="str">
        <f>'R2_Judge'!AL:AL</f>
        <v>male</v>
      </c>
      <c r="E1093" t="str">
        <f>'R2_Judge'!AM:AM</f>
        <v>native</v>
      </c>
      <c r="F1093" t="str">
        <f>'R2_Judge'!AH:AH</f>
        <v>26-35</v>
      </c>
      <c r="G1093" t="str">
        <f>'R2_Judge'!AJ:AJ</f>
        <v>very</v>
      </c>
      <c r="H1093" t="str">
        <f>VLOOKUP($A:$A,'R2P1_ACCEPTEDOUTPUT'!$O:$BK,2,FALSE)</f>
        <v>AOTCPS24JM5DQ</v>
      </c>
      <c r="I1093" t="str">
        <f>VLOOKUP($A:$A,'R2P1_ACCEPTEDOUTPUT'!$O:$BK,26,FALSE)</f>
        <v>male</v>
      </c>
      <c r="J1093" t="str">
        <f>VLOOKUP($A:$A,'R2P1_ACCEPTEDOUTPUT'!$O:$BK,28,FALSE)</f>
        <v>native</v>
      </c>
      <c r="K1093" t="str">
        <f>VLOOKUP($A:$A,'R2P1_ACCEPTEDOUTPUT'!$O:$BK,19,FALSE)</f>
        <v>18-25</v>
      </c>
      <c r="L1093">
        <f>VLOOKUP($A:$A&amp;LEFT($B:$B,10),'R2P2_GENERATEDINPUT'!$C:$G,4,FALSE)</f>
        <v>1</v>
      </c>
      <c r="M1093">
        <f>VLOOKUP($A:$A&amp;LEFT($B:$B,10),'R2P2_GENERATEDINPUT'!$C:$G,5,FALSE)</f>
        <v>4</v>
      </c>
      <c r="N1093">
        <f>VLOOKUP($A:$A&amp;LEFT($B:$B,10),'R2P2_GENERATEDINPUT'!$C:$G,3,FALSE)</f>
        <v>0.7</v>
      </c>
    </row>
    <row r="1094" spans="1:14" x14ac:dyDescent="0.25">
      <c r="A1094" t="str">
        <f>'R2_Judge'!AF:AF</f>
        <v>39JEC7537VX5G39RFM4QWBE1OM3VCH</v>
      </c>
      <c r="B1094" t="str">
        <f>'R2_Judge'!AG:AG</f>
        <v>thank you!</v>
      </c>
      <c r="C1094" t="str">
        <f>'R2_Judge'!P:P</f>
        <v>AKXY2ATEM5DC2</v>
      </c>
      <c r="D1094" t="str">
        <f>'R2_Judge'!AL:AL</f>
        <v>male</v>
      </c>
      <c r="E1094" t="str">
        <f>'R2_Judge'!AM:AM</f>
        <v>native</v>
      </c>
      <c r="F1094" t="str">
        <f>'R2_Judge'!AH:AH</f>
        <v>36-45</v>
      </c>
      <c r="G1094" t="str">
        <f>'R2_Judge'!AJ:AJ</f>
        <v>none</v>
      </c>
      <c r="H1094" t="str">
        <f>VLOOKUP($A:$A,'R2P1_ACCEPTEDOUTPUT'!$O:$BK,2,FALSE)</f>
        <v>AM8OWAW9TUVLN</v>
      </c>
      <c r="I1094" t="str">
        <f>VLOOKUP($A:$A,'R2P1_ACCEPTEDOUTPUT'!$O:$BK,26,FALSE)</f>
        <v>male</v>
      </c>
      <c r="J1094" t="str">
        <f>VLOOKUP($A:$A,'R2P1_ACCEPTEDOUTPUT'!$O:$BK,28,FALSE)</f>
        <v>native</v>
      </c>
      <c r="K1094" t="str">
        <f>VLOOKUP($A:$A,'R2P1_ACCEPTEDOUTPUT'!$O:$BK,19,FALSE)</f>
        <v>26-35</v>
      </c>
      <c r="L1094">
        <f>VLOOKUP($A:$A&amp;LEFT($B:$B,10),'R2P2_GENERATEDINPUT'!$C:$G,4,FALSE)</f>
        <v>0</v>
      </c>
      <c r="M1094">
        <f>VLOOKUP($A:$A&amp;LEFT($B:$B,10),'R2P2_GENERATEDINPUT'!$C:$G,5,FALSE)</f>
        <v>14</v>
      </c>
      <c r="N1094">
        <f>VLOOKUP($A:$A&amp;LEFT($B:$B,10),'R2P2_GENERATEDINPUT'!$C:$G,3,FALSE)</f>
        <v>0.6</v>
      </c>
    </row>
    <row r="1095" spans="1:14" x14ac:dyDescent="0.25">
      <c r="A1095" t="str">
        <f>'R2_Judge'!AF:AF</f>
        <v>39JEC7537VX5G39RFM4QWBE1OM3VCH</v>
      </c>
      <c r="B1095" t="str">
        <f>'R2_Judge'!AG:AG</f>
        <v>thank you!</v>
      </c>
      <c r="C1095" t="str">
        <f>'R2_Judge'!P:P</f>
        <v>A3PJ51GS2AKBO6</v>
      </c>
      <c r="D1095" t="str">
        <f>'R2_Judge'!AL:AL</f>
        <v>male</v>
      </c>
      <c r="E1095" t="str">
        <f>'R2_Judge'!AM:AM</f>
        <v>native</v>
      </c>
      <c r="F1095" t="str">
        <f>'R2_Judge'!AH:AH</f>
        <v>26-35</v>
      </c>
      <c r="G1095" t="str">
        <f>'R2_Judge'!AJ:AJ</f>
        <v>moderately</v>
      </c>
      <c r="H1095" t="str">
        <f>VLOOKUP($A:$A,'R2P1_ACCEPTEDOUTPUT'!$O:$BK,2,FALSE)</f>
        <v>AM8OWAW9TUVLN</v>
      </c>
      <c r="I1095" t="str">
        <f>VLOOKUP($A:$A,'R2P1_ACCEPTEDOUTPUT'!$O:$BK,26,FALSE)</f>
        <v>male</v>
      </c>
      <c r="J1095" t="str">
        <f>VLOOKUP($A:$A,'R2P1_ACCEPTEDOUTPUT'!$O:$BK,28,FALSE)</f>
        <v>native</v>
      </c>
      <c r="K1095" t="str">
        <f>VLOOKUP($A:$A,'R2P1_ACCEPTEDOUTPUT'!$O:$BK,19,FALSE)</f>
        <v>26-35</v>
      </c>
      <c r="L1095">
        <f>VLOOKUP($A:$A&amp;LEFT($B:$B,10),'R2P2_GENERATEDINPUT'!$C:$G,4,FALSE)</f>
        <v>0</v>
      </c>
      <c r="M1095">
        <f>VLOOKUP($A:$A&amp;LEFT($B:$B,10),'R2P2_GENERATEDINPUT'!$C:$G,5,FALSE)</f>
        <v>14</v>
      </c>
      <c r="N1095">
        <f>VLOOKUP($A:$A&amp;LEFT($B:$B,10),'R2P2_GENERATEDINPUT'!$C:$G,3,FALSE)</f>
        <v>0.6</v>
      </c>
    </row>
    <row r="1096" spans="1:14" x14ac:dyDescent="0.25">
      <c r="A1096" t="str">
        <f>'R2_Judge'!AF:AF</f>
        <v>39JEC7537VX5G39RFM4QWBE1OM3VCH</v>
      </c>
      <c r="B1096" t="str">
        <f>'R2_Judge'!AG:AG</f>
        <v>thank you!</v>
      </c>
      <c r="C1096" t="str">
        <f>'R2_Judge'!P:P</f>
        <v>A3RH0FSJYQSFEZ</v>
      </c>
      <c r="D1096" t="str">
        <f>'R2_Judge'!AL:AL</f>
        <v>female</v>
      </c>
      <c r="E1096" t="str">
        <f>'R2_Judge'!AM:AM</f>
        <v>native</v>
      </c>
      <c r="F1096" t="str">
        <f>'R2_Judge'!AH:AH</f>
        <v>26-35</v>
      </c>
      <c r="G1096" t="str">
        <f>'R2_Judge'!AJ:AJ</f>
        <v>extremely</v>
      </c>
      <c r="H1096" t="str">
        <f>VLOOKUP($A:$A,'R2P1_ACCEPTEDOUTPUT'!$O:$BK,2,FALSE)</f>
        <v>AM8OWAW9TUVLN</v>
      </c>
      <c r="I1096" t="str">
        <f>VLOOKUP($A:$A,'R2P1_ACCEPTEDOUTPUT'!$O:$BK,26,FALSE)</f>
        <v>male</v>
      </c>
      <c r="J1096" t="str">
        <f>VLOOKUP($A:$A,'R2P1_ACCEPTEDOUTPUT'!$O:$BK,28,FALSE)</f>
        <v>native</v>
      </c>
      <c r="K1096" t="str">
        <f>VLOOKUP($A:$A,'R2P1_ACCEPTEDOUTPUT'!$O:$BK,19,FALSE)</f>
        <v>26-35</v>
      </c>
      <c r="L1096">
        <f>VLOOKUP($A:$A&amp;LEFT($B:$B,10),'R2P2_GENERATEDINPUT'!$C:$G,4,FALSE)</f>
        <v>0</v>
      </c>
      <c r="M1096">
        <f>VLOOKUP($A:$A&amp;LEFT($B:$B,10),'R2P2_GENERATEDINPUT'!$C:$G,5,FALSE)</f>
        <v>14</v>
      </c>
      <c r="N1096">
        <f>VLOOKUP($A:$A&amp;LEFT($B:$B,10),'R2P2_GENERATEDINPUT'!$C:$G,3,FALSE)</f>
        <v>0.6</v>
      </c>
    </row>
    <row r="1097" spans="1:14" x14ac:dyDescent="0.25">
      <c r="A1097" t="str">
        <f>'R2_Judge'!AF:AF</f>
        <v>3YMTUJH0DTCN87SNHCYTCVESZPL4TE</v>
      </c>
      <c r="B1097" t="str">
        <f>'R2_Judge'!AG:AG</f>
        <v>I think you should wait it out maybe he wont break up with you</v>
      </c>
      <c r="C1097" t="str">
        <f>'R2_Judge'!P:P</f>
        <v>A19CKDMMK8Z6QC</v>
      </c>
      <c r="D1097" t="str">
        <f>'R2_Judge'!AL:AL</f>
        <v>male</v>
      </c>
      <c r="E1097" t="str">
        <f>'R2_Judge'!AM:AM</f>
        <v>native</v>
      </c>
      <c r="F1097" t="str">
        <f>'R2_Judge'!AH:AH</f>
        <v>18-25</v>
      </c>
      <c r="G1097" t="str">
        <f>'R2_Judge'!AJ:AJ</f>
        <v>extremely</v>
      </c>
      <c r="H1097" t="str">
        <f>VLOOKUP($A:$A,'R2P1_ACCEPTEDOUTPUT'!$O:$BK,2,FALSE)</f>
        <v>AOTCPS24JM5DQ</v>
      </c>
      <c r="I1097" t="str">
        <f>VLOOKUP($A:$A,'R2P1_ACCEPTEDOUTPUT'!$O:$BK,26,FALSE)</f>
        <v>male</v>
      </c>
      <c r="J1097" t="str">
        <f>VLOOKUP($A:$A,'R2P1_ACCEPTEDOUTPUT'!$O:$BK,28,FALSE)</f>
        <v>native</v>
      </c>
      <c r="K1097" t="str">
        <f>VLOOKUP($A:$A,'R2P1_ACCEPTEDOUTPUT'!$O:$BK,19,FALSE)</f>
        <v>18-25</v>
      </c>
      <c r="L1097">
        <f>VLOOKUP($A:$A&amp;LEFT($B:$B,10),'R2P2_GENERATEDINPUT'!$C:$G,4,FALSE)</f>
        <v>1</v>
      </c>
      <c r="M1097">
        <f>VLOOKUP($A:$A&amp;LEFT($B:$B,10),'R2P2_GENERATEDINPUT'!$C:$G,5,FALSE)</f>
        <v>3</v>
      </c>
      <c r="N1097">
        <f>VLOOKUP($A:$A&amp;LEFT($B:$B,10),'R2P2_GENERATEDINPUT'!$C:$G,3,FALSE)</f>
        <v>0.7</v>
      </c>
    </row>
    <row r="1098" spans="1:14" x14ac:dyDescent="0.25">
      <c r="A1098" t="str">
        <f>'R2_Judge'!AF:AF</f>
        <v>3YMTUJH0DTCN87SNHCYTCVESZPL4TE</v>
      </c>
      <c r="B1098" t="str">
        <f>'R2_Judge'!AG:AG</f>
        <v>I think you should wait it out maybe he wont break up with you</v>
      </c>
      <c r="C1098" t="str">
        <f>'R2_Judge'!P:P</f>
        <v>A9ADJ4VENB2JX</v>
      </c>
      <c r="D1098" t="str">
        <f>'R2_Judge'!AL:AL</f>
        <v>female</v>
      </c>
      <c r="E1098" t="str">
        <f>'R2_Judge'!AM:AM</f>
        <v>native</v>
      </c>
      <c r="F1098" t="str">
        <f>'R2_Judge'!AH:AH</f>
        <v>26-35</v>
      </c>
      <c r="G1098" t="str">
        <f>'R2_Judge'!AJ:AJ</f>
        <v>very</v>
      </c>
      <c r="H1098" t="str">
        <f>VLOOKUP($A:$A,'R2P1_ACCEPTEDOUTPUT'!$O:$BK,2,FALSE)</f>
        <v>AOTCPS24JM5DQ</v>
      </c>
      <c r="I1098" t="str">
        <f>VLOOKUP($A:$A,'R2P1_ACCEPTEDOUTPUT'!$O:$BK,26,FALSE)</f>
        <v>male</v>
      </c>
      <c r="J1098" t="str">
        <f>VLOOKUP($A:$A,'R2P1_ACCEPTEDOUTPUT'!$O:$BK,28,FALSE)</f>
        <v>native</v>
      </c>
      <c r="K1098" t="str">
        <f>VLOOKUP($A:$A,'R2P1_ACCEPTEDOUTPUT'!$O:$BK,19,FALSE)</f>
        <v>18-25</v>
      </c>
      <c r="L1098">
        <f>VLOOKUP($A:$A&amp;LEFT($B:$B,10),'R2P2_GENERATEDINPUT'!$C:$G,4,FALSE)</f>
        <v>1</v>
      </c>
      <c r="M1098">
        <f>VLOOKUP($A:$A&amp;LEFT($B:$B,10),'R2P2_GENERATEDINPUT'!$C:$G,5,FALSE)</f>
        <v>3</v>
      </c>
      <c r="N1098">
        <f>VLOOKUP($A:$A&amp;LEFT($B:$B,10),'R2P2_GENERATEDINPUT'!$C:$G,3,FALSE)</f>
        <v>0.7</v>
      </c>
    </row>
    <row r="1099" spans="1:14" x14ac:dyDescent="0.25">
      <c r="A1099" t="str">
        <f>'R2_Judge'!AF:AF</f>
        <v>3YMTUJH0DTCN87SNHCYTCVESZPL4TE</v>
      </c>
      <c r="B1099" t="str">
        <f>'R2_Judge'!AG:AG</f>
        <v>I think you should wait it out maybe he wont break up with you</v>
      </c>
      <c r="C1099" t="str">
        <f>'R2_Judge'!P:P</f>
        <v>AXKV2UQ5HEG29</v>
      </c>
      <c r="D1099" t="str">
        <f>'R2_Judge'!AL:AL</f>
        <v>male</v>
      </c>
      <c r="E1099" t="str">
        <f>'R2_Judge'!AM:AM</f>
        <v>native</v>
      </c>
      <c r="F1099" t="str">
        <f>'R2_Judge'!AH:AH</f>
        <v>26-35</v>
      </c>
      <c r="G1099" t="str">
        <f>'R2_Judge'!AJ:AJ</f>
        <v>slightly</v>
      </c>
      <c r="H1099" t="str">
        <f>VLOOKUP($A:$A,'R2P1_ACCEPTEDOUTPUT'!$O:$BK,2,FALSE)</f>
        <v>AOTCPS24JM5DQ</v>
      </c>
      <c r="I1099" t="str">
        <f>VLOOKUP($A:$A,'R2P1_ACCEPTEDOUTPUT'!$O:$BK,26,FALSE)</f>
        <v>male</v>
      </c>
      <c r="J1099" t="str">
        <f>VLOOKUP($A:$A,'R2P1_ACCEPTEDOUTPUT'!$O:$BK,28,FALSE)</f>
        <v>native</v>
      </c>
      <c r="K1099" t="str">
        <f>VLOOKUP($A:$A,'R2P1_ACCEPTEDOUTPUT'!$O:$BK,19,FALSE)</f>
        <v>18-25</v>
      </c>
      <c r="L1099">
        <f>VLOOKUP($A:$A&amp;LEFT($B:$B,10),'R2P2_GENERATEDINPUT'!$C:$G,4,FALSE)</f>
        <v>1</v>
      </c>
      <c r="M1099">
        <f>VLOOKUP($A:$A&amp;LEFT($B:$B,10),'R2P2_GENERATEDINPUT'!$C:$G,5,FALSE)</f>
        <v>3</v>
      </c>
      <c r="N1099">
        <f>VLOOKUP($A:$A&amp;LEFT($B:$B,10),'R2P2_GENERATEDINPUT'!$C:$G,3,FALSE)</f>
        <v>0.7</v>
      </c>
    </row>
    <row r="1100" spans="1:14" x14ac:dyDescent="0.25">
      <c r="A1100" t="str">
        <f>'R2_Judge'!AF:AF</f>
        <v>336KAV9KYRO9MFCUN424RX99UCT2YP</v>
      </c>
      <c r="B1100" t="str">
        <f>'R2_Judge'!AG:AG</f>
        <v>Want to grab a drink after your shift to chill out?</v>
      </c>
      <c r="C1100" t="str">
        <f>'R2_Judge'!P:P</f>
        <v>ASZFG2YOQA71C</v>
      </c>
      <c r="D1100" t="str">
        <f>'R2_Judge'!AL:AL</f>
        <v>male</v>
      </c>
      <c r="E1100" t="str">
        <f>'R2_Judge'!AM:AM</f>
        <v>native</v>
      </c>
      <c r="F1100" t="str">
        <f>'R2_Judge'!AH:AH</f>
        <v>18-25</v>
      </c>
      <c r="G1100" t="str">
        <f>'R2_Judge'!AJ:AJ</f>
        <v>very</v>
      </c>
      <c r="H1100" t="str">
        <f>VLOOKUP($A:$A,'R2P1_ACCEPTEDOUTPUT'!$O:$BK,2,FALSE)</f>
        <v>AHT1HZRFZEIU2</v>
      </c>
      <c r="I1100" t="str">
        <f>VLOOKUP($A:$A,'R2P1_ACCEPTEDOUTPUT'!$O:$BK,26,FALSE)</f>
        <v>female</v>
      </c>
      <c r="J1100" t="str">
        <f>VLOOKUP($A:$A,'R2P1_ACCEPTEDOUTPUT'!$O:$BK,28,FALSE)</f>
        <v>native</v>
      </c>
      <c r="K1100" t="str">
        <f>VLOOKUP($A:$A,'R2P1_ACCEPTEDOUTPUT'!$O:$BK,19,FALSE)</f>
        <v>26-35</v>
      </c>
      <c r="L1100">
        <f>VLOOKUP($A:$A&amp;LEFT($B:$B,10),'R2P2_GENERATEDINPUT'!$C:$G,4,FALSE)</f>
        <v>1</v>
      </c>
      <c r="M1100">
        <f>VLOOKUP($A:$A&amp;LEFT($B:$B,10),'R2P2_GENERATEDINPUT'!$C:$G,5,FALSE)</f>
        <v>3</v>
      </c>
      <c r="N1100">
        <f>VLOOKUP($A:$A&amp;LEFT($B:$B,10),'R2P2_GENERATEDINPUT'!$C:$G,3,FALSE)</f>
        <v>0.8</v>
      </c>
    </row>
    <row r="1101" spans="1:14" x14ac:dyDescent="0.25">
      <c r="A1101" t="str">
        <f>'R2_Judge'!AF:AF</f>
        <v>336KAV9KYRO9MFCUN424RX99UCT2YP</v>
      </c>
      <c r="B1101" t="str">
        <f>'R2_Judge'!AG:AG</f>
        <v>Want to grab a drink after your shift to chill out?</v>
      </c>
      <c r="C1101" t="str">
        <f>'R2_Judge'!P:P</f>
        <v>A39PQOGN8NIWNA</v>
      </c>
      <c r="D1101" t="str">
        <f>'R2_Judge'!AL:AL</f>
        <v>male</v>
      </c>
      <c r="E1101" t="str">
        <f>'R2_Judge'!AM:AM</f>
        <v>profession</v>
      </c>
      <c r="F1101" t="str">
        <f>'R2_Judge'!AH:AH</f>
        <v>26-35</v>
      </c>
      <c r="G1101" t="str">
        <f>'R2_Judge'!AJ:AJ</f>
        <v>very</v>
      </c>
      <c r="H1101" t="str">
        <f>VLOOKUP($A:$A,'R2P1_ACCEPTEDOUTPUT'!$O:$BK,2,FALSE)</f>
        <v>AHT1HZRFZEIU2</v>
      </c>
      <c r="I1101" t="str">
        <f>VLOOKUP($A:$A,'R2P1_ACCEPTEDOUTPUT'!$O:$BK,26,FALSE)</f>
        <v>female</v>
      </c>
      <c r="J1101" t="str">
        <f>VLOOKUP($A:$A,'R2P1_ACCEPTEDOUTPUT'!$O:$BK,28,FALSE)</f>
        <v>native</v>
      </c>
      <c r="K1101" t="str">
        <f>VLOOKUP($A:$A,'R2P1_ACCEPTEDOUTPUT'!$O:$BK,19,FALSE)</f>
        <v>26-35</v>
      </c>
      <c r="L1101">
        <f>VLOOKUP($A:$A&amp;LEFT($B:$B,10),'R2P2_GENERATEDINPUT'!$C:$G,4,FALSE)</f>
        <v>1</v>
      </c>
      <c r="M1101">
        <f>VLOOKUP($A:$A&amp;LEFT($B:$B,10),'R2P2_GENERATEDINPUT'!$C:$G,5,FALSE)</f>
        <v>3</v>
      </c>
      <c r="N1101">
        <f>VLOOKUP($A:$A&amp;LEFT($B:$B,10),'R2P2_GENERATEDINPUT'!$C:$G,3,FALSE)</f>
        <v>0.8</v>
      </c>
    </row>
    <row r="1102" spans="1:14" x14ac:dyDescent="0.25">
      <c r="A1102" t="str">
        <f>'R2_Judge'!AF:AF</f>
        <v>336KAV9KYRO9MFCUN424RX99UCT2YP</v>
      </c>
      <c r="B1102" t="str">
        <f>'R2_Judge'!AG:AG</f>
        <v>Want to grab a drink after your shift to chill out?</v>
      </c>
      <c r="C1102" t="str">
        <f>'R2_Judge'!P:P</f>
        <v>A2T5DC2TXEEMBV</v>
      </c>
      <c r="D1102" t="str">
        <f>'R2_Judge'!AL:AL</f>
        <v>male</v>
      </c>
      <c r="E1102" t="str">
        <f>'R2_Judge'!AM:AM</f>
        <v>profession</v>
      </c>
      <c r="F1102" t="str">
        <f>'R2_Judge'!AH:AH</f>
        <v>18-25</v>
      </c>
      <c r="G1102" t="str">
        <f>'R2_Judge'!AJ:AJ</f>
        <v>very</v>
      </c>
      <c r="H1102" t="str">
        <f>VLOOKUP($A:$A,'R2P1_ACCEPTEDOUTPUT'!$O:$BK,2,FALSE)</f>
        <v>AHT1HZRFZEIU2</v>
      </c>
      <c r="I1102" t="str">
        <f>VLOOKUP($A:$A,'R2P1_ACCEPTEDOUTPUT'!$O:$BK,26,FALSE)</f>
        <v>female</v>
      </c>
      <c r="J1102" t="str">
        <f>VLOOKUP($A:$A,'R2P1_ACCEPTEDOUTPUT'!$O:$BK,28,FALSE)</f>
        <v>native</v>
      </c>
      <c r="K1102" t="str">
        <f>VLOOKUP($A:$A,'R2P1_ACCEPTEDOUTPUT'!$O:$BK,19,FALSE)</f>
        <v>26-35</v>
      </c>
      <c r="L1102">
        <f>VLOOKUP($A:$A&amp;LEFT($B:$B,10),'R2P2_GENERATEDINPUT'!$C:$G,4,FALSE)</f>
        <v>1</v>
      </c>
      <c r="M1102">
        <f>VLOOKUP($A:$A&amp;LEFT($B:$B,10),'R2P2_GENERATEDINPUT'!$C:$G,5,FALSE)</f>
        <v>3</v>
      </c>
      <c r="N1102">
        <f>VLOOKUP($A:$A&amp;LEFT($B:$B,10),'R2P2_GENERATEDINPUT'!$C:$G,3,FALSE)</f>
        <v>0.8</v>
      </c>
    </row>
    <row r="1103" spans="1:14" x14ac:dyDescent="0.25">
      <c r="A1103" t="str">
        <f>'R2_Judge'!AF:AF</f>
        <v>3YMTUJH0DTCN87SNHCYTCVESZPL4TE</v>
      </c>
      <c r="B1103" t="str">
        <f>'R2_Judge'!AG:AG</f>
        <v>Its okay just keep trying you will give it up soon !</v>
      </c>
      <c r="C1103" t="str">
        <f>'R2_Judge'!P:P</f>
        <v>A1T02KY1E9YI3I</v>
      </c>
      <c r="D1103" t="str">
        <f>'R2_Judge'!AL:AL</f>
        <v>male</v>
      </c>
      <c r="E1103" t="str">
        <f>'R2_Judge'!AM:AM</f>
        <v>profession</v>
      </c>
      <c r="F1103" t="str">
        <f>'R2_Judge'!AH:AH</f>
        <v>26-35</v>
      </c>
      <c r="G1103" t="str">
        <f>'R2_Judge'!AJ:AJ</f>
        <v>moderately</v>
      </c>
      <c r="H1103" t="str">
        <f>VLOOKUP($A:$A,'R2P1_ACCEPTEDOUTPUT'!$O:$BK,2,FALSE)</f>
        <v>AOTCPS24JM5DQ</v>
      </c>
      <c r="I1103" t="str">
        <f>VLOOKUP($A:$A,'R2P1_ACCEPTEDOUTPUT'!$O:$BK,26,FALSE)</f>
        <v>male</v>
      </c>
      <c r="J1103" t="str">
        <f>VLOOKUP($A:$A,'R2P1_ACCEPTEDOUTPUT'!$O:$BK,28,FALSE)</f>
        <v>native</v>
      </c>
      <c r="K1103" t="str">
        <f>VLOOKUP($A:$A,'R2P1_ACCEPTEDOUTPUT'!$O:$BK,19,FALSE)</f>
        <v>18-25</v>
      </c>
      <c r="L1103">
        <f>VLOOKUP($A:$A&amp;LEFT($B:$B,10),'R2P2_GENERATEDINPUT'!$C:$G,4,FALSE)</f>
        <v>1</v>
      </c>
      <c r="M1103">
        <f>VLOOKUP($A:$A&amp;LEFT($B:$B,10),'R2P2_GENERATEDINPUT'!$C:$G,5,FALSE)</f>
        <v>6</v>
      </c>
      <c r="N1103">
        <f>VLOOKUP($A:$A&amp;LEFT($B:$B,10),'R2P2_GENERATEDINPUT'!$C:$G,3,FALSE)</f>
        <v>0.7</v>
      </c>
    </row>
    <row r="1104" spans="1:14" x14ac:dyDescent="0.25">
      <c r="A1104" t="str">
        <f>'R2_Judge'!AF:AF</f>
        <v>3YMTUJH0DTCN87SNHCYTCVESZPL4TE</v>
      </c>
      <c r="B1104" t="str">
        <f>'R2_Judge'!AG:AG</f>
        <v>Its okay just keep trying you will give it up soon !</v>
      </c>
      <c r="C1104" t="str">
        <f>'R2_Judge'!P:P</f>
        <v>A3UUH3632AI3ZX</v>
      </c>
      <c r="D1104" t="str">
        <f>'R2_Judge'!AL:AL</f>
        <v>female</v>
      </c>
      <c r="E1104" t="str">
        <f>'R2_Judge'!AM:AM</f>
        <v>native</v>
      </c>
      <c r="F1104" t="str">
        <f>'R2_Judge'!AH:AH</f>
        <v>26-35</v>
      </c>
      <c r="G1104" t="str">
        <f>'R2_Judge'!AJ:AJ</f>
        <v>very</v>
      </c>
      <c r="H1104" t="str">
        <f>VLOOKUP($A:$A,'R2P1_ACCEPTEDOUTPUT'!$O:$BK,2,FALSE)</f>
        <v>AOTCPS24JM5DQ</v>
      </c>
      <c r="I1104" t="str">
        <f>VLOOKUP($A:$A,'R2P1_ACCEPTEDOUTPUT'!$O:$BK,26,FALSE)</f>
        <v>male</v>
      </c>
      <c r="J1104" t="str">
        <f>VLOOKUP($A:$A,'R2P1_ACCEPTEDOUTPUT'!$O:$BK,28,FALSE)</f>
        <v>native</v>
      </c>
      <c r="K1104" t="str">
        <f>VLOOKUP($A:$A,'R2P1_ACCEPTEDOUTPUT'!$O:$BK,19,FALSE)</f>
        <v>18-25</v>
      </c>
      <c r="L1104">
        <f>VLOOKUP($A:$A&amp;LEFT($B:$B,10),'R2P2_GENERATEDINPUT'!$C:$G,4,FALSE)</f>
        <v>1</v>
      </c>
      <c r="M1104">
        <f>VLOOKUP($A:$A&amp;LEFT($B:$B,10),'R2P2_GENERATEDINPUT'!$C:$G,5,FALSE)</f>
        <v>6</v>
      </c>
      <c r="N1104">
        <f>VLOOKUP($A:$A&amp;LEFT($B:$B,10),'R2P2_GENERATEDINPUT'!$C:$G,3,FALSE)</f>
        <v>0.7</v>
      </c>
    </row>
    <row r="1105" spans="1:14" x14ac:dyDescent="0.25">
      <c r="A1105" t="str">
        <f>'R2_Judge'!AF:AF</f>
        <v>3YMTUJH0DTCN87SNHCYTCVESZPL4TE</v>
      </c>
      <c r="B1105" t="str">
        <f>'R2_Judge'!AG:AG</f>
        <v>Its okay just keep trying you will give it up soon !</v>
      </c>
      <c r="C1105" t="str">
        <f>'R2_Judge'!P:P</f>
        <v>ACDX50KGPE97I</v>
      </c>
      <c r="D1105" t="str">
        <f>'R2_Judge'!AL:AL</f>
        <v>male</v>
      </c>
      <c r="E1105" t="str">
        <f>'R2_Judge'!AM:AM</f>
        <v>native</v>
      </c>
      <c r="F1105" t="str">
        <f>'R2_Judge'!AH:AH</f>
        <v>26-35</v>
      </c>
      <c r="G1105" t="str">
        <f>'R2_Judge'!AJ:AJ</f>
        <v>very</v>
      </c>
      <c r="H1105" t="str">
        <f>VLOOKUP($A:$A,'R2P1_ACCEPTEDOUTPUT'!$O:$BK,2,FALSE)</f>
        <v>AOTCPS24JM5DQ</v>
      </c>
      <c r="I1105" t="str">
        <f>VLOOKUP($A:$A,'R2P1_ACCEPTEDOUTPUT'!$O:$BK,26,FALSE)</f>
        <v>male</v>
      </c>
      <c r="J1105" t="str">
        <f>VLOOKUP($A:$A,'R2P1_ACCEPTEDOUTPUT'!$O:$BK,28,FALSE)</f>
        <v>native</v>
      </c>
      <c r="K1105" t="str">
        <f>VLOOKUP($A:$A,'R2P1_ACCEPTEDOUTPUT'!$O:$BK,19,FALSE)</f>
        <v>18-25</v>
      </c>
      <c r="L1105">
        <f>VLOOKUP($A:$A&amp;LEFT($B:$B,10),'R2P2_GENERATEDINPUT'!$C:$G,4,FALSE)</f>
        <v>1</v>
      </c>
      <c r="M1105">
        <f>VLOOKUP($A:$A&amp;LEFT($B:$B,10),'R2P2_GENERATEDINPUT'!$C:$G,5,FALSE)</f>
        <v>6</v>
      </c>
      <c r="N1105">
        <f>VLOOKUP($A:$A&amp;LEFT($B:$B,10),'R2P2_GENERATEDINPUT'!$C:$G,3,FALSE)</f>
        <v>0.7</v>
      </c>
    </row>
    <row r="1106" spans="1:14" x14ac:dyDescent="0.25">
      <c r="A1106" t="str">
        <f>'R2_Judge'!AF:AF</f>
        <v>39JEC7537VX5G39RFM4QWBE1OM3VCH</v>
      </c>
      <c r="B1106" t="str">
        <f>'R2_Judge'!AG:AG</f>
        <v>good idea</v>
      </c>
      <c r="C1106" t="str">
        <f>'R2_Judge'!P:P</f>
        <v>A2BAQ9TNQ0ACXU</v>
      </c>
      <c r="D1106" t="str">
        <f>'R2_Judge'!AL:AL</f>
        <v>male</v>
      </c>
      <c r="E1106" t="str">
        <f>'R2_Judge'!AM:AM</f>
        <v>native</v>
      </c>
      <c r="F1106" t="str">
        <f>'R2_Judge'!AH:AH</f>
        <v>26-35</v>
      </c>
      <c r="G1106" t="str">
        <f>'R2_Judge'!AJ:AJ</f>
        <v>very</v>
      </c>
      <c r="H1106" t="str">
        <f>VLOOKUP($A:$A,'R2P1_ACCEPTEDOUTPUT'!$O:$BK,2,FALSE)</f>
        <v>AM8OWAW9TUVLN</v>
      </c>
      <c r="I1106" t="str">
        <f>VLOOKUP($A:$A,'R2P1_ACCEPTEDOUTPUT'!$O:$BK,26,FALSE)</f>
        <v>male</v>
      </c>
      <c r="J1106" t="str">
        <f>VLOOKUP($A:$A,'R2P1_ACCEPTEDOUTPUT'!$O:$BK,28,FALSE)</f>
        <v>native</v>
      </c>
      <c r="K1106" t="str">
        <f>VLOOKUP($A:$A,'R2P1_ACCEPTEDOUTPUT'!$O:$BK,19,FALSE)</f>
        <v>26-35</v>
      </c>
      <c r="L1106">
        <f>VLOOKUP($A:$A&amp;LEFT($B:$B,10),'R2P2_GENERATEDINPUT'!$C:$G,4,FALSE)</f>
        <v>1</v>
      </c>
      <c r="M1106">
        <f>VLOOKUP($A:$A&amp;LEFT($B:$B,10),'R2P2_GENERATEDINPUT'!$C:$G,5,FALSE)</f>
        <v>15</v>
      </c>
      <c r="N1106">
        <f>VLOOKUP($A:$A&amp;LEFT($B:$B,10),'R2P2_GENERATEDINPUT'!$C:$G,3,FALSE)</f>
        <v>0.6</v>
      </c>
    </row>
    <row r="1107" spans="1:14" x14ac:dyDescent="0.25">
      <c r="A1107" t="str">
        <f>'R2_Judge'!AF:AF</f>
        <v>39JEC7537VX5G39RFM4QWBE1OM3VCH</v>
      </c>
      <c r="B1107" t="str">
        <f>'R2_Judge'!AG:AG</f>
        <v>good idea</v>
      </c>
      <c r="C1107" t="str">
        <f>'R2_Judge'!P:P</f>
        <v>ACDX50KGPE97I</v>
      </c>
      <c r="D1107" t="str">
        <f>'R2_Judge'!AL:AL</f>
        <v>male</v>
      </c>
      <c r="E1107" t="str">
        <f>'R2_Judge'!AM:AM</f>
        <v>native</v>
      </c>
      <c r="F1107" t="str">
        <f>'R2_Judge'!AH:AH</f>
        <v>26-35</v>
      </c>
      <c r="G1107" t="str">
        <f>'R2_Judge'!AJ:AJ</f>
        <v>moderately</v>
      </c>
      <c r="H1107" t="str">
        <f>VLOOKUP($A:$A,'R2P1_ACCEPTEDOUTPUT'!$O:$BK,2,FALSE)</f>
        <v>AM8OWAW9TUVLN</v>
      </c>
      <c r="I1107" t="str">
        <f>VLOOKUP($A:$A,'R2P1_ACCEPTEDOUTPUT'!$O:$BK,26,FALSE)</f>
        <v>male</v>
      </c>
      <c r="J1107" t="str">
        <f>VLOOKUP($A:$A,'R2P1_ACCEPTEDOUTPUT'!$O:$BK,28,FALSE)</f>
        <v>native</v>
      </c>
      <c r="K1107" t="str">
        <f>VLOOKUP($A:$A,'R2P1_ACCEPTEDOUTPUT'!$O:$BK,19,FALSE)</f>
        <v>26-35</v>
      </c>
      <c r="L1107">
        <f>VLOOKUP($A:$A&amp;LEFT($B:$B,10),'R2P2_GENERATEDINPUT'!$C:$G,4,FALSE)</f>
        <v>1</v>
      </c>
      <c r="M1107">
        <f>VLOOKUP($A:$A&amp;LEFT($B:$B,10),'R2P2_GENERATEDINPUT'!$C:$G,5,FALSE)</f>
        <v>15</v>
      </c>
      <c r="N1107">
        <f>VLOOKUP($A:$A&amp;LEFT($B:$B,10),'R2P2_GENERATEDINPUT'!$C:$G,3,FALSE)</f>
        <v>0.6</v>
      </c>
    </row>
    <row r="1108" spans="1:14" x14ac:dyDescent="0.25">
      <c r="A1108" t="str">
        <f>'R2_Judge'!AF:AF</f>
        <v>39JEC7537VX5G39RFM4QWBE1OM3VCH</v>
      </c>
      <c r="B1108" t="str">
        <f>'R2_Judge'!AG:AG</f>
        <v>good idea</v>
      </c>
      <c r="C1108" t="str">
        <f>'R2_Judge'!P:P</f>
        <v>A3IHT9LDUJNP3E</v>
      </c>
      <c r="D1108" t="str">
        <f>'R2_Judge'!AL:AL</f>
        <v>male</v>
      </c>
      <c r="E1108" t="str">
        <f>'R2_Judge'!AM:AM</f>
        <v>profession</v>
      </c>
      <c r="F1108" t="str">
        <f>'R2_Judge'!AH:AH</f>
        <v>26-35</v>
      </c>
      <c r="G1108" t="str">
        <f>'R2_Judge'!AJ:AJ</f>
        <v>very</v>
      </c>
      <c r="H1108" t="str">
        <f>VLOOKUP($A:$A,'R2P1_ACCEPTEDOUTPUT'!$O:$BK,2,FALSE)</f>
        <v>AM8OWAW9TUVLN</v>
      </c>
      <c r="I1108" t="str">
        <f>VLOOKUP($A:$A,'R2P1_ACCEPTEDOUTPUT'!$O:$BK,26,FALSE)</f>
        <v>male</v>
      </c>
      <c r="J1108" t="str">
        <f>VLOOKUP($A:$A,'R2P1_ACCEPTEDOUTPUT'!$O:$BK,28,FALSE)</f>
        <v>native</v>
      </c>
      <c r="K1108" t="str">
        <f>VLOOKUP($A:$A,'R2P1_ACCEPTEDOUTPUT'!$O:$BK,19,FALSE)</f>
        <v>26-35</v>
      </c>
      <c r="L1108">
        <f>VLOOKUP($A:$A&amp;LEFT($B:$B,10),'R2P2_GENERATEDINPUT'!$C:$G,4,FALSE)</f>
        <v>1</v>
      </c>
      <c r="M1108">
        <f>VLOOKUP($A:$A&amp;LEFT($B:$B,10),'R2P2_GENERATEDINPUT'!$C:$G,5,FALSE)</f>
        <v>15</v>
      </c>
      <c r="N1108">
        <f>VLOOKUP($A:$A&amp;LEFT($B:$B,10),'R2P2_GENERATEDINPUT'!$C:$G,3,FALSE)</f>
        <v>0.6</v>
      </c>
    </row>
    <row r="1109" spans="1:14" x14ac:dyDescent="0.25">
      <c r="A1109" t="str">
        <f>'R2_Judge'!AF:AF</f>
        <v>336KAV9KYRO9MFCUN424RX99UCT2YP</v>
      </c>
      <c r="B1109" t="str">
        <f>'R2_Judge'!AG:AG</f>
        <v>Dude it wasn't me... I hope she gets over it quickly</v>
      </c>
      <c r="C1109" t="str">
        <f>'R2_Judge'!P:P</f>
        <v>A1EML5NDXVXM5B</v>
      </c>
      <c r="D1109" t="str">
        <f>'R2_Judge'!AL:AL</f>
        <v>female</v>
      </c>
      <c r="E1109" t="str">
        <f>'R2_Judge'!AM:AM</f>
        <v>native</v>
      </c>
      <c r="F1109" t="str">
        <f>'R2_Judge'!AH:AH</f>
        <v>26-35</v>
      </c>
      <c r="G1109" t="str">
        <f>'R2_Judge'!AJ:AJ</f>
        <v>very</v>
      </c>
      <c r="H1109" t="str">
        <f>VLOOKUP($A:$A,'R2P1_ACCEPTEDOUTPUT'!$O:$BK,2,FALSE)</f>
        <v>AHT1HZRFZEIU2</v>
      </c>
      <c r="I1109" t="str">
        <f>VLOOKUP($A:$A,'R2P1_ACCEPTEDOUTPUT'!$O:$BK,26,FALSE)</f>
        <v>female</v>
      </c>
      <c r="J1109" t="str">
        <f>VLOOKUP($A:$A,'R2P1_ACCEPTEDOUTPUT'!$O:$BK,28,FALSE)</f>
        <v>native</v>
      </c>
      <c r="K1109" t="str">
        <f>VLOOKUP($A:$A,'R2P1_ACCEPTEDOUTPUT'!$O:$BK,19,FALSE)</f>
        <v>26-35</v>
      </c>
      <c r="L1109">
        <f>VLOOKUP($A:$A&amp;LEFT($B:$B,10),'R2P2_GENERATEDINPUT'!$C:$G,4,FALSE)</f>
        <v>1</v>
      </c>
      <c r="M1109">
        <f>VLOOKUP($A:$A&amp;LEFT($B:$B,10),'R2P2_GENERATEDINPUT'!$C:$G,5,FALSE)</f>
        <v>4</v>
      </c>
      <c r="N1109">
        <f>VLOOKUP($A:$A&amp;LEFT($B:$B,10),'R2P2_GENERATEDINPUT'!$C:$G,3,FALSE)</f>
        <v>0.8</v>
      </c>
    </row>
    <row r="1110" spans="1:14" x14ac:dyDescent="0.25">
      <c r="A1110" t="str">
        <f>'R2_Judge'!AF:AF</f>
        <v>336KAV9KYRO9MFCUN424RX99UCT2YP</v>
      </c>
      <c r="B1110" t="str">
        <f>'R2_Judge'!AG:AG</f>
        <v>Dude it wasn't me... I hope she gets over it quickly</v>
      </c>
      <c r="C1110" t="str">
        <f>'R2_Judge'!P:P</f>
        <v>A6NNTKY436XR8</v>
      </c>
      <c r="D1110" t="str">
        <f>'R2_Judge'!AL:AL</f>
        <v>male</v>
      </c>
      <c r="E1110" t="str">
        <f>'R2_Judge'!AM:AM</f>
        <v>native</v>
      </c>
      <c r="F1110" t="str">
        <f>'R2_Judge'!AH:AH</f>
        <v>18-25</v>
      </c>
      <c r="G1110" t="str">
        <f>'R2_Judge'!AJ:AJ</f>
        <v>slightly</v>
      </c>
      <c r="H1110" t="str">
        <f>VLOOKUP($A:$A,'R2P1_ACCEPTEDOUTPUT'!$O:$BK,2,FALSE)</f>
        <v>AHT1HZRFZEIU2</v>
      </c>
      <c r="I1110" t="str">
        <f>VLOOKUP($A:$A,'R2P1_ACCEPTEDOUTPUT'!$O:$BK,26,FALSE)</f>
        <v>female</v>
      </c>
      <c r="J1110" t="str">
        <f>VLOOKUP($A:$A,'R2P1_ACCEPTEDOUTPUT'!$O:$BK,28,FALSE)</f>
        <v>native</v>
      </c>
      <c r="K1110" t="str">
        <f>VLOOKUP($A:$A,'R2P1_ACCEPTEDOUTPUT'!$O:$BK,19,FALSE)</f>
        <v>26-35</v>
      </c>
      <c r="L1110">
        <f>VLOOKUP($A:$A&amp;LEFT($B:$B,10),'R2P2_GENERATEDINPUT'!$C:$G,4,FALSE)</f>
        <v>1</v>
      </c>
      <c r="M1110">
        <f>VLOOKUP($A:$A&amp;LEFT($B:$B,10),'R2P2_GENERATEDINPUT'!$C:$G,5,FALSE)</f>
        <v>4</v>
      </c>
      <c r="N1110">
        <f>VLOOKUP($A:$A&amp;LEFT($B:$B,10),'R2P2_GENERATEDINPUT'!$C:$G,3,FALSE)</f>
        <v>0.8</v>
      </c>
    </row>
    <row r="1111" spans="1:14" x14ac:dyDescent="0.25">
      <c r="A1111" t="str">
        <f>'R2_Judge'!AF:AF</f>
        <v>336KAV9KYRO9MFCUN424RX99UCT2YP</v>
      </c>
      <c r="B1111" t="str">
        <f>'R2_Judge'!AG:AG</f>
        <v>Dude it wasn't me... I hope she gets over it quickly</v>
      </c>
      <c r="C1111" t="str">
        <f>'R2_Judge'!P:P</f>
        <v>APEB5ERGCYP6D</v>
      </c>
      <c r="D1111" t="str">
        <f>'R2_Judge'!AL:AL</f>
        <v>male</v>
      </c>
      <c r="E1111" t="str">
        <f>'R2_Judge'!AM:AM</f>
        <v>profession</v>
      </c>
      <c r="F1111" t="str">
        <f>'R2_Judge'!AH:AH</f>
        <v>26-35</v>
      </c>
      <c r="G1111" t="str">
        <f>'R2_Judge'!AJ:AJ</f>
        <v>slightly</v>
      </c>
      <c r="H1111" t="str">
        <f>VLOOKUP($A:$A,'R2P1_ACCEPTEDOUTPUT'!$O:$BK,2,FALSE)</f>
        <v>AHT1HZRFZEIU2</v>
      </c>
      <c r="I1111" t="str">
        <f>VLOOKUP($A:$A,'R2P1_ACCEPTEDOUTPUT'!$O:$BK,26,FALSE)</f>
        <v>female</v>
      </c>
      <c r="J1111" t="str">
        <f>VLOOKUP($A:$A,'R2P1_ACCEPTEDOUTPUT'!$O:$BK,28,FALSE)</f>
        <v>native</v>
      </c>
      <c r="K1111" t="str">
        <f>VLOOKUP($A:$A,'R2P1_ACCEPTEDOUTPUT'!$O:$BK,19,FALSE)</f>
        <v>26-35</v>
      </c>
      <c r="L1111">
        <f>VLOOKUP($A:$A&amp;LEFT($B:$B,10),'R2P2_GENERATEDINPUT'!$C:$G,4,FALSE)</f>
        <v>1</v>
      </c>
      <c r="M1111">
        <f>VLOOKUP($A:$A&amp;LEFT($B:$B,10),'R2P2_GENERATEDINPUT'!$C:$G,5,FALSE)</f>
        <v>4</v>
      </c>
      <c r="N1111">
        <f>VLOOKUP($A:$A&amp;LEFT($B:$B,10),'R2P2_GENERATEDINPUT'!$C:$G,3,FALSE)</f>
        <v>0.8</v>
      </c>
    </row>
    <row r="1112" spans="1:14" x14ac:dyDescent="0.25">
      <c r="A1112" t="str">
        <f>'R2_Judge'!AF:AF</f>
        <v>3EWIJTFFVP34K0SP8GMW16OEF240EO</v>
      </c>
      <c r="B1112" t="str">
        <f>'R2_Judge'!AG:AG</f>
        <v>My word.  Can you break away at some point and meet up with us?</v>
      </c>
      <c r="C1112" t="str">
        <f>'R2_Judge'!P:P</f>
        <v>AS7IGPU2RHT6I</v>
      </c>
      <c r="D1112" t="str">
        <f>'R2_Judge'!AL:AL</f>
        <v>female</v>
      </c>
      <c r="E1112" t="str">
        <f>'R2_Judge'!AM:AM</f>
        <v>native</v>
      </c>
      <c r="F1112" t="str">
        <f>'R2_Judge'!AH:AH</f>
        <v>26-35</v>
      </c>
      <c r="G1112" t="str">
        <f>'R2_Judge'!AJ:AJ</f>
        <v>extremely</v>
      </c>
      <c r="H1112" t="str">
        <f>VLOOKUP($A:$A,'R2P1_ACCEPTEDOUTPUT'!$O:$BK,2,FALSE)</f>
        <v>A1F9KLZGHE9DTA</v>
      </c>
      <c r="I1112" t="str">
        <f>VLOOKUP($A:$A,'R2P1_ACCEPTEDOUTPUT'!$O:$BK,26,FALSE)</f>
        <v>male</v>
      </c>
      <c r="J1112" t="str">
        <f>VLOOKUP($A:$A,'R2P1_ACCEPTEDOUTPUT'!$O:$BK,28,FALSE)</f>
        <v>native</v>
      </c>
      <c r="K1112" t="str">
        <f>VLOOKUP($A:$A,'R2P1_ACCEPTEDOUTPUT'!$O:$BK,19,FALSE)</f>
        <v>36-45</v>
      </c>
      <c r="L1112">
        <f>VLOOKUP($A:$A&amp;LEFT($B:$B,10),'R2P2_GENERATEDINPUT'!$C:$G,4,FALSE)</f>
        <v>1</v>
      </c>
      <c r="M1112">
        <f>VLOOKUP($A:$A&amp;LEFT($B:$B,10),'R2P2_GENERATEDINPUT'!$C:$G,5,FALSE)</f>
        <v>1</v>
      </c>
      <c r="N1112">
        <f>VLOOKUP($A:$A&amp;LEFT($B:$B,10),'R2P2_GENERATEDINPUT'!$C:$G,3,FALSE)</f>
        <v>0.7</v>
      </c>
    </row>
    <row r="1113" spans="1:14" x14ac:dyDescent="0.25">
      <c r="A1113" t="str">
        <f>'R2_Judge'!AF:AF</f>
        <v>3EWIJTFFVP34K0SP8GMW16OEF240EO</v>
      </c>
      <c r="B1113" t="str">
        <f>'R2_Judge'!AG:AG</f>
        <v>My word.  Can you break away at some point and meet up with us?</v>
      </c>
      <c r="C1113" t="str">
        <f>'R2_Judge'!P:P</f>
        <v>A2T5DC2TXEEMBV</v>
      </c>
      <c r="D1113" t="str">
        <f>'R2_Judge'!AL:AL</f>
        <v>male</v>
      </c>
      <c r="E1113" t="str">
        <f>'R2_Judge'!AM:AM</f>
        <v>profession</v>
      </c>
      <c r="F1113" t="str">
        <f>'R2_Judge'!AH:AH</f>
        <v>18-25</v>
      </c>
      <c r="G1113" t="str">
        <f>'R2_Judge'!AJ:AJ</f>
        <v>moderately</v>
      </c>
      <c r="H1113" t="str">
        <f>VLOOKUP($A:$A,'R2P1_ACCEPTEDOUTPUT'!$O:$BK,2,FALSE)</f>
        <v>A1F9KLZGHE9DTA</v>
      </c>
      <c r="I1113" t="str">
        <f>VLOOKUP($A:$A,'R2P1_ACCEPTEDOUTPUT'!$O:$BK,26,FALSE)</f>
        <v>male</v>
      </c>
      <c r="J1113" t="str">
        <f>VLOOKUP($A:$A,'R2P1_ACCEPTEDOUTPUT'!$O:$BK,28,FALSE)</f>
        <v>native</v>
      </c>
      <c r="K1113" t="str">
        <f>VLOOKUP($A:$A,'R2P1_ACCEPTEDOUTPUT'!$O:$BK,19,FALSE)</f>
        <v>36-45</v>
      </c>
      <c r="L1113">
        <f>VLOOKUP($A:$A&amp;LEFT($B:$B,10),'R2P2_GENERATEDINPUT'!$C:$G,4,FALSE)</f>
        <v>1</v>
      </c>
      <c r="M1113">
        <f>VLOOKUP($A:$A&amp;LEFT($B:$B,10),'R2P2_GENERATEDINPUT'!$C:$G,5,FALSE)</f>
        <v>1</v>
      </c>
      <c r="N1113">
        <f>VLOOKUP($A:$A&amp;LEFT($B:$B,10),'R2P2_GENERATEDINPUT'!$C:$G,3,FALSE)</f>
        <v>0.7</v>
      </c>
    </row>
    <row r="1114" spans="1:14" x14ac:dyDescent="0.25">
      <c r="A1114" t="str">
        <f>'R2_Judge'!AF:AF</f>
        <v>3EWIJTFFVP34K0SP8GMW16OEF240EO</v>
      </c>
      <c r="B1114" t="str">
        <f>'R2_Judge'!AG:AG</f>
        <v>My word.  Can you break away at some point and meet up with us?</v>
      </c>
      <c r="C1114" t="str">
        <f>'R2_Judge'!P:P</f>
        <v>A1YSYRDAYFLP0H</v>
      </c>
      <c r="D1114" t="str">
        <f>'R2_Judge'!AL:AL</f>
        <v>female</v>
      </c>
      <c r="E1114" t="str">
        <f>'R2_Judge'!AM:AM</f>
        <v>native</v>
      </c>
      <c r="F1114" t="str">
        <f>'R2_Judge'!AH:AH</f>
        <v>36-45</v>
      </c>
      <c r="G1114" t="str">
        <f>'R2_Judge'!AJ:AJ</f>
        <v>very</v>
      </c>
      <c r="H1114" t="str">
        <f>VLOOKUP($A:$A,'R2P1_ACCEPTEDOUTPUT'!$O:$BK,2,FALSE)</f>
        <v>A1F9KLZGHE9DTA</v>
      </c>
      <c r="I1114" t="str">
        <f>VLOOKUP($A:$A,'R2P1_ACCEPTEDOUTPUT'!$O:$BK,26,FALSE)</f>
        <v>male</v>
      </c>
      <c r="J1114" t="str">
        <f>VLOOKUP($A:$A,'R2P1_ACCEPTEDOUTPUT'!$O:$BK,28,FALSE)</f>
        <v>native</v>
      </c>
      <c r="K1114" t="str">
        <f>VLOOKUP($A:$A,'R2P1_ACCEPTEDOUTPUT'!$O:$BK,19,FALSE)</f>
        <v>36-45</v>
      </c>
      <c r="L1114">
        <f>VLOOKUP($A:$A&amp;LEFT($B:$B,10),'R2P2_GENERATEDINPUT'!$C:$G,4,FALSE)</f>
        <v>1</v>
      </c>
      <c r="M1114">
        <f>VLOOKUP($A:$A&amp;LEFT($B:$B,10),'R2P2_GENERATEDINPUT'!$C:$G,5,FALSE)</f>
        <v>1</v>
      </c>
      <c r="N1114">
        <f>VLOOKUP($A:$A&amp;LEFT($B:$B,10),'R2P2_GENERATEDINPUT'!$C:$G,3,FALSE)</f>
        <v>0.7</v>
      </c>
    </row>
    <row r="1115" spans="1:14" x14ac:dyDescent="0.25">
      <c r="A1115" t="str">
        <f>'R2_Judge'!AF:AF</f>
        <v>3YMTUJH0DTCN87SNHCYTCVESZPL4TE</v>
      </c>
      <c r="B1115" t="str">
        <f>'R2_Judge'!AG:AG</f>
        <v>Im sorry to hear that :/ i can help you look for jobs today</v>
      </c>
      <c r="C1115" t="str">
        <f>'R2_Judge'!P:P</f>
        <v>AKXY2ATEM5DC2</v>
      </c>
      <c r="D1115" t="str">
        <f>'R2_Judge'!AL:AL</f>
        <v>male</v>
      </c>
      <c r="E1115" t="str">
        <f>'R2_Judge'!AM:AM</f>
        <v>native</v>
      </c>
      <c r="F1115" t="str">
        <f>'R2_Judge'!AH:AH</f>
        <v>36-45</v>
      </c>
      <c r="G1115" t="str">
        <f>'R2_Judge'!AJ:AJ</f>
        <v>slightly</v>
      </c>
      <c r="H1115" t="str">
        <f>VLOOKUP($A:$A,'R2P1_ACCEPTEDOUTPUT'!$O:$BK,2,FALSE)</f>
        <v>AOTCPS24JM5DQ</v>
      </c>
      <c r="I1115" t="str">
        <f>VLOOKUP($A:$A,'R2P1_ACCEPTEDOUTPUT'!$O:$BK,26,FALSE)</f>
        <v>male</v>
      </c>
      <c r="J1115" t="str">
        <f>VLOOKUP($A:$A,'R2P1_ACCEPTEDOUTPUT'!$O:$BK,28,FALSE)</f>
        <v>native</v>
      </c>
      <c r="K1115" t="str">
        <f>VLOOKUP($A:$A,'R2P1_ACCEPTEDOUTPUT'!$O:$BK,19,FALSE)</f>
        <v>18-25</v>
      </c>
      <c r="L1115">
        <f>VLOOKUP($A:$A&amp;LEFT($B:$B,10),'R2P2_GENERATEDINPUT'!$C:$G,4,FALSE)</f>
        <v>1</v>
      </c>
      <c r="M1115">
        <f>VLOOKUP($A:$A&amp;LEFT($B:$B,10),'R2P2_GENERATEDINPUT'!$C:$G,5,FALSE)</f>
        <v>7</v>
      </c>
      <c r="N1115">
        <f>VLOOKUP($A:$A&amp;LEFT($B:$B,10),'R2P2_GENERATEDINPUT'!$C:$G,3,FALSE)</f>
        <v>0.7</v>
      </c>
    </row>
    <row r="1116" spans="1:14" x14ac:dyDescent="0.25">
      <c r="A1116" t="str">
        <f>'R2_Judge'!AF:AF</f>
        <v>3YMTUJH0DTCN87SNHCYTCVESZPL4TE</v>
      </c>
      <c r="B1116" t="str">
        <f>'R2_Judge'!AG:AG</f>
        <v>Im sorry to hear that :/ i can help you look for jobs today</v>
      </c>
      <c r="C1116" t="str">
        <f>'R2_Judge'!P:P</f>
        <v>A342YLIMT6THWO</v>
      </c>
      <c r="D1116" t="str">
        <f>'R2_Judge'!AL:AL</f>
        <v>female</v>
      </c>
      <c r="E1116" t="str">
        <f>'R2_Judge'!AM:AM</f>
        <v>profession</v>
      </c>
      <c r="F1116" t="str">
        <f>'R2_Judge'!AH:AH</f>
        <v>46-55</v>
      </c>
      <c r="G1116" t="str">
        <f>'R2_Judge'!AJ:AJ</f>
        <v>very</v>
      </c>
      <c r="H1116" t="str">
        <f>VLOOKUP($A:$A,'R2P1_ACCEPTEDOUTPUT'!$O:$BK,2,FALSE)</f>
        <v>AOTCPS24JM5DQ</v>
      </c>
      <c r="I1116" t="str">
        <f>VLOOKUP($A:$A,'R2P1_ACCEPTEDOUTPUT'!$O:$BK,26,FALSE)</f>
        <v>male</v>
      </c>
      <c r="J1116" t="str">
        <f>VLOOKUP($A:$A,'R2P1_ACCEPTEDOUTPUT'!$O:$BK,28,FALSE)</f>
        <v>native</v>
      </c>
      <c r="K1116" t="str">
        <f>VLOOKUP($A:$A,'R2P1_ACCEPTEDOUTPUT'!$O:$BK,19,FALSE)</f>
        <v>18-25</v>
      </c>
      <c r="L1116">
        <f>VLOOKUP($A:$A&amp;LEFT($B:$B,10),'R2P2_GENERATEDINPUT'!$C:$G,4,FALSE)</f>
        <v>1</v>
      </c>
      <c r="M1116">
        <f>VLOOKUP($A:$A&amp;LEFT($B:$B,10),'R2P2_GENERATEDINPUT'!$C:$G,5,FALSE)</f>
        <v>7</v>
      </c>
      <c r="N1116">
        <f>VLOOKUP($A:$A&amp;LEFT($B:$B,10),'R2P2_GENERATEDINPUT'!$C:$G,3,FALSE)</f>
        <v>0.7</v>
      </c>
    </row>
    <row r="1117" spans="1:14" x14ac:dyDescent="0.25">
      <c r="A1117" t="str">
        <f>'R2_Judge'!AF:AF</f>
        <v>3YMTUJH0DTCN87SNHCYTCVESZPL4TE</v>
      </c>
      <c r="B1117" t="str">
        <f>'R2_Judge'!AG:AG</f>
        <v>Im sorry to hear that :/ i can help you look for jobs today</v>
      </c>
      <c r="C1117" t="str">
        <f>'R2_Judge'!P:P</f>
        <v>A3ERAC9ADCIAOW</v>
      </c>
      <c r="D1117" t="str">
        <f>'R2_Judge'!AL:AL</f>
        <v>male</v>
      </c>
      <c r="E1117" t="str">
        <f>'R2_Judge'!AM:AM</f>
        <v>native</v>
      </c>
      <c r="F1117" t="str">
        <f>'R2_Judge'!AH:AH</f>
        <v>18-25</v>
      </c>
      <c r="G1117" t="str">
        <f>'R2_Judge'!AJ:AJ</f>
        <v>moderately</v>
      </c>
      <c r="H1117" t="str">
        <f>VLOOKUP($A:$A,'R2P1_ACCEPTEDOUTPUT'!$O:$BK,2,FALSE)</f>
        <v>AOTCPS24JM5DQ</v>
      </c>
      <c r="I1117" t="str">
        <f>VLOOKUP($A:$A,'R2P1_ACCEPTEDOUTPUT'!$O:$BK,26,FALSE)</f>
        <v>male</v>
      </c>
      <c r="J1117" t="str">
        <f>VLOOKUP($A:$A,'R2P1_ACCEPTEDOUTPUT'!$O:$BK,28,FALSE)</f>
        <v>native</v>
      </c>
      <c r="K1117" t="str">
        <f>VLOOKUP($A:$A,'R2P1_ACCEPTEDOUTPUT'!$O:$BK,19,FALSE)</f>
        <v>18-25</v>
      </c>
      <c r="L1117">
        <f>VLOOKUP($A:$A&amp;LEFT($B:$B,10),'R2P2_GENERATEDINPUT'!$C:$G,4,FALSE)</f>
        <v>1</v>
      </c>
      <c r="M1117">
        <f>VLOOKUP($A:$A&amp;LEFT($B:$B,10),'R2P2_GENERATEDINPUT'!$C:$G,5,FALSE)</f>
        <v>7</v>
      </c>
      <c r="N1117">
        <f>VLOOKUP($A:$A&amp;LEFT($B:$B,10),'R2P2_GENERATEDINPUT'!$C:$G,3,FALSE)</f>
        <v>0.7</v>
      </c>
    </row>
    <row r="1118" spans="1:14" x14ac:dyDescent="0.25">
      <c r="A1118" t="str">
        <f>'R2_Judge'!AF:AF</f>
        <v>3YMTUJH0DTCN87SNHCYTCVESZPL4TE</v>
      </c>
      <c r="B1118" t="str">
        <f>'R2_Judge'!AG:AG</f>
        <v>Okay that really helps out ..</v>
      </c>
      <c r="C1118" t="str">
        <f>'R2_Judge'!P:P</f>
        <v>A39PQOGN8NIWNA</v>
      </c>
      <c r="D1118" t="str">
        <f>'R2_Judge'!AL:AL</f>
        <v>male</v>
      </c>
      <c r="E1118" t="str">
        <f>'R2_Judge'!AM:AM</f>
        <v>profession</v>
      </c>
      <c r="F1118" t="str">
        <f>'R2_Judge'!AH:AH</f>
        <v>26-35</v>
      </c>
      <c r="G1118" t="str">
        <f>'R2_Judge'!AJ:AJ</f>
        <v>slightly</v>
      </c>
      <c r="H1118" t="str">
        <f>VLOOKUP($A:$A,'R2P1_ACCEPTEDOUTPUT'!$O:$BK,2,FALSE)</f>
        <v>AOTCPS24JM5DQ</v>
      </c>
      <c r="I1118" t="str">
        <f>VLOOKUP($A:$A,'R2P1_ACCEPTEDOUTPUT'!$O:$BK,26,FALSE)</f>
        <v>male</v>
      </c>
      <c r="J1118" t="str">
        <f>VLOOKUP($A:$A,'R2P1_ACCEPTEDOUTPUT'!$O:$BK,28,FALSE)</f>
        <v>native</v>
      </c>
      <c r="K1118" t="str">
        <f>VLOOKUP($A:$A,'R2P1_ACCEPTEDOUTPUT'!$O:$BK,19,FALSE)</f>
        <v>18-25</v>
      </c>
      <c r="L1118">
        <f>VLOOKUP($A:$A&amp;LEFT($B:$B,10),'R2P2_GENERATEDINPUT'!$C:$G,4,FALSE)</f>
        <v>0</v>
      </c>
      <c r="M1118">
        <f>VLOOKUP($A:$A&amp;LEFT($B:$B,10),'R2P2_GENERATEDINPUT'!$C:$G,5,FALSE)</f>
        <v>8</v>
      </c>
      <c r="N1118">
        <f>VLOOKUP($A:$A&amp;LEFT($B:$B,10),'R2P2_GENERATEDINPUT'!$C:$G,3,FALSE)</f>
        <v>0.7</v>
      </c>
    </row>
    <row r="1119" spans="1:14" x14ac:dyDescent="0.25">
      <c r="A1119" t="str">
        <f>'R2_Judge'!AF:AF</f>
        <v>3YMTUJH0DTCN87SNHCYTCVESZPL4TE</v>
      </c>
      <c r="B1119" t="str">
        <f>'R2_Judge'!AG:AG</f>
        <v>Okay that really helps out ..</v>
      </c>
      <c r="C1119" t="str">
        <f>'R2_Judge'!P:P</f>
        <v>A2QQY4S73JO639</v>
      </c>
      <c r="D1119" t="str">
        <f>'R2_Judge'!AL:AL</f>
        <v>male</v>
      </c>
      <c r="E1119" t="str">
        <f>'R2_Judge'!AM:AM</f>
        <v>profession</v>
      </c>
      <c r="F1119" t="str">
        <f>'R2_Judge'!AH:AH</f>
        <v>26-35</v>
      </c>
      <c r="G1119" t="str">
        <f>'R2_Judge'!AJ:AJ</f>
        <v>none</v>
      </c>
      <c r="H1119" t="str">
        <f>VLOOKUP($A:$A,'R2P1_ACCEPTEDOUTPUT'!$O:$BK,2,FALSE)</f>
        <v>AOTCPS24JM5DQ</v>
      </c>
      <c r="I1119" t="str">
        <f>VLOOKUP($A:$A,'R2P1_ACCEPTEDOUTPUT'!$O:$BK,26,FALSE)</f>
        <v>male</v>
      </c>
      <c r="J1119" t="str">
        <f>VLOOKUP($A:$A,'R2P1_ACCEPTEDOUTPUT'!$O:$BK,28,FALSE)</f>
        <v>native</v>
      </c>
      <c r="K1119" t="str">
        <f>VLOOKUP($A:$A,'R2P1_ACCEPTEDOUTPUT'!$O:$BK,19,FALSE)</f>
        <v>18-25</v>
      </c>
      <c r="L1119">
        <f>VLOOKUP($A:$A&amp;LEFT($B:$B,10),'R2P2_GENERATEDINPUT'!$C:$G,4,FALSE)</f>
        <v>0</v>
      </c>
      <c r="M1119">
        <f>VLOOKUP($A:$A&amp;LEFT($B:$B,10),'R2P2_GENERATEDINPUT'!$C:$G,5,FALSE)</f>
        <v>8</v>
      </c>
      <c r="N1119">
        <f>VLOOKUP($A:$A&amp;LEFT($B:$B,10),'R2P2_GENERATEDINPUT'!$C:$G,3,FALSE)</f>
        <v>0.7</v>
      </c>
    </row>
    <row r="1120" spans="1:14" x14ac:dyDescent="0.25">
      <c r="A1120" t="str">
        <f>'R2_Judge'!AF:AF</f>
        <v>3YMTUJH0DTCN87SNHCYTCVESZPL4TE</v>
      </c>
      <c r="B1120" t="str">
        <f>'R2_Judge'!AG:AG</f>
        <v>Okay that really helps out ..</v>
      </c>
      <c r="C1120" t="str">
        <f>'R2_Judge'!P:P</f>
        <v>A1V9MN88VQ1LEB</v>
      </c>
      <c r="D1120" t="str">
        <f>'R2_Judge'!AL:AL</f>
        <v>male</v>
      </c>
      <c r="E1120" t="str">
        <f>'R2_Judge'!AM:AM</f>
        <v>profession</v>
      </c>
      <c r="F1120" t="str">
        <f>'R2_Judge'!AH:AH</f>
        <v>26-35</v>
      </c>
      <c r="G1120" t="str">
        <f>'R2_Judge'!AJ:AJ</f>
        <v>slightly</v>
      </c>
      <c r="H1120" t="str">
        <f>VLOOKUP($A:$A,'R2P1_ACCEPTEDOUTPUT'!$O:$BK,2,FALSE)</f>
        <v>AOTCPS24JM5DQ</v>
      </c>
      <c r="I1120" t="str">
        <f>VLOOKUP($A:$A,'R2P1_ACCEPTEDOUTPUT'!$O:$BK,26,FALSE)</f>
        <v>male</v>
      </c>
      <c r="J1120" t="str">
        <f>VLOOKUP($A:$A,'R2P1_ACCEPTEDOUTPUT'!$O:$BK,28,FALSE)</f>
        <v>native</v>
      </c>
      <c r="K1120" t="str">
        <f>VLOOKUP($A:$A,'R2P1_ACCEPTEDOUTPUT'!$O:$BK,19,FALSE)</f>
        <v>18-25</v>
      </c>
      <c r="L1120">
        <f>VLOOKUP($A:$A&amp;LEFT($B:$B,10),'R2P2_GENERATEDINPUT'!$C:$G,4,FALSE)</f>
        <v>0</v>
      </c>
      <c r="M1120">
        <f>VLOOKUP($A:$A&amp;LEFT($B:$B,10),'R2P2_GENERATEDINPUT'!$C:$G,5,FALSE)</f>
        <v>8</v>
      </c>
      <c r="N1120">
        <f>VLOOKUP($A:$A&amp;LEFT($B:$B,10),'R2P2_GENERATEDINPUT'!$C:$G,3,FALSE)</f>
        <v>0.7</v>
      </c>
    </row>
    <row r="1121" spans="1:14" x14ac:dyDescent="0.25">
      <c r="A1121" t="str">
        <f>'R2_Judge'!AF:AF</f>
        <v>3YMTUJH0DTCN87SNHCYTCVESZPL4TE</v>
      </c>
      <c r="B1121" t="str">
        <f>'R2_Judge'!AG:AG</f>
        <v>Hey im here to help whats up</v>
      </c>
      <c r="C1121" t="str">
        <f>'R2_Judge'!P:P</f>
        <v>ASZFG2YOQA71C</v>
      </c>
      <c r="D1121" t="str">
        <f>'R2_Judge'!AL:AL</f>
        <v>male</v>
      </c>
      <c r="E1121" t="str">
        <f>'R2_Judge'!AM:AM</f>
        <v>native</v>
      </c>
      <c r="F1121" t="str">
        <f>'R2_Judge'!AH:AH</f>
        <v>18-25</v>
      </c>
      <c r="G1121" t="str">
        <f>'R2_Judge'!AJ:AJ</f>
        <v>moderately</v>
      </c>
      <c r="H1121" t="str">
        <f>VLOOKUP($A:$A,'R2P1_ACCEPTEDOUTPUT'!$O:$BK,2,FALSE)</f>
        <v>AOTCPS24JM5DQ</v>
      </c>
      <c r="I1121" t="str">
        <f>VLOOKUP($A:$A,'R2P1_ACCEPTEDOUTPUT'!$O:$BK,26,FALSE)</f>
        <v>male</v>
      </c>
      <c r="J1121" t="str">
        <f>VLOOKUP($A:$A,'R2P1_ACCEPTEDOUTPUT'!$O:$BK,28,FALSE)</f>
        <v>native</v>
      </c>
      <c r="K1121" t="str">
        <f>VLOOKUP($A:$A,'R2P1_ACCEPTEDOUTPUT'!$O:$BK,19,FALSE)</f>
        <v>18-25</v>
      </c>
      <c r="L1121">
        <f>VLOOKUP($A:$A&amp;LEFT($B:$B,10),'R2P2_GENERATEDINPUT'!$C:$G,4,FALSE)</f>
        <v>0</v>
      </c>
      <c r="M1121">
        <f>VLOOKUP($A:$A&amp;LEFT($B:$B,10),'R2P2_GENERATEDINPUT'!$C:$G,5,FALSE)</f>
        <v>9</v>
      </c>
      <c r="N1121">
        <f>VLOOKUP($A:$A&amp;LEFT($B:$B,10),'R2P2_GENERATEDINPUT'!$C:$G,3,FALSE)</f>
        <v>0.7</v>
      </c>
    </row>
    <row r="1122" spans="1:14" x14ac:dyDescent="0.25">
      <c r="A1122" t="str">
        <f>'R2_Judge'!AF:AF</f>
        <v>3YMTUJH0DTCN87SNHCYTCVESZPL4TE</v>
      </c>
      <c r="B1122" t="str">
        <f>'R2_Judge'!AG:AG</f>
        <v>Hey im here to help whats up</v>
      </c>
      <c r="C1122" t="str">
        <f>'R2_Judge'!P:P</f>
        <v>A2T5DC2TXEEMBV</v>
      </c>
      <c r="D1122" t="str">
        <f>'R2_Judge'!AL:AL</f>
        <v>male</v>
      </c>
      <c r="E1122" t="str">
        <f>'R2_Judge'!AM:AM</f>
        <v>profession</v>
      </c>
      <c r="F1122" t="str">
        <f>'R2_Judge'!AH:AH</f>
        <v>18-25</v>
      </c>
      <c r="G1122" t="str">
        <f>'R2_Judge'!AJ:AJ</f>
        <v>very</v>
      </c>
      <c r="H1122" t="str">
        <f>VLOOKUP($A:$A,'R2P1_ACCEPTEDOUTPUT'!$O:$BK,2,FALSE)</f>
        <v>AOTCPS24JM5DQ</v>
      </c>
      <c r="I1122" t="str">
        <f>VLOOKUP($A:$A,'R2P1_ACCEPTEDOUTPUT'!$O:$BK,26,FALSE)</f>
        <v>male</v>
      </c>
      <c r="J1122" t="str">
        <f>VLOOKUP($A:$A,'R2P1_ACCEPTEDOUTPUT'!$O:$BK,28,FALSE)</f>
        <v>native</v>
      </c>
      <c r="K1122" t="str">
        <f>VLOOKUP($A:$A,'R2P1_ACCEPTEDOUTPUT'!$O:$BK,19,FALSE)</f>
        <v>18-25</v>
      </c>
      <c r="L1122">
        <f>VLOOKUP($A:$A&amp;LEFT($B:$B,10),'R2P2_GENERATEDINPUT'!$C:$G,4,FALSE)</f>
        <v>0</v>
      </c>
      <c r="M1122">
        <f>VLOOKUP($A:$A&amp;LEFT($B:$B,10),'R2P2_GENERATEDINPUT'!$C:$G,5,FALSE)</f>
        <v>9</v>
      </c>
      <c r="N1122">
        <f>VLOOKUP($A:$A&amp;LEFT($B:$B,10),'R2P2_GENERATEDINPUT'!$C:$G,3,FALSE)</f>
        <v>0.7</v>
      </c>
    </row>
    <row r="1123" spans="1:14" x14ac:dyDescent="0.25">
      <c r="A1123" t="str">
        <f>'R2_Judge'!AF:AF</f>
        <v>3YMTUJH0DTCN87SNHCYTCVESZPL4TE</v>
      </c>
      <c r="B1123" t="str">
        <f>'R2_Judge'!AG:AG</f>
        <v>Hey im here to help whats up</v>
      </c>
      <c r="C1123" t="str">
        <f>'R2_Judge'!P:P</f>
        <v>A1T02KY1E9YI3I</v>
      </c>
      <c r="D1123" t="str">
        <f>'R2_Judge'!AL:AL</f>
        <v>male</v>
      </c>
      <c r="E1123" t="str">
        <f>'R2_Judge'!AM:AM</f>
        <v>profession</v>
      </c>
      <c r="F1123" t="str">
        <f>'R2_Judge'!AH:AH</f>
        <v>26-35</v>
      </c>
      <c r="G1123" t="str">
        <f>'R2_Judge'!AJ:AJ</f>
        <v>very</v>
      </c>
      <c r="H1123" t="str">
        <f>VLOOKUP($A:$A,'R2P1_ACCEPTEDOUTPUT'!$O:$BK,2,FALSE)</f>
        <v>AOTCPS24JM5DQ</v>
      </c>
      <c r="I1123" t="str">
        <f>VLOOKUP($A:$A,'R2P1_ACCEPTEDOUTPUT'!$O:$BK,26,FALSE)</f>
        <v>male</v>
      </c>
      <c r="J1123" t="str">
        <f>VLOOKUP($A:$A,'R2P1_ACCEPTEDOUTPUT'!$O:$BK,28,FALSE)</f>
        <v>native</v>
      </c>
      <c r="K1123" t="str">
        <f>VLOOKUP($A:$A,'R2P1_ACCEPTEDOUTPUT'!$O:$BK,19,FALSE)</f>
        <v>18-25</v>
      </c>
      <c r="L1123">
        <f>VLOOKUP($A:$A&amp;LEFT($B:$B,10),'R2P2_GENERATEDINPUT'!$C:$G,4,FALSE)</f>
        <v>0</v>
      </c>
      <c r="M1123">
        <f>VLOOKUP($A:$A&amp;LEFT($B:$B,10),'R2P2_GENERATEDINPUT'!$C:$G,5,FALSE)</f>
        <v>9</v>
      </c>
      <c r="N1123">
        <f>VLOOKUP($A:$A&amp;LEFT($B:$B,10),'R2P2_GENERATEDINPUT'!$C:$G,3,FALSE)</f>
        <v>0.7</v>
      </c>
    </row>
    <row r="1124" spans="1:14" x14ac:dyDescent="0.25">
      <c r="A1124" t="str">
        <f>'R2_Judge'!AF:AF</f>
        <v>3EWIJTFFVP34K0SP8GMW16OEF240EO</v>
      </c>
      <c r="B1124" t="str">
        <f>'R2_Judge'!AG:AG</f>
        <v>I know, I'm sorry.  I won't forget again...I promise!</v>
      </c>
      <c r="C1124" t="str">
        <f>'R2_Judge'!P:P</f>
        <v>A2T5DC2TXEEMBV</v>
      </c>
      <c r="D1124" t="str">
        <f>'R2_Judge'!AL:AL</f>
        <v>male</v>
      </c>
      <c r="E1124" t="str">
        <f>'R2_Judge'!AM:AM</f>
        <v>profession</v>
      </c>
      <c r="F1124" t="str">
        <f>'R2_Judge'!AH:AH</f>
        <v>18-25</v>
      </c>
      <c r="G1124" t="str">
        <f>'R2_Judge'!AJ:AJ</f>
        <v>very</v>
      </c>
      <c r="H1124" t="str">
        <f>VLOOKUP($A:$A,'R2P1_ACCEPTEDOUTPUT'!$O:$BK,2,FALSE)</f>
        <v>A1F9KLZGHE9DTA</v>
      </c>
      <c r="I1124" t="str">
        <f>VLOOKUP($A:$A,'R2P1_ACCEPTEDOUTPUT'!$O:$BK,26,FALSE)</f>
        <v>male</v>
      </c>
      <c r="J1124" t="str">
        <f>VLOOKUP($A:$A,'R2P1_ACCEPTEDOUTPUT'!$O:$BK,28,FALSE)</f>
        <v>native</v>
      </c>
      <c r="K1124" t="str">
        <f>VLOOKUP($A:$A,'R2P1_ACCEPTEDOUTPUT'!$O:$BK,19,FALSE)</f>
        <v>36-45</v>
      </c>
      <c r="L1124">
        <f>VLOOKUP($A:$A&amp;LEFT($B:$B,10),'R2P2_GENERATEDINPUT'!$C:$G,4,FALSE)</f>
        <v>0</v>
      </c>
      <c r="M1124">
        <f>VLOOKUP($A:$A&amp;LEFT($B:$B,10),'R2P2_GENERATEDINPUT'!$C:$G,5,FALSE)</f>
        <v>2</v>
      </c>
      <c r="N1124">
        <f>VLOOKUP($A:$A&amp;LEFT($B:$B,10),'R2P2_GENERATEDINPUT'!$C:$G,3,FALSE)</f>
        <v>0.7</v>
      </c>
    </row>
    <row r="1125" spans="1:14" x14ac:dyDescent="0.25">
      <c r="A1125" t="str">
        <f>'R2_Judge'!AF:AF</f>
        <v>3EWIJTFFVP34K0SP8GMW16OEF240EO</v>
      </c>
      <c r="B1125" t="str">
        <f>'R2_Judge'!AG:AG</f>
        <v>I know, I'm sorry.  I won't forget again...I promise!</v>
      </c>
      <c r="C1125" t="str">
        <f>'R2_Judge'!P:P</f>
        <v>A1T02KY1E9YI3I</v>
      </c>
      <c r="D1125" t="str">
        <f>'R2_Judge'!AL:AL</f>
        <v>male</v>
      </c>
      <c r="E1125" t="str">
        <f>'R2_Judge'!AM:AM</f>
        <v>profession</v>
      </c>
      <c r="F1125" t="str">
        <f>'R2_Judge'!AH:AH</f>
        <v>26-35</v>
      </c>
      <c r="G1125" t="str">
        <f>'R2_Judge'!AJ:AJ</f>
        <v>very</v>
      </c>
      <c r="H1125" t="str">
        <f>VLOOKUP($A:$A,'R2P1_ACCEPTEDOUTPUT'!$O:$BK,2,FALSE)</f>
        <v>A1F9KLZGHE9DTA</v>
      </c>
      <c r="I1125" t="str">
        <f>VLOOKUP($A:$A,'R2P1_ACCEPTEDOUTPUT'!$O:$BK,26,FALSE)</f>
        <v>male</v>
      </c>
      <c r="J1125" t="str">
        <f>VLOOKUP($A:$A,'R2P1_ACCEPTEDOUTPUT'!$O:$BK,28,FALSE)</f>
        <v>native</v>
      </c>
      <c r="K1125" t="str">
        <f>VLOOKUP($A:$A,'R2P1_ACCEPTEDOUTPUT'!$O:$BK,19,FALSE)</f>
        <v>36-45</v>
      </c>
      <c r="L1125">
        <f>VLOOKUP($A:$A&amp;LEFT($B:$B,10),'R2P2_GENERATEDINPUT'!$C:$G,4,FALSE)</f>
        <v>0</v>
      </c>
      <c r="M1125">
        <f>VLOOKUP($A:$A&amp;LEFT($B:$B,10),'R2P2_GENERATEDINPUT'!$C:$G,5,FALSE)</f>
        <v>2</v>
      </c>
      <c r="N1125">
        <f>VLOOKUP($A:$A&amp;LEFT($B:$B,10),'R2P2_GENERATEDINPUT'!$C:$G,3,FALSE)</f>
        <v>0.7</v>
      </c>
    </row>
    <row r="1126" spans="1:14" x14ac:dyDescent="0.25">
      <c r="A1126" t="str">
        <f>'R2_Judge'!AF:AF</f>
        <v>3EWIJTFFVP34K0SP8GMW16OEF240EO</v>
      </c>
      <c r="B1126" t="str">
        <f>'R2_Judge'!AG:AG</f>
        <v>I know, I'm sorry.  I won't forget again...I promise!</v>
      </c>
      <c r="C1126" t="str">
        <f>'R2_Judge'!P:P</f>
        <v>APEB5ERGCYP6D</v>
      </c>
      <c r="D1126" t="str">
        <f>'R2_Judge'!AL:AL</f>
        <v>male</v>
      </c>
      <c r="E1126" t="str">
        <f>'R2_Judge'!AM:AM</f>
        <v>profession</v>
      </c>
      <c r="F1126" t="str">
        <f>'R2_Judge'!AH:AH</f>
        <v>26-35</v>
      </c>
      <c r="G1126" t="str">
        <f>'R2_Judge'!AJ:AJ</f>
        <v>very</v>
      </c>
      <c r="H1126" t="str">
        <f>VLOOKUP($A:$A,'R2P1_ACCEPTEDOUTPUT'!$O:$BK,2,FALSE)</f>
        <v>A1F9KLZGHE9DTA</v>
      </c>
      <c r="I1126" t="str">
        <f>VLOOKUP($A:$A,'R2P1_ACCEPTEDOUTPUT'!$O:$BK,26,FALSE)</f>
        <v>male</v>
      </c>
      <c r="J1126" t="str">
        <f>VLOOKUP($A:$A,'R2P1_ACCEPTEDOUTPUT'!$O:$BK,28,FALSE)</f>
        <v>native</v>
      </c>
      <c r="K1126" t="str">
        <f>VLOOKUP($A:$A,'R2P1_ACCEPTEDOUTPUT'!$O:$BK,19,FALSE)</f>
        <v>36-45</v>
      </c>
      <c r="L1126">
        <f>VLOOKUP($A:$A&amp;LEFT($B:$B,10),'R2P2_GENERATEDINPUT'!$C:$G,4,FALSE)</f>
        <v>0</v>
      </c>
      <c r="M1126">
        <f>VLOOKUP($A:$A&amp;LEFT($B:$B,10),'R2P2_GENERATEDINPUT'!$C:$G,5,FALSE)</f>
        <v>2</v>
      </c>
      <c r="N1126">
        <f>VLOOKUP($A:$A&amp;LEFT($B:$B,10),'R2P2_GENERATEDINPUT'!$C:$G,3,FALSE)</f>
        <v>0.7</v>
      </c>
    </row>
    <row r="1127" spans="1:14" x14ac:dyDescent="0.25">
      <c r="A1127" t="str">
        <f>'R2_Judge'!AF:AF</f>
        <v>3EWIJTFFVP34K0SP8GMW16OEF240EO</v>
      </c>
      <c r="B1127" t="str">
        <f>'R2_Judge'!AG:AG</f>
        <v>Yea, I know all about asshole bosses.  I think I set the record!</v>
      </c>
      <c r="C1127" t="str">
        <f>'R2_Judge'!P:P</f>
        <v>A37PO5YNKE5D97</v>
      </c>
      <c r="D1127" t="str">
        <f>'R2_Judge'!AL:AL</f>
        <v>female</v>
      </c>
      <c r="E1127" t="str">
        <f>'R2_Judge'!AM:AM</f>
        <v>native</v>
      </c>
      <c r="F1127" t="str">
        <f>'R2_Judge'!AH:AH</f>
        <v>26-35</v>
      </c>
      <c r="G1127" t="str">
        <f>'R2_Judge'!AJ:AJ</f>
        <v>moderately</v>
      </c>
      <c r="H1127" t="str">
        <f>VLOOKUP($A:$A,'R2P1_ACCEPTEDOUTPUT'!$O:$BK,2,FALSE)</f>
        <v>A1F9KLZGHE9DTA</v>
      </c>
      <c r="I1127" t="str">
        <f>VLOOKUP($A:$A,'R2P1_ACCEPTEDOUTPUT'!$O:$BK,26,FALSE)</f>
        <v>male</v>
      </c>
      <c r="J1127" t="str">
        <f>VLOOKUP($A:$A,'R2P1_ACCEPTEDOUTPUT'!$O:$BK,28,FALSE)</f>
        <v>native</v>
      </c>
      <c r="K1127" t="str">
        <f>VLOOKUP($A:$A,'R2P1_ACCEPTEDOUTPUT'!$O:$BK,19,FALSE)</f>
        <v>36-45</v>
      </c>
      <c r="L1127">
        <f>VLOOKUP($A:$A&amp;LEFT($B:$B,10),'R2P2_GENERATEDINPUT'!$C:$G,4,FALSE)</f>
        <v>1</v>
      </c>
      <c r="M1127">
        <f>VLOOKUP($A:$A&amp;LEFT($B:$B,10),'R2P2_GENERATEDINPUT'!$C:$G,5,FALSE)</f>
        <v>3</v>
      </c>
      <c r="N1127">
        <f>VLOOKUP($A:$A&amp;LEFT($B:$B,10),'R2P2_GENERATEDINPUT'!$C:$G,3,FALSE)</f>
        <v>0.7</v>
      </c>
    </row>
    <row r="1128" spans="1:14" x14ac:dyDescent="0.25">
      <c r="A1128" t="str">
        <f>'R2_Judge'!AF:AF</f>
        <v>3EWIJTFFVP34K0SP8GMW16OEF240EO</v>
      </c>
      <c r="B1128" t="str">
        <f>'R2_Judge'!AG:AG</f>
        <v>Yea, I know all about asshole bosses.  I think I set the record!</v>
      </c>
      <c r="C1128" t="str">
        <f>'R2_Judge'!P:P</f>
        <v>APEB5ERGCYP6D</v>
      </c>
      <c r="D1128" t="str">
        <f>'R2_Judge'!AL:AL</f>
        <v>male</v>
      </c>
      <c r="E1128" t="str">
        <f>'R2_Judge'!AM:AM</f>
        <v>profession</v>
      </c>
      <c r="F1128" t="str">
        <f>'R2_Judge'!AH:AH</f>
        <v>26-35</v>
      </c>
      <c r="G1128" t="str">
        <f>'R2_Judge'!AJ:AJ</f>
        <v>moderately</v>
      </c>
      <c r="H1128" t="str">
        <f>VLOOKUP($A:$A,'R2P1_ACCEPTEDOUTPUT'!$O:$BK,2,FALSE)</f>
        <v>A1F9KLZGHE9DTA</v>
      </c>
      <c r="I1128" t="str">
        <f>VLOOKUP($A:$A,'R2P1_ACCEPTEDOUTPUT'!$O:$BK,26,FALSE)</f>
        <v>male</v>
      </c>
      <c r="J1128" t="str">
        <f>VLOOKUP($A:$A,'R2P1_ACCEPTEDOUTPUT'!$O:$BK,28,FALSE)</f>
        <v>native</v>
      </c>
      <c r="K1128" t="str">
        <f>VLOOKUP($A:$A,'R2P1_ACCEPTEDOUTPUT'!$O:$BK,19,FALSE)</f>
        <v>36-45</v>
      </c>
      <c r="L1128">
        <f>VLOOKUP($A:$A&amp;LEFT($B:$B,10),'R2P2_GENERATEDINPUT'!$C:$G,4,FALSE)</f>
        <v>1</v>
      </c>
      <c r="M1128">
        <f>VLOOKUP($A:$A&amp;LEFT($B:$B,10),'R2P2_GENERATEDINPUT'!$C:$G,5,FALSE)</f>
        <v>3</v>
      </c>
      <c r="N1128">
        <f>VLOOKUP($A:$A&amp;LEFT($B:$B,10),'R2P2_GENERATEDINPUT'!$C:$G,3,FALSE)</f>
        <v>0.7</v>
      </c>
    </row>
    <row r="1129" spans="1:14" x14ac:dyDescent="0.25">
      <c r="A1129" t="str">
        <f>'R2_Judge'!AF:AF</f>
        <v>3EWIJTFFVP34K0SP8GMW16OEF240EO</v>
      </c>
      <c r="B1129" t="str">
        <f>'R2_Judge'!AG:AG</f>
        <v>Yea, I know all about asshole bosses.  I think I set the record!</v>
      </c>
      <c r="C1129" t="str">
        <f>'R2_Judge'!P:P</f>
        <v>A2J7GCLIVCZWH8</v>
      </c>
      <c r="D1129" t="str">
        <f>'R2_Judge'!AL:AL</f>
        <v>female</v>
      </c>
      <c r="E1129" t="str">
        <f>'R2_Judge'!AM:AM</f>
        <v>native</v>
      </c>
      <c r="F1129" t="str">
        <f>'R2_Judge'!AH:AH</f>
        <v>18-25</v>
      </c>
      <c r="G1129" t="str">
        <f>'R2_Judge'!AJ:AJ</f>
        <v>none</v>
      </c>
      <c r="H1129" t="str">
        <f>VLOOKUP($A:$A,'R2P1_ACCEPTEDOUTPUT'!$O:$BK,2,FALSE)</f>
        <v>A1F9KLZGHE9DTA</v>
      </c>
      <c r="I1129" t="str">
        <f>VLOOKUP($A:$A,'R2P1_ACCEPTEDOUTPUT'!$O:$BK,26,FALSE)</f>
        <v>male</v>
      </c>
      <c r="J1129" t="str">
        <f>VLOOKUP($A:$A,'R2P1_ACCEPTEDOUTPUT'!$O:$BK,28,FALSE)</f>
        <v>native</v>
      </c>
      <c r="K1129" t="str">
        <f>VLOOKUP($A:$A,'R2P1_ACCEPTEDOUTPUT'!$O:$BK,19,FALSE)</f>
        <v>36-45</v>
      </c>
      <c r="L1129">
        <f>VLOOKUP($A:$A&amp;LEFT($B:$B,10),'R2P2_GENERATEDINPUT'!$C:$G,4,FALSE)</f>
        <v>1</v>
      </c>
      <c r="M1129">
        <f>VLOOKUP($A:$A&amp;LEFT($B:$B,10),'R2P2_GENERATEDINPUT'!$C:$G,5,FALSE)</f>
        <v>3</v>
      </c>
      <c r="N1129">
        <f>VLOOKUP($A:$A&amp;LEFT($B:$B,10),'R2P2_GENERATEDINPUT'!$C:$G,3,FALSE)</f>
        <v>0.7</v>
      </c>
    </row>
    <row r="1130" spans="1:14" x14ac:dyDescent="0.25">
      <c r="A1130" t="str">
        <f>'R2_Judge'!AF:AF</f>
        <v>3YMTUJH0DTCN87SNHCYTCVESZPL4TE</v>
      </c>
      <c r="B1130" t="str">
        <f>'R2_Judge'!AG:AG</f>
        <v>Oh no ! next time watch out for that lol</v>
      </c>
      <c r="C1130" t="str">
        <f>'R2_Judge'!P:P</f>
        <v>A1V9MN88VQ1LEB</v>
      </c>
      <c r="D1130" t="str">
        <f>'R2_Judge'!AL:AL</f>
        <v>male</v>
      </c>
      <c r="E1130" t="str">
        <f>'R2_Judge'!AM:AM</f>
        <v>profession</v>
      </c>
      <c r="F1130" t="str">
        <f>'R2_Judge'!AH:AH</f>
        <v>26-35</v>
      </c>
      <c r="G1130" t="str">
        <f>'R2_Judge'!AJ:AJ</f>
        <v>slightly</v>
      </c>
      <c r="H1130" t="str">
        <f>VLOOKUP($A:$A,'R2P1_ACCEPTEDOUTPUT'!$O:$BK,2,FALSE)</f>
        <v>AOTCPS24JM5DQ</v>
      </c>
      <c r="I1130" t="str">
        <f>VLOOKUP($A:$A,'R2P1_ACCEPTEDOUTPUT'!$O:$BK,26,FALSE)</f>
        <v>male</v>
      </c>
      <c r="J1130" t="str">
        <f>VLOOKUP($A:$A,'R2P1_ACCEPTEDOUTPUT'!$O:$BK,28,FALSE)</f>
        <v>native</v>
      </c>
      <c r="K1130" t="str">
        <f>VLOOKUP($A:$A,'R2P1_ACCEPTEDOUTPUT'!$O:$BK,19,FALSE)</f>
        <v>18-25</v>
      </c>
      <c r="L1130">
        <f>VLOOKUP($A:$A&amp;LEFT($B:$B,10),'R2P2_GENERATEDINPUT'!$C:$G,4,FALSE)</f>
        <v>1</v>
      </c>
      <c r="M1130">
        <f>VLOOKUP($A:$A&amp;LEFT($B:$B,10),'R2P2_GENERATEDINPUT'!$C:$G,5,FALSE)</f>
        <v>10</v>
      </c>
      <c r="N1130">
        <f>VLOOKUP($A:$A&amp;LEFT($B:$B,10),'R2P2_GENERATEDINPUT'!$C:$G,3,FALSE)</f>
        <v>0.7</v>
      </c>
    </row>
    <row r="1131" spans="1:14" x14ac:dyDescent="0.25">
      <c r="A1131" t="str">
        <f>'R2_Judge'!AF:AF</f>
        <v>3YMTUJH0DTCN87SNHCYTCVESZPL4TE</v>
      </c>
      <c r="B1131" t="str">
        <f>'R2_Judge'!AG:AG</f>
        <v>Oh no ! next time watch out for that lol</v>
      </c>
      <c r="C1131" t="str">
        <f>'R2_Judge'!P:P</f>
        <v>A19CKDMMK8Z6QC</v>
      </c>
      <c r="D1131" t="str">
        <f>'R2_Judge'!AL:AL</f>
        <v>male</v>
      </c>
      <c r="E1131" t="str">
        <f>'R2_Judge'!AM:AM</f>
        <v>native</v>
      </c>
      <c r="F1131" t="str">
        <f>'R2_Judge'!AH:AH</f>
        <v>18-25</v>
      </c>
      <c r="G1131" t="str">
        <f>'R2_Judge'!AJ:AJ</f>
        <v>slightly</v>
      </c>
      <c r="H1131" t="str">
        <f>VLOOKUP($A:$A,'R2P1_ACCEPTEDOUTPUT'!$O:$BK,2,FALSE)</f>
        <v>AOTCPS24JM5DQ</v>
      </c>
      <c r="I1131" t="str">
        <f>VLOOKUP($A:$A,'R2P1_ACCEPTEDOUTPUT'!$O:$BK,26,FALSE)</f>
        <v>male</v>
      </c>
      <c r="J1131" t="str">
        <f>VLOOKUP($A:$A,'R2P1_ACCEPTEDOUTPUT'!$O:$BK,28,FALSE)</f>
        <v>native</v>
      </c>
      <c r="K1131" t="str">
        <f>VLOOKUP($A:$A,'R2P1_ACCEPTEDOUTPUT'!$O:$BK,19,FALSE)</f>
        <v>18-25</v>
      </c>
      <c r="L1131">
        <f>VLOOKUP($A:$A&amp;LEFT($B:$B,10),'R2P2_GENERATEDINPUT'!$C:$G,4,FALSE)</f>
        <v>1</v>
      </c>
      <c r="M1131">
        <f>VLOOKUP($A:$A&amp;LEFT($B:$B,10),'R2P2_GENERATEDINPUT'!$C:$G,5,FALSE)</f>
        <v>10</v>
      </c>
      <c r="N1131">
        <f>VLOOKUP($A:$A&amp;LEFT($B:$B,10),'R2P2_GENERATEDINPUT'!$C:$G,3,FALSE)</f>
        <v>0.7</v>
      </c>
    </row>
    <row r="1132" spans="1:14" x14ac:dyDescent="0.25">
      <c r="A1132" t="str">
        <f>'R2_Judge'!AF:AF</f>
        <v>3YMTUJH0DTCN87SNHCYTCVESZPL4TE</v>
      </c>
      <c r="B1132" t="str">
        <f>'R2_Judge'!AG:AG</f>
        <v>Oh no ! next time watch out for that lol</v>
      </c>
      <c r="C1132" t="str">
        <f>'R2_Judge'!P:P</f>
        <v>AHLS6AZ1VTNH7</v>
      </c>
      <c r="D1132" t="str">
        <f>'R2_Judge'!AL:AL</f>
        <v>male</v>
      </c>
      <c r="E1132" t="str">
        <f>'R2_Judge'!AM:AM</f>
        <v>native</v>
      </c>
      <c r="F1132" t="str">
        <f>'R2_Judge'!AH:AH</f>
        <v>26-35</v>
      </c>
      <c r="G1132" t="str">
        <f>'R2_Judge'!AJ:AJ</f>
        <v>slightly</v>
      </c>
      <c r="H1132" t="str">
        <f>VLOOKUP($A:$A,'R2P1_ACCEPTEDOUTPUT'!$O:$BK,2,FALSE)</f>
        <v>AOTCPS24JM5DQ</v>
      </c>
      <c r="I1132" t="str">
        <f>VLOOKUP($A:$A,'R2P1_ACCEPTEDOUTPUT'!$O:$BK,26,FALSE)</f>
        <v>male</v>
      </c>
      <c r="J1132" t="str">
        <f>VLOOKUP($A:$A,'R2P1_ACCEPTEDOUTPUT'!$O:$BK,28,FALSE)</f>
        <v>native</v>
      </c>
      <c r="K1132" t="str">
        <f>VLOOKUP($A:$A,'R2P1_ACCEPTEDOUTPUT'!$O:$BK,19,FALSE)</f>
        <v>18-25</v>
      </c>
      <c r="L1132">
        <f>VLOOKUP($A:$A&amp;LEFT($B:$B,10),'R2P2_GENERATEDINPUT'!$C:$G,4,FALSE)</f>
        <v>1</v>
      </c>
      <c r="M1132">
        <f>VLOOKUP($A:$A&amp;LEFT($B:$B,10),'R2P2_GENERATEDINPUT'!$C:$G,5,FALSE)</f>
        <v>10</v>
      </c>
      <c r="N1132">
        <f>VLOOKUP($A:$A&amp;LEFT($B:$B,10),'R2P2_GENERATEDINPUT'!$C:$G,3,FALSE)</f>
        <v>0.7</v>
      </c>
    </row>
    <row r="1133" spans="1:14" x14ac:dyDescent="0.25">
      <c r="A1133" t="str">
        <f>'R2_Judge'!AF:AF</f>
        <v>336KAV9KYRO9MFCUN424RX99UCT2YP</v>
      </c>
      <c r="B1133" t="str">
        <f>'R2_Judge'!AG:AG</f>
        <v>I would just break it off before he does</v>
      </c>
      <c r="C1133" t="str">
        <f>'R2_Judge'!P:P</f>
        <v>A1V9MN88VQ1LEB</v>
      </c>
      <c r="D1133" t="str">
        <f>'R2_Judge'!AL:AL</f>
        <v>male</v>
      </c>
      <c r="E1133" t="str">
        <f>'R2_Judge'!AM:AM</f>
        <v>profession</v>
      </c>
      <c r="F1133" t="str">
        <f>'R2_Judge'!AH:AH</f>
        <v>26-35</v>
      </c>
      <c r="G1133" t="str">
        <f>'R2_Judge'!AJ:AJ</f>
        <v>slightly</v>
      </c>
      <c r="H1133" t="str">
        <f>VLOOKUP($A:$A,'R2P1_ACCEPTEDOUTPUT'!$O:$BK,2,FALSE)</f>
        <v>AHT1HZRFZEIU2</v>
      </c>
      <c r="I1133" t="str">
        <f>VLOOKUP($A:$A,'R2P1_ACCEPTEDOUTPUT'!$O:$BK,26,FALSE)</f>
        <v>female</v>
      </c>
      <c r="J1133" t="str">
        <f>VLOOKUP($A:$A,'R2P1_ACCEPTEDOUTPUT'!$O:$BK,28,FALSE)</f>
        <v>native</v>
      </c>
      <c r="K1133" t="str">
        <f>VLOOKUP($A:$A,'R2P1_ACCEPTEDOUTPUT'!$O:$BK,19,FALSE)</f>
        <v>26-35</v>
      </c>
      <c r="L1133">
        <f>VLOOKUP($A:$A&amp;LEFT($B:$B,10),'R2P2_GENERATEDINPUT'!$C:$G,4,FALSE)</f>
        <v>1</v>
      </c>
      <c r="M1133">
        <f>VLOOKUP($A:$A&amp;LEFT($B:$B,10),'R2P2_GENERATEDINPUT'!$C:$G,5,FALSE)</f>
        <v>5</v>
      </c>
      <c r="N1133">
        <f>VLOOKUP($A:$A&amp;LEFT($B:$B,10),'R2P2_GENERATEDINPUT'!$C:$G,3,FALSE)</f>
        <v>0.8</v>
      </c>
    </row>
    <row r="1134" spans="1:14" x14ac:dyDescent="0.25">
      <c r="A1134" t="str">
        <f>'R2_Judge'!AF:AF</f>
        <v>336KAV9KYRO9MFCUN424RX99UCT2YP</v>
      </c>
      <c r="B1134" t="str">
        <f>'R2_Judge'!AG:AG</f>
        <v>I would just break it off before he does</v>
      </c>
      <c r="C1134" t="str">
        <f>'R2_Judge'!P:P</f>
        <v>AM0WOQRVW5NSI</v>
      </c>
      <c r="D1134" t="str">
        <f>'R2_Judge'!AL:AL</f>
        <v>male</v>
      </c>
      <c r="E1134" t="str">
        <f>'R2_Judge'!AM:AM</f>
        <v>native</v>
      </c>
      <c r="F1134" t="str">
        <f>'R2_Judge'!AH:AH</f>
        <v>36-45</v>
      </c>
      <c r="G1134" t="str">
        <f>'R2_Judge'!AJ:AJ</f>
        <v>very</v>
      </c>
      <c r="H1134" t="str">
        <f>VLOOKUP($A:$A,'R2P1_ACCEPTEDOUTPUT'!$O:$BK,2,FALSE)</f>
        <v>AHT1HZRFZEIU2</v>
      </c>
      <c r="I1134" t="str">
        <f>VLOOKUP($A:$A,'R2P1_ACCEPTEDOUTPUT'!$O:$BK,26,FALSE)</f>
        <v>female</v>
      </c>
      <c r="J1134" t="str">
        <f>VLOOKUP($A:$A,'R2P1_ACCEPTEDOUTPUT'!$O:$BK,28,FALSE)</f>
        <v>native</v>
      </c>
      <c r="K1134" t="str">
        <f>VLOOKUP($A:$A,'R2P1_ACCEPTEDOUTPUT'!$O:$BK,19,FALSE)</f>
        <v>26-35</v>
      </c>
      <c r="L1134">
        <f>VLOOKUP($A:$A&amp;LEFT($B:$B,10),'R2P2_GENERATEDINPUT'!$C:$G,4,FALSE)</f>
        <v>1</v>
      </c>
      <c r="M1134">
        <f>VLOOKUP($A:$A&amp;LEFT($B:$B,10),'R2P2_GENERATEDINPUT'!$C:$G,5,FALSE)</f>
        <v>5</v>
      </c>
      <c r="N1134">
        <f>VLOOKUP($A:$A&amp;LEFT($B:$B,10),'R2P2_GENERATEDINPUT'!$C:$G,3,FALSE)</f>
        <v>0.8</v>
      </c>
    </row>
    <row r="1135" spans="1:14" x14ac:dyDescent="0.25">
      <c r="A1135" t="str">
        <f>'R2_Judge'!AF:AF</f>
        <v>336KAV9KYRO9MFCUN424RX99UCT2YP</v>
      </c>
      <c r="B1135" t="str">
        <f>'R2_Judge'!AG:AG</f>
        <v>I would just break it off before he does</v>
      </c>
      <c r="C1135" t="str">
        <f>'R2_Judge'!P:P</f>
        <v>ACDX50KGPE97I</v>
      </c>
      <c r="D1135" t="str">
        <f>'R2_Judge'!AL:AL</f>
        <v>male</v>
      </c>
      <c r="E1135" t="str">
        <f>'R2_Judge'!AM:AM</f>
        <v>native</v>
      </c>
      <c r="F1135" t="str">
        <f>'R2_Judge'!AH:AH</f>
        <v>26-35</v>
      </c>
      <c r="G1135" t="str">
        <f>'R2_Judge'!AJ:AJ</f>
        <v>slightly</v>
      </c>
      <c r="H1135" t="str">
        <f>VLOOKUP($A:$A,'R2P1_ACCEPTEDOUTPUT'!$O:$BK,2,FALSE)</f>
        <v>AHT1HZRFZEIU2</v>
      </c>
      <c r="I1135" t="str">
        <f>VLOOKUP($A:$A,'R2P1_ACCEPTEDOUTPUT'!$O:$BK,26,FALSE)</f>
        <v>female</v>
      </c>
      <c r="J1135" t="str">
        <f>VLOOKUP($A:$A,'R2P1_ACCEPTEDOUTPUT'!$O:$BK,28,FALSE)</f>
        <v>native</v>
      </c>
      <c r="K1135" t="str">
        <f>VLOOKUP($A:$A,'R2P1_ACCEPTEDOUTPUT'!$O:$BK,19,FALSE)</f>
        <v>26-35</v>
      </c>
      <c r="L1135">
        <f>VLOOKUP($A:$A&amp;LEFT($B:$B,10),'R2P2_GENERATEDINPUT'!$C:$G,4,FALSE)</f>
        <v>1</v>
      </c>
      <c r="M1135">
        <f>VLOOKUP($A:$A&amp;LEFT($B:$B,10),'R2P2_GENERATEDINPUT'!$C:$G,5,FALSE)</f>
        <v>5</v>
      </c>
      <c r="N1135">
        <f>VLOOKUP($A:$A&amp;LEFT($B:$B,10),'R2P2_GENERATEDINPUT'!$C:$G,3,FALSE)</f>
        <v>0.8</v>
      </c>
    </row>
    <row r="1136" spans="1:14" x14ac:dyDescent="0.25">
      <c r="A1136" t="str">
        <f>'R2_Judge'!AF:AF</f>
        <v>3YMTUJH0DTCN87SNHCYTCVESZPL4TE</v>
      </c>
      <c r="B1136" t="str">
        <f>'R2_Judge'!AG:AG</f>
        <v>They wont be cold i promise !</v>
      </c>
      <c r="C1136" t="str">
        <f>'R2_Judge'!P:P</f>
        <v>ACDX50KGPE97I</v>
      </c>
      <c r="D1136" t="str">
        <f>'R2_Judge'!AL:AL</f>
        <v>male</v>
      </c>
      <c r="E1136" t="str">
        <f>'R2_Judge'!AM:AM</f>
        <v>native</v>
      </c>
      <c r="F1136" t="str">
        <f>'R2_Judge'!AH:AH</f>
        <v>26-35</v>
      </c>
      <c r="G1136" t="str">
        <f>'R2_Judge'!AJ:AJ</f>
        <v>moderately</v>
      </c>
      <c r="H1136" t="str">
        <f>VLOOKUP($A:$A,'R2P1_ACCEPTEDOUTPUT'!$O:$BK,2,FALSE)</f>
        <v>AOTCPS24JM5DQ</v>
      </c>
      <c r="I1136" t="str">
        <f>VLOOKUP($A:$A,'R2P1_ACCEPTEDOUTPUT'!$O:$BK,26,FALSE)</f>
        <v>male</v>
      </c>
      <c r="J1136" t="str">
        <f>VLOOKUP($A:$A,'R2P1_ACCEPTEDOUTPUT'!$O:$BK,28,FALSE)</f>
        <v>native</v>
      </c>
      <c r="K1136" t="str">
        <f>VLOOKUP($A:$A,'R2P1_ACCEPTEDOUTPUT'!$O:$BK,19,FALSE)</f>
        <v>18-25</v>
      </c>
      <c r="L1136">
        <f>VLOOKUP($A:$A&amp;LEFT($B:$B,10),'R2P2_GENERATEDINPUT'!$C:$G,4,FALSE)</f>
        <v>1</v>
      </c>
      <c r="M1136">
        <f>VLOOKUP($A:$A&amp;LEFT($B:$B,10),'R2P2_GENERATEDINPUT'!$C:$G,5,FALSE)</f>
        <v>11</v>
      </c>
      <c r="N1136">
        <f>VLOOKUP($A:$A&amp;LEFT($B:$B,10),'R2P2_GENERATEDINPUT'!$C:$G,3,FALSE)</f>
        <v>0.7</v>
      </c>
    </row>
    <row r="1137" spans="1:14" x14ac:dyDescent="0.25">
      <c r="A1137" t="str">
        <f>'R2_Judge'!AF:AF</f>
        <v>3YMTUJH0DTCN87SNHCYTCVESZPL4TE</v>
      </c>
      <c r="B1137" t="str">
        <f>'R2_Judge'!AG:AG</f>
        <v>They wont be cold i promise !</v>
      </c>
      <c r="C1137" t="str">
        <f>'R2_Judge'!P:P</f>
        <v>A19CKDMMK8Z6QC</v>
      </c>
      <c r="D1137" t="str">
        <f>'R2_Judge'!AL:AL</f>
        <v>male</v>
      </c>
      <c r="E1137" t="str">
        <f>'R2_Judge'!AM:AM</f>
        <v>native</v>
      </c>
      <c r="F1137" t="str">
        <f>'R2_Judge'!AH:AH</f>
        <v>18-25</v>
      </c>
      <c r="G1137" t="str">
        <f>'R2_Judge'!AJ:AJ</f>
        <v>very</v>
      </c>
      <c r="H1137" t="str">
        <f>VLOOKUP($A:$A,'R2P1_ACCEPTEDOUTPUT'!$O:$BK,2,FALSE)</f>
        <v>AOTCPS24JM5DQ</v>
      </c>
      <c r="I1137" t="str">
        <f>VLOOKUP($A:$A,'R2P1_ACCEPTEDOUTPUT'!$O:$BK,26,FALSE)</f>
        <v>male</v>
      </c>
      <c r="J1137" t="str">
        <f>VLOOKUP($A:$A,'R2P1_ACCEPTEDOUTPUT'!$O:$BK,28,FALSE)</f>
        <v>native</v>
      </c>
      <c r="K1137" t="str">
        <f>VLOOKUP($A:$A,'R2P1_ACCEPTEDOUTPUT'!$O:$BK,19,FALSE)</f>
        <v>18-25</v>
      </c>
      <c r="L1137">
        <f>VLOOKUP($A:$A&amp;LEFT($B:$B,10),'R2P2_GENERATEDINPUT'!$C:$G,4,FALSE)</f>
        <v>1</v>
      </c>
      <c r="M1137">
        <f>VLOOKUP($A:$A&amp;LEFT($B:$B,10),'R2P2_GENERATEDINPUT'!$C:$G,5,FALSE)</f>
        <v>11</v>
      </c>
      <c r="N1137">
        <f>VLOOKUP($A:$A&amp;LEFT($B:$B,10),'R2P2_GENERATEDINPUT'!$C:$G,3,FALSE)</f>
        <v>0.7</v>
      </c>
    </row>
    <row r="1138" spans="1:14" x14ac:dyDescent="0.25">
      <c r="A1138" t="str">
        <f>'R2_Judge'!AF:AF</f>
        <v>3YMTUJH0DTCN87SNHCYTCVESZPL4TE</v>
      </c>
      <c r="B1138" t="str">
        <f>'R2_Judge'!AG:AG</f>
        <v>They wont be cold i promise !</v>
      </c>
      <c r="C1138" t="str">
        <f>'R2_Judge'!P:P</f>
        <v>AM0WOQRVW5NSI</v>
      </c>
      <c r="D1138" t="str">
        <f>'R2_Judge'!AL:AL</f>
        <v>male</v>
      </c>
      <c r="E1138" t="str">
        <f>'R2_Judge'!AM:AM</f>
        <v>native</v>
      </c>
      <c r="F1138" t="str">
        <f>'R2_Judge'!AH:AH</f>
        <v>36-45</v>
      </c>
      <c r="G1138" t="str">
        <f>'R2_Judge'!AJ:AJ</f>
        <v>very</v>
      </c>
      <c r="H1138" t="str">
        <f>VLOOKUP($A:$A,'R2P1_ACCEPTEDOUTPUT'!$O:$BK,2,FALSE)</f>
        <v>AOTCPS24JM5DQ</v>
      </c>
      <c r="I1138" t="str">
        <f>VLOOKUP($A:$A,'R2P1_ACCEPTEDOUTPUT'!$O:$BK,26,FALSE)</f>
        <v>male</v>
      </c>
      <c r="J1138" t="str">
        <f>VLOOKUP($A:$A,'R2P1_ACCEPTEDOUTPUT'!$O:$BK,28,FALSE)</f>
        <v>native</v>
      </c>
      <c r="K1138" t="str">
        <f>VLOOKUP($A:$A,'R2P1_ACCEPTEDOUTPUT'!$O:$BK,19,FALSE)</f>
        <v>18-25</v>
      </c>
      <c r="L1138">
        <f>VLOOKUP($A:$A&amp;LEFT($B:$B,10),'R2P2_GENERATEDINPUT'!$C:$G,4,FALSE)</f>
        <v>1</v>
      </c>
      <c r="M1138">
        <f>VLOOKUP($A:$A&amp;LEFT($B:$B,10),'R2P2_GENERATEDINPUT'!$C:$G,5,FALSE)</f>
        <v>11</v>
      </c>
      <c r="N1138">
        <f>VLOOKUP($A:$A&amp;LEFT($B:$B,10),'R2P2_GENERATEDINPUT'!$C:$G,3,FALSE)</f>
        <v>0.7</v>
      </c>
    </row>
    <row r="1139" spans="1:14" x14ac:dyDescent="0.25">
      <c r="A1139" t="str">
        <f>'R2_Judge'!AF:AF</f>
        <v>336KAV9KYRO9MFCUN424RX99UCT2YP</v>
      </c>
      <c r="B1139" t="str">
        <f>'R2_Judge'!AG:AG</f>
        <v>Your sins are absolved... as long as there's a venti latte for me</v>
      </c>
      <c r="C1139" t="str">
        <f>'R2_Judge'!P:P</f>
        <v>A3PJ51GS2AKBO6</v>
      </c>
      <c r="D1139" t="str">
        <f>'R2_Judge'!AL:AL</f>
        <v>male</v>
      </c>
      <c r="E1139" t="str">
        <f>'R2_Judge'!AM:AM</f>
        <v>native</v>
      </c>
      <c r="F1139" t="str">
        <f>'R2_Judge'!AH:AH</f>
        <v>26-35</v>
      </c>
      <c r="G1139" t="str">
        <f>'R2_Judge'!AJ:AJ</f>
        <v>slightly</v>
      </c>
      <c r="H1139" t="str">
        <f>VLOOKUP($A:$A,'R2P1_ACCEPTEDOUTPUT'!$O:$BK,2,FALSE)</f>
        <v>AHT1HZRFZEIU2</v>
      </c>
      <c r="I1139" t="str">
        <f>VLOOKUP($A:$A,'R2P1_ACCEPTEDOUTPUT'!$O:$BK,26,FALSE)</f>
        <v>female</v>
      </c>
      <c r="J1139" t="str">
        <f>VLOOKUP($A:$A,'R2P1_ACCEPTEDOUTPUT'!$O:$BK,28,FALSE)</f>
        <v>native</v>
      </c>
      <c r="K1139" t="str">
        <f>VLOOKUP($A:$A,'R2P1_ACCEPTEDOUTPUT'!$O:$BK,19,FALSE)</f>
        <v>26-35</v>
      </c>
      <c r="L1139">
        <f>VLOOKUP($A:$A&amp;LEFT($B:$B,10),'R2P2_GENERATEDINPUT'!$C:$G,4,FALSE)</f>
        <v>1</v>
      </c>
      <c r="M1139">
        <f>VLOOKUP($A:$A&amp;LEFT($B:$B,10),'R2P2_GENERATEDINPUT'!$C:$G,5,FALSE)</f>
        <v>6</v>
      </c>
      <c r="N1139">
        <f>VLOOKUP($A:$A&amp;LEFT($B:$B,10),'R2P2_GENERATEDINPUT'!$C:$G,3,FALSE)</f>
        <v>0.8</v>
      </c>
    </row>
    <row r="1140" spans="1:14" x14ac:dyDescent="0.25">
      <c r="A1140" t="str">
        <f>'R2_Judge'!AF:AF</f>
        <v>336KAV9KYRO9MFCUN424RX99UCT2YP</v>
      </c>
      <c r="B1140" t="str">
        <f>'R2_Judge'!AG:AG</f>
        <v>Your sins are absolved... as long as there's a venti latte for me</v>
      </c>
      <c r="C1140" t="str">
        <f>'R2_Judge'!P:P</f>
        <v>A1HYMGPYXU97ZN</v>
      </c>
      <c r="D1140" t="str">
        <f>'R2_Judge'!AL:AL</f>
        <v>male</v>
      </c>
      <c r="E1140" t="str">
        <f>'R2_Judge'!AM:AM</f>
        <v>native</v>
      </c>
      <c r="F1140" t="str">
        <f>'R2_Judge'!AH:AH</f>
        <v>18-25</v>
      </c>
      <c r="G1140" t="str">
        <f>'R2_Judge'!AJ:AJ</f>
        <v>very</v>
      </c>
      <c r="H1140" t="str">
        <f>VLOOKUP($A:$A,'R2P1_ACCEPTEDOUTPUT'!$O:$BK,2,FALSE)</f>
        <v>AHT1HZRFZEIU2</v>
      </c>
      <c r="I1140" t="str">
        <f>VLOOKUP($A:$A,'R2P1_ACCEPTEDOUTPUT'!$O:$BK,26,FALSE)</f>
        <v>female</v>
      </c>
      <c r="J1140" t="str">
        <f>VLOOKUP($A:$A,'R2P1_ACCEPTEDOUTPUT'!$O:$BK,28,FALSE)</f>
        <v>native</v>
      </c>
      <c r="K1140" t="str">
        <f>VLOOKUP($A:$A,'R2P1_ACCEPTEDOUTPUT'!$O:$BK,19,FALSE)</f>
        <v>26-35</v>
      </c>
      <c r="L1140">
        <f>VLOOKUP($A:$A&amp;LEFT($B:$B,10),'R2P2_GENERATEDINPUT'!$C:$G,4,FALSE)</f>
        <v>1</v>
      </c>
      <c r="M1140">
        <f>VLOOKUP($A:$A&amp;LEFT($B:$B,10),'R2P2_GENERATEDINPUT'!$C:$G,5,FALSE)</f>
        <v>6</v>
      </c>
      <c r="N1140">
        <f>VLOOKUP($A:$A&amp;LEFT($B:$B,10),'R2P2_GENERATEDINPUT'!$C:$G,3,FALSE)</f>
        <v>0.8</v>
      </c>
    </row>
    <row r="1141" spans="1:14" x14ac:dyDescent="0.25">
      <c r="A1141" t="str">
        <f>'R2_Judge'!AF:AF</f>
        <v>336KAV9KYRO9MFCUN424RX99UCT2YP</v>
      </c>
      <c r="B1141" t="str">
        <f>'R2_Judge'!AG:AG</f>
        <v>Your sins are absolved... as long as there's a venti latte for me</v>
      </c>
      <c r="C1141" t="str">
        <f>'R2_Judge'!P:P</f>
        <v>A1V9MN88VQ1LEB</v>
      </c>
      <c r="D1141" t="str">
        <f>'R2_Judge'!AL:AL</f>
        <v>male</v>
      </c>
      <c r="E1141" t="str">
        <f>'R2_Judge'!AM:AM</f>
        <v>profession</v>
      </c>
      <c r="F1141" t="str">
        <f>'R2_Judge'!AH:AH</f>
        <v>26-35</v>
      </c>
      <c r="G1141" t="str">
        <f>'R2_Judge'!AJ:AJ</f>
        <v>extremely</v>
      </c>
      <c r="H1141" t="str">
        <f>VLOOKUP($A:$A,'R2P1_ACCEPTEDOUTPUT'!$O:$BK,2,FALSE)</f>
        <v>AHT1HZRFZEIU2</v>
      </c>
      <c r="I1141" t="str">
        <f>VLOOKUP($A:$A,'R2P1_ACCEPTEDOUTPUT'!$O:$BK,26,FALSE)</f>
        <v>female</v>
      </c>
      <c r="J1141" t="str">
        <f>VLOOKUP($A:$A,'R2P1_ACCEPTEDOUTPUT'!$O:$BK,28,FALSE)</f>
        <v>native</v>
      </c>
      <c r="K1141" t="str">
        <f>VLOOKUP($A:$A,'R2P1_ACCEPTEDOUTPUT'!$O:$BK,19,FALSE)</f>
        <v>26-35</v>
      </c>
      <c r="L1141">
        <f>VLOOKUP($A:$A&amp;LEFT($B:$B,10),'R2P2_GENERATEDINPUT'!$C:$G,4,FALSE)</f>
        <v>1</v>
      </c>
      <c r="M1141">
        <f>VLOOKUP($A:$A&amp;LEFT($B:$B,10),'R2P2_GENERATEDINPUT'!$C:$G,5,FALSE)</f>
        <v>6</v>
      </c>
      <c r="N1141">
        <f>VLOOKUP($A:$A&amp;LEFT($B:$B,10),'R2P2_GENERATEDINPUT'!$C:$G,3,FALSE)</f>
        <v>0.8</v>
      </c>
    </row>
    <row r="1142" spans="1:14" x14ac:dyDescent="0.25">
      <c r="A1142" t="str">
        <f>'R2_Judge'!AF:AF</f>
        <v>3EWIJTFFVP34K0SP8GMW16OEF240EO</v>
      </c>
      <c r="B1142" t="str">
        <f>'R2_Judge'!AG:AG</f>
        <v>It wasn't me...I swear.  What's your plan of attack?  Or maybe I should say defense?!  ;]</v>
      </c>
      <c r="C1142" t="str">
        <f>'R2_Judge'!P:P</f>
        <v>A39PQOGN8NIWNA</v>
      </c>
      <c r="D1142" t="str">
        <f>'R2_Judge'!AL:AL</f>
        <v>male</v>
      </c>
      <c r="E1142" t="str">
        <f>'R2_Judge'!AM:AM</f>
        <v>profession</v>
      </c>
      <c r="F1142" t="str">
        <f>'R2_Judge'!AH:AH</f>
        <v>26-35</v>
      </c>
      <c r="G1142" t="str">
        <f>'R2_Judge'!AJ:AJ</f>
        <v>moderately</v>
      </c>
      <c r="H1142" t="str">
        <f>VLOOKUP($A:$A,'R2P1_ACCEPTEDOUTPUT'!$O:$BK,2,FALSE)</f>
        <v>A1F9KLZGHE9DTA</v>
      </c>
      <c r="I1142" t="str">
        <f>VLOOKUP($A:$A,'R2P1_ACCEPTEDOUTPUT'!$O:$BK,26,FALSE)</f>
        <v>male</v>
      </c>
      <c r="J1142" t="str">
        <f>VLOOKUP($A:$A,'R2P1_ACCEPTEDOUTPUT'!$O:$BK,28,FALSE)</f>
        <v>native</v>
      </c>
      <c r="K1142" t="str">
        <f>VLOOKUP($A:$A,'R2P1_ACCEPTEDOUTPUT'!$O:$BK,19,FALSE)</f>
        <v>36-45</v>
      </c>
      <c r="L1142">
        <f>VLOOKUP($A:$A&amp;LEFT($B:$B,10),'R2P2_GENERATEDINPUT'!$C:$G,4,FALSE)</f>
        <v>1</v>
      </c>
      <c r="M1142">
        <f>VLOOKUP($A:$A&amp;LEFT($B:$B,10),'R2P2_GENERATEDINPUT'!$C:$G,5,FALSE)</f>
        <v>4</v>
      </c>
      <c r="N1142">
        <f>VLOOKUP($A:$A&amp;LEFT($B:$B,10),'R2P2_GENERATEDINPUT'!$C:$G,3,FALSE)</f>
        <v>0.7</v>
      </c>
    </row>
    <row r="1143" spans="1:14" x14ac:dyDescent="0.25">
      <c r="A1143" t="str">
        <f>'R2_Judge'!AF:AF</f>
        <v>3EWIJTFFVP34K0SP8GMW16OEF240EO</v>
      </c>
      <c r="B1143" t="str">
        <f>'R2_Judge'!AG:AG</f>
        <v>It wasn't me...I swear.  What's your plan of attack?  Or maybe I should say defense?!  ;]</v>
      </c>
      <c r="C1143" t="str">
        <f>'R2_Judge'!P:P</f>
        <v>A19CKDMMK8Z6QC</v>
      </c>
      <c r="D1143" t="str">
        <f>'R2_Judge'!AL:AL</f>
        <v>male</v>
      </c>
      <c r="E1143" t="str">
        <f>'R2_Judge'!AM:AM</f>
        <v>native</v>
      </c>
      <c r="F1143" t="str">
        <f>'R2_Judge'!AH:AH</f>
        <v>18-25</v>
      </c>
      <c r="G1143" t="str">
        <f>'R2_Judge'!AJ:AJ</f>
        <v>very</v>
      </c>
      <c r="H1143" t="str">
        <f>VLOOKUP($A:$A,'R2P1_ACCEPTEDOUTPUT'!$O:$BK,2,FALSE)</f>
        <v>A1F9KLZGHE9DTA</v>
      </c>
      <c r="I1143" t="str">
        <f>VLOOKUP($A:$A,'R2P1_ACCEPTEDOUTPUT'!$O:$BK,26,FALSE)</f>
        <v>male</v>
      </c>
      <c r="J1143" t="str">
        <f>VLOOKUP($A:$A,'R2P1_ACCEPTEDOUTPUT'!$O:$BK,28,FALSE)</f>
        <v>native</v>
      </c>
      <c r="K1143" t="str">
        <f>VLOOKUP($A:$A,'R2P1_ACCEPTEDOUTPUT'!$O:$BK,19,FALSE)</f>
        <v>36-45</v>
      </c>
      <c r="L1143">
        <f>VLOOKUP($A:$A&amp;LEFT($B:$B,10),'R2P2_GENERATEDINPUT'!$C:$G,4,FALSE)</f>
        <v>1</v>
      </c>
      <c r="M1143">
        <f>VLOOKUP($A:$A&amp;LEFT($B:$B,10),'R2P2_GENERATEDINPUT'!$C:$G,5,FALSE)</f>
        <v>4</v>
      </c>
      <c r="N1143">
        <f>VLOOKUP($A:$A&amp;LEFT($B:$B,10),'R2P2_GENERATEDINPUT'!$C:$G,3,FALSE)</f>
        <v>0.7</v>
      </c>
    </row>
    <row r="1144" spans="1:14" x14ac:dyDescent="0.25">
      <c r="A1144" t="str">
        <f>'R2_Judge'!AF:AF</f>
        <v>3EWIJTFFVP34K0SP8GMW16OEF240EO</v>
      </c>
      <c r="B1144" t="str">
        <f>'R2_Judge'!AG:AG</f>
        <v>It wasn't me...I swear.  What's your plan of attack?  Or maybe I should say defense?!  ;]</v>
      </c>
      <c r="C1144" t="str">
        <f>'R2_Judge'!P:P</f>
        <v>A1V9MN88VQ1LEB</v>
      </c>
      <c r="D1144" t="str">
        <f>'R2_Judge'!AL:AL</f>
        <v>male</v>
      </c>
      <c r="E1144" t="str">
        <f>'R2_Judge'!AM:AM</f>
        <v>profession</v>
      </c>
      <c r="F1144" t="str">
        <f>'R2_Judge'!AH:AH</f>
        <v>26-35</v>
      </c>
      <c r="G1144" t="str">
        <f>'R2_Judge'!AJ:AJ</f>
        <v>moderately</v>
      </c>
      <c r="H1144" t="str">
        <f>VLOOKUP($A:$A,'R2P1_ACCEPTEDOUTPUT'!$O:$BK,2,FALSE)</f>
        <v>A1F9KLZGHE9DTA</v>
      </c>
      <c r="I1144" t="str">
        <f>VLOOKUP($A:$A,'R2P1_ACCEPTEDOUTPUT'!$O:$BK,26,FALSE)</f>
        <v>male</v>
      </c>
      <c r="J1144" t="str">
        <f>VLOOKUP($A:$A,'R2P1_ACCEPTEDOUTPUT'!$O:$BK,28,FALSE)</f>
        <v>native</v>
      </c>
      <c r="K1144" t="str">
        <f>VLOOKUP($A:$A,'R2P1_ACCEPTEDOUTPUT'!$O:$BK,19,FALSE)</f>
        <v>36-45</v>
      </c>
      <c r="L1144">
        <f>VLOOKUP($A:$A&amp;LEFT($B:$B,10),'R2P2_GENERATEDINPUT'!$C:$G,4,FALSE)</f>
        <v>1</v>
      </c>
      <c r="M1144">
        <f>VLOOKUP($A:$A&amp;LEFT($B:$B,10),'R2P2_GENERATEDINPUT'!$C:$G,5,FALSE)</f>
        <v>4</v>
      </c>
      <c r="N1144">
        <f>VLOOKUP($A:$A&amp;LEFT($B:$B,10),'R2P2_GENERATEDINPUT'!$C:$G,3,FALSE)</f>
        <v>0.7</v>
      </c>
    </row>
    <row r="1145" spans="1:14" x14ac:dyDescent="0.25">
      <c r="A1145" t="str">
        <f>'R2_Judge'!AF:AF</f>
        <v>3YMTUJH0DTCN87SNHCYTCVESZPL4TE</v>
      </c>
      <c r="B1145" t="str">
        <f>'R2_Judge'!AG:AG</f>
        <v>Im okay im just taking a mid life break right now and evaluating things</v>
      </c>
      <c r="C1145" t="str">
        <f>'R2_Judge'!P:P</f>
        <v>A2T5DC2TXEEMBV</v>
      </c>
      <c r="D1145" t="str">
        <f>'R2_Judge'!AL:AL</f>
        <v>male</v>
      </c>
      <c r="E1145" t="str">
        <f>'R2_Judge'!AM:AM</f>
        <v>profession</v>
      </c>
      <c r="F1145" t="str">
        <f>'R2_Judge'!AH:AH</f>
        <v>18-25</v>
      </c>
      <c r="G1145" t="str">
        <f>'R2_Judge'!AJ:AJ</f>
        <v>none</v>
      </c>
      <c r="H1145" t="str">
        <f>VLOOKUP($A:$A,'R2P1_ACCEPTEDOUTPUT'!$O:$BK,2,FALSE)</f>
        <v>AOTCPS24JM5DQ</v>
      </c>
      <c r="I1145" t="str">
        <f>VLOOKUP($A:$A,'R2P1_ACCEPTEDOUTPUT'!$O:$BK,26,FALSE)</f>
        <v>male</v>
      </c>
      <c r="J1145" t="str">
        <f>VLOOKUP($A:$A,'R2P1_ACCEPTEDOUTPUT'!$O:$BK,28,FALSE)</f>
        <v>native</v>
      </c>
      <c r="K1145" t="str">
        <f>VLOOKUP($A:$A,'R2P1_ACCEPTEDOUTPUT'!$O:$BK,19,FALSE)</f>
        <v>18-25</v>
      </c>
      <c r="L1145">
        <f>VLOOKUP($A:$A&amp;LEFT($B:$B,10),'R2P2_GENERATEDINPUT'!$C:$G,4,FALSE)</f>
        <v>1</v>
      </c>
      <c r="M1145">
        <f>VLOOKUP($A:$A&amp;LEFT($B:$B,10),'R2P2_GENERATEDINPUT'!$C:$G,5,FALSE)</f>
        <v>12</v>
      </c>
      <c r="N1145">
        <f>VLOOKUP($A:$A&amp;LEFT($B:$B,10),'R2P2_GENERATEDINPUT'!$C:$G,3,FALSE)</f>
        <v>0.7</v>
      </c>
    </row>
    <row r="1146" spans="1:14" x14ac:dyDescent="0.25">
      <c r="A1146" t="str">
        <f>'R2_Judge'!AF:AF</f>
        <v>3YMTUJH0DTCN87SNHCYTCVESZPL4TE</v>
      </c>
      <c r="B1146" t="str">
        <f>'R2_Judge'!AG:AG</f>
        <v>Im okay im just taking a mid life break right now and evaluating things</v>
      </c>
      <c r="C1146" t="str">
        <f>'R2_Judge'!P:P</f>
        <v>ACDX50KGPE97I</v>
      </c>
      <c r="D1146" t="str">
        <f>'R2_Judge'!AL:AL</f>
        <v>male</v>
      </c>
      <c r="E1146" t="str">
        <f>'R2_Judge'!AM:AM</f>
        <v>native</v>
      </c>
      <c r="F1146" t="str">
        <f>'R2_Judge'!AH:AH</f>
        <v>26-35</v>
      </c>
      <c r="G1146" t="str">
        <f>'R2_Judge'!AJ:AJ</f>
        <v>slightly</v>
      </c>
      <c r="H1146" t="str">
        <f>VLOOKUP($A:$A,'R2P1_ACCEPTEDOUTPUT'!$O:$BK,2,FALSE)</f>
        <v>AOTCPS24JM5DQ</v>
      </c>
      <c r="I1146" t="str">
        <f>VLOOKUP($A:$A,'R2P1_ACCEPTEDOUTPUT'!$O:$BK,26,FALSE)</f>
        <v>male</v>
      </c>
      <c r="J1146" t="str">
        <f>VLOOKUP($A:$A,'R2P1_ACCEPTEDOUTPUT'!$O:$BK,28,FALSE)</f>
        <v>native</v>
      </c>
      <c r="K1146" t="str">
        <f>VLOOKUP($A:$A,'R2P1_ACCEPTEDOUTPUT'!$O:$BK,19,FALSE)</f>
        <v>18-25</v>
      </c>
      <c r="L1146">
        <f>VLOOKUP($A:$A&amp;LEFT($B:$B,10),'R2P2_GENERATEDINPUT'!$C:$G,4,FALSE)</f>
        <v>1</v>
      </c>
      <c r="M1146">
        <f>VLOOKUP($A:$A&amp;LEFT($B:$B,10),'R2P2_GENERATEDINPUT'!$C:$G,5,FALSE)</f>
        <v>12</v>
      </c>
      <c r="N1146">
        <f>VLOOKUP($A:$A&amp;LEFT($B:$B,10),'R2P2_GENERATEDINPUT'!$C:$G,3,FALSE)</f>
        <v>0.7</v>
      </c>
    </row>
    <row r="1147" spans="1:14" x14ac:dyDescent="0.25">
      <c r="A1147" t="str">
        <f>'R2_Judge'!AF:AF</f>
        <v>3YMTUJH0DTCN87SNHCYTCVESZPL4TE</v>
      </c>
      <c r="B1147" t="str">
        <f>'R2_Judge'!AG:AG</f>
        <v>Im okay im just taking a mid life break right now and evaluating things</v>
      </c>
      <c r="C1147" t="str">
        <f>'R2_Judge'!P:P</f>
        <v>AHLS6AZ1VTNH7</v>
      </c>
      <c r="D1147" t="str">
        <f>'R2_Judge'!AL:AL</f>
        <v>male</v>
      </c>
      <c r="E1147" t="str">
        <f>'R2_Judge'!AM:AM</f>
        <v>native</v>
      </c>
      <c r="F1147" t="str">
        <f>'R2_Judge'!AH:AH</f>
        <v>26-35</v>
      </c>
      <c r="G1147" t="str">
        <f>'R2_Judge'!AJ:AJ</f>
        <v>very</v>
      </c>
      <c r="H1147" t="str">
        <f>VLOOKUP($A:$A,'R2P1_ACCEPTEDOUTPUT'!$O:$BK,2,FALSE)</f>
        <v>AOTCPS24JM5DQ</v>
      </c>
      <c r="I1147" t="str">
        <f>VLOOKUP($A:$A,'R2P1_ACCEPTEDOUTPUT'!$O:$BK,26,FALSE)</f>
        <v>male</v>
      </c>
      <c r="J1147" t="str">
        <f>VLOOKUP($A:$A,'R2P1_ACCEPTEDOUTPUT'!$O:$BK,28,FALSE)</f>
        <v>native</v>
      </c>
      <c r="K1147" t="str">
        <f>VLOOKUP($A:$A,'R2P1_ACCEPTEDOUTPUT'!$O:$BK,19,FALSE)</f>
        <v>18-25</v>
      </c>
      <c r="L1147">
        <f>VLOOKUP($A:$A&amp;LEFT($B:$B,10),'R2P2_GENERATEDINPUT'!$C:$G,4,FALSE)</f>
        <v>1</v>
      </c>
      <c r="M1147">
        <f>VLOOKUP($A:$A&amp;LEFT($B:$B,10),'R2P2_GENERATEDINPUT'!$C:$G,5,FALSE)</f>
        <v>12</v>
      </c>
      <c r="N1147">
        <f>VLOOKUP($A:$A&amp;LEFT($B:$B,10),'R2P2_GENERATEDINPUT'!$C:$G,3,FALSE)</f>
        <v>0.7</v>
      </c>
    </row>
    <row r="1148" spans="1:14" x14ac:dyDescent="0.25">
      <c r="A1148" t="str">
        <f>'R2_Judge'!AF:AF</f>
        <v>336KAV9KYRO9MFCUN424RX99UCT2YP</v>
      </c>
      <c r="B1148" t="str">
        <f>'R2_Judge'!AG:AG</f>
        <v>I'm so sorry. let me know if you need anything</v>
      </c>
      <c r="C1148" t="str">
        <f>'R2_Judge'!P:P</f>
        <v>APEB5ERGCYP6D</v>
      </c>
      <c r="D1148" t="str">
        <f>'R2_Judge'!AL:AL</f>
        <v>male</v>
      </c>
      <c r="E1148" t="str">
        <f>'R2_Judge'!AM:AM</f>
        <v>profession</v>
      </c>
      <c r="F1148" t="str">
        <f>'R2_Judge'!AH:AH</f>
        <v>26-35</v>
      </c>
      <c r="G1148" t="str">
        <f>'R2_Judge'!AJ:AJ</f>
        <v>moderately</v>
      </c>
      <c r="H1148" t="str">
        <f>VLOOKUP($A:$A,'R2P1_ACCEPTEDOUTPUT'!$O:$BK,2,FALSE)</f>
        <v>AHT1HZRFZEIU2</v>
      </c>
      <c r="I1148" t="str">
        <f>VLOOKUP($A:$A,'R2P1_ACCEPTEDOUTPUT'!$O:$BK,26,FALSE)</f>
        <v>female</v>
      </c>
      <c r="J1148" t="str">
        <f>VLOOKUP($A:$A,'R2P1_ACCEPTEDOUTPUT'!$O:$BK,28,FALSE)</f>
        <v>native</v>
      </c>
      <c r="K1148" t="str">
        <f>VLOOKUP($A:$A,'R2P1_ACCEPTEDOUTPUT'!$O:$BK,19,FALSE)</f>
        <v>26-35</v>
      </c>
      <c r="L1148">
        <f>VLOOKUP($A:$A&amp;LEFT($B:$B,10),'R2P2_GENERATEDINPUT'!$C:$G,4,FALSE)</f>
        <v>1</v>
      </c>
      <c r="M1148">
        <f>VLOOKUP($A:$A&amp;LEFT($B:$B,10),'R2P2_GENERATEDINPUT'!$C:$G,5,FALSE)</f>
        <v>2</v>
      </c>
      <c r="N1148">
        <f>VLOOKUP($A:$A&amp;LEFT($B:$B,10),'R2P2_GENERATEDINPUT'!$C:$G,3,FALSE)</f>
        <v>0.8</v>
      </c>
    </row>
    <row r="1149" spans="1:14" x14ac:dyDescent="0.25">
      <c r="A1149" t="str">
        <f>'R2_Judge'!AF:AF</f>
        <v>336KAV9KYRO9MFCUN424RX99UCT2YP</v>
      </c>
      <c r="B1149" t="str">
        <f>'R2_Judge'!AG:AG</f>
        <v>I'm so sorry. let me know if you need anything</v>
      </c>
      <c r="C1149" t="str">
        <f>'R2_Judge'!P:P</f>
        <v>ACDX50KGPE97I</v>
      </c>
      <c r="D1149" t="str">
        <f>'R2_Judge'!AL:AL</f>
        <v>male</v>
      </c>
      <c r="E1149" t="str">
        <f>'R2_Judge'!AM:AM</f>
        <v>native</v>
      </c>
      <c r="F1149" t="str">
        <f>'R2_Judge'!AH:AH</f>
        <v>26-35</v>
      </c>
      <c r="G1149" t="str">
        <f>'R2_Judge'!AJ:AJ</f>
        <v>very</v>
      </c>
      <c r="H1149" t="str">
        <f>VLOOKUP($A:$A,'R2P1_ACCEPTEDOUTPUT'!$O:$BK,2,FALSE)</f>
        <v>AHT1HZRFZEIU2</v>
      </c>
      <c r="I1149" t="str">
        <f>VLOOKUP($A:$A,'R2P1_ACCEPTEDOUTPUT'!$O:$BK,26,FALSE)</f>
        <v>female</v>
      </c>
      <c r="J1149" t="str">
        <f>VLOOKUP($A:$A,'R2P1_ACCEPTEDOUTPUT'!$O:$BK,28,FALSE)</f>
        <v>native</v>
      </c>
      <c r="K1149" t="str">
        <f>VLOOKUP($A:$A,'R2P1_ACCEPTEDOUTPUT'!$O:$BK,19,FALSE)</f>
        <v>26-35</v>
      </c>
      <c r="L1149">
        <f>VLOOKUP($A:$A&amp;LEFT($B:$B,10),'R2P2_GENERATEDINPUT'!$C:$G,4,FALSE)</f>
        <v>1</v>
      </c>
      <c r="M1149">
        <f>VLOOKUP($A:$A&amp;LEFT($B:$B,10),'R2P2_GENERATEDINPUT'!$C:$G,5,FALSE)</f>
        <v>2</v>
      </c>
      <c r="N1149">
        <f>VLOOKUP($A:$A&amp;LEFT($B:$B,10),'R2P2_GENERATEDINPUT'!$C:$G,3,FALSE)</f>
        <v>0.8</v>
      </c>
    </row>
    <row r="1150" spans="1:14" x14ac:dyDescent="0.25">
      <c r="A1150" t="str">
        <f>'R2_Judge'!AF:AF</f>
        <v>336KAV9KYRO9MFCUN424RX99UCT2YP</v>
      </c>
      <c r="B1150" t="str">
        <f>'R2_Judge'!AG:AG</f>
        <v>I'm so sorry. let me know if you need anything</v>
      </c>
      <c r="C1150" t="str">
        <f>'R2_Judge'!P:P</f>
        <v>AS7IGPU2RHT6I</v>
      </c>
      <c r="D1150" t="str">
        <f>'R2_Judge'!AL:AL</f>
        <v>female</v>
      </c>
      <c r="E1150" t="str">
        <f>'R2_Judge'!AM:AM</f>
        <v>native</v>
      </c>
      <c r="F1150" t="str">
        <f>'R2_Judge'!AH:AH</f>
        <v>26-35</v>
      </c>
      <c r="G1150" t="str">
        <f>'R2_Judge'!AJ:AJ</f>
        <v>extremely</v>
      </c>
      <c r="H1150" t="str">
        <f>VLOOKUP($A:$A,'R2P1_ACCEPTEDOUTPUT'!$O:$BK,2,FALSE)</f>
        <v>AHT1HZRFZEIU2</v>
      </c>
      <c r="I1150" t="str">
        <f>VLOOKUP($A:$A,'R2P1_ACCEPTEDOUTPUT'!$O:$BK,26,FALSE)</f>
        <v>female</v>
      </c>
      <c r="J1150" t="str">
        <f>VLOOKUP($A:$A,'R2P1_ACCEPTEDOUTPUT'!$O:$BK,28,FALSE)</f>
        <v>native</v>
      </c>
      <c r="K1150" t="str">
        <f>VLOOKUP($A:$A,'R2P1_ACCEPTEDOUTPUT'!$O:$BK,19,FALSE)</f>
        <v>26-35</v>
      </c>
      <c r="L1150">
        <f>VLOOKUP($A:$A&amp;LEFT($B:$B,10),'R2P2_GENERATEDINPUT'!$C:$G,4,FALSE)</f>
        <v>1</v>
      </c>
      <c r="M1150">
        <f>VLOOKUP($A:$A&amp;LEFT($B:$B,10),'R2P2_GENERATEDINPUT'!$C:$G,5,FALSE)</f>
        <v>2</v>
      </c>
      <c r="N1150">
        <f>VLOOKUP($A:$A&amp;LEFT($B:$B,10),'R2P2_GENERATEDINPUT'!$C:$G,3,FALSE)</f>
        <v>0.8</v>
      </c>
    </row>
    <row r="1151" spans="1:14" x14ac:dyDescent="0.25">
      <c r="A1151" t="str">
        <f>'R2_Judge'!AF:AF</f>
        <v>3EWIJTFFVP34K0SP8GMW16OEF240EO</v>
      </c>
      <c r="B1151" t="str">
        <f>'R2_Judge'!AG:AG</f>
        <v>What a jerk.  I always thought he was bad news.  Any ideas?</v>
      </c>
      <c r="C1151" t="str">
        <f>'R2_Judge'!P:P</f>
        <v>A3PJ51GS2AKBO6</v>
      </c>
      <c r="D1151" t="str">
        <f>'R2_Judge'!AL:AL</f>
        <v>male</v>
      </c>
      <c r="E1151" t="str">
        <f>'R2_Judge'!AM:AM</f>
        <v>native</v>
      </c>
      <c r="F1151" t="str">
        <f>'R2_Judge'!AH:AH</f>
        <v>26-35</v>
      </c>
      <c r="G1151" t="str">
        <f>'R2_Judge'!AJ:AJ</f>
        <v>very</v>
      </c>
      <c r="H1151" t="str">
        <f>VLOOKUP($A:$A,'R2P1_ACCEPTEDOUTPUT'!$O:$BK,2,FALSE)</f>
        <v>A1F9KLZGHE9DTA</v>
      </c>
      <c r="I1151" t="str">
        <f>VLOOKUP($A:$A,'R2P1_ACCEPTEDOUTPUT'!$O:$BK,26,FALSE)</f>
        <v>male</v>
      </c>
      <c r="J1151" t="str">
        <f>VLOOKUP($A:$A,'R2P1_ACCEPTEDOUTPUT'!$O:$BK,28,FALSE)</f>
        <v>native</v>
      </c>
      <c r="K1151" t="str">
        <f>VLOOKUP($A:$A,'R2P1_ACCEPTEDOUTPUT'!$O:$BK,19,FALSE)</f>
        <v>36-45</v>
      </c>
      <c r="L1151">
        <f>VLOOKUP($A:$A&amp;LEFT($B:$B,10),'R2P2_GENERATEDINPUT'!$C:$G,4,FALSE)</f>
        <v>1</v>
      </c>
      <c r="M1151">
        <f>VLOOKUP($A:$A&amp;LEFT($B:$B,10),'R2P2_GENERATEDINPUT'!$C:$G,5,FALSE)</f>
        <v>5</v>
      </c>
      <c r="N1151">
        <f>VLOOKUP($A:$A&amp;LEFT($B:$B,10),'R2P2_GENERATEDINPUT'!$C:$G,3,FALSE)</f>
        <v>0.7</v>
      </c>
    </row>
    <row r="1152" spans="1:14" x14ac:dyDescent="0.25">
      <c r="A1152" t="str">
        <f>'R2_Judge'!AF:AF</f>
        <v>3EWIJTFFVP34K0SP8GMW16OEF240EO</v>
      </c>
      <c r="B1152" t="str">
        <f>'R2_Judge'!AG:AG</f>
        <v>What a jerk.  I always thought he was bad news.  Any ideas?</v>
      </c>
      <c r="C1152" t="str">
        <f>'R2_Judge'!P:P</f>
        <v>A1V9MN88VQ1LEB</v>
      </c>
      <c r="D1152" t="str">
        <f>'R2_Judge'!AL:AL</f>
        <v>male</v>
      </c>
      <c r="E1152" t="str">
        <f>'R2_Judge'!AM:AM</f>
        <v>profession</v>
      </c>
      <c r="F1152" t="str">
        <f>'R2_Judge'!AH:AH</f>
        <v>26-35</v>
      </c>
      <c r="G1152" t="str">
        <f>'R2_Judge'!AJ:AJ</f>
        <v>extremely</v>
      </c>
      <c r="H1152" t="str">
        <f>VLOOKUP($A:$A,'R2P1_ACCEPTEDOUTPUT'!$O:$BK,2,FALSE)</f>
        <v>A1F9KLZGHE9DTA</v>
      </c>
      <c r="I1152" t="str">
        <f>VLOOKUP($A:$A,'R2P1_ACCEPTEDOUTPUT'!$O:$BK,26,FALSE)</f>
        <v>male</v>
      </c>
      <c r="J1152" t="str">
        <f>VLOOKUP($A:$A,'R2P1_ACCEPTEDOUTPUT'!$O:$BK,28,FALSE)</f>
        <v>native</v>
      </c>
      <c r="K1152" t="str">
        <f>VLOOKUP($A:$A,'R2P1_ACCEPTEDOUTPUT'!$O:$BK,19,FALSE)</f>
        <v>36-45</v>
      </c>
      <c r="L1152">
        <f>VLOOKUP($A:$A&amp;LEFT($B:$B,10),'R2P2_GENERATEDINPUT'!$C:$G,4,FALSE)</f>
        <v>1</v>
      </c>
      <c r="M1152">
        <f>VLOOKUP($A:$A&amp;LEFT($B:$B,10),'R2P2_GENERATEDINPUT'!$C:$G,5,FALSE)</f>
        <v>5</v>
      </c>
      <c r="N1152">
        <f>VLOOKUP($A:$A&amp;LEFT($B:$B,10),'R2P2_GENERATEDINPUT'!$C:$G,3,FALSE)</f>
        <v>0.7</v>
      </c>
    </row>
    <row r="1153" spans="1:14" x14ac:dyDescent="0.25">
      <c r="A1153" t="str">
        <f>'R2_Judge'!AF:AF</f>
        <v>3EWIJTFFVP34K0SP8GMW16OEF240EO</v>
      </c>
      <c r="B1153" t="str">
        <f>'R2_Judge'!AG:AG</f>
        <v>What a jerk.  I always thought he was bad news.  Any ideas?</v>
      </c>
      <c r="C1153" t="str">
        <f>'R2_Judge'!P:P</f>
        <v>A3RH0FSJYQSFEZ</v>
      </c>
      <c r="D1153" t="str">
        <f>'R2_Judge'!AL:AL</f>
        <v>female</v>
      </c>
      <c r="E1153" t="str">
        <f>'R2_Judge'!AM:AM</f>
        <v>native</v>
      </c>
      <c r="F1153" t="str">
        <f>'R2_Judge'!AH:AH</f>
        <v>26-35</v>
      </c>
      <c r="G1153" t="str">
        <f>'R2_Judge'!AJ:AJ</f>
        <v>very</v>
      </c>
      <c r="H1153" t="str">
        <f>VLOOKUP($A:$A,'R2P1_ACCEPTEDOUTPUT'!$O:$BK,2,FALSE)</f>
        <v>A1F9KLZGHE9DTA</v>
      </c>
      <c r="I1153" t="str">
        <f>VLOOKUP($A:$A,'R2P1_ACCEPTEDOUTPUT'!$O:$BK,26,FALSE)</f>
        <v>male</v>
      </c>
      <c r="J1153" t="str">
        <f>VLOOKUP($A:$A,'R2P1_ACCEPTEDOUTPUT'!$O:$BK,28,FALSE)</f>
        <v>native</v>
      </c>
      <c r="K1153" t="str">
        <f>VLOOKUP($A:$A,'R2P1_ACCEPTEDOUTPUT'!$O:$BK,19,FALSE)</f>
        <v>36-45</v>
      </c>
      <c r="L1153">
        <f>VLOOKUP($A:$A&amp;LEFT($B:$B,10),'R2P2_GENERATEDINPUT'!$C:$G,4,FALSE)</f>
        <v>1</v>
      </c>
      <c r="M1153">
        <f>VLOOKUP($A:$A&amp;LEFT($B:$B,10),'R2P2_GENERATEDINPUT'!$C:$G,5,FALSE)</f>
        <v>5</v>
      </c>
      <c r="N1153">
        <f>VLOOKUP($A:$A&amp;LEFT($B:$B,10),'R2P2_GENERATEDINPUT'!$C:$G,3,FALSE)</f>
        <v>0.7</v>
      </c>
    </row>
    <row r="1154" spans="1:14" x14ac:dyDescent="0.25">
      <c r="A1154" t="str">
        <f>'R2_Judge'!AF:AF</f>
        <v>336KAV9KYRO9MFCUN424RX99UCT2YP</v>
      </c>
      <c r="B1154" t="str">
        <f>'R2_Judge'!AG:AG</f>
        <v>I'm sorry! I'll get there as soon as I can.</v>
      </c>
      <c r="C1154" t="str">
        <f>'R2_Judge'!P:P</f>
        <v>A37LZCSEEW0L0X</v>
      </c>
      <c r="D1154" t="str">
        <f>'R2_Judge'!AL:AL</f>
        <v>male</v>
      </c>
      <c r="E1154" t="str">
        <f>'R2_Judge'!AM:AM</f>
        <v>profession</v>
      </c>
      <c r="F1154" t="str">
        <f>'R2_Judge'!AH:AH</f>
        <v>26-35</v>
      </c>
      <c r="G1154" t="str">
        <f>'R2_Judge'!AJ:AJ</f>
        <v>very</v>
      </c>
      <c r="H1154" t="str">
        <f>VLOOKUP($A:$A,'R2P1_ACCEPTEDOUTPUT'!$O:$BK,2,FALSE)</f>
        <v>AHT1HZRFZEIU2</v>
      </c>
      <c r="I1154" t="str">
        <f>VLOOKUP($A:$A,'R2P1_ACCEPTEDOUTPUT'!$O:$BK,26,FALSE)</f>
        <v>female</v>
      </c>
      <c r="J1154" t="str">
        <f>VLOOKUP($A:$A,'R2P1_ACCEPTEDOUTPUT'!$O:$BK,28,FALSE)</f>
        <v>native</v>
      </c>
      <c r="K1154" t="str">
        <f>VLOOKUP($A:$A,'R2P1_ACCEPTEDOUTPUT'!$O:$BK,19,FALSE)</f>
        <v>26-35</v>
      </c>
      <c r="L1154">
        <f>VLOOKUP($A:$A&amp;LEFT($B:$B,10),'R2P2_GENERATEDINPUT'!$C:$G,4,FALSE)</f>
        <v>0</v>
      </c>
      <c r="M1154">
        <f>VLOOKUP($A:$A&amp;LEFT($B:$B,10),'R2P2_GENERATEDINPUT'!$C:$G,5,FALSE)</f>
        <v>8</v>
      </c>
      <c r="N1154">
        <f>VLOOKUP($A:$A&amp;LEFT($B:$B,10),'R2P2_GENERATEDINPUT'!$C:$G,3,FALSE)</f>
        <v>0.8</v>
      </c>
    </row>
    <row r="1155" spans="1:14" x14ac:dyDescent="0.25">
      <c r="A1155" t="str">
        <f>'R2_Judge'!AF:AF</f>
        <v>336KAV9KYRO9MFCUN424RX99UCT2YP</v>
      </c>
      <c r="B1155" t="str">
        <f>'R2_Judge'!AG:AG</f>
        <v>I'm sorry! I'll get there as soon as I can.</v>
      </c>
      <c r="C1155" t="str">
        <f>'R2_Judge'!P:P</f>
        <v>A3PJ51GS2AKBO6</v>
      </c>
      <c r="D1155" t="str">
        <f>'R2_Judge'!AL:AL</f>
        <v>male</v>
      </c>
      <c r="E1155" t="str">
        <f>'R2_Judge'!AM:AM</f>
        <v>native</v>
      </c>
      <c r="F1155" t="str">
        <f>'R2_Judge'!AH:AH</f>
        <v>26-35</v>
      </c>
      <c r="G1155" t="str">
        <f>'R2_Judge'!AJ:AJ</f>
        <v>very</v>
      </c>
      <c r="H1155" t="str">
        <f>VLOOKUP($A:$A,'R2P1_ACCEPTEDOUTPUT'!$O:$BK,2,FALSE)</f>
        <v>AHT1HZRFZEIU2</v>
      </c>
      <c r="I1155" t="str">
        <f>VLOOKUP($A:$A,'R2P1_ACCEPTEDOUTPUT'!$O:$BK,26,FALSE)</f>
        <v>female</v>
      </c>
      <c r="J1155" t="str">
        <f>VLOOKUP($A:$A,'R2P1_ACCEPTEDOUTPUT'!$O:$BK,28,FALSE)</f>
        <v>native</v>
      </c>
      <c r="K1155" t="str">
        <f>VLOOKUP($A:$A,'R2P1_ACCEPTEDOUTPUT'!$O:$BK,19,FALSE)</f>
        <v>26-35</v>
      </c>
      <c r="L1155">
        <f>VLOOKUP($A:$A&amp;LEFT($B:$B,10),'R2P2_GENERATEDINPUT'!$C:$G,4,FALSE)</f>
        <v>0</v>
      </c>
      <c r="M1155">
        <f>VLOOKUP($A:$A&amp;LEFT($B:$B,10),'R2P2_GENERATEDINPUT'!$C:$G,5,FALSE)</f>
        <v>8</v>
      </c>
      <c r="N1155">
        <f>VLOOKUP($A:$A&amp;LEFT($B:$B,10),'R2P2_GENERATEDINPUT'!$C:$G,3,FALSE)</f>
        <v>0.8</v>
      </c>
    </row>
    <row r="1156" spans="1:14" x14ac:dyDescent="0.25">
      <c r="A1156" t="str">
        <f>'R2_Judge'!AF:AF</f>
        <v>336KAV9KYRO9MFCUN424RX99UCT2YP</v>
      </c>
      <c r="B1156" t="str">
        <f>'R2_Judge'!AG:AG</f>
        <v>I'm sorry! I'll get there as soon as I can.</v>
      </c>
      <c r="C1156" t="str">
        <f>'R2_Judge'!P:P</f>
        <v>ACDX50KGPE97I</v>
      </c>
      <c r="D1156" t="str">
        <f>'R2_Judge'!AL:AL</f>
        <v>male</v>
      </c>
      <c r="E1156" t="str">
        <f>'R2_Judge'!AM:AM</f>
        <v>native</v>
      </c>
      <c r="F1156" t="str">
        <f>'R2_Judge'!AH:AH</f>
        <v>26-35</v>
      </c>
      <c r="G1156" t="str">
        <f>'R2_Judge'!AJ:AJ</f>
        <v>moderately</v>
      </c>
      <c r="H1156" t="str">
        <f>VLOOKUP($A:$A,'R2P1_ACCEPTEDOUTPUT'!$O:$BK,2,FALSE)</f>
        <v>AHT1HZRFZEIU2</v>
      </c>
      <c r="I1156" t="str">
        <f>VLOOKUP($A:$A,'R2P1_ACCEPTEDOUTPUT'!$O:$BK,26,FALSE)</f>
        <v>female</v>
      </c>
      <c r="J1156" t="str">
        <f>VLOOKUP($A:$A,'R2P1_ACCEPTEDOUTPUT'!$O:$BK,28,FALSE)</f>
        <v>native</v>
      </c>
      <c r="K1156" t="str">
        <f>VLOOKUP($A:$A,'R2P1_ACCEPTEDOUTPUT'!$O:$BK,19,FALSE)</f>
        <v>26-35</v>
      </c>
      <c r="L1156">
        <f>VLOOKUP($A:$A&amp;LEFT($B:$B,10),'R2P2_GENERATEDINPUT'!$C:$G,4,FALSE)</f>
        <v>0</v>
      </c>
      <c r="M1156">
        <f>VLOOKUP($A:$A&amp;LEFT($B:$B,10),'R2P2_GENERATEDINPUT'!$C:$G,5,FALSE)</f>
        <v>8</v>
      </c>
      <c r="N1156">
        <f>VLOOKUP($A:$A&amp;LEFT($B:$B,10),'R2P2_GENERATEDINPUT'!$C:$G,3,FALSE)</f>
        <v>0.8</v>
      </c>
    </row>
    <row r="1157" spans="1:14" x14ac:dyDescent="0.25">
      <c r="A1157" t="str">
        <f>'R2_Judge'!AF:AF</f>
        <v>3YMTUJH0DTCN87SNHCYTCVESZPL4TE</v>
      </c>
      <c r="B1157" t="str">
        <f>'R2_Judge'!AG:AG</f>
        <v>Sorry maybe we can keep searching for more tickets</v>
      </c>
      <c r="C1157" t="str">
        <f>'R2_Judge'!P:P</f>
        <v>ASZFG2YOQA71C</v>
      </c>
      <c r="D1157" t="str">
        <f>'R2_Judge'!AL:AL</f>
        <v>male</v>
      </c>
      <c r="E1157" t="str">
        <f>'R2_Judge'!AM:AM</f>
        <v>native</v>
      </c>
      <c r="F1157" t="str">
        <f>'R2_Judge'!AH:AH</f>
        <v>18-25</v>
      </c>
      <c r="G1157" t="str">
        <f>'R2_Judge'!AJ:AJ</f>
        <v>moderately</v>
      </c>
      <c r="H1157" t="str">
        <f>VLOOKUP($A:$A,'R2P1_ACCEPTEDOUTPUT'!$O:$BK,2,FALSE)</f>
        <v>AOTCPS24JM5DQ</v>
      </c>
      <c r="I1157" t="str">
        <f>VLOOKUP($A:$A,'R2P1_ACCEPTEDOUTPUT'!$O:$BK,26,FALSE)</f>
        <v>male</v>
      </c>
      <c r="J1157" t="str">
        <f>VLOOKUP($A:$A,'R2P1_ACCEPTEDOUTPUT'!$O:$BK,28,FALSE)</f>
        <v>native</v>
      </c>
      <c r="K1157" t="str">
        <f>VLOOKUP($A:$A,'R2P1_ACCEPTEDOUTPUT'!$O:$BK,19,FALSE)</f>
        <v>18-25</v>
      </c>
      <c r="L1157">
        <f>VLOOKUP($A:$A&amp;LEFT($B:$B,10),'R2P2_GENERATEDINPUT'!$C:$G,4,FALSE)</f>
        <v>0</v>
      </c>
      <c r="M1157">
        <f>VLOOKUP($A:$A&amp;LEFT($B:$B,10),'R2P2_GENERATEDINPUT'!$C:$G,5,FALSE)</f>
        <v>13</v>
      </c>
      <c r="N1157">
        <f>VLOOKUP($A:$A&amp;LEFT($B:$B,10),'R2P2_GENERATEDINPUT'!$C:$G,3,FALSE)</f>
        <v>0.7</v>
      </c>
    </row>
    <row r="1158" spans="1:14" x14ac:dyDescent="0.25">
      <c r="A1158" t="str">
        <f>'R2_Judge'!AF:AF</f>
        <v>3YMTUJH0DTCN87SNHCYTCVESZPL4TE</v>
      </c>
      <c r="B1158" t="str">
        <f>'R2_Judge'!AG:AG</f>
        <v>Sorry maybe we can keep searching for more tickets</v>
      </c>
      <c r="C1158" t="str">
        <f>'R2_Judge'!P:P</f>
        <v>A1V9MN88VQ1LEB</v>
      </c>
      <c r="D1158" t="str">
        <f>'R2_Judge'!AL:AL</f>
        <v>male</v>
      </c>
      <c r="E1158" t="str">
        <f>'R2_Judge'!AM:AM</f>
        <v>profession</v>
      </c>
      <c r="F1158" t="str">
        <f>'R2_Judge'!AH:AH</f>
        <v>26-35</v>
      </c>
      <c r="G1158" t="str">
        <f>'R2_Judge'!AJ:AJ</f>
        <v>very</v>
      </c>
      <c r="H1158" t="str">
        <f>VLOOKUP($A:$A,'R2P1_ACCEPTEDOUTPUT'!$O:$BK,2,FALSE)</f>
        <v>AOTCPS24JM5DQ</v>
      </c>
      <c r="I1158" t="str">
        <f>VLOOKUP($A:$A,'R2P1_ACCEPTEDOUTPUT'!$O:$BK,26,FALSE)</f>
        <v>male</v>
      </c>
      <c r="J1158" t="str">
        <f>VLOOKUP($A:$A,'R2P1_ACCEPTEDOUTPUT'!$O:$BK,28,FALSE)</f>
        <v>native</v>
      </c>
      <c r="K1158" t="str">
        <f>VLOOKUP($A:$A,'R2P1_ACCEPTEDOUTPUT'!$O:$BK,19,FALSE)</f>
        <v>18-25</v>
      </c>
      <c r="L1158">
        <f>VLOOKUP($A:$A&amp;LEFT($B:$B,10),'R2P2_GENERATEDINPUT'!$C:$G,4,FALSE)</f>
        <v>0</v>
      </c>
      <c r="M1158">
        <f>VLOOKUP($A:$A&amp;LEFT($B:$B,10),'R2P2_GENERATEDINPUT'!$C:$G,5,FALSE)</f>
        <v>13</v>
      </c>
      <c r="N1158">
        <f>VLOOKUP($A:$A&amp;LEFT($B:$B,10),'R2P2_GENERATEDINPUT'!$C:$G,3,FALSE)</f>
        <v>0.7</v>
      </c>
    </row>
    <row r="1159" spans="1:14" x14ac:dyDescent="0.25">
      <c r="A1159" t="str">
        <f>'R2_Judge'!AF:AF</f>
        <v>3YMTUJH0DTCN87SNHCYTCVESZPL4TE</v>
      </c>
      <c r="B1159" t="str">
        <f>'R2_Judge'!AG:AG</f>
        <v>Sorry maybe we can keep searching for more tickets</v>
      </c>
      <c r="C1159" t="str">
        <f>'R2_Judge'!P:P</f>
        <v>A1T02KY1E9YI3I</v>
      </c>
      <c r="D1159" t="str">
        <f>'R2_Judge'!AL:AL</f>
        <v>male</v>
      </c>
      <c r="E1159" t="str">
        <f>'R2_Judge'!AM:AM</f>
        <v>profession</v>
      </c>
      <c r="F1159" t="str">
        <f>'R2_Judge'!AH:AH</f>
        <v>26-35</v>
      </c>
      <c r="G1159" t="str">
        <f>'R2_Judge'!AJ:AJ</f>
        <v>moderately</v>
      </c>
      <c r="H1159" t="str">
        <f>VLOOKUP($A:$A,'R2P1_ACCEPTEDOUTPUT'!$O:$BK,2,FALSE)</f>
        <v>AOTCPS24JM5DQ</v>
      </c>
      <c r="I1159" t="str">
        <f>VLOOKUP($A:$A,'R2P1_ACCEPTEDOUTPUT'!$O:$BK,26,FALSE)</f>
        <v>male</v>
      </c>
      <c r="J1159" t="str">
        <f>VLOOKUP($A:$A,'R2P1_ACCEPTEDOUTPUT'!$O:$BK,28,FALSE)</f>
        <v>native</v>
      </c>
      <c r="K1159" t="str">
        <f>VLOOKUP($A:$A,'R2P1_ACCEPTEDOUTPUT'!$O:$BK,19,FALSE)</f>
        <v>18-25</v>
      </c>
      <c r="L1159">
        <f>VLOOKUP($A:$A&amp;LEFT($B:$B,10),'R2P2_GENERATEDINPUT'!$C:$G,4,FALSE)</f>
        <v>0</v>
      </c>
      <c r="M1159">
        <f>VLOOKUP($A:$A&amp;LEFT($B:$B,10),'R2P2_GENERATEDINPUT'!$C:$G,5,FALSE)</f>
        <v>13</v>
      </c>
      <c r="N1159">
        <f>VLOOKUP($A:$A&amp;LEFT($B:$B,10),'R2P2_GENERATEDINPUT'!$C:$G,3,FALSE)</f>
        <v>0.7</v>
      </c>
    </row>
    <row r="1160" spans="1:14" x14ac:dyDescent="0.25">
      <c r="A1160" t="str">
        <f>'R2_Judge'!AF:AF</f>
        <v>3EWIJTFFVP34K0SP8GMW16OEF240EO</v>
      </c>
      <c r="B1160" t="str">
        <f>'R2_Judge'!AG:AG</f>
        <v>Well, it's a hard habit to break so don't be too hard on yourself.</v>
      </c>
      <c r="C1160" t="str">
        <f>'R2_Judge'!P:P</f>
        <v>APEB5ERGCYP6D</v>
      </c>
      <c r="D1160" t="str">
        <f>'R2_Judge'!AL:AL</f>
        <v>male</v>
      </c>
      <c r="E1160" t="str">
        <f>'R2_Judge'!AM:AM</f>
        <v>profession</v>
      </c>
      <c r="F1160" t="str">
        <f>'R2_Judge'!AH:AH</f>
        <v>26-35</v>
      </c>
      <c r="G1160" t="str">
        <f>'R2_Judge'!AJ:AJ</f>
        <v>moderately</v>
      </c>
      <c r="H1160" t="str">
        <f>VLOOKUP($A:$A,'R2P1_ACCEPTEDOUTPUT'!$O:$BK,2,FALSE)</f>
        <v>A1F9KLZGHE9DTA</v>
      </c>
      <c r="I1160" t="str">
        <f>VLOOKUP($A:$A,'R2P1_ACCEPTEDOUTPUT'!$O:$BK,26,FALSE)</f>
        <v>male</v>
      </c>
      <c r="J1160" t="str">
        <f>VLOOKUP($A:$A,'R2P1_ACCEPTEDOUTPUT'!$O:$BK,28,FALSE)</f>
        <v>native</v>
      </c>
      <c r="K1160" t="str">
        <f>VLOOKUP($A:$A,'R2P1_ACCEPTEDOUTPUT'!$O:$BK,19,FALSE)</f>
        <v>36-45</v>
      </c>
      <c r="L1160">
        <f>VLOOKUP($A:$A&amp;LEFT($B:$B,10),'R2P2_GENERATEDINPUT'!$C:$G,4,FALSE)</f>
        <v>1</v>
      </c>
      <c r="M1160">
        <f>VLOOKUP($A:$A&amp;LEFT($B:$B,10),'R2P2_GENERATEDINPUT'!$C:$G,5,FALSE)</f>
        <v>6</v>
      </c>
      <c r="N1160">
        <f>VLOOKUP($A:$A&amp;LEFT($B:$B,10),'R2P2_GENERATEDINPUT'!$C:$G,3,FALSE)</f>
        <v>0.7</v>
      </c>
    </row>
    <row r="1161" spans="1:14" x14ac:dyDescent="0.25">
      <c r="A1161" t="str">
        <f>'R2_Judge'!AF:AF</f>
        <v>3EWIJTFFVP34K0SP8GMW16OEF240EO</v>
      </c>
      <c r="B1161" t="str">
        <f>'R2_Judge'!AG:AG</f>
        <v>Well, it's a hard habit to break so don't be too hard on yourself.</v>
      </c>
      <c r="C1161" t="str">
        <f>'R2_Judge'!P:P</f>
        <v>A1B69371M90Z4X</v>
      </c>
      <c r="D1161" t="str">
        <f>'R2_Judge'!AL:AL</f>
        <v>male</v>
      </c>
      <c r="E1161" t="str">
        <f>'R2_Judge'!AM:AM</f>
        <v>native</v>
      </c>
      <c r="F1161" t="str">
        <f>'R2_Judge'!AH:AH</f>
        <v>56-65</v>
      </c>
      <c r="G1161" t="str">
        <f>'R2_Judge'!AJ:AJ</f>
        <v>very</v>
      </c>
      <c r="H1161" t="str">
        <f>VLOOKUP($A:$A,'R2P1_ACCEPTEDOUTPUT'!$O:$BK,2,FALSE)</f>
        <v>A1F9KLZGHE9DTA</v>
      </c>
      <c r="I1161" t="str">
        <f>VLOOKUP($A:$A,'R2P1_ACCEPTEDOUTPUT'!$O:$BK,26,FALSE)</f>
        <v>male</v>
      </c>
      <c r="J1161" t="str">
        <f>VLOOKUP($A:$A,'R2P1_ACCEPTEDOUTPUT'!$O:$BK,28,FALSE)</f>
        <v>native</v>
      </c>
      <c r="K1161" t="str">
        <f>VLOOKUP($A:$A,'R2P1_ACCEPTEDOUTPUT'!$O:$BK,19,FALSE)</f>
        <v>36-45</v>
      </c>
      <c r="L1161">
        <f>VLOOKUP($A:$A&amp;LEFT($B:$B,10),'R2P2_GENERATEDINPUT'!$C:$G,4,FALSE)</f>
        <v>1</v>
      </c>
      <c r="M1161">
        <f>VLOOKUP($A:$A&amp;LEFT($B:$B,10),'R2P2_GENERATEDINPUT'!$C:$G,5,FALSE)</f>
        <v>6</v>
      </c>
      <c r="N1161">
        <f>VLOOKUP($A:$A&amp;LEFT($B:$B,10),'R2P2_GENERATEDINPUT'!$C:$G,3,FALSE)</f>
        <v>0.7</v>
      </c>
    </row>
    <row r="1162" spans="1:14" x14ac:dyDescent="0.25">
      <c r="A1162" t="str">
        <f>'R2_Judge'!AF:AF</f>
        <v>3EWIJTFFVP34K0SP8GMW16OEF240EO</v>
      </c>
      <c r="B1162" t="str">
        <f>'R2_Judge'!AG:AG</f>
        <v>Well, it's a hard habit to break so don't be too hard on yourself.</v>
      </c>
      <c r="C1162" t="str">
        <f>'R2_Judge'!P:P</f>
        <v>A3PJ51GS2AKBO6</v>
      </c>
      <c r="D1162" t="str">
        <f>'R2_Judge'!AL:AL</f>
        <v>male</v>
      </c>
      <c r="E1162" t="str">
        <f>'R2_Judge'!AM:AM</f>
        <v>native</v>
      </c>
      <c r="F1162" t="str">
        <f>'R2_Judge'!AH:AH</f>
        <v>26-35</v>
      </c>
      <c r="G1162" t="str">
        <f>'R2_Judge'!AJ:AJ</f>
        <v>very</v>
      </c>
      <c r="H1162" t="str">
        <f>VLOOKUP($A:$A,'R2P1_ACCEPTEDOUTPUT'!$O:$BK,2,FALSE)</f>
        <v>A1F9KLZGHE9DTA</v>
      </c>
      <c r="I1162" t="str">
        <f>VLOOKUP($A:$A,'R2P1_ACCEPTEDOUTPUT'!$O:$BK,26,FALSE)</f>
        <v>male</v>
      </c>
      <c r="J1162" t="str">
        <f>VLOOKUP($A:$A,'R2P1_ACCEPTEDOUTPUT'!$O:$BK,28,FALSE)</f>
        <v>native</v>
      </c>
      <c r="K1162" t="str">
        <f>VLOOKUP($A:$A,'R2P1_ACCEPTEDOUTPUT'!$O:$BK,19,FALSE)</f>
        <v>36-45</v>
      </c>
      <c r="L1162">
        <f>VLOOKUP($A:$A&amp;LEFT($B:$B,10),'R2P2_GENERATEDINPUT'!$C:$G,4,FALSE)</f>
        <v>1</v>
      </c>
      <c r="M1162">
        <f>VLOOKUP($A:$A&amp;LEFT($B:$B,10),'R2P2_GENERATEDINPUT'!$C:$G,5,FALSE)</f>
        <v>6</v>
      </c>
      <c r="N1162">
        <f>VLOOKUP($A:$A&amp;LEFT($B:$B,10),'R2P2_GENERATEDINPUT'!$C:$G,3,FALSE)</f>
        <v>0.7</v>
      </c>
    </row>
    <row r="1163" spans="1:14" x14ac:dyDescent="0.25">
      <c r="A1163" t="str">
        <f>'R2_Judge'!AF:AF</f>
        <v>336KAV9KYRO9MFCUN424RX99UCT2YP</v>
      </c>
      <c r="B1163" t="str">
        <f>'R2_Judge'!AG:AG</f>
        <v>Sorry man I was busy. what's up</v>
      </c>
      <c r="C1163" t="str">
        <f>'R2_Judge'!P:P</f>
        <v>AM0WOQRVW5NSI</v>
      </c>
      <c r="D1163" t="str">
        <f>'R2_Judge'!AL:AL</f>
        <v>male</v>
      </c>
      <c r="E1163" t="str">
        <f>'R2_Judge'!AM:AM</f>
        <v>native</v>
      </c>
      <c r="F1163" t="str">
        <f>'R2_Judge'!AH:AH</f>
        <v>36-45</v>
      </c>
      <c r="G1163" t="str">
        <f>'R2_Judge'!AJ:AJ</f>
        <v>very</v>
      </c>
      <c r="H1163" t="str">
        <f>VLOOKUP($A:$A,'R2P1_ACCEPTEDOUTPUT'!$O:$BK,2,FALSE)</f>
        <v>AHT1HZRFZEIU2</v>
      </c>
      <c r="I1163" t="str">
        <f>VLOOKUP($A:$A,'R2P1_ACCEPTEDOUTPUT'!$O:$BK,26,FALSE)</f>
        <v>female</v>
      </c>
      <c r="J1163" t="str">
        <f>VLOOKUP($A:$A,'R2P1_ACCEPTEDOUTPUT'!$O:$BK,28,FALSE)</f>
        <v>native</v>
      </c>
      <c r="K1163" t="str">
        <f>VLOOKUP($A:$A,'R2P1_ACCEPTEDOUTPUT'!$O:$BK,19,FALSE)</f>
        <v>26-35</v>
      </c>
      <c r="L1163">
        <f>VLOOKUP($A:$A&amp;LEFT($B:$B,10),'R2P2_GENERATEDINPUT'!$C:$G,4,FALSE)</f>
        <v>0</v>
      </c>
      <c r="M1163">
        <f>VLOOKUP($A:$A&amp;LEFT($B:$B,10),'R2P2_GENERATEDINPUT'!$C:$G,5,FALSE)</f>
        <v>9</v>
      </c>
      <c r="N1163">
        <f>VLOOKUP($A:$A&amp;LEFT($B:$B,10),'R2P2_GENERATEDINPUT'!$C:$G,3,FALSE)</f>
        <v>0.8</v>
      </c>
    </row>
    <row r="1164" spans="1:14" x14ac:dyDescent="0.25">
      <c r="A1164" t="str">
        <f>'R2_Judge'!AF:AF</f>
        <v>336KAV9KYRO9MFCUN424RX99UCT2YP</v>
      </c>
      <c r="B1164" t="str">
        <f>'R2_Judge'!AG:AG</f>
        <v>Sorry man I was busy. what's up</v>
      </c>
      <c r="C1164" t="str">
        <f>'R2_Judge'!P:P</f>
        <v>A2T5DC2TXEEMBV</v>
      </c>
      <c r="D1164" t="str">
        <f>'R2_Judge'!AL:AL</f>
        <v>male</v>
      </c>
      <c r="E1164" t="str">
        <f>'R2_Judge'!AM:AM</f>
        <v>profession</v>
      </c>
      <c r="F1164" t="str">
        <f>'R2_Judge'!AH:AH</f>
        <v>18-25</v>
      </c>
      <c r="G1164" t="str">
        <f>'R2_Judge'!AJ:AJ</f>
        <v>very</v>
      </c>
      <c r="H1164" t="str">
        <f>VLOOKUP($A:$A,'R2P1_ACCEPTEDOUTPUT'!$O:$BK,2,FALSE)</f>
        <v>AHT1HZRFZEIU2</v>
      </c>
      <c r="I1164" t="str">
        <f>VLOOKUP($A:$A,'R2P1_ACCEPTEDOUTPUT'!$O:$BK,26,FALSE)</f>
        <v>female</v>
      </c>
      <c r="J1164" t="str">
        <f>VLOOKUP($A:$A,'R2P1_ACCEPTEDOUTPUT'!$O:$BK,28,FALSE)</f>
        <v>native</v>
      </c>
      <c r="K1164" t="str">
        <f>VLOOKUP($A:$A,'R2P1_ACCEPTEDOUTPUT'!$O:$BK,19,FALSE)</f>
        <v>26-35</v>
      </c>
      <c r="L1164">
        <f>VLOOKUP($A:$A&amp;LEFT($B:$B,10),'R2P2_GENERATEDINPUT'!$C:$G,4,FALSE)</f>
        <v>0</v>
      </c>
      <c r="M1164">
        <f>VLOOKUP($A:$A&amp;LEFT($B:$B,10),'R2P2_GENERATEDINPUT'!$C:$G,5,FALSE)</f>
        <v>9</v>
      </c>
      <c r="N1164">
        <f>VLOOKUP($A:$A&amp;LEFT($B:$B,10),'R2P2_GENERATEDINPUT'!$C:$G,3,FALSE)</f>
        <v>0.8</v>
      </c>
    </row>
    <row r="1165" spans="1:14" x14ac:dyDescent="0.25">
      <c r="A1165" t="str">
        <f>'R2_Judge'!AF:AF</f>
        <v>336KAV9KYRO9MFCUN424RX99UCT2YP</v>
      </c>
      <c r="B1165" t="str">
        <f>'R2_Judge'!AG:AG</f>
        <v>Sorry man I was busy. what's up</v>
      </c>
      <c r="C1165" t="str">
        <f>'R2_Judge'!P:P</f>
        <v>APEB5ERGCYP6D</v>
      </c>
      <c r="D1165" t="str">
        <f>'R2_Judge'!AL:AL</f>
        <v>male</v>
      </c>
      <c r="E1165" t="str">
        <f>'R2_Judge'!AM:AM</f>
        <v>profession</v>
      </c>
      <c r="F1165" t="str">
        <f>'R2_Judge'!AH:AH</f>
        <v>26-35</v>
      </c>
      <c r="G1165" t="str">
        <f>'R2_Judge'!AJ:AJ</f>
        <v>moderately</v>
      </c>
      <c r="H1165" t="str">
        <f>VLOOKUP($A:$A,'R2P1_ACCEPTEDOUTPUT'!$O:$BK,2,FALSE)</f>
        <v>AHT1HZRFZEIU2</v>
      </c>
      <c r="I1165" t="str">
        <f>VLOOKUP($A:$A,'R2P1_ACCEPTEDOUTPUT'!$O:$BK,26,FALSE)</f>
        <v>female</v>
      </c>
      <c r="J1165" t="str">
        <f>VLOOKUP($A:$A,'R2P1_ACCEPTEDOUTPUT'!$O:$BK,28,FALSE)</f>
        <v>native</v>
      </c>
      <c r="K1165" t="str">
        <f>VLOOKUP($A:$A,'R2P1_ACCEPTEDOUTPUT'!$O:$BK,19,FALSE)</f>
        <v>26-35</v>
      </c>
      <c r="L1165">
        <f>VLOOKUP($A:$A&amp;LEFT($B:$B,10),'R2P2_GENERATEDINPUT'!$C:$G,4,FALSE)</f>
        <v>0</v>
      </c>
      <c r="M1165">
        <f>VLOOKUP($A:$A&amp;LEFT($B:$B,10),'R2P2_GENERATEDINPUT'!$C:$G,5,FALSE)</f>
        <v>9</v>
      </c>
      <c r="N1165">
        <f>VLOOKUP($A:$A&amp;LEFT($B:$B,10),'R2P2_GENERATEDINPUT'!$C:$G,3,FALSE)</f>
        <v>0.8</v>
      </c>
    </row>
    <row r="1166" spans="1:14" x14ac:dyDescent="0.25">
      <c r="A1166" t="str">
        <f>'R2_Judge'!AF:AF</f>
        <v>3YMTUJH0DTCN87SNHCYTCVESZPL4TE</v>
      </c>
      <c r="B1166" t="str">
        <f>'R2_Judge'!AG:AG</f>
        <v>Okay i will call you soon!</v>
      </c>
      <c r="C1166" t="str">
        <f>'R2_Judge'!P:P</f>
        <v>A1T02KY1E9YI3I</v>
      </c>
      <c r="D1166" t="str">
        <f>'R2_Judge'!AL:AL</f>
        <v>male</v>
      </c>
      <c r="E1166" t="str">
        <f>'R2_Judge'!AM:AM</f>
        <v>profession</v>
      </c>
      <c r="F1166" t="str">
        <f>'R2_Judge'!AH:AH</f>
        <v>26-35</v>
      </c>
      <c r="G1166" t="str">
        <f>'R2_Judge'!AJ:AJ</f>
        <v>moderately</v>
      </c>
      <c r="H1166" t="str">
        <f>VLOOKUP($A:$A,'R2P1_ACCEPTEDOUTPUT'!$O:$BK,2,FALSE)</f>
        <v>AOTCPS24JM5DQ</v>
      </c>
      <c r="I1166" t="str">
        <f>VLOOKUP($A:$A,'R2P1_ACCEPTEDOUTPUT'!$O:$BK,26,FALSE)</f>
        <v>male</v>
      </c>
      <c r="J1166" t="str">
        <f>VLOOKUP($A:$A,'R2P1_ACCEPTEDOUTPUT'!$O:$BK,28,FALSE)</f>
        <v>native</v>
      </c>
      <c r="K1166" t="str">
        <f>VLOOKUP($A:$A,'R2P1_ACCEPTEDOUTPUT'!$O:$BK,19,FALSE)</f>
        <v>18-25</v>
      </c>
      <c r="L1166">
        <f>VLOOKUP($A:$A&amp;LEFT($B:$B,10),'R2P2_GENERATEDINPUT'!$C:$G,4,FALSE)</f>
        <v>0</v>
      </c>
      <c r="M1166">
        <f>VLOOKUP($A:$A&amp;LEFT($B:$B,10),'R2P2_GENERATEDINPUT'!$C:$G,5,FALSE)</f>
        <v>14</v>
      </c>
      <c r="N1166">
        <f>VLOOKUP($A:$A&amp;LEFT($B:$B,10),'R2P2_GENERATEDINPUT'!$C:$G,3,FALSE)</f>
        <v>0.7</v>
      </c>
    </row>
    <row r="1167" spans="1:14" x14ac:dyDescent="0.25">
      <c r="A1167" t="str">
        <f>'R2_Judge'!AF:AF</f>
        <v>3YMTUJH0DTCN87SNHCYTCVESZPL4TE</v>
      </c>
      <c r="B1167" t="str">
        <f>'R2_Judge'!AG:AG</f>
        <v>Okay i will call you soon!</v>
      </c>
      <c r="C1167" t="str">
        <f>'R2_Judge'!P:P</f>
        <v>A2T5DC2TXEEMBV</v>
      </c>
      <c r="D1167" t="str">
        <f>'R2_Judge'!AL:AL</f>
        <v>male</v>
      </c>
      <c r="E1167" t="str">
        <f>'R2_Judge'!AM:AM</f>
        <v>profession</v>
      </c>
      <c r="F1167" t="str">
        <f>'R2_Judge'!AH:AH</f>
        <v>18-25</v>
      </c>
      <c r="G1167" t="str">
        <f>'R2_Judge'!AJ:AJ</f>
        <v>very</v>
      </c>
      <c r="H1167" t="str">
        <f>VLOOKUP($A:$A,'R2P1_ACCEPTEDOUTPUT'!$O:$BK,2,FALSE)</f>
        <v>AOTCPS24JM5DQ</v>
      </c>
      <c r="I1167" t="str">
        <f>VLOOKUP($A:$A,'R2P1_ACCEPTEDOUTPUT'!$O:$BK,26,FALSE)</f>
        <v>male</v>
      </c>
      <c r="J1167" t="str">
        <f>VLOOKUP($A:$A,'R2P1_ACCEPTEDOUTPUT'!$O:$BK,28,FALSE)</f>
        <v>native</v>
      </c>
      <c r="K1167" t="str">
        <f>VLOOKUP($A:$A,'R2P1_ACCEPTEDOUTPUT'!$O:$BK,19,FALSE)</f>
        <v>18-25</v>
      </c>
      <c r="L1167">
        <f>VLOOKUP($A:$A&amp;LEFT($B:$B,10),'R2P2_GENERATEDINPUT'!$C:$G,4,FALSE)</f>
        <v>0</v>
      </c>
      <c r="M1167">
        <f>VLOOKUP($A:$A&amp;LEFT($B:$B,10),'R2P2_GENERATEDINPUT'!$C:$G,5,FALSE)</f>
        <v>14</v>
      </c>
      <c r="N1167">
        <f>VLOOKUP($A:$A&amp;LEFT($B:$B,10),'R2P2_GENERATEDINPUT'!$C:$G,3,FALSE)</f>
        <v>0.7</v>
      </c>
    </row>
    <row r="1168" spans="1:14" x14ac:dyDescent="0.25">
      <c r="A1168" t="str">
        <f>'R2_Judge'!AF:AF</f>
        <v>3YMTUJH0DTCN87SNHCYTCVESZPL4TE</v>
      </c>
      <c r="B1168" t="str">
        <f>'R2_Judge'!AG:AG</f>
        <v>Okay i will call you soon!</v>
      </c>
      <c r="C1168" t="str">
        <f>'R2_Judge'!P:P</f>
        <v>A39PQOGN8NIWNA</v>
      </c>
      <c r="D1168" t="str">
        <f>'R2_Judge'!AL:AL</f>
        <v>male</v>
      </c>
      <c r="E1168" t="str">
        <f>'R2_Judge'!AM:AM</f>
        <v>profession</v>
      </c>
      <c r="F1168" t="str">
        <f>'R2_Judge'!AH:AH</f>
        <v>26-35</v>
      </c>
      <c r="G1168" t="str">
        <f>'R2_Judge'!AJ:AJ</f>
        <v>very</v>
      </c>
      <c r="H1168" t="str">
        <f>VLOOKUP($A:$A,'R2P1_ACCEPTEDOUTPUT'!$O:$BK,2,FALSE)</f>
        <v>AOTCPS24JM5DQ</v>
      </c>
      <c r="I1168" t="str">
        <f>VLOOKUP($A:$A,'R2P1_ACCEPTEDOUTPUT'!$O:$BK,26,FALSE)</f>
        <v>male</v>
      </c>
      <c r="J1168" t="str">
        <f>VLOOKUP($A:$A,'R2P1_ACCEPTEDOUTPUT'!$O:$BK,28,FALSE)</f>
        <v>native</v>
      </c>
      <c r="K1168" t="str">
        <f>VLOOKUP($A:$A,'R2P1_ACCEPTEDOUTPUT'!$O:$BK,19,FALSE)</f>
        <v>18-25</v>
      </c>
      <c r="L1168">
        <f>VLOOKUP($A:$A&amp;LEFT($B:$B,10),'R2P2_GENERATEDINPUT'!$C:$G,4,FALSE)</f>
        <v>0</v>
      </c>
      <c r="M1168">
        <f>VLOOKUP($A:$A&amp;LEFT($B:$B,10),'R2P2_GENERATEDINPUT'!$C:$G,5,FALSE)</f>
        <v>14</v>
      </c>
      <c r="N1168">
        <f>VLOOKUP($A:$A&amp;LEFT($B:$B,10),'R2P2_GENERATEDINPUT'!$C:$G,3,FALSE)</f>
        <v>0.7</v>
      </c>
    </row>
    <row r="1169" spans="1:14" x14ac:dyDescent="0.25">
      <c r="A1169" t="str">
        <f>'R2_Judge'!AF:AF</f>
        <v>3EWIJTFFVP34K0SP8GMW16OEF240EO</v>
      </c>
      <c r="B1169" t="str">
        <f>'R2_Judge'!AG:AG</f>
        <v>Dang...sorry to hear about that.  Do you want to talk about it later?</v>
      </c>
      <c r="C1169" t="str">
        <f>'R2_Judge'!P:P</f>
        <v>A1V9MN88VQ1LEB</v>
      </c>
      <c r="D1169" t="str">
        <f>'R2_Judge'!AL:AL</f>
        <v>male</v>
      </c>
      <c r="E1169" t="str">
        <f>'R2_Judge'!AM:AM</f>
        <v>profession</v>
      </c>
      <c r="F1169" t="str">
        <f>'R2_Judge'!AH:AH</f>
        <v>26-35</v>
      </c>
      <c r="G1169" t="str">
        <f>'R2_Judge'!AJ:AJ</f>
        <v>extremely</v>
      </c>
      <c r="H1169" t="str">
        <f>VLOOKUP($A:$A,'R2P1_ACCEPTEDOUTPUT'!$O:$BK,2,FALSE)</f>
        <v>A1F9KLZGHE9DTA</v>
      </c>
      <c r="I1169" t="str">
        <f>VLOOKUP($A:$A,'R2P1_ACCEPTEDOUTPUT'!$O:$BK,26,FALSE)</f>
        <v>male</v>
      </c>
      <c r="J1169" t="str">
        <f>VLOOKUP($A:$A,'R2P1_ACCEPTEDOUTPUT'!$O:$BK,28,FALSE)</f>
        <v>native</v>
      </c>
      <c r="K1169" t="str">
        <f>VLOOKUP($A:$A,'R2P1_ACCEPTEDOUTPUT'!$O:$BK,19,FALSE)</f>
        <v>36-45</v>
      </c>
      <c r="L1169">
        <f>VLOOKUP($A:$A&amp;LEFT($B:$B,10),'R2P2_GENERATEDINPUT'!$C:$G,4,FALSE)</f>
        <v>1</v>
      </c>
      <c r="M1169">
        <f>VLOOKUP($A:$A&amp;LEFT($B:$B,10),'R2P2_GENERATEDINPUT'!$C:$G,5,FALSE)</f>
        <v>7</v>
      </c>
      <c r="N1169">
        <f>VLOOKUP($A:$A&amp;LEFT($B:$B,10),'R2P2_GENERATEDINPUT'!$C:$G,3,FALSE)</f>
        <v>0.7</v>
      </c>
    </row>
    <row r="1170" spans="1:14" x14ac:dyDescent="0.25">
      <c r="A1170" t="str">
        <f>'R2_Judge'!AF:AF</f>
        <v>3EWIJTFFVP34K0SP8GMW16OEF240EO</v>
      </c>
      <c r="B1170" t="str">
        <f>'R2_Judge'!AG:AG</f>
        <v>Dang...sorry to hear about that.  Do you want to talk about it later?</v>
      </c>
      <c r="C1170" t="str">
        <f>'R2_Judge'!P:P</f>
        <v>APEB5ERGCYP6D</v>
      </c>
      <c r="D1170" t="str">
        <f>'R2_Judge'!AL:AL</f>
        <v>male</v>
      </c>
      <c r="E1170" t="str">
        <f>'R2_Judge'!AM:AM</f>
        <v>profession</v>
      </c>
      <c r="F1170" t="str">
        <f>'R2_Judge'!AH:AH</f>
        <v>26-35</v>
      </c>
      <c r="G1170" t="str">
        <f>'R2_Judge'!AJ:AJ</f>
        <v>moderately</v>
      </c>
      <c r="H1170" t="str">
        <f>VLOOKUP($A:$A,'R2P1_ACCEPTEDOUTPUT'!$O:$BK,2,FALSE)</f>
        <v>A1F9KLZGHE9DTA</v>
      </c>
      <c r="I1170" t="str">
        <f>VLOOKUP($A:$A,'R2P1_ACCEPTEDOUTPUT'!$O:$BK,26,FALSE)</f>
        <v>male</v>
      </c>
      <c r="J1170" t="str">
        <f>VLOOKUP($A:$A,'R2P1_ACCEPTEDOUTPUT'!$O:$BK,28,FALSE)</f>
        <v>native</v>
      </c>
      <c r="K1170" t="str">
        <f>VLOOKUP($A:$A,'R2P1_ACCEPTEDOUTPUT'!$O:$BK,19,FALSE)</f>
        <v>36-45</v>
      </c>
      <c r="L1170">
        <f>VLOOKUP($A:$A&amp;LEFT($B:$B,10),'R2P2_GENERATEDINPUT'!$C:$G,4,FALSE)</f>
        <v>1</v>
      </c>
      <c r="M1170">
        <f>VLOOKUP($A:$A&amp;LEFT($B:$B,10),'R2P2_GENERATEDINPUT'!$C:$G,5,FALSE)</f>
        <v>7</v>
      </c>
      <c r="N1170">
        <f>VLOOKUP($A:$A&amp;LEFT($B:$B,10),'R2P2_GENERATEDINPUT'!$C:$G,3,FALSE)</f>
        <v>0.7</v>
      </c>
    </row>
    <row r="1171" spans="1:14" x14ac:dyDescent="0.25">
      <c r="A1171" t="str">
        <f>'R2_Judge'!AF:AF</f>
        <v>3EWIJTFFVP34K0SP8GMW16OEF240EO</v>
      </c>
      <c r="B1171" t="str">
        <f>'R2_Judge'!AG:AG</f>
        <v>Dang...sorry to hear about that.  Do you want to talk about it later?</v>
      </c>
      <c r="C1171" t="str">
        <f>'R2_Judge'!P:P</f>
        <v>A1Z6F6EIUJFC6T</v>
      </c>
      <c r="D1171" t="str">
        <f>'R2_Judge'!AL:AL</f>
        <v>male</v>
      </c>
      <c r="E1171" t="str">
        <f>'R2_Judge'!AM:AM</f>
        <v>native</v>
      </c>
      <c r="F1171" t="str">
        <f>'R2_Judge'!AH:AH</f>
        <v>26-35</v>
      </c>
      <c r="G1171" t="str">
        <f>'R2_Judge'!AJ:AJ</f>
        <v>extremely</v>
      </c>
      <c r="H1171" t="str">
        <f>VLOOKUP($A:$A,'R2P1_ACCEPTEDOUTPUT'!$O:$BK,2,FALSE)</f>
        <v>A1F9KLZGHE9DTA</v>
      </c>
      <c r="I1171" t="str">
        <f>VLOOKUP($A:$A,'R2P1_ACCEPTEDOUTPUT'!$O:$BK,26,FALSE)</f>
        <v>male</v>
      </c>
      <c r="J1171" t="str">
        <f>VLOOKUP($A:$A,'R2P1_ACCEPTEDOUTPUT'!$O:$BK,28,FALSE)</f>
        <v>native</v>
      </c>
      <c r="K1171" t="str">
        <f>VLOOKUP($A:$A,'R2P1_ACCEPTEDOUTPUT'!$O:$BK,19,FALSE)</f>
        <v>36-45</v>
      </c>
      <c r="L1171">
        <f>VLOOKUP($A:$A&amp;LEFT($B:$B,10),'R2P2_GENERATEDINPUT'!$C:$G,4,FALSE)</f>
        <v>1</v>
      </c>
      <c r="M1171">
        <f>VLOOKUP($A:$A&amp;LEFT($B:$B,10),'R2P2_GENERATEDINPUT'!$C:$G,5,FALSE)</f>
        <v>7</v>
      </c>
      <c r="N1171">
        <f>VLOOKUP($A:$A&amp;LEFT($B:$B,10),'R2P2_GENERATEDINPUT'!$C:$G,3,FALSE)</f>
        <v>0.7</v>
      </c>
    </row>
    <row r="1172" spans="1:14" x14ac:dyDescent="0.25">
      <c r="A1172" t="str">
        <f>'R2_Judge'!AF:AF</f>
        <v>336KAV9KYRO9MFCUN424RX99UCT2YP</v>
      </c>
      <c r="B1172" t="str">
        <f>'R2_Judge'!AG:AG</f>
        <v>Ugh that sucks. Do you need me to bring a change of clothes for you??</v>
      </c>
      <c r="C1172" t="str">
        <f>'R2_Judge'!P:P</f>
        <v>A1OSRB1Q63XXWZ</v>
      </c>
      <c r="D1172" t="str">
        <f>'R2_Judge'!AL:AL</f>
        <v>female</v>
      </c>
      <c r="E1172" t="str">
        <f>'R2_Judge'!AM:AM</f>
        <v>native</v>
      </c>
      <c r="F1172" t="str">
        <f>'R2_Judge'!AH:AH</f>
        <v>56-65</v>
      </c>
      <c r="G1172" t="str">
        <f>'R2_Judge'!AJ:AJ</f>
        <v>slightly</v>
      </c>
      <c r="H1172" t="str">
        <f>VLOOKUP($A:$A,'R2P1_ACCEPTEDOUTPUT'!$O:$BK,2,FALSE)</f>
        <v>AHT1HZRFZEIU2</v>
      </c>
      <c r="I1172" t="str">
        <f>VLOOKUP($A:$A,'R2P1_ACCEPTEDOUTPUT'!$O:$BK,26,FALSE)</f>
        <v>female</v>
      </c>
      <c r="J1172" t="str">
        <f>VLOOKUP($A:$A,'R2P1_ACCEPTEDOUTPUT'!$O:$BK,28,FALSE)</f>
        <v>native</v>
      </c>
      <c r="K1172" t="str">
        <f>VLOOKUP($A:$A,'R2P1_ACCEPTEDOUTPUT'!$O:$BK,19,FALSE)</f>
        <v>26-35</v>
      </c>
      <c r="L1172">
        <f>VLOOKUP($A:$A&amp;LEFT($B:$B,10),'R2P2_GENERATEDINPUT'!$C:$G,4,FALSE)</f>
        <v>1</v>
      </c>
      <c r="M1172">
        <f>VLOOKUP($A:$A&amp;LEFT($B:$B,10),'R2P2_GENERATEDINPUT'!$C:$G,5,FALSE)</f>
        <v>10</v>
      </c>
      <c r="N1172">
        <f>VLOOKUP($A:$A&amp;LEFT($B:$B,10),'R2P2_GENERATEDINPUT'!$C:$G,3,FALSE)</f>
        <v>0.8</v>
      </c>
    </row>
    <row r="1173" spans="1:14" x14ac:dyDescent="0.25">
      <c r="A1173" t="str">
        <f>'R2_Judge'!AF:AF</f>
        <v>336KAV9KYRO9MFCUN424RX99UCT2YP</v>
      </c>
      <c r="B1173" t="str">
        <f>'R2_Judge'!AG:AG</f>
        <v>Ugh that sucks. Do you need me to bring a change of clothes for you??</v>
      </c>
      <c r="C1173" t="str">
        <f>'R2_Judge'!P:P</f>
        <v>A1T02KY1E9YI3I</v>
      </c>
      <c r="D1173" t="str">
        <f>'R2_Judge'!AL:AL</f>
        <v>male</v>
      </c>
      <c r="E1173" t="str">
        <f>'R2_Judge'!AM:AM</f>
        <v>profession</v>
      </c>
      <c r="F1173" t="str">
        <f>'R2_Judge'!AH:AH</f>
        <v>26-35</v>
      </c>
      <c r="G1173" t="str">
        <f>'R2_Judge'!AJ:AJ</f>
        <v>none</v>
      </c>
      <c r="H1173" t="str">
        <f>VLOOKUP($A:$A,'R2P1_ACCEPTEDOUTPUT'!$O:$BK,2,FALSE)</f>
        <v>AHT1HZRFZEIU2</v>
      </c>
      <c r="I1173" t="str">
        <f>VLOOKUP($A:$A,'R2P1_ACCEPTEDOUTPUT'!$O:$BK,26,FALSE)</f>
        <v>female</v>
      </c>
      <c r="J1173" t="str">
        <f>VLOOKUP($A:$A,'R2P1_ACCEPTEDOUTPUT'!$O:$BK,28,FALSE)</f>
        <v>native</v>
      </c>
      <c r="K1173" t="str">
        <f>VLOOKUP($A:$A,'R2P1_ACCEPTEDOUTPUT'!$O:$BK,19,FALSE)</f>
        <v>26-35</v>
      </c>
      <c r="L1173">
        <f>VLOOKUP($A:$A&amp;LEFT($B:$B,10),'R2P2_GENERATEDINPUT'!$C:$G,4,FALSE)</f>
        <v>1</v>
      </c>
      <c r="M1173">
        <f>VLOOKUP($A:$A&amp;LEFT($B:$B,10),'R2P2_GENERATEDINPUT'!$C:$G,5,FALSE)</f>
        <v>10</v>
      </c>
      <c r="N1173">
        <f>VLOOKUP($A:$A&amp;LEFT($B:$B,10),'R2P2_GENERATEDINPUT'!$C:$G,3,FALSE)</f>
        <v>0.8</v>
      </c>
    </row>
    <row r="1174" spans="1:14" x14ac:dyDescent="0.25">
      <c r="A1174" t="str">
        <f>'R2_Judge'!AF:AF</f>
        <v>336KAV9KYRO9MFCUN424RX99UCT2YP</v>
      </c>
      <c r="B1174" t="str">
        <f>'R2_Judge'!AG:AG</f>
        <v>Ugh that sucks. Do you need me to bring a change of clothes for you??</v>
      </c>
      <c r="C1174" t="str">
        <f>'R2_Judge'!P:P</f>
        <v>A19CKDMMK8Z6QC</v>
      </c>
      <c r="D1174" t="str">
        <f>'R2_Judge'!AL:AL</f>
        <v>male</v>
      </c>
      <c r="E1174" t="str">
        <f>'R2_Judge'!AM:AM</f>
        <v>native</v>
      </c>
      <c r="F1174" t="str">
        <f>'R2_Judge'!AH:AH</f>
        <v>18-25</v>
      </c>
      <c r="G1174" t="str">
        <f>'R2_Judge'!AJ:AJ</f>
        <v>extremely</v>
      </c>
      <c r="H1174" t="str">
        <f>VLOOKUP($A:$A,'R2P1_ACCEPTEDOUTPUT'!$O:$BK,2,FALSE)</f>
        <v>AHT1HZRFZEIU2</v>
      </c>
      <c r="I1174" t="str">
        <f>VLOOKUP($A:$A,'R2P1_ACCEPTEDOUTPUT'!$O:$BK,26,FALSE)</f>
        <v>female</v>
      </c>
      <c r="J1174" t="str">
        <f>VLOOKUP($A:$A,'R2P1_ACCEPTEDOUTPUT'!$O:$BK,28,FALSE)</f>
        <v>native</v>
      </c>
      <c r="K1174" t="str">
        <f>VLOOKUP($A:$A,'R2P1_ACCEPTEDOUTPUT'!$O:$BK,19,FALSE)</f>
        <v>26-35</v>
      </c>
      <c r="L1174">
        <f>VLOOKUP($A:$A&amp;LEFT($B:$B,10),'R2P2_GENERATEDINPUT'!$C:$G,4,FALSE)</f>
        <v>1</v>
      </c>
      <c r="M1174">
        <f>VLOOKUP($A:$A&amp;LEFT($B:$B,10),'R2P2_GENERATEDINPUT'!$C:$G,5,FALSE)</f>
        <v>10</v>
      </c>
      <c r="N1174">
        <f>VLOOKUP($A:$A&amp;LEFT($B:$B,10),'R2P2_GENERATEDINPUT'!$C:$G,3,FALSE)</f>
        <v>0.8</v>
      </c>
    </row>
    <row r="1175" spans="1:14" x14ac:dyDescent="0.25">
      <c r="A1175" t="str">
        <f>'R2_Judge'!AF:AF</f>
        <v>3EWIJTFFVP34K0SP8GMW16OEF240EO</v>
      </c>
      <c r="B1175" t="str">
        <f>'R2_Judge'!AG:AG</f>
        <v>Well, which is it?</v>
      </c>
      <c r="C1175" t="str">
        <f>'R2_Judge'!P:P</f>
        <v>A1OSRB1Q63XXWZ</v>
      </c>
      <c r="D1175" t="str">
        <f>'R2_Judge'!AL:AL</f>
        <v>female</v>
      </c>
      <c r="E1175" t="str">
        <f>'R2_Judge'!AM:AM</f>
        <v>native</v>
      </c>
      <c r="F1175" t="str">
        <f>'R2_Judge'!AH:AH</f>
        <v>56-65</v>
      </c>
      <c r="G1175" t="str">
        <f>'R2_Judge'!AJ:AJ</f>
        <v>moderately</v>
      </c>
      <c r="H1175" t="str">
        <f>VLOOKUP($A:$A,'R2P1_ACCEPTEDOUTPUT'!$O:$BK,2,FALSE)</f>
        <v>A1F9KLZGHE9DTA</v>
      </c>
      <c r="I1175" t="str">
        <f>VLOOKUP($A:$A,'R2P1_ACCEPTEDOUTPUT'!$O:$BK,26,FALSE)</f>
        <v>male</v>
      </c>
      <c r="J1175" t="str">
        <f>VLOOKUP($A:$A,'R2P1_ACCEPTEDOUTPUT'!$O:$BK,28,FALSE)</f>
        <v>native</v>
      </c>
      <c r="K1175" t="str">
        <f>VLOOKUP($A:$A,'R2P1_ACCEPTEDOUTPUT'!$O:$BK,19,FALSE)</f>
        <v>36-45</v>
      </c>
      <c r="L1175">
        <f>VLOOKUP($A:$A&amp;LEFT($B:$B,10),'R2P2_GENERATEDINPUT'!$C:$G,4,FALSE)</f>
        <v>0</v>
      </c>
      <c r="M1175">
        <f>VLOOKUP($A:$A&amp;LEFT($B:$B,10),'R2P2_GENERATEDINPUT'!$C:$G,5,FALSE)</f>
        <v>8</v>
      </c>
      <c r="N1175">
        <f>VLOOKUP($A:$A&amp;LEFT($B:$B,10),'R2P2_GENERATEDINPUT'!$C:$G,3,FALSE)</f>
        <v>0.7</v>
      </c>
    </row>
    <row r="1176" spans="1:14" x14ac:dyDescent="0.25">
      <c r="A1176" t="str">
        <f>'R2_Judge'!AF:AF</f>
        <v>3EWIJTFFVP34K0SP8GMW16OEF240EO</v>
      </c>
      <c r="B1176" t="str">
        <f>'R2_Judge'!AG:AG</f>
        <v>Well, which is it?</v>
      </c>
      <c r="C1176" t="str">
        <f>'R2_Judge'!P:P</f>
        <v>A2J7GCLIVCZWH8</v>
      </c>
      <c r="D1176" t="str">
        <f>'R2_Judge'!AL:AL</f>
        <v>female</v>
      </c>
      <c r="E1176" t="str">
        <f>'R2_Judge'!AM:AM</f>
        <v>native</v>
      </c>
      <c r="F1176" t="str">
        <f>'R2_Judge'!AH:AH</f>
        <v>18-25</v>
      </c>
      <c r="G1176" t="str">
        <f>'R2_Judge'!AJ:AJ</f>
        <v>none</v>
      </c>
      <c r="H1176" t="str">
        <f>VLOOKUP($A:$A,'R2P1_ACCEPTEDOUTPUT'!$O:$BK,2,FALSE)</f>
        <v>A1F9KLZGHE9DTA</v>
      </c>
      <c r="I1176" t="str">
        <f>VLOOKUP($A:$A,'R2P1_ACCEPTEDOUTPUT'!$O:$BK,26,FALSE)</f>
        <v>male</v>
      </c>
      <c r="J1176" t="str">
        <f>VLOOKUP($A:$A,'R2P1_ACCEPTEDOUTPUT'!$O:$BK,28,FALSE)</f>
        <v>native</v>
      </c>
      <c r="K1176" t="str">
        <f>VLOOKUP($A:$A,'R2P1_ACCEPTEDOUTPUT'!$O:$BK,19,FALSE)</f>
        <v>36-45</v>
      </c>
      <c r="L1176">
        <f>VLOOKUP($A:$A&amp;LEFT($B:$B,10),'R2P2_GENERATEDINPUT'!$C:$G,4,FALSE)</f>
        <v>0</v>
      </c>
      <c r="M1176">
        <f>VLOOKUP($A:$A&amp;LEFT($B:$B,10),'R2P2_GENERATEDINPUT'!$C:$G,5,FALSE)</f>
        <v>8</v>
      </c>
      <c r="N1176">
        <f>VLOOKUP($A:$A&amp;LEFT($B:$B,10),'R2P2_GENERATEDINPUT'!$C:$G,3,FALSE)</f>
        <v>0.7</v>
      </c>
    </row>
    <row r="1177" spans="1:14" x14ac:dyDescent="0.25">
      <c r="A1177" t="str">
        <f>'R2_Judge'!AF:AF</f>
        <v>3EWIJTFFVP34K0SP8GMW16OEF240EO</v>
      </c>
      <c r="B1177" t="str">
        <f>'R2_Judge'!AG:AG</f>
        <v>Well, which is it?</v>
      </c>
      <c r="C1177" t="str">
        <f>'R2_Judge'!P:P</f>
        <v>APEB5ERGCYP6D</v>
      </c>
      <c r="D1177" t="str">
        <f>'R2_Judge'!AL:AL</f>
        <v>male</v>
      </c>
      <c r="E1177" t="str">
        <f>'R2_Judge'!AM:AM</f>
        <v>profession</v>
      </c>
      <c r="F1177" t="str">
        <f>'R2_Judge'!AH:AH</f>
        <v>26-35</v>
      </c>
      <c r="G1177" t="str">
        <f>'R2_Judge'!AJ:AJ</f>
        <v>slightly</v>
      </c>
      <c r="H1177" t="str">
        <f>VLOOKUP($A:$A,'R2P1_ACCEPTEDOUTPUT'!$O:$BK,2,FALSE)</f>
        <v>A1F9KLZGHE9DTA</v>
      </c>
      <c r="I1177" t="str">
        <f>VLOOKUP($A:$A,'R2P1_ACCEPTEDOUTPUT'!$O:$BK,26,FALSE)</f>
        <v>male</v>
      </c>
      <c r="J1177" t="str">
        <f>VLOOKUP($A:$A,'R2P1_ACCEPTEDOUTPUT'!$O:$BK,28,FALSE)</f>
        <v>native</v>
      </c>
      <c r="K1177" t="str">
        <f>VLOOKUP($A:$A,'R2P1_ACCEPTEDOUTPUT'!$O:$BK,19,FALSE)</f>
        <v>36-45</v>
      </c>
      <c r="L1177">
        <f>VLOOKUP($A:$A&amp;LEFT($B:$B,10),'R2P2_GENERATEDINPUT'!$C:$G,4,FALSE)</f>
        <v>0</v>
      </c>
      <c r="M1177">
        <f>VLOOKUP($A:$A&amp;LEFT($B:$B,10),'R2P2_GENERATEDINPUT'!$C:$G,5,FALSE)</f>
        <v>8</v>
      </c>
      <c r="N1177">
        <f>VLOOKUP($A:$A&amp;LEFT($B:$B,10),'R2P2_GENERATEDINPUT'!$C:$G,3,FALSE)</f>
        <v>0.7</v>
      </c>
    </row>
    <row r="1178" spans="1:14" x14ac:dyDescent="0.25">
      <c r="A1178" t="str">
        <f>'R2_Judge'!AF:AF</f>
        <v>3YMTUJH0DTCN87SNHCYTCVESZPL4TE</v>
      </c>
      <c r="B1178" t="str">
        <f>'R2_Judge'!AG:AG</f>
        <v>Its okay dont worry about it.  I hope that you find your wallet :(</v>
      </c>
      <c r="C1178" t="str">
        <f>'R2_Judge'!P:P</f>
        <v>A6NNTKY436XR8</v>
      </c>
      <c r="D1178" t="str">
        <f>'R2_Judge'!AL:AL</f>
        <v>male</v>
      </c>
      <c r="E1178" t="str">
        <f>'R2_Judge'!AM:AM</f>
        <v>native</v>
      </c>
      <c r="F1178" t="str">
        <f>'R2_Judge'!AH:AH</f>
        <v>18-25</v>
      </c>
      <c r="G1178" t="str">
        <f>'R2_Judge'!AJ:AJ</f>
        <v>moderately</v>
      </c>
      <c r="H1178" t="str">
        <f>VLOOKUP($A:$A,'R2P1_ACCEPTEDOUTPUT'!$O:$BK,2,FALSE)</f>
        <v>AOTCPS24JM5DQ</v>
      </c>
      <c r="I1178" t="str">
        <f>VLOOKUP($A:$A,'R2P1_ACCEPTEDOUTPUT'!$O:$BK,26,FALSE)</f>
        <v>male</v>
      </c>
      <c r="J1178" t="str">
        <f>VLOOKUP($A:$A,'R2P1_ACCEPTEDOUTPUT'!$O:$BK,28,FALSE)</f>
        <v>native</v>
      </c>
      <c r="K1178" t="str">
        <f>VLOOKUP($A:$A,'R2P1_ACCEPTEDOUTPUT'!$O:$BK,19,FALSE)</f>
        <v>18-25</v>
      </c>
      <c r="L1178">
        <f>VLOOKUP($A:$A&amp;LEFT($B:$B,10),'R2P2_GENERATEDINPUT'!$C:$G,4,FALSE)</f>
        <v>1</v>
      </c>
      <c r="M1178">
        <f>VLOOKUP($A:$A&amp;LEFT($B:$B,10),'R2P2_GENERATEDINPUT'!$C:$G,5,FALSE)</f>
        <v>15</v>
      </c>
      <c r="N1178">
        <f>VLOOKUP($A:$A&amp;LEFT($B:$B,10),'R2P2_GENERATEDINPUT'!$C:$G,3,FALSE)</f>
        <v>0.7</v>
      </c>
    </row>
    <row r="1179" spans="1:14" x14ac:dyDescent="0.25">
      <c r="A1179" t="str">
        <f>'R2_Judge'!AF:AF</f>
        <v>3YMTUJH0DTCN87SNHCYTCVESZPL4TE</v>
      </c>
      <c r="B1179" t="str">
        <f>'R2_Judge'!AG:AG</f>
        <v>Its okay dont worry about it.  I hope that you find your wallet :(</v>
      </c>
      <c r="C1179" t="str">
        <f>'R2_Judge'!P:P</f>
        <v>AD2YWEL005W9Y</v>
      </c>
      <c r="D1179" t="str">
        <f>'R2_Judge'!AL:AL</f>
        <v>male</v>
      </c>
      <c r="E1179" t="str">
        <f>'R2_Judge'!AM:AM</f>
        <v>native</v>
      </c>
      <c r="F1179" t="str">
        <f>'R2_Judge'!AH:AH</f>
        <v>18-25</v>
      </c>
      <c r="G1179" t="str">
        <f>'R2_Judge'!AJ:AJ</f>
        <v>very</v>
      </c>
      <c r="H1179" t="str">
        <f>VLOOKUP($A:$A,'R2P1_ACCEPTEDOUTPUT'!$O:$BK,2,FALSE)</f>
        <v>AOTCPS24JM5DQ</v>
      </c>
      <c r="I1179" t="str">
        <f>VLOOKUP($A:$A,'R2P1_ACCEPTEDOUTPUT'!$O:$BK,26,FALSE)</f>
        <v>male</v>
      </c>
      <c r="J1179" t="str">
        <f>VLOOKUP($A:$A,'R2P1_ACCEPTEDOUTPUT'!$O:$BK,28,FALSE)</f>
        <v>native</v>
      </c>
      <c r="K1179" t="str">
        <f>VLOOKUP($A:$A,'R2P1_ACCEPTEDOUTPUT'!$O:$BK,19,FALSE)</f>
        <v>18-25</v>
      </c>
      <c r="L1179">
        <f>VLOOKUP($A:$A&amp;LEFT($B:$B,10),'R2P2_GENERATEDINPUT'!$C:$G,4,FALSE)</f>
        <v>1</v>
      </c>
      <c r="M1179">
        <f>VLOOKUP($A:$A&amp;LEFT($B:$B,10),'R2P2_GENERATEDINPUT'!$C:$G,5,FALSE)</f>
        <v>15</v>
      </c>
      <c r="N1179">
        <f>VLOOKUP($A:$A&amp;LEFT($B:$B,10),'R2P2_GENERATEDINPUT'!$C:$G,3,FALSE)</f>
        <v>0.7</v>
      </c>
    </row>
    <row r="1180" spans="1:14" x14ac:dyDescent="0.25">
      <c r="A1180" t="str">
        <f>'R2_Judge'!AF:AF</f>
        <v>3YMTUJH0DTCN87SNHCYTCVESZPL4TE</v>
      </c>
      <c r="B1180" t="str">
        <f>'R2_Judge'!AG:AG</f>
        <v>Its okay dont worry about it.  I hope that you find your wallet :(</v>
      </c>
      <c r="C1180" t="str">
        <f>'R2_Judge'!P:P</f>
        <v>A2T5DC2TXEEMBV</v>
      </c>
      <c r="D1180" t="str">
        <f>'R2_Judge'!AL:AL</f>
        <v>male</v>
      </c>
      <c r="E1180" t="str">
        <f>'R2_Judge'!AM:AM</f>
        <v>profession</v>
      </c>
      <c r="F1180" t="str">
        <f>'R2_Judge'!AH:AH</f>
        <v>18-25</v>
      </c>
      <c r="G1180" t="str">
        <f>'R2_Judge'!AJ:AJ</f>
        <v>extremely</v>
      </c>
      <c r="H1180" t="str">
        <f>VLOOKUP($A:$A,'R2P1_ACCEPTEDOUTPUT'!$O:$BK,2,FALSE)</f>
        <v>AOTCPS24JM5DQ</v>
      </c>
      <c r="I1180" t="str">
        <f>VLOOKUP($A:$A,'R2P1_ACCEPTEDOUTPUT'!$O:$BK,26,FALSE)</f>
        <v>male</v>
      </c>
      <c r="J1180" t="str">
        <f>VLOOKUP($A:$A,'R2P1_ACCEPTEDOUTPUT'!$O:$BK,28,FALSE)</f>
        <v>native</v>
      </c>
      <c r="K1180" t="str">
        <f>VLOOKUP($A:$A,'R2P1_ACCEPTEDOUTPUT'!$O:$BK,19,FALSE)</f>
        <v>18-25</v>
      </c>
      <c r="L1180">
        <f>VLOOKUP($A:$A&amp;LEFT($B:$B,10),'R2P2_GENERATEDINPUT'!$C:$G,4,FALSE)</f>
        <v>1</v>
      </c>
      <c r="M1180">
        <f>VLOOKUP($A:$A&amp;LEFT($B:$B,10),'R2P2_GENERATEDINPUT'!$C:$G,5,FALSE)</f>
        <v>15</v>
      </c>
      <c r="N1180">
        <f>VLOOKUP($A:$A&amp;LEFT($B:$B,10),'R2P2_GENERATEDINPUT'!$C:$G,3,FALSE)</f>
        <v>0.7</v>
      </c>
    </row>
    <row r="1181" spans="1:14" x14ac:dyDescent="0.25">
      <c r="A1181" t="str">
        <f>'R2_Judge'!AF:AF</f>
        <v>336KAV9KYRO9MFCUN424RX99UCT2YP</v>
      </c>
      <c r="B1181" t="str">
        <f>'R2_Judge'!AG:AG</f>
        <v>you got it man</v>
      </c>
      <c r="C1181" t="str">
        <f>'R2_Judge'!P:P</f>
        <v>ACDX50KGPE97I</v>
      </c>
      <c r="D1181" t="str">
        <f>'R2_Judge'!AL:AL</f>
        <v>male</v>
      </c>
      <c r="E1181" t="str">
        <f>'R2_Judge'!AM:AM</f>
        <v>native</v>
      </c>
      <c r="F1181" t="str">
        <f>'R2_Judge'!AH:AH</f>
        <v>26-35</v>
      </c>
      <c r="G1181" t="str">
        <f>'R2_Judge'!AJ:AJ</f>
        <v>moderately</v>
      </c>
      <c r="H1181" t="str">
        <f>VLOOKUP($A:$A,'R2P1_ACCEPTEDOUTPUT'!$O:$BK,2,FALSE)</f>
        <v>AHT1HZRFZEIU2</v>
      </c>
      <c r="I1181" t="str">
        <f>VLOOKUP($A:$A,'R2P1_ACCEPTEDOUTPUT'!$O:$BK,26,FALSE)</f>
        <v>female</v>
      </c>
      <c r="J1181" t="str">
        <f>VLOOKUP($A:$A,'R2P1_ACCEPTEDOUTPUT'!$O:$BK,28,FALSE)</f>
        <v>native</v>
      </c>
      <c r="K1181" t="str">
        <f>VLOOKUP($A:$A,'R2P1_ACCEPTEDOUTPUT'!$O:$BK,19,FALSE)</f>
        <v>26-35</v>
      </c>
      <c r="L1181">
        <f>VLOOKUP($A:$A&amp;LEFT($B:$B,10),'R2P2_GENERATEDINPUT'!$C:$G,4,FALSE)</f>
        <v>1</v>
      </c>
      <c r="M1181">
        <f>VLOOKUP($A:$A&amp;LEFT($B:$B,10),'R2P2_GENERATEDINPUT'!$C:$G,5,FALSE)</f>
        <v>11</v>
      </c>
      <c r="N1181">
        <f>VLOOKUP($A:$A&amp;LEFT($B:$B,10),'R2P2_GENERATEDINPUT'!$C:$G,3,FALSE)</f>
        <v>0.8</v>
      </c>
    </row>
    <row r="1182" spans="1:14" x14ac:dyDescent="0.25">
      <c r="A1182" t="str">
        <f>'R2_Judge'!AF:AF</f>
        <v>336KAV9KYRO9MFCUN424RX99UCT2YP</v>
      </c>
      <c r="B1182" t="str">
        <f>'R2_Judge'!AG:AG</f>
        <v>you got it man</v>
      </c>
      <c r="C1182" t="str">
        <f>'R2_Judge'!P:P</f>
        <v>A1B69371M90Z4X</v>
      </c>
      <c r="D1182" t="str">
        <f>'R2_Judge'!AL:AL</f>
        <v>male</v>
      </c>
      <c r="E1182" t="str">
        <f>'R2_Judge'!AM:AM</f>
        <v>native</v>
      </c>
      <c r="F1182" t="str">
        <f>'R2_Judge'!AH:AH</f>
        <v>56-65</v>
      </c>
      <c r="G1182" t="str">
        <f>'R2_Judge'!AJ:AJ</f>
        <v>slightly</v>
      </c>
      <c r="H1182" t="str">
        <f>VLOOKUP($A:$A,'R2P1_ACCEPTEDOUTPUT'!$O:$BK,2,FALSE)</f>
        <v>AHT1HZRFZEIU2</v>
      </c>
      <c r="I1182" t="str">
        <f>VLOOKUP($A:$A,'R2P1_ACCEPTEDOUTPUT'!$O:$BK,26,FALSE)</f>
        <v>female</v>
      </c>
      <c r="J1182" t="str">
        <f>VLOOKUP($A:$A,'R2P1_ACCEPTEDOUTPUT'!$O:$BK,28,FALSE)</f>
        <v>native</v>
      </c>
      <c r="K1182" t="str">
        <f>VLOOKUP($A:$A,'R2P1_ACCEPTEDOUTPUT'!$O:$BK,19,FALSE)</f>
        <v>26-35</v>
      </c>
      <c r="L1182">
        <f>VLOOKUP($A:$A&amp;LEFT($B:$B,10),'R2P2_GENERATEDINPUT'!$C:$G,4,FALSE)</f>
        <v>1</v>
      </c>
      <c r="M1182">
        <f>VLOOKUP($A:$A&amp;LEFT($B:$B,10),'R2P2_GENERATEDINPUT'!$C:$G,5,FALSE)</f>
        <v>11</v>
      </c>
      <c r="N1182">
        <f>VLOOKUP($A:$A&amp;LEFT($B:$B,10),'R2P2_GENERATEDINPUT'!$C:$G,3,FALSE)</f>
        <v>0.8</v>
      </c>
    </row>
    <row r="1183" spans="1:14" x14ac:dyDescent="0.25">
      <c r="A1183" t="str">
        <f>'R2_Judge'!AF:AF</f>
        <v>336KAV9KYRO9MFCUN424RX99UCT2YP</v>
      </c>
      <c r="B1183" t="str">
        <f>'R2_Judge'!AG:AG</f>
        <v>you got it man</v>
      </c>
      <c r="C1183" t="str">
        <f>'R2_Judge'!P:P</f>
        <v>APEB5ERGCYP6D</v>
      </c>
      <c r="D1183" t="str">
        <f>'R2_Judge'!AL:AL</f>
        <v>male</v>
      </c>
      <c r="E1183" t="str">
        <f>'R2_Judge'!AM:AM</f>
        <v>profession</v>
      </c>
      <c r="F1183" t="str">
        <f>'R2_Judge'!AH:AH</f>
        <v>26-35</v>
      </c>
      <c r="G1183" t="str">
        <f>'R2_Judge'!AJ:AJ</f>
        <v>slightly</v>
      </c>
      <c r="H1183" t="str">
        <f>VLOOKUP($A:$A,'R2P1_ACCEPTEDOUTPUT'!$O:$BK,2,FALSE)</f>
        <v>AHT1HZRFZEIU2</v>
      </c>
      <c r="I1183" t="str">
        <f>VLOOKUP($A:$A,'R2P1_ACCEPTEDOUTPUT'!$O:$BK,26,FALSE)</f>
        <v>female</v>
      </c>
      <c r="J1183" t="str">
        <f>VLOOKUP($A:$A,'R2P1_ACCEPTEDOUTPUT'!$O:$BK,28,FALSE)</f>
        <v>native</v>
      </c>
      <c r="K1183" t="str">
        <f>VLOOKUP($A:$A,'R2P1_ACCEPTEDOUTPUT'!$O:$BK,19,FALSE)</f>
        <v>26-35</v>
      </c>
      <c r="L1183">
        <f>VLOOKUP($A:$A&amp;LEFT($B:$B,10),'R2P2_GENERATEDINPUT'!$C:$G,4,FALSE)</f>
        <v>1</v>
      </c>
      <c r="M1183">
        <f>VLOOKUP($A:$A&amp;LEFT($B:$B,10),'R2P2_GENERATEDINPUT'!$C:$G,5,FALSE)</f>
        <v>11</v>
      </c>
      <c r="N1183">
        <f>VLOOKUP($A:$A&amp;LEFT($B:$B,10),'R2P2_GENERATEDINPUT'!$C:$G,3,FALSE)</f>
        <v>0.8</v>
      </c>
    </row>
    <row r="1184" spans="1:14" x14ac:dyDescent="0.25">
      <c r="A1184" t="str">
        <f>'R2_Judge'!AF:AF</f>
        <v>3X87C8JFV77TIC26Q90G5TJBTXAQSC</v>
      </c>
      <c r="B1184" t="str">
        <f>'R2_Judge'!AG:AG</f>
        <v>Uh-oh.  Would it be better if I just come straight home?</v>
      </c>
      <c r="C1184" t="str">
        <f>'R2_Judge'!P:P</f>
        <v>APEB5ERGCYP6D</v>
      </c>
      <c r="D1184" t="str">
        <f>'R2_Judge'!AL:AL</f>
        <v>male</v>
      </c>
      <c r="E1184" t="str">
        <f>'R2_Judge'!AM:AM</f>
        <v>profession</v>
      </c>
      <c r="F1184" t="str">
        <f>'R2_Judge'!AH:AH</f>
        <v>26-35</v>
      </c>
      <c r="G1184" t="str">
        <f>'R2_Judge'!AJ:AJ</f>
        <v>very</v>
      </c>
      <c r="H1184" t="str">
        <f>VLOOKUP($A:$A,'R2P1_ACCEPTEDOUTPUT'!$O:$BK,2,FALSE)</f>
        <v>ASI2B6A3Y556Z</v>
      </c>
      <c r="I1184" t="str">
        <f>VLOOKUP($A:$A,'R2P1_ACCEPTEDOUTPUT'!$O:$BK,26,FALSE)</f>
        <v>female</v>
      </c>
      <c r="J1184" t="str">
        <f>VLOOKUP($A:$A,'R2P1_ACCEPTEDOUTPUT'!$O:$BK,28,FALSE)</f>
        <v>native</v>
      </c>
      <c r="K1184" t="str">
        <f>VLOOKUP($A:$A,'R2P1_ACCEPTEDOUTPUT'!$O:$BK,19,FALSE)</f>
        <v>36-45</v>
      </c>
      <c r="L1184">
        <f>VLOOKUP($A:$A&amp;LEFT($B:$B,10),'R2P2_GENERATEDINPUT'!$C:$G,4,FALSE)</f>
        <v>1</v>
      </c>
      <c r="M1184">
        <f>VLOOKUP($A:$A&amp;LEFT($B:$B,10),'R2P2_GENERATEDINPUT'!$C:$G,5,FALSE)</f>
        <v>1</v>
      </c>
      <c r="N1184">
        <f>VLOOKUP($A:$A&amp;LEFT($B:$B,10),'R2P2_GENERATEDINPUT'!$C:$G,3,FALSE)</f>
        <v>0.8</v>
      </c>
    </row>
    <row r="1185" spans="1:14" x14ac:dyDescent="0.25">
      <c r="A1185" t="str">
        <f>'R2_Judge'!AF:AF</f>
        <v>3X87C8JFV77TIC26Q90G5TJBTXAQSC</v>
      </c>
      <c r="B1185" t="str">
        <f>'R2_Judge'!AG:AG</f>
        <v>Uh-oh.  Would it be better if I just come straight home?</v>
      </c>
      <c r="C1185" t="str">
        <f>'R2_Judge'!P:P</f>
        <v>A1Z6F6EIUJFC6T</v>
      </c>
      <c r="D1185" t="str">
        <f>'R2_Judge'!AL:AL</f>
        <v>male</v>
      </c>
      <c r="E1185" t="str">
        <f>'R2_Judge'!AM:AM</f>
        <v>native</v>
      </c>
      <c r="F1185" t="str">
        <f>'R2_Judge'!AH:AH</f>
        <v>26-35</v>
      </c>
      <c r="G1185" t="str">
        <f>'R2_Judge'!AJ:AJ</f>
        <v>very</v>
      </c>
      <c r="H1185" t="str">
        <f>VLOOKUP($A:$A,'R2P1_ACCEPTEDOUTPUT'!$O:$BK,2,FALSE)</f>
        <v>ASI2B6A3Y556Z</v>
      </c>
      <c r="I1185" t="str">
        <f>VLOOKUP($A:$A,'R2P1_ACCEPTEDOUTPUT'!$O:$BK,26,FALSE)</f>
        <v>female</v>
      </c>
      <c r="J1185" t="str">
        <f>VLOOKUP($A:$A,'R2P1_ACCEPTEDOUTPUT'!$O:$BK,28,FALSE)</f>
        <v>native</v>
      </c>
      <c r="K1185" t="str">
        <f>VLOOKUP($A:$A,'R2P1_ACCEPTEDOUTPUT'!$O:$BK,19,FALSE)</f>
        <v>36-45</v>
      </c>
      <c r="L1185">
        <f>VLOOKUP($A:$A&amp;LEFT($B:$B,10),'R2P2_GENERATEDINPUT'!$C:$G,4,FALSE)</f>
        <v>1</v>
      </c>
      <c r="M1185">
        <f>VLOOKUP($A:$A&amp;LEFT($B:$B,10),'R2P2_GENERATEDINPUT'!$C:$G,5,FALSE)</f>
        <v>1</v>
      </c>
      <c r="N1185">
        <f>VLOOKUP($A:$A&amp;LEFT($B:$B,10),'R2P2_GENERATEDINPUT'!$C:$G,3,FALSE)</f>
        <v>0.8</v>
      </c>
    </row>
    <row r="1186" spans="1:14" x14ac:dyDescent="0.25">
      <c r="A1186" t="str">
        <f>'R2_Judge'!AF:AF</f>
        <v>3X87C8JFV77TIC26Q90G5TJBTXAQSC</v>
      </c>
      <c r="B1186" t="str">
        <f>'R2_Judge'!AG:AG</f>
        <v>Uh-oh.  Would it be better if I just come straight home?</v>
      </c>
      <c r="C1186" t="str">
        <f>'R2_Judge'!P:P</f>
        <v>AD2YWEL005W9Y</v>
      </c>
      <c r="D1186" t="str">
        <f>'R2_Judge'!AL:AL</f>
        <v>male</v>
      </c>
      <c r="E1186" t="str">
        <f>'R2_Judge'!AM:AM</f>
        <v>native</v>
      </c>
      <c r="F1186" t="str">
        <f>'R2_Judge'!AH:AH</f>
        <v>18-25</v>
      </c>
      <c r="G1186" t="str">
        <f>'R2_Judge'!AJ:AJ</f>
        <v>moderately</v>
      </c>
      <c r="H1186" t="str">
        <f>VLOOKUP($A:$A,'R2P1_ACCEPTEDOUTPUT'!$O:$BK,2,FALSE)</f>
        <v>ASI2B6A3Y556Z</v>
      </c>
      <c r="I1186" t="str">
        <f>VLOOKUP($A:$A,'R2P1_ACCEPTEDOUTPUT'!$O:$BK,26,FALSE)</f>
        <v>female</v>
      </c>
      <c r="J1186" t="str">
        <f>VLOOKUP($A:$A,'R2P1_ACCEPTEDOUTPUT'!$O:$BK,28,FALSE)</f>
        <v>native</v>
      </c>
      <c r="K1186" t="str">
        <f>VLOOKUP($A:$A,'R2P1_ACCEPTEDOUTPUT'!$O:$BK,19,FALSE)</f>
        <v>36-45</v>
      </c>
      <c r="L1186">
        <f>VLOOKUP($A:$A&amp;LEFT($B:$B,10),'R2P2_GENERATEDINPUT'!$C:$G,4,FALSE)</f>
        <v>1</v>
      </c>
      <c r="M1186">
        <f>VLOOKUP($A:$A&amp;LEFT($B:$B,10),'R2P2_GENERATEDINPUT'!$C:$G,5,FALSE)</f>
        <v>1</v>
      </c>
      <c r="N1186">
        <f>VLOOKUP($A:$A&amp;LEFT($B:$B,10),'R2P2_GENERATEDINPUT'!$C:$G,3,FALSE)</f>
        <v>0.8</v>
      </c>
    </row>
    <row r="1187" spans="1:14" x14ac:dyDescent="0.25">
      <c r="A1187" t="str">
        <f>'R2_Judge'!AF:AF</f>
        <v>3X87C8JFV77TIC26Q90G5TJBTXAQSC</v>
      </c>
      <c r="B1187" t="str">
        <f>'R2_Judge'!AG:AG</f>
        <v>Sorry.  I was in a rush to get to work.  It happens.</v>
      </c>
      <c r="C1187" t="str">
        <f>'R2_Judge'!P:P</f>
        <v>A19CKDMMK8Z6QC</v>
      </c>
      <c r="D1187" t="str">
        <f>'R2_Judge'!AL:AL</f>
        <v>male</v>
      </c>
      <c r="E1187" t="str">
        <f>'R2_Judge'!AM:AM</f>
        <v>native</v>
      </c>
      <c r="F1187" t="str">
        <f>'R2_Judge'!AH:AH</f>
        <v>18-25</v>
      </c>
      <c r="G1187" t="str">
        <f>'R2_Judge'!AJ:AJ</f>
        <v>moderately</v>
      </c>
      <c r="H1187" t="str">
        <f>VLOOKUP($A:$A,'R2P1_ACCEPTEDOUTPUT'!$O:$BK,2,FALSE)</f>
        <v>ASI2B6A3Y556Z</v>
      </c>
      <c r="I1187" t="str">
        <f>VLOOKUP($A:$A,'R2P1_ACCEPTEDOUTPUT'!$O:$BK,26,FALSE)</f>
        <v>female</v>
      </c>
      <c r="J1187" t="str">
        <f>VLOOKUP($A:$A,'R2P1_ACCEPTEDOUTPUT'!$O:$BK,28,FALSE)</f>
        <v>native</v>
      </c>
      <c r="K1187" t="str">
        <f>VLOOKUP($A:$A,'R2P1_ACCEPTEDOUTPUT'!$O:$BK,19,FALSE)</f>
        <v>36-45</v>
      </c>
      <c r="L1187">
        <f>VLOOKUP($A:$A&amp;LEFT($B:$B,10),'R2P2_GENERATEDINPUT'!$C:$G,4,FALSE)</f>
        <v>1</v>
      </c>
      <c r="M1187">
        <f>VLOOKUP($A:$A&amp;LEFT($B:$B,10),'R2P2_GENERATEDINPUT'!$C:$G,5,FALSE)</f>
        <v>2</v>
      </c>
      <c r="N1187">
        <f>VLOOKUP($A:$A&amp;LEFT($B:$B,10),'R2P2_GENERATEDINPUT'!$C:$G,3,FALSE)</f>
        <v>0.8</v>
      </c>
    </row>
    <row r="1188" spans="1:14" x14ac:dyDescent="0.25">
      <c r="A1188" t="str">
        <f>'R2_Judge'!AF:AF</f>
        <v>3X87C8JFV77TIC26Q90G5TJBTXAQSC</v>
      </c>
      <c r="B1188" t="str">
        <f>'R2_Judge'!AG:AG</f>
        <v>Sorry.  I was in a rush to get to work.  It happens.</v>
      </c>
      <c r="C1188" t="str">
        <f>'R2_Judge'!P:P</f>
        <v>A1T02KY1E9YI3I</v>
      </c>
      <c r="D1188" t="str">
        <f>'R2_Judge'!AL:AL</f>
        <v>male</v>
      </c>
      <c r="E1188" t="str">
        <f>'R2_Judge'!AM:AM</f>
        <v>profession</v>
      </c>
      <c r="F1188" t="str">
        <f>'R2_Judge'!AH:AH</f>
        <v>26-35</v>
      </c>
      <c r="G1188" t="str">
        <f>'R2_Judge'!AJ:AJ</f>
        <v>very</v>
      </c>
      <c r="H1188" t="str">
        <f>VLOOKUP($A:$A,'R2P1_ACCEPTEDOUTPUT'!$O:$BK,2,FALSE)</f>
        <v>ASI2B6A3Y556Z</v>
      </c>
      <c r="I1188" t="str">
        <f>VLOOKUP($A:$A,'R2P1_ACCEPTEDOUTPUT'!$O:$BK,26,FALSE)</f>
        <v>female</v>
      </c>
      <c r="J1188" t="str">
        <f>VLOOKUP($A:$A,'R2P1_ACCEPTEDOUTPUT'!$O:$BK,28,FALSE)</f>
        <v>native</v>
      </c>
      <c r="K1188" t="str">
        <f>VLOOKUP($A:$A,'R2P1_ACCEPTEDOUTPUT'!$O:$BK,19,FALSE)</f>
        <v>36-45</v>
      </c>
      <c r="L1188">
        <f>VLOOKUP($A:$A&amp;LEFT($B:$B,10),'R2P2_GENERATEDINPUT'!$C:$G,4,FALSE)</f>
        <v>1</v>
      </c>
      <c r="M1188">
        <f>VLOOKUP($A:$A&amp;LEFT($B:$B,10),'R2P2_GENERATEDINPUT'!$C:$G,5,FALSE)</f>
        <v>2</v>
      </c>
      <c r="N1188">
        <f>VLOOKUP($A:$A&amp;LEFT($B:$B,10),'R2P2_GENERATEDINPUT'!$C:$G,3,FALSE)</f>
        <v>0.8</v>
      </c>
    </row>
    <row r="1189" spans="1:14" x14ac:dyDescent="0.25">
      <c r="A1189" t="str">
        <f>'R2_Judge'!AF:AF</f>
        <v>3X87C8JFV77TIC26Q90G5TJBTXAQSC</v>
      </c>
      <c r="B1189" t="str">
        <f>'R2_Judge'!AG:AG</f>
        <v>Sorry.  I was in a rush to get to work.  It happens.</v>
      </c>
      <c r="C1189" t="str">
        <f>'R2_Judge'!P:P</f>
        <v>A2J7GCLIVCZWH8</v>
      </c>
      <c r="D1189" t="str">
        <f>'R2_Judge'!AL:AL</f>
        <v>female</v>
      </c>
      <c r="E1189" t="str">
        <f>'R2_Judge'!AM:AM</f>
        <v>native</v>
      </c>
      <c r="F1189" t="str">
        <f>'R2_Judge'!AH:AH</f>
        <v>18-25</v>
      </c>
      <c r="G1189" t="str">
        <f>'R2_Judge'!AJ:AJ</f>
        <v>none</v>
      </c>
      <c r="H1189" t="str">
        <f>VLOOKUP($A:$A,'R2P1_ACCEPTEDOUTPUT'!$O:$BK,2,FALSE)</f>
        <v>ASI2B6A3Y556Z</v>
      </c>
      <c r="I1189" t="str">
        <f>VLOOKUP($A:$A,'R2P1_ACCEPTEDOUTPUT'!$O:$BK,26,FALSE)</f>
        <v>female</v>
      </c>
      <c r="J1189" t="str">
        <f>VLOOKUP($A:$A,'R2P1_ACCEPTEDOUTPUT'!$O:$BK,28,FALSE)</f>
        <v>native</v>
      </c>
      <c r="K1189" t="str">
        <f>VLOOKUP($A:$A,'R2P1_ACCEPTEDOUTPUT'!$O:$BK,19,FALSE)</f>
        <v>36-45</v>
      </c>
      <c r="L1189">
        <f>VLOOKUP($A:$A&amp;LEFT($B:$B,10),'R2P2_GENERATEDINPUT'!$C:$G,4,FALSE)</f>
        <v>1</v>
      </c>
      <c r="M1189">
        <f>VLOOKUP($A:$A&amp;LEFT($B:$B,10),'R2P2_GENERATEDINPUT'!$C:$G,5,FALSE)</f>
        <v>2</v>
      </c>
      <c r="N1189">
        <f>VLOOKUP($A:$A&amp;LEFT($B:$B,10),'R2P2_GENERATEDINPUT'!$C:$G,3,FALSE)</f>
        <v>0.8</v>
      </c>
    </row>
    <row r="1190" spans="1:14" x14ac:dyDescent="0.25">
      <c r="A1190" t="str">
        <f>'R2_Judge'!AF:AF</f>
        <v>336KAV9KYRO9MFCUN424RX99UCT2YP</v>
      </c>
      <c r="B1190" t="str">
        <f>'R2_Judge'!AG:AG</f>
        <v>Meh. I just don't feel like myself.</v>
      </c>
      <c r="C1190" t="str">
        <f>'R2_Judge'!P:P</f>
        <v>A1V9MN88VQ1LEB</v>
      </c>
      <c r="D1190" t="str">
        <f>'R2_Judge'!AL:AL</f>
        <v>male</v>
      </c>
      <c r="E1190" t="str">
        <f>'R2_Judge'!AM:AM</f>
        <v>profession</v>
      </c>
      <c r="F1190" t="str">
        <f>'R2_Judge'!AH:AH</f>
        <v>26-35</v>
      </c>
      <c r="G1190" t="str">
        <f>'R2_Judge'!AJ:AJ</f>
        <v>slightly</v>
      </c>
      <c r="H1190" t="str">
        <f>VLOOKUP($A:$A,'R2P1_ACCEPTEDOUTPUT'!$O:$BK,2,FALSE)</f>
        <v>AHT1HZRFZEIU2</v>
      </c>
      <c r="I1190" t="str">
        <f>VLOOKUP($A:$A,'R2P1_ACCEPTEDOUTPUT'!$O:$BK,26,FALSE)</f>
        <v>female</v>
      </c>
      <c r="J1190" t="str">
        <f>VLOOKUP($A:$A,'R2P1_ACCEPTEDOUTPUT'!$O:$BK,28,FALSE)</f>
        <v>native</v>
      </c>
      <c r="K1190" t="str">
        <f>VLOOKUP($A:$A,'R2P1_ACCEPTEDOUTPUT'!$O:$BK,19,FALSE)</f>
        <v>26-35</v>
      </c>
      <c r="L1190">
        <f>VLOOKUP($A:$A&amp;LEFT($B:$B,10),'R2P2_GENERATEDINPUT'!$C:$G,4,FALSE)</f>
        <v>0</v>
      </c>
      <c r="M1190">
        <f>VLOOKUP($A:$A&amp;LEFT($B:$B,10),'R2P2_GENERATEDINPUT'!$C:$G,5,FALSE)</f>
        <v>12</v>
      </c>
      <c r="N1190">
        <f>VLOOKUP($A:$A&amp;LEFT($B:$B,10),'R2P2_GENERATEDINPUT'!$C:$G,3,FALSE)</f>
        <v>0.8</v>
      </c>
    </row>
    <row r="1191" spans="1:14" x14ac:dyDescent="0.25">
      <c r="A1191" t="str">
        <f>'R2_Judge'!AF:AF</f>
        <v>336KAV9KYRO9MFCUN424RX99UCT2YP</v>
      </c>
      <c r="B1191" t="str">
        <f>'R2_Judge'!AG:AG</f>
        <v>Meh. I just don't feel like myself.</v>
      </c>
      <c r="C1191" t="str">
        <f>'R2_Judge'!P:P</f>
        <v>A19KWRLD7P57VJ</v>
      </c>
      <c r="D1191" t="str">
        <f>'R2_Judge'!AL:AL</f>
        <v>male</v>
      </c>
      <c r="E1191" t="str">
        <f>'R2_Judge'!AM:AM</f>
        <v>native</v>
      </c>
      <c r="F1191" t="str">
        <f>'R2_Judge'!AH:AH</f>
        <v>26-35</v>
      </c>
      <c r="G1191" t="str">
        <f>'R2_Judge'!AJ:AJ</f>
        <v>slightly</v>
      </c>
      <c r="H1191" t="str">
        <f>VLOOKUP($A:$A,'R2P1_ACCEPTEDOUTPUT'!$O:$BK,2,FALSE)</f>
        <v>AHT1HZRFZEIU2</v>
      </c>
      <c r="I1191" t="str">
        <f>VLOOKUP($A:$A,'R2P1_ACCEPTEDOUTPUT'!$O:$BK,26,FALSE)</f>
        <v>female</v>
      </c>
      <c r="J1191" t="str">
        <f>VLOOKUP($A:$A,'R2P1_ACCEPTEDOUTPUT'!$O:$BK,28,FALSE)</f>
        <v>native</v>
      </c>
      <c r="K1191" t="str">
        <f>VLOOKUP($A:$A,'R2P1_ACCEPTEDOUTPUT'!$O:$BK,19,FALSE)</f>
        <v>26-35</v>
      </c>
      <c r="L1191">
        <f>VLOOKUP($A:$A&amp;LEFT($B:$B,10),'R2P2_GENERATEDINPUT'!$C:$G,4,FALSE)</f>
        <v>0</v>
      </c>
      <c r="M1191">
        <f>VLOOKUP($A:$A&amp;LEFT($B:$B,10),'R2P2_GENERATEDINPUT'!$C:$G,5,FALSE)</f>
        <v>12</v>
      </c>
      <c r="N1191">
        <f>VLOOKUP($A:$A&amp;LEFT($B:$B,10),'R2P2_GENERATEDINPUT'!$C:$G,3,FALSE)</f>
        <v>0.8</v>
      </c>
    </row>
    <row r="1192" spans="1:14" x14ac:dyDescent="0.25">
      <c r="A1192" t="str">
        <f>'R2_Judge'!AF:AF</f>
        <v>336KAV9KYRO9MFCUN424RX99UCT2YP</v>
      </c>
      <c r="B1192" t="str">
        <f>'R2_Judge'!AG:AG</f>
        <v>Meh. I just don't feel like myself.</v>
      </c>
      <c r="C1192" t="str">
        <f>'R2_Judge'!P:P</f>
        <v>ASZFG2YOQA71C</v>
      </c>
      <c r="D1192" t="str">
        <f>'R2_Judge'!AL:AL</f>
        <v>male</v>
      </c>
      <c r="E1192" t="str">
        <f>'R2_Judge'!AM:AM</f>
        <v>native</v>
      </c>
      <c r="F1192" t="str">
        <f>'R2_Judge'!AH:AH</f>
        <v>18-25</v>
      </c>
      <c r="G1192" t="str">
        <f>'R2_Judge'!AJ:AJ</f>
        <v>none</v>
      </c>
      <c r="H1192" t="str">
        <f>VLOOKUP($A:$A,'R2P1_ACCEPTEDOUTPUT'!$O:$BK,2,FALSE)</f>
        <v>AHT1HZRFZEIU2</v>
      </c>
      <c r="I1192" t="str">
        <f>VLOOKUP($A:$A,'R2P1_ACCEPTEDOUTPUT'!$O:$BK,26,FALSE)</f>
        <v>female</v>
      </c>
      <c r="J1192" t="str">
        <f>VLOOKUP($A:$A,'R2P1_ACCEPTEDOUTPUT'!$O:$BK,28,FALSE)</f>
        <v>native</v>
      </c>
      <c r="K1192" t="str">
        <f>VLOOKUP($A:$A,'R2P1_ACCEPTEDOUTPUT'!$O:$BK,19,FALSE)</f>
        <v>26-35</v>
      </c>
      <c r="L1192">
        <f>VLOOKUP($A:$A&amp;LEFT($B:$B,10),'R2P2_GENERATEDINPUT'!$C:$G,4,FALSE)</f>
        <v>0</v>
      </c>
      <c r="M1192">
        <f>VLOOKUP($A:$A&amp;LEFT($B:$B,10),'R2P2_GENERATEDINPUT'!$C:$G,5,FALSE)</f>
        <v>12</v>
      </c>
      <c r="N1192">
        <f>VLOOKUP($A:$A&amp;LEFT($B:$B,10),'R2P2_GENERATEDINPUT'!$C:$G,3,FALSE)</f>
        <v>0.8</v>
      </c>
    </row>
    <row r="1193" spans="1:14" x14ac:dyDescent="0.25">
      <c r="A1193" t="str">
        <f>'R2_Judge'!AF:AF</f>
        <v>336KAV9KYRO9MFCUN424RX99UCT2YP</v>
      </c>
      <c r="B1193" t="str">
        <f>'R2_Judge'!AG:AG</f>
        <v>Maybe we will be able to find a ticket at the door</v>
      </c>
      <c r="C1193" t="str">
        <f>'R2_Judge'!P:P</f>
        <v>ASZFG2YOQA71C</v>
      </c>
      <c r="D1193" t="str">
        <f>'R2_Judge'!AL:AL</f>
        <v>male</v>
      </c>
      <c r="E1193" t="str">
        <f>'R2_Judge'!AM:AM</f>
        <v>native</v>
      </c>
      <c r="F1193" t="str">
        <f>'R2_Judge'!AH:AH</f>
        <v>18-25</v>
      </c>
      <c r="G1193" t="str">
        <f>'R2_Judge'!AJ:AJ</f>
        <v>moderately</v>
      </c>
      <c r="H1193" t="str">
        <f>VLOOKUP($A:$A,'R2P1_ACCEPTEDOUTPUT'!$O:$BK,2,FALSE)</f>
        <v>AHT1HZRFZEIU2</v>
      </c>
      <c r="I1193" t="str">
        <f>VLOOKUP($A:$A,'R2P1_ACCEPTEDOUTPUT'!$O:$BK,26,FALSE)</f>
        <v>female</v>
      </c>
      <c r="J1193" t="str">
        <f>VLOOKUP($A:$A,'R2P1_ACCEPTEDOUTPUT'!$O:$BK,28,FALSE)</f>
        <v>native</v>
      </c>
      <c r="K1193" t="str">
        <f>VLOOKUP($A:$A,'R2P1_ACCEPTEDOUTPUT'!$O:$BK,19,FALSE)</f>
        <v>26-35</v>
      </c>
      <c r="L1193">
        <f>VLOOKUP($A:$A&amp;LEFT($B:$B,10),'R2P2_GENERATEDINPUT'!$C:$G,4,FALSE)</f>
        <v>0</v>
      </c>
      <c r="M1193">
        <f>VLOOKUP($A:$A&amp;LEFT($B:$B,10),'R2P2_GENERATEDINPUT'!$C:$G,5,FALSE)</f>
        <v>13</v>
      </c>
      <c r="N1193">
        <f>VLOOKUP($A:$A&amp;LEFT($B:$B,10),'R2P2_GENERATEDINPUT'!$C:$G,3,FALSE)</f>
        <v>0.8</v>
      </c>
    </row>
    <row r="1194" spans="1:14" x14ac:dyDescent="0.25">
      <c r="A1194" t="str">
        <f>'R2_Judge'!AF:AF</f>
        <v>336KAV9KYRO9MFCUN424RX99UCT2YP</v>
      </c>
      <c r="B1194" t="str">
        <f>'R2_Judge'!AG:AG</f>
        <v>Maybe we will be able to find a ticket at the door</v>
      </c>
      <c r="C1194" t="str">
        <f>'R2_Judge'!P:P</f>
        <v>A1G1J2M41RWBAS</v>
      </c>
      <c r="D1194" t="str">
        <f>'R2_Judge'!AL:AL</f>
        <v>male</v>
      </c>
      <c r="E1194" t="str">
        <f>'R2_Judge'!AM:AM</f>
        <v>native</v>
      </c>
      <c r="F1194" t="str">
        <f>'R2_Judge'!AH:AH</f>
        <v>66-75</v>
      </c>
      <c r="G1194" t="str">
        <f>'R2_Judge'!AJ:AJ</f>
        <v>very</v>
      </c>
      <c r="H1194" t="str">
        <f>VLOOKUP($A:$A,'R2P1_ACCEPTEDOUTPUT'!$O:$BK,2,FALSE)</f>
        <v>AHT1HZRFZEIU2</v>
      </c>
      <c r="I1194" t="str">
        <f>VLOOKUP($A:$A,'R2P1_ACCEPTEDOUTPUT'!$O:$BK,26,FALSE)</f>
        <v>female</v>
      </c>
      <c r="J1194" t="str">
        <f>VLOOKUP($A:$A,'R2P1_ACCEPTEDOUTPUT'!$O:$BK,28,FALSE)</f>
        <v>native</v>
      </c>
      <c r="K1194" t="str">
        <f>VLOOKUP($A:$A,'R2P1_ACCEPTEDOUTPUT'!$O:$BK,19,FALSE)</f>
        <v>26-35</v>
      </c>
      <c r="L1194">
        <f>VLOOKUP($A:$A&amp;LEFT($B:$B,10),'R2P2_GENERATEDINPUT'!$C:$G,4,FALSE)</f>
        <v>0</v>
      </c>
      <c r="M1194">
        <f>VLOOKUP($A:$A&amp;LEFT($B:$B,10),'R2P2_GENERATEDINPUT'!$C:$G,5,FALSE)</f>
        <v>13</v>
      </c>
      <c r="N1194">
        <f>VLOOKUP($A:$A&amp;LEFT($B:$B,10),'R2P2_GENERATEDINPUT'!$C:$G,3,FALSE)</f>
        <v>0.8</v>
      </c>
    </row>
    <row r="1195" spans="1:14" x14ac:dyDescent="0.25">
      <c r="A1195" t="str">
        <f>'R2_Judge'!AF:AF</f>
        <v>336KAV9KYRO9MFCUN424RX99UCT2YP</v>
      </c>
      <c r="B1195" t="str">
        <f>'R2_Judge'!AG:AG</f>
        <v>Maybe we will be able to find a ticket at the door</v>
      </c>
      <c r="C1195" t="str">
        <f>'R2_Judge'!P:P</f>
        <v>A19CKDMMK8Z6QC</v>
      </c>
      <c r="D1195" t="str">
        <f>'R2_Judge'!AL:AL</f>
        <v>male</v>
      </c>
      <c r="E1195" t="str">
        <f>'R2_Judge'!AM:AM</f>
        <v>native</v>
      </c>
      <c r="F1195" t="str">
        <f>'R2_Judge'!AH:AH</f>
        <v>18-25</v>
      </c>
      <c r="G1195" t="str">
        <f>'R2_Judge'!AJ:AJ</f>
        <v>very</v>
      </c>
      <c r="H1195" t="str">
        <f>VLOOKUP($A:$A,'R2P1_ACCEPTEDOUTPUT'!$O:$BK,2,FALSE)</f>
        <v>AHT1HZRFZEIU2</v>
      </c>
      <c r="I1195" t="str">
        <f>VLOOKUP($A:$A,'R2P1_ACCEPTEDOUTPUT'!$O:$BK,26,FALSE)</f>
        <v>female</v>
      </c>
      <c r="J1195" t="str">
        <f>VLOOKUP($A:$A,'R2P1_ACCEPTEDOUTPUT'!$O:$BK,28,FALSE)</f>
        <v>native</v>
      </c>
      <c r="K1195" t="str">
        <f>VLOOKUP($A:$A,'R2P1_ACCEPTEDOUTPUT'!$O:$BK,19,FALSE)</f>
        <v>26-35</v>
      </c>
      <c r="L1195">
        <f>VLOOKUP($A:$A&amp;LEFT($B:$B,10),'R2P2_GENERATEDINPUT'!$C:$G,4,FALSE)</f>
        <v>0</v>
      </c>
      <c r="M1195">
        <f>VLOOKUP($A:$A&amp;LEFT($B:$B,10),'R2P2_GENERATEDINPUT'!$C:$G,5,FALSE)</f>
        <v>13</v>
      </c>
      <c r="N1195">
        <f>VLOOKUP($A:$A&amp;LEFT($B:$B,10),'R2P2_GENERATEDINPUT'!$C:$G,3,FALSE)</f>
        <v>0.8</v>
      </c>
    </row>
    <row r="1196" spans="1:14" x14ac:dyDescent="0.25">
      <c r="A1196" t="str">
        <f>'R2_Judge'!AF:AF</f>
        <v>3X87C8JFV77TIC26Q90G5TJBTXAQSC</v>
      </c>
      <c r="B1196" t="str">
        <f>'R2_Judge'!AG:AG</f>
        <v>What did the jerk do this time?</v>
      </c>
      <c r="C1196" t="str">
        <f>'R2_Judge'!P:P</f>
        <v>A3PJ51GS2AKBO6</v>
      </c>
      <c r="D1196" t="str">
        <f>'R2_Judge'!AL:AL</f>
        <v>male</v>
      </c>
      <c r="E1196" t="str">
        <f>'R2_Judge'!AM:AM</f>
        <v>native</v>
      </c>
      <c r="F1196" t="str">
        <f>'R2_Judge'!AH:AH</f>
        <v>26-35</v>
      </c>
      <c r="G1196" t="str">
        <f>'R2_Judge'!AJ:AJ</f>
        <v>very</v>
      </c>
      <c r="H1196" t="str">
        <f>VLOOKUP($A:$A,'R2P1_ACCEPTEDOUTPUT'!$O:$BK,2,FALSE)</f>
        <v>ASI2B6A3Y556Z</v>
      </c>
      <c r="I1196" t="str">
        <f>VLOOKUP($A:$A,'R2P1_ACCEPTEDOUTPUT'!$O:$BK,26,FALSE)</f>
        <v>female</v>
      </c>
      <c r="J1196" t="str">
        <f>VLOOKUP($A:$A,'R2P1_ACCEPTEDOUTPUT'!$O:$BK,28,FALSE)</f>
        <v>native</v>
      </c>
      <c r="K1196" t="str">
        <f>VLOOKUP($A:$A,'R2P1_ACCEPTEDOUTPUT'!$O:$BK,19,FALSE)</f>
        <v>36-45</v>
      </c>
      <c r="L1196">
        <f>VLOOKUP($A:$A&amp;LEFT($B:$B,10),'R2P2_GENERATEDINPUT'!$C:$G,4,FALSE)</f>
        <v>1</v>
      </c>
      <c r="M1196">
        <f>VLOOKUP($A:$A&amp;LEFT($B:$B,10),'R2P2_GENERATEDINPUT'!$C:$G,5,FALSE)</f>
        <v>3</v>
      </c>
      <c r="N1196">
        <f>VLOOKUP($A:$A&amp;LEFT($B:$B,10),'R2P2_GENERATEDINPUT'!$C:$G,3,FALSE)</f>
        <v>0.8</v>
      </c>
    </row>
    <row r="1197" spans="1:14" x14ac:dyDescent="0.25">
      <c r="A1197" t="str">
        <f>'R2_Judge'!AF:AF</f>
        <v>3X87C8JFV77TIC26Q90G5TJBTXAQSC</v>
      </c>
      <c r="B1197" t="str">
        <f>'R2_Judge'!AG:AG</f>
        <v>What did the jerk do this time?</v>
      </c>
      <c r="C1197" t="str">
        <f>'R2_Judge'!P:P</f>
        <v>A3UUH3632AI3ZX</v>
      </c>
      <c r="D1197" t="str">
        <f>'R2_Judge'!AL:AL</f>
        <v>male</v>
      </c>
      <c r="E1197" t="str">
        <f>'R2_Judge'!AM:AM</f>
        <v>native</v>
      </c>
      <c r="F1197" t="str">
        <f>'R2_Judge'!AH:AH</f>
        <v>26-35</v>
      </c>
      <c r="G1197" t="str">
        <f>'R2_Judge'!AJ:AJ</f>
        <v>moderately</v>
      </c>
      <c r="H1197" t="str">
        <f>VLOOKUP($A:$A,'R2P1_ACCEPTEDOUTPUT'!$O:$BK,2,FALSE)</f>
        <v>ASI2B6A3Y556Z</v>
      </c>
      <c r="I1197" t="str">
        <f>VLOOKUP($A:$A,'R2P1_ACCEPTEDOUTPUT'!$O:$BK,26,FALSE)</f>
        <v>female</v>
      </c>
      <c r="J1197" t="str">
        <f>VLOOKUP($A:$A,'R2P1_ACCEPTEDOUTPUT'!$O:$BK,28,FALSE)</f>
        <v>native</v>
      </c>
      <c r="K1197" t="str">
        <f>VLOOKUP($A:$A,'R2P1_ACCEPTEDOUTPUT'!$O:$BK,19,FALSE)</f>
        <v>36-45</v>
      </c>
      <c r="L1197">
        <f>VLOOKUP($A:$A&amp;LEFT($B:$B,10),'R2P2_GENERATEDINPUT'!$C:$G,4,FALSE)</f>
        <v>1</v>
      </c>
      <c r="M1197">
        <f>VLOOKUP($A:$A&amp;LEFT($B:$B,10),'R2P2_GENERATEDINPUT'!$C:$G,5,FALSE)</f>
        <v>3</v>
      </c>
      <c r="N1197">
        <f>VLOOKUP($A:$A&amp;LEFT($B:$B,10),'R2P2_GENERATEDINPUT'!$C:$G,3,FALSE)</f>
        <v>0.8</v>
      </c>
    </row>
    <row r="1198" spans="1:14" x14ac:dyDescent="0.25">
      <c r="A1198" t="str">
        <f>'R2_Judge'!AF:AF</f>
        <v>3X87C8JFV77TIC26Q90G5TJBTXAQSC</v>
      </c>
      <c r="B1198" t="str">
        <f>'R2_Judge'!AG:AG</f>
        <v>What did the jerk do this time?</v>
      </c>
      <c r="C1198" t="str">
        <f>'R2_Judge'!P:P</f>
        <v>APEB5ERGCYP6D</v>
      </c>
      <c r="D1198" t="str">
        <f>'R2_Judge'!AL:AL</f>
        <v>male</v>
      </c>
      <c r="E1198" t="str">
        <f>'R2_Judge'!AM:AM</f>
        <v>profession</v>
      </c>
      <c r="F1198" t="str">
        <f>'R2_Judge'!AH:AH</f>
        <v>26-35</v>
      </c>
      <c r="G1198" t="str">
        <f>'R2_Judge'!AJ:AJ</f>
        <v>slightly</v>
      </c>
      <c r="H1198" t="str">
        <f>VLOOKUP($A:$A,'R2P1_ACCEPTEDOUTPUT'!$O:$BK,2,FALSE)</f>
        <v>ASI2B6A3Y556Z</v>
      </c>
      <c r="I1198" t="str">
        <f>VLOOKUP($A:$A,'R2P1_ACCEPTEDOUTPUT'!$O:$BK,26,FALSE)</f>
        <v>female</v>
      </c>
      <c r="J1198" t="str">
        <f>VLOOKUP($A:$A,'R2P1_ACCEPTEDOUTPUT'!$O:$BK,28,FALSE)</f>
        <v>native</v>
      </c>
      <c r="K1198" t="str">
        <f>VLOOKUP($A:$A,'R2P1_ACCEPTEDOUTPUT'!$O:$BK,19,FALSE)</f>
        <v>36-45</v>
      </c>
      <c r="L1198">
        <f>VLOOKUP($A:$A&amp;LEFT($B:$B,10),'R2P2_GENERATEDINPUT'!$C:$G,4,FALSE)</f>
        <v>1</v>
      </c>
      <c r="M1198">
        <f>VLOOKUP($A:$A&amp;LEFT($B:$B,10),'R2P2_GENERATEDINPUT'!$C:$G,5,FALSE)</f>
        <v>3</v>
      </c>
      <c r="N1198">
        <f>VLOOKUP($A:$A&amp;LEFT($B:$B,10),'R2P2_GENERATEDINPUT'!$C:$G,3,FALSE)</f>
        <v>0.8</v>
      </c>
    </row>
    <row r="1199" spans="1:14" x14ac:dyDescent="0.25">
      <c r="A1199" t="str">
        <f>'R2_Judge'!AF:AF</f>
        <v>3X87C8JFV77TIC26Q90G5TJBTXAQSC</v>
      </c>
      <c r="B1199" t="str">
        <f>'R2_Judge'!AG:AG</f>
        <v>I don't blame you.  It wasn't me though.</v>
      </c>
      <c r="C1199" t="str">
        <f>'R2_Judge'!P:P</f>
        <v>A19CKDMMK8Z6QC</v>
      </c>
      <c r="D1199" t="str">
        <f>'R2_Judge'!AL:AL</f>
        <v>male</v>
      </c>
      <c r="E1199" t="str">
        <f>'R2_Judge'!AM:AM</f>
        <v>native</v>
      </c>
      <c r="F1199" t="str">
        <f>'R2_Judge'!AH:AH</f>
        <v>18-25</v>
      </c>
      <c r="G1199" t="str">
        <f>'R2_Judge'!AJ:AJ</f>
        <v>very</v>
      </c>
      <c r="H1199" t="str">
        <f>VLOOKUP($A:$A,'R2P1_ACCEPTEDOUTPUT'!$O:$BK,2,FALSE)</f>
        <v>ASI2B6A3Y556Z</v>
      </c>
      <c r="I1199" t="str">
        <f>VLOOKUP($A:$A,'R2P1_ACCEPTEDOUTPUT'!$O:$BK,26,FALSE)</f>
        <v>female</v>
      </c>
      <c r="J1199" t="str">
        <f>VLOOKUP($A:$A,'R2P1_ACCEPTEDOUTPUT'!$O:$BK,28,FALSE)</f>
        <v>native</v>
      </c>
      <c r="K1199" t="str">
        <f>VLOOKUP($A:$A,'R2P1_ACCEPTEDOUTPUT'!$O:$BK,19,FALSE)</f>
        <v>36-45</v>
      </c>
      <c r="L1199">
        <f>VLOOKUP($A:$A&amp;LEFT($B:$B,10),'R2P2_GENERATEDINPUT'!$C:$G,4,FALSE)</f>
        <v>1</v>
      </c>
      <c r="M1199">
        <f>VLOOKUP($A:$A&amp;LEFT($B:$B,10),'R2P2_GENERATEDINPUT'!$C:$G,5,FALSE)</f>
        <v>4</v>
      </c>
      <c r="N1199">
        <f>VLOOKUP($A:$A&amp;LEFT($B:$B,10),'R2P2_GENERATEDINPUT'!$C:$G,3,FALSE)</f>
        <v>0.8</v>
      </c>
    </row>
    <row r="1200" spans="1:14" x14ac:dyDescent="0.25">
      <c r="A1200" t="str">
        <f>'R2_Judge'!AF:AF</f>
        <v>3X87C8JFV77TIC26Q90G5TJBTXAQSC</v>
      </c>
      <c r="B1200" t="str">
        <f>'R2_Judge'!AG:AG</f>
        <v>I don't blame you.  It wasn't me though.</v>
      </c>
      <c r="C1200" t="str">
        <f>'R2_Judge'!P:P</f>
        <v>A3PJ51GS2AKBO6</v>
      </c>
      <c r="D1200" t="str">
        <f>'R2_Judge'!AL:AL</f>
        <v>male</v>
      </c>
      <c r="E1200" t="str">
        <f>'R2_Judge'!AM:AM</f>
        <v>native</v>
      </c>
      <c r="F1200" t="str">
        <f>'R2_Judge'!AH:AH</f>
        <v>26-35</v>
      </c>
      <c r="G1200" t="str">
        <f>'R2_Judge'!AJ:AJ</f>
        <v>slightly</v>
      </c>
      <c r="H1200" t="str">
        <f>VLOOKUP($A:$A,'R2P1_ACCEPTEDOUTPUT'!$O:$BK,2,FALSE)</f>
        <v>ASI2B6A3Y556Z</v>
      </c>
      <c r="I1200" t="str">
        <f>VLOOKUP($A:$A,'R2P1_ACCEPTEDOUTPUT'!$O:$BK,26,FALSE)</f>
        <v>female</v>
      </c>
      <c r="J1200" t="str">
        <f>VLOOKUP($A:$A,'R2P1_ACCEPTEDOUTPUT'!$O:$BK,28,FALSE)</f>
        <v>native</v>
      </c>
      <c r="K1200" t="str">
        <f>VLOOKUP($A:$A,'R2P1_ACCEPTEDOUTPUT'!$O:$BK,19,FALSE)</f>
        <v>36-45</v>
      </c>
      <c r="L1200">
        <f>VLOOKUP($A:$A&amp;LEFT($B:$B,10),'R2P2_GENERATEDINPUT'!$C:$G,4,FALSE)</f>
        <v>1</v>
      </c>
      <c r="M1200">
        <f>VLOOKUP($A:$A&amp;LEFT($B:$B,10),'R2P2_GENERATEDINPUT'!$C:$G,5,FALSE)</f>
        <v>4</v>
      </c>
      <c r="N1200">
        <f>VLOOKUP($A:$A&amp;LEFT($B:$B,10),'R2P2_GENERATEDINPUT'!$C:$G,3,FALSE)</f>
        <v>0.8</v>
      </c>
    </row>
    <row r="1201" spans="1:14" x14ac:dyDescent="0.25">
      <c r="A1201" t="str">
        <f>'R2_Judge'!AF:AF</f>
        <v>3X87C8JFV77TIC26Q90G5TJBTXAQSC</v>
      </c>
      <c r="B1201" t="str">
        <f>'R2_Judge'!AG:AG</f>
        <v>I don't blame you.  It wasn't me though.</v>
      </c>
      <c r="C1201" t="str">
        <f>'R2_Judge'!P:P</f>
        <v>A2T5DC2TXEEMBV</v>
      </c>
      <c r="D1201" t="str">
        <f>'R2_Judge'!AL:AL</f>
        <v>male</v>
      </c>
      <c r="E1201" t="str">
        <f>'R2_Judge'!AM:AM</f>
        <v>profession</v>
      </c>
      <c r="F1201" t="str">
        <f>'R2_Judge'!AH:AH</f>
        <v>18-25</v>
      </c>
      <c r="G1201" t="str">
        <f>'R2_Judge'!AJ:AJ</f>
        <v>slightly</v>
      </c>
      <c r="H1201" t="str">
        <f>VLOOKUP($A:$A,'R2P1_ACCEPTEDOUTPUT'!$O:$BK,2,FALSE)</f>
        <v>ASI2B6A3Y556Z</v>
      </c>
      <c r="I1201" t="str">
        <f>VLOOKUP($A:$A,'R2P1_ACCEPTEDOUTPUT'!$O:$BK,26,FALSE)</f>
        <v>female</v>
      </c>
      <c r="J1201" t="str">
        <f>VLOOKUP($A:$A,'R2P1_ACCEPTEDOUTPUT'!$O:$BK,28,FALSE)</f>
        <v>native</v>
      </c>
      <c r="K1201" t="str">
        <f>VLOOKUP($A:$A,'R2P1_ACCEPTEDOUTPUT'!$O:$BK,19,FALSE)</f>
        <v>36-45</v>
      </c>
      <c r="L1201">
        <f>VLOOKUP($A:$A&amp;LEFT($B:$B,10),'R2P2_GENERATEDINPUT'!$C:$G,4,FALSE)</f>
        <v>1</v>
      </c>
      <c r="M1201">
        <f>VLOOKUP($A:$A&amp;LEFT($B:$B,10),'R2P2_GENERATEDINPUT'!$C:$G,5,FALSE)</f>
        <v>4</v>
      </c>
      <c r="N1201">
        <f>VLOOKUP($A:$A&amp;LEFT($B:$B,10),'R2P2_GENERATEDINPUT'!$C:$G,3,FALSE)</f>
        <v>0.8</v>
      </c>
    </row>
    <row r="1202" spans="1:14" x14ac:dyDescent="0.25">
      <c r="A1202" t="str">
        <f>'R2_Judge'!AF:AF</f>
        <v>3X87C8JFV77TIC26Q90G5TJBTXAQSC</v>
      </c>
      <c r="B1202" t="str">
        <f>'R2_Judge'!AG:AG</f>
        <v>Are you thinking of breaking up with him first?</v>
      </c>
      <c r="C1202" t="str">
        <f>'R2_Judge'!P:P</f>
        <v>AS7IGPU2RHT6I</v>
      </c>
      <c r="D1202" t="str">
        <f>'R2_Judge'!AL:AL</f>
        <v>female</v>
      </c>
      <c r="E1202" t="str">
        <f>'R2_Judge'!AM:AM</f>
        <v>native</v>
      </c>
      <c r="F1202" t="str">
        <f>'R2_Judge'!AH:AH</f>
        <v>26-35</v>
      </c>
      <c r="G1202" t="str">
        <f>'R2_Judge'!AJ:AJ</f>
        <v>very</v>
      </c>
      <c r="H1202" t="str">
        <f>VLOOKUP($A:$A,'R2P1_ACCEPTEDOUTPUT'!$O:$BK,2,FALSE)</f>
        <v>ASI2B6A3Y556Z</v>
      </c>
      <c r="I1202" t="str">
        <f>VLOOKUP($A:$A,'R2P1_ACCEPTEDOUTPUT'!$O:$BK,26,FALSE)</f>
        <v>female</v>
      </c>
      <c r="J1202" t="str">
        <f>VLOOKUP($A:$A,'R2P1_ACCEPTEDOUTPUT'!$O:$BK,28,FALSE)</f>
        <v>native</v>
      </c>
      <c r="K1202" t="str">
        <f>VLOOKUP($A:$A,'R2P1_ACCEPTEDOUTPUT'!$O:$BK,19,FALSE)</f>
        <v>36-45</v>
      </c>
      <c r="L1202">
        <f>VLOOKUP($A:$A&amp;LEFT($B:$B,10),'R2P2_GENERATEDINPUT'!$C:$G,4,FALSE)</f>
        <v>1</v>
      </c>
      <c r="M1202">
        <f>VLOOKUP($A:$A&amp;LEFT($B:$B,10),'R2P2_GENERATEDINPUT'!$C:$G,5,FALSE)</f>
        <v>5</v>
      </c>
      <c r="N1202">
        <f>VLOOKUP($A:$A&amp;LEFT($B:$B,10),'R2P2_GENERATEDINPUT'!$C:$G,3,FALSE)</f>
        <v>0.8</v>
      </c>
    </row>
    <row r="1203" spans="1:14" x14ac:dyDescent="0.25">
      <c r="A1203" t="str">
        <f>'R2_Judge'!AF:AF</f>
        <v>3X87C8JFV77TIC26Q90G5TJBTXAQSC</v>
      </c>
      <c r="B1203" t="str">
        <f>'R2_Judge'!AG:AG</f>
        <v>Are you thinking of breaking up with him first?</v>
      </c>
      <c r="C1203" t="str">
        <f>'R2_Judge'!P:P</f>
        <v>A19KWRLD7P57VJ</v>
      </c>
      <c r="D1203" t="str">
        <f>'R2_Judge'!AL:AL</f>
        <v>male</v>
      </c>
      <c r="E1203" t="str">
        <f>'R2_Judge'!AM:AM</f>
        <v>native</v>
      </c>
      <c r="F1203" t="str">
        <f>'R2_Judge'!AH:AH</f>
        <v>26-35</v>
      </c>
      <c r="G1203" t="str">
        <f>'R2_Judge'!AJ:AJ</f>
        <v>moderately</v>
      </c>
      <c r="H1203" t="str">
        <f>VLOOKUP($A:$A,'R2P1_ACCEPTEDOUTPUT'!$O:$BK,2,FALSE)</f>
        <v>ASI2B6A3Y556Z</v>
      </c>
      <c r="I1203" t="str">
        <f>VLOOKUP($A:$A,'R2P1_ACCEPTEDOUTPUT'!$O:$BK,26,FALSE)</f>
        <v>female</v>
      </c>
      <c r="J1203" t="str">
        <f>VLOOKUP($A:$A,'R2P1_ACCEPTEDOUTPUT'!$O:$BK,28,FALSE)</f>
        <v>native</v>
      </c>
      <c r="K1203" t="str">
        <f>VLOOKUP($A:$A,'R2P1_ACCEPTEDOUTPUT'!$O:$BK,19,FALSE)</f>
        <v>36-45</v>
      </c>
      <c r="L1203">
        <f>VLOOKUP($A:$A&amp;LEFT($B:$B,10),'R2P2_GENERATEDINPUT'!$C:$G,4,FALSE)</f>
        <v>1</v>
      </c>
      <c r="M1203">
        <f>VLOOKUP($A:$A&amp;LEFT($B:$B,10),'R2P2_GENERATEDINPUT'!$C:$G,5,FALSE)</f>
        <v>5</v>
      </c>
      <c r="N1203">
        <f>VLOOKUP($A:$A&amp;LEFT($B:$B,10),'R2P2_GENERATEDINPUT'!$C:$G,3,FALSE)</f>
        <v>0.8</v>
      </c>
    </row>
    <row r="1204" spans="1:14" x14ac:dyDescent="0.25">
      <c r="A1204" t="str">
        <f>'R2_Judge'!AF:AF</f>
        <v>3X87C8JFV77TIC26Q90G5TJBTXAQSC</v>
      </c>
      <c r="B1204" t="str">
        <f>'R2_Judge'!AG:AG</f>
        <v>Are you thinking of breaking up with him first?</v>
      </c>
      <c r="C1204" t="str">
        <f>'R2_Judge'!P:P</f>
        <v>APEB5ERGCYP6D</v>
      </c>
      <c r="D1204" t="str">
        <f>'R2_Judge'!AL:AL</f>
        <v>male</v>
      </c>
      <c r="E1204" t="str">
        <f>'R2_Judge'!AM:AM</f>
        <v>profession</v>
      </c>
      <c r="F1204" t="str">
        <f>'R2_Judge'!AH:AH</f>
        <v>26-35</v>
      </c>
      <c r="G1204" t="str">
        <f>'R2_Judge'!AJ:AJ</f>
        <v>moderately</v>
      </c>
      <c r="H1204" t="str">
        <f>VLOOKUP($A:$A,'R2P1_ACCEPTEDOUTPUT'!$O:$BK,2,FALSE)</f>
        <v>ASI2B6A3Y556Z</v>
      </c>
      <c r="I1204" t="str">
        <f>VLOOKUP($A:$A,'R2P1_ACCEPTEDOUTPUT'!$O:$BK,26,FALSE)</f>
        <v>female</v>
      </c>
      <c r="J1204" t="str">
        <f>VLOOKUP($A:$A,'R2P1_ACCEPTEDOUTPUT'!$O:$BK,28,FALSE)</f>
        <v>native</v>
      </c>
      <c r="K1204" t="str">
        <f>VLOOKUP($A:$A,'R2P1_ACCEPTEDOUTPUT'!$O:$BK,19,FALSE)</f>
        <v>36-45</v>
      </c>
      <c r="L1204">
        <f>VLOOKUP($A:$A&amp;LEFT($B:$B,10),'R2P2_GENERATEDINPUT'!$C:$G,4,FALSE)</f>
        <v>1</v>
      </c>
      <c r="M1204">
        <f>VLOOKUP($A:$A&amp;LEFT($B:$B,10),'R2P2_GENERATEDINPUT'!$C:$G,5,FALSE)</f>
        <v>5</v>
      </c>
      <c r="N1204">
        <f>VLOOKUP($A:$A&amp;LEFT($B:$B,10),'R2P2_GENERATEDINPUT'!$C:$G,3,FALSE)</f>
        <v>0.8</v>
      </c>
    </row>
    <row r="1205" spans="1:14" x14ac:dyDescent="0.25">
      <c r="A1205" t="str">
        <f>'R2_Judge'!AF:AF</f>
        <v>3EWIJTFFVP34K0SP8GMW16OEF240EO</v>
      </c>
      <c r="B1205" t="str">
        <f>'R2_Judge'!AG:AG</f>
        <v>Yea, no problem.  What's the deal?</v>
      </c>
      <c r="C1205" t="str">
        <f>'R2_Judge'!P:P</f>
        <v>A2J7GCLIVCZWH8</v>
      </c>
      <c r="D1205" t="str">
        <f>'R2_Judge'!AL:AL</f>
        <v>female</v>
      </c>
      <c r="E1205" t="str">
        <f>'R2_Judge'!AM:AM</f>
        <v>native</v>
      </c>
      <c r="F1205" t="str">
        <f>'R2_Judge'!AH:AH</f>
        <v>18-25</v>
      </c>
      <c r="G1205" t="str">
        <f>'R2_Judge'!AJ:AJ</f>
        <v>very</v>
      </c>
      <c r="H1205" t="str">
        <f>VLOOKUP($A:$A,'R2P1_ACCEPTEDOUTPUT'!$O:$BK,2,FALSE)</f>
        <v>A1F9KLZGHE9DTA</v>
      </c>
      <c r="I1205" t="str">
        <f>VLOOKUP($A:$A,'R2P1_ACCEPTEDOUTPUT'!$O:$BK,26,FALSE)</f>
        <v>male</v>
      </c>
      <c r="J1205" t="str">
        <f>VLOOKUP($A:$A,'R2P1_ACCEPTEDOUTPUT'!$O:$BK,28,FALSE)</f>
        <v>native</v>
      </c>
      <c r="K1205" t="str">
        <f>VLOOKUP($A:$A,'R2P1_ACCEPTEDOUTPUT'!$O:$BK,19,FALSE)</f>
        <v>36-45</v>
      </c>
      <c r="L1205">
        <f>VLOOKUP($A:$A&amp;LEFT($B:$B,10),'R2P2_GENERATEDINPUT'!$C:$G,4,FALSE)</f>
        <v>0</v>
      </c>
      <c r="M1205">
        <f>VLOOKUP($A:$A&amp;LEFT($B:$B,10),'R2P2_GENERATEDINPUT'!$C:$G,5,FALSE)</f>
        <v>9</v>
      </c>
      <c r="N1205">
        <f>VLOOKUP($A:$A&amp;LEFT($B:$B,10),'R2P2_GENERATEDINPUT'!$C:$G,3,FALSE)</f>
        <v>0.7</v>
      </c>
    </row>
    <row r="1206" spans="1:14" x14ac:dyDescent="0.25">
      <c r="A1206" t="str">
        <f>'R2_Judge'!AF:AF</f>
        <v>3EWIJTFFVP34K0SP8GMW16OEF240EO</v>
      </c>
      <c r="B1206" t="str">
        <f>'R2_Judge'!AG:AG</f>
        <v>Yea, no problem.  What's the deal?</v>
      </c>
      <c r="C1206" t="str">
        <f>'R2_Judge'!P:P</f>
        <v>A3PJ51GS2AKBO6</v>
      </c>
      <c r="D1206" t="str">
        <f>'R2_Judge'!AL:AL</f>
        <v>male</v>
      </c>
      <c r="E1206" t="str">
        <f>'R2_Judge'!AM:AM</f>
        <v>native</v>
      </c>
      <c r="F1206" t="str">
        <f>'R2_Judge'!AH:AH</f>
        <v>26-35</v>
      </c>
      <c r="G1206" t="str">
        <f>'R2_Judge'!AJ:AJ</f>
        <v>moderately</v>
      </c>
      <c r="H1206" t="str">
        <f>VLOOKUP($A:$A,'R2P1_ACCEPTEDOUTPUT'!$O:$BK,2,FALSE)</f>
        <v>A1F9KLZGHE9DTA</v>
      </c>
      <c r="I1206" t="str">
        <f>VLOOKUP($A:$A,'R2P1_ACCEPTEDOUTPUT'!$O:$BK,26,FALSE)</f>
        <v>male</v>
      </c>
      <c r="J1206" t="str">
        <f>VLOOKUP($A:$A,'R2P1_ACCEPTEDOUTPUT'!$O:$BK,28,FALSE)</f>
        <v>native</v>
      </c>
      <c r="K1206" t="str">
        <f>VLOOKUP($A:$A,'R2P1_ACCEPTEDOUTPUT'!$O:$BK,19,FALSE)</f>
        <v>36-45</v>
      </c>
      <c r="L1206">
        <f>VLOOKUP($A:$A&amp;LEFT($B:$B,10),'R2P2_GENERATEDINPUT'!$C:$G,4,FALSE)</f>
        <v>0</v>
      </c>
      <c r="M1206">
        <f>VLOOKUP($A:$A&amp;LEFT($B:$B,10),'R2P2_GENERATEDINPUT'!$C:$G,5,FALSE)</f>
        <v>9</v>
      </c>
      <c r="N1206">
        <f>VLOOKUP($A:$A&amp;LEFT($B:$B,10),'R2P2_GENERATEDINPUT'!$C:$G,3,FALSE)</f>
        <v>0.7</v>
      </c>
    </row>
    <row r="1207" spans="1:14" x14ac:dyDescent="0.25">
      <c r="A1207" t="str">
        <f>'R2_Judge'!AF:AF</f>
        <v>3EWIJTFFVP34K0SP8GMW16OEF240EO</v>
      </c>
      <c r="B1207" t="str">
        <f>'R2_Judge'!AG:AG</f>
        <v>Yea, no problem.  What's the deal?</v>
      </c>
      <c r="C1207" t="str">
        <f>'R2_Judge'!P:P</f>
        <v>AKXY2ATEM5DC2</v>
      </c>
      <c r="D1207" t="str">
        <f>'R2_Judge'!AL:AL</f>
        <v>male</v>
      </c>
      <c r="E1207" t="str">
        <f>'R2_Judge'!AM:AM</f>
        <v>native</v>
      </c>
      <c r="F1207" t="str">
        <f>'R2_Judge'!AH:AH</f>
        <v>36-45</v>
      </c>
      <c r="G1207" t="str">
        <f>'R2_Judge'!AJ:AJ</f>
        <v>slightly</v>
      </c>
      <c r="H1207" t="str">
        <f>VLOOKUP($A:$A,'R2P1_ACCEPTEDOUTPUT'!$O:$BK,2,FALSE)</f>
        <v>A1F9KLZGHE9DTA</v>
      </c>
      <c r="I1207" t="str">
        <f>VLOOKUP($A:$A,'R2P1_ACCEPTEDOUTPUT'!$O:$BK,26,FALSE)</f>
        <v>male</v>
      </c>
      <c r="J1207" t="str">
        <f>VLOOKUP($A:$A,'R2P1_ACCEPTEDOUTPUT'!$O:$BK,28,FALSE)</f>
        <v>native</v>
      </c>
      <c r="K1207" t="str">
        <f>VLOOKUP($A:$A,'R2P1_ACCEPTEDOUTPUT'!$O:$BK,19,FALSE)</f>
        <v>36-45</v>
      </c>
      <c r="L1207">
        <f>VLOOKUP($A:$A&amp;LEFT($B:$B,10),'R2P2_GENERATEDINPUT'!$C:$G,4,FALSE)</f>
        <v>0</v>
      </c>
      <c r="M1207">
        <f>VLOOKUP($A:$A&amp;LEFT($B:$B,10),'R2P2_GENERATEDINPUT'!$C:$G,5,FALSE)</f>
        <v>9</v>
      </c>
      <c r="N1207">
        <f>VLOOKUP($A:$A&amp;LEFT($B:$B,10),'R2P2_GENERATEDINPUT'!$C:$G,3,FALSE)</f>
        <v>0.7</v>
      </c>
    </row>
    <row r="1208" spans="1:14" x14ac:dyDescent="0.25">
      <c r="A1208" t="str">
        <f>'R2_Judge'!AF:AF</f>
        <v>336KAV9KYRO9MFCUN424RX99UCT2YP</v>
      </c>
      <c r="B1208" t="str">
        <f>'R2_Judge'!AG:AG</f>
        <v>Ok sounds good, talk to ya at 2pm</v>
      </c>
      <c r="C1208" t="str">
        <f>'R2_Judge'!P:P</f>
        <v>A1YSYRDAYFLP0H</v>
      </c>
      <c r="D1208" t="str">
        <f>'R2_Judge'!AL:AL</f>
        <v>female</v>
      </c>
      <c r="E1208" t="str">
        <f>'R2_Judge'!AM:AM</f>
        <v>native</v>
      </c>
      <c r="F1208" t="str">
        <f>'R2_Judge'!AH:AH</f>
        <v>36-45</v>
      </c>
      <c r="G1208" t="str">
        <f>'R2_Judge'!AJ:AJ</f>
        <v>very</v>
      </c>
      <c r="H1208" t="str">
        <f>VLOOKUP($A:$A,'R2P1_ACCEPTEDOUTPUT'!$O:$BK,2,FALSE)</f>
        <v>AHT1HZRFZEIU2</v>
      </c>
      <c r="I1208" t="str">
        <f>VLOOKUP($A:$A,'R2P1_ACCEPTEDOUTPUT'!$O:$BK,26,FALSE)</f>
        <v>female</v>
      </c>
      <c r="J1208" t="str">
        <f>VLOOKUP($A:$A,'R2P1_ACCEPTEDOUTPUT'!$O:$BK,28,FALSE)</f>
        <v>native</v>
      </c>
      <c r="K1208" t="str">
        <f>VLOOKUP($A:$A,'R2P1_ACCEPTEDOUTPUT'!$O:$BK,19,FALSE)</f>
        <v>26-35</v>
      </c>
      <c r="L1208">
        <f>VLOOKUP($A:$A&amp;LEFT($B:$B,10),'R2P2_GENERATEDINPUT'!$C:$G,4,FALSE)</f>
        <v>0</v>
      </c>
      <c r="M1208">
        <f>VLOOKUP($A:$A&amp;LEFT($B:$B,10),'R2P2_GENERATEDINPUT'!$C:$G,5,FALSE)</f>
        <v>14</v>
      </c>
      <c r="N1208">
        <f>VLOOKUP($A:$A&amp;LEFT($B:$B,10),'R2P2_GENERATEDINPUT'!$C:$G,3,FALSE)</f>
        <v>0.8</v>
      </c>
    </row>
    <row r="1209" spans="1:14" x14ac:dyDescent="0.25">
      <c r="A1209" t="str">
        <f>'R2_Judge'!AF:AF</f>
        <v>336KAV9KYRO9MFCUN424RX99UCT2YP</v>
      </c>
      <c r="B1209" t="str">
        <f>'R2_Judge'!AG:AG</f>
        <v>Ok sounds good, talk to ya at 2pm</v>
      </c>
      <c r="C1209" t="str">
        <f>'R2_Judge'!P:P</f>
        <v>A1V9MN88VQ1LEB</v>
      </c>
      <c r="D1209" t="str">
        <f>'R2_Judge'!AL:AL</f>
        <v>male</v>
      </c>
      <c r="E1209" t="str">
        <f>'R2_Judge'!AM:AM</f>
        <v>profession</v>
      </c>
      <c r="F1209" t="str">
        <f>'R2_Judge'!AH:AH</f>
        <v>26-35</v>
      </c>
      <c r="G1209" t="str">
        <f>'R2_Judge'!AJ:AJ</f>
        <v>extremely</v>
      </c>
      <c r="H1209" t="str">
        <f>VLOOKUP($A:$A,'R2P1_ACCEPTEDOUTPUT'!$O:$BK,2,FALSE)</f>
        <v>AHT1HZRFZEIU2</v>
      </c>
      <c r="I1209" t="str">
        <f>VLOOKUP($A:$A,'R2P1_ACCEPTEDOUTPUT'!$O:$BK,26,FALSE)</f>
        <v>female</v>
      </c>
      <c r="J1209" t="str">
        <f>VLOOKUP($A:$A,'R2P1_ACCEPTEDOUTPUT'!$O:$BK,28,FALSE)</f>
        <v>native</v>
      </c>
      <c r="K1209" t="str">
        <f>VLOOKUP($A:$A,'R2P1_ACCEPTEDOUTPUT'!$O:$BK,19,FALSE)</f>
        <v>26-35</v>
      </c>
      <c r="L1209">
        <f>VLOOKUP($A:$A&amp;LEFT($B:$B,10),'R2P2_GENERATEDINPUT'!$C:$G,4,FALSE)</f>
        <v>0</v>
      </c>
      <c r="M1209">
        <f>VLOOKUP($A:$A&amp;LEFT($B:$B,10),'R2P2_GENERATEDINPUT'!$C:$G,5,FALSE)</f>
        <v>14</v>
      </c>
      <c r="N1209">
        <f>VLOOKUP($A:$A&amp;LEFT($B:$B,10),'R2P2_GENERATEDINPUT'!$C:$G,3,FALSE)</f>
        <v>0.8</v>
      </c>
    </row>
    <row r="1210" spans="1:14" x14ac:dyDescent="0.25">
      <c r="A1210" t="str">
        <f>'R2_Judge'!AF:AF</f>
        <v>336KAV9KYRO9MFCUN424RX99UCT2YP</v>
      </c>
      <c r="B1210" t="str">
        <f>'R2_Judge'!AG:AG</f>
        <v>Ok sounds good, talk to ya at 2pm</v>
      </c>
      <c r="C1210" t="str">
        <f>'R2_Judge'!P:P</f>
        <v>APEB5ERGCYP6D</v>
      </c>
      <c r="D1210" t="str">
        <f>'R2_Judge'!AL:AL</f>
        <v>male</v>
      </c>
      <c r="E1210" t="str">
        <f>'R2_Judge'!AM:AM</f>
        <v>profession</v>
      </c>
      <c r="F1210" t="str">
        <f>'R2_Judge'!AH:AH</f>
        <v>26-35</v>
      </c>
      <c r="G1210" t="str">
        <f>'R2_Judge'!AJ:AJ</f>
        <v>moderately</v>
      </c>
      <c r="H1210" t="str">
        <f>VLOOKUP($A:$A,'R2P1_ACCEPTEDOUTPUT'!$O:$BK,2,FALSE)</f>
        <v>AHT1HZRFZEIU2</v>
      </c>
      <c r="I1210" t="str">
        <f>VLOOKUP($A:$A,'R2P1_ACCEPTEDOUTPUT'!$O:$BK,26,FALSE)</f>
        <v>female</v>
      </c>
      <c r="J1210" t="str">
        <f>VLOOKUP($A:$A,'R2P1_ACCEPTEDOUTPUT'!$O:$BK,28,FALSE)</f>
        <v>native</v>
      </c>
      <c r="K1210" t="str">
        <f>VLOOKUP($A:$A,'R2P1_ACCEPTEDOUTPUT'!$O:$BK,19,FALSE)</f>
        <v>26-35</v>
      </c>
      <c r="L1210">
        <f>VLOOKUP($A:$A&amp;LEFT($B:$B,10),'R2P2_GENERATEDINPUT'!$C:$G,4,FALSE)</f>
        <v>0</v>
      </c>
      <c r="M1210">
        <f>VLOOKUP($A:$A&amp;LEFT($B:$B,10),'R2P2_GENERATEDINPUT'!$C:$G,5,FALSE)</f>
        <v>14</v>
      </c>
      <c r="N1210">
        <f>VLOOKUP($A:$A&amp;LEFT($B:$B,10),'R2P2_GENERATEDINPUT'!$C:$G,3,FALSE)</f>
        <v>0.8</v>
      </c>
    </row>
    <row r="1211" spans="1:14" x14ac:dyDescent="0.25">
      <c r="A1211" t="str">
        <f>'R2_Judge'!AF:AF</f>
        <v>3EWIJTFFVP34K0SP8GMW16OEF240EO</v>
      </c>
      <c r="B1211" t="str">
        <f>'R2_Judge'!AG:AG</f>
        <v>Oh geez!  Reminds me of the movie Groundhog Day!  It's a dooooozy ;]</v>
      </c>
      <c r="C1211" t="str">
        <f>'R2_Judge'!P:P</f>
        <v>A1YSYRDAYFLP0H</v>
      </c>
      <c r="D1211" t="str">
        <f>'R2_Judge'!AL:AL</f>
        <v>female</v>
      </c>
      <c r="E1211" t="str">
        <f>'R2_Judge'!AM:AM</f>
        <v>native</v>
      </c>
      <c r="F1211" t="str">
        <f>'R2_Judge'!AH:AH</f>
        <v>36-45</v>
      </c>
      <c r="G1211" t="str">
        <f>'R2_Judge'!AJ:AJ</f>
        <v>very</v>
      </c>
      <c r="H1211" t="str">
        <f>VLOOKUP($A:$A,'R2P1_ACCEPTEDOUTPUT'!$O:$BK,2,FALSE)</f>
        <v>A1F9KLZGHE9DTA</v>
      </c>
      <c r="I1211" t="str">
        <f>VLOOKUP($A:$A,'R2P1_ACCEPTEDOUTPUT'!$O:$BK,26,FALSE)</f>
        <v>male</v>
      </c>
      <c r="J1211" t="str">
        <f>VLOOKUP($A:$A,'R2P1_ACCEPTEDOUTPUT'!$O:$BK,28,FALSE)</f>
        <v>native</v>
      </c>
      <c r="K1211" t="str">
        <f>VLOOKUP($A:$A,'R2P1_ACCEPTEDOUTPUT'!$O:$BK,19,FALSE)</f>
        <v>36-45</v>
      </c>
      <c r="L1211">
        <f>VLOOKUP($A:$A&amp;LEFT($B:$B,10),'R2P2_GENERATEDINPUT'!$C:$G,4,FALSE)</f>
        <v>1</v>
      </c>
      <c r="M1211">
        <f>VLOOKUP($A:$A&amp;LEFT($B:$B,10),'R2P2_GENERATEDINPUT'!$C:$G,5,FALSE)</f>
        <v>10</v>
      </c>
      <c r="N1211">
        <f>VLOOKUP($A:$A&amp;LEFT($B:$B,10),'R2P2_GENERATEDINPUT'!$C:$G,3,FALSE)</f>
        <v>0.7</v>
      </c>
    </row>
    <row r="1212" spans="1:14" x14ac:dyDescent="0.25">
      <c r="A1212" t="str">
        <f>'R2_Judge'!AF:AF</f>
        <v>3EWIJTFFVP34K0SP8GMW16OEF240EO</v>
      </c>
      <c r="B1212" t="str">
        <f>'R2_Judge'!AG:AG</f>
        <v>Oh geez!  Reminds me of the movie Groundhog Day!  It's a dooooozy ;]</v>
      </c>
      <c r="C1212" t="str">
        <f>'R2_Judge'!P:P</f>
        <v>ACDX50KGPE97I</v>
      </c>
      <c r="D1212" t="str">
        <f>'R2_Judge'!AL:AL</f>
        <v>male</v>
      </c>
      <c r="E1212" t="str">
        <f>'R2_Judge'!AM:AM</f>
        <v>native</v>
      </c>
      <c r="F1212" t="str">
        <f>'R2_Judge'!AH:AH</f>
        <v>26-35</v>
      </c>
      <c r="G1212" t="str">
        <f>'R2_Judge'!AJ:AJ</f>
        <v>moderately</v>
      </c>
      <c r="H1212" t="str">
        <f>VLOOKUP($A:$A,'R2P1_ACCEPTEDOUTPUT'!$O:$BK,2,FALSE)</f>
        <v>A1F9KLZGHE9DTA</v>
      </c>
      <c r="I1212" t="str">
        <f>VLOOKUP($A:$A,'R2P1_ACCEPTEDOUTPUT'!$O:$BK,26,FALSE)</f>
        <v>male</v>
      </c>
      <c r="J1212" t="str">
        <f>VLOOKUP($A:$A,'R2P1_ACCEPTEDOUTPUT'!$O:$BK,28,FALSE)</f>
        <v>native</v>
      </c>
      <c r="K1212" t="str">
        <f>VLOOKUP($A:$A,'R2P1_ACCEPTEDOUTPUT'!$O:$BK,19,FALSE)</f>
        <v>36-45</v>
      </c>
      <c r="L1212">
        <f>VLOOKUP($A:$A&amp;LEFT($B:$B,10),'R2P2_GENERATEDINPUT'!$C:$G,4,FALSE)</f>
        <v>1</v>
      </c>
      <c r="M1212">
        <f>VLOOKUP($A:$A&amp;LEFT($B:$B,10),'R2P2_GENERATEDINPUT'!$C:$G,5,FALSE)</f>
        <v>10</v>
      </c>
      <c r="N1212">
        <f>VLOOKUP($A:$A&amp;LEFT($B:$B,10),'R2P2_GENERATEDINPUT'!$C:$G,3,FALSE)</f>
        <v>0.7</v>
      </c>
    </row>
    <row r="1213" spans="1:14" x14ac:dyDescent="0.25">
      <c r="A1213" t="str">
        <f>'R2_Judge'!AF:AF</f>
        <v>3EWIJTFFVP34K0SP8GMW16OEF240EO</v>
      </c>
      <c r="B1213" t="str">
        <f>'R2_Judge'!AG:AG</f>
        <v>Oh geez!  Reminds me of the movie Groundhog Day!  It's a dooooozy ;]</v>
      </c>
      <c r="C1213" t="str">
        <f>'R2_Judge'!P:P</f>
        <v>A1HYMGPYXU97ZN</v>
      </c>
      <c r="D1213" t="str">
        <f>'R2_Judge'!AL:AL</f>
        <v>male</v>
      </c>
      <c r="E1213" t="str">
        <f>'R2_Judge'!AM:AM</f>
        <v>native</v>
      </c>
      <c r="F1213" t="str">
        <f>'R2_Judge'!AH:AH</f>
        <v>18-25</v>
      </c>
      <c r="G1213" t="str">
        <f>'R2_Judge'!AJ:AJ</f>
        <v>moderately</v>
      </c>
      <c r="H1213" t="str">
        <f>VLOOKUP($A:$A,'R2P1_ACCEPTEDOUTPUT'!$O:$BK,2,FALSE)</f>
        <v>A1F9KLZGHE9DTA</v>
      </c>
      <c r="I1213" t="str">
        <f>VLOOKUP($A:$A,'R2P1_ACCEPTEDOUTPUT'!$O:$BK,26,FALSE)</f>
        <v>male</v>
      </c>
      <c r="J1213" t="str">
        <f>VLOOKUP($A:$A,'R2P1_ACCEPTEDOUTPUT'!$O:$BK,28,FALSE)</f>
        <v>native</v>
      </c>
      <c r="K1213" t="str">
        <f>VLOOKUP($A:$A,'R2P1_ACCEPTEDOUTPUT'!$O:$BK,19,FALSE)</f>
        <v>36-45</v>
      </c>
      <c r="L1213">
        <f>VLOOKUP($A:$A&amp;LEFT($B:$B,10),'R2P2_GENERATEDINPUT'!$C:$G,4,FALSE)</f>
        <v>1</v>
      </c>
      <c r="M1213">
        <f>VLOOKUP($A:$A&amp;LEFT($B:$B,10),'R2P2_GENERATEDINPUT'!$C:$G,5,FALSE)</f>
        <v>10</v>
      </c>
      <c r="N1213">
        <f>VLOOKUP($A:$A&amp;LEFT($B:$B,10),'R2P2_GENERATEDINPUT'!$C:$G,3,FALSE)</f>
        <v>0.7</v>
      </c>
    </row>
    <row r="1214" spans="1:14" x14ac:dyDescent="0.25">
      <c r="A1214" t="str">
        <f>'R2_Judge'!AF:AF</f>
        <v>3X87C8JFV77TIC26Q90G5TJBTXAQSC</v>
      </c>
      <c r="B1214" t="str">
        <f>'R2_Judge'!AG:AG</f>
        <v>Hey no judgment here.</v>
      </c>
      <c r="C1214" t="str">
        <f>'R2_Judge'!P:P</f>
        <v>A37LZCSEEW0L0X</v>
      </c>
      <c r="D1214" t="str">
        <f>'R2_Judge'!AL:AL</f>
        <v>male</v>
      </c>
      <c r="E1214" t="str">
        <f>'R2_Judge'!AM:AM</f>
        <v>profession</v>
      </c>
      <c r="F1214" t="str">
        <f>'R2_Judge'!AH:AH</f>
        <v>26-35</v>
      </c>
      <c r="G1214" t="str">
        <f>'R2_Judge'!AJ:AJ</f>
        <v>very</v>
      </c>
      <c r="H1214" t="str">
        <f>VLOOKUP($A:$A,'R2P1_ACCEPTEDOUTPUT'!$O:$BK,2,FALSE)</f>
        <v>ASI2B6A3Y556Z</v>
      </c>
      <c r="I1214" t="str">
        <f>VLOOKUP($A:$A,'R2P1_ACCEPTEDOUTPUT'!$O:$BK,26,FALSE)</f>
        <v>female</v>
      </c>
      <c r="J1214" t="str">
        <f>VLOOKUP($A:$A,'R2P1_ACCEPTEDOUTPUT'!$O:$BK,28,FALSE)</f>
        <v>native</v>
      </c>
      <c r="K1214" t="str">
        <f>VLOOKUP($A:$A,'R2P1_ACCEPTEDOUTPUT'!$O:$BK,19,FALSE)</f>
        <v>36-45</v>
      </c>
      <c r="L1214">
        <f>VLOOKUP($A:$A&amp;LEFT($B:$B,10),'R2P2_GENERATEDINPUT'!$C:$G,4,FALSE)</f>
        <v>1</v>
      </c>
      <c r="M1214">
        <f>VLOOKUP($A:$A&amp;LEFT($B:$B,10),'R2P2_GENERATEDINPUT'!$C:$G,5,FALSE)</f>
        <v>6</v>
      </c>
      <c r="N1214">
        <f>VLOOKUP($A:$A&amp;LEFT($B:$B,10),'R2P2_GENERATEDINPUT'!$C:$G,3,FALSE)</f>
        <v>0.8</v>
      </c>
    </row>
    <row r="1215" spans="1:14" x14ac:dyDescent="0.25">
      <c r="A1215" t="str">
        <f>'R2_Judge'!AF:AF</f>
        <v>3X87C8JFV77TIC26Q90G5TJBTXAQSC</v>
      </c>
      <c r="B1215" t="str">
        <f>'R2_Judge'!AG:AG</f>
        <v>Hey no judgment here.</v>
      </c>
      <c r="C1215" t="str">
        <f>'R2_Judge'!P:P</f>
        <v>A1V9MN88VQ1LEB</v>
      </c>
      <c r="D1215" t="str">
        <f>'R2_Judge'!AL:AL</f>
        <v>male</v>
      </c>
      <c r="E1215" t="str">
        <f>'R2_Judge'!AM:AM</f>
        <v>profession</v>
      </c>
      <c r="F1215" t="str">
        <f>'R2_Judge'!AH:AH</f>
        <v>26-35</v>
      </c>
      <c r="G1215" t="str">
        <f>'R2_Judge'!AJ:AJ</f>
        <v>moderately</v>
      </c>
      <c r="H1215" t="str">
        <f>VLOOKUP($A:$A,'R2P1_ACCEPTEDOUTPUT'!$O:$BK,2,FALSE)</f>
        <v>ASI2B6A3Y556Z</v>
      </c>
      <c r="I1215" t="str">
        <f>VLOOKUP($A:$A,'R2P1_ACCEPTEDOUTPUT'!$O:$BK,26,FALSE)</f>
        <v>female</v>
      </c>
      <c r="J1215" t="str">
        <f>VLOOKUP($A:$A,'R2P1_ACCEPTEDOUTPUT'!$O:$BK,28,FALSE)</f>
        <v>native</v>
      </c>
      <c r="K1215" t="str">
        <f>VLOOKUP($A:$A,'R2P1_ACCEPTEDOUTPUT'!$O:$BK,19,FALSE)</f>
        <v>36-45</v>
      </c>
      <c r="L1215">
        <f>VLOOKUP($A:$A&amp;LEFT($B:$B,10),'R2P2_GENERATEDINPUT'!$C:$G,4,FALSE)</f>
        <v>1</v>
      </c>
      <c r="M1215">
        <f>VLOOKUP($A:$A&amp;LEFT($B:$B,10),'R2P2_GENERATEDINPUT'!$C:$G,5,FALSE)</f>
        <v>6</v>
      </c>
      <c r="N1215">
        <f>VLOOKUP($A:$A&amp;LEFT($B:$B,10),'R2P2_GENERATEDINPUT'!$C:$G,3,FALSE)</f>
        <v>0.8</v>
      </c>
    </row>
    <row r="1216" spans="1:14" x14ac:dyDescent="0.25">
      <c r="A1216" t="str">
        <f>'R2_Judge'!AF:AF</f>
        <v>3X87C8JFV77TIC26Q90G5TJBTXAQSC</v>
      </c>
      <c r="B1216" t="str">
        <f>'R2_Judge'!AG:AG</f>
        <v>Hey no judgment here.</v>
      </c>
      <c r="C1216" t="str">
        <f>'R2_Judge'!P:P</f>
        <v>A3PJ51GS2AKBO6</v>
      </c>
      <c r="D1216" t="str">
        <f>'R2_Judge'!AL:AL</f>
        <v>male</v>
      </c>
      <c r="E1216" t="str">
        <f>'R2_Judge'!AM:AM</f>
        <v>native</v>
      </c>
      <c r="F1216" t="str">
        <f>'R2_Judge'!AH:AH</f>
        <v>26-35</v>
      </c>
      <c r="G1216" t="str">
        <f>'R2_Judge'!AJ:AJ</f>
        <v>moderately</v>
      </c>
      <c r="H1216" t="str">
        <f>VLOOKUP($A:$A,'R2P1_ACCEPTEDOUTPUT'!$O:$BK,2,FALSE)</f>
        <v>ASI2B6A3Y556Z</v>
      </c>
      <c r="I1216" t="str">
        <f>VLOOKUP($A:$A,'R2P1_ACCEPTEDOUTPUT'!$O:$BK,26,FALSE)</f>
        <v>female</v>
      </c>
      <c r="J1216" t="str">
        <f>VLOOKUP($A:$A,'R2P1_ACCEPTEDOUTPUT'!$O:$BK,28,FALSE)</f>
        <v>native</v>
      </c>
      <c r="K1216" t="str">
        <f>VLOOKUP($A:$A,'R2P1_ACCEPTEDOUTPUT'!$O:$BK,19,FALSE)</f>
        <v>36-45</v>
      </c>
      <c r="L1216">
        <f>VLOOKUP($A:$A&amp;LEFT($B:$B,10),'R2P2_GENERATEDINPUT'!$C:$G,4,FALSE)</f>
        <v>1</v>
      </c>
      <c r="M1216">
        <f>VLOOKUP($A:$A&amp;LEFT($B:$B,10),'R2P2_GENERATEDINPUT'!$C:$G,5,FALSE)</f>
        <v>6</v>
      </c>
      <c r="N1216">
        <f>VLOOKUP($A:$A&amp;LEFT($B:$B,10),'R2P2_GENERATEDINPUT'!$C:$G,3,FALSE)</f>
        <v>0.8</v>
      </c>
    </row>
    <row r="1217" spans="1:14" x14ac:dyDescent="0.25">
      <c r="A1217" t="str">
        <f>'R2_Judge'!AF:AF</f>
        <v>336KAV9KYRO9MFCUN424RX99UCT2YP</v>
      </c>
      <c r="B1217" t="str">
        <f>'R2_Judge'!AG:AG</f>
        <v>That was smart. Hopefully it turns up</v>
      </c>
      <c r="C1217" t="str">
        <f>'R2_Judge'!P:P</f>
        <v>AKXY2ATEM5DC2</v>
      </c>
      <c r="D1217" t="str">
        <f>'R2_Judge'!AL:AL</f>
        <v>male</v>
      </c>
      <c r="E1217" t="str">
        <f>'R2_Judge'!AM:AM</f>
        <v>profession</v>
      </c>
      <c r="F1217" t="str">
        <f>'R2_Judge'!AH:AH</f>
        <v>36-45</v>
      </c>
      <c r="G1217" t="str">
        <f>'R2_Judge'!AJ:AJ</f>
        <v>slightly</v>
      </c>
      <c r="H1217" t="str">
        <f>VLOOKUP($A:$A,'R2P1_ACCEPTEDOUTPUT'!$O:$BK,2,FALSE)</f>
        <v>AHT1HZRFZEIU2</v>
      </c>
      <c r="I1217" t="str">
        <f>VLOOKUP($A:$A,'R2P1_ACCEPTEDOUTPUT'!$O:$BK,26,FALSE)</f>
        <v>female</v>
      </c>
      <c r="J1217" t="str">
        <f>VLOOKUP($A:$A,'R2P1_ACCEPTEDOUTPUT'!$O:$BK,28,FALSE)</f>
        <v>native</v>
      </c>
      <c r="K1217" t="str">
        <f>VLOOKUP($A:$A,'R2P1_ACCEPTEDOUTPUT'!$O:$BK,19,FALSE)</f>
        <v>26-35</v>
      </c>
      <c r="L1217">
        <f>VLOOKUP($A:$A&amp;LEFT($B:$B,10),'R2P2_GENERATEDINPUT'!$C:$G,4,FALSE)</f>
        <v>1</v>
      </c>
      <c r="M1217">
        <f>VLOOKUP($A:$A&amp;LEFT($B:$B,10),'R2P2_GENERATEDINPUT'!$C:$G,5,FALSE)</f>
        <v>15</v>
      </c>
      <c r="N1217">
        <f>VLOOKUP($A:$A&amp;LEFT($B:$B,10),'R2P2_GENERATEDINPUT'!$C:$G,3,FALSE)</f>
        <v>0.8</v>
      </c>
    </row>
    <row r="1218" spans="1:14" x14ac:dyDescent="0.25">
      <c r="A1218" t="str">
        <f>'R2_Judge'!AF:AF</f>
        <v>336KAV9KYRO9MFCUN424RX99UCT2YP</v>
      </c>
      <c r="B1218" t="str">
        <f>'R2_Judge'!AG:AG</f>
        <v>That was smart. Hopefully it turns up</v>
      </c>
      <c r="C1218" t="str">
        <f>'R2_Judge'!P:P</f>
        <v>A1V9MN88VQ1LEB</v>
      </c>
      <c r="D1218" t="str">
        <f>'R2_Judge'!AL:AL</f>
        <v>male</v>
      </c>
      <c r="E1218" t="str">
        <f>'R2_Judge'!AM:AM</f>
        <v>profession</v>
      </c>
      <c r="F1218" t="str">
        <f>'R2_Judge'!AH:AH</f>
        <v>26-35</v>
      </c>
      <c r="G1218" t="str">
        <f>'R2_Judge'!AJ:AJ</f>
        <v>very</v>
      </c>
      <c r="H1218" t="str">
        <f>VLOOKUP($A:$A,'R2P1_ACCEPTEDOUTPUT'!$O:$BK,2,FALSE)</f>
        <v>AHT1HZRFZEIU2</v>
      </c>
      <c r="I1218" t="str">
        <f>VLOOKUP($A:$A,'R2P1_ACCEPTEDOUTPUT'!$O:$BK,26,FALSE)</f>
        <v>female</v>
      </c>
      <c r="J1218" t="str">
        <f>VLOOKUP($A:$A,'R2P1_ACCEPTEDOUTPUT'!$O:$BK,28,FALSE)</f>
        <v>native</v>
      </c>
      <c r="K1218" t="str">
        <f>VLOOKUP($A:$A,'R2P1_ACCEPTEDOUTPUT'!$O:$BK,19,FALSE)</f>
        <v>26-35</v>
      </c>
      <c r="L1218">
        <f>VLOOKUP($A:$A&amp;LEFT($B:$B,10),'R2P2_GENERATEDINPUT'!$C:$G,4,FALSE)</f>
        <v>1</v>
      </c>
      <c r="M1218">
        <f>VLOOKUP($A:$A&amp;LEFT($B:$B,10),'R2P2_GENERATEDINPUT'!$C:$G,5,FALSE)</f>
        <v>15</v>
      </c>
      <c r="N1218">
        <f>VLOOKUP($A:$A&amp;LEFT($B:$B,10),'R2P2_GENERATEDINPUT'!$C:$G,3,FALSE)</f>
        <v>0.8</v>
      </c>
    </row>
    <row r="1219" spans="1:14" x14ac:dyDescent="0.25">
      <c r="A1219" t="str">
        <f>'R2_Judge'!AF:AF</f>
        <v>336KAV9KYRO9MFCUN424RX99UCT2YP</v>
      </c>
      <c r="B1219" t="str">
        <f>'R2_Judge'!AG:AG</f>
        <v>That was smart. Hopefully it turns up</v>
      </c>
      <c r="C1219" t="str">
        <f>'R2_Judge'!P:P</f>
        <v>APEB5ERGCYP6D</v>
      </c>
      <c r="D1219" t="str">
        <f>'R2_Judge'!AL:AL</f>
        <v>male</v>
      </c>
      <c r="E1219" t="str">
        <f>'R2_Judge'!AM:AM</f>
        <v>profession</v>
      </c>
      <c r="F1219" t="str">
        <f>'R2_Judge'!AH:AH</f>
        <v>26-35</v>
      </c>
      <c r="G1219" t="str">
        <f>'R2_Judge'!AJ:AJ</f>
        <v>moderately</v>
      </c>
      <c r="H1219" t="str">
        <f>VLOOKUP($A:$A,'R2P1_ACCEPTEDOUTPUT'!$O:$BK,2,FALSE)</f>
        <v>AHT1HZRFZEIU2</v>
      </c>
      <c r="I1219" t="str">
        <f>VLOOKUP($A:$A,'R2P1_ACCEPTEDOUTPUT'!$O:$BK,26,FALSE)</f>
        <v>female</v>
      </c>
      <c r="J1219" t="str">
        <f>VLOOKUP($A:$A,'R2P1_ACCEPTEDOUTPUT'!$O:$BK,28,FALSE)</f>
        <v>native</v>
      </c>
      <c r="K1219" t="str">
        <f>VLOOKUP($A:$A,'R2P1_ACCEPTEDOUTPUT'!$O:$BK,19,FALSE)</f>
        <v>26-35</v>
      </c>
      <c r="L1219">
        <f>VLOOKUP($A:$A&amp;LEFT($B:$B,10),'R2P2_GENERATEDINPUT'!$C:$G,4,FALSE)</f>
        <v>1</v>
      </c>
      <c r="M1219">
        <f>VLOOKUP($A:$A&amp;LEFT($B:$B,10),'R2P2_GENERATEDINPUT'!$C:$G,5,FALSE)</f>
        <v>15</v>
      </c>
      <c r="N1219">
        <f>VLOOKUP($A:$A&amp;LEFT($B:$B,10),'R2P2_GENERATEDINPUT'!$C:$G,3,FALSE)</f>
        <v>0.8</v>
      </c>
    </row>
    <row r="1220" spans="1:14" x14ac:dyDescent="0.25">
      <c r="A1220" t="str">
        <f>'R2_Judge'!AF:AF</f>
        <v>3EWIJTFFVP34K0SP8GMW16OEF240EO</v>
      </c>
      <c r="B1220" t="str">
        <f>'R2_Judge'!AG:AG</f>
        <v>No worries.  Just hang tight and I'll see you soon.  Extra ketchup too for my sins ;]</v>
      </c>
      <c r="C1220" t="str">
        <f>'R2_Judge'!P:P</f>
        <v>APEB5ERGCYP6D</v>
      </c>
      <c r="D1220" t="str">
        <f>'R2_Judge'!AL:AL</f>
        <v>male</v>
      </c>
      <c r="E1220" t="str">
        <f>'R2_Judge'!AM:AM</f>
        <v>profession</v>
      </c>
      <c r="F1220" t="str">
        <f>'R2_Judge'!AH:AH</f>
        <v>26-35</v>
      </c>
      <c r="G1220" t="str">
        <f>'R2_Judge'!AJ:AJ</f>
        <v>moderately</v>
      </c>
      <c r="H1220" t="str">
        <f>VLOOKUP($A:$A,'R2P1_ACCEPTEDOUTPUT'!$O:$BK,2,FALSE)</f>
        <v>A1F9KLZGHE9DTA</v>
      </c>
      <c r="I1220" t="str">
        <f>VLOOKUP($A:$A,'R2P1_ACCEPTEDOUTPUT'!$O:$BK,26,FALSE)</f>
        <v>male</v>
      </c>
      <c r="J1220" t="str">
        <f>VLOOKUP($A:$A,'R2P1_ACCEPTEDOUTPUT'!$O:$BK,28,FALSE)</f>
        <v>native</v>
      </c>
      <c r="K1220" t="str">
        <f>VLOOKUP($A:$A,'R2P1_ACCEPTEDOUTPUT'!$O:$BK,19,FALSE)</f>
        <v>36-45</v>
      </c>
      <c r="L1220">
        <f>VLOOKUP($A:$A&amp;LEFT($B:$B,10),'R2P2_GENERATEDINPUT'!$C:$G,4,FALSE)</f>
        <v>1</v>
      </c>
      <c r="M1220">
        <f>VLOOKUP($A:$A&amp;LEFT($B:$B,10),'R2P2_GENERATEDINPUT'!$C:$G,5,FALSE)</f>
        <v>11</v>
      </c>
      <c r="N1220">
        <f>VLOOKUP($A:$A&amp;LEFT($B:$B,10),'R2P2_GENERATEDINPUT'!$C:$G,3,FALSE)</f>
        <v>0.7</v>
      </c>
    </row>
    <row r="1221" spans="1:14" x14ac:dyDescent="0.25">
      <c r="A1221" t="str">
        <f>'R2_Judge'!AF:AF</f>
        <v>3EWIJTFFVP34K0SP8GMW16OEF240EO</v>
      </c>
      <c r="B1221" t="str">
        <f>'R2_Judge'!AG:AG</f>
        <v>No worries.  Just hang tight and I'll see you soon.  Extra ketchup too for my sins ;]</v>
      </c>
      <c r="C1221" t="str">
        <f>'R2_Judge'!P:P</f>
        <v>A2T5DC2TXEEMBV</v>
      </c>
      <c r="D1221" t="str">
        <f>'R2_Judge'!AL:AL</f>
        <v>male</v>
      </c>
      <c r="E1221" t="str">
        <f>'R2_Judge'!AM:AM</f>
        <v>profession</v>
      </c>
      <c r="F1221" t="str">
        <f>'R2_Judge'!AH:AH</f>
        <v>18-25</v>
      </c>
      <c r="G1221" t="str">
        <f>'R2_Judge'!AJ:AJ</f>
        <v>extremely</v>
      </c>
      <c r="H1221" t="str">
        <f>VLOOKUP($A:$A,'R2P1_ACCEPTEDOUTPUT'!$O:$BK,2,FALSE)</f>
        <v>A1F9KLZGHE9DTA</v>
      </c>
      <c r="I1221" t="str">
        <f>VLOOKUP($A:$A,'R2P1_ACCEPTEDOUTPUT'!$O:$BK,26,FALSE)</f>
        <v>male</v>
      </c>
      <c r="J1221" t="str">
        <f>VLOOKUP($A:$A,'R2P1_ACCEPTEDOUTPUT'!$O:$BK,28,FALSE)</f>
        <v>native</v>
      </c>
      <c r="K1221" t="str">
        <f>VLOOKUP($A:$A,'R2P1_ACCEPTEDOUTPUT'!$O:$BK,19,FALSE)</f>
        <v>36-45</v>
      </c>
      <c r="L1221">
        <f>VLOOKUP($A:$A&amp;LEFT($B:$B,10),'R2P2_GENERATEDINPUT'!$C:$G,4,FALSE)</f>
        <v>1</v>
      </c>
      <c r="M1221">
        <f>VLOOKUP($A:$A&amp;LEFT($B:$B,10),'R2P2_GENERATEDINPUT'!$C:$G,5,FALSE)</f>
        <v>11</v>
      </c>
      <c r="N1221">
        <f>VLOOKUP($A:$A&amp;LEFT($B:$B,10),'R2P2_GENERATEDINPUT'!$C:$G,3,FALSE)</f>
        <v>0.7</v>
      </c>
    </row>
    <row r="1222" spans="1:14" x14ac:dyDescent="0.25">
      <c r="A1222" t="str">
        <f>'R2_Judge'!AF:AF</f>
        <v>3EWIJTFFVP34K0SP8GMW16OEF240EO</v>
      </c>
      <c r="B1222" t="str">
        <f>'R2_Judge'!AG:AG</f>
        <v>No worries.  Just hang tight and I'll see you soon.  Extra ketchup too for my sins ;]</v>
      </c>
      <c r="C1222" t="str">
        <f>'R2_Judge'!P:P</f>
        <v>A3RH0FSJYQSFEZ</v>
      </c>
      <c r="D1222" t="str">
        <f>'R2_Judge'!AL:AL</f>
        <v>female</v>
      </c>
      <c r="E1222" t="str">
        <f>'R2_Judge'!AM:AM</f>
        <v>native</v>
      </c>
      <c r="F1222" t="str">
        <f>'R2_Judge'!AH:AH</f>
        <v>26-35</v>
      </c>
      <c r="G1222" t="str">
        <f>'R2_Judge'!AJ:AJ</f>
        <v>extremely</v>
      </c>
      <c r="H1222" t="str">
        <f>VLOOKUP($A:$A,'R2P1_ACCEPTEDOUTPUT'!$O:$BK,2,FALSE)</f>
        <v>A1F9KLZGHE9DTA</v>
      </c>
      <c r="I1222" t="str">
        <f>VLOOKUP($A:$A,'R2P1_ACCEPTEDOUTPUT'!$O:$BK,26,FALSE)</f>
        <v>male</v>
      </c>
      <c r="J1222" t="str">
        <f>VLOOKUP($A:$A,'R2P1_ACCEPTEDOUTPUT'!$O:$BK,28,FALSE)</f>
        <v>native</v>
      </c>
      <c r="K1222" t="str">
        <f>VLOOKUP($A:$A,'R2P1_ACCEPTEDOUTPUT'!$O:$BK,19,FALSE)</f>
        <v>36-45</v>
      </c>
      <c r="L1222">
        <f>VLOOKUP($A:$A&amp;LEFT($B:$B,10),'R2P2_GENERATEDINPUT'!$C:$G,4,FALSE)</f>
        <v>1</v>
      </c>
      <c r="M1222">
        <f>VLOOKUP($A:$A&amp;LEFT($B:$B,10),'R2P2_GENERATEDINPUT'!$C:$G,5,FALSE)</f>
        <v>11</v>
      </c>
      <c r="N1222">
        <f>VLOOKUP($A:$A&amp;LEFT($B:$B,10),'R2P2_GENERATEDINPUT'!$C:$G,3,FALSE)</f>
        <v>0.7</v>
      </c>
    </row>
    <row r="1223" spans="1:14" x14ac:dyDescent="0.25">
      <c r="A1223" t="str">
        <f>'R2_Judge'!AF:AF</f>
        <v>3EWIJTFFVP34K0SP8GMW16OEF240EO</v>
      </c>
      <c r="B1223" t="str">
        <f>'R2_Judge'!AG:AG</f>
        <v>No, I haven't been up to snuff lately.  Just in a funk, I guess.  No offense meant.</v>
      </c>
      <c r="C1223" t="str">
        <f>'R2_Judge'!P:P</f>
        <v>APEB5ERGCYP6D</v>
      </c>
      <c r="D1223" t="str">
        <f>'R2_Judge'!AL:AL</f>
        <v>male</v>
      </c>
      <c r="E1223" t="str">
        <f>'R2_Judge'!AM:AM</f>
        <v>profession</v>
      </c>
      <c r="F1223" t="str">
        <f>'R2_Judge'!AH:AH</f>
        <v>26-35</v>
      </c>
      <c r="G1223" t="str">
        <f>'R2_Judge'!AJ:AJ</f>
        <v>moderately</v>
      </c>
      <c r="H1223" t="str">
        <f>VLOOKUP($A:$A,'R2P1_ACCEPTEDOUTPUT'!$O:$BK,2,FALSE)</f>
        <v>A1F9KLZGHE9DTA</v>
      </c>
      <c r="I1223" t="str">
        <f>VLOOKUP($A:$A,'R2P1_ACCEPTEDOUTPUT'!$O:$BK,26,FALSE)</f>
        <v>male</v>
      </c>
      <c r="J1223" t="str">
        <f>VLOOKUP($A:$A,'R2P1_ACCEPTEDOUTPUT'!$O:$BK,28,FALSE)</f>
        <v>native</v>
      </c>
      <c r="K1223" t="str">
        <f>VLOOKUP($A:$A,'R2P1_ACCEPTEDOUTPUT'!$O:$BK,19,FALSE)</f>
        <v>36-45</v>
      </c>
      <c r="L1223">
        <f>VLOOKUP($A:$A&amp;LEFT($B:$B,10),'R2P2_GENERATEDINPUT'!$C:$G,4,FALSE)</f>
        <v>1</v>
      </c>
      <c r="M1223">
        <f>VLOOKUP($A:$A&amp;LEFT($B:$B,10),'R2P2_GENERATEDINPUT'!$C:$G,5,FALSE)</f>
        <v>12</v>
      </c>
      <c r="N1223">
        <f>VLOOKUP($A:$A&amp;LEFT($B:$B,10),'R2P2_GENERATEDINPUT'!$C:$G,3,FALSE)</f>
        <v>0.7</v>
      </c>
    </row>
    <row r="1224" spans="1:14" x14ac:dyDescent="0.25">
      <c r="A1224" t="str">
        <f>'R2_Judge'!AF:AF</f>
        <v>3EWIJTFFVP34K0SP8GMW16OEF240EO</v>
      </c>
      <c r="B1224" t="str">
        <f>'R2_Judge'!AG:AG</f>
        <v>No, I haven't been up to snuff lately.  Just in a funk, I guess.  No offense meant.</v>
      </c>
      <c r="C1224" t="str">
        <f>'R2_Judge'!P:P</f>
        <v>A9ADJ4VENB2JX</v>
      </c>
      <c r="D1224" t="str">
        <f>'R2_Judge'!AL:AL</f>
        <v>female</v>
      </c>
      <c r="E1224" t="str">
        <f>'R2_Judge'!AM:AM</f>
        <v>native</v>
      </c>
      <c r="F1224" t="str">
        <f>'R2_Judge'!AH:AH</f>
        <v>26-35</v>
      </c>
      <c r="G1224" t="str">
        <f>'R2_Judge'!AJ:AJ</f>
        <v>moderately</v>
      </c>
      <c r="H1224" t="str">
        <f>VLOOKUP($A:$A,'R2P1_ACCEPTEDOUTPUT'!$O:$BK,2,FALSE)</f>
        <v>A1F9KLZGHE9DTA</v>
      </c>
      <c r="I1224" t="str">
        <f>VLOOKUP($A:$A,'R2P1_ACCEPTEDOUTPUT'!$O:$BK,26,FALSE)</f>
        <v>male</v>
      </c>
      <c r="J1224" t="str">
        <f>VLOOKUP($A:$A,'R2P1_ACCEPTEDOUTPUT'!$O:$BK,28,FALSE)</f>
        <v>native</v>
      </c>
      <c r="K1224" t="str">
        <f>VLOOKUP($A:$A,'R2P1_ACCEPTEDOUTPUT'!$O:$BK,19,FALSE)</f>
        <v>36-45</v>
      </c>
      <c r="L1224">
        <f>VLOOKUP($A:$A&amp;LEFT($B:$B,10),'R2P2_GENERATEDINPUT'!$C:$G,4,FALSE)</f>
        <v>1</v>
      </c>
      <c r="M1224">
        <f>VLOOKUP($A:$A&amp;LEFT($B:$B,10),'R2P2_GENERATEDINPUT'!$C:$G,5,FALSE)</f>
        <v>12</v>
      </c>
      <c r="N1224">
        <f>VLOOKUP($A:$A&amp;LEFT($B:$B,10),'R2P2_GENERATEDINPUT'!$C:$G,3,FALSE)</f>
        <v>0.7</v>
      </c>
    </row>
    <row r="1225" spans="1:14" x14ac:dyDescent="0.25">
      <c r="A1225" t="str">
        <f>'R2_Judge'!AF:AF</f>
        <v>3EWIJTFFVP34K0SP8GMW16OEF240EO</v>
      </c>
      <c r="B1225" t="str">
        <f>'R2_Judge'!AG:AG</f>
        <v>No, I haven't been up to snuff lately.  Just in a funk, I guess.  No offense meant.</v>
      </c>
      <c r="C1225" t="str">
        <f>'R2_Judge'!P:P</f>
        <v>AM0WOQRVW5NSI</v>
      </c>
      <c r="D1225" t="str">
        <f>'R2_Judge'!AL:AL</f>
        <v>male</v>
      </c>
      <c r="E1225" t="str">
        <f>'R2_Judge'!AM:AM</f>
        <v>native</v>
      </c>
      <c r="F1225" t="str">
        <f>'R2_Judge'!AH:AH</f>
        <v>36-45</v>
      </c>
      <c r="G1225" t="str">
        <f>'R2_Judge'!AJ:AJ</f>
        <v>very</v>
      </c>
      <c r="H1225" t="str">
        <f>VLOOKUP($A:$A,'R2P1_ACCEPTEDOUTPUT'!$O:$BK,2,FALSE)</f>
        <v>A1F9KLZGHE9DTA</v>
      </c>
      <c r="I1225" t="str">
        <f>VLOOKUP($A:$A,'R2P1_ACCEPTEDOUTPUT'!$O:$BK,26,FALSE)</f>
        <v>male</v>
      </c>
      <c r="J1225" t="str">
        <f>VLOOKUP($A:$A,'R2P1_ACCEPTEDOUTPUT'!$O:$BK,28,FALSE)</f>
        <v>native</v>
      </c>
      <c r="K1225" t="str">
        <f>VLOOKUP($A:$A,'R2P1_ACCEPTEDOUTPUT'!$O:$BK,19,FALSE)</f>
        <v>36-45</v>
      </c>
      <c r="L1225">
        <f>VLOOKUP($A:$A&amp;LEFT($B:$B,10),'R2P2_GENERATEDINPUT'!$C:$G,4,FALSE)</f>
        <v>1</v>
      </c>
      <c r="M1225">
        <f>VLOOKUP($A:$A&amp;LEFT($B:$B,10),'R2P2_GENERATEDINPUT'!$C:$G,5,FALSE)</f>
        <v>12</v>
      </c>
      <c r="N1225">
        <f>VLOOKUP($A:$A&amp;LEFT($B:$B,10),'R2P2_GENERATEDINPUT'!$C:$G,3,FALSE)</f>
        <v>0.7</v>
      </c>
    </row>
    <row r="1226" spans="1:14" x14ac:dyDescent="0.25">
      <c r="A1226" t="str">
        <f>'R2_Judge'!AF:AF</f>
        <v>3A1COHJ8NKRYMZOUTL7HFOR9QGAH8A</v>
      </c>
      <c r="B1226" t="str">
        <f>'R2_Judge'!AG:AG</f>
        <v>Lol ok.</v>
      </c>
      <c r="C1226" t="str">
        <f>'R2_Judge'!P:P</f>
        <v>A1T02KY1E9YI3I</v>
      </c>
      <c r="D1226" t="str">
        <f>'R2_Judge'!AL:AL</f>
        <v>male</v>
      </c>
      <c r="E1226" t="str">
        <f>'R2_Judge'!AM:AM</f>
        <v>profession</v>
      </c>
      <c r="F1226" t="str">
        <f>'R2_Judge'!AH:AH</f>
        <v>26-35</v>
      </c>
      <c r="G1226" t="str">
        <f>'R2_Judge'!AJ:AJ</f>
        <v>moderately</v>
      </c>
      <c r="H1226" t="str">
        <f>VLOOKUP($A:$A,'R2P1_ACCEPTEDOUTPUT'!$O:$BK,2,FALSE)</f>
        <v>A142ZRU284W9O</v>
      </c>
      <c r="I1226" t="str">
        <f>VLOOKUP($A:$A,'R2P1_ACCEPTEDOUTPUT'!$O:$BK,26,FALSE)</f>
        <v>male</v>
      </c>
      <c r="J1226" t="str">
        <f>VLOOKUP($A:$A,'R2P1_ACCEPTEDOUTPUT'!$O:$BK,28,FALSE)</f>
        <v>native</v>
      </c>
      <c r="K1226" t="str">
        <f>VLOOKUP($A:$A,'R2P1_ACCEPTEDOUTPUT'!$O:$BK,19,FALSE)</f>
        <v>36-45</v>
      </c>
      <c r="L1226">
        <f>VLOOKUP($A:$A&amp;LEFT($B:$B,10),'R2P2_GENERATEDINPUT'!$C:$G,4,FALSE)</f>
        <v>1</v>
      </c>
      <c r="M1226">
        <f>VLOOKUP($A:$A&amp;LEFT($B:$B,10),'R2P2_GENERATEDINPUT'!$C:$G,5,FALSE)</f>
        <v>1</v>
      </c>
      <c r="N1226">
        <f>VLOOKUP($A:$A&amp;LEFT($B:$B,10),'R2P2_GENERATEDINPUT'!$C:$G,3,FALSE)</f>
        <v>0.9</v>
      </c>
    </row>
    <row r="1227" spans="1:14" x14ac:dyDescent="0.25">
      <c r="A1227" t="str">
        <f>'R2_Judge'!AF:AF</f>
        <v>3A1COHJ8NKRYMZOUTL7HFOR9QGAH8A</v>
      </c>
      <c r="B1227" t="str">
        <f>'R2_Judge'!AG:AG</f>
        <v>Lol ok.</v>
      </c>
      <c r="C1227" t="str">
        <f>'R2_Judge'!P:P</f>
        <v>A2J7GCLIVCZWH8</v>
      </c>
      <c r="D1227" t="str">
        <f>'R2_Judge'!AL:AL</f>
        <v>female</v>
      </c>
      <c r="E1227" t="str">
        <f>'R2_Judge'!AM:AM</f>
        <v>native</v>
      </c>
      <c r="F1227" t="str">
        <f>'R2_Judge'!AH:AH</f>
        <v>18-25</v>
      </c>
      <c r="G1227" t="str">
        <f>'R2_Judge'!AJ:AJ</f>
        <v>slightly</v>
      </c>
      <c r="H1227" t="str">
        <f>VLOOKUP($A:$A,'R2P1_ACCEPTEDOUTPUT'!$O:$BK,2,FALSE)</f>
        <v>A142ZRU284W9O</v>
      </c>
      <c r="I1227" t="str">
        <f>VLOOKUP($A:$A,'R2P1_ACCEPTEDOUTPUT'!$O:$BK,26,FALSE)</f>
        <v>male</v>
      </c>
      <c r="J1227" t="str">
        <f>VLOOKUP($A:$A,'R2P1_ACCEPTEDOUTPUT'!$O:$BK,28,FALSE)</f>
        <v>native</v>
      </c>
      <c r="K1227" t="str">
        <f>VLOOKUP($A:$A,'R2P1_ACCEPTEDOUTPUT'!$O:$BK,19,FALSE)</f>
        <v>36-45</v>
      </c>
      <c r="L1227">
        <f>VLOOKUP($A:$A&amp;LEFT($B:$B,10),'R2P2_GENERATEDINPUT'!$C:$G,4,FALSE)</f>
        <v>1</v>
      </c>
      <c r="M1227">
        <f>VLOOKUP($A:$A&amp;LEFT($B:$B,10),'R2P2_GENERATEDINPUT'!$C:$G,5,FALSE)</f>
        <v>1</v>
      </c>
      <c r="N1227">
        <f>VLOOKUP($A:$A&amp;LEFT($B:$B,10),'R2P2_GENERATEDINPUT'!$C:$G,3,FALSE)</f>
        <v>0.9</v>
      </c>
    </row>
    <row r="1228" spans="1:14" x14ac:dyDescent="0.25">
      <c r="A1228" t="str">
        <f>'R2_Judge'!AF:AF</f>
        <v>3A1COHJ8NKRYMZOUTL7HFOR9QGAH8A</v>
      </c>
      <c r="B1228" t="str">
        <f>'R2_Judge'!AG:AG</f>
        <v>Lol ok.</v>
      </c>
      <c r="C1228" t="str">
        <f>'R2_Judge'!P:P</f>
        <v>APEB5ERGCYP6D</v>
      </c>
      <c r="D1228" t="str">
        <f>'R2_Judge'!AL:AL</f>
        <v>male</v>
      </c>
      <c r="E1228" t="str">
        <f>'R2_Judge'!AM:AM</f>
        <v>profession</v>
      </c>
      <c r="F1228" t="str">
        <f>'R2_Judge'!AH:AH</f>
        <v>26-35</v>
      </c>
      <c r="G1228" t="str">
        <f>'R2_Judge'!AJ:AJ</f>
        <v>moderately</v>
      </c>
      <c r="H1228" t="str">
        <f>VLOOKUP($A:$A,'R2P1_ACCEPTEDOUTPUT'!$O:$BK,2,FALSE)</f>
        <v>A142ZRU284W9O</v>
      </c>
      <c r="I1228" t="str">
        <f>VLOOKUP($A:$A,'R2P1_ACCEPTEDOUTPUT'!$O:$BK,26,FALSE)</f>
        <v>male</v>
      </c>
      <c r="J1228" t="str">
        <f>VLOOKUP($A:$A,'R2P1_ACCEPTEDOUTPUT'!$O:$BK,28,FALSE)</f>
        <v>native</v>
      </c>
      <c r="K1228" t="str">
        <f>VLOOKUP($A:$A,'R2P1_ACCEPTEDOUTPUT'!$O:$BK,19,FALSE)</f>
        <v>36-45</v>
      </c>
      <c r="L1228">
        <f>VLOOKUP($A:$A&amp;LEFT($B:$B,10),'R2P2_GENERATEDINPUT'!$C:$G,4,FALSE)</f>
        <v>1</v>
      </c>
      <c r="M1228">
        <f>VLOOKUP($A:$A&amp;LEFT($B:$B,10),'R2P2_GENERATEDINPUT'!$C:$G,5,FALSE)</f>
        <v>1</v>
      </c>
      <c r="N1228">
        <f>VLOOKUP($A:$A&amp;LEFT($B:$B,10),'R2P2_GENERATEDINPUT'!$C:$G,3,FALSE)</f>
        <v>0.9</v>
      </c>
    </row>
    <row r="1229" spans="1:14" x14ac:dyDescent="0.25">
      <c r="A1229" t="str">
        <f>'R2_Judge'!AF:AF</f>
        <v>3X87C8JFV77TIC26Q90G5TJBTXAQSC</v>
      </c>
      <c r="B1229" t="str">
        <f>'R2_Judge'!AG:AG</f>
        <v>Oh man.  I had no idea.  I am so sorry.  I bet you'll find something else quickly.</v>
      </c>
      <c r="C1229" t="str">
        <f>'R2_Judge'!P:P</f>
        <v>ATMTD87KD6UBG</v>
      </c>
      <c r="D1229" t="str">
        <f>'R2_Judge'!AL:AL</f>
        <v>male</v>
      </c>
      <c r="E1229" t="str">
        <f>'R2_Judge'!AM:AM</f>
        <v>native</v>
      </c>
      <c r="F1229" t="str">
        <f>'R2_Judge'!AH:AH</f>
        <v>46-55</v>
      </c>
      <c r="G1229" t="str">
        <f>'R2_Judge'!AJ:AJ</f>
        <v>slightly</v>
      </c>
      <c r="H1229" t="str">
        <f>VLOOKUP($A:$A,'R2P1_ACCEPTEDOUTPUT'!$O:$BK,2,FALSE)</f>
        <v>ASI2B6A3Y556Z</v>
      </c>
      <c r="I1229" t="str">
        <f>VLOOKUP($A:$A,'R2P1_ACCEPTEDOUTPUT'!$O:$BK,26,FALSE)</f>
        <v>female</v>
      </c>
      <c r="J1229" t="str">
        <f>VLOOKUP($A:$A,'R2P1_ACCEPTEDOUTPUT'!$O:$BK,28,FALSE)</f>
        <v>native</v>
      </c>
      <c r="K1229" t="str">
        <f>VLOOKUP($A:$A,'R2P1_ACCEPTEDOUTPUT'!$O:$BK,19,FALSE)</f>
        <v>36-45</v>
      </c>
      <c r="L1229">
        <f>VLOOKUP($A:$A&amp;LEFT($B:$B,10),'R2P2_GENERATEDINPUT'!$C:$G,4,FALSE)</f>
        <v>1</v>
      </c>
      <c r="M1229">
        <f>VLOOKUP($A:$A&amp;LEFT($B:$B,10),'R2P2_GENERATEDINPUT'!$C:$G,5,FALSE)</f>
        <v>7</v>
      </c>
      <c r="N1229">
        <f>VLOOKUP($A:$A&amp;LEFT($B:$B,10),'R2P2_GENERATEDINPUT'!$C:$G,3,FALSE)</f>
        <v>0.8</v>
      </c>
    </row>
    <row r="1230" spans="1:14" x14ac:dyDescent="0.25">
      <c r="A1230" t="str">
        <f>'R2_Judge'!AF:AF</f>
        <v>3X87C8JFV77TIC26Q90G5TJBTXAQSC</v>
      </c>
      <c r="B1230" t="str">
        <f>'R2_Judge'!AG:AG</f>
        <v>Oh man.  I had no idea.  I am so sorry.  I bet you'll find something else quickly.</v>
      </c>
      <c r="C1230" t="str">
        <f>'R2_Judge'!P:P</f>
        <v>A39PQOGN8NIWNA</v>
      </c>
      <c r="D1230" t="str">
        <f>'R2_Judge'!AL:AL</f>
        <v>male</v>
      </c>
      <c r="E1230" t="str">
        <f>'R2_Judge'!AM:AM</f>
        <v>profession</v>
      </c>
      <c r="F1230" t="str">
        <f>'R2_Judge'!AH:AH</f>
        <v>26-35</v>
      </c>
      <c r="G1230" t="str">
        <f>'R2_Judge'!AJ:AJ</f>
        <v>very</v>
      </c>
      <c r="H1230" t="str">
        <f>VLOOKUP($A:$A,'R2P1_ACCEPTEDOUTPUT'!$O:$BK,2,FALSE)</f>
        <v>ASI2B6A3Y556Z</v>
      </c>
      <c r="I1230" t="str">
        <f>VLOOKUP($A:$A,'R2P1_ACCEPTEDOUTPUT'!$O:$BK,26,FALSE)</f>
        <v>female</v>
      </c>
      <c r="J1230" t="str">
        <f>VLOOKUP($A:$A,'R2P1_ACCEPTEDOUTPUT'!$O:$BK,28,FALSE)</f>
        <v>native</v>
      </c>
      <c r="K1230" t="str">
        <f>VLOOKUP($A:$A,'R2P1_ACCEPTEDOUTPUT'!$O:$BK,19,FALSE)</f>
        <v>36-45</v>
      </c>
      <c r="L1230">
        <f>VLOOKUP($A:$A&amp;LEFT($B:$B,10),'R2P2_GENERATEDINPUT'!$C:$G,4,FALSE)</f>
        <v>1</v>
      </c>
      <c r="M1230">
        <f>VLOOKUP($A:$A&amp;LEFT($B:$B,10),'R2P2_GENERATEDINPUT'!$C:$G,5,FALSE)</f>
        <v>7</v>
      </c>
      <c r="N1230">
        <f>VLOOKUP($A:$A&amp;LEFT($B:$B,10),'R2P2_GENERATEDINPUT'!$C:$G,3,FALSE)</f>
        <v>0.8</v>
      </c>
    </row>
    <row r="1231" spans="1:14" x14ac:dyDescent="0.25">
      <c r="A1231" t="str">
        <f>'R2_Judge'!AF:AF</f>
        <v>3X87C8JFV77TIC26Q90G5TJBTXAQSC</v>
      </c>
      <c r="B1231" t="str">
        <f>'R2_Judge'!AG:AG</f>
        <v>Oh man.  I had no idea.  I am so sorry.  I bet you'll find something else quickly.</v>
      </c>
      <c r="C1231" t="str">
        <f>'R2_Judge'!P:P</f>
        <v>AKXY2ATEM5DC2</v>
      </c>
      <c r="D1231" t="str">
        <f>'R2_Judge'!AL:AL</f>
        <v>male</v>
      </c>
      <c r="E1231" t="str">
        <f>'R2_Judge'!AM:AM</f>
        <v>native</v>
      </c>
      <c r="F1231" t="str">
        <f>'R2_Judge'!AH:AH</f>
        <v>36-45</v>
      </c>
      <c r="G1231" t="str">
        <f>'R2_Judge'!AJ:AJ</f>
        <v>very</v>
      </c>
      <c r="H1231" t="str">
        <f>VLOOKUP($A:$A,'R2P1_ACCEPTEDOUTPUT'!$O:$BK,2,FALSE)</f>
        <v>ASI2B6A3Y556Z</v>
      </c>
      <c r="I1231" t="str">
        <f>VLOOKUP($A:$A,'R2P1_ACCEPTEDOUTPUT'!$O:$BK,26,FALSE)</f>
        <v>female</v>
      </c>
      <c r="J1231" t="str">
        <f>VLOOKUP($A:$A,'R2P1_ACCEPTEDOUTPUT'!$O:$BK,28,FALSE)</f>
        <v>native</v>
      </c>
      <c r="K1231" t="str">
        <f>VLOOKUP($A:$A,'R2P1_ACCEPTEDOUTPUT'!$O:$BK,19,FALSE)</f>
        <v>36-45</v>
      </c>
      <c r="L1231">
        <f>VLOOKUP($A:$A&amp;LEFT($B:$B,10),'R2P2_GENERATEDINPUT'!$C:$G,4,FALSE)</f>
        <v>1</v>
      </c>
      <c r="M1231">
        <f>VLOOKUP($A:$A&amp;LEFT($B:$B,10),'R2P2_GENERATEDINPUT'!$C:$G,5,FALSE)</f>
        <v>7</v>
      </c>
      <c r="N1231">
        <f>VLOOKUP($A:$A&amp;LEFT($B:$B,10),'R2P2_GENERATEDINPUT'!$C:$G,3,FALSE)</f>
        <v>0.8</v>
      </c>
    </row>
    <row r="1232" spans="1:14" x14ac:dyDescent="0.25">
      <c r="A1232" t="str">
        <f>'R2_Judge'!AF:AF</f>
        <v>3EWIJTFFVP34K0SP8GMW16OEF240EO</v>
      </c>
      <c r="B1232" t="str">
        <f>'R2_Judge'!AG:AG</f>
        <v>I know.  So what do you want to do?  Someone's going to be disappointed either way.</v>
      </c>
      <c r="C1232" t="str">
        <f>'R2_Judge'!P:P</f>
        <v>A2J7GCLIVCZWH8</v>
      </c>
      <c r="D1232" t="str">
        <f>'R2_Judge'!AL:AL</f>
        <v>female</v>
      </c>
      <c r="E1232" t="str">
        <f>'R2_Judge'!AM:AM</f>
        <v>native</v>
      </c>
      <c r="F1232" t="str">
        <f>'R2_Judge'!AH:AH</f>
        <v>18-25</v>
      </c>
      <c r="G1232" t="str">
        <f>'R2_Judge'!AJ:AJ</f>
        <v>extremely</v>
      </c>
      <c r="H1232" t="str">
        <f>VLOOKUP($A:$A,'R2P1_ACCEPTEDOUTPUT'!$O:$BK,2,FALSE)</f>
        <v>A1F9KLZGHE9DTA</v>
      </c>
      <c r="I1232" t="str">
        <f>VLOOKUP($A:$A,'R2P1_ACCEPTEDOUTPUT'!$O:$BK,26,FALSE)</f>
        <v>male</v>
      </c>
      <c r="J1232" t="str">
        <f>VLOOKUP($A:$A,'R2P1_ACCEPTEDOUTPUT'!$O:$BK,28,FALSE)</f>
        <v>native</v>
      </c>
      <c r="K1232" t="str">
        <f>VLOOKUP($A:$A,'R2P1_ACCEPTEDOUTPUT'!$O:$BK,19,FALSE)</f>
        <v>36-45</v>
      </c>
      <c r="L1232">
        <f>VLOOKUP($A:$A&amp;LEFT($B:$B,10),'R2P2_GENERATEDINPUT'!$C:$G,4,FALSE)</f>
        <v>0</v>
      </c>
      <c r="M1232">
        <f>VLOOKUP($A:$A&amp;LEFT($B:$B,10),'R2P2_GENERATEDINPUT'!$C:$G,5,FALSE)</f>
        <v>13</v>
      </c>
      <c r="N1232">
        <f>VLOOKUP($A:$A&amp;LEFT($B:$B,10),'R2P2_GENERATEDINPUT'!$C:$G,3,FALSE)</f>
        <v>0.7</v>
      </c>
    </row>
    <row r="1233" spans="1:14" x14ac:dyDescent="0.25">
      <c r="A1233" t="str">
        <f>'R2_Judge'!AF:AF</f>
        <v>3EWIJTFFVP34K0SP8GMW16OEF240EO</v>
      </c>
      <c r="B1233" t="str">
        <f>'R2_Judge'!AG:AG</f>
        <v>I know.  So what do you want to do?  Someone's going to be disappointed either way.</v>
      </c>
      <c r="C1233" t="str">
        <f>'R2_Judge'!P:P</f>
        <v>A3PJ51GS2AKBO6</v>
      </c>
      <c r="D1233" t="str">
        <f>'R2_Judge'!AL:AL</f>
        <v>male</v>
      </c>
      <c r="E1233" t="str">
        <f>'R2_Judge'!AM:AM</f>
        <v>native</v>
      </c>
      <c r="F1233" t="str">
        <f>'R2_Judge'!AH:AH</f>
        <v>26-35</v>
      </c>
      <c r="G1233" t="str">
        <f>'R2_Judge'!AJ:AJ</f>
        <v>moderately</v>
      </c>
      <c r="H1233" t="str">
        <f>VLOOKUP($A:$A,'R2P1_ACCEPTEDOUTPUT'!$O:$BK,2,FALSE)</f>
        <v>A1F9KLZGHE9DTA</v>
      </c>
      <c r="I1233" t="str">
        <f>VLOOKUP($A:$A,'R2P1_ACCEPTEDOUTPUT'!$O:$BK,26,FALSE)</f>
        <v>male</v>
      </c>
      <c r="J1233" t="str">
        <f>VLOOKUP($A:$A,'R2P1_ACCEPTEDOUTPUT'!$O:$BK,28,FALSE)</f>
        <v>native</v>
      </c>
      <c r="K1233" t="str">
        <f>VLOOKUP($A:$A,'R2P1_ACCEPTEDOUTPUT'!$O:$BK,19,FALSE)</f>
        <v>36-45</v>
      </c>
      <c r="L1233">
        <f>VLOOKUP($A:$A&amp;LEFT($B:$B,10),'R2P2_GENERATEDINPUT'!$C:$G,4,FALSE)</f>
        <v>0</v>
      </c>
      <c r="M1233">
        <f>VLOOKUP($A:$A&amp;LEFT($B:$B,10),'R2P2_GENERATEDINPUT'!$C:$G,5,FALSE)</f>
        <v>13</v>
      </c>
      <c r="N1233">
        <f>VLOOKUP($A:$A&amp;LEFT($B:$B,10),'R2P2_GENERATEDINPUT'!$C:$G,3,FALSE)</f>
        <v>0.7</v>
      </c>
    </row>
    <row r="1234" spans="1:14" x14ac:dyDescent="0.25">
      <c r="A1234" t="str">
        <f>'R2_Judge'!AF:AF</f>
        <v>3EWIJTFFVP34K0SP8GMW16OEF240EO</v>
      </c>
      <c r="B1234" t="str">
        <f>'R2_Judge'!AG:AG</f>
        <v>I know.  So what do you want to do?  Someone's going to be disappointed either way.</v>
      </c>
      <c r="C1234" t="str">
        <f>'R2_Judge'!P:P</f>
        <v>A1HYMGPYXU97ZN</v>
      </c>
      <c r="D1234" t="str">
        <f>'R2_Judge'!AL:AL</f>
        <v>male</v>
      </c>
      <c r="E1234" t="str">
        <f>'R2_Judge'!AM:AM</f>
        <v>native</v>
      </c>
      <c r="F1234" t="str">
        <f>'R2_Judge'!AH:AH</f>
        <v>18-25</v>
      </c>
      <c r="G1234" t="str">
        <f>'R2_Judge'!AJ:AJ</f>
        <v>slightly</v>
      </c>
      <c r="H1234" t="str">
        <f>VLOOKUP($A:$A,'R2P1_ACCEPTEDOUTPUT'!$O:$BK,2,FALSE)</f>
        <v>A1F9KLZGHE9DTA</v>
      </c>
      <c r="I1234" t="str">
        <f>VLOOKUP($A:$A,'R2P1_ACCEPTEDOUTPUT'!$O:$BK,26,FALSE)</f>
        <v>male</v>
      </c>
      <c r="J1234" t="str">
        <f>VLOOKUP($A:$A,'R2P1_ACCEPTEDOUTPUT'!$O:$BK,28,FALSE)</f>
        <v>native</v>
      </c>
      <c r="K1234" t="str">
        <f>VLOOKUP($A:$A,'R2P1_ACCEPTEDOUTPUT'!$O:$BK,19,FALSE)</f>
        <v>36-45</v>
      </c>
      <c r="L1234">
        <f>VLOOKUP($A:$A&amp;LEFT($B:$B,10),'R2P2_GENERATEDINPUT'!$C:$G,4,FALSE)</f>
        <v>0</v>
      </c>
      <c r="M1234">
        <f>VLOOKUP($A:$A&amp;LEFT($B:$B,10),'R2P2_GENERATEDINPUT'!$C:$G,5,FALSE)</f>
        <v>13</v>
      </c>
      <c r="N1234">
        <f>VLOOKUP($A:$A&amp;LEFT($B:$B,10),'R2P2_GENERATEDINPUT'!$C:$G,3,FALSE)</f>
        <v>0.7</v>
      </c>
    </row>
    <row r="1235" spans="1:14" x14ac:dyDescent="0.25">
      <c r="A1235" t="str">
        <f>'R2_Judge'!AF:AF</f>
        <v>3EWIJTFFVP34K0SP8GMW16OEF240EO</v>
      </c>
      <c r="B1235" t="str">
        <f>'R2_Judge'!AG:AG</f>
        <v>Alright, talk to you soon.</v>
      </c>
      <c r="C1235" t="str">
        <f>'R2_Judge'!P:P</f>
        <v>A39PQOGN8NIWNA</v>
      </c>
      <c r="D1235" t="str">
        <f>'R2_Judge'!AL:AL</f>
        <v>male</v>
      </c>
      <c r="E1235" t="str">
        <f>'R2_Judge'!AM:AM</f>
        <v>profession</v>
      </c>
      <c r="F1235" t="str">
        <f>'R2_Judge'!AH:AH</f>
        <v>26-35</v>
      </c>
      <c r="G1235" t="str">
        <f>'R2_Judge'!AJ:AJ</f>
        <v>moderately</v>
      </c>
      <c r="H1235" t="str">
        <f>VLOOKUP($A:$A,'R2P1_ACCEPTEDOUTPUT'!$O:$BK,2,FALSE)</f>
        <v>A1F9KLZGHE9DTA</v>
      </c>
      <c r="I1235" t="str">
        <f>VLOOKUP($A:$A,'R2P1_ACCEPTEDOUTPUT'!$O:$BK,26,FALSE)</f>
        <v>male</v>
      </c>
      <c r="J1235" t="str">
        <f>VLOOKUP($A:$A,'R2P1_ACCEPTEDOUTPUT'!$O:$BK,28,FALSE)</f>
        <v>native</v>
      </c>
      <c r="K1235" t="str">
        <f>VLOOKUP($A:$A,'R2P1_ACCEPTEDOUTPUT'!$O:$BK,19,FALSE)</f>
        <v>36-45</v>
      </c>
      <c r="L1235">
        <f>VLOOKUP($A:$A&amp;LEFT($B:$B,10),'R2P2_GENERATEDINPUT'!$C:$G,4,FALSE)</f>
        <v>0</v>
      </c>
      <c r="M1235">
        <f>VLOOKUP($A:$A&amp;LEFT($B:$B,10),'R2P2_GENERATEDINPUT'!$C:$G,5,FALSE)</f>
        <v>14</v>
      </c>
      <c r="N1235">
        <f>VLOOKUP($A:$A&amp;LEFT($B:$B,10),'R2P2_GENERATEDINPUT'!$C:$G,3,FALSE)</f>
        <v>0.7</v>
      </c>
    </row>
    <row r="1236" spans="1:14" x14ac:dyDescent="0.25">
      <c r="A1236" t="str">
        <f>'R2_Judge'!AF:AF</f>
        <v>3EWIJTFFVP34K0SP8GMW16OEF240EO</v>
      </c>
      <c r="B1236" t="str">
        <f>'R2_Judge'!AG:AG</f>
        <v>Alright, talk to you soon.</v>
      </c>
      <c r="C1236" t="str">
        <f>'R2_Judge'!P:P</f>
        <v>APEB5ERGCYP6D</v>
      </c>
      <c r="D1236" t="str">
        <f>'R2_Judge'!AL:AL</f>
        <v>male</v>
      </c>
      <c r="E1236" t="str">
        <f>'R2_Judge'!AM:AM</f>
        <v>profession</v>
      </c>
      <c r="F1236" t="str">
        <f>'R2_Judge'!AH:AH</f>
        <v>26-35</v>
      </c>
      <c r="G1236" t="str">
        <f>'R2_Judge'!AJ:AJ</f>
        <v>moderately</v>
      </c>
      <c r="H1236" t="str">
        <f>VLOOKUP($A:$A,'R2P1_ACCEPTEDOUTPUT'!$O:$BK,2,FALSE)</f>
        <v>A1F9KLZGHE9DTA</v>
      </c>
      <c r="I1236" t="str">
        <f>VLOOKUP($A:$A,'R2P1_ACCEPTEDOUTPUT'!$O:$BK,26,FALSE)</f>
        <v>male</v>
      </c>
      <c r="J1236" t="str">
        <f>VLOOKUP($A:$A,'R2P1_ACCEPTEDOUTPUT'!$O:$BK,28,FALSE)</f>
        <v>native</v>
      </c>
      <c r="K1236" t="str">
        <f>VLOOKUP($A:$A,'R2P1_ACCEPTEDOUTPUT'!$O:$BK,19,FALSE)</f>
        <v>36-45</v>
      </c>
      <c r="L1236">
        <f>VLOOKUP($A:$A&amp;LEFT($B:$B,10),'R2P2_GENERATEDINPUT'!$C:$G,4,FALSE)</f>
        <v>0</v>
      </c>
      <c r="M1236">
        <f>VLOOKUP($A:$A&amp;LEFT($B:$B,10),'R2P2_GENERATEDINPUT'!$C:$G,5,FALSE)</f>
        <v>14</v>
      </c>
      <c r="N1236">
        <f>VLOOKUP($A:$A&amp;LEFT($B:$B,10),'R2P2_GENERATEDINPUT'!$C:$G,3,FALSE)</f>
        <v>0.7</v>
      </c>
    </row>
    <row r="1237" spans="1:14" x14ac:dyDescent="0.25">
      <c r="A1237" t="str">
        <f>'R2_Judge'!AF:AF</f>
        <v>3EWIJTFFVP34K0SP8GMW16OEF240EO</v>
      </c>
      <c r="B1237" t="str">
        <f>'R2_Judge'!AG:AG</f>
        <v>Alright, talk to you soon.</v>
      </c>
      <c r="C1237" t="str">
        <f>'R2_Judge'!P:P</f>
        <v>A2T5DC2TXEEMBV</v>
      </c>
      <c r="D1237" t="str">
        <f>'R2_Judge'!AL:AL</f>
        <v>male</v>
      </c>
      <c r="E1237" t="str">
        <f>'R2_Judge'!AM:AM</f>
        <v>profession</v>
      </c>
      <c r="F1237" t="str">
        <f>'R2_Judge'!AH:AH</f>
        <v>18-25</v>
      </c>
      <c r="G1237" t="str">
        <f>'R2_Judge'!AJ:AJ</f>
        <v>moderately</v>
      </c>
      <c r="H1237" t="str">
        <f>VLOOKUP($A:$A,'R2P1_ACCEPTEDOUTPUT'!$O:$BK,2,FALSE)</f>
        <v>A1F9KLZGHE9DTA</v>
      </c>
      <c r="I1237" t="str">
        <f>VLOOKUP($A:$A,'R2P1_ACCEPTEDOUTPUT'!$O:$BK,26,FALSE)</f>
        <v>male</v>
      </c>
      <c r="J1237" t="str">
        <f>VLOOKUP($A:$A,'R2P1_ACCEPTEDOUTPUT'!$O:$BK,28,FALSE)</f>
        <v>native</v>
      </c>
      <c r="K1237" t="str">
        <f>VLOOKUP($A:$A,'R2P1_ACCEPTEDOUTPUT'!$O:$BK,19,FALSE)</f>
        <v>36-45</v>
      </c>
      <c r="L1237">
        <f>VLOOKUP($A:$A&amp;LEFT($B:$B,10),'R2P2_GENERATEDINPUT'!$C:$G,4,FALSE)</f>
        <v>0</v>
      </c>
      <c r="M1237">
        <f>VLOOKUP($A:$A&amp;LEFT($B:$B,10),'R2P2_GENERATEDINPUT'!$C:$G,5,FALSE)</f>
        <v>14</v>
      </c>
      <c r="N1237">
        <f>VLOOKUP($A:$A&amp;LEFT($B:$B,10),'R2P2_GENERATEDINPUT'!$C:$G,3,FALSE)</f>
        <v>0.7</v>
      </c>
    </row>
    <row r="1238" spans="1:14" x14ac:dyDescent="0.25">
      <c r="A1238" t="str">
        <f>'R2_Judge'!AF:AF</f>
        <v>3X87C8JFV77TIC26Q90G5TJBTXAQSC</v>
      </c>
      <c r="B1238" t="str">
        <f>'R2_Judge'!AG:AG</f>
        <v>I guess I'll go with uber, so I can get there quicker.  I'm sorry.  I promise I'll make it up to you.</v>
      </c>
      <c r="C1238" t="str">
        <f>'R2_Judge'!P:P</f>
        <v>A1T02KY1E9YI3I</v>
      </c>
      <c r="D1238" t="str">
        <f>'R2_Judge'!AL:AL</f>
        <v>male</v>
      </c>
      <c r="E1238" t="str">
        <f>'R2_Judge'!AM:AM</f>
        <v>profession</v>
      </c>
      <c r="F1238" t="str">
        <f>'R2_Judge'!AH:AH</f>
        <v>26-35</v>
      </c>
      <c r="G1238" t="str">
        <f>'R2_Judge'!AJ:AJ</f>
        <v>moderately</v>
      </c>
      <c r="H1238" t="str">
        <f>VLOOKUP($A:$A,'R2P1_ACCEPTEDOUTPUT'!$O:$BK,2,FALSE)</f>
        <v>ASI2B6A3Y556Z</v>
      </c>
      <c r="I1238" t="str">
        <f>VLOOKUP($A:$A,'R2P1_ACCEPTEDOUTPUT'!$O:$BK,26,FALSE)</f>
        <v>female</v>
      </c>
      <c r="J1238" t="str">
        <f>VLOOKUP($A:$A,'R2P1_ACCEPTEDOUTPUT'!$O:$BK,28,FALSE)</f>
        <v>native</v>
      </c>
      <c r="K1238" t="str">
        <f>VLOOKUP($A:$A,'R2P1_ACCEPTEDOUTPUT'!$O:$BK,19,FALSE)</f>
        <v>36-45</v>
      </c>
      <c r="L1238">
        <f>VLOOKUP($A:$A&amp;LEFT($B:$B,10),'R2P2_GENERATEDINPUT'!$C:$G,4,FALSE)</f>
        <v>0</v>
      </c>
      <c r="M1238">
        <f>VLOOKUP($A:$A&amp;LEFT($B:$B,10),'R2P2_GENERATEDINPUT'!$C:$G,5,FALSE)</f>
        <v>8</v>
      </c>
      <c r="N1238">
        <f>VLOOKUP($A:$A&amp;LEFT($B:$B,10),'R2P2_GENERATEDINPUT'!$C:$G,3,FALSE)</f>
        <v>0.8</v>
      </c>
    </row>
    <row r="1239" spans="1:14" x14ac:dyDescent="0.25">
      <c r="A1239" t="str">
        <f>'R2_Judge'!AF:AF</f>
        <v>3X87C8JFV77TIC26Q90G5TJBTXAQSC</v>
      </c>
      <c r="B1239" t="str">
        <f>'R2_Judge'!AG:AG</f>
        <v>I guess I'll go with uber, so I can get there quicker.  I'm sorry.  I promise I'll make it up to you.</v>
      </c>
      <c r="C1239" t="str">
        <f>'R2_Judge'!P:P</f>
        <v>A1OSRB1Q63XXWZ</v>
      </c>
      <c r="D1239" t="str">
        <f>'R2_Judge'!AL:AL</f>
        <v>female</v>
      </c>
      <c r="E1239" t="str">
        <f>'R2_Judge'!AM:AM</f>
        <v>native</v>
      </c>
      <c r="F1239" t="str">
        <f>'R2_Judge'!AH:AH</f>
        <v>56-65</v>
      </c>
      <c r="G1239" t="str">
        <f>'R2_Judge'!AJ:AJ</f>
        <v>none</v>
      </c>
      <c r="H1239" t="str">
        <f>VLOOKUP($A:$A,'R2P1_ACCEPTEDOUTPUT'!$O:$BK,2,FALSE)</f>
        <v>ASI2B6A3Y556Z</v>
      </c>
      <c r="I1239" t="str">
        <f>VLOOKUP($A:$A,'R2P1_ACCEPTEDOUTPUT'!$O:$BK,26,FALSE)</f>
        <v>female</v>
      </c>
      <c r="J1239" t="str">
        <f>VLOOKUP($A:$A,'R2P1_ACCEPTEDOUTPUT'!$O:$BK,28,FALSE)</f>
        <v>native</v>
      </c>
      <c r="K1239" t="str">
        <f>VLOOKUP($A:$A,'R2P1_ACCEPTEDOUTPUT'!$O:$BK,19,FALSE)</f>
        <v>36-45</v>
      </c>
      <c r="L1239">
        <f>VLOOKUP($A:$A&amp;LEFT($B:$B,10),'R2P2_GENERATEDINPUT'!$C:$G,4,FALSE)</f>
        <v>0</v>
      </c>
      <c r="M1239">
        <f>VLOOKUP($A:$A&amp;LEFT($B:$B,10),'R2P2_GENERATEDINPUT'!$C:$G,5,FALSE)</f>
        <v>8</v>
      </c>
      <c r="N1239">
        <f>VLOOKUP($A:$A&amp;LEFT($B:$B,10),'R2P2_GENERATEDINPUT'!$C:$G,3,FALSE)</f>
        <v>0.8</v>
      </c>
    </row>
    <row r="1240" spans="1:14" x14ac:dyDescent="0.25">
      <c r="A1240" t="str">
        <f>'R2_Judge'!AF:AF</f>
        <v>3X87C8JFV77TIC26Q90G5TJBTXAQSC</v>
      </c>
      <c r="B1240" t="str">
        <f>'R2_Judge'!AG:AG</f>
        <v>I guess I'll go with uber, so I can get there quicker.  I'm sorry.  I promise I'll make it up to you.</v>
      </c>
      <c r="C1240" t="str">
        <f>'R2_Judge'!P:P</f>
        <v>APEB5ERGCYP6D</v>
      </c>
      <c r="D1240" t="str">
        <f>'R2_Judge'!AL:AL</f>
        <v>male</v>
      </c>
      <c r="E1240" t="str">
        <f>'R2_Judge'!AM:AM</f>
        <v>profession</v>
      </c>
      <c r="F1240" t="str">
        <f>'R2_Judge'!AH:AH</f>
        <v>26-35</v>
      </c>
      <c r="G1240" t="str">
        <f>'R2_Judge'!AJ:AJ</f>
        <v>moderately</v>
      </c>
      <c r="H1240" t="str">
        <f>VLOOKUP($A:$A,'R2P1_ACCEPTEDOUTPUT'!$O:$BK,2,FALSE)</f>
        <v>ASI2B6A3Y556Z</v>
      </c>
      <c r="I1240" t="str">
        <f>VLOOKUP($A:$A,'R2P1_ACCEPTEDOUTPUT'!$O:$BK,26,FALSE)</f>
        <v>female</v>
      </c>
      <c r="J1240" t="str">
        <f>VLOOKUP($A:$A,'R2P1_ACCEPTEDOUTPUT'!$O:$BK,28,FALSE)</f>
        <v>native</v>
      </c>
      <c r="K1240" t="str">
        <f>VLOOKUP($A:$A,'R2P1_ACCEPTEDOUTPUT'!$O:$BK,19,FALSE)</f>
        <v>36-45</v>
      </c>
      <c r="L1240">
        <f>VLOOKUP($A:$A&amp;LEFT($B:$B,10),'R2P2_GENERATEDINPUT'!$C:$G,4,FALSE)</f>
        <v>0</v>
      </c>
      <c r="M1240">
        <f>VLOOKUP($A:$A&amp;LEFT($B:$B,10),'R2P2_GENERATEDINPUT'!$C:$G,5,FALSE)</f>
        <v>8</v>
      </c>
      <c r="N1240">
        <f>VLOOKUP($A:$A&amp;LEFT($B:$B,10),'R2P2_GENERATEDINPUT'!$C:$G,3,FALSE)</f>
        <v>0.8</v>
      </c>
    </row>
    <row r="1241" spans="1:14" x14ac:dyDescent="0.25">
      <c r="A1241" t="str">
        <f>'R2_Judge'!AF:AF</f>
        <v>3A1COHJ8NKRYMZOUTL7HFOR9QGAH8A</v>
      </c>
      <c r="B1241" t="str">
        <f>'R2_Judge'!AG:AG</f>
        <v>I'm sorry!</v>
      </c>
      <c r="C1241" t="str">
        <f>'R2_Judge'!P:P</f>
        <v>APEB5ERGCYP6D</v>
      </c>
      <c r="D1241" t="str">
        <f>'R2_Judge'!AL:AL</f>
        <v>male</v>
      </c>
      <c r="E1241" t="str">
        <f>'R2_Judge'!AM:AM</f>
        <v>profession</v>
      </c>
      <c r="F1241" t="str">
        <f>'R2_Judge'!AH:AH</f>
        <v>26-35</v>
      </c>
      <c r="G1241" t="str">
        <f>'R2_Judge'!AJ:AJ</f>
        <v>moderately</v>
      </c>
      <c r="H1241" t="str">
        <f>VLOOKUP($A:$A,'R2P1_ACCEPTEDOUTPUT'!$O:$BK,2,FALSE)</f>
        <v>A142ZRU284W9O</v>
      </c>
      <c r="I1241" t="str">
        <f>VLOOKUP($A:$A,'R2P1_ACCEPTEDOUTPUT'!$O:$BK,26,FALSE)</f>
        <v>male</v>
      </c>
      <c r="J1241" t="str">
        <f>VLOOKUP($A:$A,'R2P1_ACCEPTEDOUTPUT'!$O:$BK,28,FALSE)</f>
        <v>native</v>
      </c>
      <c r="K1241" t="str">
        <f>VLOOKUP($A:$A,'R2P1_ACCEPTEDOUTPUT'!$O:$BK,19,FALSE)</f>
        <v>36-45</v>
      </c>
      <c r="L1241">
        <f>VLOOKUP($A:$A&amp;LEFT($B:$B,10),'R2P2_GENERATEDINPUT'!$C:$G,4,FALSE)</f>
        <v>1</v>
      </c>
      <c r="M1241">
        <f>VLOOKUP($A:$A&amp;LEFT($B:$B,10),'R2P2_GENERATEDINPUT'!$C:$G,5,FALSE)</f>
        <v>2</v>
      </c>
      <c r="N1241">
        <f>VLOOKUP($A:$A&amp;LEFT($B:$B,10),'R2P2_GENERATEDINPUT'!$C:$G,3,FALSE)</f>
        <v>0.9</v>
      </c>
    </row>
    <row r="1242" spans="1:14" x14ac:dyDescent="0.25">
      <c r="A1242" t="str">
        <f>'R2_Judge'!AF:AF</f>
        <v>3A1COHJ8NKRYMZOUTL7HFOR9QGAH8A</v>
      </c>
      <c r="B1242" t="str">
        <f>'R2_Judge'!AG:AG</f>
        <v>I'm sorry!</v>
      </c>
      <c r="C1242" t="str">
        <f>'R2_Judge'!P:P</f>
        <v>A1OSRB1Q63XXWZ</v>
      </c>
      <c r="D1242" t="str">
        <f>'R2_Judge'!AL:AL</f>
        <v>female</v>
      </c>
      <c r="E1242" t="str">
        <f>'R2_Judge'!AM:AM</f>
        <v>native</v>
      </c>
      <c r="F1242" t="str">
        <f>'R2_Judge'!AH:AH</f>
        <v>56-65</v>
      </c>
      <c r="G1242" t="str">
        <f>'R2_Judge'!AJ:AJ</f>
        <v>slightly</v>
      </c>
      <c r="H1242" t="str">
        <f>VLOOKUP($A:$A,'R2P1_ACCEPTEDOUTPUT'!$O:$BK,2,FALSE)</f>
        <v>A142ZRU284W9O</v>
      </c>
      <c r="I1242" t="str">
        <f>VLOOKUP($A:$A,'R2P1_ACCEPTEDOUTPUT'!$O:$BK,26,FALSE)</f>
        <v>male</v>
      </c>
      <c r="J1242" t="str">
        <f>VLOOKUP($A:$A,'R2P1_ACCEPTEDOUTPUT'!$O:$BK,28,FALSE)</f>
        <v>native</v>
      </c>
      <c r="K1242" t="str">
        <f>VLOOKUP($A:$A,'R2P1_ACCEPTEDOUTPUT'!$O:$BK,19,FALSE)</f>
        <v>36-45</v>
      </c>
      <c r="L1242">
        <f>VLOOKUP($A:$A&amp;LEFT($B:$B,10),'R2P2_GENERATEDINPUT'!$C:$G,4,FALSE)</f>
        <v>1</v>
      </c>
      <c r="M1242">
        <f>VLOOKUP($A:$A&amp;LEFT($B:$B,10),'R2P2_GENERATEDINPUT'!$C:$G,5,FALSE)</f>
        <v>2</v>
      </c>
      <c r="N1242">
        <f>VLOOKUP($A:$A&amp;LEFT($B:$B,10),'R2P2_GENERATEDINPUT'!$C:$G,3,FALSE)</f>
        <v>0.9</v>
      </c>
    </row>
    <row r="1243" spans="1:14" x14ac:dyDescent="0.25">
      <c r="A1243" t="str">
        <f>'R2_Judge'!AF:AF</f>
        <v>3A1COHJ8NKRYMZOUTL7HFOR9QGAH8A</v>
      </c>
      <c r="B1243" t="str">
        <f>'R2_Judge'!AG:AG</f>
        <v>I'm sorry!</v>
      </c>
      <c r="C1243" t="str">
        <f>'R2_Judge'!P:P</f>
        <v>A1909MOQZUXZZ5</v>
      </c>
      <c r="D1243" t="str">
        <f>'R2_Judge'!AL:AL</f>
        <v>female</v>
      </c>
      <c r="E1243" t="str">
        <f>'R2_Judge'!AM:AM</f>
        <v>native</v>
      </c>
      <c r="F1243" t="str">
        <f>'R2_Judge'!AH:AH</f>
        <v>26-35</v>
      </c>
      <c r="G1243" t="str">
        <f>'R2_Judge'!AJ:AJ</f>
        <v>slightly</v>
      </c>
      <c r="H1243" t="str">
        <f>VLOOKUP($A:$A,'R2P1_ACCEPTEDOUTPUT'!$O:$BK,2,FALSE)</f>
        <v>A142ZRU284W9O</v>
      </c>
      <c r="I1243" t="str">
        <f>VLOOKUP($A:$A,'R2P1_ACCEPTEDOUTPUT'!$O:$BK,26,FALSE)</f>
        <v>male</v>
      </c>
      <c r="J1243" t="str">
        <f>VLOOKUP($A:$A,'R2P1_ACCEPTEDOUTPUT'!$O:$BK,28,FALSE)</f>
        <v>native</v>
      </c>
      <c r="K1243" t="str">
        <f>VLOOKUP($A:$A,'R2P1_ACCEPTEDOUTPUT'!$O:$BK,19,FALSE)</f>
        <v>36-45</v>
      </c>
      <c r="L1243">
        <f>VLOOKUP($A:$A&amp;LEFT($B:$B,10),'R2P2_GENERATEDINPUT'!$C:$G,4,FALSE)</f>
        <v>1</v>
      </c>
      <c r="M1243">
        <f>VLOOKUP($A:$A&amp;LEFT($B:$B,10),'R2P2_GENERATEDINPUT'!$C:$G,5,FALSE)</f>
        <v>2</v>
      </c>
      <c r="N1243">
        <f>VLOOKUP($A:$A&amp;LEFT($B:$B,10),'R2P2_GENERATEDINPUT'!$C:$G,3,FALSE)</f>
        <v>0.9</v>
      </c>
    </row>
    <row r="1244" spans="1:14" x14ac:dyDescent="0.25">
      <c r="A1244" t="str">
        <f>'R2_Judge'!AF:AF</f>
        <v>3X87C8JFV77TIC26Q90G5TJBTXAQSC</v>
      </c>
      <c r="B1244" t="str">
        <f>'R2_Judge'!AG:AG</f>
        <v>Hey. What's up?</v>
      </c>
      <c r="C1244" t="str">
        <f>'R2_Judge'!P:P</f>
        <v>APEB5ERGCYP6D</v>
      </c>
      <c r="D1244" t="str">
        <f>'R2_Judge'!AL:AL</f>
        <v>male</v>
      </c>
      <c r="E1244" t="str">
        <f>'R2_Judge'!AM:AM</f>
        <v>profession</v>
      </c>
      <c r="F1244" t="str">
        <f>'R2_Judge'!AH:AH</f>
        <v>26-35</v>
      </c>
      <c r="G1244" t="str">
        <f>'R2_Judge'!AJ:AJ</f>
        <v>moderately</v>
      </c>
      <c r="H1244" t="str">
        <f>VLOOKUP($A:$A,'R2P1_ACCEPTEDOUTPUT'!$O:$BK,2,FALSE)</f>
        <v>ASI2B6A3Y556Z</v>
      </c>
      <c r="I1244" t="str">
        <f>VLOOKUP($A:$A,'R2P1_ACCEPTEDOUTPUT'!$O:$BK,26,FALSE)</f>
        <v>female</v>
      </c>
      <c r="J1244" t="str">
        <f>VLOOKUP($A:$A,'R2P1_ACCEPTEDOUTPUT'!$O:$BK,28,FALSE)</f>
        <v>native</v>
      </c>
      <c r="K1244" t="str">
        <f>VLOOKUP($A:$A,'R2P1_ACCEPTEDOUTPUT'!$O:$BK,19,FALSE)</f>
        <v>36-45</v>
      </c>
      <c r="L1244">
        <f>VLOOKUP($A:$A&amp;LEFT($B:$B,10),'R2P2_GENERATEDINPUT'!$C:$G,4,FALSE)</f>
        <v>0</v>
      </c>
      <c r="M1244">
        <f>VLOOKUP($A:$A&amp;LEFT($B:$B,10),'R2P2_GENERATEDINPUT'!$C:$G,5,FALSE)</f>
        <v>9</v>
      </c>
      <c r="N1244">
        <f>VLOOKUP($A:$A&amp;LEFT($B:$B,10),'R2P2_GENERATEDINPUT'!$C:$G,3,FALSE)</f>
        <v>0.8</v>
      </c>
    </row>
    <row r="1245" spans="1:14" x14ac:dyDescent="0.25">
      <c r="A1245" t="str">
        <f>'R2_Judge'!AF:AF</f>
        <v>3X87C8JFV77TIC26Q90G5TJBTXAQSC</v>
      </c>
      <c r="B1245" t="str">
        <f>'R2_Judge'!AG:AG</f>
        <v>Hey. What's up?</v>
      </c>
      <c r="C1245" t="str">
        <f>'R2_Judge'!P:P</f>
        <v>A1Z6F6EIUJFC6T</v>
      </c>
      <c r="D1245" t="str">
        <f>'R2_Judge'!AL:AL</f>
        <v>male</v>
      </c>
      <c r="E1245" t="str">
        <f>'R2_Judge'!AM:AM</f>
        <v>native</v>
      </c>
      <c r="F1245" t="str">
        <f>'R2_Judge'!AH:AH</f>
        <v>26-35</v>
      </c>
      <c r="G1245" t="str">
        <f>'R2_Judge'!AJ:AJ</f>
        <v>extremely</v>
      </c>
      <c r="H1245" t="str">
        <f>VLOOKUP($A:$A,'R2P1_ACCEPTEDOUTPUT'!$O:$BK,2,FALSE)</f>
        <v>ASI2B6A3Y556Z</v>
      </c>
      <c r="I1245" t="str">
        <f>VLOOKUP($A:$A,'R2P1_ACCEPTEDOUTPUT'!$O:$BK,26,FALSE)</f>
        <v>female</v>
      </c>
      <c r="J1245" t="str">
        <f>VLOOKUP($A:$A,'R2P1_ACCEPTEDOUTPUT'!$O:$BK,28,FALSE)</f>
        <v>native</v>
      </c>
      <c r="K1245" t="str">
        <f>VLOOKUP($A:$A,'R2P1_ACCEPTEDOUTPUT'!$O:$BK,19,FALSE)</f>
        <v>36-45</v>
      </c>
      <c r="L1245">
        <f>VLOOKUP($A:$A&amp;LEFT($B:$B,10),'R2P2_GENERATEDINPUT'!$C:$G,4,FALSE)</f>
        <v>0</v>
      </c>
      <c r="M1245">
        <f>VLOOKUP($A:$A&amp;LEFT($B:$B,10),'R2P2_GENERATEDINPUT'!$C:$G,5,FALSE)</f>
        <v>9</v>
      </c>
      <c r="N1245">
        <f>VLOOKUP($A:$A&amp;LEFT($B:$B,10),'R2P2_GENERATEDINPUT'!$C:$G,3,FALSE)</f>
        <v>0.8</v>
      </c>
    </row>
    <row r="1246" spans="1:14" x14ac:dyDescent="0.25">
      <c r="A1246" t="str">
        <f>'R2_Judge'!AF:AF</f>
        <v>3X87C8JFV77TIC26Q90G5TJBTXAQSC</v>
      </c>
      <c r="B1246" t="str">
        <f>'R2_Judge'!AG:AG</f>
        <v>Hey. What's up?</v>
      </c>
      <c r="C1246" t="str">
        <f>'R2_Judge'!P:P</f>
        <v>ASZFG2YOQA71C</v>
      </c>
      <c r="D1246" t="str">
        <f>'R2_Judge'!AL:AL</f>
        <v>male</v>
      </c>
      <c r="E1246" t="str">
        <f>'R2_Judge'!AM:AM</f>
        <v>native</v>
      </c>
      <c r="F1246" t="str">
        <f>'R2_Judge'!AH:AH</f>
        <v>18-25</v>
      </c>
      <c r="G1246" t="str">
        <f>'R2_Judge'!AJ:AJ</f>
        <v>moderately</v>
      </c>
      <c r="H1246" t="str">
        <f>VLOOKUP($A:$A,'R2P1_ACCEPTEDOUTPUT'!$O:$BK,2,FALSE)</f>
        <v>ASI2B6A3Y556Z</v>
      </c>
      <c r="I1246" t="str">
        <f>VLOOKUP($A:$A,'R2P1_ACCEPTEDOUTPUT'!$O:$BK,26,FALSE)</f>
        <v>female</v>
      </c>
      <c r="J1246" t="str">
        <f>VLOOKUP($A:$A,'R2P1_ACCEPTEDOUTPUT'!$O:$BK,28,FALSE)</f>
        <v>native</v>
      </c>
      <c r="K1246" t="str">
        <f>VLOOKUP($A:$A,'R2P1_ACCEPTEDOUTPUT'!$O:$BK,19,FALSE)</f>
        <v>36-45</v>
      </c>
      <c r="L1246">
        <f>VLOOKUP($A:$A&amp;LEFT($B:$B,10),'R2P2_GENERATEDINPUT'!$C:$G,4,FALSE)</f>
        <v>0</v>
      </c>
      <c r="M1246">
        <f>VLOOKUP($A:$A&amp;LEFT($B:$B,10),'R2P2_GENERATEDINPUT'!$C:$G,5,FALSE)</f>
        <v>9</v>
      </c>
      <c r="N1246">
        <f>VLOOKUP($A:$A&amp;LEFT($B:$B,10),'R2P2_GENERATEDINPUT'!$C:$G,3,FALSE)</f>
        <v>0.8</v>
      </c>
    </row>
    <row r="1247" spans="1:14" x14ac:dyDescent="0.25">
      <c r="A1247" t="str">
        <f>'R2_Judge'!AF:AF</f>
        <v>3A1COHJ8NKRYMZOUTL7HFOR9QGAH8A</v>
      </c>
      <c r="B1247" t="str">
        <f>'R2_Judge'!AG:AG</f>
        <v>Aw, sorry :(</v>
      </c>
      <c r="C1247" t="str">
        <f>'R2_Judge'!P:P</f>
        <v>A1OSRB1Q63XXWZ</v>
      </c>
      <c r="D1247" t="str">
        <f>'R2_Judge'!AL:AL</f>
        <v>female</v>
      </c>
      <c r="E1247" t="str">
        <f>'R2_Judge'!AM:AM</f>
        <v>native</v>
      </c>
      <c r="F1247" t="str">
        <f>'R2_Judge'!AH:AH</f>
        <v>56-65</v>
      </c>
      <c r="G1247" t="str">
        <f>'R2_Judge'!AJ:AJ</f>
        <v>slightly</v>
      </c>
      <c r="H1247" t="str">
        <f>VLOOKUP($A:$A,'R2P1_ACCEPTEDOUTPUT'!$O:$BK,2,FALSE)</f>
        <v>A142ZRU284W9O</v>
      </c>
      <c r="I1247" t="str">
        <f>VLOOKUP($A:$A,'R2P1_ACCEPTEDOUTPUT'!$O:$BK,26,FALSE)</f>
        <v>male</v>
      </c>
      <c r="J1247" t="str">
        <f>VLOOKUP($A:$A,'R2P1_ACCEPTEDOUTPUT'!$O:$BK,28,FALSE)</f>
        <v>native</v>
      </c>
      <c r="K1247" t="str">
        <f>VLOOKUP($A:$A,'R2P1_ACCEPTEDOUTPUT'!$O:$BK,19,FALSE)</f>
        <v>36-45</v>
      </c>
      <c r="L1247">
        <f>VLOOKUP($A:$A&amp;LEFT($B:$B,10),'R2P2_GENERATEDINPUT'!$C:$G,4,FALSE)</f>
        <v>1</v>
      </c>
      <c r="M1247">
        <f>VLOOKUP($A:$A&amp;LEFT($B:$B,10),'R2P2_GENERATEDINPUT'!$C:$G,5,FALSE)</f>
        <v>3</v>
      </c>
      <c r="N1247">
        <f>VLOOKUP($A:$A&amp;LEFT($B:$B,10),'R2P2_GENERATEDINPUT'!$C:$G,3,FALSE)</f>
        <v>0.9</v>
      </c>
    </row>
    <row r="1248" spans="1:14" x14ac:dyDescent="0.25">
      <c r="A1248" t="str">
        <f>'R2_Judge'!AF:AF</f>
        <v>3A1COHJ8NKRYMZOUTL7HFOR9QGAH8A</v>
      </c>
      <c r="B1248" t="str">
        <f>'R2_Judge'!AG:AG</f>
        <v>Aw, sorry :(</v>
      </c>
      <c r="C1248" t="str">
        <f>'R2_Judge'!P:P</f>
        <v>A1YSYRDAYFLP0H</v>
      </c>
      <c r="D1248" t="str">
        <f>'R2_Judge'!AL:AL</f>
        <v>female</v>
      </c>
      <c r="E1248" t="str">
        <f>'R2_Judge'!AM:AM</f>
        <v>native</v>
      </c>
      <c r="F1248" t="str">
        <f>'R2_Judge'!AH:AH</f>
        <v>36-45</v>
      </c>
      <c r="G1248" t="str">
        <f>'R2_Judge'!AJ:AJ</f>
        <v>moderately</v>
      </c>
      <c r="H1248" t="str">
        <f>VLOOKUP($A:$A,'R2P1_ACCEPTEDOUTPUT'!$O:$BK,2,FALSE)</f>
        <v>A142ZRU284W9O</v>
      </c>
      <c r="I1248" t="str">
        <f>VLOOKUP($A:$A,'R2P1_ACCEPTEDOUTPUT'!$O:$BK,26,FALSE)</f>
        <v>male</v>
      </c>
      <c r="J1248" t="str">
        <f>VLOOKUP($A:$A,'R2P1_ACCEPTEDOUTPUT'!$O:$BK,28,FALSE)</f>
        <v>native</v>
      </c>
      <c r="K1248" t="str">
        <f>VLOOKUP($A:$A,'R2P1_ACCEPTEDOUTPUT'!$O:$BK,19,FALSE)</f>
        <v>36-45</v>
      </c>
      <c r="L1248">
        <f>VLOOKUP($A:$A&amp;LEFT($B:$B,10),'R2P2_GENERATEDINPUT'!$C:$G,4,FALSE)</f>
        <v>1</v>
      </c>
      <c r="M1248">
        <f>VLOOKUP($A:$A&amp;LEFT($B:$B,10),'R2P2_GENERATEDINPUT'!$C:$G,5,FALSE)</f>
        <v>3</v>
      </c>
      <c r="N1248">
        <f>VLOOKUP($A:$A&amp;LEFT($B:$B,10),'R2P2_GENERATEDINPUT'!$C:$G,3,FALSE)</f>
        <v>0.9</v>
      </c>
    </row>
    <row r="1249" spans="1:14" x14ac:dyDescent="0.25">
      <c r="A1249" t="str">
        <f>'R2_Judge'!AF:AF</f>
        <v>3A1COHJ8NKRYMZOUTL7HFOR9QGAH8A</v>
      </c>
      <c r="B1249" t="str">
        <f>'R2_Judge'!AG:AG</f>
        <v>Aw, sorry :(</v>
      </c>
      <c r="C1249" t="str">
        <f>'R2_Judge'!P:P</f>
        <v>A2T5DC2TXEEMBV</v>
      </c>
      <c r="D1249" t="str">
        <f>'R2_Judge'!AL:AL</f>
        <v>male</v>
      </c>
      <c r="E1249" t="str">
        <f>'R2_Judge'!AM:AM</f>
        <v>profession</v>
      </c>
      <c r="F1249" t="str">
        <f>'R2_Judge'!AH:AH</f>
        <v>18-25</v>
      </c>
      <c r="G1249" t="str">
        <f>'R2_Judge'!AJ:AJ</f>
        <v>moderately</v>
      </c>
      <c r="H1249" t="str">
        <f>VLOOKUP($A:$A,'R2P1_ACCEPTEDOUTPUT'!$O:$BK,2,FALSE)</f>
        <v>A142ZRU284W9O</v>
      </c>
      <c r="I1249" t="str">
        <f>VLOOKUP($A:$A,'R2P1_ACCEPTEDOUTPUT'!$O:$BK,26,FALSE)</f>
        <v>male</v>
      </c>
      <c r="J1249" t="str">
        <f>VLOOKUP($A:$A,'R2P1_ACCEPTEDOUTPUT'!$O:$BK,28,FALSE)</f>
        <v>native</v>
      </c>
      <c r="K1249" t="str">
        <f>VLOOKUP($A:$A,'R2P1_ACCEPTEDOUTPUT'!$O:$BK,19,FALSE)</f>
        <v>36-45</v>
      </c>
      <c r="L1249">
        <f>VLOOKUP($A:$A&amp;LEFT($B:$B,10),'R2P2_GENERATEDINPUT'!$C:$G,4,FALSE)</f>
        <v>1</v>
      </c>
      <c r="M1249">
        <f>VLOOKUP($A:$A&amp;LEFT($B:$B,10),'R2P2_GENERATEDINPUT'!$C:$G,5,FALSE)</f>
        <v>3</v>
      </c>
      <c r="N1249">
        <f>VLOOKUP($A:$A&amp;LEFT($B:$B,10),'R2P2_GENERATEDINPUT'!$C:$G,3,FALSE)</f>
        <v>0.9</v>
      </c>
    </row>
    <row r="1250" spans="1:14" x14ac:dyDescent="0.25">
      <c r="A1250" t="str">
        <f>'R2_Judge'!AF:AF</f>
        <v>3EWIJTFFVP34K0SP8GMW16OEF240EO</v>
      </c>
      <c r="B1250" t="str">
        <f>'R2_Judge'!AG:AG</f>
        <v>Well, that's good at least.  I hope there wasn't a lot of money in there.</v>
      </c>
      <c r="C1250" t="str">
        <f>'R2_Judge'!P:P</f>
        <v>APEB5ERGCYP6D</v>
      </c>
      <c r="D1250" t="str">
        <f>'R2_Judge'!AL:AL</f>
        <v>male</v>
      </c>
      <c r="E1250" t="str">
        <f>'R2_Judge'!AM:AM</f>
        <v>profession</v>
      </c>
      <c r="F1250" t="str">
        <f>'R2_Judge'!AH:AH</f>
        <v>26-35</v>
      </c>
      <c r="G1250" t="str">
        <f>'R2_Judge'!AJ:AJ</f>
        <v>moderately</v>
      </c>
      <c r="H1250" t="str">
        <f>VLOOKUP($A:$A,'R2P1_ACCEPTEDOUTPUT'!$O:$BK,2,FALSE)</f>
        <v>A1F9KLZGHE9DTA</v>
      </c>
      <c r="I1250" t="str">
        <f>VLOOKUP($A:$A,'R2P1_ACCEPTEDOUTPUT'!$O:$BK,26,FALSE)</f>
        <v>male</v>
      </c>
      <c r="J1250" t="str">
        <f>VLOOKUP($A:$A,'R2P1_ACCEPTEDOUTPUT'!$O:$BK,28,FALSE)</f>
        <v>native</v>
      </c>
      <c r="K1250" t="str">
        <f>VLOOKUP($A:$A,'R2P1_ACCEPTEDOUTPUT'!$O:$BK,19,FALSE)</f>
        <v>36-45</v>
      </c>
      <c r="L1250">
        <f>VLOOKUP($A:$A&amp;LEFT($B:$B,10),'R2P2_GENERATEDINPUT'!$C:$G,4,FALSE)</f>
        <v>1</v>
      </c>
      <c r="M1250">
        <f>VLOOKUP($A:$A&amp;LEFT($B:$B,10),'R2P2_GENERATEDINPUT'!$C:$G,5,FALSE)</f>
        <v>15</v>
      </c>
      <c r="N1250">
        <f>VLOOKUP($A:$A&amp;LEFT($B:$B,10),'R2P2_GENERATEDINPUT'!$C:$G,3,FALSE)</f>
        <v>0.7</v>
      </c>
    </row>
    <row r="1251" spans="1:14" x14ac:dyDescent="0.25">
      <c r="A1251" t="str">
        <f>'R2_Judge'!AF:AF</f>
        <v>3EWIJTFFVP34K0SP8GMW16OEF240EO</v>
      </c>
      <c r="B1251" t="str">
        <f>'R2_Judge'!AG:AG</f>
        <v>Well, that's good at least.  I hope there wasn't a lot of money in there.</v>
      </c>
      <c r="C1251" t="str">
        <f>'R2_Judge'!P:P</f>
        <v>AJUL5E52QS2P5</v>
      </c>
      <c r="D1251" t="str">
        <f>'R2_Judge'!AL:AL</f>
        <v>male</v>
      </c>
      <c r="E1251" t="str">
        <f>'R2_Judge'!AM:AM</f>
        <v>profession</v>
      </c>
      <c r="F1251" t="str">
        <f>'R2_Judge'!AH:AH</f>
        <v>18-25</v>
      </c>
      <c r="G1251" t="str">
        <f>'R2_Judge'!AJ:AJ</f>
        <v>very</v>
      </c>
      <c r="H1251" t="str">
        <f>VLOOKUP($A:$A,'R2P1_ACCEPTEDOUTPUT'!$O:$BK,2,FALSE)</f>
        <v>A1F9KLZGHE9DTA</v>
      </c>
      <c r="I1251" t="str">
        <f>VLOOKUP($A:$A,'R2P1_ACCEPTEDOUTPUT'!$O:$BK,26,FALSE)</f>
        <v>male</v>
      </c>
      <c r="J1251" t="str">
        <f>VLOOKUP($A:$A,'R2P1_ACCEPTEDOUTPUT'!$O:$BK,28,FALSE)</f>
        <v>native</v>
      </c>
      <c r="K1251" t="str">
        <f>VLOOKUP($A:$A,'R2P1_ACCEPTEDOUTPUT'!$O:$BK,19,FALSE)</f>
        <v>36-45</v>
      </c>
      <c r="L1251">
        <f>VLOOKUP($A:$A&amp;LEFT($B:$B,10),'R2P2_GENERATEDINPUT'!$C:$G,4,FALSE)</f>
        <v>1</v>
      </c>
      <c r="M1251">
        <f>VLOOKUP($A:$A&amp;LEFT($B:$B,10),'R2P2_GENERATEDINPUT'!$C:$G,5,FALSE)</f>
        <v>15</v>
      </c>
      <c r="N1251">
        <f>VLOOKUP($A:$A&amp;LEFT($B:$B,10),'R2P2_GENERATEDINPUT'!$C:$G,3,FALSE)</f>
        <v>0.7</v>
      </c>
    </row>
    <row r="1252" spans="1:14" x14ac:dyDescent="0.25">
      <c r="A1252" t="str">
        <f>'R2_Judge'!AF:AF</f>
        <v>3EWIJTFFVP34K0SP8GMW16OEF240EO</v>
      </c>
      <c r="B1252" t="str">
        <f>'R2_Judge'!AG:AG</f>
        <v>Well, that's good at least.  I hope there wasn't a lot of money in there.</v>
      </c>
      <c r="C1252" t="str">
        <f>'R2_Judge'!P:P</f>
        <v>A1OSRB1Q63XXWZ</v>
      </c>
      <c r="D1252" t="str">
        <f>'R2_Judge'!AL:AL</f>
        <v>female</v>
      </c>
      <c r="E1252" t="str">
        <f>'R2_Judge'!AM:AM</f>
        <v>native</v>
      </c>
      <c r="F1252" t="str">
        <f>'R2_Judge'!AH:AH</f>
        <v>56-65</v>
      </c>
      <c r="G1252" t="str">
        <f>'R2_Judge'!AJ:AJ</f>
        <v>slightly</v>
      </c>
      <c r="H1252" t="str">
        <f>VLOOKUP($A:$A,'R2P1_ACCEPTEDOUTPUT'!$O:$BK,2,FALSE)</f>
        <v>A1F9KLZGHE9DTA</v>
      </c>
      <c r="I1252" t="str">
        <f>VLOOKUP($A:$A,'R2P1_ACCEPTEDOUTPUT'!$O:$BK,26,FALSE)</f>
        <v>male</v>
      </c>
      <c r="J1252" t="str">
        <f>VLOOKUP($A:$A,'R2P1_ACCEPTEDOUTPUT'!$O:$BK,28,FALSE)</f>
        <v>native</v>
      </c>
      <c r="K1252" t="str">
        <f>VLOOKUP($A:$A,'R2P1_ACCEPTEDOUTPUT'!$O:$BK,19,FALSE)</f>
        <v>36-45</v>
      </c>
      <c r="L1252">
        <f>VLOOKUP($A:$A&amp;LEFT($B:$B,10),'R2P2_GENERATEDINPUT'!$C:$G,4,FALSE)</f>
        <v>1</v>
      </c>
      <c r="M1252">
        <f>VLOOKUP($A:$A&amp;LEFT($B:$B,10),'R2P2_GENERATEDINPUT'!$C:$G,5,FALSE)</f>
        <v>15</v>
      </c>
      <c r="N1252">
        <f>VLOOKUP($A:$A&amp;LEFT($B:$B,10),'R2P2_GENERATEDINPUT'!$C:$G,3,FALSE)</f>
        <v>0.7</v>
      </c>
    </row>
    <row r="1253" spans="1:14" x14ac:dyDescent="0.25">
      <c r="A1253" t="str">
        <f>'R2_Judge'!AF:AF</f>
        <v>3X87C8JFV77TIC26Q90G5TJBTXAQSC</v>
      </c>
      <c r="B1253" t="str">
        <f>'R2_Judge'!AG:AG</f>
        <v>Oh no!  That stinks!</v>
      </c>
      <c r="C1253" t="str">
        <f>'R2_Judge'!P:P</f>
        <v>ASZFG2YOQA71C</v>
      </c>
      <c r="D1253" t="str">
        <f>'R2_Judge'!AL:AL</f>
        <v>male</v>
      </c>
      <c r="E1253" t="str">
        <f>'R2_Judge'!AM:AM</f>
        <v>native</v>
      </c>
      <c r="F1253" t="str">
        <f>'R2_Judge'!AH:AH</f>
        <v>18-25</v>
      </c>
      <c r="G1253" t="str">
        <f>'R2_Judge'!AJ:AJ</f>
        <v>very</v>
      </c>
      <c r="H1253" t="str">
        <f>VLOOKUP($A:$A,'R2P1_ACCEPTEDOUTPUT'!$O:$BK,2,FALSE)</f>
        <v>ASI2B6A3Y556Z</v>
      </c>
      <c r="I1253" t="str">
        <f>VLOOKUP($A:$A,'R2P1_ACCEPTEDOUTPUT'!$O:$BK,26,FALSE)</f>
        <v>female</v>
      </c>
      <c r="J1253" t="str">
        <f>VLOOKUP($A:$A,'R2P1_ACCEPTEDOUTPUT'!$O:$BK,28,FALSE)</f>
        <v>native</v>
      </c>
      <c r="K1253" t="str">
        <f>VLOOKUP($A:$A,'R2P1_ACCEPTEDOUTPUT'!$O:$BK,19,FALSE)</f>
        <v>36-45</v>
      </c>
      <c r="L1253">
        <f>VLOOKUP($A:$A&amp;LEFT($B:$B,10),'R2P2_GENERATEDINPUT'!$C:$G,4,FALSE)</f>
        <v>1</v>
      </c>
      <c r="M1253">
        <f>VLOOKUP($A:$A&amp;LEFT($B:$B,10),'R2P2_GENERATEDINPUT'!$C:$G,5,FALSE)</f>
        <v>10</v>
      </c>
      <c r="N1253">
        <f>VLOOKUP($A:$A&amp;LEFT($B:$B,10),'R2P2_GENERATEDINPUT'!$C:$G,3,FALSE)</f>
        <v>0.8</v>
      </c>
    </row>
    <row r="1254" spans="1:14" x14ac:dyDescent="0.25">
      <c r="A1254" t="str">
        <f>'R2_Judge'!AF:AF</f>
        <v>3X87C8JFV77TIC26Q90G5TJBTXAQSC</v>
      </c>
      <c r="B1254" t="str">
        <f>'R2_Judge'!AG:AG</f>
        <v>Oh no!  That stinks!</v>
      </c>
      <c r="C1254" t="str">
        <f>'R2_Judge'!P:P</f>
        <v>A1T02KY1E9YI3I</v>
      </c>
      <c r="D1254" t="str">
        <f>'R2_Judge'!AL:AL</f>
        <v>male</v>
      </c>
      <c r="E1254" t="str">
        <f>'R2_Judge'!AM:AM</f>
        <v>profession</v>
      </c>
      <c r="F1254" t="str">
        <f>'R2_Judge'!AH:AH</f>
        <v>26-35</v>
      </c>
      <c r="G1254" t="str">
        <f>'R2_Judge'!AJ:AJ</f>
        <v>moderately</v>
      </c>
      <c r="H1254" t="str">
        <f>VLOOKUP($A:$A,'R2P1_ACCEPTEDOUTPUT'!$O:$BK,2,FALSE)</f>
        <v>ASI2B6A3Y556Z</v>
      </c>
      <c r="I1254" t="str">
        <f>VLOOKUP($A:$A,'R2P1_ACCEPTEDOUTPUT'!$O:$BK,26,FALSE)</f>
        <v>female</v>
      </c>
      <c r="J1254" t="str">
        <f>VLOOKUP($A:$A,'R2P1_ACCEPTEDOUTPUT'!$O:$BK,28,FALSE)</f>
        <v>native</v>
      </c>
      <c r="K1254" t="str">
        <f>VLOOKUP($A:$A,'R2P1_ACCEPTEDOUTPUT'!$O:$BK,19,FALSE)</f>
        <v>36-45</v>
      </c>
      <c r="L1254">
        <f>VLOOKUP($A:$A&amp;LEFT($B:$B,10),'R2P2_GENERATEDINPUT'!$C:$G,4,FALSE)</f>
        <v>1</v>
      </c>
      <c r="M1254">
        <f>VLOOKUP($A:$A&amp;LEFT($B:$B,10),'R2P2_GENERATEDINPUT'!$C:$G,5,FALSE)</f>
        <v>10</v>
      </c>
      <c r="N1254">
        <f>VLOOKUP($A:$A&amp;LEFT($B:$B,10),'R2P2_GENERATEDINPUT'!$C:$G,3,FALSE)</f>
        <v>0.8</v>
      </c>
    </row>
    <row r="1255" spans="1:14" x14ac:dyDescent="0.25">
      <c r="A1255" t="str">
        <f>'R2_Judge'!AF:AF</f>
        <v>3X87C8JFV77TIC26Q90G5TJBTXAQSC</v>
      </c>
      <c r="B1255" t="str">
        <f>'R2_Judge'!AG:AG</f>
        <v>Oh no!  That stinks!</v>
      </c>
      <c r="C1255" t="str">
        <f>'R2_Judge'!P:P</f>
        <v>APEB5ERGCYP6D</v>
      </c>
      <c r="D1255" t="str">
        <f>'R2_Judge'!AL:AL</f>
        <v>male</v>
      </c>
      <c r="E1255" t="str">
        <f>'R2_Judge'!AM:AM</f>
        <v>profession</v>
      </c>
      <c r="F1255" t="str">
        <f>'R2_Judge'!AH:AH</f>
        <v>26-35</v>
      </c>
      <c r="G1255" t="str">
        <f>'R2_Judge'!AJ:AJ</f>
        <v>moderately</v>
      </c>
      <c r="H1255" t="str">
        <f>VLOOKUP($A:$A,'R2P1_ACCEPTEDOUTPUT'!$O:$BK,2,FALSE)</f>
        <v>ASI2B6A3Y556Z</v>
      </c>
      <c r="I1255" t="str">
        <f>VLOOKUP($A:$A,'R2P1_ACCEPTEDOUTPUT'!$O:$BK,26,FALSE)</f>
        <v>female</v>
      </c>
      <c r="J1255" t="str">
        <f>VLOOKUP($A:$A,'R2P1_ACCEPTEDOUTPUT'!$O:$BK,28,FALSE)</f>
        <v>native</v>
      </c>
      <c r="K1255" t="str">
        <f>VLOOKUP($A:$A,'R2P1_ACCEPTEDOUTPUT'!$O:$BK,19,FALSE)</f>
        <v>36-45</v>
      </c>
      <c r="L1255">
        <f>VLOOKUP($A:$A&amp;LEFT($B:$B,10),'R2P2_GENERATEDINPUT'!$C:$G,4,FALSE)</f>
        <v>1</v>
      </c>
      <c r="M1255">
        <f>VLOOKUP($A:$A&amp;LEFT($B:$B,10),'R2P2_GENERATEDINPUT'!$C:$G,5,FALSE)</f>
        <v>10</v>
      </c>
      <c r="N1255">
        <f>VLOOKUP($A:$A&amp;LEFT($B:$B,10),'R2P2_GENERATEDINPUT'!$C:$G,3,FALSE)</f>
        <v>0.8</v>
      </c>
    </row>
    <row r="1256" spans="1:14" x14ac:dyDescent="0.25">
      <c r="A1256" t="str">
        <f>'R2_Judge'!AF:AF</f>
        <v>3VBEN272MLV25N8SNDV4BFF9NA1SGJ</v>
      </c>
      <c r="B1256" t="str">
        <f>'R2_Judge'!AG:AG</f>
        <v>I'll just come home. Sounds like you're the one that needs a drink!</v>
      </c>
      <c r="C1256" t="str">
        <f>'R2_Judge'!P:P</f>
        <v>A3RH0FSJYQSFEZ</v>
      </c>
      <c r="D1256" t="str">
        <f>'R2_Judge'!AL:AL</f>
        <v>female</v>
      </c>
      <c r="E1256" t="str">
        <f>'R2_Judge'!AM:AM</f>
        <v>native</v>
      </c>
      <c r="F1256" t="str">
        <f>'R2_Judge'!AH:AH</f>
        <v>26-35</v>
      </c>
      <c r="G1256" t="str">
        <f>'R2_Judge'!AJ:AJ</f>
        <v>very</v>
      </c>
      <c r="H1256" t="str">
        <f>VLOOKUP($A:$A,'R2P1_ACCEPTEDOUTPUT'!$O:$BK,2,FALSE)</f>
        <v>A1OGYNX8GZ6999</v>
      </c>
      <c r="I1256" t="str">
        <f>VLOOKUP($A:$A,'R2P1_ACCEPTEDOUTPUT'!$O:$BK,26,FALSE)</f>
        <v>female</v>
      </c>
      <c r="J1256" t="str">
        <f>VLOOKUP($A:$A,'R2P1_ACCEPTEDOUTPUT'!$O:$BK,28,FALSE)</f>
        <v>native</v>
      </c>
      <c r="K1256" t="str">
        <f>VLOOKUP($A:$A,'R2P1_ACCEPTEDOUTPUT'!$O:$BK,19,FALSE)</f>
        <v>46-55</v>
      </c>
      <c r="L1256">
        <f>VLOOKUP($A:$A&amp;LEFT($B:$B,10),'R2P2_GENERATEDINPUT'!$C:$G,4,FALSE)</f>
        <v>1</v>
      </c>
      <c r="M1256">
        <f>VLOOKUP($A:$A&amp;LEFT($B:$B,10),'R2P2_GENERATEDINPUT'!$C:$G,5,FALSE)</f>
        <v>1</v>
      </c>
      <c r="N1256">
        <f>VLOOKUP($A:$A&amp;LEFT($B:$B,10),'R2P2_GENERATEDINPUT'!$C:$G,3,FALSE)</f>
        <v>0.8</v>
      </c>
    </row>
    <row r="1257" spans="1:14" x14ac:dyDescent="0.25">
      <c r="A1257" t="str">
        <f>'R2_Judge'!AF:AF</f>
        <v>3VBEN272MLV25N8SNDV4BFF9NA1SGJ</v>
      </c>
      <c r="B1257" t="str">
        <f>'R2_Judge'!AG:AG</f>
        <v>I'll just come home. Sounds like you're the one that needs a drink!</v>
      </c>
      <c r="C1257" t="str">
        <f>'R2_Judge'!P:P</f>
        <v>AD2YWEL005W9Y</v>
      </c>
      <c r="D1257" t="str">
        <f>'R2_Judge'!AL:AL</f>
        <v>male</v>
      </c>
      <c r="E1257" t="str">
        <f>'R2_Judge'!AM:AM</f>
        <v>native</v>
      </c>
      <c r="F1257" t="str">
        <f>'R2_Judge'!AH:AH</f>
        <v>18-25</v>
      </c>
      <c r="G1257" t="str">
        <f>'R2_Judge'!AJ:AJ</f>
        <v>extremely</v>
      </c>
      <c r="H1257" t="str">
        <f>VLOOKUP($A:$A,'R2P1_ACCEPTEDOUTPUT'!$O:$BK,2,FALSE)</f>
        <v>A1OGYNX8GZ6999</v>
      </c>
      <c r="I1257" t="str">
        <f>VLOOKUP($A:$A,'R2P1_ACCEPTEDOUTPUT'!$O:$BK,26,FALSE)</f>
        <v>female</v>
      </c>
      <c r="J1257" t="str">
        <f>VLOOKUP($A:$A,'R2P1_ACCEPTEDOUTPUT'!$O:$BK,28,FALSE)</f>
        <v>native</v>
      </c>
      <c r="K1257" t="str">
        <f>VLOOKUP($A:$A,'R2P1_ACCEPTEDOUTPUT'!$O:$BK,19,FALSE)</f>
        <v>46-55</v>
      </c>
      <c r="L1257">
        <f>VLOOKUP($A:$A&amp;LEFT($B:$B,10),'R2P2_GENERATEDINPUT'!$C:$G,4,FALSE)</f>
        <v>1</v>
      </c>
      <c r="M1257">
        <f>VLOOKUP($A:$A&amp;LEFT($B:$B,10),'R2P2_GENERATEDINPUT'!$C:$G,5,FALSE)</f>
        <v>1</v>
      </c>
      <c r="N1257">
        <f>VLOOKUP($A:$A&amp;LEFT($B:$B,10),'R2P2_GENERATEDINPUT'!$C:$G,3,FALSE)</f>
        <v>0.8</v>
      </c>
    </row>
    <row r="1258" spans="1:14" x14ac:dyDescent="0.25">
      <c r="A1258" t="str">
        <f>'R2_Judge'!AF:AF</f>
        <v>3VBEN272MLV25N8SNDV4BFF9NA1SGJ</v>
      </c>
      <c r="B1258" t="str">
        <f>'R2_Judge'!AG:AG</f>
        <v>I'll just come home. Sounds like you're the one that needs a drink!</v>
      </c>
      <c r="C1258" t="str">
        <f>'R2_Judge'!P:P</f>
        <v>A1HYMGPYXU97ZN</v>
      </c>
      <c r="D1258" t="str">
        <f>'R2_Judge'!AL:AL</f>
        <v>male</v>
      </c>
      <c r="E1258" t="str">
        <f>'R2_Judge'!AM:AM</f>
        <v>native</v>
      </c>
      <c r="F1258" t="str">
        <f>'R2_Judge'!AH:AH</f>
        <v>18-25</v>
      </c>
      <c r="G1258" t="str">
        <f>'R2_Judge'!AJ:AJ</f>
        <v>moderately</v>
      </c>
      <c r="H1258" t="str">
        <f>VLOOKUP($A:$A,'R2P1_ACCEPTEDOUTPUT'!$O:$BK,2,FALSE)</f>
        <v>A1OGYNX8GZ6999</v>
      </c>
      <c r="I1258" t="str">
        <f>VLOOKUP($A:$A,'R2P1_ACCEPTEDOUTPUT'!$O:$BK,26,FALSE)</f>
        <v>female</v>
      </c>
      <c r="J1258" t="str">
        <f>VLOOKUP($A:$A,'R2P1_ACCEPTEDOUTPUT'!$O:$BK,28,FALSE)</f>
        <v>native</v>
      </c>
      <c r="K1258" t="str">
        <f>VLOOKUP($A:$A,'R2P1_ACCEPTEDOUTPUT'!$O:$BK,19,FALSE)</f>
        <v>46-55</v>
      </c>
      <c r="L1258">
        <f>VLOOKUP($A:$A&amp;LEFT($B:$B,10),'R2P2_GENERATEDINPUT'!$C:$G,4,FALSE)</f>
        <v>1</v>
      </c>
      <c r="M1258">
        <f>VLOOKUP($A:$A&amp;LEFT($B:$B,10),'R2P2_GENERATEDINPUT'!$C:$G,5,FALSE)</f>
        <v>1</v>
      </c>
      <c r="N1258">
        <f>VLOOKUP($A:$A&amp;LEFT($B:$B,10),'R2P2_GENERATEDINPUT'!$C:$G,3,FALSE)</f>
        <v>0.8</v>
      </c>
    </row>
    <row r="1259" spans="1:14" x14ac:dyDescent="0.25">
      <c r="A1259" t="str">
        <f>'R2_Judge'!AF:AF</f>
        <v>3X87C8JFV77TIC26Q90G5TJBTXAQSC</v>
      </c>
      <c r="B1259" t="str">
        <f>'R2_Judge'!AG:AG</f>
        <v>With that attitude you'll be lucky if I even give you any.</v>
      </c>
      <c r="C1259" t="str">
        <f>'R2_Judge'!P:P</f>
        <v>ACDX50KGPE97I</v>
      </c>
      <c r="D1259" t="str">
        <f>'R2_Judge'!AL:AL</f>
        <v>male</v>
      </c>
      <c r="E1259" t="str">
        <f>'R2_Judge'!AM:AM</f>
        <v>native</v>
      </c>
      <c r="F1259" t="str">
        <f>'R2_Judge'!AH:AH</f>
        <v>26-35</v>
      </c>
      <c r="G1259" t="str">
        <f>'R2_Judge'!AJ:AJ</f>
        <v>none</v>
      </c>
      <c r="H1259" t="str">
        <f>VLOOKUP($A:$A,'R2P1_ACCEPTEDOUTPUT'!$O:$BK,2,FALSE)</f>
        <v>ASI2B6A3Y556Z</v>
      </c>
      <c r="I1259" t="str">
        <f>VLOOKUP($A:$A,'R2P1_ACCEPTEDOUTPUT'!$O:$BK,26,FALSE)</f>
        <v>female</v>
      </c>
      <c r="J1259" t="str">
        <f>VLOOKUP($A:$A,'R2P1_ACCEPTEDOUTPUT'!$O:$BK,28,FALSE)</f>
        <v>native</v>
      </c>
      <c r="K1259" t="str">
        <f>VLOOKUP($A:$A,'R2P1_ACCEPTEDOUTPUT'!$O:$BK,19,FALSE)</f>
        <v>36-45</v>
      </c>
      <c r="L1259">
        <f>VLOOKUP($A:$A&amp;LEFT($B:$B,10),'R2P2_GENERATEDINPUT'!$C:$G,4,FALSE)</f>
        <v>1</v>
      </c>
      <c r="M1259">
        <f>VLOOKUP($A:$A&amp;LEFT($B:$B,10),'R2P2_GENERATEDINPUT'!$C:$G,5,FALSE)</f>
        <v>11</v>
      </c>
      <c r="N1259">
        <f>VLOOKUP($A:$A&amp;LEFT($B:$B,10),'R2P2_GENERATEDINPUT'!$C:$G,3,FALSE)</f>
        <v>0.8</v>
      </c>
    </row>
    <row r="1260" spans="1:14" x14ac:dyDescent="0.25">
      <c r="A1260" t="str">
        <f>'R2_Judge'!AF:AF</f>
        <v>3X87C8JFV77TIC26Q90G5TJBTXAQSC</v>
      </c>
      <c r="B1260" t="str">
        <f>'R2_Judge'!AG:AG</f>
        <v>With that attitude you'll be lucky if I even give you any.</v>
      </c>
      <c r="C1260" t="str">
        <f>'R2_Judge'!P:P</f>
        <v>A3RH0FSJYQSFEZ</v>
      </c>
      <c r="D1260" t="str">
        <f>'R2_Judge'!AL:AL</f>
        <v>female</v>
      </c>
      <c r="E1260" t="str">
        <f>'R2_Judge'!AM:AM</f>
        <v>native</v>
      </c>
      <c r="F1260" t="str">
        <f>'R2_Judge'!AH:AH</f>
        <v>26-35</v>
      </c>
      <c r="G1260" t="str">
        <f>'R2_Judge'!AJ:AJ</f>
        <v>moderately</v>
      </c>
      <c r="H1260" t="str">
        <f>VLOOKUP($A:$A,'R2P1_ACCEPTEDOUTPUT'!$O:$BK,2,FALSE)</f>
        <v>ASI2B6A3Y556Z</v>
      </c>
      <c r="I1260" t="str">
        <f>VLOOKUP($A:$A,'R2P1_ACCEPTEDOUTPUT'!$O:$BK,26,FALSE)</f>
        <v>female</v>
      </c>
      <c r="J1260" t="str">
        <f>VLOOKUP($A:$A,'R2P1_ACCEPTEDOUTPUT'!$O:$BK,28,FALSE)</f>
        <v>native</v>
      </c>
      <c r="K1260" t="str">
        <f>VLOOKUP($A:$A,'R2P1_ACCEPTEDOUTPUT'!$O:$BK,19,FALSE)</f>
        <v>36-45</v>
      </c>
      <c r="L1260">
        <f>VLOOKUP($A:$A&amp;LEFT($B:$B,10),'R2P2_GENERATEDINPUT'!$C:$G,4,FALSE)</f>
        <v>1</v>
      </c>
      <c r="M1260">
        <f>VLOOKUP($A:$A&amp;LEFT($B:$B,10),'R2P2_GENERATEDINPUT'!$C:$G,5,FALSE)</f>
        <v>11</v>
      </c>
      <c r="N1260">
        <f>VLOOKUP($A:$A&amp;LEFT($B:$B,10),'R2P2_GENERATEDINPUT'!$C:$G,3,FALSE)</f>
        <v>0.8</v>
      </c>
    </row>
    <row r="1261" spans="1:14" x14ac:dyDescent="0.25">
      <c r="A1261" t="str">
        <f>'R2_Judge'!AF:AF</f>
        <v>3X87C8JFV77TIC26Q90G5TJBTXAQSC</v>
      </c>
      <c r="B1261" t="str">
        <f>'R2_Judge'!AG:AG</f>
        <v>With that attitude you'll be lucky if I even give you any.</v>
      </c>
      <c r="C1261" t="str">
        <f>'R2_Judge'!P:P</f>
        <v>A3PJ51GS2AKBO6</v>
      </c>
      <c r="D1261" t="str">
        <f>'R2_Judge'!AL:AL</f>
        <v>male</v>
      </c>
      <c r="E1261" t="str">
        <f>'R2_Judge'!AM:AM</f>
        <v>native</v>
      </c>
      <c r="F1261" t="str">
        <f>'R2_Judge'!AH:AH</f>
        <v>26-35</v>
      </c>
      <c r="G1261" t="str">
        <f>'R2_Judge'!AJ:AJ</f>
        <v>none</v>
      </c>
      <c r="H1261" t="str">
        <f>VLOOKUP($A:$A,'R2P1_ACCEPTEDOUTPUT'!$O:$BK,2,FALSE)</f>
        <v>ASI2B6A3Y556Z</v>
      </c>
      <c r="I1261" t="str">
        <f>VLOOKUP($A:$A,'R2P1_ACCEPTEDOUTPUT'!$O:$BK,26,FALSE)</f>
        <v>female</v>
      </c>
      <c r="J1261" t="str">
        <f>VLOOKUP($A:$A,'R2P1_ACCEPTEDOUTPUT'!$O:$BK,28,FALSE)</f>
        <v>native</v>
      </c>
      <c r="K1261" t="str">
        <f>VLOOKUP($A:$A,'R2P1_ACCEPTEDOUTPUT'!$O:$BK,19,FALSE)</f>
        <v>36-45</v>
      </c>
      <c r="L1261">
        <f>VLOOKUP($A:$A&amp;LEFT($B:$B,10),'R2P2_GENERATEDINPUT'!$C:$G,4,FALSE)</f>
        <v>1</v>
      </c>
      <c r="M1261">
        <f>VLOOKUP($A:$A&amp;LEFT($B:$B,10),'R2P2_GENERATEDINPUT'!$C:$G,5,FALSE)</f>
        <v>11</v>
      </c>
      <c r="N1261">
        <f>VLOOKUP($A:$A&amp;LEFT($B:$B,10),'R2P2_GENERATEDINPUT'!$C:$G,3,FALSE)</f>
        <v>0.8</v>
      </c>
    </row>
    <row r="1262" spans="1:14" x14ac:dyDescent="0.25">
      <c r="A1262" t="str">
        <f>'R2_Judge'!AF:AF</f>
        <v>3A1COHJ8NKRYMZOUTL7HFOR9QGAH8A</v>
      </c>
      <c r="B1262" t="str">
        <f>'R2_Judge'!AG:AG</f>
        <v>I didn't tell her.</v>
      </c>
      <c r="C1262" t="str">
        <f>'R2_Judge'!P:P</f>
        <v>A3IHT9LDUJNP3E</v>
      </c>
      <c r="D1262" t="str">
        <f>'R2_Judge'!AL:AL</f>
        <v>male</v>
      </c>
      <c r="E1262" t="str">
        <f>'R2_Judge'!AM:AM</f>
        <v>profession</v>
      </c>
      <c r="F1262" t="str">
        <f>'R2_Judge'!AH:AH</f>
        <v>26-35</v>
      </c>
      <c r="G1262" t="str">
        <f>'R2_Judge'!AJ:AJ</f>
        <v>moderately</v>
      </c>
      <c r="H1262" t="str">
        <f>VLOOKUP($A:$A,'R2P1_ACCEPTEDOUTPUT'!$O:$BK,2,FALSE)</f>
        <v>A142ZRU284W9O</v>
      </c>
      <c r="I1262" t="str">
        <f>VLOOKUP($A:$A,'R2P1_ACCEPTEDOUTPUT'!$O:$BK,26,FALSE)</f>
        <v>male</v>
      </c>
      <c r="J1262" t="str">
        <f>VLOOKUP($A:$A,'R2P1_ACCEPTEDOUTPUT'!$O:$BK,28,FALSE)</f>
        <v>native</v>
      </c>
      <c r="K1262" t="str">
        <f>VLOOKUP($A:$A,'R2P1_ACCEPTEDOUTPUT'!$O:$BK,19,FALSE)</f>
        <v>36-45</v>
      </c>
      <c r="L1262">
        <f>VLOOKUP($A:$A&amp;LEFT($B:$B,10),'R2P2_GENERATEDINPUT'!$C:$G,4,FALSE)</f>
        <v>1</v>
      </c>
      <c r="M1262">
        <f>VLOOKUP($A:$A&amp;LEFT($B:$B,10),'R2P2_GENERATEDINPUT'!$C:$G,5,FALSE)</f>
        <v>4</v>
      </c>
      <c r="N1262">
        <f>VLOOKUP($A:$A&amp;LEFT($B:$B,10),'R2P2_GENERATEDINPUT'!$C:$G,3,FALSE)</f>
        <v>0.9</v>
      </c>
    </row>
    <row r="1263" spans="1:14" x14ac:dyDescent="0.25">
      <c r="A1263" t="str">
        <f>'R2_Judge'!AF:AF</f>
        <v>3A1COHJ8NKRYMZOUTL7HFOR9QGAH8A</v>
      </c>
      <c r="B1263" t="str">
        <f>'R2_Judge'!AG:AG</f>
        <v>I didn't tell her.</v>
      </c>
      <c r="C1263" t="str">
        <f>'R2_Judge'!P:P</f>
        <v>ASZFG2YOQA71C</v>
      </c>
      <c r="D1263" t="str">
        <f>'R2_Judge'!AL:AL</f>
        <v>male</v>
      </c>
      <c r="E1263" t="str">
        <f>'R2_Judge'!AM:AM</f>
        <v>native</v>
      </c>
      <c r="F1263" t="str">
        <f>'R2_Judge'!AH:AH</f>
        <v>18-25</v>
      </c>
      <c r="G1263" t="str">
        <f>'R2_Judge'!AJ:AJ</f>
        <v>none</v>
      </c>
      <c r="H1263" t="str">
        <f>VLOOKUP($A:$A,'R2P1_ACCEPTEDOUTPUT'!$O:$BK,2,FALSE)</f>
        <v>A142ZRU284W9O</v>
      </c>
      <c r="I1263" t="str">
        <f>VLOOKUP($A:$A,'R2P1_ACCEPTEDOUTPUT'!$O:$BK,26,FALSE)</f>
        <v>male</v>
      </c>
      <c r="J1263" t="str">
        <f>VLOOKUP($A:$A,'R2P1_ACCEPTEDOUTPUT'!$O:$BK,28,FALSE)</f>
        <v>native</v>
      </c>
      <c r="K1263" t="str">
        <f>VLOOKUP($A:$A,'R2P1_ACCEPTEDOUTPUT'!$O:$BK,19,FALSE)</f>
        <v>36-45</v>
      </c>
      <c r="L1263">
        <f>VLOOKUP($A:$A&amp;LEFT($B:$B,10),'R2P2_GENERATEDINPUT'!$C:$G,4,FALSE)</f>
        <v>1</v>
      </c>
      <c r="M1263">
        <f>VLOOKUP($A:$A&amp;LEFT($B:$B,10),'R2P2_GENERATEDINPUT'!$C:$G,5,FALSE)</f>
        <v>4</v>
      </c>
      <c r="N1263">
        <f>VLOOKUP($A:$A&amp;LEFT($B:$B,10),'R2P2_GENERATEDINPUT'!$C:$G,3,FALSE)</f>
        <v>0.9</v>
      </c>
    </row>
    <row r="1264" spans="1:14" x14ac:dyDescent="0.25">
      <c r="A1264" t="str">
        <f>'R2_Judge'!AF:AF</f>
        <v>3A1COHJ8NKRYMZOUTL7HFOR9QGAH8A</v>
      </c>
      <c r="B1264" t="str">
        <f>'R2_Judge'!AG:AG</f>
        <v>I didn't tell her.</v>
      </c>
      <c r="C1264" t="str">
        <f>'R2_Judge'!P:P</f>
        <v>ACDX50KGPE97I</v>
      </c>
      <c r="D1264" t="str">
        <f>'R2_Judge'!AL:AL</f>
        <v>male</v>
      </c>
      <c r="E1264" t="str">
        <f>'R2_Judge'!AM:AM</f>
        <v>native</v>
      </c>
      <c r="F1264" t="str">
        <f>'R2_Judge'!AH:AH</f>
        <v>26-35</v>
      </c>
      <c r="G1264" t="str">
        <f>'R2_Judge'!AJ:AJ</f>
        <v>slightly</v>
      </c>
      <c r="H1264" t="str">
        <f>VLOOKUP($A:$A,'R2P1_ACCEPTEDOUTPUT'!$O:$BK,2,FALSE)</f>
        <v>A142ZRU284W9O</v>
      </c>
      <c r="I1264" t="str">
        <f>VLOOKUP($A:$A,'R2P1_ACCEPTEDOUTPUT'!$O:$BK,26,FALSE)</f>
        <v>male</v>
      </c>
      <c r="J1264" t="str">
        <f>VLOOKUP($A:$A,'R2P1_ACCEPTEDOUTPUT'!$O:$BK,28,FALSE)</f>
        <v>native</v>
      </c>
      <c r="K1264" t="str">
        <f>VLOOKUP($A:$A,'R2P1_ACCEPTEDOUTPUT'!$O:$BK,19,FALSE)</f>
        <v>36-45</v>
      </c>
      <c r="L1264">
        <f>VLOOKUP($A:$A&amp;LEFT($B:$B,10),'R2P2_GENERATEDINPUT'!$C:$G,4,FALSE)</f>
        <v>1</v>
      </c>
      <c r="M1264">
        <f>VLOOKUP($A:$A&amp;LEFT($B:$B,10),'R2P2_GENERATEDINPUT'!$C:$G,5,FALSE)</f>
        <v>4</v>
      </c>
      <c r="N1264">
        <f>VLOOKUP($A:$A&amp;LEFT($B:$B,10),'R2P2_GENERATEDINPUT'!$C:$G,3,FALSE)</f>
        <v>0.9</v>
      </c>
    </row>
    <row r="1265" spans="1:14" x14ac:dyDescent="0.25">
      <c r="A1265" t="str">
        <f>'R2_Judge'!AF:AF</f>
        <v>3VBEN272MLV25N8SNDV4BFF9NA1SGJ</v>
      </c>
      <c r="B1265" t="str">
        <f>'R2_Judge'!AG:AG</f>
        <v>I'm so sorry! I'll help with dinner tonight and do the dishes!</v>
      </c>
      <c r="C1265" t="str">
        <f>'R2_Judge'!P:P</f>
        <v>A1HYMGPYXU97ZN</v>
      </c>
      <c r="D1265" t="str">
        <f>'R2_Judge'!AL:AL</f>
        <v>male</v>
      </c>
      <c r="E1265" t="str">
        <f>'R2_Judge'!AM:AM</f>
        <v>native</v>
      </c>
      <c r="F1265" t="str">
        <f>'R2_Judge'!AH:AH</f>
        <v>18-25</v>
      </c>
      <c r="G1265" t="str">
        <f>'R2_Judge'!AJ:AJ</f>
        <v>extremely</v>
      </c>
      <c r="H1265" t="str">
        <f>VLOOKUP($A:$A,'R2P1_ACCEPTEDOUTPUT'!$O:$BK,2,FALSE)</f>
        <v>A1OGYNX8GZ6999</v>
      </c>
      <c r="I1265" t="str">
        <f>VLOOKUP($A:$A,'R2P1_ACCEPTEDOUTPUT'!$O:$BK,26,FALSE)</f>
        <v>female</v>
      </c>
      <c r="J1265" t="str">
        <f>VLOOKUP($A:$A,'R2P1_ACCEPTEDOUTPUT'!$O:$BK,28,FALSE)</f>
        <v>native</v>
      </c>
      <c r="K1265" t="str">
        <f>VLOOKUP($A:$A,'R2P1_ACCEPTEDOUTPUT'!$O:$BK,19,FALSE)</f>
        <v>46-55</v>
      </c>
      <c r="L1265">
        <f>VLOOKUP($A:$A&amp;LEFT($B:$B,10),'R2P2_GENERATEDINPUT'!$C:$G,4,FALSE)</f>
        <v>1</v>
      </c>
      <c r="M1265">
        <f>VLOOKUP($A:$A&amp;LEFT($B:$B,10),'R2P2_GENERATEDINPUT'!$C:$G,5,FALSE)</f>
        <v>2</v>
      </c>
      <c r="N1265">
        <f>VLOOKUP($A:$A&amp;LEFT($B:$B,10),'R2P2_GENERATEDINPUT'!$C:$G,3,FALSE)</f>
        <v>0.8</v>
      </c>
    </row>
    <row r="1266" spans="1:14" x14ac:dyDescent="0.25">
      <c r="A1266" t="str">
        <f>'R2_Judge'!AF:AF</f>
        <v>3VBEN272MLV25N8SNDV4BFF9NA1SGJ</v>
      </c>
      <c r="B1266" t="str">
        <f>'R2_Judge'!AG:AG</f>
        <v>I'm so sorry! I'll help with dinner tonight and do the dishes!</v>
      </c>
      <c r="C1266" t="str">
        <f>'R2_Judge'!P:P</f>
        <v>A3RH0FSJYQSFEZ</v>
      </c>
      <c r="D1266" t="str">
        <f>'R2_Judge'!AL:AL</f>
        <v>female</v>
      </c>
      <c r="E1266" t="str">
        <f>'R2_Judge'!AM:AM</f>
        <v>native</v>
      </c>
      <c r="F1266" t="str">
        <f>'R2_Judge'!AH:AH</f>
        <v>26-35</v>
      </c>
      <c r="G1266" t="str">
        <f>'R2_Judge'!AJ:AJ</f>
        <v>extremely</v>
      </c>
      <c r="H1266" t="str">
        <f>VLOOKUP($A:$A,'R2P1_ACCEPTEDOUTPUT'!$O:$BK,2,FALSE)</f>
        <v>A1OGYNX8GZ6999</v>
      </c>
      <c r="I1266" t="str">
        <f>VLOOKUP($A:$A,'R2P1_ACCEPTEDOUTPUT'!$O:$BK,26,FALSE)</f>
        <v>female</v>
      </c>
      <c r="J1266" t="str">
        <f>VLOOKUP($A:$A,'R2P1_ACCEPTEDOUTPUT'!$O:$BK,28,FALSE)</f>
        <v>native</v>
      </c>
      <c r="K1266" t="str">
        <f>VLOOKUP($A:$A,'R2P1_ACCEPTEDOUTPUT'!$O:$BK,19,FALSE)</f>
        <v>46-55</v>
      </c>
      <c r="L1266">
        <f>VLOOKUP($A:$A&amp;LEFT($B:$B,10),'R2P2_GENERATEDINPUT'!$C:$G,4,FALSE)</f>
        <v>1</v>
      </c>
      <c r="M1266">
        <f>VLOOKUP($A:$A&amp;LEFT($B:$B,10),'R2P2_GENERATEDINPUT'!$C:$G,5,FALSE)</f>
        <v>2</v>
      </c>
      <c r="N1266">
        <f>VLOOKUP($A:$A&amp;LEFT($B:$B,10),'R2P2_GENERATEDINPUT'!$C:$G,3,FALSE)</f>
        <v>0.8</v>
      </c>
    </row>
    <row r="1267" spans="1:14" x14ac:dyDescent="0.25">
      <c r="A1267" t="str">
        <f>'R2_Judge'!AF:AF</f>
        <v>3VBEN272MLV25N8SNDV4BFF9NA1SGJ</v>
      </c>
      <c r="B1267" t="str">
        <f>'R2_Judge'!AG:AG</f>
        <v>I'm so sorry! I'll help with dinner tonight and do the dishes!</v>
      </c>
      <c r="C1267" t="str">
        <f>'R2_Judge'!P:P</f>
        <v>ASZFG2YOQA71C</v>
      </c>
      <c r="D1267" t="str">
        <f>'R2_Judge'!AL:AL</f>
        <v>male</v>
      </c>
      <c r="E1267" t="str">
        <f>'R2_Judge'!AM:AM</f>
        <v>native</v>
      </c>
      <c r="F1267" t="str">
        <f>'R2_Judge'!AH:AH</f>
        <v>18-25</v>
      </c>
      <c r="G1267" t="str">
        <f>'R2_Judge'!AJ:AJ</f>
        <v>extremely</v>
      </c>
      <c r="H1267" t="str">
        <f>VLOOKUP($A:$A,'R2P1_ACCEPTEDOUTPUT'!$O:$BK,2,FALSE)</f>
        <v>A1OGYNX8GZ6999</v>
      </c>
      <c r="I1267" t="str">
        <f>VLOOKUP($A:$A,'R2P1_ACCEPTEDOUTPUT'!$O:$BK,26,FALSE)</f>
        <v>female</v>
      </c>
      <c r="J1267" t="str">
        <f>VLOOKUP($A:$A,'R2P1_ACCEPTEDOUTPUT'!$O:$BK,28,FALSE)</f>
        <v>native</v>
      </c>
      <c r="K1267" t="str">
        <f>VLOOKUP($A:$A,'R2P1_ACCEPTEDOUTPUT'!$O:$BK,19,FALSE)</f>
        <v>46-55</v>
      </c>
      <c r="L1267">
        <f>VLOOKUP($A:$A&amp;LEFT($B:$B,10),'R2P2_GENERATEDINPUT'!$C:$G,4,FALSE)</f>
        <v>1</v>
      </c>
      <c r="M1267">
        <f>VLOOKUP($A:$A&amp;LEFT($B:$B,10),'R2P2_GENERATEDINPUT'!$C:$G,5,FALSE)</f>
        <v>2</v>
      </c>
      <c r="N1267">
        <f>VLOOKUP($A:$A&amp;LEFT($B:$B,10),'R2P2_GENERATEDINPUT'!$C:$G,3,FALSE)</f>
        <v>0.8</v>
      </c>
    </row>
    <row r="1268" spans="1:14" x14ac:dyDescent="0.25">
      <c r="A1268" t="str">
        <f>'R2_Judge'!AF:AF</f>
        <v>3A1COHJ8NKRYMZOUTL7HFOR9QGAH8A</v>
      </c>
      <c r="B1268" t="str">
        <f>'R2_Judge'!AG:AG</f>
        <v>Yeah, that's terrible!</v>
      </c>
      <c r="C1268" t="str">
        <f>'R2_Judge'!P:P</f>
        <v>A1V9MN88VQ1LEB</v>
      </c>
      <c r="D1268" t="str">
        <f>'R2_Judge'!AL:AL</f>
        <v>male</v>
      </c>
      <c r="E1268" t="str">
        <f>'R2_Judge'!AM:AM</f>
        <v>profession</v>
      </c>
      <c r="F1268" t="str">
        <f>'R2_Judge'!AH:AH</f>
        <v>26-35</v>
      </c>
      <c r="G1268" t="str">
        <f>'R2_Judge'!AJ:AJ</f>
        <v>slightly</v>
      </c>
      <c r="H1268" t="str">
        <f>VLOOKUP($A:$A,'R2P1_ACCEPTEDOUTPUT'!$O:$BK,2,FALSE)</f>
        <v>A142ZRU284W9O</v>
      </c>
      <c r="I1268" t="str">
        <f>VLOOKUP($A:$A,'R2P1_ACCEPTEDOUTPUT'!$O:$BK,26,FALSE)</f>
        <v>male</v>
      </c>
      <c r="J1268" t="str">
        <f>VLOOKUP($A:$A,'R2P1_ACCEPTEDOUTPUT'!$O:$BK,28,FALSE)</f>
        <v>native</v>
      </c>
      <c r="K1268" t="str">
        <f>VLOOKUP($A:$A,'R2P1_ACCEPTEDOUTPUT'!$O:$BK,19,FALSE)</f>
        <v>36-45</v>
      </c>
      <c r="L1268">
        <f>VLOOKUP($A:$A&amp;LEFT($B:$B,10),'R2P2_GENERATEDINPUT'!$C:$G,4,FALSE)</f>
        <v>1</v>
      </c>
      <c r="M1268">
        <f>VLOOKUP($A:$A&amp;LEFT($B:$B,10),'R2P2_GENERATEDINPUT'!$C:$G,5,FALSE)</f>
        <v>5</v>
      </c>
      <c r="N1268">
        <f>VLOOKUP($A:$A&amp;LEFT($B:$B,10),'R2P2_GENERATEDINPUT'!$C:$G,3,FALSE)</f>
        <v>0.9</v>
      </c>
    </row>
    <row r="1269" spans="1:14" x14ac:dyDescent="0.25">
      <c r="A1269" t="str">
        <f>'R2_Judge'!AF:AF</f>
        <v>3A1COHJ8NKRYMZOUTL7HFOR9QGAH8A</v>
      </c>
      <c r="B1269" t="str">
        <f>'R2_Judge'!AG:AG</f>
        <v>Yeah, that's terrible!</v>
      </c>
      <c r="C1269" t="str">
        <f>'R2_Judge'!P:P</f>
        <v>A9N7QYMG6KIHD</v>
      </c>
      <c r="D1269" t="str">
        <f>'R2_Judge'!AL:AL</f>
        <v>female</v>
      </c>
      <c r="E1269" t="str">
        <f>'R2_Judge'!AM:AM</f>
        <v>profession</v>
      </c>
      <c r="F1269" t="str">
        <f>'R2_Judge'!AH:AH</f>
        <v>46-55</v>
      </c>
      <c r="G1269" t="str">
        <f>'R2_Judge'!AJ:AJ</f>
        <v>very</v>
      </c>
      <c r="H1269" t="str">
        <f>VLOOKUP($A:$A,'R2P1_ACCEPTEDOUTPUT'!$O:$BK,2,FALSE)</f>
        <v>A142ZRU284W9O</v>
      </c>
      <c r="I1269" t="str">
        <f>VLOOKUP($A:$A,'R2P1_ACCEPTEDOUTPUT'!$O:$BK,26,FALSE)</f>
        <v>male</v>
      </c>
      <c r="J1269" t="str">
        <f>VLOOKUP($A:$A,'R2P1_ACCEPTEDOUTPUT'!$O:$BK,28,FALSE)</f>
        <v>native</v>
      </c>
      <c r="K1269" t="str">
        <f>VLOOKUP($A:$A,'R2P1_ACCEPTEDOUTPUT'!$O:$BK,19,FALSE)</f>
        <v>36-45</v>
      </c>
      <c r="L1269">
        <f>VLOOKUP($A:$A&amp;LEFT($B:$B,10),'R2P2_GENERATEDINPUT'!$C:$G,4,FALSE)</f>
        <v>1</v>
      </c>
      <c r="M1269">
        <f>VLOOKUP($A:$A&amp;LEFT($B:$B,10),'R2P2_GENERATEDINPUT'!$C:$G,5,FALSE)</f>
        <v>5</v>
      </c>
      <c r="N1269">
        <f>VLOOKUP($A:$A&amp;LEFT($B:$B,10),'R2P2_GENERATEDINPUT'!$C:$G,3,FALSE)</f>
        <v>0.9</v>
      </c>
    </row>
    <row r="1270" spans="1:14" x14ac:dyDescent="0.25">
      <c r="A1270" t="str">
        <f>'R2_Judge'!AF:AF</f>
        <v>3A1COHJ8NKRYMZOUTL7HFOR9QGAH8A</v>
      </c>
      <c r="B1270" t="str">
        <f>'R2_Judge'!AG:AG</f>
        <v>Yeah, that's terrible!</v>
      </c>
      <c r="C1270" t="str">
        <f>'R2_Judge'!P:P</f>
        <v>APEB5ERGCYP6D</v>
      </c>
      <c r="D1270" t="str">
        <f>'R2_Judge'!AL:AL</f>
        <v>male</v>
      </c>
      <c r="E1270" t="str">
        <f>'R2_Judge'!AM:AM</f>
        <v>profession</v>
      </c>
      <c r="F1270" t="str">
        <f>'R2_Judge'!AH:AH</f>
        <v>26-35</v>
      </c>
      <c r="G1270" t="str">
        <f>'R2_Judge'!AJ:AJ</f>
        <v>moderately</v>
      </c>
      <c r="H1270" t="str">
        <f>VLOOKUP($A:$A,'R2P1_ACCEPTEDOUTPUT'!$O:$BK,2,FALSE)</f>
        <v>A142ZRU284W9O</v>
      </c>
      <c r="I1270" t="str">
        <f>VLOOKUP($A:$A,'R2P1_ACCEPTEDOUTPUT'!$O:$BK,26,FALSE)</f>
        <v>male</v>
      </c>
      <c r="J1270" t="str">
        <f>VLOOKUP($A:$A,'R2P1_ACCEPTEDOUTPUT'!$O:$BK,28,FALSE)</f>
        <v>native</v>
      </c>
      <c r="K1270" t="str">
        <f>VLOOKUP($A:$A,'R2P1_ACCEPTEDOUTPUT'!$O:$BK,19,FALSE)</f>
        <v>36-45</v>
      </c>
      <c r="L1270">
        <f>VLOOKUP($A:$A&amp;LEFT($B:$B,10),'R2P2_GENERATEDINPUT'!$C:$G,4,FALSE)</f>
        <v>1</v>
      </c>
      <c r="M1270">
        <f>VLOOKUP($A:$A&amp;LEFT($B:$B,10),'R2P2_GENERATEDINPUT'!$C:$G,5,FALSE)</f>
        <v>5</v>
      </c>
      <c r="N1270">
        <f>VLOOKUP($A:$A&amp;LEFT($B:$B,10),'R2P2_GENERATEDINPUT'!$C:$G,3,FALSE)</f>
        <v>0.9</v>
      </c>
    </row>
    <row r="1271" spans="1:14" x14ac:dyDescent="0.25">
      <c r="A1271" t="str">
        <f>'R2_Judge'!AF:AF</f>
        <v>3X87C8JFV77TIC26Q90G5TJBTXAQSC</v>
      </c>
      <c r="B1271" t="str">
        <f>'R2_Judge'!AG:AG</f>
        <v>Yeah, I think I'm just a bit worn out from work.</v>
      </c>
      <c r="C1271" t="str">
        <f>'R2_Judge'!P:P</f>
        <v>A1EML5NDXVXM5B</v>
      </c>
      <c r="D1271" t="str">
        <f>'R2_Judge'!AL:AL</f>
        <v>female</v>
      </c>
      <c r="E1271" t="str">
        <f>'R2_Judge'!AM:AM</f>
        <v>native</v>
      </c>
      <c r="F1271" t="str">
        <f>'R2_Judge'!AH:AH</f>
        <v>26-35</v>
      </c>
      <c r="G1271" t="str">
        <f>'R2_Judge'!AJ:AJ</f>
        <v>slightly</v>
      </c>
      <c r="H1271" t="str">
        <f>VLOOKUP($A:$A,'R2P1_ACCEPTEDOUTPUT'!$O:$BK,2,FALSE)</f>
        <v>ASI2B6A3Y556Z</v>
      </c>
      <c r="I1271" t="str">
        <f>VLOOKUP($A:$A,'R2P1_ACCEPTEDOUTPUT'!$O:$BK,26,FALSE)</f>
        <v>female</v>
      </c>
      <c r="J1271" t="str">
        <f>VLOOKUP($A:$A,'R2P1_ACCEPTEDOUTPUT'!$O:$BK,28,FALSE)</f>
        <v>native</v>
      </c>
      <c r="K1271" t="str">
        <f>VLOOKUP($A:$A,'R2P1_ACCEPTEDOUTPUT'!$O:$BK,19,FALSE)</f>
        <v>36-45</v>
      </c>
      <c r="L1271">
        <f>VLOOKUP($A:$A&amp;LEFT($B:$B,10),'R2P2_GENERATEDINPUT'!$C:$G,4,FALSE)</f>
        <v>0</v>
      </c>
      <c r="M1271">
        <f>VLOOKUP($A:$A&amp;LEFT($B:$B,10),'R2P2_GENERATEDINPUT'!$C:$G,5,FALSE)</f>
        <v>12</v>
      </c>
      <c r="N1271">
        <f>VLOOKUP($A:$A&amp;LEFT($B:$B,10),'R2P2_GENERATEDINPUT'!$C:$G,3,FALSE)</f>
        <v>0.8</v>
      </c>
    </row>
    <row r="1272" spans="1:14" x14ac:dyDescent="0.25">
      <c r="A1272" t="str">
        <f>'R2_Judge'!AF:AF</f>
        <v>3X87C8JFV77TIC26Q90G5TJBTXAQSC</v>
      </c>
      <c r="B1272" t="str">
        <f>'R2_Judge'!AG:AG</f>
        <v>Yeah, I think I'm just a bit worn out from work.</v>
      </c>
      <c r="C1272" t="str">
        <f>'R2_Judge'!P:P</f>
        <v>ASZFG2YOQA71C</v>
      </c>
      <c r="D1272" t="str">
        <f>'R2_Judge'!AL:AL</f>
        <v>male</v>
      </c>
      <c r="E1272" t="str">
        <f>'R2_Judge'!AM:AM</f>
        <v>native</v>
      </c>
      <c r="F1272" t="str">
        <f>'R2_Judge'!AH:AH</f>
        <v>18-25</v>
      </c>
      <c r="G1272" t="str">
        <f>'R2_Judge'!AJ:AJ</f>
        <v>slightly</v>
      </c>
      <c r="H1272" t="str">
        <f>VLOOKUP($A:$A,'R2P1_ACCEPTEDOUTPUT'!$O:$BK,2,FALSE)</f>
        <v>ASI2B6A3Y556Z</v>
      </c>
      <c r="I1272" t="str">
        <f>VLOOKUP($A:$A,'R2P1_ACCEPTEDOUTPUT'!$O:$BK,26,FALSE)</f>
        <v>female</v>
      </c>
      <c r="J1272" t="str">
        <f>VLOOKUP($A:$A,'R2P1_ACCEPTEDOUTPUT'!$O:$BK,28,FALSE)</f>
        <v>native</v>
      </c>
      <c r="K1272" t="str">
        <f>VLOOKUP($A:$A,'R2P1_ACCEPTEDOUTPUT'!$O:$BK,19,FALSE)</f>
        <v>36-45</v>
      </c>
      <c r="L1272">
        <f>VLOOKUP($A:$A&amp;LEFT($B:$B,10),'R2P2_GENERATEDINPUT'!$C:$G,4,FALSE)</f>
        <v>0</v>
      </c>
      <c r="M1272">
        <f>VLOOKUP($A:$A&amp;LEFT($B:$B,10),'R2P2_GENERATEDINPUT'!$C:$G,5,FALSE)</f>
        <v>12</v>
      </c>
      <c r="N1272">
        <f>VLOOKUP($A:$A&amp;LEFT($B:$B,10),'R2P2_GENERATEDINPUT'!$C:$G,3,FALSE)</f>
        <v>0.8</v>
      </c>
    </row>
    <row r="1273" spans="1:14" x14ac:dyDescent="0.25">
      <c r="A1273" t="str">
        <f>'R2_Judge'!AF:AF</f>
        <v>3X87C8JFV77TIC26Q90G5TJBTXAQSC</v>
      </c>
      <c r="B1273" t="str">
        <f>'R2_Judge'!AG:AG</f>
        <v>Yeah, I think I'm just a bit worn out from work.</v>
      </c>
      <c r="C1273" t="str">
        <f>'R2_Judge'!P:P</f>
        <v>APEB5ERGCYP6D</v>
      </c>
      <c r="D1273" t="str">
        <f>'R2_Judge'!AL:AL</f>
        <v>male</v>
      </c>
      <c r="E1273" t="str">
        <f>'R2_Judge'!AM:AM</f>
        <v>profession</v>
      </c>
      <c r="F1273" t="str">
        <f>'R2_Judge'!AH:AH</f>
        <v>26-35</v>
      </c>
      <c r="G1273" t="str">
        <f>'R2_Judge'!AJ:AJ</f>
        <v>moderately</v>
      </c>
      <c r="H1273" t="str">
        <f>VLOOKUP($A:$A,'R2P1_ACCEPTEDOUTPUT'!$O:$BK,2,FALSE)</f>
        <v>ASI2B6A3Y556Z</v>
      </c>
      <c r="I1273" t="str">
        <f>VLOOKUP($A:$A,'R2P1_ACCEPTEDOUTPUT'!$O:$BK,26,FALSE)</f>
        <v>female</v>
      </c>
      <c r="J1273" t="str">
        <f>VLOOKUP($A:$A,'R2P1_ACCEPTEDOUTPUT'!$O:$BK,28,FALSE)</f>
        <v>native</v>
      </c>
      <c r="K1273" t="str">
        <f>VLOOKUP($A:$A,'R2P1_ACCEPTEDOUTPUT'!$O:$BK,19,FALSE)</f>
        <v>36-45</v>
      </c>
      <c r="L1273">
        <f>VLOOKUP($A:$A&amp;LEFT($B:$B,10),'R2P2_GENERATEDINPUT'!$C:$G,4,FALSE)</f>
        <v>0</v>
      </c>
      <c r="M1273">
        <f>VLOOKUP($A:$A&amp;LEFT($B:$B,10),'R2P2_GENERATEDINPUT'!$C:$G,5,FALSE)</f>
        <v>12</v>
      </c>
      <c r="N1273">
        <f>VLOOKUP($A:$A&amp;LEFT($B:$B,10),'R2P2_GENERATEDINPUT'!$C:$G,3,FALSE)</f>
        <v>0.8</v>
      </c>
    </row>
    <row r="1274" spans="1:14" x14ac:dyDescent="0.25">
      <c r="A1274" t="str">
        <f>'R2_Judge'!AF:AF</f>
        <v>3VBEN272MLV25N8SNDV4BFF9NA1SGJ</v>
      </c>
      <c r="B1274" t="str">
        <f>'R2_Judge'!AG:AG</f>
        <v>I'll keep an eye out if any jobs open up at my work</v>
      </c>
      <c r="C1274" t="str">
        <f>'R2_Judge'!P:P</f>
        <v>A39PQOGN8NIWNA</v>
      </c>
      <c r="D1274" t="str">
        <f>'R2_Judge'!AL:AL</f>
        <v>male</v>
      </c>
      <c r="E1274" t="str">
        <f>'R2_Judge'!AM:AM</f>
        <v>profession</v>
      </c>
      <c r="F1274" t="str">
        <f>'R2_Judge'!AH:AH</f>
        <v>26-35</v>
      </c>
      <c r="G1274" t="str">
        <f>'R2_Judge'!AJ:AJ</f>
        <v>very</v>
      </c>
      <c r="H1274" t="str">
        <f>VLOOKUP($A:$A,'R2P1_ACCEPTEDOUTPUT'!$O:$BK,2,FALSE)</f>
        <v>A1OGYNX8GZ6999</v>
      </c>
      <c r="I1274" t="str">
        <f>VLOOKUP($A:$A,'R2P1_ACCEPTEDOUTPUT'!$O:$BK,26,FALSE)</f>
        <v>female</v>
      </c>
      <c r="J1274" t="str">
        <f>VLOOKUP($A:$A,'R2P1_ACCEPTEDOUTPUT'!$O:$BK,28,FALSE)</f>
        <v>native</v>
      </c>
      <c r="K1274" t="str">
        <f>VLOOKUP($A:$A,'R2P1_ACCEPTEDOUTPUT'!$O:$BK,19,FALSE)</f>
        <v>46-55</v>
      </c>
      <c r="L1274">
        <f>VLOOKUP($A:$A&amp;LEFT($B:$B,10),'R2P2_GENERATEDINPUT'!$C:$G,4,FALSE)</f>
        <v>1</v>
      </c>
      <c r="M1274">
        <f>VLOOKUP($A:$A&amp;LEFT($B:$B,10),'R2P2_GENERATEDINPUT'!$C:$G,5,FALSE)</f>
        <v>3</v>
      </c>
      <c r="N1274">
        <f>VLOOKUP($A:$A&amp;LEFT($B:$B,10),'R2P2_GENERATEDINPUT'!$C:$G,3,FALSE)</f>
        <v>0.8</v>
      </c>
    </row>
    <row r="1275" spans="1:14" x14ac:dyDescent="0.25">
      <c r="A1275" t="str">
        <f>'R2_Judge'!AF:AF</f>
        <v>3VBEN272MLV25N8SNDV4BFF9NA1SGJ</v>
      </c>
      <c r="B1275" t="str">
        <f>'R2_Judge'!AG:AG</f>
        <v>I'll keep an eye out if any jobs open up at my work</v>
      </c>
      <c r="C1275" t="str">
        <f>'R2_Judge'!P:P</f>
        <v>APEB5ERGCYP6D</v>
      </c>
      <c r="D1275" t="str">
        <f>'R2_Judge'!AL:AL</f>
        <v>male</v>
      </c>
      <c r="E1275" t="str">
        <f>'R2_Judge'!AM:AM</f>
        <v>profession</v>
      </c>
      <c r="F1275" t="str">
        <f>'R2_Judge'!AH:AH</f>
        <v>26-35</v>
      </c>
      <c r="G1275" t="str">
        <f>'R2_Judge'!AJ:AJ</f>
        <v>moderately</v>
      </c>
      <c r="H1275" t="str">
        <f>VLOOKUP($A:$A,'R2P1_ACCEPTEDOUTPUT'!$O:$BK,2,FALSE)</f>
        <v>A1OGYNX8GZ6999</v>
      </c>
      <c r="I1275" t="str">
        <f>VLOOKUP($A:$A,'R2P1_ACCEPTEDOUTPUT'!$O:$BK,26,FALSE)</f>
        <v>female</v>
      </c>
      <c r="J1275" t="str">
        <f>VLOOKUP($A:$A,'R2P1_ACCEPTEDOUTPUT'!$O:$BK,28,FALSE)</f>
        <v>native</v>
      </c>
      <c r="K1275" t="str">
        <f>VLOOKUP($A:$A,'R2P1_ACCEPTEDOUTPUT'!$O:$BK,19,FALSE)</f>
        <v>46-55</v>
      </c>
      <c r="L1275">
        <f>VLOOKUP($A:$A&amp;LEFT($B:$B,10),'R2P2_GENERATEDINPUT'!$C:$G,4,FALSE)</f>
        <v>1</v>
      </c>
      <c r="M1275">
        <f>VLOOKUP($A:$A&amp;LEFT($B:$B,10),'R2P2_GENERATEDINPUT'!$C:$G,5,FALSE)</f>
        <v>3</v>
      </c>
      <c r="N1275">
        <f>VLOOKUP($A:$A&amp;LEFT($B:$B,10),'R2P2_GENERATEDINPUT'!$C:$G,3,FALSE)</f>
        <v>0.8</v>
      </c>
    </row>
    <row r="1276" spans="1:14" x14ac:dyDescent="0.25">
      <c r="A1276" t="str">
        <f>'R2_Judge'!AF:AF</f>
        <v>3VBEN272MLV25N8SNDV4BFF9NA1SGJ</v>
      </c>
      <c r="B1276" t="str">
        <f>'R2_Judge'!AG:AG</f>
        <v>I'll keep an eye out if any jobs open up at my work</v>
      </c>
      <c r="C1276" t="str">
        <f>'R2_Judge'!P:P</f>
        <v>A29I0FA8NNIRED</v>
      </c>
      <c r="D1276" t="str">
        <f>'R2_Judge'!AL:AL</f>
        <v>female</v>
      </c>
      <c r="E1276" t="str">
        <f>'R2_Judge'!AM:AM</f>
        <v>native</v>
      </c>
      <c r="F1276" t="str">
        <f>'R2_Judge'!AH:AH</f>
        <v>26-35</v>
      </c>
      <c r="G1276" t="str">
        <f>'R2_Judge'!AJ:AJ</f>
        <v>slightly</v>
      </c>
      <c r="H1276" t="str">
        <f>VLOOKUP($A:$A,'R2P1_ACCEPTEDOUTPUT'!$O:$BK,2,FALSE)</f>
        <v>A1OGYNX8GZ6999</v>
      </c>
      <c r="I1276" t="str">
        <f>VLOOKUP($A:$A,'R2P1_ACCEPTEDOUTPUT'!$O:$BK,26,FALSE)</f>
        <v>female</v>
      </c>
      <c r="J1276" t="str">
        <f>VLOOKUP($A:$A,'R2P1_ACCEPTEDOUTPUT'!$O:$BK,28,FALSE)</f>
        <v>native</v>
      </c>
      <c r="K1276" t="str">
        <f>VLOOKUP($A:$A,'R2P1_ACCEPTEDOUTPUT'!$O:$BK,19,FALSE)</f>
        <v>46-55</v>
      </c>
      <c r="L1276">
        <f>VLOOKUP($A:$A&amp;LEFT($B:$B,10),'R2P2_GENERATEDINPUT'!$C:$G,4,FALSE)</f>
        <v>1</v>
      </c>
      <c r="M1276">
        <f>VLOOKUP($A:$A&amp;LEFT($B:$B,10),'R2P2_GENERATEDINPUT'!$C:$G,5,FALSE)</f>
        <v>3</v>
      </c>
      <c r="N1276">
        <f>VLOOKUP($A:$A&amp;LEFT($B:$B,10),'R2P2_GENERATEDINPUT'!$C:$G,3,FALSE)</f>
        <v>0.8</v>
      </c>
    </row>
    <row r="1277" spans="1:14" x14ac:dyDescent="0.25">
      <c r="A1277" t="str">
        <f>'R2_Judge'!AF:AF</f>
        <v>3X87C8JFV77TIC26Q90G5TJBTXAQSC</v>
      </c>
      <c r="B1277" t="str">
        <f>'R2_Judge'!AG:AG</f>
        <v>I know.  What do you think we should do?</v>
      </c>
      <c r="C1277" t="str">
        <f>'R2_Judge'!P:P</f>
        <v>A39PQOGN8NIWNA</v>
      </c>
      <c r="D1277" t="str">
        <f>'R2_Judge'!AL:AL</f>
        <v>male</v>
      </c>
      <c r="E1277" t="str">
        <f>'R2_Judge'!AM:AM</f>
        <v>profession</v>
      </c>
      <c r="F1277" t="str">
        <f>'R2_Judge'!AH:AH</f>
        <v>26-35</v>
      </c>
      <c r="G1277" t="str">
        <f>'R2_Judge'!AJ:AJ</f>
        <v>moderately</v>
      </c>
      <c r="H1277" t="str">
        <f>VLOOKUP($A:$A,'R2P1_ACCEPTEDOUTPUT'!$O:$BK,2,FALSE)</f>
        <v>ASI2B6A3Y556Z</v>
      </c>
      <c r="I1277" t="str">
        <f>VLOOKUP($A:$A,'R2P1_ACCEPTEDOUTPUT'!$O:$BK,26,FALSE)</f>
        <v>female</v>
      </c>
      <c r="J1277" t="str">
        <f>VLOOKUP($A:$A,'R2P1_ACCEPTEDOUTPUT'!$O:$BK,28,FALSE)</f>
        <v>native</v>
      </c>
      <c r="K1277" t="str">
        <f>VLOOKUP($A:$A,'R2P1_ACCEPTEDOUTPUT'!$O:$BK,19,FALSE)</f>
        <v>36-45</v>
      </c>
      <c r="L1277">
        <f>VLOOKUP($A:$A&amp;LEFT($B:$B,10),'R2P2_GENERATEDINPUT'!$C:$G,4,FALSE)</f>
        <v>0</v>
      </c>
      <c r="M1277">
        <f>VLOOKUP($A:$A&amp;LEFT($B:$B,10),'R2P2_GENERATEDINPUT'!$C:$G,5,FALSE)</f>
        <v>13</v>
      </c>
      <c r="N1277">
        <f>VLOOKUP($A:$A&amp;LEFT($B:$B,10),'R2P2_GENERATEDINPUT'!$C:$G,3,FALSE)</f>
        <v>0.8</v>
      </c>
    </row>
    <row r="1278" spans="1:14" x14ac:dyDescent="0.25">
      <c r="A1278" t="str">
        <f>'R2_Judge'!AF:AF</f>
        <v>3X87C8JFV77TIC26Q90G5TJBTXAQSC</v>
      </c>
      <c r="B1278" t="str">
        <f>'R2_Judge'!AG:AG</f>
        <v>I know.  What do you think we should do?</v>
      </c>
      <c r="C1278" t="str">
        <f>'R2_Judge'!P:P</f>
        <v>A3PJ51GS2AKBO6</v>
      </c>
      <c r="D1278" t="str">
        <f>'R2_Judge'!AL:AL</f>
        <v>male</v>
      </c>
      <c r="E1278" t="str">
        <f>'R2_Judge'!AM:AM</f>
        <v>native</v>
      </c>
      <c r="F1278" t="str">
        <f>'R2_Judge'!AH:AH</f>
        <v>26-35</v>
      </c>
      <c r="G1278" t="str">
        <f>'R2_Judge'!AJ:AJ</f>
        <v>moderately</v>
      </c>
      <c r="H1278" t="str">
        <f>VLOOKUP($A:$A,'R2P1_ACCEPTEDOUTPUT'!$O:$BK,2,FALSE)</f>
        <v>ASI2B6A3Y556Z</v>
      </c>
      <c r="I1278" t="str">
        <f>VLOOKUP($A:$A,'R2P1_ACCEPTEDOUTPUT'!$O:$BK,26,FALSE)</f>
        <v>female</v>
      </c>
      <c r="J1278" t="str">
        <f>VLOOKUP($A:$A,'R2P1_ACCEPTEDOUTPUT'!$O:$BK,28,FALSE)</f>
        <v>native</v>
      </c>
      <c r="K1278" t="str">
        <f>VLOOKUP($A:$A,'R2P1_ACCEPTEDOUTPUT'!$O:$BK,19,FALSE)</f>
        <v>36-45</v>
      </c>
      <c r="L1278">
        <f>VLOOKUP($A:$A&amp;LEFT($B:$B,10),'R2P2_GENERATEDINPUT'!$C:$G,4,FALSE)</f>
        <v>0</v>
      </c>
      <c r="M1278">
        <f>VLOOKUP($A:$A&amp;LEFT($B:$B,10),'R2P2_GENERATEDINPUT'!$C:$G,5,FALSE)</f>
        <v>13</v>
      </c>
      <c r="N1278">
        <f>VLOOKUP($A:$A&amp;LEFT($B:$B,10),'R2P2_GENERATEDINPUT'!$C:$G,3,FALSE)</f>
        <v>0.8</v>
      </c>
    </row>
    <row r="1279" spans="1:14" x14ac:dyDescent="0.25">
      <c r="A1279" t="str">
        <f>'R2_Judge'!AF:AF</f>
        <v>3X87C8JFV77TIC26Q90G5TJBTXAQSC</v>
      </c>
      <c r="B1279" t="str">
        <f>'R2_Judge'!AG:AG</f>
        <v>I know.  What do you think we should do?</v>
      </c>
      <c r="C1279" t="str">
        <f>'R2_Judge'!P:P</f>
        <v>APEB5ERGCYP6D</v>
      </c>
      <c r="D1279" t="str">
        <f>'R2_Judge'!AL:AL</f>
        <v>male</v>
      </c>
      <c r="E1279" t="str">
        <f>'R2_Judge'!AM:AM</f>
        <v>profession</v>
      </c>
      <c r="F1279" t="str">
        <f>'R2_Judge'!AH:AH</f>
        <v>26-35</v>
      </c>
      <c r="G1279" t="str">
        <f>'R2_Judge'!AJ:AJ</f>
        <v>slightly</v>
      </c>
      <c r="H1279" t="str">
        <f>VLOOKUP($A:$A,'R2P1_ACCEPTEDOUTPUT'!$O:$BK,2,FALSE)</f>
        <v>ASI2B6A3Y556Z</v>
      </c>
      <c r="I1279" t="str">
        <f>VLOOKUP($A:$A,'R2P1_ACCEPTEDOUTPUT'!$O:$BK,26,FALSE)</f>
        <v>female</v>
      </c>
      <c r="J1279" t="str">
        <f>VLOOKUP($A:$A,'R2P1_ACCEPTEDOUTPUT'!$O:$BK,28,FALSE)</f>
        <v>native</v>
      </c>
      <c r="K1279" t="str">
        <f>VLOOKUP($A:$A,'R2P1_ACCEPTEDOUTPUT'!$O:$BK,19,FALSE)</f>
        <v>36-45</v>
      </c>
      <c r="L1279">
        <f>VLOOKUP($A:$A&amp;LEFT($B:$B,10),'R2P2_GENERATEDINPUT'!$C:$G,4,FALSE)</f>
        <v>0</v>
      </c>
      <c r="M1279">
        <f>VLOOKUP($A:$A&amp;LEFT($B:$B,10),'R2P2_GENERATEDINPUT'!$C:$G,5,FALSE)</f>
        <v>13</v>
      </c>
      <c r="N1279">
        <f>VLOOKUP($A:$A&amp;LEFT($B:$B,10),'R2P2_GENERATEDINPUT'!$C:$G,3,FALSE)</f>
        <v>0.8</v>
      </c>
    </row>
    <row r="1280" spans="1:14" x14ac:dyDescent="0.25">
      <c r="A1280" t="str">
        <f>'R2_Judge'!AF:AF</f>
        <v>3VBEN272MLV25N8SNDV4BFF9NA1SGJ</v>
      </c>
      <c r="B1280" t="str">
        <f>'R2_Judge'!AG:AG</f>
        <v>I didn't tell her. Maybe she's just guessing?</v>
      </c>
      <c r="C1280" t="str">
        <f>'R2_Judge'!P:P</f>
        <v>A1YSYRDAYFLP0H</v>
      </c>
      <c r="D1280" t="str">
        <f>'R2_Judge'!AL:AL</f>
        <v>female</v>
      </c>
      <c r="E1280" t="str">
        <f>'R2_Judge'!AM:AM</f>
        <v>native</v>
      </c>
      <c r="F1280" t="str">
        <f>'R2_Judge'!AH:AH</f>
        <v>36-45</v>
      </c>
      <c r="G1280" t="str">
        <f>'R2_Judge'!AJ:AJ</f>
        <v>slightly</v>
      </c>
      <c r="H1280" t="str">
        <f>VLOOKUP($A:$A,'R2P1_ACCEPTEDOUTPUT'!$O:$BK,2,FALSE)</f>
        <v>A1OGYNX8GZ6999</v>
      </c>
      <c r="I1280" t="str">
        <f>VLOOKUP($A:$A,'R2P1_ACCEPTEDOUTPUT'!$O:$BK,26,FALSE)</f>
        <v>female</v>
      </c>
      <c r="J1280" t="str">
        <f>VLOOKUP($A:$A,'R2P1_ACCEPTEDOUTPUT'!$O:$BK,28,FALSE)</f>
        <v>native</v>
      </c>
      <c r="K1280" t="str">
        <f>VLOOKUP($A:$A,'R2P1_ACCEPTEDOUTPUT'!$O:$BK,19,FALSE)</f>
        <v>46-55</v>
      </c>
      <c r="L1280">
        <f>VLOOKUP($A:$A&amp;LEFT($B:$B,10),'R2P2_GENERATEDINPUT'!$C:$G,4,FALSE)</f>
        <v>1</v>
      </c>
      <c r="M1280">
        <f>VLOOKUP($A:$A&amp;LEFT($B:$B,10),'R2P2_GENERATEDINPUT'!$C:$G,5,FALSE)</f>
        <v>4</v>
      </c>
      <c r="N1280">
        <f>VLOOKUP($A:$A&amp;LEFT($B:$B,10),'R2P2_GENERATEDINPUT'!$C:$G,3,FALSE)</f>
        <v>0.8</v>
      </c>
    </row>
    <row r="1281" spans="1:14" x14ac:dyDescent="0.25">
      <c r="A1281" t="str">
        <f>'R2_Judge'!AF:AF</f>
        <v>3VBEN272MLV25N8SNDV4BFF9NA1SGJ</v>
      </c>
      <c r="B1281" t="str">
        <f>'R2_Judge'!AG:AG</f>
        <v>I didn't tell her. Maybe she's just guessing?</v>
      </c>
      <c r="C1281" t="str">
        <f>'R2_Judge'!P:P</f>
        <v>AS7IGPU2RHT6I</v>
      </c>
      <c r="D1281" t="str">
        <f>'R2_Judge'!AL:AL</f>
        <v>female</v>
      </c>
      <c r="E1281" t="str">
        <f>'R2_Judge'!AM:AM</f>
        <v>native</v>
      </c>
      <c r="F1281" t="str">
        <f>'R2_Judge'!AH:AH</f>
        <v>26-35</v>
      </c>
      <c r="G1281" t="str">
        <f>'R2_Judge'!AJ:AJ</f>
        <v>slightly</v>
      </c>
      <c r="H1281" t="str">
        <f>VLOOKUP($A:$A,'R2P1_ACCEPTEDOUTPUT'!$O:$BK,2,FALSE)</f>
        <v>A1OGYNX8GZ6999</v>
      </c>
      <c r="I1281" t="str">
        <f>VLOOKUP($A:$A,'R2P1_ACCEPTEDOUTPUT'!$O:$BK,26,FALSE)</f>
        <v>female</v>
      </c>
      <c r="J1281" t="str">
        <f>VLOOKUP($A:$A,'R2P1_ACCEPTEDOUTPUT'!$O:$BK,28,FALSE)</f>
        <v>native</v>
      </c>
      <c r="K1281" t="str">
        <f>VLOOKUP($A:$A,'R2P1_ACCEPTEDOUTPUT'!$O:$BK,19,FALSE)</f>
        <v>46-55</v>
      </c>
      <c r="L1281">
        <f>VLOOKUP($A:$A&amp;LEFT($B:$B,10),'R2P2_GENERATEDINPUT'!$C:$G,4,FALSE)</f>
        <v>1</v>
      </c>
      <c r="M1281">
        <f>VLOOKUP($A:$A&amp;LEFT($B:$B,10),'R2P2_GENERATEDINPUT'!$C:$G,5,FALSE)</f>
        <v>4</v>
      </c>
      <c r="N1281">
        <f>VLOOKUP($A:$A&amp;LEFT($B:$B,10),'R2P2_GENERATEDINPUT'!$C:$G,3,FALSE)</f>
        <v>0.8</v>
      </c>
    </row>
    <row r="1282" spans="1:14" x14ac:dyDescent="0.25">
      <c r="A1282" t="str">
        <f>'R2_Judge'!AF:AF</f>
        <v>3VBEN272MLV25N8SNDV4BFF9NA1SGJ</v>
      </c>
      <c r="B1282" t="str">
        <f>'R2_Judge'!AG:AG</f>
        <v>I didn't tell her. Maybe she's just guessing?</v>
      </c>
      <c r="C1282" t="str">
        <f>'R2_Judge'!P:P</f>
        <v>A3RH0FSJYQSFEZ</v>
      </c>
      <c r="D1282" t="str">
        <f>'R2_Judge'!AL:AL</f>
        <v>female</v>
      </c>
      <c r="E1282" t="str">
        <f>'R2_Judge'!AM:AM</f>
        <v>native</v>
      </c>
      <c r="F1282" t="str">
        <f>'R2_Judge'!AH:AH</f>
        <v>26-35</v>
      </c>
      <c r="G1282" t="str">
        <f>'R2_Judge'!AJ:AJ</f>
        <v>moderately</v>
      </c>
      <c r="H1282" t="str">
        <f>VLOOKUP($A:$A,'R2P1_ACCEPTEDOUTPUT'!$O:$BK,2,FALSE)</f>
        <v>A1OGYNX8GZ6999</v>
      </c>
      <c r="I1282" t="str">
        <f>VLOOKUP($A:$A,'R2P1_ACCEPTEDOUTPUT'!$O:$BK,26,FALSE)</f>
        <v>female</v>
      </c>
      <c r="J1282" t="str">
        <f>VLOOKUP($A:$A,'R2P1_ACCEPTEDOUTPUT'!$O:$BK,28,FALSE)</f>
        <v>native</v>
      </c>
      <c r="K1282" t="str">
        <f>VLOOKUP($A:$A,'R2P1_ACCEPTEDOUTPUT'!$O:$BK,19,FALSE)</f>
        <v>46-55</v>
      </c>
      <c r="L1282">
        <f>VLOOKUP($A:$A&amp;LEFT($B:$B,10),'R2P2_GENERATEDINPUT'!$C:$G,4,FALSE)</f>
        <v>1</v>
      </c>
      <c r="M1282">
        <f>VLOOKUP($A:$A&amp;LEFT($B:$B,10),'R2P2_GENERATEDINPUT'!$C:$G,5,FALSE)</f>
        <v>4</v>
      </c>
      <c r="N1282">
        <f>VLOOKUP($A:$A&amp;LEFT($B:$B,10),'R2P2_GENERATEDINPUT'!$C:$G,3,FALSE)</f>
        <v>0.8</v>
      </c>
    </row>
    <row r="1283" spans="1:14" x14ac:dyDescent="0.25">
      <c r="A1283" t="str">
        <f>'R2_Judge'!AF:AF</f>
        <v>3X87C8JFV77TIC26Q90G5TJBTXAQSC</v>
      </c>
      <c r="B1283" t="str">
        <f>'R2_Judge'!AG:AG</f>
        <v>Ok.  I'll call you at 2.</v>
      </c>
      <c r="C1283" t="str">
        <f>'R2_Judge'!P:P</f>
        <v>A1G1J2M41RWBAS</v>
      </c>
      <c r="D1283" t="str">
        <f>'R2_Judge'!AL:AL</f>
        <v>male</v>
      </c>
      <c r="E1283" t="str">
        <f>'R2_Judge'!AM:AM</f>
        <v>native</v>
      </c>
      <c r="F1283" t="str">
        <f>'R2_Judge'!AH:AH</f>
        <v>66-75</v>
      </c>
      <c r="G1283" t="str">
        <f>'R2_Judge'!AJ:AJ</f>
        <v>very</v>
      </c>
      <c r="H1283" t="str">
        <f>VLOOKUP($A:$A,'R2P1_ACCEPTEDOUTPUT'!$O:$BK,2,FALSE)</f>
        <v>ASI2B6A3Y556Z</v>
      </c>
      <c r="I1283" t="str">
        <f>VLOOKUP($A:$A,'R2P1_ACCEPTEDOUTPUT'!$O:$BK,26,FALSE)</f>
        <v>female</v>
      </c>
      <c r="J1283" t="str">
        <f>VLOOKUP($A:$A,'R2P1_ACCEPTEDOUTPUT'!$O:$BK,28,FALSE)</f>
        <v>native</v>
      </c>
      <c r="K1283" t="str">
        <f>VLOOKUP($A:$A,'R2P1_ACCEPTEDOUTPUT'!$O:$BK,19,FALSE)</f>
        <v>36-45</v>
      </c>
      <c r="L1283">
        <f>VLOOKUP($A:$A&amp;LEFT($B:$B,10),'R2P2_GENERATEDINPUT'!$C:$G,4,FALSE)</f>
        <v>0</v>
      </c>
      <c r="M1283">
        <f>VLOOKUP($A:$A&amp;LEFT($B:$B,10),'R2P2_GENERATEDINPUT'!$C:$G,5,FALSE)</f>
        <v>14</v>
      </c>
      <c r="N1283">
        <f>VLOOKUP($A:$A&amp;LEFT($B:$B,10),'R2P2_GENERATEDINPUT'!$C:$G,3,FALSE)</f>
        <v>0.8</v>
      </c>
    </row>
    <row r="1284" spans="1:14" x14ac:dyDescent="0.25">
      <c r="A1284" t="str">
        <f>'R2_Judge'!AF:AF</f>
        <v>3X87C8JFV77TIC26Q90G5TJBTXAQSC</v>
      </c>
      <c r="B1284" t="str">
        <f>'R2_Judge'!AG:AG</f>
        <v>Ok.  I'll call you at 2.</v>
      </c>
      <c r="C1284" t="str">
        <f>'R2_Judge'!P:P</f>
        <v>ACDX50KGPE97I</v>
      </c>
      <c r="D1284" t="str">
        <f>'R2_Judge'!AL:AL</f>
        <v>male</v>
      </c>
      <c r="E1284" t="str">
        <f>'R2_Judge'!AM:AM</f>
        <v>native</v>
      </c>
      <c r="F1284" t="str">
        <f>'R2_Judge'!AH:AH</f>
        <v>26-35</v>
      </c>
      <c r="G1284" t="str">
        <f>'R2_Judge'!AJ:AJ</f>
        <v>moderately</v>
      </c>
      <c r="H1284" t="str">
        <f>VLOOKUP($A:$A,'R2P1_ACCEPTEDOUTPUT'!$O:$BK,2,FALSE)</f>
        <v>ASI2B6A3Y556Z</v>
      </c>
      <c r="I1284" t="str">
        <f>VLOOKUP($A:$A,'R2P1_ACCEPTEDOUTPUT'!$O:$BK,26,FALSE)</f>
        <v>female</v>
      </c>
      <c r="J1284" t="str">
        <f>VLOOKUP($A:$A,'R2P1_ACCEPTEDOUTPUT'!$O:$BK,28,FALSE)</f>
        <v>native</v>
      </c>
      <c r="K1284" t="str">
        <f>VLOOKUP($A:$A,'R2P1_ACCEPTEDOUTPUT'!$O:$BK,19,FALSE)</f>
        <v>36-45</v>
      </c>
      <c r="L1284">
        <f>VLOOKUP($A:$A&amp;LEFT($B:$B,10),'R2P2_GENERATEDINPUT'!$C:$G,4,FALSE)</f>
        <v>0</v>
      </c>
      <c r="M1284">
        <f>VLOOKUP($A:$A&amp;LEFT($B:$B,10),'R2P2_GENERATEDINPUT'!$C:$G,5,FALSE)</f>
        <v>14</v>
      </c>
      <c r="N1284">
        <f>VLOOKUP($A:$A&amp;LEFT($B:$B,10),'R2P2_GENERATEDINPUT'!$C:$G,3,FALSE)</f>
        <v>0.8</v>
      </c>
    </row>
    <row r="1285" spans="1:14" x14ac:dyDescent="0.25">
      <c r="A1285" t="str">
        <f>'R2_Judge'!AF:AF</f>
        <v>3X87C8JFV77TIC26Q90G5TJBTXAQSC</v>
      </c>
      <c r="B1285" t="str">
        <f>'R2_Judge'!AG:AG</f>
        <v>Ok.  I'll call you at 2.</v>
      </c>
      <c r="C1285" t="str">
        <f>'R2_Judge'!P:P</f>
        <v>A1T02KY1E9YI3I</v>
      </c>
      <c r="D1285" t="str">
        <f>'R2_Judge'!AL:AL</f>
        <v>male</v>
      </c>
      <c r="E1285" t="str">
        <f>'R2_Judge'!AM:AM</f>
        <v>profession</v>
      </c>
      <c r="F1285" t="str">
        <f>'R2_Judge'!AH:AH</f>
        <v>26-35</v>
      </c>
      <c r="G1285" t="str">
        <f>'R2_Judge'!AJ:AJ</f>
        <v>moderately</v>
      </c>
      <c r="H1285" t="str">
        <f>VLOOKUP($A:$A,'R2P1_ACCEPTEDOUTPUT'!$O:$BK,2,FALSE)</f>
        <v>ASI2B6A3Y556Z</v>
      </c>
      <c r="I1285" t="str">
        <f>VLOOKUP($A:$A,'R2P1_ACCEPTEDOUTPUT'!$O:$BK,26,FALSE)</f>
        <v>female</v>
      </c>
      <c r="J1285" t="str">
        <f>VLOOKUP($A:$A,'R2P1_ACCEPTEDOUTPUT'!$O:$BK,28,FALSE)</f>
        <v>native</v>
      </c>
      <c r="K1285" t="str">
        <f>VLOOKUP($A:$A,'R2P1_ACCEPTEDOUTPUT'!$O:$BK,19,FALSE)</f>
        <v>36-45</v>
      </c>
      <c r="L1285">
        <f>VLOOKUP($A:$A&amp;LEFT($B:$B,10),'R2P2_GENERATEDINPUT'!$C:$G,4,FALSE)</f>
        <v>0</v>
      </c>
      <c r="M1285">
        <f>VLOOKUP($A:$A&amp;LEFT($B:$B,10),'R2P2_GENERATEDINPUT'!$C:$G,5,FALSE)</f>
        <v>14</v>
      </c>
      <c r="N1285">
        <f>VLOOKUP($A:$A&amp;LEFT($B:$B,10),'R2P2_GENERATEDINPUT'!$C:$G,3,FALSE)</f>
        <v>0.8</v>
      </c>
    </row>
    <row r="1286" spans="1:14" x14ac:dyDescent="0.25">
      <c r="A1286" t="str">
        <f>'R2_Judge'!AF:AF</f>
        <v>3A1COHJ8NKRYMZOUTL7HFOR9QGAH8A</v>
      </c>
      <c r="B1286" t="str">
        <f>'R2_Judge'!AG:AG</f>
        <v>Lol, okay.</v>
      </c>
      <c r="C1286" t="str">
        <f>'R2_Judge'!P:P</f>
        <v>APEB5ERGCYP6D</v>
      </c>
      <c r="D1286" t="str">
        <f>'R2_Judge'!AL:AL</f>
        <v>male</v>
      </c>
      <c r="E1286" t="str">
        <f>'R2_Judge'!AM:AM</f>
        <v>profession</v>
      </c>
      <c r="F1286" t="str">
        <f>'R2_Judge'!AH:AH</f>
        <v>26-35</v>
      </c>
      <c r="G1286" t="str">
        <f>'R2_Judge'!AJ:AJ</f>
        <v>moderately</v>
      </c>
      <c r="H1286" t="str">
        <f>VLOOKUP($A:$A,'R2P1_ACCEPTEDOUTPUT'!$O:$BK,2,FALSE)</f>
        <v>A142ZRU284W9O</v>
      </c>
      <c r="I1286" t="str">
        <f>VLOOKUP($A:$A,'R2P1_ACCEPTEDOUTPUT'!$O:$BK,26,FALSE)</f>
        <v>male</v>
      </c>
      <c r="J1286" t="str">
        <f>VLOOKUP($A:$A,'R2P1_ACCEPTEDOUTPUT'!$O:$BK,28,FALSE)</f>
        <v>native</v>
      </c>
      <c r="K1286" t="str">
        <f>VLOOKUP($A:$A,'R2P1_ACCEPTEDOUTPUT'!$O:$BK,19,FALSE)</f>
        <v>36-45</v>
      </c>
      <c r="L1286">
        <f>VLOOKUP($A:$A&amp;LEFT($B:$B,10),'R2P2_GENERATEDINPUT'!$C:$G,4,FALSE)</f>
        <v>1</v>
      </c>
      <c r="M1286">
        <f>VLOOKUP($A:$A&amp;LEFT($B:$B,10),'R2P2_GENERATEDINPUT'!$C:$G,5,FALSE)</f>
        <v>6</v>
      </c>
      <c r="N1286">
        <f>VLOOKUP($A:$A&amp;LEFT($B:$B,10),'R2P2_GENERATEDINPUT'!$C:$G,3,FALSE)</f>
        <v>0.9</v>
      </c>
    </row>
    <row r="1287" spans="1:14" x14ac:dyDescent="0.25">
      <c r="A1287" t="str">
        <f>'R2_Judge'!AF:AF</f>
        <v>3A1COHJ8NKRYMZOUTL7HFOR9QGAH8A</v>
      </c>
      <c r="B1287" t="str">
        <f>'R2_Judge'!AG:AG</f>
        <v>Lol, okay.</v>
      </c>
      <c r="C1287" t="str">
        <f>'R2_Judge'!P:P</f>
        <v>A37LZCSEEW0L0X</v>
      </c>
      <c r="D1287" t="str">
        <f>'R2_Judge'!AL:AL</f>
        <v>male</v>
      </c>
      <c r="E1287" t="str">
        <f>'R2_Judge'!AM:AM</f>
        <v>profession</v>
      </c>
      <c r="F1287" t="str">
        <f>'R2_Judge'!AH:AH</f>
        <v>26-35</v>
      </c>
      <c r="G1287" t="str">
        <f>'R2_Judge'!AJ:AJ</f>
        <v>moderately</v>
      </c>
      <c r="H1287" t="str">
        <f>VLOOKUP($A:$A,'R2P1_ACCEPTEDOUTPUT'!$O:$BK,2,FALSE)</f>
        <v>A142ZRU284W9O</v>
      </c>
      <c r="I1287" t="str">
        <f>VLOOKUP($A:$A,'R2P1_ACCEPTEDOUTPUT'!$O:$BK,26,FALSE)</f>
        <v>male</v>
      </c>
      <c r="J1287" t="str">
        <f>VLOOKUP($A:$A,'R2P1_ACCEPTEDOUTPUT'!$O:$BK,28,FALSE)</f>
        <v>native</v>
      </c>
      <c r="K1287" t="str">
        <f>VLOOKUP($A:$A,'R2P1_ACCEPTEDOUTPUT'!$O:$BK,19,FALSE)</f>
        <v>36-45</v>
      </c>
      <c r="L1287">
        <f>VLOOKUP($A:$A&amp;LEFT($B:$B,10),'R2P2_GENERATEDINPUT'!$C:$G,4,FALSE)</f>
        <v>1</v>
      </c>
      <c r="M1287">
        <f>VLOOKUP($A:$A&amp;LEFT($B:$B,10),'R2P2_GENERATEDINPUT'!$C:$G,5,FALSE)</f>
        <v>6</v>
      </c>
      <c r="N1287">
        <f>VLOOKUP($A:$A&amp;LEFT($B:$B,10),'R2P2_GENERATEDINPUT'!$C:$G,3,FALSE)</f>
        <v>0.9</v>
      </c>
    </row>
    <row r="1288" spans="1:14" x14ac:dyDescent="0.25">
      <c r="A1288" t="str">
        <f>'R2_Judge'!AF:AF</f>
        <v>3A1COHJ8NKRYMZOUTL7HFOR9QGAH8A</v>
      </c>
      <c r="B1288" t="str">
        <f>'R2_Judge'!AG:AG</f>
        <v>Lol, okay.</v>
      </c>
      <c r="C1288" t="str">
        <f>'R2_Judge'!P:P</f>
        <v>A1T02KY1E9YI3I</v>
      </c>
      <c r="D1288" t="str">
        <f>'R2_Judge'!AL:AL</f>
        <v>male</v>
      </c>
      <c r="E1288" t="str">
        <f>'R2_Judge'!AM:AM</f>
        <v>profession</v>
      </c>
      <c r="F1288" t="str">
        <f>'R2_Judge'!AH:AH</f>
        <v>26-35</v>
      </c>
      <c r="G1288" t="str">
        <f>'R2_Judge'!AJ:AJ</f>
        <v>moderately</v>
      </c>
      <c r="H1288" t="str">
        <f>VLOOKUP($A:$A,'R2P1_ACCEPTEDOUTPUT'!$O:$BK,2,FALSE)</f>
        <v>A142ZRU284W9O</v>
      </c>
      <c r="I1288" t="str">
        <f>VLOOKUP($A:$A,'R2P1_ACCEPTEDOUTPUT'!$O:$BK,26,FALSE)</f>
        <v>male</v>
      </c>
      <c r="J1288" t="str">
        <f>VLOOKUP($A:$A,'R2P1_ACCEPTEDOUTPUT'!$O:$BK,28,FALSE)</f>
        <v>native</v>
      </c>
      <c r="K1288" t="str">
        <f>VLOOKUP($A:$A,'R2P1_ACCEPTEDOUTPUT'!$O:$BK,19,FALSE)</f>
        <v>36-45</v>
      </c>
      <c r="L1288">
        <f>VLOOKUP($A:$A&amp;LEFT($B:$B,10),'R2P2_GENERATEDINPUT'!$C:$G,4,FALSE)</f>
        <v>1</v>
      </c>
      <c r="M1288">
        <f>VLOOKUP($A:$A&amp;LEFT($B:$B,10),'R2P2_GENERATEDINPUT'!$C:$G,5,FALSE)</f>
        <v>6</v>
      </c>
      <c r="N1288">
        <f>VLOOKUP($A:$A&amp;LEFT($B:$B,10),'R2P2_GENERATEDINPUT'!$C:$G,3,FALSE)</f>
        <v>0.9</v>
      </c>
    </row>
    <row r="1289" spans="1:14" x14ac:dyDescent="0.25">
      <c r="A1289" t="str">
        <f>'R2_Judge'!AF:AF</f>
        <v>3X87C8JFV77TIC26Q90G5TJBTXAQSC</v>
      </c>
      <c r="B1289" t="str">
        <f>'R2_Judge'!AG:AG</f>
        <v>It stinks that you had to do that.</v>
      </c>
      <c r="C1289" t="str">
        <f>'R2_Judge'!P:P</f>
        <v>A2T5DC2TXEEMBV</v>
      </c>
      <c r="D1289" t="str">
        <f>'R2_Judge'!AL:AL</f>
        <v>male</v>
      </c>
      <c r="E1289" t="str">
        <f>'R2_Judge'!AM:AM</f>
        <v>profession</v>
      </c>
      <c r="F1289" t="str">
        <f>'R2_Judge'!AH:AH</f>
        <v>18-25</v>
      </c>
      <c r="G1289" t="str">
        <f>'R2_Judge'!AJ:AJ</f>
        <v>slightly</v>
      </c>
      <c r="H1289" t="str">
        <f>VLOOKUP($A:$A,'R2P1_ACCEPTEDOUTPUT'!$O:$BK,2,FALSE)</f>
        <v>ASI2B6A3Y556Z</v>
      </c>
      <c r="I1289" t="str">
        <f>VLOOKUP($A:$A,'R2P1_ACCEPTEDOUTPUT'!$O:$BK,26,FALSE)</f>
        <v>female</v>
      </c>
      <c r="J1289" t="str">
        <f>VLOOKUP($A:$A,'R2P1_ACCEPTEDOUTPUT'!$O:$BK,28,FALSE)</f>
        <v>native</v>
      </c>
      <c r="K1289" t="str">
        <f>VLOOKUP($A:$A,'R2P1_ACCEPTEDOUTPUT'!$O:$BK,19,FALSE)</f>
        <v>36-45</v>
      </c>
      <c r="L1289">
        <f>VLOOKUP($A:$A&amp;LEFT($B:$B,10),'R2P2_GENERATEDINPUT'!$C:$G,4,FALSE)</f>
        <v>1</v>
      </c>
      <c r="M1289">
        <f>VLOOKUP($A:$A&amp;LEFT($B:$B,10),'R2P2_GENERATEDINPUT'!$C:$G,5,FALSE)</f>
        <v>15</v>
      </c>
      <c r="N1289">
        <f>VLOOKUP($A:$A&amp;LEFT($B:$B,10),'R2P2_GENERATEDINPUT'!$C:$G,3,FALSE)</f>
        <v>0.8</v>
      </c>
    </row>
    <row r="1290" spans="1:14" x14ac:dyDescent="0.25">
      <c r="A1290" t="str">
        <f>'R2_Judge'!AF:AF</f>
        <v>3X87C8JFV77TIC26Q90G5TJBTXAQSC</v>
      </c>
      <c r="B1290" t="str">
        <f>'R2_Judge'!AG:AG</f>
        <v>It stinks that you had to do that.</v>
      </c>
      <c r="C1290" t="str">
        <f>'R2_Judge'!P:P</f>
        <v>A2J7GCLIVCZWH8</v>
      </c>
      <c r="D1290" t="str">
        <f>'R2_Judge'!AL:AL</f>
        <v>female</v>
      </c>
      <c r="E1290" t="str">
        <f>'R2_Judge'!AM:AM</f>
        <v>native</v>
      </c>
      <c r="F1290" t="str">
        <f>'R2_Judge'!AH:AH</f>
        <v>18-25</v>
      </c>
      <c r="G1290" t="str">
        <f>'R2_Judge'!AJ:AJ</f>
        <v>slightly</v>
      </c>
      <c r="H1290" t="str">
        <f>VLOOKUP($A:$A,'R2P1_ACCEPTEDOUTPUT'!$O:$BK,2,FALSE)</f>
        <v>ASI2B6A3Y556Z</v>
      </c>
      <c r="I1290" t="str">
        <f>VLOOKUP($A:$A,'R2P1_ACCEPTEDOUTPUT'!$O:$BK,26,FALSE)</f>
        <v>female</v>
      </c>
      <c r="J1290" t="str">
        <f>VLOOKUP($A:$A,'R2P1_ACCEPTEDOUTPUT'!$O:$BK,28,FALSE)</f>
        <v>native</v>
      </c>
      <c r="K1290" t="str">
        <f>VLOOKUP($A:$A,'R2P1_ACCEPTEDOUTPUT'!$O:$BK,19,FALSE)</f>
        <v>36-45</v>
      </c>
      <c r="L1290">
        <f>VLOOKUP($A:$A&amp;LEFT($B:$B,10),'R2P2_GENERATEDINPUT'!$C:$G,4,FALSE)</f>
        <v>1</v>
      </c>
      <c r="M1290">
        <f>VLOOKUP($A:$A&amp;LEFT($B:$B,10),'R2P2_GENERATEDINPUT'!$C:$G,5,FALSE)</f>
        <v>15</v>
      </c>
      <c r="N1290">
        <f>VLOOKUP($A:$A&amp;LEFT($B:$B,10),'R2P2_GENERATEDINPUT'!$C:$G,3,FALSE)</f>
        <v>0.8</v>
      </c>
    </row>
    <row r="1291" spans="1:14" x14ac:dyDescent="0.25">
      <c r="A1291" t="str">
        <f>'R2_Judge'!AF:AF</f>
        <v>3X87C8JFV77TIC26Q90G5TJBTXAQSC</v>
      </c>
      <c r="B1291" t="str">
        <f>'R2_Judge'!AG:AG</f>
        <v>It stinks that you had to do that.</v>
      </c>
      <c r="C1291" t="str">
        <f>'R2_Judge'!P:P</f>
        <v>A39PQOGN8NIWNA</v>
      </c>
      <c r="D1291" t="str">
        <f>'R2_Judge'!AL:AL</f>
        <v>male</v>
      </c>
      <c r="E1291" t="str">
        <f>'R2_Judge'!AM:AM</f>
        <v>profession</v>
      </c>
      <c r="F1291" t="str">
        <f>'R2_Judge'!AH:AH</f>
        <v>26-35</v>
      </c>
      <c r="G1291" t="str">
        <f>'R2_Judge'!AJ:AJ</f>
        <v>moderately</v>
      </c>
      <c r="H1291" t="str">
        <f>VLOOKUP($A:$A,'R2P1_ACCEPTEDOUTPUT'!$O:$BK,2,FALSE)</f>
        <v>ASI2B6A3Y556Z</v>
      </c>
      <c r="I1291" t="str">
        <f>VLOOKUP($A:$A,'R2P1_ACCEPTEDOUTPUT'!$O:$BK,26,FALSE)</f>
        <v>female</v>
      </c>
      <c r="J1291" t="str">
        <f>VLOOKUP($A:$A,'R2P1_ACCEPTEDOUTPUT'!$O:$BK,28,FALSE)</f>
        <v>native</v>
      </c>
      <c r="K1291" t="str">
        <f>VLOOKUP($A:$A,'R2P1_ACCEPTEDOUTPUT'!$O:$BK,19,FALSE)</f>
        <v>36-45</v>
      </c>
      <c r="L1291">
        <f>VLOOKUP($A:$A&amp;LEFT($B:$B,10),'R2P2_GENERATEDINPUT'!$C:$G,4,FALSE)</f>
        <v>1</v>
      </c>
      <c r="M1291">
        <f>VLOOKUP($A:$A&amp;LEFT($B:$B,10),'R2P2_GENERATEDINPUT'!$C:$G,5,FALSE)</f>
        <v>15</v>
      </c>
      <c r="N1291">
        <f>VLOOKUP($A:$A&amp;LEFT($B:$B,10),'R2P2_GENERATEDINPUT'!$C:$G,3,FALSE)</f>
        <v>0.8</v>
      </c>
    </row>
    <row r="1292" spans="1:14" x14ac:dyDescent="0.25">
      <c r="A1292" t="str">
        <f>'R2_Judge'!AF:AF</f>
        <v>3VBEN272MLV25N8SNDV4BFF9NA1SGJ</v>
      </c>
      <c r="B1292" t="str">
        <f>'R2_Judge'!AG:AG</f>
        <v>Break up with him first!</v>
      </c>
      <c r="C1292" t="str">
        <f>'R2_Judge'!P:P</f>
        <v>A1V9MN88VQ1LEB</v>
      </c>
      <c r="D1292" t="str">
        <f>'R2_Judge'!AL:AL</f>
        <v>male</v>
      </c>
      <c r="E1292" t="str">
        <f>'R2_Judge'!AM:AM</f>
        <v>profession</v>
      </c>
      <c r="F1292" t="str">
        <f>'R2_Judge'!AH:AH</f>
        <v>26-35</v>
      </c>
      <c r="G1292" t="str">
        <f>'R2_Judge'!AJ:AJ</f>
        <v>moderately</v>
      </c>
      <c r="H1292" t="str">
        <f>VLOOKUP($A:$A,'R2P1_ACCEPTEDOUTPUT'!$O:$BK,2,FALSE)</f>
        <v>A1OGYNX8GZ6999</v>
      </c>
      <c r="I1292" t="str">
        <f>VLOOKUP($A:$A,'R2P1_ACCEPTEDOUTPUT'!$O:$BK,26,FALSE)</f>
        <v>female</v>
      </c>
      <c r="J1292" t="str">
        <f>VLOOKUP($A:$A,'R2P1_ACCEPTEDOUTPUT'!$O:$BK,28,FALSE)</f>
        <v>native</v>
      </c>
      <c r="K1292" t="str">
        <f>VLOOKUP($A:$A,'R2P1_ACCEPTEDOUTPUT'!$O:$BK,19,FALSE)</f>
        <v>46-55</v>
      </c>
      <c r="L1292">
        <f>VLOOKUP($A:$A&amp;LEFT($B:$B,10),'R2P2_GENERATEDINPUT'!$C:$G,4,FALSE)</f>
        <v>1</v>
      </c>
      <c r="M1292">
        <f>VLOOKUP($A:$A&amp;LEFT($B:$B,10),'R2P2_GENERATEDINPUT'!$C:$G,5,FALSE)</f>
        <v>5</v>
      </c>
      <c r="N1292">
        <f>VLOOKUP($A:$A&amp;LEFT($B:$B,10),'R2P2_GENERATEDINPUT'!$C:$G,3,FALSE)</f>
        <v>0.8</v>
      </c>
    </row>
    <row r="1293" spans="1:14" x14ac:dyDescent="0.25">
      <c r="A1293" t="str">
        <f>'R2_Judge'!AF:AF</f>
        <v>3VBEN272MLV25N8SNDV4BFF9NA1SGJ</v>
      </c>
      <c r="B1293" t="str">
        <f>'R2_Judge'!AG:AG</f>
        <v>Break up with him first!</v>
      </c>
      <c r="C1293" t="str">
        <f>'R2_Judge'!P:P</f>
        <v>APEB5ERGCYP6D</v>
      </c>
      <c r="D1293" t="str">
        <f>'R2_Judge'!AL:AL</f>
        <v>male</v>
      </c>
      <c r="E1293" t="str">
        <f>'R2_Judge'!AM:AM</f>
        <v>profession</v>
      </c>
      <c r="F1293" t="str">
        <f>'R2_Judge'!AH:AH</f>
        <v>26-35</v>
      </c>
      <c r="G1293" t="str">
        <f>'R2_Judge'!AJ:AJ</f>
        <v>moderately</v>
      </c>
      <c r="H1293" t="str">
        <f>VLOOKUP($A:$A,'R2P1_ACCEPTEDOUTPUT'!$O:$BK,2,FALSE)</f>
        <v>A1OGYNX8GZ6999</v>
      </c>
      <c r="I1293" t="str">
        <f>VLOOKUP($A:$A,'R2P1_ACCEPTEDOUTPUT'!$O:$BK,26,FALSE)</f>
        <v>female</v>
      </c>
      <c r="J1293" t="str">
        <f>VLOOKUP($A:$A,'R2P1_ACCEPTEDOUTPUT'!$O:$BK,28,FALSE)</f>
        <v>native</v>
      </c>
      <c r="K1293" t="str">
        <f>VLOOKUP($A:$A,'R2P1_ACCEPTEDOUTPUT'!$O:$BK,19,FALSE)</f>
        <v>46-55</v>
      </c>
      <c r="L1293">
        <f>VLOOKUP($A:$A&amp;LEFT($B:$B,10),'R2P2_GENERATEDINPUT'!$C:$G,4,FALSE)</f>
        <v>1</v>
      </c>
      <c r="M1293">
        <f>VLOOKUP($A:$A&amp;LEFT($B:$B,10),'R2P2_GENERATEDINPUT'!$C:$G,5,FALSE)</f>
        <v>5</v>
      </c>
      <c r="N1293">
        <f>VLOOKUP($A:$A&amp;LEFT($B:$B,10),'R2P2_GENERATEDINPUT'!$C:$G,3,FALSE)</f>
        <v>0.8</v>
      </c>
    </row>
    <row r="1294" spans="1:14" x14ac:dyDescent="0.25">
      <c r="A1294" t="str">
        <f>'R2_Judge'!AF:AF</f>
        <v>3VBEN272MLV25N8SNDV4BFF9NA1SGJ</v>
      </c>
      <c r="B1294" t="str">
        <f>'R2_Judge'!AG:AG</f>
        <v>Break up with him first!</v>
      </c>
      <c r="C1294" t="str">
        <f>'R2_Judge'!P:P</f>
        <v>A7JIY8AH7GTEF</v>
      </c>
      <c r="D1294" t="str">
        <f>'R2_Judge'!AL:AL</f>
        <v>male</v>
      </c>
      <c r="E1294" t="str">
        <f>'R2_Judge'!AM:AM</f>
        <v>profession</v>
      </c>
      <c r="F1294" t="str">
        <f>'R2_Judge'!AH:AH</f>
        <v>26-35</v>
      </c>
      <c r="G1294" t="str">
        <f>'R2_Judge'!AJ:AJ</f>
        <v>slightly</v>
      </c>
      <c r="H1294" t="str">
        <f>VLOOKUP($A:$A,'R2P1_ACCEPTEDOUTPUT'!$O:$BK,2,FALSE)</f>
        <v>A1OGYNX8GZ6999</v>
      </c>
      <c r="I1294" t="str">
        <f>VLOOKUP($A:$A,'R2P1_ACCEPTEDOUTPUT'!$O:$BK,26,FALSE)</f>
        <v>female</v>
      </c>
      <c r="J1294" t="str">
        <f>VLOOKUP($A:$A,'R2P1_ACCEPTEDOUTPUT'!$O:$BK,28,FALSE)</f>
        <v>native</v>
      </c>
      <c r="K1294" t="str">
        <f>VLOOKUP($A:$A,'R2P1_ACCEPTEDOUTPUT'!$O:$BK,19,FALSE)</f>
        <v>46-55</v>
      </c>
      <c r="L1294">
        <f>VLOOKUP($A:$A&amp;LEFT($B:$B,10),'R2P2_GENERATEDINPUT'!$C:$G,4,FALSE)</f>
        <v>1</v>
      </c>
      <c r="M1294">
        <f>VLOOKUP($A:$A&amp;LEFT($B:$B,10),'R2P2_GENERATEDINPUT'!$C:$G,5,FALSE)</f>
        <v>5</v>
      </c>
      <c r="N1294">
        <f>VLOOKUP($A:$A&amp;LEFT($B:$B,10),'R2P2_GENERATEDINPUT'!$C:$G,3,FALSE)</f>
        <v>0.8</v>
      </c>
    </row>
    <row r="1295" spans="1:14" x14ac:dyDescent="0.25">
      <c r="A1295" t="str">
        <f>'R2_Judge'!AF:AF</f>
        <v>3A1COHJ8NKRYMZOUTL7HFOR9QGAH8A</v>
      </c>
      <c r="B1295" t="str">
        <f>'R2_Judge'!AG:AG</f>
        <v>Aw, I'm sorry!</v>
      </c>
      <c r="C1295" t="str">
        <f>'R2_Judge'!P:P</f>
        <v>A1V9MN88VQ1LEB</v>
      </c>
      <c r="D1295" t="str">
        <f>'R2_Judge'!AL:AL</f>
        <v>male</v>
      </c>
      <c r="E1295" t="str">
        <f>'R2_Judge'!AM:AM</f>
        <v>profession</v>
      </c>
      <c r="F1295" t="str">
        <f>'R2_Judge'!AH:AH</f>
        <v>26-35</v>
      </c>
      <c r="G1295" t="str">
        <f>'R2_Judge'!AJ:AJ</f>
        <v>moderately</v>
      </c>
      <c r="H1295" t="str">
        <f>VLOOKUP($A:$A,'R2P1_ACCEPTEDOUTPUT'!$O:$BK,2,FALSE)</f>
        <v>A142ZRU284W9O</v>
      </c>
      <c r="I1295" t="str">
        <f>VLOOKUP($A:$A,'R2P1_ACCEPTEDOUTPUT'!$O:$BK,26,FALSE)</f>
        <v>male</v>
      </c>
      <c r="J1295" t="str">
        <f>VLOOKUP($A:$A,'R2P1_ACCEPTEDOUTPUT'!$O:$BK,28,FALSE)</f>
        <v>native</v>
      </c>
      <c r="K1295" t="str">
        <f>VLOOKUP($A:$A,'R2P1_ACCEPTEDOUTPUT'!$O:$BK,19,FALSE)</f>
        <v>36-45</v>
      </c>
      <c r="L1295">
        <f>VLOOKUP($A:$A&amp;LEFT($B:$B,10),'R2P2_GENERATEDINPUT'!$C:$G,4,FALSE)</f>
        <v>1</v>
      </c>
      <c r="M1295">
        <f>VLOOKUP($A:$A&amp;LEFT($B:$B,10),'R2P2_GENERATEDINPUT'!$C:$G,5,FALSE)</f>
        <v>7</v>
      </c>
      <c r="N1295">
        <f>VLOOKUP($A:$A&amp;LEFT($B:$B,10),'R2P2_GENERATEDINPUT'!$C:$G,3,FALSE)</f>
        <v>0.9</v>
      </c>
    </row>
    <row r="1296" spans="1:14" x14ac:dyDescent="0.25">
      <c r="A1296" t="str">
        <f>'R2_Judge'!AF:AF</f>
        <v>3A1COHJ8NKRYMZOUTL7HFOR9QGAH8A</v>
      </c>
      <c r="B1296" t="str">
        <f>'R2_Judge'!AG:AG</f>
        <v>Aw, I'm sorry!</v>
      </c>
      <c r="C1296" t="str">
        <f>'R2_Judge'!P:P</f>
        <v>A3PJ51GS2AKBO6</v>
      </c>
      <c r="D1296" t="str">
        <f>'R2_Judge'!AL:AL</f>
        <v>male</v>
      </c>
      <c r="E1296" t="str">
        <f>'R2_Judge'!AM:AM</f>
        <v>native</v>
      </c>
      <c r="F1296" t="str">
        <f>'R2_Judge'!AH:AH</f>
        <v>26-35</v>
      </c>
      <c r="G1296" t="str">
        <f>'R2_Judge'!AJ:AJ</f>
        <v>moderately</v>
      </c>
      <c r="H1296" t="str">
        <f>VLOOKUP($A:$A,'R2P1_ACCEPTEDOUTPUT'!$O:$BK,2,FALSE)</f>
        <v>A142ZRU284W9O</v>
      </c>
      <c r="I1296" t="str">
        <f>VLOOKUP($A:$A,'R2P1_ACCEPTEDOUTPUT'!$O:$BK,26,FALSE)</f>
        <v>male</v>
      </c>
      <c r="J1296" t="str">
        <f>VLOOKUP($A:$A,'R2P1_ACCEPTEDOUTPUT'!$O:$BK,28,FALSE)</f>
        <v>native</v>
      </c>
      <c r="K1296" t="str">
        <f>VLOOKUP($A:$A,'R2P1_ACCEPTEDOUTPUT'!$O:$BK,19,FALSE)</f>
        <v>36-45</v>
      </c>
      <c r="L1296">
        <f>VLOOKUP($A:$A&amp;LEFT($B:$B,10),'R2P2_GENERATEDINPUT'!$C:$G,4,FALSE)</f>
        <v>1</v>
      </c>
      <c r="M1296">
        <f>VLOOKUP($A:$A&amp;LEFT($B:$B,10),'R2P2_GENERATEDINPUT'!$C:$G,5,FALSE)</f>
        <v>7</v>
      </c>
      <c r="N1296">
        <f>VLOOKUP($A:$A&amp;LEFT($B:$B,10),'R2P2_GENERATEDINPUT'!$C:$G,3,FALSE)</f>
        <v>0.9</v>
      </c>
    </row>
    <row r="1297" spans="1:14" x14ac:dyDescent="0.25">
      <c r="A1297" t="str">
        <f>'R2_Judge'!AF:AF</f>
        <v>3A1COHJ8NKRYMZOUTL7HFOR9QGAH8A</v>
      </c>
      <c r="B1297" t="str">
        <f>'R2_Judge'!AG:AG</f>
        <v>Aw, I'm sorry!</v>
      </c>
      <c r="C1297" t="str">
        <f>'R2_Judge'!P:P</f>
        <v>A1B69371M90Z4X</v>
      </c>
      <c r="D1297" t="str">
        <f>'R2_Judge'!AL:AL</f>
        <v>male</v>
      </c>
      <c r="E1297" t="str">
        <f>'R2_Judge'!AM:AM</f>
        <v>native</v>
      </c>
      <c r="F1297" t="str">
        <f>'R2_Judge'!AH:AH</f>
        <v>56-65</v>
      </c>
      <c r="G1297" t="str">
        <f>'R2_Judge'!AJ:AJ</f>
        <v>very</v>
      </c>
      <c r="H1297" t="str">
        <f>VLOOKUP($A:$A,'R2P1_ACCEPTEDOUTPUT'!$O:$BK,2,FALSE)</f>
        <v>A142ZRU284W9O</v>
      </c>
      <c r="I1297" t="str">
        <f>VLOOKUP($A:$A,'R2P1_ACCEPTEDOUTPUT'!$O:$BK,26,FALSE)</f>
        <v>male</v>
      </c>
      <c r="J1297" t="str">
        <f>VLOOKUP($A:$A,'R2P1_ACCEPTEDOUTPUT'!$O:$BK,28,FALSE)</f>
        <v>native</v>
      </c>
      <c r="K1297" t="str">
        <f>VLOOKUP($A:$A,'R2P1_ACCEPTEDOUTPUT'!$O:$BK,19,FALSE)</f>
        <v>36-45</v>
      </c>
      <c r="L1297">
        <f>VLOOKUP($A:$A&amp;LEFT($B:$B,10),'R2P2_GENERATEDINPUT'!$C:$G,4,FALSE)</f>
        <v>1</v>
      </c>
      <c r="M1297">
        <f>VLOOKUP($A:$A&amp;LEFT($B:$B,10),'R2P2_GENERATEDINPUT'!$C:$G,5,FALSE)</f>
        <v>7</v>
      </c>
      <c r="N1297">
        <f>VLOOKUP($A:$A&amp;LEFT($B:$B,10),'R2P2_GENERATEDINPUT'!$C:$G,3,FALSE)</f>
        <v>0.9</v>
      </c>
    </row>
    <row r="1298" spans="1:14" x14ac:dyDescent="0.25">
      <c r="A1298" t="str">
        <f>'R2_Judge'!AF:AF</f>
        <v>38F5OAUN5O8UMLJBJGFB1OVEFW47HD</v>
      </c>
      <c r="B1298" t="str">
        <f>'R2_Judge'!AG:AG</f>
        <v>Uh oh. What's going on? If you need help, I can come home instead.</v>
      </c>
      <c r="C1298" t="str">
        <f>'R2_Judge'!P:P</f>
        <v>A1Z6F6EIUJFC6T</v>
      </c>
      <c r="D1298" t="str">
        <f>'R2_Judge'!AL:AL</f>
        <v>male</v>
      </c>
      <c r="E1298" t="str">
        <f>'R2_Judge'!AM:AM</f>
        <v>native</v>
      </c>
      <c r="F1298" t="str">
        <f>'R2_Judge'!AH:AH</f>
        <v>26-35</v>
      </c>
      <c r="G1298" t="str">
        <f>'R2_Judge'!AJ:AJ</f>
        <v>moderately</v>
      </c>
      <c r="H1298" t="str">
        <f>VLOOKUP($A:$A,'R2P1_ACCEPTEDOUTPUT'!$O:$BK,2,FALSE)</f>
        <v>A1601UNFFAAQOI</v>
      </c>
      <c r="I1298" t="str">
        <f>VLOOKUP($A:$A,'R2P1_ACCEPTEDOUTPUT'!$O:$BK,26,FALSE)</f>
        <v>female</v>
      </c>
      <c r="J1298" t="str">
        <f>VLOOKUP($A:$A,'R2P1_ACCEPTEDOUTPUT'!$O:$BK,28,FALSE)</f>
        <v>native</v>
      </c>
      <c r="K1298" t="str">
        <f>VLOOKUP($A:$A,'R2P1_ACCEPTEDOUTPUT'!$O:$BK,19,FALSE)</f>
        <v>26-35</v>
      </c>
      <c r="L1298">
        <f>VLOOKUP($A:$A&amp;LEFT($B:$B,10),'R2P2_GENERATEDINPUT'!$C:$G,4,FALSE)</f>
        <v>1</v>
      </c>
      <c r="M1298">
        <f>VLOOKUP($A:$A&amp;LEFT($B:$B,10),'R2P2_GENERATEDINPUT'!$C:$G,5,FALSE)</f>
        <v>1</v>
      </c>
      <c r="N1298">
        <f>VLOOKUP($A:$A&amp;LEFT($B:$B,10),'R2P2_GENERATEDINPUT'!$C:$G,3,FALSE)</f>
        <v>0.9</v>
      </c>
    </row>
    <row r="1299" spans="1:14" x14ac:dyDescent="0.25">
      <c r="A1299" t="str">
        <f>'R2_Judge'!AF:AF</f>
        <v>38F5OAUN5O8UMLJBJGFB1OVEFW47HD</v>
      </c>
      <c r="B1299" t="str">
        <f>'R2_Judge'!AG:AG</f>
        <v>Uh oh. What's going on? If you need help, I can come home instead.</v>
      </c>
      <c r="C1299" t="str">
        <f>'R2_Judge'!P:P</f>
        <v>A1C4HXGVJFHZHB</v>
      </c>
      <c r="D1299" t="str">
        <f>'R2_Judge'!AL:AL</f>
        <v>male</v>
      </c>
      <c r="E1299" t="str">
        <f>'R2_Judge'!AM:AM</f>
        <v>profession</v>
      </c>
      <c r="F1299" t="str">
        <f>'R2_Judge'!AH:AH</f>
        <v>26-35</v>
      </c>
      <c r="G1299" t="str">
        <f>'R2_Judge'!AJ:AJ</f>
        <v>very</v>
      </c>
      <c r="H1299" t="str">
        <f>VLOOKUP($A:$A,'R2P1_ACCEPTEDOUTPUT'!$O:$BK,2,FALSE)</f>
        <v>A1601UNFFAAQOI</v>
      </c>
      <c r="I1299" t="str">
        <f>VLOOKUP($A:$A,'R2P1_ACCEPTEDOUTPUT'!$O:$BK,26,FALSE)</f>
        <v>female</v>
      </c>
      <c r="J1299" t="str">
        <f>VLOOKUP($A:$A,'R2P1_ACCEPTEDOUTPUT'!$O:$BK,28,FALSE)</f>
        <v>native</v>
      </c>
      <c r="K1299" t="str">
        <f>VLOOKUP($A:$A,'R2P1_ACCEPTEDOUTPUT'!$O:$BK,19,FALSE)</f>
        <v>26-35</v>
      </c>
      <c r="L1299">
        <f>VLOOKUP($A:$A&amp;LEFT($B:$B,10),'R2P2_GENERATEDINPUT'!$C:$G,4,FALSE)</f>
        <v>1</v>
      </c>
      <c r="M1299">
        <f>VLOOKUP($A:$A&amp;LEFT($B:$B,10),'R2P2_GENERATEDINPUT'!$C:$G,5,FALSE)</f>
        <v>1</v>
      </c>
      <c r="N1299">
        <f>VLOOKUP($A:$A&amp;LEFT($B:$B,10),'R2P2_GENERATEDINPUT'!$C:$G,3,FALSE)</f>
        <v>0.9</v>
      </c>
    </row>
    <row r="1300" spans="1:14" x14ac:dyDescent="0.25">
      <c r="A1300" t="str">
        <f>'R2_Judge'!AF:AF</f>
        <v>38F5OAUN5O8UMLJBJGFB1OVEFW47HD</v>
      </c>
      <c r="B1300" t="str">
        <f>'R2_Judge'!AG:AG</f>
        <v>Uh oh. What's going on? If you need help, I can come home instead.</v>
      </c>
      <c r="C1300" t="str">
        <f>'R2_Judge'!P:P</f>
        <v>APEB5ERGCYP6D</v>
      </c>
      <c r="D1300" t="str">
        <f>'R2_Judge'!AL:AL</f>
        <v>male</v>
      </c>
      <c r="E1300" t="str">
        <f>'R2_Judge'!AM:AM</f>
        <v>profession</v>
      </c>
      <c r="F1300" t="str">
        <f>'R2_Judge'!AH:AH</f>
        <v>26-35</v>
      </c>
      <c r="G1300" t="str">
        <f>'R2_Judge'!AJ:AJ</f>
        <v>moderately</v>
      </c>
      <c r="H1300" t="str">
        <f>VLOOKUP($A:$A,'R2P1_ACCEPTEDOUTPUT'!$O:$BK,2,FALSE)</f>
        <v>A1601UNFFAAQOI</v>
      </c>
      <c r="I1300" t="str">
        <f>VLOOKUP($A:$A,'R2P1_ACCEPTEDOUTPUT'!$O:$BK,26,FALSE)</f>
        <v>female</v>
      </c>
      <c r="J1300" t="str">
        <f>VLOOKUP($A:$A,'R2P1_ACCEPTEDOUTPUT'!$O:$BK,28,FALSE)</f>
        <v>native</v>
      </c>
      <c r="K1300" t="str">
        <f>VLOOKUP($A:$A,'R2P1_ACCEPTEDOUTPUT'!$O:$BK,19,FALSE)</f>
        <v>26-35</v>
      </c>
      <c r="L1300">
        <f>VLOOKUP($A:$A&amp;LEFT($B:$B,10),'R2P2_GENERATEDINPUT'!$C:$G,4,FALSE)</f>
        <v>1</v>
      </c>
      <c r="M1300">
        <f>VLOOKUP($A:$A&amp;LEFT($B:$B,10),'R2P2_GENERATEDINPUT'!$C:$G,5,FALSE)</f>
        <v>1</v>
      </c>
      <c r="N1300">
        <f>VLOOKUP($A:$A&amp;LEFT($B:$B,10),'R2P2_GENERATEDINPUT'!$C:$G,3,FALSE)</f>
        <v>0.9</v>
      </c>
    </row>
    <row r="1301" spans="1:14" x14ac:dyDescent="0.25">
      <c r="A1301" t="str">
        <f>'R2_Judge'!AF:AF</f>
        <v>38F5OAUN5O8UMLJBJGFB1OVEFW47HD</v>
      </c>
      <c r="B1301" t="str">
        <f>'R2_Judge'!AG:AG</f>
        <v>I'm sorry, it totally slipped my mind. I'll make sure to clean everything really well when I get back.</v>
      </c>
      <c r="C1301" t="str">
        <f>'R2_Judge'!P:P</f>
        <v>A3GU00DMBON7YO</v>
      </c>
      <c r="D1301" t="str">
        <f>'R2_Judge'!AL:AL</f>
        <v>female</v>
      </c>
      <c r="E1301" t="str">
        <f>'R2_Judge'!AM:AM</f>
        <v>native</v>
      </c>
      <c r="F1301" t="str">
        <f>'R2_Judge'!AH:AH</f>
        <v>26-35</v>
      </c>
      <c r="G1301" t="str">
        <f>'R2_Judge'!AJ:AJ</f>
        <v>extremely</v>
      </c>
      <c r="H1301" t="str">
        <f>VLOOKUP($A:$A,'R2P1_ACCEPTEDOUTPUT'!$O:$BK,2,FALSE)</f>
        <v>A1601UNFFAAQOI</v>
      </c>
      <c r="I1301" t="str">
        <f>VLOOKUP($A:$A,'R2P1_ACCEPTEDOUTPUT'!$O:$BK,26,FALSE)</f>
        <v>female</v>
      </c>
      <c r="J1301" t="str">
        <f>VLOOKUP($A:$A,'R2P1_ACCEPTEDOUTPUT'!$O:$BK,28,FALSE)</f>
        <v>native</v>
      </c>
      <c r="K1301" t="str">
        <f>VLOOKUP($A:$A,'R2P1_ACCEPTEDOUTPUT'!$O:$BK,19,FALSE)</f>
        <v>26-35</v>
      </c>
      <c r="L1301">
        <f>VLOOKUP($A:$A&amp;LEFT($B:$B,10),'R2P2_GENERATEDINPUT'!$C:$G,4,FALSE)</f>
        <v>1</v>
      </c>
      <c r="M1301">
        <f>VLOOKUP($A:$A&amp;LEFT($B:$B,10),'R2P2_GENERATEDINPUT'!$C:$G,5,FALSE)</f>
        <v>2</v>
      </c>
      <c r="N1301">
        <f>VLOOKUP($A:$A&amp;LEFT($B:$B,10),'R2P2_GENERATEDINPUT'!$C:$G,3,FALSE)</f>
        <v>0.9</v>
      </c>
    </row>
    <row r="1302" spans="1:14" x14ac:dyDescent="0.25">
      <c r="A1302" t="str">
        <f>'R2_Judge'!AF:AF</f>
        <v>38F5OAUN5O8UMLJBJGFB1OVEFW47HD</v>
      </c>
      <c r="B1302" t="str">
        <f>'R2_Judge'!AG:AG</f>
        <v>I'm sorry, it totally slipped my mind. I'll make sure to clean everything really well when I get back.</v>
      </c>
      <c r="C1302" t="str">
        <f>'R2_Judge'!P:P</f>
        <v>A3PJ51GS2AKBO6</v>
      </c>
      <c r="D1302" t="str">
        <f>'R2_Judge'!AL:AL</f>
        <v>male</v>
      </c>
      <c r="E1302" t="str">
        <f>'R2_Judge'!AM:AM</f>
        <v>native</v>
      </c>
      <c r="F1302" t="str">
        <f>'R2_Judge'!AH:AH</f>
        <v>26-35</v>
      </c>
      <c r="G1302" t="str">
        <f>'R2_Judge'!AJ:AJ</f>
        <v>very</v>
      </c>
      <c r="H1302" t="str">
        <f>VLOOKUP($A:$A,'R2P1_ACCEPTEDOUTPUT'!$O:$BK,2,FALSE)</f>
        <v>A1601UNFFAAQOI</v>
      </c>
      <c r="I1302" t="str">
        <f>VLOOKUP($A:$A,'R2P1_ACCEPTEDOUTPUT'!$O:$BK,26,FALSE)</f>
        <v>female</v>
      </c>
      <c r="J1302" t="str">
        <f>VLOOKUP($A:$A,'R2P1_ACCEPTEDOUTPUT'!$O:$BK,28,FALSE)</f>
        <v>native</v>
      </c>
      <c r="K1302" t="str">
        <f>VLOOKUP($A:$A,'R2P1_ACCEPTEDOUTPUT'!$O:$BK,19,FALSE)</f>
        <v>26-35</v>
      </c>
      <c r="L1302">
        <f>VLOOKUP($A:$A&amp;LEFT($B:$B,10),'R2P2_GENERATEDINPUT'!$C:$G,4,FALSE)</f>
        <v>1</v>
      </c>
      <c r="M1302">
        <f>VLOOKUP($A:$A&amp;LEFT($B:$B,10),'R2P2_GENERATEDINPUT'!$C:$G,5,FALSE)</f>
        <v>2</v>
      </c>
      <c r="N1302">
        <f>VLOOKUP($A:$A&amp;LEFT($B:$B,10),'R2P2_GENERATEDINPUT'!$C:$G,3,FALSE)</f>
        <v>0.9</v>
      </c>
    </row>
    <row r="1303" spans="1:14" x14ac:dyDescent="0.25">
      <c r="A1303" t="str">
        <f>'R2_Judge'!AF:AF</f>
        <v>38F5OAUN5O8UMLJBJGFB1OVEFW47HD</v>
      </c>
      <c r="B1303" t="str">
        <f>'R2_Judge'!AG:AG</f>
        <v>I'm sorry, it totally slipped my mind. I'll make sure to clean everything really well when I get back.</v>
      </c>
      <c r="C1303" t="str">
        <f>'R2_Judge'!P:P</f>
        <v>AXKV2UQ5HEG29</v>
      </c>
      <c r="D1303" t="str">
        <f>'R2_Judge'!AL:AL</f>
        <v>male</v>
      </c>
      <c r="E1303" t="str">
        <f>'R2_Judge'!AM:AM</f>
        <v>native</v>
      </c>
      <c r="F1303" t="str">
        <f>'R2_Judge'!AH:AH</f>
        <v>26-35</v>
      </c>
      <c r="G1303" t="str">
        <f>'R2_Judge'!AJ:AJ</f>
        <v>extremely</v>
      </c>
      <c r="H1303" t="str">
        <f>VLOOKUP($A:$A,'R2P1_ACCEPTEDOUTPUT'!$O:$BK,2,FALSE)</f>
        <v>A1601UNFFAAQOI</v>
      </c>
      <c r="I1303" t="str">
        <f>VLOOKUP($A:$A,'R2P1_ACCEPTEDOUTPUT'!$O:$BK,26,FALSE)</f>
        <v>female</v>
      </c>
      <c r="J1303" t="str">
        <f>VLOOKUP($A:$A,'R2P1_ACCEPTEDOUTPUT'!$O:$BK,28,FALSE)</f>
        <v>native</v>
      </c>
      <c r="K1303" t="str">
        <f>VLOOKUP($A:$A,'R2P1_ACCEPTEDOUTPUT'!$O:$BK,19,FALSE)</f>
        <v>26-35</v>
      </c>
      <c r="L1303">
        <f>VLOOKUP($A:$A&amp;LEFT($B:$B,10),'R2P2_GENERATEDINPUT'!$C:$G,4,FALSE)</f>
        <v>1</v>
      </c>
      <c r="M1303">
        <f>VLOOKUP($A:$A&amp;LEFT($B:$B,10),'R2P2_GENERATEDINPUT'!$C:$G,5,FALSE)</f>
        <v>2</v>
      </c>
      <c r="N1303">
        <f>VLOOKUP($A:$A&amp;LEFT($B:$B,10),'R2P2_GENERATEDINPUT'!$C:$G,3,FALSE)</f>
        <v>0.9</v>
      </c>
    </row>
    <row r="1304" spans="1:14" x14ac:dyDescent="0.25">
      <c r="A1304" t="str">
        <f>'R2_Judge'!AF:AF</f>
        <v>3VBEN272MLV25N8SNDV4BFF9NA1SGJ</v>
      </c>
      <c r="B1304" t="str">
        <f>'R2_Judge'!AG:AG</f>
        <v>lol Hey, you're the one who chose to diet. Have coffee if you want coffee!</v>
      </c>
      <c r="C1304" t="str">
        <f>'R2_Judge'!P:P</f>
        <v>ACDX50KGPE97I</v>
      </c>
      <c r="D1304" t="str">
        <f>'R2_Judge'!AL:AL</f>
        <v>male</v>
      </c>
      <c r="E1304" t="str">
        <f>'R2_Judge'!AM:AM</f>
        <v>native</v>
      </c>
      <c r="F1304" t="str">
        <f>'R2_Judge'!AH:AH</f>
        <v>26-35</v>
      </c>
      <c r="G1304" t="str">
        <f>'R2_Judge'!AJ:AJ</f>
        <v>slightly</v>
      </c>
      <c r="H1304" t="str">
        <f>VLOOKUP($A:$A,'R2P1_ACCEPTEDOUTPUT'!$O:$BK,2,FALSE)</f>
        <v>A1OGYNX8GZ6999</v>
      </c>
      <c r="I1304" t="str">
        <f>VLOOKUP($A:$A,'R2P1_ACCEPTEDOUTPUT'!$O:$BK,26,FALSE)</f>
        <v>female</v>
      </c>
      <c r="J1304" t="str">
        <f>VLOOKUP($A:$A,'R2P1_ACCEPTEDOUTPUT'!$O:$BK,28,FALSE)</f>
        <v>native</v>
      </c>
      <c r="K1304" t="str">
        <f>VLOOKUP($A:$A,'R2P1_ACCEPTEDOUTPUT'!$O:$BK,19,FALSE)</f>
        <v>46-55</v>
      </c>
      <c r="L1304">
        <f>VLOOKUP($A:$A&amp;LEFT($B:$B,10),'R2P2_GENERATEDINPUT'!$C:$G,4,FALSE)</f>
        <v>1</v>
      </c>
      <c r="M1304">
        <f>VLOOKUP($A:$A&amp;LEFT($B:$B,10),'R2P2_GENERATEDINPUT'!$C:$G,5,FALSE)</f>
        <v>6</v>
      </c>
      <c r="N1304">
        <f>VLOOKUP($A:$A&amp;LEFT($B:$B,10),'R2P2_GENERATEDINPUT'!$C:$G,3,FALSE)</f>
        <v>0.8</v>
      </c>
    </row>
    <row r="1305" spans="1:14" x14ac:dyDescent="0.25">
      <c r="A1305" t="str">
        <f>'R2_Judge'!AF:AF</f>
        <v>3VBEN272MLV25N8SNDV4BFF9NA1SGJ</v>
      </c>
      <c r="B1305" t="str">
        <f>'R2_Judge'!AG:AG</f>
        <v>lol Hey, you're the one who chose to diet. Have coffee if you want coffee!</v>
      </c>
      <c r="C1305" t="str">
        <f>'R2_Judge'!P:P</f>
        <v>AM0WOQRVW5NSI</v>
      </c>
      <c r="D1305" t="str">
        <f>'R2_Judge'!AL:AL</f>
        <v>male</v>
      </c>
      <c r="E1305" t="str">
        <f>'R2_Judge'!AM:AM</f>
        <v>native</v>
      </c>
      <c r="F1305" t="str">
        <f>'R2_Judge'!AH:AH</f>
        <v>36-45</v>
      </c>
      <c r="G1305" t="str">
        <f>'R2_Judge'!AJ:AJ</f>
        <v>none</v>
      </c>
      <c r="H1305" t="str">
        <f>VLOOKUP($A:$A,'R2P1_ACCEPTEDOUTPUT'!$O:$BK,2,FALSE)</f>
        <v>A1OGYNX8GZ6999</v>
      </c>
      <c r="I1305" t="str">
        <f>VLOOKUP($A:$A,'R2P1_ACCEPTEDOUTPUT'!$O:$BK,26,FALSE)</f>
        <v>female</v>
      </c>
      <c r="J1305" t="str">
        <f>VLOOKUP($A:$A,'R2P1_ACCEPTEDOUTPUT'!$O:$BK,28,FALSE)</f>
        <v>native</v>
      </c>
      <c r="K1305" t="str">
        <f>VLOOKUP($A:$A,'R2P1_ACCEPTEDOUTPUT'!$O:$BK,19,FALSE)</f>
        <v>46-55</v>
      </c>
      <c r="L1305">
        <f>VLOOKUP($A:$A&amp;LEFT($B:$B,10),'R2P2_GENERATEDINPUT'!$C:$G,4,FALSE)</f>
        <v>1</v>
      </c>
      <c r="M1305">
        <f>VLOOKUP($A:$A&amp;LEFT($B:$B,10),'R2P2_GENERATEDINPUT'!$C:$G,5,FALSE)</f>
        <v>6</v>
      </c>
      <c r="N1305">
        <f>VLOOKUP($A:$A&amp;LEFT($B:$B,10),'R2P2_GENERATEDINPUT'!$C:$G,3,FALSE)</f>
        <v>0.8</v>
      </c>
    </row>
    <row r="1306" spans="1:14" x14ac:dyDescent="0.25">
      <c r="A1306" t="str">
        <f>'R2_Judge'!AF:AF</f>
        <v>3VBEN272MLV25N8SNDV4BFF9NA1SGJ</v>
      </c>
      <c r="B1306" t="str">
        <f>'R2_Judge'!AG:AG</f>
        <v>lol Hey, you're the one who chose to diet. Have coffee if you want coffee!</v>
      </c>
      <c r="C1306" t="str">
        <f>'R2_Judge'!P:P</f>
        <v>A3PJ51GS2AKBO6</v>
      </c>
      <c r="D1306" t="str">
        <f>'R2_Judge'!AL:AL</f>
        <v>male</v>
      </c>
      <c r="E1306" t="str">
        <f>'R2_Judge'!AM:AM</f>
        <v>native</v>
      </c>
      <c r="F1306" t="str">
        <f>'R2_Judge'!AH:AH</f>
        <v>26-35</v>
      </c>
      <c r="G1306" t="str">
        <f>'R2_Judge'!AJ:AJ</f>
        <v>slightly</v>
      </c>
      <c r="H1306" t="str">
        <f>VLOOKUP($A:$A,'R2P1_ACCEPTEDOUTPUT'!$O:$BK,2,FALSE)</f>
        <v>A1OGYNX8GZ6999</v>
      </c>
      <c r="I1306" t="str">
        <f>VLOOKUP($A:$A,'R2P1_ACCEPTEDOUTPUT'!$O:$BK,26,FALSE)</f>
        <v>female</v>
      </c>
      <c r="J1306" t="str">
        <f>VLOOKUP($A:$A,'R2P1_ACCEPTEDOUTPUT'!$O:$BK,28,FALSE)</f>
        <v>native</v>
      </c>
      <c r="K1306" t="str">
        <f>VLOOKUP($A:$A,'R2P1_ACCEPTEDOUTPUT'!$O:$BK,19,FALSE)</f>
        <v>46-55</v>
      </c>
      <c r="L1306">
        <f>VLOOKUP($A:$A&amp;LEFT($B:$B,10),'R2P2_GENERATEDINPUT'!$C:$G,4,FALSE)</f>
        <v>1</v>
      </c>
      <c r="M1306">
        <f>VLOOKUP($A:$A&amp;LEFT($B:$B,10),'R2P2_GENERATEDINPUT'!$C:$G,5,FALSE)</f>
        <v>6</v>
      </c>
      <c r="N1306">
        <f>VLOOKUP($A:$A&amp;LEFT($B:$B,10),'R2P2_GENERATEDINPUT'!$C:$G,3,FALSE)</f>
        <v>0.8</v>
      </c>
    </row>
    <row r="1307" spans="1:14" x14ac:dyDescent="0.25">
      <c r="A1307" t="str">
        <f>'R2_Judge'!AF:AF</f>
        <v>38F5OAUN5O8UMLJBJGFB1OVEFW47HD</v>
      </c>
      <c r="B1307" t="str">
        <f>'R2_Judge'!AG:AG</f>
        <v>He's ridiculous! You need to starting looking for a new position!</v>
      </c>
      <c r="C1307" t="str">
        <f>'R2_Judge'!P:P</f>
        <v>A1T02KY1E9YI3I</v>
      </c>
      <c r="D1307" t="str">
        <f>'R2_Judge'!AL:AL</f>
        <v>male</v>
      </c>
      <c r="E1307" t="str">
        <f>'R2_Judge'!AM:AM</f>
        <v>profession</v>
      </c>
      <c r="F1307" t="str">
        <f>'R2_Judge'!AH:AH</f>
        <v>26-35</v>
      </c>
      <c r="G1307" t="str">
        <f>'R2_Judge'!AJ:AJ</f>
        <v>very</v>
      </c>
      <c r="H1307" t="str">
        <f>VLOOKUP($A:$A,'R2P1_ACCEPTEDOUTPUT'!$O:$BK,2,FALSE)</f>
        <v>A1601UNFFAAQOI</v>
      </c>
      <c r="I1307" t="str">
        <f>VLOOKUP($A:$A,'R2P1_ACCEPTEDOUTPUT'!$O:$BK,26,FALSE)</f>
        <v>female</v>
      </c>
      <c r="J1307" t="str">
        <f>VLOOKUP($A:$A,'R2P1_ACCEPTEDOUTPUT'!$O:$BK,28,FALSE)</f>
        <v>native</v>
      </c>
      <c r="K1307" t="str">
        <f>VLOOKUP($A:$A,'R2P1_ACCEPTEDOUTPUT'!$O:$BK,19,FALSE)</f>
        <v>26-35</v>
      </c>
      <c r="L1307">
        <f>VLOOKUP($A:$A&amp;LEFT($B:$B,10),'R2P2_GENERATEDINPUT'!$C:$G,4,FALSE)</f>
        <v>1</v>
      </c>
      <c r="M1307">
        <f>VLOOKUP($A:$A&amp;LEFT($B:$B,10),'R2P2_GENERATEDINPUT'!$C:$G,5,FALSE)</f>
        <v>3</v>
      </c>
      <c r="N1307">
        <f>VLOOKUP($A:$A&amp;LEFT($B:$B,10),'R2P2_GENERATEDINPUT'!$C:$G,3,FALSE)</f>
        <v>0.9</v>
      </c>
    </row>
    <row r="1308" spans="1:14" x14ac:dyDescent="0.25">
      <c r="A1308" t="str">
        <f>'R2_Judge'!AF:AF</f>
        <v>38F5OAUN5O8UMLJBJGFB1OVEFW47HD</v>
      </c>
      <c r="B1308" t="str">
        <f>'R2_Judge'!AG:AG</f>
        <v>He's ridiculous! You need to starting looking for a new position!</v>
      </c>
      <c r="C1308" t="str">
        <f>'R2_Judge'!P:P</f>
        <v>A3UUH3632AI3ZX</v>
      </c>
      <c r="D1308" t="str">
        <f>'R2_Judge'!AL:AL</f>
        <v>female</v>
      </c>
      <c r="E1308" t="str">
        <f>'R2_Judge'!AM:AM</f>
        <v>native</v>
      </c>
      <c r="F1308" t="str">
        <f>'R2_Judge'!AH:AH</f>
        <v>26-35</v>
      </c>
      <c r="G1308" t="str">
        <f>'R2_Judge'!AJ:AJ</f>
        <v>moderately</v>
      </c>
      <c r="H1308" t="str">
        <f>VLOOKUP($A:$A,'R2P1_ACCEPTEDOUTPUT'!$O:$BK,2,FALSE)</f>
        <v>A1601UNFFAAQOI</v>
      </c>
      <c r="I1308" t="str">
        <f>VLOOKUP($A:$A,'R2P1_ACCEPTEDOUTPUT'!$O:$BK,26,FALSE)</f>
        <v>female</v>
      </c>
      <c r="J1308" t="str">
        <f>VLOOKUP($A:$A,'R2P1_ACCEPTEDOUTPUT'!$O:$BK,28,FALSE)</f>
        <v>native</v>
      </c>
      <c r="K1308" t="str">
        <f>VLOOKUP($A:$A,'R2P1_ACCEPTEDOUTPUT'!$O:$BK,19,FALSE)</f>
        <v>26-35</v>
      </c>
      <c r="L1308">
        <f>VLOOKUP($A:$A&amp;LEFT($B:$B,10),'R2P2_GENERATEDINPUT'!$C:$G,4,FALSE)</f>
        <v>1</v>
      </c>
      <c r="M1308">
        <f>VLOOKUP($A:$A&amp;LEFT($B:$B,10),'R2P2_GENERATEDINPUT'!$C:$G,5,FALSE)</f>
        <v>3</v>
      </c>
      <c r="N1308">
        <f>VLOOKUP($A:$A&amp;LEFT($B:$B,10),'R2P2_GENERATEDINPUT'!$C:$G,3,FALSE)</f>
        <v>0.9</v>
      </c>
    </row>
    <row r="1309" spans="1:14" x14ac:dyDescent="0.25">
      <c r="A1309" t="str">
        <f>'R2_Judge'!AF:AF</f>
        <v>38F5OAUN5O8UMLJBJGFB1OVEFW47HD</v>
      </c>
      <c r="B1309" t="str">
        <f>'R2_Judge'!AG:AG</f>
        <v>He's ridiculous! You need to starting looking for a new position!</v>
      </c>
      <c r="C1309" t="str">
        <f>'R2_Judge'!P:P</f>
        <v>A1V9MN88VQ1LEB</v>
      </c>
      <c r="D1309" t="str">
        <f>'R2_Judge'!AL:AL</f>
        <v>male</v>
      </c>
      <c r="E1309" t="str">
        <f>'R2_Judge'!AM:AM</f>
        <v>profession</v>
      </c>
      <c r="F1309" t="str">
        <f>'R2_Judge'!AH:AH</f>
        <v>26-35</v>
      </c>
      <c r="G1309" t="str">
        <f>'R2_Judge'!AJ:AJ</f>
        <v>very</v>
      </c>
      <c r="H1309" t="str">
        <f>VLOOKUP($A:$A,'R2P1_ACCEPTEDOUTPUT'!$O:$BK,2,FALSE)</f>
        <v>A1601UNFFAAQOI</v>
      </c>
      <c r="I1309" t="str">
        <f>VLOOKUP($A:$A,'R2P1_ACCEPTEDOUTPUT'!$O:$BK,26,FALSE)</f>
        <v>female</v>
      </c>
      <c r="J1309" t="str">
        <f>VLOOKUP($A:$A,'R2P1_ACCEPTEDOUTPUT'!$O:$BK,28,FALSE)</f>
        <v>native</v>
      </c>
      <c r="K1309" t="str">
        <f>VLOOKUP($A:$A,'R2P1_ACCEPTEDOUTPUT'!$O:$BK,19,FALSE)</f>
        <v>26-35</v>
      </c>
      <c r="L1309">
        <f>VLOOKUP($A:$A&amp;LEFT($B:$B,10),'R2P2_GENERATEDINPUT'!$C:$G,4,FALSE)</f>
        <v>1</v>
      </c>
      <c r="M1309">
        <f>VLOOKUP($A:$A&amp;LEFT($B:$B,10),'R2P2_GENERATEDINPUT'!$C:$G,5,FALSE)</f>
        <v>3</v>
      </c>
      <c r="N1309">
        <f>VLOOKUP($A:$A&amp;LEFT($B:$B,10),'R2P2_GENERATEDINPUT'!$C:$G,3,FALSE)</f>
        <v>0.9</v>
      </c>
    </row>
    <row r="1310" spans="1:14" x14ac:dyDescent="0.25">
      <c r="A1310" t="str">
        <f>'R2_Judge'!AF:AF</f>
        <v>3VBEN272MLV25N8SNDV4BFF9NA1SGJ</v>
      </c>
      <c r="B1310" t="str">
        <f>'R2_Judge'!AG:AG</f>
        <v>Oh no! I'm so sorry!</v>
      </c>
      <c r="C1310" t="str">
        <f>'R2_Judge'!P:P</f>
        <v>AM0WOQRVW5NSI</v>
      </c>
      <c r="D1310" t="str">
        <f>'R2_Judge'!AL:AL</f>
        <v>male</v>
      </c>
      <c r="E1310" t="str">
        <f>'R2_Judge'!AM:AM</f>
        <v>native</v>
      </c>
      <c r="F1310" t="str">
        <f>'R2_Judge'!AH:AH</f>
        <v>36-45</v>
      </c>
      <c r="G1310" t="str">
        <f>'R2_Judge'!AJ:AJ</f>
        <v>very</v>
      </c>
      <c r="H1310" t="str">
        <f>VLOOKUP($A:$A,'R2P1_ACCEPTEDOUTPUT'!$O:$BK,2,FALSE)</f>
        <v>A1OGYNX8GZ6999</v>
      </c>
      <c r="I1310" t="str">
        <f>VLOOKUP($A:$A,'R2P1_ACCEPTEDOUTPUT'!$O:$BK,26,FALSE)</f>
        <v>female</v>
      </c>
      <c r="J1310" t="str">
        <f>VLOOKUP($A:$A,'R2P1_ACCEPTEDOUTPUT'!$O:$BK,28,FALSE)</f>
        <v>native</v>
      </c>
      <c r="K1310" t="str">
        <f>VLOOKUP($A:$A,'R2P1_ACCEPTEDOUTPUT'!$O:$BK,19,FALSE)</f>
        <v>46-55</v>
      </c>
      <c r="L1310">
        <f>VLOOKUP($A:$A&amp;LEFT($B:$B,10),'R2P2_GENERATEDINPUT'!$C:$G,4,FALSE)</f>
        <v>1</v>
      </c>
      <c r="M1310">
        <f>VLOOKUP($A:$A&amp;LEFT($B:$B,10),'R2P2_GENERATEDINPUT'!$C:$G,5,FALSE)</f>
        <v>7</v>
      </c>
      <c r="N1310">
        <f>VLOOKUP($A:$A&amp;LEFT($B:$B,10),'R2P2_GENERATEDINPUT'!$C:$G,3,FALSE)</f>
        <v>0.8</v>
      </c>
    </row>
    <row r="1311" spans="1:14" x14ac:dyDescent="0.25">
      <c r="A1311" t="str">
        <f>'R2_Judge'!AF:AF</f>
        <v>3VBEN272MLV25N8SNDV4BFF9NA1SGJ</v>
      </c>
      <c r="B1311" t="str">
        <f>'R2_Judge'!AG:AG</f>
        <v>Oh no! I'm so sorry!</v>
      </c>
      <c r="C1311" t="str">
        <f>'R2_Judge'!P:P</f>
        <v>APEB5ERGCYP6D</v>
      </c>
      <c r="D1311" t="str">
        <f>'R2_Judge'!AL:AL</f>
        <v>male</v>
      </c>
      <c r="E1311" t="str">
        <f>'R2_Judge'!AM:AM</f>
        <v>profession</v>
      </c>
      <c r="F1311" t="str">
        <f>'R2_Judge'!AH:AH</f>
        <v>26-35</v>
      </c>
      <c r="G1311" t="str">
        <f>'R2_Judge'!AJ:AJ</f>
        <v>moderately</v>
      </c>
      <c r="H1311" t="str">
        <f>VLOOKUP($A:$A,'R2P1_ACCEPTEDOUTPUT'!$O:$BK,2,FALSE)</f>
        <v>A1OGYNX8GZ6999</v>
      </c>
      <c r="I1311" t="str">
        <f>VLOOKUP($A:$A,'R2P1_ACCEPTEDOUTPUT'!$O:$BK,26,FALSE)</f>
        <v>female</v>
      </c>
      <c r="J1311" t="str">
        <f>VLOOKUP($A:$A,'R2P1_ACCEPTEDOUTPUT'!$O:$BK,28,FALSE)</f>
        <v>native</v>
      </c>
      <c r="K1311" t="str">
        <f>VLOOKUP($A:$A,'R2P1_ACCEPTEDOUTPUT'!$O:$BK,19,FALSE)</f>
        <v>46-55</v>
      </c>
      <c r="L1311">
        <f>VLOOKUP($A:$A&amp;LEFT($B:$B,10),'R2P2_GENERATEDINPUT'!$C:$G,4,FALSE)</f>
        <v>1</v>
      </c>
      <c r="M1311">
        <f>VLOOKUP($A:$A&amp;LEFT($B:$B,10),'R2P2_GENERATEDINPUT'!$C:$G,5,FALSE)</f>
        <v>7</v>
      </c>
      <c r="N1311">
        <f>VLOOKUP($A:$A&amp;LEFT($B:$B,10),'R2P2_GENERATEDINPUT'!$C:$G,3,FALSE)</f>
        <v>0.8</v>
      </c>
    </row>
    <row r="1312" spans="1:14" x14ac:dyDescent="0.25">
      <c r="A1312" t="str">
        <f>'R2_Judge'!AF:AF</f>
        <v>3VBEN272MLV25N8SNDV4BFF9NA1SGJ</v>
      </c>
      <c r="B1312" t="str">
        <f>'R2_Judge'!AG:AG</f>
        <v>Oh no! I'm so sorry!</v>
      </c>
      <c r="C1312" t="str">
        <f>'R2_Judge'!P:P</f>
        <v>ACDX50KGPE97I</v>
      </c>
      <c r="D1312" t="str">
        <f>'R2_Judge'!AL:AL</f>
        <v>male</v>
      </c>
      <c r="E1312" t="str">
        <f>'R2_Judge'!AM:AM</f>
        <v>native</v>
      </c>
      <c r="F1312" t="str">
        <f>'R2_Judge'!AH:AH</f>
        <v>26-35</v>
      </c>
      <c r="G1312" t="str">
        <f>'R2_Judge'!AJ:AJ</f>
        <v>moderately</v>
      </c>
      <c r="H1312" t="str">
        <f>VLOOKUP($A:$A,'R2P1_ACCEPTEDOUTPUT'!$O:$BK,2,FALSE)</f>
        <v>A1OGYNX8GZ6999</v>
      </c>
      <c r="I1312" t="str">
        <f>VLOOKUP($A:$A,'R2P1_ACCEPTEDOUTPUT'!$O:$BK,26,FALSE)</f>
        <v>female</v>
      </c>
      <c r="J1312" t="str">
        <f>VLOOKUP($A:$A,'R2P1_ACCEPTEDOUTPUT'!$O:$BK,28,FALSE)</f>
        <v>native</v>
      </c>
      <c r="K1312" t="str">
        <f>VLOOKUP($A:$A,'R2P1_ACCEPTEDOUTPUT'!$O:$BK,19,FALSE)</f>
        <v>46-55</v>
      </c>
      <c r="L1312">
        <f>VLOOKUP($A:$A&amp;LEFT($B:$B,10),'R2P2_GENERATEDINPUT'!$C:$G,4,FALSE)</f>
        <v>1</v>
      </c>
      <c r="M1312">
        <f>VLOOKUP($A:$A&amp;LEFT($B:$B,10),'R2P2_GENERATEDINPUT'!$C:$G,5,FALSE)</f>
        <v>7</v>
      </c>
      <c r="N1312">
        <f>VLOOKUP($A:$A&amp;LEFT($B:$B,10),'R2P2_GENERATEDINPUT'!$C:$G,3,FALSE)</f>
        <v>0.8</v>
      </c>
    </row>
    <row r="1313" spans="1:14" x14ac:dyDescent="0.25">
      <c r="A1313" t="str">
        <f>'R2_Judge'!AF:AF</f>
        <v>38F5OAUN5O8UMLJBJGFB1OVEFW47HD</v>
      </c>
      <c r="B1313" t="str">
        <f>'R2_Judge'!AG:AG</f>
        <v>I didn't say anything; I'm sorry dude. Maybe she saw pics?</v>
      </c>
      <c r="C1313" t="str">
        <f>'R2_Judge'!P:P</f>
        <v>A21DPR9K4T7R3D</v>
      </c>
      <c r="D1313" t="str">
        <f>'R2_Judge'!AL:AL</f>
        <v>female</v>
      </c>
      <c r="E1313" t="str">
        <f>'R2_Judge'!AM:AM</f>
        <v>native</v>
      </c>
      <c r="F1313" t="str">
        <f>'R2_Judge'!AH:AH</f>
        <v>26-35</v>
      </c>
      <c r="G1313" t="str">
        <f>'R2_Judge'!AJ:AJ</f>
        <v>moderately</v>
      </c>
      <c r="H1313" t="str">
        <f>VLOOKUP($A:$A,'R2P1_ACCEPTEDOUTPUT'!$O:$BK,2,FALSE)</f>
        <v>A1601UNFFAAQOI</v>
      </c>
      <c r="I1313" t="str">
        <f>VLOOKUP($A:$A,'R2P1_ACCEPTEDOUTPUT'!$O:$BK,26,FALSE)</f>
        <v>female</v>
      </c>
      <c r="J1313" t="str">
        <f>VLOOKUP($A:$A,'R2P1_ACCEPTEDOUTPUT'!$O:$BK,28,FALSE)</f>
        <v>native</v>
      </c>
      <c r="K1313" t="str">
        <f>VLOOKUP($A:$A,'R2P1_ACCEPTEDOUTPUT'!$O:$BK,19,FALSE)</f>
        <v>26-35</v>
      </c>
      <c r="L1313">
        <f>VLOOKUP($A:$A&amp;LEFT($B:$B,10),'R2P2_GENERATEDINPUT'!$C:$G,4,FALSE)</f>
        <v>1</v>
      </c>
      <c r="M1313">
        <f>VLOOKUP($A:$A&amp;LEFT($B:$B,10),'R2P2_GENERATEDINPUT'!$C:$G,5,FALSE)</f>
        <v>4</v>
      </c>
      <c r="N1313">
        <f>VLOOKUP($A:$A&amp;LEFT($B:$B,10),'R2P2_GENERATEDINPUT'!$C:$G,3,FALSE)</f>
        <v>0.9</v>
      </c>
    </row>
    <row r="1314" spans="1:14" x14ac:dyDescent="0.25">
      <c r="A1314" t="str">
        <f>'R2_Judge'!AF:AF</f>
        <v>38F5OAUN5O8UMLJBJGFB1OVEFW47HD</v>
      </c>
      <c r="B1314" t="str">
        <f>'R2_Judge'!AG:AG</f>
        <v>I didn't say anything; I'm sorry dude. Maybe she saw pics?</v>
      </c>
      <c r="C1314" t="str">
        <f>'R2_Judge'!P:P</f>
        <v>A1T02KY1E9YI3I</v>
      </c>
      <c r="D1314" t="str">
        <f>'R2_Judge'!AL:AL</f>
        <v>male</v>
      </c>
      <c r="E1314" t="str">
        <f>'R2_Judge'!AM:AM</f>
        <v>profession</v>
      </c>
      <c r="F1314" t="str">
        <f>'R2_Judge'!AH:AH</f>
        <v>26-35</v>
      </c>
      <c r="G1314" t="str">
        <f>'R2_Judge'!AJ:AJ</f>
        <v>very</v>
      </c>
      <c r="H1314" t="str">
        <f>VLOOKUP($A:$A,'R2P1_ACCEPTEDOUTPUT'!$O:$BK,2,FALSE)</f>
        <v>A1601UNFFAAQOI</v>
      </c>
      <c r="I1314" t="str">
        <f>VLOOKUP($A:$A,'R2P1_ACCEPTEDOUTPUT'!$O:$BK,26,FALSE)</f>
        <v>female</v>
      </c>
      <c r="J1314" t="str">
        <f>VLOOKUP($A:$A,'R2P1_ACCEPTEDOUTPUT'!$O:$BK,28,FALSE)</f>
        <v>native</v>
      </c>
      <c r="K1314" t="str">
        <f>VLOOKUP($A:$A,'R2P1_ACCEPTEDOUTPUT'!$O:$BK,19,FALSE)</f>
        <v>26-35</v>
      </c>
      <c r="L1314">
        <f>VLOOKUP($A:$A&amp;LEFT($B:$B,10),'R2P2_GENERATEDINPUT'!$C:$G,4,FALSE)</f>
        <v>1</v>
      </c>
      <c r="M1314">
        <f>VLOOKUP($A:$A&amp;LEFT($B:$B,10),'R2P2_GENERATEDINPUT'!$C:$G,5,FALSE)</f>
        <v>4</v>
      </c>
      <c r="N1314">
        <f>VLOOKUP($A:$A&amp;LEFT($B:$B,10),'R2P2_GENERATEDINPUT'!$C:$G,3,FALSE)</f>
        <v>0.9</v>
      </c>
    </row>
    <row r="1315" spans="1:14" x14ac:dyDescent="0.25">
      <c r="A1315" t="str">
        <f>'R2_Judge'!AF:AF</f>
        <v>38F5OAUN5O8UMLJBJGFB1OVEFW47HD</v>
      </c>
      <c r="B1315" t="str">
        <f>'R2_Judge'!AG:AG</f>
        <v>I didn't say anything; I'm sorry dude. Maybe she saw pics?</v>
      </c>
      <c r="C1315" t="str">
        <f>'R2_Judge'!P:P</f>
        <v>ASZFG2YOQA71C</v>
      </c>
      <c r="D1315" t="str">
        <f>'R2_Judge'!AL:AL</f>
        <v>male</v>
      </c>
      <c r="E1315" t="str">
        <f>'R2_Judge'!AM:AM</f>
        <v>native</v>
      </c>
      <c r="F1315" t="str">
        <f>'R2_Judge'!AH:AH</f>
        <v>18-25</v>
      </c>
      <c r="G1315" t="str">
        <f>'R2_Judge'!AJ:AJ</f>
        <v>moderately</v>
      </c>
      <c r="H1315" t="str">
        <f>VLOOKUP($A:$A,'R2P1_ACCEPTEDOUTPUT'!$O:$BK,2,FALSE)</f>
        <v>A1601UNFFAAQOI</v>
      </c>
      <c r="I1315" t="str">
        <f>VLOOKUP($A:$A,'R2P1_ACCEPTEDOUTPUT'!$O:$BK,26,FALSE)</f>
        <v>female</v>
      </c>
      <c r="J1315" t="str">
        <f>VLOOKUP($A:$A,'R2P1_ACCEPTEDOUTPUT'!$O:$BK,28,FALSE)</f>
        <v>native</v>
      </c>
      <c r="K1315" t="str">
        <f>VLOOKUP($A:$A,'R2P1_ACCEPTEDOUTPUT'!$O:$BK,19,FALSE)</f>
        <v>26-35</v>
      </c>
      <c r="L1315">
        <f>VLOOKUP($A:$A&amp;LEFT($B:$B,10),'R2P2_GENERATEDINPUT'!$C:$G,4,FALSE)</f>
        <v>1</v>
      </c>
      <c r="M1315">
        <f>VLOOKUP($A:$A&amp;LEFT($B:$B,10),'R2P2_GENERATEDINPUT'!$C:$G,5,FALSE)</f>
        <v>4</v>
      </c>
      <c r="N1315">
        <f>VLOOKUP($A:$A&amp;LEFT($B:$B,10),'R2P2_GENERATEDINPUT'!$C:$G,3,FALSE)</f>
        <v>0.9</v>
      </c>
    </row>
    <row r="1316" spans="1:14" x14ac:dyDescent="0.25">
      <c r="A1316" t="str">
        <f>'R2_Judge'!AF:AF</f>
        <v>3VBEN272MLV25N8SNDV4BFF9NA1SGJ</v>
      </c>
      <c r="B1316" t="str">
        <f>'R2_Judge'!AG:AG</f>
        <v>lol Are you mad?</v>
      </c>
      <c r="C1316" t="str">
        <f>'R2_Judge'!P:P</f>
        <v>A19CKDMMK8Z6QC</v>
      </c>
      <c r="D1316" t="str">
        <f>'R2_Judge'!AL:AL</f>
        <v>male</v>
      </c>
      <c r="E1316" t="str">
        <f>'R2_Judge'!AM:AM</f>
        <v>native</v>
      </c>
      <c r="F1316" t="str">
        <f>'R2_Judge'!AH:AH</f>
        <v>18-25</v>
      </c>
      <c r="G1316" t="str">
        <f>'R2_Judge'!AJ:AJ</f>
        <v>slightly</v>
      </c>
      <c r="H1316" t="str">
        <f>VLOOKUP($A:$A,'R2P1_ACCEPTEDOUTPUT'!$O:$BK,2,FALSE)</f>
        <v>A1OGYNX8GZ6999</v>
      </c>
      <c r="I1316" t="str">
        <f>VLOOKUP($A:$A,'R2P1_ACCEPTEDOUTPUT'!$O:$BK,26,FALSE)</f>
        <v>female</v>
      </c>
      <c r="J1316" t="str">
        <f>VLOOKUP($A:$A,'R2P1_ACCEPTEDOUTPUT'!$O:$BK,28,FALSE)</f>
        <v>native</v>
      </c>
      <c r="K1316" t="str">
        <f>VLOOKUP($A:$A,'R2P1_ACCEPTEDOUTPUT'!$O:$BK,19,FALSE)</f>
        <v>46-55</v>
      </c>
      <c r="L1316">
        <f>VLOOKUP($A:$A&amp;LEFT($B:$B,10),'R2P2_GENERATEDINPUT'!$C:$G,4,FALSE)</f>
        <v>0</v>
      </c>
      <c r="M1316">
        <f>VLOOKUP($A:$A&amp;LEFT($B:$B,10),'R2P2_GENERATEDINPUT'!$C:$G,5,FALSE)</f>
        <v>8</v>
      </c>
      <c r="N1316">
        <f>VLOOKUP($A:$A&amp;LEFT($B:$B,10),'R2P2_GENERATEDINPUT'!$C:$G,3,FALSE)</f>
        <v>0.8</v>
      </c>
    </row>
    <row r="1317" spans="1:14" x14ac:dyDescent="0.25">
      <c r="A1317" t="str">
        <f>'R2_Judge'!AF:AF</f>
        <v>3VBEN272MLV25N8SNDV4BFF9NA1SGJ</v>
      </c>
      <c r="B1317" t="str">
        <f>'R2_Judge'!AG:AG</f>
        <v>lol Are you mad?</v>
      </c>
      <c r="C1317" t="str">
        <f>'R2_Judge'!P:P</f>
        <v>AM0WOQRVW5NSI</v>
      </c>
      <c r="D1317" t="str">
        <f>'R2_Judge'!AL:AL</f>
        <v>male</v>
      </c>
      <c r="E1317" t="str">
        <f>'R2_Judge'!AM:AM</f>
        <v>native</v>
      </c>
      <c r="F1317" t="str">
        <f>'R2_Judge'!AH:AH</f>
        <v>36-45</v>
      </c>
      <c r="G1317" t="str">
        <f>'R2_Judge'!AJ:AJ</f>
        <v>none</v>
      </c>
      <c r="H1317" t="str">
        <f>VLOOKUP($A:$A,'R2P1_ACCEPTEDOUTPUT'!$O:$BK,2,FALSE)</f>
        <v>A1OGYNX8GZ6999</v>
      </c>
      <c r="I1317" t="str">
        <f>VLOOKUP($A:$A,'R2P1_ACCEPTEDOUTPUT'!$O:$BK,26,FALSE)</f>
        <v>female</v>
      </c>
      <c r="J1317" t="str">
        <f>VLOOKUP($A:$A,'R2P1_ACCEPTEDOUTPUT'!$O:$BK,28,FALSE)</f>
        <v>native</v>
      </c>
      <c r="K1317" t="str">
        <f>VLOOKUP($A:$A,'R2P1_ACCEPTEDOUTPUT'!$O:$BK,19,FALSE)</f>
        <v>46-55</v>
      </c>
      <c r="L1317">
        <f>VLOOKUP($A:$A&amp;LEFT($B:$B,10),'R2P2_GENERATEDINPUT'!$C:$G,4,FALSE)</f>
        <v>0</v>
      </c>
      <c r="M1317">
        <f>VLOOKUP($A:$A&amp;LEFT($B:$B,10),'R2P2_GENERATEDINPUT'!$C:$G,5,FALSE)</f>
        <v>8</v>
      </c>
      <c r="N1317">
        <f>VLOOKUP($A:$A&amp;LEFT($B:$B,10),'R2P2_GENERATEDINPUT'!$C:$G,3,FALSE)</f>
        <v>0.8</v>
      </c>
    </row>
    <row r="1318" spans="1:14" x14ac:dyDescent="0.25">
      <c r="A1318" t="str">
        <f>'R2_Judge'!AF:AF</f>
        <v>3VBEN272MLV25N8SNDV4BFF9NA1SGJ</v>
      </c>
      <c r="B1318" t="str">
        <f>'R2_Judge'!AG:AG</f>
        <v>lol Are you mad?</v>
      </c>
      <c r="C1318" t="str">
        <f>'R2_Judge'!P:P</f>
        <v>A1T02KY1E9YI3I</v>
      </c>
      <c r="D1318" t="str">
        <f>'R2_Judge'!AL:AL</f>
        <v>male</v>
      </c>
      <c r="E1318" t="str">
        <f>'R2_Judge'!AM:AM</f>
        <v>profession</v>
      </c>
      <c r="F1318" t="str">
        <f>'R2_Judge'!AH:AH</f>
        <v>26-35</v>
      </c>
      <c r="G1318" t="str">
        <f>'R2_Judge'!AJ:AJ</f>
        <v>moderately</v>
      </c>
      <c r="H1318" t="str">
        <f>VLOOKUP($A:$A,'R2P1_ACCEPTEDOUTPUT'!$O:$BK,2,FALSE)</f>
        <v>A1OGYNX8GZ6999</v>
      </c>
      <c r="I1318" t="str">
        <f>VLOOKUP($A:$A,'R2P1_ACCEPTEDOUTPUT'!$O:$BK,26,FALSE)</f>
        <v>female</v>
      </c>
      <c r="J1318" t="str">
        <f>VLOOKUP($A:$A,'R2P1_ACCEPTEDOUTPUT'!$O:$BK,28,FALSE)</f>
        <v>native</v>
      </c>
      <c r="K1318" t="str">
        <f>VLOOKUP($A:$A,'R2P1_ACCEPTEDOUTPUT'!$O:$BK,19,FALSE)</f>
        <v>46-55</v>
      </c>
      <c r="L1318">
        <f>VLOOKUP($A:$A&amp;LEFT($B:$B,10),'R2P2_GENERATEDINPUT'!$C:$G,4,FALSE)</f>
        <v>0</v>
      </c>
      <c r="M1318">
        <f>VLOOKUP($A:$A&amp;LEFT($B:$B,10),'R2P2_GENERATEDINPUT'!$C:$G,5,FALSE)</f>
        <v>8</v>
      </c>
      <c r="N1318">
        <f>VLOOKUP($A:$A&amp;LEFT($B:$B,10),'R2P2_GENERATEDINPUT'!$C:$G,3,FALSE)</f>
        <v>0.8</v>
      </c>
    </row>
    <row r="1319" spans="1:14" x14ac:dyDescent="0.25">
      <c r="A1319" t="str">
        <f>'R2_Judge'!AF:AF</f>
        <v>38F5OAUN5O8UMLJBJGFB1OVEFW47HD</v>
      </c>
      <c r="B1319" t="str">
        <f>'R2_Judge'!AG:AG</f>
        <v>That's so horrible, you must be so upset. Want to get a drink tonight and talk?</v>
      </c>
      <c r="C1319" t="str">
        <f>'R2_Judge'!P:P</f>
        <v>A1T02KY1E9YI3I</v>
      </c>
      <c r="D1319" t="str">
        <f>'R2_Judge'!AL:AL</f>
        <v>male</v>
      </c>
      <c r="E1319" t="str">
        <f>'R2_Judge'!AM:AM</f>
        <v>profession</v>
      </c>
      <c r="F1319" t="str">
        <f>'R2_Judge'!AH:AH</f>
        <v>26-35</v>
      </c>
      <c r="G1319" t="str">
        <f>'R2_Judge'!AJ:AJ</f>
        <v>moderately</v>
      </c>
      <c r="H1319" t="str">
        <f>VLOOKUP($A:$A,'R2P1_ACCEPTEDOUTPUT'!$O:$BK,2,FALSE)</f>
        <v>A1601UNFFAAQOI</v>
      </c>
      <c r="I1319" t="str">
        <f>VLOOKUP($A:$A,'R2P1_ACCEPTEDOUTPUT'!$O:$BK,26,FALSE)</f>
        <v>female</v>
      </c>
      <c r="J1319" t="str">
        <f>VLOOKUP($A:$A,'R2P1_ACCEPTEDOUTPUT'!$O:$BK,28,FALSE)</f>
        <v>native</v>
      </c>
      <c r="K1319" t="str">
        <f>VLOOKUP($A:$A,'R2P1_ACCEPTEDOUTPUT'!$O:$BK,19,FALSE)</f>
        <v>26-35</v>
      </c>
      <c r="L1319">
        <f>VLOOKUP($A:$A&amp;LEFT($B:$B,10),'R2P2_GENERATEDINPUT'!$C:$G,4,FALSE)</f>
        <v>1</v>
      </c>
      <c r="M1319">
        <f>VLOOKUP($A:$A&amp;LEFT($B:$B,10),'R2P2_GENERATEDINPUT'!$C:$G,5,FALSE)</f>
        <v>5</v>
      </c>
      <c r="N1319">
        <f>VLOOKUP($A:$A&amp;LEFT($B:$B,10),'R2P2_GENERATEDINPUT'!$C:$G,3,FALSE)</f>
        <v>0.9</v>
      </c>
    </row>
    <row r="1320" spans="1:14" x14ac:dyDescent="0.25">
      <c r="A1320" t="str">
        <f>'R2_Judge'!AF:AF</f>
        <v>38F5OAUN5O8UMLJBJGFB1OVEFW47HD</v>
      </c>
      <c r="B1320" t="str">
        <f>'R2_Judge'!AG:AG</f>
        <v>That's so horrible, you must be so upset. Want to get a drink tonight and talk?</v>
      </c>
      <c r="C1320" t="str">
        <f>'R2_Judge'!P:P</f>
        <v>A1HYMGPYXU97ZN</v>
      </c>
      <c r="D1320" t="str">
        <f>'R2_Judge'!AL:AL</f>
        <v>male</v>
      </c>
      <c r="E1320" t="str">
        <f>'R2_Judge'!AM:AM</f>
        <v>native</v>
      </c>
      <c r="F1320" t="str">
        <f>'R2_Judge'!AH:AH</f>
        <v>18-25</v>
      </c>
      <c r="G1320" t="str">
        <f>'R2_Judge'!AJ:AJ</f>
        <v>extremely</v>
      </c>
      <c r="H1320" t="str">
        <f>VLOOKUP($A:$A,'R2P1_ACCEPTEDOUTPUT'!$O:$BK,2,FALSE)</f>
        <v>A1601UNFFAAQOI</v>
      </c>
      <c r="I1320" t="str">
        <f>VLOOKUP($A:$A,'R2P1_ACCEPTEDOUTPUT'!$O:$BK,26,FALSE)</f>
        <v>female</v>
      </c>
      <c r="J1320" t="str">
        <f>VLOOKUP($A:$A,'R2P1_ACCEPTEDOUTPUT'!$O:$BK,28,FALSE)</f>
        <v>native</v>
      </c>
      <c r="K1320" t="str">
        <f>VLOOKUP($A:$A,'R2P1_ACCEPTEDOUTPUT'!$O:$BK,19,FALSE)</f>
        <v>26-35</v>
      </c>
      <c r="L1320">
        <f>VLOOKUP($A:$A&amp;LEFT($B:$B,10),'R2P2_GENERATEDINPUT'!$C:$G,4,FALSE)</f>
        <v>1</v>
      </c>
      <c r="M1320">
        <f>VLOOKUP($A:$A&amp;LEFT($B:$B,10),'R2P2_GENERATEDINPUT'!$C:$G,5,FALSE)</f>
        <v>5</v>
      </c>
      <c r="N1320">
        <f>VLOOKUP($A:$A&amp;LEFT($B:$B,10),'R2P2_GENERATEDINPUT'!$C:$G,3,FALSE)</f>
        <v>0.9</v>
      </c>
    </row>
    <row r="1321" spans="1:14" x14ac:dyDescent="0.25">
      <c r="A1321" t="str">
        <f>'R2_Judge'!AF:AF</f>
        <v>38F5OAUN5O8UMLJBJGFB1OVEFW47HD</v>
      </c>
      <c r="B1321" t="str">
        <f>'R2_Judge'!AG:AG</f>
        <v>That's so horrible, you must be so upset. Want to get a drink tonight and talk?</v>
      </c>
      <c r="C1321" t="str">
        <f>'R2_Judge'!P:P</f>
        <v>A1G1J2M41RWBAS</v>
      </c>
      <c r="D1321" t="str">
        <f>'R2_Judge'!AL:AL</f>
        <v>male</v>
      </c>
      <c r="E1321" t="str">
        <f>'R2_Judge'!AM:AM</f>
        <v>native</v>
      </c>
      <c r="F1321" t="str">
        <f>'R2_Judge'!AH:AH</f>
        <v>66-75</v>
      </c>
      <c r="G1321" t="str">
        <f>'R2_Judge'!AJ:AJ</f>
        <v>very</v>
      </c>
      <c r="H1321" t="str">
        <f>VLOOKUP($A:$A,'R2P1_ACCEPTEDOUTPUT'!$O:$BK,2,FALSE)</f>
        <v>A1601UNFFAAQOI</v>
      </c>
      <c r="I1321" t="str">
        <f>VLOOKUP($A:$A,'R2P1_ACCEPTEDOUTPUT'!$O:$BK,26,FALSE)</f>
        <v>female</v>
      </c>
      <c r="J1321" t="str">
        <f>VLOOKUP($A:$A,'R2P1_ACCEPTEDOUTPUT'!$O:$BK,28,FALSE)</f>
        <v>native</v>
      </c>
      <c r="K1321" t="str">
        <f>VLOOKUP($A:$A,'R2P1_ACCEPTEDOUTPUT'!$O:$BK,19,FALSE)</f>
        <v>26-35</v>
      </c>
      <c r="L1321">
        <f>VLOOKUP($A:$A&amp;LEFT($B:$B,10),'R2P2_GENERATEDINPUT'!$C:$G,4,FALSE)</f>
        <v>1</v>
      </c>
      <c r="M1321">
        <f>VLOOKUP($A:$A&amp;LEFT($B:$B,10),'R2P2_GENERATEDINPUT'!$C:$G,5,FALSE)</f>
        <v>5</v>
      </c>
      <c r="N1321">
        <f>VLOOKUP($A:$A&amp;LEFT($B:$B,10),'R2P2_GENERATEDINPUT'!$C:$G,3,FALSE)</f>
        <v>0.9</v>
      </c>
    </row>
    <row r="1322" spans="1:14" x14ac:dyDescent="0.25">
      <c r="A1322" t="str">
        <f>'R2_Judge'!AF:AF</f>
        <v>3VBEN272MLV25N8SNDV4BFF9NA1SGJ</v>
      </c>
      <c r="B1322" t="str">
        <f>'R2_Judge'!AG:AG</f>
        <v>Well, what do you need?</v>
      </c>
      <c r="C1322" t="str">
        <f>'R2_Judge'!P:P</f>
        <v>A2J7GCLIVCZWH8</v>
      </c>
      <c r="D1322" t="str">
        <f>'R2_Judge'!AL:AL</f>
        <v>female</v>
      </c>
      <c r="E1322" t="str">
        <f>'R2_Judge'!AM:AM</f>
        <v>native</v>
      </c>
      <c r="F1322" t="str">
        <f>'R2_Judge'!AH:AH</f>
        <v>18-25</v>
      </c>
      <c r="G1322" t="str">
        <f>'R2_Judge'!AJ:AJ</f>
        <v>slightly</v>
      </c>
      <c r="H1322" t="str">
        <f>VLOOKUP($A:$A,'R2P1_ACCEPTEDOUTPUT'!$O:$BK,2,FALSE)</f>
        <v>A1OGYNX8GZ6999</v>
      </c>
      <c r="I1322" t="str">
        <f>VLOOKUP($A:$A,'R2P1_ACCEPTEDOUTPUT'!$O:$BK,26,FALSE)</f>
        <v>female</v>
      </c>
      <c r="J1322" t="str">
        <f>VLOOKUP($A:$A,'R2P1_ACCEPTEDOUTPUT'!$O:$BK,28,FALSE)</f>
        <v>native</v>
      </c>
      <c r="K1322" t="str">
        <f>VLOOKUP($A:$A,'R2P1_ACCEPTEDOUTPUT'!$O:$BK,19,FALSE)</f>
        <v>46-55</v>
      </c>
      <c r="L1322">
        <f>VLOOKUP($A:$A&amp;LEFT($B:$B,10),'R2P2_GENERATEDINPUT'!$C:$G,4,FALSE)</f>
        <v>0</v>
      </c>
      <c r="M1322">
        <f>VLOOKUP($A:$A&amp;LEFT($B:$B,10),'R2P2_GENERATEDINPUT'!$C:$G,5,FALSE)</f>
        <v>9</v>
      </c>
      <c r="N1322">
        <f>VLOOKUP($A:$A&amp;LEFT($B:$B,10),'R2P2_GENERATEDINPUT'!$C:$G,3,FALSE)</f>
        <v>0.8</v>
      </c>
    </row>
    <row r="1323" spans="1:14" x14ac:dyDescent="0.25">
      <c r="A1323" t="str">
        <f>'R2_Judge'!AF:AF</f>
        <v>3VBEN272MLV25N8SNDV4BFF9NA1SGJ</v>
      </c>
      <c r="B1323" t="str">
        <f>'R2_Judge'!AG:AG</f>
        <v>Well, what do you need?</v>
      </c>
      <c r="C1323" t="str">
        <f>'R2_Judge'!P:P</f>
        <v>A19CKDMMK8Z6QC</v>
      </c>
      <c r="D1323" t="str">
        <f>'R2_Judge'!AL:AL</f>
        <v>male</v>
      </c>
      <c r="E1323" t="str">
        <f>'R2_Judge'!AM:AM</f>
        <v>native</v>
      </c>
      <c r="F1323" t="str">
        <f>'R2_Judge'!AH:AH</f>
        <v>18-25</v>
      </c>
      <c r="G1323" t="str">
        <f>'R2_Judge'!AJ:AJ</f>
        <v>slightly</v>
      </c>
      <c r="H1323" t="str">
        <f>VLOOKUP($A:$A,'R2P1_ACCEPTEDOUTPUT'!$O:$BK,2,FALSE)</f>
        <v>A1OGYNX8GZ6999</v>
      </c>
      <c r="I1323" t="str">
        <f>VLOOKUP($A:$A,'R2P1_ACCEPTEDOUTPUT'!$O:$BK,26,FALSE)</f>
        <v>female</v>
      </c>
      <c r="J1323" t="str">
        <f>VLOOKUP($A:$A,'R2P1_ACCEPTEDOUTPUT'!$O:$BK,28,FALSE)</f>
        <v>native</v>
      </c>
      <c r="K1323" t="str">
        <f>VLOOKUP($A:$A,'R2P1_ACCEPTEDOUTPUT'!$O:$BK,19,FALSE)</f>
        <v>46-55</v>
      </c>
      <c r="L1323">
        <f>VLOOKUP($A:$A&amp;LEFT($B:$B,10),'R2P2_GENERATEDINPUT'!$C:$G,4,FALSE)</f>
        <v>0</v>
      </c>
      <c r="M1323">
        <f>VLOOKUP($A:$A&amp;LEFT($B:$B,10),'R2P2_GENERATEDINPUT'!$C:$G,5,FALSE)</f>
        <v>9</v>
      </c>
      <c r="N1323">
        <f>VLOOKUP($A:$A&amp;LEFT($B:$B,10),'R2P2_GENERATEDINPUT'!$C:$G,3,FALSE)</f>
        <v>0.8</v>
      </c>
    </row>
    <row r="1324" spans="1:14" x14ac:dyDescent="0.25">
      <c r="A1324" t="str">
        <f>'R2_Judge'!AF:AF</f>
        <v>3VBEN272MLV25N8SNDV4BFF9NA1SGJ</v>
      </c>
      <c r="B1324" t="str">
        <f>'R2_Judge'!AG:AG</f>
        <v>Well, what do you need?</v>
      </c>
      <c r="C1324" t="str">
        <f>'R2_Judge'!P:P</f>
        <v>A1Z6F6EIUJFC6T</v>
      </c>
      <c r="D1324" t="str">
        <f>'R2_Judge'!AL:AL</f>
        <v>male</v>
      </c>
      <c r="E1324" t="str">
        <f>'R2_Judge'!AM:AM</f>
        <v>native</v>
      </c>
      <c r="F1324" t="str">
        <f>'R2_Judge'!AH:AH</f>
        <v>26-35</v>
      </c>
      <c r="G1324" t="str">
        <f>'R2_Judge'!AJ:AJ</f>
        <v>moderately</v>
      </c>
      <c r="H1324" t="str">
        <f>VLOOKUP($A:$A,'R2P1_ACCEPTEDOUTPUT'!$O:$BK,2,FALSE)</f>
        <v>A1OGYNX8GZ6999</v>
      </c>
      <c r="I1324" t="str">
        <f>VLOOKUP($A:$A,'R2P1_ACCEPTEDOUTPUT'!$O:$BK,26,FALSE)</f>
        <v>female</v>
      </c>
      <c r="J1324" t="str">
        <f>VLOOKUP($A:$A,'R2P1_ACCEPTEDOUTPUT'!$O:$BK,28,FALSE)</f>
        <v>native</v>
      </c>
      <c r="K1324" t="str">
        <f>VLOOKUP($A:$A,'R2P1_ACCEPTEDOUTPUT'!$O:$BK,19,FALSE)</f>
        <v>46-55</v>
      </c>
      <c r="L1324">
        <f>VLOOKUP($A:$A&amp;LEFT($B:$B,10),'R2P2_GENERATEDINPUT'!$C:$G,4,FALSE)</f>
        <v>0</v>
      </c>
      <c r="M1324">
        <f>VLOOKUP($A:$A&amp;LEFT($B:$B,10),'R2P2_GENERATEDINPUT'!$C:$G,5,FALSE)</f>
        <v>9</v>
      </c>
      <c r="N1324">
        <f>VLOOKUP($A:$A&amp;LEFT($B:$B,10),'R2P2_GENERATEDINPUT'!$C:$G,3,FALSE)</f>
        <v>0.8</v>
      </c>
    </row>
    <row r="1325" spans="1:14" x14ac:dyDescent="0.25">
      <c r="A1325" t="str">
        <f>'R2_Judge'!AF:AF</f>
        <v>38F5OAUN5O8UMLJBJGFB1OVEFW47HD</v>
      </c>
      <c r="B1325" t="str">
        <f>'R2_Judge'!AG:AG</f>
        <v>I won't judge! Well we should get a coffee sometime then lol</v>
      </c>
      <c r="C1325" t="str">
        <f>'R2_Judge'!P:P</f>
        <v>A2J7GCLIVCZWH8</v>
      </c>
      <c r="D1325" t="str">
        <f>'R2_Judge'!AL:AL</f>
        <v>female</v>
      </c>
      <c r="E1325" t="str">
        <f>'R2_Judge'!AM:AM</f>
        <v>native</v>
      </c>
      <c r="F1325" t="str">
        <f>'R2_Judge'!AH:AH</f>
        <v>18-25</v>
      </c>
      <c r="G1325" t="str">
        <f>'R2_Judge'!AJ:AJ</f>
        <v>very</v>
      </c>
      <c r="H1325" t="str">
        <f>VLOOKUP($A:$A,'R2P1_ACCEPTEDOUTPUT'!$O:$BK,2,FALSE)</f>
        <v>A1601UNFFAAQOI</v>
      </c>
      <c r="I1325" t="str">
        <f>VLOOKUP($A:$A,'R2P1_ACCEPTEDOUTPUT'!$O:$BK,26,FALSE)</f>
        <v>female</v>
      </c>
      <c r="J1325" t="str">
        <f>VLOOKUP($A:$A,'R2P1_ACCEPTEDOUTPUT'!$O:$BK,28,FALSE)</f>
        <v>native</v>
      </c>
      <c r="K1325" t="str">
        <f>VLOOKUP($A:$A,'R2P1_ACCEPTEDOUTPUT'!$O:$BK,19,FALSE)</f>
        <v>26-35</v>
      </c>
      <c r="L1325">
        <f>VLOOKUP($A:$A&amp;LEFT($B:$B,10),'R2P2_GENERATEDINPUT'!$C:$G,4,FALSE)</f>
        <v>1</v>
      </c>
      <c r="M1325">
        <f>VLOOKUP($A:$A&amp;LEFT($B:$B,10),'R2P2_GENERATEDINPUT'!$C:$G,5,FALSE)</f>
        <v>6</v>
      </c>
      <c r="N1325">
        <f>VLOOKUP($A:$A&amp;LEFT($B:$B,10),'R2P2_GENERATEDINPUT'!$C:$G,3,FALSE)</f>
        <v>0.9</v>
      </c>
    </row>
    <row r="1326" spans="1:14" x14ac:dyDescent="0.25">
      <c r="A1326" t="str">
        <f>'R2_Judge'!AF:AF</f>
        <v>38F5OAUN5O8UMLJBJGFB1OVEFW47HD</v>
      </c>
      <c r="B1326" t="str">
        <f>'R2_Judge'!AG:AG</f>
        <v>I won't judge! Well we should get a coffee sometime then lol</v>
      </c>
      <c r="C1326" t="str">
        <f>'R2_Judge'!P:P</f>
        <v>A1V9MN88VQ1LEB</v>
      </c>
      <c r="D1326" t="str">
        <f>'R2_Judge'!AL:AL</f>
        <v>male</v>
      </c>
      <c r="E1326" t="str">
        <f>'R2_Judge'!AM:AM</f>
        <v>profession</v>
      </c>
      <c r="F1326" t="str">
        <f>'R2_Judge'!AH:AH</f>
        <v>26-35</v>
      </c>
      <c r="G1326" t="str">
        <f>'R2_Judge'!AJ:AJ</f>
        <v>extremely</v>
      </c>
      <c r="H1326" t="str">
        <f>VLOOKUP($A:$A,'R2P1_ACCEPTEDOUTPUT'!$O:$BK,2,FALSE)</f>
        <v>A1601UNFFAAQOI</v>
      </c>
      <c r="I1326" t="str">
        <f>VLOOKUP($A:$A,'R2P1_ACCEPTEDOUTPUT'!$O:$BK,26,FALSE)</f>
        <v>female</v>
      </c>
      <c r="J1326" t="str">
        <f>VLOOKUP($A:$A,'R2P1_ACCEPTEDOUTPUT'!$O:$BK,28,FALSE)</f>
        <v>native</v>
      </c>
      <c r="K1326" t="str">
        <f>VLOOKUP($A:$A,'R2P1_ACCEPTEDOUTPUT'!$O:$BK,19,FALSE)</f>
        <v>26-35</v>
      </c>
      <c r="L1326">
        <f>VLOOKUP($A:$A&amp;LEFT($B:$B,10),'R2P2_GENERATEDINPUT'!$C:$G,4,FALSE)</f>
        <v>1</v>
      </c>
      <c r="M1326">
        <f>VLOOKUP($A:$A&amp;LEFT($B:$B,10),'R2P2_GENERATEDINPUT'!$C:$G,5,FALSE)</f>
        <v>6</v>
      </c>
      <c r="N1326">
        <f>VLOOKUP($A:$A&amp;LEFT($B:$B,10),'R2P2_GENERATEDINPUT'!$C:$G,3,FALSE)</f>
        <v>0.9</v>
      </c>
    </row>
    <row r="1327" spans="1:14" x14ac:dyDescent="0.25">
      <c r="A1327" t="str">
        <f>'R2_Judge'!AF:AF</f>
        <v>38F5OAUN5O8UMLJBJGFB1OVEFW47HD</v>
      </c>
      <c r="B1327" t="str">
        <f>'R2_Judge'!AG:AG</f>
        <v>I won't judge! Well we should get a coffee sometime then lol</v>
      </c>
      <c r="C1327" t="str">
        <f>'R2_Judge'!P:P</f>
        <v>A3IHT9LDUJNP3E</v>
      </c>
      <c r="D1327" t="str">
        <f>'R2_Judge'!AL:AL</f>
        <v>male</v>
      </c>
      <c r="E1327" t="str">
        <f>'R2_Judge'!AM:AM</f>
        <v>profession</v>
      </c>
      <c r="F1327" t="str">
        <f>'R2_Judge'!AH:AH</f>
        <v>26-35</v>
      </c>
      <c r="G1327" t="str">
        <f>'R2_Judge'!AJ:AJ</f>
        <v>very</v>
      </c>
      <c r="H1327" t="str">
        <f>VLOOKUP($A:$A,'R2P1_ACCEPTEDOUTPUT'!$O:$BK,2,FALSE)</f>
        <v>A1601UNFFAAQOI</v>
      </c>
      <c r="I1327" t="str">
        <f>VLOOKUP($A:$A,'R2P1_ACCEPTEDOUTPUT'!$O:$BK,26,FALSE)</f>
        <v>female</v>
      </c>
      <c r="J1327" t="str">
        <f>VLOOKUP($A:$A,'R2P1_ACCEPTEDOUTPUT'!$O:$BK,28,FALSE)</f>
        <v>native</v>
      </c>
      <c r="K1327" t="str">
        <f>VLOOKUP($A:$A,'R2P1_ACCEPTEDOUTPUT'!$O:$BK,19,FALSE)</f>
        <v>26-35</v>
      </c>
      <c r="L1327">
        <f>VLOOKUP($A:$A&amp;LEFT($B:$B,10),'R2P2_GENERATEDINPUT'!$C:$G,4,FALSE)</f>
        <v>1</v>
      </c>
      <c r="M1327">
        <f>VLOOKUP($A:$A&amp;LEFT($B:$B,10),'R2P2_GENERATEDINPUT'!$C:$G,5,FALSE)</f>
        <v>6</v>
      </c>
      <c r="N1327">
        <f>VLOOKUP($A:$A&amp;LEFT($B:$B,10),'R2P2_GENERATEDINPUT'!$C:$G,3,FALSE)</f>
        <v>0.9</v>
      </c>
    </row>
    <row r="1328" spans="1:14" x14ac:dyDescent="0.25">
      <c r="A1328" t="str">
        <f>'R2_Judge'!AF:AF</f>
        <v>3VBEN272MLV25N8SNDV4BFF9NA1SGJ</v>
      </c>
      <c r="B1328" t="str">
        <f>'R2_Judge'!AG:AG</f>
        <v>OMG that sucks!</v>
      </c>
      <c r="C1328" t="str">
        <f>'R2_Judge'!P:P</f>
        <v>A37LZCSEEW0L0X</v>
      </c>
      <c r="D1328" t="str">
        <f>'R2_Judge'!AL:AL</f>
        <v>male</v>
      </c>
      <c r="E1328" t="str">
        <f>'R2_Judge'!AM:AM</f>
        <v>profession</v>
      </c>
      <c r="F1328" t="str">
        <f>'R2_Judge'!AH:AH</f>
        <v>26-35</v>
      </c>
      <c r="G1328" t="str">
        <f>'R2_Judge'!AJ:AJ</f>
        <v>very</v>
      </c>
      <c r="H1328" t="str">
        <f>VLOOKUP($A:$A,'R2P1_ACCEPTEDOUTPUT'!$O:$BK,2,FALSE)</f>
        <v>A1OGYNX8GZ6999</v>
      </c>
      <c r="I1328" t="str">
        <f>VLOOKUP($A:$A,'R2P1_ACCEPTEDOUTPUT'!$O:$BK,26,FALSE)</f>
        <v>female</v>
      </c>
      <c r="J1328" t="str">
        <f>VLOOKUP($A:$A,'R2P1_ACCEPTEDOUTPUT'!$O:$BK,28,FALSE)</f>
        <v>native</v>
      </c>
      <c r="K1328" t="str">
        <f>VLOOKUP($A:$A,'R2P1_ACCEPTEDOUTPUT'!$O:$BK,19,FALSE)</f>
        <v>46-55</v>
      </c>
      <c r="L1328">
        <f>VLOOKUP($A:$A&amp;LEFT($B:$B,10),'R2P2_GENERATEDINPUT'!$C:$G,4,FALSE)</f>
        <v>1</v>
      </c>
      <c r="M1328">
        <f>VLOOKUP($A:$A&amp;LEFT($B:$B,10),'R2P2_GENERATEDINPUT'!$C:$G,5,FALSE)</f>
        <v>10</v>
      </c>
      <c r="N1328">
        <f>VLOOKUP($A:$A&amp;LEFT($B:$B,10),'R2P2_GENERATEDINPUT'!$C:$G,3,FALSE)</f>
        <v>0.8</v>
      </c>
    </row>
    <row r="1329" spans="1:14" x14ac:dyDescent="0.25">
      <c r="A1329" t="str">
        <f>'R2_Judge'!AF:AF</f>
        <v>3VBEN272MLV25N8SNDV4BFF9NA1SGJ</v>
      </c>
      <c r="B1329" t="str">
        <f>'R2_Judge'!AG:AG</f>
        <v>OMG that sucks!</v>
      </c>
      <c r="C1329" t="str">
        <f>'R2_Judge'!P:P</f>
        <v>A3PJ51GS2AKBO6</v>
      </c>
      <c r="D1329" t="str">
        <f>'R2_Judge'!AL:AL</f>
        <v>male</v>
      </c>
      <c r="E1329" t="str">
        <f>'R2_Judge'!AM:AM</f>
        <v>native</v>
      </c>
      <c r="F1329" t="str">
        <f>'R2_Judge'!AH:AH</f>
        <v>26-35</v>
      </c>
      <c r="G1329" t="str">
        <f>'R2_Judge'!AJ:AJ</f>
        <v>slightly</v>
      </c>
      <c r="H1329" t="str">
        <f>VLOOKUP($A:$A,'R2P1_ACCEPTEDOUTPUT'!$O:$BK,2,FALSE)</f>
        <v>A1OGYNX8GZ6999</v>
      </c>
      <c r="I1329" t="str">
        <f>VLOOKUP($A:$A,'R2P1_ACCEPTEDOUTPUT'!$O:$BK,26,FALSE)</f>
        <v>female</v>
      </c>
      <c r="J1329" t="str">
        <f>VLOOKUP($A:$A,'R2P1_ACCEPTEDOUTPUT'!$O:$BK,28,FALSE)</f>
        <v>native</v>
      </c>
      <c r="K1329" t="str">
        <f>VLOOKUP($A:$A,'R2P1_ACCEPTEDOUTPUT'!$O:$BK,19,FALSE)</f>
        <v>46-55</v>
      </c>
      <c r="L1329">
        <f>VLOOKUP($A:$A&amp;LEFT($B:$B,10),'R2P2_GENERATEDINPUT'!$C:$G,4,FALSE)</f>
        <v>1</v>
      </c>
      <c r="M1329">
        <f>VLOOKUP($A:$A&amp;LEFT($B:$B,10),'R2P2_GENERATEDINPUT'!$C:$G,5,FALSE)</f>
        <v>10</v>
      </c>
      <c r="N1329">
        <f>VLOOKUP($A:$A&amp;LEFT($B:$B,10),'R2P2_GENERATEDINPUT'!$C:$G,3,FALSE)</f>
        <v>0.8</v>
      </c>
    </row>
    <row r="1330" spans="1:14" x14ac:dyDescent="0.25">
      <c r="A1330" t="str">
        <f>'R2_Judge'!AF:AF</f>
        <v>3VBEN272MLV25N8SNDV4BFF9NA1SGJ</v>
      </c>
      <c r="B1330" t="str">
        <f>'R2_Judge'!AG:AG</f>
        <v>OMG that sucks!</v>
      </c>
      <c r="C1330" t="str">
        <f>'R2_Judge'!P:P</f>
        <v>A1T02KY1E9YI3I</v>
      </c>
      <c r="D1330" t="str">
        <f>'R2_Judge'!AL:AL</f>
        <v>male</v>
      </c>
      <c r="E1330" t="str">
        <f>'R2_Judge'!AM:AM</f>
        <v>profession</v>
      </c>
      <c r="F1330" t="str">
        <f>'R2_Judge'!AH:AH</f>
        <v>26-35</v>
      </c>
      <c r="G1330" t="str">
        <f>'R2_Judge'!AJ:AJ</f>
        <v>none</v>
      </c>
      <c r="H1330" t="str">
        <f>VLOOKUP($A:$A,'R2P1_ACCEPTEDOUTPUT'!$O:$BK,2,FALSE)</f>
        <v>A1OGYNX8GZ6999</v>
      </c>
      <c r="I1330" t="str">
        <f>VLOOKUP($A:$A,'R2P1_ACCEPTEDOUTPUT'!$O:$BK,26,FALSE)</f>
        <v>female</v>
      </c>
      <c r="J1330" t="str">
        <f>VLOOKUP($A:$A,'R2P1_ACCEPTEDOUTPUT'!$O:$BK,28,FALSE)</f>
        <v>native</v>
      </c>
      <c r="K1330" t="str">
        <f>VLOOKUP($A:$A,'R2P1_ACCEPTEDOUTPUT'!$O:$BK,19,FALSE)</f>
        <v>46-55</v>
      </c>
      <c r="L1330">
        <f>VLOOKUP($A:$A&amp;LEFT($B:$B,10),'R2P2_GENERATEDINPUT'!$C:$G,4,FALSE)</f>
        <v>1</v>
      </c>
      <c r="M1330">
        <f>VLOOKUP($A:$A&amp;LEFT($B:$B,10),'R2P2_GENERATEDINPUT'!$C:$G,5,FALSE)</f>
        <v>10</v>
      </c>
      <c r="N1330">
        <f>VLOOKUP($A:$A&amp;LEFT($B:$B,10),'R2P2_GENERATEDINPUT'!$C:$G,3,FALSE)</f>
        <v>0.8</v>
      </c>
    </row>
    <row r="1331" spans="1:14" x14ac:dyDescent="0.25">
      <c r="A1331" t="str">
        <f>'R2_Judge'!AF:AF</f>
        <v>38F5OAUN5O8UMLJBJGFB1OVEFW47HD</v>
      </c>
      <c r="B1331" t="str">
        <f>'R2_Judge'!AG:AG</f>
        <v>Paula, I'm so sorry, I had no idea. If you want to talk, I'd be happy to get together.</v>
      </c>
      <c r="C1331" t="str">
        <f>'R2_Judge'!P:P</f>
        <v>A19CKDMMK8Z6QC</v>
      </c>
      <c r="D1331" t="str">
        <f>'R2_Judge'!AL:AL</f>
        <v>male</v>
      </c>
      <c r="E1331" t="str">
        <f>'R2_Judge'!AM:AM</f>
        <v>native</v>
      </c>
      <c r="F1331" t="str">
        <f>'R2_Judge'!AH:AH</f>
        <v>18-25</v>
      </c>
      <c r="G1331" t="str">
        <f>'R2_Judge'!AJ:AJ</f>
        <v>extremely</v>
      </c>
      <c r="H1331" t="str">
        <f>VLOOKUP($A:$A,'R2P1_ACCEPTEDOUTPUT'!$O:$BK,2,FALSE)</f>
        <v>A1601UNFFAAQOI</v>
      </c>
      <c r="I1331" t="str">
        <f>VLOOKUP($A:$A,'R2P1_ACCEPTEDOUTPUT'!$O:$BK,26,FALSE)</f>
        <v>female</v>
      </c>
      <c r="J1331" t="str">
        <f>VLOOKUP($A:$A,'R2P1_ACCEPTEDOUTPUT'!$O:$BK,28,FALSE)</f>
        <v>native</v>
      </c>
      <c r="K1331" t="str">
        <f>VLOOKUP($A:$A,'R2P1_ACCEPTEDOUTPUT'!$O:$BK,19,FALSE)</f>
        <v>26-35</v>
      </c>
      <c r="L1331">
        <f>VLOOKUP($A:$A&amp;LEFT($B:$B,10),'R2P2_GENERATEDINPUT'!$C:$G,4,FALSE)</f>
        <v>1</v>
      </c>
      <c r="M1331">
        <f>VLOOKUP($A:$A&amp;LEFT($B:$B,10),'R2P2_GENERATEDINPUT'!$C:$G,5,FALSE)</f>
        <v>7</v>
      </c>
      <c r="N1331">
        <f>VLOOKUP($A:$A&amp;LEFT($B:$B,10),'R2P2_GENERATEDINPUT'!$C:$G,3,FALSE)</f>
        <v>0.9</v>
      </c>
    </row>
    <row r="1332" spans="1:14" x14ac:dyDescent="0.25">
      <c r="A1332" t="str">
        <f>'R2_Judge'!AF:AF</f>
        <v>38F5OAUN5O8UMLJBJGFB1OVEFW47HD</v>
      </c>
      <c r="B1332" t="str">
        <f>'R2_Judge'!AG:AG</f>
        <v>Paula, I'm so sorry, I had no idea. If you want to talk, I'd be happy to get together.</v>
      </c>
      <c r="C1332" t="str">
        <f>'R2_Judge'!P:P</f>
        <v>A199ECPSCLODO6</v>
      </c>
      <c r="D1332" t="str">
        <f>'R2_Judge'!AL:AL</f>
        <v>female</v>
      </c>
      <c r="E1332" t="str">
        <f>'R2_Judge'!AM:AM</f>
        <v>native</v>
      </c>
      <c r="F1332" t="str">
        <f>'R2_Judge'!AH:AH</f>
        <v>18-25</v>
      </c>
      <c r="G1332" t="str">
        <f>'R2_Judge'!AJ:AJ</f>
        <v>extremely</v>
      </c>
      <c r="H1332" t="str">
        <f>VLOOKUP($A:$A,'R2P1_ACCEPTEDOUTPUT'!$O:$BK,2,FALSE)</f>
        <v>A1601UNFFAAQOI</v>
      </c>
      <c r="I1332" t="str">
        <f>VLOOKUP($A:$A,'R2P1_ACCEPTEDOUTPUT'!$O:$BK,26,FALSE)</f>
        <v>female</v>
      </c>
      <c r="J1332" t="str">
        <f>VLOOKUP($A:$A,'R2P1_ACCEPTEDOUTPUT'!$O:$BK,28,FALSE)</f>
        <v>native</v>
      </c>
      <c r="K1332" t="str">
        <f>VLOOKUP($A:$A,'R2P1_ACCEPTEDOUTPUT'!$O:$BK,19,FALSE)</f>
        <v>26-35</v>
      </c>
      <c r="L1332">
        <f>VLOOKUP($A:$A&amp;LEFT($B:$B,10),'R2P2_GENERATEDINPUT'!$C:$G,4,FALSE)</f>
        <v>1</v>
      </c>
      <c r="M1332">
        <f>VLOOKUP($A:$A&amp;LEFT($B:$B,10),'R2P2_GENERATEDINPUT'!$C:$G,5,FALSE)</f>
        <v>7</v>
      </c>
      <c r="N1332">
        <f>VLOOKUP($A:$A&amp;LEFT($B:$B,10),'R2P2_GENERATEDINPUT'!$C:$G,3,FALSE)</f>
        <v>0.9</v>
      </c>
    </row>
    <row r="1333" spans="1:14" x14ac:dyDescent="0.25">
      <c r="A1333" t="str">
        <f>'R2_Judge'!AF:AF</f>
        <v>38F5OAUN5O8UMLJBJGFB1OVEFW47HD</v>
      </c>
      <c r="B1333" t="str">
        <f>'R2_Judge'!AG:AG</f>
        <v>Paula, I'm so sorry, I had no idea. If you want to talk, I'd be happy to get together.</v>
      </c>
      <c r="C1333" t="str">
        <f>'R2_Judge'!P:P</f>
        <v>ACDX50KGPE97I</v>
      </c>
      <c r="D1333" t="str">
        <f>'R2_Judge'!AL:AL</f>
        <v>male</v>
      </c>
      <c r="E1333" t="str">
        <f>'R2_Judge'!AM:AM</f>
        <v>native</v>
      </c>
      <c r="F1333" t="str">
        <f>'R2_Judge'!AH:AH</f>
        <v>26-35</v>
      </c>
      <c r="G1333" t="str">
        <f>'R2_Judge'!AJ:AJ</f>
        <v>extremely</v>
      </c>
      <c r="H1333" t="str">
        <f>VLOOKUP($A:$A,'R2P1_ACCEPTEDOUTPUT'!$O:$BK,2,FALSE)</f>
        <v>A1601UNFFAAQOI</v>
      </c>
      <c r="I1333" t="str">
        <f>VLOOKUP($A:$A,'R2P1_ACCEPTEDOUTPUT'!$O:$BK,26,FALSE)</f>
        <v>female</v>
      </c>
      <c r="J1333" t="str">
        <f>VLOOKUP($A:$A,'R2P1_ACCEPTEDOUTPUT'!$O:$BK,28,FALSE)</f>
        <v>native</v>
      </c>
      <c r="K1333" t="str">
        <f>VLOOKUP($A:$A,'R2P1_ACCEPTEDOUTPUT'!$O:$BK,19,FALSE)</f>
        <v>26-35</v>
      </c>
      <c r="L1333">
        <f>VLOOKUP($A:$A&amp;LEFT($B:$B,10),'R2P2_GENERATEDINPUT'!$C:$G,4,FALSE)</f>
        <v>1</v>
      </c>
      <c r="M1333">
        <f>VLOOKUP($A:$A&amp;LEFT($B:$B,10),'R2P2_GENERATEDINPUT'!$C:$G,5,FALSE)</f>
        <v>7</v>
      </c>
      <c r="N1333">
        <f>VLOOKUP($A:$A&amp;LEFT($B:$B,10),'R2P2_GENERATEDINPUT'!$C:$G,3,FALSE)</f>
        <v>0.9</v>
      </c>
    </row>
    <row r="1334" spans="1:14" x14ac:dyDescent="0.25">
      <c r="A1334" t="str">
        <f>'R2_Judge'!AF:AF</f>
        <v>3VBEN272MLV25N8SNDV4BFF9NA1SGJ</v>
      </c>
      <c r="B1334" t="str">
        <f>'R2_Judge'!AG:AG</f>
        <v>Sorry, I'm doing the best I can</v>
      </c>
      <c r="C1334" t="str">
        <f>'R2_Judge'!P:P</f>
        <v>APEB5ERGCYP6D</v>
      </c>
      <c r="D1334" t="str">
        <f>'R2_Judge'!AL:AL</f>
        <v>male</v>
      </c>
      <c r="E1334" t="str">
        <f>'R2_Judge'!AM:AM</f>
        <v>profession</v>
      </c>
      <c r="F1334" t="str">
        <f>'R2_Judge'!AH:AH</f>
        <v>26-35</v>
      </c>
      <c r="G1334" t="str">
        <f>'R2_Judge'!AJ:AJ</f>
        <v>moderately</v>
      </c>
      <c r="H1334" t="str">
        <f>VLOOKUP($A:$A,'R2P1_ACCEPTEDOUTPUT'!$O:$BK,2,FALSE)</f>
        <v>A1OGYNX8GZ6999</v>
      </c>
      <c r="I1334" t="str">
        <f>VLOOKUP($A:$A,'R2P1_ACCEPTEDOUTPUT'!$O:$BK,26,FALSE)</f>
        <v>female</v>
      </c>
      <c r="J1334" t="str">
        <f>VLOOKUP($A:$A,'R2P1_ACCEPTEDOUTPUT'!$O:$BK,28,FALSE)</f>
        <v>native</v>
      </c>
      <c r="K1334" t="str">
        <f>VLOOKUP($A:$A,'R2P1_ACCEPTEDOUTPUT'!$O:$BK,19,FALSE)</f>
        <v>46-55</v>
      </c>
      <c r="L1334">
        <f>VLOOKUP($A:$A&amp;LEFT($B:$B,10),'R2P2_GENERATEDINPUT'!$C:$G,4,FALSE)</f>
        <v>1</v>
      </c>
      <c r="M1334">
        <f>VLOOKUP($A:$A&amp;LEFT($B:$B,10),'R2P2_GENERATEDINPUT'!$C:$G,5,FALSE)</f>
        <v>11</v>
      </c>
      <c r="N1334">
        <f>VLOOKUP($A:$A&amp;LEFT($B:$B,10),'R2P2_GENERATEDINPUT'!$C:$G,3,FALSE)</f>
        <v>0.8</v>
      </c>
    </row>
    <row r="1335" spans="1:14" x14ac:dyDescent="0.25">
      <c r="A1335" t="str">
        <f>'R2_Judge'!AF:AF</f>
        <v>3VBEN272MLV25N8SNDV4BFF9NA1SGJ</v>
      </c>
      <c r="B1335" t="str">
        <f>'R2_Judge'!AG:AG</f>
        <v>Sorry, I'm doing the best I can</v>
      </c>
      <c r="C1335" t="str">
        <f>'R2_Judge'!P:P</f>
        <v>A1HYMGPYXU97ZN</v>
      </c>
      <c r="D1335" t="str">
        <f>'R2_Judge'!AL:AL</f>
        <v>male</v>
      </c>
      <c r="E1335" t="str">
        <f>'R2_Judge'!AM:AM</f>
        <v>native</v>
      </c>
      <c r="F1335" t="str">
        <f>'R2_Judge'!AH:AH</f>
        <v>18-25</v>
      </c>
      <c r="G1335" t="str">
        <f>'R2_Judge'!AJ:AJ</f>
        <v>very</v>
      </c>
      <c r="H1335" t="str">
        <f>VLOOKUP($A:$A,'R2P1_ACCEPTEDOUTPUT'!$O:$BK,2,FALSE)</f>
        <v>A1OGYNX8GZ6999</v>
      </c>
      <c r="I1335" t="str">
        <f>VLOOKUP($A:$A,'R2P1_ACCEPTEDOUTPUT'!$O:$BK,26,FALSE)</f>
        <v>female</v>
      </c>
      <c r="J1335" t="str">
        <f>VLOOKUP($A:$A,'R2P1_ACCEPTEDOUTPUT'!$O:$BK,28,FALSE)</f>
        <v>native</v>
      </c>
      <c r="K1335" t="str">
        <f>VLOOKUP($A:$A,'R2P1_ACCEPTEDOUTPUT'!$O:$BK,19,FALSE)</f>
        <v>46-55</v>
      </c>
      <c r="L1335">
        <f>VLOOKUP($A:$A&amp;LEFT($B:$B,10),'R2P2_GENERATEDINPUT'!$C:$G,4,FALSE)</f>
        <v>1</v>
      </c>
      <c r="M1335">
        <f>VLOOKUP($A:$A&amp;LEFT($B:$B,10),'R2P2_GENERATEDINPUT'!$C:$G,5,FALSE)</f>
        <v>11</v>
      </c>
      <c r="N1335">
        <f>VLOOKUP($A:$A&amp;LEFT($B:$B,10),'R2P2_GENERATEDINPUT'!$C:$G,3,FALSE)</f>
        <v>0.8</v>
      </c>
    </row>
    <row r="1336" spans="1:14" x14ac:dyDescent="0.25">
      <c r="A1336" t="str">
        <f>'R2_Judge'!AF:AF</f>
        <v>3VBEN272MLV25N8SNDV4BFF9NA1SGJ</v>
      </c>
      <c r="B1336" t="str">
        <f>'R2_Judge'!AG:AG</f>
        <v>Sorry, I'm doing the best I can</v>
      </c>
      <c r="C1336" t="str">
        <f>'R2_Judge'!P:P</f>
        <v>A19CKDMMK8Z6QC</v>
      </c>
      <c r="D1336" t="str">
        <f>'R2_Judge'!AL:AL</f>
        <v>male</v>
      </c>
      <c r="E1336" t="str">
        <f>'R2_Judge'!AM:AM</f>
        <v>native</v>
      </c>
      <c r="F1336" t="str">
        <f>'R2_Judge'!AH:AH</f>
        <v>18-25</v>
      </c>
      <c r="G1336" t="str">
        <f>'R2_Judge'!AJ:AJ</f>
        <v>very</v>
      </c>
      <c r="H1336" t="str">
        <f>VLOOKUP($A:$A,'R2P1_ACCEPTEDOUTPUT'!$O:$BK,2,FALSE)</f>
        <v>A1OGYNX8GZ6999</v>
      </c>
      <c r="I1336" t="str">
        <f>VLOOKUP($A:$A,'R2P1_ACCEPTEDOUTPUT'!$O:$BK,26,FALSE)</f>
        <v>female</v>
      </c>
      <c r="J1336" t="str">
        <f>VLOOKUP($A:$A,'R2P1_ACCEPTEDOUTPUT'!$O:$BK,28,FALSE)</f>
        <v>native</v>
      </c>
      <c r="K1336" t="str">
        <f>VLOOKUP($A:$A,'R2P1_ACCEPTEDOUTPUT'!$O:$BK,19,FALSE)</f>
        <v>46-55</v>
      </c>
      <c r="L1336">
        <f>VLOOKUP($A:$A&amp;LEFT($B:$B,10),'R2P2_GENERATEDINPUT'!$C:$G,4,FALSE)</f>
        <v>1</v>
      </c>
      <c r="M1336">
        <f>VLOOKUP($A:$A&amp;LEFT($B:$B,10),'R2P2_GENERATEDINPUT'!$C:$G,5,FALSE)</f>
        <v>11</v>
      </c>
      <c r="N1336">
        <f>VLOOKUP($A:$A&amp;LEFT($B:$B,10),'R2P2_GENERATEDINPUT'!$C:$G,3,FALSE)</f>
        <v>0.8</v>
      </c>
    </row>
    <row r="1337" spans="1:14" x14ac:dyDescent="0.25">
      <c r="A1337" t="str">
        <f>'R2_Judge'!AF:AF</f>
        <v>38F5OAUN5O8UMLJBJGFB1OVEFW47HD</v>
      </c>
      <c r="B1337" t="str">
        <f>'R2_Judge'!AG:AG</f>
        <v>Really sorry to be running late; I'll take an Uber so I get there faster. I'll make it up to you; promise!</v>
      </c>
      <c r="C1337" t="str">
        <f>'R2_Judge'!P:P</f>
        <v>A1OSRB1Q63XXWZ</v>
      </c>
      <c r="D1337" t="str">
        <f>'R2_Judge'!AL:AL</f>
        <v>female</v>
      </c>
      <c r="E1337" t="str">
        <f>'R2_Judge'!AM:AM</f>
        <v>native</v>
      </c>
      <c r="F1337" t="str">
        <f>'R2_Judge'!AH:AH</f>
        <v>56-65</v>
      </c>
      <c r="G1337" t="str">
        <f>'R2_Judge'!AJ:AJ</f>
        <v>moderately</v>
      </c>
      <c r="H1337" t="str">
        <f>VLOOKUP($A:$A,'R2P1_ACCEPTEDOUTPUT'!$O:$BK,2,FALSE)</f>
        <v>A1601UNFFAAQOI</v>
      </c>
      <c r="I1337" t="str">
        <f>VLOOKUP($A:$A,'R2P1_ACCEPTEDOUTPUT'!$O:$BK,26,FALSE)</f>
        <v>female</v>
      </c>
      <c r="J1337" t="str">
        <f>VLOOKUP($A:$A,'R2P1_ACCEPTEDOUTPUT'!$O:$BK,28,FALSE)</f>
        <v>native</v>
      </c>
      <c r="K1337" t="str">
        <f>VLOOKUP($A:$A,'R2P1_ACCEPTEDOUTPUT'!$O:$BK,19,FALSE)</f>
        <v>26-35</v>
      </c>
      <c r="L1337">
        <f>VLOOKUP($A:$A&amp;LEFT($B:$B,10),'R2P2_GENERATEDINPUT'!$C:$G,4,FALSE)</f>
        <v>1</v>
      </c>
      <c r="M1337">
        <f>VLOOKUP($A:$A&amp;LEFT($B:$B,10),'R2P2_GENERATEDINPUT'!$C:$G,5,FALSE)</f>
        <v>8</v>
      </c>
      <c r="N1337">
        <f>VLOOKUP($A:$A&amp;LEFT($B:$B,10),'R2P2_GENERATEDINPUT'!$C:$G,3,FALSE)</f>
        <v>0.9</v>
      </c>
    </row>
    <row r="1338" spans="1:14" x14ac:dyDescent="0.25">
      <c r="A1338" t="str">
        <f>'R2_Judge'!AF:AF</f>
        <v>38F5OAUN5O8UMLJBJGFB1OVEFW47HD</v>
      </c>
      <c r="B1338" t="str">
        <f>'R2_Judge'!AG:AG</f>
        <v>Really sorry to be running late; I'll take an Uber so I get there faster. I'll make it up to you; promise!</v>
      </c>
      <c r="C1338" t="str">
        <f>'R2_Judge'!P:P</f>
        <v>A1T02KY1E9YI3I</v>
      </c>
      <c r="D1338" t="str">
        <f>'R2_Judge'!AL:AL</f>
        <v>male</v>
      </c>
      <c r="E1338" t="str">
        <f>'R2_Judge'!AM:AM</f>
        <v>profession</v>
      </c>
      <c r="F1338" t="str">
        <f>'R2_Judge'!AH:AH</f>
        <v>26-35</v>
      </c>
      <c r="G1338" t="str">
        <f>'R2_Judge'!AJ:AJ</f>
        <v>very</v>
      </c>
      <c r="H1338" t="str">
        <f>VLOOKUP($A:$A,'R2P1_ACCEPTEDOUTPUT'!$O:$BK,2,FALSE)</f>
        <v>A1601UNFFAAQOI</v>
      </c>
      <c r="I1338" t="str">
        <f>VLOOKUP($A:$A,'R2P1_ACCEPTEDOUTPUT'!$O:$BK,26,FALSE)</f>
        <v>female</v>
      </c>
      <c r="J1338" t="str">
        <f>VLOOKUP($A:$A,'R2P1_ACCEPTEDOUTPUT'!$O:$BK,28,FALSE)</f>
        <v>native</v>
      </c>
      <c r="K1338" t="str">
        <f>VLOOKUP($A:$A,'R2P1_ACCEPTEDOUTPUT'!$O:$BK,19,FALSE)</f>
        <v>26-35</v>
      </c>
      <c r="L1338">
        <f>VLOOKUP($A:$A&amp;LEFT($B:$B,10),'R2P2_GENERATEDINPUT'!$C:$G,4,FALSE)</f>
        <v>1</v>
      </c>
      <c r="M1338">
        <f>VLOOKUP($A:$A&amp;LEFT($B:$B,10),'R2P2_GENERATEDINPUT'!$C:$G,5,FALSE)</f>
        <v>8</v>
      </c>
      <c r="N1338">
        <f>VLOOKUP($A:$A&amp;LEFT($B:$B,10),'R2P2_GENERATEDINPUT'!$C:$G,3,FALSE)</f>
        <v>0.9</v>
      </c>
    </row>
    <row r="1339" spans="1:14" x14ac:dyDescent="0.25">
      <c r="A1339" t="str">
        <f>'R2_Judge'!AF:AF</f>
        <v>38F5OAUN5O8UMLJBJGFB1OVEFW47HD</v>
      </c>
      <c r="B1339" t="str">
        <f>'R2_Judge'!AG:AG</f>
        <v>Really sorry to be running late; I'll take an Uber so I get there faster. I'll make it up to you; promise!</v>
      </c>
      <c r="C1339" t="str">
        <f>'R2_Judge'!P:P</f>
        <v>A2J7GCLIVCZWH8</v>
      </c>
      <c r="D1339" t="str">
        <f>'R2_Judge'!AL:AL</f>
        <v>female</v>
      </c>
      <c r="E1339" t="str">
        <f>'R2_Judge'!AM:AM</f>
        <v>native</v>
      </c>
      <c r="F1339" t="str">
        <f>'R2_Judge'!AH:AH</f>
        <v>18-25</v>
      </c>
      <c r="G1339" t="str">
        <f>'R2_Judge'!AJ:AJ</f>
        <v>extremely</v>
      </c>
      <c r="H1339" t="str">
        <f>VLOOKUP($A:$A,'R2P1_ACCEPTEDOUTPUT'!$O:$BK,2,FALSE)</f>
        <v>A1601UNFFAAQOI</v>
      </c>
      <c r="I1339" t="str">
        <f>VLOOKUP($A:$A,'R2P1_ACCEPTEDOUTPUT'!$O:$BK,26,FALSE)</f>
        <v>female</v>
      </c>
      <c r="J1339" t="str">
        <f>VLOOKUP($A:$A,'R2P1_ACCEPTEDOUTPUT'!$O:$BK,28,FALSE)</f>
        <v>native</v>
      </c>
      <c r="K1339" t="str">
        <f>VLOOKUP($A:$A,'R2P1_ACCEPTEDOUTPUT'!$O:$BK,19,FALSE)</f>
        <v>26-35</v>
      </c>
      <c r="L1339">
        <f>VLOOKUP($A:$A&amp;LEFT($B:$B,10),'R2P2_GENERATEDINPUT'!$C:$G,4,FALSE)</f>
        <v>1</v>
      </c>
      <c r="M1339">
        <f>VLOOKUP($A:$A&amp;LEFT($B:$B,10),'R2P2_GENERATEDINPUT'!$C:$G,5,FALSE)</f>
        <v>8</v>
      </c>
      <c r="N1339">
        <f>VLOOKUP($A:$A&amp;LEFT($B:$B,10),'R2P2_GENERATEDINPUT'!$C:$G,3,FALSE)</f>
        <v>0.9</v>
      </c>
    </row>
    <row r="1340" spans="1:14" x14ac:dyDescent="0.25">
      <c r="A1340" t="str">
        <f>'R2_Judge'!AF:AF</f>
        <v>3A1COHJ8NKRYMZOUTL7HFOR9QGAH8A</v>
      </c>
      <c r="B1340" t="str">
        <f>'R2_Judge'!AG:AG</f>
        <v>I'll be there soon.</v>
      </c>
      <c r="C1340" t="str">
        <f>'R2_Judge'!P:P</f>
        <v>A1OSRB1Q63XXWZ</v>
      </c>
      <c r="D1340" t="str">
        <f>'R2_Judge'!AL:AL</f>
        <v>female</v>
      </c>
      <c r="E1340" t="str">
        <f>'R2_Judge'!AM:AM</f>
        <v>native</v>
      </c>
      <c r="F1340" t="str">
        <f>'R2_Judge'!AH:AH</f>
        <v>56-65</v>
      </c>
      <c r="G1340" t="str">
        <f>'R2_Judge'!AJ:AJ</f>
        <v>none</v>
      </c>
      <c r="H1340" t="str">
        <f>VLOOKUP($A:$A,'R2P1_ACCEPTEDOUTPUT'!$O:$BK,2,FALSE)</f>
        <v>A142ZRU284W9O</v>
      </c>
      <c r="I1340" t="str">
        <f>VLOOKUP($A:$A,'R2P1_ACCEPTEDOUTPUT'!$O:$BK,26,FALSE)</f>
        <v>male</v>
      </c>
      <c r="J1340" t="str">
        <f>VLOOKUP($A:$A,'R2P1_ACCEPTEDOUTPUT'!$O:$BK,28,FALSE)</f>
        <v>native</v>
      </c>
      <c r="K1340" t="str">
        <f>VLOOKUP($A:$A,'R2P1_ACCEPTEDOUTPUT'!$O:$BK,19,FALSE)</f>
        <v>36-45</v>
      </c>
      <c r="L1340">
        <f>VLOOKUP($A:$A&amp;LEFT($B:$B,10),'R2P2_GENERATEDINPUT'!$C:$G,4,FALSE)</f>
        <v>1</v>
      </c>
      <c r="M1340">
        <f>VLOOKUP($A:$A&amp;LEFT($B:$B,10),'R2P2_GENERATEDINPUT'!$C:$G,5,FALSE)</f>
        <v>8</v>
      </c>
      <c r="N1340">
        <f>VLOOKUP($A:$A&amp;LEFT($B:$B,10),'R2P2_GENERATEDINPUT'!$C:$G,3,FALSE)</f>
        <v>0.9</v>
      </c>
    </row>
    <row r="1341" spans="1:14" x14ac:dyDescent="0.25">
      <c r="A1341" t="str">
        <f>'R2_Judge'!AF:AF</f>
        <v>3A1COHJ8NKRYMZOUTL7HFOR9QGAH8A</v>
      </c>
      <c r="B1341" t="str">
        <f>'R2_Judge'!AG:AG</f>
        <v>I'll be there soon.</v>
      </c>
      <c r="C1341" t="str">
        <f>'R2_Judge'!P:P</f>
        <v>AD2YWEL005W9Y</v>
      </c>
      <c r="D1341" t="str">
        <f>'R2_Judge'!AL:AL</f>
        <v>male</v>
      </c>
      <c r="E1341" t="str">
        <f>'R2_Judge'!AM:AM</f>
        <v>native</v>
      </c>
      <c r="F1341" t="str">
        <f>'R2_Judge'!AH:AH</f>
        <v>18-25</v>
      </c>
      <c r="G1341" t="str">
        <f>'R2_Judge'!AJ:AJ</f>
        <v>none</v>
      </c>
      <c r="H1341" t="str">
        <f>VLOOKUP($A:$A,'R2P1_ACCEPTEDOUTPUT'!$O:$BK,2,FALSE)</f>
        <v>A142ZRU284W9O</v>
      </c>
      <c r="I1341" t="str">
        <f>VLOOKUP($A:$A,'R2P1_ACCEPTEDOUTPUT'!$O:$BK,26,FALSE)</f>
        <v>male</v>
      </c>
      <c r="J1341" t="str">
        <f>VLOOKUP($A:$A,'R2P1_ACCEPTEDOUTPUT'!$O:$BK,28,FALSE)</f>
        <v>native</v>
      </c>
      <c r="K1341" t="str">
        <f>VLOOKUP($A:$A,'R2P1_ACCEPTEDOUTPUT'!$O:$BK,19,FALSE)</f>
        <v>36-45</v>
      </c>
      <c r="L1341">
        <f>VLOOKUP($A:$A&amp;LEFT($B:$B,10),'R2P2_GENERATEDINPUT'!$C:$G,4,FALSE)</f>
        <v>1</v>
      </c>
      <c r="M1341">
        <f>VLOOKUP($A:$A&amp;LEFT($B:$B,10),'R2P2_GENERATEDINPUT'!$C:$G,5,FALSE)</f>
        <v>8</v>
      </c>
      <c r="N1341">
        <f>VLOOKUP($A:$A&amp;LEFT($B:$B,10),'R2P2_GENERATEDINPUT'!$C:$G,3,FALSE)</f>
        <v>0.9</v>
      </c>
    </row>
    <row r="1342" spans="1:14" x14ac:dyDescent="0.25">
      <c r="A1342" t="str">
        <f>'R2_Judge'!AF:AF</f>
        <v>3A1COHJ8NKRYMZOUTL7HFOR9QGAH8A</v>
      </c>
      <c r="B1342" t="str">
        <f>'R2_Judge'!AG:AG</f>
        <v>I'll be there soon.</v>
      </c>
      <c r="C1342" t="str">
        <f>'R2_Judge'!P:P</f>
        <v>ASZFG2YOQA71C</v>
      </c>
      <c r="D1342" t="str">
        <f>'R2_Judge'!AL:AL</f>
        <v>male</v>
      </c>
      <c r="E1342" t="str">
        <f>'R2_Judge'!AM:AM</f>
        <v>native</v>
      </c>
      <c r="F1342" t="str">
        <f>'R2_Judge'!AH:AH</f>
        <v>18-25</v>
      </c>
      <c r="G1342" t="str">
        <f>'R2_Judge'!AJ:AJ</f>
        <v>very</v>
      </c>
      <c r="H1342" t="str">
        <f>VLOOKUP($A:$A,'R2P1_ACCEPTEDOUTPUT'!$O:$BK,2,FALSE)</f>
        <v>A142ZRU284W9O</v>
      </c>
      <c r="I1342" t="str">
        <f>VLOOKUP($A:$A,'R2P1_ACCEPTEDOUTPUT'!$O:$BK,26,FALSE)</f>
        <v>male</v>
      </c>
      <c r="J1342" t="str">
        <f>VLOOKUP($A:$A,'R2P1_ACCEPTEDOUTPUT'!$O:$BK,28,FALSE)</f>
        <v>native</v>
      </c>
      <c r="K1342" t="str">
        <f>VLOOKUP($A:$A,'R2P1_ACCEPTEDOUTPUT'!$O:$BK,19,FALSE)</f>
        <v>36-45</v>
      </c>
      <c r="L1342">
        <f>VLOOKUP($A:$A&amp;LEFT($B:$B,10),'R2P2_GENERATEDINPUT'!$C:$G,4,FALSE)</f>
        <v>1</v>
      </c>
      <c r="M1342">
        <f>VLOOKUP($A:$A&amp;LEFT($B:$B,10),'R2P2_GENERATEDINPUT'!$C:$G,5,FALSE)</f>
        <v>8</v>
      </c>
      <c r="N1342">
        <f>VLOOKUP($A:$A&amp;LEFT($B:$B,10),'R2P2_GENERATEDINPUT'!$C:$G,3,FALSE)</f>
        <v>0.9</v>
      </c>
    </row>
    <row r="1343" spans="1:14" x14ac:dyDescent="0.25">
      <c r="A1343" t="str">
        <f>'R2_Judge'!AF:AF</f>
        <v>38F5OAUN5O8UMLJBJGFB1OVEFW47HD</v>
      </c>
      <c r="B1343" t="str">
        <f>'R2_Judge'!AG:AG</f>
        <v>Hey Jeremy--what's up? How can I help?</v>
      </c>
      <c r="C1343" t="str">
        <f>'R2_Judge'!P:P</f>
        <v>AXKV2UQ5HEG29</v>
      </c>
      <c r="D1343" t="str">
        <f>'R2_Judge'!AL:AL</f>
        <v>male</v>
      </c>
      <c r="E1343" t="str">
        <f>'R2_Judge'!AM:AM</f>
        <v>native</v>
      </c>
      <c r="F1343" t="str">
        <f>'R2_Judge'!AH:AH</f>
        <v>26-35</v>
      </c>
      <c r="G1343" t="str">
        <f>'R2_Judge'!AJ:AJ</f>
        <v>moderately</v>
      </c>
      <c r="H1343" t="str">
        <f>VLOOKUP($A:$A,'R2P1_ACCEPTEDOUTPUT'!$O:$BK,2,FALSE)</f>
        <v>A1601UNFFAAQOI</v>
      </c>
      <c r="I1343" t="str">
        <f>VLOOKUP($A:$A,'R2P1_ACCEPTEDOUTPUT'!$O:$BK,26,FALSE)</f>
        <v>female</v>
      </c>
      <c r="J1343" t="str">
        <f>VLOOKUP($A:$A,'R2P1_ACCEPTEDOUTPUT'!$O:$BK,28,FALSE)</f>
        <v>native</v>
      </c>
      <c r="K1343" t="str">
        <f>VLOOKUP($A:$A,'R2P1_ACCEPTEDOUTPUT'!$O:$BK,19,FALSE)</f>
        <v>26-35</v>
      </c>
      <c r="L1343">
        <f>VLOOKUP($A:$A&amp;LEFT($B:$B,10),'R2P2_GENERATEDINPUT'!$C:$G,4,FALSE)</f>
        <v>0</v>
      </c>
      <c r="M1343">
        <f>VLOOKUP($A:$A&amp;LEFT($B:$B,10),'R2P2_GENERATEDINPUT'!$C:$G,5,FALSE)</f>
        <v>9</v>
      </c>
      <c r="N1343">
        <f>VLOOKUP($A:$A&amp;LEFT($B:$B,10),'R2P2_GENERATEDINPUT'!$C:$G,3,FALSE)</f>
        <v>0.9</v>
      </c>
    </row>
    <row r="1344" spans="1:14" x14ac:dyDescent="0.25">
      <c r="A1344" t="str">
        <f>'R2_Judge'!AF:AF</f>
        <v>38F5OAUN5O8UMLJBJGFB1OVEFW47HD</v>
      </c>
      <c r="B1344" t="str">
        <f>'R2_Judge'!AG:AG</f>
        <v>Hey Jeremy--what's up? How can I help?</v>
      </c>
      <c r="C1344" t="str">
        <f>'R2_Judge'!P:P</f>
        <v>A3PJ51GS2AKBO6</v>
      </c>
      <c r="D1344" t="str">
        <f>'R2_Judge'!AL:AL</f>
        <v>male</v>
      </c>
      <c r="E1344" t="str">
        <f>'R2_Judge'!AM:AM</f>
        <v>native</v>
      </c>
      <c r="F1344" t="str">
        <f>'R2_Judge'!AH:AH</f>
        <v>26-35</v>
      </c>
      <c r="G1344" t="str">
        <f>'R2_Judge'!AJ:AJ</f>
        <v>very</v>
      </c>
      <c r="H1344" t="str">
        <f>VLOOKUP($A:$A,'R2P1_ACCEPTEDOUTPUT'!$O:$BK,2,FALSE)</f>
        <v>A1601UNFFAAQOI</v>
      </c>
      <c r="I1344" t="str">
        <f>VLOOKUP($A:$A,'R2P1_ACCEPTEDOUTPUT'!$O:$BK,26,FALSE)</f>
        <v>female</v>
      </c>
      <c r="J1344" t="str">
        <f>VLOOKUP($A:$A,'R2P1_ACCEPTEDOUTPUT'!$O:$BK,28,FALSE)</f>
        <v>native</v>
      </c>
      <c r="K1344" t="str">
        <f>VLOOKUP($A:$A,'R2P1_ACCEPTEDOUTPUT'!$O:$BK,19,FALSE)</f>
        <v>26-35</v>
      </c>
      <c r="L1344">
        <f>VLOOKUP($A:$A&amp;LEFT($B:$B,10),'R2P2_GENERATEDINPUT'!$C:$G,4,FALSE)</f>
        <v>0</v>
      </c>
      <c r="M1344">
        <f>VLOOKUP($A:$A&amp;LEFT($B:$B,10),'R2P2_GENERATEDINPUT'!$C:$G,5,FALSE)</f>
        <v>9</v>
      </c>
      <c r="N1344">
        <f>VLOOKUP($A:$A&amp;LEFT($B:$B,10),'R2P2_GENERATEDINPUT'!$C:$G,3,FALSE)</f>
        <v>0.9</v>
      </c>
    </row>
    <row r="1345" spans="1:14" x14ac:dyDescent="0.25">
      <c r="A1345" t="str">
        <f>'R2_Judge'!AF:AF</f>
        <v>38F5OAUN5O8UMLJBJGFB1OVEFW47HD</v>
      </c>
      <c r="B1345" t="str">
        <f>'R2_Judge'!AG:AG</f>
        <v>Hey Jeremy--what's up? How can I help?</v>
      </c>
      <c r="C1345" t="str">
        <f>'R2_Judge'!P:P</f>
        <v>A1HYMGPYXU97ZN</v>
      </c>
      <c r="D1345" t="str">
        <f>'R2_Judge'!AL:AL</f>
        <v>male</v>
      </c>
      <c r="E1345" t="str">
        <f>'R2_Judge'!AM:AM</f>
        <v>native</v>
      </c>
      <c r="F1345" t="str">
        <f>'R2_Judge'!AH:AH</f>
        <v>18-25</v>
      </c>
      <c r="G1345" t="str">
        <f>'R2_Judge'!AJ:AJ</f>
        <v>very</v>
      </c>
      <c r="H1345" t="str">
        <f>VLOOKUP($A:$A,'R2P1_ACCEPTEDOUTPUT'!$O:$BK,2,FALSE)</f>
        <v>A1601UNFFAAQOI</v>
      </c>
      <c r="I1345" t="str">
        <f>VLOOKUP($A:$A,'R2P1_ACCEPTEDOUTPUT'!$O:$BK,26,FALSE)</f>
        <v>female</v>
      </c>
      <c r="J1345" t="str">
        <f>VLOOKUP($A:$A,'R2P1_ACCEPTEDOUTPUT'!$O:$BK,28,FALSE)</f>
        <v>native</v>
      </c>
      <c r="K1345" t="str">
        <f>VLOOKUP($A:$A,'R2P1_ACCEPTEDOUTPUT'!$O:$BK,19,FALSE)</f>
        <v>26-35</v>
      </c>
      <c r="L1345">
        <f>VLOOKUP($A:$A&amp;LEFT($B:$B,10),'R2P2_GENERATEDINPUT'!$C:$G,4,FALSE)</f>
        <v>0</v>
      </c>
      <c r="M1345">
        <f>VLOOKUP($A:$A&amp;LEFT($B:$B,10),'R2P2_GENERATEDINPUT'!$C:$G,5,FALSE)</f>
        <v>9</v>
      </c>
      <c r="N1345">
        <f>VLOOKUP($A:$A&amp;LEFT($B:$B,10),'R2P2_GENERATEDINPUT'!$C:$G,3,FALSE)</f>
        <v>0.9</v>
      </c>
    </row>
    <row r="1346" spans="1:14" x14ac:dyDescent="0.25">
      <c r="A1346" t="str">
        <f>'R2_Judge'!AF:AF</f>
        <v>3A1COHJ8NKRYMZOUTL7HFOR9QGAH8A</v>
      </c>
      <c r="B1346" t="str">
        <f>'R2_Judge'!AG:AG</f>
        <v>Sorry, what's up?</v>
      </c>
      <c r="C1346" t="str">
        <f>'R2_Judge'!P:P</f>
        <v>A1V9MN88VQ1LEB</v>
      </c>
      <c r="D1346" t="str">
        <f>'R2_Judge'!AL:AL</f>
        <v>male</v>
      </c>
      <c r="E1346" t="str">
        <f>'R2_Judge'!AM:AM</f>
        <v>profession</v>
      </c>
      <c r="F1346" t="str">
        <f>'R2_Judge'!AH:AH</f>
        <v>26-35</v>
      </c>
      <c r="G1346" t="str">
        <f>'R2_Judge'!AJ:AJ</f>
        <v>moderately</v>
      </c>
      <c r="H1346" t="str">
        <f>VLOOKUP($A:$A,'R2P1_ACCEPTEDOUTPUT'!$O:$BK,2,FALSE)</f>
        <v>A142ZRU284W9O</v>
      </c>
      <c r="I1346" t="str">
        <f>VLOOKUP($A:$A,'R2P1_ACCEPTEDOUTPUT'!$O:$BK,26,FALSE)</f>
        <v>male</v>
      </c>
      <c r="J1346" t="str">
        <f>VLOOKUP($A:$A,'R2P1_ACCEPTEDOUTPUT'!$O:$BK,28,FALSE)</f>
        <v>native</v>
      </c>
      <c r="K1346" t="str">
        <f>VLOOKUP($A:$A,'R2P1_ACCEPTEDOUTPUT'!$O:$BK,19,FALSE)</f>
        <v>36-45</v>
      </c>
      <c r="L1346">
        <f>VLOOKUP($A:$A&amp;LEFT($B:$B,10),'R2P2_GENERATEDINPUT'!$C:$G,4,FALSE)</f>
        <v>0</v>
      </c>
      <c r="M1346">
        <f>VLOOKUP($A:$A&amp;LEFT($B:$B,10),'R2P2_GENERATEDINPUT'!$C:$G,5,FALSE)</f>
        <v>9</v>
      </c>
      <c r="N1346">
        <f>VLOOKUP($A:$A&amp;LEFT($B:$B,10),'R2P2_GENERATEDINPUT'!$C:$G,3,FALSE)</f>
        <v>0.9</v>
      </c>
    </row>
    <row r="1347" spans="1:14" x14ac:dyDescent="0.25">
      <c r="A1347" t="str">
        <f>'R2_Judge'!AF:AF</f>
        <v>3A1COHJ8NKRYMZOUTL7HFOR9QGAH8A</v>
      </c>
      <c r="B1347" t="str">
        <f>'R2_Judge'!AG:AG</f>
        <v>Sorry, what's up?</v>
      </c>
      <c r="C1347" t="str">
        <f>'R2_Judge'!P:P</f>
        <v>ACDX50KGPE97I</v>
      </c>
      <c r="D1347" t="str">
        <f>'R2_Judge'!AL:AL</f>
        <v>male</v>
      </c>
      <c r="E1347" t="str">
        <f>'R2_Judge'!AM:AM</f>
        <v>native</v>
      </c>
      <c r="F1347" t="str">
        <f>'R2_Judge'!AH:AH</f>
        <v>26-35</v>
      </c>
      <c r="G1347" t="str">
        <f>'R2_Judge'!AJ:AJ</f>
        <v>moderately</v>
      </c>
      <c r="H1347" t="str">
        <f>VLOOKUP($A:$A,'R2P1_ACCEPTEDOUTPUT'!$O:$BK,2,FALSE)</f>
        <v>A142ZRU284W9O</v>
      </c>
      <c r="I1347" t="str">
        <f>VLOOKUP($A:$A,'R2P1_ACCEPTEDOUTPUT'!$O:$BK,26,FALSE)</f>
        <v>male</v>
      </c>
      <c r="J1347" t="str">
        <f>VLOOKUP($A:$A,'R2P1_ACCEPTEDOUTPUT'!$O:$BK,28,FALSE)</f>
        <v>native</v>
      </c>
      <c r="K1347" t="str">
        <f>VLOOKUP($A:$A,'R2P1_ACCEPTEDOUTPUT'!$O:$BK,19,FALSE)</f>
        <v>36-45</v>
      </c>
      <c r="L1347">
        <f>VLOOKUP($A:$A&amp;LEFT($B:$B,10),'R2P2_GENERATEDINPUT'!$C:$G,4,FALSE)</f>
        <v>0</v>
      </c>
      <c r="M1347">
        <f>VLOOKUP($A:$A&amp;LEFT($B:$B,10),'R2P2_GENERATEDINPUT'!$C:$G,5,FALSE)</f>
        <v>9</v>
      </c>
      <c r="N1347">
        <f>VLOOKUP($A:$A&amp;LEFT($B:$B,10),'R2P2_GENERATEDINPUT'!$C:$G,3,FALSE)</f>
        <v>0.9</v>
      </c>
    </row>
    <row r="1348" spans="1:14" x14ac:dyDescent="0.25">
      <c r="A1348" t="str">
        <f>'R2_Judge'!AF:AF</f>
        <v>3A1COHJ8NKRYMZOUTL7HFOR9QGAH8A</v>
      </c>
      <c r="B1348" t="str">
        <f>'R2_Judge'!AG:AG</f>
        <v>Sorry, what's up?</v>
      </c>
      <c r="C1348" t="str">
        <f>'R2_Judge'!P:P</f>
        <v>A2T5DC2TXEEMBV</v>
      </c>
      <c r="D1348" t="str">
        <f>'R2_Judge'!AL:AL</f>
        <v>male</v>
      </c>
      <c r="E1348" t="str">
        <f>'R2_Judge'!AM:AM</f>
        <v>profession</v>
      </c>
      <c r="F1348" t="str">
        <f>'R2_Judge'!AH:AH</f>
        <v>18-25</v>
      </c>
      <c r="G1348" t="str">
        <f>'R2_Judge'!AJ:AJ</f>
        <v>slightly</v>
      </c>
      <c r="H1348" t="str">
        <f>VLOOKUP($A:$A,'R2P1_ACCEPTEDOUTPUT'!$O:$BK,2,FALSE)</f>
        <v>A142ZRU284W9O</v>
      </c>
      <c r="I1348" t="str">
        <f>VLOOKUP($A:$A,'R2P1_ACCEPTEDOUTPUT'!$O:$BK,26,FALSE)</f>
        <v>male</v>
      </c>
      <c r="J1348" t="str">
        <f>VLOOKUP($A:$A,'R2P1_ACCEPTEDOUTPUT'!$O:$BK,28,FALSE)</f>
        <v>native</v>
      </c>
      <c r="K1348" t="str">
        <f>VLOOKUP($A:$A,'R2P1_ACCEPTEDOUTPUT'!$O:$BK,19,FALSE)</f>
        <v>36-45</v>
      </c>
      <c r="L1348">
        <f>VLOOKUP($A:$A&amp;LEFT($B:$B,10),'R2P2_GENERATEDINPUT'!$C:$G,4,FALSE)</f>
        <v>0</v>
      </c>
      <c r="M1348">
        <f>VLOOKUP($A:$A&amp;LEFT($B:$B,10),'R2P2_GENERATEDINPUT'!$C:$G,5,FALSE)</f>
        <v>9</v>
      </c>
      <c r="N1348">
        <f>VLOOKUP($A:$A&amp;LEFT($B:$B,10),'R2P2_GENERATEDINPUT'!$C:$G,3,FALSE)</f>
        <v>0.9</v>
      </c>
    </row>
    <row r="1349" spans="1:14" x14ac:dyDescent="0.25">
      <c r="A1349" t="str">
        <f>'R2_Judge'!AF:AF</f>
        <v>38F5OAUN5O8UMLJBJGFB1OVEFW47HD</v>
      </c>
      <c r="B1349" t="str">
        <f>'R2_Judge'!AG:AG</f>
        <v>That sucks! Get thee to a hand dryer and godspeed :(</v>
      </c>
      <c r="C1349" t="str">
        <f>'R2_Judge'!P:P</f>
        <v>A3PJ51GS2AKBO6</v>
      </c>
      <c r="D1349" t="str">
        <f>'R2_Judge'!AL:AL</f>
        <v>male</v>
      </c>
      <c r="E1349" t="str">
        <f>'R2_Judge'!AM:AM</f>
        <v>native</v>
      </c>
      <c r="F1349" t="str">
        <f>'R2_Judge'!AH:AH</f>
        <v>26-35</v>
      </c>
      <c r="G1349" t="str">
        <f>'R2_Judge'!AJ:AJ</f>
        <v>moderately</v>
      </c>
      <c r="H1349" t="str">
        <f>VLOOKUP($A:$A,'R2P1_ACCEPTEDOUTPUT'!$O:$BK,2,FALSE)</f>
        <v>A1601UNFFAAQOI</v>
      </c>
      <c r="I1349" t="str">
        <f>VLOOKUP($A:$A,'R2P1_ACCEPTEDOUTPUT'!$O:$BK,26,FALSE)</f>
        <v>female</v>
      </c>
      <c r="J1349" t="str">
        <f>VLOOKUP($A:$A,'R2P1_ACCEPTEDOUTPUT'!$O:$BK,28,FALSE)</f>
        <v>native</v>
      </c>
      <c r="K1349" t="str">
        <f>VLOOKUP($A:$A,'R2P1_ACCEPTEDOUTPUT'!$O:$BK,19,FALSE)</f>
        <v>26-35</v>
      </c>
      <c r="L1349">
        <f>VLOOKUP($A:$A&amp;LEFT($B:$B,10),'R2P2_GENERATEDINPUT'!$C:$G,4,FALSE)</f>
        <v>1</v>
      </c>
      <c r="M1349">
        <f>VLOOKUP($A:$A&amp;LEFT($B:$B,10),'R2P2_GENERATEDINPUT'!$C:$G,5,FALSE)</f>
        <v>10</v>
      </c>
      <c r="N1349">
        <f>VLOOKUP($A:$A&amp;LEFT($B:$B,10),'R2P2_GENERATEDINPUT'!$C:$G,3,FALSE)</f>
        <v>0.9</v>
      </c>
    </row>
    <row r="1350" spans="1:14" x14ac:dyDescent="0.25">
      <c r="A1350" t="str">
        <f>'R2_Judge'!AF:AF</f>
        <v>38F5OAUN5O8UMLJBJGFB1OVEFW47HD</v>
      </c>
      <c r="B1350" t="str">
        <f>'R2_Judge'!AG:AG</f>
        <v>That sucks! Get thee to a hand dryer and godspeed :(</v>
      </c>
      <c r="C1350" t="str">
        <f>'R2_Judge'!P:P</f>
        <v>APEB5ERGCYP6D</v>
      </c>
      <c r="D1350" t="str">
        <f>'R2_Judge'!AL:AL</f>
        <v>male</v>
      </c>
      <c r="E1350" t="str">
        <f>'R2_Judge'!AM:AM</f>
        <v>profession</v>
      </c>
      <c r="F1350" t="str">
        <f>'R2_Judge'!AH:AH</f>
        <v>26-35</v>
      </c>
      <c r="G1350" t="str">
        <f>'R2_Judge'!AJ:AJ</f>
        <v>very</v>
      </c>
      <c r="H1350" t="str">
        <f>VLOOKUP($A:$A,'R2P1_ACCEPTEDOUTPUT'!$O:$BK,2,FALSE)</f>
        <v>A1601UNFFAAQOI</v>
      </c>
      <c r="I1350" t="str">
        <f>VLOOKUP($A:$A,'R2P1_ACCEPTEDOUTPUT'!$O:$BK,26,FALSE)</f>
        <v>female</v>
      </c>
      <c r="J1350" t="str">
        <f>VLOOKUP($A:$A,'R2P1_ACCEPTEDOUTPUT'!$O:$BK,28,FALSE)</f>
        <v>native</v>
      </c>
      <c r="K1350" t="str">
        <f>VLOOKUP($A:$A,'R2P1_ACCEPTEDOUTPUT'!$O:$BK,19,FALSE)</f>
        <v>26-35</v>
      </c>
      <c r="L1350">
        <f>VLOOKUP($A:$A&amp;LEFT($B:$B,10),'R2P2_GENERATEDINPUT'!$C:$G,4,FALSE)</f>
        <v>1</v>
      </c>
      <c r="M1350">
        <f>VLOOKUP($A:$A&amp;LEFT($B:$B,10),'R2P2_GENERATEDINPUT'!$C:$G,5,FALSE)</f>
        <v>10</v>
      </c>
      <c r="N1350">
        <f>VLOOKUP($A:$A&amp;LEFT($B:$B,10),'R2P2_GENERATEDINPUT'!$C:$G,3,FALSE)</f>
        <v>0.9</v>
      </c>
    </row>
    <row r="1351" spans="1:14" x14ac:dyDescent="0.25">
      <c r="A1351" t="str">
        <f>'R2_Judge'!AF:AF</f>
        <v>38F5OAUN5O8UMLJBJGFB1OVEFW47HD</v>
      </c>
      <c r="B1351" t="str">
        <f>'R2_Judge'!AG:AG</f>
        <v>That sucks! Get thee to a hand dryer and godspeed :(</v>
      </c>
      <c r="C1351" t="str">
        <f>'R2_Judge'!P:P</f>
        <v>A2T5DC2TXEEMBV</v>
      </c>
      <c r="D1351" t="str">
        <f>'R2_Judge'!AL:AL</f>
        <v>male</v>
      </c>
      <c r="E1351" t="str">
        <f>'R2_Judge'!AM:AM</f>
        <v>profession</v>
      </c>
      <c r="F1351" t="str">
        <f>'R2_Judge'!AH:AH</f>
        <v>18-25</v>
      </c>
      <c r="G1351" t="str">
        <f>'R2_Judge'!AJ:AJ</f>
        <v>slightly</v>
      </c>
      <c r="H1351" t="str">
        <f>VLOOKUP($A:$A,'R2P1_ACCEPTEDOUTPUT'!$O:$BK,2,FALSE)</f>
        <v>A1601UNFFAAQOI</v>
      </c>
      <c r="I1351" t="str">
        <f>VLOOKUP($A:$A,'R2P1_ACCEPTEDOUTPUT'!$O:$BK,26,FALSE)</f>
        <v>female</v>
      </c>
      <c r="J1351" t="str">
        <f>VLOOKUP($A:$A,'R2P1_ACCEPTEDOUTPUT'!$O:$BK,28,FALSE)</f>
        <v>native</v>
      </c>
      <c r="K1351" t="str">
        <f>VLOOKUP($A:$A,'R2P1_ACCEPTEDOUTPUT'!$O:$BK,19,FALSE)</f>
        <v>26-35</v>
      </c>
      <c r="L1351">
        <f>VLOOKUP($A:$A&amp;LEFT($B:$B,10),'R2P2_GENERATEDINPUT'!$C:$G,4,FALSE)</f>
        <v>1</v>
      </c>
      <c r="M1351">
        <f>VLOOKUP($A:$A&amp;LEFT($B:$B,10),'R2P2_GENERATEDINPUT'!$C:$G,5,FALSE)</f>
        <v>10</v>
      </c>
      <c r="N1351">
        <f>VLOOKUP($A:$A&amp;LEFT($B:$B,10),'R2P2_GENERATEDINPUT'!$C:$G,3,FALSE)</f>
        <v>0.9</v>
      </c>
    </row>
    <row r="1352" spans="1:14" x14ac:dyDescent="0.25">
      <c r="A1352" t="str">
        <f>'R2_Judge'!AF:AF</f>
        <v>3A1COHJ8NKRYMZOUTL7HFOR9QGAH8A</v>
      </c>
      <c r="B1352" t="str">
        <f>'R2_Judge'!AG:AG</f>
        <v>Sorry that happened to you!</v>
      </c>
      <c r="C1352" t="str">
        <f>'R2_Judge'!P:P</f>
        <v>APEB5ERGCYP6D</v>
      </c>
      <c r="D1352" t="str">
        <f>'R2_Judge'!AL:AL</f>
        <v>male</v>
      </c>
      <c r="E1352" t="str">
        <f>'R2_Judge'!AM:AM</f>
        <v>profession</v>
      </c>
      <c r="F1352" t="str">
        <f>'R2_Judge'!AH:AH</f>
        <v>26-35</v>
      </c>
      <c r="G1352" t="str">
        <f>'R2_Judge'!AJ:AJ</f>
        <v>moderately</v>
      </c>
      <c r="H1352" t="str">
        <f>VLOOKUP($A:$A,'R2P1_ACCEPTEDOUTPUT'!$O:$BK,2,FALSE)</f>
        <v>A142ZRU284W9O</v>
      </c>
      <c r="I1352" t="str">
        <f>VLOOKUP($A:$A,'R2P1_ACCEPTEDOUTPUT'!$O:$BK,26,FALSE)</f>
        <v>male</v>
      </c>
      <c r="J1352" t="str">
        <f>VLOOKUP($A:$A,'R2P1_ACCEPTEDOUTPUT'!$O:$BK,28,FALSE)</f>
        <v>native</v>
      </c>
      <c r="K1352" t="str">
        <f>VLOOKUP($A:$A,'R2P1_ACCEPTEDOUTPUT'!$O:$BK,19,FALSE)</f>
        <v>36-45</v>
      </c>
      <c r="L1352">
        <f>VLOOKUP($A:$A&amp;LEFT($B:$B,10),'R2P2_GENERATEDINPUT'!$C:$G,4,FALSE)</f>
        <v>1</v>
      </c>
      <c r="M1352">
        <f>VLOOKUP($A:$A&amp;LEFT($B:$B,10),'R2P2_GENERATEDINPUT'!$C:$G,5,FALSE)</f>
        <v>10</v>
      </c>
      <c r="N1352">
        <f>VLOOKUP($A:$A&amp;LEFT($B:$B,10),'R2P2_GENERATEDINPUT'!$C:$G,3,FALSE)</f>
        <v>0.9</v>
      </c>
    </row>
    <row r="1353" spans="1:14" x14ac:dyDescent="0.25">
      <c r="A1353" t="str">
        <f>'R2_Judge'!AF:AF</f>
        <v>3A1COHJ8NKRYMZOUTL7HFOR9QGAH8A</v>
      </c>
      <c r="B1353" t="str">
        <f>'R2_Judge'!AG:AG</f>
        <v>Sorry that happened to you!</v>
      </c>
      <c r="C1353" t="str">
        <f>'R2_Judge'!P:P</f>
        <v>A2T5DC2TXEEMBV</v>
      </c>
      <c r="D1353" t="str">
        <f>'R2_Judge'!AL:AL</f>
        <v>male</v>
      </c>
      <c r="E1353" t="str">
        <f>'R2_Judge'!AM:AM</f>
        <v>profession</v>
      </c>
      <c r="F1353" t="str">
        <f>'R2_Judge'!AH:AH</f>
        <v>18-25</v>
      </c>
      <c r="G1353" t="str">
        <f>'R2_Judge'!AJ:AJ</f>
        <v>very</v>
      </c>
      <c r="H1353" t="str">
        <f>VLOOKUP($A:$A,'R2P1_ACCEPTEDOUTPUT'!$O:$BK,2,FALSE)</f>
        <v>A142ZRU284W9O</v>
      </c>
      <c r="I1353" t="str">
        <f>VLOOKUP($A:$A,'R2P1_ACCEPTEDOUTPUT'!$O:$BK,26,FALSE)</f>
        <v>male</v>
      </c>
      <c r="J1353" t="str">
        <f>VLOOKUP($A:$A,'R2P1_ACCEPTEDOUTPUT'!$O:$BK,28,FALSE)</f>
        <v>native</v>
      </c>
      <c r="K1353" t="str">
        <f>VLOOKUP($A:$A,'R2P1_ACCEPTEDOUTPUT'!$O:$BK,19,FALSE)</f>
        <v>36-45</v>
      </c>
      <c r="L1353">
        <f>VLOOKUP($A:$A&amp;LEFT($B:$B,10),'R2P2_GENERATEDINPUT'!$C:$G,4,FALSE)</f>
        <v>1</v>
      </c>
      <c r="M1353">
        <f>VLOOKUP($A:$A&amp;LEFT($B:$B,10),'R2P2_GENERATEDINPUT'!$C:$G,5,FALSE)</f>
        <v>10</v>
      </c>
      <c r="N1353">
        <f>VLOOKUP($A:$A&amp;LEFT($B:$B,10),'R2P2_GENERATEDINPUT'!$C:$G,3,FALSE)</f>
        <v>0.9</v>
      </c>
    </row>
    <row r="1354" spans="1:14" x14ac:dyDescent="0.25">
      <c r="A1354" t="str">
        <f>'R2_Judge'!AF:AF</f>
        <v>3A1COHJ8NKRYMZOUTL7HFOR9QGAH8A</v>
      </c>
      <c r="B1354" t="str">
        <f>'R2_Judge'!AG:AG</f>
        <v>Sorry that happened to you!</v>
      </c>
      <c r="C1354" t="str">
        <f>'R2_Judge'!P:P</f>
        <v>A1YSYRDAYFLP0H</v>
      </c>
      <c r="D1354" t="str">
        <f>'R2_Judge'!AL:AL</f>
        <v>female</v>
      </c>
      <c r="E1354" t="str">
        <f>'R2_Judge'!AM:AM</f>
        <v>native</v>
      </c>
      <c r="F1354" t="str">
        <f>'R2_Judge'!AH:AH</f>
        <v>36-45</v>
      </c>
      <c r="G1354" t="str">
        <f>'R2_Judge'!AJ:AJ</f>
        <v>moderately</v>
      </c>
      <c r="H1354" t="str">
        <f>VLOOKUP($A:$A,'R2P1_ACCEPTEDOUTPUT'!$O:$BK,2,FALSE)</f>
        <v>A142ZRU284W9O</v>
      </c>
      <c r="I1354" t="str">
        <f>VLOOKUP($A:$A,'R2P1_ACCEPTEDOUTPUT'!$O:$BK,26,FALSE)</f>
        <v>male</v>
      </c>
      <c r="J1354" t="str">
        <f>VLOOKUP($A:$A,'R2P1_ACCEPTEDOUTPUT'!$O:$BK,28,FALSE)</f>
        <v>native</v>
      </c>
      <c r="K1354" t="str">
        <f>VLOOKUP($A:$A,'R2P1_ACCEPTEDOUTPUT'!$O:$BK,19,FALSE)</f>
        <v>36-45</v>
      </c>
      <c r="L1354">
        <f>VLOOKUP($A:$A&amp;LEFT($B:$B,10),'R2P2_GENERATEDINPUT'!$C:$G,4,FALSE)</f>
        <v>1</v>
      </c>
      <c r="M1354">
        <f>VLOOKUP($A:$A&amp;LEFT($B:$B,10),'R2P2_GENERATEDINPUT'!$C:$G,5,FALSE)</f>
        <v>10</v>
      </c>
      <c r="N1354">
        <f>VLOOKUP($A:$A&amp;LEFT($B:$B,10),'R2P2_GENERATEDINPUT'!$C:$G,3,FALSE)</f>
        <v>0.9</v>
      </c>
    </row>
    <row r="1355" spans="1:14" x14ac:dyDescent="0.25">
      <c r="A1355" t="str">
        <f>'R2_Judge'!AF:AF</f>
        <v>38F5OAUN5O8UMLJBJGFB1OVEFW47HD</v>
      </c>
      <c r="B1355" t="str">
        <f>'R2_Judge'!AG:AG</f>
        <v>I'll bring extra sauce to make it up to you--sorry again and see you soon!</v>
      </c>
      <c r="C1355" t="str">
        <f>'R2_Judge'!P:P</f>
        <v>A1V9MN88VQ1LEB</v>
      </c>
      <c r="D1355" t="str">
        <f>'R2_Judge'!AL:AL</f>
        <v>male</v>
      </c>
      <c r="E1355" t="str">
        <f>'R2_Judge'!AM:AM</f>
        <v>profession</v>
      </c>
      <c r="F1355" t="str">
        <f>'R2_Judge'!AH:AH</f>
        <v>26-35</v>
      </c>
      <c r="G1355" t="str">
        <f>'R2_Judge'!AJ:AJ</f>
        <v>extremely</v>
      </c>
      <c r="H1355" t="str">
        <f>VLOOKUP($A:$A,'R2P1_ACCEPTEDOUTPUT'!$O:$BK,2,FALSE)</f>
        <v>A1601UNFFAAQOI</v>
      </c>
      <c r="I1355" t="str">
        <f>VLOOKUP($A:$A,'R2P1_ACCEPTEDOUTPUT'!$O:$BK,26,FALSE)</f>
        <v>female</v>
      </c>
      <c r="J1355" t="str">
        <f>VLOOKUP($A:$A,'R2P1_ACCEPTEDOUTPUT'!$O:$BK,28,FALSE)</f>
        <v>native</v>
      </c>
      <c r="K1355" t="str">
        <f>VLOOKUP($A:$A,'R2P1_ACCEPTEDOUTPUT'!$O:$BK,19,FALSE)</f>
        <v>26-35</v>
      </c>
      <c r="L1355">
        <f>VLOOKUP($A:$A&amp;LEFT($B:$B,10),'R2P2_GENERATEDINPUT'!$C:$G,4,FALSE)</f>
        <v>0</v>
      </c>
      <c r="M1355">
        <f>VLOOKUP($A:$A&amp;LEFT($B:$B,10),'R2P2_GENERATEDINPUT'!$C:$G,5,FALSE)</f>
        <v>11</v>
      </c>
      <c r="N1355">
        <f>VLOOKUP($A:$A&amp;LEFT($B:$B,10),'R2P2_GENERATEDINPUT'!$C:$G,3,FALSE)</f>
        <v>0.9</v>
      </c>
    </row>
    <row r="1356" spans="1:14" x14ac:dyDescent="0.25">
      <c r="A1356" t="str">
        <f>'R2_Judge'!AF:AF</f>
        <v>38F5OAUN5O8UMLJBJGFB1OVEFW47HD</v>
      </c>
      <c r="B1356" t="str">
        <f>'R2_Judge'!AG:AG</f>
        <v>I'll bring extra sauce to make it up to you--sorry again and see you soon!</v>
      </c>
      <c r="C1356" t="str">
        <f>'R2_Judge'!P:P</f>
        <v>A1T02KY1E9YI3I</v>
      </c>
      <c r="D1356" t="str">
        <f>'R2_Judge'!AL:AL</f>
        <v>male</v>
      </c>
      <c r="E1356" t="str">
        <f>'R2_Judge'!AM:AM</f>
        <v>profession</v>
      </c>
      <c r="F1356" t="str">
        <f>'R2_Judge'!AH:AH</f>
        <v>26-35</v>
      </c>
      <c r="G1356" t="str">
        <f>'R2_Judge'!AJ:AJ</f>
        <v>very</v>
      </c>
      <c r="H1356" t="str">
        <f>VLOOKUP($A:$A,'R2P1_ACCEPTEDOUTPUT'!$O:$BK,2,FALSE)</f>
        <v>A1601UNFFAAQOI</v>
      </c>
      <c r="I1356" t="str">
        <f>VLOOKUP($A:$A,'R2P1_ACCEPTEDOUTPUT'!$O:$BK,26,FALSE)</f>
        <v>female</v>
      </c>
      <c r="J1356" t="str">
        <f>VLOOKUP($A:$A,'R2P1_ACCEPTEDOUTPUT'!$O:$BK,28,FALSE)</f>
        <v>native</v>
      </c>
      <c r="K1356" t="str">
        <f>VLOOKUP($A:$A,'R2P1_ACCEPTEDOUTPUT'!$O:$BK,19,FALSE)</f>
        <v>26-35</v>
      </c>
      <c r="L1356">
        <f>VLOOKUP($A:$A&amp;LEFT($B:$B,10),'R2P2_GENERATEDINPUT'!$C:$G,4,FALSE)</f>
        <v>0</v>
      </c>
      <c r="M1356">
        <f>VLOOKUP($A:$A&amp;LEFT($B:$B,10),'R2P2_GENERATEDINPUT'!$C:$G,5,FALSE)</f>
        <v>11</v>
      </c>
      <c r="N1356">
        <f>VLOOKUP($A:$A&amp;LEFT($B:$B,10),'R2P2_GENERATEDINPUT'!$C:$G,3,FALSE)</f>
        <v>0.9</v>
      </c>
    </row>
    <row r="1357" spans="1:14" x14ac:dyDescent="0.25">
      <c r="A1357" t="str">
        <f>'R2_Judge'!AF:AF</f>
        <v>38F5OAUN5O8UMLJBJGFB1OVEFW47HD</v>
      </c>
      <c r="B1357" t="str">
        <f>'R2_Judge'!AG:AG</f>
        <v>I'll bring extra sauce to make it up to you--sorry again and see you soon!</v>
      </c>
      <c r="C1357" t="str">
        <f>'R2_Judge'!P:P</f>
        <v>A3PJ51GS2AKBO6</v>
      </c>
      <c r="D1357" t="str">
        <f>'R2_Judge'!AL:AL</f>
        <v>male</v>
      </c>
      <c r="E1357" t="str">
        <f>'R2_Judge'!AM:AM</f>
        <v>native</v>
      </c>
      <c r="F1357" t="str">
        <f>'R2_Judge'!AH:AH</f>
        <v>26-35</v>
      </c>
      <c r="G1357" t="str">
        <f>'R2_Judge'!AJ:AJ</f>
        <v>extremely</v>
      </c>
      <c r="H1357" t="str">
        <f>VLOOKUP($A:$A,'R2P1_ACCEPTEDOUTPUT'!$O:$BK,2,FALSE)</f>
        <v>A1601UNFFAAQOI</v>
      </c>
      <c r="I1357" t="str">
        <f>VLOOKUP($A:$A,'R2P1_ACCEPTEDOUTPUT'!$O:$BK,26,FALSE)</f>
        <v>female</v>
      </c>
      <c r="J1357" t="str">
        <f>VLOOKUP($A:$A,'R2P1_ACCEPTEDOUTPUT'!$O:$BK,28,FALSE)</f>
        <v>native</v>
      </c>
      <c r="K1357" t="str">
        <f>VLOOKUP($A:$A,'R2P1_ACCEPTEDOUTPUT'!$O:$BK,19,FALSE)</f>
        <v>26-35</v>
      </c>
      <c r="L1357">
        <f>VLOOKUP($A:$A&amp;LEFT($B:$B,10),'R2P2_GENERATEDINPUT'!$C:$G,4,FALSE)</f>
        <v>0</v>
      </c>
      <c r="M1357">
        <f>VLOOKUP($A:$A&amp;LEFT($B:$B,10),'R2P2_GENERATEDINPUT'!$C:$G,5,FALSE)</f>
        <v>11</v>
      </c>
      <c r="N1357">
        <f>VLOOKUP($A:$A&amp;LEFT($B:$B,10),'R2P2_GENERATEDINPUT'!$C:$G,3,FALSE)</f>
        <v>0.9</v>
      </c>
    </row>
    <row r="1358" spans="1:14" x14ac:dyDescent="0.25">
      <c r="A1358" t="str">
        <f>'R2_Judge'!AF:AF</f>
        <v>3VBEN272MLV25N8SNDV4BFF9NA1SGJ</v>
      </c>
      <c r="B1358" t="str">
        <f>'R2_Judge'!AG:AG</f>
        <v>I'm fine, I just don't feel like going out</v>
      </c>
      <c r="C1358" t="str">
        <f>'R2_Judge'!P:P</f>
        <v>AS7IGPU2RHT6I</v>
      </c>
      <c r="D1358" t="str">
        <f>'R2_Judge'!AL:AL</f>
        <v>female</v>
      </c>
      <c r="E1358" t="str">
        <f>'R2_Judge'!AM:AM</f>
        <v>native</v>
      </c>
      <c r="F1358" t="str">
        <f>'R2_Judge'!AH:AH</f>
        <v>26-35</v>
      </c>
      <c r="G1358" t="str">
        <f>'R2_Judge'!AJ:AJ</f>
        <v>slightly</v>
      </c>
      <c r="H1358" t="str">
        <f>VLOOKUP($A:$A,'R2P1_ACCEPTEDOUTPUT'!$O:$BK,2,FALSE)</f>
        <v>A1OGYNX8GZ6999</v>
      </c>
      <c r="I1358" t="str">
        <f>VLOOKUP($A:$A,'R2P1_ACCEPTEDOUTPUT'!$O:$BK,26,FALSE)</f>
        <v>female</v>
      </c>
      <c r="J1358" t="str">
        <f>VLOOKUP($A:$A,'R2P1_ACCEPTEDOUTPUT'!$O:$BK,28,FALSE)</f>
        <v>native</v>
      </c>
      <c r="K1358" t="str">
        <f>VLOOKUP($A:$A,'R2P1_ACCEPTEDOUTPUT'!$O:$BK,19,FALSE)</f>
        <v>46-55</v>
      </c>
      <c r="L1358">
        <f>VLOOKUP($A:$A&amp;LEFT($B:$B,10),'R2P2_GENERATEDINPUT'!$C:$G,4,FALSE)</f>
        <v>0</v>
      </c>
      <c r="M1358">
        <f>VLOOKUP($A:$A&amp;LEFT($B:$B,10),'R2P2_GENERATEDINPUT'!$C:$G,5,FALSE)</f>
        <v>12</v>
      </c>
      <c r="N1358">
        <f>VLOOKUP($A:$A&amp;LEFT($B:$B,10),'R2P2_GENERATEDINPUT'!$C:$G,3,FALSE)</f>
        <v>0.8</v>
      </c>
    </row>
    <row r="1359" spans="1:14" x14ac:dyDescent="0.25">
      <c r="A1359" t="str">
        <f>'R2_Judge'!AF:AF</f>
        <v>3VBEN272MLV25N8SNDV4BFF9NA1SGJ</v>
      </c>
      <c r="B1359" t="str">
        <f>'R2_Judge'!AG:AG</f>
        <v>I'm fine, I just don't feel like going out</v>
      </c>
      <c r="C1359" t="str">
        <f>'R2_Judge'!P:P</f>
        <v>A2T5DC2TXEEMBV</v>
      </c>
      <c r="D1359" t="str">
        <f>'R2_Judge'!AL:AL</f>
        <v>male</v>
      </c>
      <c r="E1359" t="str">
        <f>'R2_Judge'!AM:AM</f>
        <v>profession</v>
      </c>
      <c r="F1359" t="str">
        <f>'R2_Judge'!AH:AH</f>
        <v>18-25</v>
      </c>
      <c r="G1359" t="str">
        <f>'R2_Judge'!AJ:AJ</f>
        <v>slightly</v>
      </c>
      <c r="H1359" t="str">
        <f>VLOOKUP($A:$A,'R2P1_ACCEPTEDOUTPUT'!$O:$BK,2,FALSE)</f>
        <v>A1OGYNX8GZ6999</v>
      </c>
      <c r="I1359" t="str">
        <f>VLOOKUP($A:$A,'R2P1_ACCEPTEDOUTPUT'!$O:$BK,26,FALSE)</f>
        <v>female</v>
      </c>
      <c r="J1359" t="str">
        <f>VLOOKUP($A:$A,'R2P1_ACCEPTEDOUTPUT'!$O:$BK,28,FALSE)</f>
        <v>native</v>
      </c>
      <c r="K1359" t="str">
        <f>VLOOKUP($A:$A,'R2P1_ACCEPTEDOUTPUT'!$O:$BK,19,FALSE)</f>
        <v>46-55</v>
      </c>
      <c r="L1359">
        <f>VLOOKUP($A:$A&amp;LEFT($B:$B,10),'R2P2_GENERATEDINPUT'!$C:$G,4,FALSE)</f>
        <v>0</v>
      </c>
      <c r="M1359">
        <f>VLOOKUP($A:$A&amp;LEFT($B:$B,10),'R2P2_GENERATEDINPUT'!$C:$G,5,FALSE)</f>
        <v>12</v>
      </c>
      <c r="N1359">
        <f>VLOOKUP($A:$A&amp;LEFT($B:$B,10),'R2P2_GENERATEDINPUT'!$C:$G,3,FALSE)</f>
        <v>0.8</v>
      </c>
    </row>
    <row r="1360" spans="1:14" x14ac:dyDescent="0.25">
      <c r="A1360" t="str">
        <f>'R2_Judge'!AF:AF</f>
        <v>3VBEN272MLV25N8SNDV4BFF9NA1SGJ</v>
      </c>
      <c r="B1360" t="str">
        <f>'R2_Judge'!AG:AG</f>
        <v>I'm fine, I just don't feel like going out</v>
      </c>
      <c r="C1360" t="str">
        <f>'R2_Judge'!P:P</f>
        <v>A19CKDMMK8Z6QC</v>
      </c>
      <c r="D1360" t="str">
        <f>'R2_Judge'!AL:AL</f>
        <v>male</v>
      </c>
      <c r="E1360" t="str">
        <f>'R2_Judge'!AM:AM</f>
        <v>native</v>
      </c>
      <c r="F1360" t="str">
        <f>'R2_Judge'!AH:AH</f>
        <v>18-25</v>
      </c>
      <c r="G1360" t="str">
        <f>'R2_Judge'!AJ:AJ</f>
        <v>none</v>
      </c>
      <c r="H1360" t="str">
        <f>VLOOKUP($A:$A,'R2P1_ACCEPTEDOUTPUT'!$O:$BK,2,FALSE)</f>
        <v>A1OGYNX8GZ6999</v>
      </c>
      <c r="I1360" t="str">
        <f>VLOOKUP($A:$A,'R2P1_ACCEPTEDOUTPUT'!$O:$BK,26,FALSE)</f>
        <v>female</v>
      </c>
      <c r="J1360" t="str">
        <f>VLOOKUP($A:$A,'R2P1_ACCEPTEDOUTPUT'!$O:$BK,28,FALSE)</f>
        <v>native</v>
      </c>
      <c r="K1360" t="str">
        <f>VLOOKUP($A:$A,'R2P1_ACCEPTEDOUTPUT'!$O:$BK,19,FALSE)</f>
        <v>46-55</v>
      </c>
      <c r="L1360">
        <f>VLOOKUP($A:$A&amp;LEFT($B:$B,10),'R2P2_GENERATEDINPUT'!$C:$G,4,FALSE)</f>
        <v>0</v>
      </c>
      <c r="M1360">
        <f>VLOOKUP($A:$A&amp;LEFT($B:$B,10),'R2P2_GENERATEDINPUT'!$C:$G,5,FALSE)</f>
        <v>12</v>
      </c>
      <c r="N1360">
        <f>VLOOKUP($A:$A&amp;LEFT($B:$B,10),'R2P2_GENERATEDINPUT'!$C:$G,3,FALSE)</f>
        <v>0.8</v>
      </c>
    </row>
    <row r="1361" spans="1:14" x14ac:dyDescent="0.25">
      <c r="A1361" t="str">
        <f>'R2_Judge'!AF:AF</f>
        <v>3A1COHJ8NKRYMZOUTL7HFOR9QGAH8A</v>
      </c>
      <c r="B1361" t="str">
        <f>'R2_Judge'!AG:AG</f>
        <v>I'm on the way.</v>
      </c>
      <c r="C1361" t="str">
        <f>'R2_Judge'!P:P</f>
        <v>APEB5ERGCYP6D</v>
      </c>
      <c r="D1361" t="str">
        <f>'R2_Judge'!AL:AL</f>
        <v>male</v>
      </c>
      <c r="E1361" t="str">
        <f>'R2_Judge'!AM:AM</f>
        <v>profession</v>
      </c>
      <c r="F1361" t="str">
        <f>'R2_Judge'!AH:AH</f>
        <v>26-35</v>
      </c>
      <c r="G1361" t="str">
        <f>'R2_Judge'!AJ:AJ</f>
        <v>slightly</v>
      </c>
      <c r="H1361" t="str">
        <f>VLOOKUP($A:$A,'R2P1_ACCEPTEDOUTPUT'!$O:$BK,2,FALSE)</f>
        <v>A142ZRU284W9O</v>
      </c>
      <c r="I1361" t="str">
        <f>VLOOKUP($A:$A,'R2P1_ACCEPTEDOUTPUT'!$O:$BK,26,FALSE)</f>
        <v>male</v>
      </c>
      <c r="J1361" t="str">
        <f>VLOOKUP($A:$A,'R2P1_ACCEPTEDOUTPUT'!$O:$BK,28,FALSE)</f>
        <v>native</v>
      </c>
      <c r="K1361" t="str">
        <f>VLOOKUP($A:$A,'R2P1_ACCEPTEDOUTPUT'!$O:$BK,19,FALSE)</f>
        <v>36-45</v>
      </c>
      <c r="L1361">
        <f>VLOOKUP($A:$A&amp;LEFT($B:$B,10),'R2P2_GENERATEDINPUT'!$C:$G,4,FALSE)</f>
        <v>0</v>
      </c>
      <c r="M1361">
        <f>VLOOKUP($A:$A&amp;LEFT($B:$B,10),'R2P2_GENERATEDINPUT'!$C:$G,5,FALSE)</f>
        <v>11</v>
      </c>
      <c r="N1361">
        <f>VLOOKUP($A:$A&amp;LEFT($B:$B,10),'R2P2_GENERATEDINPUT'!$C:$G,3,FALSE)</f>
        <v>0.9</v>
      </c>
    </row>
    <row r="1362" spans="1:14" x14ac:dyDescent="0.25">
      <c r="A1362" t="str">
        <f>'R2_Judge'!AF:AF</f>
        <v>3A1COHJ8NKRYMZOUTL7HFOR9QGAH8A</v>
      </c>
      <c r="B1362" t="str">
        <f>'R2_Judge'!AG:AG</f>
        <v>I'm on the way.</v>
      </c>
      <c r="C1362" t="str">
        <f>'R2_Judge'!P:P</f>
        <v>ACDX50KGPE97I</v>
      </c>
      <c r="D1362" t="str">
        <f>'R2_Judge'!AL:AL</f>
        <v>male</v>
      </c>
      <c r="E1362" t="str">
        <f>'R2_Judge'!AM:AM</f>
        <v>native</v>
      </c>
      <c r="F1362" t="str">
        <f>'R2_Judge'!AH:AH</f>
        <v>26-35</v>
      </c>
      <c r="G1362" t="str">
        <f>'R2_Judge'!AJ:AJ</f>
        <v>slightly</v>
      </c>
      <c r="H1362" t="str">
        <f>VLOOKUP($A:$A,'R2P1_ACCEPTEDOUTPUT'!$O:$BK,2,FALSE)</f>
        <v>A142ZRU284W9O</v>
      </c>
      <c r="I1362" t="str">
        <f>VLOOKUP($A:$A,'R2P1_ACCEPTEDOUTPUT'!$O:$BK,26,FALSE)</f>
        <v>male</v>
      </c>
      <c r="J1362" t="str">
        <f>VLOOKUP($A:$A,'R2P1_ACCEPTEDOUTPUT'!$O:$BK,28,FALSE)</f>
        <v>native</v>
      </c>
      <c r="K1362" t="str">
        <f>VLOOKUP($A:$A,'R2P1_ACCEPTEDOUTPUT'!$O:$BK,19,FALSE)</f>
        <v>36-45</v>
      </c>
      <c r="L1362">
        <f>VLOOKUP($A:$A&amp;LEFT($B:$B,10),'R2P2_GENERATEDINPUT'!$C:$G,4,FALSE)</f>
        <v>0</v>
      </c>
      <c r="M1362">
        <f>VLOOKUP($A:$A&amp;LEFT($B:$B,10),'R2P2_GENERATEDINPUT'!$C:$G,5,FALSE)</f>
        <v>11</v>
      </c>
      <c r="N1362">
        <f>VLOOKUP($A:$A&amp;LEFT($B:$B,10),'R2P2_GENERATEDINPUT'!$C:$G,3,FALSE)</f>
        <v>0.9</v>
      </c>
    </row>
    <row r="1363" spans="1:14" x14ac:dyDescent="0.25">
      <c r="A1363" t="str">
        <f>'R2_Judge'!AF:AF</f>
        <v>3A1COHJ8NKRYMZOUTL7HFOR9QGAH8A</v>
      </c>
      <c r="B1363" t="str">
        <f>'R2_Judge'!AG:AG</f>
        <v>I'm on the way.</v>
      </c>
      <c r="C1363" t="str">
        <f>'R2_Judge'!P:P</f>
        <v>A1HYMGPYXU97ZN</v>
      </c>
      <c r="D1363" t="str">
        <f>'R2_Judge'!AL:AL</f>
        <v>male</v>
      </c>
      <c r="E1363" t="str">
        <f>'R2_Judge'!AM:AM</f>
        <v>native</v>
      </c>
      <c r="F1363" t="str">
        <f>'R2_Judge'!AH:AH</f>
        <v>18-25</v>
      </c>
      <c r="G1363" t="str">
        <f>'R2_Judge'!AJ:AJ</f>
        <v>slightly</v>
      </c>
      <c r="H1363" t="str">
        <f>VLOOKUP($A:$A,'R2P1_ACCEPTEDOUTPUT'!$O:$BK,2,FALSE)</f>
        <v>A142ZRU284W9O</v>
      </c>
      <c r="I1363" t="str">
        <f>VLOOKUP($A:$A,'R2P1_ACCEPTEDOUTPUT'!$O:$BK,26,FALSE)</f>
        <v>male</v>
      </c>
      <c r="J1363" t="str">
        <f>VLOOKUP($A:$A,'R2P1_ACCEPTEDOUTPUT'!$O:$BK,28,FALSE)</f>
        <v>native</v>
      </c>
      <c r="K1363" t="str">
        <f>VLOOKUP($A:$A,'R2P1_ACCEPTEDOUTPUT'!$O:$BK,19,FALSE)</f>
        <v>36-45</v>
      </c>
      <c r="L1363">
        <f>VLOOKUP($A:$A&amp;LEFT($B:$B,10),'R2P2_GENERATEDINPUT'!$C:$G,4,FALSE)</f>
        <v>0</v>
      </c>
      <c r="M1363">
        <f>VLOOKUP($A:$A&amp;LEFT($B:$B,10),'R2P2_GENERATEDINPUT'!$C:$G,5,FALSE)</f>
        <v>11</v>
      </c>
      <c r="N1363">
        <f>VLOOKUP($A:$A&amp;LEFT($B:$B,10),'R2P2_GENERATEDINPUT'!$C:$G,3,FALSE)</f>
        <v>0.9</v>
      </c>
    </row>
    <row r="1364" spans="1:14" x14ac:dyDescent="0.25">
      <c r="A1364" t="str">
        <f>'R2_Judge'!AF:AF</f>
        <v>3VBEN272MLV25N8SNDV4BFF9NA1SGJ</v>
      </c>
      <c r="B1364" t="str">
        <f>'R2_Judge'!AG:AG</f>
        <v>Yes it is! Someone will have to miss out</v>
      </c>
      <c r="C1364" t="str">
        <f>'R2_Judge'!P:P</f>
        <v>A1OSRB1Q63XXWZ</v>
      </c>
      <c r="D1364" t="str">
        <f>'R2_Judge'!AL:AL</f>
        <v>female</v>
      </c>
      <c r="E1364" t="str">
        <f>'R2_Judge'!AM:AM</f>
        <v>native</v>
      </c>
      <c r="F1364" t="str">
        <f>'R2_Judge'!AH:AH</f>
        <v>56-65</v>
      </c>
      <c r="G1364" t="str">
        <f>'R2_Judge'!AJ:AJ</f>
        <v>slightly</v>
      </c>
      <c r="H1364" t="str">
        <f>VLOOKUP($A:$A,'R2P1_ACCEPTEDOUTPUT'!$O:$BK,2,FALSE)</f>
        <v>A1OGYNX8GZ6999</v>
      </c>
      <c r="I1364" t="str">
        <f>VLOOKUP($A:$A,'R2P1_ACCEPTEDOUTPUT'!$O:$BK,26,FALSE)</f>
        <v>female</v>
      </c>
      <c r="J1364" t="str">
        <f>VLOOKUP($A:$A,'R2P1_ACCEPTEDOUTPUT'!$O:$BK,28,FALSE)</f>
        <v>native</v>
      </c>
      <c r="K1364" t="str">
        <f>VLOOKUP($A:$A,'R2P1_ACCEPTEDOUTPUT'!$O:$BK,19,FALSE)</f>
        <v>46-55</v>
      </c>
      <c r="L1364">
        <f>VLOOKUP($A:$A&amp;LEFT($B:$B,10),'R2P2_GENERATEDINPUT'!$C:$G,4,FALSE)</f>
        <v>0</v>
      </c>
      <c r="M1364">
        <f>VLOOKUP($A:$A&amp;LEFT($B:$B,10),'R2P2_GENERATEDINPUT'!$C:$G,5,FALSE)</f>
        <v>13</v>
      </c>
      <c r="N1364">
        <f>VLOOKUP($A:$A&amp;LEFT($B:$B,10),'R2P2_GENERATEDINPUT'!$C:$G,3,FALSE)</f>
        <v>0.8</v>
      </c>
    </row>
    <row r="1365" spans="1:14" x14ac:dyDescent="0.25">
      <c r="A1365" t="str">
        <f>'R2_Judge'!AF:AF</f>
        <v>3VBEN272MLV25N8SNDV4BFF9NA1SGJ</v>
      </c>
      <c r="B1365" t="str">
        <f>'R2_Judge'!AG:AG</f>
        <v>Yes it is! Someone will have to miss out</v>
      </c>
      <c r="C1365" t="str">
        <f>'R2_Judge'!P:P</f>
        <v>A3PJ51GS2AKBO6</v>
      </c>
      <c r="D1365" t="str">
        <f>'R2_Judge'!AL:AL</f>
        <v>male</v>
      </c>
      <c r="E1365" t="str">
        <f>'R2_Judge'!AM:AM</f>
        <v>native</v>
      </c>
      <c r="F1365" t="str">
        <f>'R2_Judge'!AH:AH</f>
        <v>26-35</v>
      </c>
      <c r="G1365" t="str">
        <f>'R2_Judge'!AJ:AJ</f>
        <v>none</v>
      </c>
      <c r="H1365" t="str">
        <f>VLOOKUP($A:$A,'R2P1_ACCEPTEDOUTPUT'!$O:$BK,2,FALSE)</f>
        <v>A1OGYNX8GZ6999</v>
      </c>
      <c r="I1365" t="str">
        <f>VLOOKUP($A:$A,'R2P1_ACCEPTEDOUTPUT'!$O:$BK,26,FALSE)</f>
        <v>female</v>
      </c>
      <c r="J1365" t="str">
        <f>VLOOKUP($A:$A,'R2P1_ACCEPTEDOUTPUT'!$O:$BK,28,FALSE)</f>
        <v>native</v>
      </c>
      <c r="K1365" t="str">
        <f>VLOOKUP($A:$A,'R2P1_ACCEPTEDOUTPUT'!$O:$BK,19,FALSE)</f>
        <v>46-55</v>
      </c>
      <c r="L1365">
        <f>VLOOKUP($A:$A&amp;LEFT($B:$B,10),'R2P2_GENERATEDINPUT'!$C:$G,4,FALSE)</f>
        <v>0</v>
      </c>
      <c r="M1365">
        <f>VLOOKUP($A:$A&amp;LEFT($B:$B,10),'R2P2_GENERATEDINPUT'!$C:$G,5,FALSE)</f>
        <v>13</v>
      </c>
      <c r="N1365">
        <f>VLOOKUP($A:$A&amp;LEFT($B:$B,10),'R2P2_GENERATEDINPUT'!$C:$G,3,FALSE)</f>
        <v>0.8</v>
      </c>
    </row>
    <row r="1366" spans="1:14" x14ac:dyDescent="0.25">
      <c r="A1366" t="str">
        <f>'R2_Judge'!AF:AF</f>
        <v>3VBEN272MLV25N8SNDV4BFF9NA1SGJ</v>
      </c>
      <c r="B1366" t="str">
        <f>'R2_Judge'!AG:AG</f>
        <v>Yes it is! Someone will have to miss out</v>
      </c>
      <c r="C1366" t="str">
        <f>'R2_Judge'!P:P</f>
        <v>A1T02KY1E9YI3I</v>
      </c>
      <c r="D1366" t="str">
        <f>'R2_Judge'!AL:AL</f>
        <v>male</v>
      </c>
      <c r="E1366" t="str">
        <f>'R2_Judge'!AM:AM</f>
        <v>profession</v>
      </c>
      <c r="F1366" t="str">
        <f>'R2_Judge'!AH:AH</f>
        <v>26-35</v>
      </c>
      <c r="G1366" t="str">
        <f>'R2_Judge'!AJ:AJ</f>
        <v>very</v>
      </c>
      <c r="H1366" t="str">
        <f>VLOOKUP($A:$A,'R2P1_ACCEPTEDOUTPUT'!$O:$BK,2,FALSE)</f>
        <v>A1OGYNX8GZ6999</v>
      </c>
      <c r="I1366" t="str">
        <f>VLOOKUP($A:$A,'R2P1_ACCEPTEDOUTPUT'!$O:$BK,26,FALSE)</f>
        <v>female</v>
      </c>
      <c r="J1366" t="str">
        <f>VLOOKUP($A:$A,'R2P1_ACCEPTEDOUTPUT'!$O:$BK,28,FALSE)</f>
        <v>native</v>
      </c>
      <c r="K1366" t="str">
        <f>VLOOKUP($A:$A,'R2P1_ACCEPTEDOUTPUT'!$O:$BK,19,FALSE)</f>
        <v>46-55</v>
      </c>
      <c r="L1366">
        <f>VLOOKUP($A:$A&amp;LEFT($B:$B,10),'R2P2_GENERATEDINPUT'!$C:$G,4,FALSE)</f>
        <v>0</v>
      </c>
      <c r="M1366">
        <f>VLOOKUP($A:$A&amp;LEFT($B:$B,10),'R2P2_GENERATEDINPUT'!$C:$G,5,FALSE)</f>
        <v>13</v>
      </c>
      <c r="N1366">
        <f>VLOOKUP($A:$A&amp;LEFT($B:$B,10),'R2P2_GENERATEDINPUT'!$C:$G,3,FALSE)</f>
        <v>0.8</v>
      </c>
    </row>
    <row r="1367" spans="1:14" x14ac:dyDescent="0.25">
      <c r="A1367" t="str">
        <f>'R2_Judge'!AF:AF</f>
        <v>38F5OAUN5O8UMLJBJGFB1OVEFW47HD</v>
      </c>
      <c r="B1367" t="str">
        <f>'R2_Judge'!AG:AG</f>
        <v>I'm fine, just not up to being around people. Sorry for cancelling again, I know it's terrible.</v>
      </c>
      <c r="C1367" t="str">
        <f>'R2_Judge'!P:P</f>
        <v>A2J7GCLIVCZWH8</v>
      </c>
      <c r="D1367" t="str">
        <f>'R2_Judge'!AL:AL</f>
        <v>female</v>
      </c>
      <c r="E1367" t="str">
        <f>'R2_Judge'!AM:AM</f>
        <v>native</v>
      </c>
      <c r="F1367" t="str">
        <f>'R2_Judge'!AH:AH</f>
        <v>18-25</v>
      </c>
      <c r="G1367" t="str">
        <f>'R2_Judge'!AJ:AJ</f>
        <v>moderately</v>
      </c>
      <c r="H1367" t="str">
        <f>VLOOKUP($A:$A,'R2P1_ACCEPTEDOUTPUT'!$O:$BK,2,FALSE)</f>
        <v>A1601UNFFAAQOI</v>
      </c>
      <c r="I1367" t="str">
        <f>VLOOKUP($A:$A,'R2P1_ACCEPTEDOUTPUT'!$O:$BK,26,FALSE)</f>
        <v>female</v>
      </c>
      <c r="J1367" t="str">
        <f>VLOOKUP($A:$A,'R2P1_ACCEPTEDOUTPUT'!$O:$BK,28,FALSE)</f>
        <v>native</v>
      </c>
      <c r="K1367" t="str">
        <f>VLOOKUP($A:$A,'R2P1_ACCEPTEDOUTPUT'!$O:$BK,19,FALSE)</f>
        <v>26-35</v>
      </c>
      <c r="L1367">
        <f>VLOOKUP($A:$A&amp;LEFT($B:$B,10),'R2P2_GENERATEDINPUT'!$C:$G,4,FALSE)</f>
        <v>0</v>
      </c>
      <c r="M1367">
        <f>VLOOKUP($A:$A&amp;LEFT($B:$B,10),'R2P2_GENERATEDINPUT'!$C:$G,5,FALSE)</f>
        <v>12</v>
      </c>
      <c r="N1367">
        <f>VLOOKUP($A:$A&amp;LEFT($B:$B,10),'R2P2_GENERATEDINPUT'!$C:$G,3,FALSE)</f>
        <v>0.9</v>
      </c>
    </row>
    <row r="1368" spans="1:14" x14ac:dyDescent="0.25">
      <c r="A1368" t="str">
        <f>'R2_Judge'!AF:AF</f>
        <v>38F5OAUN5O8UMLJBJGFB1OVEFW47HD</v>
      </c>
      <c r="B1368" t="str">
        <f>'R2_Judge'!AG:AG</f>
        <v>I'm fine, just not up to being around people. Sorry for cancelling again, I know it's terrible.</v>
      </c>
      <c r="C1368" t="str">
        <f>'R2_Judge'!P:P</f>
        <v>A1Z6F6EIUJFC6T</v>
      </c>
      <c r="D1368" t="str">
        <f>'R2_Judge'!AL:AL</f>
        <v>male</v>
      </c>
      <c r="E1368" t="str">
        <f>'R2_Judge'!AM:AM</f>
        <v>native</v>
      </c>
      <c r="F1368" t="str">
        <f>'R2_Judge'!AH:AH</f>
        <v>26-35</v>
      </c>
      <c r="G1368" t="str">
        <f>'R2_Judge'!AJ:AJ</f>
        <v>very</v>
      </c>
      <c r="H1368" t="str">
        <f>VLOOKUP($A:$A,'R2P1_ACCEPTEDOUTPUT'!$O:$BK,2,FALSE)</f>
        <v>A1601UNFFAAQOI</v>
      </c>
      <c r="I1368" t="str">
        <f>VLOOKUP($A:$A,'R2P1_ACCEPTEDOUTPUT'!$O:$BK,26,FALSE)</f>
        <v>female</v>
      </c>
      <c r="J1368" t="str">
        <f>VLOOKUP($A:$A,'R2P1_ACCEPTEDOUTPUT'!$O:$BK,28,FALSE)</f>
        <v>native</v>
      </c>
      <c r="K1368" t="str">
        <f>VLOOKUP($A:$A,'R2P1_ACCEPTEDOUTPUT'!$O:$BK,19,FALSE)</f>
        <v>26-35</v>
      </c>
      <c r="L1368">
        <f>VLOOKUP($A:$A&amp;LEFT($B:$B,10),'R2P2_GENERATEDINPUT'!$C:$G,4,FALSE)</f>
        <v>0</v>
      </c>
      <c r="M1368">
        <f>VLOOKUP($A:$A&amp;LEFT($B:$B,10),'R2P2_GENERATEDINPUT'!$C:$G,5,FALSE)</f>
        <v>12</v>
      </c>
      <c r="N1368">
        <f>VLOOKUP($A:$A&amp;LEFT($B:$B,10),'R2P2_GENERATEDINPUT'!$C:$G,3,FALSE)</f>
        <v>0.9</v>
      </c>
    </row>
    <row r="1369" spans="1:14" x14ac:dyDescent="0.25">
      <c r="A1369" t="str">
        <f>'R2_Judge'!AF:AF</f>
        <v>38F5OAUN5O8UMLJBJGFB1OVEFW47HD</v>
      </c>
      <c r="B1369" t="str">
        <f>'R2_Judge'!AG:AG</f>
        <v>I'm fine, just not up to being around people. Sorry for cancelling again, I know it's terrible.</v>
      </c>
      <c r="C1369" t="str">
        <f>'R2_Judge'!P:P</f>
        <v>A2BAQ9TNQ0ACXU</v>
      </c>
      <c r="D1369" t="str">
        <f>'R2_Judge'!AL:AL</f>
        <v>male</v>
      </c>
      <c r="E1369" t="str">
        <f>'R2_Judge'!AM:AM</f>
        <v>native</v>
      </c>
      <c r="F1369" t="str">
        <f>'R2_Judge'!AH:AH</f>
        <v>26-35</v>
      </c>
      <c r="G1369" t="str">
        <f>'R2_Judge'!AJ:AJ</f>
        <v>very</v>
      </c>
      <c r="H1369" t="str">
        <f>VLOOKUP($A:$A,'R2P1_ACCEPTEDOUTPUT'!$O:$BK,2,FALSE)</f>
        <v>A1601UNFFAAQOI</v>
      </c>
      <c r="I1369" t="str">
        <f>VLOOKUP($A:$A,'R2P1_ACCEPTEDOUTPUT'!$O:$BK,26,FALSE)</f>
        <v>female</v>
      </c>
      <c r="J1369" t="str">
        <f>VLOOKUP($A:$A,'R2P1_ACCEPTEDOUTPUT'!$O:$BK,28,FALSE)</f>
        <v>native</v>
      </c>
      <c r="K1369" t="str">
        <f>VLOOKUP($A:$A,'R2P1_ACCEPTEDOUTPUT'!$O:$BK,19,FALSE)</f>
        <v>26-35</v>
      </c>
      <c r="L1369">
        <f>VLOOKUP($A:$A&amp;LEFT($B:$B,10),'R2P2_GENERATEDINPUT'!$C:$G,4,FALSE)</f>
        <v>0</v>
      </c>
      <c r="M1369">
        <f>VLOOKUP($A:$A&amp;LEFT($B:$B,10),'R2P2_GENERATEDINPUT'!$C:$G,5,FALSE)</f>
        <v>12</v>
      </c>
      <c r="N1369">
        <f>VLOOKUP($A:$A&amp;LEFT($B:$B,10),'R2P2_GENERATEDINPUT'!$C:$G,3,FALSE)</f>
        <v>0.9</v>
      </c>
    </row>
    <row r="1370" spans="1:14" x14ac:dyDescent="0.25">
      <c r="A1370" t="str">
        <f>'R2_Judge'!AF:AF</f>
        <v>3A1COHJ8NKRYMZOUTL7HFOR9QGAH8A</v>
      </c>
      <c r="B1370" t="str">
        <f>'R2_Judge'!AG:AG</f>
        <v>I don't know.</v>
      </c>
      <c r="C1370" t="str">
        <f>'R2_Judge'!P:P</f>
        <v>ASZFG2YOQA71C</v>
      </c>
      <c r="D1370" t="str">
        <f>'R2_Judge'!AL:AL</f>
        <v>male</v>
      </c>
      <c r="E1370" t="str">
        <f>'R2_Judge'!AM:AM</f>
        <v>native</v>
      </c>
      <c r="F1370" t="str">
        <f>'R2_Judge'!AH:AH</f>
        <v>18-25</v>
      </c>
      <c r="G1370" t="str">
        <f>'R2_Judge'!AJ:AJ</f>
        <v>none</v>
      </c>
      <c r="H1370" t="str">
        <f>VLOOKUP($A:$A,'R2P1_ACCEPTEDOUTPUT'!$O:$BK,2,FALSE)</f>
        <v>A142ZRU284W9O</v>
      </c>
      <c r="I1370" t="str">
        <f>VLOOKUP($A:$A,'R2P1_ACCEPTEDOUTPUT'!$O:$BK,26,FALSE)</f>
        <v>male</v>
      </c>
      <c r="J1370" t="str">
        <f>VLOOKUP($A:$A,'R2P1_ACCEPTEDOUTPUT'!$O:$BK,28,FALSE)</f>
        <v>native</v>
      </c>
      <c r="K1370" t="str">
        <f>VLOOKUP($A:$A,'R2P1_ACCEPTEDOUTPUT'!$O:$BK,19,FALSE)</f>
        <v>36-45</v>
      </c>
      <c r="L1370">
        <f>VLOOKUP($A:$A&amp;LEFT($B:$B,10),'R2P2_GENERATEDINPUT'!$C:$G,4,FALSE)</f>
        <v>0</v>
      </c>
      <c r="M1370">
        <f>VLOOKUP($A:$A&amp;LEFT($B:$B,10),'R2P2_GENERATEDINPUT'!$C:$G,5,FALSE)</f>
        <v>12</v>
      </c>
      <c r="N1370">
        <f>VLOOKUP($A:$A&amp;LEFT($B:$B,10),'R2P2_GENERATEDINPUT'!$C:$G,3,FALSE)</f>
        <v>0.9</v>
      </c>
    </row>
    <row r="1371" spans="1:14" x14ac:dyDescent="0.25">
      <c r="A1371" t="str">
        <f>'R2_Judge'!AF:AF</f>
        <v>3A1COHJ8NKRYMZOUTL7HFOR9QGAH8A</v>
      </c>
      <c r="B1371" t="str">
        <f>'R2_Judge'!AG:AG</f>
        <v>I don't know.</v>
      </c>
      <c r="C1371" t="str">
        <f>'R2_Judge'!P:P</f>
        <v>A1OSRB1Q63XXWZ</v>
      </c>
      <c r="D1371" t="str">
        <f>'R2_Judge'!AL:AL</f>
        <v>female</v>
      </c>
      <c r="E1371" t="str">
        <f>'R2_Judge'!AM:AM</f>
        <v>native</v>
      </c>
      <c r="F1371" t="str">
        <f>'R2_Judge'!AH:AH</f>
        <v>56-65</v>
      </c>
      <c r="G1371" t="str">
        <f>'R2_Judge'!AJ:AJ</f>
        <v>slightly</v>
      </c>
      <c r="H1371" t="str">
        <f>VLOOKUP($A:$A,'R2P1_ACCEPTEDOUTPUT'!$O:$BK,2,FALSE)</f>
        <v>A142ZRU284W9O</v>
      </c>
      <c r="I1371" t="str">
        <f>VLOOKUP($A:$A,'R2P1_ACCEPTEDOUTPUT'!$O:$BK,26,FALSE)</f>
        <v>male</v>
      </c>
      <c r="J1371" t="str">
        <f>VLOOKUP($A:$A,'R2P1_ACCEPTEDOUTPUT'!$O:$BK,28,FALSE)</f>
        <v>native</v>
      </c>
      <c r="K1371" t="str">
        <f>VLOOKUP($A:$A,'R2P1_ACCEPTEDOUTPUT'!$O:$BK,19,FALSE)</f>
        <v>36-45</v>
      </c>
      <c r="L1371">
        <f>VLOOKUP($A:$A&amp;LEFT($B:$B,10),'R2P2_GENERATEDINPUT'!$C:$G,4,FALSE)</f>
        <v>0</v>
      </c>
      <c r="M1371">
        <f>VLOOKUP($A:$A&amp;LEFT($B:$B,10),'R2P2_GENERATEDINPUT'!$C:$G,5,FALSE)</f>
        <v>12</v>
      </c>
      <c r="N1371">
        <f>VLOOKUP($A:$A&amp;LEFT($B:$B,10),'R2P2_GENERATEDINPUT'!$C:$G,3,FALSE)</f>
        <v>0.9</v>
      </c>
    </row>
    <row r="1372" spans="1:14" x14ac:dyDescent="0.25">
      <c r="A1372" t="str">
        <f>'R2_Judge'!AF:AF</f>
        <v>3A1COHJ8NKRYMZOUTL7HFOR9QGAH8A</v>
      </c>
      <c r="B1372" t="str">
        <f>'R2_Judge'!AG:AG</f>
        <v>I don't know.</v>
      </c>
      <c r="C1372" t="str">
        <f>'R2_Judge'!P:P</f>
        <v>A1HYMGPYXU97ZN</v>
      </c>
      <c r="D1372" t="str">
        <f>'R2_Judge'!AL:AL</f>
        <v>male</v>
      </c>
      <c r="E1372" t="str">
        <f>'R2_Judge'!AM:AM</f>
        <v>native</v>
      </c>
      <c r="F1372" t="str">
        <f>'R2_Judge'!AH:AH</f>
        <v>18-25</v>
      </c>
      <c r="G1372" t="str">
        <f>'R2_Judge'!AJ:AJ</f>
        <v>slightly</v>
      </c>
      <c r="H1372" t="str">
        <f>VLOOKUP($A:$A,'R2P1_ACCEPTEDOUTPUT'!$O:$BK,2,FALSE)</f>
        <v>A142ZRU284W9O</v>
      </c>
      <c r="I1372" t="str">
        <f>VLOOKUP($A:$A,'R2P1_ACCEPTEDOUTPUT'!$O:$BK,26,FALSE)</f>
        <v>male</v>
      </c>
      <c r="J1372" t="str">
        <f>VLOOKUP($A:$A,'R2P1_ACCEPTEDOUTPUT'!$O:$BK,28,FALSE)</f>
        <v>native</v>
      </c>
      <c r="K1372" t="str">
        <f>VLOOKUP($A:$A,'R2P1_ACCEPTEDOUTPUT'!$O:$BK,19,FALSE)</f>
        <v>36-45</v>
      </c>
      <c r="L1372">
        <f>VLOOKUP($A:$A&amp;LEFT($B:$B,10),'R2P2_GENERATEDINPUT'!$C:$G,4,FALSE)</f>
        <v>0</v>
      </c>
      <c r="M1372">
        <f>VLOOKUP($A:$A&amp;LEFT($B:$B,10),'R2P2_GENERATEDINPUT'!$C:$G,5,FALSE)</f>
        <v>12</v>
      </c>
      <c r="N1372">
        <f>VLOOKUP($A:$A&amp;LEFT($B:$B,10),'R2P2_GENERATEDINPUT'!$C:$G,3,FALSE)</f>
        <v>0.9</v>
      </c>
    </row>
    <row r="1373" spans="1:14" x14ac:dyDescent="0.25">
      <c r="A1373" t="str">
        <f>'R2_Judge'!AF:AF</f>
        <v>3VBEN272MLV25N8SNDV4BFF9NA1SGJ</v>
      </c>
      <c r="B1373" t="str">
        <f>'R2_Judge'!AG:AG</f>
        <v>Okay, see you then</v>
      </c>
      <c r="C1373" t="str">
        <f>'R2_Judge'!P:P</f>
        <v>AM0WOQRVW5NSI</v>
      </c>
      <c r="D1373" t="str">
        <f>'R2_Judge'!AL:AL</f>
        <v>male</v>
      </c>
      <c r="E1373" t="str">
        <f>'R2_Judge'!AM:AM</f>
        <v>native</v>
      </c>
      <c r="F1373" t="str">
        <f>'R2_Judge'!AH:AH</f>
        <v>36-45</v>
      </c>
      <c r="G1373" t="str">
        <f>'R2_Judge'!AJ:AJ</f>
        <v>moderately</v>
      </c>
      <c r="H1373" t="str">
        <f>VLOOKUP($A:$A,'R2P1_ACCEPTEDOUTPUT'!$O:$BK,2,FALSE)</f>
        <v>A1OGYNX8GZ6999</v>
      </c>
      <c r="I1373" t="str">
        <f>VLOOKUP($A:$A,'R2P1_ACCEPTEDOUTPUT'!$O:$BK,26,FALSE)</f>
        <v>female</v>
      </c>
      <c r="J1373" t="str">
        <f>VLOOKUP($A:$A,'R2P1_ACCEPTEDOUTPUT'!$O:$BK,28,FALSE)</f>
        <v>native</v>
      </c>
      <c r="K1373" t="str">
        <f>VLOOKUP($A:$A,'R2P1_ACCEPTEDOUTPUT'!$O:$BK,19,FALSE)</f>
        <v>46-55</v>
      </c>
      <c r="L1373">
        <f>VLOOKUP($A:$A&amp;LEFT($B:$B,10),'R2P2_GENERATEDINPUT'!$C:$G,4,FALSE)</f>
        <v>0</v>
      </c>
      <c r="M1373">
        <f>VLOOKUP($A:$A&amp;LEFT($B:$B,10),'R2P2_GENERATEDINPUT'!$C:$G,5,FALSE)</f>
        <v>14</v>
      </c>
      <c r="N1373">
        <f>VLOOKUP($A:$A&amp;LEFT($B:$B,10),'R2P2_GENERATEDINPUT'!$C:$G,3,FALSE)</f>
        <v>0.8</v>
      </c>
    </row>
    <row r="1374" spans="1:14" x14ac:dyDescent="0.25">
      <c r="A1374" t="str">
        <f>'R2_Judge'!AF:AF</f>
        <v>3VBEN272MLV25N8SNDV4BFF9NA1SGJ</v>
      </c>
      <c r="B1374" t="str">
        <f>'R2_Judge'!AG:AG</f>
        <v>Okay, see you then</v>
      </c>
      <c r="C1374" t="str">
        <f>'R2_Judge'!P:P</f>
        <v>AS7IGPU2RHT6I</v>
      </c>
      <c r="D1374" t="str">
        <f>'R2_Judge'!AL:AL</f>
        <v>female</v>
      </c>
      <c r="E1374" t="str">
        <f>'R2_Judge'!AM:AM</f>
        <v>native</v>
      </c>
      <c r="F1374" t="str">
        <f>'R2_Judge'!AH:AH</f>
        <v>26-35</v>
      </c>
      <c r="G1374" t="str">
        <f>'R2_Judge'!AJ:AJ</f>
        <v>moderately</v>
      </c>
      <c r="H1374" t="str">
        <f>VLOOKUP($A:$A,'R2P1_ACCEPTEDOUTPUT'!$O:$BK,2,FALSE)</f>
        <v>A1OGYNX8GZ6999</v>
      </c>
      <c r="I1374" t="str">
        <f>VLOOKUP($A:$A,'R2P1_ACCEPTEDOUTPUT'!$O:$BK,26,FALSE)</f>
        <v>female</v>
      </c>
      <c r="J1374" t="str">
        <f>VLOOKUP($A:$A,'R2P1_ACCEPTEDOUTPUT'!$O:$BK,28,FALSE)</f>
        <v>native</v>
      </c>
      <c r="K1374" t="str">
        <f>VLOOKUP($A:$A,'R2P1_ACCEPTEDOUTPUT'!$O:$BK,19,FALSE)</f>
        <v>46-55</v>
      </c>
      <c r="L1374">
        <f>VLOOKUP($A:$A&amp;LEFT($B:$B,10),'R2P2_GENERATEDINPUT'!$C:$G,4,FALSE)</f>
        <v>0</v>
      </c>
      <c r="M1374">
        <f>VLOOKUP($A:$A&amp;LEFT($B:$B,10),'R2P2_GENERATEDINPUT'!$C:$G,5,FALSE)</f>
        <v>14</v>
      </c>
      <c r="N1374">
        <f>VLOOKUP($A:$A&amp;LEFT($B:$B,10),'R2P2_GENERATEDINPUT'!$C:$G,3,FALSE)</f>
        <v>0.8</v>
      </c>
    </row>
    <row r="1375" spans="1:14" x14ac:dyDescent="0.25">
      <c r="A1375" t="str">
        <f>'R2_Judge'!AF:AF</f>
        <v>3VBEN272MLV25N8SNDV4BFF9NA1SGJ</v>
      </c>
      <c r="B1375" t="str">
        <f>'R2_Judge'!AG:AG</f>
        <v>Okay, see you then</v>
      </c>
      <c r="C1375" t="str">
        <f>'R2_Judge'!P:P</f>
        <v>APEB5ERGCYP6D</v>
      </c>
      <c r="D1375" t="str">
        <f>'R2_Judge'!AL:AL</f>
        <v>male</v>
      </c>
      <c r="E1375" t="str">
        <f>'R2_Judge'!AM:AM</f>
        <v>profession</v>
      </c>
      <c r="F1375" t="str">
        <f>'R2_Judge'!AH:AH</f>
        <v>26-35</v>
      </c>
      <c r="G1375" t="str">
        <f>'R2_Judge'!AJ:AJ</f>
        <v>moderately</v>
      </c>
      <c r="H1375" t="str">
        <f>VLOOKUP($A:$A,'R2P1_ACCEPTEDOUTPUT'!$O:$BK,2,FALSE)</f>
        <v>A1OGYNX8GZ6999</v>
      </c>
      <c r="I1375" t="str">
        <f>VLOOKUP($A:$A,'R2P1_ACCEPTEDOUTPUT'!$O:$BK,26,FALSE)</f>
        <v>female</v>
      </c>
      <c r="J1375" t="str">
        <f>VLOOKUP($A:$A,'R2P1_ACCEPTEDOUTPUT'!$O:$BK,28,FALSE)</f>
        <v>native</v>
      </c>
      <c r="K1375" t="str">
        <f>VLOOKUP($A:$A,'R2P1_ACCEPTEDOUTPUT'!$O:$BK,19,FALSE)</f>
        <v>46-55</v>
      </c>
      <c r="L1375">
        <f>VLOOKUP($A:$A&amp;LEFT($B:$B,10),'R2P2_GENERATEDINPUT'!$C:$G,4,FALSE)</f>
        <v>0</v>
      </c>
      <c r="M1375">
        <f>VLOOKUP($A:$A&amp;LEFT($B:$B,10),'R2P2_GENERATEDINPUT'!$C:$G,5,FALSE)</f>
        <v>14</v>
      </c>
      <c r="N1375">
        <f>VLOOKUP($A:$A&amp;LEFT($B:$B,10),'R2P2_GENERATEDINPUT'!$C:$G,3,FALSE)</f>
        <v>0.8</v>
      </c>
    </row>
    <row r="1376" spans="1:14" x14ac:dyDescent="0.25">
      <c r="A1376" t="str">
        <f>'R2_Judge'!AF:AF</f>
        <v>3A1COHJ8NKRYMZOUTL7HFOR9QGAH8A</v>
      </c>
      <c r="B1376" t="str">
        <f>'R2_Judge'!AG:AG</f>
        <v>I'm sorry.</v>
      </c>
      <c r="C1376" t="str">
        <f>'R2_Judge'!P:P</f>
        <v>AXKV2UQ5HEG29</v>
      </c>
      <c r="D1376" t="str">
        <f>'R2_Judge'!AL:AL</f>
        <v>male</v>
      </c>
      <c r="E1376" t="str">
        <f>'R2_Judge'!AM:AM</f>
        <v>native</v>
      </c>
      <c r="F1376" t="str">
        <f>'R2_Judge'!AH:AH</f>
        <v>26-35</v>
      </c>
      <c r="G1376" t="str">
        <f>'R2_Judge'!AJ:AJ</f>
        <v>extremely</v>
      </c>
      <c r="H1376" t="str">
        <f>VLOOKUP($A:$A,'R2P1_ACCEPTEDOUTPUT'!$O:$BK,2,FALSE)</f>
        <v>A142ZRU284W9O</v>
      </c>
      <c r="I1376" t="str">
        <f>VLOOKUP($A:$A,'R2P1_ACCEPTEDOUTPUT'!$O:$BK,26,FALSE)</f>
        <v>male</v>
      </c>
      <c r="J1376" t="str">
        <f>VLOOKUP($A:$A,'R2P1_ACCEPTEDOUTPUT'!$O:$BK,28,FALSE)</f>
        <v>native</v>
      </c>
      <c r="K1376" t="str">
        <f>VLOOKUP($A:$A,'R2P1_ACCEPTEDOUTPUT'!$O:$BK,19,FALSE)</f>
        <v>36-45</v>
      </c>
      <c r="L1376">
        <f>VLOOKUP($A:$A&amp;LEFT($B:$B,10),'R2P2_GENERATEDINPUT'!$C:$G,4,FALSE)</f>
        <v>0</v>
      </c>
      <c r="M1376">
        <f>VLOOKUP($A:$A&amp;LEFT($B:$B,10),'R2P2_GENERATEDINPUT'!$C:$G,5,FALSE)</f>
        <v>13</v>
      </c>
      <c r="N1376">
        <f>VLOOKUP($A:$A&amp;LEFT($B:$B,10),'R2P2_GENERATEDINPUT'!$C:$G,3,FALSE)</f>
        <v>0.9</v>
      </c>
    </row>
    <row r="1377" spans="1:14" x14ac:dyDescent="0.25">
      <c r="A1377" t="str">
        <f>'R2_Judge'!AF:AF</f>
        <v>3A1COHJ8NKRYMZOUTL7HFOR9QGAH8A</v>
      </c>
      <c r="B1377" t="str">
        <f>'R2_Judge'!AG:AG</f>
        <v>I'm sorry.</v>
      </c>
      <c r="C1377" t="str">
        <f>'R2_Judge'!P:P</f>
        <v>AJUL5E52QS2P5</v>
      </c>
      <c r="D1377" t="str">
        <f>'R2_Judge'!AL:AL</f>
        <v>male</v>
      </c>
      <c r="E1377" t="str">
        <f>'R2_Judge'!AM:AM</f>
        <v>profession</v>
      </c>
      <c r="F1377" t="str">
        <f>'R2_Judge'!AH:AH</f>
        <v>18-25</v>
      </c>
      <c r="G1377" t="str">
        <f>'R2_Judge'!AJ:AJ</f>
        <v>very</v>
      </c>
      <c r="H1377" t="str">
        <f>VLOOKUP($A:$A,'R2P1_ACCEPTEDOUTPUT'!$O:$BK,2,FALSE)</f>
        <v>A142ZRU284W9O</v>
      </c>
      <c r="I1377" t="str">
        <f>VLOOKUP($A:$A,'R2P1_ACCEPTEDOUTPUT'!$O:$BK,26,FALSE)</f>
        <v>male</v>
      </c>
      <c r="J1377" t="str">
        <f>VLOOKUP($A:$A,'R2P1_ACCEPTEDOUTPUT'!$O:$BK,28,FALSE)</f>
        <v>native</v>
      </c>
      <c r="K1377" t="str">
        <f>VLOOKUP($A:$A,'R2P1_ACCEPTEDOUTPUT'!$O:$BK,19,FALSE)</f>
        <v>36-45</v>
      </c>
      <c r="L1377">
        <f>VLOOKUP($A:$A&amp;LEFT($B:$B,10),'R2P2_GENERATEDINPUT'!$C:$G,4,FALSE)</f>
        <v>0</v>
      </c>
      <c r="M1377">
        <f>VLOOKUP($A:$A&amp;LEFT($B:$B,10),'R2P2_GENERATEDINPUT'!$C:$G,5,FALSE)</f>
        <v>13</v>
      </c>
      <c r="N1377">
        <f>VLOOKUP($A:$A&amp;LEFT($B:$B,10),'R2P2_GENERATEDINPUT'!$C:$G,3,FALSE)</f>
        <v>0.9</v>
      </c>
    </row>
    <row r="1378" spans="1:14" x14ac:dyDescent="0.25">
      <c r="A1378" t="str">
        <f>'R2_Judge'!AF:AF</f>
        <v>3A1COHJ8NKRYMZOUTL7HFOR9QGAH8A</v>
      </c>
      <c r="B1378" t="str">
        <f>'R2_Judge'!AG:AG</f>
        <v>I'm sorry.</v>
      </c>
      <c r="C1378" t="str">
        <f>'R2_Judge'!P:P</f>
        <v>A33MF851P56BFH</v>
      </c>
      <c r="D1378" t="str">
        <f>'R2_Judge'!AL:AL</f>
        <v>female</v>
      </c>
      <c r="E1378" t="str">
        <f>'R2_Judge'!AM:AM</f>
        <v>profession</v>
      </c>
      <c r="F1378" t="str">
        <f>'R2_Judge'!AH:AH</f>
        <v>26-35</v>
      </c>
      <c r="G1378" t="str">
        <f>'R2_Judge'!AJ:AJ</f>
        <v>moderately</v>
      </c>
      <c r="H1378" t="str">
        <f>VLOOKUP($A:$A,'R2P1_ACCEPTEDOUTPUT'!$O:$BK,2,FALSE)</f>
        <v>A142ZRU284W9O</v>
      </c>
      <c r="I1378" t="str">
        <f>VLOOKUP($A:$A,'R2P1_ACCEPTEDOUTPUT'!$O:$BK,26,FALSE)</f>
        <v>male</v>
      </c>
      <c r="J1378" t="str">
        <f>VLOOKUP($A:$A,'R2P1_ACCEPTEDOUTPUT'!$O:$BK,28,FALSE)</f>
        <v>native</v>
      </c>
      <c r="K1378" t="str">
        <f>VLOOKUP($A:$A,'R2P1_ACCEPTEDOUTPUT'!$O:$BK,19,FALSE)</f>
        <v>36-45</v>
      </c>
      <c r="L1378">
        <f>VLOOKUP($A:$A&amp;LEFT($B:$B,10),'R2P2_GENERATEDINPUT'!$C:$G,4,FALSE)</f>
        <v>0</v>
      </c>
      <c r="M1378">
        <f>VLOOKUP($A:$A&amp;LEFT($B:$B,10),'R2P2_GENERATEDINPUT'!$C:$G,5,FALSE)</f>
        <v>13</v>
      </c>
      <c r="N1378">
        <f>VLOOKUP($A:$A&amp;LEFT($B:$B,10),'R2P2_GENERATEDINPUT'!$C:$G,3,FALSE)</f>
        <v>0.9</v>
      </c>
    </row>
    <row r="1379" spans="1:14" x14ac:dyDescent="0.25">
      <c r="A1379" t="str">
        <f>'R2_Judge'!AF:AF</f>
        <v>38F5OAUN5O8UMLJBJGFB1OVEFW47HD</v>
      </c>
      <c r="B1379" t="str">
        <f>'R2_Judge'!AG:AG</f>
        <v>I know, I'm sorry. It was all they had left unfortunately.</v>
      </c>
      <c r="C1379" t="str">
        <f>'R2_Judge'!P:P</f>
        <v>A1T02KY1E9YI3I</v>
      </c>
      <c r="D1379" t="str">
        <f>'R2_Judge'!AL:AL</f>
        <v>male</v>
      </c>
      <c r="E1379" t="str">
        <f>'R2_Judge'!AM:AM</f>
        <v>profession</v>
      </c>
      <c r="F1379" t="str">
        <f>'R2_Judge'!AH:AH</f>
        <v>26-35</v>
      </c>
      <c r="G1379" t="str">
        <f>'R2_Judge'!AJ:AJ</f>
        <v>moderately</v>
      </c>
      <c r="H1379" t="str">
        <f>VLOOKUP($A:$A,'R2P1_ACCEPTEDOUTPUT'!$O:$BK,2,FALSE)</f>
        <v>A1601UNFFAAQOI</v>
      </c>
      <c r="I1379" t="str">
        <f>VLOOKUP($A:$A,'R2P1_ACCEPTEDOUTPUT'!$O:$BK,26,FALSE)</f>
        <v>female</v>
      </c>
      <c r="J1379" t="str">
        <f>VLOOKUP($A:$A,'R2P1_ACCEPTEDOUTPUT'!$O:$BK,28,FALSE)</f>
        <v>native</v>
      </c>
      <c r="K1379" t="str">
        <f>VLOOKUP($A:$A,'R2P1_ACCEPTEDOUTPUT'!$O:$BK,19,FALSE)</f>
        <v>26-35</v>
      </c>
      <c r="L1379">
        <f>VLOOKUP($A:$A&amp;LEFT($B:$B,10),'R2P2_GENERATEDINPUT'!$C:$G,4,FALSE)</f>
        <v>0</v>
      </c>
      <c r="M1379">
        <f>VLOOKUP($A:$A&amp;LEFT($B:$B,10),'R2P2_GENERATEDINPUT'!$C:$G,5,FALSE)</f>
        <v>13</v>
      </c>
      <c r="N1379">
        <f>VLOOKUP($A:$A&amp;LEFT($B:$B,10),'R2P2_GENERATEDINPUT'!$C:$G,3,FALSE)</f>
        <v>0.9</v>
      </c>
    </row>
    <row r="1380" spans="1:14" x14ac:dyDescent="0.25">
      <c r="A1380" t="str">
        <f>'R2_Judge'!AF:AF</f>
        <v>38F5OAUN5O8UMLJBJGFB1OVEFW47HD</v>
      </c>
      <c r="B1380" t="str">
        <f>'R2_Judge'!AG:AG</f>
        <v>I know, I'm sorry. It was all they had left unfortunately.</v>
      </c>
      <c r="C1380" t="str">
        <f>'R2_Judge'!P:P</f>
        <v>A199ECPSCLODO6</v>
      </c>
      <c r="D1380" t="str">
        <f>'R2_Judge'!AL:AL</f>
        <v>female</v>
      </c>
      <c r="E1380" t="str">
        <f>'R2_Judge'!AM:AM</f>
        <v>native</v>
      </c>
      <c r="F1380" t="str">
        <f>'R2_Judge'!AH:AH</f>
        <v>18-25</v>
      </c>
      <c r="G1380" t="str">
        <f>'R2_Judge'!AJ:AJ</f>
        <v>moderately</v>
      </c>
      <c r="H1380" t="str">
        <f>VLOOKUP($A:$A,'R2P1_ACCEPTEDOUTPUT'!$O:$BK,2,FALSE)</f>
        <v>A1601UNFFAAQOI</v>
      </c>
      <c r="I1380" t="str">
        <f>VLOOKUP($A:$A,'R2P1_ACCEPTEDOUTPUT'!$O:$BK,26,FALSE)</f>
        <v>female</v>
      </c>
      <c r="J1380" t="str">
        <f>VLOOKUP($A:$A,'R2P1_ACCEPTEDOUTPUT'!$O:$BK,28,FALSE)</f>
        <v>native</v>
      </c>
      <c r="K1380" t="str">
        <f>VLOOKUP($A:$A,'R2P1_ACCEPTEDOUTPUT'!$O:$BK,19,FALSE)</f>
        <v>26-35</v>
      </c>
      <c r="L1380">
        <f>VLOOKUP($A:$A&amp;LEFT($B:$B,10),'R2P2_GENERATEDINPUT'!$C:$G,4,FALSE)</f>
        <v>0</v>
      </c>
      <c r="M1380">
        <f>VLOOKUP($A:$A&amp;LEFT($B:$B,10),'R2P2_GENERATEDINPUT'!$C:$G,5,FALSE)</f>
        <v>13</v>
      </c>
      <c r="N1380">
        <f>VLOOKUP($A:$A&amp;LEFT($B:$B,10),'R2P2_GENERATEDINPUT'!$C:$G,3,FALSE)</f>
        <v>0.9</v>
      </c>
    </row>
    <row r="1381" spans="1:14" x14ac:dyDescent="0.25">
      <c r="A1381" t="str">
        <f>'R2_Judge'!AF:AF</f>
        <v>38F5OAUN5O8UMLJBJGFB1OVEFW47HD</v>
      </c>
      <c r="B1381" t="str">
        <f>'R2_Judge'!AG:AG</f>
        <v>I know, I'm sorry. It was all they had left unfortunately.</v>
      </c>
      <c r="C1381" t="str">
        <f>'R2_Judge'!P:P</f>
        <v>A3PJ51GS2AKBO6</v>
      </c>
      <c r="D1381" t="str">
        <f>'R2_Judge'!AL:AL</f>
        <v>male</v>
      </c>
      <c r="E1381" t="str">
        <f>'R2_Judge'!AM:AM</f>
        <v>native</v>
      </c>
      <c r="F1381" t="str">
        <f>'R2_Judge'!AH:AH</f>
        <v>26-35</v>
      </c>
      <c r="G1381" t="str">
        <f>'R2_Judge'!AJ:AJ</f>
        <v>moderately</v>
      </c>
      <c r="H1381" t="str">
        <f>VLOOKUP($A:$A,'R2P1_ACCEPTEDOUTPUT'!$O:$BK,2,FALSE)</f>
        <v>A1601UNFFAAQOI</v>
      </c>
      <c r="I1381" t="str">
        <f>VLOOKUP($A:$A,'R2P1_ACCEPTEDOUTPUT'!$O:$BK,26,FALSE)</f>
        <v>female</v>
      </c>
      <c r="J1381" t="str">
        <f>VLOOKUP($A:$A,'R2P1_ACCEPTEDOUTPUT'!$O:$BK,28,FALSE)</f>
        <v>native</v>
      </c>
      <c r="K1381" t="str">
        <f>VLOOKUP($A:$A,'R2P1_ACCEPTEDOUTPUT'!$O:$BK,19,FALSE)</f>
        <v>26-35</v>
      </c>
      <c r="L1381">
        <f>VLOOKUP($A:$A&amp;LEFT($B:$B,10),'R2P2_GENERATEDINPUT'!$C:$G,4,FALSE)</f>
        <v>0</v>
      </c>
      <c r="M1381">
        <f>VLOOKUP($A:$A&amp;LEFT($B:$B,10),'R2P2_GENERATEDINPUT'!$C:$G,5,FALSE)</f>
        <v>13</v>
      </c>
      <c r="N1381">
        <f>VLOOKUP($A:$A&amp;LEFT($B:$B,10),'R2P2_GENERATEDINPUT'!$C:$G,3,FALSE)</f>
        <v>0.9</v>
      </c>
    </row>
    <row r="1382" spans="1:14" x14ac:dyDescent="0.25">
      <c r="A1382" t="str">
        <f>'R2_Judge'!AF:AF</f>
        <v>3VBEN272MLV25N8SNDV4BFF9NA1SGJ</v>
      </c>
      <c r="B1382" t="str">
        <f>'R2_Judge'!AG:AG</f>
        <v>Wow, that's awful! It happened to me once and it was no fun!</v>
      </c>
      <c r="C1382" t="str">
        <f>'R2_Judge'!P:P</f>
        <v>A3PJ51GS2AKBO6</v>
      </c>
      <c r="D1382" t="str">
        <f>'R2_Judge'!AL:AL</f>
        <v>male</v>
      </c>
      <c r="E1382" t="str">
        <f>'R2_Judge'!AM:AM</f>
        <v>native</v>
      </c>
      <c r="F1382" t="str">
        <f>'R2_Judge'!AH:AH</f>
        <v>26-35</v>
      </c>
      <c r="G1382" t="str">
        <f>'R2_Judge'!AJ:AJ</f>
        <v>very</v>
      </c>
      <c r="H1382" t="str">
        <f>VLOOKUP($A:$A,'R2P1_ACCEPTEDOUTPUT'!$O:$BK,2,FALSE)</f>
        <v>A1OGYNX8GZ6999</v>
      </c>
      <c r="I1382" t="str">
        <f>VLOOKUP($A:$A,'R2P1_ACCEPTEDOUTPUT'!$O:$BK,26,FALSE)</f>
        <v>female</v>
      </c>
      <c r="J1382" t="str">
        <f>VLOOKUP($A:$A,'R2P1_ACCEPTEDOUTPUT'!$O:$BK,28,FALSE)</f>
        <v>native</v>
      </c>
      <c r="K1382" t="str">
        <f>VLOOKUP($A:$A,'R2P1_ACCEPTEDOUTPUT'!$O:$BK,19,FALSE)</f>
        <v>46-55</v>
      </c>
      <c r="L1382">
        <f>VLOOKUP($A:$A&amp;LEFT($B:$B,10),'R2P2_GENERATEDINPUT'!$C:$G,4,FALSE)</f>
        <v>1</v>
      </c>
      <c r="M1382">
        <f>VLOOKUP($A:$A&amp;LEFT($B:$B,10),'R2P2_GENERATEDINPUT'!$C:$G,5,FALSE)</f>
        <v>15</v>
      </c>
      <c r="N1382">
        <f>VLOOKUP($A:$A&amp;LEFT($B:$B,10),'R2P2_GENERATEDINPUT'!$C:$G,3,FALSE)</f>
        <v>0.8</v>
      </c>
    </row>
    <row r="1383" spans="1:14" x14ac:dyDescent="0.25">
      <c r="A1383" t="str">
        <f>'R2_Judge'!AF:AF</f>
        <v>3VBEN272MLV25N8SNDV4BFF9NA1SGJ</v>
      </c>
      <c r="B1383" t="str">
        <f>'R2_Judge'!AG:AG</f>
        <v>Wow, that's awful! It happened to me once and it was no fun!</v>
      </c>
      <c r="C1383" t="str">
        <f>'R2_Judge'!P:P</f>
        <v>A2314OA8ZBDRTV</v>
      </c>
      <c r="D1383" t="str">
        <f>'R2_Judge'!AL:AL</f>
        <v>male</v>
      </c>
      <c r="E1383" t="str">
        <f>'R2_Judge'!AM:AM</f>
        <v>native</v>
      </c>
      <c r="F1383" t="str">
        <f>'R2_Judge'!AH:AH</f>
        <v>26-35</v>
      </c>
      <c r="G1383" t="str">
        <f>'R2_Judge'!AJ:AJ</f>
        <v>moderately</v>
      </c>
      <c r="H1383" t="str">
        <f>VLOOKUP($A:$A,'R2P1_ACCEPTEDOUTPUT'!$O:$BK,2,FALSE)</f>
        <v>A1OGYNX8GZ6999</v>
      </c>
      <c r="I1383" t="str">
        <f>VLOOKUP($A:$A,'R2P1_ACCEPTEDOUTPUT'!$O:$BK,26,FALSE)</f>
        <v>female</v>
      </c>
      <c r="J1383" t="str">
        <f>VLOOKUP($A:$A,'R2P1_ACCEPTEDOUTPUT'!$O:$BK,28,FALSE)</f>
        <v>native</v>
      </c>
      <c r="K1383" t="str">
        <f>VLOOKUP($A:$A,'R2P1_ACCEPTEDOUTPUT'!$O:$BK,19,FALSE)</f>
        <v>46-55</v>
      </c>
      <c r="L1383">
        <f>VLOOKUP($A:$A&amp;LEFT($B:$B,10),'R2P2_GENERATEDINPUT'!$C:$G,4,FALSE)</f>
        <v>1</v>
      </c>
      <c r="M1383">
        <f>VLOOKUP($A:$A&amp;LEFT($B:$B,10),'R2P2_GENERATEDINPUT'!$C:$G,5,FALSE)</f>
        <v>15</v>
      </c>
      <c r="N1383">
        <f>VLOOKUP($A:$A&amp;LEFT($B:$B,10),'R2P2_GENERATEDINPUT'!$C:$G,3,FALSE)</f>
        <v>0.8</v>
      </c>
    </row>
    <row r="1384" spans="1:14" x14ac:dyDescent="0.25">
      <c r="A1384" t="str">
        <f>'R2_Judge'!AF:AF</f>
        <v>3VBEN272MLV25N8SNDV4BFF9NA1SGJ</v>
      </c>
      <c r="B1384" t="str">
        <f>'R2_Judge'!AG:AG</f>
        <v>Wow, that's awful! It happened to me once and it was no fun!</v>
      </c>
      <c r="C1384" t="str">
        <f>'R2_Judge'!P:P</f>
        <v>AD2YWEL005W9Y</v>
      </c>
      <c r="D1384" t="str">
        <f>'R2_Judge'!AL:AL</f>
        <v>male</v>
      </c>
      <c r="E1384" t="str">
        <f>'R2_Judge'!AM:AM</f>
        <v>native</v>
      </c>
      <c r="F1384" t="str">
        <f>'R2_Judge'!AH:AH</f>
        <v>18-25</v>
      </c>
      <c r="G1384" t="str">
        <f>'R2_Judge'!AJ:AJ</f>
        <v>moderately</v>
      </c>
      <c r="H1384" t="str">
        <f>VLOOKUP($A:$A,'R2P1_ACCEPTEDOUTPUT'!$O:$BK,2,FALSE)</f>
        <v>A1OGYNX8GZ6999</v>
      </c>
      <c r="I1384" t="str">
        <f>VLOOKUP($A:$A,'R2P1_ACCEPTEDOUTPUT'!$O:$BK,26,FALSE)</f>
        <v>female</v>
      </c>
      <c r="J1384" t="str">
        <f>VLOOKUP($A:$A,'R2P1_ACCEPTEDOUTPUT'!$O:$BK,28,FALSE)</f>
        <v>native</v>
      </c>
      <c r="K1384" t="str">
        <f>VLOOKUP($A:$A,'R2P1_ACCEPTEDOUTPUT'!$O:$BK,19,FALSE)</f>
        <v>46-55</v>
      </c>
      <c r="L1384">
        <f>VLOOKUP($A:$A&amp;LEFT($B:$B,10),'R2P2_GENERATEDINPUT'!$C:$G,4,FALSE)</f>
        <v>1</v>
      </c>
      <c r="M1384">
        <f>VLOOKUP($A:$A&amp;LEFT($B:$B,10),'R2P2_GENERATEDINPUT'!$C:$G,5,FALSE)</f>
        <v>15</v>
      </c>
      <c r="N1384">
        <f>VLOOKUP($A:$A&amp;LEFT($B:$B,10),'R2P2_GENERATEDINPUT'!$C:$G,3,FALSE)</f>
        <v>0.8</v>
      </c>
    </row>
    <row r="1385" spans="1:14" x14ac:dyDescent="0.25">
      <c r="A1385" t="str">
        <f>'R2_Judge'!AF:AF</f>
        <v>38F5OAUN5O8UMLJBJGFB1OVEFW47HD</v>
      </c>
      <c r="B1385" t="str">
        <f>'R2_Judge'!AG:AG</f>
        <v>Perfect! I'll ring you then.</v>
      </c>
      <c r="C1385" t="str">
        <f>'R2_Judge'!P:P</f>
        <v>A22PVWOPGX9AG6</v>
      </c>
      <c r="D1385" t="str">
        <f>'R2_Judge'!AL:AL</f>
        <v>female</v>
      </c>
      <c r="E1385" t="str">
        <f>'R2_Judge'!AM:AM</f>
        <v>native</v>
      </c>
      <c r="F1385" t="str">
        <f>'R2_Judge'!AH:AH</f>
        <v>26-35</v>
      </c>
      <c r="G1385" t="str">
        <f>'R2_Judge'!AJ:AJ</f>
        <v>very</v>
      </c>
      <c r="H1385" t="str">
        <f>VLOOKUP($A:$A,'R2P1_ACCEPTEDOUTPUT'!$O:$BK,2,FALSE)</f>
        <v>A1601UNFFAAQOI</v>
      </c>
      <c r="I1385" t="str">
        <f>VLOOKUP($A:$A,'R2P1_ACCEPTEDOUTPUT'!$O:$BK,26,FALSE)</f>
        <v>female</v>
      </c>
      <c r="J1385" t="str">
        <f>VLOOKUP($A:$A,'R2P1_ACCEPTEDOUTPUT'!$O:$BK,28,FALSE)</f>
        <v>native</v>
      </c>
      <c r="K1385" t="str">
        <f>VLOOKUP($A:$A,'R2P1_ACCEPTEDOUTPUT'!$O:$BK,19,FALSE)</f>
        <v>26-35</v>
      </c>
      <c r="L1385">
        <f>VLOOKUP($A:$A&amp;LEFT($B:$B,10),'R2P2_GENERATEDINPUT'!$C:$G,4,FALSE)</f>
        <v>0</v>
      </c>
      <c r="M1385">
        <f>VLOOKUP($A:$A&amp;LEFT($B:$B,10),'R2P2_GENERATEDINPUT'!$C:$G,5,FALSE)</f>
        <v>14</v>
      </c>
      <c r="N1385">
        <f>VLOOKUP($A:$A&amp;LEFT($B:$B,10),'R2P2_GENERATEDINPUT'!$C:$G,3,FALSE)</f>
        <v>0.9</v>
      </c>
    </row>
    <row r="1386" spans="1:14" x14ac:dyDescent="0.25">
      <c r="A1386" t="str">
        <f>'R2_Judge'!AF:AF</f>
        <v>38F5OAUN5O8UMLJBJGFB1OVEFW47HD</v>
      </c>
      <c r="B1386" t="str">
        <f>'R2_Judge'!AG:AG</f>
        <v>Perfect! I'll ring you then.</v>
      </c>
      <c r="C1386" t="str">
        <f>'R2_Judge'!P:P</f>
        <v>A1V9MN88VQ1LEB</v>
      </c>
      <c r="D1386" t="str">
        <f>'R2_Judge'!AL:AL</f>
        <v>male</v>
      </c>
      <c r="E1386" t="str">
        <f>'R2_Judge'!AM:AM</f>
        <v>profession</v>
      </c>
      <c r="F1386" t="str">
        <f>'R2_Judge'!AH:AH</f>
        <v>26-35</v>
      </c>
      <c r="G1386" t="str">
        <f>'R2_Judge'!AJ:AJ</f>
        <v>very</v>
      </c>
      <c r="H1386" t="str">
        <f>VLOOKUP($A:$A,'R2P1_ACCEPTEDOUTPUT'!$O:$BK,2,FALSE)</f>
        <v>A1601UNFFAAQOI</v>
      </c>
      <c r="I1386" t="str">
        <f>VLOOKUP($A:$A,'R2P1_ACCEPTEDOUTPUT'!$O:$BK,26,FALSE)</f>
        <v>female</v>
      </c>
      <c r="J1386" t="str">
        <f>VLOOKUP($A:$A,'R2P1_ACCEPTEDOUTPUT'!$O:$BK,28,FALSE)</f>
        <v>native</v>
      </c>
      <c r="K1386" t="str">
        <f>VLOOKUP($A:$A,'R2P1_ACCEPTEDOUTPUT'!$O:$BK,19,FALSE)</f>
        <v>26-35</v>
      </c>
      <c r="L1386">
        <f>VLOOKUP($A:$A&amp;LEFT($B:$B,10),'R2P2_GENERATEDINPUT'!$C:$G,4,FALSE)</f>
        <v>0</v>
      </c>
      <c r="M1386">
        <f>VLOOKUP($A:$A&amp;LEFT($B:$B,10),'R2P2_GENERATEDINPUT'!$C:$G,5,FALSE)</f>
        <v>14</v>
      </c>
      <c r="N1386">
        <f>VLOOKUP($A:$A&amp;LEFT($B:$B,10),'R2P2_GENERATEDINPUT'!$C:$G,3,FALSE)</f>
        <v>0.9</v>
      </c>
    </row>
    <row r="1387" spans="1:14" x14ac:dyDescent="0.25">
      <c r="A1387" t="str">
        <f>'R2_Judge'!AF:AF</f>
        <v>38F5OAUN5O8UMLJBJGFB1OVEFW47HD</v>
      </c>
      <c r="B1387" t="str">
        <f>'R2_Judge'!AG:AG</f>
        <v>Perfect! I'll ring you then.</v>
      </c>
      <c r="C1387" t="str">
        <f>'R2_Judge'!P:P</f>
        <v>A1HYMGPYXU97ZN</v>
      </c>
      <c r="D1387" t="str">
        <f>'R2_Judge'!AL:AL</f>
        <v>male</v>
      </c>
      <c r="E1387" t="str">
        <f>'R2_Judge'!AM:AM</f>
        <v>native</v>
      </c>
      <c r="F1387" t="str">
        <f>'R2_Judge'!AH:AH</f>
        <v>18-25</v>
      </c>
      <c r="G1387" t="str">
        <f>'R2_Judge'!AJ:AJ</f>
        <v>extremely</v>
      </c>
      <c r="H1387" t="str">
        <f>VLOOKUP($A:$A,'R2P1_ACCEPTEDOUTPUT'!$O:$BK,2,FALSE)</f>
        <v>A1601UNFFAAQOI</v>
      </c>
      <c r="I1387" t="str">
        <f>VLOOKUP($A:$A,'R2P1_ACCEPTEDOUTPUT'!$O:$BK,26,FALSE)</f>
        <v>female</v>
      </c>
      <c r="J1387" t="str">
        <f>VLOOKUP($A:$A,'R2P1_ACCEPTEDOUTPUT'!$O:$BK,28,FALSE)</f>
        <v>native</v>
      </c>
      <c r="K1387" t="str">
        <f>VLOOKUP($A:$A,'R2P1_ACCEPTEDOUTPUT'!$O:$BK,19,FALSE)</f>
        <v>26-35</v>
      </c>
      <c r="L1387">
        <f>VLOOKUP($A:$A&amp;LEFT($B:$B,10),'R2P2_GENERATEDINPUT'!$C:$G,4,FALSE)</f>
        <v>0</v>
      </c>
      <c r="M1387">
        <f>VLOOKUP($A:$A&amp;LEFT($B:$B,10),'R2P2_GENERATEDINPUT'!$C:$G,5,FALSE)</f>
        <v>14</v>
      </c>
      <c r="N1387">
        <f>VLOOKUP($A:$A&amp;LEFT($B:$B,10),'R2P2_GENERATEDINPUT'!$C:$G,3,FALSE)</f>
        <v>0.9</v>
      </c>
    </row>
    <row r="1388" spans="1:14" x14ac:dyDescent="0.25">
      <c r="A1388" t="str">
        <f>'R2_Judge'!AF:AF</f>
        <v>3IFS6Q0HJJFG1EEND1V7WRSP2NTSIB</v>
      </c>
      <c r="B1388" t="str">
        <f>'R2_Judge'!AG:AG</f>
        <v>Want to get out of there? Just us tonight?</v>
      </c>
      <c r="C1388" t="str">
        <f>'R2_Judge'!P:P</f>
        <v>A1HYMGPYXU97ZN</v>
      </c>
      <c r="D1388" t="str">
        <f>'R2_Judge'!AL:AL</f>
        <v>male</v>
      </c>
      <c r="E1388" t="str">
        <f>'R2_Judge'!AM:AM</f>
        <v>native</v>
      </c>
      <c r="F1388" t="str">
        <f>'R2_Judge'!AH:AH</f>
        <v>18-25</v>
      </c>
      <c r="G1388" t="str">
        <f>'R2_Judge'!AJ:AJ</f>
        <v>slightly</v>
      </c>
      <c r="H1388" t="str">
        <f>VLOOKUP($A:$A,'R2P1_ACCEPTEDOUTPUT'!$O:$BK,2,FALSE)</f>
        <v>A2O7H7VXLFN6BP</v>
      </c>
      <c r="I1388" t="str">
        <f>VLOOKUP($A:$A,'R2P1_ACCEPTEDOUTPUT'!$O:$BK,26,FALSE)</f>
        <v>male</v>
      </c>
      <c r="J1388" t="str">
        <f>VLOOKUP($A:$A,'R2P1_ACCEPTEDOUTPUT'!$O:$BK,28,FALSE)</f>
        <v>native</v>
      </c>
      <c r="K1388" t="str">
        <f>VLOOKUP($A:$A,'R2P1_ACCEPTEDOUTPUT'!$O:$BK,19,FALSE)</f>
        <v>18-25</v>
      </c>
      <c r="L1388">
        <f>VLOOKUP($A:$A&amp;LEFT($B:$B,10),'R2P2_GENERATEDINPUT'!$C:$G,4,FALSE)</f>
        <v>1</v>
      </c>
      <c r="M1388">
        <f>VLOOKUP($A:$A&amp;LEFT($B:$B,10),'R2P2_GENERATEDINPUT'!$C:$G,5,FALSE)</f>
        <v>1</v>
      </c>
      <c r="N1388">
        <f>VLOOKUP($A:$A&amp;LEFT($B:$B,10),'R2P2_GENERATEDINPUT'!$C:$G,3,FALSE)</f>
        <v>0.9</v>
      </c>
    </row>
    <row r="1389" spans="1:14" x14ac:dyDescent="0.25">
      <c r="A1389" t="str">
        <f>'R2_Judge'!AF:AF</f>
        <v>3IFS6Q0HJJFG1EEND1V7WRSP2NTSIB</v>
      </c>
      <c r="B1389" t="str">
        <f>'R2_Judge'!AG:AG</f>
        <v>Want to get out of there? Just us tonight?</v>
      </c>
      <c r="C1389" t="str">
        <f>'R2_Judge'!P:P</f>
        <v>A3PJ51GS2AKBO6</v>
      </c>
      <c r="D1389" t="str">
        <f>'R2_Judge'!AL:AL</f>
        <v>male</v>
      </c>
      <c r="E1389" t="str">
        <f>'R2_Judge'!AM:AM</f>
        <v>native</v>
      </c>
      <c r="F1389" t="str">
        <f>'R2_Judge'!AH:AH</f>
        <v>26-35</v>
      </c>
      <c r="G1389" t="str">
        <f>'R2_Judge'!AJ:AJ</f>
        <v>moderately</v>
      </c>
      <c r="H1389" t="str">
        <f>VLOOKUP($A:$A,'R2P1_ACCEPTEDOUTPUT'!$O:$BK,2,FALSE)</f>
        <v>A2O7H7VXLFN6BP</v>
      </c>
      <c r="I1389" t="str">
        <f>VLOOKUP($A:$A,'R2P1_ACCEPTEDOUTPUT'!$O:$BK,26,FALSE)</f>
        <v>male</v>
      </c>
      <c r="J1389" t="str">
        <f>VLOOKUP($A:$A,'R2P1_ACCEPTEDOUTPUT'!$O:$BK,28,FALSE)</f>
        <v>native</v>
      </c>
      <c r="K1389" t="str">
        <f>VLOOKUP($A:$A,'R2P1_ACCEPTEDOUTPUT'!$O:$BK,19,FALSE)</f>
        <v>18-25</v>
      </c>
      <c r="L1389">
        <f>VLOOKUP($A:$A&amp;LEFT($B:$B,10),'R2P2_GENERATEDINPUT'!$C:$G,4,FALSE)</f>
        <v>1</v>
      </c>
      <c r="M1389">
        <f>VLOOKUP($A:$A&amp;LEFT($B:$B,10),'R2P2_GENERATEDINPUT'!$C:$G,5,FALSE)</f>
        <v>1</v>
      </c>
      <c r="N1389">
        <f>VLOOKUP($A:$A&amp;LEFT($B:$B,10),'R2P2_GENERATEDINPUT'!$C:$G,3,FALSE)</f>
        <v>0.9</v>
      </c>
    </row>
    <row r="1390" spans="1:14" x14ac:dyDescent="0.25">
      <c r="A1390" t="str">
        <f>'R2_Judge'!AF:AF</f>
        <v>3IFS6Q0HJJFG1EEND1V7WRSP2NTSIB</v>
      </c>
      <c r="B1390" t="str">
        <f>'R2_Judge'!AG:AG</f>
        <v>Want to get out of there? Just us tonight?</v>
      </c>
      <c r="C1390" t="str">
        <f>'R2_Judge'!P:P</f>
        <v>A1YSYRDAYFLP0H</v>
      </c>
      <c r="D1390" t="str">
        <f>'R2_Judge'!AL:AL</f>
        <v>female</v>
      </c>
      <c r="E1390" t="str">
        <f>'R2_Judge'!AM:AM</f>
        <v>native</v>
      </c>
      <c r="F1390" t="str">
        <f>'R2_Judge'!AH:AH</f>
        <v>36-45</v>
      </c>
      <c r="G1390" t="str">
        <f>'R2_Judge'!AJ:AJ</f>
        <v>extremely</v>
      </c>
      <c r="H1390" t="str">
        <f>VLOOKUP($A:$A,'R2P1_ACCEPTEDOUTPUT'!$O:$BK,2,FALSE)</f>
        <v>A2O7H7VXLFN6BP</v>
      </c>
      <c r="I1390" t="str">
        <f>VLOOKUP($A:$A,'R2P1_ACCEPTEDOUTPUT'!$O:$BK,26,FALSE)</f>
        <v>male</v>
      </c>
      <c r="J1390" t="str">
        <f>VLOOKUP($A:$A,'R2P1_ACCEPTEDOUTPUT'!$O:$BK,28,FALSE)</f>
        <v>native</v>
      </c>
      <c r="K1390" t="str">
        <f>VLOOKUP($A:$A,'R2P1_ACCEPTEDOUTPUT'!$O:$BK,19,FALSE)</f>
        <v>18-25</v>
      </c>
      <c r="L1390">
        <f>VLOOKUP($A:$A&amp;LEFT($B:$B,10),'R2P2_GENERATEDINPUT'!$C:$G,4,FALSE)</f>
        <v>1</v>
      </c>
      <c r="M1390">
        <f>VLOOKUP($A:$A&amp;LEFT($B:$B,10),'R2P2_GENERATEDINPUT'!$C:$G,5,FALSE)</f>
        <v>1</v>
      </c>
      <c r="N1390">
        <f>VLOOKUP($A:$A&amp;LEFT($B:$B,10),'R2P2_GENERATEDINPUT'!$C:$G,3,FALSE)</f>
        <v>0.9</v>
      </c>
    </row>
    <row r="1391" spans="1:14" x14ac:dyDescent="0.25">
      <c r="A1391" t="str">
        <f>'R2_Judge'!AF:AF</f>
        <v>38F5OAUN5O8UMLJBJGFB1OVEFW47HD</v>
      </c>
      <c r="B1391" t="str">
        <f>'R2_Judge'!AG:AG</f>
        <v>Sorry this is happening to you! Let me know if there is anything else I can do to help.</v>
      </c>
      <c r="C1391" t="str">
        <f>'R2_Judge'!P:P</f>
        <v>AS7IGPU2RHT6I</v>
      </c>
      <c r="D1391" t="str">
        <f>'R2_Judge'!AL:AL</f>
        <v>female</v>
      </c>
      <c r="E1391" t="str">
        <f>'R2_Judge'!AM:AM</f>
        <v>native</v>
      </c>
      <c r="F1391" t="str">
        <f>'R2_Judge'!AH:AH</f>
        <v>26-35</v>
      </c>
      <c r="G1391" t="str">
        <f>'R2_Judge'!AJ:AJ</f>
        <v>extremely</v>
      </c>
      <c r="H1391" t="str">
        <f>VLOOKUP($A:$A,'R2P1_ACCEPTEDOUTPUT'!$O:$BK,2,FALSE)</f>
        <v>A1601UNFFAAQOI</v>
      </c>
      <c r="I1391" t="str">
        <f>VLOOKUP($A:$A,'R2P1_ACCEPTEDOUTPUT'!$O:$BK,26,FALSE)</f>
        <v>female</v>
      </c>
      <c r="J1391" t="str">
        <f>VLOOKUP($A:$A,'R2P1_ACCEPTEDOUTPUT'!$O:$BK,28,FALSE)</f>
        <v>native</v>
      </c>
      <c r="K1391" t="str">
        <f>VLOOKUP($A:$A,'R2P1_ACCEPTEDOUTPUT'!$O:$BK,19,FALSE)</f>
        <v>26-35</v>
      </c>
      <c r="L1391">
        <f>VLOOKUP($A:$A&amp;LEFT($B:$B,10),'R2P2_GENERATEDINPUT'!$C:$G,4,FALSE)</f>
        <v>1</v>
      </c>
      <c r="M1391">
        <f>VLOOKUP($A:$A&amp;LEFT($B:$B,10),'R2P2_GENERATEDINPUT'!$C:$G,5,FALSE)</f>
        <v>15</v>
      </c>
      <c r="N1391">
        <f>VLOOKUP($A:$A&amp;LEFT($B:$B,10),'R2P2_GENERATEDINPUT'!$C:$G,3,FALSE)</f>
        <v>0.9</v>
      </c>
    </row>
    <row r="1392" spans="1:14" x14ac:dyDescent="0.25">
      <c r="A1392" t="str">
        <f>'R2_Judge'!AF:AF</f>
        <v>38F5OAUN5O8UMLJBJGFB1OVEFW47HD</v>
      </c>
      <c r="B1392" t="str">
        <f>'R2_Judge'!AG:AG</f>
        <v>Sorry this is happening to you! Let me know if there is anything else I can do to help.</v>
      </c>
      <c r="C1392" t="str">
        <f>'R2_Judge'!P:P</f>
        <v>A1T02KY1E9YI3I</v>
      </c>
      <c r="D1392" t="str">
        <f>'R2_Judge'!AL:AL</f>
        <v>male</v>
      </c>
      <c r="E1392" t="str">
        <f>'R2_Judge'!AM:AM</f>
        <v>profession</v>
      </c>
      <c r="F1392" t="str">
        <f>'R2_Judge'!AH:AH</f>
        <v>26-35</v>
      </c>
      <c r="G1392" t="str">
        <f>'R2_Judge'!AJ:AJ</f>
        <v>very</v>
      </c>
      <c r="H1392" t="str">
        <f>VLOOKUP($A:$A,'R2P1_ACCEPTEDOUTPUT'!$O:$BK,2,FALSE)</f>
        <v>A1601UNFFAAQOI</v>
      </c>
      <c r="I1392" t="str">
        <f>VLOOKUP($A:$A,'R2P1_ACCEPTEDOUTPUT'!$O:$BK,26,FALSE)</f>
        <v>female</v>
      </c>
      <c r="J1392" t="str">
        <f>VLOOKUP($A:$A,'R2P1_ACCEPTEDOUTPUT'!$O:$BK,28,FALSE)</f>
        <v>native</v>
      </c>
      <c r="K1392" t="str">
        <f>VLOOKUP($A:$A,'R2P1_ACCEPTEDOUTPUT'!$O:$BK,19,FALSE)</f>
        <v>26-35</v>
      </c>
      <c r="L1392">
        <f>VLOOKUP($A:$A&amp;LEFT($B:$B,10),'R2P2_GENERATEDINPUT'!$C:$G,4,FALSE)</f>
        <v>1</v>
      </c>
      <c r="M1392">
        <f>VLOOKUP($A:$A&amp;LEFT($B:$B,10),'R2P2_GENERATEDINPUT'!$C:$G,5,FALSE)</f>
        <v>15</v>
      </c>
      <c r="N1392">
        <f>VLOOKUP($A:$A&amp;LEFT($B:$B,10),'R2P2_GENERATEDINPUT'!$C:$G,3,FALSE)</f>
        <v>0.9</v>
      </c>
    </row>
    <row r="1393" spans="1:14" x14ac:dyDescent="0.25">
      <c r="A1393" t="str">
        <f>'R2_Judge'!AF:AF</f>
        <v>38F5OAUN5O8UMLJBJGFB1OVEFW47HD</v>
      </c>
      <c r="B1393" t="str">
        <f>'R2_Judge'!AG:AG</f>
        <v>Sorry this is happening to you! Let me know if there is anything else I can do to help.</v>
      </c>
      <c r="C1393" t="str">
        <f>'R2_Judge'!P:P</f>
        <v>APEB5ERGCYP6D</v>
      </c>
      <c r="D1393" t="str">
        <f>'R2_Judge'!AL:AL</f>
        <v>male</v>
      </c>
      <c r="E1393" t="str">
        <f>'R2_Judge'!AM:AM</f>
        <v>profession</v>
      </c>
      <c r="F1393" t="str">
        <f>'R2_Judge'!AH:AH</f>
        <v>26-35</v>
      </c>
      <c r="G1393" t="str">
        <f>'R2_Judge'!AJ:AJ</f>
        <v>moderately</v>
      </c>
      <c r="H1393" t="str">
        <f>VLOOKUP($A:$A,'R2P1_ACCEPTEDOUTPUT'!$O:$BK,2,FALSE)</f>
        <v>A1601UNFFAAQOI</v>
      </c>
      <c r="I1393" t="str">
        <f>VLOOKUP($A:$A,'R2P1_ACCEPTEDOUTPUT'!$O:$BK,26,FALSE)</f>
        <v>female</v>
      </c>
      <c r="J1393" t="str">
        <f>VLOOKUP($A:$A,'R2P1_ACCEPTEDOUTPUT'!$O:$BK,28,FALSE)</f>
        <v>native</v>
      </c>
      <c r="K1393" t="str">
        <f>VLOOKUP($A:$A,'R2P1_ACCEPTEDOUTPUT'!$O:$BK,19,FALSE)</f>
        <v>26-35</v>
      </c>
      <c r="L1393">
        <f>VLOOKUP($A:$A&amp;LEFT($B:$B,10),'R2P2_GENERATEDINPUT'!$C:$G,4,FALSE)</f>
        <v>1</v>
      </c>
      <c r="M1393">
        <f>VLOOKUP($A:$A&amp;LEFT($B:$B,10),'R2P2_GENERATEDINPUT'!$C:$G,5,FALSE)</f>
        <v>15</v>
      </c>
      <c r="N1393">
        <f>VLOOKUP($A:$A&amp;LEFT($B:$B,10),'R2P2_GENERATEDINPUT'!$C:$G,3,FALSE)</f>
        <v>0.9</v>
      </c>
    </row>
    <row r="1394" spans="1:14" x14ac:dyDescent="0.25">
      <c r="A1394" t="str">
        <f>'R2_Judge'!AF:AF</f>
        <v>3IFS6Q0HJJFG1EEND1V7WRSP2NTSIB</v>
      </c>
      <c r="B1394" t="str">
        <f>'R2_Judge'!AG:AG</f>
        <v>I'll take it out right away.</v>
      </c>
      <c r="C1394" t="str">
        <f>'R2_Judge'!P:P</f>
        <v>A19KWRLD7P57VJ</v>
      </c>
      <c r="D1394" t="str">
        <f>'R2_Judge'!AL:AL</f>
        <v>male</v>
      </c>
      <c r="E1394" t="str">
        <f>'R2_Judge'!AM:AM</f>
        <v>native</v>
      </c>
      <c r="F1394" t="str">
        <f>'R2_Judge'!AH:AH</f>
        <v>26-35</v>
      </c>
      <c r="G1394" t="str">
        <f>'R2_Judge'!AJ:AJ</f>
        <v>moderately</v>
      </c>
      <c r="H1394" t="str">
        <f>VLOOKUP($A:$A,'R2P1_ACCEPTEDOUTPUT'!$O:$BK,2,FALSE)</f>
        <v>A2O7H7VXLFN6BP</v>
      </c>
      <c r="I1394" t="str">
        <f>VLOOKUP($A:$A,'R2P1_ACCEPTEDOUTPUT'!$O:$BK,26,FALSE)</f>
        <v>male</v>
      </c>
      <c r="J1394" t="str">
        <f>VLOOKUP($A:$A,'R2P1_ACCEPTEDOUTPUT'!$O:$BK,28,FALSE)</f>
        <v>native</v>
      </c>
      <c r="K1394" t="str">
        <f>VLOOKUP($A:$A,'R2P1_ACCEPTEDOUTPUT'!$O:$BK,19,FALSE)</f>
        <v>18-25</v>
      </c>
      <c r="L1394">
        <f>VLOOKUP($A:$A&amp;LEFT($B:$B,10),'R2P2_GENERATEDINPUT'!$C:$G,4,FALSE)</f>
        <v>1</v>
      </c>
      <c r="M1394">
        <f>VLOOKUP($A:$A&amp;LEFT($B:$B,10),'R2P2_GENERATEDINPUT'!$C:$G,5,FALSE)</f>
        <v>2</v>
      </c>
      <c r="N1394">
        <f>VLOOKUP($A:$A&amp;LEFT($B:$B,10),'R2P2_GENERATEDINPUT'!$C:$G,3,FALSE)</f>
        <v>0.9</v>
      </c>
    </row>
    <row r="1395" spans="1:14" x14ac:dyDescent="0.25">
      <c r="A1395" t="str">
        <f>'R2_Judge'!AF:AF</f>
        <v>3IFS6Q0HJJFG1EEND1V7WRSP2NTSIB</v>
      </c>
      <c r="B1395" t="str">
        <f>'R2_Judge'!AG:AG</f>
        <v>I'll take it out right away.</v>
      </c>
      <c r="C1395" t="str">
        <f>'R2_Judge'!P:P</f>
        <v>APEB5ERGCYP6D</v>
      </c>
      <c r="D1395" t="str">
        <f>'R2_Judge'!AL:AL</f>
        <v>male</v>
      </c>
      <c r="E1395" t="str">
        <f>'R2_Judge'!AM:AM</f>
        <v>profession</v>
      </c>
      <c r="F1395" t="str">
        <f>'R2_Judge'!AH:AH</f>
        <v>26-35</v>
      </c>
      <c r="G1395" t="str">
        <f>'R2_Judge'!AJ:AJ</f>
        <v>slightly</v>
      </c>
      <c r="H1395" t="str">
        <f>VLOOKUP($A:$A,'R2P1_ACCEPTEDOUTPUT'!$O:$BK,2,FALSE)</f>
        <v>A2O7H7VXLFN6BP</v>
      </c>
      <c r="I1395" t="str">
        <f>VLOOKUP($A:$A,'R2P1_ACCEPTEDOUTPUT'!$O:$BK,26,FALSE)</f>
        <v>male</v>
      </c>
      <c r="J1395" t="str">
        <f>VLOOKUP($A:$A,'R2P1_ACCEPTEDOUTPUT'!$O:$BK,28,FALSE)</f>
        <v>native</v>
      </c>
      <c r="K1395" t="str">
        <f>VLOOKUP($A:$A,'R2P1_ACCEPTEDOUTPUT'!$O:$BK,19,FALSE)</f>
        <v>18-25</v>
      </c>
      <c r="L1395">
        <f>VLOOKUP($A:$A&amp;LEFT($B:$B,10),'R2P2_GENERATEDINPUT'!$C:$G,4,FALSE)</f>
        <v>1</v>
      </c>
      <c r="M1395">
        <f>VLOOKUP($A:$A&amp;LEFT($B:$B,10),'R2P2_GENERATEDINPUT'!$C:$G,5,FALSE)</f>
        <v>2</v>
      </c>
      <c r="N1395">
        <f>VLOOKUP($A:$A&amp;LEFT($B:$B,10),'R2P2_GENERATEDINPUT'!$C:$G,3,FALSE)</f>
        <v>0.9</v>
      </c>
    </row>
    <row r="1396" spans="1:14" x14ac:dyDescent="0.25">
      <c r="A1396" t="str">
        <f>'R2_Judge'!AF:AF</f>
        <v>3IFS6Q0HJJFG1EEND1V7WRSP2NTSIB</v>
      </c>
      <c r="B1396" t="str">
        <f>'R2_Judge'!AG:AG</f>
        <v>I'll take it out right away.</v>
      </c>
      <c r="C1396" t="str">
        <f>'R2_Judge'!P:P</f>
        <v>AM0WOQRVW5NSI</v>
      </c>
      <c r="D1396" t="str">
        <f>'R2_Judge'!AL:AL</f>
        <v>male</v>
      </c>
      <c r="E1396" t="str">
        <f>'R2_Judge'!AM:AM</f>
        <v>native</v>
      </c>
      <c r="F1396" t="str">
        <f>'R2_Judge'!AH:AH</f>
        <v>36-45</v>
      </c>
      <c r="G1396" t="str">
        <f>'R2_Judge'!AJ:AJ</f>
        <v>very</v>
      </c>
      <c r="H1396" t="str">
        <f>VLOOKUP($A:$A,'R2P1_ACCEPTEDOUTPUT'!$O:$BK,2,FALSE)</f>
        <v>A2O7H7VXLFN6BP</v>
      </c>
      <c r="I1396" t="str">
        <f>VLOOKUP($A:$A,'R2P1_ACCEPTEDOUTPUT'!$O:$BK,26,FALSE)</f>
        <v>male</v>
      </c>
      <c r="J1396" t="str">
        <f>VLOOKUP($A:$A,'R2P1_ACCEPTEDOUTPUT'!$O:$BK,28,FALSE)</f>
        <v>native</v>
      </c>
      <c r="K1396" t="str">
        <f>VLOOKUP($A:$A,'R2P1_ACCEPTEDOUTPUT'!$O:$BK,19,FALSE)</f>
        <v>18-25</v>
      </c>
      <c r="L1396">
        <f>VLOOKUP($A:$A&amp;LEFT($B:$B,10),'R2P2_GENERATEDINPUT'!$C:$G,4,FALSE)</f>
        <v>1</v>
      </c>
      <c r="M1396">
        <f>VLOOKUP($A:$A&amp;LEFT($B:$B,10),'R2P2_GENERATEDINPUT'!$C:$G,5,FALSE)</f>
        <v>2</v>
      </c>
      <c r="N1396">
        <f>VLOOKUP($A:$A&amp;LEFT($B:$B,10),'R2P2_GENERATEDINPUT'!$C:$G,3,FALSE)</f>
        <v>0.9</v>
      </c>
    </row>
    <row r="1397" spans="1:14" x14ac:dyDescent="0.25">
      <c r="A1397" t="str">
        <f>'R2_Judge'!AF:AF</f>
        <v>3A1COHJ8NKRYMZOUTL7HFOR9QGAH8A</v>
      </c>
      <c r="B1397" t="str">
        <f>'R2_Judge'!AG:AG</f>
        <v>Okay, talk to you soon.</v>
      </c>
      <c r="C1397" t="str">
        <f>'R2_Judge'!P:P</f>
        <v>AXKV2UQ5HEG29</v>
      </c>
      <c r="D1397" t="str">
        <f>'R2_Judge'!AL:AL</f>
        <v>male</v>
      </c>
      <c r="E1397" t="str">
        <f>'R2_Judge'!AM:AM</f>
        <v>native</v>
      </c>
      <c r="F1397" t="str">
        <f>'R2_Judge'!AH:AH</f>
        <v>26-35</v>
      </c>
      <c r="G1397" t="str">
        <f>'R2_Judge'!AJ:AJ</f>
        <v>moderately</v>
      </c>
      <c r="H1397" t="str">
        <f>VLOOKUP($A:$A,'R2P1_ACCEPTEDOUTPUT'!$O:$BK,2,FALSE)</f>
        <v>A142ZRU284W9O</v>
      </c>
      <c r="I1397" t="str">
        <f>VLOOKUP($A:$A,'R2P1_ACCEPTEDOUTPUT'!$O:$BK,26,FALSE)</f>
        <v>male</v>
      </c>
      <c r="J1397" t="str">
        <f>VLOOKUP($A:$A,'R2P1_ACCEPTEDOUTPUT'!$O:$BK,28,FALSE)</f>
        <v>native</v>
      </c>
      <c r="K1397" t="str">
        <f>VLOOKUP($A:$A,'R2P1_ACCEPTEDOUTPUT'!$O:$BK,19,FALSE)</f>
        <v>36-45</v>
      </c>
      <c r="L1397">
        <f>VLOOKUP($A:$A&amp;LEFT($B:$B,10),'R2P2_GENERATEDINPUT'!$C:$G,4,FALSE)</f>
        <v>0</v>
      </c>
      <c r="M1397">
        <f>VLOOKUP($A:$A&amp;LEFT($B:$B,10),'R2P2_GENERATEDINPUT'!$C:$G,5,FALSE)</f>
        <v>14</v>
      </c>
      <c r="N1397">
        <f>VLOOKUP($A:$A&amp;LEFT($B:$B,10),'R2P2_GENERATEDINPUT'!$C:$G,3,FALSE)</f>
        <v>0.9</v>
      </c>
    </row>
    <row r="1398" spans="1:14" x14ac:dyDescent="0.25">
      <c r="A1398" t="str">
        <f>'R2_Judge'!AF:AF</f>
        <v>3A1COHJ8NKRYMZOUTL7HFOR9QGAH8A</v>
      </c>
      <c r="B1398" t="str">
        <f>'R2_Judge'!AG:AG</f>
        <v>Okay, talk to you soon.</v>
      </c>
      <c r="C1398" t="str">
        <f>'R2_Judge'!P:P</f>
        <v>A19CKDMMK8Z6QC</v>
      </c>
      <c r="D1398" t="str">
        <f>'R2_Judge'!AL:AL</f>
        <v>male</v>
      </c>
      <c r="E1398" t="str">
        <f>'R2_Judge'!AM:AM</f>
        <v>native</v>
      </c>
      <c r="F1398" t="str">
        <f>'R2_Judge'!AH:AH</f>
        <v>18-25</v>
      </c>
      <c r="G1398" t="str">
        <f>'R2_Judge'!AJ:AJ</f>
        <v>very</v>
      </c>
      <c r="H1398" t="str">
        <f>VLOOKUP($A:$A,'R2P1_ACCEPTEDOUTPUT'!$O:$BK,2,FALSE)</f>
        <v>A142ZRU284W9O</v>
      </c>
      <c r="I1398" t="str">
        <f>VLOOKUP($A:$A,'R2P1_ACCEPTEDOUTPUT'!$O:$BK,26,FALSE)</f>
        <v>male</v>
      </c>
      <c r="J1398" t="str">
        <f>VLOOKUP($A:$A,'R2P1_ACCEPTEDOUTPUT'!$O:$BK,28,FALSE)</f>
        <v>native</v>
      </c>
      <c r="K1398" t="str">
        <f>VLOOKUP($A:$A,'R2P1_ACCEPTEDOUTPUT'!$O:$BK,19,FALSE)</f>
        <v>36-45</v>
      </c>
      <c r="L1398">
        <f>VLOOKUP($A:$A&amp;LEFT($B:$B,10),'R2P2_GENERATEDINPUT'!$C:$G,4,FALSE)</f>
        <v>0</v>
      </c>
      <c r="M1398">
        <f>VLOOKUP($A:$A&amp;LEFT($B:$B,10),'R2P2_GENERATEDINPUT'!$C:$G,5,FALSE)</f>
        <v>14</v>
      </c>
      <c r="N1398">
        <f>VLOOKUP($A:$A&amp;LEFT($B:$B,10),'R2P2_GENERATEDINPUT'!$C:$G,3,FALSE)</f>
        <v>0.9</v>
      </c>
    </row>
    <row r="1399" spans="1:14" x14ac:dyDescent="0.25">
      <c r="A1399" t="str">
        <f>'R2_Judge'!AF:AF</f>
        <v>3A1COHJ8NKRYMZOUTL7HFOR9QGAH8A</v>
      </c>
      <c r="B1399" t="str">
        <f>'R2_Judge'!AG:AG</f>
        <v>Okay, talk to you soon.</v>
      </c>
      <c r="C1399" t="str">
        <f>'R2_Judge'!P:P</f>
        <v>A1V9MN88VQ1LEB</v>
      </c>
      <c r="D1399" t="str">
        <f>'R2_Judge'!AL:AL</f>
        <v>male</v>
      </c>
      <c r="E1399" t="str">
        <f>'R2_Judge'!AM:AM</f>
        <v>profession</v>
      </c>
      <c r="F1399" t="str">
        <f>'R2_Judge'!AH:AH</f>
        <v>26-35</v>
      </c>
      <c r="G1399" t="str">
        <f>'R2_Judge'!AJ:AJ</f>
        <v>extremely</v>
      </c>
      <c r="H1399" t="str">
        <f>VLOOKUP($A:$A,'R2P1_ACCEPTEDOUTPUT'!$O:$BK,2,FALSE)</f>
        <v>A142ZRU284W9O</v>
      </c>
      <c r="I1399" t="str">
        <f>VLOOKUP($A:$A,'R2P1_ACCEPTEDOUTPUT'!$O:$BK,26,FALSE)</f>
        <v>male</v>
      </c>
      <c r="J1399" t="str">
        <f>VLOOKUP($A:$A,'R2P1_ACCEPTEDOUTPUT'!$O:$BK,28,FALSE)</f>
        <v>native</v>
      </c>
      <c r="K1399" t="str">
        <f>VLOOKUP($A:$A,'R2P1_ACCEPTEDOUTPUT'!$O:$BK,19,FALSE)</f>
        <v>36-45</v>
      </c>
      <c r="L1399">
        <f>VLOOKUP($A:$A&amp;LEFT($B:$B,10),'R2P2_GENERATEDINPUT'!$C:$G,4,FALSE)</f>
        <v>0</v>
      </c>
      <c r="M1399">
        <f>VLOOKUP($A:$A&amp;LEFT($B:$B,10),'R2P2_GENERATEDINPUT'!$C:$G,5,FALSE)</f>
        <v>14</v>
      </c>
      <c r="N1399">
        <f>VLOOKUP($A:$A&amp;LEFT($B:$B,10),'R2P2_GENERATEDINPUT'!$C:$G,3,FALSE)</f>
        <v>0.9</v>
      </c>
    </row>
    <row r="1400" spans="1:14" x14ac:dyDescent="0.25">
      <c r="A1400" t="str">
        <f>'R2_Judge'!AF:AF</f>
        <v>3U8YCDAGXQCTH3IUH7HWVNDSY5S0Q0</v>
      </c>
      <c r="B1400" t="str">
        <f>'R2_Judge'!AG:AG</f>
        <v>Oh, then meet on park</v>
      </c>
      <c r="C1400" t="str">
        <f>'R2_Judge'!P:P</f>
        <v>A3RH0FSJYQSFEZ</v>
      </c>
      <c r="D1400" t="str">
        <f>'R2_Judge'!AL:AL</f>
        <v>female</v>
      </c>
      <c r="E1400" t="str">
        <f>'R2_Judge'!AM:AM</f>
        <v>native</v>
      </c>
      <c r="F1400" t="str">
        <f>'R2_Judge'!AH:AH</f>
        <v>26-35</v>
      </c>
      <c r="G1400" t="str">
        <f>'R2_Judge'!AJ:AJ</f>
        <v>extremely</v>
      </c>
      <c r="H1400" t="str">
        <f>VLOOKUP($A:$A,'R2P1_ACCEPTEDOUTPUT'!$O:$BK,2,FALSE)</f>
        <v>A1PY05TVYSN7LI</v>
      </c>
      <c r="I1400" t="str">
        <f>VLOOKUP($A:$A,'R2P1_ACCEPTEDOUTPUT'!$O:$BK,26,FALSE)</f>
        <v>male</v>
      </c>
      <c r="J1400" t="str">
        <f>VLOOKUP($A:$A,'R2P1_ACCEPTEDOUTPUT'!$O:$BK,28,FALSE)</f>
        <v>native</v>
      </c>
      <c r="K1400" t="str">
        <f>VLOOKUP($A:$A,'R2P1_ACCEPTEDOUTPUT'!$O:$BK,19,FALSE)</f>
        <v>26-35</v>
      </c>
      <c r="L1400">
        <f>VLOOKUP($A:$A&amp;LEFT($B:$B,10),'R2P2_GENERATEDINPUT'!$C:$G,4,FALSE)</f>
        <v>1</v>
      </c>
      <c r="M1400">
        <f>VLOOKUP($A:$A&amp;LEFT($B:$B,10),'R2P2_GENERATEDINPUT'!$C:$G,5,FALSE)</f>
        <v>1</v>
      </c>
      <c r="N1400">
        <f>VLOOKUP($A:$A&amp;LEFT($B:$B,10),'R2P2_GENERATEDINPUT'!$C:$G,3,FALSE)</f>
        <v>0.6</v>
      </c>
    </row>
    <row r="1401" spans="1:14" x14ac:dyDescent="0.25">
      <c r="A1401" t="str">
        <f>'R2_Judge'!AF:AF</f>
        <v>3U8YCDAGXQCTH3IUH7HWVNDSY5S0Q0</v>
      </c>
      <c r="B1401" t="str">
        <f>'R2_Judge'!AG:AG</f>
        <v>Oh, then meet on park</v>
      </c>
      <c r="C1401" t="str">
        <f>'R2_Judge'!P:P</f>
        <v>A1V9MN88VQ1LEB</v>
      </c>
      <c r="D1401" t="str">
        <f>'R2_Judge'!AL:AL</f>
        <v>male</v>
      </c>
      <c r="E1401" t="str">
        <f>'R2_Judge'!AM:AM</f>
        <v>profession</v>
      </c>
      <c r="F1401" t="str">
        <f>'R2_Judge'!AH:AH</f>
        <v>36-45</v>
      </c>
      <c r="G1401" t="str">
        <f>'R2_Judge'!AJ:AJ</f>
        <v>very</v>
      </c>
      <c r="H1401" t="str">
        <f>VLOOKUP($A:$A,'R2P1_ACCEPTEDOUTPUT'!$O:$BK,2,FALSE)</f>
        <v>A1PY05TVYSN7LI</v>
      </c>
      <c r="I1401" t="str">
        <f>VLOOKUP($A:$A,'R2P1_ACCEPTEDOUTPUT'!$O:$BK,26,FALSE)</f>
        <v>male</v>
      </c>
      <c r="J1401" t="str">
        <f>VLOOKUP($A:$A,'R2P1_ACCEPTEDOUTPUT'!$O:$BK,28,FALSE)</f>
        <v>native</v>
      </c>
      <c r="K1401" t="str">
        <f>VLOOKUP($A:$A,'R2P1_ACCEPTEDOUTPUT'!$O:$BK,19,FALSE)</f>
        <v>26-35</v>
      </c>
      <c r="L1401">
        <f>VLOOKUP($A:$A&amp;LEFT($B:$B,10),'R2P2_GENERATEDINPUT'!$C:$G,4,FALSE)</f>
        <v>1</v>
      </c>
      <c r="M1401">
        <f>VLOOKUP($A:$A&amp;LEFT($B:$B,10),'R2P2_GENERATEDINPUT'!$C:$G,5,FALSE)</f>
        <v>1</v>
      </c>
      <c r="N1401">
        <f>VLOOKUP($A:$A&amp;LEFT($B:$B,10),'R2P2_GENERATEDINPUT'!$C:$G,3,FALSE)</f>
        <v>0.6</v>
      </c>
    </row>
    <row r="1402" spans="1:14" x14ac:dyDescent="0.25">
      <c r="A1402" t="str">
        <f>'R2_Judge'!AF:AF</f>
        <v>3U8YCDAGXQCTH3IUH7HWVNDSY5S0Q0</v>
      </c>
      <c r="B1402" t="str">
        <f>'R2_Judge'!AG:AG</f>
        <v>Oh, then meet on park</v>
      </c>
      <c r="C1402" t="str">
        <f>'R2_Judge'!P:P</f>
        <v>A2314OA8ZBDRTV</v>
      </c>
      <c r="D1402" t="str">
        <f>'R2_Judge'!AL:AL</f>
        <v>male</v>
      </c>
      <c r="E1402" t="str">
        <f>'R2_Judge'!AM:AM</f>
        <v>native</v>
      </c>
      <c r="F1402" t="str">
        <f>'R2_Judge'!AH:AH</f>
        <v>26-35</v>
      </c>
      <c r="G1402" t="str">
        <f>'R2_Judge'!AJ:AJ</f>
        <v>slightly</v>
      </c>
      <c r="H1402" t="str">
        <f>VLOOKUP($A:$A,'R2P1_ACCEPTEDOUTPUT'!$O:$BK,2,FALSE)</f>
        <v>A1PY05TVYSN7LI</v>
      </c>
      <c r="I1402" t="str">
        <f>VLOOKUP($A:$A,'R2P1_ACCEPTEDOUTPUT'!$O:$BK,26,FALSE)</f>
        <v>male</v>
      </c>
      <c r="J1402" t="str">
        <f>VLOOKUP($A:$A,'R2P1_ACCEPTEDOUTPUT'!$O:$BK,28,FALSE)</f>
        <v>native</v>
      </c>
      <c r="K1402" t="str">
        <f>VLOOKUP($A:$A,'R2P1_ACCEPTEDOUTPUT'!$O:$BK,19,FALSE)</f>
        <v>26-35</v>
      </c>
      <c r="L1402">
        <f>VLOOKUP($A:$A&amp;LEFT($B:$B,10),'R2P2_GENERATEDINPUT'!$C:$G,4,FALSE)</f>
        <v>1</v>
      </c>
      <c r="M1402">
        <f>VLOOKUP($A:$A&amp;LEFT($B:$B,10),'R2P2_GENERATEDINPUT'!$C:$G,5,FALSE)</f>
        <v>1</v>
      </c>
      <c r="N1402">
        <f>VLOOKUP($A:$A&amp;LEFT($B:$B,10),'R2P2_GENERATEDINPUT'!$C:$G,3,FALSE)</f>
        <v>0.6</v>
      </c>
    </row>
    <row r="1403" spans="1:14" x14ac:dyDescent="0.25">
      <c r="A1403" t="str">
        <f>'R2_Judge'!AF:AF</f>
        <v>3A1COHJ8NKRYMZOUTL7HFOR9QGAH8A</v>
      </c>
      <c r="B1403" t="str">
        <f>'R2_Judge'!AG:AG</f>
        <v>I can check around here.</v>
      </c>
      <c r="C1403" t="str">
        <f>'R2_Judge'!P:P</f>
        <v>A1T02KY1E9YI3I</v>
      </c>
      <c r="D1403" t="str">
        <f>'R2_Judge'!AL:AL</f>
        <v>male</v>
      </c>
      <c r="E1403" t="str">
        <f>'R2_Judge'!AM:AM</f>
        <v>profession</v>
      </c>
      <c r="F1403" t="str">
        <f>'R2_Judge'!AH:AH</f>
        <v>26-35</v>
      </c>
      <c r="G1403" t="str">
        <f>'R2_Judge'!AJ:AJ</f>
        <v>moderately</v>
      </c>
      <c r="H1403" t="str">
        <f>VLOOKUP($A:$A,'R2P1_ACCEPTEDOUTPUT'!$O:$BK,2,FALSE)</f>
        <v>A142ZRU284W9O</v>
      </c>
      <c r="I1403" t="str">
        <f>VLOOKUP($A:$A,'R2P1_ACCEPTEDOUTPUT'!$O:$BK,26,FALSE)</f>
        <v>male</v>
      </c>
      <c r="J1403" t="str">
        <f>VLOOKUP($A:$A,'R2P1_ACCEPTEDOUTPUT'!$O:$BK,28,FALSE)</f>
        <v>native</v>
      </c>
      <c r="K1403" t="str">
        <f>VLOOKUP($A:$A,'R2P1_ACCEPTEDOUTPUT'!$O:$BK,19,FALSE)</f>
        <v>36-45</v>
      </c>
      <c r="L1403">
        <f>VLOOKUP($A:$A&amp;LEFT($B:$B,10),'R2P2_GENERATEDINPUT'!$C:$G,4,FALSE)</f>
        <v>1</v>
      </c>
      <c r="M1403">
        <f>VLOOKUP($A:$A&amp;LEFT($B:$B,10),'R2P2_GENERATEDINPUT'!$C:$G,5,FALSE)</f>
        <v>15</v>
      </c>
      <c r="N1403">
        <f>VLOOKUP($A:$A&amp;LEFT($B:$B,10),'R2P2_GENERATEDINPUT'!$C:$G,3,FALSE)</f>
        <v>0.9</v>
      </c>
    </row>
    <row r="1404" spans="1:14" x14ac:dyDescent="0.25">
      <c r="A1404" t="str">
        <f>'R2_Judge'!AF:AF</f>
        <v>3A1COHJ8NKRYMZOUTL7HFOR9QGAH8A</v>
      </c>
      <c r="B1404" t="str">
        <f>'R2_Judge'!AG:AG</f>
        <v>I can check around here.</v>
      </c>
      <c r="C1404" t="str">
        <f>'R2_Judge'!P:P</f>
        <v>A3PJ51GS2AKBO6</v>
      </c>
      <c r="D1404" t="str">
        <f>'R2_Judge'!AL:AL</f>
        <v>male</v>
      </c>
      <c r="E1404" t="str">
        <f>'R2_Judge'!AM:AM</f>
        <v>native</v>
      </c>
      <c r="F1404" t="str">
        <f>'R2_Judge'!AH:AH</f>
        <v>26-35</v>
      </c>
      <c r="G1404" t="str">
        <f>'R2_Judge'!AJ:AJ</f>
        <v>slightly</v>
      </c>
      <c r="H1404" t="str">
        <f>VLOOKUP($A:$A,'R2P1_ACCEPTEDOUTPUT'!$O:$BK,2,FALSE)</f>
        <v>A142ZRU284W9O</v>
      </c>
      <c r="I1404" t="str">
        <f>VLOOKUP($A:$A,'R2P1_ACCEPTEDOUTPUT'!$O:$BK,26,FALSE)</f>
        <v>male</v>
      </c>
      <c r="J1404" t="str">
        <f>VLOOKUP($A:$A,'R2P1_ACCEPTEDOUTPUT'!$O:$BK,28,FALSE)</f>
        <v>native</v>
      </c>
      <c r="K1404" t="str">
        <f>VLOOKUP($A:$A,'R2P1_ACCEPTEDOUTPUT'!$O:$BK,19,FALSE)</f>
        <v>36-45</v>
      </c>
      <c r="L1404">
        <f>VLOOKUP($A:$A&amp;LEFT($B:$B,10),'R2P2_GENERATEDINPUT'!$C:$G,4,FALSE)</f>
        <v>1</v>
      </c>
      <c r="M1404">
        <f>VLOOKUP($A:$A&amp;LEFT($B:$B,10),'R2P2_GENERATEDINPUT'!$C:$G,5,FALSE)</f>
        <v>15</v>
      </c>
      <c r="N1404">
        <f>VLOOKUP($A:$A&amp;LEFT($B:$B,10),'R2P2_GENERATEDINPUT'!$C:$G,3,FALSE)</f>
        <v>0.9</v>
      </c>
    </row>
    <row r="1405" spans="1:14" x14ac:dyDescent="0.25">
      <c r="A1405" t="str">
        <f>'R2_Judge'!AF:AF</f>
        <v>3A1COHJ8NKRYMZOUTL7HFOR9QGAH8A</v>
      </c>
      <c r="B1405" t="str">
        <f>'R2_Judge'!AG:AG</f>
        <v>I can check around here.</v>
      </c>
      <c r="C1405" t="str">
        <f>'R2_Judge'!P:P</f>
        <v>A1V9MN88VQ1LEB</v>
      </c>
      <c r="D1405" t="str">
        <f>'R2_Judge'!AL:AL</f>
        <v>male</v>
      </c>
      <c r="E1405" t="str">
        <f>'R2_Judge'!AM:AM</f>
        <v>profession</v>
      </c>
      <c r="F1405" t="str">
        <f>'R2_Judge'!AH:AH</f>
        <v>26-35</v>
      </c>
      <c r="G1405" t="str">
        <f>'R2_Judge'!AJ:AJ</f>
        <v>extremely</v>
      </c>
      <c r="H1405" t="str">
        <f>VLOOKUP($A:$A,'R2P1_ACCEPTEDOUTPUT'!$O:$BK,2,FALSE)</f>
        <v>A142ZRU284W9O</v>
      </c>
      <c r="I1405" t="str">
        <f>VLOOKUP($A:$A,'R2P1_ACCEPTEDOUTPUT'!$O:$BK,26,FALSE)</f>
        <v>male</v>
      </c>
      <c r="J1405" t="str">
        <f>VLOOKUP($A:$A,'R2P1_ACCEPTEDOUTPUT'!$O:$BK,28,FALSE)</f>
        <v>native</v>
      </c>
      <c r="K1405" t="str">
        <f>VLOOKUP($A:$A,'R2P1_ACCEPTEDOUTPUT'!$O:$BK,19,FALSE)</f>
        <v>36-45</v>
      </c>
      <c r="L1405">
        <f>VLOOKUP($A:$A&amp;LEFT($B:$B,10),'R2P2_GENERATEDINPUT'!$C:$G,4,FALSE)</f>
        <v>1</v>
      </c>
      <c r="M1405">
        <f>VLOOKUP($A:$A&amp;LEFT($B:$B,10),'R2P2_GENERATEDINPUT'!$C:$G,5,FALSE)</f>
        <v>15</v>
      </c>
      <c r="N1405">
        <f>VLOOKUP($A:$A&amp;LEFT($B:$B,10),'R2P2_GENERATEDINPUT'!$C:$G,3,FALSE)</f>
        <v>0.9</v>
      </c>
    </row>
    <row r="1406" spans="1:14" x14ac:dyDescent="0.25">
      <c r="A1406" t="str">
        <f>'R2_Judge'!AF:AF</f>
        <v>3IFS6Q0HJJFG1EEND1V7WRSP2NTSIB</v>
      </c>
      <c r="B1406" t="str">
        <f>'R2_Judge'!AG:AG</f>
        <v>just gotta tough it out look for something else in the meantime</v>
      </c>
      <c r="C1406" t="str">
        <f>'R2_Judge'!P:P</f>
        <v>A1T02KY1E9YI3I</v>
      </c>
      <c r="D1406" t="str">
        <f>'R2_Judge'!AL:AL</f>
        <v>male</v>
      </c>
      <c r="E1406" t="str">
        <f>'R2_Judge'!AM:AM</f>
        <v>profession</v>
      </c>
      <c r="F1406" t="str">
        <f>'R2_Judge'!AH:AH</f>
        <v>26-35</v>
      </c>
      <c r="G1406" t="str">
        <f>'R2_Judge'!AJ:AJ</f>
        <v>slightly</v>
      </c>
      <c r="H1406" t="str">
        <f>VLOOKUP($A:$A,'R2P1_ACCEPTEDOUTPUT'!$O:$BK,2,FALSE)</f>
        <v>A2O7H7VXLFN6BP</v>
      </c>
      <c r="I1406" t="str">
        <f>VLOOKUP($A:$A,'R2P1_ACCEPTEDOUTPUT'!$O:$BK,26,FALSE)</f>
        <v>male</v>
      </c>
      <c r="J1406" t="str">
        <f>VLOOKUP($A:$A,'R2P1_ACCEPTEDOUTPUT'!$O:$BK,28,FALSE)</f>
        <v>native</v>
      </c>
      <c r="K1406" t="str">
        <f>VLOOKUP($A:$A,'R2P1_ACCEPTEDOUTPUT'!$O:$BK,19,FALSE)</f>
        <v>18-25</v>
      </c>
      <c r="L1406">
        <f>VLOOKUP($A:$A&amp;LEFT($B:$B,10),'R2P2_GENERATEDINPUT'!$C:$G,4,FALSE)</f>
        <v>1</v>
      </c>
      <c r="M1406">
        <f>VLOOKUP($A:$A&amp;LEFT($B:$B,10),'R2P2_GENERATEDINPUT'!$C:$G,5,FALSE)</f>
        <v>3</v>
      </c>
      <c r="N1406">
        <f>VLOOKUP($A:$A&amp;LEFT($B:$B,10),'R2P2_GENERATEDINPUT'!$C:$G,3,FALSE)</f>
        <v>0.9</v>
      </c>
    </row>
    <row r="1407" spans="1:14" x14ac:dyDescent="0.25">
      <c r="A1407" t="str">
        <f>'R2_Judge'!AF:AF</f>
        <v>3IFS6Q0HJJFG1EEND1V7WRSP2NTSIB</v>
      </c>
      <c r="B1407" t="str">
        <f>'R2_Judge'!AG:AG</f>
        <v>just gotta tough it out look for something else in the meantime</v>
      </c>
      <c r="C1407" t="str">
        <f>'R2_Judge'!P:P</f>
        <v>A2T5DC2TXEEMBV</v>
      </c>
      <c r="D1407" t="str">
        <f>'R2_Judge'!AL:AL</f>
        <v>male</v>
      </c>
      <c r="E1407" t="str">
        <f>'R2_Judge'!AM:AM</f>
        <v>profession</v>
      </c>
      <c r="F1407" t="str">
        <f>'R2_Judge'!AH:AH</f>
        <v>18-25</v>
      </c>
      <c r="G1407" t="str">
        <f>'R2_Judge'!AJ:AJ</f>
        <v>slightly</v>
      </c>
      <c r="H1407" t="str">
        <f>VLOOKUP($A:$A,'R2P1_ACCEPTEDOUTPUT'!$O:$BK,2,FALSE)</f>
        <v>A2O7H7VXLFN6BP</v>
      </c>
      <c r="I1407" t="str">
        <f>VLOOKUP($A:$A,'R2P1_ACCEPTEDOUTPUT'!$O:$BK,26,FALSE)</f>
        <v>male</v>
      </c>
      <c r="J1407" t="str">
        <f>VLOOKUP($A:$A,'R2P1_ACCEPTEDOUTPUT'!$O:$BK,28,FALSE)</f>
        <v>native</v>
      </c>
      <c r="K1407" t="str">
        <f>VLOOKUP($A:$A,'R2P1_ACCEPTEDOUTPUT'!$O:$BK,19,FALSE)</f>
        <v>18-25</v>
      </c>
      <c r="L1407">
        <f>VLOOKUP($A:$A&amp;LEFT($B:$B,10),'R2P2_GENERATEDINPUT'!$C:$G,4,FALSE)</f>
        <v>1</v>
      </c>
      <c r="M1407">
        <f>VLOOKUP($A:$A&amp;LEFT($B:$B,10),'R2P2_GENERATEDINPUT'!$C:$G,5,FALSE)</f>
        <v>3</v>
      </c>
      <c r="N1407">
        <f>VLOOKUP($A:$A&amp;LEFT($B:$B,10),'R2P2_GENERATEDINPUT'!$C:$G,3,FALSE)</f>
        <v>0.9</v>
      </c>
    </row>
    <row r="1408" spans="1:14" x14ac:dyDescent="0.25">
      <c r="A1408" t="str">
        <f>'R2_Judge'!AF:AF</f>
        <v>3IFS6Q0HJJFG1EEND1V7WRSP2NTSIB</v>
      </c>
      <c r="B1408" t="str">
        <f>'R2_Judge'!AG:AG</f>
        <v>just gotta tough it out look for something else in the meantime</v>
      </c>
      <c r="C1408" t="str">
        <f>'R2_Judge'!P:P</f>
        <v>A1V9MN88VQ1LEB</v>
      </c>
      <c r="D1408" t="str">
        <f>'R2_Judge'!AL:AL</f>
        <v>male</v>
      </c>
      <c r="E1408" t="str">
        <f>'R2_Judge'!AM:AM</f>
        <v>profession</v>
      </c>
      <c r="F1408" t="str">
        <f>'R2_Judge'!AH:AH</f>
        <v>26-35</v>
      </c>
      <c r="G1408" t="str">
        <f>'R2_Judge'!AJ:AJ</f>
        <v>slightly</v>
      </c>
      <c r="H1408" t="str">
        <f>VLOOKUP($A:$A,'R2P1_ACCEPTEDOUTPUT'!$O:$BK,2,FALSE)</f>
        <v>A2O7H7VXLFN6BP</v>
      </c>
      <c r="I1408" t="str">
        <f>VLOOKUP($A:$A,'R2P1_ACCEPTEDOUTPUT'!$O:$BK,26,FALSE)</f>
        <v>male</v>
      </c>
      <c r="J1408" t="str">
        <f>VLOOKUP($A:$A,'R2P1_ACCEPTEDOUTPUT'!$O:$BK,28,FALSE)</f>
        <v>native</v>
      </c>
      <c r="K1408" t="str">
        <f>VLOOKUP($A:$A,'R2P1_ACCEPTEDOUTPUT'!$O:$BK,19,FALSE)</f>
        <v>18-25</v>
      </c>
      <c r="L1408">
        <f>VLOOKUP($A:$A&amp;LEFT($B:$B,10),'R2P2_GENERATEDINPUT'!$C:$G,4,FALSE)</f>
        <v>1</v>
      </c>
      <c r="M1408">
        <f>VLOOKUP($A:$A&amp;LEFT($B:$B,10),'R2P2_GENERATEDINPUT'!$C:$G,5,FALSE)</f>
        <v>3</v>
      </c>
      <c r="N1408">
        <f>VLOOKUP($A:$A&amp;LEFT($B:$B,10),'R2P2_GENERATEDINPUT'!$C:$G,3,FALSE)</f>
        <v>0.9</v>
      </c>
    </row>
    <row r="1409" spans="1:14" x14ac:dyDescent="0.25">
      <c r="A1409" t="str">
        <f>'R2_Judge'!AF:AF</f>
        <v>3IFS6Q0HJJFG1EEND1V7WRSP2NTSIB</v>
      </c>
      <c r="B1409" t="str">
        <f>'R2_Judge'!AG:AG</f>
        <v>no idea who told her man</v>
      </c>
      <c r="C1409" t="str">
        <f>'R2_Judge'!P:P</f>
        <v>A39PQOGN8NIWNA</v>
      </c>
      <c r="D1409" t="str">
        <f>'R2_Judge'!AL:AL</f>
        <v>male</v>
      </c>
      <c r="E1409" t="str">
        <f>'R2_Judge'!AM:AM</f>
        <v>profession</v>
      </c>
      <c r="F1409" t="str">
        <f>'R2_Judge'!AH:AH</f>
        <v>26-35</v>
      </c>
      <c r="G1409" t="str">
        <f>'R2_Judge'!AJ:AJ</f>
        <v>moderately</v>
      </c>
      <c r="H1409" t="str">
        <f>VLOOKUP($A:$A,'R2P1_ACCEPTEDOUTPUT'!$O:$BK,2,FALSE)</f>
        <v>A2O7H7VXLFN6BP</v>
      </c>
      <c r="I1409" t="str">
        <f>VLOOKUP($A:$A,'R2P1_ACCEPTEDOUTPUT'!$O:$BK,26,FALSE)</f>
        <v>male</v>
      </c>
      <c r="J1409" t="str">
        <f>VLOOKUP($A:$A,'R2P1_ACCEPTEDOUTPUT'!$O:$BK,28,FALSE)</f>
        <v>native</v>
      </c>
      <c r="K1409" t="str">
        <f>VLOOKUP($A:$A,'R2P1_ACCEPTEDOUTPUT'!$O:$BK,19,FALSE)</f>
        <v>18-25</v>
      </c>
      <c r="L1409">
        <f>VLOOKUP($A:$A&amp;LEFT($B:$B,10),'R2P2_GENERATEDINPUT'!$C:$G,4,FALSE)</f>
        <v>1</v>
      </c>
      <c r="M1409">
        <f>VLOOKUP($A:$A&amp;LEFT($B:$B,10),'R2P2_GENERATEDINPUT'!$C:$G,5,FALSE)</f>
        <v>4</v>
      </c>
      <c r="N1409">
        <f>VLOOKUP($A:$A&amp;LEFT($B:$B,10),'R2P2_GENERATEDINPUT'!$C:$G,3,FALSE)</f>
        <v>0.9</v>
      </c>
    </row>
    <row r="1410" spans="1:14" x14ac:dyDescent="0.25">
      <c r="A1410" t="str">
        <f>'R2_Judge'!AF:AF</f>
        <v>3IFS6Q0HJJFG1EEND1V7WRSP2NTSIB</v>
      </c>
      <c r="B1410" t="str">
        <f>'R2_Judge'!AG:AG</f>
        <v>no idea who told her man</v>
      </c>
      <c r="C1410" t="str">
        <f>'R2_Judge'!P:P</f>
        <v>A3RH0FSJYQSFEZ</v>
      </c>
      <c r="D1410" t="str">
        <f>'R2_Judge'!AL:AL</f>
        <v>female</v>
      </c>
      <c r="E1410" t="str">
        <f>'R2_Judge'!AM:AM</f>
        <v>native</v>
      </c>
      <c r="F1410" t="str">
        <f>'R2_Judge'!AH:AH</f>
        <v>26-35</v>
      </c>
      <c r="G1410" t="str">
        <f>'R2_Judge'!AJ:AJ</f>
        <v>none</v>
      </c>
      <c r="H1410" t="str">
        <f>VLOOKUP($A:$A,'R2P1_ACCEPTEDOUTPUT'!$O:$BK,2,FALSE)</f>
        <v>A2O7H7VXLFN6BP</v>
      </c>
      <c r="I1410" t="str">
        <f>VLOOKUP($A:$A,'R2P1_ACCEPTEDOUTPUT'!$O:$BK,26,FALSE)</f>
        <v>male</v>
      </c>
      <c r="J1410" t="str">
        <f>VLOOKUP($A:$A,'R2P1_ACCEPTEDOUTPUT'!$O:$BK,28,FALSE)</f>
        <v>native</v>
      </c>
      <c r="K1410" t="str">
        <f>VLOOKUP($A:$A,'R2P1_ACCEPTEDOUTPUT'!$O:$BK,19,FALSE)</f>
        <v>18-25</v>
      </c>
      <c r="L1410">
        <f>VLOOKUP($A:$A&amp;LEFT($B:$B,10),'R2P2_GENERATEDINPUT'!$C:$G,4,FALSE)</f>
        <v>1</v>
      </c>
      <c r="M1410">
        <f>VLOOKUP($A:$A&amp;LEFT($B:$B,10),'R2P2_GENERATEDINPUT'!$C:$G,5,FALSE)</f>
        <v>4</v>
      </c>
      <c r="N1410">
        <f>VLOOKUP($A:$A&amp;LEFT($B:$B,10),'R2P2_GENERATEDINPUT'!$C:$G,3,FALSE)</f>
        <v>0.9</v>
      </c>
    </row>
    <row r="1411" spans="1:14" x14ac:dyDescent="0.25">
      <c r="A1411" t="str">
        <f>'R2_Judge'!AF:AF</f>
        <v>3IFS6Q0HJJFG1EEND1V7WRSP2NTSIB</v>
      </c>
      <c r="B1411" t="str">
        <f>'R2_Judge'!AG:AG</f>
        <v>no idea who told her man</v>
      </c>
      <c r="C1411" t="str">
        <f>'R2_Judge'!P:P</f>
        <v>A1OSRB1Q63XXWZ</v>
      </c>
      <c r="D1411" t="str">
        <f>'R2_Judge'!AL:AL</f>
        <v>female</v>
      </c>
      <c r="E1411" t="str">
        <f>'R2_Judge'!AM:AM</f>
        <v>native</v>
      </c>
      <c r="F1411" t="str">
        <f>'R2_Judge'!AH:AH</f>
        <v>56-65</v>
      </c>
      <c r="G1411" t="str">
        <f>'R2_Judge'!AJ:AJ</f>
        <v>slightly</v>
      </c>
      <c r="H1411" t="str">
        <f>VLOOKUP($A:$A,'R2P1_ACCEPTEDOUTPUT'!$O:$BK,2,FALSE)</f>
        <v>A2O7H7VXLFN6BP</v>
      </c>
      <c r="I1411" t="str">
        <f>VLOOKUP($A:$A,'R2P1_ACCEPTEDOUTPUT'!$O:$BK,26,FALSE)</f>
        <v>male</v>
      </c>
      <c r="J1411" t="str">
        <f>VLOOKUP($A:$A,'R2P1_ACCEPTEDOUTPUT'!$O:$BK,28,FALSE)</f>
        <v>native</v>
      </c>
      <c r="K1411" t="str">
        <f>VLOOKUP($A:$A,'R2P1_ACCEPTEDOUTPUT'!$O:$BK,19,FALSE)</f>
        <v>18-25</v>
      </c>
      <c r="L1411">
        <f>VLOOKUP($A:$A&amp;LEFT($B:$B,10),'R2P2_GENERATEDINPUT'!$C:$G,4,FALSE)</f>
        <v>1</v>
      </c>
      <c r="M1411">
        <f>VLOOKUP($A:$A&amp;LEFT($B:$B,10),'R2P2_GENERATEDINPUT'!$C:$G,5,FALSE)</f>
        <v>4</v>
      </c>
      <c r="N1411">
        <f>VLOOKUP($A:$A&amp;LEFT($B:$B,10),'R2P2_GENERATEDINPUT'!$C:$G,3,FALSE)</f>
        <v>0.9</v>
      </c>
    </row>
    <row r="1412" spans="1:14" x14ac:dyDescent="0.25">
      <c r="A1412" t="str">
        <f>'R2_Judge'!AF:AF</f>
        <v>3U8YCDAGXQCTH3IUH7HWVNDSY5S0Q0</v>
      </c>
      <c r="B1412" t="str">
        <f>'R2_Judge'!AG:AG</f>
        <v>come on mom, How I control ants when I am here.</v>
      </c>
      <c r="C1412" t="str">
        <f>'R2_Judge'!P:P</f>
        <v>A19CKDMMK8Z6QC</v>
      </c>
      <c r="D1412" t="str">
        <f>'R2_Judge'!AL:AL</f>
        <v>male</v>
      </c>
      <c r="E1412" t="str">
        <f>'R2_Judge'!AM:AM</f>
        <v>native</v>
      </c>
      <c r="F1412" t="str">
        <f>'R2_Judge'!AH:AH</f>
        <v>18-25</v>
      </c>
      <c r="G1412" t="str">
        <f>'R2_Judge'!AJ:AJ</f>
        <v>slightly</v>
      </c>
      <c r="H1412" t="str">
        <f>VLOOKUP($A:$A,'R2P1_ACCEPTEDOUTPUT'!$O:$BK,2,FALSE)</f>
        <v>A1PY05TVYSN7LI</v>
      </c>
      <c r="I1412" t="str">
        <f>VLOOKUP($A:$A,'R2P1_ACCEPTEDOUTPUT'!$O:$BK,26,FALSE)</f>
        <v>male</v>
      </c>
      <c r="J1412" t="str">
        <f>VLOOKUP($A:$A,'R2P1_ACCEPTEDOUTPUT'!$O:$BK,28,FALSE)</f>
        <v>native</v>
      </c>
      <c r="K1412" t="str">
        <f>VLOOKUP($A:$A,'R2P1_ACCEPTEDOUTPUT'!$O:$BK,19,FALSE)</f>
        <v>26-35</v>
      </c>
      <c r="L1412">
        <f>VLOOKUP($A:$A&amp;LEFT($B:$B,10),'R2P2_GENERATEDINPUT'!$C:$G,4,FALSE)</f>
        <v>0</v>
      </c>
      <c r="M1412">
        <f>VLOOKUP($A:$A&amp;LEFT($B:$B,10),'R2P2_GENERATEDINPUT'!$C:$G,5,FALSE)</f>
        <v>2</v>
      </c>
      <c r="N1412">
        <f>VLOOKUP($A:$A&amp;LEFT($B:$B,10),'R2P2_GENERATEDINPUT'!$C:$G,3,FALSE)</f>
        <v>0.6</v>
      </c>
    </row>
    <row r="1413" spans="1:14" x14ac:dyDescent="0.25">
      <c r="A1413" t="str">
        <f>'R2_Judge'!AF:AF</f>
        <v>3U8YCDAGXQCTH3IUH7HWVNDSY5S0Q0</v>
      </c>
      <c r="B1413" t="str">
        <f>'R2_Judge'!AG:AG</f>
        <v>come on mom, How I control ants when I am here.</v>
      </c>
      <c r="C1413" t="str">
        <f>'R2_Judge'!P:P</f>
        <v>A1HYMGPYXU97ZN</v>
      </c>
      <c r="D1413" t="str">
        <f>'R2_Judge'!AL:AL</f>
        <v>male</v>
      </c>
      <c r="E1413" t="str">
        <f>'R2_Judge'!AM:AM</f>
        <v>native</v>
      </c>
      <c r="F1413" t="str">
        <f>'R2_Judge'!AH:AH</f>
        <v>18-25</v>
      </c>
      <c r="G1413" t="str">
        <f>'R2_Judge'!AJ:AJ</f>
        <v>none</v>
      </c>
      <c r="H1413" t="str">
        <f>VLOOKUP($A:$A,'R2P1_ACCEPTEDOUTPUT'!$O:$BK,2,FALSE)</f>
        <v>A1PY05TVYSN7LI</v>
      </c>
      <c r="I1413" t="str">
        <f>VLOOKUP($A:$A,'R2P1_ACCEPTEDOUTPUT'!$O:$BK,26,FALSE)</f>
        <v>male</v>
      </c>
      <c r="J1413" t="str">
        <f>VLOOKUP($A:$A,'R2P1_ACCEPTEDOUTPUT'!$O:$BK,28,FALSE)</f>
        <v>native</v>
      </c>
      <c r="K1413" t="str">
        <f>VLOOKUP($A:$A,'R2P1_ACCEPTEDOUTPUT'!$O:$BK,19,FALSE)</f>
        <v>26-35</v>
      </c>
      <c r="L1413">
        <f>VLOOKUP($A:$A&amp;LEFT($B:$B,10),'R2P2_GENERATEDINPUT'!$C:$G,4,FALSE)</f>
        <v>0</v>
      </c>
      <c r="M1413">
        <f>VLOOKUP($A:$A&amp;LEFT($B:$B,10),'R2P2_GENERATEDINPUT'!$C:$G,5,FALSE)</f>
        <v>2</v>
      </c>
      <c r="N1413">
        <f>VLOOKUP($A:$A&amp;LEFT($B:$B,10),'R2P2_GENERATEDINPUT'!$C:$G,3,FALSE)</f>
        <v>0.6</v>
      </c>
    </row>
    <row r="1414" spans="1:14" x14ac:dyDescent="0.25">
      <c r="A1414" t="str">
        <f>'R2_Judge'!AF:AF</f>
        <v>3U8YCDAGXQCTH3IUH7HWVNDSY5S0Q0</v>
      </c>
      <c r="B1414" t="str">
        <f>'R2_Judge'!AG:AG</f>
        <v>come on mom, How I control ants when I am here.</v>
      </c>
      <c r="C1414" t="str">
        <f>'R2_Judge'!P:P</f>
        <v>A3IHT9LDUJNP3E</v>
      </c>
      <c r="D1414" t="str">
        <f>'R2_Judge'!AL:AL</f>
        <v>male</v>
      </c>
      <c r="E1414" t="str">
        <f>'R2_Judge'!AM:AM</f>
        <v>profession</v>
      </c>
      <c r="F1414" t="str">
        <f>'R2_Judge'!AH:AH</f>
        <v>26-35</v>
      </c>
      <c r="G1414" t="str">
        <f>'R2_Judge'!AJ:AJ</f>
        <v>moderately</v>
      </c>
      <c r="H1414" t="str">
        <f>VLOOKUP($A:$A,'R2P1_ACCEPTEDOUTPUT'!$O:$BK,2,FALSE)</f>
        <v>A1PY05TVYSN7LI</v>
      </c>
      <c r="I1414" t="str">
        <f>VLOOKUP($A:$A,'R2P1_ACCEPTEDOUTPUT'!$O:$BK,26,FALSE)</f>
        <v>male</v>
      </c>
      <c r="J1414" t="str">
        <f>VLOOKUP($A:$A,'R2P1_ACCEPTEDOUTPUT'!$O:$BK,28,FALSE)</f>
        <v>native</v>
      </c>
      <c r="K1414" t="str">
        <f>VLOOKUP($A:$A,'R2P1_ACCEPTEDOUTPUT'!$O:$BK,19,FALSE)</f>
        <v>26-35</v>
      </c>
      <c r="L1414">
        <f>VLOOKUP($A:$A&amp;LEFT($B:$B,10),'R2P2_GENERATEDINPUT'!$C:$G,4,FALSE)</f>
        <v>0</v>
      </c>
      <c r="M1414">
        <f>VLOOKUP($A:$A&amp;LEFT($B:$B,10),'R2P2_GENERATEDINPUT'!$C:$G,5,FALSE)</f>
        <v>2</v>
      </c>
      <c r="N1414">
        <f>VLOOKUP($A:$A&amp;LEFT($B:$B,10),'R2P2_GENERATEDINPUT'!$C:$G,3,FALSE)</f>
        <v>0.6</v>
      </c>
    </row>
    <row r="1415" spans="1:14" x14ac:dyDescent="0.25">
      <c r="A1415" t="str">
        <f>'R2_Judge'!AF:AF</f>
        <v>3U8YCDAGXQCTH3IUH7HWVNDSY5S0Q0</v>
      </c>
      <c r="B1415" t="str">
        <f>'R2_Judge'!AG:AG</f>
        <v>Is your boss torturing you?</v>
      </c>
      <c r="C1415" t="str">
        <f>'R2_Judge'!P:P</f>
        <v>A2J7GCLIVCZWH8</v>
      </c>
      <c r="D1415" t="str">
        <f>'R2_Judge'!AL:AL</f>
        <v>female</v>
      </c>
      <c r="E1415" t="str">
        <f>'R2_Judge'!AM:AM</f>
        <v>native</v>
      </c>
      <c r="F1415" t="str">
        <f>'R2_Judge'!AH:AH</f>
        <v>18-25</v>
      </c>
      <c r="G1415" t="str">
        <f>'R2_Judge'!AJ:AJ</f>
        <v>very</v>
      </c>
      <c r="H1415" t="str">
        <f>VLOOKUP($A:$A,'R2P1_ACCEPTEDOUTPUT'!$O:$BK,2,FALSE)</f>
        <v>A1PY05TVYSN7LI</v>
      </c>
      <c r="I1415" t="str">
        <f>VLOOKUP($A:$A,'R2P1_ACCEPTEDOUTPUT'!$O:$BK,26,FALSE)</f>
        <v>male</v>
      </c>
      <c r="J1415" t="str">
        <f>VLOOKUP($A:$A,'R2P1_ACCEPTEDOUTPUT'!$O:$BK,28,FALSE)</f>
        <v>native</v>
      </c>
      <c r="K1415" t="str">
        <f>VLOOKUP($A:$A,'R2P1_ACCEPTEDOUTPUT'!$O:$BK,19,FALSE)</f>
        <v>26-35</v>
      </c>
      <c r="L1415">
        <f>VLOOKUP($A:$A&amp;LEFT($B:$B,10),'R2P2_GENERATEDINPUT'!$C:$G,4,FALSE)</f>
        <v>1</v>
      </c>
      <c r="M1415">
        <f>VLOOKUP($A:$A&amp;LEFT($B:$B,10),'R2P2_GENERATEDINPUT'!$C:$G,5,FALSE)</f>
        <v>3</v>
      </c>
      <c r="N1415">
        <f>VLOOKUP($A:$A&amp;LEFT($B:$B,10),'R2P2_GENERATEDINPUT'!$C:$G,3,FALSE)</f>
        <v>0.6</v>
      </c>
    </row>
    <row r="1416" spans="1:14" x14ac:dyDescent="0.25">
      <c r="A1416" t="str">
        <f>'R2_Judge'!AF:AF</f>
        <v>3U8YCDAGXQCTH3IUH7HWVNDSY5S0Q0</v>
      </c>
      <c r="B1416" t="str">
        <f>'R2_Judge'!AG:AG</f>
        <v>Is your boss torturing you?</v>
      </c>
      <c r="C1416" t="str">
        <f>'R2_Judge'!P:P</f>
        <v>A3PJ51GS2AKBO6</v>
      </c>
      <c r="D1416" t="str">
        <f>'R2_Judge'!AL:AL</f>
        <v>male</v>
      </c>
      <c r="E1416" t="str">
        <f>'R2_Judge'!AM:AM</f>
        <v>native</v>
      </c>
      <c r="F1416" t="str">
        <f>'R2_Judge'!AH:AH</f>
        <v>26-35</v>
      </c>
      <c r="G1416" t="str">
        <f>'R2_Judge'!AJ:AJ</f>
        <v>very</v>
      </c>
      <c r="H1416" t="str">
        <f>VLOOKUP($A:$A,'R2P1_ACCEPTEDOUTPUT'!$O:$BK,2,FALSE)</f>
        <v>A1PY05TVYSN7LI</v>
      </c>
      <c r="I1416" t="str">
        <f>VLOOKUP($A:$A,'R2P1_ACCEPTEDOUTPUT'!$O:$BK,26,FALSE)</f>
        <v>male</v>
      </c>
      <c r="J1416" t="str">
        <f>VLOOKUP($A:$A,'R2P1_ACCEPTEDOUTPUT'!$O:$BK,28,FALSE)</f>
        <v>native</v>
      </c>
      <c r="K1416" t="str">
        <f>VLOOKUP($A:$A,'R2P1_ACCEPTEDOUTPUT'!$O:$BK,19,FALSE)</f>
        <v>26-35</v>
      </c>
      <c r="L1416">
        <f>VLOOKUP($A:$A&amp;LEFT($B:$B,10),'R2P2_GENERATEDINPUT'!$C:$G,4,FALSE)</f>
        <v>1</v>
      </c>
      <c r="M1416">
        <f>VLOOKUP($A:$A&amp;LEFT($B:$B,10),'R2P2_GENERATEDINPUT'!$C:$G,5,FALSE)</f>
        <v>3</v>
      </c>
      <c r="N1416">
        <f>VLOOKUP($A:$A&amp;LEFT($B:$B,10),'R2P2_GENERATEDINPUT'!$C:$G,3,FALSE)</f>
        <v>0.6</v>
      </c>
    </row>
    <row r="1417" spans="1:14" x14ac:dyDescent="0.25">
      <c r="A1417" t="str">
        <f>'R2_Judge'!AF:AF</f>
        <v>3U8YCDAGXQCTH3IUH7HWVNDSY5S0Q0</v>
      </c>
      <c r="B1417" t="str">
        <f>'R2_Judge'!AG:AG</f>
        <v>Is your boss torturing you?</v>
      </c>
      <c r="C1417" t="str">
        <f>'R2_Judge'!P:P</f>
        <v>A19CKDMMK8Z6QC</v>
      </c>
      <c r="D1417" t="str">
        <f>'R2_Judge'!AL:AL</f>
        <v>male</v>
      </c>
      <c r="E1417" t="str">
        <f>'R2_Judge'!AM:AM</f>
        <v>native</v>
      </c>
      <c r="F1417" t="str">
        <f>'R2_Judge'!AH:AH</f>
        <v>18-25</v>
      </c>
      <c r="G1417" t="str">
        <f>'R2_Judge'!AJ:AJ</f>
        <v>moderately</v>
      </c>
      <c r="H1417" t="str">
        <f>VLOOKUP($A:$A,'R2P1_ACCEPTEDOUTPUT'!$O:$BK,2,FALSE)</f>
        <v>A1PY05TVYSN7LI</v>
      </c>
      <c r="I1417" t="str">
        <f>VLOOKUP($A:$A,'R2P1_ACCEPTEDOUTPUT'!$O:$BK,26,FALSE)</f>
        <v>male</v>
      </c>
      <c r="J1417" t="str">
        <f>VLOOKUP($A:$A,'R2P1_ACCEPTEDOUTPUT'!$O:$BK,28,FALSE)</f>
        <v>native</v>
      </c>
      <c r="K1417" t="str">
        <f>VLOOKUP($A:$A,'R2P1_ACCEPTEDOUTPUT'!$O:$BK,19,FALSE)</f>
        <v>26-35</v>
      </c>
      <c r="L1417">
        <f>VLOOKUP($A:$A&amp;LEFT($B:$B,10),'R2P2_GENERATEDINPUT'!$C:$G,4,FALSE)</f>
        <v>1</v>
      </c>
      <c r="M1417">
        <f>VLOOKUP($A:$A&amp;LEFT($B:$B,10),'R2P2_GENERATEDINPUT'!$C:$G,5,FALSE)</f>
        <v>3</v>
      </c>
      <c r="N1417">
        <f>VLOOKUP($A:$A&amp;LEFT($B:$B,10),'R2P2_GENERATEDINPUT'!$C:$G,3,FALSE)</f>
        <v>0.6</v>
      </c>
    </row>
    <row r="1418" spans="1:14" x14ac:dyDescent="0.25">
      <c r="A1418" t="str">
        <f>'R2_Judge'!AF:AF</f>
        <v>3IFS6Q0HJJFG1EEND1V7WRSP2NTSIB</v>
      </c>
      <c r="B1418" t="str">
        <f>'R2_Judge'!AG:AG</f>
        <v>i didnt know i swear. if you want to talk about it im here</v>
      </c>
      <c r="C1418" t="str">
        <f>'R2_Judge'!P:P</f>
        <v>A1V9MN88VQ1LEB</v>
      </c>
      <c r="D1418" t="str">
        <f>'R2_Judge'!AL:AL</f>
        <v>male</v>
      </c>
      <c r="E1418" t="str">
        <f>'R2_Judge'!AM:AM</f>
        <v>profession</v>
      </c>
      <c r="F1418" t="str">
        <f>'R2_Judge'!AH:AH</f>
        <v>26-35</v>
      </c>
      <c r="G1418" t="str">
        <f>'R2_Judge'!AJ:AJ</f>
        <v>moderately</v>
      </c>
      <c r="H1418" t="str">
        <f>VLOOKUP($A:$A,'R2P1_ACCEPTEDOUTPUT'!$O:$BK,2,FALSE)</f>
        <v>A2O7H7VXLFN6BP</v>
      </c>
      <c r="I1418" t="str">
        <f>VLOOKUP($A:$A,'R2P1_ACCEPTEDOUTPUT'!$O:$BK,26,FALSE)</f>
        <v>male</v>
      </c>
      <c r="J1418" t="str">
        <f>VLOOKUP($A:$A,'R2P1_ACCEPTEDOUTPUT'!$O:$BK,28,FALSE)</f>
        <v>native</v>
      </c>
      <c r="K1418" t="str">
        <f>VLOOKUP($A:$A,'R2P1_ACCEPTEDOUTPUT'!$O:$BK,19,FALSE)</f>
        <v>18-25</v>
      </c>
      <c r="L1418">
        <f>VLOOKUP($A:$A&amp;LEFT($B:$B,10),'R2P2_GENERATEDINPUT'!$C:$G,4,FALSE)</f>
        <v>1</v>
      </c>
      <c r="M1418">
        <f>VLOOKUP($A:$A&amp;LEFT($B:$B,10),'R2P2_GENERATEDINPUT'!$C:$G,5,FALSE)</f>
        <v>5</v>
      </c>
      <c r="N1418">
        <f>VLOOKUP($A:$A&amp;LEFT($B:$B,10),'R2P2_GENERATEDINPUT'!$C:$G,3,FALSE)</f>
        <v>0.9</v>
      </c>
    </row>
    <row r="1419" spans="1:14" x14ac:dyDescent="0.25">
      <c r="A1419" t="str">
        <f>'R2_Judge'!AF:AF</f>
        <v>3IFS6Q0HJJFG1EEND1V7WRSP2NTSIB</v>
      </c>
      <c r="B1419" t="str">
        <f>'R2_Judge'!AG:AG</f>
        <v>i didnt know i swear. if you want to talk about it im here</v>
      </c>
      <c r="C1419" t="str">
        <f>'R2_Judge'!P:P</f>
        <v>A2T5DC2TXEEMBV</v>
      </c>
      <c r="D1419" t="str">
        <f>'R2_Judge'!AL:AL</f>
        <v>male</v>
      </c>
      <c r="E1419" t="str">
        <f>'R2_Judge'!AM:AM</f>
        <v>profession</v>
      </c>
      <c r="F1419" t="str">
        <f>'R2_Judge'!AH:AH</f>
        <v>18-25</v>
      </c>
      <c r="G1419" t="str">
        <f>'R2_Judge'!AJ:AJ</f>
        <v>extremely</v>
      </c>
      <c r="H1419" t="str">
        <f>VLOOKUP($A:$A,'R2P1_ACCEPTEDOUTPUT'!$O:$BK,2,FALSE)</f>
        <v>A2O7H7VXLFN6BP</v>
      </c>
      <c r="I1419" t="str">
        <f>VLOOKUP($A:$A,'R2P1_ACCEPTEDOUTPUT'!$O:$BK,26,FALSE)</f>
        <v>male</v>
      </c>
      <c r="J1419" t="str">
        <f>VLOOKUP($A:$A,'R2P1_ACCEPTEDOUTPUT'!$O:$BK,28,FALSE)</f>
        <v>native</v>
      </c>
      <c r="K1419" t="str">
        <f>VLOOKUP($A:$A,'R2P1_ACCEPTEDOUTPUT'!$O:$BK,19,FALSE)</f>
        <v>18-25</v>
      </c>
      <c r="L1419">
        <f>VLOOKUP($A:$A&amp;LEFT($B:$B,10),'R2P2_GENERATEDINPUT'!$C:$G,4,FALSE)</f>
        <v>1</v>
      </c>
      <c r="M1419">
        <f>VLOOKUP($A:$A&amp;LEFT($B:$B,10),'R2P2_GENERATEDINPUT'!$C:$G,5,FALSE)</f>
        <v>5</v>
      </c>
      <c r="N1419">
        <f>VLOOKUP($A:$A&amp;LEFT($B:$B,10),'R2P2_GENERATEDINPUT'!$C:$G,3,FALSE)</f>
        <v>0.9</v>
      </c>
    </row>
    <row r="1420" spans="1:14" x14ac:dyDescent="0.25">
      <c r="A1420" t="str">
        <f>'R2_Judge'!AF:AF</f>
        <v>3IFS6Q0HJJFG1EEND1V7WRSP2NTSIB</v>
      </c>
      <c r="B1420" t="str">
        <f>'R2_Judge'!AG:AG</f>
        <v>i didnt know i swear. if you want to talk about it im here</v>
      </c>
      <c r="C1420" t="str">
        <f>'R2_Judge'!P:P</f>
        <v>A1OSRB1Q63XXWZ</v>
      </c>
      <c r="D1420" t="str">
        <f>'R2_Judge'!AL:AL</f>
        <v>female</v>
      </c>
      <c r="E1420" t="str">
        <f>'R2_Judge'!AM:AM</f>
        <v>native</v>
      </c>
      <c r="F1420" t="str">
        <f>'R2_Judge'!AH:AH</f>
        <v>56-65</v>
      </c>
      <c r="G1420" t="str">
        <f>'R2_Judge'!AJ:AJ</f>
        <v>moderately</v>
      </c>
      <c r="H1420" t="str">
        <f>VLOOKUP($A:$A,'R2P1_ACCEPTEDOUTPUT'!$O:$BK,2,FALSE)</f>
        <v>A2O7H7VXLFN6BP</v>
      </c>
      <c r="I1420" t="str">
        <f>VLOOKUP($A:$A,'R2P1_ACCEPTEDOUTPUT'!$O:$BK,26,FALSE)</f>
        <v>male</v>
      </c>
      <c r="J1420" t="str">
        <f>VLOOKUP($A:$A,'R2P1_ACCEPTEDOUTPUT'!$O:$BK,28,FALSE)</f>
        <v>native</v>
      </c>
      <c r="K1420" t="str">
        <f>VLOOKUP($A:$A,'R2P1_ACCEPTEDOUTPUT'!$O:$BK,19,FALSE)</f>
        <v>18-25</v>
      </c>
      <c r="L1420">
        <f>VLOOKUP($A:$A&amp;LEFT($B:$B,10),'R2P2_GENERATEDINPUT'!$C:$G,4,FALSE)</f>
        <v>1</v>
      </c>
      <c r="M1420">
        <f>VLOOKUP($A:$A&amp;LEFT($B:$B,10),'R2P2_GENERATEDINPUT'!$C:$G,5,FALSE)</f>
        <v>5</v>
      </c>
      <c r="N1420">
        <f>VLOOKUP($A:$A&amp;LEFT($B:$B,10),'R2P2_GENERATEDINPUT'!$C:$G,3,FALSE)</f>
        <v>0.9</v>
      </c>
    </row>
    <row r="1421" spans="1:14" x14ac:dyDescent="0.25">
      <c r="A1421" t="str">
        <f>'R2_Judge'!AF:AF</f>
        <v>3U8YCDAGXQCTH3IUH7HWVNDSY5S0Q0</v>
      </c>
      <c r="B1421" t="str">
        <f>'R2_Judge'!AG:AG</f>
        <v>Oh, I am sorry dude, but this makes me laugh</v>
      </c>
      <c r="C1421" t="str">
        <f>'R2_Judge'!P:P</f>
        <v>A37LZCSEEW0L0X</v>
      </c>
      <c r="D1421" t="str">
        <f>'R2_Judge'!AL:AL</f>
        <v>male</v>
      </c>
      <c r="E1421" t="str">
        <f>'R2_Judge'!AM:AM</f>
        <v>profession</v>
      </c>
      <c r="F1421" t="str">
        <f>'R2_Judge'!AH:AH</f>
        <v>36-45</v>
      </c>
      <c r="G1421" t="str">
        <f>'R2_Judge'!AJ:AJ</f>
        <v>slightly</v>
      </c>
      <c r="H1421" t="str">
        <f>VLOOKUP($A:$A,'R2P1_ACCEPTEDOUTPUT'!$O:$BK,2,FALSE)</f>
        <v>A1PY05TVYSN7LI</v>
      </c>
      <c r="I1421" t="str">
        <f>VLOOKUP($A:$A,'R2P1_ACCEPTEDOUTPUT'!$O:$BK,26,FALSE)</f>
        <v>male</v>
      </c>
      <c r="J1421" t="str">
        <f>VLOOKUP($A:$A,'R2P1_ACCEPTEDOUTPUT'!$O:$BK,28,FALSE)</f>
        <v>native</v>
      </c>
      <c r="K1421" t="str">
        <f>VLOOKUP($A:$A,'R2P1_ACCEPTEDOUTPUT'!$O:$BK,19,FALSE)</f>
        <v>26-35</v>
      </c>
      <c r="L1421">
        <f>VLOOKUP($A:$A&amp;LEFT($B:$B,10),'R2P2_GENERATEDINPUT'!$C:$G,4,FALSE)</f>
        <v>0</v>
      </c>
      <c r="M1421">
        <f>VLOOKUP($A:$A&amp;LEFT($B:$B,10),'R2P2_GENERATEDINPUT'!$C:$G,5,FALSE)</f>
        <v>4</v>
      </c>
      <c r="N1421">
        <f>VLOOKUP($A:$A&amp;LEFT($B:$B,10),'R2P2_GENERATEDINPUT'!$C:$G,3,FALSE)</f>
        <v>0.6</v>
      </c>
    </row>
    <row r="1422" spans="1:14" x14ac:dyDescent="0.25">
      <c r="A1422" t="str">
        <f>'R2_Judge'!AF:AF</f>
        <v>3U8YCDAGXQCTH3IUH7HWVNDSY5S0Q0</v>
      </c>
      <c r="B1422" t="str">
        <f>'R2_Judge'!AG:AG</f>
        <v>Oh, I am sorry dude, but this makes me laugh</v>
      </c>
      <c r="C1422" t="str">
        <f>'R2_Judge'!P:P</f>
        <v>AS7IGPU2RHT6I</v>
      </c>
      <c r="D1422" t="str">
        <f>'R2_Judge'!AL:AL</f>
        <v>female</v>
      </c>
      <c r="E1422" t="str">
        <f>'R2_Judge'!AM:AM</f>
        <v>native</v>
      </c>
      <c r="F1422" t="str">
        <f>'R2_Judge'!AH:AH</f>
        <v>26-35</v>
      </c>
      <c r="G1422" t="str">
        <f>'R2_Judge'!AJ:AJ</f>
        <v>none</v>
      </c>
      <c r="H1422" t="str">
        <f>VLOOKUP($A:$A,'R2P1_ACCEPTEDOUTPUT'!$O:$BK,2,FALSE)</f>
        <v>A1PY05TVYSN7LI</v>
      </c>
      <c r="I1422" t="str">
        <f>VLOOKUP($A:$A,'R2P1_ACCEPTEDOUTPUT'!$O:$BK,26,FALSE)</f>
        <v>male</v>
      </c>
      <c r="J1422" t="str">
        <f>VLOOKUP($A:$A,'R2P1_ACCEPTEDOUTPUT'!$O:$BK,28,FALSE)</f>
        <v>native</v>
      </c>
      <c r="K1422" t="str">
        <f>VLOOKUP($A:$A,'R2P1_ACCEPTEDOUTPUT'!$O:$BK,19,FALSE)</f>
        <v>26-35</v>
      </c>
      <c r="L1422">
        <f>VLOOKUP($A:$A&amp;LEFT($B:$B,10),'R2P2_GENERATEDINPUT'!$C:$G,4,FALSE)</f>
        <v>0</v>
      </c>
      <c r="M1422">
        <f>VLOOKUP($A:$A&amp;LEFT($B:$B,10),'R2P2_GENERATEDINPUT'!$C:$G,5,FALSE)</f>
        <v>4</v>
      </c>
      <c r="N1422">
        <f>VLOOKUP($A:$A&amp;LEFT($B:$B,10),'R2P2_GENERATEDINPUT'!$C:$G,3,FALSE)</f>
        <v>0.6</v>
      </c>
    </row>
    <row r="1423" spans="1:14" x14ac:dyDescent="0.25">
      <c r="A1423" t="str">
        <f>'R2_Judge'!AF:AF</f>
        <v>3U8YCDAGXQCTH3IUH7HWVNDSY5S0Q0</v>
      </c>
      <c r="B1423" t="str">
        <f>'R2_Judge'!AG:AG</f>
        <v>Oh, I am sorry dude, but this makes me laugh</v>
      </c>
      <c r="C1423" t="str">
        <f>'R2_Judge'!P:P</f>
        <v>A3PJ51GS2AKBO6</v>
      </c>
      <c r="D1423" t="str">
        <f>'R2_Judge'!AL:AL</f>
        <v>male</v>
      </c>
      <c r="E1423" t="str">
        <f>'R2_Judge'!AM:AM</f>
        <v>native</v>
      </c>
      <c r="F1423" t="str">
        <f>'R2_Judge'!AH:AH</f>
        <v>26-35</v>
      </c>
      <c r="G1423" t="str">
        <f>'R2_Judge'!AJ:AJ</f>
        <v>none</v>
      </c>
      <c r="H1423" t="str">
        <f>VLOOKUP($A:$A,'R2P1_ACCEPTEDOUTPUT'!$O:$BK,2,FALSE)</f>
        <v>A1PY05TVYSN7LI</v>
      </c>
      <c r="I1423" t="str">
        <f>VLOOKUP($A:$A,'R2P1_ACCEPTEDOUTPUT'!$O:$BK,26,FALSE)</f>
        <v>male</v>
      </c>
      <c r="J1423" t="str">
        <f>VLOOKUP($A:$A,'R2P1_ACCEPTEDOUTPUT'!$O:$BK,28,FALSE)</f>
        <v>native</v>
      </c>
      <c r="K1423" t="str">
        <f>VLOOKUP($A:$A,'R2P1_ACCEPTEDOUTPUT'!$O:$BK,19,FALSE)</f>
        <v>26-35</v>
      </c>
      <c r="L1423">
        <f>VLOOKUP($A:$A&amp;LEFT($B:$B,10),'R2P2_GENERATEDINPUT'!$C:$G,4,FALSE)</f>
        <v>0</v>
      </c>
      <c r="M1423">
        <f>VLOOKUP($A:$A&amp;LEFT($B:$B,10),'R2P2_GENERATEDINPUT'!$C:$G,5,FALSE)</f>
        <v>4</v>
      </c>
      <c r="N1423">
        <f>VLOOKUP($A:$A&amp;LEFT($B:$B,10),'R2P2_GENERATEDINPUT'!$C:$G,3,FALSE)</f>
        <v>0.6</v>
      </c>
    </row>
    <row r="1424" spans="1:14" x14ac:dyDescent="0.25">
      <c r="A1424" t="str">
        <f>'R2_Judge'!AF:AF</f>
        <v>3ZDAD0O1T29E69GX1N0Y96BQSJBXT5</v>
      </c>
      <c r="B1424" t="str">
        <f>'R2_Judge'!AG:AG</f>
        <v>That's nothing new.</v>
      </c>
      <c r="C1424" t="str">
        <f>'R2_Judge'!P:P</f>
        <v>A1T02KY1E9YI3I</v>
      </c>
      <c r="D1424" t="str">
        <f>'R2_Judge'!AL:AL</f>
        <v>male</v>
      </c>
      <c r="E1424" t="str">
        <f>'R2_Judge'!AM:AM</f>
        <v>profession</v>
      </c>
      <c r="F1424" t="str">
        <f>'R2_Judge'!AH:AH</f>
        <v>26-35</v>
      </c>
      <c r="G1424" t="str">
        <f>'R2_Judge'!AJ:AJ</f>
        <v>slightly</v>
      </c>
      <c r="H1424" t="str">
        <f>VLOOKUP($A:$A,'R2P1_ACCEPTEDOUTPUT'!$O:$BK,2,FALSE)</f>
        <v>A1WTIPXQDJIMUI</v>
      </c>
      <c r="I1424" t="str">
        <f>VLOOKUP($A:$A,'R2P1_ACCEPTEDOUTPUT'!$O:$BK,26,FALSE)</f>
        <v>male</v>
      </c>
      <c r="J1424" t="str">
        <f>VLOOKUP($A:$A,'R2P1_ACCEPTEDOUTPUT'!$O:$BK,28,FALSE)</f>
        <v>profession</v>
      </c>
      <c r="K1424" t="str">
        <f>VLOOKUP($A:$A,'R2P1_ACCEPTEDOUTPUT'!$O:$BK,19,FALSE)</f>
        <v>18-25</v>
      </c>
      <c r="L1424">
        <f>VLOOKUP($A:$A&amp;LEFT($B:$B,10),'R2P2_GENERATEDINPUT'!$C:$G,4,FALSE)</f>
        <v>1</v>
      </c>
      <c r="M1424">
        <f>VLOOKUP($A:$A&amp;LEFT($B:$B,10),'R2P2_GENERATEDINPUT'!$C:$G,5,FALSE)</f>
        <v>1</v>
      </c>
      <c r="N1424">
        <f>VLOOKUP($A:$A&amp;LEFT($B:$B,10),'R2P2_GENERATEDINPUT'!$C:$G,3,FALSE)</f>
        <v>0.6</v>
      </c>
    </row>
    <row r="1425" spans="1:14" x14ac:dyDescent="0.25">
      <c r="A1425" t="str">
        <f>'R2_Judge'!AF:AF</f>
        <v>3ZDAD0O1T29E69GX1N0Y96BQSJBXT5</v>
      </c>
      <c r="B1425" t="str">
        <f>'R2_Judge'!AG:AG</f>
        <v>That's nothing new.</v>
      </c>
      <c r="C1425" t="str">
        <f>'R2_Judge'!P:P</f>
        <v>A1V9MN88VQ1LEB</v>
      </c>
      <c r="D1425" t="str">
        <f>'R2_Judge'!AL:AL</f>
        <v>male</v>
      </c>
      <c r="E1425" t="str">
        <f>'R2_Judge'!AM:AM</f>
        <v>profession</v>
      </c>
      <c r="F1425" t="str">
        <f>'R2_Judge'!AH:AH</f>
        <v>26-35</v>
      </c>
      <c r="G1425" t="str">
        <f>'R2_Judge'!AJ:AJ</f>
        <v>none</v>
      </c>
      <c r="H1425" t="str">
        <f>VLOOKUP($A:$A,'R2P1_ACCEPTEDOUTPUT'!$O:$BK,2,FALSE)</f>
        <v>A1WTIPXQDJIMUI</v>
      </c>
      <c r="I1425" t="str">
        <f>VLOOKUP($A:$A,'R2P1_ACCEPTEDOUTPUT'!$O:$BK,26,FALSE)</f>
        <v>male</v>
      </c>
      <c r="J1425" t="str">
        <f>VLOOKUP($A:$A,'R2P1_ACCEPTEDOUTPUT'!$O:$BK,28,FALSE)</f>
        <v>profession</v>
      </c>
      <c r="K1425" t="str">
        <f>VLOOKUP($A:$A,'R2P1_ACCEPTEDOUTPUT'!$O:$BK,19,FALSE)</f>
        <v>18-25</v>
      </c>
      <c r="L1425">
        <f>VLOOKUP($A:$A&amp;LEFT($B:$B,10),'R2P2_GENERATEDINPUT'!$C:$G,4,FALSE)</f>
        <v>1</v>
      </c>
      <c r="M1425">
        <f>VLOOKUP($A:$A&amp;LEFT($B:$B,10),'R2P2_GENERATEDINPUT'!$C:$G,5,FALSE)</f>
        <v>1</v>
      </c>
      <c r="N1425">
        <f>VLOOKUP($A:$A&amp;LEFT($B:$B,10),'R2P2_GENERATEDINPUT'!$C:$G,3,FALSE)</f>
        <v>0.6</v>
      </c>
    </row>
    <row r="1426" spans="1:14" x14ac:dyDescent="0.25">
      <c r="A1426" t="str">
        <f>'R2_Judge'!AF:AF</f>
        <v>3ZDAD0O1T29E69GX1N0Y96BQSJBXT5</v>
      </c>
      <c r="B1426" t="str">
        <f>'R2_Judge'!AG:AG</f>
        <v>That's nothing new.</v>
      </c>
      <c r="C1426" t="str">
        <f>'R2_Judge'!P:P</f>
        <v>ACDX50KGPE97I</v>
      </c>
      <c r="D1426" t="str">
        <f>'R2_Judge'!AL:AL</f>
        <v>male</v>
      </c>
      <c r="E1426" t="str">
        <f>'R2_Judge'!AM:AM</f>
        <v>native</v>
      </c>
      <c r="F1426" t="str">
        <f>'R2_Judge'!AH:AH</f>
        <v>26-35</v>
      </c>
      <c r="G1426" t="str">
        <f>'R2_Judge'!AJ:AJ</f>
        <v>slightly</v>
      </c>
      <c r="H1426" t="str">
        <f>VLOOKUP($A:$A,'R2P1_ACCEPTEDOUTPUT'!$O:$BK,2,FALSE)</f>
        <v>A1WTIPXQDJIMUI</v>
      </c>
      <c r="I1426" t="str">
        <f>VLOOKUP($A:$A,'R2P1_ACCEPTEDOUTPUT'!$O:$BK,26,FALSE)</f>
        <v>male</v>
      </c>
      <c r="J1426" t="str">
        <f>VLOOKUP($A:$A,'R2P1_ACCEPTEDOUTPUT'!$O:$BK,28,FALSE)</f>
        <v>profession</v>
      </c>
      <c r="K1426" t="str">
        <f>VLOOKUP($A:$A,'R2P1_ACCEPTEDOUTPUT'!$O:$BK,19,FALSE)</f>
        <v>18-25</v>
      </c>
      <c r="L1426">
        <f>VLOOKUP($A:$A&amp;LEFT($B:$B,10),'R2P2_GENERATEDINPUT'!$C:$G,4,FALSE)</f>
        <v>1</v>
      </c>
      <c r="M1426">
        <f>VLOOKUP($A:$A&amp;LEFT($B:$B,10),'R2P2_GENERATEDINPUT'!$C:$G,5,FALSE)</f>
        <v>1</v>
      </c>
      <c r="N1426">
        <f>VLOOKUP($A:$A&amp;LEFT($B:$B,10),'R2P2_GENERATEDINPUT'!$C:$G,3,FALSE)</f>
        <v>0.6</v>
      </c>
    </row>
    <row r="1427" spans="1:14" x14ac:dyDescent="0.25">
      <c r="A1427" t="str">
        <f>'R2_Judge'!AF:AF</f>
        <v>3IFS6Q0HJJFG1EEND1V7WRSP2NTSIB</v>
      </c>
      <c r="B1427" t="str">
        <f>'R2_Judge'!AG:AG</f>
        <v>It's all good</v>
      </c>
      <c r="C1427" t="str">
        <f>'R2_Judge'!P:P</f>
        <v>A1HYMGPYXU97ZN</v>
      </c>
      <c r="D1427" t="str">
        <f>'R2_Judge'!AL:AL</f>
        <v>male</v>
      </c>
      <c r="E1427" t="str">
        <f>'R2_Judge'!AM:AM</f>
        <v>native</v>
      </c>
      <c r="F1427" t="str">
        <f>'R2_Judge'!AH:AH</f>
        <v>18-25</v>
      </c>
      <c r="G1427" t="str">
        <f>'R2_Judge'!AJ:AJ</f>
        <v>slightly</v>
      </c>
      <c r="H1427" t="str">
        <f>VLOOKUP($A:$A,'R2P1_ACCEPTEDOUTPUT'!$O:$BK,2,FALSE)</f>
        <v>A2O7H7VXLFN6BP</v>
      </c>
      <c r="I1427" t="str">
        <f>VLOOKUP($A:$A,'R2P1_ACCEPTEDOUTPUT'!$O:$BK,26,FALSE)</f>
        <v>male</v>
      </c>
      <c r="J1427" t="str">
        <f>VLOOKUP($A:$A,'R2P1_ACCEPTEDOUTPUT'!$O:$BK,28,FALSE)</f>
        <v>native</v>
      </c>
      <c r="K1427" t="str">
        <f>VLOOKUP($A:$A,'R2P1_ACCEPTEDOUTPUT'!$O:$BK,19,FALSE)</f>
        <v>18-25</v>
      </c>
      <c r="L1427">
        <f>VLOOKUP($A:$A&amp;LEFT($B:$B,10),'R2P2_GENERATEDINPUT'!$C:$G,4,FALSE)</f>
        <v>1</v>
      </c>
      <c r="M1427">
        <f>VLOOKUP($A:$A&amp;LEFT($B:$B,10),'R2P2_GENERATEDINPUT'!$C:$G,5,FALSE)</f>
        <v>6</v>
      </c>
      <c r="N1427">
        <f>VLOOKUP($A:$A&amp;LEFT($B:$B,10),'R2P2_GENERATEDINPUT'!$C:$G,3,FALSE)</f>
        <v>0.9</v>
      </c>
    </row>
    <row r="1428" spans="1:14" x14ac:dyDescent="0.25">
      <c r="A1428" t="str">
        <f>'R2_Judge'!AF:AF</f>
        <v>3IFS6Q0HJJFG1EEND1V7WRSP2NTSIB</v>
      </c>
      <c r="B1428" t="str">
        <f>'R2_Judge'!AG:AG</f>
        <v>It's all good</v>
      </c>
      <c r="C1428" t="str">
        <f>'R2_Judge'!P:P</f>
        <v>A3PJ51GS2AKBO6</v>
      </c>
      <c r="D1428" t="str">
        <f>'R2_Judge'!AL:AL</f>
        <v>male</v>
      </c>
      <c r="E1428" t="str">
        <f>'R2_Judge'!AM:AM</f>
        <v>native</v>
      </c>
      <c r="F1428" t="str">
        <f>'R2_Judge'!AH:AH</f>
        <v>26-35</v>
      </c>
      <c r="G1428" t="str">
        <f>'R2_Judge'!AJ:AJ</f>
        <v>slightly</v>
      </c>
      <c r="H1428" t="str">
        <f>VLOOKUP($A:$A,'R2P1_ACCEPTEDOUTPUT'!$O:$BK,2,FALSE)</f>
        <v>A2O7H7VXLFN6BP</v>
      </c>
      <c r="I1428" t="str">
        <f>VLOOKUP($A:$A,'R2P1_ACCEPTEDOUTPUT'!$O:$BK,26,FALSE)</f>
        <v>male</v>
      </c>
      <c r="J1428" t="str">
        <f>VLOOKUP($A:$A,'R2P1_ACCEPTEDOUTPUT'!$O:$BK,28,FALSE)</f>
        <v>native</v>
      </c>
      <c r="K1428" t="str">
        <f>VLOOKUP($A:$A,'R2P1_ACCEPTEDOUTPUT'!$O:$BK,19,FALSE)</f>
        <v>18-25</v>
      </c>
      <c r="L1428">
        <f>VLOOKUP($A:$A&amp;LEFT($B:$B,10),'R2P2_GENERATEDINPUT'!$C:$G,4,FALSE)</f>
        <v>1</v>
      </c>
      <c r="M1428">
        <f>VLOOKUP($A:$A&amp;LEFT($B:$B,10),'R2P2_GENERATEDINPUT'!$C:$G,5,FALSE)</f>
        <v>6</v>
      </c>
      <c r="N1428">
        <f>VLOOKUP($A:$A&amp;LEFT($B:$B,10),'R2P2_GENERATEDINPUT'!$C:$G,3,FALSE)</f>
        <v>0.9</v>
      </c>
    </row>
    <row r="1429" spans="1:14" x14ac:dyDescent="0.25">
      <c r="A1429" t="str">
        <f>'R2_Judge'!AF:AF</f>
        <v>3IFS6Q0HJJFG1EEND1V7WRSP2NTSIB</v>
      </c>
      <c r="B1429" t="str">
        <f>'R2_Judge'!AG:AG</f>
        <v>It's all good</v>
      </c>
      <c r="C1429" t="str">
        <f>'R2_Judge'!P:P</f>
        <v>A19KWRLD7P57VJ</v>
      </c>
      <c r="D1429" t="str">
        <f>'R2_Judge'!AL:AL</f>
        <v>male</v>
      </c>
      <c r="E1429" t="str">
        <f>'R2_Judge'!AM:AM</f>
        <v>native</v>
      </c>
      <c r="F1429" t="str">
        <f>'R2_Judge'!AH:AH</f>
        <v>26-35</v>
      </c>
      <c r="G1429" t="str">
        <f>'R2_Judge'!AJ:AJ</f>
        <v>moderately</v>
      </c>
      <c r="H1429" t="str">
        <f>VLOOKUP($A:$A,'R2P1_ACCEPTEDOUTPUT'!$O:$BK,2,FALSE)</f>
        <v>A2O7H7VXLFN6BP</v>
      </c>
      <c r="I1429" t="str">
        <f>VLOOKUP($A:$A,'R2P1_ACCEPTEDOUTPUT'!$O:$BK,26,FALSE)</f>
        <v>male</v>
      </c>
      <c r="J1429" t="str">
        <f>VLOOKUP($A:$A,'R2P1_ACCEPTEDOUTPUT'!$O:$BK,28,FALSE)</f>
        <v>native</v>
      </c>
      <c r="K1429" t="str">
        <f>VLOOKUP($A:$A,'R2P1_ACCEPTEDOUTPUT'!$O:$BK,19,FALSE)</f>
        <v>18-25</v>
      </c>
      <c r="L1429">
        <f>VLOOKUP($A:$A&amp;LEFT($B:$B,10),'R2P2_GENERATEDINPUT'!$C:$G,4,FALSE)</f>
        <v>1</v>
      </c>
      <c r="M1429">
        <f>VLOOKUP($A:$A&amp;LEFT($B:$B,10),'R2P2_GENERATEDINPUT'!$C:$G,5,FALSE)</f>
        <v>6</v>
      </c>
      <c r="N1429">
        <f>VLOOKUP($A:$A&amp;LEFT($B:$B,10),'R2P2_GENERATEDINPUT'!$C:$G,3,FALSE)</f>
        <v>0.9</v>
      </c>
    </row>
    <row r="1430" spans="1:14" x14ac:dyDescent="0.25">
      <c r="A1430" t="str">
        <f>'R2_Judge'!AF:AF</f>
        <v>3ZDAD0O1T29E69GX1N0Y96BQSJBXT5</v>
      </c>
      <c r="B1430" t="str">
        <f>'R2_Judge'!AG:AG</f>
        <v>I don't think the ants are there because I forgot the trash one day. You should keep your house cleaner.</v>
      </c>
      <c r="C1430" t="str">
        <f>'R2_Judge'!P:P</f>
        <v>A19CKDMMK8Z6QC</v>
      </c>
      <c r="D1430" t="str">
        <f>'R2_Judge'!AL:AL</f>
        <v>male</v>
      </c>
      <c r="E1430" t="str">
        <f>'R2_Judge'!AM:AM</f>
        <v>native</v>
      </c>
      <c r="F1430" t="str">
        <f>'R2_Judge'!AH:AH</f>
        <v>18-25</v>
      </c>
      <c r="G1430" t="str">
        <f>'R2_Judge'!AJ:AJ</f>
        <v>none</v>
      </c>
      <c r="H1430" t="str">
        <f>VLOOKUP($A:$A,'R2P1_ACCEPTEDOUTPUT'!$O:$BK,2,FALSE)</f>
        <v>A1WTIPXQDJIMUI</v>
      </c>
      <c r="I1430" t="str">
        <f>VLOOKUP($A:$A,'R2P1_ACCEPTEDOUTPUT'!$O:$BK,26,FALSE)</f>
        <v>male</v>
      </c>
      <c r="J1430" t="str">
        <f>VLOOKUP($A:$A,'R2P1_ACCEPTEDOUTPUT'!$O:$BK,28,FALSE)</f>
        <v>profession</v>
      </c>
      <c r="K1430" t="str">
        <f>VLOOKUP($A:$A,'R2P1_ACCEPTEDOUTPUT'!$O:$BK,19,FALSE)</f>
        <v>18-25</v>
      </c>
      <c r="L1430">
        <f>VLOOKUP($A:$A&amp;LEFT($B:$B,10),'R2P2_GENERATEDINPUT'!$C:$G,4,FALSE)</f>
        <v>0</v>
      </c>
      <c r="M1430">
        <f>VLOOKUP($A:$A&amp;LEFT($B:$B,10),'R2P2_GENERATEDINPUT'!$C:$G,5,FALSE)</f>
        <v>2</v>
      </c>
      <c r="N1430">
        <f>VLOOKUP($A:$A&amp;LEFT($B:$B,10),'R2P2_GENERATEDINPUT'!$C:$G,3,FALSE)</f>
        <v>0.6</v>
      </c>
    </row>
    <row r="1431" spans="1:14" x14ac:dyDescent="0.25">
      <c r="A1431" t="str">
        <f>'R2_Judge'!AF:AF</f>
        <v>3ZDAD0O1T29E69GX1N0Y96BQSJBXT5</v>
      </c>
      <c r="B1431" t="str">
        <f>'R2_Judge'!AG:AG</f>
        <v>I don't think the ants are there because I forgot the trash one day. You should keep your house cleaner.</v>
      </c>
      <c r="C1431" t="str">
        <f>'R2_Judge'!P:P</f>
        <v>A3PJ51GS2AKBO6</v>
      </c>
      <c r="D1431" t="str">
        <f>'R2_Judge'!AL:AL</f>
        <v>male</v>
      </c>
      <c r="E1431" t="str">
        <f>'R2_Judge'!AM:AM</f>
        <v>native</v>
      </c>
      <c r="F1431" t="str">
        <f>'R2_Judge'!AH:AH</f>
        <v>26-35</v>
      </c>
      <c r="G1431" t="str">
        <f>'R2_Judge'!AJ:AJ</f>
        <v>none</v>
      </c>
      <c r="H1431" t="str">
        <f>VLOOKUP($A:$A,'R2P1_ACCEPTEDOUTPUT'!$O:$BK,2,FALSE)</f>
        <v>A1WTIPXQDJIMUI</v>
      </c>
      <c r="I1431" t="str">
        <f>VLOOKUP($A:$A,'R2P1_ACCEPTEDOUTPUT'!$O:$BK,26,FALSE)</f>
        <v>male</v>
      </c>
      <c r="J1431" t="str">
        <f>VLOOKUP($A:$A,'R2P1_ACCEPTEDOUTPUT'!$O:$BK,28,FALSE)</f>
        <v>profession</v>
      </c>
      <c r="K1431" t="str">
        <f>VLOOKUP($A:$A,'R2P1_ACCEPTEDOUTPUT'!$O:$BK,19,FALSE)</f>
        <v>18-25</v>
      </c>
      <c r="L1431">
        <f>VLOOKUP($A:$A&amp;LEFT($B:$B,10),'R2P2_GENERATEDINPUT'!$C:$G,4,FALSE)</f>
        <v>0</v>
      </c>
      <c r="M1431">
        <f>VLOOKUP($A:$A&amp;LEFT($B:$B,10),'R2P2_GENERATEDINPUT'!$C:$G,5,FALSE)</f>
        <v>2</v>
      </c>
      <c r="N1431">
        <f>VLOOKUP($A:$A&amp;LEFT($B:$B,10),'R2P2_GENERATEDINPUT'!$C:$G,3,FALSE)</f>
        <v>0.6</v>
      </c>
    </row>
    <row r="1432" spans="1:14" x14ac:dyDescent="0.25">
      <c r="A1432" t="str">
        <f>'R2_Judge'!AF:AF</f>
        <v>3ZDAD0O1T29E69GX1N0Y96BQSJBXT5</v>
      </c>
      <c r="B1432" t="str">
        <f>'R2_Judge'!AG:AG</f>
        <v>I don't think the ants are there because I forgot the trash one day. You should keep your house cleaner.</v>
      </c>
      <c r="C1432" t="str">
        <f>'R2_Judge'!P:P</f>
        <v>A3LA5P3N3KI8U7</v>
      </c>
      <c r="D1432" t="str">
        <f>'R2_Judge'!AL:AL</f>
        <v>female</v>
      </c>
      <c r="E1432" t="str">
        <f>'R2_Judge'!AM:AM</f>
        <v>native</v>
      </c>
      <c r="F1432" t="str">
        <f>'R2_Judge'!AH:AH</f>
        <v>26-35</v>
      </c>
      <c r="G1432" t="str">
        <f>'R2_Judge'!AJ:AJ</f>
        <v>none</v>
      </c>
      <c r="H1432" t="str">
        <f>VLOOKUP($A:$A,'R2P1_ACCEPTEDOUTPUT'!$O:$BK,2,FALSE)</f>
        <v>A1WTIPXQDJIMUI</v>
      </c>
      <c r="I1432" t="str">
        <f>VLOOKUP($A:$A,'R2P1_ACCEPTEDOUTPUT'!$O:$BK,26,FALSE)</f>
        <v>male</v>
      </c>
      <c r="J1432" t="str">
        <f>VLOOKUP($A:$A,'R2P1_ACCEPTEDOUTPUT'!$O:$BK,28,FALSE)</f>
        <v>profession</v>
      </c>
      <c r="K1432" t="str">
        <f>VLOOKUP($A:$A,'R2P1_ACCEPTEDOUTPUT'!$O:$BK,19,FALSE)</f>
        <v>18-25</v>
      </c>
      <c r="L1432">
        <f>VLOOKUP($A:$A&amp;LEFT($B:$B,10),'R2P2_GENERATEDINPUT'!$C:$G,4,FALSE)</f>
        <v>0</v>
      </c>
      <c r="M1432">
        <f>VLOOKUP($A:$A&amp;LEFT($B:$B,10),'R2P2_GENERATEDINPUT'!$C:$G,5,FALSE)</f>
        <v>2</v>
      </c>
      <c r="N1432">
        <f>VLOOKUP($A:$A&amp;LEFT($B:$B,10),'R2P2_GENERATEDINPUT'!$C:$G,3,FALSE)</f>
        <v>0.6</v>
      </c>
    </row>
    <row r="1433" spans="1:14" x14ac:dyDescent="0.25">
      <c r="A1433" t="str">
        <f>'R2_Judge'!AF:AF</f>
        <v>3U8YCDAGXQCTH3IUH7HWVNDSY5S0Q0</v>
      </c>
      <c r="B1433" t="str">
        <f>'R2_Judge'!AG:AG</f>
        <v>Don't think about Dave anymore.</v>
      </c>
      <c r="C1433" t="str">
        <f>'R2_Judge'!P:P</f>
        <v>A19KWRLD7P57VJ</v>
      </c>
      <c r="D1433" t="str">
        <f>'R2_Judge'!AL:AL</f>
        <v>male</v>
      </c>
      <c r="E1433" t="str">
        <f>'R2_Judge'!AM:AM</f>
        <v>native</v>
      </c>
      <c r="F1433" t="str">
        <f>'R2_Judge'!AH:AH</f>
        <v>26-35</v>
      </c>
      <c r="G1433" t="str">
        <f>'R2_Judge'!AJ:AJ</f>
        <v>moderately</v>
      </c>
      <c r="H1433" t="str">
        <f>VLOOKUP($A:$A,'R2P1_ACCEPTEDOUTPUT'!$O:$BK,2,FALSE)</f>
        <v>A1PY05TVYSN7LI</v>
      </c>
      <c r="I1433" t="str">
        <f>VLOOKUP($A:$A,'R2P1_ACCEPTEDOUTPUT'!$O:$BK,26,FALSE)</f>
        <v>male</v>
      </c>
      <c r="J1433" t="str">
        <f>VLOOKUP($A:$A,'R2P1_ACCEPTEDOUTPUT'!$O:$BK,28,FALSE)</f>
        <v>native</v>
      </c>
      <c r="K1433" t="str">
        <f>VLOOKUP($A:$A,'R2P1_ACCEPTEDOUTPUT'!$O:$BK,19,FALSE)</f>
        <v>26-35</v>
      </c>
      <c r="L1433">
        <f>VLOOKUP($A:$A&amp;LEFT($B:$B,10),'R2P2_GENERATEDINPUT'!$C:$G,4,FALSE)</f>
        <v>1</v>
      </c>
      <c r="M1433">
        <f>VLOOKUP($A:$A&amp;LEFT($B:$B,10),'R2P2_GENERATEDINPUT'!$C:$G,5,FALSE)</f>
        <v>5</v>
      </c>
      <c r="N1433">
        <f>VLOOKUP($A:$A&amp;LEFT($B:$B,10),'R2P2_GENERATEDINPUT'!$C:$G,3,FALSE)</f>
        <v>0.6</v>
      </c>
    </row>
    <row r="1434" spans="1:14" x14ac:dyDescent="0.25">
      <c r="A1434" t="str">
        <f>'R2_Judge'!AF:AF</f>
        <v>3U8YCDAGXQCTH3IUH7HWVNDSY5S0Q0</v>
      </c>
      <c r="B1434" t="str">
        <f>'R2_Judge'!AG:AG</f>
        <v>Don't think about Dave anymore.</v>
      </c>
      <c r="C1434" t="str">
        <f>'R2_Judge'!P:P</f>
        <v>A1OSRB1Q63XXWZ</v>
      </c>
      <c r="D1434" t="str">
        <f>'R2_Judge'!AL:AL</f>
        <v>female</v>
      </c>
      <c r="E1434" t="str">
        <f>'R2_Judge'!AM:AM</f>
        <v>native</v>
      </c>
      <c r="F1434" t="str">
        <f>'R2_Judge'!AH:AH</f>
        <v>56-65</v>
      </c>
      <c r="G1434" t="str">
        <f>'R2_Judge'!AJ:AJ</f>
        <v>moderately</v>
      </c>
      <c r="H1434" t="str">
        <f>VLOOKUP($A:$A,'R2P1_ACCEPTEDOUTPUT'!$O:$BK,2,FALSE)</f>
        <v>A1PY05TVYSN7LI</v>
      </c>
      <c r="I1434" t="str">
        <f>VLOOKUP($A:$A,'R2P1_ACCEPTEDOUTPUT'!$O:$BK,26,FALSE)</f>
        <v>male</v>
      </c>
      <c r="J1434" t="str">
        <f>VLOOKUP($A:$A,'R2P1_ACCEPTEDOUTPUT'!$O:$BK,28,FALSE)</f>
        <v>native</v>
      </c>
      <c r="K1434" t="str">
        <f>VLOOKUP($A:$A,'R2P1_ACCEPTEDOUTPUT'!$O:$BK,19,FALSE)</f>
        <v>26-35</v>
      </c>
      <c r="L1434">
        <f>VLOOKUP($A:$A&amp;LEFT($B:$B,10),'R2P2_GENERATEDINPUT'!$C:$G,4,FALSE)</f>
        <v>1</v>
      </c>
      <c r="M1434">
        <f>VLOOKUP($A:$A&amp;LEFT($B:$B,10),'R2P2_GENERATEDINPUT'!$C:$G,5,FALSE)</f>
        <v>5</v>
      </c>
      <c r="N1434">
        <f>VLOOKUP($A:$A&amp;LEFT($B:$B,10),'R2P2_GENERATEDINPUT'!$C:$G,3,FALSE)</f>
        <v>0.6</v>
      </c>
    </row>
    <row r="1435" spans="1:14" x14ac:dyDescent="0.25">
      <c r="A1435" t="str">
        <f>'R2_Judge'!AF:AF</f>
        <v>3U8YCDAGXQCTH3IUH7HWVNDSY5S0Q0</v>
      </c>
      <c r="B1435" t="str">
        <f>'R2_Judge'!AG:AG</f>
        <v>Don't think about Dave anymore.</v>
      </c>
      <c r="C1435" t="str">
        <f>'R2_Judge'!P:P</f>
        <v>A1HYMGPYXU97ZN</v>
      </c>
      <c r="D1435" t="str">
        <f>'R2_Judge'!AL:AL</f>
        <v>male</v>
      </c>
      <c r="E1435" t="str">
        <f>'R2_Judge'!AM:AM</f>
        <v>native</v>
      </c>
      <c r="F1435" t="str">
        <f>'R2_Judge'!AH:AH</f>
        <v>18-25</v>
      </c>
      <c r="G1435" t="str">
        <f>'R2_Judge'!AJ:AJ</f>
        <v>slightly</v>
      </c>
      <c r="H1435" t="str">
        <f>VLOOKUP($A:$A,'R2P1_ACCEPTEDOUTPUT'!$O:$BK,2,FALSE)</f>
        <v>A1PY05TVYSN7LI</v>
      </c>
      <c r="I1435" t="str">
        <f>VLOOKUP($A:$A,'R2P1_ACCEPTEDOUTPUT'!$O:$BK,26,FALSE)</f>
        <v>male</v>
      </c>
      <c r="J1435" t="str">
        <f>VLOOKUP($A:$A,'R2P1_ACCEPTEDOUTPUT'!$O:$BK,28,FALSE)</f>
        <v>native</v>
      </c>
      <c r="K1435" t="str">
        <f>VLOOKUP($A:$A,'R2P1_ACCEPTEDOUTPUT'!$O:$BK,19,FALSE)</f>
        <v>26-35</v>
      </c>
      <c r="L1435">
        <f>VLOOKUP($A:$A&amp;LEFT($B:$B,10),'R2P2_GENERATEDINPUT'!$C:$G,4,FALSE)</f>
        <v>1</v>
      </c>
      <c r="M1435">
        <f>VLOOKUP($A:$A&amp;LEFT($B:$B,10),'R2P2_GENERATEDINPUT'!$C:$G,5,FALSE)</f>
        <v>5</v>
      </c>
      <c r="N1435">
        <f>VLOOKUP($A:$A&amp;LEFT($B:$B,10),'R2P2_GENERATEDINPUT'!$C:$G,3,FALSE)</f>
        <v>0.6</v>
      </c>
    </row>
    <row r="1436" spans="1:14" x14ac:dyDescent="0.25">
      <c r="A1436" t="str">
        <f>'R2_Judge'!AF:AF</f>
        <v>3IFS6Q0HJJFG1EEND1V7WRSP2NTSIB</v>
      </c>
      <c r="B1436" t="str">
        <f>'R2_Judge'!AG:AG</f>
        <v>shit im sorry</v>
      </c>
      <c r="C1436" t="str">
        <f>'R2_Judge'!P:P</f>
        <v>A19CKDMMK8Z6QC</v>
      </c>
      <c r="D1436" t="str">
        <f>'R2_Judge'!AL:AL</f>
        <v>male</v>
      </c>
      <c r="E1436" t="str">
        <f>'R2_Judge'!AM:AM</f>
        <v>native</v>
      </c>
      <c r="F1436" t="str">
        <f>'R2_Judge'!AH:AH</f>
        <v>18-25</v>
      </c>
      <c r="G1436" t="str">
        <f>'R2_Judge'!AJ:AJ</f>
        <v>moderately</v>
      </c>
      <c r="H1436" t="str">
        <f>VLOOKUP($A:$A,'R2P1_ACCEPTEDOUTPUT'!$O:$BK,2,FALSE)</f>
        <v>A2O7H7VXLFN6BP</v>
      </c>
      <c r="I1436" t="str">
        <f>VLOOKUP($A:$A,'R2P1_ACCEPTEDOUTPUT'!$O:$BK,26,FALSE)</f>
        <v>male</v>
      </c>
      <c r="J1436" t="str">
        <f>VLOOKUP($A:$A,'R2P1_ACCEPTEDOUTPUT'!$O:$BK,28,FALSE)</f>
        <v>native</v>
      </c>
      <c r="K1436" t="str">
        <f>VLOOKUP($A:$A,'R2P1_ACCEPTEDOUTPUT'!$O:$BK,19,FALSE)</f>
        <v>18-25</v>
      </c>
      <c r="L1436">
        <f>VLOOKUP($A:$A&amp;LEFT($B:$B,10),'R2P2_GENERATEDINPUT'!$C:$G,4,FALSE)</f>
        <v>1</v>
      </c>
      <c r="M1436">
        <f>VLOOKUP($A:$A&amp;LEFT($B:$B,10),'R2P2_GENERATEDINPUT'!$C:$G,5,FALSE)</f>
        <v>7</v>
      </c>
      <c r="N1436">
        <f>VLOOKUP($A:$A&amp;LEFT($B:$B,10),'R2P2_GENERATEDINPUT'!$C:$G,3,FALSE)</f>
        <v>0.9</v>
      </c>
    </row>
    <row r="1437" spans="1:14" x14ac:dyDescent="0.25">
      <c r="A1437" t="str">
        <f>'R2_Judge'!AF:AF</f>
        <v>3IFS6Q0HJJFG1EEND1V7WRSP2NTSIB</v>
      </c>
      <c r="B1437" t="str">
        <f>'R2_Judge'!AG:AG</f>
        <v>shit im sorry</v>
      </c>
      <c r="C1437" t="str">
        <f>'R2_Judge'!P:P</f>
        <v>AS7IGPU2RHT6I</v>
      </c>
      <c r="D1437" t="str">
        <f>'R2_Judge'!AL:AL</f>
        <v>female</v>
      </c>
      <c r="E1437" t="str">
        <f>'R2_Judge'!AM:AM</f>
        <v>native</v>
      </c>
      <c r="F1437" t="str">
        <f>'R2_Judge'!AH:AH</f>
        <v>26-35</v>
      </c>
      <c r="G1437" t="str">
        <f>'R2_Judge'!AJ:AJ</f>
        <v>very</v>
      </c>
      <c r="H1437" t="str">
        <f>VLOOKUP($A:$A,'R2P1_ACCEPTEDOUTPUT'!$O:$BK,2,FALSE)</f>
        <v>A2O7H7VXLFN6BP</v>
      </c>
      <c r="I1437" t="str">
        <f>VLOOKUP($A:$A,'R2P1_ACCEPTEDOUTPUT'!$O:$BK,26,FALSE)</f>
        <v>male</v>
      </c>
      <c r="J1437" t="str">
        <f>VLOOKUP($A:$A,'R2P1_ACCEPTEDOUTPUT'!$O:$BK,28,FALSE)</f>
        <v>native</v>
      </c>
      <c r="K1437" t="str">
        <f>VLOOKUP($A:$A,'R2P1_ACCEPTEDOUTPUT'!$O:$BK,19,FALSE)</f>
        <v>18-25</v>
      </c>
      <c r="L1437">
        <f>VLOOKUP($A:$A&amp;LEFT($B:$B,10),'R2P2_GENERATEDINPUT'!$C:$G,4,FALSE)</f>
        <v>1</v>
      </c>
      <c r="M1437">
        <f>VLOOKUP($A:$A&amp;LEFT($B:$B,10),'R2P2_GENERATEDINPUT'!$C:$G,5,FALSE)</f>
        <v>7</v>
      </c>
      <c r="N1437">
        <f>VLOOKUP($A:$A&amp;LEFT($B:$B,10),'R2P2_GENERATEDINPUT'!$C:$G,3,FALSE)</f>
        <v>0.9</v>
      </c>
    </row>
    <row r="1438" spans="1:14" x14ac:dyDescent="0.25">
      <c r="A1438" t="str">
        <f>'R2_Judge'!AF:AF</f>
        <v>3IFS6Q0HJJFG1EEND1V7WRSP2NTSIB</v>
      </c>
      <c r="B1438" t="str">
        <f>'R2_Judge'!AG:AG</f>
        <v>shit im sorry</v>
      </c>
      <c r="C1438" t="str">
        <f>'R2_Judge'!P:P</f>
        <v>AJUL5E52QS2P5</v>
      </c>
      <c r="D1438" t="str">
        <f>'R2_Judge'!AL:AL</f>
        <v>male</v>
      </c>
      <c r="E1438" t="str">
        <f>'R2_Judge'!AM:AM</f>
        <v>profession</v>
      </c>
      <c r="F1438" t="str">
        <f>'R2_Judge'!AH:AH</f>
        <v>18-25</v>
      </c>
      <c r="G1438" t="str">
        <f>'R2_Judge'!AJ:AJ</f>
        <v>moderately</v>
      </c>
      <c r="H1438" t="str">
        <f>VLOOKUP($A:$A,'R2P1_ACCEPTEDOUTPUT'!$O:$BK,2,FALSE)</f>
        <v>A2O7H7VXLFN6BP</v>
      </c>
      <c r="I1438" t="str">
        <f>VLOOKUP($A:$A,'R2P1_ACCEPTEDOUTPUT'!$O:$BK,26,FALSE)</f>
        <v>male</v>
      </c>
      <c r="J1438" t="str">
        <f>VLOOKUP($A:$A,'R2P1_ACCEPTEDOUTPUT'!$O:$BK,28,FALSE)</f>
        <v>native</v>
      </c>
      <c r="K1438" t="str">
        <f>VLOOKUP($A:$A,'R2P1_ACCEPTEDOUTPUT'!$O:$BK,19,FALSE)</f>
        <v>18-25</v>
      </c>
      <c r="L1438">
        <f>VLOOKUP($A:$A&amp;LEFT($B:$B,10),'R2P2_GENERATEDINPUT'!$C:$G,4,FALSE)</f>
        <v>1</v>
      </c>
      <c r="M1438">
        <f>VLOOKUP($A:$A&amp;LEFT($B:$B,10),'R2P2_GENERATEDINPUT'!$C:$G,5,FALSE)</f>
        <v>7</v>
      </c>
      <c r="N1438">
        <f>VLOOKUP($A:$A&amp;LEFT($B:$B,10),'R2P2_GENERATEDINPUT'!$C:$G,3,FALSE)</f>
        <v>0.9</v>
      </c>
    </row>
    <row r="1439" spans="1:14" x14ac:dyDescent="0.25">
      <c r="A1439" t="str">
        <f>'R2_Judge'!AF:AF</f>
        <v>3IFS6Q0HJJFG1EEND1V7WRSP2NTSIB</v>
      </c>
      <c r="B1439" t="str">
        <f>'R2_Judge'!AG:AG</f>
        <v>I'll uber</v>
      </c>
      <c r="C1439" t="str">
        <f>'R2_Judge'!P:P</f>
        <v>AHLS6AZ1VTNH7</v>
      </c>
      <c r="D1439" t="str">
        <f>'R2_Judge'!AL:AL</f>
        <v>male</v>
      </c>
      <c r="E1439" t="str">
        <f>'R2_Judge'!AM:AM</f>
        <v>native</v>
      </c>
      <c r="F1439" t="str">
        <f>'R2_Judge'!AH:AH</f>
        <v>26-35</v>
      </c>
      <c r="G1439" t="str">
        <f>'R2_Judge'!AJ:AJ</f>
        <v>moderately</v>
      </c>
      <c r="H1439" t="str">
        <f>VLOOKUP($A:$A,'R2P1_ACCEPTEDOUTPUT'!$O:$BK,2,FALSE)</f>
        <v>A2O7H7VXLFN6BP</v>
      </c>
      <c r="I1439" t="str">
        <f>VLOOKUP($A:$A,'R2P1_ACCEPTEDOUTPUT'!$O:$BK,26,FALSE)</f>
        <v>male</v>
      </c>
      <c r="J1439" t="str">
        <f>VLOOKUP($A:$A,'R2P1_ACCEPTEDOUTPUT'!$O:$BK,28,FALSE)</f>
        <v>native</v>
      </c>
      <c r="K1439" t="str">
        <f>VLOOKUP($A:$A,'R2P1_ACCEPTEDOUTPUT'!$O:$BK,19,FALSE)</f>
        <v>18-25</v>
      </c>
      <c r="L1439">
        <f>VLOOKUP($A:$A&amp;LEFT($B:$B,10),'R2P2_GENERATEDINPUT'!$C:$G,4,FALSE)</f>
        <v>1</v>
      </c>
      <c r="M1439">
        <f>VLOOKUP($A:$A&amp;LEFT($B:$B,10),'R2P2_GENERATEDINPUT'!$C:$G,5,FALSE)</f>
        <v>8</v>
      </c>
      <c r="N1439">
        <f>VLOOKUP($A:$A&amp;LEFT($B:$B,10),'R2P2_GENERATEDINPUT'!$C:$G,3,FALSE)</f>
        <v>0.9</v>
      </c>
    </row>
    <row r="1440" spans="1:14" x14ac:dyDescent="0.25">
      <c r="A1440" t="str">
        <f>'R2_Judge'!AF:AF</f>
        <v>3IFS6Q0HJJFG1EEND1V7WRSP2NTSIB</v>
      </c>
      <c r="B1440" t="str">
        <f>'R2_Judge'!AG:AG</f>
        <v>I'll uber</v>
      </c>
      <c r="C1440" t="str">
        <f>'R2_Judge'!P:P</f>
        <v>AD2YWEL005W9Y</v>
      </c>
      <c r="D1440" t="str">
        <f>'R2_Judge'!AL:AL</f>
        <v>male</v>
      </c>
      <c r="E1440" t="str">
        <f>'R2_Judge'!AM:AM</f>
        <v>native</v>
      </c>
      <c r="F1440" t="str">
        <f>'R2_Judge'!AH:AH</f>
        <v>18-25</v>
      </c>
      <c r="G1440" t="str">
        <f>'R2_Judge'!AJ:AJ</f>
        <v>none</v>
      </c>
      <c r="H1440" t="str">
        <f>VLOOKUP($A:$A,'R2P1_ACCEPTEDOUTPUT'!$O:$BK,2,FALSE)</f>
        <v>A2O7H7VXLFN6BP</v>
      </c>
      <c r="I1440" t="str">
        <f>VLOOKUP($A:$A,'R2P1_ACCEPTEDOUTPUT'!$O:$BK,26,FALSE)</f>
        <v>male</v>
      </c>
      <c r="J1440" t="str">
        <f>VLOOKUP($A:$A,'R2P1_ACCEPTEDOUTPUT'!$O:$BK,28,FALSE)</f>
        <v>native</v>
      </c>
      <c r="K1440" t="str">
        <f>VLOOKUP($A:$A,'R2P1_ACCEPTEDOUTPUT'!$O:$BK,19,FALSE)</f>
        <v>18-25</v>
      </c>
      <c r="L1440">
        <f>VLOOKUP($A:$A&amp;LEFT($B:$B,10),'R2P2_GENERATEDINPUT'!$C:$G,4,FALSE)</f>
        <v>1</v>
      </c>
      <c r="M1440">
        <f>VLOOKUP($A:$A&amp;LEFT($B:$B,10),'R2P2_GENERATEDINPUT'!$C:$G,5,FALSE)</f>
        <v>8</v>
      </c>
      <c r="N1440">
        <f>VLOOKUP($A:$A&amp;LEFT($B:$B,10),'R2P2_GENERATEDINPUT'!$C:$G,3,FALSE)</f>
        <v>0.9</v>
      </c>
    </row>
    <row r="1441" spans="1:14" x14ac:dyDescent="0.25">
      <c r="A1441" t="str">
        <f>'R2_Judge'!AF:AF</f>
        <v>3IFS6Q0HJJFG1EEND1V7WRSP2NTSIB</v>
      </c>
      <c r="B1441" t="str">
        <f>'R2_Judge'!AG:AG</f>
        <v>I'll uber</v>
      </c>
      <c r="C1441" t="str">
        <f>'R2_Judge'!P:P</f>
        <v>ASZFG2YOQA71C</v>
      </c>
      <c r="D1441" t="str">
        <f>'R2_Judge'!AL:AL</f>
        <v>male</v>
      </c>
      <c r="E1441" t="str">
        <f>'R2_Judge'!AM:AM</f>
        <v>native</v>
      </c>
      <c r="F1441" t="str">
        <f>'R2_Judge'!AH:AH</f>
        <v>18-25</v>
      </c>
      <c r="G1441" t="str">
        <f>'R2_Judge'!AJ:AJ</f>
        <v>moderately</v>
      </c>
      <c r="H1441" t="str">
        <f>VLOOKUP($A:$A,'R2P1_ACCEPTEDOUTPUT'!$O:$BK,2,FALSE)</f>
        <v>A2O7H7VXLFN6BP</v>
      </c>
      <c r="I1441" t="str">
        <f>VLOOKUP($A:$A,'R2P1_ACCEPTEDOUTPUT'!$O:$BK,26,FALSE)</f>
        <v>male</v>
      </c>
      <c r="J1441" t="str">
        <f>VLOOKUP($A:$A,'R2P1_ACCEPTEDOUTPUT'!$O:$BK,28,FALSE)</f>
        <v>native</v>
      </c>
      <c r="K1441" t="str">
        <f>VLOOKUP($A:$A,'R2P1_ACCEPTEDOUTPUT'!$O:$BK,19,FALSE)</f>
        <v>18-25</v>
      </c>
      <c r="L1441">
        <f>VLOOKUP($A:$A&amp;LEFT($B:$B,10),'R2P2_GENERATEDINPUT'!$C:$G,4,FALSE)</f>
        <v>1</v>
      </c>
      <c r="M1441">
        <f>VLOOKUP($A:$A&amp;LEFT($B:$B,10),'R2P2_GENERATEDINPUT'!$C:$G,5,FALSE)</f>
        <v>8</v>
      </c>
      <c r="N1441">
        <f>VLOOKUP($A:$A&amp;LEFT($B:$B,10),'R2P2_GENERATEDINPUT'!$C:$G,3,FALSE)</f>
        <v>0.9</v>
      </c>
    </row>
    <row r="1442" spans="1:14" x14ac:dyDescent="0.25">
      <c r="A1442" t="str">
        <f>'R2_Judge'!AF:AF</f>
        <v>3ZDAD0O1T29E69GX1N0Y96BQSJBXT5</v>
      </c>
      <c r="B1442" t="str">
        <f>'R2_Judge'!AG:AG</f>
        <v>Is he unfair?</v>
      </c>
      <c r="C1442" t="str">
        <f>'R2_Judge'!P:P</f>
        <v>A37LZCSEEW0L0X</v>
      </c>
      <c r="D1442" t="str">
        <f>'R2_Judge'!AL:AL</f>
        <v>male</v>
      </c>
      <c r="E1442" t="str">
        <f>'R2_Judge'!AM:AM</f>
        <v>profession</v>
      </c>
      <c r="F1442" t="str">
        <f>'R2_Judge'!AH:AH</f>
        <v>26-35</v>
      </c>
      <c r="G1442" t="str">
        <f>'R2_Judge'!AJ:AJ</f>
        <v>moderately</v>
      </c>
      <c r="H1442" t="str">
        <f>VLOOKUP($A:$A,'R2P1_ACCEPTEDOUTPUT'!$O:$BK,2,FALSE)</f>
        <v>A1WTIPXQDJIMUI</v>
      </c>
      <c r="I1442" t="str">
        <f>VLOOKUP($A:$A,'R2P1_ACCEPTEDOUTPUT'!$O:$BK,26,FALSE)</f>
        <v>male</v>
      </c>
      <c r="J1442" t="str">
        <f>VLOOKUP($A:$A,'R2P1_ACCEPTEDOUTPUT'!$O:$BK,28,FALSE)</f>
        <v>profession</v>
      </c>
      <c r="K1442" t="str">
        <f>VLOOKUP($A:$A,'R2P1_ACCEPTEDOUTPUT'!$O:$BK,19,FALSE)</f>
        <v>18-25</v>
      </c>
      <c r="L1442">
        <f>VLOOKUP($A:$A&amp;LEFT($B:$B,10),'R2P2_GENERATEDINPUT'!$C:$G,4,FALSE)</f>
        <v>1</v>
      </c>
      <c r="M1442">
        <f>VLOOKUP($A:$A&amp;LEFT($B:$B,10),'R2P2_GENERATEDINPUT'!$C:$G,5,FALSE)</f>
        <v>3</v>
      </c>
      <c r="N1442">
        <f>VLOOKUP($A:$A&amp;LEFT($B:$B,10),'R2P2_GENERATEDINPUT'!$C:$G,3,FALSE)</f>
        <v>0.6</v>
      </c>
    </row>
    <row r="1443" spans="1:14" x14ac:dyDescent="0.25">
      <c r="A1443" t="str">
        <f>'R2_Judge'!AF:AF</f>
        <v>3ZDAD0O1T29E69GX1N0Y96BQSJBXT5</v>
      </c>
      <c r="B1443" t="str">
        <f>'R2_Judge'!AG:AG</f>
        <v>Is he unfair?</v>
      </c>
      <c r="C1443" t="str">
        <f>'R2_Judge'!P:P</f>
        <v>APEB5ERGCYP6D</v>
      </c>
      <c r="D1443" t="str">
        <f>'R2_Judge'!AL:AL</f>
        <v>male</v>
      </c>
      <c r="E1443" t="str">
        <f>'R2_Judge'!AM:AM</f>
        <v>profession</v>
      </c>
      <c r="F1443" t="str">
        <f>'R2_Judge'!AH:AH</f>
        <v>26-35</v>
      </c>
      <c r="G1443" t="str">
        <f>'R2_Judge'!AJ:AJ</f>
        <v>slightly</v>
      </c>
      <c r="H1443" t="str">
        <f>VLOOKUP($A:$A,'R2P1_ACCEPTEDOUTPUT'!$O:$BK,2,FALSE)</f>
        <v>A1WTIPXQDJIMUI</v>
      </c>
      <c r="I1443" t="str">
        <f>VLOOKUP($A:$A,'R2P1_ACCEPTEDOUTPUT'!$O:$BK,26,FALSE)</f>
        <v>male</v>
      </c>
      <c r="J1443" t="str">
        <f>VLOOKUP($A:$A,'R2P1_ACCEPTEDOUTPUT'!$O:$BK,28,FALSE)</f>
        <v>profession</v>
      </c>
      <c r="K1443" t="str">
        <f>VLOOKUP($A:$A,'R2P1_ACCEPTEDOUTPUT'!$O:$BK,19,FALSE)</f>
        <v>18-25</v>
      </c>
      <c r="L1443">
        <f>VLOOKUP($A:$A&amp;LEFT($B:$B,10),'R2P2_GENERATEDINPUT'!$C:$G,4,FALSE)</f>
        <v>1</v>
      </c>
      <c r="M1443">
        <f>VLOOKUP($A:$A&amp;LEFT($B:$B,10),'R2P2_GENERATEDINPUT'!$C:$G,5,FALSE)</f>
        <v>3</v>
      </c>
      <c r="N1443">
        <f>VLOOKUP($A:$A&amp;LEFT($B:$B,10),'R2P2_GENERATEDINPUT'!$C:$G,3,FALSE)</f>
        <v>0.6</v>
      </c>
    </row>
    <row r="1444" spans="1:14" x14ac:dyDescent="0.25">
      <c r="A1444" t="str">
        <f>'R2_Judge'!AF:AF</f>
        <v>3ZDAD0O1T29E69GX1N0Y96BQSJBXT5</v>
      </c>
      <c r="B1444" t="str">
        <f>'R2_Judge'!AG:AG</f>
        <v>Is he unfair?</v>
      </c>
      <c r="C1444" t="str">
        <f>'R2_Judge'!P:P</f>
        <v>A1HYMGPYXU97ZN</v>
      </c>
      <c r="D1444" t="str">
        <f>'R2_Judge'!AL:AL</f>
        <v>male</v>
      </c>
      <c r="E1444" t="str">
        <f>'R2_Judge'!AM:AM</f>
        <v>native</v>
      </c>
      <c r="F1444" t="str">
        <f>'R2_Judge'!AH:AH</f>
        <v>18-25</v>
      </c>
      <c r="G1444" t="str">
        <f>'R2_Judge'!AJ:AJ</f>
        <v>very</v>
      </c>
      <c r="H1444" t="str">
        <f>VLOOKUP($A:$A,'R2P1_ACCEPTEDOUTPUT'!$O:$BK,2,FALSE)</f>
        <v>A1WTIPXQDJIMUI</v>
      </c>
      <c r="I1444" t="str">
        <f>VLOOKUP($A:$A,'R2P1_ACCEPTEDOUTPUT'!$O:$BK,26,FALSE)</f>
        <v>male</v>
      </c>
      <c r="J1444" t="str">
        <f>VLOOKUP($A:$A,'R2P1_ACCEPTEDOUTPUT'!$O:$BK,28,FALSE)</f>
        <v>profession</v>
      </c>
      <c r="K1444" t="str">
        <f>VLOOKUP($A:$A,'R2P1_ACCEPTEDOUTPUT'!$O:$BK,19,FALSE)</f>
        <v>18-25</v>
      </c>
      <c r="L1444">
        <f>VLOOKUP($A:$A&amp;LEFT($B:$B,10),'R2P2_GENERATEDINPUT'!$C:$G,4,FALSE)</f>
        <v>1</v>
      </c>
      <c r="M1444">
        <f>VLOOKUP($A:$A&amp;LEFT($B:$B,10),'R2P2_GENERATEDINPUT'!$C:$G,5,FALSE)</f>
        <v>3</v>
      </c>
      <c r="N1444">
        <f>VLOOKUP($A:$A&amp;LEFT($B:$B,10),'R2P2_GENERATEDINPUT'!$C:$G,3,FALSE)</f>
        <v>0.6</v>
      </c>
    </row>
    <row r="1445" spans="1:14" x14ac:dyDescent="0.25">
      <c r="A1445" t="str">
        <f>'R2_Judge'!AF:AF</f>
        <v>3U8YCDAGXQCTH3IUH7HWVNDSY5S0Q0</v>
      </c>
      <c r="B1445" t="str">
        <f>'R2_Judge'!AG:AG</f>
        <v>It is okay</v>
      </c>
      <c r="C1445" t="str">
        <f>'R2_Judge'!P:P</f>
        <v>AD2YWEL005W9Y</v>
      </c>
      <c r="D1445" t="str">
        <f>'R2_Judge'!AL:AL</f>
        <v>male</v>
      </c>
      <c r="E1445" t="str">
        <f>'R2_Judge'!AM:AM</f>
        <v>native</v>
      </c>
      <c r="F1445" t="str">
        <f>'R2_Judge'!AH:AH</f>
        <v>18-25</v>
      </c>
      <c r="G1445" t="str">
        <f>'R2_Judge'!AJ:AJ</f>
        <v>none</v>
      </c>
      <c r="H1445" t="str">
        <f>VLOOKUP($A:$A,'R2P1_ACCEPTEDOUTPUT'!$O:$BK,2,FALSE)</f>
        <v>A1PY05TVYSN7LI</v>
      </c>
      <c r="I1445" t="str">
        <f>VLOOKUP($A:$A,'R2P1_ACCEPTEDOUTPUT'!$O:$BK,26,FALSE)</f>
        <v>male</v>
      </c>
      <c r="J1445" t="str">
        <f>VLOOKUP($A:$A,'R2P1_ACCEPTEDOUTPUT'!$O:$BK,28,FALSE)</f>
        <v>native</v>
      </c>
      <c r="K1445" t="str">
        <f>VLOOKUP($A:$A,'R2P1_ACCEPTEDOUTPUT'!$O:$BK,19,FALSE)</f>
        <v>26-35</v>
      </c>
      <c r="L1445">
        <f>VLOOKUP($A:$A&amp;LEFT($B:$B,10),'R2P2_GENERATEDINPUT'!$C:$G,4,FALSE)</f>
        <v>1</v>
      </c>
      <c r="M1445">
        <f>VLOOKUP($A:$A&amp;LEFT($B:$B,10),'R2P2_GENERATEDINPUT'!$C:$G,5,FALSE)</f>
        <v>6</v>
      </c>
      <c r="N1445">
        <f>VLOOKUP($A:$A&amp;LEFT($B:$B,10),'R2P2_GENERATEDINPUT'!$C:$G,3,FALSE)</f>
        <v>0.6</v>
      </c>
    </row>
    <row r="1446" spans="1:14" x14ac:dyDescent="0.25">
      <c r="A1446" t="str">
        <f>'R2_Judge'!AF:AF</f>
        <v>3U8YCDAGXQCTH3IUH7HWVNDSY5S0Q0</v>
      </c>
      <c r="B1446" t="str">
        <f>'R2_Judge'!AG:AG</f>
        <v>It is okay</v>
      </c>
      <c r="C1446" t="str">
        <f>'R2_Judge'!P:P</f>
        <v>A1V9MN88VQ1LEB</v>
      </c>
      <c r="D1446" t="str">
        <f>'R2_Judge'!AL:AL</f>
        <v>male</v>
      </c>
      <c r="E1446" t="str">
        <f>'R2_Judge'!AM:AM</f>
        <v>profession</v>
      </c>
      <c r="F1446" t="str">
        <f>'R2_Judge'!AH:AH</f>
        <v>26-35</v>
      </c>
      <c r="G1446" t="str">
        <f>'R2_Judge'!AJ:AJ</f>
        <v>extremely</v>
      </c>
      <c r="H1446" t="str">
        <f>VLOOKUP($A:$A,'R2P1_ACCEPTEDOUTPUT'!$O:$BK,2,FALSE)</f>
        <v>A1PY05TVYSN7LI</v>
      </c>
      <c r="I1446" t="str">
        <f>VLOOKUP($A:$A,'R2P1_ACCEPTEDOUTPUT'!$O:$BK,26,FALSE)</f>
        <v>male</v>
      </c>
      <c r="J1446" t="str">
        <f>VLOOKUP($A:$A,'R2P1_ACCEPTEDOUTPUT'!$O:$BK,28,FALSE)</f>
        <v>native</v>
      </c>
      <c r="K1446" t="str">
        <f>VLOOKUP($A:$A,'R2P1_ACCEPTEDOUTPUT'!$O:$BK,19,FALSE)</f>
        <v>26-35</v>
      </c>
      <c r="L1446">
        <f>VLOOKUP($A:$A&amp;LEFT($B:$B,10),'R2P2_GENERATEDINPUT'!$C:$G,4,FALSE)</f>
        <v>1</v>
      </c>
      <c r="M1446">
        <f>VLOOKUP($A:$A&amp;LEFT($B:$B,10),'R2P2_GENERATEDINPUT'!$C:$G,5,FALSE)</f>
        <v>6</v>
      </c>
      <c r="N1446">
        <f>VLOOKUP($A:$A&amp;LEFT($B:$B,10),'R2P2_GENERATEDINPUT'!$C:$G,3,FALSE)</f>
        <v>0.6</v>
      </c>
    </row>
    <row r="1447" spans="1:14" x14ac:dyDescent="0.25">
      <c r="A1447" t="str">
        <f>'R2_Judge'!AF:AF</f>
        <v>3U8YCDAGXQCTH3IUH7HWVNDSY5S0Q0</v>
      </c>
      <c r="B1447" t="str">
        <f>'R2_Judge'!AG:AG</f>
        <v>It is okay</v>
      </c>
      <c r="C1447" t="str">
        <f>'R2_Judge'!P:P</f>
        <v>A1XSX19SIQ9U4W</v>
      </c>
      <c r="D1447" t="str">
        <f>'R2_Judge'!AL:AL</f>
        <v>female</v>
      </c>
      <c r="E1447" t="str">
        <f>'R2_Judge'!AM:AM</f>
        <v>native</v>
      </c>
      <c r="F1447" t="str">
        <f>'R2_Judge'!AH:AH</f>
        <v>56-65</v>
      </c>
      <c r="G1447" t="str">
        <f>'R2_Judge'!AJ:AJ</f>
        <v>none</v>
      </c>
      <c r="H1447" t="str">
        <f>VLOOKUP($A:$A,'R2P1_ACCEPTEDOUTPUT'!$O:$BK,2,FALSE)</f>
        <v>A1PY05TVYSN7LI</v>
      </c>
      <c r="I1447" t="str">
        <f>VLOOKUP($A:$A,'R2P1_ACCEPTEDOUTPUT'!$O:$BK,26,FALSE)</f>
        <v>male</v>
      </c>
      <c r="J1447" t="str">
        <f>VLOOKUP($A:$A,'R2P1_ACCEPTEDOUTPUT'!$O:$BK,28,FALSE)</f>
        <v>native</v>
      </c>
      <c r="K1447" t="str">
        <f>VLOOKUP($A:$A,'R2P1_ACCEPTEDOUTPUT'!$O:$BK,19,FALSE)</f>
        <v>26-35</v>
      </c>
      <c r="L1447">
        <f>VLOOKUP($A:$A&amp;LEFT($B:$B,10),'R2P2_GENERATEDINPUT'!$C:$G,4,FALSE)</f>
        <v>1</v>
      </c>
      <c r="M1447">
        <f>VLOOKUP($A:$A&amp;LEFT($B:$B,10),'R2P2_GENERATEDINPUT'!$C:$G,5,FALSE)</f>
        <v>6</v>
      </c>
      <c r="N1447">
        <f>VLOOKUP($A:$A&amp;LEFT($B:$B,10),'R2P2_GENERATEDINPUT'!$C:$G,3,FALSE)</f>
        <v>0.6</v>
      </c>
    </row>
    <row r="1448" spans="1:14" x14ac:dyDescent="0.25">
      <c r="A1448" t="str">
        <f>'R2_Judge'!AF:AF</f>
        <v>3U8YCDAGXQCTH3IUH7HWVNDSY5S0Q0</v>
      </c>
      <c r="B1448" t="str">
        <f>'R2_Judge'!AG:AG</f>
        <v>It is okay</v>
      </c>
      <c r="C1448" t="str">
        <f>'R2_Judge'!P:P</f>
        <v>A39PQOGN8NIWNA</v>
      </c>
      <c r="D1448" t="str">
        <f>'R2_Judge'!AL:AL</f>
        <v>male</v>
      </c>
      <c r="E1448" t="str">
        <f>'R2_Judge'!AM:AM</f>
        <v>profession</v>
      </c>
      <c r="F1448" t="str">
        <f>'R2_Judge'!AH:AH</f>
        <v>26-35</v>
      </c>
      <c r="G1448" t="str">
        <f>'R2_Judge'!AJ:AJ</f>
        <v>slightly</v>
      </c>
      <c r="H1448" t="str">
        <f>VLOOKUP($A:$A,'R2P1_ACCEPTEDOUTPUT'!$O:$BK,2,FALSE)</f>
        <v>A1PY05TVYSN7LI</v>
      </c>
      <c r="I1448" t="str">
        <f>VLOOKUP($A:$A,'R2P1_ACCEPTEDOUTPUT'!$O:$BK,26,FALSE)</f>
        <v>male</v>
      </c>
      <c r="J1448" t="str">
        <f>VLOOKUP($A:$A,'R2P1_ACCEPTEDOUTPUT'!$O:$BK,28,FALSE)</f>
        <v>native</v>
      </c>
      <c r="K1448" t="str">
        <f>VLOOKUP($A:$A,'R2P1_ACCEPTEDOUTPUT'!$O:$BK,19,FALSE)</f>
        <v>26-35</v>
      </c>
      <c r="L1448">
        <f>VLOOKUP($A:$A&amp;LEFT($B:$B,10),'R2P2_GENERATEDINPUT'!$C:$G,4,FALSE)</f>
        <v>1</v>
      </c>
      <c r="M1448">
        <f>VLOOKUP($A:$A&amp;LEFT($B:$B,10),'R2P2_GENERATEDINPUT'!$C:$G,5,FALSE)</f>
        <v>6</v>
      </c>
      <c r="N1448">
        <f>VLOOKUP($A:$A&amp;LEFT($B:$B,10),'R2P2_GENERATEDINPUT'!$C:$G,3,FALSE)</f>
        <v>0.6</v>
      </c>
    </row>
    <row r="1449" spans="1:14" x14ac:dyDescent="0.25">
      <c r="A1449" t="str">
        <f>'R2_Judge'!AF:AF</f>
        <v>3IFS6Q0HJJFG1EEND1V7WRSP2NTSIB</v>
      </c>
      <c r="B1449" t="str">
        <f>'R2_Judge'!AG:AG</f>
        <v>yeah whats up man</v>
      </c>
      <c r="C1449" t="str">
        <f>'R2_Judge'!P:P</f>
        <v>A1HYMGPYXU97ZN</v>
      </c>
      <c r="D1449" t="str">
        <f>'R2_Judge'!AL:AL</f>
        <v>male</v>
      </c>
      <c r="E1449" t="str">
        <f>'R2_Judge'!AM:AM</f>
        <v>native</v>
      </c>
      <c r="F1449" t="str">
        <f>'R2_Judge'!AH:AH</f>
        <v>18-25</v>
      </c>
      <c r="G1449" t="str">
        <f>'R2_Judge'!AJ:AJ</f>
        <v>slightly</v>
      </c>
      <c r="H1449" t="str">
        <f>VLOOKUP($A:$A,'R2P1_ACCEPTEDOUTPUT'!$O:$BK,2,FALSE)</f>
        <v>A2O7H7VXLFN6BP</v>
      </c>
      <c r="I1449" t="str">
        <f>VLOOKUP($A:$A,'R2P1_ACCEPTEDOUTPUT'!$O:$BK,26,FALSE)</f>
        <v>male</v>
      </c>
      <c r="J1449" t="str">
        <f>VLOOKUP($A:$A,'R2P1_ACCEPTEDOUTPUT'!$O:$BK,28,FALSE)</f>
        <v>native</v>
      </c>
      <c r="K1449" t="str">
        <f>VLOOKUP($A:$A,'R2P1_ACCEPTEDOUTPUT'!$O:$BK,19,FALSE)</f>
        <v>18-25</v>
      </c>
      <c r="L1449">
        <f>VLOOKUP($A:$A&amp;LEFT($B:$B,10),'R2P2_GENERATEDINPUT'!$C:$G,4,FALSE)</f>
        <v>0</v>
      </c>
      <c r="M1449">
        <f>VLOOKUP($A:$A&amp;LEFT($B:$B,10),'R2P2_GENERATEDINPUT'!$C:$G,5,FALSE)</f>
        <v>9</v>
      </c>
      <c r="N1449">
        <f>VLOOKUP($A:$A&amp;LEFT($B:$B,10),'R2P2_GENERATEDINPUT'!$C:$G,3,FALSE)</f>
        <v>0.9</v>
      </c>
    </row>
    <row r="1450" spans="1:14" x14ac:dyDescent="0.25">
      <c r="A1450" t="str">
        <f>'R2_Judge'!AF:AF</f>
        <v>3IFS6Q0HJJFG1EEND1V7WRSP2NTSIB</v>
      </c>
      <c r="B1450" t="str">
        <f>'R2_Judge'!AG:AG</f>
        <v>yeah whats up man</v>
      </c>
      <c r="C1450" t="str">
        <f>'R2_Judge'!P:P</f>
        <v>A39PQOGN8NIWNA</v>
      </c>
      <c r="D1450" t="str">
        <f>'R2_Judge'!AL:AL</f>
        <v>male</v>
      </c>
      <c r="E1450" t="str">
        <f>'R2_Judge'!AM:AM</f>
        <v>profession</v>
      </c>
      <c r="F1450" t="str">
        <f>'R2_Judge'!AH:AH</f>
        <v>26-35</v>
      </c>
      <c r="G1450" t="str">
        <f>'R2_Judge'!AJ:AJ</f>
        <v>moderately</v>
      </c>
      <c r="H1450" t="str">
        <f>VLOOKUP($A:$A,'R2P1_ACCEPTEDOUTPUT'!$O:$BK,2,FALSE)</f>
        <v>A2O7H7VXLFN6BP</v>
      </c>
      <c r="I1450" t="str">
        <f>VLOOKUP($A:$A,'R2P1_ACCEPTEDOUTPUT'!$O:$BK,26,FALSE)</f>
        <v>male</v>
      </c>
      <c r="J1450" t="str">
        <f>VLOOKUP($A:$A,'R2P1_ACCEPTEDOUTPUT'!$O:$BK,28,FALSE)</f>
        <v>native</v>
      </c>
      <c r="K1450" t="str">
        <f>VLOOKUP($A:$A,'R2P1_ACCEPTEDOUTPUT'!$O:$BK,19,FALSE)</f>
        <v>18-25</v>
      </c>
      <c r="L1450">
        <f>VLOOKUP($A:$A&amp;LEFT($B:$B,10),'R2P2_GENERATEDINPUT'!$C:$G,4,FALSE)</f>
        <v>0</v>
      </c>
      <c r="M1450">
        <f>VLOOKUP($A:$A&amp;LEFT($B:$B,10),'R2P2_GENERATEDINPUT'!$C:$G,5,FALSE)</f>
        <v>9</v>
      </c>
      <c r="N1450">
        <f>VLOOKUP($A:$A&amp;LEFT($B:$B,10),'R2P2_GENERATEDINPUT'!$C:$G,3,FALSE)</f>
        <v>0.9</v>
      </c>
    </row>
    <row r="1451" spans="1:14" x14ac:dyDescent="0.25">
      <c r="A1451" t="str">
        <f>'R2_Judge'!AF:AF</f>
        <v>3IFS6Q0HJJFG1EEND1V7WRSP2NTSIB</v>
      </c>
      <c r="B1451" t="str">
        <f>'R2_Judge'!AG:AG</f>
        <v>yeah whats up man</v>
      </c>
      <c r="C1451" t="str">
        <f>'R2_Judge'!P:P</f>
        <v>A3PJ51GS2AKBO6</v>
      </c>
      <c r="D1451" t="str">
        <f>'R2_Judge'!AL:AL</f>
        <v>male</v>
      </c>
      <c r="E1451" t="str">
        <f>'R2_Judge'!AM:AM</f>
        <v>native</v>
      </c>
      <c r="F1451" t="str">
        <f>'R2_Judge'!AH:AH</f>
        <v>26-35</v>
      </c>
      <c r="G1451" t="str">
        <f>'R2_Judge'!AJ:AJ</f>
        <v>moderately</v>
      </c>
      <c r="H1451" t="str">
        <f>VLOOKUP($A:$A,'R2P1_ACCEPTEDOUTPUT'!$O:$BK,2,FALSE)</f>
        <v>A2O7H7VXLFN6BP</v>
      </c>
      <c r="I1451" t="str">
        <f>VLOOKUP($A:$A,'R2P1_ACCEPTEDOUTPUT'!$O:$BK,26,FALSE)</f>
        <v>male</v>
      </c>
      <c r="J1451" t="str">
        <f>VLOOKUP($A:$A,'R2P1_ACCEPTEDOUTPUT'!$O:$BK,28,FALSE)</f>
        <v>native</v>
      </c>
      <c r="K1451" t="str">
        <f>VLOOKUP($A:$A,'R2P1_ACCEPTEDOUTPUT'!$O:$BK,19,FALSE)</f>
        <v>18-25</v>
      </c>
      <c r="L1451">
        <f>VLOOKUP($A:$A&amp;LEFT($B:$B,10),'R2P2_GENERATEDINPUT'!$C:$G,4,FALSE)</f>
        <v>0</v>
      </c>
      <c r="M1451">
        <f>VLOOKUP($A:$A&amp;LEFT($B:$B,10),'R2P2_GENERATEDINPUT'!$C:$G,5,FALSE)</f>
        <v>9</v>
      </c>
      <c r="N1451">
        <f>VLOOKUP($A:$A&amp;LEFT($B:$B,10),'R2P2_GENERATEDINPUT'!$C:$G,3,FALSE)</f>
        <v>0.9</v>
      </c>
    </row>
    <row r="1452" spans="1:14" x14ac:dyDescent="0.25">
      <c r="A1452" t="str">
        <f>'R2_Judge'!AF:AF</f>
        <v>3ZDAD0O1T29E69GX1N0Y96BQSJBXT5</v>
      </c>
      <c r="B1452" t="str">
        <f>'R2_Judge'!AG:AG</f>
        <v>Looks like we've got a narc hanging around.</v>
      </c>
      <c r="C1452" t="str">
        <f>'R2_Judge'!P:P</f>
        <v>AXKV2UQ5HEG29</v>
      </c>
      <c r="D1452" t="str">
        <f>'R2_Judge'!AL:AL</f>
        <v>male</v>
      </c>
      <c r="E1452" t="str">
        <f>'R2_Judge'!AM:AM</f>
        <v>native</v>
      </c>
      <c r="F1452" t="str">
        <f>'R2_Judge'!AH:AH</f>
        <v>26-35</v>
      </c>
      <c r="G1452" t="str">
        <f>'R2_Judge'!AJ:AJ</f>
        <v>slightly</v>
      </c>
      <c r="H1452" t="str">
        <f>VLOOKUP($A:$A,'R2P1_ACCEPTEDOUTPUT'!$O:$BK,2,FALSE)</f>
        <v>A1WTIPXQDJIMUI</v>
      </c>
      <c r="I1452" t="str">
        <f>VLOOKUP($A:$A,'R2P1_ACCEPTEDOUTPUT'!$O:$BK,26,FALSE)</f>
        <v>male</v>
      </c>
      <c r="J1452" t="str">
        <f>VLOOKUP($A:$A,'R2P1_ACCEPTEDOUTPUT'!$O:$BK,28,FALSE)</f>
        <v>profession</v>
      </c>
      <c r="K1452" t="str">
        <f>VLOOKUP($A:$A,'R2P1_ACCEPTEDOUTPUT'!$O:$BK,19,FALSE)</f>
        <v>18-25</v>
      </c>
      <c r="L1452">
        <f>VLOOKUP($A:$A&amp;LEFT($B:$B,10),'R2P2_GENERATEDINPUT'!$C:$G,4,FALSE)</f>
        <v>0</v>
      </c>
      <c r="M1452">
        <f>VLOOKUP($A:$A&amp;LEFT($B:$B,10),'R2P2_GENERATEDINPUT'!$C:$G,5,FALSE)</f>
        <v>4</v>
      </c>
      <c r="N1452">
        <f>VLOOKUP($A:$A&amp;LEFT($B:$B,10),'R2P2_GENERATEDINPUT'!$C:$G,3,FALSE)</f>
        <v>0.6</v>
      </c>
    </row>
    <row r="1453" spans="1:14" x14ac:dyDescent="0.25">
      <c r="A1453" t="str">
        <f>'R2_Judge'!AF:AF</f>
        <v>3ZDAD0O1T29E69GX1N0Y96BQSJBXT5</v>
      </c>
      <c r="B1453" t="str">
        <f>'R2_Judge'!AG:AG</f>
        <v>Looks like we've got a narc hanging around.</v>
      </c>
      <c r="C1453" t="str">
        <f>'R2_Judge'!P:P</f>
        <v>A1V9MN88VQ1LEB</v>
      </c>
      <c r="D1453" t="str">
        <f>'R2_Judge'!AL:AL</f>
        <v>male</v>
      </c>
      <c r="E1453" t="str">
        <f>'R2_Judge'!AM:AM</f>
        <v>profession</v>
      </c>
      <c r="F1453" t="str">
        <f>'R2_Judge'!AH:AH</f>
        <v>26-35</v>
      </c>
      <c r="G1453" t="str">
        <f>'R2_Judge'!AJ:AJ</f>
        <v>slightly</v>
      </c>
      <c r="H1453" t="str">
        <f>VLOOKUP($A:$A,'R2P1_ACCEPTEDOUTPUT'!$O:$BK,2,FALSE)</f>
        <v>A1WTIPXQDJIMUI</v>
      </c>
      <c r="I1453" t="str">
        <f>VLOOKUP($A:$A,'R2P1_ACCEPTEDOUTPUT'!$O:$BK,26,FALSE)</f>
        <v>male</v>
      </c>
      <c r="J1453" t="str">
        <f>VLOOKUP($A:$A,'R2P1_ACCEPTEDOUTPUT'!$O:$BK,28,FALSE)</f>
        <v>profession</v>
      </c>
      <c r="K1453" t="str">
        <f>VLOOKUP($A:$A,'R2P1_ACCEPTEDOUTPUT'!$O:$BK,19,FALSE)</f>
        <v>18-25</v>
      </c>
      <c r="L1453">
        <f>VLOOKUP($A:$A&amp;LEFT($B:$B,10),'R2P2_GENERATEDINPUT'!$C:$G,4,FALSE)</f>
        <v>0</v>
      </c>
      <c r="M1453">
        <f>VLOOKUP($A:$A&amp;LEFT($B:$B,10),'R2P2_GENERATEDINPUT'!$C:$G,5,FALSE)</f>
        <v>4</v>
      </c>
      <c r="N1453">
        <f>VLOOKUP($A:$A&amp;LEFT($B:$B,10),'R2P2_GENERATEDINPUT'!$C:$G,3,FALSE)</f>
        <v>0.6</v>
      </c>
    </row>
    <row r="1454" spans="1:14" x14ac:dyDescent="0.25">
      <c r="A1454" t="str">
        <f>'R2_Judge'!AF:AF</f>
        <v>3ZDAD0O1T29E69GX1N0Y96BQSJBXT5</v>
      </c>
      <c r="B1454" t="str">
        <f>'R2_Judge'!AG:AG</f>
        <v>Looks like we've got a narc hanging around.</v>
      </c>
      <c r="C1454" t="str">
        <f>'R2_Judge'!P:P</f>
        <v>A2T5DC2TXEEMBV</v>
      </c>
      <c r="D1454" t="str">
        <f>'R2_Judge'!AL:AL</f>
        <v>male</v>
      </c>
      <c r="E1454" t="str">
        <f>'R2_Judge'!AM:AM</f>
        <v>profession</v>
      </c>
      <c r="F1454" t="str">
        <f>'R2_Judge'!AH:AH</f>
        <v>18-25</v>
      </c>
      <c r="G1454" t="str">
        <f>'R2_Judge'!AJ:AJ</f>
        <v>slightly</v>
      </c>
      <c r="H1454" t="str">
        <f>VLOOKUP($A:$A,'R2P1_ACCEPTEDOUTPUT'!$O:$BK,2,FALSE)</f>
        <v>A1WTIPXQDJIMUI</v>
      </c>
      <c r="I1454" t="str">
        <f>VLOOKUP($A:$A,'R2P1_ACCEPTEDOUTPUT'!$O:$BK,26,FALSE)</f>
        <v>male</v>
      </c>
      <c r="J1454" t="str">
        <f>VLOOKUP($A:$A,'R2P1_ACCEPTEDOUTPUT'!$O:$BK,28,FALSE)</f>
        <v>profession</v>
      </c>
      <c r="K1454" t="str">
        <f>VLOOKUP($A:$A,'R2P1_ACCEPTEDOUTPUT'!$O:$BK,19,FALSE)</f>
        <v>18-25</v>
      </c>
      <c r="L1454">
        <f>VLOOKUP($A:$A&amp;LEFT($B:$B,10),'R2P2_GENERATEDINPUT'!$C:$G,4,FALSE)</f>
        <v>0</v>
      </c>
      <c r="M1454">
        <f>VLOOKUP($A:$A&amp;LEFT($B:$B,10),'R2P2_GENERATEDINPUT'!$C:$G,5,FALSE)</f>
        <v>4</v>
      </c>
      <c r="N1454">
        <f>VLOOKUP($A:$A&amp;LEFT($B:$B,10),'R2P2_GENERATEDINPUT'!$C:$G,3,FALSE)</f>
        <v>0.6</v>
      </c>
    </row>
    <row r="1455" spans="1:14" x14ac:dyDescent="0.25">
      <c r="A1455" t="str">
        <f>'R2_Judge'!AF:AF</f>
        <v>3U8YCDAGXQCTH3IUH7HWVNDSY5S0Q0</v>
      </c>
      <c r="B1455" t="str">
        <f>'R2_Judge'!AG:AG</f>
        <v>What? why I lucky?</v>
      </c>
      <c r="C1455" t="str">
        <f>'R2_Judge'!P:P</f>
        <v>ACDX50KGPE97I</v>
      </c>
      <c r="D1455" t="str">
        <f>'R2_Judge'!AL:AL</f>
        <v>male</v>
      </c>
      <c r="E1455" t="str">
        <f>'R2_Judge'!AM:AM</f>
        <v>native</v>
      </c>
      <c r="F1455" t="str">
        <f>'R2_Judge'!AH:AH</f>
        <v>26-35</v>
      </c>
      <c r="G1455" t="str">
        <f>'R2_Judge'!AJ:AJ</f>
        <v>slightly</v>
      </c>
      <c r="H1455" t="str">
        <f>VLOOKUP($A:$A,'R2P1_ACCEPTEDOUTPUT'!$O:$BK,2,FALSE)</f>
        <v>A1PY05TVYSN7LI</v>
      </c>
      <c r="I1455" t="str">
        <f>VLOOKUP($A:$A,'R2P1_ACCEPTEDOUTPUT'!$O:$BK,26,FALSE)</f>
        <v>male</v>
      </c>
      <c r="J1455" t="str">
        <f>VLOOKUP($A:$A,'R2P1_ACCEPTEDOUTPUT'!$O:$BK,28,FALSE)</f>
        <v>native</v>
      </c>
      <c r="K1455" t="str">
        <f>VLOOKUP($A:$A,'R2P1_ACCEPTEDOUTPUT'!$O:$BK,19,FALSE)</f>
        <v>26-35</v>
      </c>
      <c r="L1455">
        <f>VLOOKUP($A:$A&amp;LEFT($B:$B,10),'R2P2_GENERATEDINPUT'!$C:$G,4,FALSE)</f>
        <v>1</v>
      </c>
      <c r="M1455">
        <f>VLOOKUP($A:$A&amp;LEFT($B:$B,10),'R2P2_GENERATEDINPUT'!$C:$G,5,FALSE)</f>
        <v>7</v>
      </c>
      <c r="N1455">
        <f>VLOOKUP($A:$A&amp;LEFT($B:$B,10),'R2P2_GENERATEDINPUT'!$C:$G,3,FALSE)</f>
        <v>0.6</v>
      </c>
    </row>
    <row r="1456" spans="1:14" x14ac:dyDescent="0.25">
      <c r="A1456" t="str">
        <f>'R2_Judge'!AF:AF</f>
        <v>3U8YCDAGXQCTH3IUH7HWVNDSY5S0Q0</v>
      </c>
      <c r="B1456" t="str">
        <f>'R2_Judge'!AG:AG</f>
        <v>What? why I lucky?</v>
      </c>
      <c r="C1456" t="str">
        <f>'R2_Judge'!P:P</f>
        <v>A2T5DC2TXEEMBV</v>
      </c>
      <c r="D1456" t="str">
        <f>'R2_Judge'!AL:AL</f>
        <v>male</v>
      </c>
      <c r="E1456" t="str">
        <f>'R2_Judge'!AM:AM</f>
        <v>profession</v>
      </c>
      <c r="F1456" t="str">
        <f>'R2_Judge'!AH:AH</f>
        <v>18-25</v>
      </c>
      <c r="G1456" t="str">
        <f>'R2_Judge'!AJ:AJ</f>
        <v>none</v>
      </c>
      <c r="H1456" t="str">
        <f>VLOOKUP($A:$A,'R2P1_ACCEPTEDOUTPUT'!$O:$BK,2,FALSE)</f>
        <v>A1PY05TVYSN7LI</v>
      </c>
      <c r="I1456" t="str">
        <f>VLOOKUP($A:$A,'R2P1_ACCEPTEDOUTPUT'!$O:$BK,26,FALSE)</f>
        <v>male</v>
      </c>
      <c r="J1456" t="str">
        <f>VLOOKUP($A:$A,'R2P1_ACCEPTEDOUTPUT'!$O:$BK,28,FALSE)</f>
        <v>native</v>
      </c>
      <c r="K1456" t="str">
        <f>VLOOKUP($A:$A,'R2P1_ACCEPTEDOUTPUT'!$O:$BK,19,FALSE)</f>
        <v>26-35</v>
      </c>
      <c r="L1456">
        <f>VLOOKUP($A:$A&amp;LEFT($B:$B,10),'R2P2_GENERATEDINPUT'!$C:$G,4,FALSE)</f>
        <v>1</v>
      </c>
      <c r="M1456">
        <f>VLOOKUP($A:$A&amp;LEFT($B:$B,10),'R2P2_GENERATEDINPUT'!$C:$G,5,FALSE)</f>
        <v>7</v>
      </c>
      <c r="N1456">
        <f>VLOOKUP($A:$A&amp;LEFT($B:$B,10),'R2P2_GENERATEDINPUT'!$C:$G,3,FALSE)</f>
        <v>0.6</v>
      </c>
    </row>
    <row r="1457" spans="1:14" x14ac:dyDescent="0.25">
      <c r="A1457" t="str">
        <f>'R2_Judge'!AF:AF</f>
        <v>3U8YCDAGXQCTH3IUH7HWVNDSY5S0Q0</v>
      </c>
      <c r="B1457" t="str">
        <f>'R2_Judge'!AG:AG</f>
        <v>What? why I lucky?</v>
      </c>
      <c r="C1457" t="str">
        <f>'R2_Judge'!P:P</f>
        <v>AS7IGPU2RHT6I</v>
      </c>
      <c r="D1457" t="str">
        <f>'R2_Judge'!AL:AL</f>
        <v>female</v>
      </c>
      <c r="E1457" t="str">
        <f>'R2_Judge'!AM:AM</f>
        <v>native</v>
      </c>
      <c r="F1457" t="str">
        <f>'R2_Judge'!AH:AH</f>
        <v>26-35</v>
      </c>
      <c r="G1457" t="str">
        <f>'R2_Judge'!AJ:AJ</f>
        <v>none</v>
      </c>
      <c r="H1457" t="str">
        <f>VLOOKUP($A:$A,'R2P1_ACCEPTEDOUTPUT'!$O:$BK,2,FALSE)</f>
        <v>A1PY05TVYSN7LI</v>
      </c>
      <c r="I1457" t="str">
        <f>VLOOKUP($A:$A,'R2P1_ACCEPTEDOUTPUT'!$O:$BK,26,FALSE)</f>
        <v>male</v>
      </c>
      <c r="J1457" t="str">
        <f>VLOOKUP($A:$A,'R2P1_ACCEPTEDOUTPUT'!$O:$BK,28,FALSE)</f>
        <v>native</v>
      </c>
      <c r="K1457" t="str">
        <f>VLOOKUP($A:$A,'R2P1_ACCEPTEDOUTPUT'!$O:$BK,19,FALSE)</f>
        <v>26-35</v>
      </c>
      <c r="L1457">
        <f>VLOOKUP($A:$A&amp;LEFT($B:$B,10),'R2P2_GENERATEDINPUT'!$C:$G,4,FALSE)</f>
        <v>1</v>
      </c>
      <c r="M1457">
        <f>VLOOKUP($A:$A&amp;LEFT($B:$B,10),'R2P2_GENERATEDINPUT'!$C:$G,5,FALSE)</f>
        <v>7</v>
      </c>
      <c r="N1457">
        <f>VLOOKUP($A:$A&amp;LEFT($B:$B,10),'R2P2_GENERATEDINPUT'!$C:$G,3,FALSE)</f>
        <v>0.6</v>
      </c>
    </row>
    <row r="1458" spans="1:14" x14ac:dyDescent="0.25">
      <c r="A1458" t="str">
        <f>'R2_Judge'!AF:AF</f>
        <v>3IFS6Q0HJJFG1EEND1V7WRSP2NTSIB</v>
      </c>
      <c r="B1458" t="str">
        <f>'R2_Judge'!AG:AG</f>
        <v>Need me to bring you some clothes?</v>
      </c>
      <c r="C1458" t="str">
        <f>'R2_Judge'!P:P</f>
        <v>A18Q96TEN80REC</v>
      </c>
      <c r="D1458" t="str">
        <f>'R2_Judge'!AL:AL</f>
        <v>female</v>
      </c>
      <c r="E1458" t="str">
        <f>'R2_Judge'!AM:AM</f>
        <v>profession</v>
      </c>
      <c r="F1458" t="str">
        <f>'R2_Judge'!AH:AH</f>
        <v>36-45</v>
      </c>
      <c r="G1458" t="str">
        <f>'R2_Judge'!AJ:AJ</f>
        <v>very</v>
      </c>
      <c r="H1458" t="str">
        <f>VLOOKUP($A:$A,'R2P1_ACCEPTEDOUTPUT'!$O:$BK,2,FALSE)</f>
        <v>A2O7H7VXLFN6BP</v>
      </c>
      <c r="I1458" t="str">
        <f>VLOOKUP($A:$A,'R2P1_ACCEPTEDOUTPUT'!$O:$BK,26,FALSE)</f>
        <v>male</v>
      </c>
      <c r="J1458" t="str">
        <f>VLOOKUP($A:$A,'R2P1_ACCEPTEDOUTPUT'!$O:$BK,28,FALSE)</f>
        <v>native</v>
      </c>
      <c r="K1458" t="str">
        <f>VLOOKUP($A:$A,'R2P1_ACCEPTEDOUTPUT'!$O:$BK,19,FALSE)</f>
        <v>18-25</v>
      </c>
      <c r="L1458">
        <f>VLOOKUP($A:$A&amp;LEFT($B:$B,10),'R2P2_GENERATEDINPUT'!$C:$G,4,FALSE)</f>
        <v>1</v>
      </c>
      <c r="M1458">
        <f>VLOOKUP($A:$A&amp;LEFT($B:$B,10),'R2P2_GENERATEDINPUT'!$C:$G,5,FALSE)</f>
        <v>10</v>
      </c>
      <c r="N1458">
        <f>VLOOKUP($A:$A&amp;LEFT($B:$B,10),'R2P2_GENERATEDINPUT'!$C:$G,3,FALSE)</f>
        <v>0.9</v>
      </c>
    </row>
    <row r="1459" spans="1:14" x14ac:dyDescent="0.25">
      <c r="A1459" t="str">
        <f>'R2_Judge'!AF:AF</f>
        <v>3IFS6Q0HJJFG1EEND1V7WRSP2NTSIB</v>
      </c>
      <c r="B1459" t="str">
        <f>'R2_Judge'!AG:AG</f>
        <v>Need me to bring you some clothes?</v>
      </c>
      <c r="C1459" t="str">
        <f>'R2_Judge'!P:P</f>
        <v>APEB5ERGCYP6D</v>
      </c>
      <c r="D1459" t="str">
        <f>'R2_Judge'!AL:AL</f>
        <v>male</v>
      </c>
      <c r="E1459" t="str">
        <f>'R2_Judge'!AM:AM</f>
        <v>profession</v>
      </c>
      <c r="F1459" t="str">
        <f>'R2_Judge'!AH:AH</f>
        <v>26-35</v>
      </c>
      <c r="G1459" t="str">
        <f>'R2_Judge'!AJ:AJ</f>
        <v>slightly</v>
      </c>
      <c r="H1459" t="str">
        <f>VLOOKUP($A:$A,'R2P1_ACCEPTEDOUTPUT'!$O:$BK,2,FALSE)</f>
        <v>A2O7H7VXLFN6BP</v>
      </c>
      <c r="I1459" t="str">
        <f>VLOOKUP($A:$A,'R2P1_ACCEPTEDOUTPUT'!$O:$BK,26,FALSE)</f>
        <v>male</v>
      </c>
      <c r="J1459" t="str">
        <f>VLOOKUP($A:$A,'R2P1_ACCEPTEDOUTPUT'!$O:$BK,28,FALSE)</f>
        <v>native</v>
      </c>
      <c r="K1459" t="str">
        <f>VLOOKUP($A:$A,'R2P1_ACCEPTEDOUTPUT'!$O:$BK,19,FALSE)</f>
        <v>18-25</v>
      </c>
      <c r="L1459">
        <f>VLOOKUP($A:$A&amp;LEFT($B:$B,10),'R2P2_GENERATEDINPUT'!$C:$G,4,FALSE)</f>
        <v>1</v>
      </c>
      <c r="M1459">
        <f>VLOOKUP($A:$A&amp;LEFT($B:$B,10),'R2P2_GENERATEDINPUT'!$C:$G,5,FALSE)</f>
        <v>10</v>
      </c>
      <c r="N1459">
        <f>VLOOKUP($A:$A&amp;LEFT($B:$B,10),'R2P2_GENERATEDINPUT'!$C:$G,3,FALSE)</f>
        <v>0.9</v>
      </c>
    </row>
    <row r="1460" spans="1:14" x14ac:dyDescent="0.25">
      <c r="A1460" t="str">
        <f>'R2_Judge'!AF:AF</f>
        <v>3IFS6Q0HJJFG1EEND1V7WRSP2NTSIB</v>
      </c>
      <c r="B1460" t="str">
        <f>'R2_Judge'!AG:AG</f>
        <v>Need me to bring you some clothes?</v>
      </c>
      <c r="C1460" t="str">
        <f>'R2_Judge'!P:P</f>
        <v>A37PO5YNKE5D97</v>
      </c>
      <c r="D1460" t="str">
        <f>'R2_Judge'!AL:AL</f>
        <v>female</v>
      </c>
      <c r="E1460" t="str">
        <f>'R2_Judge'!AM:AM</f>
        <v>native</v>
      </c>
      <c r="F1460" t="str">
        <f>'R2_Judge'!AH:AH</f>
        <v>26-35</v>
      </c>
      <c r="G1460" t="str">
        <f>'R2_Judge'!AJ:AJ</f>
        <v>extremely</v>
      </c>
      <c r="H1460" t="str">
        <f>VLOOKUP($A:$A,'R2P1_ACCEPTEDOUTPUT'!$O:$BK,2,FALSE)</f>
        <v>A2O7H7VXLFN6BP</v>
      </c>
      <c r="I1460" t="str">
        <f>VLOOKUP($A:$A,'R2P1_ACCEPTEDOUTPUT'!$O:$BK,26,FALSE)</f>
        <v>male</v>
      </c>
      <c r="J1460" t="str">
        <f>VLOOKUP($A:$A,'R2P1_ACCEPTEDOUTPUT'!$O:$BK,28,FALSE)</f>
        <v>native</v>
      </c>
      <c r="K1460" t="str">
        <f>VLOOKUP($A:$A,'R2P1_ACCEPTEDOUTPUT'!$O:$BK,19,FALSE)</f>
        <v>18-25</v>
      </c>
      <c r="L1460">
        <f>VLOOKUP($A:$A&amp;LEFT($B:$B,10),'R2P2_GENERATEDINPUT'!$C:$G,4,FALSE)</f>
        <v>1</v>
      </c>
      <c r="M1460">
        <f>VLOOKUP($A:$A&amp;LEFT($B:$B,10),'R2P2_GENERATEDINPUT'!$C:$G,5,FALSE)</f>
        <v>10</v>
      </c>
      <c r="N1460">
        <f>VLOOKUP($A:$A&amp;LEFT($B:$B,10),'R2P2_GENERATEDINPUT'!$C:$G,3,FALSE)</f>
        <v>0.9</v>
      </c>
    </row>
    <row r="1461" spans="1:14" x14ac:dyDescent="0.25">
      <c r="A1461" t="str">
        <f>'R2_Judge'!AF:AF</f>
        <v>3U8YCDAGXQCTH3IUH7HWVNDSY5S0Q0</v>
      </c>
      <c r="B1461" t="str">
        <f>'R2_Judge'!AG:AG</f>
        <v>K. bye</v>
      </c>
      <c r="C1461" t="str">
        <f>'R2_Judge'!P:P</f>
        <v>A3IHT9LDUJNP3E</v>
      </c>
      <c r="D1461" t="str">
        <f>'R2_Judge'!AL:AL</f>
        <v>male</v>
      </c>
      <c r="E1461" t="str">
        <f>'R2_Judge'!AM:AM</f>
        <v>profession</v>
      </c>
      <c r="F1461" t="str">
        <f>'R2_Judge'!AH:AH</f>
        <v>26-35</v>
      </c>
      <c r="G1461" t="str">
        <f>'R2_Judge'!AJ:AJ</f>
        <v>slightly</v>
      </c>
      <c r="H1461" t="str">
        <f>VLOOKUP($A:$A,'R2P1_ACCEPTEDOUTPUT'!$O:$BK,2,FALSE)</f>
        <v>A1PY05TVYSN7LI</v>
      </c>
      <c r="I1461" t="str">
        <f>VLOOKUP($A:$A,'R2P1_ACCEPTEDOUTPUT'!$O:$BK,26,FALSE)</f>
        <v>male</v>
      </c>
      <c r="J1461" t="str">
        <f>VLOOKUP($A:$A,'R2P1_ACCEPTEDOUTPUT'!$O:$BK,28,FALSE)</f>
        <v>native</v>
      </c>
      <c r="K1461" t="str">
        <f>VLOOKUP($A:$A,'R2P1_ACCEPTEDOUTPUT'!$O:$BK,19,FALSE)</f>
        <v>26-35</v>
      </c>
      <c r="L1461">
        <f>VLOOKUP($A:$A&amp;LEFT($B:$B,10),'R2P2_GENERATEDINPUT'!$C:$G,4,FALSE)</f>
        <v>0</v>
      </c>
      <c r="M1461">
        <f>VLOOKUP($A:$A&amp;LEFT($B:$B,10),'R2P2_GENERATEDINPUT'!$C:$G,5,FALSE)</f>
        <v>8</v>
      </c>
      <c r="N1461">
        <f>VLOOKUP($A:$A&amp;LEFT($B:$B,10),'R2P2_GENERATEDINPUT'!$C:$G,3,FALSE)</f>
        <v>0.6</v>
      </c>
    </row>
    <row r="1462" spans="1:14" x14ac:dyDescent="0.25">
      <c r="A1462" t="str">
        <f>'R2_Judge'!AF:AF</f>
        <v>3U8YCDAGXQCTH3IUH7HWVNDSY5S0Q0</v>
      </c>
      <c r="B1462" t="str">
        <f>'R2_Judge'!AG:AG</f>
        <v>K. bye</v>
      </c>
      <c r="C1462" t="str">
        <f>'R2_Judge'!P:P</f>
        <v>A3PJ51GS2AKBO6</v>
      </c>
      <c r="D1462" t="str">
        <f>'R2_Judge'!AL:AL</f>
        <v>male</v>
      </c>
      <c r="E1462" t="str">
        <f>'R2_Judge'!AM:AM</f>
        <v>native</v>
      </c>
      <c r="F1462" t="str">
        <f>'R2_Judge'!AH:AH</f>
        <v>26-35</v>
      </c>
      <c r="G1462" t="str">
        <f>'R2_Judge'!AJ:AJ</f>
        <v>none</v>
      </c>
      <c r="H1462" t="str">
        <f>VLOOKUP($A:$A,'R2P1_ACCEPTEDOUTPUT'!$O:$BK,2,FALSE)</f>
        <v>A1PY05TVYSN7LI</v>
      </c>
      <c r="I1462" t="str">
        <f>VLOOKUP($A:$A,'R2P1_ACCEPTEDOUTPUT'!$O:$BK,26,FALSE)</f>
        <v>male</v>
      </c>
      <c r="J1462" t="str">
        <f>VLOOKUP($A:$A,'R2P1_ACCEPTEDOUTPUT'!$O:$BK,28,FALSE)</f>
        <v>native</v>
      </c>
      <c r="K1462" t="str">
        <f>VLOOKUP($A:$A,'R2P1_ACCEPTEDOUTPUT'!$O:$BK,19,FALSE)</f>
        <v>26-35</v>
      </c>
      <c r="L1462">
        <f>VLOOKUP($A:$A&amp;LEFT($B:$B,10),'R2P2_GENERATEDINPUT'!$C:$G,4,FALSE)</f>
        <v>0</v>
      </c>
      <c r="M1462">
        <f>VLOOKUP($A:$A&amp;LEFT($B:$B,10),'R2P2_GENERATEDINPUT'!$C:$G,5,FALSE)</f>
        <v>8</v>
      </c>
      <c r="N1462">
        <f>VLOOKUP($A:$A&amp;LEFT($B:$B,10),'R2P2_GENERATEDINPUT'!$C:$G,3,FALSE)</f>
        <v>0.6</v>
      </c>
    </row>
    <row r="1463" spans="1:14" x14ac:dyDescent="0.25">
      <c r="A1463" t="str">
        <f>'R2_Judge'!AF:AF</f>
        <v>3U8YCDAGXQCTH3IUH7HWVNDSY5S0Q0</v>
      </c>
      <c r="B1463" t="str">
        <f>'R2_Judge'!AG:AG</f>
        <v>K. bye</v>
      </c>
      <c r="C1463" t="str">
        <f>'R2_Judge'!P:P</f>
        <v>APEB5ERGCYP6D</v>
      </c>
      <c r="D1463" t="str">
        <f>'R2_Judge'!AL:AL</f>
        <v>male</v>
      </c>
      <c r="E1463" t="str">
        <f>'R2_Judge'!AM:AM</f>
        <v>profession</v>
      </c>
      <c r="F1463" t="str">
        <f>'R2_Judge'!AH:AH</f>
        <v>26-35</v>
      </c>
      <c r="G1463" t="str">
        <f>'R2_Judge'!AJ:AJ</f>
        <v>moderately</v>
      </c>
      <c r="H1463" t="str">
        <f>VLOOKUP($A:$A,'R2P1_ACCEPTEDOUTPUT'!$O:$BK,2,FALSE)</f>
        <v>A1PY05TVYSN7LI</v>
      </c>
      <c r="I1463" t="str">
        <f>VLOOKUP($A:$A,'R2P1_ACCEPTEDOUTPUT'!$O:$BK,26,FALSE)</f>
        <v>male</v>
      </c>
      <c r="J1463" t="str">
        <f>VLOOKUP($A:$A,'R2P1_ACCEPTEDOUTPUT'!$O:$BK,28,FALSE)</f>
        <v>native</v>
      </c>
      <c r="K1463" t="str">
        <f>VLOOKUP($A:$A,'R2P1_ACCEPTEDOUTPUT'!$O:$BK,19,FALSE)</f>
        <v>26-35</v>
      </c>
      <c r="L1463">
        <f>VLOOKUP($A:$A&amp;LEFT($B:$B,10),'R2P2_GENERATEDINPUT'!$C:$G,4,FALSE)</f>
        <v>0</v>
      </c>
      <c r="M1463">
        <f>VLOOKUP($A:$A&amp;LEFT($B:$B,10),'R2P2_GENERATEDINPUT'!$C:$G,5,FALSE)</f>
        <v>8</v>
      </c>
      <c r="N1463">
        <f>VLOOKUP($A:$A&amp;LEFT($B:$B,10),'R2P2_GENERATEDINPUT'!$C:$G,3,FALSE)</f>
        <v>0.6</v>
      </c>
    </row>
    <row r="1464" spans="1:14" x14ac:dyDescent="0.25">
      <c r="A1464" t="str">
        <f>'R2_Judge'!AF:AF</f>
        <v>3ZDAD0O1T29E69GX1N0Y96BQSJBXT5</v>
      </c>
      <c r="B1464" t="str">
        <f>'R2_Judge'!AG:AG</f>
        <v>Cut him off. Throw all his stuff away if there's any around. Block him on everything.</v>
      </c>
      <c r="C1464" t="str">
        <f>'R2_Judge'!P:P</f>
        <v>A3PJ51GS2AKBO6</v>
      </c>
      <c r="D1464" t="str">
        <f>'R2_Judge'!AL:AL</f>
        <v>male</v>
      </c>
      <c r="E1464" t="str">
        <f>'R2_Judge'!AM:AM</f>
        <v>native</v>
      </c>
      <c r="F1464" t="str">
        <f>'R2_Judge'!AH:AH</f>
        <v>26-35</v>
      </c>
      <c r="G1464" t="str">
        <f>'R2_Judge'!AJ:AJ</f>
        <v>moderately</v>
      </c>
      <c r="H1464" t="str">
        <f>VLOOKUP($A:$A,'R2P1_ACCEPTEDOUTPUT'!$O:$BK,2,FALSE)</f>
        <v>A1WTIPXQDJIMUI</v>
      </c>
      <c r="I1464" t="str">
        <f>VLOOKUP($A:$A,'R2P1_ACCEPTEDOUTPUT'!$O:$BK,26,FALSE)</f>
        <v>male</v>
      </c>
      <c r="J1464" t="str">
        <f>VLOOKUP($A:$A,'R2P1_ACCEPTEDOUTPUT'!$O:$BK,28,FALSE)</f>
        <v>profession</v>
      </c>
      <c r="K1464" t="str">
        <f>VLOOKUP($A:$A,'R2P1_ACCEPTEDOUTPUT'!$O:$BK,19,FALSE)</f>
        <v>18-25</v>
      </c>
      <c r="L1464">
        <f>VLOOKUP($A:$A&amp;LEFT($B:$B,10),'R2P2_GENERATEDINPUT'!$C:$G,4,FALSE)</f>
        <v>1</v>
      </c>
      <c r="M1464">
        <f>VLOOKUP($A:$A&amp;LEFT($B:$B,10),'R2P2_GENERATEDINPUT'!$C:$G,5,FALSE)</f>
        <v>5</v>
      </c>
      <c r="N1464">
        <f>VLOOKUP($A:$A&amp;LEFT($B:$B,10),'R2P2_GENERATEDINPUT'!$C:$G,3,FALSE)</f>
        <v>0.6</v>
      </c>
    </row>
    <row r="1465" spans="1:14" x14ac:dyDescent="0.25">
      <c r="A1465" t="str">
        <f>'R2_Judge'!AF:AF</f>
        <v>3ZDAD0O1T29E69GX1N0Y96BQSJBXT5</v>
      </c>
      <c r="B1465" t="str">
        <f>'R2_Judge'!AG:AG</f>
        <v>Cut him off. Throw all his stuff away if there's any around. Block him on everything.</v>
      </c>
      <c r="C1465" t="str">
        <f>'R2_Judge'!P:P</f>
        <v>ACDX50KGPE97I</v>
      </c>
      <c r="D1465" t="str">
        <f>'R2_Judge'!AL:AL</f>
        <v>male</v>
      </c>
      <c r="E1465" t="str">
        <f>'R2_Judge'!AM:AM</f>
        <v>native</v>
      </c>
      <c r="F1465" t="str">
        <f>'R2_Judge'!AH:AH</f>
        <v>26-35</v>
      </c>
      <c r="G1465" t="str">
        <f>'R2_Judge'!AJ:AJ</f>
        <v>none</v>
      </c>
      <c r="H1465" t="str">
        <f>VLOOKUP($A:$A,'R2P1_ACCEPTEDOUTPUT'!$O:$BK,2,FALSE)</f>
        <v>A1WTIPXQDJIMUI</v>
      </c>
      <c r="I1465" t="str">
        <f>VLOOKUP($A:$A,'R2P1_ACCEPTEDOUTPUT'!$O:$BK,26,FALSE)</f>
        <v>male</v>
      </c>
      <c r="J1465" t="str">
        <f>VLOOKUP($A:$A,'R2P1_ACCEPTEDOUTPUT'!$O:$BK,28,FALSE)</f>
        <v>profession</v>
      </c>
      <c r="K1465" t="str">
        <f>VLOOKUP($A:$A,'R2P1_ACCEPTEDOUTPUT'!$O:$BK,19,FALSE)</f>
        <v>18-25</v>
      </c>
      <c r="L1465">
        <f>VLOOKUP($A:$A&amp;LEFT($B:$B,10),'R2P2_GENERATEDINPUT'!$C:$G,4,FALSE)</f>
        <v>1</v>
      </c>
      <c r="M1465">
        <f>VLOOKUP($A:$A&amp;LEFT($B:$B,10),'R2P2_GENERATEDINPUT'!$C:$G,5,FALSE)</f>
        <v>5</v>
      </c>
      <c r="N1465">
        <f>VLOOKUP($A:$A&amp;LEFT($B:$B,10),'R2P2_GENERATEDINPUT'!$C:$G,3,FALSE)</f>
        <v>0.6</v>
      </c>
    </row>
    <row r="1466" spans="1:14" x14ac:dyDescent="0.25">
      <c r="A1466" t="str">
        <f>'R2_Judge'!AF:AF</f>
        <v>3ZDAD0O1T29E69GX1N0Y96BQSJBXT5</v>
      </c>
      <c r="B1466" t="str">
        <f>'R2_Judge'!AG:AG</f>
        <v>Cut him off. Throw all his stuff away if there's any around. Block him on everything.</v>
      </c>
      <c r="C1466" t="str">
        <f>'R2_Judge'!P:P</f>
        <v>A3FW9NWR6TJ4M9</v>
      </c>
      <c r="D1466" t="str">
        <f>'R2_Judge'!AL:AL</f>
        <v>female</v>
      </c>
      <c r="E1466" t="str">
        <f>'R2_Judge'!AM:AM</f>
        <v>native</v>
      </c>
      <c r="F1466" t="str">
        <f>'R2_Judge'!AH:AH</f>
        <v>36-45</v>
      </c>
      <c r="G1466" t="str">
        <f>'R2_Judge'!AJ:AJ</f>
        <v>none</v>
      </c>
      <c r="H1466" t="str">
        <f>VLOOKUP($A:$A,'R2P1_ACCEPTEDOUTPUT'!$O:$BK,2,FALSE)</f>
        <v>A1WTIPXQDJIMUI</v>
      </c>
      <c r="I1466" t="str">
        <f>VLOOKUP($A:$A,'R2P1_ACCEPTEDOUTPUT'!$O:$BK,26,FALSE)</f>
        <v>male</v>
      </c>
      <c r="J1466" t="str">
        <f>VLOOKUP($A:$A,'R2P1_ACCEPTEDOUTPUT'!$O:$BK,28,FALSE)</f>
        <v>profession</v>
      </c>
      <c r="K1466" t="str">
        <f>VLOOKUP($A:$A,'R2P1_ACCEPTEDOUTPUT'!$O:$BK,19,FALSE)</f>
        <v>18-25</v>
      </c>
      <c r="L1466">
        <f>VLOOKUP($A:$A&amp;LEFT($B:$B,10),'R2P2_GENERATEDINPUT'!$C:$G,4,FALSE)</f>
        <v>1</v>
      </c>
      <c r="M1466">
        <f>VLOOKUP($A:$A&amp;LEFT($B:$B,10),'R2P2_GENERATEDINPUT'!$C:$G,5,FALSE)</f>
        <v>5</v>
      </c>
      <c r="N1466">
        <f>VLOOKUP($A:$A&amp;LEFT($B:$B,10),'R2P2_GENERATEDINPUT'!$C:$G,3,FALSE)</f>
        <v>0.6</v>
      </c>
    </row>
    <row r="1467" spans="1:14" x14ac:dyDescent="0.25">
      <c r="A1467" t="str">
        <f>'R2_Judge'!AF:AF</f>
        <v>3U8YCDAGXQCTH3IUH7HWVNDSY5S0Q0</v>
      </c>
      <c r="B1467" t="str">
        <f>'R2_Judge'!AG:AG</f>
        <v>What do you need from me jeremy?</v>
      </c>
      <c r="C1467" t="str">
        <f>'R2_Judge'!P:P</f>
        <v>ACDX50KGPE97I</v>
      </c>
      <c r="D1467" t="str">
        <f>'R2_Judge'!AL:AL</f>
        <v>male</v>
      </c>
      <c r="E1467" t="str">
        <f>'R2_Judge'!AM:AM</f>
        <v>native</v>
      </c>
      <c r="F1467" t="str">
        <f>'R2_Judge'!AH:AH</f>
        <v>26-35</v>
      </c>
      <c r="G1467" t="str">
        <f>'R2_Judge'!AJ:AJ</f>
        <v>none</v>
      </c>
      <c r="H1467" t="str">
        <f>VLOOKUP($A:$A,'R2P1_ACCEPTEDOUTPUT'!$O:$BK,2,FALSE)</f>
        <v>A1PY05TVYSN7LI</v>
      </c>
      <c r="I1467" t="str">
        <f>VLOOKUP($A:$A,'R2P1_ACCEPTEDOUTPUT'!$O:$BK,26,FALSE)</f>
        <v>male</v>
      </c>
      <c r="J1467" t="str">
        <f>VLOOKUP($A:$A,'R2P1_ACCEPTEDOUTPUT'!$O:$BK,28,FALSE)</f>
        <v>native</v>
      </c>
      <c r="K1467" t="str">
        <f>VLOOKUP($A:$A,'R2P1_ACCEPTEDOUTPUT'!$O:$BK,19,FALSE)</f>
        <v>26-35</v>
      </c>
      <c r="L1467">
        <f>VLOOKUP($A:$A&amp;LEFT($B:$B,10),'R2P2_GENERATEDINPUT'!$C:$G,4,FALSE)</f>
        <v>0</v>
      </c>
      <c r="M1467">
        <f>VLOOKUP($A:$A&amp;LEFT($B:$B,10),'R2P2_GENERATEDINPUT'!$C:$G,5,FALSE)</f>
        <v>9</v>
      </c>
      <c r="N1467">
        <f>VLOOKUP($A:$A&amp;LEFT($B:$B,10),'R2P2_GENERATEDINPUT'!$C:$G,3,FALSE)</f>
        <v>0.6</v>
      </c>
    </row>
    <row r="1468" spans="1:14" x14ac:dyDescent="0.25">
      <c r="A1468" t="str">
        <f>'R2_Judge'!AF:AF</f>
        <v>3U8YCDAGXQCTH3IUH7HWVNDSY5S0Q0</v>
      </c>
      <c r="B1468" t="str">
        <f>'R2_Judge'!AG:AG</f>
        <v>What do you need from me jeremy?</v>
      </c>
      <c r="C1468" t="str">
        <f>'R2_Judge'!P:P</f>
        <v>A1YSYRDAYFLP0H</v>
      </c>
      <c r="D1468" t="str">
        <f>'R2_Judge'!AL:AL</f>
        <v>female</v>
      </c>
      <c r="E1468" t="str">
        <f>'R2_Judge'!AM:AM</f>
        <v>native</v>
      </c>
      <c r="F1468" t="str">
        <f>'R2_Judge'!AH:AH</f>
        <v>36-45</v>
      </c>
      <c r="G1468" t="str">
        <f>'R2_Judge'!AJ:AJ</f>
        <v>moderately</v>
      </c>
      <c r="H1468" t="str">
        <f>VLOOKUP($A:$A,'R2P1_ACCEPTEDOUTPUT'!$O:$BK,2,FALSE)</f>
        <v>A1PY05TVYSN7LI</v>
      </c>
      <c r="I1468" t="str">
        <f>VLOOKUP($A:$A,'R2P1_ACCEPTEDOUTPUT'!$O:$BK,26,FALSE)</f>
        <v>male</v>
      </c>
      <c r="J1468" t="str">
        <f>VLOOKUP($A:$A,'R2P1_ACCEPTEDOUTPUT'!$O:$BK,28,FALSE)</f>
        <v>native</v>
      </c>
      <c r="K1468" t="str">
        <f>VLOOKUP($A:$A,'R2P1_ACCEPTEDOUTPUT'!$O:$BK,19,FALSE)</f>
        <v>26-35</v>
      </c>
      <c r="L1468">
        <f>VLOOKUP($A:$A&amp;LEFT($B:$B,10),'R2P2_GENERATEDINPUT'!$C:$G,4,FALSE)</f>
        <v>0</v>
      </c>
      <c r="M1468">
        <f>VLOOKUP($A:$A&amp;LEFT($B:$B,10),'R2P2_GENERATEDINPUT'!$C:$G,5,FALSE)</f>
        <v>9</v>
      </c>
      <c r="N1468">
        <f>VLOOKUP($A:$A&amp;LEFT($B:$B,10),'R2P2_GENERATEDINPUT'!$C:$G,3,FALSE)</f>
        <v>0.6</v>
      </c>
    </row>
    <row r="1469" spans="1:14" x14ac:dyDescent="0.25">
      <c r="A1469" t="str">
        <f>'R2_Judge'!AF:AF</f>
        <v>3U8YCDAGXQCTH3IUH7HWVNDSY5S0Q0</v>
      </c>
      <c r="B1469" t="str">
        <f>'R2_Judge'!AG:AG</f>
        <v>What do you need from me jeremy?</v>
      </c>
      <c r="C1469" t="str">
        <f>'R2_Judge'!P:P</f>
        <v>A3ERAC9ADCIAOW</v>
      </c>
      <c r="D1469" t="str">
        <f>'R2_Judge'!AL:AL</f>
        <v>male</v>
      </c>
      <c r="E1469" t="str">
        <f>'R2_Judge'!AM:AM</f>
        <v>native</v>
      </c>
      <c r="F1469" t="str">
        <f>'R2_Judge'!AH:AH</f>
        <v>18-25</v>
      </c>
      <c r="G1469" t="str">
        <f>'R2_Judge'!AJ:AJ</f>
        <v>moderately</v>
      </c>
      <c r="H1469" t="str">
        <f>VLOOKUP($A:$A,'R2P1_ACCEPTEDOUTPUT'!$O:$BK,2,FALSE)</f>
        <v>A1PY05TVYSN7LI</v>
      </c>
      <c r="I1469" t="str">
        <f>VLOOKUP($A:$A,'R2P1_ACCEPTEDOUTPUT'!$O:$BK,26,FALSE)</f>
        <v>male</v>
      </c>
      <c r="J1469" t="str">
        <f>VLOOKUP($A:$A,'R2P1_ACCEPTEDOUTPUT'!$O:$BK,28,FALSE)</f>
        <v>native</v>
      </c>
      <c r="K1469" t="str">
        <f>VLOOKUP($A:$A,'R2P1_ACCEPTEDOUTPUT'!$O:$BK,19,FALSE)</f>
        <v>26-35</v>
      </c>
      <c r="L1469">
        <f>VLOOKUP($A:$A&amp;LEFT($B:$B,10),'R2P2_GENERATEDINPUT'!$C:$G,4,FALSE)</f>
        <v>0</v>
      </c>
      <c r="M1469">
        <f>VLOOKUP($A:$A&amp;LEFT($B:$B,10),'R2P2_GENERATEDINPUT'!$C:$G,5,FALSE)</f>
        <v>9</v>
      </c>
      <c r="N1469">
        <f>VLOOKUP($A:$A&amp;LEFT($B:$B,10),'R2P2_GENERATEDINPUT'!$C:$G,3,FALSE)</f>
        <v>0.6</v>
      </c>
    </row>
    <row r="1470" spans="1:14" x14ac:dyDescent="0.25">
      <c r="A1470" t="str">
        <f>'R2_Judge'!AF:AF</f>
        <v>3IFS6Q0HJJFG1EEND1V7WRSP2NTSIB</v>
      </c>
      <c r="B1470" t="str">
        <f>'R2_Judge'!AG:AG</f>
        <v>They wont bro</v>
      </c>
      <c r="C1470" t="str">
        <f>'R2_Judge'!P:P</f>
        <v>A37PO5YNKE5D97</v>
      </c>
      <c r="D1470" t="str">
        <f>'R2_Judge'!AL:AL</f>
        <v>female</v>
      </c>
      <c r="E1470" t="str">
        <f>'R2_Judge'!AM:AM</f>
        <v>native</v>
      </c>
      <c r="F1470" t="str">
        <f>'R2_Judge'!AH:AH</f>
        <v>26-35</v>
      </c>
      <c r="G1470" t="str">
        <f>'R2_Judge'!AJ:AJ</f>
        <v>very</v>
      </c>
      <c r="H1470" t="str">
        <f>VLOOKUP($A:$A,'R2P1_ACCEPTEDOUTPUT'!$O:$BK,2,FALSE)</f>
        <v>A2O7H7VXLFN6BP</v>
      </c>
      <c r="I1470" t="str">
        <f>VLOOKUP($A:$A,'R2P1_ACCEPTEDOUTPUT'!$O:$BK,26,FALSE)</f>
        <v>male</v>
      </c>
      <c r="J1470" t="str">
        <f>VLOOKUP($A:$A,'R2P1_ACCEPTEDOUTPUT'!$O:$BK,28,FALSE)</f>
        <v>native</v>
      </c>
      <c r="K1470" t="str">
        <f>VLOOKUP($A:$A,'R2P1_ACCEPTEDOUTPUT'!$O:$BK,19,FALSE)</f>
        <v>18-25</v>
      </c>
      <c r="L1470">
        <f>VLOOKUP($A:$A&amp;LEFT($B:$B,10),'R2P2_GENERATEDINPUT'!$C:$G,4,FALSE)</f>
        <v>0</v>
      </c>
      <c r="M1470">
        <f>VLOOKUP($A:$A&amp;LEFT($B:$B,10),'R2P2_GENERATEDINPUT'!$C:$G,5,FALSE)</f>
        <v>11</v>
      </c>
      <c r="N1470">
        <f>VLOOKUP($A:$A&amp;LEFT($B:$B,10),'R2P2_GENERATEDINPUT'!$C:$G,3,FALSE)</f>
        <v>0.9</v>
      </c>
    </row>
    <row r="1471" spans="1:14" x14ac:dyDescent="0.25">
      <c r="A1471" t="str">
        <f>'R2_Judge'!AF:AF</f>
        <v>3IFS6Q0HJJFG1EEND1V7WRSP2NTSIB</v>
      </c>
      <c r="B1471" t="str">
        <f>'R2_Judge'!AG:AG</f>
        <v>They wont bro</v>
      </c>
      <c r="C1471" t="str">
        <f>'R2_Judge'!P:P</f>
        <v>AM0WOQRVW5NSI</v>
      </c>
      <c r="D1471" t="str">
        <f>'R2_Judge'!AL:AL</f>
        <v>male</v>
      </c>
      <c r="E1471" t="str">
        <f>'R2_Judge'!AM:AM</f>
        <v>native</v>
      </c>
      <c r="F1471" t="str">
        <f>'R2_Judge'!AH:AH</f>
        <v>36-45</v>
      </c>
      <c r="G1471" t="str">
        <f>'R2_Judge'!AJ:AJ</f>
        <v>moderately</v>
      </c>
      <c r="H1471" t="str">
        <f>VLOOKUP($A:$A,'R2P1_ACCEPTEDOUTPUT'!$O:$BK,2,FALSE)</f>
        <v>A2O7H7VXLFN6BP</v>
      </c>
      <c r="I1471" t="str">
        <f>VLOOKUP($A:$A,'R2P1_ACCEPTEDOUTPUT'!$O:$BK,26,FALSE)</f>
        <v>male</v>
      </c>
      <c r="J1471" t="str">
        <f>VLOOKUP($A:$A,'R2P1_ACCEPTEDOUTPUT'!$O:$BK,28,FALSE)</f>
        <v>native</v>
      </c>
      <c r="K1471" t="str">
        <f>VLOOKUP($A:$A,'R2P1_ACCEPTEDOUTPUT'!$O:$BK,19,FALSE)</f>
        <v>18-25</v>
      </c>
      <c r="L1471">
        <f>VLOOKUP($A:$A&amp;LEFT($B:$B,10),'R2P2_GENERATEDINPUT'!$C:$G,4,FALSE)</f>
        <v>0</v>
      </c>
      <c r="M1471">
        <f>VLOOKUP($A:$A&amp;LEFT($B:$B,10),'R2P2_GENERATEDINPUT'!$C:$G,5,FALSE)</f>
        <v>11</v>
      </c>
      <c r="N1471">
        <f>VLOOKUP($A:$A&amp;LEFT($B:$B,10),'R2P2_GENERATEDINPUT'!$C:$G,3,FALSE)</f>
        <v>0.9</v>
      </c>
    </row>
    <row r="1472" spans="1:14" x14ac:dyDescent="0.25">
      <c r="A1472" t="str">
        <f>'R2_Judge'!AF:AF</f>
        <v>3IFS6Q0HJJFG1EEND1V7WRSP2NTSIB</v>
      </c>
      <c r="B1472" t="str">
        <f>'R2_Judge'!AG:AG</f>
        <v>They wont bro</v>
      </c>
      <c r="C1472" t="str">
        <f>'R2_Judge'!P:P</f>
        <v>A19CKDMMK8Z6QC</v>
      </c>
      <c r="D1472" t="str">
        <f>'R2_Judge'!AL:AL</f>
        <v>male</v>
      </c>
      <c r="E1472" t="str">
        <f>'R2_Judge'!AM:AM</f>
        <v>native</v>
      </c>
      <c r="F1472" t="str">
        <f>'R2_Judge'!AH:AH</f>
        <v>18-25</v>
      </c>
      <c r="G1472" t="str">
        <f>'R2_Judge'!AJ:AJ</f>
        <v>very</v>
      </c>
      <c r="H1472" t="str">
        <f>VLOOKUP($A:$A,'R2P1_ACCEPTEDOUTPUT'!$O:$BK,2,FALSE)</f>
        <v>A2O7H7VXLFN6BP</v>
      </c>
      <c r="I1472" t="str">
        <f>VLOOKUP($A:$A,'R2P1_ACCEPTEDOUTPUT'!$O:$BK,26,FALSE)</f>
        <v>male</v>
      </c>
      <c r="J1472" t="str">
        <f>VLOOKUP($A:$A,'R2P1_ACCEPTEDOUTPUT'!$O:$BK,28,FALSE)</f>
        <v>native</v>
      </c>
      <c r="K1472" t="str">
        <f>VLOOKUP($A:$A,'R2P1_ACCEPTEDOUTPUT'!$O:$BK,19,FALSE)</f>
        <v>18-25</v>
      </c>
      <c r="L1472">
        <f>VLOOKUP($A:$A&amp;LEFT($B:$B,10),'R2P2_GENERATEDINPUT'!$C:$G,4,FALSE)</f>
        <v>0</v>
      </c>
      <c r="M1472">
        <f>VLOOKUP($A:$A&amp;LEFT($B:$B,10),'R2P2_GENERATEDINPUT'!$C:$G,5,FALSE)</f>
        <v>11</v>
      </c>
      <c r="N1472">
        <f>VLOOKUP($A:$A&amp;LEFT($B:$B,10),'R2P2_GENERATEDINPUT'!$C:$G,3,FALSE)</f>
        <v>0.9</v>
      </c>
    </row>
    <row r="1473" spans="1:14" x14ac:dyDescent="0.25">
      <c r="A1473" t="str">
        <f>'R2_Judge'!AF:AF</f>
        <v>3ZDAD0O1T29E69GX1N0Y96BQSJBXT5</v>
      </c>
      <c r="B1473" t="str">
        <f>'R2_Judge'!AG:AG</f>
        <v>Haha, well we've all got our vices.</v>
      </c>
      <c r="C1473" t="str">
        <f>'R2_Judge'!P:P</f>
        <v>A1T02KY1E9YI3I</v>
      </c>
      <c r="D1473" t="str">
        <f>'R2_Judge'!AL:AL</f>
        <v>male</v>
      </c>
      <c r="E1473" t="str">
        <f>'R2_Judge'!AM:AM</f>
        <v>profession</v>
      </c>
      <c r="F1473" t="str">
        <f>'R2_Judge'!AH:AH</f>
        <v>26-35</v>
      </c>
      <c r="G1473" t="str">
        <f>'R2_Judge'!AJ:AJ</f>
        <v>moderately</v>
      </c>
      <c r="H1473" t="str">
        <f>VLOOKUP($A:$A,'R2P1_ACCEPTEDOUTPUT'!$O:$BK,2,FALSE)</f>
        <v>A1WTIPXQDJIMUI</v>
      </c>
      <c r="I1473" t="str">
        <f>VLOOKUP($A:$A,'R2P1_ACCEPTEDOUTPUT'!$O:$BK,26,FALSE)</f>
        <v>male</v>
      </c>
      <c r="J1473" t="str">
        <f>VLOOKUP($A:$A,'R2P1_ACCEPTEDOUTPUT'!$O:$BK,28,FALSE)</f>
        <v>profession</v>
      </c>
      <c r="K1473" t="str">
        <f>VLOOKUP($A:$A,'R2P1_ACCEPTEDOUTPUT'!$O:$BK,19,FALSE)</f>
        <v>18-25</v>
      </c>
      <c r="L1473">
        <f>VLOOKUP($A:$A&amp;LEFT($B:$B,10),'R2P2_GENERATEDINPUT'!$C:$G,4,FALSE)</f>
        <v>1</v>
      </c>
      <c r="M1473">
        <f>VLOOKUP($A:$A&amp;LEFT($B:$B,10),'R2P2_GENERATEDINPUT'!$C:$G,5,FALSE)</f>
        <v>6</v>
      </c>
      <c r="N1473">
        <f>VLOOKUP($A:$A&amp;LEFT($B:$B,10),'R2P2_GENERATEDINPUT'!$C:$G,3,FALSE)</f>
        <v>0.6</v>
      </c>
    </row>
    <row r="1474" spans="1:14" x14ac:dyDescent="0.25">
      <c r="A1474" t="str">
        <f>'R2_Judge'!AF:AF</f>
        <v>3ZDAD0O1T29E69GX1N0Y96BQSJBXT5</v>
      </c>
      <c r="B1474" t="str">
        <f>'R2_Judge'!AG:AG</f>
        <v>Haha, well we've all got our vices.</v>
      </c>
      <c r="C1474" t="str">
        <f>'R2_Judge'!P:P</f>
        <v>ASZFG2YOQA71C</v>
      </c>
      <c r="D1474" t="str">
        <f>'R2_Judge'!AL:AL</f>
        <v>male</v>
      </c>
      <c r="E1474" t="str">
        <f>'R2_Judge'!AM:AM</f>
        <v>native</v>
      </c>
      <c r="F1474" t="str">
        <f>'R2_Judge'!AH:AH</f>
        <v>18-25</v>
      </c>
      <c r="G1474" t="str">
        <f>'R2_Judge'!AJ:AJ</f>
        <v>moderately</v>
      </c>
      <c r="H1474" t="str">
        <f>VLOOKUP($A:$A,'R2P1_ACCEPTEDOUTPUT'!$O:$BK,2,FALSE)</f>
        <v>A1WTIPXQDJIMUI</v>
      </c>
      <c r="I1474" t="str">
        <f>VLOOKUP($A:$A,'R2P1_ACCEPTEDOUTPUT'!$O:$BK,26,FALSE)</f>
        <v>male</v>
      </c>
      <c r="J1474" t="str">
        <f>VLOOKUP($A:$A,'R2P1_ACCEPTEDOUTPUT'!$O:$BK,28,FALSE)</f>
        <v>profession</v>
      </c>
      <c r="K1474" t="str">
        <f>VLOOKUP($A:$A,'R2P1_ACCEPTEDOUTPUT'!$O:$BK,19,FALSE)</f>
        <v>18-25</v>
      </c>
      <c r="L1474">
        <f>VLOOKUP($A:$A&amp;LEFT($B:$B,10),'R2P2_GENERATEDINPUT'!$C:$G,4,FALSE)</f>
        <v>1</v>
      </c>
      <c r="M1474">
        <f>VLOOKUP($A:$A&amp;LEFT($B:$B,10),'R2P2_GENERATEDINPUT'!$C:$G,5,FALSE)</f>
        <v>6</v>
      </c>
      <c r="N1474">
        <f>VLOOKUP($A:$A&amp;LEFT($B:$B,10),'R2P2_GENERATEDINPUT'!$C:$G,3,FALSE)</f>
        <v>0.6</v>
      </c>
    </row>
    <row r="1475" spans="1:14" x14ac:dyDescent="0.25">
      <c r="A1475" t="str">
        <f>'R2_Judge'!AF:AF</f>
        <v>3ZDAD0O1T29E69GX1N0Y96BQSJBXT5</v>
      </c>
      <c r="B1475" t="str">
        <f>'R2_Judge'!AG:AG</f>
        <v>Haha, well we've all got our vices.</v>
      </c>
      <c r="C1475" t="str">
        <f>'R2_Judge'!P:P</f>
        <v>APEB5ERGCYP6D</v>
      </c>
      <c r="D1475" t="str">
        <f>'R2_Judge'!AL:AL</f>
        <v>male</v>
      </c>
      <c r="E1475" t="str">
        <f>'R2_Judge'!AM:AM</f>
        <v>profession</v>
      </c>
      <c r="F1475" t="str">
        <f>'R2_Judge'!AH:AH</f>
        <v>26-35</v>
      </c>
      <c r="G1475" t="str">
        <f>'R2_Judge'!AJ:AJ</f>
        <v>moderately</v>
      </c>
      <c r="H1475" t="str">
        <f>VLOOKUP($A:$A,'R2P1_ACCEPTEDOUTPUT'!$O:$BK,2,FALSE)</f>
        <v>A1WTIPXQDJIMUI</v>
      </c>
      <c r="I1475" t="str">
        <f>VLOOKUP($A:$A,'R2P1_ACCEPTEDOUTPUT'!$O:$BK,26,FALSE)</f>
        <v>male</v>
      </c>
      <c r="J1475" t="str">
        <f>VLOOKUP($A:$A,'R2P1_ACCEPTEDOUTPUT'!$O:$BK,28,FALSE)</f>
        <v>profession</v>
      </c>
      <c r="K1475" t="str">
        <f>VLOOKUP($A:$A,'R2P1_ACCEPTEDOUTPUT'!$O:$BK,19,FALSE)</f>
        <v>18-25</v>
      </c>
      <c r="L1475">
        <f>VLOOKUP($A:$A&amp;LEFT($B:$B,10),'R2P2_GENERATEDINPUT'!$C:$G,4,FALSE)</f>
        <v>1</v>
      </c>
      <c r="M1475">
        <f>VLOOKUP($A:$A&amp;LEFT($B:$B,10),'R2P2_GENERATEDINPUT'!$C:$G,5,FALSE)</f>
        <v>6</v>
      </c>
      <c r="N1475">
        <f>VLOOKUP($A:$A&amp;LEFT($B:$B,10),'R2P2_GENERATEDINPUT'!$C:$G,3,FALSE)</f>
        <v>0.6</v>
      </c>
    </row>
    <row r="1476" spans="1:14" x14ac:dyDescent="0.25">
      <c r="A1476" t="str">
        <f>'R2_Judge'!AF:AF</f>
        <v>3U8YCDAGXQCTH3IUH7HWVNDSY5S0Q0</v>
      </c>
      <c r="B1476" t="str">
        <f>'R2_Judge'!AG:AG</f>
        <v>Oh, Then what did you do?</v>
      </c>
      <c r="C1476" t="str">
        <f>'R2_Judge'!P:P</f>
        <v>A1V9MN88VQ1LEB</v>
      </c>
      <c r="D1476" t="str">
        <f>'R2_Judge'!AL:AL</f>
        <v>male</v>
      </c>
      <c r="E1476" t="str">
        <f>'R2_Judge'!AM:AM</f>
        <v>profession</v>
      </c>
      <c r="F1476" t="str">
        <f>'R2_Judge'!AH:AH</f>
        <v>26-35</v>
      </c>
      <c r="G1476" t="str">
        <f>'R2_Judge'!AJ:AJ</f>
        <v>slightly</v>
      </c>
      <c r="H1476" t="str">
        <f>VLOOKUP($A:$A,'R2P1_ACCEPTEDOUTPUT'!$O:$BK,2,FALSE)</f>
        <v>A1PY05TVYSN7LI</v>
      </c>
      <c r="I1476" t="str">
        <f>VLOOKUP($A:$A,'R2P1_ACCEPTEDOUTPUT'!$O:$BK,26,FALSE)</f>
        <v>male</v>
      </c>
      <c r="J1476" t="str">
        <f>VLOOKUP($A:$A,'R2P1_ACCEPTEDOUTPUT'!$O:$BK,28,FALSE)</f>
        <v>native</v>
      </c>
      <c r="K1476" t="str">
        <f>VLOOKUP($A:$A,'R2P1_ACCEPTEDOUTPUT'!$O:$BK,19,FALSE)</f>
        <v>26-35</v>
      </c>
      <c r="L1476">
        <f>VLOOKUP($A:$A&amp;LEFT($B:$B,10),'R2P2_GENERATEDINPUT'!$C:$G,4,FALSE)</f>
        <v>1</v>
      </c>
      <c r="M1476">
        <f>VLOOKUP($A:$A&amp;LEFT($B:$B,10),'R2P2_GENERATEDINPUT'!$C:$G,5,FALSE)</f>
        <v>10</v>
      </c>
      <c r="N1476">
        <f>VLOOKUP($A:$A&amp;LEFT($B:$B,10),'R2P2_GENERATEDINPUT'!$C:$G,3,FALSE)</f>
        <v>0.6</v>
      </c>
    </row>
    <row r="1477" spans="1:14" x14ac:dyDescent="0.25">
      <c r="A1477" t="str">
        <f>'R2_Judge'!AF:AF</f>
        <v>3U8YCDAGXQCTH3IUH7HWVNDSY5S0Q0</v>
      </c>
      <c r="B1477" t="str">
        <f>'R2_Judge'!AG:AG</f>
        <v>Oh, Then what did you do?</v>
      </c>
      <c r="C1477" t="str">
        <f>'R2_Judge'!P:P</f>
        <v>APEB5ERGCYP6D</v>
      </c>
      <c r="D1477" t="str">
        <f>'R2_Judge'!AL:AL</f>
        <v>male</v>
      </c>
      <c r="E1477" t="str">
        <f>'R2_Judge'!AM:AM</f>
        <v>profession</v>
      </c>
      <c r="F1477" t="str">
        <f>'R2_Judge'!AH:AH</f>
        <v>26-35</v>
      </c>
      <c r="G1477" t="str">
        <f>'R2_Judge'!AJ:AJ</f>
        <v>slightly</v>
      </c>
      <c r="H1477" t="str">
        <f>VLOOKUP($A:$A,'R2P1_ACCEPTEDOUTPUT'!$O:$BK,2,FALSE)</f>
        <v>A1PY05TVYSN7LI</v>
      </c>
      <c r="I1477" t="str">
        <f>VLOOKUP($A:$A,'R2P1_ACCEPTEDOUTPUT'!$O:$BK,26,FALSE)</f>
        <v>male</v>
      </c>
      <c r="J1477" t="str">
        <f>VLOOKUP($A:$A,'R2P1_ACCEPTEDOUTPUT'!$O:$BK,28,FALSE)</f>
        <v>native</v>
      </c>
      <c r="K1477" t="str">
        <f>VLOOKUP($A:$A,'R2P1_ACCEPTEDOUTPUT'!$O:$BK,19,FALSE)</f>
        <v>26-35</v>
      </c>
      <c r="L1477">
        <f>VLOOKUP($A:$A&amp;LEFT($B:$B,10),'R2P2_GENERATEDINPUT'!$C:$G,4,FALSE)</f>
        <v>1</v>
      </c>
      <c r="M1477">
        <f>VLOOKUP($A:$A&amp;LEFT($B:$B,10),'R2P2_GENERATEDINPUT'!$C:$G,5,FALSE)</f>
        <v>10</v>
      </c>
      <c r="N1477">
        <f>VLOOKUP($A:$A&amp;LEFT($B:$B,10),'R2P2_GENERATEDINPUT'!$C:$G,3,FALSE)</f>
        <v>0.6</v>
      </c>
    </row>
    <row r="1478" spans="1:14" x14ac:dyDescent="0.25">
      <c r="A1478" t="str">
        <f>'R2_Judge'!AF:AF</f>
        <v>3U8YCDAGXQCTH3IUH7HWVNDSY5S0Q0</v>
      </c>
      <c r="B1478" t="str">
        <f>'R2_Judge'!AG:AG</f>
        <v>Oh, Then what did you do?</v>
      </c>
      <c r="C1478" t="str">
        <f>'R2_Judge'!P:P</f>
        <v>A2T5DC2TXEEMBV</v>
      </c>
      <c r="D1478" t="str">
        <f>'R2_Judge'!AL:AL</f>
        <v>male</v>
      </c>
      <c r="E1478" t="str">
        <f>'R2_Judge'!AM:AM</f>
        <v>profession</v>
      </c>
      <c r="F1478" t="str">
        <f>'R2_Judge'!AH:AH</f>
        <v>18-25</v>
      </c>
      <c r="G1478" t="str">
        <f>'R2_Judge'!AJ:AJ</f>
        <v>none</v>
      </c>
      <c r="H1478" t="str">
        <f>VLOOKUP($A:$A,'R2P1_ACCEPTEDOUTPUT'!$O:$BK,2,FALSE)</f>
        <v>A1PY05TVYSN7LI</v>
      </c>
      <c r="I1478" t="str">
        <f>VLOOKUP($A:$A,'R2P1_ACCEPTEDOUTPUT'!$O:$BK,26,FALSE)</f>
        <v>male</v>
      </c>
      <c r="J1478" t="str">
        <f>VLOOKUP($A:$A,'R2P1_ACCEPTEDOUTPUT'!$O:$BK,28,FALSE)</f>
        <v>native</v>
      </c>
      <c r="K1478" t="str">
        <f>VLOOKUP($A:$A,'R2P1_ACCEPTEDOUTPUT'!$O:$BK,19,FALSE)</f>
        <v>26-35</v>
      </c>
      <c r="L1478">
        <f>VLOOKUP($A:$A&amp;LEFT($B:$B,10),'R2P2_GENERATEDINPUT'!$C:$G,4,FALSE)</f>
        <v>1</v>
      </c>
      <c r="M1478">
        <f>VLOOKUP($A:$A&amp;LEFT($B:$B,10),'R2P2_GENERATEDINPUT'!$C:$G,5,FALSE)</f>
        <v>10</v>
      </c>
      <c r="N1478">
        <f>VLOOKUP($A:$A&amp;LEFT($B:$B,10),'R2P2_GENERATEDINPUT'!$C:$G,3,FALSE)</f>
        <v>0.6</v>
      </c>
    </row>
    <row r="1479" spans="1:14" x14ac:dyDescent="0.25">
      <c r="A1479" t="str">
        <f>'R2_Judge'!AF:AF</f>
        <v>3IFS6Q0HJJFG1EEND1V7WRSP2NTSIB</v>
      </c>
      <c r="B1479" t="str">
        <f>'R2_Judge'!AG:AG</f>
        <v>im fine just need some time alone</v>
      </c>
      <c r="C1479" t="str">
        <f>'R2_Judge'!P:P</f>
        <v>ACDX50KGPE97I</v>
      </c>
      <c r="D1479" t="str">
        <f>'R2_Judge'!AL:AL</f>
        <v>male</v>
      </c>
      <c r="E1479" t="str">
        <f>'R2_Judge'!AM:AM</f>
        <v>native</v>
      </c>
      <c r="F1479" t="str">
        <f>'R2_Judge'!AH:AH</f>
        <v>26-35</v>
      </c>
      <c r="G1479" t="str">
        <f>'R2_Judge'!AJ:AJ</f>
        <v>slightly</v>
      </c>
      <c r="H1479" t="str">
        <f>VLOOKUP($A:$A,'R2P1_ACCEPTEDOUTPUT'!$O:$BK,2,FALSE)</f>
        <v>A2O7H7VXLFN6BP</v>
      </c>
      <c r="I1479" t="str">
        <f>VLOOKUP($A:$A,'R2P1_ACCEPTEDOUTPUT'!$O:$BK,26,FALSE)</f>
        <v>male</v>
      </c>
      <c r="J1479" t="str">
        <f>VLOOKUP($A:$A,'R2P1_ACCEPTEDOUTPUT'!$O:$BK,28,FALSE)</f>
        <v>native</v>
      </c>
      <c r="K1479" t="str">
        <f>VLOOKUP($A:$A,'R2P1_ACCEPTEDOUTPUT'!$O:$BK,19,FALSE)</f>
        <v>18-25</v>
      </c>
      <c r="L1479">
        <f>VLOOKUP($A:$A&amp;LEFT($B:$B,10),'R2P2_GENERATEDINPUT'!$C:$G,4,FALSE)</f>
        <v>0</v>
      </c>
      <c r="M1479">
        <f>VLOOKUP($A:$A&amp;LEFT($B:$B,10),'R2P2_GENERATEDINPUT'!$C:$G,5,FALSE)</f>
        <v>12</v>
      </c>
      <c r="N1479">
        <f>VLOOKUP($A:$A&amp;LEFT($B:$B,10),'R2P2_GENERATEDINPUT'!$C:$G,3,FALSE)</f>
        <v>0.9</v>
      </c>
    </row>
    <row r="1480" spans="1:14" x14ac:dyDescent="0.25">
      <c r="A1480" t="str">
        <f>'R2_Judge'!AF:AF</f>
        <v>3IFS6Q0HJJFG1EEND1V7WRSP2NTSIB</v>
      </c>
      <c r="B1480" t="str">
        <f>'R2_Judge'!AG:AG</f>
        <v>im fine just need some time alone</v>
      </c>
      <c r="C1480" t="str">
        <f>'R2_Judge'!P:P</f>
        <v>AKXY2ATEM5DC2</v>
      </c>
      <c r="D1480" t="str">
        <f>'R2_Judge'!AL:AL</f>
        <v>male</v>
      </c>
      <c r="E1480" t="str">
        <f>'R2_Judge'!AM:AM</f>
        <v>native</v>
      </c>
      <c r="F1480" t="str">
        <f>'R2_Judge'!AH:AH</f>
        <v>36-45</v>
      </c>
      <c r="G1480" t="str">
        <f>'R2_Judge'!AJ:AJ</f>
        <v>none</v>
      </c>
      <c r="H1480" t="str">
        <f>VLOOKUP($A:$A,'R2P1_ACCEPTEDOUTPUT'!$O:$BK,2,FALSE)</f>
        <v>A2O7H7VXLFN6BP</v>
      </c>
      <c r="I1480" t="str">
        <f>VLOOKUP($A:$A,'R2P1_ACCEPTEDOUTPUT'!$O:$BK,26,FALSE)</f>
        <v>male</v>
      </c>
      <c r="J1480" t="str">
        <f>VLOOKUP($A:$A,'R2P1_ACCEPTEDOUTPUT'!$O:$BK,28,FALSE)</f>
        <v>native</v>
      </c>
      <c r="K1480" t="str">
        <f>VLOOKUP($A:$A,'R2P1_ACCEPTEDOUTPUT'!$O:$BK,19,FALSE)</f>
        <v>18-25</v>
      </c>
      <c r="L1480">
        <f>VLOOKUP($A:$A&amp;LEFT($B:$B,10),'R2P2_GENERATEDINPUT'!$C:$G,4,FALSE)</f>
        <v>0</v>
      </c>
      <c r="M1480">
        <f>VLOOKUP($A:$A&amp;LEFT($B:$B,10),'R2P2_GENERATEDINPUT'!$C:$G,5,FALSE)</f>
        <v>12</v>
      </c>
      <c r="N1480">
        <f>VLOOKUP($A:$A&amp;LEFT($B:$B,10),'R2P2_GENERATEDINPUT'!$C:$G,3,FALSE)</f>
        <v>0.9</v>
      </c>
    </row>
    <row r="1481" spans="1:14" x14ac:dyDescent="0.25">
      <c r="A1481" t="str">
        <f>'R2_Judge'!AF:AF</f>
        <v>3IFS6Q0HJJFG1EEND1V7WRSP2NTSIB</v>
      </c>
      <c r="B1481" t="str">
        <f>'R2_Judge'!AG:AG</f>
        <v>im fine just need some time alone</v>
      </c>
      <c r="C1481" t="str">
        <f>'R2_Judge'!P:P</f>
        <v>APEB5ERGCYP6D</v>
      </c>
      <c r="D1481" t="str">
        <f>'R2_Judge'!AL:AL</f>
        <v>male</v>
      </c>
      <c r="E1481" t="str">
        <f>'R2_Judge'!AM:AM</f>
        <v>profession</v>
      </c>
      <c r="F1481" t="str">
        <f>'R2_Judge'!AH:AH</f>
        <v>26-35</v>
      </c>
      <c r="G1481" t="str">
        <f>'R2_Judge'!AJ:AJ</f>
        <v>moderately</v>
      </c>
      <c r="H1481" t="str">
        <f>VLOOKUP($A:$A,'R2P1_ACCEPTEDOUTPUT'!$O:$BK,2,FALSE)</f>
        <v>A2O7H7VXLFN6BP</v>
      </c>
      <c r="I1481" t="str">
        <f>VLOOKUP($A:$A,'R2P1_ACCEPTEDOUTPUT'!$O:$BK,26,FALSE)</f>
        <v>male</v>
      </c>
      <c r="J1481" t="str">
        <f>VLOOKUP($A:$A,'R2P1_ACCEPTEDOUTPUT'!$O:$BK,28,FALSE)</f>
        <v>native</v>
      </c>
      <c r="K1481" t="str">
        <f>VLOOKUP($A:$A,'R2P1_ACCEPTEDOUTPUT'!$O:$BK,19,FALSE)</f>
        <v>18-25</v>
      </c>
      <c r="L1481">
        <f>VLOOKUP($A:$A&amp;LEFT($B:$B,10),'R2P2_GENERATEDINPUT'!$C:$G,4,FALSE)</f>
        <v>0</v>
      </c>
      <c r="M1481">
        <f>VLOOKUP($A:$A&amp;LEFT($B:$B,10),'R2P2_GENERATEDINPUT'!$C:$G,5,FALSE)</f>
        <v>12</v>
      </c>
      <c r="N1481">
        <f>VLOOKUP($A:$A&amp;LEFT($B:$B,10),'R2P2_GENERATEDINPUT'!$C:$G,3,FALSE)</f>
        <v>0.9</v>
      </c>
    </row>
    <row r="1482" spans="1:14" x14ac:dyDescent="0.25">
      <c r="A1482" t="str">
        <f>'R2_Judge'!AF:AF</f>
        <v>3ZDAD0O1T29E69GX1N0Y96BQSJBXT5</v>
      </c>
      <c r="B1482" t="str">
        <f>'R2_Judge'!AG:AG</f>
        <v>Oh my gosh, no! Did they tell you why?</v>
      </c>
      <c r="C1482" t="str">
        <f>'R2_Judge'!P:P</f>
        <v>APEB5ERGCYP6D</v>
      </c>
      <c r="D1482" t="str">
        <f>'R2_Judge'!AL:AL</f>
        <v>male</v>
      </c>
      <c r="E1482" t="str">
        <f>'R2_Judge'!AM:AM</f>
        <v>profession</v>
      </c>
      <c r="F1482" t="str">
        <f>'R2_Judge'!AH:AH</f>
        <v>26-35</v>
      </c>
      <c r="G1482" t="str">
        <f>'R2_Judge'!AJ:AJ</f>
        <v>moderately</v>
      </c>
      <c r="H1482" t="str">
        <f>VLOOKUP($A:$A,'R2P1_ACCEPTEDOUTPUT'!$O:$BK,2,FALSE)</f>
        <v>A1WTIPXQDJIMUI</v>
      </c>
      <c r="I1482" t="str">
        <f>VLOOKUP($A:$A,'R2P1_ACCEPTEDOUTPUT'!$O:$BK,26,FALSE)</f>
        <v>male</v>
      </c>
      <c r="J1482" t="str">
        <f>VLOOKUP($A:$A,'R2P1_ACCEPTEDOUTPUT'!$O:$BK,28,FALSE)</f>
        <v>profession</v>
      </c>
      <c r="K1482" t="str">
        <f>VLOOKUP($A:$A,'R2P1_ACCEPTEDOUTPUT'!$O:$BK,19,FALSE)</f>
        <v>18-25</v>
      </c>
      <c r="L1482">
        <f>VLOOKUP($A:$A&amp;LEFT($B:$B,10),'R2P2_GENERATEDINPUT'!$C:$G,4,FALSE)</f>
        <v>1</v>
      </c>
      <c r="M1482">
        <f>VLOOKUP($A:$A&amp;LEFT($B:$B,10),'R2P2_GENERATEDINPUT'!$C:$G,5,FALSE)</f>
        <v>7</v>
      </c>
      <c r="N1482">
        <f>VLOOKUP($A:$A&amp;LEFT($B:$B,10),'R2P2_GENERATEDINPUT'!$C:$G,3,FALSE)</f>
        <v>0.6</v>
      </c>
    </row>
    <row r="1483" spans="1:14" x14ac:dyDescent="0.25">
      <c r="A1483" t="str">
        <f>'R2_Judge'!AF:AF</f>
        <v>3ZDAD0O1T29E69GX1N0Y96BQSJBXT5</v>
      </c>
      <c r="B1483" t="str">
        <f>'R2_Judge'!AG:AG</f>
        <v>Oh my gosh, no! Did they tell you why?</v>
      </c>
      <c r="C1483" t="str">
        <f>'R2_Judge'!P:P</f>
        <v>ASZFG2YOQA71C</v>
      </c>
      <c r="D1483" t="str">
        <f>'R2_Judge'!AL:AL</f>
        <v>male</v>
      </c>
      <c r="E1483" t="str">
        <f>'R2_Judge'!AM:AM</f>
        <v>native</v>
      </c>
      <c r="F1483" t="str">
        <f>'R2_Judge'!AH:AH</f>
        <v>18-25</v>
      </c>
      <c r="G1483" t="str">
        <f>'R2_Judge'!AJ:AJ</f>
        <v>extremely</v>
      </c>
      <c r="H1483" t="str">
        <f>VLOOKUP($A:$A,'R2P1_ACCEPTEDOUTPUT'!$O:$BK,2,FALSE)</f>
        <v>A1WTIPXQDJIMUI</v>
      </c>
      <c r="I1483" t="str">
        <f>VLOOKUP($A:$A,'R2P1_ACCEPTEDOUTPUT'!$O:$BK,26,FALSE)</f>
        <v>male</v>
      </c>
      <c r="J1483" t="str">
        <f>VLOOKUP($A:$A,'R2P1_ACCEPTEDOUTPUT'!$O:$BK,28,FALSE)</f>
        <v>profession</v>
      </c>
      <c r="K1483" t="str">
        <f>VLOOKUP($A:$A,'R2P1_ACCEPTEDOUTPUT'!$O:$BK,19,FALSE)</f>
        <v>18-25</v>
      </c>
      <c r="L1483">
        <f>VLOOKUP($A:$A&amp;LEFT($B:$B,10),'R2P2_GENERATEDINPUT'!$C:$G,4,FALSE)</f>
        <v>1</v>
      </c>
      <c r="M1483">
        <f>VLOOKUP($A:$A&amp;LEFT($B:$B,10),'R2P2_GENERATEDINPUT'!$C:$G,5,FALSE)</f>
        <v>7</v>
      </c>
      <c r="N1483">
        <f>VLOOKUP($A:$A&amp;LEFT($B:$B,10),'R2P2_GENERATEDINPUT'!$C:$G,3,FALSE)</f>
        <v>0.6</v>
      </c>
    </row>
    <row r="1484" spans="1:14" x14ac:dyDescent="0.25">
      <c r="A1484" t="str">
        <f>'R2_Judge'!AF:AF</f>
        <v>3ZDAD0O1T29E69GX1N0Y96BQSJBXT5</v>
      </c>
      <c r="B1484" t="str">
        <f>'R2_Judge'!AG:AG</f>
        <v>Oh my gosh, no! Did they tell you why?</v>
      </c>
      <c r="C1484" t="str">
        <f>'R2_Judge'!P:P</f>
        <v>A1V9MN88VQ1LEB</v>
      </c>
      <c r="D1484" t="str">
        <f>'R2_Judge'!AL:AL</f>
        <v>male</v>
      </c>
      <c r="E1484" t="str">
        <f>'R2_Judge'!AM:AM</f>
        <v>profession</v>
      </c>
      <c r="F1484" t="str">
        <f>'R2_Judge'!AH:AH</f>
        <v>26-35</v>
      </c>
      <c r="G1484" t="str">
        <f>'R2_Judge'!AJ:AJ</f>
        <v>extremely</v>
      </c>
      <c r="H1484" t="str">
        <f>VLOOKUP($A:$A,'R2P1_ACCEPTEDOUTPUT'!$O:$BK,2,FALSE)</f>
        <v>A1WTIPXQDJIMUI</v>
      </c>
      <c r="I1484" t="str">
        <f>VLOOKUP($A:$A,'R2P1_ACCEPTEDOUTPUT'!$O:$BK,26,FALSE)</f>
        <v>male</v>
      </c>
      <c r="J1484" t="str">
        <f>VLOOKUP($A:$A,'R2P1_ACCEPTEDOUTPUT'!$O:$BK,28,FALSE)</f>
        <v>profession</v>
      </c>
      <c r="K1484" t="str">
        <f>VLOOKUP($A:$A,'R2P1_ACCEPTEDOUTPUT'!$O:$BK,19,FALSE)</f>
        <v>18-25</v>
      </c>
      <c r="L1484">
        <f>VLOOKUP($A:$A&amp;LEFT($B:$B,10),'R2P2_GENERATEDINPUT'!$C:$G,4,FALSE)</f>
        <v>1</v>
      </c>
      <c r="M1484">
        <f>VLOOKUP($A:$A&amp;LEFT($B:$B,10),'R2P2_GENERATEDINPUT'!$C:$G,5,FALSE)</f>
        <v>7</v>
      </c>
      <c r="N1484">
        <f>VLOOKUP($A:$A&amp;LEFT($B:$B,10),'R2P2_GENERATEDINPUT'!$C:$G,3,FALSE)</f>
        <v>0.6</v>
      </c>
    </row>
    <row r="1485" spans="1:14" x14ac:dyDescent="0.25">
      <c r="A1485" t="str">
        <f>'R2_Judge'!AF:AF</f>
        <v>3IFS6Q0HJJFG1EEND1V7WRSP2NTSIB</v>
      </c>
      <c r="B1485" t="str">
        <f>'R2_Judge'!AG:AG</f>
        <v>sorry man thats all they had</v>
      </c>
      <c r="C1485" t="str">
        <f>'R2_Judge'!P:P</f>
        <v>A1OSRB1Q63XXWZ</v>
      </c>
      <c r="D1485" t="str">
        <f>'R2_Judge'!AL:AL</f>
        <v>female</v>
      </c>
      <c r="E1485" t="str">
        <f>'R2_Judge'!AM:AM</f>
        <v>native</v>
      </c>
      <c r="F1485" t="str">
        <f>'R2_Judge'!AH:AH</f>
        <v>56-65</v>
      </c>
      <c r="G1485" t="str">
        <f>'R2_Judge'!AJ:AJ</f>
        <v>slightly</v>
      </c>
      <c r="H1485" t="str">
        <f>VLOOKUP($A:$A,'R2P1_ACCEPTEDOUTPUT'!$O:$BK,2,FALSE)</f>
        <v>A2O7H7VXLFN6BP</v>
      </c>
      <c r="I1485" t="str">
        <f>VLOOKUP($A:$A,'R2P1_ACCEPTEDOUTPUT'!$O:$BK,26,FALSE)</f>
        <v>male</v>
      </c>
      <c r="J1485" t="str">
        <f>VLOOKUP($A:$A,'R2P1_ACCEPTEDOUTPUT'!$O:$BK,28,FALSE)</f>
        <v>native</v>
      </c>
      <c r="K1485" t="str">
        <f>VLOOKUP($A:$A,'R2P1_ACCEPTEDOUTPUT'!$O:$BK,19,FALSE)</f>
        <v>18-25</v>
      </c>
      <c r="L1485">
        <f>VLOOKUP($A:$A&amp;LEFT($B:$B,10),'R2P2_GENERATEDINPUT'!$C:$G,4,FALSE)</f>
        <v>0</v>
      </c>
      <c r="M1485">
        <f>VLOOKUP($A:$A&amp;LEFT($B:$B,10),'R2P2_GENERATEDINPUT'!$C:$G,5,FALSE)</f>
        <v>13</v>
      </c>
      <c r="N1485">
        <f>VLOOKUP($A:$A&amp;LEFT($B:$B,10),'R2P2_GENERATEDINPUT'!$C:$G,3,FALSE)</f>
        <v>0.9</v>
      </c>
    </row>
    <row r="1486" spans="1:14" x14ac:dyDescent="0.25">
      <c r="A1486" t="str">
        <f>'R2_Judge'!AF:AF</f>
        <v>3IFS6Q0HJJFG1EEND1V7WRSP2NTSIB</v>
      </c>
      <c r="B1486" t="str">
        <f>'R2_Judge'!AG:AG</f>
        <v>sorry man thats all they had</v>
      </c>
      <c r="C1486" t="str">
        <f>'R2_Judge'!P:P</f>
        <v>A3PJ51GS2AKBO6</v>
      </c>
      <c r="D1486" t="str">
        <f>'R2_Judge'!AL:AL</f>
        <v>male</v>
      </c>
      <c r="E1486" t="str">
        <f>'R2_Judge'!AM:AM</f>
        <v>native</v>
      </c>
      <c r="F1486" t="str">
        <f>'R2_Judge'!AH:AH</f>
        <v>26-35</v>
      </c>
      <c r="G1486" t="str">
        <f>'R2_Judge'!AJ:AJ</f>
        <v>moderately</v>
      </c>
      <c r="H1486" t="str">
        <f>VLOOKUP($A:$A,'R2P1_ACCEPTEDOUTPUT'!$O:$BK,2,FALSE)</f>
        <v>A2O7H7VXLFN6BP</v>
      </c>
      <c r="I1486" t="str">
        <f>VLOOKUP($A:$A,'R2P1_ACCEPTEDOUTPUT'!$O:$BK,26,FALSE)</f>
        <v>male</v>
      </c>
      <c r="J1486" t="str">
        <f>VLOOKUP($A:$A,'R2P1_ACCEPTEDOUTPUT'!$O:$BK,28,FALSE)</f>
        <v>native</v>
      </c>
      <c r="K1486" t="str">
        <f>VLOOKUP($A:$A,'R2P1_ACCEPTEDOUTPUT'!$O:$BK,19,FALSE)</f>
        <v>18-25</v>
      </c>
      <c r="L1486">
        <f>VLOOKUP($A:$A&amp;LEFT($B:$B,10),'R2P2_GENERATEDINPUT'!$C:$G,4,FALSE)</f>
        <v>0</v>
      </c>
      <c r="M1486">
        <f>VLOOKUP($A:$A&amp;LEFT($B:$B,10),'R2P2_GENERATEDINPUT'!$C:$G,5,FALSE)</f>
        <v>13</v>
      </c>
      <c r="N1486">
        <f>VLOOKUP($A:$A&amp;LEFT($B:$B,10),'R2P2_GENERATEDINPUT'!$C:$G,3,FALSE)</f>
        <v>0.9</v>
      </c>
    </row>
    <row r="1487" spans="1:14" x14ac:dyDescent="0.25">
      <c r="A1487" t="str">
        <f>'R2_Judge'!AF:AF</f>
        <v>3IFS6Q0HJJFG1EEND1V7WRSP2NTSIB</v>
      </c>
      <c r="B1487" t="str">
        <f>'R2_Judge'!AG:AG</f>
        <v>sorry man thats all they had</v>
      </c>
      <c r="C1487" t="str">
        <f>'R2_Judge'!P:P</f>
        <v>APEB5ERGCYP6D</v>
      </c>
      <c r="D1487" t="str">
        <f>'R2_Judge'!AL:AL</f>
        <v>male</v>
      </c>
      <c r="E1487" t="str">
        <f>'R2_Judge'!AM:AM</f>
        <v>profession</v>
      </c>
      <c r="F1487" t="str">
        <f>'R2_Judge'!AH:AH</f>
        <v>26-35</v>
      </c>
      <c r="G1487" t="str">
        <f>'R2_Judge'!AJ:AJ</f>
        <v>very</v>
      </c>
      <c r="H1487" t="str">
        <f>VLOOKUP($A:$A,'R2P1_ACCEPTEDOUTPUT'!$O:$BK,2,FALSE)</f>
        <v>A2O7H7VXLFN6BP</v>
      </c>
      <c r="I1487" t="str">
        <f>VLOOKUP($A:$A,'R2P1_ACCEPTEDOUTPUT'!$O:$BK,26,FALSE)</f>
        <v>male</v>
      </c>
      <c r="J1487" t="str">
        <f>VLOOKUP($A:$A,'R2P1_ACCEPTEDOUTPUT'!$O:$BK,28,FALSE)</f>
        <v>native</v>
      </c>
      <c r="K1487" t="str">
        <f>VLOOKUP($A:$A,'R2P1_ACCEPTEDOUTPUT'!$O:$BK,19,FALSE)</f>
        <v>18-25</v>
      </c>
      <c r="L1487">
        <f>VLOOKUP($A:$A&amp;LEFT($B:$B,10),'R2P2_GENERATEDINPUT'!$C:$G,4,FALSE)</f>
        <v>0</v>
      </c>
      <c r="M1487">
        <f>VLOOKUP($A:$A&amp;LEFT($B:$B,10),'R2P2_GENERATEDINPUT'!$C:$G,5,FALSE)</f>
        <v>13</v>
      </c>
      <c r="N1487">
        <f>VLOOKUP($A:$A&amp;LEFT($B:$B,10),'R2P2_GENERATEDINPUT'!$C:$G,3,FALSE)</f>
        <v>0.9</v>
      </c>
    </row>
    <row r="1488" spans="1:14" x14ac:dyDescent="0.25">
      <c r="A1488" t="str">
        <f>'R2_Judge'!AF:AF</f>
        <v>3U8YCDAGXQCTH3IUH7HWVNDSY5S0Q0</v>
      </c>
      <c r="B1488" t="str">
        <f>'R2_Judge'!AG:AG</f>
        <v>Did you get angry for this small issue?</v>
      </c>
      <c r="C1488" t="str">
        <f>'R2_Judge'!P:P</f>
        <v>A37LZCSEEW0L0X</v>
      </c>
      <c r="D1488" t="str">
        <f>'R2_Judge'!AL:AL</f>
        <v>male</v>
      </c>
      <c r="E1488" t="str">
        <f>'R2_Judge'!AM:AM</f>
        <v>profession</v>
      </c>
      <c r="F1488" t="str">
        <f>'R2_Judge'!AH:AH</f>
        <v>26-35</v>
      </c>
      <c r="G1488" t="str">
        <f>'R2_Judge'!AJ:AJ</f>
        <v>moderately</v>
      </c>
      <c r="H1488" t="str">
        <f>VLOOKUP($A:$A,'R2P1_ACCEPTEDOUTPUT'!$O:$BK,2,FALSE)</f>
        <v>A1PY05TVYSN7LI</v>
      </c>
      <c r="I1488" t="str">
        <f>VLOOKUP($A:$A,'R2P1_ACCEPTEDOUTPUT'!$O:$BK,26,FALSE)</f>
        <v>male</v>
      </c>
      <c r="J1488" t="str">
        <f>VLOOKUP($A:$A,'R2P1_ACCEPTEDOUTPUT'!$O:$BK,28,FALSE)</f>
        <v>native</v>
      </c>
      <c r="K1488" t="str">
        <f>VLOOKUP($A:$A,'R2P1_ACCEPTEDOUTPUT'!$O:$BK,19,FALSE)</f>
        <v>26-35</v>
      </c>
      <c r="L1488">
        <f>VLOOKUP($A:$A&amp;LEFT($B:$B,10),'R2P2_GENERATEDINPUT'!$C:$G,4,FALSE)</f>
        <v>1</v>
      </c>
      <c r="M1488">
        <f>VLOOKUP($A:$A&amp;LEFT($B:$B,10),'R2P2_GENERATEDINPUT'!$C:$G,5,FALSE)</f>
        <v>11</v>
      </c>
      <c r="N1488">
        <f>VLOOKUP($A:$A&amp;LEFT($B:$B,10),'R2P2_GENERATEDINPUT'!$C:$G,3,FALSE)</f>
        <v>0.6</v>
      </c>
    </row>
    <row r="1489" spans="1:14" x14ac:dyDescent="0.25">
      <c r="A1489" t="str">
        <f>'R2_Judge'!AF:AF</f>
        <v>3U8YCDAGXQCTH3IUH7HWVNDSY5S0Q0</v>
      </c>
      <c r="B1489" t="str">
        <f>'R2_Judge'!AG:AG</f>
        <v>Did you get angry for this small issue?</v>
      </c>
      <c r="C1489" t="str">
        <f>'R2_Judge'!P:P</f>
        <v>A1Z6F6EIUJFC6T</v>
      </c>
      <c r="D1489" t="str">
        <f>'R2_Judge'!AL:AL</f>
        <v>male</v>
      </c>
      <c r="E1489" t="str">
        <f>'R2_Judge'!AM:AM</f>
        <v>native</v>
      </c>
      <c r="F1489" t="str">
        <f>'R2_Judge'!AH:AH</f>
        <v>26-35</v>
      </c>
      <c r="G1489" t="str">
        <f>'R2_Judge'!AJ:AJ</f>
        <v>very</v>
      </c>
      <c r="H1489" t="str">
        <f>VLOOKUP($A:$A,'R2P1_ACCEPTEDOUTPUT'!$O:$BK,2,FALSE)</f>
        <v>A1PY05TVYSN7LI</v>
      </c>
      <c r="I1489" t="str">
        <f>VLOOKUP($A:$A,'R2P1_ACCEPTEDOUTPUT'!$O:$BK,26,FALSE)</f>
        <v>male</v>
      </c>
      <c r="J1489" t="str">
        <f>VLOOKUP($A:$A,'R2P1_ACCEPTEDOUTPUT'!$O:$BK,28,FALSE)</f>
        <v>native</v>
      </c>
      <c r="K1489" t="str">
        <f>VLOOKUP($A:$A,'R2P1_ACCEPTEDOUTPUT'!$O:$BK,19,FALSE)</f>
        <v>26-35</v>
      </c>
      <c r="L1489">
        <f>VLOOKUP($A:$A&amp;LEFT($B:$B,10),'R2P2_GENERATEDINPUT'!$C:$G,4,FALSE)</f>
        <v>1</v>
      </c>
      <c r="M1489">
        <f>VLOOKUP($A:$A&amp;LEFT($B:$B,10),'R2P2_GENERATEDINPUT'!$C:$G,5,FALSE)</f>
        <v>11</v>
      </c>
      <c r="N1489">
        <f>VLOOKUP($A:$A&amp;LEFT($B:$B,10),'R2P2_GENERATEDINPUT'!$C:$G,3,FALSE)</f>
        <v>0.6</v>
      </c>
    </row>
    <row r="1490" spans="1:14" x14ac:dyDescent="0.25">
      <c r="A1490" t="str">
        <f>'R2_Judge'!AF:AF</f>
        <v>3U8YCDAGXQCTH3IUH7HWVNDSY5S0Q0</v>
      </c>
      <c r="B1490" t="str">
        <f>'R2_Judge'!AG:AG</f>
        <v>Did you get angry for this small issue?</v>
      </c>
      <c r="C1490" t="str">
        <f>'R2_Judge'!P:P</f>
        <v>AHLS6AZ1VTNH7</v>
      </c>
      <c r="D1490" t="str">
        <f>'R2_Judge'!AL:AL</f>
        <v>male</v>
      </c>
      <c r="E1490" t="str">
        <f>'R2_Judge'!AM:AM</f>
        <v>native</v>
      </c>
      <c r="F1490" t="str">
        <f>'R2_Judge'!AH:AH</f>
        <v>26-35</v>
      </c>
      <c r="G1490" t="str">
        <f>'R2_Judge'!AJ:AJ</f>
        <v>very</v>
      </c>
      <c r="H1490" t="str">
        <f>VLOOKUP($A:$A,'R2P1_ACCEPTEDOUTPUT'!$O:$BK,2,FALSE)</f>
        <v>A1PY05TVYSN7LI</v>
      </c>
      <c r="I1490" t="str">
        <f>VLOOKUP($A:$A,'R2P1_ACCEPTEDOUTPUT'!$O:$BK,26,FALSE)</f>
        <v>male</v>
      </c>
      <c r="J1490" t="str">
        <f>VLOOKUP($A:$A,'R2P1_ACCEPTEDOUTPUT'!$O:$BK,28,FALSE)</f>
        <v>native</v>
      </c>
      <c r="K1490" t="str">
        <f>VLOOKUP($A:$A,'R2P1_ACCEPTEDOUTPUT'!$O:$BK,19,FALSE)</f>
        <v>26-35</v>
      </c>
      <c r="L1490">
        <f>VLOOKUP($A:$A&amp;LEFT($B:$B,10),'R2P2_GENERATEDINPUT'!$C:$G,4,FALSE)</f>
        <v>1</v>
      </c>
      <c r="M1490">
        <f>VLOOKUP($A:$A&amp;LEFT($B:$B,10),'R2P2_GENERATEDINPUT'!$C:$G,5,FALSE)</f>
        <v>11</v>
      </c>
      <c r="N1490">
        <f>VLOOKUP($A:$A&amp;LEFT($B:$B,10),'R2P2_GENERATEDINPUT'!$C:$G,3,FALSE)</f>
        <v>0.6</v>
      </c>
    </row>
    <row r="1491" spans="1:14" x14ac:dyDescent="0.25">
      <c r="A1491" t="str">
        <f>'R2_Judge'!AF:AF</f>
        <v>3ZDAD0O1T29E69GX1N0Y96BQSJBXT5</v>
      </c>
      <c r="B1491" t="str">
        <f>'R2_Judge'!AG:AG</f>
        <v>Ooh, that stings. I'll make it up to you, I promise.</v>
      </c>
      <c r="C1491" t="str">
        <f>'R2_Judge'!P:P</f>
        <v>AM0WOQRVW5NSI</v>
      </c>
      <c r="D1491" t="str">
        <f>'R2_Judge'!AL:AL</f>
        <v>male</v>
      </c>
      <c r="E1491" t="str">
        <f>'R2_Judge'!AM:AM</f>
        <v>native</v>
      </c>
      <c r="F1491" t="str">
        <f>'R2_Judge'!AH:AH</f>
        <v>36-45</v>
      </c>
      <c r="G1491" t="str">
        <f>'R2_Judge'!AJ:AJ</f>
        <v>extremely</v>
      </c>
      <c r="H1491" t="str">
        <f>VLOOKUP($A:$A,'R2P1_ACCEPTEDOUTPUT'!$O:$BK,2,FALSE)</f>
        <v>A1WTIPXQDJIMUI</v>
      </c>
      <c r="I1491" t="str">
        <f>VLOOKUP($A:$A,'R2P1_ACCEPTEDOUTPUT'!$O:$BK,26,FALSE)</f>
        <v>male</v>
      </c>
      <c r="J1491" t="str">
        <f>VLOOKUP($A:$A,'R2P1_ACCEPTEDOUTPUT'!$O:$BK,28,FALSE)</f>
        <v>profession</v>
      </c>
      <c r="K1491" t="str">
        <f>VLOOKUP($A:$A,'R2P1_ACCEPTEDOUTPUT'!$O:$BK,19,FALSE)</f>
        <v>18-25</v>
      </c>
      <c r="L1491">
        <f>VLOOKUP($A:$A&amp;LEFT($B:$B,10),'R2P2_GENERATEDINPUT'!$C:$G,4,FALSE)</f>
        <v>0</v>
      </c>
      <c r="M1491">
        <f>VLOOKUP($A:$A&amp;LEFT($B:$B,10),'R2P2_GENERATEDINPUT'!$C:$G,5,FALSE)</f>
        <v>8</v>
      </c>
      <c r="N1491">
        <f>VLOOKUP($A:$A&amp;LEFT($B:$B,10),'R2P2_GENERATEDINPUT'!$C:$G,3,FALSE)</f>
        <v>0.6</v>
      </c>
    </row>
    <row r="1492" spans="1:14" x14ac:dyDescent="0.25">
      <c r="A1492" t="str">
        <f>'R2_Judge'!AF:AF</f>
        <v>3ZDAD0O1T29E69GX1N0Y96BQSJBXT5</v>
      </c>
      <c r="B1492" t="str">
        <f>'R2_Judge'!AG:AG</f>
        <v>Ooh, that stings. I'll make it up to you, I promise.</v>
      </c>
      <c r="C1492" t="str">
        <f>'R2_Judge'!P:P</f>
        <v>A3PJ51GS2AKBO6</v>
      </c>
      <c r="D1492" t="str">
        <f>'R2_Judge'!AL:AL</f>
        <v>male</v>
      </c>
      <c r="E1492" t="str">
        <f>'R2_Judge'!AM:AM</f>
        <v>native</v>
      </c>
      <c r="F1492" t="str">
        <f>'R2_Judge'!AH:AH</f>
        <v>26-35</v>
      </c>
      <c r="G1492" t="str">
        <f>'R2_Judge'!AJ:AJ</f>
        <v>moderately</v>
      </c>
      <c r="H1492" t="str">
        <f>VLOOKUP($A:$A,'R2P1_ACCEPTEDOUTPUT'!$O:$BK,2,FALSE)</f>
        <v>A1WTIPXQDJIMUI</v>
      </c>
      <c r="I1492" t="str">
        <f>VLOOKUP($A:$A,'R2P1_ACCEPTEDOUTPUT'!$O:$BK,26,FALSE)</f>
        <v>male</v>
      </c>
      <c r="J1492" t="str">
        <f>VLOOKUP($A:$A,'R2P1_ACCEPTEDOUTPUT'!$O:$BK,28,FALSE)</f>
        <v>profession</v>
      </c>
      <c r="K1492" t="str">
        <f>VLOOKUP($A:$A,'R2P1_ACCEPTEDOUTPUT'!$O:$BK,19,FALSE)</f>
        <v>18-25</v>
      </c>
      <c r="L1492">
        <f>VLOOKUP($A:$A&amp;LEFT($B:$B,10),'R2P2_GENERATEDINPUT'!$C:$G,4,FALSE)</f>
        <v>0</v>
      </c>
      <c r="M1492">
        <f>VLOOKUP($A:$A&amp;LEFT($B:$B,10),'R2P2_GENERATEDINPUT'!$C:$G,5,FALSE)</f>
        <v>8</v>
      </c>
      <c r="N1492">
        <f>VLOOKUP($A:$A&amp;LEFT($B:$B,10),'R2P2_GENERATEDINPUT'!$C:$G,3,FALSE)</f>
        <v>0.6</v>
      </c>
    </row>
    <row r="1493" spans="1:14" x14ac:dyDescent="0.25">
      <c r="A1493" t="str">
        <f>'R2_Judge'!AF:AF</f>
        <v>3ZDAD0O1T29E69GX1N0Y96BQSJBXT5</v>
      </c>
      <c r="B1493" t="str">
        <f>'R2_Judge'!AG:AG</f>
        <v>Ooh, that stings. I'll make it up to you, I promise.</v>
      </c>
      <c r="C1493" t="str">
        <f>'R2_Judge'!P:P</f>
        <v>A9ADJ4VENB2JX</v>
      </c>
      <c r="D1493" t="str">
        <f>'R2_Judge'!AL:AL</f>
        <v>female</v>
      </c>
      <c r="E1493" t="str">
        <f>'R2_Judge'!AM:AM</f>
        <v>native</v>
      </c>
      <c r="F1493" t="str">
        <f>'R2_Judge'!AH:AH</f>
        <v>26-35</v>
      </c>
      <c r="G1493" t="str">
        <f>'R2_Judge'!AJ:AJ</f>
        <v>extremely</v>
      </c>
      <c r="H1493" t="str">
        <f>VLOOKUP($A:$A,'R2P1_ACCEPTEDOUTPUT'!$O:$BK,2,FALSE)</f>
        <v>A1WTIPXQDJIMUI</v>
      </c>
      <c r="I1493" t="str">
        <f>VLOOKUP($A:$A,'R2P1_ACCEPTEDOUTPUT'!$O:$BK,26,FALSE)</f>
        <v>male</v>
      </c>
      <c r="J1493" t="str">
        <f>VLOOKUP($A:$A,'R2P1_ACCEPTEDOUTPUT'!$O:$BK,28,FALSE)</f>
        <v>profession</v>
      </c>
      <c r="K1493" t="str">
        <f>VLOOKUP($A:$A,'R2P1_ACCEPTEDOUTPUT'!$O:$BK,19,FALSE)</f>
        <v>18-25</v>
      </c>
      <c r="L1493">
        <f>VLOOKUP($A:$A&amp;LEFT($B:$B,10),'R2P2_GENERATEDINPUT'!$C:$G,4,FALSE)</f>
        <v>0</v>
      </c>
      <c r="M1493">
        <f>VLOOKUP($A:$A&amp;LEFT($B:$B,10),'R2P2_GENERATEDINPUT'!$C:$G,5,FALSE)</f>
        <v>8</v>
      </c>
      <c r="N1493">
        <f>VLOOKUP($A:$A&amp;LEFT($B:$B,10),'R2P2_GENERATEDINPUT'!$C:$G,3,FALSE)</f>
        <v>0.6</v>
      </c>
    </row>
    <row r="1494" spans="1:14" x14ac:dyDescent="0.25">
      <c r="A1494" t="str">
        <f>'R2_Judge'!AF:AF</f>
        <v>3IFS6Q0HJJFG1EEND1V7WRSP2NTSIB</v>
      </c>
      <c r="B1494" t="str">
        <f>'R2_Judge'!AG:AG</f>
        <v>I'll give you a call then</v>
      </c>
      <c r="C1494" t="str">
        <f>'R2_Judge'!P:P</f>
        <v>A19CKDMMK8Z6QC</v>
      </c>
      <c r="D1494" t="str">
        <f>'R2_Judge'!AL:AL</f>
        <v>male</v>
      </c>
      <c r="E1494" t="str">
        <f>'R2_Judge'!AM:AM</f>
        <v>native</v>
      </c>
      <c r="F1494" t="str">
        <f>'R2_Judge'!AH:AH</f>
        <v>18-25</v>
      </c>
      <c r="G1494" t="str">
        <f>'R2_Judge'!AJ:AJ</f>
        <v>very</v>
      </c>
      <c r="H1494" t="str">
        <f>VLOOKUP($A:$A,'R2P1_ACCEPTEDOUTPUT'!$O:$BK,2,FALSE)</f>
        <v>A2O7H7VXLFN6BP</v>
      </c>
      <c r="I1494" t="str">
        <f>VLOOKUP($A:$A,'R2P1_ACCEPTEDOUTPUT'!$O:$BK,26,FALSE)</f>
        <v>male</v>
      </c>
      <c r="J1494" t="str">
        <f>VLOOKUP($A:$A,'R2P1_ACCEPTEDOUTPUT'!$O:$BK,28,FALSE)</f>
        <v>native</v>
      </c>
      <c r="K1494" t="str">
        <f>VLOOKUP($A:$A,'R2P1_ACCEPTEDOUTPUT'!$O:$BK,19,FALSE)</f>
        <v>18-25</v>
      </c>
      <c r="L1494">
        <f>VLOOKUP($A:$A&amp;LEFT($B:$B,10),'R2P2_GENERATEDINPUT'!$C:$G,4,FALSE)</f>
        <v>0</v>
      </c>
      <c r="M1494">
        <f>VLOOKUP($A:$A&amp;LEFT($B:$B,10),'R2P2_GENERATEDINPUT'!$C:$G,5,FALSE)</f>
        <v>14</v>
      </c>
      <c r="N1494">
        <f>VLOOKUP($A:$A&amp;LEFT($B:$B,10),'R2P2_GENERATEDINPUT'!$C:$G,3,FALSE)</f>
        <v>0.9</v>
      </c>
    </row>
    <row r="1495" spans="1:14" x14ac:dyDescent="0.25">
      <c r="A1495" t="str">
        <f>'R2_Judge'!AF:AF</f>
        <v>3IFS6Q0HJJFG1EEND1V7WRSP2NTSIB</v>
      </c>
      <c r="B1495" t="str">
        <f>'R2_Judge'!AG:AG</f>
        <v>I'll give you a call then</v>
      </c>
      <c r="C1495" t="str">
        <f>'R2_Judge'!P:P</f>
        <v>A29I0FA8NNIRED</v>
      </c>
      <c r="D1495" t="str">
        <f>'R2_Judge'!AL:AL</f>
        <v>female</v>
      </c>
      <c r="E1495" t="str">
        <f>'R2_Judge'!AM:AM</f>
        <v>native</v>
      </c>
      <c r="F1495" t="str">
        <f>'R2_Judge'!AH:AH</f>
        <v>26-35</v>
      </c>
      <c r="G1495" t="str">
        <f>'R2_Judge'!AJ:AJ</f>
        <v>very</v>
      </c>
      <c r="H1495" t="str">
        <f>VLOOKUP($A:$A,'R2P1_ACCEPTEDOUTPUT'!$O:$BK,2,FALSE)</f>
        <v>A2O7H7VXLFN6BP</v>
      </c>
      <c r="I1495" t="str">
        <f>VLOOKUP($A:$A,'R2P1_ACCEPTEDOUTPUT'!$O:$BK,26,FALSE)</f>
        <v>male</v>
      </c>
      <c r="J1495" t="str">
        <f>VLOOKUP($A:$A,'R2P1_ACCEPTEDOUTPUT'!$O:$BK,28,FALSE)</f>
        <v>native</v>
      </c>
      <c r="K1495" t="str">
        <f>VLOOKUP($A:$A,'R2P1_ACCEPTEDOUTPUT'!$O:$BK,19,FALSE)</f>
        <v>18-25</v>
      </c>
      <c r="L1495">
        <f>VLOOKUP($A:$A&amp;LEFT($B:$B,10),'R2P2_GENERATEDINPUT'!$C:$G,4,FALSE)</f>
        <v>0</v>
      </c>
      <c r="M1495">
        <f>VLOOKUP($A:$A&amp;LEFT($B:$B,10),'R2P2_GENERATEDINPUT'!$C:$G,5,FALSE)</f>
        <v>14</v>
      </c>
      <c r="N1495">
        <f>VLOOKUP($A:$A&amp;LEFT($B:$B,10),'R2P2_GENERATEDINPUT'!$C:$G,3,FALSE)</f>
        <v>0.9</v>
      </c>
    </row>
    <row r="1496" spans="1:14" x14ac:dyDescent="0.25">
      <c r="A1496" t="str">
        <f>'R2_Judge'!AF:AF</f>
        <v>3IFS6Q0HJJFG1EEND1V7WRSP2NTSIB</v>
      </c>
      <c r="B1496" t="str">
        <f>'R2_Judge'!AG:AG</f>
        <v>I'll give you a call then</v>
      </c>
      <c r="C1496" t="str">
        <f>'R2_Judge'!P:P</f>
        <v>A1HYMGPYXU97ZN</v>
      </c>
      <c r="D1496" t="str">
        <f>'R2_Judge'!AL:AL</f>
        <v>male</v>
      </c>
      <c r="E1496" t="str">
        <f>'R2_Judge'!AM:AM</f>
        <v>native</v>
      </c>
      <c r="F1496" t="str">
        <f>'R2_Judge'!AH:AH</f>
        <v>18-25</v>
      </c>
      <c r="G1496" t="str">
        <f>'R2_Judge'!AJ:AJ</f>
        <v>moderately</v>
      </c>
      <c r="H1496" t="str">
        <f>VLOOKUP($A:$A,'R2P1_ACCEPTEDOUTPUT'!$O:$BK,2,FALSE)</f>
        <v>A2O7H7VXLFN6BP</v>
      </c>
      <c r="I1496" t="str">
        <f>VLOOKUP($A:$A,'R2P1_ACCEPTEDOUTPUT'!$O:$BK,26,FALSE)</f>
        <v>male</v>
      </c>
      <c r="J1496" t="str">
        <f>VLOOKUP($A:$A,'R2P1_ACCEPTEDOUTPUT'!$O:$BK,28,FALSE)</f>
        <v>native</v>
      </c>
      <c r="K1496" t="str">
        <f>VLOOKUP($A:$A,'R2P1_ACCEPTEDOUTPUT'!$O:$BK,19,FALSE)</f>
        <v>18-25</v>
      </c>
      <c r="L1496">
        <f>VLOOKUP($A:$A&amp;LEFT($B:$B,10),'R2P2_GENERATEDINPUT'!$C:$G,4,FALSE)</f>
        <v>0</v>
      </c>
      <c r="M1496">
        <f>VLOOKUP($A:$A&amp;LEFT($B:$B,10),'R2P2_GENERATEDINPUT'!$C:$G,5,FALSE)</f>
        <v>14</v>
      </c>
      <c r="N1496">
        <f>VLOOKUP($A:$A&amp;LEFT($B:$B,10),'R2P2_GENERATEDINPUT'!$C:$G,3,FALSE)</f>
        <v>0.9</v>
      </c>
    </row>
    <row r="1497" spans="1:14" x14ac:dyDescent="0.25">
      <c r="A1497" t="str">
        <f>'R2_Judge'!AF:AF</f>
        <v>3IFS6Q0HJJFG1EEND1V7WRSP2NTSIB</v>
      </c>
      <c r="B1497" t="str">
        <f>'R2_Judge'!AG:AG</f>
        <v>make sure you file a police report</v>
      </c>
      <c r="C1497" t="str">
        <f>'R2_Judge'!P:P</f>
        <v>ACDX50KGPE97I</v>
      </c>
      <c r="D1497" t="str">
        <f>'R2_Judge'!AL:AL</f>
        <v>male</v>
      </c>
      <c r="E1497" t="str">
        <f>'R2_Judge'!AM:AM</f>
        <v>native</v>
      </c>
      <c r="F1497" t="str">
        <f>'R2_Judge'!AH:AH</f>
        <v>26-35</v>
      </c>
      <c r="G1497" t="str">
        <f>'R2_Judge'!AJ:AJ</f>
        <v>slightly</v>
      </c>
      <c r="H1497" t="str">
        <f>VLOOKUP($A:$A,'R2P1_ACCEPTEDOUTPUT'!$O:$BK,2,FALSE)</f>
        <v>A2O7H7VXLFN6BP</v>
      </c>
      <c r="I1497" t="str">
        <f>VLOOKUP($A:$A,'R2P1_ACCEPTEDOUTPUT'!$O:$BK,26,FALSE)</f>
        <v>male</v>
      </c>
      <c r="J1497" t="str">
        <f>VLOOKUP($A:$A,'R2P1_ACCEPTEDOUTPUT'!$O:$BK,28,FALSE)</f>
        <v>native</v>
      </c>
      <c r="K1497" t="str">
        <f>VLOOKUP($A:$A,'R2P1_ACCEPTEDOUTPUT'!$O:$BK,19,FALSE)</f>
        <v>18-25</v>
      </c>
      <c r="L1497">
        <f>VLOOKUP($A:$A&amp;LEFT($B:$B,10),'R2P2_GENERATEDINPUT'!$C:$G,4,FALSE)</f>
        <v>1</v>
      </c>
      <c r="M1497">
        <f>VLOOKUP($A:$A&amp;LEFT($B:$B,10),'R2P2_GENERATEDINPUT'!$C:$G,5,FALSE)</f>
        <v>15</v>
      </c>
      <c r="N1497">
        <f>VLOOKUP($A:$A&amp;LEFT($B:$B,10),'R2P2_GENERATEDINPUT'!$C:$G,3,FALSE)</f>
        <v>0.9</v>
      </c>
    </row>
    <row r="1498" spans="1:14" x14ac:dyDescent="0.25">
      <c r="A1498" t="str">
        <f>'R2_Judge'!AF:AF</f>
        <v>3IFS6Q0HJJFG1EEND1V7WRSP2NTSIB</v>
      </c>
      <c r="B1498" t="str">
        <f>'R2_Judge'!AG:AG</f>
        <v>make sure you file a police report</v>
      </c>
      <c r="C1498" t="str">
        <f>'R2_Judge'!P:P</f>
        <v>A19CKDMMK8Z6QC</v>
      </c>
      <c r="D1498" t="str">
        <f>'R2_Judge'!AL:AL</f>
        <v>male</v>
      </c>
      <c r="E1498" t="str">
        <f>'R2_Judge'!AM:AM</f>
        <v>native</v>
      </c>
      <c r="F1498" t="str">
        <f>'R2_Judge'!AH:AH</f>
        <v>18-25</v>
      </c>
      <c r="G1498" t="str">
        <f>'R2_Judge'!AJ:AJ</f>
        <v>moderately</v>
      </c>
      <c r="H1498" t="str">
        <f>VLOOKUP($A:$A,'R2P1_ACCEPTEDOUTPUT'!$O:$BK,2,FALSE)</f>
        <v>A2O7H7VXLFN6BP</v>
      </c>
      <c r="I1498" t="str">
        <f>VLOOKUP($A:$A,'R2P1_ACCEPTEDOUTPUT'!$O:$BK,26,FALSE)</f>
        <v>male</v>
      </c>
      <c r="J1498" t="str">
        <f>VLOOKUP($A:$A,'R2P1_ACCEPTEDOUTPUT'!$O:$BK,28,FALSE)</f>
        <v>native</v>
      </c>
      <c r="K1498" t="str">
        <f>VLOOKUP($A:$A,'R2P1_ACCEPTEDOUTPUT'!$O:$BK,19,FALSE)</f>
        <v>18-25</v>
      </c>
      <c r="L1498">
        <f>VLOOKUP($A:$A&amp;LEFT($B:$B,10),'R2P2_GENERATEDINPUT'!$C:$G,4,FALSE)</f>
        <v>1</v>
      </c>
      <c r="M1498">
        <f>VLOOKUP($A:$A&amp;LEFT($B:$B,10),'R2P2_GENERATEDINPUT'!$C:$G,5,FALSE)</f>
        <v>15</v>
      </c>
      <c r="N1498">
        <f>VLOOKUP($A:$A&amp;LEFT($B:$B,10),'R2P2_GENERATEDINPUT'!$C:$G,3,FALSE)</f>
        <v>0.9</v>
      </c>
    </row>
    <row r="1499" spans="1:14" x14ac:dyDescent="0.25">
      <c r="A1499" t="str">
        <f>'R2_Judge'!AF:AF</f>
        <v>3IFS6Q0HJJFG1EEND1V7WRSP2NTSIB</v>
      </c>
      <c r="B1499" t="str">
        <f>'R2_Judge'!AG:AG</f>
        <v>make sure you file a police report</v>
      </c>
      <c r="C1499" t="str">
        <f>'R2_Judge'!P:P</f>
        <v>AD2YWEL005W9Y</v>
      </c>
      <c r="D1499" t="str">
        <f>'R2_Judge'!AL:AL</f>
        <v>male</v>
      </c>
      <c r="E1499" t="str">
        <f>'R2_Judge'!AM:AM</f>
        <v>native</v>
      </c>
      <c r="F1499" t="str">
        <f>'R2_Judge'!AH:AH</f>
        <v>18-25</v>
      </c>
      <c r="G1499" t="str">
        <f>'R2_Judge'!AJ:AJ</f>
        <v>slightly</v>
      </c>
      <c r="H1499" t="str">
        <f>VLOOKUP($A:$A,'R2P1_ACCEPTEDOUTPUT'!$O:$BK,2,FALSE)</f>
        <v>A2O7H7VXLFN6BP</v>
      </c>
      <c r="I1499" t="str">
        <f>VLOOKUP($A:$A,'R2P1_ACCEPTEDOUTPUT'!$O:$BK,26,FALSE)</f>
        <v>male</v>
      </c>
      <c r="J1499" t="str">
        <f>VLOOKUP($A:$A,'R2P1_ACCEPTEDOUTPUT'!$O:$BK,28,FALSE)</f>
        <v>native</v>
      </c>
      <c r="K1499" t="str">
        <f>VLOOKUP($A:$A,'R2P1_ACCEPTEDOUTPUT'!$O:$BK,19,FALSE)</f>
        <v>18-25</v>
      </c>
      <c r="L1499">
        <f>VLOOKUP($A:$A&amp;LEFT($B:$B,10),'R2P2_GENERATEDINPUT'!$C:$G,4,FALSE)</f>
        <v>1</v>
      </c>
      <c r="M1499">
        <f>VLOOKUP($A:$A&amp;LEFT($B:$B,10),'R2P2_GENERATEDINPUT'!$C:$G,5,FALSE)</f>
        <v>15</v>
      </c>
      <c r="N1499">
        <f>VLOOKUP($A:$A&amp;LEFT($B:$B,10),'R2P2_GENERATEDINPUT'!$C:$G,3,FALSE)</f>
        <v>0.9</v>
      </c>
    </row>
    <row r="1500" spans="1:14" x14ac:dyDescent="0.25">
      <c r="A1500" t="str">
        <f>'R2_Judge'!AF:AF</f>
        <v>3ZDAD0O1T29E69GX1N0Y96BQSJBXT5</v>
      </c>
      <c r="B1500" t="str">
        <f>'R2_Judge'!AG:AG</f>
        <v>Watcha need, bud?</v>
      </c>
      <c r="C1500" t="str">
        <f>'R2_Judge'!P:P</f>
        <v>APEB5ERGCYP6D</v>
      </c>
      <c r="D1500" t="str">
        <f>'R2_Judge'!AL:AL</f>
        <v>male</v>
      </c>
      <c r="E1500" t="str">
        <f>'R2_Judge'!AM:AM</f>
        <v>profession</v>
      </c>
      <c r="F1500" t="str">
        <f>'R2_Judge'!AH:AH</f>
        <v>26-35</v>
      </c>
      <c r="G1500" t="str">
        <f>'R2_Judge'!AJ:AJ</f>
        <v>moderately</v>
      </c>
      <c r="H1500" t="str">
        <f>VLOOKUP($A:$A,'R2P1_ACCEPTEDOUTPUT'!$O:$BK,2,FALSE)</f>
        <v>A1WTIPXQDJIMUI</v>
      </c>
      <c r="I1500" t="str">
        <f>VLOOKUP($A:$A,'R2P1_ACCEPTEDOUTPUT'!$O:$BK,26,FALSE)</f>
        <v>male</v>
      </c>
      <c r="J1500" t="str">
        <f>VLOOKUP($A:$A,'R2P1_ACCEPTEDOUTPUT'!$O:$BK,28,FALSE)</f>
        <v>profession</v>
      </c>
      <c r="K1500" t="str">
        <f>VLOOKUP($A:$A,'R2P1_ACCEPTEDOUTPUT'!$O:$BK,19,FALSE)</f>
        <v>18-25</v>
      </c>
      <c r="L1500">
        <f>VLOOKUP($A:$A&amp;LEFT($B:$B,10),'R2P2_GENERATEDINPUT'!$C:$G,4,FALSE)</f>
        <v>0</v>
      </c>
      <c r="M1500">
        <f>VLOOKUP($A:$A&amp;LEFT($B:$B,10),'R2P2_GENERATEDINPUT'!$C:$G,5,FALSE)</f>
        <v>9</v>
      </c>
      <c r="N1500">
        <f>VLOOKUP($A:$A&amp;LEFT($B:$B,10),'R2P2_GENERATEDINPUT'!$C:$G,3,FALSE)</f>
        <v>0.6</v>
      </c>
    </row>
    <row r="1501" spans="1:14" x14ac:dyDescent="0.25">
      <c r="A1501" t="str">
        <f>'R2_Judge'!AF:AF</f>
        <v>3ZDAD0O1T29E69GX1N0Y96BQSJBXT5</v>
      </c>
      <c r="B1501" t="str">
        <f>'R2_Judge'!AG:AG</f>
        <v>Watcha need, bud?</v>
      </c>
      <c r="C1501" t="str">
        <f>'R2_Judge'!P:P</f>
        <v>A2J7GCLIVCZWH8</v>
      </c>
      <c r="D1501" t="str">
        <f>'R2_Judge'!AL:AL</f>
        <v>female</v>
      </c>
      <c r="E1501" t="str">
        <f>'R2_Judge'!AM:AM</f>
        <v>native</v>
      </c>
      <c r="F1501" t="str">
        <f>'R2_Judge'!AH:AH</f>
        <v>18-25</v>
      </c>
      <c r="G1501" t="str">
        <f>'R2_Judge'!AJ:AJ</f>
        <v>slightly</v>
      </c>
      <c r="H1501" t="str">
        <f>VLOOKUP($A:$A,'R2P1_ACCEPTEDOUTPUT'!$O:$BK,2,FALSE)</f>
        <v>A1WTIPXQDJIMUI</v>
      </c>
      <c r="I1501" t="str">
        <f>VLOOKUP($A:$A,'R2P1_ACCEPTEDOUTPUT'!$O:$BK,26,FALSE)</f>
        <v>male</v>
      </c>
      <c r="J1501" t="str">
        <f>VLOOKUP($A:$A,'R2P1_ACCEPTEDOUTPUT'!$O:$BK,28,FALSE)</f>
        <v>profession</v>
      </c>
      <c r="K1501" t="str">
        <f>VLOOKUP($A:$A,'R2P1_ACCEPTEDOUTPUT'!$O:$BK,19,FALSE)</f>
        <v>18-25</v>
      </c>
      <c r="L1501">
        <f>VLOOKUP($A:$A&amp;LEFT($B:$B,10),'R2P2_GENERATEDINPUT'!$C:$G,4,FALSE)</f>
        <v>0</v>
      </c>
      <c r="M1501">
        <f>VLOOKUP($A:$A&amp;LEFT($B:$B,10),'R2P2_GENERATEDINPUT'!$C:$G,5,FALSE)</f>
        <v>9</v>
      </c>
      <c r="N1501">
        <f>VLOOKUP($A:$A&amp;LEFT($B:$B,10),'R2P2_GENERATEDINPUT'!$C:$G,3,FALSE)</f>
        <v>0.6</v>
      </c>
    </row>
    <row r="1502" spans="1:14" x14ac:dyDescent="0.25">
      <c r="A1502" t="str">
        <f>'R2_Judge'!AF:AF</f>
        <v>3ZDAD0O1T29E69GX1N0Y96BQSJBXT5</v>
      </c>
      <c r="B1502" t="str">
        <f>'R2_Judge'!AG:AG</f>
        <v>Watcha need, bud?</v>
      </c>
      <c r="C1502" t="str">
        <f>'R2_Judge'!P:P</f>
        <v>A1Z6F6EIUJFC6T</v>
      </c>
      <c r="D1502" t="str">
        <f>'R2_Judge'!AL:AL</f>
        <v>male</v>
      </c>
      <c r="E1502" t="str">
        <f>'R2_Judge'!AM:AM</f>
        <v>native</v>
      </c>
      <c r="F1502" t="str">
        <f>'R2_Judge'!AH:AH</f>
        <v>26-35</v>
      </c>
      <c r="G1502" t="str">
        <f>'R2_Judge'!AJ:AJ</f>
        <v>very</v>
      </c>
      <c r="H1502" t="str">
        <f>VLOOKUP($A:$A,'R2P1_ACCEPTEDOUTPUT'!$O:$BK,2,FALSE)</f>
        <v>A1WTIPXQDJIMUI</v>
      </c>
      <c r="I1502" t="str">
        <f>VLOOKUP($A:$A,'R2P1_ACCEPTEDOUTPUT'!$O:$BK,26,FALSE)</f>
        <v>male</v>
      </c>
      <c r="J1502" t="str">
        <f>VLOOKUP($A:$A,'R2P1_ACCEPTEDOUTPUT'!$O:$BK,28,FALSE)</f>
        <v>profession</v>
      </c>
      <c r="K1502" t="str">
        <f>VLOOKUP($A:$A,'R2P1_ACCEPTEDOUTPUT'!$O:$BK,19,FALSE)</f>
        <v>18-25</v>
      </c>
      <c r="L1502">
        <f>VLOOKUP($A:$A&amp;LEFT($B:$B,10),'R2P2_GENERATEDINPUT'!$C:$G,4,FALSE)</f>
        <v>0</v>
      </c>
      <c r="M1502">
        <f>VLOOKUP($A:$A&amp;LEFT($B:$B,10),'R2P2_GENERATEDINPUT'!$C:$G,5,FALSE)</f>
        <v>9</v>
      </c>
      <c r="N1502">
        <f>VLOOKUP($A:$A&amp;LEFT($B:$B,10),'R2P2_GENERATEDINPUT'!$C:$G,3,FALSE)</f>
        <v>0.6</v>
      </c>
    </row>
    <row r="1503" spans="1:14" x14ac:dyDescent="0.25">
      <c r="A1503" t="str">
        <f>'R2_Judge'!AF:AF</f>
        <v>3XXU1SWE8NR1UNBDSBKA5NYNUNB0AY</v>
      </c>
      <c r="B1503" t="str">
        <f>'R2_Judge'!AG:AG</f>
        <v>Do you need me to come and help with anything?</v>
      </c>
      <c r="C1503" t="str">
        <f>'R2_Judge'!P:P</f>
        <v>A2T5DC2TXEEMBV</v>
      </c>
      <c r="D1503" t="str">
        <f>'R2_Judge'!AL:AL</f>
        <v>male</v>
      </c>
      <c r="E1503" t="str">
        <f>'R2_Judge'!AM:AM</f>
        <v>profession</v>
      </c>
      <c r="F1503" t="str">
        <f>'R2_Judge'!AH:AH</f>
        <v>18-25</v>
      </c>
      <c r="G1503" t="str">
        <f>'R2_Judge'!AJ:AJ</f>
        <v>very</v>
      </c>
      <c r="H1503" t="str">
        <f>VLOOKUP($A:$A,'R2P1_ACCEPTEDOUTPUT'!$O:$BK,2,FALSE)</f>
        <v>A19G8ONKY3FQNM</v>
      </c>
      <c r="I1503" t="str">
        <f>VLOOKUP($A:$A,'R2P1_ACCEPTEDOUTPUT'!$O:$BK,26,FALSE)</f>
        <v>female</v>
      </c>
      <c r="J1503" t="str">
        <f>VLOOKUP($A:$A,'R2P1_ACCEPTEDOUTPUT'!$O:$BK,28,FALSE)</f>
        <v>native</v>
      </c>
      <c r="K1503" t="str">
        <f>VLOOKUP($A:$A,'R2P1_ACCEPTEDOUTPUT'!$O:$BK,19,FALSE)</f>
        <v>46-55</v>
      </c>
      <c r="L1503">
        <f>VLOOKUP($A:$A&amp;LEFT($B:$B,10),'R2P2_GENERATEDINPUT'!$C:$G,4,FALSE)</f>
        <v>1</v>
      </c>
      <c r="M1503">
        <f>VLOOKUP($A:$A&amp;LEFT($B:$B,10),'R2P2_GENERATEDINPUT'!$C:$G,5,FALSE)</f>
        <v>1</v>
      </c>
      <c r="N1503">
        <f>VLOOKUP($A:$A&amp;LEFT($B:$B,10),'R2P2_GENERATEDINPUT'!$C:$G,3,FALSE)</f>
        <v>0.6</v>
      </c>
    </row>
    <row r="1504" spans="1:14" x14ac:dyDescent="0.25">
      <c r="A1504" t="str">
        <f>'R2_Judge'!AF:AF</f>
        <v>3XXU1SWE8NR1UNBDSBKA5NYNUNB0AY</v>
      </c>
      <c r="B1504" t="str">
        <f>'R2_Judge'!AG:AG</f>
        <v>Do you need me to come and help with anything?</v>
      </c>
      <c r="C1504" t="str">
        <f>'R2_Judge'!P:P</f>
        <v>A1T02KY1E9YI3I</v>
      </c>
      <c r="D1504" t="str">
        <f>'R2_Judge'!AL:AL</f>
        <v>male</v>
      </c>
      <c r="E1504" t="str">
        <f>'R2_Judge'!AM:AM</f>
        <v>profession</v>
      </c>
      <c r="F1504" t="str">
        <f>'R2_Judge'!AH:AH</f>
        <v>26-35</v>
      </c>
      <c r="G1504" t="str">
        <f>'R2_Judge'!AJ:AJ</f>
        <v>moderately</v>
      </c>
      <c r="H1504" t="str">
        <f>VLOOKUP($A:$A,'R2P1_ACCEPTEDOUTPUT'!$O:$BK,2,FALSE)</f>
        <v>A19G8ONKY3FQNM</v>
      </c>
      <c r="I1504" t="str">
        <f>VLOOKUP($A:$A,'R2P1_ACCEPTEDOUTPUT'!$O:$BK,26,FALSE)</f>
        <v>female</v>
      </c>
      <c r="J1504" t="str">
        <f>VLOOKUP($A:$A,'R2P1_ACCEPTEDOUTPUT'!$O:$BK,28,FALSE)</f>
        <v>native</v>
      </c>
      <c r="K1504" t="str">
        <f>VLOOKUP($A:$A,'R2P1_ACCEPTEDOUTPUT'!$O:$BK,19,FALSE)</f>
        <v>46-55</v>
      </c>
      <c r="L1504">
        <f>VLOOKUP($A:$A&amp;LEFT($B:$B,10),'R2P2_GENERATEDINPUT'!$C:$G,4,FALSE)</f>
        <v>1</v>
      </c>
      <c r="M1504">
        <f>VLOOKUP($A:$A&amp;LEFT($B:$B,10),'R2P2_GENERATEDINPUT'!$C:$G,5,FALSE)</f>
        <v>1</v>
      </c>
      <c r="N1504">
        <f>VLOOKUP($A:$A&amp;LEFT($B:$B,10),'R2P2_GENERATEDINPUT'!$C:$G,3,FALSE)</f>
        <v>0.6</v>
      </c>
    </row>
    <row r="1505" spans="1:14" x14ac:dyDescent="0.25">
      <c r="A1505" t="str">
        <f>'R2_Judge'!AF:AF</f>
        <v>3XXU1SWE8NR1UNBDSBKA5NYNUNB0AY</v>
      </c>
      <c r="B1505" t="str">
        <f>'R2_Judge'!AG:AG</f>
        <v>Do you need me to come and help with anything?</v>
      </c>
      <c r="C1505" t="str">
        <f>'R2_Judge'!P:P</f>
        <v>A39PQOGN8NIWNA</v>
      </c>
      <c r="D1505" t="str">
        <f>'R2_Judge'!AL:AL</f>
        <v>male</v>
      </c>
      <c r="E1505" t="str">
        <f>'R2_Judge'!AM:AM</f>
        <v>profession</v>
      </c>
      <c r="F1505" t="str">
        <f>'R2_Judge'!AH:AH</f>
        <v>26-35</v>
      </c>
      <c r="G1505" t="str">
        <f>'R2_Judge'!AJ:AJ</f>
        <v>extremely</v>
      </c>
      <c r="H1505" t="str">
        <f>VLOOKUP($A:$A,'R2P1_ACCEPTEDOUTPUT'!$O:$BK,2,FALSE)</f>
        <v>A19G8ONKY3FQNM</v>
      </c>
      <c r="I1505" t="str">
        <f>VLOOKUP($A:$A,'R2P1_ACCEPTEDOUTPUT'!$O:$BK,26,FALSE)</f>
        <v>female</v>
      </c>
      <c r="J1505" t="str">
        <f>VLOOKUP($A:$A,'R2P1_ACCEPTEDOUTPUT'!$O:$BK,28,FALSE)</f>
        <v>native</v>
      </c>
      <c r="K1505" t="str">
        <f>VLOOKUP($A:$A,'R2P1_ACCEPTEDOUTPUT'!$O:$BK,19,FALSE)</f>
        <v>46-55</v>
      </c>
      <c r="L1505">
        <f>VLOOKUP($A:$A&amp;LEFT($B:$B,10),'R2P2_GENERATEDINPUT'!$C:$G,4,FALSE)</f>
        <v>1</v>
      </c>
      <c r="M1505">
        <f>VLOOKUP($A:$A&amp;LEFT($B:$B,10),'R2P2_GENERATEDINPUT'!$C:$G,5,FALSE)</f>
        <v>1</v>
      </c>
      <c r="N1505">
        <f>VLOOKUP($A:$A&amp;LEFT($B:$B,10),'R2P2_GENERATEDINPUT'!$C:$G,3,FALSE)</f>
        <v>0.6</v>
      </c>
    </row>
    <row r="1506" spans="1:14" x14ac:dyDescent="0.25">
      <c r="A1506" t="str">
        <f>'R2_Judge'!AF:AF</f>
        <v>3U8YCDAGXQCTH3IUH7HWVNDSY5S0Q0</v>
      </c>
      <c r="B1506" t="str">
        <f>'R2_Judge'!AG:AG</f>
        <v>No Ruby, I am okay</v>
      </c>
      <c r="C1506" t="str">
        <f>'R2_Judge'!P:P</f>
        <v>A3PJ51GS2AKBO6</v>
      </c>
      <c r="D1506" t="str">
        <f>'R2_Judge'!AL:AL</f>
        <v>male</v>
      </c>
      <c r="E1506" t="str">
        <f>'R2_Judge'!AM:AM</f>
        <v>native</v>
      </c>
      <c r="F1506" t="str">
        <f>'R2_Judge'!AH:AH</f>
        <v>26-35</v>
      </c>
      <c r="G1506" t="str">
        <f>'R2_Judge'!AJ:AJ</f>
        <v>slightly</v>
      </c>
      <c r="H1506" t="str">
        <f>VLOOKUP($A:$A,'R2P1_ACCEPTEDOUTPUT'!$O:$BK,2,FALSE)</f>
        <v>A1PY05TVYSN7LI</v>
      </c>
      <c r="I1506" t="str">
        <f>VLOOKUP($A:$A,'R2P1_ACCEPTEDOUTPUT'!$O:$BK,26,FALSE)</f>
        <v>male</v>
      </c>
      <c r="J1506" t="str">
        <f>VLOOKUP($A:$A,'R2P1_ACCEPTEDOUTPUT'!$O:$BK,28,FALSE)</f>
        <v>native</v>
      </c>
      <c r="K1506" t="str">
        <f>VLOOKUP($A:$A,'R2P1_ACCEPTEDOUTPUT'!$O:$BK,19,FALSE)</f>
        <v>26-35</v>
      </c>
      <c r="L1506">
        <f>VLOOKUP($A:$A&amp;LEFT($B:$B,10),'R2P2_GENERATEDINPUT'!$C:$G,4,FALSE)</f>
        <v>1</v>
      </c>
      <c r="M1506">
        <f>VLOOKUP($A:$A&amp;LEFT($B:$B,10),'R2P2_GENERATEDINPUT'!$C:$G,5,FALSE)</f>
        <v>12</v>
      </c>
      <c r="N1506">
        <f>VLOOKUP($A:$A&amp;LEFT($B:$B,10),'R2P2_GENERATEDINPUT'!$C:$G,3,FALSE)</f>
        <v>0.6</v>
      </c>
    </row>
    <row r="1507" spans="1:14" x14ac:dyDescent="0.25">
      <c r="A1507" t="str">
        <f>'R2_Judge'!AF:AF</f>
        <v>3U8YCDAGXQCTH3IUH7HWVNDSY5S0Q0</v>
      </c>
      <c r="B1507" t="str">
        <f>'R2_Judge'!AG:AG</f>
        <v>No Ruby, I am okay</v>
      </c>
      <c r="C1507" t="str">
        <f>'R2_Judge'!P:P</f>
        <v>A3IHT9LDUJNP3E</v>
      </c>
      <c r="D1507" t="str">
        <f>'R2_Judge'!AL:AL</f>
        <v>male</v>
      </c>
      <c r="E1507" t="str">
        <f>'R2_Judge'!AM:AM</f>
        <v>profession</v>
      </c>
      <c r="F1507" t="str">
        <f>'R2_Judge'!AH:AH</f>
        <v>26-35</v>
      </c>
      <c r="G1507" t="str">
        <f>'R2_Judge'!AJ:AJ</f>
        <v>very</v>
      </c>
      <c r="H1507" t="str">
        <f>VLOOKUP($A:$A,'R2P1_ACCEPTEDOUTPUT'!$O:$BK,2,FALSE)</f>
        <v>A1PY05TVYSN7LI</v>
      </c>
      <c r="I1507" t="str">
        <f>VLOOKUP($A:$A,'R2P1_ACCEPTEDOUTPUT'!$O:$BK,26,FALSE)</f>
        <v>male</v>
      </c>
      <c r="J1507" t="str">
        <f>VLOOKUP($A:$A,'R2P1_ACCEPTEDOUTPUT'!$O:$BK,28,FALSE)</f>
        <v>native</v>
      </c>
      <c r="K1507" t="str">
        <f>VLOOKUP($A:$A,'R2P1_ACCEPTEDOUTPUT'!$O:$BK,19,FALSE)</f>
        <v>26-35</v>
      </c>
      <c r="L1507">
        <f>VLOOKUP($A:$A&amp;LEFT($B:$B,10),'R2P2_GENERATEDINPUT'!$C:$G,4,FALSE)</f>
        <v>1</v>
      </c>
      <c r="M1507">
        <f>VLOOKUP($A:$A&amp;LEFT($B:$B,10),'R2P2_GENERATEDINPUT'!$C:$G,5,FALSE)</f>
        <v>12</v>
      </c>
      <c r="N1507">
        <f>VLOOKUP($A:$A&amp;LEFT($B:$B,10),'R2P2_GENERATEDINPUT'!$C:$G,3,FALSE)</f>
        <v>0.6</v>
      </c>
    </row>
    <row r="1508" spans="1:14" x14ac:dyDescent="0.25">
      <c r="A1508" t="str">
        <f>'R2_Judge'!AF:AF</f>
        <v>3U8YCDAGXQCTH3IUH7HWVNDSY5S0Q0</v>
      </c>
      <c r="B1508" t="str">
        <f>'R2_Judge'!AG:AG</f>
        <v>No Ruby, I am okay</v>
      </c>
      <c r="C1508" t="str">
        <f>'R2_Judge'!P:P</f>
        <v>A2T5DC2TXEEMBV</v>
      </c>
      <c r="D1508" t="str">
        <f>'R2_Judge'!AL:AL</f>
        <v>male</v>
      </c>
      <c r="E1508" t="str">
        <f>'R2_Judge'!AM:AM</f>
        <v>profession</v>
      </c>
      <c r="F1508" t="str">
        <f>'R2_Judge'!AH:AH</f>
        <v>18-25</v>
      </c>
      <c r="G1508" t="str">
        <f>'R2_Judge'!AJ:AJ</f>
        <v>slightly</v>
      </c>
      <c r="H1508" t="str">
        <f>VLOOKUP($A:$A,'R2P1_ACCEPTEDOUTPUT'!$O:$BK,2,FALSE)</f>
        <v>A1PY05TVYSN7LI</v>
      </c>
      <c r="I1508" t="str">
        <f>VLOOKUP($A:$A,'R2P1_ACCEPTEDOUTPUT'!$O:$BK,26,FALSE)</f>
        <v>male</v>
      </c>
      <c r="J1508" t="str">
        <f>VLOOKUP($A:$A,'R2P1_ACCEPTEDOUTPUT'!$O:$BK,28,FALSE)</f>
        <v>native</v>
      </c>
      <c r="K1508" t="str">
        <f>VLOOKUP($A:$A,'R2P1_ACCEPTEDOUTPUT'!$O:$BK,19,FALSE)</f>
        <v>26-35</v>
      </c>
      <c r="L1508">
        <f>VLOOKUP($A:$A&amp;LEFT($B:$B,10),'R2P2_GENERATEDINPUT'!$C:$G,4,FALSE)</f>
        <v>1</v>
      </c>
      <c r="M1508">
        <f>VLOOKUP($A:$A&amp;LEFT($B:$B,10),'R2P2_GENERATEDINPUT'!$C:$G,5,FALSE)</f>
        <v>12</v>
      </c>
      <c r="N1508">
        <f>VLOOKUP($A:$A&amp;LEFT($B:$B,10),'R2P2_GENERATEDINPUT'!$C:$G,3,FALSE)</f>
        <v>0.6</v>
      </c>
    </row>
    <row r="1509" spans="1:14" x14ac:dyDescent="0.25">
      <c r="A1509" t="str">
        <f>'R2_Judge'!AF:AF</f>
        <v>3XXU1SWE8NR1UNBDSBKA5NYNUNB0AY</v>
      </c>
      <c r="B1509" t="str">
        <f>'R2_Judge'!AG:AG</f>
        <v>I know mom, I will take care of it right now.</v>
      </c>
      <c r="C1509" t="str">
        <f>'R2_Judge'!P:P</f>
        <v>A1OSRB1Q63XXWZ</v>
      </c>
      <c r="D1509" t="str">
        <f>'R2_Judge'!AL:AL</f>
        <v>female</v>
      </c>
      <c r="E1509" t="str">
        <f>'R2_Judge'!AM:AM</f>
        <v>native</v>
      </c>
      <c r="F1509" t="str">
        <f>'R2_Judge'!AH:AH</f>
        <v>56-65</v>
      </c>
      <c r="G1509" t="str">
        <f>'R2_Judge'!AJ:AJ</f>
        <v>slightly</v>
      </c>
      <c r="H1509" t="str">
        <f>VLOOKUP($A:$A,'R2P1_ACCEPTEDOUTPUT'!$O:$BK,2,FALSE)</f>
        <v>A19G8ONKY3FQNM</v>
      </c>
      <c r="I1509" t="str">
        <f>VLOOKUP($A:$A,'R2P1_ACCEPTEDOUTPUT'!$O:$BK,26,FALSE)</f>
        <v>female</v>
      </c>
      <c r="J1509" t="str">
        <f>VLOOKUP($A:$A,'R2P1_ACCEPTEDOUTPUT'!$O:$BK,28,FALSE)</f>
        <v>native</v>
      </c>
      <c r="K1509" t="str">
        <f>VLOOKUP($A:$A,'R2P1_ACCEPTEDOUTPUT'!$O:$BK,19,FALSE)</f>
        <v>46-55</v>
      </c>
      <c r="L1509">
        <f>VLOOKUP($A:$A&amp;LEFT($B:$B,10),'R2P2_GENERATEDINPUT'!$C:$G,4,FALSE)</f>
        <v>0</v>
      </c>
      <c r="M1509">
        <f>VLOOKUP($A:$A&amp;LEFT($B:$B,10),'R2P2_GENERATEDINPUT'!$C:$G,5,FALSE)</f>
        <v>2</v>
      </c>
      <c r="N1509">
        <f>VLOOKUP($A:$A&amp;LEFT($B:$B,10),'R2P2_GENERATEDINPUT'!$C:$G,3,FALSE)</f>
        <v>0.6</v>
      </c>
    </row>
    <row r="1510" spans="1:14" x14ac:dyDescent="0.25">
      <c r="A1510" t="str">
        <f>'R2_Judge'!AF:AF</f>
        <v>3XXU1SWE8NR1UNBDSBKA5NYNUNB0AY</v>
      </c>
      <c r="B1510" t="str">
        <f>'R2_Judge'!AG:AG</f>
        <v>I know mom, I will take care of it right now.</v>
      </c>
      <c r="C1510" t="str">
        <f>'R2_Judge'!P:P</f>
        <v>AJUL5E52QS2P5</v>
      </c>
      <c r="D1510" t="str">
        <f>'R2_Judge'!AL:AL</f>
        <v>male</v>
      </c>
      <c r="E1510" t="str">
        <f>'R2_Judge'!AM:AM</f>
        <v>profession</v>
      </c>
      <c r="F1510" t="str">
        <f>'R2_Judge'!AH:AH</f>
        <v>18-25</v>
      </c>
      <c r="G1510" t="str">
        <f>'R2_Judge'!AJ:AJ</f>
        <v>very</v>
      </c>
      <c r="H1510" t="str">
        <f>VLOOKUP($A:$A,'R2P1_ACCEPTEDOUTPUT'!$O:$BK,2,FALSE)</f>
        <v>A19G8ONKY3FQNM</v>
      </c>
      <c r="I1510" t="str">
        <f>VLOOKUP($A:$A,'R2P1_ACCEPTEDOUTPUT'!$O:$BK,26,FALSE)</f>
        <v>female</v>
      </c>
      <c r="J1510" t="str">
        <f>VLOOKUP($A:$A,'R2P1_ACCEPTEDOUTPUT'!$O:$BK,28,FALSE)</f>
        <v>native</v>
      </c>
      <c r="K1510" t="str">
        <f>VLOOKUP($A:$A,'R2P1_ACCEPTEDOUTPUT'!$O:$BK,19,FALSE)</f>
        <v>46-55</v>
      </c>
      <c r="L1510">
        <f>VLOOKUP($A:$A&amp;LEFT($B:$B,10),'R2P2_GENERATEDINPUT'!$C:$G,4,FALSE)</f>
        <v>0</v>
      </c>
      <c r="M1510">
        <f>VLOOKUP($A:$A&amp;LEFT($B:$B,10),'R2P2_GENERATEDINPUT'!$C:$G,5,FALSE)</f>
        <v>2</v>
      </c>
      <c r="N1510">
        <f>VLOOKUP($A:$A&amp;LEFT($B:$B,10),'R2P2_GENERATEDINPUT'!$C:$G,3,FALSE)</f>
        <v>0.6</v>
      </c>
    </row>
    <row r="1511" spans="1:14" x14ac:dyDescent="0.25">
      <c r="A1511" t="str">
        <f>'R2_Judge'!AF:AF</f>
        <v>3XXU1SWE8NR1UNBDSBKA5NYNUNB0AY</v>
      </c>
      <c r="B1511" t="str">
        <f>'R2_Judge'!AG:AG</f>
        <v>I know mom, I will take care of it right now.</v>
      </c>
      <c r="C1511" t="str">
        <f>'R2_Judge'!P:P</f>
        <v>A19KWRLD7P57VJ</v>
      </c>
      <c r="D1511" t="str">
        <f>'R2_Judge'!AL:AL</f>
        <v>male</v>
      </c>
      <c r="E1511" t="str">
        <f>'R2_Judge'!AM:AM</f>
        <v>native</v>
      </c>
      <c r="F1511" t="str">
        <f>'R2_Judge'!AH:AH</f>
        <v>26-35</v>
      </c>
      <c r="G1511" t="str">
        <f>'R2_Judge'!AJ:AJ</f>
        <v>moderately</v>
      </c>
      <c r="H1511" t="str">
        <f>VLOOKUP($A:$A,'R2P1_ACCEPTEDOUTPUT'!$O:$BK,2,FALSE)</f>
        <v>A19G8ONKY3FQNM</v>
      </c>
      <c r="I1511" t="str">
        <f>VLOOKUP($A:$A,'R2P1_ACCEPTEDOUTPUT'!$O:$BK,26,FALSE)</f>
        <v>female</v>
      </c>
      <c r="J1511" t="str">
        <f>VLOOKUP($A:$A,'R2P1_ACCEPTEDOUTPUT'!$O:$BK,28,FALSE)</f>
        <v>native</v>
      </c>
      <c r="K1511" t="str">
        <f>VLOOKUP($A:$A,'R2P1_ACCEPTEDOUTPUT'!$O:$BK,19,FALSE)</f>
        <v>46-55</v>
      </c>
      <c r="L1511">
        <f>VLOOKUP($A:$A&amp;LEFT($B:$B,10),'R2P2_GENERATEDINPUT'!$C:$G,4,FALSE)</f>
        <v>0</v>
      </c>
      <c r="M1511">
        <f>VLOOKUP($A:$A&amp;LEFT($B:$B,10),'R2P2_GENERATEDINPUT'!$C:$G,5,FALSE)</f>
        <v>2</v>
      </c>
      <c r="N1511">
        <f>VLOOKUP($A:$A&amp;LEFT($B:$B,10),'R2P2_GENERATEDINPUT'!$C:$G,3,FALSE)</f>
        <v>0.6</v>
      </c>
    </row>
    <row r="1512" spans="1:14" x14ac:dyDescent="0.25">
      <c r="A1512" t="str">
        <f>'R2_Judge'!AF:AF</f>
        <v>3ZDAD0O1T29E69GX1N0Y96BQSJBXT5</v>
      </c>
      <c r="B1512" t="str">
        <f>'R2_Judge'!AG:AG</f>
        <v>Oh no! That's like something you see in movies, haha.</v>
      </c>
      <c r="C1512" t="str">
        <f>'R2_Judge'!P:P</f>
        <v>A1G1J2M41RWBAS</v>
      </c>
      <c r="D1512" t="str">
        <f>'R2_Judge'!AL:AL</f>
        <v>male</v>
      </c>
      <c r="E1512" t="str">
        <f>'R2_Judge'!AM:AM</f>
        <v>native</v>
      </c>
      <c r="F1512" t="str">
        <f>'R2_Judge'!AH:AH</f>
        <v>66-75</v>
      </c>
      <c r="G1512" t="str">
        <f>'R2_Judge'!AJ:AJ</f>
        <v>moderately</v>
      </c>
      <c r="H1512" t="str">
        <f>VLOOKUP($A:$A,'R2P1_ACCEPTEDOUTPUT'!$O:$BK,2,FALSE)</f>
        <v>A1WTIPXQDJIMUI</v>
      </c>
      <c r="I1512" t="str">
        <f>VLOOKUP($A:$A,'R2P1_ACCEPTEDOUTPUT'!$O:$BK,26,FALSE)</f>
        <v>male</v>
      </c>
      <c r="J1512" t="str">
        <f>VLOOKUP($A:$A,'R2P1_ACCEPTEDOUTPUT'!$O:$BK,28,FALSE)</f>
        <v>profession</v>
      </c>
      <c r="K1512" t="str">
        <f>VLOOKUP($A:$A,'R2P1_ACCEPTEDOUTPUT'!$O:$BK,19,FALSE)</f>
        <v>18-25</v>
      </c>
      <c r="L1512">
        <f>VLOOKUP($A:$A&amp;LEFT($B:$B,10),'R2P2_GENERATEDINPUT'!$C:$G,4,FALSE)</f>
        <v>1</v>
      </c>
      <c r="M1512">
        <f>VLOOKUP($A:$A&amp;LEFT($B:$B,10),'R2P2_GENERATEDINPUT'!$C:$G,5,FALSE)</f>
        <v>10</v>
      </c>
      <c r="N1512">
        <f>VLOOKUP($A:$A&amp;LEFT($B:$B,10),'R2P2_GENERATEDINPUT'!$C:$G,3,FALSE)</f>
        <v>0.6</v>
      </c>
    </row>
    <row r="1513" spans="1:14" x14ac:dyDescent="0.25">
      <c r="A1513" t="str">
        <f>'R2_Judge'!AF:AF</f>
        <v>3ZDAD0O1T29E69GX1N0Y96BQSJBXT5</v>
      </c>
      <c r="B1513" t="str">
        <f>'R2_Judge'!AG:AG</f>
        <v>Oh no! That's like something you see in movies, haha.</v>
      </c>
      <c r="C1513" t="str">
        <f>'R2_Judge'!P:P</f>
        <v>AXKV2UQ5HEG29</v>
      </c>
      <c r="D1513" t="str">
        <f>'R2_Judge'!AL:AL</f>
        <v>male</v>
      </c>
      <c r="E1513" t="str">
        <f>'R2_Judge'!AM:AM</f>
        <v>native</v>
      </c>
      <c r="F1513" t="str">
        <f>'R2_Judge'!AH:AH</f>
        <v>26-35</v>
      </c>
      <c r="G1513" t="str">
        <f>'R2_Judge'!AJ:AJ</f>
        <v>moderately</v>
      </c>
      <c r="H1513" t="str">
        <f>VLOOKUP($A:$A,'R2P1_ACCEPTEDOUTPUT'!$O:$BK,2,FALSE)</f>
        <v>A1WTIPXQDJIMUI</v>
      </c>
      <c r="I1513" t="str">
        <f>VLOOKUP($A:$A,'R2P1_ACCEPTEDOUTPUT'!$O:$BK,26,FALSE)</f>
        <v>male</v>
      </c>
      <c r="J1513" t="str">
        <f>VLOOKUP($A:$A,'R2P1_ACCEPTEDOUTPUT'!$O:$BK,28,FALSE)</f>
        <v>profession</v>
      </c>
      <c r="K1513" t="str">
        <f>VLOOKUP($A:$A,'R2P1_ACCEPTEDOUTPUT'!$O:$BK,19,FALSE)</f>
        <v>18-25</v>
      </c>
      <c r="L1513">
        <f>VLOOKUP($A:$A&amp;LEFT($B:$B,10),'R2P2_GENERATEDINPUT'!$C:$G,4,FALSE)</f>
        <v>1</v>
      </c>
      <c r="M1513">
        <f>VLOOKUP($A:$A&amp;LEFT($B:$B,10),'R2P2_GENERATEDINPUT'!$C:$G,5,FALSE)</f>
        <v>10</v>
      </c>
      <c r="N1513">
        <f>VLOOKUP($A:$A&amp;LEFT($B:$B,10),'R2P2_GENERATEDINPUT'!$C:$G,3,FALSE)</f>
        <v>0.6</v>
      </c>
    </row>
    <row r="1514" spans="1:14" x14ac:dyDescent="0.25">
      <c r="A1514" t="str">
        <f>'R2_Judge'!AF:AF</f>
        <v>3ZDAD0O1T29E69GX1N0Y96BQSJBXT5</v>
      </c>
      <c r="B1514" t="str">
        <f>'R2_Judge'!AG:AG</f>
        <v>Oh no! That's like something you see in movies, haha.</v>
      </c>
      <c r="C1514" t="str">
        <f>'R2_Judge'!P:P</f>
        <v>APEB5ERGCYP6D</v>
      </c>
      <c r="D1514" t="str">
        <f>'R2_Judge'!AL:AL</f>
        <v>male</v>
      </c>
      <c r="E1514" t="str">
        <f>'R2_Judge'!AM:AM</f>
        <v>profession</v>
      </c>
      <c r="F1514" t="str">
        <f>'R2_Judge'!AH:AH</f>
        <v>26-35</v>
      </c>
      <c r="G1514" t="str">
        <f>'R2_Judge'!AJ:AJ</f>
        <v>very</v>
      </c>
      <c r="H1514" t="str">
        <f>VLOOKUP($A:$A,'R2P1_ACCEPTEDOUTPUT'!$O:$BK,2,FALSE)</f>
        <v>A1WTIPXQDJIMUI</v>
      </c>
      <c r="I1514" t="str">
        <f>VLOOKUP($A:$A,'R2P1_ACCEPTEDOUTPUT'!$O:$BK,26,FALSE)</f>
        <v>male</v>
      </c>
      <c r="J1514" t="str">
        <f>VLOOKUP($A:$A,'R2P1_ACCEPTEDOUTPUT'!$O:$BK,28,FALSE)</f>
        <v>profession</v>
      </c>
      <c r="K1514" t="str">
        <f>VLOOKUP($A:$A,'R2P1_ACCEPTEDOUTPUT'!$O:$BK,19,FALSE)</f>
        <v>18-25</v>
      </c>
      <c r="L1514">
        <f>VLOOKUP($A:$A&amp;LEFT($B:$B,10),'R2P2_GENERATEDINPUT'!$C:$G,4,FALSE)</f>
        <v>1</v>
      </c>
      <c r="M1514">
        <f>VLOOKUP($A:$A&amp;LEFT($B:$B,10),'R2P2_GENERATEDINPUT'!$C:$G,5,FALSE)</f>
        <v>10</v>
      </c>
      <c r="N1514">
        <f>VLOOKUP($A:$A&amp;LEFT($B:$B,10),'R2P2_GENERATEDINPUT'!$C:$G,3,FALSE)</f>
        <v>0.6</v>
      </c>
    </row>
    <row r="1515" spans="1:14" x14ac:dyDescent="0.25">
      <c r="A1515" t="str">
        <f>'R2_Judge'!AF:AF</f>
        <v>3U8YCDAGXQCTH3IUH7HWVNDSY5S0Q0</v>
      </c>
      <c r="B1515" t="str">
        <f>'R2_Judge'!AG:AG</f>
        <v>What problem?</v>
      </c>
      <c r="C1515" t="str">
        <f>'R2_Judge'!P:P</f>
        <v>A1V9MN88VQ1LEB</v>
      </c>
      <c r="D1515" t="str">
        <f>'R2_Judge'!AL:AL</f>
        <v>male</v>
      </c>
      <c r="E1515" t="str">
        <f>'R2_Judge'!AM:AM</f>
        <v>profession</v>
      </c>
      <c r="F1515" t="str">
        <f>'R2_Judge'!AH:AH</f>
        <v>26-35</v>
      </c>
      <c r="G1515" t="str">
        <f>'R2_Judge'!AJ:AJ</f>
        <v>none</v>
      </c>
      <c r="H1515" t="str">
        <f>VLOOKUP($A:$A,'R2P1_ACCEPTEDOUTPUT'!$O:$BK,2,FALSE)</f>
        <v>A1PY05TVYSN7LI</v>
      </c>
      <c r="I1515" t="str">
        <f>VLOOKUP($A:$A,'R2P1_ACCEPTEDOUTPUT'!$O:$BK,26,FALSE)</f>
        <v>male</v>
      </c>
      <c r="J1515" t="str">
        <f>VLOOKUP($A:$A,'R2P1_ACCEPTEDOUTPUT'!$O:$BK,28,FALSE)</f>
        <v>native</v>
      </c>
      <c r="K1515" t="str">
        <f>VLOOKUP($A:$A,'R2P1_ACCEPTEDOUTPUT'!$O:$BK,19,FALSE)</f>
        <v>26-35</v>
      </c>
      <c r="L1515">
        <f>VLOOKUP($A:$A&amp;LEFT($B:$B,10),'R2P2_GENERATEDINPUT'!$C:$G,4,FALSE)</f>
        <v>1</v>
      </c>
      <c r="M1515">
        <f>VLOOKUP($A:$A&amp;LEFT($B:$B,10),'R2P2_GENERATEDINPUT'!$C:$G,5,FALSE)</f>
        <v>13</v>
      </c>
      <c r="N1515">
        <f>VLOOKUP($A:$A&amp;LEFT($B:$B,10),'R2P2_GENERATEDINPUT'!$C:$G,3,FALSE)</f>
        <v>0.6</v>
      </c>
    </row>
    <row r="1516" spans="1:14" x14ac:dyDescent="0.25">
      <c r="A1516" t="str">
        <f>'R2_Judge'!AF:AF</f>
        <v>3U8YCDAGXQCTH3IUH7HWVNDSY5S0Q0</v>
      </c>
      <c r="B1516" t="str">
        <f>'R2_Judge'!AG:AG</f>
        <v>What problem?</v>
      </c>
      <c r="C1516" t="str">
        <f>'R2_Judge'!P:P</f>
        <v>A19CKDMMK8Z6QC</v>
      </c>
      <c r="D1516" t="str">
        <f>'R2_Judge'!AL:AL</f>
        <v>male</v>
      </c>
      <c r="E1516" t="str">
        <f>'R2_Judge'!AM:AM</f>
        <v>native</v>
      </c>
      <c r="F1516" t="str">
        <f>'R2_Judge'!AH:AH</f>
        <v>18-25</v>
      </c>
      <c r="G1516" t="str">
        <f>'R2_Judge'!AJ:AJ</f>
        <v>none</v>
      </c>
      <c r="H1516" t="str">
        <f>VLOOKUP($A:$A,'R2P1_ACCEPTEDOUTPUT'!$O:$BK,2,FALSE)</f>
        <v>A1PY05TVYSN7LI</v>
      </c>
      <c r="I1516" t="str">
        <f>VLOOKUP($A:$A,'R2P1_ACCEPTEDOUTPUT'!$O:$BK,26,FALSE)</f>
        <v>male</v>
      </c>
      <c r="J1516" t="str">
        <f>VLOOKUP($A:$A,'R2P1_ACCEPTEDOUTPUT'!$O:$BK,28,FALSE)</f>
        <v>native</v>
      </c>
      <c r="K1516" t="str">
        <f>VLOOKUP($A:$A,'R2P1_ACCEPTEDOUTPUT'!$O:$BK,19,FALSE)</f>
        <v>26-35</v>
      </c>
      <c r="L1516">
        <f>VLOOKUP($A:$A&amp;LEFT($B:$B,10),'R2P2_GENERATEDINPUT'!$C:$G,4,FALSE)</f>
        <v>1</v>
      </c>
      <c r="M1516">
        <f>VLOOKUP($A:$A&amp;LEFT($B:$B,10),'R2P2_GENERATEDINPUT'!$C:$G,5,FALSE)</f>
        <v>13</v>
      </c>
      <c r="N1516">
        <f>VLOOKUP($A:$A&amp;LEFT($B:$B,10),'R2P2_GENERATEDINPUT'!$C:$G,3,FALSE)</f>
        <v>0.6</v>
      </c>
    </row>
    <row r="1517" spans="1:14" x14ac:dyDescent="0.25">
      <c r="A1517" t="str">
        <f>'R2_Judge'!AF:AF</f>
        <v>3U8YCDAGXQCTH3IUH7HWVNDSY5S0Q0</v>
      </c>
      <c r="B1517" t="str">
        <f>'R2_Judge'!AG:AG</f>
        <v>What problem?</v>
      </c>
      <c r="C1517" t="str">
        <f>'R2_Judge'!P:P</f>
        <v>A3PJ51GS2AKBO6</v>
      </c>
      <c r="D1517" t="str">
        <f>'R2_Judge'!AL:AL</f>
        <v>male</v>
      </c>
      <c r="E1517" t="str">
        <f>'R2_Judge'!AM:AM</f>
        <v>native</v>
      </c>
      <c r="F1517" t="str">
        <f>'R2_Judge'!AH:AH</f>
        <v>26-35</v>
      </c>
      <c r="G1517" t="str">
        <f>'R2_Judge'!AJ:AJ</f>
        <v>none</v>
      </c>
      <c r="H1517" t="str">
        <f>VLOOKUP($A:$A,'R2P1_ACCEPTEDOUTPUT'!$O:$BK,2,FALSE)</f>
        <v>A1PY05TVYSN7LI</v>
      </c>
      <c r="I1517" t="str">
        <f>VLOOKUP($A:$A,'R2P1_ACCEPTEDOUTPUT'!$O:$BK,26,FALSE)</f>
        <v>male</v>
      </c>
      <c r="J1517" t="str">
        <f>VLOOKUP($A:$A,'R2P1_ACCEPTEDOUTPUT'!$O:$BK,28,FALSE)</f>
        <v>native</v>
      </c>
      <c r="K1517" t="str">
        <f>VLOOKUP($A:$A,'R2P1_ACCEPTEDOUTPUT'!$O:$BK,19,FALSE)</f>
        <v>26-35</v>
      </c>
      <c r="L1517">
        <f>VLOOKUP($A:$A&amp;LEFT($B:$B,10),'R2P2_GENERATEDINPUT'!$C:$G,4,FALSE)</f>
        <v>1</v>
      </c>
      <c r="M1517">
        <f>VLOOKUP($A:$A&amp;LEFT($B:$B,10),'R2P2_GENERATEDINPUT'!$C:$G,5,FALSE)</f>
        <v>13</v>
      </c>
      <c r="N1517">
        <f>VLOOKUP($A:$A&amp;LEFT($B:$B,10),'R2P2_GENERATEDINPUT'!$C:$G,3,FALSE)</f>
        <v>0.6</v>
      </c>
    </row>
    <row r="1518" spans="1:14" x14ac:dyDescent="0.25">
      <c r="A1518" t="str">
        <f>'R2_Judge'!AF:AF</f>
        <v>3XXU1SWE8NR1UNBDSBKA5NYNUNB0AY</v>
      </c>
      <c r="B1518" t="str">
        <f>'R2_Judge'!AG:AG</f>
        <v>Just hang in there until you find something better.</v>
      </c>
      <c r="C1518" t="str">
        <f>'R2_Judge'!P:P</f>
        <v>AD2YWEL005W9Y</v>
      </c>
      <c r="D1518" t="str">
        <f>'R2_Judge'!AL:AL</f>
        <v>male</v>
      </c>
      <c r="E1518" t="str">
        <f>'R2_Judge'!AM:AM</f>
        <v>native</v>
      </c>
      <c r="F1518" t="str">
        <f>'R2_Judge'!AH:AH</f>
        <v>18-25</v>
      </c>
      <c r="G1518" t="str">
        <f>'R2_Judge'!AJ:AJ</f>
        <v>slightly</v>
      </c>
      <c r="H1518" t="str">
        <f>VLOOKUP($A:$A,'R2P1_ACCEPTEDOUTPUT'!$O:$BK,2,FALSE)</f>
        <v>A19G8ONKY3FQNM</v>
      </c>
      <c r="I1518" t="str">
        <f>VLOOKUP($A:$A,'R2P1_ACCEPTEDOUTPUT'!$O:$BK,26,FALSE)</f>
        <v>female</v>
      </c>
      <c r="J1518" t="str">
        <f>VLOOKUP($A:$A,'R2P1_ACCEPTEDOUTPUT'!$O:$BK,28,FALSE)</f>
        <v>native</v>
      </c>
      <c r="K1518" t="str">
        <f>VLOOKUP($A:$A,'R2P1_ACCEPTEDOUTPUT'!$O:$BK,19,FALSE)</f>
        <v>46-55</v>
      </c>
      <c r="L1518">
        <f>VLOOKUP($A:$A&amp;LEFT($B:$B,10),'R2P2_GENERATEDINPUT'!$C:$G,4,FALSE)</f>
        <v>1</v>
      </c>
      <c r="M1518">
        <f>VLOOKUP($A:$A&amp;LEFT($B:$B,10),'R2P2_GENERATEDINPUT'!$C:$G,5,FALSE)</f>
        <v>3</v>
      </c>
      <c r="N1518">
        <f>VLOOKUP($A:$A&amp;LEFT($B:$B,10),'R2P2_GENERATEDINPUT'!$C:$G,3,FALSE)</f>
        <v>0.6</v>
      </c>
    </row>
    <row r="1519" spans="1:14" x14ac:dyDescent="0.25">
      <c r="A1519" t="str">
        <f>'R2_Judge'!AF:AF</f>
        <v>3XXU1SWE8NR1UNBDSBKA5NYNUNB0AY</v>
      </c>
      <c r="B1519" t="str">
        <f>'R2_Judge'!AG:AG</f>
        <v>Just hang in there until you find something better.</v>
      </c>
      <c r="C1519" t="str">
        <f>'R2_Judge'!P:P</f>
        <v>AHLS6AZ1VTNH7</v>
      </c>
      <c r="D1519" t="str">
        <f>'R2_Judge'!AL:AL</f>
        <v>male</v>
      </c>
      <c r="E1519" t="str">
        <f>'R2_Judge'!AM:AM</f>
        <v>native</v>
      </c>
      <c r="F1519" t="str">
        <f>'R2_Judge'!AH:AH</f>
        <v>26-35</v>
      </c>
      <c r="G1519" t="str">
        <f>'R2_Judge'!AJ:AJ</f>
        <v>moderately</v>
      </c>
      <c r="H1519" t="str">
        <f>VLOOKUP($A:$A,'R2P1_ACCEPTEDOUTPUT'!$O:$BK,2,FALSE)</f>
        <v>A19G8ONKY3FQNM</v>
      </c>
      <c r="I1519" t="str">
        <f>VLOOKUP($A:$A,'R2P1_ACCEPTEDOUTPUT'!$O:$BK,26,FALSE)</f>
        <v>female</v>
      </c>
      <c r="J1519" t="str">
        <f>VLOOKUP($A:$A,'R2P1_ACCEPTEDOUTPUT'!$O:$BK,28,FALSE)</f>
        <v>native</v>
      </c>
      <c r="K1519" t="str">
        <f>VLOOKUP($A:$A,'R2P1_ACCEPTEDOUTPUT'!$O:$BK,19,FALSE)</f>
        <v>46-55</v>
      </c>
      <c r="L1519">
        <f>VLOOKUP($A:$A&amp;LEFT($B:$B,10),'R2P2_GENERATEDINPUT'!$C:$G,4,FALSE)</f>
        <v>1</v>
      </c>
      <c r="M1519">
        <f>VLOOKUP($A:$A&amp;LEFT($B:$B,10),'R2P2_GENERATEDINPUT'!$C:$G,5,FALSE)</f>
        <v>3</v>
      </c>
      <c r="N1519">
        <f>VLOOKUP($A:$A&amp;LEFT($B:$B,10),'R2P2_GENERATEDINPUT'!$C:$G,3,FALSE)</f>
        <v>0.6</v>
      </c>
    </row>
    <row r="1520" spans="1:14" x14ac:dyDescent="0.25">
      <c r="A1520" t="str">
        <f>'R2_Judge'!AF:AF</f>
        <v>3XXU1SWE8NR1UNBDSBKA5NYNUNB0AY</v>
      </c>
      <c r="B1520" t="str">
        <f>'R2_Judge'!AG:AG</f>
        <v>Just hang in there until you find something better.</v>
      </c>
      <c r="C1520" t="str">
        <f>'R2_Judge'!P:P</f>
        <v>A1OSRB1Q63XXWZ</v>
      </c>
      <c r="D1520" t="str">
        <f>'R2_Judge'!AL:AL</f>
        <v>female</v>
      </c>
      <c r="E1520" t="str">
        <f>'R2_Judge'!AM:AM</f>
        <v>native</v>
      </c>
      <c r="F1520" t="str">
        <f>'R2_Judge'!AH:AH</f>
        <v>56-65</v>
      </c>
      <c r="G1520" t="str">
        <f>'R2_Judge'!AJ:AJ</f>
        <v>moderately</v>
      </c>
      <c r="H1520" t="str">
        <f>VLOOKUP($A:$A,'R2P1_ACCEPTEDOUTPUT'!$O:$BK,2,FALSE)</f>
        <v>A19G8ONKY3FQNM</v>
      </c>
      <c r="I1520" t="str">
        <f>VLOOKUP($A:$A,'R2P1_ACCEPTEDOUTPUT'!$O:$BK,26,FALSE)</f>
        <v>female</v>
      </c>
      <c r="J1520" t="str">
        <f>VLOOKUP($A:$A,'R2P1_ACCEPTEDOUTPUT'!$O:$BK,28,FALSE)</f>
        <v>native</v>
      </c>
      <c r="K1520" t="str">
        <f>VLOOKUP($A:$A,'R2P1_ACCEPTEDOUTPUT'!$O:$BK,19,FALSE)</f>
        <v>46-55</v>
      </c>
      <c r="L1520">
        <f>VLOOKUP($A:$A&amp;LEFT($B:$B,10),'R2P2_GENERATEDINPUT'!$C:$G,4,FALSE)</f>
        <v>1</v>
      </c>
      <c r="M1520">
        <f>VLOOKUP($A:$A&amp;LEFT($B:$B,10),'R2P2_GENERATEDINPUT'!$C:$G,5,FALSE)</f>
        <v>3</v>
      </c>
      <c r="N1520">
        <f>VLOOKUP($A:$A&amp;LEFT($B:$B,10),'R2P2_GENERATEDINPUT'!$C:$G,3,FALSE)</f>
        <v>0.6</v>
      </c>
    </row>
    <row r="1521" spans="1:14" x14ac:dyDescent="0.25">
      <c r="A1521" t="str">
        <f>'R2_Judge'!AF:AF</f>
        <v>3U8YCDAGXQCTH3IUH7HWVNDSY5S0Q0</v>
      </c>
      <c r="B1521" t="str">
        <f>'R2_Judge'!AG:AG</f>
        <v>Is that too important?</v>
      </c>
      <c r="C1521" t="str">
        <f>'R2_Judge'!P:P</f>
        <v>A29I0FA8NNIRED</v>
      </c>
      <c r="D1521" t="str">
        <f>'R2_Judge'!AL:AL</f>
        <v>female</v>
      </c>
      <c r="E1521" t="str">
        <f>'R2_Judge'!AM:AM</f>
        <v>native</v>
      </c>
      <c r="F1521" t="str">
        <f>'R2_Judge'!AH:AH</f>
        <v>26-35</v>
      </c>
      <c r="G1521" t="str">
        <f>'R2_Judge'!AJ:AJ</f>
        <v>moderately</v>
      </c>
      <c r="H1521" t="str">
        <f>VLOOKUP($A:$A,'R2P1_ACCEPTEDOUTPUT'!$O:$BK,2,FALSE)</f>
        <v>A1PY05TVYSN7LI</v>
      </c>
      <c r="I1521" t="str">
        <f>VLOOKUP($A:$A,'R2P1_ACCEPTEDOUTPUT'!$O:$BK,26,FALSE)</f>
        <v>male</v>
      </c>
      <c r="J1521" t="str">
        <f>VLOOKUP($A:$A,'R2P1_ACCEPTEDOUTPUT'!$O:$BK,28,FALSE)</f>
        <v>native</v>
      </c>
      <c r="K1521" t="str">
        <f>VLOOKUP($A:$A,'R2P1_ACCEPTEDOUTPUT'!$O:$BK,19,FALSE)</f>
        <v>26-35</v>
      </c>
      <c r="L1521">
        <f>VLOOKUP($A:$A&amp;LEFT($B:$B,10),'R2P2_GENERATEDINPUT'!$C:$G,4,FALSE)</f>
        <v>0</v>
      </c>
      <c r="M1521">
        <f>VLOOKUP($A:$A&amp;LEFT($B:$B,10),'R2P2_GENERATEDINPUT'!$C:$G,5,FALSE)</f>
        <v>14</v>
      </c>
      <c r="N1521">
        <f>VLOOKUP($A:$A&amp;LEFT($B:$B,10),'R2P2_GENERATEDINPUT'!$C:$G,3,FALSE)</f>
        <v>0.6</v>
      </c>
    </row>
    <row r="1522" spans="1:14" x14ac:dyDescent="0.25">
      <c r="A1522" t="str">
        <f>'R2_Judge'!AF:AF</f>
        <v>3U8YCDAGXQCTH3IUH7HWVNDSY5S0Q0</v>
      </c>
      <c r="B1522" t="str">
        <f>'R2_Judge'!AG:AG</f>
        <v>Is that too important?</v>
      </c>
      <c r="C1522" t="str">
        <f>'R2_Judge'!P:P</f>
        <v>A1HYMGPYXU97ZN</v>
      </c>
      <c r="D1522" t="str">
        <f>'R2_Judge'!AL:AL</f>
        <v>male</v>
      </c>
      <c r="E1522" t="str">
        <f>'R2_Judge'!AM:AM</f>
        <v>native</v>
      </c>
      <c r="F1522" t="str">
        <f>'R2_Judge'!AH:AH</f>
        <v>18-25</v>
      </c>
      <c r="G1522" t="str">
        <f>'R2_Judge'!AJ:AJ</f>
        <v>none</v>
      </c>
      <c r="H1522" t="str">
        <f>VLOOKUP($A:$A,'R2P1_ACCEPTEDOUTPUT'!$O:$BK,2,FALSE)</f>
        <v>A1PY05TVYSN7LI</v>
      </c>
      <c r="I1522" t="str">
        <f>VLOOKUP($A:$A,'R2P1_ACCEPTEDOUTPUT'!$O:$BK,26,FALSE)</f>
        <v>male</v>
      </c>
      <c r="J1522" t="str">
        <f>VLOOKUP($A:$A,'R2P1_ACCEPTEDOUTPUT'!$O:$BK,28,FALSE)</f>
        <v>native</v>
      </c>
      <c r="K1522" t="str">
        <f>VLOOKUP($A:$A,'R2P1_ACCEPTEDOUTPUT'!$O:$BK,19,FALSE)</f>
        <v>26-35</v>
      </c>
      <c r="L1522">
        <f>VLOOKUP($A:$A&amp;LEFT($B:$B,10),'R2P2_GENERATEDINPUT'!$C:$G,4,FALSE)</f>
        <v>0</v>
      </c>
      <c r="M1522">
        <f>VLOOKUP($A:$A&amp;LEFT($B:$B,10),'R2P2_GENERATEDINPUT'!$C:$G,5,FALSE)</f>
        <v>14</v>
      </c>
      <c r="N1522">
        <f>VLOOKUP($A:$A&amp;LEFT($B:$B,10),'R2P2_GENERATEDINPUT'!$C:$G,3,FALSE)</f>
        <v>0.6</v>
      </c>
    </row>
    <row r="1523" spans="1:14" x14ac:dyDescent="0.25">
      <c r="A1523" t="str">
        <f>'R2_Judge'!AF:AF</f>
        <v>3U8YCDAGXQCTH3IUH7HWVNDSY5S0Q0</v>
      </c>
      <c r="B1523" t="str">
        <f>'R2_Judge'!AG:AG</f>
        <v>Is that too important?</v>
      </c>
      <c r="C1523" t="str">
        <f>'R2_Judge'!P:P</f>
        <v>AM0WOQRVW5NSI</v>
      </c>
      <c r="D1523" t="str">
        <f>'R2_Judge'!AL:AL</f>
        <v>male</v>
      </c>
      <c r="E1523" t="str">
        <f>'R2_Judge'!AM:AM</f>
        <v>native</v>
      </c>
      <c r="F1523" t="str">
        <f>'R2_Judge'!AH:AH</f>
        <v>36-45</v>
      </c>
      <c r="G1523" t="str">
        <f>'R2_Judge'!AJ:AJ</f>
        <v>very</v>
      </c>
      <c r="H1523" t="str">
        <f>VLOOKUP($A:$A,'R2P1_ACCEPTEDOUTPUT'!$O:$BK,2,FALSE)</f>
        <v>A1PY05TVYSN7LI</v>
      </c>
      <c r="I1523" t="str">
        <f>VLOOKUP($A:$A,'R2P1_ACCEPTEDOUTPUT'!$O:$BK,26,FALSE)</f>
        <v>male</v>
      </c>
      <c r="J1523" t="str">
        <f>VLOOKUP($A:$A,'R2P1_ACCEPTEDOUTPUT'!$O:$BK,28,FALSE)</f>
        <v>native</v>
      </c>
      <c r="K1523" t="str">
        <f>VLOOKUP($A:$A,'R2P1_ACCEPTEDOUTPUT'!$O:$BK,19,FALSE)</f>
        <v>26-35</v>
      </c>
      <c r="L1523">
        <f>VLOOKUP($A:$A&amp;LEFT($B:$B,10),'R2P2_GENERATEDINPUT'!$C:$G,4,FALSE)</f>
        <v>0</v>
      </c>
      <c r="M1523">
        <f>VLOOKUP($A:$A&amp;LEFT($B:$B,10),'R2P2_GENERATEDINPUT'!$C:$G,5,FALSE)</f>
        <v>14</v>
      </c>
      <c r="N1523">
        <f>VLOOKUP($A:$A&amp;LEFT($B:$B,10),'R2P2_GENERATEDINPUT'!$C:$G,3,FALSE)</f>
        <v>0.6</v>
      </c>
    </row>
    <row r="1524" spans="1:14" x14ac:dyDescent="0.25">
      <c r="A1524" t="str">
        <f>'R2_Judge'!AF:AF</f>
        <v>3ZDAD0O1T29E69GX1N0Y96BQSJBXT5</v>
      </c>
      <c r="B1524" t="str">
        <f>'R2_Judge'!AG:AG</f>
        <v>That's not really up to me, but I'll do my best.</v>
      </c>
      <c r="C1524" t="str">
        <f>'R2_Judge'!P:P</f>
        <v>A1OSRB1Q63XXWZ</v>
      </c>
      <c r="D1524" t="str">
        <f>'R2_Judge'!AL:AL</f>
        <v>female</v>
      </c>
      <c r="E1524" t="str">
        <f>'R2_Judge'!AM:AM</f>
        <v>native</v>
      </c>
      <c r="F1524" t="str">
        <f>'R2_Judge'!AH:AH</f>
        <v>56-65</v>
      </c>
      <c r="G1524" t="str">
        <f>'R2_Judge'!AJ:AJ</f>
        <v>none</v>
      </c>
      <c r="H1524" t="str">
        <f>VLOOKUP($A:$A,'R2P1_ACCEPTEDOUTPUT'!$O:$BK,2,FALSE)</f>
        <v>A1WTIPXQDJIMUI</v>
      </c>
      <c r="I1524" t="str">
        <f>VLOOKUP($A:$A,'R2P1_ACCEPTEDOUTPUT'!$O:$BK,26,FALSE)</f>
        <v>male</v>
      </c>
      <c r="J1524" t="str">
        <f>VLOOKUP($A:$A,'R2P1_ACCEPTEDOUTPUT'!$O:$BK,28,FALSE)</f>
        <v>profession</v>
      </c>
      <c r="K1524" t="str">
        <f>VLOOKUP($A:$A,'R2P1_ACCEPTEDOUTPUT'!$O:$BK,19,FALSE)</f>
        <v>18-25</v>
      </c>
      <c r="L1524">
        <f>VLOOKUP($A:$A&amp;LEFT($B:$B,10),'R2P2_GENERATEDINPUT'!$C:$G,4,FALSE)</f>
        <v>1</v>
      </c>
      <c r="M1524">
        <f>VLOOKUP($A:$A&amp;LEFT($B:$B,10),'R2P2_GENERATEDINPUT'!$C:$G,5,FALSE)</f>
        <v>1</v>
      </c>
      <c r="N1524">
        <f>VLOOKUP($A:$A&amp;LEFT($B:$B,10),'R2P2_GENERATEDINPUT'!$C:$G,3,FALSE)</f>
        <v>0.6</v>
      </c>
    </row>
    <row r="1525" spans="1:14" x14ac:dyDescent="0.25">
      <c r="A1525" t="str">
        <f>'R2_Judge'!AF:AF</f>
        <v>3ZDAD0O1T29E69GX1N0Y96BQSJBXT5</v>
      </c>
      <c r="B1525" t="str">
        <f>'R2_Judge'!AG:AG</f>
        <v>That's not really up to me, but I'll do my best.</v>
      </c>
      <c r="C1525" t="str">
        <f>'R2_Judge'!P:P</f>
        <v>A1YSYRDAYFLP0H</v>
      </c>
      <c r="D1525" t="str">
        <f>'R2_Judge'!AL:AL</f>
        <v>female</v>
      </c>
      <c r="E1525" t="str">
        <f>'R2_Judge'!AM:AM</f>
        <v>native</v>
      </c>
      <c r="F1525" t="str">
        <f>'R2_Judge'!AH:AH</f>
        <v>36-45</v>
      </c>
      <c r="G1525" t="str">
        <f>'R2_Judge'!AJ:AJ</f>
        <v>moderately</v>
      </c>
      <c r="H1525" t="str">
        <f>VLOOKUP($A:$A,'R2P1_ACCEPTEDOUTPUT'!$O:$BK,2,FALSE)</f>
        <v>A1WTIPXQDJIMUI</v>
      </c>
      <c r="I1525" t="str">
        <f>VLOOKUP($A:$A,'R2P1_ACCEPTEDOUTPUT'!$O:$BK,26,FALSE)</f>
        <v>male</v>
      </c>
      <c r="J1525" t="str">
        <f>VLOOKUP($A:$A,'R2P1_ACCEPTEDOUTPUT'!$O:$BK,28,FALSE)</f>
        <v>profession</v>
      </c>
      <c r="K1525" t="str">
        <f>VLOOKUP($A:$A,'R2P1_ACCEPTEDOUTPUT'!$O:$BK,19,FALSE)</f>
        <v>18-25</v>
      </c>
      <c r="L1525">
        <f>VLOOKUP($A:$A&amp;LEFT($B:$B,10),'R2P2_GENERATEDINPUT'!$C:$G,4,FALSE)</f>
        <v>1</v>
      </c>
      <c r="M1525">
        <f>VLOOKUP($A:$A&amp;LEFT($B:$B,10),'R2P2_GENERATEDINPUT'!$C:$G,5,FALSE)</f>
        <v>1</v>
      </c>
      <c r="N1525">
        <f>VLOOKUP($A:$A&amp;LEFT($B:$B,10),'R2P2_GENERATEDINPUT'!$C:$G,3,FALSE)</f>
        <v>0.6</v>
      </c>
    </row>
    <row r="1526" spans="1:14" x14ac:dyDescent="0.25">
      <c r="A1526" t="str">
        <f>'R2_Judge'!AF:AF</f>
        <v>3ZDAD0O1T29E69GX1N0Y96BQSJBXT5</v>
      </c>
      <c r="B1526" t="str">
        <f>'R2_Judge'!AG:AG</f>
        <v>That's not really up to me, but I'll do my best.</v>
      </c>
      <c r="C1526" t="str">
        <f>'R2_Judge'!P:P</f>
        <v>A2BAQ9TNQ0ACXU</v>
      </c>
      <c r="D1526" t="str">
        <f>'R2_Judge'!AL:AL</f>
        <v>male</v>
      </c>
      <c r="E1526" t="str">
        <f>'R2_Judge'!AM:AM</f>
        <v>native</v>
      </c>
      <c r="F1526" t="str">
        <f>'R2_Judge'!AH:AH</f>
        <v>26-35</v>
      </c>
      <c r="G1526" t="str">
        <f>'R2_Judge'!AJ:AJ</f>
        <v>very</v>
      </c>
      <c r="H1526" t="str">
        <f>VLOOKUP($A:$A,'R2P1_ACCEPTEDOUTPUT'!$O:$BK,2,FALSE)</f>
        <v>A1WTIPXQDJIMUI</v>
      </c>
      <c r="I1526" t="str">
        <f>VLOOKUP($A:$A,'R2P1_ACCEPTEDOUTPUT'!$O:$BK,26,FALSE)</f>
        <v>male</v>
      </c>
      <c r="J1526" t="str">
        <f>VLOOKUP($A:$A,'R2P1_ACCEPTEDOUTPUT'!$O:$BK,28,FALSE)</f>
        <v>profession</v>
      </c>
      <c r="K1526" t="str">
        <f>VLOOKUP($A:$A,'R2P1_ACCEPTEDOUTPUT'!$O:$BK,19,FALSE)</f>
        <v>18-25</v>
      </c>
      <c r="L1526">
        <f>VLOOKUP($A:$A&amp;LEFT($B:$B,10),'R2P2_GENERATEDINPUT'!$C:$G,4,FALSE)</f>
        <v>1</v>
      </c>
      <c r="M1526">
        <f>VLOOKUP($A:$A&amp;LEFT($B:$B,10),'R2P2_GENERATEDINPUT'!$C:$G,5,FALSE)</f>
        <v>1</v>
      </c>
      <c r="N1526">
        <f>VLOOKUP($A:$A&amp;LEFT($B:$B,10),'R2P2_GENERATEDINPUT'!$C:$G,3,FALSE)</f>
        <v>0.6</v>
      </c>
    </row>
    <row r="1527" spans="1:14" x14ac:dyDescent="0.25">
      <c r="A1527" t="str">
        <f>'R2_Judge'!AF:AF</f>
        <v>3XXU1SWE8NR1UNBDSBKA5NYNUNB0AY</v>
      </c>
      <c r="B1527" t="str">
        <f>'R2_Judge'!AG:AG</f>
        <v>I had nothing to do with her finding out.</v>
      </c>
      <c r="C1527" t="str">
        <f>'R2_Judge'!P:P</f>
        <v>A1GKHFJHO347CB</v>
      </c>
      <c r="D1527" t="str">
        <f>'R2_Judge'!AL:AL</f>
        <v>female</v>
      </c>
      <c r="E1527" t="str">
        <f>'R2_Judge'!AM:AM</f>
        <v>profession</v>
      </c>
      <c r="F1527" t="str">
        <f>'R2_Judge'!AH:AH</f>
        <v>56-65</v>
      </c>
      <c r="G1527" t="str">
        <f>'R2_Judge'!AJ:AJ</f>
        <v>moderately</v>
      </c>
      <c r="H1527" t="str">
        <f>VLOOKUP($A:$A,'R2P1_ACCEPTEDOUTPUT'!$O:$BK,2,FALSE)</f>
        <v>A19G8ONKY3FQNM</v>
      </c>
      <c r="I1527" t="str">
        <f>VLOOKUP($A:$A,'R2P1_ACCEPTEDOUTPUT'!$O:$BK,26,FALSE)</f>
        <v>female</v>
      </c>
      <c r="J1527" t="str">
        <f>VLOOKUP($A:$A,'R2P1_ACCEPTEDOUTPUT'!$O:$BK,28,FALSE)</f>
        <v>native</v>
      </c>
      <c r="K1527" t="str">
        <f>VLOOKUP($A:$A,'R2P1_ACCEPTEDOUTPUT'!$O:$BK,19,FALSE)</f>
        <v>46-55</v>
      </c>
      <c r="L1527">
        <f>VLOOKUP($A:$A&amp;LEFT($B:$B,10),'R2P2_GENERATEDINPUT'!$C:$G,4,FALSE)</f>
        <v>0</v>
      </c>
      <c r="M1527">
        <f>VLOOKUP($A:$A&amp;LEFT($B:$B,10),'R2P2_GENERATEDINPUT'!$C:$G,5,FALSE)</f>
        <v>4</v>
      </c>
      <c r="N1527">
        <f>VLOOKUP($A:$A&amp;LEFT($B:$B,10),'R2P2_GENERATEDINPUT'!$C:$G,3,FALSE)</f>
        <v>0.6</v>
      </c>
    </row>
    <row r="1528" spans="1:14" x14ac:dyDescent="0.25">
      <c r="A1528" t="str">
        <f>'R2_Judge'!AF:AF</f>
        <v>3XXU1SWE8NR1UNBDSBKA5NYNUNB0AY</v>
      </c>
      <c r="B1528" t="str">
        <f>'R2_Judge'!AG:AG</f>
        <v>I had nothing to do with her finding out.</v>
      </c>
      <c r="C1528" t="str">
        <f>'R2_Judge'!P:P</f>
        <v>APEB5ERGCYP6D</v>
      </c>
      <c r="D1528" t="str">
        <f>'R2_Judge'!AL:AL</f>
        <v>male</v>
      </c>
      <c r="E1528" t="str">
        <f>'R2_Judge'!AM:AM</f>
        <v>profession</v>
      </c>
      <c r="F1528" t="str">
        <f>'R2_Judge'!AH:AH</f>
        <v>26-35</v>
      </c>
      <c r="G1528" t="str">
        <f>'R2_Judge'!AJ:AJ</f>
        <v>moderately</v>
      </c>
      <c r="H1528" t="str">
        <f>VLOOKUP($A:$A,'R2P1_ACCEPTEDOUTPUT'!$O:$BK,2,FALSE)</f>
        <v>A19G8ONKY3FQNM</v>
      </c>
      <c r="I1528" t="str">
        <f>VLOOKUP($A:$A,'R2P1_ACCEPTEDOUTPUT'!$O:$BK,26,FALSE)</f>
        <v>female</v>
      </c>
      <c r="J1528" t="str">
        <f>VLOOKUP($A:$A,'R2P1_ACCEPTEDOUTPUT'!$O:$BK,28,FALSE)</f>
        <v>native</v>
      </c>
      <c r="K1528" t="str">
        <f>VLOOKUP($A:$A,'R2P1_ACCEPTEDOUTPUT'!$O:$BK,19,FALSE)</f>
        <v>46-55</v>
      </c>
      <c r="L1528">
        <f>VLOOKUP($A:$A&amp;LEFT($B:$B,10),'R2P2_GENERATEDINPUT'!$C:$G,4,FALSE)</f>
        <v>0</v>
      </c>
      <c r="M1528">
        <f>VLOOKUP($A:$A&amp;LEFT($B:$B,10),'R2P2_GENERATEDINPUT'!$C:$G,5,FALSE)</f>
        <v>4</v>
      </c>
      <c r="N1528">
        <f>VLOOKUP($A:$A&amp;LEFT($B:$B,10),'R2P2_GENERATEDINPUT'!$C:$G,3,FALSE)</f>
        <v>0.6</v>
      </c>
    </row>
    <row r="1529" spans="1:14" x14ac:dyDescent="0.25">
      <c r="A1529" t="str">
        <f>'R2_Judge'!AF:AF</f>
        <v>3XXU1SWE8NR1UNBDSBKA5NYNUNB0AY</v>
      </c>
      <c r="B1529" t="str">
        <f>'R2_Judge'!AG:AG</f>
        <v>I had nothing to do with her finding out.</v>
      </c>
      <c r="C1529" t="str">
        <f>'R2_Judge'!P:P</f>
        <v>A2BAQ9TNQ0ACXU</v>
      </c>
      <c r="D1529" t="str">
        <f>'R2_Judge'!AL:AL</f>
        <v>male</v>
      </c>
      <c r="E1529" t="str">
        <f>'R2_Judge'!AM:AM</f>
        <v>native</v>
      </c>
      <c r="F1529" t="str">
        <f>'R2_Judge'!AH:AH</f>
        <v>26-35</v>
      </c>
      <c r="G1529" t="str">
        <f>'R2_Judge'!AJ:AJ</f>
        <v>very</v>
      </c>
      <c r="H1529" t="str">
        <f>VLOOKUP($A:$A,'R2P1_ACCEPTEDOUTPUT'!$O:$BK,2,FALSE)</f>
        <v>A19G8ONKY3FQNM</v>
      </c>
      <c r="I1529" t="str">
        <f>VLOOKUP($A:$A,'R2P1_ACCEPTEDOUTPUT'!$O:$BK,26,FALSE)</f>
        <v>female</v>
      </c>
      <c r="J1529" t="str">
        <f>VLOOKUP($A:$A,'R2P1_ACCEPTEDOUTPUT'!$O:$BK,28,FALSE)</f>
        <v>native</v>
      </c>
      <c r="K1529" t="str">
        <f>VLOOKUP($A:$A,'R2P1_ACCEPTEDOUTPUT'!$O:$BK,19,FALSE)</f>
        <v>46-55</v>
      </c>
      <c r="L1529">
        <f>VLOOKUP($A:$A&amp;LEFT($B:$B,10),'R2P2_GENERATEDINPUT'!$C:$G,4,FALSE)</f>
        <v>0</v>
      </c>
      <c r="M1529">
        <f>VLOOKUP($A:$A&amp;LEFT($B:$B,10),'R2P2_GENERATEDINPUT'!$C:$G,5,FALSE)</f>
        <v>4</v>
      </c>
      <c r="N1529">
        <f>VLOOKUP($A:$A&amp;LEFT($B:$B,10),'R2P2_GENERATEDINPUT'!$C:$G,3,FALSE)</f>
        <v>0.6</v>
      </c>
    </row>
    <row r="1530" spans="1:14" x14ac:dyDescent="0.25">
      <c r="A1530" t="str">
        <f>'R2_Judge'!AF:AF</f>
        <v>3U8YCDAGXQCTH3IUH7HWVNDSY5S0Q0</v>
      </c>
      <c r="B1530" t="str">
        <f>'R2_Judge'!AG:AG</f>
        <v>Do you really lost your wallet?</v>
      </c>
      <c r="C1530" t="str">
        <f>'R2_Judge'!P:P</f>
        <v>A19CKDMMK8Z6QC</v>
      </c>
      <c r="D1530" t="str">
        <f>'R2_Judge'!AL:AL</f>
        <v>male</v>
      </c>
      <c r="E1530" t="str">
        <f>'R2_Judge'!AM:AM</f>
        <v>native</v>
      </c>
      <c r="F1530" t="str">
        <f>'R2_Judge'!AH:AH</f>
        <v>18-25</v>
      </c>
      <c r="G1530" t="str">
        <f>'R2_Judge'!AJ:AJ</f>
        <v>slightly</v>
      </c>
      <c r="H1530" t="str">
        <f>VLOOKUP($A:$A,'R2P1_ACCEPTEDOUTPUT'!$O:$BK,2,FALSE)</f>
        <v>A1PY05TVYSN7LI</v>
      </c>
      <c r="I1530" t="str">
        <f>VLOOKUP($A:$A,'R2P1_ACCEPTEDOUTPUT'!$O:$BK,26,FALSE)</f>
        <v>male</v>
      </c>
      <c r="J1530" t="str">
        <f>VLOOKUP($A:$A,'R2P1_ACCEPTEDOUTPUT'!$O:$BK,28,FALSE)</f>
        <v>native</v>
      </c>
      <c r="K1530" t="str">
        <f>VLOOKUP($A:$A,'R2P1_ACCEPTEDOUTPUT'!$O:$BK,19,FALSE)</f>
        <v>26-35</v>
      </c>
      <c r="L1530">
        <f>VLOOKUP($A:$A&amp;LEFT($B:$B,10),'R2P2_GENERATEDINPUT'!$C:$G,4,FALSE)</f>
        <v>1</v>
      </c>
      <c r="M1530">
        <f>VLOOKUP($A:$A&amp;LEFT($B:$B,10),'R2P2_GENERATEDINPUT'!$C:$G,5,FALSE)</f>
        <v>15</v>
      </c>
      <c r="N1530">
        <f>VLOOKUP($A:$A&amp;LEFT($B:$B,10),'R2P2_GENERATEDINPUT'!$C:$G,3,FALSE)</f>
        <v>0.6</v>
      </c>
    </row>
    <row r="1531" spans="1:14" x14ac:dyDescent="0.25">
      <c r="A1531" t="str">
        <f>'R2_Judge'!AF:AF</f>
        <v>3U8YCDAGXQCTH3IUH7HWVNDSY5S0Q0</v>
      </c>
      <c r="B1531" t="str">
        <f>'R2_Judge'!AG:AG</f>
        <v>Do you really lost your wallet?</v>
      </c>
      <c r="C1531" t="str">
        <f>'R2_Judge'!P:P</f>
        <v>ACDX50KGPE97I</v>
      </c>
      <c r="D1531" t="str">
        <f>'R2_Judge'!AL:AL</f>
        <v>male</v>
      </c>
      <c r="E1531" t="str">
        <f>'R2_Judge'!AM:AM</f>
        <v>native</v>
      </c>
      <c r="F1531" t="str">
        <f>'R2_Judge'!AH:AH</f>
        <v>26-35</v>
      </c>
      <c r="G1531" t="str">
        <f>'R2_Judge'!AJ:AJ</f>
        <v>none</v>
      </c>
      <c r="H1531" t="str">
        <f>VLOOKUP($A:$A,'R2P1_ACCEPTEDOUTPUT'!$O:$BK,2,FALSE)</f>
        <v>A1PY05TVYSN7LI</v>
      </c>
      <c r="I1531" t="str">
        <f>VLOOKUP($A:$A,'R2P1_ACCEPTEDOUTPUT'!$O:$BK,26,FALSE)</f>
        <v>male</v>
      </c>
      <c r="J1531" t="str">
        <f>VLOOKUP($A:$A,'R2P1_ACCEPTEDOUTPUT'!$O:$BK,28,FALSE)</f>
        <v>native</v>
      </c>
      <c r="K1531" t="str">
        <f>VLOOKUP($A:$A,'R2P1_ACCEPTEDOUTPUT'!$O:$BK,19,FALSE)</f>
        <v>26-35</v>
      </c>
      <c r="L1531">
        <f>VLOOKUP($A:$A&amp;LEFT($B:$B,10),'R2P2_GENERATEDINPUT'!$C:$G,4,FALSE)</f>
        <v>1</v>
      </c>
      <c r="M1531">
        <f>VLOOKUP($A:$A&amp;LEFT($B:$B,10),'R2P2_GENERATEDINPUT'!$C:$G,5,FALSE)</f>
        <v>15</v>
      </c>
      <c r="N1531">
        <f>VLOOKUP($A:$A&amp;LEFT($B:$B,10),'R2P2_GENERATEDINPUT'!$C:$G,3,FALSE)</f>
        <v>0.6</v>
      </c>
    </row>
    <row r="1532" spans="1:14" x14ac:dyDescent="0.25">
      <c r="A1532" t="str">
        <f>'R2_Judge'!AF:AF</f>
        <v>3U8YCDAGXQCTH3IUH7HWVNDSY5S0Q0</v>
      </c>
      <c r="B1532" t="str">
        <f>'R2_Judge'!AG:AG</f>
        <v>Do you really lost your wallet?</v>
      </c>
      <c r="C1532" t="str">
        <f>'R2_Judge'!P:P</f>
        <v>ASZFG2YOQA71C</v>
      </c>
      <c r="D1532" t="str">
        <f>'R2_Judge'!AL:AL</f>
        <v>male</v>
      </c>
      <c r="E1532" t="str">
        <f>'R2_Judge'!AM:AM</f>
        <v>native</v>
      </c>
      <c r="F1532" t="str">
        <f>'R2_Judge'!AH:AH</f>
        <v>18-25</v>
      </c>
      <c r="G1532" t="str">
        <f>'R2_Judge'!AJ:AJ</f>
        <v>none</v>
      </c>
      <c r="H1532" t="str">
        <f>VLOOKUP($A:$A,'R2P1_ACCEPTEDOUTPUT'!$O:$BK,2,FALSE)</f>
        <v>A1PY05TVYSN7LI</v>
      </c>
      <c r="I1532" t="str">
        <f>VLOOKUP($A:$A,'R2P1_ACCEPTEDOUTPUT'!$O:$BK,26,FALSE)</f>
        <v>male</v>
      </c>
      <c r="J1532" t="str">
        <f>VLOOKUP($A:$A,'R2P1_ACCEPTEDOUTPUT'!$O:$BK,28,FALSE)</f>
        <v>native</v>
      </c>
      <c r="K1532" t="str">
        <f>VLOOKUP($A:$A,'R2P1_ACCEPTEDOUTPUT'!$O:$BK,19,FALSE)</f>
        <v>26-35</v>
      </c>
      <c r="L1532">
        <f>VLOOKUP($A:$A&amp;LEFT($B:$B,10),'R2P2_GENERATEDINPUT'!$C:$G,4,FALSE)</f>
        <v>1</v>
      </c>
      <c r="M1532">
        <f>VLOOKUP($A:$A&amp;LEFT($B:$B,10),'R2P2_GENERATEDINPUT'!$C:$G,5,FALSE)</f>
        <v>15</v>
      </c>
      <c r="N1532">
        <f>VLOOKUP($A:$A&amp;LEFT($B:$B,10),'R2P2_GENERATEDINPUT'!$C:$G,3,FALSE)</f>
        <v>0.6</v>
      </c>
    </row>
    <row r="1533" spans="1:14" x14ac:dyDescent="0.25">
      <c r="A1533" t="str">
        <f>'R2_Judge'!AF:AF</f>
        <v>3ZDAD0O1T29E69GX1N0Y96BQSJBXT5</v>
      </c>
      <c r="B1533" t="str">
        <f>'R2_Judge'!AG:AG</f>
        <v>You can tell me.</v>
      </c>
      <c r="C1533" t="str">
        <f>'R2_Judge'!P:P</f>
        <v>APEB5ERGCYP6D</v>
      </c>
      <c r="D1533" t="str">
        <f>'R2_Judge'!AL:AL</f>
        <v>male</v>
      </c>
      <c r="E1533" t="str">
        <f>'R2_Judge'!AM:AM</f>
        <v>profession</v>
      </c>
      <c r="F1533" t="str">
        <f>'R2_Judge'!AH:AH</f>
        <v>26-35</v>
      </c>
      <c r="G1533" t="str">
        <f>'R2_Judge'!AJ:AJ</f>
        <v>slightly</v>
      </c>
      <c r="H1533" t="str">
        <f>VLOOKUP($A:$A,'R2P1_ACCEPTEDOUTPUT'!$O:$BK,2,FALSE)</f>
        <v>A1WTIPXQDJIMUI</v>
      </c>
      <c r="I1533" t="str">
        <f>VLOOKUP($A:$A,'R2P1_ACCEPTEDOUTPUT'!$O:$BK,26,FALSE)</f>
        <v>male</v>
      </c>
      <c r="J1533" t="str">
        <f>VLOOKUP($A:$A,'R2P1_ACCEPTEDOUTPUT'!$O:$BK,28,FALSE)</f>
        <v>profession</v>
      </c>
      <c r="K1533" t="str">
        <f>VLOOKUP($A:$A,'R2P1_ACCEPTEDOUTPUT'!$O:$BK,19,FALSE)</f>
        <v>18-25</v>
      </c>
      <c r="L1533">
        <f>VLOOKUP($A:$A&amp;LEFT($B:$B,10),'R2P2_GENERATEDINPUT'!$C:$G,4,FALSE)</f>
        <v>1</v>
      </c>
      <c r="M1533">
        <f>VLOOKUP($A:$A&amp;LEFT($B:$B,10),'R2P2_GENERATEDINPUT'!$C:$G,5,FALSE)</f>
        <v>12</v>
      </c>
      <c r="N1533">
        <f>VLOOKUP($A:$A&amp;LEFT($B:$B,10),'R2P2_GENERATEDINPUT'!$C:$G,3,FALSE)</f>
        <v>0.6</v>
      </c>
    </row>
    <row r="1534" spans="1:14" x14ac:dyDescent="0.25">
      <c r="A1534" t="str">
        <f>'R2_Judge'!AF:AF</f>
        <v>3ZDAD0O1T29E69GX1N0Y96BQSJBXT5</v>
      </c>
      <c r="B1534" t="str">
        <f>'R2_Judge'!AG:AG</f>
        <v>You can tell me.</v>
      </c>
      <c r="C1534" t="str">
        <f>'R2_Judge'!P:P</f>
        <v>AM0WOQRVW5NSI</v>
      </c>
      <c r="D1534" t="str">
        <f>'R2_Judge'!AL:AL</f>
        <v>male</v>
      </c>
      <c r="E1534" t="str">
        <f>'R2_Judge'!AM:AM</f>
        <v>native</v>
      </c>
      <c r="F1534" t="str">
        <f>'R2_Judge'!AH:AH</f>
        <v>36-45</v>
      </c>
      <c r="G1534" t="str">
        <f>'R2_Judge'!AJ:AJ</f>
        <v>none</v>
      </c>
      <c r="H1534" t="str">
        <f>VLOOKUP($A:$A,'R2P1_ACCEPTEDOUTPUT'!$O:$BK,2,FALSE)</f>
        <v>A1WTIPXQDJIMUI</v>
      </c>
      <c r="I1534" t="str">
        <f>VLOOKUP($A:$A,'R2P1_ACCEPTEDOUTPUT'!$O:$BK,26,FALSE)</f>
        <v>male</v>
      </c>
      <c r="J1534" t="str">
        <f>VLOOKUP($A:$A,'R2P1_ACCEPTEDOUTPUT'!$O:$BK,28,FALSE)</f>
        <v>profession</v>
      </c>
      <c r="K1534" t="str">
        <f>VLOOKUP($A:$A,'R2P1_ACCEPTEDOUTPUT'!$O:$BK,19,FALSE)</f>
        <v>18-25</v>
      </c>
      <c r="L1534">
        <f>VLOOKUP($A:$A&amp;LEFT($B:$B,10),'R2P2_GENERATEDINPUT'!$C:$G,4,FALSE)</f>
        <v>1</v>
      </c>
      <c r="M1534">
        <f>VLOOKUP($A:$A&amp;LEFT($B:$B,10),'R2P2_GENERATEDINPUT'!$C:$G,5,FALSE)</f>
        <v>12</v>
      </c>
      <c r="N1534">
        <f>VLOOKUP($A:$A&amp;LEFT($B:$B,10),'R2P2_GENERATEDINPUT'!$C:$G,3,FALSE)</f>
        <v>0.6</v>
      </c>
    </row>
    <row r="1535" spans="1:14" x14ac:dyDescent="0.25">
      <c r="A1535" t="str">
        <f>'R2_Judge'!AF:AF</f>
        <v>3ZDAD0O1T29E69GX1N0Y96BQSJBXT5</v>
      </c>
      <c r="B1535" t="str">
        <f>'R2_Judge'!AG:AG</f>
        <v>You can tell me.</v>
      </c>
      <c r="C1535" t="str">
        <f>'R2_Judge'!P:P</f>
        <v>A1HYMGPYXU97ZN</v>
      </c>
      <c r="D1535" t="str">
        <f>'R2_Judge'!AL:AL</f>
        <v>male</v>
      </c>
      <c r="E1535" t="str">
        <f>'R2_Judge'!AM:AM</f>
        <v>native</v>
      </c>
      <c r="F1535" t="str">
        <f>'R2_Judge'!AH:AH</f>
        <v>18-25</v>
      </c>
      <c r="G1535" t="str">
        <f>'R2_Judge'!AJ:AJ</f>
        <v>moderately</v>
      </c>
      <c r="H1535" t="str">
        <f>VLOOKUP($A:$A,'R2P1_ACCEPTEDOUTPUT'!$O:$BK,2,FALSE)</f>
        <v>A1WTIPXQDJIMUI</v>
      </c>
      <c r="I1535" t="str">
        <f>VLOOKUP($A:$A,'R2P1_ACCEPTEDOUTPUT'!$O:$BK,26,FALSE)</f>
        <v>male</v>
      </c>
      <c r="J1535" t="str">
        <f>VLOOKUP($A:$A,'R2P1_ACCEPTEDOUTPUT'!$O:$BK,28,FALSE)</f>
        <v>profession</v>
      </c>
      <c r="K1535" t="str">
        <f>VLOOKUP($A:$A,'R2P1_ACCEPTEDOUTPUT'!$O:$BK,19,FALSE)</f>
        <v>18-25</v>
      </c>
      <c r="L1535">
        <f>VLOOKUP($A:$A&amp;LEFT($B:$B,10),'R2P2_GENERATEDINPUT'!$C:$G,4,FALSE)</f>
        <v>1</v>
      </c>
      <c r="M1535">
        <f>VLOOKUP($A:$A&amp;LEFT($B:$B,10),'R2P2_GENERATEDINPUT'!$C:$G,5,FALSE)</f>
        <v>12</v>
      </c>
      <c r="N1535">
        <f>VLOOKUP($A:$A&amp;LEFT($B:$B,10),'R2P2_GENERATEDINPUT'!$C:$G,3,FALSE)</f>
        <v>0.6</v>
      </c>
    </row>
    <row r="1536" spans="1:14" x14ac:dyDescent="0.25">
      <c r="A1536" t="str">
        <f>'R2_Judge'!AF:AF</f>
        <v>3ZSANO2JCG3WRNCXCTPMTUFXMVAFSG</v>
      </c>
      <c r="B1536" t="str">
        <f>'R2_Judge'!AG:AG</f>
        <v>Thanks for the warning!</v>
      </c>
      <c r="C1536" t="str">
        <f>'R2_Judge'!P:P</f>
        <v>ACDX50KGPE97I</v>
      </c>
      <c r="D1536" t="str">
        <f>'R2_Judge'!AL:AL</f>
        <v>male</v>
      </c>
      <c r="E1536" t="str">
        <f>'R2_Judge'!AM:AM</f>
        <v>native</v>
      </c>
      <c r="F1536" t="str">
        <f>'R2_Judge'!AH:AH</f>
        <v>26-35</v>
      </c>
      <c r="G1536" t="str">
        <f>'R2_Judge'!AJ:AJ</f>
        <v>very</v>
      </c>
      <c r="H1536" t="str">
        <f>VLOOKUP($A:$A,'R2P1_ACCEPTEDOUTPUT'!$O:$BK,2,FALSE)</f>
        <v>A3SG23IVI6PS0L</v>
      </c>
      <c r="I1536" t="str">
        <f>VLOOKUP($A:$A,'R2P1_ACCEPTEDOUTPUT'!$O:$BK,26,FALSE)</f>
        <v>female</v>
      </c>
      <c r="J1536" t="str">
        <f>VLOOKUP($A:$A,'R2P1_ACCEPTEDOUTPUT'!$O:$BK,28,FALSE)</f>
        <v>native</v>
      </c>
      <c r="K1536" t="str">
        <f>VLOOKUP($A:$A,'R2P1_ACCEPTEDOUTPUT'!$O:$BK,19,FALSE)</f>
        <v>26-35</v>
      </c>
      <c r="L1536">
        <f>VLOOKUP($A:$A&amp;LEFT($B:$B,10),'R2P2_GENERATEDINPUT'!$C:$G,4,FALSE)</f>
        <v>1</v>
      </c>
      <c r="M1536">
        <f>VLOOKUP($A:$A&amp;LEFT($B:$B,10),'R2P2_GENERATEDINPUT'!$C:$G,5,FALSE)</f>
        <v>1</v>
      </c>
      <c r="N1536">
        <f>VLOOKUP($A:$A&amp;LEFT($B:$B,10),'R2P2_GENERATEDINPUT'!$C:$G,3,FALSE)</f>
        <v>0.7</v>
      </c>
    </row>
    <row r="1537" spans="1:14" x14ac:dyDescent="0.25">
      <c r="A1537" t="str">
        <f>'R2_Judge'!AF:AF</f>
        <v>3ZSANO2JCG3WRNCXCTPMTUFXMVAFSG</v>
      </c>
      <c r="B1537" t="str">
        <f>'R2_Judge'!AG:AG</f>
        <v>Thanks for the warning!</v>
      </c>
      <c r="C1537" t="str">
        <f>'R2_Judge'!P:P</f>
        <v>A1G1J2M41RWBAS</v>
      </c>
      <c r="D1537" t="str">
        <f>'R2_Judge'!AL:AL</f>
        <v>male</v>
      </c>
      <c r="E1537" t="str">
        <f>'R2_Judge'!AM:AM</f>
        <v>native</v>
      </c>
      <c r="F1537" t="str">
        <f>'R2_Judge'!AH:AH</f>
        <v>66-75</v>
      </c>
      <c r="G1537" t="str">
        <f>'R2_Judge'!AJ:AJ</f>
        <v>moderately</v>
      </c>
      <c r="H1537" t="str">
        <f>VLOOKUP($A:$A,'R2P1_ACCEPTEDOUTPUT'!$O:$BK,2,FALSE)</f>
        <v>A3SG23IVI6PS0L</v>
      </c>
      <c r="I1537" t="str">
        <f>VLOOKUP($A:$A,'R2P1_ACCEPTEDOUTPUT'!$O:$BK,26,FALSE)</f>
        <v>female</v>
      </c>
      <c r="J1537" t="str">
        <f>VLOOKUP($A:$A,'R2P1_ACCEPTEDOUTPUT'!$O:$BK,28,FALSE)</f>
        <v>native</v>
      </c>
      <c r="K1537" t="str">
        <f>VLOOKUP($A:$A,'R2P1_ACCEPTEDOUTPUT'!$O:$BK,19,FALSE)</f>
        <v>26-35</v>
      </c>
      <c r="L1537">
        <f>VLOOKUP($A:$A&amp;LEFT($B:$B,10),'R2P2_GENERATEDINPUT'!$C:$G,4,FALSE)</f>
        <v>1</v>
      </c>
      <c r="M1537">
        <f>VLOOKUP($A:$A&amp;LEFT($B:$B,10),'R2P2_GENERATEDINPUT'!$C:$G,5,FALSE)</f>
        <v>1</v>
      </c>
      <c r="N1537">
        <f>VLOOKUP($A:$A&amp;LEFT($B:$B,10),'R2P2_GENERATEDINPUT'!$C:$G,3,FALSE)</f>
        <v>0.7</v>
      </c>
    </row>
    <row r="1538" spans="1:14" x14ac:dyDescent="0.25">
      <c r="A1538" t="str">
        <f>'R2_Judge'!AF:AF</f>
        <v>3ZSANO2JCG3WRNCXCTPMTUFXMVAFSG</v>
      </c>
      <c r="B1538" t="str">
        <f>'R2_Judge'!AG:AG</f>
        <v>Thanks for the warning!</v>
      </c>
      <c r="C1538" t="str">
        <f>'R2_Judge'!P:P</f>
        <v>A1HYMGPYXU97ZN</v>
      </c>
      <c r="D1538" t="str">
        <f>'R2_Judge'!AL:AL</f>
        <v>male</v>
      </c>
      <c r="E1538" t="str">
        <f>'R2_Judge'!AM:AM</f>
        <v>native</v>
      </c>
      <c r="F1538" t="str">
        <f>'R2_Judge'!AH:AH</f>
        <v>18-25</v>
      </c>
      <c r="G1538" t="str">
        <f>'R2_Judge'!AJ:AJ</f>
        <v>moderately</v>
      </c>
      <c r="H1538" t="str">
        <f>VLOOKUP($A:$A,'R2P1_ACCEPTEDOUTPUT'!$O:$BK,2,FALSE)</f>
        <v>A3SG23IVI6PS0L</v>
      </c>
      <c r="I1538" t="str">
        <f>VLOOKUP($A:$A,'R2P1_ACCEPTEDOUTPUT'!$O:$BK,26,FALSE)</f>
        <v>female</v>
      </c>
      <c r="J1538" t="str">
        <f>VLOOKUP($A:$A,'R2P1_ACCEPTEDOUTPUT'!$O:$BK,28,FALSE)</f>
        <v>native</v>
      </c>
      <c r="K1538" t="str">
        <f>VLOOKUP($A:$A,'R2P1_ACCEPTEDOUTPUT'!$O:$BK,19,FALSE)</f>
        <v>26-35</v>
      </c>
      <c r="L1538">
        <f>VLOOKUP($A:$A&amp;LEFT($B:$B,10),'R2P2_GENERATEDINPUT'!$C:$G,4,FALSE)</f>
        <v>1</v>
      </c>
      <c r="M1538">
        <f>VLOOKUP($A:$A&amp;LEFT($B:$B,10),'R2P2_GENERATEDINPUT'!$C:$G,5,FALSE)</f>
        <v>1</v>
      </c>
      <c r="N1538">
        <f>VLOOKUP($A:$A&amp;LEFT($B:$B,10),'R2P2_GENERATEDINPUT'!$C:$G,3,FALSE)</f>
        <v>0.7</v>
      </c>
    </row>
    <row r="1539" spans="1:14" x14ac:dyDescent="0.25">
      <c r="A1539" t="str">
        <f>'R2_Judge'!AF:AF</f>
        <v>3XXU1SWE8NR1UNBDSBKA5NYNUNB0AY</v>
      </c>
      <c r="B1539" t="str">
        <f>'R2_Judge'!AG:AG</f>
        <v>You sure that he is going to break up with you?</v>
      </c>
      <c r="C1539" t="str">
        <f>'R2_Judge'!P:P</f>
        <v>AHLS6AZ1VTNH7</v>
      </c>
      <c r="D1539" t="str">
        <f>'R2_Judge'!AL:AL</f>
        <v>male</v>
      </c>
      <c r="E1539" t="str">
        <f>'R2_Judge'!AM:AM</f>
        <v>native</v>
      </c>
      <c r="F1539" t="str">
        <f>'R2_Judge'!AH:AH</f>
        <v>26-35</v>
      </c>
      <c r="G1539" t="str">
        <f>'R2_Judge'!AJ:AJ</f>
        <v>moderately</v>
      </c>
      <c r="H1539" t="str">
        <f>VLOOKUP($A:$A,'R2P1_ACCEPTEDOUTPUT'!$O:$BK,2,FALSE)</f>
        <v>A19G8ONKY3FQNM</v>
      </c>
      <c r="I1539" t="str">
        <f>VLOOKUP($A:$A,'R2P1_ACCEPTEDOUTPUT'!$O:$BK,26,FALSE)</f>
        <v>female</v>
      </c>
      <c r="J1539" t="str">
        <f>VLOOKUP($A:$A,'R2P1_ACCEPTEDOUTPUT'!$O:$BK,28,FALSE)</f>
        <v>native</v>
      </c>
      <c r="K1539" t="str">
        <f>VLOOKUP($A:$A,'R2P1_ACCEPTEDOUTPUT'!$O:$BK,19,FALSE)</f>
        <v>46-55</v>
      </c>
      <c r="L1539">
        <f>VLOOKUP($A:$A&amp;LEFT($B:$B,10),'R2P2_GENERATEDINPUT'!$C:$G,4,FALSE)</f>
        <v>1</v>
      </c>
      <c r="M1539">
        <f>VLOOKUP($A:$A&amp;LEFT($B:$B,10),'R2P2_GENERATEDINPUT'!$C:$G,5,FALSE)</f>
        <v>5</v>
      </c>
      <c r="N1539">
        <f>VLOOKUP($A:$A&amp;LEFT($B:$B,10),'R2P2_GENERATEDINPUT'!$C:$G,3,FALSE)</f>
        <v>0.6</v>
      </c>
    </row>
    <row r="1540" spans="1:14" x14ac:dyDescent="0.25">
      <c r="A1540" t="str">
        <f>'R2_Judge'!AF:AF</f>
        <v>3XXU1SWE8NR1UNBDSBKA5NYNUNB0AY</v>
      </c>
      <c r="B1540" t="str">
        <f>'R2_Judge'!AG:AG</f>
        <v>You sure that he is going to break up with you?</v>
      </c>
      <c r="C1540" t="str">
        <f>'R2_Judge'!P:P</f>
        <v>A3IHT9LDUJNP3E</v>
      </c>
      <c r="D1540" t="str">
        <f>'R2_Judge'!AL:AL</f>
        <v>male</v>
      </c>
      <c r="E1540" t="str">
        <f>'R2_Judge'!AM:AM</f>
        <v>profession</v>
      </c>
      <c r="F1540" t="str">
        <f>'R2_Judge'!AH:AH</f>
        <v>26-35</v>
      </c>
      <c r="G1540" t="str">
        <f>'R2_Judge'!AJ:AJ</f>
        <v>slightly</v>
      </c>
      <c r="H1540" t="str">
        <f>VLOOKUP($A:$A,'R2P1_ACCEPTEDOUTPUT'!$O:$BK,2,FALSE)</f>
        <v>A19G8ONKY3FQNM</v>
      </c>
      <c r="I1540" t="str">
        <f>VLOOKUP($A:$A,'R2P1_ACCEPTEDOUTPUT'!$O:$BK,26,FALSE)</f>
        <v>female</v>
      </c>
      <c r="J1540" t="str">
        <f>VLOOKUP($A:$A,'R2P1_ACCEPTEDOUTPUT'!$O:$BK,28,FALSE)</f>
        <v>native</v>
      </c>
      <c r="K1540" t="str">
        <f>VLOOKUP($A:$A,'R2P1_ACCEPTEDOUTPUT'!$O:$BK,19,FALSE)</f>
        <v>46-55</v>
      </c>
      <c r="L1540">
        <f>VLOOKUP($A:$A&amp;LEFT($B:$B,10),'R2P2_GENERATEDINPUT'!$C:$G,4,FALSE)</f>
        <v>1</v>
      </c>
      <c r="M1540">
        <f>VLOOKUP($A:$A&amp;LEFT($B:$B,10),'R2P2_GENERATEDINPUT'!$C:$G,5,FALSE)</f>
        <v>5</v>
      </c>
      <c r="N1540">
        <f>VLOOKUP($A:$A&amp;LEFT($B:$B,10),'R2P2_GENERATEDINPUT'!$C:$G,3,FALSE)</f>
        <v>0.6</v>
      </c>
    </row>
    <row r="1541" spans="1:14" x14ac:dyDescent="0.25">
      <c r="A1541" t="str">
        <f>'R2_Judge'!AF:AF</f>
        <v>3XXU1SWE8NR1UNBDSBKA5NYNUNB0AY</v>
      </c>
      <c r="B1541" t="str">
        <f>'R2_Judge'!AG:AG</f>
        <v>You sure that he is going to break up with you?</v>
      </c>
      <c r="C1541" t="str">
        <f>'R2_Judge'!P:P</f>
        <v>APEB5ERGCYP6D</v>
      </c>
      <c r="D1541" t="str">
        <f>'R2_Judge'!AL:AL</f>
        <v>male</v>
      </c>
      <c r="E1541" t="str">
        <f>'R2_Judge'!AM:AM</f>
        <v>profession</v>
      </c>
      <c r="F1541" t="str">
        <f>'R2_Judge'!AH:AH</f>
        <v>26-35</v>
      </c>
      <c r="G1541" t="str">
        <f>'R2_Judge'!AJ:AJ</f>
        <v>moderately</v>
      </c>
      <c r="H1541" t="str">
        <f>VLOOKUP($A:$A,'R2P1_ACCEPTEDOUTPUT'!$O:$BK,2,FALSE)</f>
        <v>A19G8ONKY3FQNM</v>
      </c>
      <c r="I1541" t="str">
        <f>VLOOKUP($A:$A,'R2P1_ACCEPTEDOUTPUT'!$O:$BK,26,FALSE)</f>
        <v>female</v>
      </c>
      <c r="J1541" t="str">
        <f>VLOOKUP($A:$A,'R2P1_ACCEPTEDOUTPUT'!$O:$BK,28,FALSE)</f>
        <v>native</v>
      </c>
      <c r="K1541" t="str">
        <f>VLOOKUP($A:$A,'R2P1_ACCEPTEDOUTPUT'!$O:$BK,19,FALSE)</f>
        <v>46-55</v>
      </c>
      <c r="L1541">
        <f>VLOOKUP($A:$A&amp;LEFT($B:$B,10),'R2P2_GENERATEDINPUT'!$C:$G,4,FALSE)</f>
        <v>1</v>
      </c>
      <c r="M1541">
        <f>VLOOKUP($A:$A&amp;LEFT($B:$B,10),'R2P2_GENERATEDINPUT'!$C:$G,5,FALSE)</f>
        <v>5</v>
      </c>
      <c r="N1541">
        <f>VLOOKUP($A:$A&amp;LEFT($B:$B,10),'R2P2_GENERATEDINPUT'!$C:$G,3,FALSE)</f>
        <v>0.6</v>
      </c>
    </row>
    <row r="1542" spans="1:14" x14ac:dyDescent="0.25">
      <c r="A1542" t="str">
        <f>'R2_Judge'!AF:AF</f>
        <v>3ZSANO2JCG3WRNCXCTPMTUFXMVAFSG</v>
      </c>
      <c r="B1542" t="str">
        <f>'R2_Judge'!AG:AG</f>
        <v>I am so sorry mom. I will take care of it.</v>
      </c>
      <c r="C1542" t="str">
        <f>'R2_Judge'!P:P</f>
        <v>A19CKDMMK8Z6QC</v>
      </c>
      <c r="D1542" t="str">
        <f>'R2_Judge'!AL:AL</f>
        <v>male</v>
      </c>
      <c r="E1542" t="str">
        <f>'R2_Judge'!AM:AM</f>
        <v>native</v>
      </c>
      <c r="F1542" t="str">
        <f>'R2_Judge'!AH:AH</f>
        <v>18-25</v>
      </c>
      <c r="G1542" t="str">
        <f>'R2_Judge'!AJ:AJ</f>
        <v>very</v>
      </c>
      <c r="H1542" t="str">
        <f>VLOOKUP($A:$A,'R2P1_ACCEPTEDOUTPUT'!$O:$BK,2,FALSE)</f>
        <v>A3SG23IVI6PS0L</v>
      </c>
      <c r="I1542" t="str">
        <f>VLOOKUP($A:$A,'R2P1_ACCEPTEDOUTPUT'!$O:$BK,26,FALSE)</f>
        <v>female</v>
      </c>
      <c r="J1542" t="str">
        <f>VLOOKUP($A:$A,'R2P1_ACCEPTEDOUTPUT'!$O:$BK,28,FALSE)</f>
        <v>native</v>
      </c>
      <c r="K1542" t="str">
        <f>VLOOKUP($A:$A,'R2P1_ACCEPTEDOUTPUT'!$O:$BK,19,FALSE)</f>
        <v>26-35</v>
      </c>
      <c r="L1542">
        <f>VLOOKUP($A:$A&amp;LEFT($B:$B,10),'R2P2_GENERATEDINPUT'!$C:$G,4,FALSE)</f>
        <v>0</v>
      </c>
      <c r="M1542">
        <f>VLOOKUP($A:$A&amp;LEFT($B:$B,10),'R2P2_GENERATEDINPUT'!$C:$G,5,FALSE)</f>
        <v>2</v>
      </c>
      <c r="N1542">
        <f>VLOOKUP($A:$A&amp;LEFT($B:$B,10),'R2P2_GENERATEDINPUT'!$C:$G,3,FALSE)</f>
        <v>0.7</v>
      </c>
    </row>
    <row r="1543" spans="1:14" x14ac:dyDescent="0.25">
      <c r="A1543" t="str">
        <f>'R2_Judge'!AF:AF</f>
        <v>3ZSANO2JCG3WRNCXCTPMTUFXMVAFSG</v>
      </c>
      <c r="B1543" t="str">
        <f>'R2_Judge'!AG:AG</f>
        <v>I am so sorry mom. I will take care of it.</v>
      </c>
      <c r="C1543" t="str">
        <f>'R2_Judge'!P:P</f>
        <v>AM0WOQRVW5NSI</v>
      </c>
      <c r="D1543" t="str">
        <f>'R2_Judge'!AL:AL</f>
        <v>male</v>
      </c>
      <c r="E1543" t="str">
        <f>'R2_Judge'!AM:AM</f>
        <v>native</v>
      </c>
      <c r="F1543" t="str">
        <f>'R2_Judge'!AH:AH</f>
        <v>36-45</v>
      </c>
      <c r="G1543" t="str">
        <f>'R2_Judge'!AJ:AJ</f>
        <v>very</v>
      </c>
      <c r="H1543" t="str">
        <f>VLOOKUP($A:$A,'R2P1_ACCEPTEDOUTPUT'!$O:$BK,2,FALSE)</f>
        <v>A3SG23IVI6PS0L</v>
      </c>
      <c r="I1543" t="str">
        <f>VLOOKUP($A:$A,'R2P1_ACCEPTEDOUTPUT'!$O:$BK,26,FALSE)</f>
        <v>female</v>
      </c>
      <c r="J1543" t="str">
        <f>VLOOKUP($A:$A,'R2P1_ACCEPTEDOUTPUT'!$O:$BK,28,FALSE)</f>
        <v>native</v>
      </c>
      <c r="K1543" t="str">
        <f>VLOOKUP($A:$A,'R2P1_ACCEPTEDOUTPUT'!$O:$BK,19,FALSE)</f>
        <v>26-35</v>
      </c>
      <c r="L1543">
        <f>VLOOKUP($A:$A&amp;LEFT($B:$B,10),'R2P2_GENERATEDINPUT'!$C:$G,4,FALSE)</f>
        <v>0</v>
      </c>
      <c r="M1543">
        <f>VLOOKUP($A:$A&amp;LEFT($B:$B,10),'R2P2_GENERATEDINPUT'!$C:$G,5,FALSE)</f>
        <v>2</v>
      </c>
      <c r="N1543">
        <f>VLOOKUP($A:$A&amp;LEFT($B:$B,10),'R2P2_GENERATEDINPUT'!$C:$G,3,FALSE)</f>
        <v>0.7</v>
      </c>
    </row>
    <row r="1544" spans="1:14" x14ac:dyDescent="0.25">
      <c r="A1544" t="str">
        <f>'R2_Judge'!AF:AF</f>
        <v>3ZSANO2JCG3WRNCXCTPMTUFXMVAFSG</v>
      </c>
      <c r="B1544" t="str">
        <f>'R2_Judge'!AG:AG</f>
        <v>I am so sorry mom. I will take care of it.</v>
      </c>
      <c r="C1544" t="str">
        <f>'R2_Judge'!P:P</f>
        <v>ASZFG2YOQA71C</v>
      </c>
      <c r="D1544" t="str">
        <f>'R2_Judge'!AL:AL</f>
        <v>male</v>
      </c>
      <c r="E1544" t="str">
        <f>'R2_Judge'!AM:AM</f>
        <v>native</v>
      </c>
      <c r="F1544" t="str">
        <f>'R2_Judge'!AH:AH</f>
        <v>18-25</v>
      </c>
      <c r="G1544" t="str">
        <f>'R2_Judge'!AJ:AJ</f>
        <v>very</v>
      </c>
      <c r="H1544" t="str">
        <f>VLOOKUP($A:$A,'R2P1_ACCEPTEDOUTPUT'!$O:$BK,2,FALSE)</f>
        <v>A3SG23IVI6PS0L</v>
      </c>
      <c r="I1544" t="str">
        <f>VLOOKUP($A:$A,'R2P1_ACCEPTEDOUTPUT'!$O:$BK,26,FALSE)</f>
        <v>female</v>
      </c>
      <c r="J1544" t="str">
        <f>VLOOKUP($A:$A,'R2P1_ACCEPTEDOUTPUT'!$O:$BK,28,FALSE)</f>
        <v>native</v>
      </c>
      <c r="K1544" t="str">
        <f>VLOOKUP($A:$A,'R2P1_ACCEPTEDOUTPUT'!$O:$BK,19,FALSE)</f>
        <v>26-35</v>
      </c>
      <c r="L1544">
        <f>VLOOKUP($A:$A&amp;LEFT($B:$B,10),'R2P2_GENERATEDINPUT'!$C:$G,4,FALSE)</f>
        <v>0</v>
      </c>
      <c r="M1544">
        <f>VLOOKUP($A:$A&amp;LEFT($B:$B,10),'R2P2_GENERATEDINPUT'!$C:$G,5,FALSE)</f>
        <v>2</v>
      </c>
      <c r="N1544">
        <f>VLOOKUP($A:$A&amp;LEFT($B:$B,10),'R2P2_GENERATEDINPUT'!$C:$G,3,FALSE)</f>
        <v>0.7</v>
      </c>
    </row>
    <row r="1545" spans="1:14" x14ac:dyDescent="0.25">
      <c r="A1545" t="str">
        <f>'R2_Judge'!AF:AF</f>
        <v>3ZDAD0O1T29E69GX1N0Y96BQSJBXT5</v>
      </c>
      <c r="B1545" t="str">
        <f>'R2_Judge'!AG:AG</f>
        <v>Not really. Have fun staying at home, bud.</v>
      </c>
      <c r="C1545" t="str">
        <f>'R2_Judge'!P:P</f>
        <v>A2T5DC2TXEEMBV</v>
      </c>
      <c r="D1545" t="str">
        <f>'R2_Judge'!AL:AL</f>
        <v>male</v>
      </c>
      <c r="E1545" t="str">
        <f>'R2_Judge'!AM:AM</f>
        <v>profession</v>
      </c>
      <c r="F1545" t="str">
        <f>'R2_Judge'!AH:AH</f>
        <v>18-25</v>
      </c>
      <c r="G1545" t="str">
        <f>'R2_Judge'!AJ:AJ</f>
        <v>none</v>
      </c>
      <c r="H1545" t="str">
        <f>VLOOKUP($A:$A,'R2P1_ACCEPTEDOUTPUT'!$O:$BK,2,FALSE)</f>
        <v>A1WTIPXQDJIMUI</v>
      </c>
      <c r="I1545" t="str">
        <f>VLOOKUP($A:$A,'R2P1_ACCEPTEDOUTPUT'!$O:$BK,26,FALSE)</f>
        <v>male</v>
      </c>
      <c r="J1545" t="str">
        <f>VLOOKUP($A:$A,'R2P1_ACCEPTEDOUTPUT'!$O:$BK,28,FALSE)</f>
        <v>profession</v>
      </c>
      <c r="K1545" t="str">
        <f>VLOOKUP($A:$A,'R2P1_ACCEPTEDOUTPUT'!$O:$BK,19,FALSE)</f>
        <v>18-25</v>
      </c>
      <c r="L1545">
        <f>VLOOKUP($A:$A&amp;LEFT($B:$B,10),'R2P2_GENERATEDINPUT'!$C:$G,4,FALSE)</f>
        <v>1</v>
      </c>
      <c r="M1545">
        <f>VLOOKUP($A:$A&amp;LEFT($B:$B,10),'R2P2_GENERATEDINPUT'!$C:$G,5,FALSE)</f>
        <v>13</v>
      </c>
      <c r="N1545">
        <f>VLOOKUP($A:$A&amp;LEFT($B:$B,10),'R2P2_GENERATEDINPUT'!$C:$G,3,FALSE)</f>
        <v>0.6</v>
      </c>
    </row>
    <row r="1546" spans="1:14" x14ac:dyDescent="0.25">
      <c r="A1546" t="str">
        <f>'R2_Judge'!AF:AF</f>
        <v>3ZDAD0O1T29E69GX1N0Y96BQSJBXT5</v>
      </c>
      <c r="B1546" t="str">
        <f>'R2_Judge'!AG:AG</f>
        <v>Not really. Have fun staying at home, bud.</v>
      </c>
      <c r="C1546" t="str">
        <f>'R2_Judge'!P:P</f>
        <v>A132MSWBBVTOES</v>
      </c>
      <c r="D1546" t="str">
        <f>'R2_Judge'!AL:AL</f>
        <v>male</v>
      </c>
      <c r="E1546" t="str">
        <f>'R2_Judge'!AM:AM</f>
        <v>native</v>
      </c>
      <c r="F1546" t="str">
        <f>'R2_Judge'!AH:AH</f>
        <v>26-35</v>
      </c>
      <c r="G1546" t="str">
        <f>'R2_Judge'!AJ:AJ</f>
        <v>none</v>
      </c>
      <c r="H1546" t="str">
        <f>VLOOKUP($A:$A,'R2P1_ACCEPTEDOUTPUT'!$O:$BK,2,FALSE)</f>
        <v>A1WTIPXQDJIMUI</v>
      </c>
      <c r="I1546" t="str">
        <f>VLOOKUP($A:$A,'R2P1_ACCEPTEDOUTPUT'!$O:$BK,26,FALSE)</f>
        <v>male</v>
      </c>
      <c r="J1546" t="str">
        <f>VLOOKUP($A:$A,'R2P1_ACCEPTEDOUTPUT'!$O:$BK,28,FALSE)</f>
        <v>profession</v>
      </c>
      <c r="K1546" t="str">
        <f>VLOOKUP($A:$A,'R2P1_ACCEPTEDOUTPUT'!$O:$BK,19,FALSE)</f>
        <v>18-25</v>
      </c>
      <c r="L1546">
        <f>VLOOKUP($A:$A&amp;LEFT($B:$B,10),'R2P2_GENERATEDINPUT'!$C:$G,4,FALSE)</f>
        <v>1</v>
      </c>
      <c r="M1546">
        <f>VLOOKUP($A:$A&amp;LEFT($B:$B,10),'R2P2_GENERATEDINPUT'!$C:$G,5,FALSE)</f>
        <v>13</v>
      </c>
      <c r="N1546">
        <f>VLOOKUP($A:$A&amp;LEFT($B:$B,10),'R2P2_GENERATEDINPUT'!$C:$G,3,FALSE)</f>
        <v>0.6</v>
      </c>
    </row>
    <row r="1547" spans="1:14" x14ac:dyDescent="0.25">
      <c r="A1547" t="str">
        <f>'R2_Judge'!AF:AF</f>
        <v>3ZDAD0O1T29E69GX1N0Y96BQSJBXT5</v>
      </c>
      <c r="B1547" t="str">
        <f>'R2_Judge'!AG:AG</f>
        <v>Not really. Have fun staying at home, bud.</v>
      </c>
      <c r="C1547" t="str">
        <f>'R2_Judge'!P:P</f>
        <v>ACDX50KGPE97I</v>
      </c>
      <c r="D1547" t="str">
        <f>'R2_Judge'!AL:AL</f>
        <v>male</v>
      </c>
      <c r="E1547" t="str">
        <f>'R2_Judge'!AM:AM</f>
        <v>native</v>
      </c>
      <c r="F1547" t="str">
        <f>'R2_Judge'!AH:AH</f>
        <v>26-35</v>
      </c>
      <c r="G1547" t="str">
        <f>'R2_Judge'!AJ:AJ</f>
        <v>none</v>
      </c>
      <c r="H1547" t="str">
        <f>VLOOKUP($A:$A,'R2P1_ACCEPTEDOUTPUT'!$O:$BK,2,FALSE)</f>
        <v>A1WTIPXQDJIMUI</v>
      </c>
      <c r="I1547" t="str">
        <f>VLOOKUP($A:$A,'R2P1_ACCEPTEDOUTPUT'!$O:$BK,26,FALSE)</f>
        <v>male</v>
      </c>
      <c r="J1547" t="str">
        <f>VLOOKUP($A:$A,'R2P1_ACCEPTEDOUTPUT'!$O:$BK,28,FALSE)</f>
        <v>profession</v>
      </c>
      <c r="K1547" t="str">
        <f>VLOOKUP($A:$A,'R2P1_ACCEPTEDOUTPUT'!$O:$BK,19,FALSE)</f>
        <v>18-25</v>
      </c>
      <c r="L1547">
        <f>VLOOKUP($A:$A&amp;LEFT($B:$B,10),'R2P2_GENERATEDINPUT'!$C:$G,4,FALSE)</f>
        <v>1</v>
      </c>
      <c r="M1547">
        <f>VLOOKUP($A:$A&amp;LEFT($B:$B,10),'R2P2_GENERATEDINPUT'!$C:$G,5,FALSE)</f>
        <v>13</v>
      </c>
      <c r="N1547">
        <f>VLOOKUP($A:$A&amp;LEFT($B:$B,10),'R2P2_GENERATEDINPUT'!$C:$G,3,FALSE)</f>
        <v>0.6</v>
      </c>
    </row>
    <row r="1548" spans="1:14" x14ac:dyDescent="0.25">
      <c r="A1548" t="str">
        <f>'R2_Judge'!AF:AF</f>
        <v>3ZSANO2JCG3WRNCXCTPMTUFXMVAFSG</v>
      </c>
      <c r="B1548" t="str">
        <f>'R2_Judge'!AG:AG</f>
        <v>I'm sorry to hear it.</v>
      </c>
      <c r="C1548" t="str">
        <f>'R2_Judge'!P:P</f>
        <v>APEB5ERGCYP6D</v>
      </c>
      <c r="D1548" t="str">
        <f>'R2_Judge'!AL:AL</f>
        <v>male</v>
      </c>
      <c r="E1548" t="str">
        <f>'R2_Judge'!AM:AM</f>
        <v>profession</v>
      </c>
      <c r="F1548" t="str">
        <f>'R2_Judge'!AH:AH</f>
        <v>26-35</v>
      </c>
      <c r="G1548" t="str">
        <f>'R2_Judge'!AJ:AJ</f>
        <v>moderately</v>
      </c>
      <c r="H1548" t="str">
        <f>VLOOKUP($A:$A,'R2P1_ACCEPTEDOUTPUT'!$O:$BK,2,FALSE)</f>
        <v>A3SG23IVI6PS0L</v>
      </c>
      <c r="I1548" t="str">
        <f>VLOOKUP($A:$A,'R2P1_ACCEPTEDOUTPUT'!$O:$BK,26,FALSE)</f>
        <v>female</v>
      </c>
      <c r="J1548" t="str">
        <f>VLOOKUP($A:$A,'R2P1_ACCEPTEDOUTPUT'!$O:$BK,28,FALSE)</f>
        <v>native</v>
      </c>
      <c r="K1548" t="str">
        <f>VLOOKUP($A:$A,'R2P1_ACCEPTEDOUTPUT'!$O:$BK,19,FALSE)</f>
        <v>26-35</v>
      </c>
      <c r="L1548">
        <f>VLOOKUP($A:$A&amp;LEFT($B:$B,10),'R2P2_GENERATEDINPUT'!$C:$G,4,FALSE)</f>
        <v>1</v>
      </c>
      <c r="M1548">
        <f>VLOOKUP($A:$A&amp;LEFT($B:$B,10),'R2P2_GENERATEDINPUT'!$C:$G,5,FALSE)</f>
        <v>3</v>
      </c>
      <c r="N1548">
        <f>VLOOKUP($A:$A&amp;LEFT($B:$B,10),'R2P2_GENERATEDINPUT'!$C:$G,3,FALSE)</f>
        <v>0.7</v>
      </c>
    </row>
    <row r="1549" spans="1:14" x14ac:dyDescent="0.25">
      <c r="A1549" t="str">
        <f>'R2_Judge'!AF:AF</f>
        <v>3ZSANO2JCG3WRNCXCTPMTUFXMVAFSG</v>
      </c>
      <c r="B1549" t="str">
        <f>'R2_Judge'!AG:AG</f>
        <v>I'm sorry to hear it.</v>
      </c>
      <c r="C1549" t="str">
        <f>'R2_Judge'!P:P</f>
        <v>AS7IGPU2RHT6I</v>
      </c>
      <c r="D1549" t="str">
        <f>'R2_Judge'!AL:AL</f>
        <v>female</v>
      </c>
      <c r="E1549" t="str">
        <f>'R2_Judge'!AM:AM</f>
        <v>native</v>
      </c>
      <c r="F1549" t="str">
        <f>'R2_Judge'!AH:AH</f>
        <v>26-35</v>
      </c>
      <c r="G1549" t="str">
        <f>'R2_Judge'!AJ:AJ</f>
        <v>moderately</v>
      </c>
      <c r="H1549" t="str">
        <f>VLOOKUP($A:$A,'R2P1_ACCEPTEDOUTPUT'!$O:$BK,2,FALSE)</f>
        <v>A3SG23IVI6PS0L</v>
      </c>
      <c r="I1549" t="str">
        <f>VLOOKUP($A:$A,'R2P1_ACCEPTEDOUTPUT'!$O:$BK,26,FALSE)</f>
        <v>female</v>
      </c>
      <c r="J1549" t="str">
        <f>VLOOKUP($A:$A,'R2P1_ACCEPTEDOUTPUT'!$O:$BK,28,FALSE)</f>
        <v>native</v>
      </c>
      <c r="K1549" t="str">
        <f>VLOOKUP($A:$A,'R2P1_ACCEPTEDOUTPUT'!$O:$BK,19,FALSE)</f>
        <v>26-35</v>
      </c>
      <c r="L1549">
        <f>VLOOKUP($A:$A&amp;LEFT($B:$B,10),'R2P2_GENERATEDINPUT'!$C:$G,4,FALSE)</f>
        <v>1</v>
      </c>
      <c r="M1549">
        <f>VLOOKUP($A:$A&amp;LEFT($B:$B,10),'R2P2_GENERATEDINPUT'!$C:$G,5,FALSE)</f>
        <v>3</v>
      </c>
      <c r="N1549">
        <f>VLOOKUP($A:$A&amp;LEFT($B:$B,10),'R2P2_GENERATEDINPUT'!$C:$G,3,FALSE)</f>
        <v>0.7</v>
      </c>
    </row>
    <row r="1550" spans="1:14" x14ac:dyDescent="0.25">
      <c r="A1550" t="str">
        <f>'R2_Judge'!AF:AF</f>
        <v>3ZSANO2JCG3WRNCXCTPMTUFXMVAFSG</v>
      </c>
      <c r="B1550" t="str">
        <f>'R2_Judge'!AG:AG</f>
        <v>I'm sorry to hear it.</v>
      </c>
      <c r="C1550" t="str">
        <f>'R2_Judge'!P:P</f>
        <v>A19KWRLD7P57VJ</v>
      </c>
      <c r="D1550" t="str">
        <f>'R2_Judge'!AL:AL</f>
        <v>male</v>
      </c>
      <c r="E1550" t="str">
        <f>'R2_Judge'!AM:AM</f>
        <v>native</v>
      </c>
      <c r="F1550" t="str">
        <f>'R2_Judge'!AH:AH</f>
        <v>26-35</v>
      </c>
      <c r="G1550" t="str">
        <f>'R2_Judge'!AJ:AJ</f>
        <v>moderately</v>
      </c>
      <c r="H1550" t="str">
        <f>VLOOKUP($A:$A,'R2P1_ACCEPTEDOUTPUT'!$O:$BK,2,FALSE)</f>
        <v>A3SG23IVI6PS0L</v>
      </c>
      <c r="I1550" t="str">
        <f>VLOOKUP($A:$A,'R2P1_ACCEPTEDOUTPUT'!$O:$BK,26,FALSE)</f>
        <v>female</v>
      </c>
      <c r="J1550" t="str">
        <f>VLOOKUP($A:$A,'R2P1_ACCEPTEDOUTPUT'!$O:$BK,28,FALSE)</f>
        <v>native</v>
      </c>
      <c r="K1550" t="str">
        <f>VLOOKUP($A:$A,'R2P1_ACCEPTEDOUTPUT'!$O:$BK,19,FALSE)</f>
        <v>26-35</v>
      </c>
      <c r="L1550">
        <f>VLOOKUP($A:$A&amp;LEFT($B:$B,10),'R2P2_GENERATEDINPUT'!$C:$G,4,FALSE)</f>
        <v>1</v>
      </c>
      <c r="M1550">
        <f>VLOOKUP($A:$A&amp;LEFT($B:$B,10),'R2P2_GENERATEDINPUT'!$C:$G,5,FALSE)</f>
        <v>3</v>
      </c>
      <c r="N1550">
        <f>VLOOKUP($A:$A&amp;LEFT($B:$B,10),'R2P2_GENERATEDINPUT'!$C:$G,3,FALSE)</f>
        <v>0.7</v>
      </c>
    </row>
    <row r="1551" spans="1:14" x14ac:dyDescent="0.25">
      <c r="A1551" t="str">
        <f>'R2_Judge'!AF:AF</f>
        <v>3ZDAD0O1T29E69GX1N0Y96BQSJBXT5</v>
      </c>
      <c r="B1551" t="str">
        <f>'R2_Judge'!AG:AG</f>
        <v>Okay cool, I'll let you know when I'm free.</v>
      </c>
      <c r="C1551" t="str">
        <f>'R2_Judge'!P:P</f>
        <v>A1CFLBICG6LTOB</v>
      </c>
      <c r="D1551" t="str">
        <f>'R2_Judge'!AL:AL</f>
        <v>male</v>
      </c>
      <c r="E1551" t="str">
        <f>'R2_Judge'!AM:AM</f>
        <v>native</v>
      </c>
      <c r="F1551" t="str">
        <f>'R2_Judge'!AH:AH</f>
        <v>26-35</v>
      </c>
      <c r="G1551" t="str">
        <f>'R2_Judge'!AJ:AJ</f>
        <v>moderately</v>
      </c>
      <c r="H1551" t="str">
        <f>VLOOKUP($A:$A,'R2P1_ACCEPTEDOUTPUT'!$O:$BK,2,FALSE)</f>
        <v>A1WTIPXQDJIMUI</v>
      </c>
      <c r="I1551" t="str">
        <f>VLOOKUP($A:$A,'R2P1_ACCEPTEDOUTPUT'!$O:$BK,26,FALSE)</f>
        <v>male</v>
      </c>
      <c r="J1551" t="str">
        <f>VLOOKUP($A:$A,'R2P1_ACCEPTEDOUTPUT'!$O:$BK,28,FALSE)</f>
        <v>profession</v>
      </c>
      <c r="K1551" t="str">
        <f>VLOOKUP($A:$A,'R2P1_ACCEPTEDOUTPUT'!$O:$BK,19,FALSE)</f>
        <v>18-25</v>
      </c>
      <c r="L1551">
        <f>VLOOKUP($A:$A&amp;LEFT($B:$B,10),'R2P2_GENERATEDINPUT'!$C:$G,4,FALSE)</f>
        <v>0</v>
      </c>
      <c r="M1551">
        <f>VLOOKUP($A:$A&amp;LEFT($B:$B,10),'R2P2_GENERATEDINPUT'!$C:$G,5,FALSE)</f>
        <v>14</v>
      </c>
      <c r="N1551">
        <f>VLOOKUP($A:$A&amp;LEFT($B:$B,10),'R2P2_GENERATEDINPUT'!$C:$G,3,FALSE)</f>
        <v>0.6</v>
      </c>
    </row>
    <row r="1552" spans="1:14" x14ac:dyDescent="0.25">
      <c r="A1552" t="str">
        <f>'R2_Judge'!AF:AF</f>
        <v>3ZDAD0O1T29E69GX1N0Y96BQSJBXT5</v>
      </c>
      <c r="B1552" t="str">
        <f>'R2_Judge'!AG:AG</f>
        <v>Okay cool, I'll let you know when I'm free.</v>
      </c>
      <c r="C1552" t="str">
        <f>'R2_Judge'!P:P</f>
        <v>ASZFG2YOQA71C</v>
      </c>
      <c r="D1552" t="str">
        <f>'R2_Judge'!AL:AL</f>
        <v>male</v>
      </c>
      <c r="E1552" t="str">
        <f>'R2_Judge'!AM:AM</f>
        <v>native</v>
      </c>
      <c r="F1552" t="str">
        <f>'R2_Judge'!AH:AH</f>
        <v>18-25</v>
      </c>
      <c r="G1552" t="str">
        <f>'R2_Judge'!AJ:AJ</f>
        <v>moderately</v>
      </c>
      <c r="H1552" t="str">
        <f>VLOOKUP($A:$A,'R2P1_ACCEPTEDOUTPUT'!$O:$BK,2,FALSE)</f>
        <v>A1WTIPXQDJIMUI</v>
      </c>
      <c r="I1552" t="str">
        <f>VLOOKUP($A:$A,'R2P1_ACCEPTEDOUTPUT'!$O:$BK,26,FALSE)</f>
        <v>male</v>
      </c>
      <c r="J1552" t="str">
        <f>VLOOKUP($A:$A,'R2P1_ACCEPTEDOUTPUT'!$O:$BK,28,FALSE)</f>
        <v>profession</v>
      </c>
      <c r="K1552" t="str">
        <f>VLOOKUP($A:$A,'R2P1_ACCEPTEDOUTPUT'!$O:$BK,19,FALSE)</f>
        <v>18-25</v>
      </c>
      <c r="L1552">
        <f>VLOOKUP($A:$A&amp;LEFT($B:$B,10),'R2P2_GENERATEDINPUT'!$C:$G,4,FALSE)</f>
        <v>0</v>
      </c>
      <c r="M1552">
        <f>VLOOKUP($A:$A&amp;LEFT($B:$B,10),'R2P2_GENERATEDINPUT'!$C:$G,5,FALSE)</f>
        <v>14</v>
      </c>
      <c r="N1552">
        <f>VLOOKUP($A:$A&amp;LEFT($B:$B,10),'R2P2_GENERATEDINPUT'!$C:$G,3,FALSE)</f>
        <v>0.6</v>
      </c>
    </row>
    <row r="1553" spans="1:14" x14ac:dyDescent="0.25">
      <c r="A1553" t="str">
        <f>'R2_Judge'!AF:AF</f>
        <v>3ZDAD0O1T29E69GX1N0Y96BQSJBXT5</v>
      </c>
      <c r="B1553" t="str">
        <f>'R2_Judge'!AG:AG</f>
        <v>Okay cool, I'll let you know when I'm free.</v>
      </c>
      <c r="C1553" t="str">
        <f>'R2_Judge'!P:P</f>
        <v>APEB5ERGCYP6D</v>
      </c>
      <c r="D1553" t="str">
        <f>'R2_Judge'!AL:AL</f>
        <v>male</v>
      </c>
      <c r="E1553" t="str">
        <f>'R2_Judge'!AM:AM</f>
        <v>profession</v>
      </c>
      <c r="F1553" t="str">
        <f>'R2_Judge'!AH:AH</f>
        <v>26-35</v>
      </c>
      <c r="G1553" t="str">
        <f>'R2_Judge'!AJ:AJ</f>
        <v>moderately</v>
      </c>
      <c r="H1553" t="str">
        <f>VLOOKUP($A:$A,'R2P1_ACCEPTEDOUTPUT'!$O:$BK,2,FALSE)</f>
        <v>A1WTIPXQDJIMUI</v>
      </c>
      <c r="I1553" t="str">
        <f>VLOOKUP($A:$A,'R2P1_ACCEPTEDOUTPUT'!$O:$BK,26,FALSE)</f>
        <v>male</v>
      </c>
      <c r="J1553" t="str">
        <f>VLOOKUP($A:$A,'R2P1_ACCEPTEDOUTPUT'!$O:$BK,28,FALSE)</f>
        <v>profession</v>
      </c>
      <c r="K1553" t="str">
        <f>VLOOKUP($A:$A,'R2P1_ACCEPTEDOUTPUT'!$O:$BK,19,FALSE)</f>
        <v>18-25</v>
      </c>
      <c r="L1553">
        <f>VLOOKUP($A:$A&amp;LEFT($B:$B,10),'R2P2_GENERATEDINPUT'!$C:$G,4,FALSE)</f>
        <v>0</v>
      </c>
      <c r="M1553">
        <f>VLOOKUP($A:$A&amp;LEFT($B:$B,10),'R2P2_GENERATEDINPUT'!$C:$G,5,FALSE)</f>
        <v>14</v>
      </c>
      <c r="N1553">
        <f>VLOOKUP($A:$A&amp;LEFT($B:$B,10),'R2P2_GENERATEDINPUT'!$C:$G,3,FALSE)</f>
        <v>0.6</v>
      </c>
    </row>
    <row r="1554" spans="1:14" x14ac:dyDescent="0.25">
      <c r="A1554" t="str">
        <f>'R2_Judge'!AF:AF</f>
        <v>3XXU1SWE8NR1UNBDSBKA5NYNUNB0AY</v>
      </c>
      <c r="B1554" t="str">
        <f>'R2_Judge'!AG:AG</f>
        <v>I understand that habits are hard to break.</v>
      </c>
      <c r="C1554" t="str">
        <f>'R2_Judge'!P:P</f>
        <v>AM0WOQRVW5NSI</v>
      </c>
      <c r="D1554" t="str">
        <f>'R2_Judge'!AL:AL</f>
        <v>male</v>
      </c>
      <c r="E1554" t="str">
        <f>'R2_Judge'!AM:AM</f>
        <v>native</v>
      </c>
      <c r="F1554" t="str">
        <f>'R2_Judge'!AH:AH</f>
        <v>36-45</v>
      </c>
      <c r="G1554" t="str">
        <f>'R2_Judge'!AJ:AJ</f>
        <v>moderately</v>
      </c>
      <c r="H1554" t="str">
        <f>VLOOKUP($A:$A,'R2P1_ACCEPTEDOUTPUT'!$O:$BK,2,FALSE)</f>
        <v>A19G8ONKY3FQNM</v>
      </c>
      <c r="I1554" t="str">
        <f>VLOOKUP($A:$A,'R2P1_ACCEPTEDOUTPUT'!$O:$BK,26,FALSE)</f>
        <v>female</v>
      </c>
      <c r="J1554" t="str">
        <f>VLOOKUP($A:$A,'R2P1_ACCEPTEDOUTPUT'!$O:$BK,28,FALSE)</f>
        <v>native</v>
      </c>
      <c r="K1554" t="str">
        <f>VLOOKUP($A:$A,'R2P1_ACCEPTEDOUTPUT'!$O:$BK,19,FALSE)</f>
        <v>46-55</v>
      </c>
      <c r="L1554">
        <f>VLOOKUP($A:$A&amp;LEFT($B:$B,10),'R2P2_GENERATEDINPUT'!$C:$G,4,FALSE)</f>
        <v>1</v>
      </c>
      <c r="M1554">
        <f>VLOOKUP($A:$A&amp;LEFT($B:$B,10),'R2P2_GENERATEDINPUT'!$C:$G,5,FALSE)</f>
        <v>6</v>
      </c>
      <c r="N1554">
        <f>VLOOKUP($A:$A&amp;LEFT($B:$B,10),'R2P2_GENERATEDINPUT'!$C:$G,3,FALSE)</f>
        <v>0.6</v>
      </c>
    </row>
    <row r="1555" spans="1:14" x14ac:dyDescent="0.25">
      <c r="A1555" t="str">
        <f>'R2_Judge'!AF:AF</f>
        <v>3XXU1SWE8NR1UNBDSBKA5NYNUNB0AY</v>
      </c>
      <c r="B1555" t="str">
        <f>'R2_Judge'!AG:AG</f>
        <v>I understand that habits are hard to break.</v>
      </c>
      <c r="C1555" t="str">
        <f>'R2_Judge'!P:P</f>
        <v>ACDX50KGPE97I</v>
      </c>
      <c r="D1555" t="str">
        <f>'R2_Judge'!AL:AL</f>
        <v>male</v>
      </c>
      <c r="E1555" t="str">
        <f>'R2_Judge'!AM:AM</f>
        <v>native</v>
      </c>
      <c r="F1555" t="str">
        <f>'R2_Judge'!AH:AH</f>
        <v>26-35</v>
      </c>
      <c r="G1555" t="str">
        <f>'R2_Judge'!AJ:AJ</f>
        <v>moderately</v>
      </c>
      <c r="H1555" t="str">
        <f>VLOOKUP($A:$A,'R2P1_ACCEPTEDOUTPUT'!$O:$BK,2,FALSE)</f>
        <v>A19G8ONKY3FQNM</v>
      </c>
      <c r="I1555" t="str">
        <f>VLOOKUP($A:$A,'R2P1_ACCEPTEDOUTPUT'!$O:$BK,26,FALSE)</f>
        <v>female</v>
      </c>
      <c r="J1555" t="str">
        <f>VLOOKUP($A:$A,'R2P1_ACCEPTEDOUTPUT'!$O:$BK,28,FALSE)</f>
        <v>native</v>
      </c>
      <c r="K1555" t="str">
        <f>VLOOKUP($A:$A,'R2P1_ACCEPTEDOUTPUT'!$O:$BK,19,FALSE)</f>
        <v>46-55</v>
      </c>
      <c r="L1555">
        <f>VLOOKUP($A:$A&amp;LEFT($B:$B,10),'R2P2_GENERATEDINPUT'!$C:$G,4,FALSE)</f>
        <v>1</v>
      </c>
      <c r="M1555">
        <f>VLOOKUP($A:$A&amp;LEFT($B:$B,10),'R2P2_GENERATEDINPUT'!$C:$G,5,FALSE)</f>
        <v>6</v>
      </c>
      <c r="N1555">
        <f>VLOOKUP($A:$A&amp;LEFT($B:$B,10),'R2P2_GENERATEDINPUT'!$C:$G,3,FALSE)</f>
        <v>0.6</v>
      </c>
    </row>
    <row r="1556" spans="1:14" x14ac:dyDescent="0.25">
      <c r="A1556" t="str">
        <f>'R2_Judge'!AF:AF</f>
        <v>3XXU1SWE8NR1UNBDSBKA5NYNUNB0AY</v>
      </c>
      <c r="B1556" t="str">
        <f>'R2_Judge'!AG:AG</f>
        <v>I understand that habits are hard to break.</v>
      </c>
      <c r="C1556" t="str">
        <f>'R2_Judge'!P:P</f>
        <v>A1OSRB1Q63XXWZ</v>
      </c>
      <c r="D1556" t="str">
        <f>'R2_Judge'!AL:AL</f>
        <v>female</v>
      </c>
      <c r="E1556" t="str">
        <f>'R2_Judge'!AM:AM</f>
        <v>native</v>
      </c>
      <c r="F1556" t="str">
        <f>'R2_Judge'!AH:AH</f>
        <v>56-65</v>
      </c>
      <c r="G1556" t="str">
        <f>'R2_Judge'!AJ:AJ</f>
        <v>moderately</v>
      </c>
      <c r="H1556" t="str">
        <f>VLOOKUP($A:$A,'R2P1_ACCEPTEDOUTPUT'!$O:$BK,2,FALSE)</f>
        <v>A19G8ONKY3FQNM</v>
      </c>
      <c r="I1556" t="str">
        <f>VLOOKUP($A:$A,'R2P1_ACCEPTEDOUTPUT'!$O:$BK,26,FALSE)</f>
        <v>female</v>
      </c>
      <c r="J1556" t="str">
        <f>VLOOKUP($A:$A,'R2P1_ACCEPTEDOUTPUT'!$O:$BK,28,FALSE)</f>
        <v>native</v>
      </c>
      <c r="K1556" t="str">
        <f>VLOOKUP($A:$A,'R2P1_ACCEPTEDOUTPUT'!$O:$BK,19,FALSE)</f>
        <v>46-55</v>
      </c>
      <c r="L1556">
        <f>VLOOKUP($A:$A&amp;LEFT($B:$B,10),'R2P2_GENERATEDINPUT'!$C:$G,4,FALSE)</f>
        <v>1</v>
      </c>
      <c r="M1556">
        <f>VLOOKUP($A:$A&amp;LEFT($B:$B,10),'R2P2_GENERATEDINPUT'!$C:$G,5,FALSE)</f>
        <v>6</v>
      </c>
      <c r="N1556">
        <f>VLOOKUP($A:$A&amp;LEFT($B:$B,10),'R2P2_GENERATEDINPUT'!$C:$G,3,FALSE)</f>
        <v>0.6</v>
      </c>
    </row>
    <row r="1557" spans="1:14" x14ac:dyDescent="0.25">
      <c r="A1557" t="str">
        <f>'R2_Judge'!AF:AF</f>
        <v>3ZDAD0O1T29E69GX1N0Y96BQSJBXT5</v>
      </c>
      <c r="B1557" t="str">
        <f>'R2_Judge'!AG:AG</f>
        <v>That's a good idea, always a hassle though.</v>
      </c>
      <c r="C1557" t="str">
        <f>'R2_Judge'!P:P</f>
        <v>A1T02KY1E9YI3I</v>
      </c>
      <c r="D1557" t="str">
        <f>'R2_Judge'!AL:AL</f>
        <v>male</v>
      </c>
      <c r="E1557" t="str">
        <f>'R2_Judge'!AM:AM</f>
        <v>profession</v>
      </c>
      <c r="F1557" t="str">
        <f>'R2_Judge'!AH:AH</f>
        <v>26-35</v>
      </c>
      <c r="G1557" t="str">
        <f>'R2_Judge'!AJ:AJ</f>
        <v>very</v>
      </c>
      <c r="H1557" t="str">
        <f>VLOOKUP($A:$A,'R2P1_ACCEPTEDOUTPUT'!$O:$BK,2,FALSE)</f>
        <v>A1WTIPXQDJIMUI</v>
      </c>
      <c r="I1557" t="str">
        <f>VLOOKUP($A:$A,'R2P1_ACCEPTEDOUTPUT'!$O:$BK,26,FALSE)</f>
        <v>male</v>
      </c>
      <c r="J1557" t="str">
        <f>VLOOKUP($A:$A,'R2P1_ACCEPTEDOUTPUT'!$O:$BK,28,FALSE)</f>
        <v>profession</v>
      </c>
      <c r="K1557" t="str">
        <f>VLOOKUP($A:$A,'R2P1_ACCEPTEDOUTPUT'!$O:$BK,19,FALSE)</f>
        <v>18-25</v>
      </c>
      <c r="L1557">
        <f>VLOOKUP($A:$A&amp;LEFT($B:$B,10),'R2P2_GENERATEDINPUT'!$C:$G,4,FALSE)</f>
        <v>1</v>
      </c>
      <c r="M1557">
        <f>VLOOKUP($A:$A&amp;LEFT($B:$B,10),'R2P2_GENERATEDINPUT'!$C:$G,5,FALSE)</f>
        <v>15</v>
      </c>
      <c r="N1557">
        <f>VLOOKUP($A:$A&amp;LEFT($B:$B,10),'R2P2_GENERATEDINPUT'!$C:$G,3,FALSE)</f>
        <v>0.6</v>
      </c>
    </row>
    <row r="1558" spans="1:14" x14ac:dyDescent="0.25">
      <c r="A1558" t="str">
        <f>'R2_Judge'!AF:AF</f>
        <v>3ZDAD0O1T29E69GX1N0Y96BQSJBXT5</v>
      </c>
      <c r="B1558" t="str">
        <f>'R2_Judge'!AG:AG</f>
        <v>That's a good idea, always a hassle though.</v>
      </c>
      <c r="C1558" t="str">
        <f>'R2_Judge'!P:P</f>
        <v>APEB5ERGCYP6D</v>
      </c>
      <c r="D1558" t="str">
        <f>'R2_Judge'!AL:AL</f>
        <v>male</v>
      </c>
      <c r="E1558" t="str">
        <f>'R2_Judge'!AM:AM</f>
        <v>profession</v>
      </c>
      <c r="F1558" t="str">
        <f>'R2_Judge'!AH:AH</f>
        <v>26-35</v>
      </c>
      <c r="G1558" t="str">
        <f>'R2_Judge'!AJ:AJ</f>
        <v>moderately</v>
      </c>
      <c r="H1558" t="str">
        <f>VLOOKUP($A:$A,'R2P1_ACCEPTEDOUTPUT'!$O:$BK,2,FALSE)</f>
        <v>A1WTIPXQDJIMUI</v>
      </c>
      <c r="I1558" t="str">
        <f>VLOOKUP($A:$A,'R2P1_ACCEPTEDOUTPUT'!$O:$BK,26,FALSE)</f>
        <v>male</v>
      </c>
      <c r="J1558" t="str">
        <f>VLOOKUP($A:$A,'R2P1_ACCEPTEDOUTPUT'!$O:$BK,28,FALSE)</f>
        <v>profession</v>
      </c>
      <c r="K1558" t="str">
        <f>VLOOKUP($A:$A,'R2P1_ACCEPTEDOUTPUT'!$O:$BK,19,FALSE)</f>
        <v>18-25</v>
      </c>
      <c r="L1558">
        <f>VLOOKUP($A:$A&amp;LEFT($B:$B,10),'R2P2_GENERATEDINPUT'!$C:$G,4,FALSE)</f>
        <v>1</v>
      </c>
      <c r="M1558">
        <f>VLOOKUP($A:$A&amp;LEFT($B:$B,10),'R2P2_GENERATEDINPUT'!$C:$G,5,FALSE)</f>
        <v>15</v>
      </c>
      <c r="N1558">
        <f>VLOOKUP($A:$A&amp;LEFT($B:$B,10),'R2P2_GENERATEDINPUT'!$C:$G,3,FALSE)</f>
        <v>0.6</v>
      </c>
    </row>
    <row r="1559" spans="1:14" x14ac:dyDescent="0.25">
      <c r="A1559" t="str">
        <f>'R2_Judge'!AF:AF</f>
        <v>3ZDAD0O1T29E69GX1N0Y96BQSJBXT5</v>
      </c>
      <c r="B1559" t="str">
        <f>'R2_Judge'!AG:AG</f>
        <v>That's a good idea, always a hassle though.</v>
      </c>
      <c r="C1559" t="str">
        <f>'R2_Judge'!P:P</f>
        <v>A37PO5YNKE5D97</v>
      </c>
      <c r="D1559" t="str">
        <f>'R2_Judge'!AL:AL</f>
        <v>female</v>
      </c>
      <c r="E1559" t="str">
        <f>'R2_Judge'!AM:AM</f>
        <v>native</v>
      </c>
      <c r="F1559" t="str">
        <f>'R2_Judge'!AH:AH</f>
        <v>26-35</v>
      </c>
      <c r="G1559" t="str">
        <f>'R2_Judge'!AJ:AJ</f>
        <v>moderately</v>
      </c>
      <c r="H1559" t="str">
        <f>VLOOKUP($A:$A,'R2P1_ACCEPTEDOUTPUT'!$O:$BK,2,FALSE)</f>
        <v>A1WTIPXQDJIMUI</v>
      </c>
      <c r="I1559" t="str">
        <f>VLOOKUP($A:$A,'R2P1_ACCEPTEDOUTPUT'!$O:$BK,26,FALSE)</f>
        <v>male</v>
      </c>
      <c r="J1559" t="str">
        <f>VLOOKUP($A:$A,'R2P1_ACCEPTEDOUTPUT'!$O:$BK,28,FALSE)</f>
        <v>profession</v>
      </c>
      <c r="K1559" t="str">
        <f>VLOOKUP($A:$A,'R2P1_ACCEPTEDOUTPUT'!$O:$BK,19,FALSE)</f>
        <v>18-25</v>
      </c>
      <c r="L1559">
        <f>VLOOKUP($A:$A&amp;LEFT($B:$B,10),'R2P2_GENERATEDINPUT'!$C:$G,4,FALSE)</f>
        <v>1</v>
      </c>
      <c r="M1559">
        <f>VLOOKUP($A:$A&amp;LEFT($B:$B,10),'R2P2_GENERATEDINPUT'!$C:$G,5,FALSE)</f>
        <v>15</v>
      </c>
      <c r="N1559">
        <f>VLOOKUP($A:$A&amp;LEFT($B:$B,10),'R2P2_GENERATEDINPUT'!$C:$G,3,FALSE)</f>
        <v>0.6</v>
      </c>
    </row>
    <row r="1560" spans="1:14" x14ac:dyDescent="0.25">
      <c r="A1560" t="str">
        <f>'R2_Judge'!AF:AF</f>
        <v>3ZSANO2JCG3WRNCXCTPMTUFXMVAFSG</v>
      </c>
      <c r="B1560" t="str">
        <f>'R2_Judge'!AG:AG</f>
        <v>It wasn't me, I swear!</v>
      </c>
      <c r="C1560" t="str">
        <f>'R2_Judge'!P:P</f>
        <v>APEB5ERGCYP6D</v>
      </c>
      <c r="D1560" t="str">
        <f>'R2_Judge'!AL:AL</f>
        <v>male</v>
      </c>
      <c r="E1560" t="str">
        <f>'R2_Judge'!AM:AM</f>
        <v>profession</v>
      </c>
      <c r="F1560" t="str">
        <f>'R2_Judge'!AH:AH</f>
        <v>26-35</v>
      </c>
      <c r="G1560" t="str">
        <f>'R2_Judge'!AJ:AJ</f>
        <v>moderately</v>
      </c>
      <c r="H1560" t="str">
        <f>VLOOKUP($A:$A,'R2P1_ACCEPTEDOUTPUT'!$O:$BK,2,FALSE)</f>
        <v>A3SG23IVI6PS0L</v>
      </c>
      <c r="I1560" t="str">
        <f>VLOOKUP($A:$A,'R2P1_ACCEPTEDOUTPUT'!$O:$BK,26,FALSE)</f>
        <v>female</v>
      </c>
      <c r="J1560" t="str">
        <f>VLOOKUP($A:$A,'R2P1_ACCEPTEDOUTPUT'!$O:$BK,28,FALSE)</f>
        <v>native</v>
      </c>
      <c r="K1560" t="str">
        <f>VLOOKUP($A:$A,'R2P1_ACCEPTEDOUTPUT'!$O:$BK,19,FALSE)</f>
        <v>26-35</v>
      </c>
      <c r="L1560">
        <f>VLOOKUP($A:$A&amp;LEFT($B:$B,10),'R2P2_GENERATEDINPUT'!$C:$G,4,FALSE)</f>
        <v>1</v>
      </c>
      <c r="M1560">
        <f>VLOOKUP($A:$A&amp;LEFT($B:$B,10),'R2P2_GENERATEDINPUT'!$C:$G,5,FALSE)</f>
        <v>4</v>
      </c>
      <c r="N1560">
        <f>VLOOKUP($A:$A&amp;LEFT($B:$B,10),'R2P2_GENERATEDINPUT'!$C:$G,3,FALSE)</f>
        <v>0.7</v>
      </c>
    </row>
    <row r="1561" spans="1:14" x14ac:dyDescent="0.25">
      <c r="A1561" t="str">
        <f>'R2_Judge'!AF:AF</f>
        <v>3ZSANO2JCG3WRNCXCTPMTUFXMVAFSG</v>
      </c>
      <c r="B1561" t="str">
        <f>'R2_Judge'!AG:AG</f>
        <v>It wasn't me, I swear!</v>
      </c>
      <c r="C1561" t="str">
        <f>'R2_Judge'!P:P</f>
        <v>A1G1J2M41RWBAS</v>
      </c>
      <c r="D1561" t="str">
        <f>'R2_Judge'!AL:AL</f>
        <v>male</v>
      </c>
      <c r="E1561" t="str">
        <f>'R2_Judge'!AM:AM</f>
        <v>native</v>
      </c>
      <c r="F1561" t="str">
        <f>'R2_Judge'!AH:AH</f>
        <v>66-75</v>
      </c>
      <c r="G1561" t="str">
        <f>'R2_Judge'!AJ:AJ</f>
        <v>moderately</v>
      </c>
      <c r="H1561" t="str">
        <f>VLOOKUP($A:$A,'R2P1_ACCEPTEDOUTPUT'!$O:$BK,2,FALSE)</f>
        <v>A3SG23IVI6PS0L</v>
      </c>
      <c r="I1561" t="str">
        <f>VLOOKUP($A:$A,'R2P1_ACCEPTEDOUTPUT'!$O:$BK,26,FALSE)</f>
        <v>female</v>
      </c>
      <c r="J1561" t="str">
        <f>VLOOKUP($A:$A,'R2P1_ACCEPTEDOUTPUT'!$O:$BK,28,FALSE)</f>
        <v>native</v>
      </c>
      <c r="K1561" t="str">
        <f>VLOOKUP($A:$A,'R2P1_ACCEPTEDOUTPUT'!$O:$BK,19,FALSE)</f>
        <v>26-35</v>
      </c>
      <c r="L1561">
        <f>VLOOKUP($A:$A&amp;LEFT($B:$B,10),'R2P2_GENERATEDINPUT'!$C:$G,4,FALSE)</f>
        <v>1</v>
      </c>
      <c r="M1561">
        <f>VLOOKUP($A:$A&amp;LEFT($B:$B,10),'R2P2_GENERATEDINPUT'!$C:$G,5,FALSE)</f>
        <v>4</v>
      </c>
      <c r="N1561">
        <f>VLOOKUP($A:$A&amp;LEFT($B:$B,10),'R2P2_GENERATEDINPUT'!$C:$G,3,FALSE)</f>
        <v>0.7</v>
      </c>
    </row>
    <row r="1562" spans="1:14" x14ac:dyDescent="0.25">
      <c r="A1562" t="str">
        <f>'R2_Judge'!AF:AF</f>
        <v>3ZSANO2JCG3WRNCXCTPMTUFXMVAFSG</v>
      </c>
      <c r="B1562" t="str">
        <f>'R2_Judge'!AG:AG</f>
        <v>It wasn't me, I swear!</v>
      </c>
      <c r="C1562" t="str">
        <f>'R2_Judge'!P:P</f>
        <v>A3PJ51GS2AKBO6</v>
      </c>
      <c r="D1562" t="str">
        <f>'R2_Judge'!AL:AL</f>
        <v>male</v>
      </c>
      <c r="E1562" t="str">
        <f>'R2_Judge'!AM:AM</f>
        <v>native</v>
      </c>
      <c r="F1562" t="str">
        <f>'R2_Judge'!AH:AH</f>
        <v>26-35</v>
      </c>
      <c r="G1562" t="str">
        <f>'R2_Judge'!AJ:AJ</f>
        <v>moderately</v>
      </c>
      <c r="H1562" t="str">
        <f>VLOOKUP($A:$A,'R2P1_ACCEPTEDOUTPUT'!$O:$BK,2,FALSE)</f>
        <v>A3SG23IVI6PS0L</v>
      </c>
      <c r="I1562" t="str">
        <f>VLOOKUP($A:$A,'R2P1_ACCEPTEDOUTPUT'!$O:$BK,26,FALSE)</f>
        <v>female</v>
      </c>
      <c r="J1562" t="str">
        <f>VLOOKUP($A:$A,'R2P1_ACCEPTEDOUTPUT'!$O:$BK,28,FALSE)</f>
        <v>native</v>
      </c>
      <c r="K1562" t="str">
        <f>VLOOKUP($A:$A,'R2P1_ACCEPTEDOUTPUT'!$O:$BK,19,FALSE)</f>
        <v>26-35</v>
      </c>
      <c r="L1562">
        <f>VLOOKUP($A:$A&amp;LEFT($B:$B,10),'R2P2_GENERATEDINPUT'!$C:$G,4,FALSE)</f>
        <v>1</v>
      </c>
      <c r="M1562">
        <f>VLOOKUP($A:$A&amp;LEFT($B:$B,10),'R2P2_GENERATEDINPUT'!$C:$G,5,FALSE)</f>
        <v>4</v>
      </c>
      <c r="N1562">
        <f>VLOOKUP($A:$A&amp;LEFT($B:$B,10),'R2P2_GENERATEDINPUT'!$C:$G,3,FALSE)</f>
        <v>0.7</v>
      </c>
    </row>
    <row r="1563" spans="1:14" x14ac:dyDescent="0.25">
      <c r="A1563" t="str">
        <f>'R2_Judge'!AF:AF</f>
        <v>3XXU1SWE8NR1UNBDSBKA5NYNUNB0AY</v>
      </c>
      <c r="B1563" t="str">
        <f>'R2_Judge'!AG:AG</f>
        <v>I am so sorry to hear that you got laid off.</v>
      </c>
      <c r="C1563" t="str">
        <f>'R2_Judge'!P:P</f>
        <v>A2T5DC2TXEEMBV</v>
      </c>
      <c r="D1563" t="str">
        <f>'R2_Judge'!AL:AL</f>
        <v>male</v>
      </c>
      <c r="E1563" t="str">
        <f>'R2_Judge'!AM:AM</f>
        <v>profession</v>
      </c>
      <c r="F1563" t="str">
        <f>'R2_Judge'!AH:AH</f>
        <v>18-25</v>
      </c>
      <c r="G1563" t="str">
        <f>'R2_Judge'!AJ:AJ</f>
        <v>extremely</v>
      </c>
      <c r="H1563" t="str">
        <f>VLOOKUP($A:$A,'R2P1_ACCEPTEDOUTPUT'!$O:$BK,2,FALSE)</f>
        <v>A19G8ONKY3FQNM</v>
      </c>
      <c r="I1563" t="str">
        <f>VLOOKUP($A:$A,'R2P1_ACCEPTEDOUTPUT'!$O:$BK,26,FALSE)</f>
        <v>female</v>
      </c>
      <c r="J1563" t="str">
        <f>VLOOKUP($A:$A,'R2P1_ACCEPTEDOUTPUT'!$O:$BK,28,FALSE)</f>
        <v>native</v>
      </c>
      <c r="K1563" t="str">
        <f>VLOOKUP($A:$A,'R2P1_ACCEPTEDOUTPUT'!$O:$BK,19,FALSE)</f>
        <v>46-55</v>
      </c>
      <c r="L1563">
        <f>VLOOKUP($A:$A&amp;LEFT($B:$B,10),'R2P2_GENERATEDINPUT'!$C:$G,4,FALSE)</f>
        <v>1</v>
      </c>
      <c r="M1563">
        <f>VLOOKUP($A:$A&amp;LEFT($B:$B,10),'R2P2_GENERATEDINPUT'!$C:$G,5,FALSE)</f>
        <v>7</v>
      </c>
      <c r="N1563">
        <f>VLOOKUP($A:$A&amp;LEFT($B:$B,10),'R2P2_GENERATEDINPUT'!$C:$G,3,FALSE)</f>
        <v>0.6</v>
      </c>
    </row>
    <row r="1564" spans="1:14" x14ac:dyDescent="0.25">
      <c r="A1564" t="str">
        <f>'R2_Judge'!AF:AF</f>
        <v>3XXU1SWE8NR1UNBDSBKA5NYNUNB0AY</v>
      </c>
      <c r="B1564" t="str">
        <f>'R2_Judge'!AG:AG</f>
        <v>I am so sorry to hear that you got laid off.</v>
      </c>
      <c r="C1564" t="str">
        <f>'R2_Judge'!P:P</f>
        <v>AD2YWEL005W9Y</v>
      </c>
      <c r="D1564" t="str">
        <f>'R2_Judge'!AL:AL</f>
        <v>male</v>
      </c>
      <c r="E1564" t="str">
        <f>'R2_Judge'!AM:AM</f>
        <v>native</v>
      </c>
      <c r="F1564" t="str">
        <f>'R2_Judge'!AH:AH</f>
        <v>18-25</v>
      </c>
      <c r="G1564" t="str">
        <f>'R2_Judge'!AJ:AJ</f>
        <v>very</v>
      </c>
      <c r="H1564" t="str">
        <f>VLOOKUP($A:$A,'R2P1_ACCEPTEDOUTPUT'!$O:$BK,2,FALSE)</f>
        <v>A19G8ONKY3FQNM</v>
      </c>
      <c r="I1564" t="str">
        <f>VLOOKUP($A:$A,'R2P1_ACCEPTEDOUTPUT'!$O:$BK,26,FALSE)</f>
        <v>female</v>
      </c>
      <c r="J1564" t="str">
        <f>VLOOKUP($A:$A,'R2P1_ACCEPTEDOUTPUT'!$O:$BK,28,FALSE)</f>
        <v>native</v>
      </c>
      <c r="K1564" t="str">
        <f>VLOOKUP($A:$A,'R2P1_ACCEPTEDOUTPUT'!$O:$BK,19,FALSE)</f>
        <v>46-55</v>
      </c>
      <c r="L1564">
        <f>VLOOKUP($A:$A&amp;LEFT($B:$B,10),'R2P2_GENERATEDINPUT'!$C:$G,4,FALSE)</f>
        <v>1</v>
      </c>
      <c r="M1564">
        <f>VLOOKUP($A:$A&amp;LEFT($B:$B,10),'R2P2_GENERATEDINPUT'!$C:$G,5,FALSE)</f>
        <v>7</v>
      </c>
      <c r="N1564">
        <f>VLOOKUP($A:$A&amp;LEFT($B:$B,10),'R2P2_GENERATEDINPUT'!$C:$G,3,FALSE)</f>
        <v>0.6</v>
      </c>
    </row>
    <row r="1565" spans="1:14" x14ac:dyDescent="0.25">
      <c r="A1565" t="str">
        <f>'R2_Judge'!AF:AF</f>
        <v>3XXU1SWE8NR1UNBDSBKA5NYNUNB0AY</v>
      </c>
      <c r="B1565" t="str">
        <f>'R2_Judge'!AG:AG</f>
        <v>I am so sorry to hear that you got laid off.</v>
      </c>
      <c r="C1565" t="str">
        <f>'R2_Judge'!P:P</f>
        <v>A19KWRLD7P57VJ</v>
      </c>
      <c r="D1565" t="str">
        <f>'R2_Judge'!AL:AL</f>
        <v>male</v>
      </c>
      <c r="E1565" t="str">
        <f>'R2_Judge'!AM:AM</f>
        <v>native</v>
      </c>
      <c r="F1565" t="str">
        <f>'R2_Judge'!AH:AH</f>
        <v>26-35</v>
      </c>
      <c r="G1565" t="str">
        <f>'R2_Judge'!AJ:AJ</f>
        <v>very</v>
      </c>
      <c r="H1565" t="str">
        <f>VLOOKUP($A:$A,'R2P1_ACCEPTEDOUTPUT'!$O:$BK,2,FALSE)</f>
        <v>A19G8ONKY3FQNM</v>
      </c>
      <c r="I1565" t="str">
        <f>VLOOKUP($A:$A,'R2P1_ACCEPTEDOUTPUT'!$O:$BK,26,FALSE)</f>
        <v>female</v>
      </c>
      <c r="J1565" t="str">
        <f>VLOOKUP($A:$A,'R2P1_ACCEPTEDOUTPUT'!$O:$BK,28,FALSE)</f>
        <v>native</v>
      </c>
      <c r="K1565" t="str">
        <f>VLOOKUP($A:$A,'R2P1_ACCEPTEDOUTPUT'!$O:$BK,19,FALSE)</f>
        <v>46-55</v>
      </c>
      <c r="L1565">
        <f>VLOOKUP($A:$A&amp;LEFT($B:$B,10),'R2P2_GENERATEDINPUT'!$C:$G,4,FALSE)</f>
        <v>1</v>
      </c>
      <c r="M1565">
        <f>VLOOKUP($A:$A&amp;LEFT($B:$B,10),'R2P2_GENERATEDINPUT'!$C:$G,5,FALSE)</f>
        <v>7</v>
      </c>
      <c r="N1565">
        <f>VLOOKUP($A:$A&amp;LEFT($B:$B,10),'R2P2_GENERATEDINPUT'!$C:$G,3,FALSE)</f>
        <v>0.6</v>
      </c>
    </row>
    <row r="1566" spans="1:14" x14ac:dyDescent="0.25">
      <c r="A1566" t="str">
        <f>'R2_Judge'!AF:AF</f>
        <v>3XXU1SWE8NR1UNBDSBKA5NYNUNB0AY</v>
      </c>
      <c r="B1566" t="str">
        <f>'R2_Judge'!AG:AG</f>
        <v>Are you angry with me?</v>
      </c>
      <c r="C1566" t="str">
        <f>'R2_Judge'!P:P</f>
        <v>A1OSRB1Q63XXWZ</v>
      </c>
      <c r="D1566" t="str">
        <f>'R2_Judge'!AL:AL</f>
        <v>female</v>
      </c>
      <c r="E1566" t="str">
        <f>'R2_Judge'!AM:AM</f>
        <v>native</v>
      </c>
      <c r="F1566" t="str">
        <f>'R2_Judge'!AH:AH</f>
        <v>56-65</v>
      </c>
      <c r="G1566" t="str">
        <f>'R2_Judge'!AJ:AJ</f>
        <v>moderately</v>
      </c>
      <c r="H1566" t="str">
        <f>VLOOKUP($A:$A,'R2P1_ACCEPTEDOUTPUT'!$O:$BK,2,FALSE)</f>
        <v>A19G8ONKY3FQNM</v>
      </c>
      <c r="I1566" t="str">
        <f>VLOOKUP($A:$A,'R2P1_ACCEPTEDOUTPUT'!$O:$BK,26,FALSE)</f>
        <v>female</v>
      </c>
      <c r="J1566" t="str">
        <f>VLOOKUP($A:$A,'R2P1_ACCEPTEDOUTPUT'!$O:$BK,28,FALSE)</f>
        <v>native</v>
      </c>
      <c r="K1566" t="str">
        <f>VLOOKUP($A:$A,'R2P1_ACCEPTEDOUTPUT'!$O:$BK,19,FALSE)</f>
        <v>46-55</v>
      </c>
      <c r="L1566">
        <f>VLOOKUP($A:$A&amp;LEFT($B:$B,10),'R2P2_GENERATEDINPUT'!$C:$G,4,FALSE)</f>
        <v>0</v>
      </c>
      <c r="M1566">
        <f>VLOOKUP($A:$A&amp;LEFT($B:$B,10),'R2P2_GENERATEDINPUT'!$C:$G,5,FALSE)</f>
        <v>8</v>
      </c>
      <c r="N1566">
        <f>VLOOKUP($A:$A&amp;LEFT($B:$B,10),'R2P2_GENERATEDINPUT'!$C:$G,3,FALSE)</f>
        <v>0.6</v>
      </c>
    </row>
    <row r="1567" spans="1:14" x14ac:dyDescent="0.25">
      <c r="A1567" t="str">
        <f>'R2_Judge'!AF:AF</f>
        <v>3XXU1SWE8NR1UNBDSBKA5NYNUNB0AY</v>
      </c>
      <c r="B1567" t="str">
        <f>'R2_Judge'!AG:AG</f>
        <v>Are you angry with me?</v>
      </c>
      <c r="C1567" t="str">
        <f>'R2_Judge'!P:P</f>
        <v>A2J7GCLIVCZWH8</v>
      </c>
      <c r="D1567" t="str">
        <f>'R2_Judge'!AL:AL</f>
        <v>female</v>
      </c>
      <c r="E1567" t="str">
        <f>'R2_Judge'!AM:AM</f>
        <v>native</v>
      </c>
      <c r="F1567" t="str">
        <f>'R2_Judge'!AH:AH</f>
        <v>18-25</v>
      </c>
      <c r="G1567" t="str">
        <f>'R2_Judge'!AJ:AJ</f>
        <v>moderately</v>
      </c>
      <c r="H1567" t="str">
        <f>VLOOKUP($A:$A,'R2P1_ACCEPTEDOUTPUT'!$O:$BK,2,FALSE)</f>
        <v>A19G8ONKY3FQNM</v>
      </c>
      <c r="I1567" t="str">
        <f>VLOOKUP($A:$A,'R2P1_ACCEPTEDOUTPUT'!$O:$BK,26,FALSE)</f>
        <v>female</v>
      </c>
      <c r="J1567" t="str">
        <f>VLOOKUP($A:$A,'R2P1_ACCEPTEDOUTPUT'!$O:$BK,28,FALSE)</f>
        <v>native</v>
      </c>
      <c r="K1567" t="str">
        <f>VLOOKUP($A:$A,'R2P1_ACCEPTEDOUTPUT'!$O:$BK,19,FALSE)</f>
        <v>46-55</v>
      </c>
      <c r="L1567">
        <f>VLOOKUP($A:$A&amp;LEFT($B:$B,10),'R2P2_GENERATEDINPUT'!$C:$G,4,FALSE)</f>
        <v>0</v>
      </c>
      <c r="M1567">
        <f>VLOOKUP($A:$A&amp;LEFT($B:$B,10),'R2P2_GENERATEDINPUT'!$C:$G,5,FALSE)</f>
        <v>8</v>
      </c>
      <c r="N1567">
        <f>VLOOKUP($A:$A&amp;LEFT($B:$B,10),'R2P2_GENERATEDINPUT'!$C:$G,3,FALSE)</f>
        <v>0.6</v>
      </c>
    </row>
    <row r="1568" spans="1:14" x14ac:dyDescent="0.25">
      <c r="A1568" t="str">
        <f>'R2_Judge'!AF:AF</f>
        <v>3XXU1SWE8NR1UNBDSBKA5NYNUNB0AY</v>
      </c>
      <c r="B1568" t="str">
        <f>'R2_Judge'!AG:AG</f>
        <v>Are you angry with me?</v>
      </c>
      <c r="C1568" t="str">
        <f>'R2_Judge'!P:P</f>
        <v>A39PQOGN8NIWNA</v>
      </c>
      <c r="D1568" t="str">
        <f>'R2_Judge'!AL:AL</f>
        <v>male</v>
      </c>
      <c r="E1568" t="str">
        <f>'R2_Judge'!AM:AM</f>
        <v>profession</v>
      </c>
      <c r="F1568" t="str">
        <f>'R2_Judge'!AH:AH</f>
        <v>26-35</v>
      </c>
      <c r="G1568" t="str">
        <f>'R2_Judge'!AJ:AJ</f>
        <v>moderately</v>
      </c>
      <c r="H1568" t="str">
        <f>VLOOKUP($A:$A,'R2P1_ACCEPTEDOUTPUT'!$O:$BK,2,FALSE)</f>
        <v>A19G8ONKY3FQNM</v>
      </c>
      <c r="I1568" t="str">
        <f>VLOOKUP($A:$A,'R2P1_ACCEPTEDOUTPUT'!$O:$BK,26,FALSE)</f>
        <v>female</v>
      </c>
      <c r="J1568" t="str">
        <f>VLOOKUP($A:$A,'R2P1_ACCEPTEDOUTPUT'!$O:$BK,28,FALSE)</f>
        <v>native</v>
      </c>
      <c r="K1568" t="str">
        <f>VLOOKUP($A:$A,'R2P1_ACCEPTEDOUTPUT'!$O:$BK,19,FALSE)</f>
        <v>46-55</v>
      </c>
      <c r="L1568">
        <f>VLOOKUP($A:$A&amp;LEFT($B:$B,10),'R2P2_GENERATEDINPUT'!$C:$G,4,FALSE)</f>
        <v>0</v>
      </c>
      <c r="M1568">
        <f>VLOOKUP($A:$A&amp;LEFT($B:$B,10),'R2P2_GENERATEDINPUT'!$C:$G,5,FALSE)</f>
        <v>8</v>
      </c>
      <c r="N1568">
        <f>VLOOKUP($A:$A&amp;LEFT($B:$B,10),'R2P2_GENERATEDINPUT'!$C:$G,3,FALSE)</f>
        <v>0.6</v>
      </c>
    </row>
    <row r="1569" spans="1:14" x14ac:dyDescent="0.25">
      <c r="A1569" t="str">
        <f>'R2_Judge'!AF:AF</f>
        <v>3ZSANO2JCG3WRNCXCTPMTUFXMVAFSG</v>
      </c>
      <c r="B1569" t="str">
        <f>'R2_Judge'!AG:AG</f>
        <v>Break up with him first!</v>
      </c>
      <c r="C1569" t="str">
        <f>'R2_Judge'!P:P</f>
        <v>A39PQOGN8NIWNA</v>
      </c>
      <c r="D1569" t="str">
        <f>'R2_Judge'!AL:AL</f>
        <v>male</v>
      </c>
      <c r="E1569" t="str">
        <f>'R2_Judge'!AM:AM</f>
        <v>profession</v>
      </c>
      <c r="F1569" t="str">
        <f>'R2_Judge'!AH:AH</f>
        <v>26-35</v>
      </c>
      <c r="G1569" t="str">
        <f>'R2_Judge'!AJ:AJ</f>
        <v>very</v>
      </c>
      <c r="H1569" t="str">
        <f>VLOOKUP($A:$A,'R2P1_ACCEPTEDOUTPUT'!$O:$BK,2,FALSE)</f>
        <v>A3SG23IVI6PS0L</v>
      </c>
      <c r="I1569" t="str">
        <f>VLOOKUP($A:$A,'R2P1_ACCEPTEDOUTPUT'!$O:$BK,26,FALSE)</f>
        <v>female</v>
      </c>
      <c r="J1569" t="str">
        <f>VLOOKUP($A:$A,'R2P1_ACCEPTEDOUTPUT'!$O:$BK,28,FALSE)</f>
        <v>native</v>
      </c>
      <c r="K1569" t="str">
        <f>VLOOKUP($A:$A,'R2P1_ACCEPTEDOUTPUT'!$O:$BK,19,FALSE)</f>
        <v>26-35</v>
      </c>
      <c r="L1569">
        <f>VLOOKUP($A:$A&amp;LEFT($B:$B,10),'R2P2_GENERATEDINPUT'!$C:$G,4,FALSE)</f>
        <v>1</v>
      </c>
      <c r="M1569">
        <f>VLOOKUP($A:$A&amp;LEFT($B:$B,10),'R2P2_GENERATEDINPUT'!$C:$G,5,FALSE)</f>
        <v>5</v>
      </c>
      <c r="N1569">
        <f>VLOOKUP($A:$A&amp;LEFT($B:$B,10),'R2P2_GENERATEDINPUT'!$C:$G,3,FALSE)</f>
        <v>0.7</v>
      </c>
    </row>
    <row r="1570" spans="1:14" x14ac:dyDescent="0.25">
      <c r="A1570" t="str">
        <f>'R2_Judge'!AF:AF</f>
        <v>3ZSANO2JCG3WRNCXCTPMTUFXMVAFSG</v>
      </c>
      <c r="B1570" t="str">
        <f>'R2_Judge'!AG:AG</f>
        <v>Break up with him first!</v>
      </c>
      <c r="C1570" t="str">
        <f>'R2_Judge'!P:P</f>
        <v>ACDX50KGPE97I</v>
      </c>
      <c r="D1570" t="str">
        <f>'R2_Judge'!AL:AL</f>
        <v>male</v>
      </c>
      <c r="E1570" t="str">
        <f>'R2_Judge'!AM:AM</f>
        <v>native</v>
      </c>
      <c r="F1570" t="str">
        <f>'R2_Judge'!AH:AH</f>
        <v>26-35</v>
      </c>
      <c r="G1570" t="str">
        <f>'R2_Judge'!AJ:AJ</f>
        <v>slightly</v>
      </c>
      <c r="H1570" t="str">
        <f>VLOOKUP($A:$A,'R2P1_ACCEPTEDOUTPUT'!$O:$BK,2,FALSE)</f>
        <v>A3SG23IVI6PS0L</v>
      </c>
      <c r="I1570" t="str">
        <f>VLOOKUP($A:$A,'R2P1_ACCEPTEDOUTPUT'!$O:$BK,26,FALSE)</f>
        <v>female</v>
      </c>
      <c r="J1570" t="str">
        <f>VLOOKUP($A:$A,'R2P1_ACCEPTEDOUTPUT'!$O:$BK,28,FALSE)</f>
        <v>native</v>
      </c>
      <c r="K1570" t="str">
        <f>VLOOKUP($A:$A,'R2P1_ACCEPTEDOUTPUT'!$O:$BK,19,FALSE)</f>
        <v>26-35</v>
      </c>
      <c r="L1570">
        <f>VLOOKUP($A:$A&amp;LEFT($B:$B,10),'R2P2_GENERATEDINPUT'!$C:$G,4,FALSE)</f>
        <v>1</v>
      </c>
      <c r="M1570">
        <f>VLOOKUP($A:$A&amp;LEFT($B:$B,10),'R2P2_GENERATEDINPUT'!$C:$G,5,FALSE)</f>
        <v>5</v>
      </c>
      <c r="N1570">
        <f>VLOOKUP($A:$A&amp;LEFT($B:$B,10),'R2P2_GENERATEDINPUT'!$C:$G,3,FALSE)</f>
        <v>0.7</v>
      </c>
    </row>
    <row r="1571" spans="1:14" x14ac:dyDescent="0.25">
      <c r="A1571" t="str">
        <f>'R2_Judge'!AF:AF</f>
        <v>3ZSANO2JCG3WRNCXCTPMTUFXMVAFSG</v>
      </c>
      <c r="B1571" t="str">
        <f>'R2_Judge'!AG:AG</f>
        <v>Break up with him first!</v>
      </c>
      <c r="C1571" t="str">
        <f>'R2_Judge'!P:P</f>
        <v>APEB5ERGCYP6D</v>
      </c>
      <c r="D1571" t="str">
        <f>'R2_Judge'!AL:AL</f>
        <v>male</v>
      </c>
      <c r="E1571" t="str">
        <f>'R2_Judge'!AM:AM</f>
        <v>profession</v>
      </c>
      <c r="F1571" t="str">
        <f>'R2_Judge'!AH:AH</f>
        <v>26-35</v>
      </c>
      <c r="G1571" t="str">
        <f>'R2_Judge'!AJ:AJ</f>
        <v>very</v>
      </c>
      <c r="H1571" t="str">
        <f>VLOOKUP($A:$A,'R2P1_ACCEPTEDOUTPUT'!$O:$BK,2,FALSE)</f>
        <v>A3SG23IVI6PS0L</v>
      </c>
      <c r="I1571" t="str">
        <f>VLOOKUP($A:$A,'R2P1_ACCEPTEDOUTPUT'!$O:$BK,26,FALSE)</f>
        <v>female</v>
      </c>
      <c r="J1571" t="str">
        <f>VLOOKUP($A:$A,'R2P1_ACCEPTEDOUTPUT'!$O:$BK,28,FALSE)</f>
        <v>native</v>
      </c>
      <c r="K1571" t="str">
        <f>VLOOKUP($A:$A,'R2P1_ACCEPTEDOUTPUT'!$O:$BK,19,FALSE)</f>
        <v>26-35</v>
      </c>
      <c r="L1571">
        <f>VLOOKUP($A:$A&amp;LEFT($B:$B,10),'R2P2_GENERATEDINPUT'!$C:$G,4,FALSE)</f>
        <v>1</v>
      </c>
      <c r="M1571">
        <f>VLOOKUP($A:$A&amp;LEFT($B:$B,10),'R2P2_GENERATEDINPUT'!$C:$G,5,FALSE)</f>
        <v>5</v>
      </c>
      <c r="N1571">
        <f>VLOOKUP($A:$A&amp;LEFT($B:$B,10),'R2P2_GENERATEDINPUT'!$C:$G,3,FALSE)</f>
        <v>0.7</v>
      </c>
    </row>
    <row r="1572" spans="1:14" x14ac:dyDescent="0.25">
      <c r="A1572" t="str">
        <f>'R2_Judge'!AF:AF</f>
        <v>3XXU1SWE8NR1UNBDSBKA5NYNUNB0AY</v>
      </c>
      <c r="B1572" t="str">
        <f>'R2_Judge'!AG:AG</f>
        <v>Yes, How may I help you?</v>
      </c>
      <c r="C1572" t="str">
        <f>'R2_Judge'!P:P</f>
        <v>A19KWRLD7P57VJ</v>
      </c>
      <c r="D1572" t="str">
        <f>'R2_Judge'!AL:AL</f>
        <v>male</v>
      </c>
      <c r="E1572" t="str">
        <f>'R2_Judge'!AM:AM</f>
        <v>native</v>
      </c>
      <c r="F1572" t="str">
        <f>'R2_Judge'!AH:AH</f>
        <v>26-35</v>
      </c>
      <c r="G1572" t="str">
        <f>'R2_Judge'!AJ:AJ</f>
        <v>slightly</v>
      </c>
      <c r="H1572" t="str">
        <f>VLOOKUP($A:$A,'R2P1_ACCEPTEDOUTPUT'!$O:$BK,2,FALSE)</f>
        <v>A19G8ONKY3FQNM</v>
      </c>
      <c r="I1572" t="str">
        <f>VLOOKUP($A:$A,'R2P1_ACCEPTEDOUTPUT'!$O:$BK,26,FALSE)</f>
        <v>female</v>
      </c>
      <c r="J1572" t="str">
        <f>VLOOKUP($A:$A,'R2P1_ACCEPTEDOUTPUT'!$O:$BK,28,FALSE)</f>
        <v>native</v>
      </c>
      <c r="K1572" t="str">
        <f>VLOOKUP($A:$A,'R2P1_ACCEPTEDOUTPUT'!$O:$BK,19,FALSE)</f>
        <v>46-55</v>
      </c>
      <c r="L1572">
        <f>VLOOKUP($A:$A&amp;LEFT($B:$B,10),'R2P2_GENERATEDINPUT'!$C:$G,4,FALSE)</f>
        <v>0</v>
      </c>
      <c r="M1572">
        <f>VLOOKUP($A:$A&amp;LEFT($B:$B,10),'R2P2_GENERATEDINPUT'!$C:$G,5,FALSE)</f>
        <v>9</v>
      </c>
      <c r="N1572">
        <f>VLOOKUP($A:$A&amp;LEFT($B:$B,10),'R2P2_GENERATEDINPUT'!$C:$G,3,FALSE)</f>
        <v>0.6</v>
      </c>
    </row>
    <row r="1573" spans="1:14" x14ac:dyDescent="0.25">
      <c r="A1573" t="str">
        <f>'R2_Judge'!AF:AF</f>
        <v>3XXU1SWE8NR1UNBDSBKA5NYNUNB0AY</v>
      </c>
      <c r="B1573" t="str">
        <f>'R2_Judge'!AG:AG</f>
        <v>Yes, How may I help you?</v>
      </c>
      <c r="C1573" t="str">
        <f>'R2_Judge'!P:P</f>
        <v>A3PJ51GS2AKBO6</v>
      </c>
      <c r="D1573" t="str">
        <f>'R2_Judge'!AL:AL</f>
        <v>male</v>
      </c>
      <c r="E1573" t="str">
        <f>'R2_Judge'!AM:AM</f>
        <v>native</v>
      </c>
      <c r="F1573" t="str">
        <f>'R2_Judge'!AH:AH</f>
        <v>26-35</v>
      </c>
      <c r="G1573" t="str">
        <f>'R2_Judge'!AJ:AJ</f>
        <v>moderately</v>
      </c>
      <c r="H1573" t="str">
        <f>VLOOKUP($A:$A,'R2P1_ACCEPTEDOUTPUT'!$O:$BK,2,FALSE)</f>
        <v>A19G8ONKY3FQNM</v>
      </c>
      <c r="I1573" t="str">
        <f>VLOOKUP($A:$A,'R2P1_ACCEPTEDOUTPUT'!$O:$BK,26,FALSE)</f>
        <v>female</v>
      </c>
      <c r="J1573" t="str">
        <f>VLOOKUP($A:$A,'R2P1_ACCEPTEDOUTPUT'!$O:$BK,28,FALSE)</f>
        <v>native</v>
      </c>
      <c r="K1573" t="str">
        <f>VLOOKUP($A:$A,'R2P1_ACCEPTEDOUTPUT'!$O:$BK,19,FALSE)</f>
        <v>46-55</v>
      </c>
      <c r="L1573">
        <f>VLOOKUP($A:$A&amp;LEFT($B:$B,10),'R2P2_GENERATEDINPUT'!$C:$G,4,FALSE)</f>
        <v>0</v>
      </c>
      <c r="M1573">
        <f>VLOOKUP($A:$A&amp;LEFT($B:$B,10),'R2P2_GENERATEDINPUT'!$C:$G,5,FALSE)</f>
        <v>9</v>
      </c>
      <c r="N1573">
        <f>VLOOKUP($A:$A&amp;LEFT($B:$B,10),'R2P2_GENERATEDINPUT'!$C:$G,3,FALSE)</f>
        <v>0.6</v>
      </c>
    </row>
    <row r="1574" spans="1:14" x14ac:dyDescent="0.25">
      <c r="A1574" t="str">
        <f>'R2_Judge'!AF:AF</f>
        <v>3XXU1SWE8NR1UNBDSBKA5NYNUNB0AY</v>
      </c>
      <c r="B1574" t="str">
        <f>'R2_Judge'!AG:AG</f>
        <v>Yes, How may I help you?</v>
      </c>
      <c r="C1574" t="str">
        <f>'R2_Judge'!P:P</f>
        <v>A2J7GCLIVCZWH8</v>
      </c>
      <c r="D1574" t="str">
        <f>'R2_Judge'!AL:AL</f>
        <v>female</v>
      </c>
      <c r="E1574" t="str">
        <f>'R2_Judge'!AM:AM</f>
        <v>native</v>
      </c>
      <c r="F1574" t="str">
        <f>'R2_Judge'!AH:AH</f>
        <v>18-25</v>
      </c>
      <c r="G1574" t="str">
        <f>'R2_Judge'!AJ:AJ</f>
        <v>very</v>
      </c>
      <c r="H1574" t="str">
        <f>VLOOKUP($A:$A,'R2P1_ACCEPTEDOUTPUT'!$O:$BK,2,FALSE)</f>
        <v>A19G8ONKY3FQNM</v>
      </c>
      <c r="I1574" t="str">
        <f>VLOOKUP($A:$A,'R2P1_ACCEPTEDOUTPUT'!$O:$BK,26,FALSE)</f>
        <v>female</v>
      </c>
      <c r="J1574" t="str">
        <f>VLOOKUP($A:$A,'R2P1_ACCEPTEDOUTPUT'!$O:$BK,28,FALSE)</f>
        <v>native</v>
      </c>
      <c r="K1574" t="str">
        <f>VLOOKUP($A:$A,'R2P1_ACCEPTEDOUTPUT'!$O:$BK,19,FALSE)</f>
        <v>46-55</v>
      </c>
      <c r="L1574">
        <f>VLOOKUP($A:$A&amp;LEFT($B:$B,10),'R2P2_GENERATEDINPUT'!$C:$G,4,FALSE)</f>
        <v>0</v>
      </c>
      <c r="M1574">
        <f>VLOOKUP($A:$A&amp;LEFT($B:$B,10),'R2P2_GENERATEDINPUT'!$C:$G,5,FALSE)</f>
        <v>9</v>
      </c>
      <c r="N1574">
        <f>VLOOKUP($A:$A&amp;LEFT($B:$B,10),'R2P2_GENERATEDINPUT'!$C:$G,3,FALSE)</f>
        <v>0.6</v>
      </c>
    </row>
    <row r="1575" spans="1:14" x14ac:dyDescent="0.25">
      <c r="A1575" t="str">
        <f>'R2_Judge'!AF:AF</f>
        <v>3XXU1SWE8NR1UNBDSBKA5NYNUNB0AY</v>
      </c>
      <c r="B1575" t="str">
        <f>'R2_Judge'!AG:AG</f>
        <v>Hurry up and get home and get some dry clothes on before you get sick.</v>
      </c>
      <c r="C1575" t="str">
        <f>'R2_Judge'!P:P</f>
        <v>A1HYMGPYXU97ZN</v>
      </c>
      <c r="D1575" t="str">
        <f>'R2_Judge'!AL:AL</f>
        <v>male</v>
      </c>
      <c r="E1575" t="str">
        <f>'R2_Judge'!AM:AM</f>
        <v>native</v>
      </c>
      <c r="F1575" t="str">
        <f>'R2_Judge'!AH:AH</f>
        <v>18-25</v>
      </c>
      <c r="G1575" t="str">
        <f>'R2_Judge'!AJ:AJ</f>
        <v>very</v>
      </c>
      <c r="H1575" t="str">
        <f>VLOOKUP($A:$A,'R2P1_ACCEPTEDOUTPUT'!$O:$BK,2,FALSE)</f>
        <v>A19G8ONKY3FQNM</v>
      </c>
      <c r="I1575" t="str">
        <f>VLOOKUP($A:$A,'R2P1_ACCEPTEDOUTPUT'!$O:$BK,26,FALSE)</f>
        <v>female</v>
      </c>
      <c r="J1575" t="str">
        <f>VLOOKUP($A:$A,'R2P1_ACCEPTEDOUTPUT'!$O:$BK,28,FALSE)</f>
        <v>native</v>
      </c>
      <c r="K1575" t="str">
        <f>VLOOKUP($A:$A,'R2P1_ACCEPTEDOUTPUT'!$O:$BK,19,FALSE)</f>
        <v>46-55</v>
      </c>
      <c r="L1575">
        <f>VLOOKUP($A:$A&amp;LEFT($B:$B,10),'R2P2_GENERATEDINPUT'!$C:$G,4,FALSE)</f>
        <v>1</v>
      </c>
      <c r="M1575">
        <f>VLOOKUP($A:$A&amp;LEFT($B:$B,10),'R2P2_GENERATEDINPUT'!$C:$G,5,FALSE)</f>
        <v>10</v>
      </c>
      <c r="N1575">
        <f>VLOOKUP($A:$A&amp;LEFT($B:$B,10),'R2P2_GENERATEDINPUT'!$C:$G,3,FALSE)</f>
        <v>0.6</v>
      </c>
    </row>
    <row r="1576" spans="1:14" x14ac:dyDescent="0.25">
      <c r="A1576" t="str">
        <f>'R2_Judge'!AF:AF</f>
        <v>3XXU1SWE8NR1UNBDSBKA5NYNUNB0AY</v>
      </c>
      <c r="B1576" t="str">
        <f>'R2_Judge'!AG:AG</f>
        <v>Hurry up and get home and get some dry clothes on before you get sick.</v>
      </c>
      <c r="C1576" t="str">
        <f>'R2_Judge'!P:P</f>
        <v>APEB5ERGCYP6D</v>
      </c>
      <c r="D1576" t="str">
        <f>'R2_Judge'!AL:AL</f>
        <v>male</v>
      </c>
      <c r="E1576" t="str">
        <f>'R2_Judge'!AM:AM</f>
        <v>profession</v>
      </c>
      <c r="F1576" t="str">
        <f>'R2_Judge'!AH:AH</f>
        <v>26-35</v>
      </c>
      <c r="G1576" t="str">
        <f>'R2_Judge'!AJ:AJ</f>
        <v>very</v>
      </c>
      <c r="H1576" t="str">
        <f>VLOOKUP($A:$A,'R2P1_ACCEPTEDOUTPUT'!$O:$BK,2,FALSE)</f>
        <v>A19G8ONKY3FQNM</v>
      </c>
      <c r="I1576" t="str">
        <f>VLOOKUP($A:$A,'R2P1_ACCEPTEDOUTPUT'!$O:$BK,26,FALSE)</f>
        <v>female</v>
      </c>
      <c r="J1576" t="str">
        <f>VLOOKUP($A:$A,'R2P1_ACCEPTEDOUTPUT'!$O:$BK,28,FALSE)</f>
        <v>native</v>
      </c>
      <c r="K1576" t="str">
        <f>VLOOKUP($A:$A,'R2P1_ACCEPTEDOUTPUT'!$O:$BK,19,FALSE)</f>
        <v>46-55</v>
      </c>
      <c r="L1576">
        <f>VLOOKUP($A:$A&amp;LEFT($B:$B,10),'R2P2_GENERATEDINPUT'!$C:$G,4,FALSE)</f>
        <v>1</v>
      </c>
      <c r="M1576">
        <f>VLOOKUP($A:$A&amp;LEFT($B:$B,10),'R2P2_GENERATEDINPUT'!$C:$G,5,FALSE)</f>
        <v>10</v>
      </c>
      <c r="N1576">
        <f>VLOOKUP($A:$A&amp;LEFT($B:$B,10),'R2P2_GENERATEDINPUT'!$C:$G,3,FALSE)</f>
        <v>0.6</v>
      </c>
    </row>
    <row r="1577" spans="1:14" x14ac:dyDescent="0.25">
      <c r="A1577" t="str">
        <f>'R2_Judge'!AF:AF</f>
        <v>3XXU1SWE8NR1UNBDSBKA5NYNUNB0AY</v>
      </c>
      <c r="B1577" t="str">
        <f>'R2_Judge'!AG:AG</f>
        <v>Hurry up and get home and get some dry clothes on before you get sick.</v>
      </c>
      <c r="C1577" t="str">
        <f>'R2_Judge'!P:P</f>
        <v>ASZFG2YOQA71C</v>
      </c>
      <c r="D1577" t="str">
        <f>'R2_Judge'!AL:AL</f>
        <v>male</v>
      </c>
      <c r="E1577" t="str">
        <f>'R2_Judge'!AM:AM</f>
        <v>native</v>
      </c>
      <c r="F1577" t="str">
        <f>'R2_Judge'!AH:AH</f>
        <v>18-25</v>
      </c>
      <c r="G1577" t="str">
        <f>'R2_Judge'!AJ:AJ</f>
        <v>moderately</v>
      </c>
      <c r="H1577" t="str">
        <f>VLOOKUP($A:$A,'R2P1_ACCEPTEDOUTPUT'!$O:$BK,2,FALSE)</f>
        <v>A19G8ONKY3FQNM</v>
      </c>
      <c r="I1577" t="str">
        <f>VLOOKUP($A:$A,'R2P1_ACCEPTEDOUTPUT'!$O:$BK,26,FALSE)</f>
        <v>female</v>
      </c>
      <c r="J1577" t="str">
        <f>VLOOKUP($A:$A,'R2P1_ACCEPTEDOUTPUT'!$O:$BK,28,FALSE)</f>
        <v>native</v>
      </c>
      <c r="K1577" t="str">
        <f>VLOOKUP($A:$A,'R2P1_ACCEPTEDOUTPUT'!$O:$BK,19,FALSE)</f>
        <v>46-55</v>
      </c>
      <c r="L1577">
        <f>VLOOKUP($A:$A&amp;LEFT($B:$B,10),'R2P2_GENERATEDINPUT'!$C:$G,4,FALSE)</f>
        <v>1</v>
      </c>
      <c r="M1577">
        <f>VLOOKUP($A:$A&amp;LEFT($B:$B,10),'R2P2_GENERATEDINPUT'!$C:$G,5,FALSE)</f>
        <v>10</v>
      </c>
      <c r="N1577">
        <f>VLOOKUP($A:$A&amp;LEFT($B:$B,10),'R2P2_GENERATEDINPUT'!$C:$G,3,FALSE)</f>
        <v>0.6</v>
      </c>
    </row>
    <row r="1578" spans="1:14" x14ac:dyDescent="0.25">
      <c r="A1578" t="str">
        <f>'R2_Judge'!AF:AF</f>
        <v>3KGTPGBS6YHS56SPD35FOC3WYOI2UR</v>
      </c>
      <c r="B1578" t="str">
        <f>'R2_Judge'!AG:AG</f>
        <v>What are you doing now.</v>
      </c>
      <c r="C1578" t="str">
        <f>'R2_Judge'!P:P</f>
        <v>AKXY2ATEM5DC2</v>
      </c>
      <c r="D1578" t="str">
        <f>'R2_Judge'!AL:AL</f>
        <v>male</v>
      </c>
      <c r="E1578" t="str">
        <f>'R2_Judge'!AM:AM</f>
        <v>profession</v>
      </c>
      <c r="F1578" t="str">
        <f>'R2_Judge'!AH:AH</f>
        <v>36-45</v>
      </c>
      <c r="G1578" t="str">
        <f>'R2_Judge'!AJ:AJ</f>
        <v>none</v>
      </c>
      <c r="H1578" t="str">
        <f>VLOOKUP($A:$A,'R2P1_ACCEPTEDOUTPUT'!$O:$BK,2,FALSE)</f>
        <v>AK5AFB4VLBCGK</v>
      </c>
      <c r="I1578" t="str">
        <f>VLOOKUP($A:$A,'R2P1_ACCEPTEDOUTPUT'!$O:$BK,26,FALSE)</f>
        <v>male</v>
      </c>
      <c r="J1578" t="str">
        <f>VLOOKUP($A:$A,'R2P1_ACCEPTEDOUTPUT'!$O:$BK,28,FALSE)</f>
        <v>profession</v>
      </c>
      <c r="K1578" t="str">
        <f>VLOOKUP($A:$A,'R2P1_ACCEPTEDOUTPUT'!$O:$BK,19,FALSE)</f>
        <v>26-35</v>
      </c>
      <c r="L1578">
        <f>VLOOKUP($A:$A&amp;LEFT($B:$B,10),'R2P2_GENERATEDINPUT'!$C:$G,4,FALSE)</f>
        <v>1</v>
      </c>
      <c r="M1578">
        <f>VLOOKUP($A:$A&amp;LEFT($B:$B,10),'R2P2_GENERATEDINPUT'!$C:$G,5,FALSE)</f>
        <v>1</v>
      </c>
      <c r="N1578">
        <f>VLOOKUP($A:$A&amp;LEFT($B:$B,10),'R2P2_GENERATEDINPUT'!$C:$G,3,FALSE)</f>
        <v>0.7</v>
      </c>
    </row>
    <row r="1579" spans="1:14" x14ac:dyDescent="0.25">
      <c r="A1579" t="str">
        <f>'R2_Judge'!AF:AF</f>
        <v>3KGTPGBS6YHS56SPD35FOC3WYOI2UR</v>
      </c>
      <c r="B1579" t="str">
        <f>'R2_Judge'!AG:AG</f>
        <v>What are you doing now.</v>
      </c>
      <c r="C1579" t="str">
        <f>'R2_Judge'!P:P</f>
        <v>ASLY4WV7FCUDE</v>
      </c>
      <c r="D1579" t="str">
        <f>'R2_Judge'!AL:AL</f>
        <v>male</v>
      </c>
      <c r="E1579" t="str">
        <f>'R2_Judge'!AM:AM</f>
        <v>profession</v>
      </c>
      <c r="F1579" t="str">
        <f>'R2_Judge'!AH:AH</f>
        <v>26-35</v>
      </c>
      <c r="G1579" t="str">
        <f>'R2_Judge'!AJ:AJ</f>
        <v>very</v>
      </c>
      <c r="H1579" t="str">
        <f>VLOOKUP($A:$A,'R2P1_ACCEPTEDOUTPUT'!$O:$BK,2,FALSE)</f>
        <v>AK5AFB4VLBCGK</v>
      </c>
      <c r="I1579" t="str">
        <f>VLOOKUP($A:$A,'R2P1_ACCEPTEDOUTPUT'!$O:$BK,26,FALSE)</f>
        <v>male</v>
      </c>
      <c r="J1579" t="str">
        <f>VLOOKUP($A:$A,'R2P1_ACCEPTEDOUTPUT'!$O:$BK,28,FALSE)</f>
        <v>profession</v>
      </c>
      <c r="K1579" t="str">
        <f>VLOOKUP($A:$A,'R2P1_ACCEPTEDOUTPUT'!$O:$BK,19,FALSE)</f>
        <v>26-35</v>
      </c>
      <c r="L1579">
        <f>VLOOKUP($A:$A&amp;LEFT($B:$B,10),'R2P2_GENERATEDINPUT'!$C:$G,4,FALSE)</f>
        <v>1</v>
      </c>
      <c r="M1579">
        <f>VLOOKUP($A:$A&amp;LEFT($B:$B,10),'R2P2_GENERATEDINPUT'!$C:$G,5,FALSE)</f>
        <v>1</v>
      </c>
      <c r="N1579">
        <f>VLOOKUP($A:$A&amp;LEFT($B:$B,10),'R2P2_GENERATEDINPUT'!$C:$G,3,FALSE)</f>
        <v>0.7</v>
      </c>
    </row>
    <row r="1580" spans="1:14" x14ac:dyDescent="0.25">
      <c r="A1580" t="str">
        <f>'R2_Judge'!AF:AF</f>
        <v>3KGTPGBS6YHS56SPD35FOC3WYOI2UR</v>
      </c>
      <c r="B1580" t="str">
        <f>'R2_Judge'!AG:AG</f>
        <v>What are you doing now.</v>
      </c>
      <c r="C1580" t="str">
        <f>'R2_Judge'!P:P</f>
        <v>AD2YWEL005W9Y</v>
      </c>
      <c r="D1580" t="str">
        <f>'R2_Judge'!AL:AL</f>
        <v>male</v>
      </c>
      <c r="E1580" t="str">
        <f>'R2_Judge'!AM:AM</f>
        <v>native</v>
      </c>
      <c r="F1580" t="str">
        <f>'R2_Judge'!AH:AH</f>
        <v>18-25</v>
      </c>
      <c r="G1580" t="str">
        <f>'R2_Judge'!AJ:AJ</f>
        <v>none</v>
      </c>
      <c r="H1580" t="str">
        <f>VLOOKUP($A:$A,'R2P1_ACCEPTEDOUTPUT'!$O:$BK,2,FALSE)</f>
        <v>AK5AFB4VLBCGK</v>
      </c>
      <c r="I1580" t="str">
        <f>VLOOKUP($A:$A,'R2P1_ACCEPTEDOUTPUT'!$O:$BK,26,FALSE)</f>
        <v>male</v>
      </c>
      <c r="J1580" t="str">
        <f>VLOOKUP($A:$A,'R2P1_ACCEPTEDOUTPUT'!$O:$BK,28,FALSE)</f>
        <v>profession</v>
      </c>
      <c r="K1580" t="str">
        <f>VLOOKUP($A:$A,'R2P1_ACCEPTEDOUTPUT'!$O:$BK,19,FALSE)</f>
        <v>26-35</v>
      </c>
      <c r="L1580">
        <f>VLOOKUP($A:$A&amp;LEFT($B:$B,10),'R2P2_GENERATEDINPUT'!$C:$G,4,FALSE)</f>
        <v>1</v>
      </c>
      <c r="M1580">
        <f>VLOOKUP($A:$A&amp;LEFT($B:$B,10),'R2P2_GENERATEDINPUT'!$C:$G,5,FALSE)</f>
        <v>1</v>
      </c>
      <c r="N1580">
        <f>VLOOKUP($A:$A&amp;LEFT($B:$B,10),'R2P2_GENERATEDINPUT'!$C:$G,3,FALSE)</f>
        <v>0.7</v>
      </c>
    </row>
    <row r="1581" spans="1:14" x14ac:dyDescent="0.25">
      <c r="A1581" t="str">
        <f>'R2_Judge'!AF:AF</f>
        <v>3XXU1SWE8NR1UNBDSBKA5NYNUNB0AY</v>
      </c>
      <c r="B1581" t="str">
        <f>'R2_Judge'!AG:AG</f>
        <v>Chill man, I said I will be there soon.</v>
      </c>
      <c r="C1581" t="str">
        <f>'R2_Judge'!P:P</f>
        <v>A7JIY8AH7GTEF</v>
      </c>
      <c r="D1581" t="str">
        <f>'R2_Judge'!AL:AL</f>
        <v>male</v>
      </c>
      <c r="E1581" t="str">
        <f>'R2_Judge'!AM:AM</f>
        <v>profession</v>
      </c>
      <c r="F1581" t="str">
        <f>'R2_Judge'!AH:AH</f>
        <v>26-35</v>
      </c>
      <c r="G1581" t="str">
        <f>'R2_Judge'!AJ:AJ</f>
        <v>slightly</v>
      </c>
      <c r="H1581" t="str">
        <f>VLOOKUP($A:$A,'R2P1_ACCEPTEDOUTPUT'!$O:$BK,2,FALSE)</f>
        <v>A19G8ONKY3FQNM</v>
      </c>
      <c r="I1581" t="str">
        <f>VLOOKUP($A:$A,'R2P1_ACCEPTEDOUTPUT'!$O:$BK,26,FALSE)</f>
        <v>female</v>
      </c>
      <c r="J1581" t="str">
        <f>VLOOKUP($A:$A,'R2P1_ACCEPTEDOUTPUT'!$O:$BK,28,FALSE)</f>
        <v>native</v>
      </c>
      <c r="K1581" t="str">
        <f>VLOOKUP($A:$A,'R2P1_ACCEPTEDOUTPUT'!$O:$BK,19,FALSE)</f>
        <v>46-55</v>
      </c>
      <c r="L1581">
        <f>VLOOKUP($A:$A&amp;LEFT($B:$B,10),'R2P2_GENERATEDINPUT'!$C:$G,4,FALSE)</f>
        <v>1</v>
      </c>
      <c r="M1581">
        <f>VLOOKUP($A:$A&amp;LEFT($B:$B,10),'R2P2_GENERATEDINPUT'!$C:$G,5,FALSE)</f>
        <v>11</v>
      </c>
      <c r="N1581">
        <f>VLOOKUP($A:$A&amp;LEFT($B:$B,10),'R2P2_GENERATEDINPUT'!$C:$G,3,FALSE)</f>
        <v>0.6</v>
      </c>
    </row>
    <row r="1582" spans="1:14" x14ac:dyDescent="0.25">
      <c r="A1582" t="str">
        <f>'R2_Judge'!AF:AF</f>
        <v>3XXU1SWE8NR1UNBDSBKA5NYNUNB0AY</v>
      </c>
      <c r="B1582" t="str">
        <f>'R2_Judge'!AG:AG</f>
        <v>Chill man, I said I will be there soon.</v>
      </c>
      <c r="C1582" t="str">
        <f>'R2_Judge'!P:P</f>
        <v>A1T02KY1E9YI3I</v>
      </c>
      <c r="D1582" t="str">
        <f>'R2_Judge'!AL:AL</f>
        <v>male</v>
      </c>
      <c r="E1582" t="str">
        <f>'R2_Judge'!AM:AM</f>
        <v>profession</v>
      </c>
      <c r="F1582" t="str">
        <f>'R2_Judge'!AH:AH</f>
        <v>26-35</v>
      </c>
      <c r="G1582" t="str">
        <f>'R2_Judge'!AJ:AJ</f>
        <v>very</v>
      </c>
      <c r="H1582" t="str">
        <f>VLOOKUP($A:$A,'R2P1_ACCEPTEDOUTPUT'!$O:$BK,2,FALSE)</f>
        <v>A19G8ONKY3FQNM</v>
      </c>
      <c r="I1582" t="str">
        <f>VLOOKUP($A:$A,'R2P1_ACCEPTEDOUTPUT'!$O:$BK,26,FALSE)</f>
        <v>female</v>
      </c>
      <c r="J1582" t="str">
        <f>VLOOKUP($A:$A,'R2P1_ACCEPTEDOUTPUT'!$O:$BK,28,FALSE)</f>
        <v>native</v>
      </c>
      <c r="K1582" t="str">
        <f>VLOOKUP($A:$A,'R2P1_ACCEPTEDOUTPUT'!$O:$BK,19,FALSE)</f>
        <v>46-55</v>
      </c>
      <c r="L1582">
        <f>VLOOKUP($A:$A&amp;LEFT($B:$B,10),'R2P2_GENERATEDINPUT'!$C:$G,4,FALSE)</f>
        <v>1</v>
      </c>
      <c r="M1582">
        <f>VLOOKUP($A:$A&amp;LEFT($B:$B,10),'R2P2_GENERATEDINPUT'!$C:$G,5,FALSE)</f>
        <v>11</v>
      </c>
      <c r="N1582">
        <f>VLOOKUP($A:$A&amp;LEFT($B:$B,10),'R2P2_GENERATEDINPUT'!$C:$G,3,FALSE)</f>
        <v>0.6</v>
      </c>
    </row>
    <row r="1583" spans="1:14" x14ac:dyDescent="0.25">
      <c r="A1583" t="str">
        <f>'R2_Judge'!AF:AF</f>
        <v>3XXU1SWE8NR1UNBDSBKA5NYNUNB0AY</v>
      </c>
      <c r="B1583" t="str">
        <f>'R2_Judge'!AG:AG</f>
        <v>Chill man, I said I will be there soon.</v>
      </c>
      <c r="C1583" t="str">
        <f>'R2_Judge'!P:P</f>
        <v>A1G1J2M41RWBAS</v>
      </c>
      <c r="D1583" t="str">
        <f>'R2_Judge'!AL:AL</f>
        <v>male</v>
      </c>
      <c r="E1583" t="str">
        <f>'R2_Judge'!AM:AM</f>
        <v>native</v>
      </c>
      <c r="F1583" t="str">
        <f>'R2_Judge'!AH:AH</f>
        <v>66-75</v>
      </c>
      <c r="G1583" t="str">
        <f>'R2_Judge'!AJ:AJ</f>
        <v>slightly</v>
      </c>
      <c r="H1583" t="str">
        <f>VLOOKUP($A:$A,'R2P1_ACCEPTEDOUTPUT'!$O:$BK,2,FALSE)</f>
        <v>A19G8ONKY3FQNM</v>
      </c>
      <c r="I1583" t="str">
        <f>VLOOKUP($A:$A,'R2P1_ACCEPTEDOUTPUT'!$O:$BK,26,FALSE)</f>
        <v>female</v>
      </c>
      <c r="J1583" t="str">
        <f>VLOOKUP($A:$A,'R2P1_ACCEPTEDOUTPUT'!$O:$BK,28,FALSE)</f>
        <v>native</v>
      </c>
      <c r="K1583" t="str">
        <f>VLOOKUP($A:$A,'R2P1_ACCEPTEDOUTPUT'!$O:$BK,19,FALSE)</f>
        <v>46-55</v>
      </c>
      <c r="L1583">
        <f>VLOOKUP($A:$A&amp;LEFT($B:$B,10),'R2P2_GENERATEDINPUT'!$C:$G,4,FALSE)</f>
        <v>1</v>
      </c>
      <c r="M1583">
        <f>VLOOKUP($A:$A&amp;LEFT($B:$B,10),'R2P2_GENERATEDINPUT'!$C:$G,5,FALSE)</f>
        <v>11</v>
      </c>
      <c r="N1583">
        <f>VLOOKUP($A:$A&amp;LEFT($B:$B,10),'R2P2_GENERATEDINPUT'!$C:$G,3,FALSE)</f>
        <v>0.6</v>
      </c>
    </row>
    <row r="1584" spans="1:14" x14ac:dyDescent="0.25">
      <c r="A1584" t="str">
        <f>'R2_Judge'!AF:AF</f>
        <v>3XXU1SWE8NR1UNBDSBKA5NYNUNB0AY</v>
      </c>
      <c r="B1584" t="str">
        <f>'R2_Judge'!AG:AG</f>
        <v>I just have been going through some things lately.</v>
      </c>
      <c r="C1584" t="str">
        <f>'R2_Judge'!P:P</f>
        <v>A2BAQ9TNQ0ACXU</v>
      </c>
      <c r="D1584" t="str">
        <f>'R2_Judge'!AL:AL</f>
        <v>male</v>
      </c>
      <c r="E1584" t="str">
        <f>'R2_Judge'!AM:AM</f>
        <v>native</v>
      </c>
      <c r="F1584" t="str">
        <f>'R2_Judge'!AH:AH</f>
        <v>26-35</v>
      </c>
      <c r="G1584" t="str">
        <f>'R2_Judge'!AJ:AJ</f>
        <v>moderately</v>
      </c>
      <c r="H1584" t="str">
        <f>VLOOKUP($A:$A,'R2P1_ACCEPTEDOUTPUT'!$O:$BK,2,FALSE)</f>
        <v>A19G8ONKY3FQNM</v>
      </c>
      <c r="I1584" t="str">
        <f>VLOOKUP($A:$A,'R2P1_ACCEPTEDOUTPUT'!$O:$BK,26,FALSE)</f>
        <v>female</v>
      </c>
      <c r="J1584" t="str">
        <f>VLOOKUP($A:$A,'R2P1_ACCEPTEDOUTPUT'!$O:$BK,28,FALSE)</f>
        <v>native</v>
      </c>
      <c r="K1584" t="str">
        <f>VLOOKUP($A:$A,'R2P1_ACCEPTEDOUTPUT'!$O:$BK,19,FALSE)</f>
        <v>46-55</v>
      </c>
      <c r="L1584">
        <f>VLOOKUP($A:$A&amp;LEFT($B:$B,10),'R2P2_GENERATEDINPUT'!$C:$G,4,FALSE)</f>
        <v>1</v>
      </c>
      <c r="M1584">
        <f>VLOOKUP($A:$A&amp;LEFT($B:$B,10),'R2P2_GENERATEDINPUT'!$C:$G,5,FALSE)</f>
        <v>12</v>
      </c>
      <c r="N1584">
        <f>VLOOKUP($A:$A&amp;LEFT($B:$B,10),'R2P2_GENERATEDINPUT'!$C:$G,3,FALSE)</f>
        <v>0.6</v>
      </c>
    </row>
    <row r="1585" spans="1:14" x14ac:dyDescent="0.25">
      <c r="A1585" t="str">
        <f>'R2_Judge'!AF:AF</f>
        <v>3XXU1SWE8NR1UNBDSBKA5NYNUNB0AY</v>
      </c>
      <c r="B1585" t="str">
        <f>'R2_Judge'!AG:AG</f>
        <v>I just have been going through some things lately.</v>
      </c>
      <c r="C1585" t="str">
        <f>'R2_Judge'!P:P</f>
        <v>A3PJ51GS2AKBO6</v>
      </c>
      <c r="D1585" t="str">
        <f>'R2_Judge'!AL:AL</f>
        <v>male</v>
      </c>
      <c r="E1585" t="str">
        <f>'R2_Judge'!AM:AM</f>
        <v>native</v>
      </c>
      <c r="F1585" t="str">
        <f>'R2_Judge'!AH:AH</f>
        <v>26-35</v>
      </c>
      <c r="G1585" t="str">
        <f>'R2_Judge'!AJ:AJ</f>
        <v>slightly</v>
      </c>
      <c r="H1585" t="str">
        <f>VLOOKUP($A:$A,'R2P1_ACCEPTEDOUTPUT'!$O:$BK,2,FALSE)</f>
        <v>A19G8ONKY3FQNM</v>
      </c>
      <c r="I1585" t="str">
        <f>VLOOKUP($A:$A,'R2P1_ACCEPTEDOUTPUT'!$O:$BK,26,FALSE)</f>
        <v>female</v>
      </c>
      <c r="J1585" t="str">
        <f>VLOOKUP($A:$A,'R2P1_ACCEPTEDOUTPUT'!$O:$BK,28,FALSE)</f>
        <v>native</v>
      </c>
      <c r="K1585" t="str">
        <f>VLOOKUP($A:$A,'R2P1_ACCEPTEDOUTPUT'!$O:$BK,19,FALSE)</f>
        <v>46-55</v>
      </c>
      <c r="L1585">
        <f>VLOOKUP($A:$A&amp;LEFT($B:$B,10),'R2P2_GENERATEDINPUT'!$C:$G,4,FALSE)</f>
        <v>1</v>
      </c>
      <c r="M1585">
        <f>VLOOKUP($A:$A&amp;LEFT($B:$B,10),'R2P2_GENERATEDINPUT'!$C:$G,5,FALSE)</f>
        <v>12</v>
      </c>
      <c r="N1585">
        <f>VLOOKUP($A:$A&amp;LEFT($B:$B,10),'R2P2_GENERATEDINPUT'!$C:$G,3,FALSE)</f>
        <v>0.6</v>
      </c>
    </row>
    <row r="1586" spans="1:14" x14ac:dyDescent="0.25">
      <c r="A1586" t="str">
        <f>'R2_Judge'!AF:AF</f>
        <v>3XXU1SWE8NR1UNBDSBKA5NYNUNB0AY</v>
      </c>
      <c r="B1586" t="str">
        <f>'R2_Judge'!AG:AG</f>
        <v>I just have been going through some things lately.</v>
      </c>
      <c r="C1586" t="str">
        <f>'R2_Judge'!P:P</f>
        <v>A1HYMGPYXU97ZN</v>
      </c>
      <c r="D1586" t="str">
        <f>'R2_Judge'!AL:AL</f>
        <v>male</v>
      </c>
      <c r="E1586" t="str">
        <f>'R2_Judge'!AM:AM</f>
        <v>native</v>
      </c>
      <c r="F1586" t="str">
        <f>'R2_Judge'!AH:AH</f>
        <v>18-25</v>
      </c>
      <c r="G1586" t="str">
        <f>'R2_Judge'!AJ:AJ</f>
        <v>extremely</v>
      </c>
      <c r="H1586" t="str">
        <f>VLOOKUP($A:$A,'R2P1_ACCEPTEDOUTPUT'!$O:$BK,2,FALSE)</f>
        <v>A19G8ONKY3FQNM</v>
      </c>
      <c r="I1586" t="str">
        <f>VLOOKUP($A:$A,'R2P1_ACCEPTEDOUTPUT'!$O:$BK,26,FALSE)</f>
        <v>female</v>
      </c>
      <c r="J1586" t="str">
        <f>VLOOKUP($A:$A,'R2P1_ACCEPTEDOUTPUT'!$O:$BK,28,FALSE)</f>
        <v>native</v>
      </c>
      <c r="K1586" t="str">
        <f>VLOOKUP($A:$A,'R2P1_ACCEPTEDOUTPUT'!$O:$BK,19,FALSE)</f>
        <v>46-55</v>
      </c>
      <c r="L1586">
        <f>VLOOKUP($A:$A&amp;LEFT($B:$B,10),'R2P2_GENERATEDINPUT'!$C:$G,4,FALSE)</f>
        <v>1</v>
      </c>
      <c r="M1586">
        <f>VLOOKUP($A:$A&amp;LEFT($B:$B,10),'R2P2_GENERATEDINPUT'!$C:$G,5,FALSE)</f>
        <v>12</v>
      </c>
      <c r="N1586">
        <f>VLOOKUP($A:$A&amp;LEFT($B:$B,10),'R2P2_GENERATEDINPUT'!$C:$G,3,FALSE)</f>
        <v>0.6</v>
      </c>
    </row>
    <row r="1587" spans="1:14" x14ac:dyDescent="0.25">
      <c r="A1587" t="str">
        <f>'R2_Judge'!AF:AF</f>
        <v>3KGTPGBS6YHS56SPD35FOC3WYOI2UR</v>
      </c>
      <c r="B1587" t="str">
        <f>'R2_Judge'!AG:AG</f>
        <v>I am really sorry.</v>
      </c>
      <c r="C1587" t="str">
        <f>'R2_Judge'!P:P</f>
        <v>APEB5ERGCYP6D</v>
      </c>
      <c r="D1587" t="str">
        <f>'R2_Judge'!AL:AL</f>
        <v>male</v>
      </c>
      <c r="E1587" t="str">
        <f>'R2_Judge'!AM:AM</f>
        <v>profession</v>
      </c>
      <c r="F1587" t="str">
        <f>'R2_Judge'!AH:AH</f>
        <v>26-35</v>
      </c>
      <c r="G1587" t="str">
        <f>'R2_Judge'!AJ:AJ</f>
        <v>moderately</v>
      </c>
      <c r="H1587" t="str">
        <f>VLOOKUP($A:$A,'R2P1_ACCEPTEDOUTPUT'!$O:$BK,2,FALSE)</f>
        <v>AK5AFB4VLBCGK</v>
      </c>
      <c r="I1587" t="str">
        <f>VLOOKUP($A:$A,'R2P1_ACCEPTEDOUTPUT'!$O:$BK,26,FALSE)</f>
        <v>male</v>
      </c>
      <c r="J1587" t="str">
        <f>VLOOKUP($A:$A,'R2P1_ACCEPTEDOUTPUT'!$O:$BK,28,FALSE)</f>
        <v>profession</v>
      </c>
      <c r="K1587" t="str">
        <f>VLOOKUP($A:$A,'R2P1_ACCEPTEDOUTPUT'!$O:$BK,19,FALSE)</f>
        <v>26-35</v>
      </c>
      <c r="L1587">
        <f>VLOOKUP($A:$A&amp;LEFT($B:$B,10),'R2P2_GENERATEDINPUT'!$C:$G,4,FALSE)</f>
        <v>0</v>
      </c>
      <c r="M1587">
        <f>VLOOKUP($A:$A&amp;LEFT($B:$B,10),'R2P2_GENERATEDINPUT'!$C:$G,5,FALSE)</f>
        <v>2</v>
      </c>
      <c r="N1587">
        <f>VLOOKUP($A:$A&amp;LEFT($B:$B,10),'R2P2_GENERATEDINPUT'!$C:$G,3,FALSE)</f>
        <v>0.7</v>
      </c>
    </row>
    <row r="1588" spans="1:14" x14ac:dyDescent="0.25">
      <c r="A1588" t="str">
        <f>'R2_Judge'!AF:AF</f>
        <v>3KGTPGBS6YHS56SPD35FOC3WYOI2UR</v>
      </c>
      <c r="B1588" t="str">
        <f>'R2_Judge'!AG:AG</f>
        <v>I am really sorry.</v>
      </c>
      <c r="C1588" t="str">
        <f>'R2_Judge'!P:P</f>
        <v>A37LZCSEEW0L0X</v>
      </c>
      <c r="D1588" t="str">
        <f>'R2_Judge'!AL:AL</f>
        <v>male</v>
      </c>
      <c r="E1588" t="str">
        <f>'R2_Judge'!AM:AM</f>
        <v>profession</v>
      </c>
      <c r="F1588" t="str">
        <f>'R2_Judge'!AH:AH</f>
        <v>26-35</v>
      </c>
      <c r="G1588" t="str">
        <f>'R2_Judge'!AJ:AJ</f>
        <v>very</v>
      </c>
      <c r="H1588" t="str">
        <f>VLOOKUP($A:$A,'R2P1_ACCEPTEDOUTPUT'!$O:$BK,2,FALSE)</f>
        <v>AK5AFB4VLBCGK</v>
      </c>
      <c r="I1588" t="str">
        <f>VLOOKUP($A:$A,'R2P1_ACCEPTEDOUTPUT'!$O:$BK,26,FALSE)</f>
        <v>male</v>
      </c>
      <c r="J1588" t="str">
        <f>VLOOKUP($A:$A,'R2P1_ACCEPTEDOUTPUT'!$O:$BK,28,FALSE)</f>
        <v>profession</v>
      </c>
      <c r="K1588" t="str">
        <f>VLOOKUP($A:$A,'R2P1_ACCEPTEDOUTPUT'!$O:$BK,19,FALSE)</f>
        <v>26-35</v>
      </c>
      <c r="L1588">
        <f>VLOOKUP($A:$A&amp;LEFT($B:$B,10),'R2P2_GENERATEDINPUT'!$C:$G,4,FALSE)</f>
        <v>0</v>
      </c>
      <c r="M1588">
        <f>VLOOKUP($A:$A&amp;LEFT($B:$B,10),'R2P2_GENERATEDINPUT'!$C:$G,5,FALSE)</f>
        <v>2</v>
      </c>
      <c r="N1588">
        <f>VLOOKUP($A:$A&amp;LEFT($B:$B,10),'R2P2_GENERATEDINPUT'!$C:$G,3,FALSE)</f>
        <v>0.7</v>
      </c>
    </row>
    <row r="1589" spans="1:14" x14ac:dyDescent="0.25">
      <c r="A1589" t="str">
        <f>'R2_Judge'!AF:AF</f>
        <v>3KGTPGBS6YHS56SPD35FOC3WYOI2UR</v>
      </c>
      <c r="B1589" t="str">
        <f>'R2_Judge'!AG:AG</f>
        <v>I am really sorry.</v>
      </c>
      <c r="C1589" t="str">
        <f>'R2_Judge'!P:P</f>
        <v>A19KWRLD7P57VJ</v>
      </c>
      <c r="D1589" t="str">
        <f>'R2_Judge'!AL:AL</f>
        <v>male</v>
      </c>
      <c r="E1589" t="str">
        <f>'R2_Judge'!AM:AM</f>
        <v>native</v>
      </c>
      <c r="F1589" t="str">
        <f>'R2_Judge'!AH:AH</f>
        <v>26-35</v>
      </c>
      <c r="G1589" t="str">
        <f>'R2_Judge'!AJ:AJ</f>
        <v>very</v>
      </c>
      <c r="H1589" t="str">
        <f>VLOOKUP($A:$A,'R2P1_ACCEPTEDOUTPUT'!$O:$BK,2,FALSE)</f>
        <v>AK5AFB4VLBCGK</v>
      </c>
      <c r="I1589" t="str">
        <f>VLOOKUP($A:$A,'R2P1_ACCEPTEDOUTPUT'!$O:$BK,26,FALSE)</f>
        <v>male</v>
      </c>
      <c r="J1589" t="str">
        <f>VLOOKUP($A:$A,'R2P1_ACCEPTEDOUTPUT'!$O:$BK,28,FALSE)</f>
        <v>profession</v>
      </c>
      <c r="K1589" t="str">
        <f>VLOOKUP($A:$A,'R2P1_ACCEPTEDOUTPUT'!$O:$BK,19,FALSE)</f>
        <v>26-35</v>
      </c>
      <c r="L1589">
        <f>VLOOKUP($A:$A&amp;LEFT($B:$B,10),'R2P2_GENERATEDINPUT'!$C:$G,4,FALSE)</f>
        <v>0</v>
      </c>
      <c r="M1589">
        <f>VLOOKUP($A:$A&amp;LEFT($B:$B,10),'R2P2_GENERATEDINPUT'!$C:$G,5,FALSE)</f>
        <v>2</v>
      </c>
      <c r="N1589">
        <f>VLOOKUP($A:$A&amp;LEFT($B:$B,10),'R2P2_GENERATEDINPUT'!$C:$G,3,FALSE)</f>
        <v>0.7</v>
      </c>
    </row>
    <row r="1590" spans="1:14" x14ac:dyDescent="0.25">
      <c r="A1590" t="str">
        <f>'R2_Judge'!AF:AF</f>
        <v>3XXU1SWE8NR1UNBDSBKA5NYNUNB0AY</v>
      </c>
      <c r="B1590" t="str">
        <f>'R2_Judge'!AG:AG</f>
        <v>I will have to figure something out.</v>
      </c>
      <c r="C1590" t="str">
        <f>'R2_Judge'!P:P</f>
        <v>AM0WOQRVW5NSI</v>
      </c>
      <c r="D1590" t="str">
        <f>'R2_Judge'!AL:AL</f>
        <v>male</v>
      </c>
      <c r="E1590" t="str">
        <f>'R2_Judge'!AM:AM</f>
        <v>native</v>
      </c>
      <c r="F1590" t="str">
        <f>'R2_Judge'!AH:AH</f>
        <v>36-45</v>
      </c>
      <c r="G1590" t="str">
        <f>'R2_Judge'!AJ:AJ</f>
        <v>moderately</v>
      </c>
      <c r="H1590" t="str">
        <f>VLOOKUP($A:$A,'R2P1_ACCEPTEDOUTPUT'!$O:$BK,2,FALSE)</f>
        <v>A19G8ONKY3FQNM</v>
      </c>
      <c r="I1590" t="str">
        <f>VLOOKUP($A:$A,'R2P1_ACCEPTEDOUTPUT'!$O:$BK,26,FALSE)</f>
        <v>female</v>
      </c>
      <c r="J1590" t="str">
        <f>VLOOKUP($A:$A,'R2P1_ACCEPTEDOUTPUT'!$O:$BK,28,FALSE)</f>
        <v>native</v>
      </c>
      <c r="K1590" t="str">
        <f>VLOOKUP($A:$A,'R2P1_ACCEPTEDOUTPUT'!$O:$BK,19,FALSE)</f>
        <v>46-55</v>
      </c>
      <c r="L1590">
        <f>VLOOKUP($A:$A&amp;LEFT($B:$B,10),'R2P2_GENERATEDINPUT'!$C:$G,4,FALSE)</f>
        <v>1</v>
      </c>
      <c r="M1590">
        <f>VLOOKUP($A:$A&amp;LEFT($B:$B,10),'R2P2_GENERATEDINPUT'!$C:$G,5,FALSE)</f>
        <v>13</v>
      </c>
      <c r="N1590">
        <f>VLOOKUP($A:$A&amp;LEFT($B:$B,10),'R2P2_GENERATEDINPUT'!$C:$G,3,FALSE)</f>
        <v>0.6</v>
      </c>
    </row>
    <row r="1591" spans="1:14" x14ac:dyDescent="0.25">
      <c r="A1591" t="str">
        <f>'R2_Judge'!AF:AF</f>
        <v>3XXU1SWE8NR1UNBDSBKA5NYNUNB0AY</v>
      </c>
      <c r="B1591" t="str">
        <f>'R2_Judge'!AG:AG</f>
        <v>I will have to figure something out.</v>
      </c>
      <c r="C1591" t="str">
        <f>'R2_Judge'!P:P</f>
        <v>A1V9MN88VQ1LEB</v>
      </c>
      <c r="D1591" t="str">
        <f>'R2_Judge'!AL:AL</f>
        <v>male</v>
      </c>
      <c r="E1591" t="str">
        <f>'R2_Judge'!AM:AM</f>
        <v>profession</v>
      </c>
      <c r="F1591" t="str">
        <f>'R2_Judge'!AH:AH</f>
        <v>26-35</v>
      </c>
      <c r="G1591" t="str">
        <f>'R2_Judge'!AJ:AJ</f>
        <v>extremely</v>
      </c>
      <c r="H1591" t="str">
        <f>VLOOKUP($A:$A,'R2P1_ACCEPTEDOUTPUT'!$O:$BK,2,FALSE)</f>
        <v>A19G8ONKY3FQNM</v>
      </c>
      <c r="I1591" t="str">
        <f>VLOOKUP($A:$A,'R2P1_ACCEPTEDOUTPUT'!$O:$BK,26,FALSE)</f>
        <v>female</v>
      </c>
      <c r="J1591" t="str">
        <f>VLOOKUP($A:$A,'R2P1_ACCEPTEDOUTPUT'!$O:$BK,28,FALSE)</f>
        <v>native</v>
      </c>
      <c r="K1591" t="str">
        <f>VLOOKUP($A:$A,'R2P1_ACCEPTEDOUTPUT'!$O:$BK,19,FALSE)</f>
        <v>46-55</v>
      </c>
      <c r="L1591">
        <f>VLOOKUP($A:$A&amp;LEFT($B:$B,10),'R2P2_GENERATEDINPUT'!$C:$G,4,FALSE)</f>
        <v>1</v>
      </c>
      <c r="M1591">
        <f>VLOOKUP($A:$A&amp;LEFT($B:$B,10),'R2P2_GENERATEDINPUT'!$C:$G,5,FALSE)</f>
        <v>13</v>
      </c>
      <c r="N1591">
        <f>VLOOKUP($A:$A&amp;LEFT($B:$B,10),'R2P2_GENERATEDINPUT'!$C:$G,3,FALSE)</f>
        <v>0.6</v>
      </c>
    </row>
    <row r="1592" spans="1:14" x14ac:dyDescent="0.25">
      <c r="A1592" t="str">
        <f>'R2_Judge'!AF:AF</f>
        <v>3XXU1SWE8NR1UNBDSBKA5NYNUNB0AY</v>
      </c>
      <c r="B1592" t="str">
        <f>'R2_Judge'!AG:AG</f>
        <v>I will have to figure something out.</v>
      </c>
      <c r="C1592" t="str">
        <f>'R2_Judge'!P:P</f>
        <v>A1HYMGPYXU97ZN</v>
      </c>
      <c r="D1592" t="str">
        <f>'R2_Judge'!AL:AL</f>
        <v>male</v>
      </c>
      <c r="E1592" t="str">
        <f>'R2_Judge'!AM:AM</f>
        <v>native</v>
      </c>
      <c r="F1592" t="str">
        <f>'R2_Judge'!AH:AH</f>
        <v>18-25</v>
      </c>
      <c r="G1592" t="str">
        <f>'R2_Judge'!AJ:AJ</f>
        <v>moderately</v>
      </c>
      <c r="H1592" t="str">
        <f>VLOOKUP($A:$A,'R2P1_ACCEPTEDOUTPUT'!$O:$BK,2,FALSE)</f>
        <v>A19G8ONKY3FQNM</v>
      </c>
      <c r="I1592" t="str">
        <f>VLOOKUP($A:$A,'R2P1_ACCEPTEDOUTPUT'!$O:$BK,26,FALSE)</f>
        <v>female</v>
      </c>
      <c r="J1592" t="str">
        <f>VLOOKUP($A:$A,'R2P1_ACCEPTEDOUTPUT'!$O:$BK,28,FALSE)</f>
        <v>native</v>
      </c>
      <c r="K1592" t="str">
        <f>VLOOKUP($A:$A,'R2P1_ACCEPTEDOUTPUT'!$O:$BK,19,FALSE)</f>
        <v>46-55</v>
      </c>
      <c r="L1592">
        <f>VLOOKUP($A:$A&amp;LEFT($B:$B,10),'R2P2_GENERATEDINPUT'!$C:$G,4,FALSE)</f>
        <v>1</v>
      </c>
      <c r="M1592">
        <f>VLOOKUP($A:$A&amp;LEFT($B:$B,10),'R2P2_GENERATEDINPUT'!$C:$G,5,FALSE)</f>
        <v>13</v>
      </c>
      <c r="N1592">
        <f>VLOOKUP($A:$A&amp;LEFT($B:$B,10),'R2P2_GENERATEDINPUT'!$C:$G,3,FALSE)</f>
        <v>0.6</v>
      </c>
    </row>
    <row r="1593" spans="1:14" x14ac:dyDescent="0.25">
      <c r="A1593" t="str">
        <f>'R2_Judge'!AF:AF</f>
        <v>3KGTPGBS6YHS56SPD35FOC3WYOI2UR</v>
      </c>
      <c r="B1593" t="str">
        <f>'R2_Judge'!AG:AG</f>
        <v>Thanks.</v>
      </c>
      <c r="C1593" t="str">
        <f>'R2_Judge'!P:P</f>
        <v>A1V9MN88VQ1LEB</v>
      </c>
      <c r="D1593" t="str">
        <f>'R2_Judge'!AL:AL</f>
        <v>male</v>
      </c>
      <c r="E1593" t="str">
        <f>'R2_Judge'!AM:AM</f>
        <v>profession</v>
      </c>
      <c r="F1593" t="str">
        <f>'R2_Judge'!AH:AH</f>
        <v>26-35</v>
      </c>
      <c r="G1593" t="str">
        <f>'R2_Judge'!AJ:AJ</f>
        <v>slightly</v>
      </c>
      <c r="H1593" t="str">
        <f>VLOOKUP($A:$A,'R2P1_ACCEPTEDOUTPUT'!$O:$BK,2,FALSE)</f>
        <v>AK5AFB4VLBCGK</v>
      </c>
      <c r="I1593" t="str">
        <f>VLOOKUP($A:$A,'R2P1_ACCEPTEDOUTPUT'!$O:$BK,26,FALSE)</f>
        <v>male</v>
      </c>
      <c r="J1593" t="str">
        <f>VLOOKUP($A:$A,'R2P1_ACCEPTEDOUTPUT'!$O:$BK,28,FALSE)</f>
        <v>profession</v>
      </c>
      <c r="K1593" t="str">
        <f>VLOOKUP($A:$A,'R2P1_ACCEPTEDOUTPUT'!$O:$BK,19,FALSE)</f>
        <v>26-35</v>
      </c>
      <c r="L1593">
        <f>VLOOKUP($A:$A&amp;LEFT($B:$B,10),'R2P2_GENERATEDINPUT'!$C:$G,4,FALSE)</f>
        <v>1</v>
      </c>
      <c r="M1593">
        <f>VLOOKUP($A:$A&amp;LEFT($B:$B,10),'R2P2_GENERATEDINPUT'!$C:$G,5,FALSE)</f>
        <v>3</v>
      </c>
      <c r="N1593">
        <f>VLOOKUP($A:$A&amp;LEFT($B:$B,10),'R2P2_GENERATEDINPUT'!$C:$G,3,FALSE)</f>
        <v>0.7</v>
      </c>
    </row>
    <row r="1594" spans="1:14" x14ac:dyDescent="0.25">
      <c r="A1594" t="str">
        <f>'R2_Judge'!AF:AF</f>
        <v>3KGTPGBS6YHS56SPD35FOC3WYOI2UR</v>
      </c>
      <c r="B1594" t="str">
        <f>'R2_Judge'!AG:AG</f>
        <v>Thanks.</v>
      </c>
      <c r="C1594" t="str">
        <f>'R2_Judge'!P:P</f>
        <v>AS7IGPU2RHT6I</v>
      </c>
      <c r="D1594" t="str">
        <f>'R2_Judge'!AL:AL</f>
        <v>female</v>
      </c>
      <c r="E1594" t="str">
        <f>'R2_Judge'!AM:AM</f>
        <v>native</v>
      </c>
      <c r="F1594" t="str">
        <f>'R2_Judge'!AH:AH</f>
        <v>26-35</v>
      </c>
      <c r="G1594" t="str">
        <f>'R2_Judge'!AJ:AJ</f>
        <v>none</v>
      </c>
      <c r="H1594" t="str">
        <f>VLOOKUP($A:$A,'R2P1_ACCEPTEDOUTPUT'!$O:$BK,2,FALSE)</f>
        <v>AK5AFB4VLBCGK</v>
      </c>
      <c r="I1594" t="str">
        <f>VLOOKUP($A:$A,'R2P1_ACCEPTEDOUTPUT'!$O:$BK,26,FALSE)</f>
        <v>male</v>
      </c>
      <c r="J1594" t="str">
        <f>VLOOKUP($A:$A,'R2P1_ACCEPTEDOUTPUT'!$O:$BK,28,FALSE)</f>
        <v>profession</v>
      </c>
      <c r="K1594" t="str">
        <f>VLOOKUP($A:$A,'R2P1_ACCEPTEDOUTPUT'!$O:$BK,19,FALSE)</f>
        <v>26-35</v>
      </c>
      <c r="L1594">
        <f>VLOOKUP($A:$A&amp;LEFT($B:$B,10),'R2P2_GENERATEDINPUT'!$C:$G,4,FALSE)</f>
        <v>1</v>
      </c>
      <c r="M1594">
        <f>VLOOKUP($A:$A&amp;LEFT($B:$B,10),'R2P2_GENERATEDINPUT'!$C:$G,5,FALSE)</f>
        <v>3</v>
      </c>
      <c r="N1594">
        <f>VLOOKUP($A:$A&amp;LEFT($B:$B,10),'R2P2_GENERATEDINPUT'!$C:$G,3,FALSE)</f>
        <v>0.7</v>
      </c>
    </row>
    <row r="1595" spans="1:14" x14ac:dyDescent="0.25">
      <c r="A1595" t="str">
        <f>'R2_Judge'!AF:AF</f>
        <v>3KGTPGBS6YHS56SPD35FOC3WYOI2UR</v>
      </c>
      <c r="B1595" t="str">
        <f>'R2_Judge'!AG:AG</f>
        <v>Thanks.</v>
      </c>
      <c r="C1595" t="str">
        <f>'R2_Judge'!P:P</f>
        <v>AM0WOQRVW5NSI</v>
      </c>
      <c r="D1595" t="str">
        <f>'R2_Judge'!AL:AL</f>
        <v>male</v>
      </c>
      <c r="E1595" t="str">
        <f>'R2_Judge'!AM:AM</f>
        <v>native</v>
      </c>
      <c r="F1595" t="str">
        <f>'R2_Judge'!AH:AH</f>
        <v>36-45</v>
      </c>
      <c r="G1595" t="str">
        <f>'R2_Judge'!AJ:AJ</f>
        <v>none</v>
      </c>
      <c r="H1595" t="str">
        <f>VLOOKUP($A:$A,'R2P1_ACCEPTEDOUTPUT'!$O:$BK,2,FALSE)</f>
        <v>AK5AFB4VLBCGK</v>
      </c>
      <c r="I1595" t="str">
        <f>VLOOKUP($A:$A,'R2P1_ACCEPTEDOUTPUT'!$O:$BK,26,FALSE)</f>
        <v>male</v>
      </c>
      <c r="J1595" t="str">
        <f>VLOOKUP($A:$A,'R2P1_ACCEPTEDOUTPUT'!$O:$BK,28,FALSE)</f>
        <v>profession</v>
      </c>
      <c r="K1595" t="str">
        <f>VLOOKUP($A:$A,'R2P1_ACCEPTEDOUTPUT'!$O:$BK,19,FALSE)</f>
        <v>26-35</v>
      </c>
      <c r="L1595">
        <f>VLOOKUP($A:$A&amp;LEFT($B:$B,10),'R2P2_GENERATEDINPUT'!$C:$G,4,FALSE)</f>
        <v>1</v>
      </c>
      <c r="M1595">
        <f>VLOOKUP($A:$A&amp;LEFT($B:$B,10),'R2P2_GENERATEDINPUT'!$C:$G,5,FALSE)</f>
        <v>3</v>
      </c>
      <c r="N1595">
        <f>VLOOKUP($A:$A&amp;LEFT($B:$B,10),'R2P2_GENERATEDINPUT'!$C:$G,3,FALSE)</f>
        <v>0.7</v>
      </c>
    </row>
    <row r="1596" spans="1:14" x14ac:dyDescent="0.25">
      <c r="A1596" t="str">
        <f>'R2_Judge'!AF:AF</f>
        <v>3KGTPGBS6YHS56SPD35FOC3WYOI2UR</v>
      </c>
      <c r="B1596" t="str">
        <f>'R2_Judge'!AG:AG</f>
        <v>I can't believe.</v>
      </c>
      <c r="C1596" t="str">
        <f>'R2_Judge'!P:P</f>
        <v>A342YLIMT6THWO</v>
      </c>
      <c r="D1596" t="str">
        <f>'R2_Judge'!AL:AL</f>
        <v>female</v>
      </c>
      <c r="E1596" t="str">
        <f>'R2_Judge'!AM:AM</f>
        <v>profession</v>
      </c>
      <c r="F1596" t="str">
        <f>'R2_Judge'!AH:AH</f>
        <v>46-55</v>
      </c>
      <c r="G1596" t="str">
        <f>'R2_Judge'!AJ:AJ</f>
        <v>none</v>
      </c>
      <c r="H1596" t="str">
        <f>VLOOKUP($A:$A,'R2P1_ACCEPTEDOUTPUT'!$O:$BK,2,FALSE)</f>
        <v>AK5AFB4VLBCGK</v>
      </c>
      <c r="I1596" t="str">
        <f>VLOOKUP($A:$A,'R2P1_ACCEPTEDOUTPUT'!$O:$BK,26,FALSE)</f>
        <v>male</v>
      </c>
      <c r="J1596" t="str">
        <f>VLOOKUP($A:$A,'R2P1_ACCEPTEDOUTPUT'!$O:$BK,28,FALSE)</f>
        <v>profession</v>
      </c>
      <c r="K1596" t="str">
        <f>VLOOKUP($A:$A,'R2P1_ACCEPTEDOUTPUT'!$O:$BK,19,FALSE)</f>
        <v>26-35</v>
      </c>
      <c r="L1596">
        <f>VLOOKUP($A:$A&amp;LEFT($B:$B,10),'R2P2_GENERATEDINPUT'!$C:$G,4,FALSE)</f>
        <v>1</v>
      </c>
      <c r="M1596">
        <f>VLOOKUP($A:$A&amp;LEFT($B:$B,10),'R2P2_GENERATEDINPUT'!$C:$G,5,FALSE)</f>
        <v>4</v>
      </c>
      <c r="N1596">
        <f>VLOOKUP($A:$A&amp;LEFT($B:$B,10),'R2P2_GENERATEDINPUT'!$C:$G,3,FALSE)</f>
        <v>0.7</v>
      </c>
    </row>
    <row r="1597" spans="1:14" x14ac:dyDescent="0.25">
      <c r="A1597" t="str">
        <f>'R2_Judge'!AF:AF</f>
        <v>3KGTPGBS6YHS56SPD35FOC3WYOI2UR</v>
      </c>
      <c r="B1597" t="str">
        <f>'R2_Judge'!AG:AG</f>
        <v>I can't believe.</v>
      </c>
      <c r="C1597" t="str">
        <f>'R2_Judge'!P:P</f>
        <v>A3UUH3632AI3ZX</v>
      </c>
      <c r="D1597" t="str">
        <f>'R2_Judge'!AL:AL</f>
        <v>female</v>
      </c>
      <c r="E1597" t="str">
        <f>'R2_Judge'!AM:AM</f>
        <v>native</v>
      </c>
      <c r="F1597" t="str">
        <f>'R2_Judge'!AH:AH</f>
        <v>26-35</v>
      </c>
      <c r="G1597" t="str">
        <f>'R2_Judge'!AJ:AJ</f>
        <v>slightly</v>
      </c>
      <c r="H1597" t="str">
        <f>VLOOKUP($A:$A,'R2P1_ACCEPTEDOUTPUT'!$O:$BK,2,FALSE)</f>
        <v>AK5AFB4VLBCGK</v>
      </c>
      <c r="I1597" t="str">
        <f>VLOOKUP($A:$A,'R2P1_ACCEPTEDOUTPUT'!$O:$BK,26,FALSE)</f>
        <v>male</v>
      </c>
      <c r="J1597" t="str">
        <f>VLOOKUP($A:$A,'R2P1_ACCEPTEDOUTPUT'!$O:$BK,28,FALSE)</f>
        <v>profession</v>
      </c>
      <c r="K1597" t="str">
        <f>VLOOKUP($A:$A,'R2P1_ACCEPTEDOUTPUT'!$O:$BK,19,FALSE)</f>
        <v>26-35</v>
      </c>
      <c r="L1597">
        <f>VLOOKUP($A:$A&amp;LEFT($B:$B,10),'R2P2_GENERATEDINPUT'!$C:$G,4,FALSE)</f>
        <v>1</v>
      </c>
      <c r="M1597">
        <f>VLOOKUP($A:$A&amp;LEFT($B:$B,10),'R2P2_GENERATEDINPUT'!$C:$G,5,FALSE)</f>
        <v>4</v>
      </c>
      <c r="N1597">
        <f>VLOOKUP($A:$A&amp;LEFT($B:$B,10),'R2P2_GENERATEDINPUT'!$C:$G,3,FALSE)</f>
        <v>0.7</v>
      </c>
    </row>
    <row r="1598" spans="1:14" x14ac:dyDescent="0.25">
      <c r="A1598" t="str">
        <f>'R2_Judge'!AF:AF</f>
        <v>3KGTPGBS6YHS56SPD35FOC3WYOI2UR</v>
      </c>
      <c r="B1598" t="str">
        <f>'R2_Judge'!AG:AG</f>
        <v>I can't believe.</v>
      </c>
      <c r="C1598" t="str">
        <f>'R2_Judge'!P:P</f>
        <v>A1EML5NDXVXM5B</v>
      </c>
      <c r="D1598" t="str">
        <f>'R2_Judge'!AL:AL</f>
        <v>female</v>
      </c>
      <c r="E1598" t="str">
        <f>'R2_Judge'!AM:AM</f>
        <v>native</v>
      </c>
      <c r="F1598" t="str">
        <f>'R2_Judge'!AH:AH</f>
        <v>26-35</v>
      </c>
      <c r="G1598" t="str">
        <f>'R2_Judge'!AJ:AJ</f>
        <v>slightly</v>
      </c>
      <c r="H1598" t="str">
        <f>VLOOKUP($A:$A,'R2P1_ACCEPTEDOUTPUT'!$O:$BK,2,FALSE)</f>
        <v>AK5AFB4VLBCGK</v>
      </c>
      <c r="I1598" t="str">
        <f>VLOOKUP($A:$A,'R2P1_ACCEPTEDOUTPUT'!$O:$BK,26,FALSE)</f>
        <v>male</v>
      </c>
      <c r="J1598" t="str">
        <f>VLOOKUP($A:$A,'R2P1_ACCEPTEDOUTPUT'!$O:$BK,28,FALSE)</f>
        <v>profession</v>
      </c>
      <c r="K1598" t="str">
        <f>VLOOKUP($A:$A,'R2P1_ACCEPTEDOUTPUT'!$O:$BK,19,FALSE)</f>
        <v>26-35</v>
      </c>
      <c r="L1598">
        <f>VLOOKUP($A:$A&amp;LEFT($B:$B,10),'R2P2_GENERATEDINPUT'!$C:$G,4,FALSE)</f>
        <v>1</v>
      </c>
      <c r="M1598">
        <f>VLOOKUP($A:$A&amp;LEFT($B:$B,10),'R2P2_GENERATEDINPUT'!$C:$G,5,FALSE)</f>
        <v>4</v>
      </c>
      <c r="N1598">
        <f>VLOOKUP($A:$A&amp;LEFT($B:$B,10),'R2P2_GENERATEDINPUT'!$C:$G,3,FALSE)</f>
        <v>0.7</v>
      </c>
    </row>
    <row r="1599" spans="1:14" x14ac:dyDescent="0.25">
      <c r="A1599" t="str">
        <f>'R2_Judge'!AF:AF</f>
        <v>3XXU1SWE8NR1UNBDSBKA5NYNUNB0AY</v>
      </c>
      <c r="B1599" t="str">
        <f>'R2_Judge'!AG:AG</f>
        <v>I will call you soon</v>
      </c>
      <c r="C1599" t="str">
        <f>'R2_Judge'!P:P</f>
        <v>A2BAQ9TNQ0ACXU</v>
      </c>
      <c r="D1599" t="str">
        <f>'R2_Judge'!AL:AL</f>
        <v>male</v>
      </c>
      <c r="E1599" t="str">
        <f>'R2_Judge'!AM:AM</f>
        <v>native</v>
      </c>
      <c r="F1599" t="str">
        <f>'R2_Judge'!AH:AH</f>
        <v>26-35</v>
      </c>
      <c r="G1599" t="str">
        <f>'R2_Judge'!AJ:AJ</f>
        <v>very</v>
      </c>
      <c r="H1599" t="str">
        <f>VLOOKUP($A:$A,'R2P1_ACCEPTEDOUTPUT'!$O:$BK,2,FALSE)</f>
        <v>A19G8ONKY3FQNM</v>
      </c>
      <c r="I1599" t="str">
        <f>VLOOKUP($A:$A,'R2P1_ACCEPTEDOUTPUT'!$O:$BK,26,FALSE)</f>
        <v>female</v>
      </c>
      <c r="J1599" t="str">
        <f>VLOOKUP($A:$A,'R2P1_ACCEPTEDOUTPUT'!$O:$BK,28,FALSE)</f>
        <v>native</v>
      </c>
      <c r="K1599" t="str">
        <f>VLOOKUP($A:$A,'R2P1_ACCEPTEDOUTPUT'!$O:$BK,19,FALSE)</f>
        <v>46-55</v>
      </c>
      <c r="L1599">
        <f>VLOOKUP($A:$A&amp;LEFT($B:$B,10),'R2P2_GENERATEDINPUT'!$C:$G,4,FALSE)</f>
        <v>0</v>
      </c>
      <c r="M1599">
        <f>VLOOKUP($A:$A&amp;LEFT($B:$B,10),'R2P2_GENERATEDINPUT'!$C:$G,5,FALSE)</f>
        <v>14</v>
      </c>
      <c r="N1599">
        <f>VLOOKUP($A:$A&amp;LEFT($B:$B,10),'R2P2_GENERATEDINPUT'!$C:$G,3,FALSE)</f>
        <v>0.6</v>
      </c>
    </row>
    <row r="1600" spans="1:14" x14ac:dyDescent="0.25">
      <c r="A1600" t="str">
        <f>'R2_Judge'!AF:AF</f>
        <v>3XXU1SWE8NR1UNBDSBKA5NYNUNB0AY</v>
      </c>
      <c r="B1600" t="str">
        <f>'R2_Judge'!AG:AG</f>
        <v>I will call you soon</v>
      </c>
      <c r="C1600" t="str">
        <f>'R2_Judge'!P:P</f>
        <v>A22PVWOPGX9AG6</v>
      </c>
      <c r="D1600" t="str">
        <f>'R2_Judge'!AL:AL</f>
        <v>gender-na</v>
      </c>
      <c r="E1600" t="str">
        <f>'R2_Judge'!AM:AM</f>
        <v>native</v>
      </c>
      <c r="F1600" t="str">
        <f>'R2_Judge'!AH:AH</f>
        <v>age-na</v>
      </c>
      <c r="G1600" t="str">
        <f>'R2_Judge'!AJ:AJ</f>
        <v>very</v>
      </c>
      <c r="H1600" t="str">
        <f>VLOOKUP($A:$A,'R2P1_ACCEPTEDOUTPUT'!$O:$BK,2,FALSE)</f>
        <v>A19G8ONKY3FQNM</v>
      </c>
      <c r="I1600" t="str">
        <f>VLOOKUP($A:$A,'R2P1_ACCEPTEDOUTPUT'!$O:$BK,26,FALSE)</f>
        <v>female</v>
      </c>
      <c r="J1600" t="str">
        <f>VLOOKUP($A:$A,'R2P1_ACCEPTEDOUTPUT'!$O:$BK,28,FALSE)</f>
        <v>native</v>
      </c>
      <c r="K1600" t="str">
        <f>VLOOKUP($A:$A,'R2P1_ACCEPTEDOUTPUT'!$O:$BK,19,FALSE)</f>
        <v>46-55</v>
      </c>
      <c r="L1600">
        <f>VLOOKUP($A:$A&amp;LEFT($B:$B,10),'R2P2_GENERATEDINPUT'!$C:$G,4,FALSE)</f>
        <v>0</v>
      </c>
      <c r="M1600">
        <f>VLOOKUP($A:$A&amp;LEFT($B:$B,10),'R2P2_GENERATEDINPUT'!$C:$G,5,FALSE)</f>
        <v>14</v>
      </c>
      <c r="N1600">
        <f>VLOOKUP($A:$A&amp;LEFT($B:$B,10),'R2P2_GENERATEDINPUT'!$C:$G,3,FALSE)</f>
        <v>0.6</v>
      </c>
    </row>
    <row r="1601" spans="1:14" x14ac:dyDescent="0.25">
      <c r="A1601" t="str">
        <f>'R2_Judge'!AF:AF</f>
        <v>3XXU1SWE8NR1UNBDSBKA5NYNUNB0AY</v>
      </c>
      <c r="B1601" t="str">
        <f>'R2_Judge'!AG:AG</f>
        <v>I will call you soon</v>
      </c>
      <c r="C1601" t="str">
        <f>'R2_Judge'!P:P</f>
        <v>A19CKDMMK8Z6QC</v>
      </c>
      <c r="D1601" t="str">
        <f>'R2_Judge'!AL:AL</f>
        <v>male</v>
      </c>
      <c r="E1601" t="str">
        <f>'R2_Judge'!AM:AM</f>
        <v>native</v>
      </c>
      <c r="F1601" t="str">
        <f>'R2_Judge'!AH:AH</f>
        <v>18-25</v>
      </c>
      <c r="G1601" t="str">
        <f>'R2_Judge'!AJ:AJ</f>
        <v>very</v>
      </c>
      <c r="H1601" t="str">
        <f>VLOOKUP($A:$A,'R2P1_ACCEPTEDOUTPUT'!$O:$BK,2,FALSE)</f>
        <v>A19G8ONKY3FQNM</v>
      </c>
      <c r="I1601" t="str">
        <f>VLOOKUP($A:$A,'R2P1_ACCEPTEDOUTPUT'!$O:$BK,26,FALSE)</f>
        <v>female</v>
      </c>
      <c r="J1601" t="str">
        <f>VLOOKUP($A:$A,'R2P1_ACCEPTEDOUTPUT'!$O:$BK,28,FALSE)</f>
        <v>native</v>
      </c>
      <c r="K1601" t="str">
        <f>VLOOKUP($A:$A,'R2P1_ACCEPTEDOUTPUT'!$O:$BK,19,FALSE)</f>
        <v>46-55</v>
      </c>
      <c r="L1601">
        <f>VLOOKUP($A:$A&amp;LEFT($B:$B,10),'R2P2_GENERATEDINPUT'!$C:$G,4,FALSE)</f>
        <v>0</v>
      </c>
      <c r="M1601">
        <f>VLOOKUP($A:$A&amp;LEFT($B:$B,10),'R2P2_GENERATEDINPUT'!$C:$G,5,FALSE)</f>
        <v>14</v>
      </c>
      <c r="N1601">
        <f>VLOOKUP($A:$A&amp;LEFT($B:$B,10),'R2P2_GENERATEDINPUT'!$C:$G,3,FALSE)</f>
        <v>0.6</v>
      </c>
    </row>
    <row r="1602" spans="1:14" x14ac:dyDescent="0.25">
      <c r="A1602" t="str">
        <f>'R2_Judge'!AF:AF</f>
        <v>3XXU1SWE8NR1UNBDSBKA5NYNUNB0AY</v>
      </c>
      <c r="B1602" t="str">
        <f>'R2_Judge'!AG:AG</f>
        <v>I will call you soon</v>
      </c>
      <c r="C1602" t="str">
        <f>'R2_Judge'!P:P</f>
        <v>AD2YWEL005W9Y</v>
      </c>
      <c r="D1602" t="str">
        <f>'R2_Judge'!AL:AL</f>
        <v>male</v>
      </c>
      <c r="E1602" t="str">
        <f>'R2_Judge'!AM:AM</f>
        <v>native</v>
      </c>
      <c r="F1602" t="str">
        <f>'R2_Judge'!AH:AH</f>
        <v>18-25</v>
      </c>
      <c r="G1602" t="str">
        <f>'R2_Judge'!AJ:AJ</f>
        <v>moderately</v>
      </c>
      <c r="H1602" t="str">
        <f>VLOOKUP($A:$A,'R2P1_ACCEPTEDOUTPUT'!$O:$BK,2,FALSE)</f>
        <v>A19G8ONKY3FQNM</v>
      </c>
      <c r="I1602" t="str">
        <f>VLOOKUP($A:$A,'R2P1_ACCEPTEDOUTPUT'!$O:$BK,26,FALSE)</f>
        <v>female</v>
      </c>
      <c r="J1602" t="str">
        <f>VLOOKUP($A:$A,'R2P1_ACCEPTEDOUTPUT'!$O:$BK,28,FALSE)</f>
        <v>native</v>
      </c>
      <c r="K1602" t="str">
        <f>VLOOKUP($A:$A,'R2P1_ACCEPTEDOUTPUT'!$O:$BK,19,FALSE)</f>
        <v>46-55</v>
      </c>
      <c r="L1602">
        <f>VLOOKUP($A:$A&amp;LEFT($B:$B,10),'R2P2_GENERATEDINPUT'!$C:$G,4,FALSE)</f>
        <v>0</v>
      </c>
      <c r="M1602">
        <f>VLOOKUP($A:$A&amp;LEFT($B:$B,10),'R2P2_GENERATEDINPUT'!$C:$G,5,FALSE)</f>
        <v>14</v>
      </c>
      <c r="N1602">
        <f>VLOOKUP($A:$A&amp;LEFT($B:$B,10),'R2P2_GENERATEDINPUT'!$C:$G,3,FALSE)</f>
        <v>0.6</v>
      </c>
    </row>
    <row r="1603" spans="1:14" x14ac:dyDescent="0.25">
      <c r="A1603" t="str">
        <f>'R2_Judge'!AF:AF</f>
        <v>3XXU1SWE8NR1UNBDSBKA5NYNUNB0AY</v>
      </c>
      <c r="B1603" t="str">
        <f>'R2_Judge'!AG:AG</f>
        <v>Sorry you had to experience that.</v>
      </c>
      <c r="C1603" t="str">
        <f>'R2_Judge'!P:P</f>
        <v>A1XCX1KI3XRPRZ</v>
      </c>
      <c r="D1603" t="str">
        <f>'R2_Judge'!AL:AL</f>
        <v>female</v>
      </c>
      <c r="E1603" t="str">
        <f>'R2_Judge'!AM:AM</f>
        <v>profession</v>
      </c>
      <c r="F1603" t="str">
        <f>'R2_Judge'!AH:AH</f>
        <v>18-25</v>
      </c>
      <c r="G1603" t="str">
        <f>'R2_Judge'!AJ:AJ</f>
        <v>slightly</v>
      </c>
      <c r="H1603" t="str">
        <f>VLOOKUP($A:$A,'R2P1_ACCEPTEDOUTPUT'!$O:$BK,2,FALSE)</f>
        <v>A19G8ONKY3FQNM</v>
      </c>
      <c r="I1603" t="str">
        <f>VLOOKUP($A:$A,'R2P1_ACCEPTEDOUTPUT'!$O:$BK,26,FALSE)</f>
        <v>female</v>
      </c>
      <c r="J1603" t="str">
        <f>VLOOKUP($A:$A,'R2P1_ACCEPTEDOUTPUT'!$O:$BK,28,FALSE)</f>
        <v>native</v>
      </c>
      <c r="K1603" t="str">
        <f>VLOOKUP($A:$A,'R2P1_ACCEPTEDOUTPUT'!$O:$BK,19,FALSE)</f>
        <v>46-55</v>
      </c>
      <c r="L1603">
        <f>VLOOKUP($A:$A&amp;LEFT($B:$B,10),'R2P2_GENERATEDINPUT'!$C:$G,4,FALSE)</f>
        <v>1</v>
      </c>
      <c r="M1603">
        <f>VLOOKUP($A:$A&amp;LEFT($B:$B,10),'R2P2_GENERATEDINPUT'!$C:$G,5,FALSE)</f>
        <v>15</v>
      </c>
      <c r="N1603">
        <f>VLOOKUP($A:$A&amp;LEFT($B:$B,10),'R2P2_GENERATEDINPUT'!$C:$G,3,FALSE)</f>
        <v>0.6</v>
      </c>
    </row>
    <row r="1604" spans="1:14" x14ac:dyDescent="0.25">
      <c r="A1604" t="str">
        <f>'R2_Judge'!AF:AF</f>
        <v>3XXU1SWE8NR1UNBDSBKA5NYNUNB0AY</v>
      </c>
      <c r="B1604" t="str">
        <f>'R2_Judge'!AG:AG</f>
        <v>Sorry you had to experience that.</v>
      </c>
      <c r="C1604" t="str">
        <f>'R2_Judge'!P:P</f>
        <v>A2T5DC2TXEEMBV</v>
      </c>
      <c r="D1604" t="str">
        <f>'R2_Judge'!AL:AL</f>
        <v>male</v>
      </c>
      <c r="E1604" t="str">
        <f>'R2_Judge'!AM:AM</f>
        <v>profession</v>
      </c>
      <c r="F1604" t="str">
        <f>'R2_Judge'!AH:AH</f>
        <v>18-25</v>
      </c>
      <c r="G1604" t="str">
        <f>'R2_Judge'!AJ:AJ</f>
        <v>very</v>
      </c>
      <c r="H1604" t="str">
        <f>VLOOKUP($A:$A,'R2P1_ACCEPTEDOUTPUT'!$O:$BK,2,FALSE)</f>
        <v>A19G8ONKY3FQNM</v>
      </c>
      <c r="I1604" t="str">
        <f>VLOOKUP($A:$A,'R2P1_ACCEPTEDOUTPUT'!$O:$BK,26,FALSE)</f>
        <v>female</v>
      </c>
      <c r="J1604" t="str">
        <f>VLOOKUP($A:$A,'R2P1_ACCEPTEDOUTPUT'!$O:$BK,28,FALSE)</f>
        <v>native</v>
      </c>
      <c r="K1604" t="str">
        <f>VLOOKUP($A:$A,'R2P1_ACCEPTEDOUTPUT'!$O:$BK,19,FALSE)</f>
        <v>46-55</v>
      </c>
      <c r="L1604">
        <f>VLOOKUP($A:$A&amp;LEFT($B:$B,10),'R2P2_GENERATEDINPUT'!$C:$G,4,FALSE)</f>
        <v>1</v>
      </c>
      <c r="M1604">
        <f>VLOOKUP($A:$A&amp;LEFT($B:$B,10),'R2P2_GENERATEDINPUT'!$C:$G,5,FALSE)</f>
        <v>15</v>
      </c>
      <c r="N1604">
        <f>VLOOKUP($A:$A&amp;LEFT($B:$B,10),'R2P2_GENERATEDINPUT'!$C:$G,3,FALSE)</f>
        <v>0.6</v>
      </c>
    </row>
    <row r="1605" spans="1:14" x14ac:dyDescent="0.25">
      <c r="A1605" t="str">
        <f>'R2_Judge'!AF:AF</f>
        <v>3XXU1SWE8NR1UNBDSBKA5NYNUNB0AY</v>
      </c>
      <c r="B1605" t="str">
        <f>'R2_Judge'!AG:AG</f>
        <v>Sorry you had to experience that.</v>
      </c>
      <c r="C1605" t="str">
        <f>'R2_Judge'!P:P</f>
        <v>APEB5ERGCYP6D</v>
      </c>
      <c r="D1605" t="str">
        <f>'R2_Judge'!AL:AL</f>
        <v>male</v>
      </c>
      <c r="E1605" t="str">
        <f>'R2_Judge'!AM:AM</f>
        <v>profession</v>
      </c>
      <c r="F1605" t="str">
        <f>'R2_Judge'!AH:AH</f>
        <v>26-35</v>
      </c>
      <c r="G1605" t="str">
        <f>'R2_Judge'!AJ:AJ</f>
        <v>moderately</v>
      </c>
      <c r="H1605" t="str">
        <f>VLOOKUP($A:$A,'R2P1_ACCEPTEDOUTPUT'!$O:$BK,2,FALSE)</f>
        <v>A19G8ONKY3FQNM</v>
      </c>
      <c r="I1605" t="str">
        <f>VLOOKUP($A:$A,'R2P1_ACCEPTEDOUTPUT'!$O:$BK,26,FALSE)</f>
        <v>female</v>
      </c>
      <c r="J1605" t="str">
        <f>VLOOKUP($A:$A,'R2P1_ACCEPTEDOUTPUT'!$O:$BK,28,FALSE)</f>
        <v>native</v>
      </c>
      <c r="K1605" t="str">
        <f>VLOOKUP($A:$A,'R2P1_ACCEPTEDOUTPUT'!$O:$BK,19,FALSE)</f>
        <v>46-55</v>
      </c>
      <c r="L1605">
        <f>VLOOKUP($A:$A&amp;LEFT($B:$B,10),'R2P2_GENERATEDINPUT'!$C:$G,4,FALSE)</f>
        <v>1</v>
      </c>
      <c r="M1605">
        <f>VLOOKUP($A:$A&amp;LEFT($B:$B,10),'R2P2_GENERATEDINPUT'!$C:$G,5,FALSE)</f>
        <v>15</v>
      </c>
      <c r="N1605">
        <f>VLOOKUP($A:$A&amp;LEFT($B:$B,10),'R2P2_GENERATEDINPUT'!$C:$G,3,FALSE)</f>
        <v>0.6</v>
      </c>
    </row>
    <row r="1606" spans="1:14" x14ac:dyDescent="0.25">
      <c r="A1606" t="str">
        <f>'R2_Judge'!AF:AF</f>
        <v>3KGTPGBS6YHS56SPD35FOC3WYOI2UR</v>
      </c>
      <c r="B1606" t="str">
        <f>'R2_Judge'!AG:AG</f>
        <v>Again go to Dave and tell some emotional word.</v>
      </c>
      <c r="C1606" t="str">
        <f>'R2_Judge'!P:P</f>
        <v>A3ERAC9ADCIAOW</v>
      </c>
      <c r="D1606" t="str">
        <f>'R2_Judge'!AL:AL</f>
        <v>male</v>
      </c>
      <c r="E1606" t="str">
        <f>'R2_Judge'!AM:AM</f>
        <v>native</v>
      </c>
      <c r="F1606" t="str">
        <f>'R2_Judge'!AH:AH</f>
        <v>18-25</v>
      </c>
      <c r="G1606" t="str">
        <f>'R2_Judge'!AJ:AJ</f>
        <v>moderately</v>
      </c>
      <c r="H1606" t="str">
        <f>VLOOKUP($A:$A,'R2P1_ACCEPTEDOUTPUT'!$O:$BK,2,FALSE)</f>
        <v>AK5AFB4VLBCGK</v>
      </c>
      <c r="I1606" t="str">
        <f>VLOOKUP($A:$A,'R2P1_ACCEPTEDOUTPUT'!$O:$BK,26,FALSE)</f>
        <v>male</v>
      </c>
      <c r="J1606" t="str">
        <f>VLOOKUP($A:$A,'R2P1_ACCEPTEDOUTPUT'!$O:$BK,28,FALSE)</f>
        <v>profession</v>
      </c>
      <c r="K1606" t="str">
        <f>VLOOKUP($A:$A,'R2P1_ACCEPTEDOUTPUT'!$O:$BK,19,FALSE)</f>
        <v>26-35</v>
      </c>
      <c r="L1606">
        <f>VLOOKUP($A:$A&amp;LEFT($B:$B,10),'R2P2_GENERATEDINPUT'!$C:$G,4,FALSE)</f>
        <v>1</v>
      </c>
      <c r="M1606">
        <f>VLOOKUP($A:$A&amp;LEFT($B:$B,10),'R2P2_GENERATEDINPUT'!$C:$G,5,FALSE)</f>
        <v>5</v>
      </c>
      <c r="N1606">
        <f>VLOOKUP($A:$A&amp;LEFT($B:$B,10),'R2P2_GENERATEDINPUT'!$C:$G,3,FALSE)</f>
        <v>0.7</v>
      </c>
    </row>
    <row r="1607" spans="1:14" x14ac:dyDescent="0.25">
      <c r="A1607" t="str">
        <f>'R2_Judge'!AF:AF</f>
        <v>3KGTPGBS6YHS56SPD35FOC3WYOI2UR</v>
      </c>
      <c r="B1607" t="str">
        <f>'R2_Judge'!AG:AG</f>
        <v>Again go to Dave and tell some emotional word.</v>
      </c>
      <c r="C1607" t="str">
        <f>'R2_Judge'!P:P</f>
        <v>AKXY2ATEM5DC2</v>
      </c>
      <c r="D1607" t="str">
        <f>'R2_Judge'!AL:AL</f>
        <v>male</v>
      </c>
      <c r="E1607" t="str">
        <f>'R2_Judge'!AM:AM</f>
        <v>native</v>
      </c>
      <c r="F1607" t="str">
        <f>'R2_Judge'!AH:AH</f>
        <v>36-45</v>
      </c>
      <c r="G1607" t="str">
        <f>'R2_Judge'!AJ:AJ</f>
        <v>slightly</v>
      </c>
      <c r="H1607" t="str">
        <f>VLOOKUP($A:$A,'R2P1_ACCEPTEDOUTPUT'!$O:$BK,2,FALSE)</f>
        <v>AK5AFB4VLBCGK</v>
      </c>
      <c r="I1607" t="str">
        <f>VLOOKUP($A:$A,'R2P1_ACCEPTEDOUTPUT'!$O:$BK,26,FALSE)</f>
        <v>male</v>
      </c>
      <c r="J1607" t="str">
        <f>VLOOKUP($A:$A,'R2P1_ACCEPTEDOUTPUT'!$O:$BK,28,FALSE)</f>
        <v>profession</v>
      </c>
      <c r="K1607" t="str">
        <f>VLOOKUP($A:$A,'R2P1_ACCEPTEDOUTPUT'!$O:$BK,19,FALSE)</f>
        <v>26-35</v>
      </c>
      <c r="L1607">
        <f>VLOOKUP($A:$A&amp;LEFT($B:$B,10),'R2P2_GENERATEDINPUT'!$C:$G,4,FALSE)</f>
        <v>1</v>
      </c>
      <c r="M1607">
        <f>VLOOKUP($A:$A&amp;LEFT($B:$B,10),'R2P2_GENERATEDINPUT'!$C:$G,5,FALSE)</f>
        <v>5</v>
      </c>
      <c r="N1607">
        <f>VLOOKUP($A:$A&amp;LEFT($B:$B,10),'R2P2_GENERATEDINPUT'!$C:$G,3,FALSE)</f>
        <v>0.7</v>
      </c>
    </row>
    <row r="1608" spans="1:14" x14ac:dyDescent="0.25">
      <c r="A1608" t="str">
        <f>'R2_Judge'!AF:AF</f>
        <v>3KGTPGBS6YHS56SPD35FOC3WYOI2UR</v>
      </c>
      <c r="B1608" t="str">
        <f>'R2_Judge'!AG:AG</f>
        <v>Again go to Dave and tell some emotional word.</v>
      </c>
      <c r="C1608" t="str">
        <f>'R2_Judge'!P:P</f>
        <v>A1YSYRDAYFLP0H</v>
      </c>
      <c r="D1608" t="str">
        <f>'R2_Judge'!AL:AL</f>
        <v>female</v>
      </c>
      <c r="E1608" t="str">
        <f>'R2_Judge'!AM:AM</f>
        <v>native</v>
      </c>
      <c r="F1608" t="str">
        <f>'R2_Judge'!AH:AH</f>
        <v>36-45</v>
      </c>
      <c r="G1608" t="str">
        <f>'R2_Judge'!AJ:AJ</f>
        <v>none</v>
      </c>
      <c r="H1608" t="str">
        <f>VLOOKUP($A:$A,'R2P1_ACCEPTEDOUTPUT'!$O:$BK,2,FALSE)</f>
        <v>AK5AFB4VLBCGK</v>
      </c>
      <c r="I1608" t="str">
        <f>VLOOKUP($A:$A,'R2P1_ACCEPTEDOUTPUT'!$O:$BK,26,FALSE)</f>
        <v>male</v>
      </c>
      <c r="J1608" t="str">
        <f>VLOOKUP($A:$A,'R2P1_ACCEPTEDOUTPUT'!$O:$BK,28,FALSE)</f>
        <v>profession</v>
      </c>
      <c r="K1608" t="str">
        <f>VLOOKUP($A:$A,'R2P1_ACCEPTEDOUTPUT'!$O:$BK,19,FALSE)</f>
        <v>26-35</v>
      </c>
      <c r="L1608">
        <f>VLOOKUP($A:$A&amp;LEFT($B:$B,10),'R2P2_GENERATEDINPUT'!$C:$G,4,FALSE)</f>
        <v>1</v>
      </c>
      <c r="M1608">
        <f>VLOOKUP($A:$A&amp;LEFT($B:$B,10),'R2P2_GENERATEDINPUT'!$C:$G,5,FALSE)</f>
        <v>5</v>
      </c>
      <c r="N1608">
        <f>VLOOKUP($A:$A&amp;LEFT($B:$B,10),'R2P2_GENERATEDINPUT'!$C:$G,3,FALSE)</f>
        <v>0.7</v>
      </c>
    </row>
    <row r="1609" spans="1:14" x14ac:dyDescent="0.25">
      <c r="A1609" t="str">
        <f>'R2_Judge'!AF:AF</f>
        <v>3KGTPGBS6YHS56SPD35FOC3WYOI2UR</v>
      </c>
      <c r="B1609" t="str">
        <f>'R2_Judge'!AG:AG</f>
        <v>Okay.</v>
      </c>
      <c r="C1609" t="str">
        <f>'R2_Judge'!P:P</f>
        <v>A9ADJ4VENB2JX</v>
      </c>
      <c r="D1609" t="str">
        <f>'R2_Judge'!AL:AL</f>
        <v>female</v>
      </c>
      <c r="E1609" t="str">
        <f>'R2_Judge'!AM:AM</f>
        <v>native</v>
      </c>
      <c r="F1609" t="str">
        <f>'R2_Judge'!AH:AH</f>
        <v>26-35</v>
      </c>
      <c r="G1609" t="str">
        <f>'R2_Judge'!AJ:AJ</f>
        <v>moderately</v>
      </c>
      <c r="H1609" t="str">
        <f>VLOOKUP($A:$A,'R2P1_ACCEPTEDOUTPUT'!$O:$BK,2,FALSE)</f>
        <v>AK5AFB4VLBCGK</v>
      </c>
      <c r="I1609" t="str">
        <f>VLOOKUP($A:$A,'R2P1_ACCEPTEDOUTPUT'!$O:$BK,26,FALSE)</f>
        <v>male</v>
      </c>
      <c r="J1609" t="str">
        <f>VLOOKUP($A:$A,'R2P1_ACCEPTEDOUTPUT'!$O:$BK,28,FALSE)</f>
        <v>profession</v>
      </c>
      <c r="K1609" t="str">
        <f>VLOOKUP($A:$A,'R2P1_ACCEPTEDOUTPUT'!$O:$BK,19,FALSE)</f>
        <v>26-35</v>
      </c>
      <c r="L1609">
        <f>VLOOKUP($A:$A&amp;LEFT($B:$B,10),'R2P2_GENERATEDINPUT'!$C:$G,4,FALSE)</f>
        <v>1</v>
      </c>
      <c r="M1609">
        <f>VLOOKUP($A:$A&amp;LEFT($B:$B,10),'R2P2_GENERATEDINPUT'!$C:$G,5,FALSE)</f>
        <v>6</v>
      </c>
      <c r="N1609">
        <f>VLOOKUP($A:$A&amp;LEFT($B:$B,10),'R2P2_GENERATEDINPUT'!$C:$G,3,FALSE)</f>
        <v>0.7</v>
      </c>
    </row>
    <row r="1610" spans="1:14" x14ac:dyDescent="0.25">
      <c r="A1610" t="str">
        <f>'R2_Judge'!AF:AF</f>
        <v>3KGTPGBS6YHS56SPD35FOC3WYOI2UR</v>
      </c>
      <c r="B1610" t="str">
        <f>'R2_Judge'!AG:AG</f>
        <v>Okay.</v>
      </c>
      <c r="C1610" t="str">
        <f>'R2_Judge'!P:P</f>
        <v>A2T5DC2TXEEMBV</v>
      </c>
      <c r="D1610" t="str">
        <f>'R2_Judge'!AL:AL</f>
        <v>male</v>
      </c>
      <c r="E1610" t="str">
        <f>'R2_Judge'!AM:AM</f>
        <v>profession</v>
      </c>
      <c r="F1610" t="str">
        <f>'R2_Judge'!AH:AH</f>
        <v>18-25</v>
      </c>
      <c r="G1610" t="str">
        <f>'R2_Judge'!AJ:AJ</f>
        <v>none</v>
      </c>
      <c r="H1610" t="str">
        <f>VLOOKUP($A:$A,'R2P1_ACCEPTEDOUTPUT'!$O:$BK,2,FALSE)</f>
        <v>AK5AFB4VLBCGK</v>
      </c>
      <c r="I1610" t="str">
        <f>VLOOKUP($A:$A,'R2P1_ACCEPTEDOUTPUT'!$O:$BK,26,FALSE)</f>
        <v>male</v>
      </c>
      <c r="J1610" t="str">
        <f>VLOOKUP($A:$A,'R2P1_ACCEPTEDOUTPUT'!$O:$BK,28,FALSE)</f>
        <v>profession</v>
      </c>
      <c r="K1610" t="str">
        <f>VLOOKUP($A:$A,'R2P1_ACCEPTEDOUTPUT'!$O:$BK,19,FALSE)</f>
        <v>26-35</v>
      </c>
      <c r="L1610">
        <f>VLOOKUP($A:$A&amp;LEFT($B:$B,10),'R2P2_GENERATEDINPUT'!$C:$G,4,FALSE)</f>
        <v>1</v>
      </c>
      <c r="M1610">
        <f>VLOOKUP($A:$A&amp;LEFT($B:$B,10),'R2P2_GENERATEDINPUT'!$C:$G,5,FALSE)</f>
        <v>6</v>
      </c>
      <c r="N1610">
        <f>VLOOKUP($A:$A&amp;LEFT($B:$B,10),'R2P2_GENERATEDINPUT'!$C:$G,3,FALSE)</f>
        <v>0.7</v>
      </c>
    </row>
    <row r="1611" spans="1:14" x14ac:dyDescent="0.25">
      <c r="A1611" t="str">
        <f>'R2_Judge'!AF:AF</f>
        <v>3KGTPGBS6YHS56SPD35FOC3WYOI2UR</v>
      </c>
      <c r="B1611" t="str">
        <f>'R2_Judge'!AG:AG</f>
        <v>Okay.</v>
      </c>
      <c r="C1611" t="str">
        <f>'R2_Judge'!P:P</f>
        <v>ACDX50KGPE97I</v>
      </c>
      <c r="D1611" t="str">
        <f>'R2_Judge'!AL:AL</f>
        <v>male</v>
      </c>
      <c r="E1611" t="str">
        <f>'R2_Judge'!AM:AM</f>
        <v>native</v>
      </c>
      <c r="F1611" t="str">
        <f>'R2_Judge'!AH:AH</f>
        <v>26-35</v>
      </c>
      <c r="G1611" t="str">
        <f>'R2_Judge'!AJ:AJ</f>
        <v>slightly</v>
      </c>
      <c r="H1611" t="str">
        <f>VLOOKUP($A:$A,'R2P1_ACCEPTEDOUTPUT'!$O:$BK,2,FALSE)</f>
        <v>AK5AFB4VLBCGK</v>
      </c>
      <c r="I1611" t="str">
        <f>VLOOKUP($A:$A,'R2P1_ACCEPTEDOUTPUT'!$O:$BK,26,FALSE)</f>
        <v>male</v>
      </c>
      <c r="J1611" t="str">
        <f>VLOOKUP($A:$A,'R2P1_ACCEPTEDOUTPUT'!$O:$BK,28,FALSE)</f>
        <v>profession</v>
      </c>
      <c r="K1611" t="str">
        <f>VLOOKUP($A:$A,'R2P1_ACCEPTEDOUTPUT'!$O:$BK,19,FALSE)</f>
        <v>26-35</v>
      </c>
      <c r="L1611">
        <f>VLOOKUP($A:$A&amp;LEFT($B:$B,10),'R2P2_GENERATEDINPUT'!$C:$G,4,FALSE)</f>
        <v>1</v>
      </c>
      <c r="M1611">
        <f>VLOOKUP($A:$A&amp;LEFT($B:$B,10),'R2P2_GENERATEDINPUT'!$C:$G,5,FALSE)</f>
        <v>6</v>
      </c>
      <c r="N1611">
        <f>VLOOKUP($A:$A&amp;LEFT($B:$B,10),'R2P2_GENERATEDINPUT'!$C:$G,3,FALSE)</f>
        <v>0.7</v>
      </c>
    </row>
    <row r="1612" spans="1:14" x14ac:dyDescent="0.25">
      <c r="A1612" t="str">
        <f>'R2_Judge'!AF:AF</f>
        <v>3PJ71Z61R5YNWTMQWOAANX6DTXU91Q</v>
      </c>
      <c r="B1612" t="str">
        <f>'R2_Judge'!AG:AG</f>
        <v>Ok sorry</v>
      </c>
      <c r="C1612" t="str">
        <f>'R2_Judge'!P:P</f>
        <v>A1HYMGPYXU97ZN</v>
      </c>
      <c r="D1612" t="str">
        <f>'R2_Judge'!AL:AL</f>
        <v>male</v>
      </c>
      <c r="E1612" t="str">
        <f>'R2_Judge'!AM:AM</f>
        <v>native</v>
      </c>
      <c r="F1612" t="str">
        <f>'R2_Judge'!AH:AH</f>
        <v>18-25</v>
      </c>
      <c r="G1612" t="str">
        <f>'R2_Judge'!AJ:AJ</f>
        <v>very</v>
      </c>
      <c r="H1612" t="str">
        <f>VLOOKUP($A:$A,'R2P1_ACCEPTEDOUTPUT'!$O:$BK,2,FALSE)</f>
        <v>A4TQSZDPARE7I</v>
      </c>
      <c r="I1612" t="str">
        <f>VLOOKUP($A:$A,'R2P1_ACCEPTEDOUTPUT'!$O:$BK,26,FALSE)</f>
        <v>male</v>
      </c>
      <c r="J1612" t="str">
        <f>VLOOKUP($A:$A,'R2P1_ACCEPTEDOUTPUT'!$O:$BK,28,FALSE)</f>
        <v>native</v>
      </c>
      <c r="K1612" t="str">
        <f>VLOOKUP($A:$A,'R2P1_ACCEPTEDOUTPUT'!$O:$BK,19,FALSE)</f>
        <v>26-35</v>
      </c>
      <c r="L1612">
        <f>VLOOKUP($A:$A&amp;LEFT($B:$B,10),'R2P2_GENERATEDINPUT'!$C:$G,4,FALSE)</f>
        <v>1</v>
      </c>
      <c r="M1612">
        <f>VLOOKUP($A:$A&amp;LEFT($B:$B,10),'R2P2_GENERATEDINPUT'!$C:$G,5,FALSE)</f>
        <v>1</v>
      </c>
      <c r="N1612">
        <f>VLOOKUP($A:$A&amp;LEFT($B:$B,10),'R2P2_GENERATEDINPUT'!$C:$G,3,FALSE)</f>
        <v>0.7</v>
      </c>
    </row>
    <row r="1613" spans="1:14" x14ac:dyDescent="0.25">
      <c r="A1613" t="str">
        <f>'R2_Judge'!AF:AF</f>
        <v>3PJ71Z61R5YNWTMQWOAANX6DTXU91Q</v>
      </c>
      <c r="B1613" t="str">
        <f>'R2_Judge'!AG:AG</f>
        <v>Ok sorry</v>
      </c>
      <c r="C1613" t="str">
        <f>'R2_Judge'!P:P</f>
        <v>A1V9MN88VQ1LEB</v>
      </c>
      <c r="D1613" t="str">
        <f>'R2_Judge'!AL:AL</f>
        <v>male</v>
      </c>
      <c r="E1613" t="str">
        <f>'R2_Judge'!AM:AM</f>
        <v>profession</v>
      </c>
      <c r="F1613" t="str">
        <f>'R2_Judge'!AH:AH</f>
        <v>26-35</v>
      </c>
      <c r="G1613" t="str">
        <f>'R2_Judge'!AJ:AJ</f>
        <v>slightly</v>
      </c>
      <c r="H1613" t="str">
        <f>VLOOKUP($A:$A,'R2P1_ACCEPTEDOUTPUT'!$O:$BK,2,FALSE)</f>
        <v>A4TQSZDPARE7I</v>
      </c>
      <c r="I1613" t="str">
        <f>VLOOKUP($A:$A,'R2P1_ACCEPTEDOUTPUT'!$O:$BK,26,FALSE)</f>
        <v>male</v>
      </c>
      <c r="J1613" t="str">
        <f>VLOOKUP($A:$A,'R2P1_ACCEPTEDOUTPUT'!$O:$BK,28,FALSE)</f>
        <v>native</v>
      </c>
      <c r="K1613" t="str">
        <f>VLOOKUP($A:$A,'R2P1_ACCEPTEDOUTPUT'!$O:$BK,19,FALSE)</f>
        <v>26-35</v>
      </c>
      <c r="L1613">
        <f>VLOOKUP($A:$A&amp;LEFT($B:$B,10),'R2P2_GENERATEDINPUT'!$C:$G,4,FALSE)</f>
        <v>1</v>
      </c>
      <c r="M1613">
        <f>VLOOKUP($A:$A&amp;LEFT($B:$B,10),'R2P2_GENERATEDINPUT'!$C:$G,5,FALSE)</f>
        <v>1</v>
      </c>
      <c r="N1613">
        <f>VLOOKUP($A:$A&amp;LEFT($B:$B,10),'R2P2_GENERATEDINPUT'!$C:$G,3,FALSE)</f>
        <v>0.7</v>
      </c>
    </row>
    <row r="1614" spans="1:14" x14ac:dyDescent="0.25">
      <c r="A1614" t="str">
        <f>'R2_Judge'!AF:AF</f>
        <v>3PJ71Z61R5YNWTMQWOAANX6DTXU91Q</v>
      </c>
      <c r="B1614" t="str">
        <f>'R2_Judge'!AG:AG</f>
        <v>Ok sorry</v>
      </c>
      <c r="C1614" t="str">
        <f>'R2_Judge'!P:P</f>
        <v>A1T02KY1E9YI3I</v>
      </c>
      <c r="D1614" t="str">
        <f>'R2_Judge'!AL:AL</f>
        <v>male</v>
      </c>
      <c r="E1614" t="str">
        <f>'R2_Judge'!AM:AM</f>
        <v>profession</v>
      </c>
      <c r="F1614" t="str">
        <f>'R2_Judge'!AH:AH</f>
        <v>26-35</v>
      </c>
      <c r="G1614" t="str">
        <f>'R2_Judge'!AJ:AJ</f>
        <v>moderately</v>
      </c>
      <c r="H1614" t="str">
        <f>VLOOKUP($A:$A,'R2P1_ACCEPTEDOUTPUT'!$O:$BK,2,FALSE)</f>
        <v>A4TQSZDPARE7I</v>
      </c>
      <c r="I1614" t="str">
        <f>VLOOKUP($A:$A,'R2P1_ACCEPTEDOUTPUT'!$O:$BK,26,FALSE)</f>
        <v>male</v>
      </c>
      <c r="J1614" t="str">
        <f>VLOOKUP($A:$A,'R2P1_ACCEPTEDOUTPUT'!$O:$BK,28,FALSE)</f>
        <v>native</v>
      </c>
      <c r="K1614" t="str">
        <f>VLOOKUP($A:$A,'R2P1_ACCEPTEDOUTPUT'!$O:$BK,19,FALSE)</f>
        <v>26-35</v>
      </c>
      <c r="L1614">
        <f>VLOOKUP($A:$A&amp;LEFT($B:$B,10),'R2P2_GENERATEDINPUT'!$C:$G,4,FALSE)</f>
        <v>1</v>
      </c>
      <c r="M1614">
        <f>VLOOKUP($A:$A&amp;LEFT($B:$B,10),'R2P2_GENERATEDINPUT'!$C:$G,5,FALSE)</f>
        <v>1</v>
      </c>
      <c r="N1614">
        <f>VLOOKUP($A:$A&amp;LEFT($B:$B,10),'R2P2_GENERATEDINPUT'!$C:$G,3,FALSE)</f>
        <v>0.7</v>
      </c>
    </row>
    <row r="1615" spans="1:14" x14ac:dyDescent="0.25">
      <c r="A1615" t="str">
        <f>'R2_Judge'!AF:AF</f>
        <v>3KGTPGBS6YHS56SPD35FOC3WYOI2UR</v>
      </c>
      <c r="B1615" t="str">
        <f>'R2_Judge'!AG:AG</f>
        <v>Sure. You are right.</v>
      </c>
      <c r="C1615" t="str">
        <f>'R2_Judge'!P:P</f>
        <v>A3UUH3632AI3ZX</v>
      </c>
      <c r="D1615" t="str">
        <f>'R2_Judge'!AL:AL</f>
        <v>female</v>
      </c>
      <c r="E1615" t="str">
        <f>'R2_Judge'!AM:AM</f>
        <v>native</v>
      </c>
      <c r="F1615" t="str">
        <f>'R2_Judge'!AH:AH</f>
        <v>26-35</v>
      </c>
      <c r="G1615" t="str">
        <f>'R2_Judge'!AJ:AJ</f>
        <v>none</v>
      </c>
      <c r="H1615" t="str">
        <f>VLOOKUP($A:$A,'R2P1_ACCEPTEDOUTPUT'!$O:$BK,2,FALSE)</f>
        <v>AK5AFB4VLBCGK</v>
      </c>
      <c r="I1615" t="str">
        <f>VLOOKUP($A:$A,'R2P1_ACCEPTEDOUTPUT'!$O:$BK,26,FALSE)</f>
        <v>male</v>
      </c>
      <c r="J1615" t="str">
        <f>VLOOKUP($A:$A,'R2P1_ACCEPTEDOUTPUT'!$O:$BK,28,FALSE)</f>
        <v>profession</v>
      </c>
      <c r="K1615" t="str">
        <f>VLOOKUP($A:$A,'R2P1_ACCEPTEDOUTPUT'!$O:$BK,19,FALSE)</f>
        <v>26-35</v>
      </c>
      <c r="L1615">
        <f>VLOOKUP($A:$A&amp;LEFT($B:$B,10),'R2P2_GENERATEDINPUT'!$C:$G,4,FALSE)</f>
        <v>1</v>
      </c>
      <c r="M1615">
        <f>VLOOKUP($A:$A&amp;LEFT($B:$B,10),'R2P2_GENERATEDINPUT'!$C:$G,5,FALSE)</f>
        <v>7</v>
      </c>
      <c r="N1615">
        <f>VLOOKUP($A:$A&amp;LEFT($B:$B,10),'R2P2_GENERATEDINPUT'!$C:$G,3,FALSE)</f>
        <v>0.7</v>
      </c>
    </row>
    <row r="1616" spans="1:14" x14ac:dyDescent="0.25">
      <c r="A1616" t="str">
        <f>'R2_Judge'!AF:AF</f>
        <v>3KGTPGBS6YHS56SPD35FOC3WYOI2UR</v>
      </c>
      <c r="B1616" t="str">
        <f>'R2_Judge'!AG:AG</f>
        <v>Sure. You are right.</v>
      </c>
      <c r="C1616" t="str">
        <f>'R2_Judge'!P:P</f>
        <v>A1HYMGPYXU97ZN</v>
      </c>
      <c r="D1616" t="str">
        <f>'R2_Judge'!AL:AL</f>
        <v>male</v>
      </c>
      <c r="E1616" t="str">
        <f>'R2_Judge'!AM:AM</f>
        <v>native</v>
      </c>
      <c r="F1616" t="str">
        <f>'R2_Judge'!AH:AH</f>
        <v>18-25</v>
      </c>
      <c r="G1616" t="str">
        <f>'R2_Judge'!AJ:AJ</f>
        <v>none</v>
      </c>
      <c r="H1616" t="str">
        <f>VLOOKUP($A:$A,'R2P1_ACCEPTEDOUTPUT'!$O:$BK,2,FALSE)</f>
        <v>AK5AFB4VLBCGK</v>
      </c>
      <c r="I1616" t="str">
        <f>VLOOKUP($A:$A,'R2P1_ACCEPTEDOUTPUT'!$O:$BK,26,FALSE)</f>
        <v>male</v>
      </c>
      <c r="J1616" t="str">
        <f>VLOOKUP($A:$A,'R2P1_ACCEPTEDOUTPUT'!$O:$BK,28,FALSE)</f>
        <v>profession</v>
      </c>
      <c r="K1616" t="str">
        <f>VLOOKUP($A:$A,'R2P1_ACCEPTEDOUTPUT'!$O:$BK,19,FALSE)</f>
        <v>26-35</v>
      </c>
      <c r="L1616">
        <f>VLOOKUP($A:$A&amp;LEFT($B:$B,10),'R2P2_GENERATEDINPUT'!$C:$G,4,FALSE)</f>
        <v>1</v>
      </c>
      <c r="M1616">
        <f>VLOOKUP($A:$A&amp;LEFT($B:$B,10),'R2P2_GENERATEDINPUT'!$C:$G,5,FALSE)</f>
        <v>7</v>
      </c>
      <c r="N1616">
        <f>VLOOKUP($A:$A&amp;LEFT($B:$B,10),'R2P2_GENERATEDINPUT'!$C:$G,3,FALSE)</f>
        <v>0.7</v>
      </c>
    </row>
    <row r="1617" spans="1:14" x14ac:dyDescent="0.25">
      <c r="A1617" t="str">
        <f>'R2_Judge'!AF:AF</f>
        <v>3KGTPGBS6YHS56SPD35FOC3WYOI2UR</v>
      </c>
      <c r="B1617" t="str">
        <f>'R2_Judge'!AG:AG</f>
        <v>Sure. You are right.</v>
      </c>
      <c r="C1617" t="str">
        <f>'R2_Judge'!P:P</f>
        <v>ACDX50KGPE97I</v>
      </c>
      <c r="D1617" t="str">
        <f>'R2_Judge'!AL:AL</f>
        <v>male</v>
      </c>
      <c r="E1617" t="str">
        <f>'R2_Judge'!AM:AM</f>
        <v>native</v>
      </c>
      <c r="F1617" t="str">
        <f>'R2_Judge'!AH:AH</f>
        <v>26-35</v>
      </c>
      <c r="G1617" t="str">
        <f>'R2_Judge'!AJ:AJ</f>
        <v>slightly</v>
      </c>
      <c r="H1617" t="str">
        <f>VLOOKUP($A:$A,'R2P1_ACCEPTEDOUTPUT'!$O:$BK,2,FALSE)</f>
        <v>AK5AFB4VLBCGK</v>
      </c>
      <c r="I1617" t="str">
        <f>VLOOKUP($A:$A,'R2P1_ACCEPTEDOUTPUT'!$O:$BK,26,FALSE)</f>
        <v>male</v>
      </c>
      <c r="J1617" t="str">
        <f>VLOOKUP($A:$A,'R2P1_ACCEPTEDOUTPUT'!$O:$BK,28,FALSE)</f>
        <v>profession</v>
      </c>
      <c r="K1617" t="str">
        <f>VLOOKUP($A:$A,'R2P1_ACCEPTEDOUTPUT'!$O:$BK,19,FALSE)</f>
        <v>26-35</v>
      </c>
      <c r="L1617">
        <f>VLOOKUP($A:$A&amp;LEFT($B:$B,10),'R2P2_GENERATEDINPUT'!$C:$G,4,FALSE)</f>
        <v>1</v>
      </c>
      <c r="M1617">
        <f>VLOOKUP($A:$A&amp;LEFT($B:$B,10),'R2P2_GENERATEDINPUT'!$C:$G,5,FALSE)</f>
        <v>7</v>
      </c>
      <c r="N1617">
        <f>VLOOKUP($A:$A&amp;LEFT($B:$B,10),'R2P2_GENERATEDINPUT'!$C:$G,3,FALSE)</f>
        <v>0.7</v>
      </c>
    </row>
    <row r="1618" spans="1:14" x14ac:dyDescent="0.25">
      <c r="A1618" t="str">
        <f>'R2_Judge'!AF:AF</f>
        <v>3KGTPGBS6YHS56SPD35FOC3WYOI2UR</v>
      </c>
      <c r="B1618" t="str">
        <f>'R2_Judge'!AG:AG</f>
        <v>I will wait for you.</v>
      </c>
      <c r="C1618" t="str">
        <f>'R2_Judge'!P:P</f>
        <v>A37LZCSEEW0L0X</v>
      </c>
      <c r="D1618" t="str">
        <f>'R2_Judge'!AL:AL</f>
        <v>male</v>
      </c>
      <c r="E1618" t="str">
        <f>'R2_Judge'!AM:AM</f>
        <v>profession</v>
      </c>
      <c r="F1618" t="str">
        <f>'R2_Judge'!AH:AH</f>
        <v>26-35</v>
      </c>
      <c r="G1618" t="str">
        <f>'R2_Judge'!AJ:AJ</f>
        <v>slightly</v>
      </c>
      <c r="H1618" t="str">
        <f>VLOOKUP($A:$A,'R2P1_ACCEPTEDOUTPUT'!$O:$BK,2,FALSE)</f>
        <v>AK5AFB4VLBCGK</v>
      </c>
      <c r="I1618" t="str">
        <f>VLOOKUP($A:$A,'R2P1_ACCEPTEDOUTPUT'!$O:$BK,26,FALSE)</f>
        <v>male</v>
      </c>
      <c r="J1618" t="str">
        <f>VLOOKUP($A:$A,'R2P1_ACCEPTEDOUTPUT'!$O:$BK,28,FALSE)</f>
        <v>profession</v>
      </c>
      <c r="K1618" t="str">
        <f>VLOOKUP($A:$A,'R2P1_ACCEPTEDOUTPUT'!$O:$BK,19,FALSE)</f>
        <v>26-35</v>
      </c>
      <c r="L1618">
        <f>VLOOKUP($A:$A&amp;LEFT($B:$B,10),'R2P2_GENERATEDINPUT'!$C:$G,4,FALSE)</f>
        <v>0</v>
      </c>
      <c r="M1618">
        <f>VLOOKUP($A:$A&amp;LEFT($B:$B,10),'R2P2_GENERATEDINPUT'!$C:$G,5,FALSE)</f>
        <v>8</v>
      </c>
      <c r="N1618">
        <f>VLOOKUP($A:$A&amp;LEFT($B:$B,10),'R2P2_GENERATEDINPUT'!$C:$G,3,FALSE)</f>
        <v>0.7</v>
      </c>
    </row>
    <row r="1619" spans="1:14" x14ac:dyDescent="0.25">
      <c r="A1619" t="str">
        <f>'R2_Judge'!AF:AF</f>
        <v>3KGTPGBS6YHS56SPD35FOC3WYOI2UR</v>
      </c>
      <c r="B1619" t="str">
        <f>'R2_Judge'!AG:AG</f>
        <v>I will wait for you.</v>
      </c>
      <c r="C1619" t="str">
        <f>'R2_Judge'!P:P</f>
        <v>A1V9MN88VQ1LEB</v>
      </c>
      <c r="D1619" t="str">
        <f>'R2_Judge'!AL:AL</f>
        <v>male</v>
      </c>
      <c r="E1619" t="str">
        <f>'R2_Judge'!AM:AM</f>
        <v>profession</v>
      </c>
      <c r="F1619" t="str">
        <f>'R2_Judge'!AH:AH</f>
        <v>26-35</v>
      </c>
      <c r="G1619" t="str">
        <f>'R2_Judge'!AJ:AJ</f>
        <v>extremely</v>
      </c>
      <c r="H1619" t="str">
        <f>VLOOKUP($A:$A,'R2P1_ACCEPTEDOUTPUT'!$O:$BK,2,FALSE)</f>
        <v>AK5AFB4VLBCGK</v>
      </c>
      <c r="I1619" t="str">
        <f>VLOOKUP($A:$A,'R2P1_ACCEPTEDOUTPUT'!$O:$BK,26,FALSE)</f>
        <v>male</v>
      </c>
      <c r="J1619" t="str">
        <f>VLOOKUP($A:$A,'R2P1_ACCEPTEDOUTPUT'!$O:$BK,28,FALSE)</f>
        <v>profession</v>
      </c>
      <c r="K1619" t="str">
        <f>VLOOKUP($A:$A,'R2P1_ACCEPTEDOUTPUT'!$O:$BK,19,FALSE)</f>
        <v>26-35</v>
      </c>
      <c r="L1619">
        <f>VLOOKUP($A:$A&amp;LEFT($B:$B,10),'R2P2_GENERATEDINPUT'!$C:$G,4,FALSE)</f>
        <v>0</v>
      </c>
      <c r="M1619">
        <f>VLOOKUP($A:$A&amp;LEFT($B:$B,10),'R2P2_GENERATEDINPUT'!$C:$G,5,FALSE)</f>
        <v>8</v>
      </c>
      <c r="N1619">
        <f>VLOOKUP($A:$A&amp;LEFT($B:$B,10),'R2P2_GENERATEDINPUT'!$C:$G,3,FALSE)</f>
        <v>0.7</v>
      </c>
    </row>
    <row r="1620" spans="1:14" x14ac:dyDescent="0.25">
      <c r="A1620" t="str">
        <f>'R2_Judge'!AF:AF</f>
        <v>3KGTPGBS6YHS56SPD35FOC3WYOI2UR</v>
      </c>
      <c r="B1620" t="str">
        <f>'R2_Judge'!AG:AG</f>
        <v>I will wait for you.</v>
      </c>
      <c r="C1620" t="str">
        <f>'R2_Judge'!P:P</f>
        <v>A1HYMGPYXU97ZN</v>
      </c>
      <c r="D1620" t="str">
        <f>'R2_Judge'!AL:AL</f>
        <v>male</v>
      </c>
      <c r="E1620" t="str">
        <f>'R2_Judge'!AM:AM</f>
        <v>native</v>
      </c>
      <c r="F1620" t="str">
        <f>'R2_Judge'!AH:AH</f>
        <v>18-25</v>
      </c>
      <c r="G1620" t="str">
        <f>'R2_Judge'!AJ:AJ</f>
        <v>very</v>
      </c>
      <c r="H1620" t="str">
        <f>VLOOKUP($A:$A,'R2P1_ACCEPTEDOUTPUT'!$O:$BK,2,FALSE)</f>
        <v>AK5AFB4VLBCGK</v>
      </c>
      <c r="I1620" t="str">
        <f>VLOOKUP($A:$A,'R2P1_ACCEPTEDOUTPUT'!$O:$BK,26,FALSE)</f>
        <v>male</v>
      </c>
      <c r="J1620" t="str">
        <f>VLOOKUP($A:$A,'R2P1_ACCEPTEDOUTPUT'!$O:$BK,28,FALSE)</f>
        <v>profession</v>
      </c>
      <c r="K1620" t="str">
        <f>VLOOKUP($A:$A,'R2P1_ACCEPTEDOUTPUT'!$O:$BK,19,FALSE)</f>
        <v>26-35</v>
      </c>
      <c r="L1620">
        <f>VLOOKUP($A:$A&amp;LEFT($B:$B,10),'R2P2_GENERATEDINPUT'!$C:$G,4,FALSE)</f>
        <v>0</v>
      </c>
      <c r="M1620">
        <f>VLOOKUP($A:$A&amp;LEFT($B:$B,10),'R2P2_GENERATEDINPUT'!$C:$G,5,FALSE)</f>
        <v>8</v>
      </c>
      <c r="N1620">
        <f>VLOOKUP($A:$A&amp;LEFT($B:$B,10),'R2P2_GENERATEDINPUT'!$C:$G,3,FALSE)</f>
        <v>0.7</v>
      </c>
    </row>
    <row r="1621" spans="1:14" x14ac:dyDescent="0.25">
      <c r="A1621" t="str">
        <f>'R2_Judge'!AF:AF</f>
        <v>3PJ71Z61R5YNWTMQWOAANX6DTXU91Q</v>
      </c>
      <c r="B1621" t="str">
        <f>'R2_Judge'!AG:AG</f>
        <v>But mom what can I do for that?</v>
      </c>
      <c r="C1621" t="str">
        <f>'R2_Judge'!P:P</f>
        <v>A1G1J2M41RWBAS</v>
      </c>
      <c r="D1621" t="str">
        <f>'R2_Judge'!AL:AL</f>
        <v>male</v>
      </c>
      <c r="E1621" t="str">
        <f>'R2_Judge'!AM:AM</f>
        <v>native</v>
      </c>
      <c r="F1621" t="str">
        <f>'R2_Judge'!AH:AH</f>
        <v>66-75</v>
      </c>
      <c r="G1621" t="str">
        <f>'R2_Judge'!AJ:AJ</f>
        <v>none</v>
      </c>
      <c r="H1621" t="str">
        <f>VLOOKUP($A:$A,'R2P1_ACCEPTEDOUTPUT'!$O:$BK,2,FALSE)</f>
        <v>A4TQSZDPARE7I</v>
      </c>
      <c r="I1621" t="str">
        <f>VLOOKUP($A:$A,'R2P1_ACCEPTEDOUTPUT'!$O:$BK,26,FALSE)</f>
        <v>male</v>
      </c>
      <c r="J1621" t="str">
        <f>VLOOKUP($A:$A,'R2P1_ACCEPTEDOUTPUT'!$O:$BK,28,FALSE)</f>
        <v>native</v>
      </c>
      <c r="K1621" t="str">
        <f>VLOOKUP($A:$A,'R2P1_ACCEPTEDOUTPUT'!$O:$BK,19,FALSE)</f>
        <v>26-35</v>
      </c>
      <c r="L1621">
        <f>VLOOKUP($A:$A&amp;LEFT($B:$B,10),'R2P2_GENERATEDINPUT'!$C:$G,4,FALSE)</f>
        <v>0</v>
      </c>
      <c r="M1621">
        <f>VLOOKUP($A:$A&amp;LEFT($B:$B,10),'R2P2_GENERATEDINPUT'!$C:$G,5,FALSE)</f>
        <v>2</v>
      </c>
      <c r="N1621">
        <f>VLOOKUP($A:$A&amp;LEFT($B:$B,10),'R2P2_GENERATEDINPUT'!$C:$G,3,FALSE)</f>
        <v>0.7</v>
      </c>
    </row>
    <row r="1622" spans="1:14" x14ac:dyDescent="0.25">
      <c r="A1622" t="str">
        <f>'R2_Judge'!AF:AF</f>
        <v>3PJ71Z61R5YNWTMQWOAANX6DTXU91Q</v>
      </c>
      <c r="B1622" t="str">
        <f>'R2_Judge'!AG:AG</f>
        <v>But mom what can I do for that?</v>
      </c>
      <c r="C1622" t="str">
        <f>'R2_Judge'!P:P</f>
        <v>A2BAQ9TNQ0ACXU</v>
      </c>
      <c r="D1622" t="str">
        <f>'R2_Judge'!AL:AL</f>
        <v>male</v>
      </c>
      <c r="E1622" t="str">
        <f>'R2_Judge'!AM:AM</f>
        <v>native</v>
      </c>
      <c r="F1622" t="str">
        <f>'R2_Judge'!AH:AH</f>
        <v>26-35</v>
      </c>
      <c r="G1622" t="str">
        <f>'R2_Judge'!AJ:AJ</f>
        <v>moderately</v>
      </c>
      <c r="H1622" t="str">
        <f>VLOOKUP($A:$A,'R2P1_ACCEPTEDOUTPUT'!$O:$BK,2,FALSE)</f>
        <v>A4TQSZDPARE7I</v>
      </c>
      <c r="I1622" t="str">
        <f>VLOOKUP($A:$A,'R2P1_ACCEPTEDOUTPUT'!$O:$BK,26,FALSE)</f>
        <v>male</v>
      </c>
      <c r="J1622" t="str">
        <f>VLOOKUP($A:$A,'R2P1_ACCEPTEDOUTPUT'!$O:$BK,28,FALSE)</f>
        <v>native</v>
      </c>
      <c r="K1622" t="str">
        <f>VLOOKUP($A:$A,'R2P1_ACCEPTEDOUTPUT'!$O:$BK,19,FALSE)</f>
        <v>26-35</v>
      </c>
      <c r="L1622">
        <f>VLOOKUP($A:$A&amp;LEFT($B:$B,10),'R2P2_GENERATEDINPUT'!$C:$G,4,FALSE)</f>
        <v>0</v>
      </c>
      <c r="M1622">
        <f>VLOOKUP($A:$A&amp;LEFT($B:$B,10),'R2P2_GENERATEDINPUT'!$C:$G,5,FALSE)</f>
        <v>2</v>
      </c>
      <c r="N1622">
        <f>VLOOKUP($A:$A&amp;LEFT($B:$B,10),'R2P2_GENERATEDINPUT'!$C:$G,3,FALSE)</f>
        <v>0.7</v>
      </c>
    </row>
    <row r="1623" spans="1:14" x14ac:dyDescent="0.25">
      <c r="A1623" t="str">
        <f>'R2_Judge'!AF:AF</f>
        <v>3PJ71Z61R5YNWTMQWOAANX6DTXU91Q</v>
      </c>
      <c r="B1623" t="str">
        <f>'R2_Judge'!AG:AG</f>
        <v>But mom what can I do for that?</v>
      </c>
      <c r="C1623" t="str">
        <f>'R2_Judge'!P:P</f>
        <v>APEB5ERGCYP6D</v>
      </c>
      <c r="D1623" t="str">
        <f>'R2_Judge'!AL:AL</f>
        <v>male</v>
      </c>
      <c r="E1623" t="str">
        <f>'R2_Judge'!AM:AM</f>
        <v>profession</v>
      </c>
      <c r="F1623" t="str">
        <f>'R2_Judge'!AH:AH</f>
        <v>26-35</v>
      </c>
      <c r="G1623" t="str">
        <f>'R2_Judge'!AJ:AJ</f>
        <v>very</v>
      </c>
      <c r="H1623" t="str">
        <f>VLOOKUP($A:$A,'R2P1_ACCEPTEDOUTPUT'!$O:$BK,2,FALSE)</f>
        <v>A4TQSZDPARE7I</v>
      </c>
      <c r="I1623" t="str">
        <f>VLOOKUP($A:$A,'R2P1_ACCEPTEDOUTPUT'!$O:$BK,26,FALSE)</f>
        <v>male</v>
      </c>
      <c r="J1623" t="str">
        <f>VLOOKUP($A:$A,'R2P1_ACCEPTEDOUTPUT'!$O:$BK,28,FALSE)</f>
        <v>native</v>
      </c>
      <c r="K1623" t="str">
        <f>VLOOKUP($A:$A,'R2P1_ACCEPTEDOUTPUT'!$O:$BK,19,FALSE)</f>
        <v>26-35</v>
      </c>
      <c r="L1623">
        <f>VLOOKUP($A:$A&amp;LEFT($B:$B,10),'R2P2_GENERATEDINPUT'!$C:$G,4,FALSE)</f>
        <v>0</v>
      </c>
      <c r="M1623">
        <f>VLOOKUP($A:$A&amp;LEFT($B:$B,10),'R2P2_GENERATEDINPUT'!$C:$G,5,FALSE)</f>
        <v>2</v>
      </c>
      <c r="N1623">
        <f>VLOOKUP($A:$A&amp;LEFT($B:$B,10),'R2P2_GENERATEDINPUT'!$C:$G,3,FALSE)</f>
        <v>0.7</v>
      </c>
    </row>
    <row r="1624" spans="1:14" x14ac:dyDescent="0.25">
      <c r="A1624" t="str">
        <f>'R2_Judge'!AF:AF</f>
        <v>3PJ71Z61R5YNWTMQWOAANX6DTXU91Q</v>
      </c>
      <c r="B1624" t="str">
        <f>'R2_Judge'!AG:AG</f>
        <v>Is he torturing?</v>
      </c>
      <c r="C1624" t="str">
        <f>'R2_Judge'!P:P</f>
        <v>A19CKDMMK8Z6QC</v>
      </c>
      <c r="D1624" t="str">
        <f>'R2_Judge'!AL:AL</f>
        <v>male</v>
      </c>
      <c r="E1624" t="str">
        <f>'R2_Judge'!AM:AM</f>
        <v>native</v>
      </c>
      <c r="F1624" t="str">
        <f>'R2_Judge'!AH:AH</f>
        <v>18-25</v>
      </c>
      <c r="G1624" t="str">
        <f>'R2_Judge'!AJ:AJ</f>
        <v>moderately</v>
      </c>
      <c r="H1624" t="str">
        <f>VLOOKUP($A:$A,'R2P1_ACCEPTEDOUTPUT'!$O:$BK,2,FALSE)</f>
        <v>A4TQSZDPARE7I</v>
      </c>
      <c r="I1624" t="str">
        <f>VLOOKUP($A:$A,'R2P1_ACCEPTEDOUTPUT'!$O:$BK,26,FALSE)</f>
        <v>male</v>
      </c>
      <c r="J1624" t="str">
        <f>VLOOKUP($A:$A,'R2P1_ACCEPTEDOUTPUT'!$O:$BK,28,FALSE)</f>
        <v>native</v>
      </c>
      <c r="K1624" t="str">
        <f>VLOOKUP($A:$A,'R2P1_ACCEPTEDOUTPUT'!$O:$BK,19,FALSE)</f>
        <v>26-35</v>
      </c>
      <c r="L1624">
        <f>VLOOKUP($A:$A&amp;LEFT($B:$B,10),'R2P2_GENERATEDINPUT'!$C:$G,4,FALSE)</f>
        <v>1</v>
      </c>
      <c r="M1624">
        <f>VLOOKUP($A:$A&amp;LEFT($B:$B,10),'R2P2_GENERATEDINPUT'!$C:$G,5,FALSE)</f>
        <v>3</v>
      </c>
      <c r="N1624">
        <f>VLOOKUP($A:$A&amp;LEFT($B:$B,10),'R2P2_GENERATEDINPUT'!$C:$G,3,FALSE)</f>
        <v>0.7</v>
      </c>
    </row>
    <row r="1625" spans="1:14" x14ac:dyDescent="0.25">
      <c r="A1625" t="str">
        <f>'R2_Judge'!AF:AF</f>
        <v>3PJ71Z61R5YNWTMQWOAANX6DTXU91Q</v>
      </c>
      <c r="B1625" t="str">
        <f>'R2_Judge'!AG:AG</f>
        <v>Is he torturing?</v>
      </c>
      <c r="C1625" t="str">
        <f>'R2_Judge'!P:P</f>
        <v>A19KWRLD7P57VJ</v>
      </c>
      <c r="D1625" t="str">
        <f>'R2_Judge'!AL:AL</f>
        <v>male</v>
      </c>
      <c r="E1625" t="str">
        <f>'R2_Judge'!AM:AM</f>
        <v>native</v>
      </c>
      <c r="F1625" t="str">
        <f>'R2_Judge'!AH:AH</f>
        <v>26-35</v>
      </c>
      <c r="G1625" t="str">
        <f>'R2_Judge'!AJ:AJ</f>
        <v>moderately</v>
      </c>
      <c r="H1625" t="str">
        <f>VLOOKUP($A:$A,'R2P1_ACCEPTEDOUTPUT'!$O:$BK,2,FALSE)</f>
        <v>A4TQSZDPARE7I</v>
      </c>
      <c r="I1625" t="str">
        <f>VLOOKUP($A:$A,'R2P1_ACCEPTEDOUTPUT'!$O:$BK,26,FALSE)</f>
        <v>male</v>
      </c>
      <c r="J1625" t="str">
        <f>VLOOKUP($A:$A,'R2P1_ACCEPTEDOUTPUT'!$O:$BK,28,FALSE)</f>
        <v>native</v>
      </c>
      <c r="K1625" t="str">
        <f>VLOOKUP($A:$A,'R2P1_ACCEPTEDOUTPUT'!$O:$BK,19,FALSE)</f>
        <v>26-35</v>
      </c>
      <c r="L1625">
        <f>VLOOKUP($A:$A&amp;LEFT($B:$B,10),'R2P2_GENERATEDINPUT'!$C:$G,4,FALSE)</f>
        <v>1</v>
      </c>
      <c r="M1625">
        <f>VLOOKUP($A:$A&amp;LEFT($B:$B,10),'R2P2_GENERATEDINPUT'!$C:$G,5,FALSE)</f>
        <v>3</v>
      </c>
      <c r="N1625">
        <f>VLOOKUP($A:$A&amp;LEFT($B:$B,10),'R2P2_GENERATEDINPUT'!$C:$G,3,FALSE)</f>
        <v>0.7</v>
      </c>
    </row>
    <row r="1626" spans="1:14" x14ac:dyDescent="0.25">
      <c r="A1626" t="str">
        <f>'R2_Judge'!AF:AF</f>
        <v>3PJ71Z61R5YNWTMQWOAANX6DTXU91Q</v>
      </c>
      <c r="B1626" t="str">
        <f>'R2_Judge'!AG:AG</f>
        <v>Is he torturing?</v>
      </c>
      <c r="C1626" t="str">
        <f>'R2_Judge'!P:P</f>
        <v>A1OSRB1Q63XXWZ</v>
      </c>
      <c r="D1626" t="str">
        <f>'R2_Judge'!AL:AL</f>
        <v>female</v>
      </c>
      <c r="E1626" t="str">
        <f>'R2_Judge'!AM:AM</f>
        <v>native</v>
      </c>
      <c r="F1626" t="str">
        <f>'R2_Judge'!AH:AH</f>
        <v>56-65</v>
      </c>
      <c r="G1626" t="str">
        <f>'R2_Judge'!AJ:AJ</f>
        <v>moderately</v>
      </c>
      <c r="H1626" t="str">
        <f>VLOOKUP($A:$A,'R2P1_ACCEPTEDOUTPUT'!$O:$BK,2,FALSE)</f>
        <v>A4TQSZDPARE7I</v>
      </c>
      <c r="I1626" t="str">
        <f>VLOOKUP($A:$A,'R2P1_ACCEPTEDOUTPUT'!$O:$BK,26,FALSE)</f>
        <v>male</v>
      </c>
      <c r="J1626" t="str">
        <f>VLOOKUP($A:$A,'R2P1_ACCEPTEDOUTPUT'!$O:$BK,28,FALSE)</f>
        <v>native</v>
      </c>
      <c r="K1626" t="str">
        <f>VLOOKUP($A:$A,'R2P1_ACCEPTEDOUTPUT'!$O:$BK,19,FALSE)</f>
        <v>26-35</v>
      </c>
      <c r="L1626">
        <f>VLOOKUP($A:$A&amp;LEFT($B:$B,10),'R2P2_GENERATEDINPUT'!$C:$G,4,FALSE)</f>
        <v>1</v>
      </c>
      <c r="M1626">
        <f>VLOOKUP($A:$A&amp;LEFT($B:$B,10),'R2P2_GENERATEDINPUT'!$C:$G,5,FALSE)</f>
        <v>3</v>
      </c>
      <c r="N1626">
        <f>VLOOKUP($A:$A&amp;LEFT($B:$B,10),'R2P2_GENERATEDINPUT'!$C:$G,3,FALSE)</f>
        <v>0.7</v>
      </c>
    </row>
    <row r="1627" spans="1:14" x14ac:dyDescent="0.25">
      <c r="A1627" t="str">
        <f>'R2_Judge'!AF:AF</f>
        <v>3KGTPGBS6YHS56SPD35FOC3WYOI2UR</v>
      </c>
      <c r="B1627" t="str">
        <f>'R2_Judge'!AG:AG</f>
        <v>Yes. Sure.</v>
      </c>
      <c r="C1627" t="str">
        <f>'R2_Judge'!P:P</f>
        <v>A39PQOGN8NIWNA</v>
      </c>
      <c r="D1627" t="str">
        <f>'R2_Judge'!AL:AL</f>
        <v>male</v>
      </c>
      <c r="E1627" t="str">
        <f>'R2_Judge'!AM:AM</f>
        <v>profession</v>
      </c>
      <c r="F1627" t="str">
        <f>'R2_Judge'!AH:AH</f>
        <v>26-35</v>
      </c>
      <c r="G1627" t="str">
        <f>'R2_Judge'!AJ:AJ</f>
        <v>moderately</v>
      </c>
      <c r="H1627" t="str">
        <f>VLOOKUP($A:$A,'R2P1_ACCEPTEDOUTPUT'!$O:$BK,2,FALSE)</f>
        <v>AK5AFB4VLBCGK</v>
      </c>
      <c r="I1627" t="str">
        <f>VLOOKUP($A:$A,'R2P1_ACCEPTEDOUTPUT'!$O:$BK,26,FALSE)</f>
        <v>male</v>
      </c>
      <c r="J1627" t="str">
        <f>VLOOKUP($A:$A,'R2P1_ACCEPTEDOUTPUT'!$O:$BK,28,FALSE)</f>
        <v>profession</v>
      </c>
      <c r="K1627" t="str">
        <f>VLOOKUP($A:$A,'R2P1_ACCEPTEDOUTPUT'!$O:$BK,19,FALSE)</f>
        <v>26-35</v>
      </c>
      <c r="L1627">
        <f>VLOOKUP($A:$A&amp;LEFT($B:$B,10),'R2P2_GENERATEDINPUT'!$C:$G,4,FALSE)</f>
        <v>0</v>
      </c>
      <c r="M1627">
        <f>VLOOKUP($A:$A&amp;LEFT($B:$B,10),'R2P2_GENERATEDINPUT'!$C:$G,5,FALSE)</f>
        <v>9</v>
      </c>
      <c r="N1627">
        <f>VLOOKUP($A:$A&amp;LEFT($B:$B,10),'R2P2_GENERATEDINPUT'!$C:$G,3,FALSE)</f>
        <v>0.7</v>
      </c>
    </row>
    <row r="1628" spans="1:14" x14ac:dyDescent="0.25">
      <c r="A1628" t="str">
        <f>'R2_Judge'!AF:AF</f>
        <v>3KGTPGBS6YHS56SPD35FOC3WYOI2UR</v>
      </c>
      <c r="B1628" t="str">
        <f>'R2_Judge'!AG:AG</f>
        <v>Yes. Sure.</v>
      </c>
      <c r="C1628" t="str">
        <f>'R2_Judge'!P:P</f>
        <v>A3PJ51GS2AKBO6</v>
      </c>
      <c r="D1628" t="str">
        <f>'R2_Judge'!AL:AL</f>
        <v>male</v>
      </c>
      <c r="E1628" t="str">
        <f>'R2_Judge'!AM:AM</f>
        <v>native</v>
      </c>
      <c r="F1628" t="str">
        <f>'R2_Judge'!AH:AH</f>
        <v>26-35</v>
      </c>
      <c r="G1628" t="str">
        <f>'R2_Judge'!AJ:AJ</f>
        <v>slightly</v>
      </c>
      <c r="H1628" t="str">
        <f>VLOOKUP($A:$A,'R2P1_ACCEPTEDOUTPUT'!$O:$BK,2,FALSE)</f>
        <v>AK5AFB4VLBCGK</v>
      </c>
      <c r="I1628" t="str">
        <f>VLOOKUP($A:$A,'R2P1_ACCEPTEDOUTPUT'!$O:$BK,26,FALSE)</f>
        <v>male</v>
      </c>
      <c r="J1628" t="str">
        <f>VLOOKUP($A:$A,'R2P1_ACCEPTEDOUTPUT'!$O:$BK,28,FALSE)</f>
        <v>profession</v>
      </c>
      <c r="K1628" t="str">
        <f>VLOOKUP($A:$A,'R2P1_ACCEPTEDOUTPUT'!$O:$BK,19,FALSE)</f>
        <v>26-35</v>
      </c>
      <c r="L1628">
        <f>VLOOKUP($A:$A&amp;LEFT($B:$B,10),'R2P2_GENERATEDINPUT'!$C:$G,4,FALSE)</f>
        <v>0</v>
      </c>
      <c r="M1628">
        <f>VLOOKUP($A:$A&amp;LEFT($B:$B,10),'R2P2_GENERATEDINPUT'!$C:$G,5,FALSE)</f>
        <v>9</v>
      </c>
      <c r="N1628">
        <f>VLOOKUP($A:$A&amp;LEFT($B:$B,10),'R2P2_GENERATEDINPUT'!$C:$G,3,FALSE)</f>
        <v>0.7</v>
      </c>
    </row>
    <row r="1629" spans="1:14" x14ac:dyDescent="0.25">
      <c r="A1629" t="str">
        <f>'R2_Judge'!AF:AF</f>
        <v>3KGTPGBS6YHS56SPD35FOC3WYOI2UR</v>
      </c>
      <c r="B1629" t="str">
        <f>'R2_Judge'!AG:AG</f>
        <v>Yes. Sure.</v>
      </c>
      <c r="C1629" t="str">
        <f>'R2_Judge'!P:P</f>
        <v>ACDX50KGPE97I</v>
      </c>
      <c r="D1629" t="str">
        <f>'R2_Judge'!AL:AL</f>
        <v>male</v>
      </c>
      <c r="E1629" t="str">
        <f>'R2_Judge'!AM:AM</f>
        <v>native</v>
      </c>
      <c r="F1629" t="str">
        <f>'R2_Judge'!AH:AH</f>
        <v>26-35</v>
      </c>
      <c r="G1629" t="str">
        <f>'R2_Judge'!AJ:AJ</f>
        <v>slightly</v>
      </c>
      <c r="H1629" t="str">
        <f>VLOOKUP($A:$A,'R2P1_ACCEPTEDOUTPUT'!$O:$BK,2,FALSE)</f>
        <v>AK5AFB4VLBCGK</v>
      </c>
      <c r="I1629" t="str">
        <f>VLOOKUP($A:$A,'R2P1_ACCEPTEDOUTPUT'!$O:$BK,26,FALSE)</f>
        <v>male</v>
      </c>
      <c r="J1629" t="str">
        <f>VLOOKUP($A:$A,'R2P1_ACCEPTEDOUTPUT'!$O:$BK,28,FALSE)</f>
        <v>profession</v>
      </c>
      <c r="K1629" t="str">
        <f>VLOOKUP($A:$A,'R2P1_ACCEPTEDOUTPUT'!$O:$BK,19,FALSE)</f>
        <v>26-35</v>
      </c>
      <c r="L1629">
        <f>VLOOKUP($A:$A&amp;LEFT($B:$B,10),'R2P2_GENERATEDINPUT'!$C:$G,4,FALSE)</f>
        <v>0</v>
      </c>
      <c r="M1629">
        <f>VLOOKUP($A:$A&amp;LEFT($B:$B,10),'R2P2_GENERATEDINPUT'!$C:$G,5,FALSE)</f>
        <v>9</v>
      </c>
      <c r="N1629">
        <f>VLOOKUP($A:$A&amp;LEFT($B:$B,10),'R2P2_GENERATEDINPUT'!$C:$G,3,FALSE)</f>
        <v>0.7</v>
      </c>
    </row>
    <row r="1630" spans="1:14" x14ac:dyDescent="0.25">
      <c r="A1630" t="str">
        <f>'R2_Judge'!AF:AF</f>
        <v>3KGTPGBS6YHS56SPD35FOC3WYOI2UR</v>
      </c>
      <c r="B1630" t="str">
        <f>'R2_Judge'!AG:AG</f>
        <v>Ho no. Are you sure.</v>
      </c>
      <c r="C1630" t="str">
        <f>'R2_Judge'!P:P</f>
        <v>A19CKDMMK8Z6QC</v>
      </c>
      <c r="D1630" t="str">
        <f>'R2_Judge'!AL:AL</f>
        <v>male</v>
      </c>
      <c r="E1630" t="str">
        <f>'R2_Judge'!AM:AM</f>
        <v>native</v>
      </c>
      <c r="F1630" t="str">
        <f>'R2_Judge'!AH:AH</f>
        <v>18-25</v>
      </c>
      <c r="G1630" t="str">
        <f>'R2_Judge'!AJ:AJ</f>
        <v>moderately</v>
      </c>
      <c r="H1630" t="str">
        <f>VLOOKUP($A:$A,'R2P1_ACCEPTEDOUTPUT'!$O:$BK,2,FALSE)</f>
        <v>AK5AFB4VLBCGK</v>
      </c>
      <c r="I1630" t="str">
        <f>VLOOKUP($A:$A,'R2P1_ACCEPTEDOUTPUT'!$O:$BK,26,FALSE)</f>
        <v>male</v>
      </c>
      <c r="J1630" t="str">
        <f>VLOOKUP($A:$A,'R2P1_ACCEPTEDOUTPUT'!$O:$BK,28,FALSE)</f>
        <v>profession</v>
      </c>
      <c r="K1630" t="str">
        <f>VLOOKUP($A:$A,'R2P1_ACCEPTEDOUTPUT'!$O:$BK,19,FALSE)</f>
        <v>26-35</v>
      </c>
      <c r="L1630">
        <f>VLOOKUP($A:$A&amp;LEFT($B:$B,10),'R2P2_GENERATEDINPUT'!$C:$G,4,FALSE)</f>
        <v>1</v>
      </c>
      <c r="M1630">
        <f>VLOOKUP($A:$A&amp;LEFT($B:$B,10),'R2P2_GENERATEDINPUT'!$C:$G,5,FALSE)</f>
        <v>10</v>
      </c>
      <c r="N1630">
        <f>VLOOKUP($A:$A&amp;LEFT($B:$B,10),'R2P2_GENERATEDINPUT'!$C:$G,3,FALSE)</f>
        <v>0.7</v>
      </c>
    </row>
    <row r="1631" spans="1:14" x14ac:dyDescent="0.25">
      <c r="A1631" t="str">
        <f>'R2_Judge'!AF:AF</f>
        <v>3KGTPGBS6YHS56SPD35FOC3WYOI2UR</v>
      </c>
      <c r="B1631" t="str">
        <f>'R2_Judge'!AG:AG</f>
        <v>Ho no. Are you sure.</v>
      </c>
      <c r="C1631" t="str">
        <f>'R2_Judge'!P:P</f>
        <v>AM0WOQRVW5NSI</v>
      </c>
      <c r="D1631" t="str">
        <f>'R2_Judge'!AL:AL</f>
        <v>male</v>
      </c>
      <c r="E1631" t="str">
        <f>'R2_Judge'!AM:AM</f>
        <v>native</v>
      </c>
      <c r="F1631" t="str">
        <f>'R2_Judge'!AH:AH</f>
        <v>36-45</v>
      </c>
      <c r="G1631" t="str">
        <f>'R2_Judge'!AJ:AJ</f>
        <v>moderately</v>
      </c>
      <c r="H1631" t="str">
        <f>VLOOKUP($A:$A,'R2P1_ACCEPTEDOUTPUT'!$O:$BK,2,FALSE)</f>
        <v>AK5AFB4VLBCGK</v>
      </c>
      <c r="I1631" t="str">
        <f>VLOOKUP($A:$A,'R2P1_ACCEPTEDOUTPUT'!$O:$BK,26,FALSE)</f>
        <v>male</v>
      </c>
      <c r="J1631" t="str">
        <f>VLOOKUP($A:$A,'R2P1_ACCEPTEDOUTPUT'!$O:$BK,28,FALSE)</f>
        <v>profession</v>
      </c>
      <c r="K1631" t="str">
        <f>VLOOKUP($A:$A,'R2P1_ACCEPTEDOUTPUT'!$O:$BK,19,FALSE)</f>
        <v>26-35</v>
      </c>
      <c r="L1631">
        <f>VLOOKUP($A:$A&amp;LEFT($B:$B,10),'R2P2_GENERATEDINPUT'!$C:$G,4,FALSE)</f>
        <v>1</v>
      </c>
      <c r="M1631">
        <f>VLOOKUP($A:$A&amp;LEFT($B:$B,10),'R2P2_GENERATEDINPUT'!$C:$G,5,FALSE)</f>
        <v>10</v>
      </c>
      <c r="N1631">
        <f>VLOOKUP($A:$A&amp;LEFT($B:$B,10),'R2P2_GENERATEDINPUT'!$C:$G,3,FALSE)</f>
        <v>0.7</v>
      </c>
    </row>
    <row r="1632" spans="1:14" x14ac:dyDescent="0.25">
      <c r="A1632" t="str">
        <f>'R2_Judge'!AF:AF</f>
        <v>3KGTPGBS6YHS56SPD35FOC3WYOI2UR</v>
      </c>
      <c r="B1632" t="str">
        <f>'R2_Judge'!AG:AG</f>
        <v>Ho no. Are you sure.</v>
      </c>
      <c r="C1632" t="str">
        <f>'R2_Judge'!P:P</f>
        <v>APEB5ERGCYP6D</v>
      </c>
      <c r="D1632" t="str">
        <f>'R2_Judge'!AL:AL</f>
        <v>male</v>
      </c>
      <c r="E1632" t="str">
        <f>'R2_Judge'!AM:AM</f>
        <v>profession</v>
      </c>
      <c r="F1632" t="str">
        <f>'R2_Judge'!AH:AH</f>
        <v>26-35</v>
      </c>
      <c r="G1632" t="str">
        <f>'R2_Judge'!AJ:AJ</f>
        <v>very</v>
      </c>
      <c r="H1632" t="str">
        <f>VLOOKUP($A:$A,'R2P1_ACCEPTEDOUTPUT'!$O:$BK,2,FALSE)</f>
        <v>AK5AFB4VLBCGK</v>
      </c>
      <c r="I1632" t="str">
        <f>VLOOKUP($A:$A,'R2P1_ACCEPTEDOUTPUT'!$O:$BK,26,FALSE)</f>
        <v>male</v>
      </c>
      <c r="J1632" t="str">
        <f>VLOOKUP($A:$A,'R2P1_ACCEPTEDOUTPUT'!$O:$BK,28,FALSE)</f>
        <v>profession</v>
      </c>
      <c r="K1632" t="str">
        <f>VLOOKUP($A:$A,'R2P1_ACCEPTEDOUTPUT'!$O:$BK,19,FALSE)</f>
        <v>26-35</v>
      </c>
      <c r="L1632">
        <f>VLOOKUP($A:$A&amp;LEFT($B:$B,10),'R2P2_GENERATEDINPUT'!$C:$G,4,FALSE)</f>
        <v>1</v>
      </c>
      <c r="M1632">
        <f>VLOOKUP($A:$A&amp;LEFT($B:$B,10),'R2P2_GENERATEDINPUT'!$C:$G,5,FALSE)</f>
        <v>10</v>
      </c>
      <c r="N1632">
        <f>VLOOKUP($A:$A&amp;LEFT($B:$B,10),'R2P2_GENERATEDINPUT'!$C:$G,3,FALSE)</f>
        <v>0.7</v>
      </c>
    </row>
    <row r="1633" spans="1:14" x14ac:dyDescent="0.25">
      <c r="A1633" t="str">
        <f>'R2_Judge'!AF:AF</f>
        <v>3KGTPGBS6YHS56SPD35FOC3WYOI2UR</v>
      </c>
      <c r="B1633" t="str">
        <f>'R2_Judge'!AG:AG</f>
        <v>Thanks.</v>
      </c>
      <c r="C1633" t="str">
        <f>'R2_Judge'!P:P</f>
        <v>A3PJ51GS2AKBO6</v>
      </c>
      <c r="D1633" t="str">
        <f>'R2_Judge'!AL:AL</f>
        <v>male</v>
      </c>
      <c r="E1633" t="str">
        <f>'R2_Judge'!AM:AM</f>
        <v>native</v>
      </c>
      <c r="F1633" t="str">
        <f>'R2_Judge'!AH:AH</f>
        <v>26-35</v>
      </c>
      <c r="G1633" t="str">
        <f>'R2_Judge'!AJ:AJ</f>
        <v>none</v>
      </c>
      <c r="H1633" t="str">
        <f>VLOOKUP($A:$A,'R2P1_ACCEPTEDOUTPUT'!$O:$BK,2,FALSE)</f>
        <v>AK5AFB4VLBCGK</v>
      </c>
      <c r="I1633" t="str">
        <f>VLOOKUP($A:$A,'R2P1_ACCEPTEDOUTPUT'!$O:$BK,26,FALSE)</f>
        <v>male</v>
      </c>
      <c r="J1633" t="str">
        <f>VLOOKUP($A:$A,'R2P1_ACCEPTEDOUTPUT'!$O:$BK,28,FALSE)</f>
        <v>profession</v>
      </c>
      <c r="K1633" t="str">
        <f>VLOOKUP($A:$A,'R2P1_ACCEPTEDOUTPUT'!$O:$BK,19,FALSE)</f>
        <v>26-35</v>
      </c>
      <c r="L1633">
        <f>VLOOKUP($A:$A&amp;LEFT($B:$B,10),'R2P2_GENERATEDINPUT'!$C:$G,4,FALSE)</f>
        <v>1</v>
      </c>
      <c r="M1633">
        <f>VLOOKUP($A:$A&amp;LEFT($B:$B,10),'R2P2_GENERATEDINPUT'!$C:$G,5,FALSE)</f>
        <v>3</v>
      </c>
      <c r="N1633">
        <f>VLOOKUP($A:$A&amp;LEFT($B:$B,10),'R2P2_GENERATEDINPUT'!$C:$G,3,FALSE)</f>
        <v>0.7</v>
      </c>
    </row>
    <row r="1634" spans="1:14" x14ac:dyDescent="0.25">
      <c r="A1634" t="str">
        <f>'R2_Judge'!AF:AF</f>
        <v>3KGTPGBS6YHS56SPD35FOC3WYOI2UR</v>
      </c>
      <c r="B1634" t="str">
        <f>'R2_Judge'!AG:AG</f>
        <v>Thanks.</v>
      </c>
      <c r="C1634" t="str">
        <f>'R2_Judge'!P:P</f>
        <v>A3RH0FSJYQSFEZ</v>
      </c>
      <c r="D1634" t="str">
        <f>'R2_Judge'!AL:AL</f>
        <v>female</v>
      </c>
      <c r="E1634" t="str">
        <f>'R2_Judge'!AM:AM</f>
        <v>native</v>
      </c>
      <c r="F1634" t="str">
        <f>'R2_Judge'!AH:AH</f>
        <v>26-35</v>
      </c>
      <c r="G1634" t="str">
        <f>'R2_Judge'!AJ:AJ</f>
        <v>moderately</v>
      </c>
      <c r="H1634" t="str">
        <f>VLOOKUP($A:$A,'R2P1_ACCEPTEDOUTPUT'!$O:$BK,2,FALSE)</f>
        <v>AK5AFB4VLBCGK</v>
      </c>
      <c r="I1634" t="str">
        <f>VLOOKUP($A:$A,'R2P1_ACCEPTEDOUTPUT'!$O:$BK,26,FALSE)</f>
        <v>male</v>
      </c>
      <c r="J1634" t="str">
        <f>VLOOKUP($A:$A,'R2P1_ACCEPTEDOUTPUT'!$O:$BK,28,FALSE)</f>
        <v>profession</v>
      </c>
      <c r="K1634" t="str">
        <f>VLOOKUP($A:$A,'R2P1_ACCEPTEDOUTPUT'!$O:$BK,19,FALSE)</f>
        <v>26-35</v>
      </c>
      <c r="L1634">
        <f>VLOOKUP($A:$A&amp;LEFT($B:$B,10),'R2P2_GENERATEDINPUT'!$C:$G,4,FALSE)</f>
        <v>1</v>
      </c>
      <c r="M1634">
        <f>VLOOKUP($A:$A&amp;LEFT($B:$B,10),'R2P2_GENERATEDINPUT'!$C:$G,5,FALSE)</f>
        <v>3</v>
      </c>
      <c r="N1634">
        <f>VLOOKUP($A:$A&amp;LEFT($B:$B,10),'R2P2_GENERATEDINPUT'!$C:$G,3,FALSE)</f>
        <v>0.7</v>
      </c>
    </row>
    <row r="1635" spans="1:14" x14ac:dyDescent="0.25">
      <c r="A1635" t="str">
        <f>'R2_Judge'!AF:AF</f>
        <v>3KGTPGBS6YHS56SPD35FOC3WYOI2UR</v>
      </c>
      <c r="B1635" t="str">
        <f>'R2_Judge'!AG:AG</f>
        <v>Thanks.</v>
      </c>
      <c r="C1635" t="str">
        <f>'R2_Judge'!P:P</f>
        <v>APEB5ERGCYP6D</v>
      </c>
      <c r="D1635" t="str">
        <f>'R2_Judge'!AL:AL</f>
        <v>male</v>
      </c>
      <c r="E1635" t="str">
        <f>'R2_Judge'!AM:AM</f>
        <v>profession</v>
      </c>
      <c r="F1635" t="str">
        <f>'R2_Judge'!AH:AH</f>
        <v>26-35</v>
      </c>
      <c r="G1635" t="str">
        <f>'R2_Judge'!AJ:AJ</f>
        <v>slightly</v>
      </c>
      <c r="H1635" t="str">
        <f>VLOOKUP($A:$A,'R2P1_ACCEPTEDOUTPUT'!$O:$BK,2,FALSE)</f>
        <v>AK5AFB4VLBCGK</v>
      </c>
      <c r="I1635" t="str">
        <f>VLOOKUP($A:$A,'R2P1_ACCEPTEDOUTPUT'!$O:$BK,26,FALSE)</f>
        <v>male</v>
      </c>
      <c r="J1635" t="str">
        <f>VLOOKUP($A:$A,'R2P1_ACCEPTEDOUTPUT'!$O:$BK,28,FALSE)</f>
        <v>profession</v>
      </c>
      <c r="K1635" t="str">
        <f>VLOOKUP($A:$A,'R2P1_ACCEPTEDOUTPUT'!$O:$BK,19,FALSE)</f>
        <v>26-35</v>
      </c>
      <c r="L1635">
        <f>VLOOKUP($A:$A&amp;LEFT($B:$B,10),'R2P2_GENERATEDINPUT'!$C:$G,4,FALSE)</f>
        <v>1</v>
      </c>
      <c r="M1635">
        <f>VLOOKUP($A:$A&amp;LEFT($B:$B,10),'R2P2_GENERATEDINPUT'!$C:$G,5,FALSE)</f>
        <v>3</v>
      </c>
      <c r="N1635">
        <f>VLOOKUP($A:$A&amp;LEFT($B:$B,10),'R2P2_GENERATEDINPUT'!$C:$G,3,FALSE)</f>
        <v>0.7</v>
      </c>
    </row>
    <row r="1636" spans="1:14" x14ac:dyDescent="0.25">
      <c r="A1636" t="str">
        <f>'R2_Judge'!AF:AF</f>
        <v>3PJ71Z61R5YNWTMQWOAANX6DTXU91Q</v>
      </c>
      <c r="B1636" t="str">
        <f>'R2_Judge'!AG:AG</f>
        <v>lol, Idk who did this?</v>
      </c>
      <c r="C1636" t="str">
        <f>'R2_Judge'!P:P</f>
        <v>AS7IGPU2RHT6I</v>
      </c>
      <c r="D1636" t="str">
        <f>'R2_Judge'!AL:AL</f>
        <v>female</v>
      </c>
      <c r="E1636" t="str">
        <f>'R2_Judge'!AM:AM</f>
        <v>native</v>
      </c>
      <c r="F1636" t="str">
        <f>'R2_Judge'!AH:AH</f>
        <v>26-35</v>
      </c>
      <c r="G1636" t="str">
        <f>'R2_Judge'!AJ:AJ</f>
        <v>none</v>
      </c>
      <c r="H1636" t="str">
        <f>VLOOKUP($A:$A,'R2P1_ACCEPTEDOUTPUT'!$O:$BK,2,FALSE)</f>
        <v>A4TQSZDPARE7I</v>
      </c>
      <c r="I1636" t="str">
        <f>VLOOKUP($A:$A,'R2P1_ACCEPTEDOUTPUT'!$O:$BK,26,FALSE)</f>
        <v>male</v>
      </c>
      <c r="J1636" t="str">
        <f>VLOOKUP($A:$A,'R2P1_ACCEPTEDOUTPUT'!$O:$BK,28,FALSE)</f>
        <v>native</v>
      </c>
      <c r="K1636" t="str">
        <f>VLOOKUP($A:$A,'R2P1_ACCEPTEDOUTPUT'!$O:$BK,19,FALSE)</f>
        <v>26-35</v>
      </c>
      <c r="L1636">
        <f>VLOOKUP($A:$A&amp;LEFT($B:$B,10),'R2P2_GENERATEDINPUT'!$C:$G,4,FALSE)</f>
        <v>1</v>
      </c>
      <c r="M1636">
        <f>VLOOKUP($A:$A&amp;LEFT($B:$B,10),'R2P2_GENERATEDINPUT'!$C:$G,5,FALSE)</f>
        <v>4</v>
      </c>
      <c r="N1636">
        <f>VLOOKUP($A:$A&amp;LEFT($B:$B,10),'R2P2_GENERATEDINPUT'!$C:$G,3,FALSE)</f>
        <v>0.7</v>
      </c>
    </row>
    <row r="1637" spans="1:14" x14ac:dyDescent="0.25">
      <c r="A1637" t="str">
        <f>'R2_Judge'!AF:AF</f>
        <v>3PJ71Z61R5YNWTMQWOAANX6DTXU91Q</v>
      </c>
      <c r="B1637" t="str">
        <f>'R2_Judge'!AG:AG</f>
        <v>lol, Idk who did this?</v>
      </c>
      <c r="C1637" t="str">
        <f>'R2_Judge'!P:P</f>
        <v>A22PVWOPGX9AG6</v>
      </c>
      <c r="D1637" t="str">
        <f>'R2_Judge'!AL:AL</f>
        <v>gender-na</v>
      </c>
      <c r="E1637" t="str">
        <f>'R2_Judge'!AM:AM</f>
        <v>native</v>
      </c>
      <c r="F1637" t="str">
        <f>'R2_Judge'!AH:AH</f>
        <v>26-35</v>
      </c>
      <c r="G1637" t="str">
        <f>'R2_Judge'!AJ:AJ</f>
        <v>none</v>
      </c>
      <c r="H1637" t="str">
        <f>VLOOKUP($A:$A,'R2P1_ACCEPTEDOUTPUT'!$O:$BK,2,FALSE)</f>
        <v>A4TQSZDPARE7I</v>
      </c>
      <c r="I1637" t="str">
        <f>VLOOKUP($A:$A,'R2P1_ACCEPTEDOUTPUT'!$O:$BK,26,FALSE)</f>
        <v>male</v>
      </c>
      <c r="J1637" t="str">
        <f>VLOOKUP($A:$A,'R2P1_ACCEPTEDOUTPUT'!$O:$BK,28,FALSE)</f>
        <v>native</v>
      </c>
      <c r="K1637" t="str">
        <f>VLOOKUP($A:$A,'R2P1_ACCEPTEDOUTPUT'!$O:$BK,19,FALSE)</f>
        <v>26-35</v>
      </c>
      <c r="L1637">
        <f>VLOOKUP($A:$A&amp;LEFT($B:$B,10),'R2P2_GENERATEDINPUT'!$C:$G,4,FALSE)</f>
        <v>1</v>
      </c>
      <c r="M1637">
        <f>VLOOKUP($A:$A&amp;LEFT($B:$B,10),'R2P2_GENERATEDINPUT'!$C:$G,5,FALSE)</f>
        <v>4</v>
      </c>
      <c r="N1637">
        <f>VLOOKUP($A:$A&amp;LEFT($B:$B,10),'R2P2_GENERATEDINPUT'!$C:$G,3,FALSE)</f>
        <v>0.7</v>
      </c>
    </row>
    <row r="1638" spans="1:14" x14ac:dyDescent="0.25">
      <c r="A1638" t="str">
        <f>'R2_Judge'!AF:AF</f>
        <v>3PJ71Z61R5YNWTMQWOAANX6DTXU91Q</v>
      </c>
      <c r="B1638" t="str">
        <f>'R2_Judge'!AG:AG</f>
        <v>lol, Idk who did this?</v>
      </c>
      <c r="C1638" t="str">
        <f>'R2_Judge'!P:P</f>
        <v>A37PO5YNKE5D97</v>
      </c>
      <c r="D1638" t="str">
        <f>'R2_Judge'!AL:AL</f>
        <v>female</v>
      </c>
      <c r="E1638" t="str">
        <f>'R2_Judge'!AM:AM</f>
        <v>native</v>
      </c>
      <c r="F1638" t="str">
        <f>'R2_Judge'!AH:AH</f>
        <v>26-35</v>
      </c>
      <c r="G1638" t="str">
        <f>'R2_Judge'!AJ:AJ</f>
        <v>slightly</v>
      </c>
      <c r="H1638" t="str">
        <f>VLOOKUP($A:$A,'R2P1_ACCEPTEDOUTPUT'!$O:$BK,2,FALSE)</f>
        <v>A4TQSZDPARE7I</v>
      </c>
      <c r="I1638" t="str">
        <f>VLOOKUP($A:$A,'R2P1_ACCEPTEDOUTPUT'!$O:$BK,26,FALSE)</f>
        <v>male</v>
      </c>
      <c r="J1638" t="str">
        <f>VLOOKUP($A:$A,'R2P1_ACCEPTEDOUTPUT'!$O:$BK,28,FALSE)</f>
        <v>native</v>
      </c>
      <c r="K1638" t="str">
        <f>VLOOKUP($A:$A,'R2P1_ACCEPTEDOUTPUT'!$O:$BK,19,FALSE)</f>
        <v>26-35</v>
      </c>
      <c r="L1638">
        <f>VLOOKUP($A:$A&amp;LEFT($B:$B,10),'R2P2_GENERATEDINPUT'!$C:$G,4,FALSE)</f>
        <v>1</v>
      </c>
      <c r="M1638">
        <f>VLOOKUP($A:$A&amp;LEFT($B:$B,10),'R2P2_GENERATEDINPUT'!$C:$G,5,FALSE)</f>
        <v>4</v>
      </c>
      <c r="N1638">
        <f>VLOOKUP($A:$A&amp;LEFT($B:$B,10),'R2P2_GENERATEDINPUT'!$C:$G,3,FALSE)</f>
        <v>0.7</v>
      </c>
    </row>
    <row r="1639" spans="1:14" x14ac:dyDescent="0.25">
      <c r="A1639" t="str">
        <f>'R2_Judge'!AF:AF</f>
        <v>3KGTPGBS6YHS56SPD35FOC3WYOI2UR</v>
      </c>
      <c r="B1639" t="str">
        <f>'R2_Judge'!AG:AG</f>
        <v>No.</v>
      </c>
      <c r="C1639" t="str">
        <f>'R2_Judge'!P:P</f>
        <v>A37LZCSEEW0L0X</v>
      </c>
      <c r="D1639" t="str">
        <f>'R2_Judge'!AL:AL</f>
        <v>male</v>
      </c>
      <c r="E1639" t="str">
        <f>'R2_Judge'!AM:AM</f>
        <v>profession</v>
      </c>
      <c r="F1639" t="str">
        <f>'R2_Judge'!AH:AH</f>
        <v>26-35</v>
      </c>
      <c r="G1639" t="str">
        <f>'R2_Judge'!AJ:AJ</f>
        <v>slightly</v>
      </c>
      <c r="H1639" t="str">
        <f>VLOOKUP($A:$A,'R2P1_ACCEPTEDOUTPUT'!$O:$BK,2,FALSE)</f>
        <v>AK5AFB4VLBCGK</v>
      </c>
      <c r="I1639" t="str">
        <f>VLOOKUP($A:$A,'R2P1_ACCEPTEDOUTPUT'!$O:$BK,26,FALSE)</f>
        <v>male</v>
      </c>
      <c r="J1639" t="str">
        <f>VLOOKUP($A:$A,'R2P1_ACCEPTEDOUTPUT'!$O:$BK,28,FALSE)</f>
        <v>profession</v>
      </c>
      <c r="K1639" t="str">
        <f>VLOOKUP($A:$A,'R2P1_ACCEPTEDOUTPUT'!$O:$BK,19,FALSE)</f>
        <v>26-35</v>
      </c>
      <c r="L1639">
        <f>VLOOKUP($A:$A&amp;LEFT($B:$B,10),'R2P2_GENERATEDINPUT'!$C:$G,4,FALSE)</f>
        <v>1</v>
      </c>
      <c r="M1639">
        <f>VLOOKUP($A:$A&amp;LEFT($B:$B,10),'R2P2_GENERATEDINPUT'!$C:$G,5,FALSE)</f>
        <v>12</v>
      </c>
      <c r="N1639">
        <f>VLOOKUP($A:$A&amp;LEFT($B:$B,10),'R2P2_GENERATEDINPUT'!$C:$G,3,FALSE)</f>
        <v>0.7</v>
      </c>
    </row>
    <row r="1640" spans="1:14" x14ac:dyDescent="0.25">
      <c r="A1640" t="str">
        <f>'R2_Judge'!AF:AF</f>
        <v>3KGTPGBS6YHS56SPD35FOC3WYOI2UR</v>
      </c>
      <c r="B1640" t="str">
        <f>'R2_Judge'!AG:AG</f>
        <v>No.</v>
      </c>
      <c r="C1640" t="str">
        <f>'R2_Judge'!P:P</f>
        <v>A19CKDMMK8Z6QC</v>
      </c>
      <c r="D1640" t="str">
        <f>'R2_Judge'!AL:AL</f>
        <v>male</v>
      </c>
      <c r="E1640" t="str">
        <f>'R2_Judge'!AM:AM</f>
        <v>native</v>
      </c>
      <c r="F1640" t="str">
        <f>'R2_Judge'!AH:AH</f>
        <v>18-25</v>
      </c>
      <c r="G1640" t="str">
        <f>'R2_Judge'!AJ:AJ</f>
        <v>slightly</v>
      </c>
      <c r="H1640" t="str">
        <f>VLOOKUP($A:$A,'R2P1_ACCEPTEDOUTPUT'!$O:$BK,2,FALSE)</f>
        <v>AK5AFB4VLBCGK</v>
      </c>
      <c r="I1640" t="str">
        <f>VLOOKUP($A:$A,'R2P1_ACCEPTEDOUTPUT'!$O:$BK,26,FALSE)</f>
        <v>male</v>
      </c>
      <c r="J1640" t="str">
        <f>VLOOKUP($A:$A,'R2P1_ACCEPTEDOUTPUT'!$O:$BK,28,FALSE)</f>
        <v>profession</v>
      </c>
      <c r="K1640" t="str">
        <f>VLOOKUP($A:$A,'R2P1_ACCEPTEDOUTPUT'!$O:$BK,19,FALSE)</f>
        <v>26-35</v>
      </c>
      <c r="L1640">
        <f>VLOOKUP($A:$A&amp;LEFT($B:$B,10),'R2P2_GENERATEDINPUT'!$C:$G,4,FALSE)</f>
        <v>1</v>
      </c>
      <c r="M1640">
        <f>VLOOKUP($A:$A&amp;LEFT($B:$B,10),'R2P2_GENERATEDINPUT'!$C:$G,5,FALSE)</f>
        <v>12</v>
      </c>
      <c r="N1640">
        <f>VLOOKUP($A:$A&amp;LEFT($B:$B,10),'R2P2_GENERATEDINPUT'!$C:$G,3,FALSE)</f>
        <v>0.7</v>
      </c>
    </row>
    <row r="1641" spans="1:14" x14ac:dyDescent="0.25">
      <c r="A1641" t="str">
        <f>'R2_Judge'!AF:AF</f>
        <v>3KGTPGBS6YHS56SPD35FOC3WYOI2UR</v>
      </c>
      <c r="B1641" t="str">
        <f>'R2_Judge'!AG:AG</f>
        <v>No.</v>
      </c>
      <c r="C1641" t="str">
        <f>'R2_Judge'!P:P</f>
        <v>APEB5ERGCYP6D</v>
      </c>
      <c r="D1641" t="str">
        <f>'R2_Judge'!AL:AL</f>
        <v>male</v>
      </c>
      <c r="E1641" t="str">
        <f>'R2_Judge'!AM:AM</f>
        <v>profession</v>
      </c>
      <c r="F1641" t="str">
        <f>'R2_Judge'!AH:AH</f>
        <v>26-35</v>
      </c>
      <c r="G1641" t="str">
        <f>'R2_Judge'!AJ:AJ</f>
        <v>moderately</v>
      </c>
      <c r="H1641" t="str">
        <f>VLOOKUP($A:$A,'R2P1_ACCEPTEDOUTPUT'!$O:$BK,2,FALSE)</f>
        <v>AK5AFB4VLBCGK</v>
      </c>
      <c r="I1641" t="str">
        <f>VLOOKUP($A:$A,'R2P1_ACCEPTEDOUTPUT'!$O:$BK,26,FALSE)</f>
        <v>male</v>
      </c>
      <c r="J1641" t="str">
        <f>VLOOKUP($A:$A,'R2P1_ACCEPTEDOUTPUT'!$O:$BK,28,FALSE)</f>
        <v>profession</v>
      </c>
      <c r="K1641" t="str">
        <f>VLOOKUP($A:$A,'R2P1_ACCEPTEDOUTPUT'!$O:$BK,19,FALSE)</f>
        <v>26-35</v>
      </c>
      <c r="L1641">
        <f>VLOOKUP($A:$A&amp;LEFT($B:$B,10),'R2P2_GENERATEDINPUT'!$C:$G,4,FALSE)</f>
        <v>1</v>
      </c>
      <c r="M1641">
        <f>VLOOKUP($A:$A&amp;LEFT($B:$B,10),'R2P2_GENERATEDINPUT'!$C:$G,5,FALSE)</f>
        <v>12</v>
      </c>
      <c r="N1641">
        <f>VLOOKUP($A:$A&amp;LEFT($B:$B,10),'R2P2_GENERATEDINPUT'!$C:$G,3,FALSE)</f>
        <v>0.7</v>
      </c>
    </row>
    <row r="1642" spans="1:14" x14ac:dyDescent="0.25">
      <c r="A1642" t="str">
        <f>'R2_Judge'!AF:AF</f>
        <v>3PJ71Z61R5YNWTMQWOAANX6DTXU91Q</v>
      </c>
      <c r="B1642" t="str">
        <f>'R2_Judge'!AG:AG</f>
        <v>Just leave dave. Live for you.</v>
      </c>
      <c r="C1642" t="str">
        <f>'R2_Judge'!P:P</f>
        <v>APEB5ERGCYP6D</v>
      </c>
      <c r="D1642" t="str">
        <f>'R2_Judge'!AL:AL</f>
        <v>male</v>
      </c>
      <c r="E1642" t="str">
        <f>'R2_Judge'!AM:AM</f>
        <v>profession</v>
      </c>
      <c r="F1642" t="str">
        <f>'R2_Judge'!AH:AH</f>
        <v>26-35</v>
      </c>
      <c r="G1642" t="str">
        <f>'R2_Judge'!AJ:AJ</f>
        <v>moderately</v>
      </c>
      <c r="H1642" t="str">
        <f>VLOOKUP($A:$A,'R2P1_ACCEPTEDOUTPUT'!$O:$BK,2,FALSE)</f>
        <v>A4TQSZDPARE7I</v>
      </c>
      <c r="I1642" t="str">
        <f>VLOOKUP($A:$A,'R2P1_ACCEPTEDOUTPUT'!$O:$BK,26,FALSE)</f>
        <v>male</v>
      </c>
      <c r="J1642" t="str">
        <f>VLOOKUP($A:$A,'R2P1_ACCEPTEDOUTPUT'!$O:$BK,28,FALSE)</f>
        <v>native</v>
      </c>
      <c r="K1642" t="str">
        <f>VLOOKUP($A:$A,'R2P1_ACCEPTEDOUTPUT'!$O:$BK,19,FALSE)</f>
        <v>26-35</v>
      </c>
      <c r="L1642">
        <f>VLOOKUP($A:$A&amp;LEFT($B:$B,10),'R2P2_GENERATEDINPUT'!$C:$G,4,FALSE)</f>
        <v>1</v>
      </c>
      <c r="M1642">
        <f>VLOOKUP($A:$A&amp;LEFT($B:$B,10),'R2P2_GENERATEDINPUT'!$C:$G,5,FALSE)</f>
        <v>5</v>
      </c>
      <c r="N1642">
        <f>VLOOKUP($A:$A&amp;LEFT($B:$B,10),'R2P2_GENERATEDINPUT'!$C:$G,3,FALSE)</f>
        <v>0.7</v>
      </c>
    </row>
    <row r="1643" spans="1:14" x14ac:dyDescent="0.25">
      <c r="A1643" t="str">
        <f>'R2_Judge'!AF:AF</f>
        <v>3PJ71Z61R5YNWTMQWOAANX6DTXU91Q</v>
      </c>
      <c r="B1643" t="str">
        <f>'R2_Judge'!AG:AG</f>
        <v>Just leave dave. Live for you.</v>
      </c>
      <c r="C1643" t="str">
        <f>'R2_Judge'!P:P</f>
        <v>ANN162CY5IAGN</v>
      </c>
      <c r="D1643" t="str">
        <f>'R2_Judge'!AL:AL</f>
        <v>male</v>
      </c>
      <c r="E1643" t="str">
        <f>'R2_Judge'!AM:AM</f>
        <v>native</v>
      </c>
      <c r="F1643" t="str">
        <f>'R2_Judge'!AH:AH</f>
        <v>36-45</v>
      </c>
      <c r="G1643" t="str">
        <f>'R2_Judge'!AJ:AJ</f>
        <v>very</v>
      </c>
      <c r="H1643" t="str">
        <f>VLOOKUP($A:$A,'R2P1_ACCEPTEDOUTPUT'!$O:$BK,2,FALSE)</f>
        <v>A4TQSZDPARE7I</v>
      </c>
      <c r="I1643" t="str">
        <f>VLOOKUP($A:$A,'R2P1_ACCEPTEDOUTPUT'!$O:$BK,26,FALSE)</f>
        <v>male</v>
      </c>
      <c r="J1643" t="str">
        <f>VLOOKUP($A:$A,'R2P1_ACCEPTEDOUTPUT'!$O:$BK,28,FALSE)</f>
        <v>native</v>
      </c>
      <c r="K1643" t="str">
        <f>VLOOKUP($A:$A,'R2P1_ACCEPTEDOUTPUT'!$O:$BK,19,FALSE)</f>
        <v>26-35</v>
      </c>
      <c r="L1643">
        <f>VLOOKUP($A:$A&amp;LEFT($B:$B,10),'R2P2_GENERATEDINPUT'!$C:$G,4,FALSE)</f>
        <v>1</v>
      </c>
      <c r="M1643">
        <f>VLOOKUP($A:$A&amp;LEFT($B:$B,10),'R2P2_GENERATEDINPUT'!$C:$G,5,FALSE)</f>
        <v>5</v>
      </c>
      <c r="N1643">
        <f>VLOOKUP($A:$A&amp;LEFT($B:$B,10),'R2P2_GENERATEDINPUT'!$C:$G,3,FALSE)</f>
        <v>0.7</v>
      </c>
    </row>
    <row r="1644" spans="1:14" x14ac:dyDescent="0.25">
      <c r="A1644" t="str">
        <f>'R2_Judge'!AF:AF</f>
        <v>3PJ71Z61R5YNWTMQWOAANX6DTXU91Q</v>
      </c>
      <c r="B1644" t="str">
        <f>'R2_Judge'!AG:AG</f>
        <v>Just leave dave. Live for you.</v>
      </c>
      <c r="C1644" t="str">
        <f>'R2_Judge'!P:P</f>
        <v>AKXY2ATEM5DC2</v>
      </c>
      <c r="D1644" t="str">
        <f>'R2_Judge'!AL:AL</f>
        <v>male</v>
      </c>
      <c r="E1644" t="str">
        <f>'R2_Judge'!AM:AM</f>
        <v>profession</v>
      </c>
      <c r="F1644" t="str">
        <f>'R2_Judge'!AH:AH</f>
        <v>36-45</v>
      </c>
      <c r="G1644" t="str">
        <f>'R2_Judge'!AJ:AJ</f>
        <v>slightly</v>
      </c>
      <c r="H1644" t="str">
        <f>VLOOKUP($A:$A,'R2P1_ACCEPTEDOUTPUT'!$O:$BK,2,FALSE)</f>
        <v>A4TQSZDPARE7I</v>
      </c>
      <c r="I1644" t="str">
        <f>VLOOKUP($A:$A,'R2P1_ACCEPTEDOUTPUT'!$O:$BK,26,FALSE)</f>
        <v>male</v>
      </c>
      <c r="J1644" t="str">
        <f>VLOOKUP($A:$A,'R2P1_ACCEPTEDOUTPUT'!$O:$BK,28,FALSE)</f>
        <v>native</v>
      </c>
      <c r="K1644" t="str">
        <f>VLOOKUP($A:$A,'R2P1_ACCEPTEDOUTPUT'!$O:$BK,19,FALSE)</f>
        <v>26-35</v>
      </c>
      <c r="L1644">
        <f>VLOOKUP($A:$A&amp;LEFT($B:$B,10),'R2P2_GENERATEDINPUT'!$C:$G,4,FALSE)</f>
        <v>1</v>
      </c>
      <c r="M1644">
        <f>VLOOKUP($A:$A&amp;LEFT($B:$B,10),'R2P2_GENERATEDINPUT'!$C:$G,5,FALSE)</f>
        <v>5</v>
      </c>
      <c r="N1644">
        <f>VLOOKUP($A:$A&amp;LEFT($B:$B,10),'R2P2_GENERATEDINPUT'!$C:$G,3,FALSE)</f>
        <v>0.7</v>
      </c>
    </row>
    <row r="1645" spans="1:14" x14ac:dyDescent="0.25">
      <c r="A1645" t="str">
        <f>'R2_Judge'!AF:AF</f>
        <v>3PJ71Z61R5YNWTMQWOAANX6DTXU91Q</v>
      </c>
      <c r="B1645" t="str">
        <f>'R2_Judge'!AG:AG</f>
        <v>It's ok</v>
      </c>
      <c r="C1645" t="str">
        <f>'R2_Judge'!P:P</f>
        <v>APEB5ERGCYP6D</v>
      </c>
      <c r="D1645" t="str">
        <f>'R2_Judge'!AL:AL</f>
        <v>male</v>
      </c>
      <c r="E1645" t="str">
        <f>'R2_Judge'!AM:AM</f>
        <v>profession</v>
      </c>
      <c r="F1645" t="str">
        <f>'R2_Judge'!AH:AH</f>
        <v>26-35</v>
      </c>
      <c r="G1645" t="str">
        <f>'R2_Judge'!AJ:AJ</f>
        <v>moderately</v>
      </c>
      <c r="H1645" t="str">
        <f>VLOOKUP($A:$A,'R2P1_ACCEPTEDOUTPUT'!$O:$BK,2,FALSE)</f>
        <v>A4TQSZDPARE7I</v>
      </c>
      <c r="I1645" t="str">
        <f>VLOOKUP($A:$A,'R2P1_ACCEPTEDOUTPUT'!$O:$BK,26,FALSE)</f>
        <v>male</v>
      </c>
      <c r="J1645" t="str">
        <f>VLOOKUP($A:$A,'R2P1_ACCEPTEDOUTPUT'!$O:$BK,28,FALSE)</f>
        <v>native</v>
      </c>
      <c r="K1645" t="str">
        <f>VLOOKUP($A:$A,'R2P1_ACCEPTEDOUTPUT'!$O:$BK,19,FALSE)</f>
        <v>26-35</v>
      </c>
      <c r="L1645">
        <f>VLOOKUP($A:$A&amp;LEFT($B:$B,10),'R2P2_GENERATEDINPUT'!$C:$G,4,FALSE)</f>
        <v>1</v>
      </c>
      <c r="M1645">
        <f>VLOOKUP($A:$A&amp;LEFT($B:$B,10),'R2P2_GENERATEDINPUT'!$C:$G,5,FALSE)</f>
        <v>6</v>
      </c>
      <c r="N1645">
        <f>VLOOKUP($A:$A&amp;LEFT($B:$B,10),'R2P2_GENERATEDINPUT'!$C:$G,3,FALSE)</f>
        <v>0.7</v>
      </c>
    </row>
    <row r="1646" spans="1:14" x14ac:dyDescent="0.25">
      <c r="A1646" t="str">
        <f>'R2_Judge'!AF:AF</f>
        <v>3PJ71Z61R5YNWTMQWOAANX6DTXU91Q</v>
      </c>
      <c r="B1646" t="str">
        <f>'R2_Judge'!AG:AG</f>
        <v>It's ok</v>
      </c>
      <c r="C1646" t="str">
        <f>'R2_Judge'!P:P</f>
        <v>A2BAQ9TNQ0ACXU</v>
      </c>
      <c r="D1646" t="str">
        <f>'R2_Judge'!AL:AL</f>
        <v>male</v>
      </c>
      <c r="E1646" t="str">
        <f>'R2_Judge'!AM:AM</f>
        <v>native</v>
      </c>
      <c r="F1646" t="str">
        <f>'R2_Judge'!AH:AH</f>
        <v>26-35</v>
      </c>
      <c r="G1646" t="str">
        <f>'R2_Judge'!AJ:AJ</f>
        <v>very</v>
      </c>
      <c r="H1646" t="str">
        <f>VLOOKUP($A:$A,'R2P1_ACCEPTEDOUTPUT'!$O:$BK,2,FALSE)</f>
        <v>A4TQSZDPARE7I</v>
      </c>
      <c r="I1646" t="str">
        <f>VLOOKUP($A:$A,'R2P1_ACCEPTEDOUTPUT'!$O:$BK,26,FALSE)</f>
        <v>male</v>
      </c>
      <c r="J1646" t="str">
        <f>VLOOKUP($A:$A,'R2P1_ACCEPTEDOUTPUT'!$O:$BK,28,FALSE)</f>
        <v>native</v>
      </c>
      <c r="K1646" t="str">
        <f>VLOOKUP($A:$A,'R2P1_ACCEPTEDOUTPUT'!$O:$BK,19,FALSE)</f>
        <v>26-35</v>
      </c>
      <c r="L1646">
        <f>VLOOKUP($A:$A&amp;LEFT($B:$B,10),'R2P2_GENERATEDINPUT'!$C:$G,4,FALSE)</f>
        <v>1</v>
      </c>
      <c r="M1646">
        <f>VLOOKUP($A:$A&amp;LEFT($B:$B,10),'R2P2_GENERATEDINPUT'!$C:$G,5,FALSE)</f>
        <v>6</v>
      </c>
      <c r="N1646">
        <f>VLOOKUP($A:$A&amp;LEFT($B:$B,10),'R2P2_GENERATEDINPUT'!$C:$G,3,FALSE)</f>
        <v>0.7</v>
      </c>
    </row>
    <row r="1647" spans="1:14" x14ac:dyDescent="0.25">
      <c r="A1647" t="str">
        <f>'R2_Judge'!AF:AF</f>
        <v>3PJ71Z61R5YNWTMQWOAANX6DTXU91Q</v>
      </c>
      <c r="B1647" t="str">
        <f>'R2_Judge'!AG:AG</f>
        <v>It's ok</v>
      </c>
      <c r="C1647" t="str">
        <f>'R2_Judge'!P:P</f>
        <v>A2J7GCLIVCZWH8</v>
      </c>
      <c r="D1647" t="str">
        <f>'R2_Judge'!AL:AL</f>
        <v>female</v>
      </c>
      <c r="E1647" t="str">
        <f>'R2_Judge'!AM:AM</f>
        <v>native</v>
      </c>
      <c r="F1647" t="str">
        <f>'R2_Judge'!AH:AH</f>
        <v>18-25</v>
      </c>
      <c r="G1647" t="str">
        <f>'R2_Judge'!AJ:AJ</f>
        <v>slightly</v>
      </c>
      <c r="H1647" t="str">
        <f>VLOOKUP($A:$A,'R2P1_ACCEPTEDOUTPUT'!$O:$BK,2,FALSE)</f>
        <v>A4TQSZDPARE7I</v>
      </c>
      <c r="I1647" t="str">
        <f>VLOOKUP($A:$A,'R2P1_ACCEPTEDOUTPUT'!$O:$BK,26,FALSE)</f>
        <v>male</v>
      </c>
      <c r="J1647" t="str">
        <f>VLOOKUP($A:$A,'R2P1_ACCEPTEDOUTPUT'!$O:$BK,28,FALSE)</f>
        <v>native</v>
      </c>
      <c r="K1647" t="str">
        <f>VLOOKUP($A:$A,'R2P1_ACCEPTEDOUTPUT'!$O:$BK,19,FALSE)</f>
        <v>26-35</v>
      </c>
      <c r="L1647">
        <f>VLOOKUP($A:$A&amp;LEFT($B:$B,10),'R2P2_GENERATEDINPUT'!$C:$G,4,FALSE)</f>
        <v>1</v>
      </c>
      <c r="M1647">
        <f>VLOOKUP($A:$A&amp;LEFT($B:$B,10),'R2P2_GENERATEDINPUT'!$C:$G,5,FALSE)</f>
        <v>6</v>
      </c>
      <c r="N1647">
        <f>VLOOKUP($A:$A&amp;LEFT($B:$B,10),'R2P2_GENERATEDINPUT'!$C:$G,3,FALSE)</f>
        <v>0.7</v>
      </c>
    </row>
    <row r="1648" spans="1:14" x14ac:dyDescent="0.25">
      <c r="A1648" t="str">
        <f>'R2_Judge'!AF:AF</f>
        <v>3KGTPGBS6YHS56SPD35FOC3WYOI2UR</v>
      </c>
      <c r="B1648" t="str">
        <f>'R2_Judge'!AG:AG</f>
        <v>Yes this is a problem.</v>
      </c>
      <c r="C1648" t="str">
        <f>'R2_Judge'!P:P</f>
        <v>AKXY2ATEM5DC2</v>
      </c>
      <c r="D1648" t="str">
        <f>'R2_Judge'!AL:AL</f>
        <v>male</v>
      </c>
      <c r="E1648" t="str">
        <f>'R2_Judge'!AM:AM</f>
        <v>native</v>
      </c>
      <c r="F1648" t="str">
        <f>'R2_Judge'!AH:AH</f>
        <v>36-45</v>
      </c>
      <c r="G1648" t="str">
        <f>'R2_Judge'!AJ:AJ</f>
        <v>slightly</v>
      </c>
      <c r="H1648" t="str">
        <f>VLOOKUP($A:$A,'R2P1_ACCEPTEDOUTPUT'!$O:$BK,2,FALSE)</f>
        <v>AK5AFB4VLBCGK</v>
      </c>
      <c r="I1648" t="str">
        <f>VLOOKUP($A:$A,'R2P1_ACCEPTEDOUTPUT'!$O:$BK,26,FALSE)</f>
        <v>male</v>
      </c>
      <c r="J1648" t="str">
        <f>VLOOKUP($A:$A,'R2P1_ACCEPTEDOUTPUT'!$O:$BK,28,FALSE)</f>
        <v>profession</v>
      </c>
      <c r="K1648" t="str">
        <f>VLOOKUP($A:$A,'R2P1_ACCEPTEDOUTPUT'!$O:$BK,19,FALSE)</f>
        <v>26-35</v>
      </c>
      <c r="L1648">
        <f>VLOOKUP($A:$A&amp;LEFT($B:$B,10),'R2P2_GENERATEDINPUT'!$C:$G,4,FALSE)</f>
        <v>0</v>
      </c>
      <c r="M1648">
        <f>VLOOKUP($A:$A&amp;LEFT($B:$B,10),'R2P2_GENERATEDINPUT'!$C:$G,5,FALSE)</f>
        <v>13</v>
      </c>
      <c r="N1648">
        <f>VLOOKUP($A:$A&amp;LEFT($B:$B,10),'R2P2_GENERATEDINPUT'!$C:$G,3,FALSE)</f>
        <v>0.7</v>
      </c>
    </row>
    <row r="1649" spans="1:14" x14ac:dyDescent="0.25">
      <c r="A1649" t="str">
        <f>'R2_Judge'!AF:AF</f>
        <v>3KGTPGBS6YHS56SPD35FOC3WYOI2UR</v>
      </c>
      <c r="B1649" t="str">
        <f>'R2_Judge'!AG:AG</f>
        <v>Yes this is a problem.</v>
      </c>
      <c r="C1649" t="str">
        <f>'R2_Judge'!P:P</f>
        <v>A2T5DC2TXEEMBV</v>
      </c>
      <c r="D1649" t="str">
        <f>'R2_Judge'!AL:AL</f>
        <v>male</v>
      </c>
      <c r="E1649" t="str">
        <f>'R2_Judge'!AM:AM</f>
        <v>profession</v>
      </c>
      <c r="F1649" t="str">
        <f>'R2_Judge'!AH:AH</f>
        <v>18-25</v>
      </c>
      <c r="G1649" t="str">
        <f>'R2_Judge'!AJ:AJ</f>
        <v>slightly</v>
      </c>
      <c r="H1649" t="str">
        <f>VLOOKUP($A:$A,'R2P1_ACCEPTEDOUTPUT'!$O:$BK,2,FALSE)</f>
        <v>AK5AFB4VLBCGK</v>
      </c>
      <c r="I1649" t="str">
        <f>VLOOKUP($A:$A,'R2P1_ACCEPTEDOUTPUT'!$O:$BK,26,FALSE)</f>
        <v>male</v>
      </c>
      <c r="J1649" t="str">
        <f>VLOOKUP($A:$A,'R2P1_ACCEPTEDOUTPUT'!$O:$BK,28,FALSE)</f>
        <v>profession</v>
      </c>
      <c r="K1649" t="str">
        <f>VLOOKUP($A:$A,'R2P1_ACCEPTEDOUTPUT'!$O:$BK,19,FALSE)</f>
        <v>26-35</v>
      </c>
      <c r="L1649">
        <f>VLOOKUP($A:$A&amp;LEFT($B:$B,10),'R2P2_GENERATEDINPUT'!$C:$G,4,FALSE)</f>
        <v>0</v>
      </c>
      <c r="M1649">
        <f>VLOOKUP($A:$A&amp;LEFT($B:$B,10),'R2P2_GENERATEDINPUT'!$C:$G,5,FALSE)</f>
        <v>13</v>
      </c>
      <c r="N1649">
        <f>VLOOKUP($A:$A&amp;LEFT($B:$B,10),'R2P2_GENERATEDINPUT'!$C:$G,3,FALSE)</f>
        <v>0.7</v>
      </c>
    </row>
    <row r="1650" spans="1:14" x14ac:dyDescent="0.25">
      <c r="A1650" t="str">
        <f>'R2_Judge'!AF:AF</f>
        <v>3KGTPGBS6YHS56SPD35FOC3WYOI2UR</v>
      </c>
      <c r="B1650" t="str">
        <f>'R2_Judge'!AG:AG</f>
        <v>Yes this is a problem.</v>
      </c>
      <c r="C1650" t="str">
        <f>'R2_Judge'!P:P</f>
        <v>ACDX50KGPE97I</v>
      </c>
      <c r="D1650" t="str">
        <f>'R2_Judge'!AL:AL</f>
        <v>male</v>
      </c>
      <c r="E1650" t="str">
        <f>'R2_Judge'!AM:AM</f>
        <v>native</v>
      </c>
      <c r="F1650" t="str">
        <f>'R2_Judge'!AH:AH</f>
        <v>26-35</v>
      </c>
      <c r="G1650" t="str">
        <f>'R2_Judge'!AJ:AJ</f>
        <v>slightly</v>
      </c>
      <c r="H1650" t="str">
        <f>VLOOKUP($A:$A,'R2P1_ACCEPTEDOUTPUT'!$O:$BK,2,FALSE)</f>
        <v>AK5AFB4VLBCGK</v>
      </c>
      <c r="I1650" t="str">
        <f>VLOOKUP($A:$A,'R2P1_ACCEPTEDOUTPUT'!$O:$BK,26,FALSE)</f>
        <v>male</v>
      </c>
      <c r="J1650" t="str">
        <f>VLOOKUP($A:$A,'R2P1_ACCEPTEDOUTPUT'!$O:$BK,28,FALSE)</f>
        <v>profession</v>
      </c>
      <c r="K1650" t="str">
        <f>VLOOKUP($A:$A,'R2P1_ACCEPTEDOUTPUT'!$O:$BK,19,FALSE)</f>
        <v>26-35</v>
      </c>
      <c r="L1650">
        <f>VLOOKUP($A:$A&amp;LEFT($B:$B,10),'R2P2_GENERATEDINPUT'!$C:$G,4,FALSE)</f>
        <v>0</v>
      </c>
      <c r="M1650">
        <f>VLOOKUP($A:$A&amp;LEFT($B:$B,10),'R2P2_GENERATEDINPUT'!$C:$G,5,FALSE)</f>
        <v>13</v>
      </c>
      <c r="N1650">
        <f>VLOOKUP($A:$A&amp;LEFT($B:$B,10),'R2P2_GENERATEDINPUT'!$C:$G,3,FALSE)</f>
        <v>0.7</v>
      </c>
    </row>
    <row r="1651" spans="1:14" x14ac:dyDescent="0.25">
      <c r="A1651" t="str">
        <f>'R2_Judge'!AF:AF</f>
        <v>3PJ71Z61R5YNWTMQWOAANX6DTXU91Q</v>
      </c>
      <c r="B1651" t="str">
        <f>'R2_Judge'!AG:AG</f>
        <v>yeah, I got lucky</v>
      </c>
      <c r="C1651" t="str">
        <f>'R2_Judge'!P:P</f>
        <v>AM0WOQRVW5NSI</v>
      </c>
      <c r="D1651" t="str">
        <f>'R2_Judge'!AL:AL</f>
        <v>male</v>
      </c>
      <c r="E1651" t="str">
        <f>'R2_Judge'!AM:AM</f>
        <v>native</v>
      </c>
      <c r="F1651" t="str">
        <f>'R2_Judge'!AH:AH</f>
        <v>36-45</v>
      </c>
      <c r="G1651" t="str">
        <f>'R2_Judge'!AJ:AJ</f>
        <v>none</v>
      </c>
      <c r="H1651" t="str">
        <f>VLOOKUP($A:$A,'R2P1_ACCEPTEDOUTPUT'!$O:$BK,2,FALSE)</f>
        <v>A4TQSZDPARE7I</v>
      </c>
      <c r="I1651" t="str">
        <f>VLOOKUP($A:$A,'R2P1_ACCEPTEDOUTPUT'!$O:$BK,26,FALSE)</f>
        <v>male</v>
      </c>
      <c r="J1651" t="str">
        <f>VLOOKUP($A:$A,'R2P1_ACCEPTEDOUTPUT'!$O:$BK,28,FALSE)</f>
        <v>native</v>
      </c>
      <c r="K1651" t="str">
        <f>VLOOKUP($A:$A,'R2P1_ACCEPTEDOUTPUT'!$O:$BK,19,FALSE)</f>
        <v>26-35</v>
      </c>
      <c r="L1651">
        <f>VLOOKUP($A:$A&amp;LEFT($B:$B,10),'R2P2_GENERATEDINPUT'!$C:$G,4,FALSE)</f>
        <v>1</v>
      </c>
      <c r="M1651">
        <f>VLOOKUP($A:$A&amp;LEFT($B:$B,10),'R2P2_GENERATEDINPUT'!$C:$G,5,FALSE)</f>
        <v>7</v>
      </c>
      <c r="N1651">
        <f>VLOOKUP($A:$A&amp;LEFT($B:$B,10),'R2P2_GENERATEDINPUT'!$C:$G,3,FALSE)</f>
        <v>0.7</v>
      </c>
    </row>
    <row r="1652" spans="1:14" x14ac:dyDescent="0.25">
      <c r="A1652" t="str">
        <f>'R2_Judge'!AF:AF</f>
        <v>3PJ71Z61R5YNWTMQWOAANX6DTXU91Q</v>
      </c>
      <c r="B1652" t="str">
        <f>'R2_Judge'!AG:AG</f>
        <v>yeah, I got lucky</v>
      </c>
      <c r="C1652" t="str">
        <f>'R2_Judge'!P:P</f>
        <v>A19KWRLD7P57VJ</v>
      </c>
      <c r="D1652" t="str">
        <f>'R2_Judge'!AL:AL</f>
        <v>male</v>
      </c>
      <c r="E1652" t="str">
        <f>'R2_Judge'!AM:AM</f>
        <v>native</v>
      </c>
      <c r="F1652" t="str">
        <f>'R2_Judge'!AH:AH</f>
        <v>26-35</v>
      </c>
      <c r="G1652" t="str">
        <f>'R2_Judge'!AJ:AJ</f>
        <v>slightly</v>
      </c>
      <c r="H1652" t="str">
        <f>VLOOKUP($A:$A,'R2P1_ACCEPTEDOUTPUT'!$O:$BK,2,FALSE)</f>
        <v>A4TQSZDPARE7I</v>
      </c>
      <c r="I1652" t="str">
        <f>VLOOKUP($A:$A,'R2P1_ACCEPTEDOUTPUT'!$O:$BK,26,FALSE)</f>
        <v>male</v>
      </c>
      <c r="J1652" t="str">
        <f>VLOOKUP($A:$A,'R2P1_ACCEPTEDOUTPUT'!$O:$BK,28,FALSE)</f>
        <v>native</v>
      </c>
      <c r="K1652" t="str">
        <f>VLOOKUP($A:$A,'R2P1_ACCEPTEDOUTPUT'!$O:$BK,19,FALSE)</f>
        <v>26-35</v>
      </c>
      <c r="L1652">
        <f>VLOOKUP($A:$A&amp;LEFT($B:$B,10),'R2P2_GENERATEDINPUT'!$C:$G,4,FALSE)</f>
        <v>1</v>
      </c>
      <c r="M1652">
        <f>VLOOKUP($A:$A&amp;LEFT($B:$B,10),'R2P2_GENERATEDINPUT'!$C:$G,5,FALSE)</f>
        <v>7</v>
      </c>
      <c r="N1652">
        <f>VLOOKUP($A:$A&amp;LEFT($B:$B,10),'R2P2_GENERATEDINPUT'!$C:$G,3,FALSE)</f>
        <v>0.7</v>
      </c>
    </row>
    <row r="1653" spans="1:14" x14ac:dyDescent="0.25">
      <c r="A1653" t="str">
        <f>'R2_Judge'!AF:AF</f>
        <v>3PJ71Z61R5YNWTMQWOAANX6DTXU91Q</v>
      </c>
      <c r="B1653" t="str">
        <f>'R2_Judge'!AG:AG</f>
        <v>yeah, I got lucky</v>
      </c>
      <c r="C1653" t="str">
        <f>'R2_Judge'!P:P</f>
        <v>AKXY2ATEM5DC2</v>
      </c>
      <c r="D1653" t="str">
        <f>'R2_Judge'!AL:AL</f>
        <v>male</v>
      </c>
      <c r="E1653" t="str">
        <f>'R2_Judge'!AM:AM</f>
        <v>native</v>
      </c>
      <c r="F1653" t="str">
        <f>'R2_Judge'!AH:AH</f>
        <v>36-45</v>
      </c>
      <c r="G1653" t="str">
        <f>'R2_Judge'!AJ:AJ</f>
        <v>none</v>
      </c>
      <c r="H1653" t="str">
        <f>VLOOKUP($A:$A,'R2P1_ACCEPTEDOUTPUT'!$O:$BK,2,FALSE)</f>
        <v>A4TQSZDPARE7I</v>
      </c>
      <c r="I1653" t="str">
        <f>VLOOKUP($A:$A,'R2P1_ACCEPTEDOUTPUT'!$O:$BK,26,FALSE)</f>
        <v>male</v>
      </c>
      <c r="J1653" t="str">
        <f>VLOOKUP($A:$A,'R2P1_ACCEPTEDOUTPUT'!$O:$BK,28,FALSE)</f>
        <v>native</v>
      </c>
      <c r="K1653" t="str">
        <f>VLOOKUP($A:$A,'R2P1_ACCEPTEDOUTPUT'!$O:$BK,19,FALSE)</f>
        <v>26-35</v>
      </c>
      <c r="L1653">
        <f>VLOOKUP($A:$A&amp;LEFT($B:$B,10),'R2P2_GENERATEDINPUT'!$C:$G,4,FALSE)</f>
        <v>1</v>
      </c>
      <c r="M1653">
        <f>VLOOKUP($A:$A&amp;LEFT($B:$B,10),'R2P2_GENERATEDINPUT'!$C:$G,5,FALSE)</f>
        <v>7</v>
      </c>
      <c r="N1653">
        <f>VLOOKUP($A:$A&amp;LEFT($B:$B,10),'R2P2_GENERATEDINPUT'!$C:$G,3,FALSE)</f>
        <v>0.7</v>
      </c>
    </row>
    <row r="1654" spans="1:14" x14ac:dyDescent="0.25">
      <c r="A1654" t="str">
        <f>'R2_Judge'!AF:AF</f>
        <v>3KGTPGBS6YHS56SPD35FOC3WYOI2UR</v>
      </c>
      <c r="B1654" t="str">
        <f>'R2_Judge'!AG:AG</f>
        <v>Thanks.</v>
      </c>
      <c r="C1654" t="str">
        <f>'R2_Judge'!P:P</f>
        <v>APEB5ERGCYP6D</v>
      </c>
      <c r="D1654" t="str">
        <f>'R2_Judge'!AL:AL</f>
        <v>male</v>
      </c>
      <c r="E1654" t="str">
        <f>'R2_Judge'!AM:AM</f>
        <v>profession</v>
      </c>
      <c r="F1654" t="str">
        <f>'R2_Judge'!AH:AH</f>
        <v>26-35</v>
      </c>
      <c r="G1654" t="str">
        <f>'R2_Judge'!AJ:AJ</f>
        <v>slightly</v>
      </c>
      <c r="H1654" t="str">
        <f>VLOOKUP($A:$A,'R2P1_ACCEPTEDOUTPUT'!$O:$BK,2,FALSE)</f>
        <v>AK5AFB4VLBCGK</v>
      </c>
      <c r="I1654" t="str">
        <f>VLOOKUP($A:$A,'R2P1_ACCEPTEDOUTPUT'!$O:$BK,26,FALSE)</f>
        <v>male</v>
      </c>
      <c r="J1654" t="str">
        <f>VLOOKUP($A:$A,'R2P1_ACCEPTEDOUTPUT'!$O:$BK,28,FALSE)</f>
        <v>profession</v>
      </c>
      <c r="K1654" t="str">
        <f>VLOOKUP($A:$A,'R2P1_ACCEPTEDOUTPUT'!$O:$BK,19,FALSE)</f>
        <v>26-35</v>
      </c>
      <c r="L1654">
        <f>VLOOKUP($A:$A&amp;LEFT($B:$B,10),'R2P2_GENERATEDINPUT'!$C:$G,4,FALSE)</f>
        <v>1</v>
      </c>
      <c r="M1654">
        <f>VLOOKUP($A:$A&amp;LEFT($B:$B,10),'R2P2_GENERATEDINPUT'!$C:$G,5,FALSE)</f>
        <v>3</v>
      </c>
      <c r="N1654">
        <f>VLOOKUP($A:$A&amp;LEFT($B:$B,10),'R2P2_GENERATEDINPUT'!$C:$G,3,FALSE)</f>
        <v>0.7</v>
      </c>
    </row>
    <row r="1655" spans="1:14" x14ac:dyDescent="0.25">
      <c r="A1655" t="str">
        <f>'R2_Judge'!AF:AF</f>
        <v>3KGTPGBS6YHS56SPD35FOC3WYOI2UR</v>
      </c>
      <c r="B1655" t="str">
        <f>'R2_Judge'!AG:AG</f>
        <v>Thanks.</v>
      </c>
      <c r="C1655" t="str">
        <f>'R2_Judge'!P:P</f>
        <v>A19CKDMMK8Z6QC</v>
      </c>
      <c r="D1655" t="str">
        <f>'R2_Judge'!AL:AL</f>
        <v>male</v>
      </c>
      <c r="E1655" t="str">
        <f>'R2_Judge'!AM:AM</f>
        <v>native</v>
      </c>
      <c r="F1655" t="str">
        <f>'R2_Judge'!AH:AH</f>
        <v>18-25</v>
      </c>
      <c r="G1655" t="str">
        <f>'R2_Judge'!AJ:AJ</f>
        <v>slightly</v>
      </c>
      <c r="H1655" t="str">
        <f>VLOOKUP($A:$A,'R2P1_ACCEPTEDOUTPUT'!$O:$BK,2,FALSE)</f>
        <v>AK5AFB4VLBCGK</v>
      </c>
      <c r="I1655" t="str">
        <f>VLOOKUP($A:$A,'R2P1_ACCEPTEDOUTPUT'!$O:$BK,26,FALSE)</f>
        <v>male</v>
      </c>
      <c r="J1655" t="str">
        <f>VLOOKUP($A:$A,'R2P1_ACCEPTEDOUTPUT'!$O:$BK,28,FALSE)</f>
        <v>profession</v>
      </c>
      <c r="K1655" t="str">
        <f>VLOOKUP($A:$A,'R2P1_ACCEPTEDOUTPUT'!$O:$BK,19,FALSE)</f>
        <v>26-35</v>
      </c>
      <c r="L1655">
        <f>VLOOKUP($A:$A&amp;LEFT($B:$B,10),'R2P2_GENERATEDINPUT'!$C:$G,4,FALSE)</f>
        <v>1</v>
      </c>
      <c r="M1655">
        <f>VLOOKUP($A:$A&amp;LEFT($B:$B,10),'R2P2_GENERATEDINPUT'!$C:$G,5,FALSE)</f>
        <v>3</v>
      </c>
      <c r="N1655">
        <f>VLOOKUP($A:$A&amp;LEFT($B:$B,10),'R2P2_GENERATEDINPUT'!$C:$G,3,FALSE)</f>
        <v>0.7</v>
      </c>
    </row>
    <row r="1656" spans="1:14" x14ac:dyDescent="0.25">
      <c r="A1656" t="str">
        <f>'R2_Judge'!AF:AF</f>
        <v>3KGTPGBS6YHS56SPD35FOC3WYOI2UR</v>
      </c>
      <c r="B1656" t="str">
        <f>'R2_Judge'!AG:AG</f>
        <v>Thanks.</v>
      </c>
      <c r="C1656" t="str">
        <f>'R2_Judge'!P:P</f>
        <v>A19KWRLD7P57VJ</v>
      </c>
      <c r="D1656" t="str">
        <f>'R2_Judge'!AL:AL</f>
        <v>male</v>
      </c>
      <c r="E1656" t="str">
        <f>'R2_Judge'!AM:AM</f>
        <v>native</v>
      </c>
      <c r="F1656" t="str">
        <f>'R2_Judge'!AH:AH</f>
        <v>26-35</v>
      </c>
      <c r="G1656" t="str">
        <f>'R2_Judge'!AJ:AJ</f>
        <v>moderately</v>
      </c>
      <c r="H1656" t="str">
        <f>VLOOKUP($A:$A,'R2P1_ACCEPTEDOUTPUT'!$O:$BK,2,FALSE)</f>
        <v>AK5AFB4VLBCGK</v>
      </c>
      <c r="I1656" t="str">
        <f>VLOOKUP($A:$A,'R2P1_ACCEPTEDOUTPUT'!$O:$BK,26,FALSE)</f>
        <v>male</v>
      </c>
      <c r="J1656" t="str">
        <f>VLOOKUP($A:$A,'R2P1_ACCEPTEDOUTPUT'!$O:$BK,28,FALSE)</f>
        <v>profession</v>
      </c>
      <c r="K1656" t="str">
        <f>VLOOKUP($A:$A,'R2P1_ACCEPTEDOUTPUT'!$O:$BK,19,FALSE)</f>
        <v>26-35</v>
      </c>
      <c r="L1656">
        <f>VLOOKUP($A:$A&amp;LEFT($B:$B,10),'R2P2_GENERATEDINPUT'!$C:$G,4,FALSE)</f>
        <v>1</v>
      </c>
      <c r="M1656">
        <f>VLOOKUP($A:$A&amp;LEFT($B:$B,10),'R2P2_GENERATEDINPUT'!$C:$G,5,FALSE)</f>
        <v>3</v>
      </c>
      <c r="N1656">
        <f>VLOOKUP($A:$A&amp;LEFT($B:$B,10),'R2P2_GENERATEDINPUT'!$C:$G,3,FALSE)</f>
        <v>0.7</v>
      </c>
    </row>
    <row r="1657" spans="1:14" x14ac:dyDescent="0.25">
      <c r="A1657" t="str">
        <f>'R2_Judge'!AF:AF</f>
        <v>3PJ71Z61R5YNWTMQWOAANX6DTXU91Q</v>
      </c>
      <c r="B1657" t="str">
        <f>'R2_Judge'!AG:AG</f>
        <v>Are you not interested to chat with me, IF yes, then ok bye.</v>
      </c>
      <c r="C1657" t="str">
        <f>'R2_Judge'!P:P</f>
        <v>AKXY2ATEM5DC2</v>
      </c>
      <c r="D1657" t="str">
        <f>'R2_Judge'!AL:AL</f>
        <v>male</v>
      </c>
      <c r="E1657" t="str">
        <f>'R2_Judge'!AM:AM</f>
        <v>profession</v>
      </c>
      <c r="F1657" t="str">
        <f>'R2_Judge'!AH:AH</f>
        <v>36-45</v>
      </c>
      <c r="G1657" t="str">
        <f>'R2_Judge'!AJ:AJ</f>
        <v>none</v>
      </c>
      <c r="H1657" t="str">
        <f>VLOOKUP($A:$A,'R2P1_ACCEPTEDOUTPUT'!$O:$BK,2,FALSE)</f>
        <v>A4TQSZDPARE7I</v>
      </c>
      <c r="I1657" t="str">
        <f>VLOOKUP($A:$A,'R2P1_ACCEPTEDOUTPUT'!$O:$BK,26,FALSE)</f>
        <v>male</v>
      </c>
      <c r="J1657" t="str">
        <f>VLOOKUP($A:$A,'R2P1_ACCEPTEDOUTPUT'!$O:$BK,28,FALSE)</f>
        <v>native</v>
      </c>
      <c r="K1657" t="str">
        <f>VLOOKUP($A:$A,'R2P1_ACCEPTEDOUTPUT'!$O:$BK,19,FALSE)</f>
        <v>26-35</v>
      </c>
      <c r="L1657">
        <f>VLOOKUP($A:$A&amp;LEFT($B:$B,10),'R2P2_GENERATEDINPUT'!$C:$G,4,FALSE)</f>
        <v>0</v>
      </c>
      <c r="M1657">
        <f>VLOOKUP($A:$A&amp;LEFT($B:$B,10),'R2P2_GENERATEDINPUT'!$C:$G,5,FALSE)</f>
        <v>8</v>
      </c>
      <c r="N1657">
        <f>VLOOKUP($A:$A&amp;LEFT($B:$B,10),'R2P2_GENERATEDINPUT'!$C:$G,3,FALSE)</f>
        <v>0.7</v>
      </c>
    </row>
    <row r="1658" spans="1:14" x14ac:dyDescent="0.25">
      <c r="A1658" t="str">
        <f>'R2_Judge'!AF:AF</f>
        <v>3PJ71Z61R5YNWTMQWOAANX6DTXU91Q</v>
      </c>
      <c r="B1658" t="str">
        <f>'R2_Judge'!AG:AG</f>
        <v>Are you not interested to chat with me, IF yes, then ok bye.</v>
      </c>
      <c r="C1658" t="str">
        <f>'R2_Judge'!P:P</f>
        <v>A1G1J2M41RWBAS</v>
      </c>
      <c r="D1658" t="str">
        <f>'R2_Judge'!AL:AL</f>
        <v>male</v>
      </c>
      <c r="E1658" t="str">
        <f>'R2_Judge'!AM:AM</f>
        <v>native</v>
      </c>
      <c r="F1658" t="str">
        <f>'R2_Judge'!AH:AH</f>
        <v>66-75</v>
      </c>
      <c r="G1658" t="str">
        <f>'R2_Judge'!AJ:AJ</f>
        <v>none</v>
      </c>
      <c r="H1658" t="str">
        <f>VLOOKUP($A:$A,'R2P1_ACCEPTEDOUTPUT'!$O:$BK,2,FALSE)</f>
        <v>A4TQSZDPARE7I</v>
      </c>
      <c r="I1658" t="str">
        <f>VLOOKUP($A:$A,'R2P1_ACCEPTEDOUTPUT'!$O:$BK,26,FALSE)</f>
        <v>male</v>
      </c>
      <c r="J1658" t="str">
        <f>VLOOKUP($A:$A,'R2P1_ACCEPTEDOUTPUT'!$O:$BK,28,FALSE)</f>
        <v>native</v>
      </c>
      <c r="K1658" t="str">
        <f>VLOOKUP($A:$A,'R2P1_ACCEPTEDOUTPUT'!$O:$BK,19,FALSE)</f>
        <v>26-35</v>
      </c>
      <c r="L1658">
        <f>VLOOKUP($A:$A&amp;LEFT($B:$B,10),'R2P2_GENERATEDINPUT'!$C:$G,4,FALSE)</f>
        <v>0</v>
      </c>
      <c r="M1658">
        <f>VLOOKUP($A:$A&amp;LEFT($B:$B,10),'R2P2_GENERATEDINPUT'!$C:$G,5,FALSE)</f>
        <v>8</v>
      </c>
      <c r="N1658">
        <f>VLOOKUP($A:$A&amp;LEFT($B:$B,10),'R2P2_GENERATEDINPUT'!$C:$G,3,FALSE)</f>
        <v>0.7</v>
      </c>
    </row>
    <row r="1659" spans="1:14" x14ac:dyDescent="0.25">
      <c r="A1659" t="str">
        <f>'R2_Judge'!AF:AF</f>
        <v>3PJ71Z61R5YNWTMQWOAANX6DTXU91Q</v>
      </c>
      <c r="B1659" t="str">
        <f>'R2_Judge'!AG:AG</f>
        <v>Are you not interested to chat with me, IF yes, then ok bye.</v>
      </c>
      <c r="C1659" t="str">
        <f>'R2_Judge'!P:P</f>
        <v>APEB5ERGCYP6D</v>
      </c>
      <c r="D1659" t="str">
        <f>'R2_Judge'!AL:AL</f>
        <v>male</v>
      </c>
      <c r="E1659" t="str">
        <f>'R2_Judge'!AM:AM</f>
        <v>profession</v>
      </c>
      <c r="F1659" t="str">
        <f>'R2_Judge'!AH:AH</f>
        <v>26-35</v>
      </c>
      <c r="G1659" t="str">
        <f>'R2_Judge'!AJ:AJ</f>
        <v>moderately</v>
      </c>
      <c r="H1659" t="str">
        <f>VLOOKUP($A:$A,'R2P1_ACCEPTEDOUTPUT'!$O:$BK,2,FALSE)</f>
        <v>A4TQSZDPARE7I</v>
      </c>
      <c r="I1659" t="str">
        <f>VLOOKUP($A:$A,'R2P1_ACCEPTEDOUTPUT'!$O:$BK,26,FALSE)</f>
        <v>male</v>
      </c>
      <c r="J1659" t="str">
        <f>VLOOKUP($A:$A,'R2P1_ACCEPTEDOUTPUT'!$O:$BK,28,FALSE)</f>
        <v>native</v>
      </c>
      <c r="K1659" t="str">
        <f>VLOOKUP($A:$A,'R2P1_ACCEPTEDOUTPUT'!$O:$BK,19,FALSE)</f>
        <v>26-35</v>
      </c>
      <c r="L1659">
        <f>VLOOKUP($A:$A&amp;LEFT($B:$B,10),'R2P2_GENERATEDINPUT'!$C:$G,4,FALSE)</f>
        <v>0</v>
      </c>
      <c r="M1659">
        <f>VLOOKUP($A:$A&amp;LEFT($B:$B,10),'R2P2_GENERATEDINPUT'!$C:$G,5,FALSE)</f>
        <v>8</v>
      </c>
      <c r="N1659">
        <f>VLOOKUP($A:$A&amp;LEFT($B:$B,10),'R2P2_GENERATEDINPUT'!$C:$G,3,FALSE)</f>
        <v>0.7</v>
      </c>
    </row>
    <row r="1660" spans="1:14" x14ac:dyDescent="0.25">
      <c r="A1660" t="str">
        <f>'R2_Judge'!AF:AF</f>
        <v>3PJ71Z61R5YNWTMQWOAANX6DTXU91Q</v>
      </c>
      <c r="B1660" t="str">
        <f>'R2_Judge'!AG:AG</f>
        <v>Yes, what do you need from me?</v>
      </c>
      <c r="C1660" t="str">
        <f>'R2_Judge'!P:P</f>
        <v>A1HYMGPYXU97ZN</v>
      </c>
      <c r="D1660" t="str">
        <f>'R2_Judge'!AL:AL</f>
        <v>male</v>
      </c>
      <c r="E1660" t="str">
        <f>'R2_Judge'!AM:AM</f>
        <v>native</v>
      </c>
      <c r="F1660" t="str">
        <f>'R2_Judge'!AH:AH</f>
        <v>18-25</v>
      </c>
      <c r="G1660" t="str">
        <f>'R2_Judge'!AJ:AJ</f>
        <v>slightly</v>
      </c>
      <c r="H1660" t="str">
        <f>VLOOKUP($A:$A,'R2P1_ACCEPTEDOUTPUT'!$O:$BK,2,FALSE)</f>
        <v>A4TQSZDPARE7I</v>
      </c>
      <c r="I1660" t="str">
        <f>VLOOKUP($A:$A,'R2P1_ACCEPTEDOUTPUT'!$O:$BK,26,FALSE)</f>
        <v>male</v>
      </c>
      <c r="J1660" t="str">
        <f>VLOOKUP($A:$A,'R2P1_ACCEPTEDOUTPUT'!$O:$BK,28,FALSE)</f>
        <v>native</v>
      </c>
      <c r="K1660" t="str">
        <f>VLOOKUP($A:$A,'R2P1_ACCEPTEDOUTPUT'!$O:$BK,19,FALSE)</f>
        <v>26-35</v>
      </c>
      <c r="L1660">
        <f>VLOOKUP($A:$A&amp;LEFT($B:$B,10),'R2P2_GENERATEDINPUT'!$C:$G,4,FALSE)</f>
        <v>0</v>
      </c>
      <c r="M1660">
        <f>VLOOKUP($A:$A&amp;LEFT($B:$B,10),'R2P2_GENERATEDINPUT'!$C:$G,5,FALSE)</f>
        <v>9</v>
      </c>
      <c r="N1660">
        <f>VLOOKUP($A:$A&amp;LEFT($B:$B,10),'R2P2_GENERATEDINPUT'!$C:$G,3,FALSE)</f>
        <v>0.7</v>
      </c>
    </row>
    <row r="1661" spans="1:14" x14ac:dyDescent="0.25">
      <c r="A1661" t="str">
        <f>'R2_Judge'!AF:AF</f>
        <v>3PJ71Z61R5YNWTMQWOAANX6DTXU91Q</v>
      </c>
      <c r="B1661" t="str">
        <f>'R2_Judge'!AG:AG</f>
        <v>Yes, what do you need from me?</v>
      </c>
      <c r="C1661" t="str">
        <f>'R2_Judge'!P:P</f>
        <v>A1OSRB1Q63XXWZ</v>
      </c>
      <c r="D1661" t="str">
        <f>'R2_Judge'!AL:AL</f>
        <v>female</v>
      </c>
      <c r="E1661" t="str">
        <f>'R2_Judge'!AM:AM</f>
        <v>native</v>
      </c>
      <c r="F1661" t="str">
        <f>'R2_Judge'!AH:AH</f>
        <v>56-65</v>
      </c>
      <c r="G1661" t="str">
        <f>'R2_Judge'!AJ:AJ</f>
        <v>slightly</v>
      </c>
      <c r="H1661" t="str">
        <f>VLOOKUP($A:$A,'R2P1_ACCEPTEDOUTPUT'!$O:$BK,2,FALSE)</f>
        <v>A4TQSZDPARE7I</v>
      </c>
      <c r="I1661" t="str">
        <f>VLOOKUP($A:$A,'R2P1_ACCEPTEDOUTPUT'!$O:$BK,26,FALSE)</f>
        <v>male</v>
      </c>
      <c r="J1661" t="str">
        <f>VLOOKUP($A:$A,'R2P1_ACCEPTEDOUTPUT'!$O:$BK,28,FALSE)</f>
        <v>native</v>
      </c>
      <c r="K1661" t="str">
        <f>VLOOKUP($A:$A,'R2P1_ACCEPTEDOUTPUT'!$O:$BK,19,FALSE)</f>
        <v>26-35</v>
      </c>
      <c r="L1661">
        <f>VLOOKUP($A:$A&amp;LEFT($B:$B,10),'R2P2_GENERATEDINPUT'!$C:$G,4,FALSE)</f>
        <v>0</v>
      </c>
      <c r="M1661">
        <f>VLOOKUP($A:$A&amp;LEFT($B:$B,10),'R2P2_GENERATEDINPUT'!$C:$G,5,FALSE)</f>
        <v>9</v>
      </c>
      <c r="N1661">
        <f>VLOOKUP($A:$A&amp;LEFT($B:$B,10),'R2P2_GENERATEDINPUT'!$C:$G,3,FALSE)</f>
        <v>0.7</v>
      </c>
    </row>
    <row r="1662" spans="1:14" x14ac:dyDescent="0.25">
      <c r="A1662" t="str">
        <f>'R2_Judge'!AF:AF</f>
        <v>3PJ71Z61R5YNWTMQWOAANX6DTXU91Q</v>
      </c>
      <c r="B1662" t="str">
        <f>'R2_Judge'!AG:AG</f>
        <v>Yes, what do you need from me?</v>
      </c>
      <c r="C1662" t="str">
        <f>'R2_Judge'!P:P</f>
        <v>APEB5ERGCYP6D</v>
      </c>
      <c r="D1662" t="str">
        <f>'R2_Judge'!AL:AL</f>
        <v>male</v>
      </c>
      <c r="E1662" t="str">
        <f>'R2_Judge'!AM:AM</f>
        <v>profession</v>
      </c>
      <c r="F1662" t="str">
        <f>'R2_Judge'!AH:AH</f>
        <v>26-35</v>
      </c>
      <c r="G1662" t="str">
        <f>'R2_Judge'!AJ:AJ</f>
        <v>moderately</v>
      </c>
      <c r="H1662" t="str">
        <f>VLOOKUP($A:$A,'R2P1_ACCEPTEDOUTPUT'!$O:$BK,2,FALSE)</f>
        <v>A4TQSZDPARE7I</v>
      </c>
      <c r="I1662" t="str">
        <f>VLOOKUP($A:$A,'R2P1_ACCEPTEDOUTPUT'!$O:$BK,26,FALSE)</f>
        <v>male</v>
      </c>
      <c r="J1662" t="str">
        <f>VLOOKUP($A:$A,'R2P1_ACCEPTEDOUTPUT'!$O:$BK,28,FALSE)</f>
        <v>native</v>
      </c>
      <c r="K1662" t="str">
        <f>VLOOKUP($A:$A,'R2P1_ACCEPTEDOUTPUT'!$O:$BK,19,FALSE)</f>
        <v>26-35</v>
      </c>
      <c r="L1662">
        <f>VLOOKUP($A:$A&amp;LEFT($B:$B,10),'R2P2_GENERATEDINPUT'!$C:$G,4,FALSE)</f>
        <v>0</v>
      </c>
      <c r="M1662">
        <f>VLOOKUP($A:$A&amp;LEFT($B:$B,10),'R2P2_GENERATEDINPUT'!$C:$G,5,FALSE)</f>
        <v>9</v>
      </c>
      <c r="N1662">
        <f>VLOOKUP($A:$A&amp;LEFT($B:$B,10),'R2P2_GENERATEDINPUT'!$C:$G,3,FALSE)</f>
        <v>0.7</v>
      </c>
    </row>
    <row r="1663" spans="1:14" x14ac:dyDescent="0.25">
      <c r="A1663" t="str">
        <f>'R2_Judge'!AF:AF</f>
        <v>3KGTPGBS6YHS56SPD35FOC3WYOI2UR</v>
      </c>
      <c r="B1663" t="str">
        <f>'R2_Judge'!AG:AG</f>
        <v>Don't do this.</v>
      </c>
      <c r="C1663" t="str">
        <f>'R2_Judge'!P:P</f>
        <v>A1V9MN88VQ1LEB</v>
      </c>
      <c r="D1663" t="str">
        <f>'R2_Judge'!AL:AL</f>
        <v>male</v>
      </c>
      <c r="E1663" t="str">
        <f>'R2_Judge'!AM:AM</f>
        <v>profession</v>
      </c>
      <c r="F1663" t="str">
        <f>'R2_Judge'!AH:AH</f>
        <v>26-35</v>
      </c>
      <c r="G1663" t="str">
        <f>'R2_Judge'!AJ:AJ</f>
        <v>moderately</v>
      </c>
      <c r="H1663" t="str">
        <f>VLOOKUP($A:$A,'R2P1_ACCEPTEDOUTPUT'!$O:$BK,2,FALSE)</f>
        <v>AK5AFB4VLBCGK</v>
      </c>
      <c r="I1663" t="str">
        <f>VLOOKUP($A:$A,'R2P1_ACCEPTEDOUTPUT'!$O:$BK,26,FALSE)</f>
        <v>male</v>
      </c>
      <c r="J1663" t="str">
        <f>VLOOKUP($A:$A,'R2P1_ACCEPTEDOUTPUT'!$O:$BK,28,FALSE)</f>
        <v>profession</v>
      </c>
      <c r="K1663" t="str">
        <f>VLOOKUP($A:$A,'R2P1_ACCEPTEDOUTPUT'!$O:$BK,19,FALSE)</f>
        <v>26-35</v>
      </c>
      <c r="L1663">
        <f>VLOOKUP($A:$A&amp;LEFT($B:$B,10),'R2P2_GENERATEDINPUT'!$C:$G,4,FALSE)</f>
        <v>1</v>
      </c>
      <c r="M1663">
        <f>VLOOKUP($A:$A&amp;LEFT($B:$B,10),'R2P2_GENERATEDINPUT'!$C:$G,5,FALSE)</f>
        <v>15</v>
      </c>
      <c r="N1663">
        <f>VLOOKUP($A:$A&amp;LEFT($B:$B,10),'R2P2_GENERATEDINPUT'!$C:$G,3,FALSE)</f>
        <v>0.7</v>
      </c>
    </row>
    <row r="1664" spans="1:14" x14ac:dyDescent="0.25">
      <c r="A1664" t="str">
        <f>'R2_Judge'!AF:AF</f>
        <v>3KGTPGBS6YHS56SPD35FOC3WYOI2UR</v>
      </c>
      <c r="B1664" t="str">
        <f>'R2_Judge'!AG:AG</f>
        <v>Don't do this.</v>
      </c>
      <c r="C1664" t="str">
        <f>'R2_Judge'!P:P</f>
        <v>A3UUH3632AI3ZX</v>
      </c>
      <c r="D1664" t="str">
        <f>'R2_Judge'!AL:AL</f>
        <v>female</v>
      </c>
      <c r="E1664" t="str">
        <f>'R2_Judge'!AM:AM</f>
        <v>native</v>
      </c>
      <c r="F1664" t="str">
        <f>'R2_Judge'!AH:AH</f>
        <v>26-35</v>
      </c>
      <c r="G1664" t="str">
        <f>'R2_Judge'!AJ:AJ</f>
        <v>none</v>
      </c>
      <c r="H1664" t="str">
        <f>VLOOKUP($A:$A,'R2P1_ACCEPTEDOUTPUT'!$O:$BK,2,FALSE)</f>
        <v>AK5AFB4VLBCGK</v>
      </c>
      <c r="I1664" t="str">
        <f>VLOOKUP($A:$A,'R2P1_ACCEPTEDOUTPUT'!$O:$BK,26,FALSE)</f>
        <v>male</v>
      </c>
      <c r="J1664" t="str">
        <f>VLOOKUP($A:$A,'R2P1_ACCEPTEDOUTPUT'!$O:$BK,28,FALSE)</f>
        <v>profession</v>
      </c>
      <c r="K1664" t="str">
        <f>VLOOKUP($A:$A,'R2P1_ACCEPTEDOUTPUT'!$O:$BK,19,FALSE)</f>
        <v>26-35</v>
      </c>
      <c r="L1664">
        <f>VLOOKUP($A:$A&amp;LEFT($B:$B,10),'R2P2_GENERATEDINPUT'!$C:$G,4,FALSE)</f>
        <v>1</v>
      </c>
      <c r="M1664">
        <f>VLOOKUP($A:$A&amp;LEFT($B:$B,10),'R2P2_GENERATEDINPUT'!$C:$G,5,FALSE)</f>
        <v>15</v>
      </c>
      <c r="N1664">
        <f>VLOOKUP($A:$A&amp;LEFT($B:$B,10),'R2P2_GENERATEDINPUT'!$C:$G,3,FALSE)</f>
        <v>0.7</v>
      </c>
    </row>
    <row r="1665" spans="1:14" x14ac:dyDescent="0.25">
      <c r="A1665" t="str">
        <f>'R2_Judge'!AF:AF</f>
        <v>3KGTPGBS6YHS56SPD35FOC3WYOI2UR</v>
      </c>
      <c r="B1665" t="str">
        <f>'R2_Judge'!AG:AG</f>
        <v>Don't do this.</v>
      </c>
      <c r="C1665" t="str">
        <f>'R2_Judge'!P:P</f>
        <v>A1T02KY1E9YI3I</v>
      </c>
      <c r="D1665" t="str">
        <f>'R2_Judge'!AL:AL</f>
        <v>male</v>
      </c>
      <c r="E1665" t="str">
        <f>'R2_Judge'!AM:AM</f>
        <v>profession</v>
      </c>
      <c r="F1665" t="str">
        <f>'R2_Judge'!AH:AH</f>
        <v>26-35</v>
      </c>
      <c r="G1665" t="str">
        <f>'R2_Judge'!AJ:AJ</f>
        <v>none</v>
      </c>
      <c r="H1665" t="str">
        <f>VLOOKUP($A:$A,'R2P1_ACCEPTEDOUTPUT'!$O:$BK,2,FALSE)</f>
        <v>AK5AFB4VLBCGK</v>
      </c>
      <c r="I1665" t="str">
        <f>VLOOKUP($A:$A,'R2P1_ACCEPTEDOUTPUT'!$O:$BK,26,FALSE)</f>
        <v>male</v>
      </c>
      <c r="J1665" t="str">
        <f>VLOOKUP($A:$A,'R2P1_ACCEPTEDOUTPUT'!$O:$BK,28,FALSE)</f>
        <v>profession</v>
      </c>
      <c r="K1665" t="str">
        <f>VLOOKUP($A:$A,'R2P1_ACCEPTEDOUTPUT'!$O:$BK,19,FALSE)</f>
        <v>26-35</v>
      </c>
      <c r="L1665">
        <f>VLOOKUP($A:$A&amp;LEFT($B:$B,10),'R2P2_GENERATEDINPUT'!$C:$G,4,FALSE)</f>
        <v>1</v>
      </c>
      <c r="M1665">
        <f>VLOOKUP($A:$A&amp;LEFT($B:$B,10),'R2P2_GENERATEDINPUT'!$C:$G,5,FALSE)</f>
        <v>15</v>
      </c>
      <c r="N1665">
        <f>VLOOKUP($A:$A&amp;LEFT($B:$B,10),'R2P2_GENERATEDINPUT'!$C:$G,3,FALSE)</f>
        <v>0.7</v>
      </c>
    </row>
    <row r="1666" spans="1:14" x14ac:dyDescent="0.25">
      <c r="A1666" t="str">
        <f>'R2_Judge'!AF:AF</f>
        <v>3PJ71Z61R5YNWTMQWOAANX6DTXU91Q</v>
      </c>
      <c r="B1666" t="str">
        <f>'R2_Judge'!AG:AG</f>
        <v>Oh, sorry</v>
      </c>
      <c r="C1666" t="str">
        <f>'R2_Judge'!P:P</f>
        <v>A3PJ51GS2AKBO6</v>
      </c>
      <c r="D1666" t="str">
        <f>'R2_Judge'!AL:AL</f>
        <v>male</v>
      </c>
      <c r="E1666" t="str">
        <f>'R2_Judge'!AM:AM</f>
        <v>native</v>
      </c>
      <c r="F1666" t="str">
        <f>'R2_Judge'!AH:AH</f>
        <v>26-35</v>
      </c>
      <c r="G1666" t="str">
        <f>'R2_Judge'!AJ:AJ</f>
        <v>slightly</v>
      </c>
      <c r="H1666" t="str">
        <f>VLOOKUP($A:$A,'R2P1_ACCEPTEDOUTPUT'!$O:$BK,2,FALSE)</f>
        <v>A4TQSZDPARE7I</v>
      </c>
      <c r="I1666" t="str">
        <f>VLOOKUP($A:$A,'R2P1_ACCEPTEDOUTPUT'!$O:$BK,26,FALSE)</f>
        <v>male</v>
      </c>
      <c r="J1666" t="str">
        <f>VLOOKUP($A:$A,'R2P1_ACCEPTEDOUTPUT'!$O:$BK,28,FALSE)</f>
        <v>native</v>
      </c>
      <c r="K1666" t="str">
        <f>VLOOKUP($A:$A,'R2P1_ACCEPTEDOUTPUT'!$O:$BK,19,FALSE)</f>
        <v>26-35</v>
      </c>
      <c r="L1666">
        <f>VLOOKUP($A:$A&amp;LEFT($B:$B,10),'R2P2_GENERATEDINPUT'!$C:$G,4,FALSE)</f>
        <v>1</v>
      </c>
      <c r="M1666">
        <f>VLOOKUP($A:$A&amp;LEFT($B:$B,10),'R2P2_GENERATEDINPUT'!$C:$G,5,FALSE)</f>
        <v>10</v>
      </c>
      <c r="N1666">
        <f>VLOOKUP($A:$A&amp;LEFT($B:$B,10),'R2P2_GENERATEDINPUT'!$C:$G,3,FALSE)</f>
        <v>0.7</v>
      </c>
    </row>
    <row r="1667" spans="1:14" x14ac:dyDescent="0.25">
      <c r="A1667" t="str">
        <f>'R2_Judge'!AF:AF</f>
        <v>3PJ71Z61R5YNWTMQWOAANX6DTXU91Q</v>
      </c>
      <c r="B1667" t="str">
        <f>'R2_Judge'!AG:AG</f>
        <v>Oh, sorry</v>
      </c>
      <c r="C1667" t="str">
        <f>'R2_Judge'!P:P</f>
        <v>A1HYMGPYXU97ZN</v>
      </c>
      <c r="D1667" t="str">
        <f>'R2_Judge'!AL:AL</f>
        <v>male</v>
      </c>
      <c r="E1667" t="str">
        <f>'R2_Judge'!AM:AM</f>
        <v>native</v>
      </c>
      <c r="F1667" t="str">
        <f>'R2_Judge'!AH:AH</f>
        <v>18-25</v>
      </c>
      <c r="G1667" t="str">
        <f>'R2_Judge'!AJ:AJ</f>
        <v>slightly</v>
      </c>
      <c r="H1667" t="str">
        <f>VLOOKUP($A:$A,'R2P1_ACCEPTEDOUTPUT'!$O:$BK,2,FALSE)</f>
        <v>A4TQSZDPARE7I</v>
      </c>
      <c r="I1667" t="str">
        <f>VLOOKUP($A:$A,'R2P1_ACCEPTEDOUTPUT'!$O:$BK,26,FALSE)</f>
        <v>male</v>
      </c>
      <c r="J1667" t="str">
        <f>VLOOKUP($A:$A,'R2P1_ACCEPTEDOUTPUT'!$O:$BK,28,FALSE)</f>
        <v>native</v>
      </c>
      <c r="K1667" t="str">
        <f>VLOOKUP($A:$A,'R2P1_ACCEPTEDOUTPUT'!$O:$BK,19,FALSE)</f>
        <v>26-35</v>
      </c>
      <c r="L1667">
        <f>VLOOKUP($A:$A&amp;LEFT($B:$B,10),'R2P2_GENERATEDINPUT'!$C:$G,4,FALSE)</f>
        <v>1</v>
      </c>
      <c r="M1667">
        <f>VLOOKUP($A:$A&amp;LEFT($B:$B,10),'R2P2_GENERATEDINPUT'!$C:$G,5,FALSE)</f>
        <v>10</v>
      </c>
      <c r="N1667">
        <f>VLOOKUP($A:$A&amp;LEFT($B:$B,10),'R2P2_GENERATEDINPUT'!$C:$G,3,FALSE)</f>
        <v>0.7</v>
      </c>
    </row>
    <row r="1668" spans="1:14" x14ac:dyDescent="0.25">
      <c r="A1668" t="str">
        <f>'R2_Judge'!AF:AF</f>
        <v>3PJ71Z61R5YNWTMQWOAANX6DTXU91Q</v>
      </c>
      <c r="B1668" t="str">
        <f>'R2_Judge'!AG:AG</f>
        <v>Oh, sorry</v>
      </c>
      <c r="C1668" t="str">
        <f>'R2_Judge'!P:P</f>
        <v>A1OSRB1Q63XXWZ</v>
      </c>
      <c r="D1668" t="str">
        <f>'R2_Judge'!AL:AL</f>
        <v>female</v>
      </c>
      <c r="E1668" t="str">
        <f>'R2_Judge'!AM:AM</f>
        <v>native</v>
      </c>
      <c r="F1668" t="str">
        <f>'R2_Judge'!AH:AH</f>
        <v>56-65</v>
      </c>
      <c r="G1668" t="str">
        <f>'R2_Judge'!AJ:AJ</f>
        <v>slightly</v>
      </c>
      <c r="H1668" t="str">
        <f>VLOOKUP($A:$A,'R2P1_ACCEPTEDOUTPUT'!$O:$BK,2,FALSE)</f>
        <v>A4TQSZDPARE7I</v>
      </c>
      <c r="I1668" t="str">
        <f>VLOOKUP($A:$A,'R2P1_ACCEPTEDOUTPUT'!$O:$BK,26,FALSE)</f>
        <v>male</v>
      </c>
      <c r="J1668" t="str">
        <f>VLOOKUP($A:$A,'R2P1_ACCEPTEDOUTPUT'!$O:$BK,28,FALSE)</f>
        <v>native</v>
      </c>
      <c r="K1668" t="str">
        <f>VLOOKUP($A:$A,'R2P1_ACCEPTEDOUTPUT'!$O:$BK,19,FALSE)</f>
        <v>26-35</v>
      </c>
      <c r="L1668">
        <f>VLOOKUP($A:$A&amp;LEFT($B:$B,10),'R2P2_GENERATEDINPUT'!$C:$G,4,FALSE)</f>
        <v>1</v>
      </c>
      <c r="M1668">
        <f>VLOOKUP($A:$A&amp;LEFT($B:$B,10),'R2P2_GENERATEDINPUT'!$C:$G,5,FALSE)</f>
        <v>10</v>
      </c>
      <c r="N1668">
        <f>VLOOKUP($A:$A&amp;LEFT($B:$B,10),'R2P2_GENERATEDINPUT'!$C:$G,3,FALSE)</f>
        <v>0.7</v>
      </c>
    </row>
    <row r="1669" spans="1:14" x14ac:dyDescent="0.25">
      <c r="A1669" t="str">
        <f>'R2_Judge'!AF:AF</f>
        <v>3G5F9DBFOQTWXBK71EIR72BH1E8HVC</v>
      </c>
      <c r="B1669" t="str">
        <f>'R2_Judge'!AG:AG</f>
        <v>If I need to come home instead, just let me know.</v>
      </c>
      <c r="C1669" t="str">
        <f>'R2_Judge'!P:P</f>
        <v>APEB5ERGCYP6D</v>
      </c>
      <c r="D1669" t="str">
        <f>'R2_Judge'!AL:AL</f>
        <v>male</v>
      </c>
      <c r="E1669" t="str">
        <f>'R2_Judge'!AM:AM</f>
        <v>profession</v>
      </c>
      <c r="F1669" t="str">
        <f>'R2_Judge'!AH:AH</f>
        <v>26-35</v>
      </c>
      <c r="G1669" t="str">
        <f>'R2_Judge'!AJ:AJ</f>
        <v>moderately</v>
      </c>
      <c r="H1669" t="str">
        <f>VLOOKUP($A:$A,'R2P1_ACCEPTEDOUTPUT'!$O:$BK,2,FALSE)</f>
        <v>A1VZSFHTU51JP0</v>
      </c>
      <c r="I1669" t="str">
        <f>VLOOKUP($A:$A,'R2P1_ACCEPTEDOUTPUT'!$O:$BK,26,FALSE)</f>
        <v>male</v>
      </c>
      <c r="J1669" t="str">
        <f>VLOOKUP($A:$A,'R2P1_ACCEPTEDOUTPUT'!$O:$BK,28,FALSE)</f>
        <v>native</v>
      </c>
      <c r="K1669" t="str">
        <f>VLOOKUP($A:$A,'R2P1_ACCEPTEDOUTPUT'!$O:$BK,19,FALSE)</f>
        <v>26-35</v>
      </c>
      <c r="L1669">
        <f>VLOOKUP($A:$A&amp;LEFT($B:$B,10),'R2P2_GENERATEDINPUT'!$C:$G,4,FALSE)</f>
        <v>1</v>
      </c>
      <c r="M1669">
        <f>VLOOKUP($A:$A&amp;LEFT($B:$B,10),'R2P2_GENERATEDINPUT'!$C:$G,5,FALSE)</f>
        <v>1</v>
      </c>
      <c r="N1669">
        <f>VLOOKUP($A:$A&amp;LEFT($B:$B,10),'R2P2_GENERATEDINPUT'!$C:$G,3,FALSE)</f>
        <v>0.8</v>
      </c>
    </row>
    <row r="1670" spans="1:14" x14ac:dyDescent="0.25">
      <c r="A1670" t="str">
        <f>'R2_Judge'!AF:AF</f>
        <v>3G5F9DBFOQTWXBK71EIR72BH1E8HVC</v>
      </c>
      <c r="B1670" t="str">
        <f>'R2_Judge'!AG:AG</f>
        <v>If I need to come home instead, just let me know.</v>
      </c>
      <c r="C1670" t="str">
        <f>'R2_Judge'!P:P</f>
        <v>A19CKDMMK8Z6QC</v>
      </c>
      <c r="D1670" t="str">
        <f>'R2_Judge'!AL:AL</f>
        <v>male</v>
      </c>
      <c r="E1670" t="str">
        <f>'R2_Judge'!AM:AM</f>
        <v>native</v>
      </c>
      <c r="F1670" t="str">
        <f>'R2_Judge'!AH:AH</f>
        <v>18-25</v>
      </c>
      <c r="G1670" t="str">
        <f>'R2_Judge'!AJ:AJ</f>
        <v>very</v>
      </c>
      <c r="H1670" t="str">
        <f>VLOOKUP($A:$A,'R2P1_ACCEPTEDOUTPUT'!$O:$BK,2,FALSE)</f>
        <v>A1VZSFHTU51JP0</v>
      </c>
      <c r="I1670" t="str">
        <f>VLOOKUP($A:$A,'R2P1_ACCEPTEDOUTPUT'!$O:$BK,26,FALSE)</f>
        <v>male</v>
      </c>
      <c r="J1670" t="str">
        <f>VLOOKUP($A:$A,'R2P1_ACCEPTEDOUTPUT'!$O:$BK,28,FALSE)</f>
        <v>native</v>
      </c>
      <c r="K1670" t="str">
        <f>VLOOKUP($A:$A,'R2P1_ACCEPTEDOUTPUT'!$O:$BK,19,FALSE)</f>
        <v>26-35</v>
      </c>
      <c r="L1670">
        <f>VLOOKUP($A:$A&amp;LEFT($B:$B,10),'R2P2_GENERATEDINPUT'!$C:$G,4,FALSE)</f>
        <v>1</v>
      </c>
      <c r="M1670">
        <f>VLOOKUP($A:$A&amp;LEFT($B:$B,10),'R2P2_GENERATEDINPUT'!$C:$G,5,FALSE)</f>
        <v>1</v>
      </c>
      <c r="N1670">
        <f>VLOOKUP($A:$A&amp;LEFT($B:$B,10),'R2P2_GENERATEDINPUT'!$C:$G,3,FALSE)</f>
        <v>0.8</v>
      </c>
    </row>
    <row r="1671" spans="1:14" x14ac:dyDescent="0.25">
      <c r="A1671" t="str">
        <f>'R2_Judge'!AF:AF</f>
        <v>3G5F9DBFOQTWXBK71EIR72BH1E8HVC</v>
      </c>
      <c r="B1671" t="str">
        <f>'R2_Judge'!AG:AG</f>
        <v>If I need to come home instead, just let me know.</v>
      </c>
      <c r="C1671" t="str">
        <f>'R2_Judge'!P:P</f>
        <v>A3PJ51GS2AKBO6</v>
      </c>
      <c r="D1671" t="str">
        <f>'R2_Judge'!AL:AL</f>
        <v>male</v>
      </c>
      <c r="E1671" t="str">
        <f>'R2_Judge'!AM:AM</f>
        <v>native</v>
      </c>
      <c r="F1671" t="str">
        <f>'R2_Judge'!AH:AH</f>
        <v>26-35</v>
      </c>
      <c r="G1671" t="str">
        <f>'R2_Judge'!AJ:AJ</f>
        <v>very</v>
      </c>
      <c r="H1671" t="str">
        <f>VLOOKUP($A:$A,'R2P1_ACCEPTEDOUTPUT'!$O:$BK,2,FALSE)</f>
        <v>A1VZSFHTU51JP0</v>
      </c>
      <c r="I1671" t="str">
        <f>VLOOKUP($A:$A,'R2P1_ACCEPTEDOUTPUT'!$O:$BK,26,FALSE)</f>
        <v>male</v>
      </c>
      <c r="J1671" t="str">
        <f>VLOOKUP($A:$A,'R2P1_ACCEPTEDOUTPUT'!$O:$BK,28,FALSE)</f>
        <v>native</v>
      </c>
      <c r="K1671" t="str">
        <f>VLOOKUP($A:$A,'R2P1_ACCEPTEDOUTPUT'!$O:$BK,19,FALSE)</f>
        <v>26-35</v>
      </c>
      <c r="L1671">
        <f>VLOOKUP($A:$A&amp;LEFT($B:$B,10),'R2P2_GENERATEDINPUT'!$C:$G,4,FALSE)</f>
        <v>1</v>
      </c>
      <c r="M1671">
        <f>VLOOKUP($A:$A&amp;LEFT($B:$B,10),'R2P2_GENERATEDINPUT'!$C:$G,5,FALSE)</f>
        <v>1</v>
      </c>
      <c r="N1671">
        <f>VLOOKUP($A:$A&amp;LEFT($B:$B,10),'R2P2_GENERATEDINPUT'!$C:$G,3,FALSE)</f>
        <v>0.8</v>
      </c>
    </row>
    <row r="1672" spans="1:14" x14ac:dyDescent="0.25">
      <c r="A1672" t="str">
        <f>'R2_Judge'!AF:AF</f>
        <v>3PJ71Z61R5YNWTMQWOAANX6DTXU91Q</v>
      </c>
      <c r="B1672" t="str">
        <f>'R2_Judge'!AG:AG</f>
        <v>lol cool down dude</v>
      </c>
      <c r="C1672" t="str">
        <f>'R2_Judge'!P:P</f>
        <v>A19CKDMMK8Z6QC</v>
      </c>
      <c r="D1672" t="str">
        <f>'R2_Judge'!AL:AL</f>
        <v>male</v>
      </c>
      <c r="E1672" t="str">
        <f>'R2_Judge'!AM:AM</f>
        <v>native</v>
      </c>
      <c r="F1672" t="str">
        <f>'R2_Judge'!AH:AH</f>
        <v>18-25</v>
      </c>
      <c r="G1672" t="str">
        <f>'R2_Judge'!AJ:AJ</f>
        <v>slightly</v>
      </c>
      <c r="H1672" t="str">
        <f>VLOOKUP($A:$A,'R2P1_ACCEPTEDOUTPUT'!$O:$BK,2,FALSE)</f>
        <v>A4TQSZDPARE7I</v>
      </c>
      <c r="I1672" t="str">
        <f>VLOOKUP($A:$A,'R2P1_ACCEPTEDOUTPUT'!$O:$BK,26,FALSE)</f>
        <v>male</v>
      </c>
      <c r="J1672" t="str">
        <f>VLOOKUP($A:$A,'R2P1_ACCEPTEDOUTPUT'!$O:$BK,28,FALSE)</f>
        <v>native</v>
      </c>
      <c r="K1672" t="str">
        <f>VLOOKUP($A:$A,'R2P1_ACCEPTEDOUTPUT'!$O:$BK,19,FALSE)</f>
        <v>26-35</v>
      </c>
      <c r="L1672">
        <f>VLOOKUP($A:$A&amp;LEFT($B:$B,10),'R2P2_GENERATEDINPUT'!$C:$G,4,FALSE)</f>
        <v>1</v>
      </c>
      <c r="M1672">
        <f>VLOOKUP($A:$A&amp;LEFT($B:$B,10),'R2P2_GENERATEDINPUT'!$C:$G,5,FALSE)</f>
        <v>11</v>
      </c>
      <c r="N1672">
        <f>VLOOKUP($A:$A&amp;LEFT($B:$B,10),'R2P2_GENERATEDINPUT'!$C:$G,3,FALSE)</f>
        <v>0.7</v>
      </c>
    </row>
    <row r="1673" spans="1:14" x14ac:dyDescent="0.25">
      <c r="A1673" t="str">
        <f>'R2_Judge'!AF:AF</f>
        <v>3PJ71Z61R5YNWTMQWOAANX6DTXU91Q</v>
      </c>
      <c r="B1673" t="str">
        <f>'R2_Judge'!AG:AG</f>
        <v>lol cool down dude</v>
      </c>
      <c r="C1673" t="str">
        <f>'R2_Judge'!P:P</f>
        <v>A3PJ51GS2AKBO6</v>
      </c>
      <c r="D1673" t="str">
        <f>'R2_Judge'!AL:AL</f>
        <v>male</v>
      </c>
      <c r="E1673" t="str">
        <f>'R2_Judge'!AM:AM</f>
        <v>native</v>
      </c>
      <c r="F1673" t="str">
        <f>'R2_Judge'!AH:AH</f>
        <v>26-35</v>
      </c>
      <c r="G1673" t="str">
        <f>'R2_Judge'!AJ:AJ</f>
        <v>none</v>
      </c>
      <c r="H1673" t="str">
        <f>VLOOKUP($A:$A,'R2P1_ACCEPTEDOUTPUT'!$O:$BK,2,FALSE)</f>
        <v>A4TQSZDPARE7I</v>
      </c>
      <c r="I1673" t="str">
        <f>VLOOKUP($A:$A,'R2P1_ACCEPTEDOUTPUT'!$O:$BK,26,FALSE)</f>
        <v>male</v>
      </c>
      <c r="J1673" t="str">
        <f>VLOOKUP($A:$A,'R2P1_ACCEPTEDOUTPUT'!$O:$BK,28,FALSE)</f>
        <v>native</v>
      </c>
      <c r="K1673" t="str">
        <f>VLOOKUP($A:$A,'R2P1_ACCEPTEDOUTPUT'!$O:$BK,19,FALSE)</f>
        <v>26-35</v>
      </c>
      <c r="L1673">
        <f>VLOOKUP($A:$A&amp;LEFT($B:$B,10),'R2P2_GENERATEDINPUT'!$C:$G,4,FALSE)</f>
        <v>1</v>
      </c>
      <c r="M1673">
        <f>VLOOKUP($A:$A&amp;LEFT($B:$B,10),'R2P2_GENERATEDINPUT'!$C:$G,5,FALSE)</f>
        <v>11</v>
      </c>
      <c r="N1673">
        <f>VLOOKUP($A:$A&amp;LEFT($B:$B,10),'R2P2_GENERATEDINPUT'!$C:$G,3,FALSE)</f>
        <v>0.7</v>
      </c>
    </row>
    <row r="1674" spans="1:14" x14ac:dyDescent="0.25">
      <c r="A1674" t="str">
        <f>'R2_Judge'!AF:AF</f>
        <v>3PJ71Z61R5YNWTMQWOAANX6DTXU91Q</v>
      </c>
      <c r="B1674" t="str">
        <f>'R2_Judge'!AG:AG</f>
        <v>lol cool down dude</v>
      </c>
      <c r="C1674" t="str">
        <f>'R2_Judge'!P:P</f>
        <v>ACDX50KGPE97I</v>
      </c>
      <c r="D1674" t="str">
        <f>'R2_Judge'!AL:AL</f>
        <v>male</v>
      </c>
      <c r="E1674" t="str">
        <f>'R2_Judge'!AM:AM</f>
        <v>native</v>
      </c>
      <c r="F1674" t="str">
        <f>'R2_Judge'!AH:AH</f>
        <v>26-35</v>
      </c>
      <c r="G1674" t="str">
        <f>'R2_Judge'!AJ:AJ</f>
        <v>none</v>
      </c>
      <c r="H1674" t="str">
        <f>VLOOKUP($A:$A,'R2P1_ACCEPTEDOUTPUT'!$O:$BK,2,FALSE)</f>
        <v>A4TQSZDPARE7I</v>
      </c>
      <c r="I1674" t="str">
        <f>VLOOKUP($A:$A,'R2P1_ACCEPTEDOUTPUT'!$O:$BK,26,FALSE)</f>
        <v>male</v>
      </c>
      <c r="J1674" t="str">
        <f>VLOOKUP($A:$A,'R2P1_ACCEPTEDOUTPUT'!$O:$BK,28,FALSE)</f>
        <v>native</v>
      </c>
      <c r="K1674" t="str">
        <f>VLOOKUP($A:$A,'R2P1_ACCEPTEDOUTPUT'!$O:$BK,19,FALSE)</f>
        <v>26-35</v>
      </c>
      <c r="L1674">
        <f>VLOOKUP($A:$A&amp;LEFT($B:$B,10),'R2P2_GENERATEDINPUT'!$C:$G,4,FALSE)</f>
        <v>1</v>
      </c>
      <c r="M1674">
        <f>VLOOKUP($A:$A&amp;LEFT($B:$B,10),'R2P2_GENERATEDINPUT'!$C:$G,5,FALSE)</f>
        <v>11</v>
      </c>
      <c r="N1674">
        <f>VLOOKUP($A:$A&amp;LEFT($B:$B,10),'R2P2_GENERATEDINPUT'!$C:$G,3,FALSE)</f>
        <v>0.7</v>
      </c>
    </row>
    <row r="1675" spans="1:14" x14ac:dyDescent="0.25">
      <c r="A1675" t="str">
        <f>'R2_Judge'!AF:AF</f>
        <v>3G5F9DBFOQTWXBK71EIR72BH1E8HVC</v>
      </c>
      <c r="B1675" t="str">
        <f>'R2_Judge'!AG:AG</f>
        <v>I'm really sorry. I'll take care of it when I get back</v>
      </c>
      <c r="C1675" t="str">
        <f>'R2_Judge'!P:P</f>
        <v>A2T5DC2TXEEMBV</v>
      </c>
      <c r="D1675" t="str">
        <f>'R2_Judge'!AL:AL</f>
        <v>male</v>
      </c>
      <c r="E1675" t="str">
        <f>'R2_Judge'!AM:AM</f>
        <v>profession</v>
      </c>
      <c r="F1675" t="str">
        <f>'R2_Judge'!AH:AH</f>
        <v>18-25</v>
      </c>
      <c r="G1675" t="str">
        <f>'R2_Judge'!AJ:AJ</f>
        <v>extremely</v>
      </c>
      <c r="H1675" t="str">
        <f>VLOOKUP($A:$A,'R2P1_ACCEPTEDOUTPUT'!$O:$BK,2,FALSE)</f>
        <v>A1VZSFHTU51JP0</v>
      </c>
      <c r="I1675" t="str">
        <f>VLOOKUP($A:$A,'R2P1_ACCEPTEDOUTPUT'!$O:$BK,26,FALSE)</f>
        <v>male</v>
      </c>
      <c r="J1675" t="str">
        <f>VLOOKUP($A:$A,'R2P1_ACCEPTEDOUTPUT'!$O:$BK,28,FALSE)</f>
        <v>native</v>
      </c>
      <c r="K1675" t="str">
        <f>VLOOKUP($A:$A,'R2P1_ACCEPTEDOUTPUT'!$O:$BK,19,FALSE)</f>
        <v>26-35</v>
      </c>
      <c r="L1675">
        <f>VLOOKUP($A:$A&amp;LEFT($B:$B,10),'R2P2_GENERATEDINPUT'!$C:$G,4,FALSE)</f>
        <v>1</v>
      </c>
      <c r="M1675">
        <f>VLOOKUP($A:$A&amp;LEFT($B:$B,10),'R2P2_GENERATEDINPUT'!$C:$G,5,FALSE)</f>
        <v>2</v>
      </c>
      <c r="N1675">
        <f>VLOOKUP($A:$A&amp;LEFT($B:$B,10),'R2P2_GENERATEDINPUT'!$C:$G,3,FALSE)</f>
        <v>0.8</v>
      </c>
    </row>
    <row r="1676" spans="1:14" x14ac:dyDescent="0.25">
      <c r="A1676" t="str">
        <f>'R2_Judge'!AF:AF</f>
        <v>3G5F9DBFOQTWXBK71EIR72BH1E8HVC</v>
      </c>
      <c r="B1676" t="str">
        <f>'R2_Judge'!AG:AG</f>
        <v>I'm really sorry. I'll take care of it when I get back</v>
      </c>
      <c r="C1676" t="str">
        <f>'R2_Judge'!P:P</f>
        <v>A1OSRB1Q63XXWZ</v>
      </c>
      <c r="D1676" t="str">
        <f>'R2_Judge'!AL:AL</f>
        <v>female</v>
      </c>
      <c r="E1676" t="str">
        <f>'R2_Judge'!AM:AM</f>
        <v>native</v>
      </c>
      <c r="F1676" t="str">
        <f>'R2_Judge'!AH:AH</f>
        <v>56-65</v>
      </c>
      <c r="G1676" t="str">
        <f>'R2_Judge'!AJ:AJ</f>
        <v>slightly</v>
      </c>
      <c r="H1676" t="str">
        <f>VLOOKUP($A:$A,'R2P1_ACCEPTEDOUTPUT'!$O:$BK,2,FALSE)</f>
        <v>A1VZSFHTU51JP0</v>
      </c>
      <c r="I1676" t="str">
        <f>VLOOKUP($A:$A,'R2P1_ACCEPTEDOUTPUT'!$O:$BK,26,FALSE)</f>
        <v>male</v>
      </c>
      <c r="J1676" t="str">
        <f>VLOOKUP($A:$A,'R2P1_ACCEPTEDOUTPUT'!$O:$BK,28,FALSE)</f>
        <v>native</v>
      </c>
      <c r="K1676" t="str">
        <f>VLOOKUP($A:$A,'R2P1_ACCEPTEDOUTPUT'!$O:$BK,19,FALSE)</f>
        <v>26-35</v>
      </c>
      <c r="L1676">
        <f>VLOOKUP($A:$A&amp;LEFT($B:$B,10),'R2P2_GENERATEDINPUT'!$C:$G,4,FALSE)</f>
        <v>1</v>
      </c>
      <c r="M1676">
        <f>VLOOKUP($A:$A&amp;LEFT($B:$B,10),'R2P2_GENERATEDINPUT'!$C:$G,5,FALSE)</f>
        <v>2</v>
      </c>
      <c r="N1676">
        <f>VLOOKUP($A:$A&amp;LEFT($B:$B,10),'R2P2_GENERATEDINPUT'!$C:$G,3,FALSE)</f>
        <v>0.8</v>
      </c>
    </row>
    <row r="1677" spans="1:14" x14ac:dyDescent="0.25">
      <c r="A1677" t="str">
        <f>'R2_Judge'!AF:AF</f>
        <v>3G5F9DBFOQTWXBK71EIR72BH1E8HVC</v>
      </c>
      <c r="B1677" t="str">
        <f>'R2_Judge'!AG:AG</f>
        <v>I'm really sorry. I'll take care of it when I get back</v>
      </c>
      <c r="C1677" t="str">
        <f>'R2_Judge'!P:P</f>
        <v>AD2YWEL005W9Y</v>
      </c>
      <c r="D1677" t="str">
        <f>'R2_Judge'!AL:AL</f>
        <v>male</v>
      </c>
      <c r="E1677" t="str">
        <f>'R2_Judge'!AM:AM</f>
        <v>native</v>
      </c>
      <c r="F1677" t="str">
        <f>'R2_Judge'!AH:AH</f>
        <v>18-25</v>
      </c>
      <c r="G1677" t="str">
        <f>'R2_Judge'!AJ:AJ</f>
        <v>very</v>
      </c>
      <c r="H1677" t="str">
        <f>VLOOKUP($A:$A,'R2P1_ACCEPTEDOUTPUT'!$O:$BK,2,FALSE)</f>
        <v>A1VZSFHTU51JP0</v>
      </c>
      <c r="I1677" t="str">
        <f>VLOOKUP($A:$A,'R2P1_ACCEPTEDOUTPUT'!$O:$BK,26,FALSE)</f>
        <v>male</v>
      </c>
      <c r="J1677" t="str">
        <f>VLOOKUP($A:$A,'R2P1_ACCEPTEDOUTPUT'!$O:$BK,28,FALSE)</f>
        <v>native</v>
      </c>
      <c r="K1677" t="str">
        <f>VLOOKUP($A:$A,'R2P1_ACCEPTEDOUTPUT'!$O:$BK,19,FALSE)</f>
        <v>26-35</v>
      </c>
      <c r="L1677">
        <f>VLOOKUP($A:$A&amp;LEFT($B:$B,10),'R2P2_GENERATEDINPUT'!$C:$G,4,FALSE)</f>
        <v>1</v>
      </c>
      <c r="M1677">
        <f>VLOOKUP($A:$A&amp;LEFT($B:$B,10),'R2P2_GENERATEDINPUT'!$C:$G,5,FALSE)</f>
        <v>2</v>
      </c>
      <c r="N1677">
        <f>VLOOKUP($A:$A&amp;LEFT($B:$B,10),'R2P2_GENERATEDINPUT'!$C:$G,3,FALSE)</f>
        <v>0.8</v>
      </c>
    </row>
    <row r="1678" spans="1:14" x14ac:dyDescent="0.25">
      <c r="A1678" t="str">
        <f>'R2_Judge'!AF:AF</f>
        <v>3PJ71Z61R5YNWTMQWOAANX6DTXU91Q</v>
      </c>
      <c r="B1678" t="str">
        <f>'R2_Judge'!AG:AG</f>
        <v>Hey, chill out, I am okay</v>
      </c>
      <c r="C1678" t="str">
        <f>'R2_Judge'!P:P</f>
        <v>AD2YWEL005W9Y</v>
      </c>
      <c r="D1678" t="str">
        <f>'R2_Judge'!AL:AL</f>
        <v>male</v>
      </c>
      <c r="E1678" t="str">
        <f>'R2_Judge'!AM:AM</f>
        <v>native</v>
      </c>
      <c r="F1678" t="str">
        <f>'R2_Judge'!AH:AH</f>
        <v>18-25</v>
      </c>
      <c r="G1678" t="str">
        <f>'R2_Judge'!AJ:AJ</f>
        <v>none</v>
      </c>
      <c r="H1678" t="str">
        <f>VLOOKUP($A:$A,'R2P1_ACCEPTEDOUTPUT'!$O:$BK,2,FALSE)</f>
        <v>A4TQSZDPARE7I</v>
      </c>
      <c r="I1678" t="str">
        <f>VLOOKUP($A:$A,'R2P1_ACCEPTEDOUTPUT'!$O:$BK,26,FALSE)</f>
        <v>male</v>
      </c>
      <c r="J1678" t="str">
        <f>VLOOKUP($A:$A,'R2P1_ACCEPTEDOUTPUT'!$O:$BK,28,FALSE)</f>
        <v>native</v>
      </c>
      <c r="K1678" t="str">
        <f>VLOOKUP($A:$A,'R2P1_ACCEPTEDOUTPUT'!$O:$BK,19,FALSE)</f>
        <v>26-35</v>
      </c>
      <c r="L1678">
        <f>VLOOKUP($A:$A&amp;LEFT($B:$B,10),'R2P2_GENERATEDINPUT'!$C:$G,4,FALSE)</f>
        <v>1</v>
      </c>
      <c r="M1678">
        <f>VLOOKUP($A:$A&amp;LEFT($B:$B,10),'R2P2_GENERATEDINPUT'!$C:$G,5,FALSE)</f>
        <v>12</v>
      </c>
      <c r="N1678">
        <f>VLOOKUP($A:$A&amp;LEFT($B:$B,10),'R2P2_GENERATEDINPUT'!$C:$G,3,FALSE)</f>
        <v>0.7</v>
      </c>
    </row>
    <row r="1679" spans="1:14" x14ac:dyDescent="0.25">
      <c r="A1679" t="str">
        <f>'R2_Judge'!AF:AF</f>
        <v>3PJ71Z61R5YNWTMQWOAANX6DTXU91Q</v>
      </c>
      <c r="B1679" t="str">
        <f>'R2_Judge'!AG:AG</f>
        <v>Hey, chill out, I am okay</v>
      </c>
      <c r="C1679" t="str">
        <f>'R2_Judge'!P:P</f>
        <v>A37PO5YNKE5D97</v>
      </c>
      <c r="D1679" t="str">
        <f>'R2_Judge'!AL:AL</f>
        <v>female</v>
      </c>
      <c r="E1679" t="str">
        <f>'R2_Judge'!AM:AM</f>
        <v>native</v>
      </c>
      <c r="F1679" t="str">
        <f>'R2_Judge'!AH:AH</f>
        <v>26-35</v>
      </c>
      <c r="G1679" t="str">
        <f>'R2_Judge'!AJ:AJ</f>
        <v>none</v>
      </c>
      <c r="H1679" t="str">
        <f>VLOOKUP($A:$A,'R2P1_ACCEPTEDOUTPUT'!$O:$BK,2,FALSE)</f>
        <v>A4TQSZDPARE7I</v>
      </c>
      <c r="I1679" t="str">
        <f>VLOOKUP($A:$A,'R2P1_ACCEPTEDOUTPUT'!$O:$BK,26,FALSE)</f>
        <v>male</v>
      </c>
      <c r="J1679" t="str">
        <f>VLOOKUP($A:$A,'R2P1_ACCEPTEDOUTPUT'!$O:$BK,28,FALSE)</f>
        <v>native</v>
      </c>
      <c r="K1679" t="str">
        <f>VLOOKUP($A:$A,'R2P1_ACCEPTEDOUTPUT'!$O:$BK,19,FALSE)</f>
        <v>26-35</v>
      </c>
      <c r="L1679">
        <f>VLOOKUP($A:$A&amp;LEFT($B:$B,10),'R2P2_GENERATEDINPUT'!$C:$G,4,FALSE)</f>
        <v>1</v>
      </c>
      <c r="M1679">
        <f>VLOOKUP($A:$A&amp;LEFT($B:$B,10),'R2P2_GENERATEDINPUT'!$C:$G,5,FALSE)</f>
        <v>12</v>
      </c>
      <c r="N1679">
        <f>VLOOKUP($A:$A&amp;LEFT($B:$B,10),'R2P2_GENERATEDINPUT'!$C:$G,3,FALSE)</f>
        <v>0.7</v>
      </c>
    </row>
    <row r="1680" spans="1:14" x14ac:dyDescent="0.25">
      <c r="A1680" t="str">
        <f>'R2_Judge'!AF:AF</f>
        <v>3PJ71Z61R5YNWTMQWOAANX6DTXU91Q</v>
      </c>
      <c r="B1680" t="str">
        <f>'R2_Judge'!AG:AG</f>
        <v>Hey, chill out, I am okay</v>
      </c>
      <c r="C1680" t="str">
        <f>'R2_Judge'!P:P</f>
        <v>A37LZCSEEW0L0X</v>
      </c>
      <c r="D1680" t="str">
        <f>'R2_Judge'!AL:AL</f>
        <v>male</v>
      </c>
      <c r="E1680" t="str">
        <f>'R2_Judge'!AM:AM</f>
        <v>profession</v>
      </c>
      <c r="F1680" t="str">
        <f>'R2_Judge'!AH:AH</f>
        <v>26-35</v>
      </c>
      <c r="G1680" t="str">
        <f>'R2_Judge'!AJ:AJ</f>
        <v>slightly</v>
      </c>
      <c r="H1680" t="str">
        <f>VLOOKUP($A:$A,'R2P1_ACCEPTEDOUTPUT'!$O:$BK,2,FALSE)</f>
        <v>A4TQSZDPARE7I</v>
      </c>
      <c r="I1680" t="str">
        <f>VLOOKUP($A:$A,'R2P1_ACCEPTEDOUTPUT'!$O:$BK,26,FALSE)</f>
        <v>male</v>
      </c>
      <c r="J1680" t="str">
        <f>VLOOKUP($A:$A,'R2P1_ACCEPTEDOUTPUT'!$O:$BK,28,FALSE)</f>
        <v>native</v>
      </c>
      <c r="K1680" t="str">
        <f>VLOOKUP($A:$A,'R2P1_ACCEPTEDOUTPUT'!$O:$BK,19,FALSE)</f>
        <v>26-35</v>
      </c>
      <c r="L1680">
        <f>VLOOKUP($A:$A&amp;LEFT($B:$B,10),'R2P2_GENERATEDINPUT'!$C:$G,4,FALSE)</f>
        <v>1</v>
      </c>
      <c r="M1680">
        <f>VLOOKUP($A:$A&amp;LEFT($B:$B,10),'R2P2_GENERATEDINPUT'!$C:$G,5,FALSE)</f>
        <v>12</v>
      </c>
      <c r="N1680">
        <f>VLOOKUP($A:$A&amp;LEFT($B:$B,10),'R2P2_GENERATEDINPUT'!$C:$G,3,FALSE)</f>
        <v>0.7</v>
      </c>
    </row>
    <row r="1681" spans="1:14" x14ac:dyDescent="0.25">
      <c r="A1681" t="str">
        <f>'R2_Judge'!AF:AF</f>
        <v>3G5F9DBFOQTWXBK71EIR72BH1E8HVC</v>
      </c>
      <c r="B1681" t="str">
        <f>'R2_Judge'!AG:AG</f>
        <v>I know how you feel</v>
      </c>
      <c r="C1681" t="str">
        <f>'R2_Judge'!P:P</f>
        <v>A1OSRB1Q63XXWZ</v>
      </c>
      <c r="D1681" t="str">
        <f>'R2_Judge'!AL:AL</f>
        <v>female</v>
      </c>
      <c r="E1681" t="str">
        <f>'R2_Judge'!AM:AM</f>
        <v>native</v>
      </c>
      <c r="F1681" t="str">
        <f>'R2_Judge'!AH:AH</f>
        <v>56-65</v>
      </c>
      <c r="G1681" t="str">
        <f>'R2_Judge'!AJ:AJ</f>
        <v>moderately</v>
      </c>
      <c r="H1681" t="str">
        <f>VLOOKUP($A:$A,'R2P1_ACCEPTEDOUTPUT'!$O:$BK,2,FALSE)</f>
        <v>A1VZSFHTU51JP0</v>
      </c>
      <c r="I1681" t="str">
        <f>VLOOKUP($A:$A,'R2P1_ACCEPTEDOUTPUT'!$O:$BK,26,FALSE)</f>
        <v>male</v>
      </c>
      <c r="J1681" t="str">
        <f>VLOOKUP($A:$A,'R2P1_ACCEPTEDOUTPUT'!$O:$BK,28,FALSE)</f>
        <v>native</v>
      </c>
      <c r="K1681" t="str">
        <f>VLOOKUP($A:$A,'R2P1_ACCEPTEDOUTPUT'!$O:$BK,19,FALSE)</f>
        <v>26-35</v>
      </c>
      <c r="L1681">
        <f>VLOOKUP($A:$A&amp;LEFT($B:$B,10),'R2P2_GENERATEDINPUT'!$C:$G,4,FALSE)</f>
        <v>1</v>
      </c>
      <c r="M1681">
        <f>VLOOKUP($A:$A&amp;LEFT($B:$B,10),'R2P2_GENERATEDINPUT'!$C:$G,5,FALSE)</f>
        <v>3</v>
      </c>
      <c r="N1681">
        <f>VLOOKUP($A:$A&amp;LEFT($B:$B,10),'R2P2_GENERATEDINPUT'!$C:$G,3,FALSE)</f>
        <v>0.8</v>
      </c>
    </row>
    <row r="1682" spans="1:14" x14ac:dyDescent="0.25">
      <c r="A1682" t="str">
        <f>'R2_Judge'!AF:AF</f>
        <v>3G5F9DBFOQTWXBK71EIR72BH1E8HVC</v>
      </c>
      <c r="B1682" t="str">
        <f>'R2_Judge'!AG:AG</f>
        <v>I know how you feel</v>
      </c>
      <c r="C1682" t="str">
        <f>'R2_Judge'!P:P</f>
        <v>APEB5ERGCYP6D</v>
      </c>
      <c r="D1682" t="str">
        <f>'R2_Judge'!AL:AL</f>
        <v>male</v>
      </c>
      <c r="E1682" t="str">
        <f>'R2_Judge'!AM:AM</f>
        <v>profession</v>
      </c>
      <c r="F1682" t="str">
        <f>'R2_Judge'!AH:AH</f>
        <v>26-35</v>
      </c>
      <c r="G1682" t="str">
        <f>'R2_Judge'!AJ:AJ</f>
        <v>moderately</v>
      </c>
      <c r="H1682" t="str">
        <f>VLOOKUP($A:$A,'R2P1_ACCEPTEDOUTPUT'!$O:$BK,2,FALSE)</f>
        <v>A1VZSFHTU51JP0</v>
      </c>
      <c r="I1682" t="str">
        <f>VLOOKUP($A:$A,'R2P1_ACCEPTEDOUTPUT'!$O:$BK,26,FALSE)</f>
        <v>male</v>
      </c>
      <c r="J1682" t="str">
        <f>VLOOKUP($A:$A,'R2P1_ACCEPTEDOUTPUT'!$O:$BK,28,FALSE)</f>
        <v>native</v>
      </c>
      <c r="K1682" t="str">
        <f>VLOOKUP($A:$A,'R2P1_ACCEPTEDOUTPUT'!$O:$BK,19,FALSE)</f>
        <v>26-35</v>
      </c>
      <c r="L1682">
        <f>VLOOKUP($A:$A&amp;LEFT($B:$B,10),'R2P2_GENERATEDINPUT'!$C:$G,4,FALSE)</f>
        <v>1</v>
      </c>
      <c r="M1682">
        <f>VLOOKUP($A:$A&amp;LEFT($B:$B,10),'R2P2_GENERATEDINPUT'!$C:$G,5,FALSE)</f>
        <v>3</v>
      </c>
      <c r="N1682">
        <f>VLOOKUP($A:$A&amp;LEFT($B:$B,10),'R2P2_GENERATEDINPUT'!$C:$G,3,FALSE)</f>
        <v>0.8</v>
      </c>
    </row>
    <row r="1683" spans="1:14" x14ac:dyDescent="0.25">
      <c r="A1683" t="str">
        <f>'R2_Judge'!AF:AF</f>
        <v>3G5F9DBFOQTWXBK71EIR72BH1E8HVC</v>
      </c>
      <c r="B1683" t="str">
        <f>'R2_Judge'!AG:AG</f>
        <v>I know how you feel</v>
      </c>
      <c r="C1683" t="str">
        <f>'R2_Judge'!P:P</f>
        <v>A19CKDMMK8Z6QC</v>
      </c>
      <c r="D1683" t="str">
        <f>'R2_Judge'!AL:AL</f>
        <v>male</v>
      </c>
      <c r="E1683" t="str">
        <f>'R2_Judge'!AM:AM</f>
        <v>native</v>
      </c>
      <c r="F1683" t="str">
        <f>'R2_Judge'!AH:AH</f>
        <v>18-25</v>
      </c>
      <c r="G1683" t="str">
        <f>'R2_Judge'!AJ:AJ</f>
        <v>extremely</v>
      </c>
      <c r="H1683" t="str">
        <f>VLOOKUP($A:$A,'R2P1_ACCEPTEDOUTPUT'!$O:$BK,2,FALSE)</f>
        <v>A1VZSFHTU51JP0</v>
      </c>
      <c r="I1683" t="str">
        <f>VLOOKUP($A:$A,'R2P1_ACCEPTEDOUTPUT'!$O:$BK,26,FALSE)</f>
        <v>male</v>
      </c>
      <c r="J1683" t="str">
        <f>VLOOKUP($A:$A,'R2P1_ACCEPTEDOUTPUT'!$O:$BK,28,FALSE)</f>
        <v>native</v>
      </c>
      <c r="K1683" t="str">
        <f>VLOOKUP($A:$A,'R2P1_ACCEPTEDOUTPUT'!$O:$BK,19,FALSE)</f>
        <v>26-35</v>
      </c>
      <c r="L1683">
        <f>VLOOKUP($A:$A&amp;LEFT($B:$B,10),'R2P2_GENERATEDINPUT'!$C:$G,4,FALSE)</f>
        <v>1</v>
      </c>
      <c r="M1683">
        <f>VLOOKUP($A:$A&amp;LEFT($B:$B,10),'R2P2_GENERATEDINPUT'!$C:$G,5,FALSE)</f>
        <v>3</v>
      </c>
      <c r="N1683">
        <f>VLOOKUP($A:$A&amp;LEFT($B:$B,10),'R2P2_GENERATEDINPUT'!$C:$G,3,FALSE)</f>
        <v>0.8</v>
      </c>
    </row>
    <row r="1684" spans="1:14" x14ac:dyDescent="0.25">
      <c r="A1684" t="str">
        <f>'R2_Judge'!AF:AF</f>
        <v>3PJ71Z61R5YNWTMQWOAANX6DTXU91Q</v>
      </c>
      <c r="B1684" t="str">
        <f>'R2_Judge'!AG:AG</f>
        <v>Can we cancel the show?</v>
      </c>
      <c r="C1684" t="str">
        <f>'R2_Judge'!P:P</f>
        <v>A2T5DC2TXEEMBV</v>
      </c>
      <c r="D1684" t="str">
        <f>'R2_Judge'!AL:AL</f>
        <v>male</v>
      </c>
      <c r="E1684" t="str">
        <f>'R2_Judge'!AM:AM</f>
        <v>profession</v>
      </c>
      <c r="F1684" t="str">
        <f>'R2_Judge'!AH:AH</f>
        <v>18-25</v>
      </c>
      <c r="G1684" t="str">
        <f>'R2_Judge'!AJ:AJ</f>
        <v>slightly</v>
      </c>
      <c r="H1684" t="str">
        <f>VLOOKUP($A:$A,'R2P1_ACCEPTEDOUTPUT'!$O:$BK,2,FALSE)</f>
        <v>A4TQSZDPARE7I</v>
      </c>
      <c r="I1684" t="str">
        <f>VLOOKUP($A:$A,'R2P1_ACCEPTEDOUTPUT'!$O:$BK,26,FALSE)</f>
        <v>male</v>
      </c>
      <c r="J1684" t="str">
        <f>VLOOKUP($A:$A,'R2P1_ACCEPTEDOUTPUT'!$O:$BK,28,FALSE)</f>
        <v>native</v>
      </c>
      <c r="K1684" t="str">
        <f>VLOOKUP($A:$A,'R2P1_ACCEPTEDOUTPUT'!$O:$BK,19,FALSE)</f>
        <v>26-35</v>
      </c>
      <c r="L1684">
        <f>VLOOKUP($A:$A&amp;LEFT($B:$B,10),'R2P2_GENERATEDINPUT'!$C:$G,4,FALSE)</f>
        <v>0</v>
      </c>
      <c r="M1684">
        <f>VLOOKUP($A:$A&amp;LEFT($B:$B,10),'R2P2_GENERATEDINPUT'!$C:$G,5,FALSE)</f>
        <v>13</v>
      </c>
      <c r="N1684">
        <f>VLOOKUP($A:$A&amp;LEFT($B:$B,10),'R2P2_GENERATEDINPUT'!$C:$G,3,FALSE)</f>
        <v>0.7</v>
      </c>
    </row>
    <row r="1685" spans="1:14" x14ac:dyDescent="0.25">
      <c r="A1685" t="str">
        <f>'R2_Judge'!AF:AF</f>
        <v>3PJ71Z61R5YNWTMQWOAANX6DTXU91Q</v>
      </c>
      <c r="B1685" t="str">
        <f>'R2_Judge'!AG:AG</f>
        <v>Can we cancel the show?</v>
      </c>
      <c r="C1685" t="str">
        <f>'R2_Judge'!P:P</f>
        <v>APEB5ERGCYP6D</v>
      </c>
      <c r="D1685" t="str">
        <f>'R2_Judge'!AL:AL</f>
        <v>male</v>
      </c>
      <c r="E1685" t="str">
        <f>'R2_Judge'!AM:AM</f>
        <v>profession</v>
      </c>
      <c r="F1685" t="str">
        <f>'R2_Judge'!AH:AH</f>
        <v>26-35</v>
      </c>
      <c r="G1685" t="str">
        <f>'R2_Judge'!AJ:AJ</f>
        <v>moderately</v>
      </c>
      <c r="H1685" t="str">
        <f>VLOOKUP($A:$A,'R2P1_ACCEPTEDOUTPUT'!$O:$BK,2,FALSE)</f>
        <v>A4TQSZDPARE7I</v>
      </c>
      <c r="I1685" t="str">
        <f>VLOOKUP($A:$A,'R2P1_ACCEPTEDOUTPUT'!$O:$BK,26,FALSE)</f>
        <v>male</v>
      </c>
      <c r="J1685" t="str">
        <f>VLOOKUP($A:$A,'R2P1_ACCEPTEDOUTPUT'!$O:$BK,28,FALSE)</f>
        <v>native</v>
      </c>
      <c r="K1685" t="str">
        <f>VLOOKUP($A:$A,'R2P1_ACCEPTEDOUTPUT'!$O:$BK,19,FALSE)</f>
        <v>26-35</v>
      </c>
      <c r="L1685">
        <f>VLOOKUP($A:$A&amp;LEFT($B:$B,10),'R2P2_GENERATEDINPUT'!$C:$G,4,FALSE)</f>
        <v>0</v>
      </c>
      <c r="M1685">
        <f>VLOOKUP($A:$A&amp;LEFT($B:$B,10),'R2P2_GENERATEDINPUT'!$C:$G,5,FALSE)</f>
        <v>13</v>
      </c>
      <c r="N1685">
        <f>VLOOKUP($A:$A&amp;LEFT($B:$B,10),'R2P2_GENERATEDINPUT'!$C:$G,3,FALSE)</f>
        <v>0.7</v>
      </c>
    </row>
    <row r="1686" spans="1:14" x14ac:dyDescent="0.25">
      <c r="A1686" t="str">
        <f>'R2_Judge'!AF:AF</f>
        <v>3PJ71Z61R5YNWTMQWOAANX6DTXU91Q</v>
      </c>
      <c r="B1686" t="str">
        <f>'R2_Judge'!AG:AG</f>
        <v>Can we cancel the show?</v>
      </c>
      <c r="C1686" t="str">
        <f>'R2_Judge'!P:P</f>
        <v>A19CKDMMK8Z6QC</v>
      </c>
      <c r="D1686" t="str">
        <f>'R2_Judge'!AL:AL</f>
        <v>male</v>
      </c>
      <c r="E1686" t="str">
        <f>'R2_Judge'!AM:AM</f>
        <v>native</v>
      </c>
      <c r="F1686" t="str">
        <f>'R2_Judge'!AH:AH</f>
        <v>18-25</v>
      </c>
      <c r="G1686" t="str">
        <f>'R2_Judge'!AJ:AJ</f>
        <v>slightly</v>
      </c>
      <c r="H1686" t="str">
        <f>VLOOKUP($A:$A,'R2P1_ACCEPTEDOUTPUT'!$O:$BK,2,FALSE)</f>
        <v>A4TQSZDPARE7I</v>
      </c>
      <c r="I1686" t="str">
        <f>VLOOKUP($A:$A,'R2P1_ACCEPTEDOUTPUT'!$O:$BK,26,FALSE)</f>
        <v>male</v>
      </c>
      <c r="J1686" t="str">
        <f>VLOOKUP($A:$A,'R2P1_ACCEPTEDOUTPUT'!$O:$BK,28,FALSE)</f>
        <v>native</v>
      </c>
      <c r="K1686" t="str">
        <f>VLOOKUP($A:$A,'R2P1_ACCEPTEDOUTPUT'!$O:$BK,19,FALSE)</f>
        <v>26-35</v>
      </c>
      <c r="L1686">
        <f>VLOOKUP($A:$A&amp;LEFT($B:$B,10),'R2P2_GENERATEDINPUT'!$C:$G,4,FALSE)</f>
        <v>0</v>
      </c>
      <c r="M1686">
        <f>VLOOKUP($A:$A&amp;LEFT($B:$B,10),'R2P2_GENERATEDINPUT'!$C:$G,5,FALSE)</f>
        <v>13</v>
      </c>
      <c r="N1686">
        <f>VLOOKUP($A:$A&amp;LEFT($B:$B,10),'R2P2_GENERATEDINPUT'!$C:$G,3,FALSE)</f>
        <v>0.7</v>
      </c>
    </row>
    <row r="1687" spans="1:14" x14ac:dyDescent="0.25">
      <c r="A1687" t="str">
        <f>'R2_Judge'!AF:AF</f>
        <v>3G5F9DBFOQTWXBK71EIR72BH1E8HVC</v>
      </c>
      <c r="B1687" t="str">
        <f>'R2_Judge'!AG:AG</f>
        <v>Wow, that's too bad. It sure wasn't me though</v>
      </c>
      <c r="C1687" t="str">
        <f>'R2_Judge'!P:P</f>
        <v>A9N7QYMG6KIHD</v>
      </c>
      <c r="D1687" t="str">
        <f>'R2_Judge'!AL:AL</f>
        <v>female</v>
      </c>
      <c r="E1687" t="str">
        <f>'R2_Judge'!AM:AM</f>
        <v>native</v>
      </c>
      <c r="F1687" t="str">
        <f>'R2_Judge'!AH:AH</f>
        <v>46-55</v>
      </c>
      <c r="G1687" t="str">
        <f>'R2_Judge'!AJ:AJ</f>
        <v>moderately</v>
      </c>
      <c r="H1687" t="str">
        <f>VLOOKUP($A:$A,'R2P1_ACCEPTEDOUTPUT'!$O:$BK,2,FALSE)</f>
        <v>A1VZSFHTU51JP0</v>
      </c>
      <c r="I1687" t="str">
        <f>VLOOKUP($A:$A,'R2P1_ACCEPTEDOUTPUT'!$O:$BK,26,FALSE)</f>
        <v>male</v>
      </c>
      <c r="J1687" t="str">
        <f>VLOOKUP($A:$A,'R2P1_ACCEPTEDOUTPUT'!$O:$BK,28,FALSE)</f>
        <v>native</v>
      </c>
      <c r="K1687" t="str">
        <f>VLOOKUP($A:$A,'R2P1_ACCEPTEDOUTPUT'!$O:$BK,19,FALSE)</f>
        <v>26-35</v>
      </c>
      <c r="L1687">
        <f>VLOOKUP($A:$A&amp;LEFT($B:$B,10),'R2P2_GENERATEDINPUT'!$C:$G,4,FALSE)</f>
        <v>1</v>
      </c>
      <c r="M1687">
        <f>VLOOKUP($A:$A&amp;LEFT($B:$B,10),'R2P2_GENERATEDINPUT'!$C:$G,5,FALSE)</f>
        <v>4</v>
      </c>
      <c r="N1687">
        <f>VLOOKUP($A:$A&amp;LEFT($B:$B,10),'R2P2_GENERATEDINPUT'!$C:$G,3,FALSE)</f>
        <v>0.8</v>
      </c>
    </row>
    <row r="1688" spans="1:14" x14ac:dyDescent="0.25">
      <c r="A1688" t="str">
        <f>'R2_Judge'!AF:AF</f>
        <v>3G5F9DBFOQTWXBK71EIR72BH1E8HVC</v>
      </c>
      <c r="B1688" t="str">
        <f>'R2_Judge'!AG:AG</f>
        <v>Wow, that's too bad. It sure wasn't me though</v>
      </c>
      <c r="C1688" t="str">
        <f>'R2_Judge'!P:P</f>
        <v>A1YSYRDAYFLP0H</v>
      </c>
      <c r="D1688" t="str">
        <f>'R2_Judge'!AL:AL</f>
        <v>female</v>
      </c>
      <c r="E1688" t="str">
        <f>'R2_Judge'!AM:AM</f>
        <v>native</v>
      </c>
      <c r="F1688" t="str">
        <f>'R2_Judge'!AH:AH</f>
        <v>26-35</v>
      </c>
      <c r="G1688" t="str">
        <f>'R2_Judge'!AJ:AJ</f>
        <v>moderately</v>
      </c>
      <c r="H1688" t="str">
        <f>VLOOKUP($A:$A,'R2P1_ACCEPTEDOUTPUT'!$O:$BK,2,FALSE)</f>
        <v>A1VZSFHTU51JP0</v>
      </c>
      <c r="I1688" t="str">
        <f>VLOOKUP($A:$A,'R2P1_ACCEPTEDOUTPUT'!$O:$BK,26,FALSE)</f>
        <v>male</v>
      </c>
      <c r="J1688" t="str">
        <f>VLOOKUP($A:$A,'R2P1_ACCEPTEDOUTPUT'!$O:$BK,28,FALSE)</f>
        <v>native</v>
      </c>
      <c r="K1688" t="str">
        <f>VLOOKUP($A:$A,'R2P1_ACCEPTEDOUTPUT'!$O:$BK,19,FALSE)</f>
        <v>26-35</v>
      </c>
      <c r="L1688">
        <f>VLOOKUP($A:$A&amp;LEFT($B:$B,10),'R2P2_GENERATEDINPUT'!$C:$G,4,FALSE)</f>
        <v>1</v>
      </c>
      <c r="M1688">
        <f>VLOOKUP($A:$A&amp;LEFT($B:$B,10),'R2P2_GENERATEDINPUT'!$C:$G,5,FALSE)</f>
        <v>4</v>
      </c>
      <c r="N1688">
        <f>VLOOKUP($A:$A&amp;LEFT($B:$B,10),'R2P2_GENERATEDINPUT'!$C:$G,3,FALSE)</f>
        <v>0.8</v>
      </c>
    </row>
    <row r="1689" spans="1:14" x14ac:dyDescent="0.25">
      <c r="A1689" t="str">
        <f>'R2_Judge'!AF:AF</f>
        <v>3G5F9DBFOQTWXBK71EIR72BH1E8HVC</v>
      </c>
      <c r="B1689" t="str">
        <f>'R2_Judge'!AG:AG</f>
        <v>Wow, that's too bad. It sure wasn't me though</v>
      </c>
      <c r="C1689" t="str">
        <f>'R2_Judge'!P:P</f>
        <v>A19CKDMMK8Z6QC</v>
      </c>
      <c r="D1689" t="str">
        <f>'R2_Judge'!AL:AL</f>
        <v>male</v>
      </c>
      <c r="E1689" t="str">
        <f>'R2_Judge'!AM:AM</f>
        <v>native</v>
      </c>
      <c r="F1689" t="str">
        <f>'R2_Judge'!AH:AH</f>
        <v>18-25</v>
      </c>
      <c r="G1689" t="str">
        <f>'R2_Judge'!AJ:AJ</f>
        <v>very</v>
      </c>
      <c r="H1689" t="str">
        <f>VLOOKUP($A:$A,'R2P1_ACCEPTEDOUTPUT'!$O:$BK,2,FALSE)</f>
        <v>A1VZSFHTU51JP0</v>
      </c>
      <c r="I1689" t="str">
        <f>VLOOKUP($A:$A,'R2P1_ACCEPTEDOUTPUT'!$O:$BK,26,FALSE)</f>
        <v>male</v>
      </c>
      <c r="J1689" t="str">
        <f>VLOOKUP($A:$A,'R2P1_ACCEPTEDOUTPUT'!$O:$BK,28,FALSE)</f>
        <v>native</v>
      </c>
      <c r="K1689" t="str">
        <f>VLOOKUP($A:$A,'R2P1_ACCEPTEDOUTPUT'!$O:$BK,19,FALSE)</f>
        <v>26-35</v>
      </c>
      <c r="L1689">
        <f>VLOOKUP($A:$A&amp;LEFT($B:$B,10),'R2P2_GENERATEDINPUT'!$C:$G,4,FALSE)</f>
        <v>1</v>
      </c>
      <c r="M1689">
        <f>VLOOKUP($A:$A&amp;LEFT($B:$B,10),'R2P2_GENERATEDINPUT'!$C:$G,5,FALSE)</f>
        <v>4</v>
      </c>
      <c r="N1689">
        <f>VLOOKUP($A:$A&amp;LEFT($B:$B,10),'R2P2_GENERATEDINPUT'!$C:$G,3,FALSE)</f>
        <v>0.8</v>
      </c>
    </row>
    <row r="1690" spans="1:14" x14ac:dyDescent="0.25">
      <c r="A1690" t="str">
        <f>'R2_Judge'!AF:AF</f>
        <v>3PJ71Z61R5YNWTMQWOAANX6DTXU91Q</v>
      </c>
      <c r="B1690" t="str">
        <f>'R2_Judge'!AG:AG</f>
        <v>Ok</v>
      </c>
      <c r="C1690" t="str">
        <f>'R2_Judge'!P:P</f>
        <v>APEB5ERGCYP6D</v>
      </c>
      <c r="D1690" t="str">
        <f>'R2_Judge'!AL:AL</f>
        <v>male</v>
      </c>
      <c r="E1690" t="str">
        <f>'R2_Judge'!AM:AM</f>
        <v>profession</v>
      </c>
      <c r="F1690" t="str">
        <f>'R2_Judge'!AH:AH</f>
        <v>26-35</v>
      </c>
      <c r="G1690" t="str">
        <f>'R2_Judge'!AJ:AJ</f>
        <v>slightly</v>
      </c>
      <c r="H1690" t="str">
        <f>VLOOKUP($A:$A,'R2P1_ACCEPTEDOUTPUT'!$O:$BK,2,FALSE)</f>
        <v>A4TQSZDPARE7I</v>
      </c>
      <c r="I1690" t="str">
        <f>VLOOKUP($A:$A,'R2P1_ACCEPTEDOUTPUT'!$O:$BK,26,FALSE)</f>
        <v>male</v>
      </c>
      <c r="J1690" t="str">
        <f>VLOOKUP($A:$A,'R2P1_ACCEPTEDOUTPUT'!$O:$BK,28,FALSE)</f>
        <v>native</v>
      </c>
      <c r="K1690" t="str">
        <f>VLOOKUP($A:$A,'R2P1_ACCEPTEDOUTPUT'!$O:$BK,19,FALSE)</f>
        <v>26-35</v>
      </c>
      <c r="L1690">
        <f>VLOOKUP($A:$A&amp;LEFT($B:$B,10),'R2P2_GENERATEDINPUT'!$C:$G,4,FALSE)</f>
        <v>0</v>
      </c>
      <c r="M1690">
        <f>VLOOKUP($A:$A&amp;LEFT($B:$B,10),'R2P2_GENERATEDINPUT'!$C:$G,5,FALSE)</f>
        <v>14</v>
      </c>
      <c r="N1690">
        <f>VLOOKUP($A:$A&amp;LEFT($B:$B,10),'R2P2_GENERATEDINPUT'!$C:$G,3,FALSE)</f>
        <v>0.7</v>
      </c>
    </row>
    <row r="1691" spans="1:14" x14ac:dyDescent="0.25">
      <c r="A1691" t="str">
        <f>'R2_Judge'!AF:AF</f>
        <v>3PJ71Z61R5YNWTMQWOAANX6DTXU91Q</v>
      </c>
      <c r="B1691" t="str">
        <f>'R2_Judge'!AG:AG</f>
        <v>Ok</v>
      </c>
      <c r="C1691" t="str">
        <f>'R2_Judge'!P:P</f>
        <v>AM0WOQRVW5NSI</v>
      </c>
      <c r="D1691" t="str">
        <f>'R2_Judge'!AL:AL</f>
        <v>male</v>
      </c>
      <c r="E1691" t="str">
        <f>'R2_Judge'!AM:AM</f>
        <v>native</v>
      </c>
      <c r="F1691" t="str">
        <f>'R2_Judge'!AH:AH</f>
        <v>36-45</v>
      </c>
      <c r="G1691" t="str">
        <f>'R2_Judge'!AJ:AJ</f>
        <v>slightly</v>
      </c>
      <c r="H1691" t="str">
        <f>VLOOKUP($A:$A,'R2P1_ACCEPTEDOUTPUT'!$O:$BK,2,FALSE)</f>
        <v>A4TQSZDPARE7I</v>
      </c>
      <c r="I1691" t="str">
        <f>VLOOKUP($A:$A,'R2P1_ACCEPTEDOUTPUT'!$O:$BK,26,FALSE)</f>
        <v>male</v>
      </c>
      <c r="J1691" t="str">
        <f>VLOOKUP($A:$A,'R2P1_ACCEPTEDOUTPUT'!$O:$BK,28,FALSE)</f>
        <v>native</v>
      </c>
      <c r="K1691" t="str">
        <f>VLOOKUP($A:$A,'R2P1_ACCEPTEDOUTPUT'!$O:$BK,19,FALSE)</f>
        <v>26-35</v>
      </c>
      <c r="L1691">
        <f>VLOOKUP($A:$A&amp;LEFT($B:$B,10),'R2P2_GENERATEDINPUT'!$C:$G,4,FALSE)</f>
        <v>0</v>
      </c>
      <c r="M1691">
        <f>VLOOKUP($A:$A&amp;LEFT($B:$B,10),'R2P2_GENERATEDINPUT'!$C:$G,5,FALSE)</f>
        <v>14</v>
      </c>
      <c r="N1691">
        <f>VLOOKUP($A:$A&amp;LEFT($B:$B,10),'R2P2_GENERATEDINPUT'!$C:$G,3,FALSE)</f>
        <v>0.7</v>
      </c>
    </row>
    <row r="1692" spans="1:14" x14ac:dyDescent="0.25">
      <c r="A1692" t="str">
        <f>'R2_Judge'!AF:AF</f>
        <v>3PJ71Z61R5YNWTMQWOAANX6DTXU91Q</v>
      </c>
      <c r="B1692" t="str">
        <f>'R2_Judge'!AG:AG</f>
        <v>Ok</v>
      </c>
      <c r="C1692" t="str">
        <f>'R2_Judge'!P:P</f>
        <v>A3PJ51GS2AKBO6</v>
      </c>
      <c r="D1692" t="str">
        <f>'R2_Judge'!AL:AL</f>
        <v>male</v>
      </c>
      <c r="E1692" t="str">
        <f>'R2_Judge'!AM:AM</f>
        <v>native</v>
      </c>
      <c r="F1692" t="str">
        <f>'R2_Judge'!AH:AH</f>
        <v>26-35</v>
      </c>
      <c r="G1692" t="str">
        <f>'R2_Judge'!AJ:AJ</f>
        <v>none</v>
      </c>
      <c r="H1692" t="str">
        <f>VLOOKUP($A:$A,'R2P1_ACCEPTEDOUTPUT'!$O:$BK,2,FALSE)</f>
        <v>A4TQSZDPARE7I</v>
      </c>
      <c r="I1692" t="str">
        <f>VLOOKUP($A:$A,'R2P1_ACCEPTEDOUTPUT'!$O:$BK,26,FALSE)</f>
        <v>male</v>
      </c>
      <c r="J1692" t="str">
        <f>VLOOKUP($A:$A,'R2P1_ACCEPTEDOUTPUT'!$O:$BK,28,FALSE)</f>
        <v>native</v>
      </c>
      <c r="K1692" t="str">
        <f>VLOOKUP($A:$A,'R2P1_ACCEPTEDOUTPUT'!$O:$BK,19,FALSE)</f>
        <v>26-35</v>
      </c>
      <c r="L1692">
        <f>VLOOKUP($A:$A&amp;LEFT($B:$B,10),'R2P2_GENERATEDINPUT'!$C:$G,4,FALSE)</f>
        <v>0</v>
      </c>
      <c r="M1692">
        <f>VLOOKUP($A:$A&amp;LEFT($B:$B,10),'R2P2_GENERATEDINPUT'!$C:$G,5,FALSE)</f>
        <v>14</v>
      </c>
      <c r="N1692">
        <f>VLOOKUP($A:$A&amp;LEFT($B:$B,10),'R2P2_GENERATEDINPUT'!$C:$G,3,FALSE)</f>
        <v>0.7</v>
      </c>
    </row>
    <row r="1693" spans="1:14" x14ac:dyDescent="0.25">
      <c r="A1693" t="str">
        <f>'R2_Judge'!AF:AF</f>
        <v>3G5F9DBFOQTWXBK71EIR72BH1E8HVC</v>
      </c>
      <c r="B1693" t="str">
        <f>'R2_Judge'!AG:AG</f>
        <v>That's horrible. I'm here if you need to talk at any point</v>
      </c>
      <c r="C1693" t="str">
        <f>'R2_Judge'!P:P</f>
        <v>A22613LATQKY0C</v>
      </c>
      <c r="D1693" t="str">
        <f>'R2_Judge'!AL:AL</f>
        <v>male</v>
      </c>
      <c r="E1693" t="str">
        <f>'R2_Judge'!AM:AM</f>
        <v>profession</v>
      </c>
      <c r="F1693" t="str">
        <f>'R2_Judge'!AH:AH</f>
        <v>18-25</v>
      </c>
      <c r="G1693" t="str">
        <f>'R2_Judge'!AJ:AJ</f>
        <v>slightly</v>
      </c>
      <c r="H1693" t="str">
        <f>VLOOKUP($A:$A,'R2P1_ACCEPTEDOUTPUT'!$O:$BK,2,FALSE)</f>
        <v>A1VZSFHTU51JP0</v>
      </c>
      <c r="I1693" t="str">
        <f>VLOOKUP($A:$A,'R2P1_ACCEPTEDOUTPUT'!$O:$BK,26,FALSE)</f>
        <v>male</v>
      </c>
      <c r="J1693" t="str">
        <f>VLOOKUP($A:$A,'R2P1_ACCEPTEDOUTPUT'!$O:$BK,28,FALSE)</f>
        <v>native</v>
      </c>
      <c r="K1693" t="str">
        <f>VLOOKUP($A:$A,'R2P1_ACCEPTEDOUTPUT'!$O:$BK,19,FALSE)</f>
        <v>26-35</v>
      </c>
      <c r="L1693">
        <f>VLOOKUP($A:$A&amp;LEFT($B:$B,10),'R2P2_GENERATEDINPUT'!$C:$G,4,FALSE)</f>
        <v>1</v>
      </c>
      <c r="M1693">
        <f>VLOOKUP($A:$A&amp;LEFT($B:$B,10),'R2P2_GENERATEDINPUT'!$C:$G,5,FALSE)</f>
        <v>5</v>
      </c>
      <c r="N1693">
        <f>VLOOKUP($A:$A&amp;LEFT($B:$B,10),'R2P2_GENERATEDINPUT'!$C:$G,3,FALSE)</f>
        <v>0.8</v>
      </c>
    </row>
    <row r="1694" spans="1:14" x14ac:dyDescent="0.25">
      <c r="A1694" t="str">
        <f>'R2_Judge'!AF:AF</f>
        <v>3G5F9DBFOQTWXBK71EIR72BH1E8HVC</v>
      </c>
      <c r="B1694" t="str">
        <f>'R2_Judge'!AG:AG</f>
        <v>That's horrible. I'm here if you need to talk at any point</v>
      </c>
      <c r="C1694" t="str">
        <f>'R2_Judge'!P:P</f>
        <v>A37LZCSEEW0L0X</v>
      </c>
      <c r="D1694" t="str">
        <f>'R2_Judge'!AL:AL</f>
        <v>male</v>
      </c>
      <c r="E1694" t="str">
        <f>'R2_Judge'!AM:AM</f>
        <v>profession</v>
      </c>
      <c r="F1694" t="str">
        <f>'R2_Judge'!AH:AH</f>
        <v>26-35</v>
      </c>
      <c r="G1694" t="str">
        <f>'R2_Judge'!AJ:AJ</f>
        <v>very</v>
      </c>
      <c r="H1694" t="str">
        <f>VLOOKUP($A:$A,'R2P1_ACCEPTEDOUTPUT'!$O:$BK,2,FALSE)</f>
        <v>A1VZSFHTU51JP0</v>
      </c>
      <c r="I1694" t="str">
        <f>VLOOKUP($A:$A,'R2P1_ACCEPTEDOUTPUT'!$O:$BK,26,FALSE)</f>
        <v>male</v>
      </c>
      <c r="J1694" t="str">
        <f>VLOOKUP($A:$A,'R2P1_ACCEPTEDOUTPUT'!$O:$BK,28,FALSE)</f>
        <v>native</v>
      </c>
      <c r="K1694" t="str">
        <f>VLOOKUP($A:$A,'R2P1_ACCEPTEDOUTPUT'!$O:$BK,19,FALSE)</f>
        <v>26-35</v>
      </c>
      <c r="L1694">
        <f>VLOOKUP($A:$A&amp;LEFT($B:$B,10),'R2P2_GENERATEDINPUT'!$C:$G,4,FALSE)</f>
        <v>1</v>
      </c>
      <c r="M1694">
        <f>VLOOKUP($A:$A&amp;LEFT($B:$B,10),'R2P2_GENERATEDINPUT'!$C:$G,5,FALSE)</f>
        <v>5</v>
      </c>
      <c r="N1694">
        <f>VLOOKUP($A:$A&amp;LEFT($B:$B,10),'R2P2_GENERATEDINPUT'!$C:$G,3,FALSE)</f>
        <v>0.8</v>
      </c>
    </row>
    <row r="1695" spans="1:14" x14ac:dyDescent="0.25">
      <c r="A1695" t="str">
        <f>'R2_Judge'!AF:AF</f>
        <v>3G5F9DBFOQTWXBK71EIR72BH1E8HVC</v>
      </c>
      <c r="B1695" t="str">
        <f>'R2_Judge'!AG:AG</f>
        <v>That's horrible. I'm here if you need to talk at any point</v>
      </c>
      <c r="C1695" t="str">
        <f>'R2_Judge'!P:P</f>
        <v>APEB5ERGCYP6D</v>
      </c>
      <c r="D1695" t="str">
        <f>'R2_Judge'!AL:AL</f>
        <v>male</v>
      </c>
      <c r="E1695" t="str">
        <f>'R2_Judge'!AM:AM</f>
        <v>profession</v>
      </c>
      <c r="F1695" t="str">
        <f>'R2_Judge'!AH:AH</f>
        <v>26-35</v>
      </c>
      <c r="G1695" t="str">
        <f>'R2_Judge'!AJ:AJ</f>
        <v>moderately</v>
      </c>
      <c r="H1695" t="str">
        <f>VLOOKUP($A:$A,'R2P1_ACCEPTEDOUTPUT'!$O:$BK,2,FALSE)</f>
        <v>A1VZSFHTU51JP0</v>
      </c>
      <c r="I1695" t="str">
        <f>VLOOKUP($A:$A,'R2P1_ACCEPTEDOUTPUT'!$O:$BK,26,FALSE)</f>
        <v>male</v>
      </c>
      <c r="J1695" t="str">
        <f>VLOOKUP($A:$A,'R2P1_ACCEPTEDOUTPUT'!$O:$BK,28,FALSE)</f>
        <v>native</v>
      </c>
      <c r="K1695" t="str">
        <f>VLOOKUP($A:$A,'R2P1_ACCEPTEDOUTPUT'!$O:$BK,19,FALSE)</f>
        <v>26-35</v>
      </c>
      <c r="L1695">
        <f>VLOOKUP($A:$A&amp;LEFT($B:$B,10),'R2P2_GENERATEDINPUT'!$C:$G,4,FALSE)</f>
        <v>1</v>
      </c>
      <c r="M1695">
        <f>VLOOKUP($A:$A&amp;LEFT($B:$B,10),'R2P2_GENERATEDINPUT'!$C:$G,5,FALSE)</f>
        <v>5</v>
      </c>
      <c r="N1695">
        <f>VLOOKUP($A:$A&amp;LEFT($B:$B,10),'R2P2_GENERATEDINPUT'!$C:$G,3,FALSE)</f>
        <v>0.8</v>
      </c>
    </row>
    <row r="1696" spans="1:14" x14ac:dyDescent="0.25">
      <c r="A1696" t="str">
        <f>'R2_Judge'!AF:AF</f>
        <v>3PJ71Z61R5YNWTMQWOAANX6DTXU91Q</v>
      </c>
      <c r="B1696" t="str">
        <f>'R2_Judge'!AG:AG</f>
        <v>Last time where do you see your wallet?</v>
      </c>
      <c r="C1696" t="str">
        <f>'R2_Judge'!P:P</f>
        <v>A1OSRB1Q63XXWZ</v>
      </c>
      <c r="D1696" t="str">
        <f>'R2_Judge'!AL:AL</f>
        <v>female</v>
      </c>
      <c r="E1696" t="str">
        <f>'R2_Judge'!AM:AM</f>
        <v>native</v>
      </c>
      <c r="F1696" t="str">
        <f>'R2_Judge'!AH:AH</f>
        <v>56-65</v>
      </c>
      <c r="G1696" t="str">
        <f>'R2_Judge'!AJ:AJ</f>
        <v>slightly</v>
      </c>
      <c r="H1696" t="str">
        <f>VLOOKUP($A:$A,'R2P1_ACCEPTEDOUTPUT'!$O:$BK,2,FALSE)</f>
        <v>A4TQSZDPARE7I</v>
      </c>
      <c r="I1696" t="str">
        <f>VLOOKUP($A:$A,'R2P1_ACCEPTEDOUTPUT'!$O:$BK,26,FALSE)</f>
        <v>male</v>
      </c>
      <c r="J1696" t="str">
        <f>VLOOKUP($A:$A,'R2P1_ACCEPTEDOUTPUT'!$O:$BK,28,FALSE)</f>
        <v>native</v>
      </c>
      <c r="K1696" t="str">
        <f>VLOOKUP($A:$A,'R2P1_ACCEPTEDOUTPUT'!$O:$BK,19,FALSE)</f>
        <v>26-35</v>
      </c>
      <c r="L1696">
        <f>VLOOKUP($A:$A&amp;LEFT($B:$B,10),'R2P2_GENERATEDINPUT'!$C:$G,4,FALSE)</f>
        <v>1</v>
      </c>
      <c r="M1696">
        <f>VLOOKUP($A:$A&amp;LEFT($B:$B,10),'R2P2_GENERATEDINPUT'!$C:$G,5,FALSE)</f>
        <v>15</v>
      </c>
      <c r="N1696">
        <f>VLOOKUP($A:$A&amp;LEFT($B:$B,10),'R2P2_GENERATEDINPUT'!$C:$G,3,FALSE)</f>
        <v>0.7</v>
      </c>
    </row>
    <row r="1697" spans="1:14" x14ac:dyDescent="0.25">
      <c r="A1697" t="str">
        <f>'R2_Judge'!AF:AF</f>
        <v>3PJ71Z61R5YNWTMQWOAANX6DTXU91Q</v>
      </c>
      <c r="B1697" t="str">
        <f>'R2_Judge'!AG:AG</f>
        <v>Last time where do you see your wallet?</v>
      </c>
      <c r="C1697" t="str">
        <f>'R2_Judge'!P:P</f>
        <v>A3PJ51GS2AKBO6</v>
      </c>
      <c r="D1697" t="str">
        <f>'R2_Judge'!AL:AL</f>
        <v>male</v>
      </c>
      <c r="E1697" t="str">
        <f>'R2_Judge'!AM:AM</f>
        <v>native</v>
      </c>
      <c r="F1697" t="str">
        <f>'R2_Judge'!AH:AH</f>
        <v>26-35</v>
      </c>
      <c r="G1697" t="str">
        <f>'R2_Judge'!AJ:AJ</f>
        <v>moderately</v>
      </c>
      <c r="H1697" t="str">
        <f>VLOOKUP($A:$A,'R2P1_ACCEPTEDOUTPUT'!$O:$BK,2,FALSE)</f>
        <v>A4TQSZDPARE7I</v>
      </c>
      <c r="I1697" t="str">
        <f>VLOOKUP($A:$A,'R2P1_ACCEPTEDOUTPUT'!$O:$BK,26,FALSE)</f>
        <v>male</v>
      </c>
      <c r="J1697" t="str">
        <f>VLOOKUP($A:$A,'R2P1_ACCEPTEDOUTPUT'!$O:$BK,28,FALSE)</f>
        <v>native</v>
      </c>
      <c r="K1697" t="str">
        <f>VLOOKUP($A:$A,'R2P1_ACCEPTEDOUTPUT'!$O:$BK,19,FALSE)</f>
        <v>26-35</v>
      </c>
      <c r="L1697">
        <f>VLOOKUP($A:$A&amp;LEFT($B:$B,10),'R2P2_GENERATEDINPUT'!$C:$G,4,FALSE)</f>
        <v>1</v>
      </c>
      <c r="M1697">
        <f>VLOOKUP($A:$A&amp;LEFT($B:$B,10),'R2P2_GENERATEDINPUT'!$C:$G,5,FALSE)</f>
        <v>15</v>
      </c>
      <c r="N1697">
        <f>VLOOKUP($A:$A&amp;LEFT($B:$B,10),'R2P2_GENERATEDINPUT'!$C:$G,3,FALSE)</f>
        <v>0.7</v>
      </c>
    </row>
    <row r="1698" spans="1:14" x14ac:dyDescent="0.25">
      <c r="A1698" t="str">
        <f>'R2_Judge'!AF:AF</f>
        <v>3PJ71Z61R5YNWTMQWOAANX6DTXU91Q</v>
      </c>
      <c r="B1698" t="str">
        <f>'R2_Judge'!AG:AG</f>
        <v>Last time where do you see your wallet?</v>
      </c>
      <c r="C1698" t="str">
        <f>'R2_Judge'!P:P</f>
        <v>A1T02KY1E9YI3I</v>
      </c>
      <c r="D1698" t="str">
        <f>'R2_Judge'!AL:AL</f>
        <v>male</v>
      </c>
      <c r="E1698" t="str">
        <f>'R2_Judge'!AM:AM</f>
        <v>profession</v>
      </c>
      <c r="F1698" t="str">
        <f>'R2_Judge'!AH:AH</f>
        <v>26-35</v>
      </c>
      <c r="G1698" t="str">
        <f>'R2_Judge'!AJ:AJ</f>
        <v>moderately</v>
      </c>
      <c r="H1698" t="str">
        <f>VLOOKUP($A:$A,'R2P1_ACCEPTEDOUTPUT'!$O:$BK,2,FALSE)</f>
        <v>A4TQSZDPARE7I</v>
      </c>
      <c r="I1698" t="str">
        <f>VLOOKUP($A:$A,'R2P1_ACCEPTEDOUTPUT'!$O:$BK,26,FALSE)</f>
        <v>male</v>
      </c>
      <c r="J1698" t="str">
        <f>VLOOKUP($A:$A,'R2P1_ACCEPTEDOUTPUT'!$O:$BK,28,FALSE)</f>
        <v>native</v>
      </c>
      <c r="K1698" t="str">
        <f>VLOOKUP($A:$A,'R2P1_ACCEPTEDOUTPUT'!$O:$BK,19,FALSE)</f>
        <v>26-35</v>
      </c>
      <c r="L1698">
        <f>VLOOKUP($A:$A&amp;LEFT($B:$B,10),'R2P2_GENERATEDINPUT'!$C:$G,4,FALSE)</f>
        <v>1</v>
      </c>
      <c r="M1698">
        <f>VLOOKUP($A:$A&amp;LEFT($B:$B,10),'R2P2_GENERATEDINPUT'!$C:$G,5,FALSE)</f>
        <v>15</v>
      </c>
      <c r="N1698">
        <f>VLOOKUP($A:$A&amp;LEFT($B:$B,10),'R2P2_GENERATEDINPUT'!$C:$G,3,FALSE)</f>
        <v>0.7</v>
      </c>
    </row>
    <row r="1699" spans="1:14" x14ac:dyDescent="0.25">
      <c r="A1699" t="str">
        <f>'R2_Judge'!AF:AF</f>
        <v>3G5F9DBFOQTWXBK71EIR72BH1E8HVC</v>
      </c>
      <c r="B1699" t="str">
        <f>'R2_Judge'!AG:AG</f>
        <v>It'll be our secret :)</v>
      </c>
      <c r="C1699" t="str">
        <f>'R2_Judge'!P:P</f>
        <v>A37PO5YNKE5D97</v>
      </c>
      <c r="D1699" t="str">
        <f>'R2_Judge'!AL:AL</f>
        <v>female</v>
      </c>
      <c r="E1699" t="str">
        <f>'R2_Judge'!AM:AM</f>
        <v>native</v>
      </c>
      <c r="F1699" t="str">
        <f>'R2_Judge'!AH:AH</f>
        <v>26-35</v>
      </c>
      <c r="G1699" t="str">
        <f>'R2_Judge'!AJ:AJ</f>
        <v>moderately</v>
      </c>
      <c r="H1699" t="str">
        <f>VLOOKUP($A:$A,'R2P1_ACCEPTEDOUTPUT'!$O:$BK,2,FALSE)</f>
        <v>A1VZSFHTU51JP0</v>
      </c>
      <c r="I1699" t="str">
        <f>VLOOKUP($A:$A,'R2P1_ACCEPTEDOUTPUT'!$O:$BK,26,FALSE)</f>
        <v>male</v>
      </c>
      <c r="J1699" t="str">
        <f>VLOOKUP($A:$A,'R2P1_ACCEPTEDOUTPUT'!$O:$BK,28,FALSE)</f>
        <v>native</v>
      </c>
      <c r="K1699" t="str">
        <f>VLOOKUP($A:$A,'R2P1_ACCEPTEDOUTPUT'!$O:$BK,19,FALSE)</f>
        <v>26-35</v>
      </c>
      <c r="L1699">
        <f>VLOOKUP($A:$A&amp;LEFT($B:$B,10),'R2P2_GENERATEDINPUT'!$C:$G,4,FALSE)</f>
        <v>1</v>
      </c>
      <c r="M1699">
        <f>VLOOKUP($A:$A&amp;LEFT($B:$B,10),'R2P2_GENERATEDINPUT'!$C:$G,5,FALSE)</f>
        <v>6</v>
      </c>
      <c r="N1699">
        <f>VLOOKUP($A:$A&amp;LEFT($B:$B,10),'R2P2_GENERATEDINPUT'!$C:$G,3,FALSE)</f>
        <v>0.8</v>
      </c>
    </row>
    <row r="1700" spans="1:14" x14ac:dyDescent="0.25">
      <c r="A1700" t="str">
        <f>'R2_Judge'!AF:AF</f>
        <v>3G5F9DBFOQTWXBK71EIR72BH1E8HVC</v>
      </c>
      <c r="B1700" t="str">
        <f>'R2_Judge'!AG:AG</f>
        <v>It'll be our secret :)</v>
      </c>
      <c r="C1700" t="str">
        <f>'R2_Judge'!P:P</f>
        <v>A3PJ51GS2AKBO6</v>
      </c>
      <c r="D1700" t="str">
        <f>'R2_Judge'!AL:AL</f>
        <v>male</v>
      </c>
      <c r="E1700" t="str">
        <f>'R2_Judge'!AM:AM</f>
        <v>native</v>
      </c>
      <c r="F1700" t="str">
        <f>'R2_Judge'!AH:AH</f>
        <v>26-35</v>
      </c>
      <c r="G1700" t="str">
        <f>'R2_Judge'!AJ:AJ</f>
        <v>slightly</v>
      </c>
      <c r="H1700" t="str">
        <f>VLOOKUP($A:$A,'R2P1_ACCEPTEDOUTPUT'!$O:$BK,2,FALSE)</f>
        <v>A1VZSFHTU51JP0</v>
      </c>
      <c r="I1700" t="str">
        <f>VLOOKUP($A:$A,'R2P1_ACCEPTEDOUTPUT'!$O:$BK,26,FALSE)</f>
        <v>male</v>
      </c>
      <c r="J1700" t="str">
        <f>VLOOKUP($A:$A,'R2P1_ACCEPTEDOUTPUT'!$O:$BK,28,FALSE)</f>
        <v>native</v>
      </c>
      <c r="K1700" t="str">
        <f>VLOOKUP($A:$A,'R2P1_ACCEPTEDOUTPUT'!$O:$BK,19,FALSE)</f>
        <v>26-35</v>
      </c>
      <c r="L1700">
        <f>VLOOKUP($A:$A&amp;LEFT($B:$B,10),'R2P2_GENERATEDINPUT'!$C:$G,4,FALSE)</f>
        <v>1</v>
      </c>
      <c r="M1700">
        <f>VLOOKUP($A:$A&amp;LEFT($B:$B,10),'R2P2_GENERATEDINPUT'!$C:$G,5,FALSE)</f>
        <v>6</v>
      </c>
      <c r="N1700">
        <f>VLOOKUP($A:$A&amp;LEFT($B:$B,10),'R2P2_GENERATEDINPUT'!$C:$G,3,FALSE)</f>
        <v>0.8</v>
      </c>
    </row>
    <row r="1701" spans="1:14" x14ac:dyDescent="0.25">
      <c r="A1701" t="str">
        <f>'R2_Judge'!AF:AF</f>
        <v>3G5F9DBFOQTWXBK71EIR72BH1E8HVC</v>
      </c>
      <c r="B1701" t="str">
        <f>'R2_Judge'!AG:AG</f>
        <v>It'll be our secret :)</v>
      </c>
      <c r="C1701" t="str">
        <f>'R2_Judge'!P:P</f>
        <v>AS7IGPU2RHT6I</v>
      </c>
      <c r="D1701" t="str">
        <f>'R2_Judge'!AL:AL</f>
        <v>female</v>
      </c>
      <c r="E1701" t="str">
        <f>'R2_Judge'!AM:AM</f>
        <v>native</v>
      </c>
      <c r="F1701" t="str">
        <f>'R2_Judge'!AH:AH</f>
        <v>26-35</v>
      </c>
      <c r="G1701" t="str">
        <f>'R2_Judge'!AJ:AJ</f>
        <v>extremely</v>
      </c>
      <c r="H1701" t="str">
        <f>VLOOKUP($A:$A,'R2P1_ACCEPTEDOUTPUT'!$O:$BK,2,FALSE)</f>
        <v>A1VZSFHTU51JP0</v>
      </c>
      <c r="I1701" t="str">
        <f>VLOOKUP($A:$A,'R2P1_ACCEPTEDOUTPUT'!$O:$BK,26,FALSE)</f>
        <v>male</v>
      </c>
      <c r="J1701" t="str">
        <f>VLOOKUP($A:$A,'R2P1_ACCEPTEDOUTPUT'!$O:$BK,28,FALSE)</f>
        <v>native</v>
      </c>
      <c r="K1701" t="str">
        <f>VLOOKUP($A:$A,'R2P1_ACCEPTEDOUTPUT'!$O:$BK,19,FALSE)</f>
        <v>26-35</v>
      </c>
      <c r="L1701">
        <f>VLOOKUP($A:$A&amp;LEFT($B:$B,10),'R2P2_GENERATEDINPUT'!$C:$G,4,FALSE)</f>
        <v>1</v>
      </c>
      <c r="M1701">
        <f>VLOOKUP($A:$A&amp;LEFT($B:$B,10),'R2P2_GENERATEDINPUT'!$C:$G,5,FALSE)</f>
        <v>6</v>
      </c>
      <c r="N1701">
        <f>VLOOKUP($A:$A&amp;LEFT($B:$B,10),'R2P2_GENERATEDINPUT'!$C:$G,3,FALSE)</f>
        <v>0.8</v>
      </c>
    </row>
    <row r="1702" spans="1:14" x14ac:dyDescent="0.25">
      <c r="A1702" t="str">
        <f>'R2_Judge'!AF:AF</f>
        <v>3ITXP059PXFCWPYTVJG78S7PF2ISJN</v>
      </c>
      <c r="B1702" t="str">
        <f>'R2_Judge'!AG:AG</f>
        <v>oh no LOL</v>
      </c>
      <c r="C1702" t="str">
        <f>'R2_Judge'!P:P</f>
        <v>A3IHT9LDUJNP3E</v>
      </c>
      <c r="D1702" t="str">
        <f>'R2_Judge'!AL:AL</f>
        <v>male</v>
      </c>
      <c r="E1702" t="str">
        <f>'R2_Judge'!AM:AM</f>
        <v>profession</v>
      </c>
      <c r="F1702" t="str">
        <f>'R2_Judge'!AH:AH</f>
        <v>26-35</v>
      </c>
      <c r="G1702" t="str">
        <f>'R2_Judge'!AJ:AJ</f>
        <v>moderately</v>
      </c>
      <c r="H1702" t="str">
        <f>VLOOKUP($A:$A,'R2P1_ACCEPTEDOUTPUT'!$O:$BK,2,FALSE)</f>
        <v>A1QL4VU9DO5DXG</v>
      </c>
      <c r="I1702" t="str">
        <f>VLOOKUP($A:$A,'R2P1_ACCEPTEDOUTPUT'!$O:$BK,26,FALSE)</f>
        <v>female</v>
      </c>
      <c r="J1702" t="str">
        <f>VLOOKUP($A:$A,'R2P1_ACCEPTEDOUTPUT'!$O:$BK,28,FALSE)</f>
        <v>native</v>
      </c>
      <c r="K1702" t="str">
        <f>VLOOKUP($A:$A,'R2P1_ACCEPTEDOUTPUT'!$O:$BK,19,FALSE)</f>
        <v>56-65</v>
      </c>
      <c r="L1702">
        <f>VLOOKUP($A:$A&amp;LEFT($B:$B,10),'R2P2_GENERATEDINPUT'!$C:$G,4,FALSE)</f>
        <v>1</v>
      </c>
      <c r="M1702">
        <f>VLOOKUP($A:$A&amp;LEFT($B:$B,10),'R2P2_GENERATEDINPUT'!$C:$G,5,FALSE)</f>
        <v>1</v>
      </c>
      <c r="N1702">
        <f>VLOOKUP($A:$A&amp;LEFT($B:$B,10),'R2P2_GENERATEDINPUT'!$C:$G,3,FALSE)</f>
        <v>0.8</v>
      </c>
    </row>
    <row r="1703" spans="1:14" x14ac:dyDescent="0.25">
      <c r="A1703" t="str">
        <f>'R2_Judge'!AF:AF</f>
        <v>3ITXP059PXFCWPYTVJG78S7PF2ISJN</v>
      </c>
      <c r="B1703" t="str">
        <f>'R2_Judge'!AG:AG</f>
        <v>oh no LOL</v>
      </c>
      <c r="C1703" t="str">
        <f>'R2_Judge'!P:P</f>
        <v>A39PQOGN8NIWNA</v>
      </c>
      <c r="D1703" t="str">
        <f>'R2_Judge'!AL:AL</f>
        <v>male</v>
      </c>
      <c r="E1703" t="str">
        <f>'R2_Judge'!AM:AM</f>
        <v>profession</v>
      </c>
      <c r="F1703" t="str">
        <f>'R2_Judge'!AH:AH</f>
        <v>26-35</v>
      </c>
      <c r="G1703" t="str">
        <f>'R2_Judge'!AJ:AJ</f>
        <v>moderately</v>
      </c>
      <c r="H1703" t="str">
        <f>VLOOKUP($A:$A,'R2P1_ACCEPTEDOUTPUT'!$O:$BK,2,FALSE)</f>
        <v>A1QL4VU9DO5DXG</v>
      </c>
      <c r="I1703" t="str">
        <f>VLOOKUP($A:$A,'R2P1_ACCEPTEDOUTPUT'!$O:$BK,26,FALSE)</f>
        <v>female</v>
      </c>
      <c r="J1703" t="str">
        <f>VLOOKUP($A:$A,'R2P1_ACCEPTEDOUTPUT'!$O:$BK,28,FALSE)</f>
        <v>native</v>
      </c>
      <c r="K1703" t="str">
        <f>VLOOKUP($A:$A,'R2P1_ACCEPTEDOUTPUT'!$O:$BK,19,FALSE)</f>
        <v>56-65</v>
      </c>
      <c r="L1703">
        <f>VLOOKUP($A:$A&amp;LEFT($B:$B,10),'R2P2_GENERATEDINPUT'!$C:$G,4,FALSE)</f>
        <v>1</v>
      </c>
      <c r="M1703">
        <f>VLOOKUP($A:$A&amp;LEFT($B:$B,10),'R2P2_GENERATEDINPUT'!$C:$G,5,FALSE)</f>
        <v>1</v>
      </c>
      <c r="N1703">
        <f>VLOOKUP($A:$A&amp;LEFT($B:$B,10),'R2P2_GENERATEDINPUT'!$C:$G,3,FALSE)</f>
        <v>0.8</v>
      </c>
    </row>
    <row r="1704" spans="1:14" x14ac:dyDescent="0.25">
      <c r="A1704" t="str">
        <f>'R2_Judge'!AF:AF</f>
        <v>3ITXP059PXFCWPYTVJG78S7PF2ISJN</v>
      </c>
      <c r="B1704" t="str">
        <f>'R2_Judge'!AG:AG</f>
        <v>oh no LOL</v>
      </c>
      <c r="C1704" t="str">
        <f>'R2_Judge'!P:P</f>
        <v>A1OSRB1Q63XXWZ</v>
      </c>
      <c r="D1704" t="str">
        <f>'R2_Judge'!AL:AL</f>
        <v>female</v>
      </c>
      <c r="E1704" t="str">
        <f>'R2_Judge'!AM:AM</f>
        <v>native</v>
      </c>
      <c r="F1704" t="str">
        <f>'R2_Judge'!AH:AH</f>
        <v>56-65</v>
      </c>
      <c r="G1704" t="str">
        <f>'R2_Judge'!AJ:AJ</f>
        <v>slightly</v>
      </c>
      <c r="H1704" t="str">
        <f>VLOOKUP($A:$A,'R2P1_ACCEPTEDOUTPUT'!$O:$BK,2,FALSE)</f>
        <v>A1QL4VU9DO5DXG</v>
      </c>
      <c r="I1704" t="str">
        <f>VLOOKUP($A:$A,'R2P1_ACCEPTEDOUTPUT'!$O:$BK,26,FALSE)</f>
        <v>female</v>
      </c>
      <c r="J1704" t="str">
        <f>VLOOKUP($A:$A,'R2P1_ACCEPTEDOUTPUT'!$O:$BK,28,FALSE)</f>
        <v>native</v>
      </c>
      <c r="K1704" t="str">
        <f>VLOOKUP($A:$A,'R2P1_ACCEPTEDOUTPUT'!$O:$BK,19,FALSE)</f>
        <v>56-65</v>
      </c>
      <c r="L1704">
        <f>VLOOKUP($A:$A&amp;LEFT($B:$B,10),'R2P2_GENERATEDINPUT'!$C:$G,4,FALSE)</f>
        <v>1</v>
      </c>
      <c r="M1704">
        <f>VLOOKUP($A:$A&amp;LEFT($B:$B,10),'R2P2_GENERATEDINPUT'!$C:$G,5,FALSE)</f>
        <v>1</v>
      </c>
      <c r="N1704">
        <f>VLOOKUP($A:$A&amp;LEFT($B:$B,10),'R2P2_GENERATEDINPUT'!$C:$G,3,FALSE)</f>
        <v>0.8</v>
      </c>
    </row>
    <row r="1705" spans="1:14" x14ac:dyDescent="0.25">
      <c r="A1705" t="str">
        <f>'R2_Judge'!AF:AF</f>
        <v>3G5F9DBFOQTWXBK71EIR72BH1E8HVC</v>
      </c>
      <c r="B1705" t="str">
        <f>'R2_Judge'!AG:AG</f>
        <v>Oh wow, I'm so sorry. Are you okay?</v>
      </c>
      <c r="C1705" t="str">
        <f>'R2_Judge'!P:P</f>
        <v>A1YSYRDAYFLP0H</v>
      </c>
      <c r="D1705" t="str">
        <f>'R2_Judge'!AL:AL</f>
        <v>female</v>
      </c>
      <c r="E1705" t="str">
        <f>'R2_Judge'!AM:AM</f>
        <v>native</v>
      </c>
      <c r="F1705" t="str">
        <f>'R2_Judge'!AH:AH</f>
        <v>36-45</v>
      </c>
      <c r="G1705" t="str">
        <f>'R2_Judge'!AJ:AJ</f>
        <v>extremely</v>
      </c>
      <c r="H1705" t="str">
        <f>VLOOKUP($A:$A,'R2P1_ACCEPTEDOUTPUT'!$O:$BK,2,FALSE)</f>
        <v>A1VZSFHTU51JP0</v>
      </c>
      <c r="I1705" t="str">
        <f>VLOOKUP($A:$A,'R2P1_ACCEPTEDOUTPUT'!$O:$BK,26,FALSE)</f>
        <v>male</v>
      </c>
      <c r="J1705" t="str">
        <f>VLOOKUP($A:$A,'R2P1_ACCEPTEDOUTPUT'!$O:$BK,28,FALSE)</f>
        <v>native</v>
      </c>
      <c r="K1705" t="str">
        <f>VLOOKUP($A:$A,'R2P1_ACCEPTEDOUTPUT'!$O:$BK,19,FALSE)</f>
        <v>26-35</v>
      </c>
      <c r="L1705">
        <f>VLOOKUP($A:$A&amp;LEFT($B:$B,10),'R2P2_GENERATEDINPUT'!$C:$G,4,FALSE)</f>
        <v>1</v>
      </c>
      <c r="M1705">
        <f>VLOOKUP($A:$A&amp;LEFT($B:$B,10),'R2P2_GENERATEDINPUT'!$C:$G,5,FALSE)</f>
        <v>7</v>
      </c>
      <c r="N1705">
        <f>VLOOKUP($A:$A&amp;LEFT($B:$B,10),'R2P2_GENERATEDINPUT'!$C:$G,3,FALSE)</f>
        <v>0.8</v>
      </c>
    </row>
    <row r="1706" spans="1:14" x14ac:dyDescent="0.25">
      <c r="A1706" t="str">
        <f>'R2_Judge'!AF:AF</f>
        <v>3G5F9DBFOQTWXBK71EIR72BH1E8HVC</v>
      </c>
      <c r="B1706" t="str">
        <f>'R2_Judge'!AG:AG</f>
        <v>Oh wow, I'm so sorry. Are you okay?</v>
      </c>
      <c r="C1706" t="str">
        <f>'R2_Judge'!P:P</f>
        <v>A2T5DC2TXEEMBV</v>
      </c>
      <c r="D1706" t="str">
        <f>'R2_Judge'!AL:AL</f>
        <v>male</v>
      </c>
      <c r="E1706" t="str">
        <f>'R2_Judge'!AM:AM</f>
        <v>profession</v>
      </c>
      <c r="F1706" t="str">
        <f>'R2_Judge'!AH:AH</f>
        <v>18-25</v>
      </c>
      <c r="G1706" t="str">
        <f>'R2_Judge'!AJ:AJ</f>
        <v>extremely</v>
      </c>
      <c r="H1706" t="str">
        <f>VLOOKUP($A:$A,'R2P1_ACCEPTEDOUTPUT'!$O:$BK,2,FALSE)</f>
        <v>A1VZSFHTU51JP0</v>
      </c>
      <c r="I1706" t="str">
        <f>VLOOKUP($A:$A,'R2P1_ACCEPTEDOUTPUT'!$O:$BK,26,FALSE)</f>
        <v>male</v>
      </c>
      <c r="J1706" t="str">
        <f>VLOOKUP($A:$A,'R2P1_ACCEPTEDOUTPUT'!$O:$BK,28,FALSE)</f>
        <v>native</v>
      </c>
      <c r="K1706" t="str">
        <f>VLOOKUP($A:$A,'R2P1_ACCEPTEDOUTPUT'!$O:$BK,19,FALSE)</f>
        <v>26-35</v>
      </c>
      <c r="L1706">
        <f>VLOOKUP($A:$A&amp;LEFT($B:$B,10),'R2P2_GENERATEDINPUT'!$C:$G,4,FALSE)</f>
        <v>1</v>
      </c>
      <c r="M1706">
        <f>VLOOKUP($A:$A&amp;LEFT($B:$B,10),'R2P2_GENERATEDINPUT'!$C:$G,5,FALSE)</f>
        <v>7</v>
      </c>
      <c r="N1706">
        <f>VLOOKUP($A:$A&amp;LEFT($B:$B,10),'R2P2_GENERATEDINPUT'!$C:$G,3,FALSE)</f>
        <v>0.8</v>
      </c>
    </row>
    <row r="1707" spans="1:14" x14ac:dyDescent="0.25">
      <c r="A1707" t="str">
        <f>'R2_Judge'!AF:AF</f>
        <v>3G5F9DBFOQTWXBK71EIR72BH1E8HVC</v>
      </c>
      <c r="B1707" t="str">
        <f>'R2_Judge'!AG:AG</f>
        <v>Oh wow, I'm so sorry. Are you okay?</v>
      </c>
      <c r="C1707" t="str">
        <f>'R2_Judge'!P:P</f>
        <v>A3PJ51GS2AKBO6</v>
      </c>
      <c r="D1707" t="str">
        <f>'R2_Judge'!AL:AL</f>
        <v>male</v>
      </c>
      <c r="E1707" t="str">
        <f>'R2_Judge'!AM:AM</f>
        <v>native</v>
      </c>
      <c r="F1707" t="str">
        <f>'R2_Judge'!AH:AH</f>
        <v>26-35</v>
      </c>
      <c r="G1707" t="str">
        <f>'R2_Judge'!AJ:AJ</f>
        <v>very</v>
      </c>
      <c r="H1707" t="str">
        <f>VLOOKUP($A:$A,'R2P1_ACCEPTEDOUTPUT'!$O:$BK,2,FALSE)</f>
        <v>A1VZSFHTU51JP0</v>
      </c>
      <c r="I1707" t="str">
        <f>VLOOKUP($A:$A,'R2P1_ACCEPTEDOUTPUT'!$O:$BK,26,FALSE)</f>
        <v>male</v>
      </c>
      <c r="J1707" t="str">
        <f>VLOOKUP($A:$A,'R2P1_ACCEPTEDOUTPUT'!$O:$BK,28,FALSE)</f>
        <v>native</v>
      </c>
      <c r="K1707" t="str">
        <f>VLOOKUP($A:$A,'R2P1_ACCEPTEDOUTPUT'!$O:$BK,19,FALSE)</f>
        <v>26-35</v>
      </c>
      <c r="L1707">
        <f>VLOOKUP($A:$A&amp;LEFT($B:$B,10),'R2P2_GENERATEDINPUT'!$C:$G,4,FALSE)</f>
        <v>1</v>
      </c>
      <c r="M1707">
        <f>VLOOKUP($A:$A&amp;LEFT($B:$B,10),'R2P2_GENERATEDINPUT'!$C:$G,5,FALSE)</f>
        <v>7</v>
      </c>
      <c r="N1707">
        <f>VLOOKUP($A:$A&amp;LEFT($B:$B,10),'R2P2_GENERATEDINPUT'!$C:$G,3,FALSE)</f>
        <v>0.8</v>
      </c>
    </row>
    <row r="1708" spans="1:14" x14ac:dyDescent="0.25">
      <c r="A1708" t="str">
        <f>'R2_Judge'!AF:AF</f>
        <v>3ITXP059PXFCWPYTVJG78S7PF2ISJN</v>
      </c>
      <c r="B1708" t="str">
        <f>'R2_Judge'!AG:AG</f>
        <v>Sorry mom</v>
      </c>
      <c r="C1708" t="str">
        <f>'R2_Judge'!P:P</f>
        <v>A1XSX19SIQ9U4W</v>
      </c>
      <c r="D1708" t="str">
        <f>'R2_Judge'!AL:AL</f>
        <v>female</v>
      </c>
      <c r="E1708" t="str">
        <f>'R2_Judge'!AM:AM</f>
        <v>native</v>
      </c>
      <c r="F1708" t="str">
        <f>'R2_Judge'!AH:AH</f>
        <v>56-65</v>
      </c>
      <c r="G1708" t="str">
        <f>'R2_Judge'!AJ:AJ</f>
        <v>moderately</v>
      </c>
      <c r="H1708" t="str">
        <f>VLOOKUP($A:$A,'R2P1_ACCEPTEDOUTPUT'!$O:$BK,2,FALSE)</f>
        <v>A1QL4VU9DO5DXG</v>
      </c>
      <c r="I1708" t="str">
        <f>VLOOKUP($A:$A,'R2P1_ACCEPTEDOUTPUT'!$O:$BK,26,FALSE)</f>
        <v>female</v>
      </c>
      <c r="J1708" t="str">
        <f>VLOOKUP($A:$A,'R2P1_ACCEPTEDOUTPUT'!$O:$BK,28,FALSE)</f>
        <v>native</v>
      </c>
      <c r="K1708" t="str">
        <f>VLOOKUP($A:$A,'R2P1_ACCEPTEDOUTPUT'!$O:$BK,19,FALSE)</f>
        <v>56-65</v>
      </c>
      <c r="L1708">
        <f>VLOOKUP($A:$A&amp;LEFT($B:$B,10),'R2P2_GENERATEDINPUT'!$C:$G,4,FALSE)</f>
        <v>1</v>
      </c>
      <c r="M1708">
        <f>VLOOKUP($A:$A&amp;LEFT($B:$B,10),'R2P2_GENERATEDINPUT'!$C:$G,5,FALSE)</f>
        <v>2</v>
      </c>
      <c r="N1708">
        <f>VLOOKUP($A:$A&amp;LEFT($B:$B,10),'R2P2_GENERATEDINPUT'!$C:$G,3,FALSE)</f>
        <v>0.8</v>
      </c>
    </row>
    <row r="1709" spans="1:14" x14ac:dyDescent="0.25">
      <c r="A1709" t="str">
        <f>'R2_Judge'!AF:AF</f>
        <v>3ITXP059PXFCWPYTVJG78S7PF2ISJN</v>
      </c>
      <c r="B1709" t="str">
        <f>'R2_Judge'!AG:AG</f>
        <v>Sorry mom</v>
      </c>
      <c r="C1709" t="str">
        <f>'R2_Judge'!P:P</f>
        <v>A2R6JWOX2T8F6Z</v>
      </c>
      <c r="D1709" t="str">
        <f>'R2_Judge'!AL:AL</f>
        <v>male</v>
      </c>
      <c r="E1709" t="str">
        <f>'R2_Judge'!AM:AM</f>
        <v>native</v>
      </c>
      <c r="F1709" t="str">
        <f>'R2_Judge'!AH:AH</f>
        <v>26-35</v>
      </c>
      <c r="G1709" t="str">
        <f>'R2_Judge'!AJ:AJ</f>
        <v>very</v>
      </c>
      <c r="H1709" t="str">
        <f>VLOOKUP($A:$A,'R2P1_ACCEPTEDOUTPUT'!$O:$BK,2,FALSE)</f>
        <v>A1QL4VU9DO5DXG</v>
      </c>
      <c r="I1709" t="str">
        <f>VLOOKUP($A:$A,'R2P1_ACCEPTEDOUTPUT'!$O:$BK,26,FALSE)</f>
        <v>female</v>
      </c>
      <c r="J1709" t="str">
        <f>VLOOKUP($A:$A,'R2P1_ACCEPTEDOUTPUT'!$O:$BK,28,FALSE)</f>
        <v>native</v>
      </c>
      <c r="K1709" t="str">
        <f>VLOOKUP($A:$A,'R2P1_ACCEPTEDOUTPUT'!$O:$BK,19,FALSE)</f>
        <v>56-65</v>
      </c>
      <c r="L1709">
        <f>VLOOKUP($A:$A&amp;LEFT($B:$B,10),'R2P2_GENERATEDINPUT'!$C:$G,4,FALSE)</f>
        <v>1</v>
      </c>
      <c r="M1709">
        <f>VLOOKUP($A:$A&amp;LEFT($B:$B,10),'R2P2_GENERATEDINPUT'!$C:$G,5,FALSE)</f>
        <v>2</v>
      </c>
      <c r="N1709">
        <f>VLOOKUP($A:$A&amp;LEFT($B:$B,10),'R2P2_GENERATEDINPUT'!$C:$G,3,FALSE)</f>
        <v>0.8</v>
      </c>
    </row>
    <row r="1710" spans="1:14" x14ac:dyDescent="0.25">
      <c r="A1710" t="str">
        <f>'R2_Judge'!AF:AF</f>
        <v>3ITXP059PXFCWPYTVJG78S7PF2ISJN</v>
      </c>
      <c r="B1710" t="str">
        <f>'R2_Judge'!AG:AG</f>
        <v>Sorry mom</v>
      </c>
      <c r="C1710" t="str">
        <f>'R2_Judge'!P:P</f>
        <v>A37PO5YNKE5D97</v>
      </c>
      <c r="D1710" t="str">
        <f>'R2_Judge'!AL:AL</f>
        <v>female</v>
      </c>
      <c r="E1710" t="str">
        <f>'R2_Judge'!AM:AM</f>
        <v>native</v>
      </c>
      <c r="F1710" t="str">
        <f>'R2_Judge'!AH:AH</f>
        <v>26-35</v>
      </c>
      <c r="G1710" t="str">
        <f>'R2_Judge'!AJ:AJ</f>
        <v>moderately</v>
      </c>
      <c r="H1710" t="str">
        <f>VLOOKUP($A:$A,'R2P1_ACCEPTEDOUTPUT'!$O:$BK,2,FALSE)</f>
        <v>A1QL4VU9DO5DXG</v>
      </c>
      <c r="I1710" t="str">
        <f>VLOOKUP($A:$A,'R2P1_ACCEPTEDOUTPUT'!$O:$BK,26,FALSE)</f>
        <v>female</v>
      </c>
      <c r="J1710" t="str">
        <f>VLOOKUP($A:$A,'R2P1_ACCEPTEDOUTPUT'!$O:$BK,28,FALSE)</f>
        <v>native</v>
      </c>
      <c r="K1710" t="str">
        <f>VLOOKUP($A:$A,'R2P1_ACCEPTEDOUTPUT'!$O:$BK,19,FALSE)</f>
        <v>56-65</v>
      </c>
      <c r="L1710">
        <f>VLOOKUP($A:$A&amp;LEFT($B:$B,10),'R2P2_GENERATEDINPUT'!$C:$G,4,FALSE)</f>
        <v>1</v>
      </c>
      <c r="M1710">
        <f>VLOOKUP($A:$A&amp;LEFT($B:$B,10),'R2P2_GENERATEDINPUT'!$C:$G,5,FALSE)</f>
        <v>2</v>
      </c>
      <c r="N1710">
        <f>VLOOKUP($A:$A&amp;LEFT($B:$B,10),'R2P2_GENERATEDINPUT'!$C:$G,3,FALSE)</f>
        <v>0.8</v>
      </c>
    </row>
    <row r="1711" spans="1:14" x14ac:dyDescent="0.25">
      <c r="A1711" t="str">
        <f>'R2_Judge'!AF:AF</f>
        <v>3G5F9DBFOQTWXBK71EIR72BH1E8HVC</v>
      </c>
      <c r="B1711" t="str">
        <f>'R2_Judge'!AG:AG</f>
        <v>Ok... I'll figure it out on my own :)</v>
      </c>
      <c r="C1711" t="str">
        <f>'R2_Judge'!P:P</f>
        <v>A1HYMGPYXU97ZN</v>
      </c>
      <c r="D1711" t="str">
        <f>'R2_Judge'!AL:AL</f>
        <v>male</v>
      </c>
      <c r="E1711" t="str">
        <f>'R2_Judge'!AM:AM</f>
        <v>native</v>
      </c>
      <c r="F1711" t="str">
        <f>'R2_Judge'!AH:AH</f>
        <v>18-25</v>
      </c>
      <c r="G1711" t="str">
        <f>'R2_Judge'!AJ:AJ</f>
        <v>moderately</v>
      </c>
      <c r="H1711" t="str">
        <f>VLOOKUP($A:$A,'R2P1_ACCEPTEDOUTPUT'!$O:$BK,2,FALSE)</f>
        <v>A1VZSFHTU51JP0</v>
      </c>
      <c r="I1711" t="str">
        <f>VLOOKUP($A:$A,'R2P1_ACCEPTEDOUTPUT'!$O:$BK,26,FALSE)</f>
        <v>male</v>
      </c>
      <c r="J1711" t="str">
        <f>VLOOKUP($A:$A,'R2P1_ACCEPTEDOUTPUT'!$O:$BK,28,FALSE)</f>
        <v>native</v>
      </c>
      <c r="K1711" t="str">
        <f>VLOOKUP($A:$A,'R2P1_ACCEPTEDOUTPUT'!$O:$BK,19,FALSE)</f>
        <v>26-35</v>
      </c>
      <c r="L1711">
        <f>VLOOKUP($A:$A&amp;LEFT($B:$B,10),'R2P2_GENERATEDINPUT'!$C:$G,4,FALSE)</f>
        <v>0</v>
      </c>
      <c r="M1711">
        <f>VLOOKUP($A:$A&amp;LEFT($B:$B,10),'R2P2_GENERATEDINPUT'!$C:$G,5,FALSE)</f>
        <v>8</v>
      </c>
      <c r="N1711">
        <f>VLOOKUP($A:$A&amp;LEFT($B:$B,10),'R2P2_GENERATEDINPUT'!$C:$G,3,FALSE)</f>
        <v>0.8</v>
      </c>
    </row>
    <row r="1712" spans="1:14" x14ac:dyDescent="0.25">
      <c r="A1712" t="str">
        <f>'R2_Judge'!AF:AF</f>
        <v>3G5F9DBFOQTWXBK71EIR72BH1E8HVC</v>
      </c>
      <c r="B1712" t="str">
        <f>'R2_Judge'!AG:AG</f>
        <v>Ok... I'll figure it out on my own :)</v>
      </c>
      <c r="C1712" t="str">
        <f>'R2_Judge'!P:P</f>
        <v>A1V9MN88VQ1LEB</v>
      </c>
      <c r="D1712" t="str">
        <f>'R2_Judge'!AL:AL</f>
        <v>male</v>
      </c>
      <c r="E1712" t="str">
        <f>'R2_Judge'!AM:AM</f>
        <v>profession</v>
      </c>
      <c r="F1712" t="str">
        <f>'R2_Judge'!AH:AH</f>
        <v>26-35</v>
      </c>
      <c r="G1712" t="str">
        <f>'R2_Judge'!AJ:AJ</f>
        <v>slightly</v>
      </c>
      <c r="H1712" t="str">
        <f>VLOOKUP($A:$A,'R2P1_ACCEPTEDOUTPUT'!$O:$BK,2,FALSE)</f>
        <v>A1VZSFHTU51JP0</v>
      </c>
      <c r="I1712" t="str">
        <f>VLOOKUP($A:$A,'R2P1_ACCEPTEDOUTPUT'!$O:$BK,26,FALSE)</f>
        <v>male</v>
      </c>
      <c r="J1712" t="str">
        <f>VLOOKUP($A:$A,'R2P1_ACCEPTEDOUTPUT'!$O:$BK,28,FALSE)</f>
        <v>native</v>
      </c>
      <c r="K1712" t="str">
        <f>VLOOKUP($A:$A,'R2P1_ACCEPTEDOUTPUT'!$O:$BK,19,FALSE)</f>
        <v>26-35</v>
      </c>
      <c r="L1712">
        <f>VLOOKUP($A:$A&amp;LEFT($B:$B,10),'R2P2_GENERATEDINPUT'!$C:$G,4,FALSE)</f>
        <v>0</v>
      </c>
      <c r="M1712">
        <f>VLOOKUP($A:$A&amp;LEFT($B:$B,10),'R2P2_GENERATEDINPUT'!$C:$G,5,FALSE)</f>
        <v>8</v>
      </c>
      <c r="N1712">
        <f>VLOOKUP($A:$A&amp;LEFT($B:$B,10),'R2P2_GENERATEDINPUT'!$C:$G,3,FALSE)</f>
        <v>0.8</v>
      </c>
    </row>
    <row r="1713" spans="1:14" x14ac:dyDescent="0.25">
      <c r="A1713" t="str">
        <f>'R2_Judge'!AF:AF</f>
        <v>3G5F9DBFOQTWXBK71EIR72BH1E8HVC</v>
      </c>
      <c r="B1713" t="str">
        <f>'R2_Judge'!AG:AG</f>
        <v>Ok... I'll figure it out on my own :)</v>
      </c>
      <c r="C1713" t="str">
        <f>'R2_Judge'!P:P</f>
        <v>AKXY2ATEM5DC2</v>
      </c>
      <c r="D1713" t="str">
        <f>'R2_Judge'!AL:AL</f>
        <v>male</v>
      </c>
      <c r="E1713" t="str">
        <f>'R2_Judge'!AM:AM</f>
        <v>native</v>
      </c>
      <c r="F1713" t="str">
        <f>'R2_Judge'!AH:AH</f>
        <v>36-45</v>
      </c>
      <c r="G1713" t="str">
        <f>'R2_Judge'!AJ:AJ</f>
        <v>slightly</v>
      </c>
      <c r="H1713" t="str">
        <f>VLOOKUP($A:$A,'R2P1_ACCEPTEDOUTPUT'!$O:$BK,2,FALSE)</f>
        <v>A1VZSFHTU51JP0</v>
      </c>
      <c r="I1713" t="str">
        <f>VLOOKUP($A:$A,'R2P1_ACCEPTEDOUTPUT'!$O:$BK,26,FALSE)</f>
        <v>male</v>
      </c>
      <c r="J1713" t="str">
        <f>VLOOKUP($A:$A,'R2P1_ACCEPTEDOUTPUT'!$O:$BK,28,FALSE)</f>
        <v>native</v>
      </c>
      <c r="K1713" t="str">
        <f>VLOOKUP($A:$A,'R2P1_ACCEPTEDOUTPUT'!$O:$BK,19,FALSE)</f>
        <v>26-35</v>
      </c>
      <c r="L1713">
        <f>VLOOKUP($A:$A&amp;LEFT($B:$B,10),'R2P2_GENERATEDINPUT'!$C:$G,4,FALSE)</f>
        <v>0</v>
      </c>
      <c r="M1713">
        <f>VLOOKUP($A:$A&amp;LEFT($B:$B,10),'R2P2_GENERATEDINPUT'!$C:$G,5,FALSE)</f>
        <v>8</v>
      </c>
      <c r="N1713">
        <f>VLOOKUP($A:$A&amp;LEFT($B:$B,10),'R2P2_GENERATEDINPUT'!$C:$G,3,FALSE)</f>
        <v>0.8</v>
      </c>
    </row>
    <row r="1714" spans="1:14" x14ac:dyDescent="0.25">
      <c r="A1714" t="str">
        <f>'R2_Judge'!AF:AF</f>
        <v>3ITXP059PXFCWPYTVJG78S7PF2ISJN</v>
      </c>
      <c r="B1714" t="str">
        <f>'R2_Judge'!AG:AG</f>
        <v>Bosses... What'd he do?</v>
      </c>
      <c r="C1714" t="str">
        <f>'R2_Judge'!P:P</f>
        <v>A1T02KY1E9YI3I</v>
      </c>
      <c r="D1714" t="str">
        <f>'R2_Judge'!AL:AL</f>
        <v>male</v>
      </c>
      <c r="E1714" t="str">
        <f>'R2_Judge'!AM:AM</f>
        <v>profession</v>
      </c>
      <c r="F1714" t="str">
        <f>'R2_Judge'!AH:AH</f>
        <v>26-35</v>
      </c>
      <c r="G1714" t="str">
        <f>'R2_Judge'!AJ:AJ</f>
        <v>slightly</v>
      </c>
      <c r="H1714" t="str">
        <f>VLOOKUP($A:$A,'R2P1_ACCEPTEDOUTPUT'!$O:$BK,2,FALSE)</f>
        <v>A1QL4VU9DO5DXG</v>
      </c>
      <c r="I1714" t="str">
        <f>VLOOKUP($A:$A,'R2P1_ACCEPTEDOUTPUT'!$O:$BK,26,FALSE)</f>
        <v>female</v>
      </c>
      <c r="J1714" t="str">
        <f>VLOOKUP($A:$A,'R2P1_ACCEPTEDOUTPUT'!$O:$BK,28,FALSE)</f>
        <v>native</v>
      </c>
      <c r="K1714" t="str">
        <f>VLOOKUP($A:$A,'R2P1_ACCEPTEDOUTPUT'!$O:$BK,19,FALSE)</f>
        <v>56-65</v>
      </c>
      <c r="L1714">
        <f>VLOOKUP($A:$A&amp;LEFT($B:$B,10),'R2P2_GENERATEDINPUT'!$C:$G,4,FALSE)</f>
        <v>1</v>
      </c>
      <c r="M1714">
        <f>VLOOKUP($A:$A&amp;LEFT($B:$B,10),'R2P2_GENERATEDINPUT'!$C:$G,5,FALSE)</f>
        <v>3</v>
      </c>
      <c r="N1714">
        <f>VLOOKUP($A:$A&amp;LEFT($B:$B,10),'R2P2_GENERATEDINPUT'!$C:$G,3,FALSE)</f>
        <v>0.8</v>
      </c>
    </row>
    <row r="1715" spans="1:14" x14ac:dyDescent="0.25">
      <c r="A1715" t="str">
        <f>'R2_Judge'!AF:AF</f>
        <v>3ITXP059PXFCWPYTVJG78S7PF2ISJN</v>
      </c>
      <c r="B1715" t="str">
        <f>'R2_Judge'!AG:AG</f>
        <v>Bosses... What'd he do?</v>
      </c>
      <c r="C1715" t="str">
        <f>'R2_Judge'!P:P</f>
        <v>A1YSYRDAYFLP0H</v>
      </c>
      <c r="D1715" t="str">
        <f>'R2_Judge'!AL:AL</f>
        <v>female</v>
      </c>
      <c r="E1715" t="str">
        <f>'R2_Judge'!AM:AM</f>
        <v>native</v>
      </c>
      <c r="F1715" t="str">
        <f>'R2_Judge'!AH:AH</f>
        <v>36-45</v>
      </c>
      <c r="G1715" t="str">
        <f>'R2_Judge'!AJ:AJ</f>
        <v>moderately</v>
      </c>
      <c r="H1715" t="str">
        <f>VLOOKUP($A:$A,'R2P1_ACCEPTEDOUTPUT'!$O:$BK,2,FALSE)</f>
        <v>A1QL4VU9DO5DXG</v>
      </c>
      <c r="I1715" t="str">
        <f>VLOOKUP($A:$A,'R2P1_ACCEPTEDOUTPUT'!$O:$BK,26,FALSE)</f>
        <v>female</v>
      </c>
      <c r="J1715" t="str">
        <f>VLOOKUP($A:$A,'R2P1_ACCEPTEDOUTPUT'!$O:$BK,28,FALSE)</f>
        <v>native</v>
      </c>
      <c r="K1715" t="str">
        <f>VLOOKUP($A:$A,'R2P1_ACCEPTEDOUTPUT'!$O:$BK,19,FALSE)</f>
        <v>56-65</v>
      </c>
      <c r="L1715">
        <f>VLOOKUP($A:$A&amp;LEFT($B:$B,10),'R2P2_GENERATEDINPUT'!$C:$G,4,FALSE)</f>
        <v>1</v>
      </c>
      <c r="M1715">
        <f>VLOOKUP($A:$A&amp;LEFT($B:$B,10),'R2P2_GENERATEDINPUT'!$C:$G,5,FALSE)</f>
        <v>3</v>
      </c>
      <c r="N1715">
        <f>VLOOKUP($A:$A&amp;LEFT($B:$B,10),'R2P2_GENERATEDINPUT'!$C:$G,3,FALSE)</f>
        <v>0.8</v>
      </c>
    </row>
    <row r="1716" spans="1:14" x14ac:dyDescent="0.25">
      <c r="A1716" t="str">
        <f>'R2_Judge'!AF:AF</f>
        <v>3ITXP059PXFCWPYTVJG78S7PF2ISJN</v>
      </c>
      <c r="B1716" t="str">
        <f>'R2_Judge'!AG:AG</f>
        <v>Bosses... What'd he do?</v>
      </c>
      <c r="C1716" t="str">
        <f>'R2_Judge'!P:P</f>
        <v>A2T5DC2TXEEMBV</v>
      </c>
      <c r="D1716" t="str">
        <f>'R2_Judge'!AL:AL</f>
        <v>male</v>
      </c>
      <c r="E1716" t="str">
        <f>'R2_Judge'!AM:AM</f>
        <v>profession</v>
      </c>
      <c r="F1716" t="str">
        <f>'R2_Judge'!AH:AH</f>
        <v>18-25</v>
      </c>
      <c r="G1716" t="str">
        <f>'R2_Judge'!AJ:AJ</f>
        <v>moderately</v>
      </c>
      <c r="H1716" t="str">
        <f>VLOOKUP($A:$A,'R2P1_ACCEPTEDOUTPUT'!$O:$BK,2,FALSE)</f>
        <v>A1QL4VU9DO5DXG</v>
      </c>
      <c r="I1716" t="str">
        <f>VLOOKUP($A:$A,'R2P1_ACCEPTEDOUTPUT'!$O:$BK,26,FALSE)</f>
        <v>female</v>
      </c>
      <c r="J1716" t="str">
        <f>VLOOKUP($A:$A,'R2P1_ACCEPTEDOUTPUT'!$O:$BK,28,FALSE)</f>
        <v>native</v>
      </c>
      <c r="K1716" t="str">
        <f>VLOOKUP($A:$A,'R2P1_ACCEPTEDOUTPUT'!$O:$BK,19,FALSE)</f>
        <v>56-65</v>
      </c>
      <c r="L1716">
        <f>VLOOKUP($A:$A&amp;LEFT($B:$B,10),'R2P2_GENERATEDINPUT'!$C:$G,4,FALSE)</f>
        <v>1</v>
      </c>
      <c r="M1716">
        <f>VLOOKUP($A:$A&amp;LEFT($B:$B,10),'R2P2_GENERATEDINPUT'!$C:$G,5,FALSE)</f>
        <v>3</v>
      </c>
      <c r="N1716">
        <f>VLOOKUP($A:$A&amp;LEFT($B:$B,10),'R2P2_GENERATEDINPUT'!$C:$G,3,FALSE)</f>
        <v>0.8</v>
      </c>
    </row>
    <row r="1717" spans="1:14" x14ac:dyDescent="0.25">
      <c r="A1717" t="str">
        <f>'R2_Judge'!AF:AF</f>
        <v>3G5F9DBFOQTWXBK71EIR72BH1E8HVC</v>
      </c>
      <c r="B1717" t="str">
        <f>'R2_Judge'!AG:AG</f>
        <v>Sorry, I was busy. How can I help?</v>
      </c>
      <c r="C1717" t="str">
        <f>'R2_Judge'!P:P</f>
        <v>A2BAQ9TNQ0ACXU</v>
      </c>
      <c r="D1717" t="str">
        <f>'R2_Judge'!AL:AL</f>
        <v>male</v>
      </c>
      <c r="E1717" t="str">
        <f>'R2_Judge'!AM:AM</f>
        <v>native</v>
      </c>
      <c r="F1717" t="str">
        <f>'R2_Judge'!AH:AH</f>
        <v>26-35</v>
      </c>
      <c r="G1717" t="str">
        <f>'R2_Judge'!AJ:AJ</f>
        <v>moderately</v>
      </c>
      <c r="H1717" t="str">
        <f>VLOOKUP($A:$A,'R2P1_ACCEPTEDOUTPUT'!$O:$BK,2,FALSE)</f>
        <v>A1VZSFHTU51JP0</v>
      </c>
      <c r="I1717" t="str">
        <f>VLOOKUP($A:$A,'R2P1_ACCEPTEDOUTPUT'!$O:$BK,26,FALSE)</f>
        <v>male</v>
      </c>
      <c r="J1717" t="str">
        <f>VLOOKUP($A:$A,'R2P1_ACCEPTEDOUTPUT'!$O:$BK,28,FALSE)</f>
        <v>native</v>
      </c>
      <c r="K1717" t="str">
        <f>VLOOKUP($A:$A,'R2P1_ACCEPTEDOUTPUT'!$O:$BK,19,FALSE)</f>
        <v>26-35</v>
      </c>
      <c r="L1717">
        <f>VLOOKUP($A:$A&amp;LEFT($B:$B,10),'R2P2_GENERATEDINPUT'!$C:$G,4,FALSE)</f>
        <v>0</v>
      </c>
      <c r="M1717">
        <f>VLOOKUP($A:$A&amp;LEFT($B:$B,10),'R2P2_GENERATEDINPUT'!$C:$G,5,FALSE)</f>
        <v>9</v>
      </c>
      <c r="N1717">
        <f>VLOOKUP($A:$A&amp;LEFT($B:$B,10),'R2P2_GENERATEDINPUT'!$C:$G,3,FALSE)</f>
        <v>0.8</v>
      </c>
    </row>
    <row r="1718" spans="1:14" x14ac:dyDescent="0.25">
      <c r="A1718" t="str">
        <f>'R2_Judge'!AF:AF</f>
        <v>3G5F9DBFOQTWXBK71EIR72BH1E8HVC</v>
      </c>
      <c r="B1718" t="str">
        <f>'R2_Judge'!AG:AG</f>
        <v>Sorry, I was busy. How can I help?</v>
      </c>
      <c r="C1718" t="str">
        <f>'R2_Judge'!P:P</f>
        <v>ASZFG2YOQA71C</v>
      </c>
      <c r="D1718" t="str">
        <f>'R2_Judge'!AL:AL</f>
        <v>male</v>
      </c>
      <c r="E1718" t="str">
        <f>'R2_Judge'!AM:AM</f>
        <v>native</v>
      </c>
      <c r="F1718" t="str">
        <f>'R2_Judge'!AH:AH</f>
        <v>18-25</v>
      </c>
      <c r="G1718" t="str">
        <f>'R2_Judge'!AJ:AJ</f>
        <v>moderately</v>
      </c>
      <c r="H1718" t="str">
        <f>VLOOKUP($A:$A,'R2P1_ACCEPTEDOUTPUT'!$O:$BK,2,FALSE)</f>
        <v>A1VZSFHTU51JP0</v>
      </c>
      <c r="I1718" t="str">
        <f>VLOOKUP($A:$A,'R2P1_ACCEPTEDOUTPUT'!$O:$BK,26,FALSE)</f>
        <v>male</v>
      </c>
      <c r="J1718" t="str">
        <f>VLOOKUP($A:$A,'R2P1_ACCEPTEDOUTPUT'!$O:$BK,28,FALSE)</f>
        <v>native</v>
      </c>
      <c r="K1718" t="str">
        <f>VLOOKUP($A:$A,'R2P1_ACCEPTEDOUTPUT'!$O:$BK,19,FALSE)</f>
        <v>26-35</v>
      </c>
      <c r="L1718">
        <f>VLOOKUP($A:$A&amp;LEFT($B:$B,10),'R2P2_GENERATEDINPUT'!$C:$G,4,FALSE)</f>
        <v>0</v>
      </c>
      <c r="M1718">
        <f>VLOOKUP($A:$A&amp;LEFT($B:$B,10),'R2P2_GENERATEDINPUT'!$C:$G,5,FALSE)</f>
        <v>9</v>
      </c>
      <c r="N1718">
        <f>VLOOKUP($A:$A&amp;LEFT($B:$B,10),'R2P2_GENERATEDINPUT'!$C:$G,3,FALSE)</f>
        <v>0.8</v>
      </c>
    </row>
    <row r="1719" spans="1:14" x14ac:dyDescent="0.25">
      <c r="A1719" t="str">
        <f>'R2_Judge'!AF:AF</f>
        <v>3G5F9DBFOQTWXBK71EIR72BH1E8HVC</v>
      </c>
      <c r="B1719" t="str">
        <f>'R2_Judge'!AG:AG</f>
        <v>Sorry, I was busy. How can I help?</v>
      </c>
      <c r="C1719" t="str">
        <f>'R2_Judge'!P:P</f>
        <v>APEB5ERGCYP6D</v>
      </c>
      <c r="D1719" t="str">
        <f>'R2_Judge'!AL:AL</f>
        <v>male</v>
      </c>
      <c r="E1719" t="str">
        <f>'R2_Judge'!AM:AM</f>
        <v>profession</v>
      </c>
      <c r="F1719" t="str">
        <f>'R2_Judge'!AH:AH</f>
        <v>26-35</v>
      </c>
      <c r="G1719" t="str">
        <f>'R2_Judge'!AJ:AJ</f>
        <v>moderately</v>
      </c>
      <c r="H1719" t="str">
        <f>VLOOKUP($A:$A,'R2P1_ACCEPTEDOUTPUT'!$O:$BK,2,FALSE)</f>
        <v>A1VZSFHTU51JP0</v>
      </c>
      <c r="I1719" t="str">
        <f>VLOOKUP($A:$A,'R2P1_ACCEPTEDOUTPUT'!$O:$BK,26,FALSE)</f>
        <v>male</v>
      </c>
      <c r="J1719" t="str">
        <f>VLOOKUP($A:$A,'R2P1_ACCEPTEDOUTPUT'!$O:$BK,28,FALSE)</f>
        <v>native</v>
      </c>
      <c r="K1719" t="str">
        <f>VLOOKUP($A:$A,'R2P1_ACCEPTEDOUTPUT'!$O:$BK,19,FALSE)</f>
        <v>26-35</v>
      </c>
      <c r="L1719">
        <f>VLOOKUP($A:$A&amp;LEFT($B:$B,10),'R2P2_GENERATEDINPUT'!$C:$G,4,FALSE)</f>
        <v>0</v>
      </c>
      <c r="M1719">
        <f>VLOOKUP($A:$A&amp;LEFT($B:$B,10),'R2P2_GENERATEDINPUT'!$C:$G,5,FALSE)</f>
        <v>9</v>
      </c>
      <c r="N1719">
        <f>VLOOKUP($A:$A&amp;LEFT($B:$B,10),'R2P2_GENERATEDINPUT'!$C:$G,3,FALSE)</f>
        <v>0.8</v>
      </c>
    </row>
    <row r="1720" spans="1:14" x14ac:dyDescent="0.25">
      <c r="A1720" t="str">
        <f>'R2_Judge'!AF:AF</f>
        <v>3ITXP059PXFCWPYTVJG78S7PF2ISJN</v>
      </c>
      <c r="B1720" t="str">
        <f>'R2_Judge'!AG:AG</f>
        <v>Oh no.  That's not good at all</v>
      </c>
      <c r="C1720" t="str">
        <f>'R2_Judge'!P:P</f>
        <v>A1V9MN88VQ1LEB</v>
      </c>
      <c r="D1720" t="str">
        <f>'R2_Judge'!AL:AL</f>
        <v>male</v>
      </c>
      <c r="E1720" t="str">
        <f>'R2_Judge'!AM:AM</f>
        <v>profession</v>
      </c>
      <c r="F1720" t="str">
        <f>'R2_Judge'!AH:AH</f>
        <v>26-35</v>
      </c>
      <c r="G1720" t="str">
        <f>'R2_Judge'!AJ:AJ</f>
        <v>slightly</v>
      </c>
      <c r="H1720" t="str">
        <f>VLOOKUP($A:$A,'R2P1_ACCEPTEDOUTPUT'!$O:$BK,2,FALSE)</f>
        <v>A1QL4VU9DO5DXG</v>
      </c>
      <c r="I1720" t="str">
        <f>VLOOKUP($A:$A,'R2P1_ACCEPTEDOUTPUT'!$O:$BK,26,FALSE)</f>
        <v>female</v>
      </c>
      <c r="J1720" t="str">
        <f>VLOOKUP($A:$A,'R2P1_ACCEPTEDOUTPUT'!$O:$BK,28,FALSE)</f>
        <v>native</v>
      </c>
      <c r="K1720" t="str">
        <f>VLOOKUP($A:$A,'R2P1_ACCEPTEDOUTPUT'!$O:$BK,19,FALSE)</f>
        <v>56-65</v>
      </c>
      <c r="L1720">
        <f>VLOOKUP($A:$A&amp;LEFT($B:$B,10),'R2P2_GENERATEDINPUT'!$C:$G,4,FALSE)</f>
        <v>1</v>
      </c>
      <c r="M1720">
        <f>VLOOKUP($A:$A&amp;LEFT($B:$B,10),'R2P2_GENERATEDINPUT'!$C:$G,5,FALSE)</f>
        <v>4</v>
      </c>
      <c r="N1720">
        <f>VLOOKUP($A:$A&amp;LEFT($B:$B,10),'R2P2_GENERATEDINPUT'!$C:$G,3,FALSE)</f>
        <v>0.8</v>
      </c>
    </row>
    <row r="1721" spans="1:14" x14ac:dyDescent="0.25">
      <c r="A1721" t="str">
        <f>'R2_Judge'!AF:AF</f>
        <v>3ITXP059PXFCWPYTVJG78S7PF2ISJN</v>
      </c>
      <c r="B1721" t="str">
        <f>'R2_Judge'!AG:AG</f>
        <v>Oh no.  That's not good at all</v>
      </c>
      <c r="C1721" t="str">
        <f>'R2_Judge'!P:P</f>
        <v>A19CKDMMK8Z6QC</v>
      </c>
      <c r="D1721" t="str">
        <f>'R2_Judge'!AL:AL</f>
        <v>male</v>
      </c>
      <c r="E1721" t="str">
        <f>'R2_Judge'!AM:AM</f>
        <v>native</v>
      </c>
      <c r="F1721" t="str">
        <f>'R2_Judge'!AH:AH</f>
        <v>18-25</v>
      </c>
      <c r="G1721" t="str">
        <f>'R2_Judge'!AJ:AJ</f>
        <v>very</v>
      </c>
      <c r="H1721" t="str">
        <f>VLOOKUP($A:$A,'R2P1_ACCEPTEDOUTPUT'!$O:$BK,2,FALSE)</f>
        <v>A1QL4VU9DO5DXG</v>
      </c>
      <c r="I1721" t="str">
        <f>VLOOKUP($A:$A,'R2P1_ACCEPTEDOUTPUT'!$O:$BK,26,FALSE)</f>
        <v>female</v>
      </c>
      <c r="J1721" t="str">
        <f>VLOOKUP($A:$A,'R2P1_ACCEPTEDOUTPUT'!$O:$BK,28,FALSE)</f>
        <v>native</v>
      </c>
      <c r="K1721" t="str">
        <f>VLOOKUP($A:$A,'R2P1_ACCEPTEDOUTPUT'!$O:$BK,19,FALSE)</f>
        <v>56-65</v>
      </c>
      <c r="L1721">
        <f>VLOOKUP($A:$A&amp;LEFT($B:$B,10),'R2P2_GENERATEDINPUT'!$C:$G,4,FALSE)</f>
        <v>1</v>
      </c>
      <c r="M1721">
        <f>VLOOKUP($A:$A&amp;LEFT($B:$B,10),'R2P2_GENERATEDINPUT'!$C:$G,5,FALSE)</f>
        <v>4</v>
      </c>
      <c r="N1721">
        <f>VLOOKUP($A:$A&amp;LEFT($B:$B,10),'R2P2_GENERATEDINPUT'!$C:$G,3,FALSE)</f>
        <v>0.8</v>
      </c>
    </row>
    <row r="1722" spans="1:14" x14ac:dyDescent="0.25">
      <c r="A1722" t="str">
        <f>'R2_Judge'!AF:AF</f>
        <v>3ITXP059PXFCWPYTVJG78S7PF2ISJN</v>
      </c>
      <c r="B1722" t="str">
        <f>'R2_Judge'!AG:AG</f>
        <v>Oh no.  That's not good at all</v>
      </c>
      <c r="C1722" t="str">
        <f>'R2_Judge'!P:P</f>
        <v>AD2YWEL005W9Y</v>
      </c>
      <c r="D1722" t="str">
        <f>'R2_Judge'!AL:AL</f>
        <v>male</v>
      </c>
      <c r="E1722" t="str">
        <f>'R2_Judge'!AM:AM</f>
        <v>native</v>
      </c>
      <c r="F1722" t="str">
        <f>'R2_Judge'!AH:AH</f>
        <v>18-25</v>
      </c>
      <c r="G1722" t="str">
        <f>'R2_Judge'!AJ:AJ</f>
        <v>moderately</v>
      </c>
      <c r="H1722" t="str">
        <f>VLOOKUP($A:$A,'R2P1_ACCEPTEDOUTPUT'!$O:$BK,2,FALSE)</f>
        <v>A1QL4VU9DO5DXG</v>
      </c>
      <c r="I1722" t="str">
        <f>VLOOKUP($A:$A,'R2P1_ACCEPTEDOUTPUT'!$O:$BK,26,FALSE)</f>
        <v>female</v>
      </c>
      <c r="J1722" t="str">
        <f>VLOOKUP($A:$A,'R2P1_ACCEPTEDOUTPUT'!$O:$BK,28,FALSE)</f>
        <v>native</v>
      </c>
      <c r="K1722" t="str">
        <f>VLOOKUP($A:$A,'R2P1_ACCEPTEDOUTPUT'!$O:$BK,19,FALSE)</f>
        <v>56-65</v>
      </c>
      <c r="L1722">
        <f>VLOOKUP($A:$A&amp;LEFT($B:$B,10),'R2P2_GENERATEDINPUT'!$C:$G,4,FALSE)</f>
        <v>1</v>
      </c>
      <c r="M1722">
        <f>VLOOKUP($A:$A&amp;LEFT($B:$B,10),'R2P2_GENERATEDINPUT'!$C:$G,5,FALSE)</f>
        <v>4</v>
      </c>
      <c r="N1722">
        <f>VLOOKUP($A:$A&amp;LEFT($B:$B,10),'R2P2_GENERATEDINPUT'!$C:$G,3,FALSE)</f>
        <v>0.8</v>
      </c>
    </row>
    <row r="1723" spans="1:14" x14ac:dyDescent="0.25">
      <c r="A1723" t="str">
        <f>'R2_Judge'!AF:AF</f>
        <v>3ITXP059PXFCWPYTVJG78S7PF2ISJN</v>
      </c>
      <c r="B1723" t="str">
        <f>'R2_Judge'!AG:AG</f>
        <v>That's horrible.  I'm so sorry.</v>
      </c>
      <c r="C1723" t="str">
        <f>'R2_Judge'!P:P</f>
        <v>APEB5ERGCYP6D</v>
      </c>
      <c r="D1723" t="str">
        <f>'R2_Judge'!AL:AL</f>
        <v>male</v>
      </c>
      <c r="E1723" t="str">
        <f>'R2_Judge'!AM:AM</f>
        <v>profession</v>
      </c>
      <c r="F1723" t="str">
        <f>'R2_Judge'!AH:AH</f>
        <v>26-35</v>
      </c>
      <c r="G1723" t="str">
        <f>'R2_Judge'!AJ:AJ</f>
        <v>moderately</v>
      </c>
      <c r="H1723" t="str">
        <f>VLOOKUP($A:$A,'R2P1_ACCEPTEDOUTPUT'!$O:$BK,2,FALSE)</f>
        <v>A1QL4VU9DO5DXG</v>
      </c>
      <c r="I1723" t="str">
        <f>VLOOKUP($A:$A,'R2P1_ACCEPTEDOUTPUT'!$O:$BK,26,FALSE)</f>
        <v>female</v>
      </c>
      <c r="J1723" t="str">
        <f>VLOOKUP($A:$A,'R2P1_ACCEPTEDOUTPUT'!$O:$BK,28,FALSE)</f>
        <v>native</v>
      </c>
      <c r="K1723" t="str">
        <f>VLOOKUP($A:$A,'R2P1_ACCEPTEDOUTPUT'!$O:$BK,19,FALSE)</f>
        <v>56-65</v>
      </c>
      <c r="L1723">
        <f>VLOOKUP($A:$A&amp;LEFT($B:$B,10),'R2P2_GENERATEDINPUT'!$C:$G,4,FALSE)</f>
        <v>1</v>
      </c>
      <c r="M1723">
        <f>VLOOKUP($A:$A&amp;LEFT($B:$B,10),'R2P2_GENERATEDINPUT'!$C:$G,5,FALSE)</f>
        <v>5</v>
      </c>
      <c r="N1723">
        <f>VLOOKUP($A:$A&amp;LEFT($B:$B,10),'R2P2_GENERATEDINPUT'!$C:$G,3,FALSE)</f>
        <v>0.8</v>
      </c>
    </row>
    <row r="1724" spans="1:14" x14ac:dyDescent="0.25">
      <c r="A1724" t="str">
        <f>'R2_Judge'!AF:AF</f>
        <v>3ITXP059PXFCWPYTVJG78S7PF2ISJN</v>
      </c>
      <c r="B1724" t="str">
        <f>'R2_Judge'!AG:AG</f>
        <v>That's horrible.  I'm so sorry.</v>
      </c>
      <c r="C1724" t="str">
        <f>'R2_Judge'!P:P</f>
        <v>A37LZCSEEW0L0X</v>
      </c>
      <c r="D1724" t="str">
        <f>'R2_Judge'!AL:AL</f>
        <v>male</v>
      </c>
      <c r="E1724" t="str">
        <f>'R2_Judge'!AM:AM</f>
        <v>profession</v>
      </c>
      <c r="F1724" t="str">
        <f>'R2_Judge'!AH:AH</f>
        <v>26-35</v>
      </c>
      <c r="G1724" t="str">
        <f>'R2_Judge'!AJ:AJ</f>
        <v>very</v>
      </c>
      <c r="H1724" t="str">
        <f>VLOOKUP($A:$A,'R2P1_ACCEPTEDOUTPUT'!$O:$BK,2,FALSE)</f>
        <v>A1QL4VU9DO5DXG</v>
      </c>
      <c r="I1724" t="str">
        <f>VLOOKUP($A:$A,'R2P1_ACCEPTEDOUTPUT'!$O:$BK,26,FALSE)</f>
        <v>female</v>
      </c>
      <c r="J1724" t="str">
        <f>VLOOKUP($A:$A,'R2P1_ACCEPTEDOUTPUT'!$O:$BK,28,FALSE)</f>
        <v>native</v>
      </c>
      <c r="K1724" t="str">
        <f>VLOOKUP($A:$A,'R2P1_ACCEPTEDOUTPUT'!$O:$BK,19,FALSE)</f>
        <v>56-65</v>
      </c>
      <c r="L1724">
        <f>VLOOKUP($A:$A&amp;LEFT($B:$B,10),'R2P2_GENERATEDINPUT'!$C:$G,4,FALSE)</f>
        <v>1</v>
      </c>
      <c r="M1724">
        <f>VLOOKUP($A:$A&amp;LEFT($B:$B,10),'R2P2_GENERATEDINPUT'!$C:$G,5,FALSE)</f>
        <v>5</v>
      </c>
      <c r="N1724">
        <f>VLOOKUP($A:$A&amp;LEFT($B:$B,10),'R2P2_GENERATEDINPUT'!$C:$G,3,FALSE)</f>
        <v>0.8</v>
      </c>
    </row>
    <row r="1725" spans="1:14" x14ac:dyDescent="0.25">
      <c r="A1725" t="str">
        <f>'R2_Judge'!AF:AF</f>
        <v>3ITXP059PXFCWPYTVJG78S7PF2ISJN</v>
      </c>
      <c r="B1725" t="str">
        <f>'R2_Judge'!AG:AG</f>
        <v>That's horrible.  I'm so sorry.</v>
      </c>
      <c r="C1725" t="str">
        <f>'R2_Judge'!P:P</f>
        <v>AS7IGPU2RHT6I</v>
      </c>
      <c r="D1725" t="str">
        <f>'R2_Judge'!AL:AL</f>
        <v>female</v>
      </c>
      <c r="E1725" t="str">
        <f>'R2_Judge'!AM:AM</f>
        <v>native</v>
      </c>
      <c r="F1725" t="str">
        <f>'R2_Judge'!AH:AH</f>
        <v>26-35</v>
      </c>
      <c r="G1725" t="str">
        <f>'R2_Judge'!AJ:AJ</f>
        <v>moderately</v>
      </c>
      <c r="H1725" t="str">
        <f>VLOOKUP($A:$A,'R2P1_ACCEPTEDOUTPUT'!$O:$BK,2,FALSE)</f>
        <v>A1QL4VU9DO5DXG</v>
      </c>
      <c r="I1725" t="str">
        <f>VLOOKUP($A:$A,'R2P1_ACCEPTEDOUTPUT'!$O:$BK,26,FALSE)</f>
        <v>female</v>
      </c>
      <c r="J1725" t="str">
        <f>VLOOKUP($A:$A,'R2P1_ACCEPTEDOUTPUT'!$O:$BK,28,FALSE)</f>
        <v>native</v>
      </c>
      <c r="K1725" t="str">
        <f>VLOOKUP($A:$A,'R2P1_ACCEPTEDOUTPUT'!$O:$BK,19,FALSE)</f>
        <v>56-65</v>
      </c>
      <c r="L1725">
        <f>VLOOKUP($A:$A&amp;LEFT($B:$B,10),'R2P2_GENERATEDINPUT'!$C:$G,4,FALSE)</f>
        <v>1</v>
      </c>
      <c r="M1725">
        <f>VLOOKUP($A:$A&amp;LEFT($B:$B,10),'R2P2_GENERATEDINPUT'!$C:$G,5,FALSE)</f>
        <v>5</v>
      </c>
      <c r="N1725">
        <f>VLOOKUP($A:$A&amp;LEFT($B:$B,10),'R2P2_GENERATEDINPUT'!$C:$G,3,FALSE)</f>
        <v>0.8</v>
      </c>
    </row>
    <row r="1726" spans="1:14" x14ac:dyDescent="0.25">
      <c r="A1726" t="str">
        <f>'R2_Judge'!AF:AF</f>
        <v>3ITXP059PXFCWPYTVJG78S7PF2ISJN</v>
      </c>
      <c r="B1726" t="str">
        <f>'R2_Judge'!AG:AG</f>
        <v>lol!  I don't blame you</v>
      </c>
      <c r="C1726" t="str">
        <f>'R2_Judge'!P:P</f>
        <v>A9ADJ4VENB2JX</v>
      </c>
      <c r="D1726" t="str">
        <f>'R2_Judge'!AL:AL</f>
        <v>female</v>
      </c>
      <c r="E1726" t="str">
        <f>'R2_Judge'!AM:AM</f>
        <v>native</v>
      </c>
      <c r="F1726" t="str">
        <f>'R2_Judge'!AH:AH</f>
        <v>36-45</v>
      </c>
      <c r="G1726" t="str">
        <f>'R2_Judge'!AJ:AJ</f>
        <v>extremely</v>
      </c>
      <c r="H1726" t="str">
        <f>VLOOKUP($A:$A,'R2P1_ACCEPTEDOUTPUT'!$O:$BK,2,FALSE)</f>
        <v>A1QL4VU9DO5DXG</v>
      </c>
      <c r="I1726" t="str">
        <f>VLOOKUP($A:$A,'R2P1_ACCEPTEDOUTPUT'!$O:$BK,26,FALSE)</f>
        <v>female</v>
      </c>
      <c r="J1726" t="str">
        <f>VLOOKUP($A:$A,'R2P1_ACCEPTEDOUTPUT'!$O:$BK,28,FALSE)</f>
        <v>native</v>
      </c>
      <c r="K1726" t="str">
        <f>VLOOKUP($A:$A,'R2P1_ACCEPTEDOUTPUT'!$O:$BK,19,FALSE)</f>
        <v>56-65</v>
      </c>
      <c r="L1726">
        <f>VLOOKUP($A:$A&amp;LEFT($B:$B,10),'R2P2_GENERATEDINPUT'!$C:$G,4,FALSE)</f>
        <v>1</v>
      </c>
      <c r="M1726">
        <f>VLOOKUP($A:$A&amp;LEFT($B:$B,10),'R2P2_GENERATEDINPUT'!$C:$G,5,FALSE)</f>
        <v>6</v>
      </c>
      <c r="N1726">
        <f>VLOOKUP($A:$A&amp;LEFT($B:$B,10),'R2P2_GENERATEDINPUT'!$C:$G,3,FALSE)</f>
        <v>0.8</v>
      </c>
    </row>
    <row r="1727" spans="1:14" x14ac:dyDescent="0.25">
      <c r="A1727" t="str">
        <f>'R2_Judge'!AF:AF</f>
        <v>3ITXP059PXFCWPYTVJG78S7PF2ISJN</v>
      </c>
      <c r="B1727" t="str">
        <f>'R2_Judge'!AG:AG</f>
        <v>lol!  I don't blame you</v>
      </c>
      <c r="C1727" t="str">
        <f>'R2_Judge'!P:P</f>
        <v>A7JIY8AH7GTEF</v>
      </c>
      <c r="D1727" t="str">
        <f>'R2_Judge'!AL:AL</f>
        <v>male</v>
      </c>
      <c r="E1727" t="str">
        <f>'R2_Judge'!AM:AM</f>
        <v>profession</v>
      </c>
      <c r="F1727" t="str">
        <f>'R2_Judge'!AH:AH</f>
        <v>26-35</v>
      </c>
      <c r="G1727" t="str">
        <f>'R2_Judge'!AJ:AJ</f>
        <v>slightly</v>
      </c>
      <c r="H1727" t="str">
        <f>VLOOKUP($A:$A,'R2P1_ACCEPTEDOUTPUT'!$O:$BK,2,FALSE)</f>
        <v>A1QL4VU9DO5DXG</v>
      </c>
      <c r="I1727" t="str">
        <f>VLOOKUP($A:$A,'R2P1_ACCEPTEDOUTPUT'!$O:$BK,26,FALSE)</f>
        <v>female</v>
      </c>
      <c r="J1727" t="str">
        <f>VLOOKUP($A:$A,'R2P1_ACCEPTEDOUTPUT'!$O:$BK,28,FALSE)</f>
        <v>native</v>
      </c>
      <c r="K1727" t="str">
        <f>VLOOKUP($A:$A,'R2P1_ACCEPTEDOUTPUT'!$O:$BK,19,FALSE)</f>
        <v>56-65</v>
      </c>
      <c r="L1727">
        <f>VLOOKUP($A:$A&amp;LEFT($B:$B,10),'R2P2_GENERATEDINPUT'!$C:$G,4,FALSE)</f>
        <v>1</v>
      </c>
      <c r="M1727">
        <f>VLOOKUP($A:$A&amp;LEFT($B:$B,10),'R2P2_GENERATEDINPUT'!$C:$G,5,FALSE)</f>
        <v>6</v>
      </c>
      <c r="N1727">
        <f>VLOOKUP($A:$A&amp;LEFT($B:$B,10),'R2P2_GENERATEDINPUT'!$C:$G,3,FALSE)</f>
        <v>0.8</v>
      </c>
    </row>
    <row r="1728" spans="1:14" x14ac:dyDescent="0.25">
      <c r="A1728" t="str">
        <f>'R2_Judge'!AF:AF</f>
        <v>3ITXP059PXFCWPYTVJG78S7PF2ISJN</v>
      </c>
      <c r="B1728" t="str">
        <f>'R2_Judge'!AG:AG</f>
        <v>lol!  I don't blame you</v>
      </c>
      <c r="C1728" t="str">
        <f>'R2_Judge'!P:P</f>
        <v>APEB5ERGCYP6D</v>
      </c>
      <c r="D1728" t="str">
        <f>'R2_Judge'!AL:AL</f>
        <v>male</v>
      </c>
      <c r="E1728" t="str">
        <f>'R2_Judge'!AM:AM</f>
        <v>profession</v>
      </c>
      <c r="F1728" t="str">
        <f>'R2_Judge'!AH:AH</f>
        <v>26-35</v>
      </c>
      <c r="G1728" t="str">
        <f>'R2_Judge'!AJ:AJ</f>
        <v>moderately</v>
      </c>
      <c r="H1728" t="str">
        <f>VLOOKUP($A:$A,'R2P1_ACCEPTEDOUTPUT'!$O:$BK,2,FALSE)</f>
        <v>A1QL4VU9DO5DXG</v>
      </c>
      <c r="I1728" t="str">
        <f>VLOOKUP($A:$A,'R2P1_ACCEPTEDOUTPUT'!$O:$BK,26,FALSE)</f>
        <v>female</v>
      </c>
      <c r="J1728" t="str">
        <f>VLOOKUP($A:$A,'R2P1_ACCEPTEDOUTPUT'!$O:$BK,28,FALSE)</f>
        <v>native</v>
      </c>
      <c r="K1728" t="str">
        <f>VLOOKUP($A:$A,'R2P1_ACCEPTEDOUTPUT'!$O:$BK,19,FALSE)</f>
        <v>56-65</v>
      </c>
      <c r="L1728">
        <f>VLOOKUP($A:$A&amp;LEFT($B:$B,10),'R2P2_GENERATEDINPUT'!$C:$G,4,FALSE)</f>
        <v>1</v>
      </c>
      <c r="M1728">
        <f>VLOOKUP($A:$A&amp;LEFT($B:$B,10),'R2P2_GENERATEDINPUT'!$C:$G,5,FALSE)</f>
        <v>6</v>
      </c>
      <c r="N1728">
        <f>VLOOKUP($A:$A&amp;LEFT($B:$B,10),'R2P2_GENERATEDINPUT'!$C:$G,3,FALSE)</f>
        <v>0.8</v>
      </c>
    </row>
    <row r="1729" spans="1:14" x14ac:dyDescent="0.25">
      <c r="A1729" t="str">
        <f>'R2_Judge'!AF:AF</f>
        <v>3ITXP059PXFCWPYTVJG78S7PF2ISJN</v>
      </c>
      <c r="B1729" t="str">
        <f>'R2_Judge'!AG:AG</f>
        <v>Oh wow.  I didn't know I"m so sorry</v>
      </c>
      <c r="C1729" t="str">
        <f>'R2_Judge'!P:P</f>
        <v>A3PJ51GS2AKBO6</v>
      </c>
      <c r="D1729" t="str">
        <f>'R2_Judge'!AL:AL</f>
        <v>male</v>
      </c>
      <c r="E1729" t="str">
        <f>'R2_Judge'!AM:AM</f>
        <v>native</v>
      </c>
      <c r="F1729" t="str">
        <f>'R2_Judge'!AH:AH</f>
        <v>26-35</v>
      </c>
      <c r="G1729">
        <f>'R2_Judge'!AJ:AJ</f>
        <v>0</v>
      </c>
      <c r="H1729" t="str">
        <f>VLOOKUP($A:$A,'R2P1_ACCEPTEDOUTPUT'!$O:$BK,2,FALSE)</f>
        <v>A1QL4VU9DO5DXG</v>
      </c>
      <c r="I1729" t="str">
        <f>VLOOKUP($A:$A,'R2P1_ACCEPTEDOUTPUT'!$O:$BK,26,FALSE)</f>
        <v>female</v>
      </c>
      <c r="J1729" t="str">
        <f>VLOOKUP($A:$A,'R2P1_ACCEPTEDOUTPUT'!$O:$BK,28,FALSE)</f>
        <v>native</v>
      </c>
      <c r="K1729" t="str">
        <f>VLOOKUP($A:$A,'R2P1_ACCEPTEDOUTPUT'!$O:$BK,19,FALSE)</f>
        <v>56-65</v>
      </c>
      <c r="L1729">
        <f>VLOOKUP($A:$A&amp;LEFT($B:$B,10),'R2P2_GENERATEDINPUT'!$C:$G,4,FALSE)</f>
        <v>1</v>
      </c>
      <c r="M1729">
        <f>VLOOKUP($A:$A&amp;LEFT($B:$B,10),'R2P2_GENERATEDINPUT'!$C:$G,5,FALSE)</f>
        <v>7</v>
      </c>
      <c r="N1729">
        <f>VLOOKUP($A:$A&amp;LEFT($B:$B,10),'R2P2_GENERATEDINPUT'!$C:$G,3,FALSE)</f>
        <v>0.8</v>
      </c>
    </row>
    <row r="1730" spans="1:14" x14ac:dyDescent="0.25">
      <c r="A1730" t="str">
        <f>'R2_Judge'!AF:AF</f>
        <v>3ITXP059PXFCWPYTVJG78S7PF2ISJN</v>
      </c>
      <c r="B1730" t="str">
        <f>'R2_Judge'!AG:AG</f>
        <v>Oh wow.  I didn't know I"m so sorry</v>
      </c>
      <c r="C1730" t="str">
        <f>'R2_Judge'!P:P</f>
        <v>A1OSRB1Q63XXWZ</v>
      </c>
      <c r="D1730" t="str">
        <f>'R2_Judge'!AL:AL</f>
        <v>female</v>
      </c>
      <c r="E1730" t="str">
        <f>'R2_Judge'!AM:AM</f>
        <v>native</v>
      </c>
      <c r="F1730" t="str">
        <f>'R2_Judge'!AH:AH</f>
        <v>56-65</v>
      </c>
      <c r="G1730">
        <f>'R2_Judge'!AJ:AJ</f>
        <v>0</v>
      </c>
      <c r="H1730" t="str">
        <f>VLOOKUP($A:$A,'R2P1_ACCEPTEDOUTPUT'!$O:$BK,2,FALSE)</f>
        <v>A1QL4VU9DO5DXG</v>
      </c>
      <c r="I1730" t="str">
        <f>VLOOKUP($A:$A,'R2P1_ACCEPTEDOUTPUT'!$O:$BK,26,FALSE)</f>
        <v>female</v>
      </c>
      <c r="J1730" t="str">
        <f>VLOOKUP($A:$A,'R2P1_ACCEPTEDOUTPUT'!$O:$BK,28,FALSE)</f>
        <v>native</v>
      </c>
      <c r="K1730" t="str">
        <f>VLOOKUP($A:$A,'R2P1_ACCEPTEDOUTPUT'!$O:$BK,19,FALSE)</f>
        <v>56-65</v>
      </c>
      <c r="L1730">
        <f>VLOOKUP($A:$A&amp;LEFT($B:$B,10),'R2P2_GENERATEDINPUT'!$C:$G,4,FALSE)</f>
        <v>1</v>
      </c>
      <c r="M1730">
        <f>VLOOKUP($A:$A&amp;LEFT($B:$B,10),'R2P2_GENERATEDINPUT'!$C:$G,5,FALSE)</f>
        <v>7</v>
      </c>
      <c r="N1730">
        <f>VLOOKUP($A:$A&amp;LEFT($B:$B,10),'R2P2_GENERATEDINPUT'!$C:$G,3,FALSE)</f>
        <v>0.8</v>
      </c>
    </row>
    <row r="1731" spans="1:14" x14ac:dyDescent="0.25">
      <c r="A1731" t="str">
        <f>'R2_Judge'!AF:AF</f>
        <v>3ITXP059PXFCWPYTVJG78S7PF2ISJN</v>
      </c>
      <c r="B1731" t="str">
        <f>'R2_Judge'!AG:AG</f>
        <v>Oh wow.  I didn't know I"m so sorry</v>
      </c>
      <c r="C1731" t="str">
        <f>'R2_Judge'!P:P</f>
        <v>A1XSX19SIQ9U4W</v>
      </c>
      <c r="D1731" t="str">
        <f>'R2_Judge'!AL:AL</f>
        <v>female</v>
      </c>
      <c r="E1731" t="str">
        <f>'R2_Judge'!AM:AM</f>
        <v>native</v>
      </c>
      <c r="F1731" t="str">
        <f>'R2_Judge'!AH:AH</f>
        <v>56-65</v>
      </c>
      <c r="G1731">
        <f>'R2_Judge'!AJ:AJ</f>
        <v>0</v>
      </c>
      <c r="H1731" t="str">
        <f>VLOOKUP($A:$A,'R2P1_ACCEPTEDOUTPUT'!$O:$BK,2,FALSE)</f>
        <v>A1QL4VU9DO5DXG</v>
      </c>
      <c r="I1731" t="str">
        <f>VLOOKUP($A:$A,'R2P1_ACCEPTEDOUTPUT'!$O:$BK,26,FALSE)</f>
        <v>female</v>
      </c>
      <c r="J1731" t="str">
        <f>VLOOKUP($A:$A,'R2P1_ACCEPTEDOUTPUT'!$O:$BK,28,FALSE)</f>
        <v>native</v>
      </c>
      <c r="K1731" t="str">
        <f>VLOOKUP($A:$A,'R2P1_ACCEPTEDOUTPUT'!$O:$BK,19,FALSE)</f>
        <v>56-65</v>
      </c>
      <c r="L1731">
        <f>VLOOKUP($A:$A&amp;LEFT($B:$B,10),'R2P2_GENERATEDINPUT'!$C:$G,4,FALSE)</f>
        <v>1</v>
      </c>
      <c r="M1731">
        <f>VLOOKUP($A:$A&amp;LEFT($B:$B,10),'R2P2_GENERATEDINPUT'!$C:$G,5,FALSE)</f>
        <v>7</v>
      </c>
      <c r="N1731">
        <f>VLOOKUP($A:$A&amp;LEFT($B:$B,10),'R2P2_GENERATEDINPUT'!$C:$G,3,FALSE)</f>
        <v>0.8</v>
      </c>
    </row>
    <row r="1732" spans="1:14" x14ac:dyDescent="0.25">
      <c r="A1732" t="str">
        <f>'R2_Judge'!AF:AF</f>
        <v>3ITXP059PXFCWPYTVJG78S7PF2ISJN</v>
      </c>
      <c r="B1732" t="str">
        <f>'R2_Judge'!AG:AG</f>
        <v>what do you mean k??? Should I take uber or the bus?</v>
      </c>
      <c r="C1732" t="str">
        <f>'R2_Judge'!P:P</f>
        <v>A1G1J2M41RWBAS</v>
      </c>
      <c r="D1732" t="str">
        <f>'R2_Judge'!AL:AL</f>
        <v>male</v>
      </c>
      <c r="E1732" t="str">
        <f>'R2_Judge'!AM:AM</f>
        <v>native</v>
      </c>
      <c r="F1732" t="str">
        <f>'R2_Judge'!AH:AH</f>
        <v>66-75</v>
      </c>
      <c r="G1732" t="str">
        <f>'R2_Judge'!AJ:AJ</f>
        <v>none</v>
      </c>
      <c r="H1732" t="str">
        <f>VLOOKUP($A:$A,'R2P1_ACCEPTEDOUTPUT'!$O:$BK,2,FALSE)</f>
        <v>A1QL4VU9DO5DXG</v>
      </c>
      <c r="I1732" t="str">
        <f>VLOOKUP($A:$A,'R2P1_ACCEPTEDOUTPUT'!$O:$BK,26,FALSE)</f>
        <v>female</v>
      </c>
      <c r="J1732" t="str">
        <f>VLOOKUP($A:$A,'R2P1_ACCEPTEDOUTPUT'!$O:$BK,28,FALSE)</f>
        <v>native</v>
      </c>
      <c r="K1732" t="str">
        <f>VLOOKUP($A:$A,'R2P1_ACCEPTEDOUTPUT'!$O:$BK,19,FALSE)</f>
        <v>56-65</v>
      </c>
      <c r="L1732">
        <f>VLOOKUP($A:$A&amp;LEFT($B:$B,10),'R2P2_GENERATEDINPUT'!$C:$G,4,FALSE)</f>
        <v>0</v>
      </c>
      <c r="M1732">
        <f>VLOOKUP($A:$A&amp;LEFT($B:$B,10),'R2P2_GENERATEDINPUT'!$C:$G,5,FALSE)</f>
        <v>8</v>
      </c>
      <c r="N1732">
        <f>VLOOKUP($A:$A&amp;LEFT($B:$B,10),'R2P2_GENERATEDINPUT'!$C:$G,3,FALSE)</f>
        <v>0.8</v>
      </c>
    </row>
    <row r="1733" spans="1:14" x14ac:dyDescent="0.25">
      <c r="A1733" t="str">
        <f>'R2_Judge'!AF:AF</f>
        <v>3ITXP059PXFCWPYTVJG78S7PF2ISJN</v>
      </c>
      <c r="B1733" t="str">
        <f>'R2_Judge'!AG:AG</f>
        <v>what do you mean k??? Should I take uber or the bus?</v>
      </c>
      <c r="C1733" t="str">
        <f>'R2_Judge'!P:P</f>
        <v>ACDX50KGPE97I</v>
      </c>
      <c r="D1733" t="str">
        <f>'R2_Judge'!AL:AL</f>
        <v>male</v>
      </c>
      <c r="E1733" t="str">
        <f>'R2_Judge'!AM:AM</f>
        <v>native</v>
      </c>
      <c r="F1733" t="str">
        <f>'R2_Judge'!AH:AH</f>
        <v>26-35</v>
      </c>
      <c r="G1733" t="str">
        <f>'R2_Judge'!AJ:AJ</f>
        <v>slightly</v>
      </c>
      <c r="H1733" t="str">
        <f>VLOOKUP($A:$A,'R2P1_ACCEPTEDOUTPUT'!$O:$BK,2,FALSE)</f>
        <v>A1QL4VU9DO5DXG</v>
      </c>
      <c r="I1733" t="str">
        <f>VLOOKUP($A:$A,'R2P1_ACCEPTEDOUTPUT'!$O:$BK,26,FALSE)</f>
        <v>female</v>
      </c>
      <c r="J1733" t="str">
        <f>VLOOKUP($A:$A,'R2P1_ACCEPTEDOUTPUT'!$O:$BK,28,FALSE)</f>
        <v>native</v>
      </c>
      <c r="K1733" t="str">
        <f>VLOOKUP($A:$A,'R2P1_ACCEPTEDOUTPUT'!$O:$BK,19,FALSE)</f>
        <v>56-65</v>
      </c>
      <c r="L1733">
        <f>VLOOKUP($A:$A&amp;LEFT($B:$B,10),'R2P2_GENERATEDINPUT'!$C:$G,4,FALSE)</f>
        <v>0</v>
      </c>
      <c r="M1733">
        <f>VLOOKUP($A:$A&amp;LEFT($B:$B,10),'R2P2_GENERATEDINPUT'!$C:$G,5,FALSE)</f>
        <v>8</v>
      </c>
      <c r="N1733">
        <f>VLOOKUP($A:$A&amp;LEFT($B:$B,10),'R2P2_GENERATEDINPUT'!$C:$G,3,FALSE)</f>
        <v>0.8</v>
      </c>
    </row>
    <row r="1734" spans="1:14" x14ac:dyDescent="0.25">
      <c r="A1734" t="str">
        <f>'R2_Judge'!AF:AF</f>
        <v>3ITXP059PXFCWPYTVJG78S7PF2ISJN</v>
      </c>
      <c r="B1734" t="str">
        <f>'R2_Judge'!AG:AG</f>
        <v>what do you mean k??? Should I take uber or the bus?</v>
      </c>
      <c r="C1734" t="str">
        <f>'R2_Judge'!P:P</f>
        <v>APEB5ERGCYP6D</v>
      </c>
      <c r="D1734" t="str">
        <f>'R2_Judge'!AL:AL</f>
        <v>male</v>
      </c>
      <c r="E1734" t="str">
        <f>'R2_Judge'!AM:AM</f>
        <v>profession</v>
      </c>
      <c r="F1734" t="str">
        <f>'R2_Judge'!AH:AH</f>
        <v>26-35</v>
      </c>
      <c r="G1734" t="str">
        <f>'R2_Judge'!AJ:AJ</f>
        <v>moderately</v>
      </c>
      <c r="H1734" t="str">
        <f>VLOOKUP($A:$A,'R2P1_ACCEPTEDOUTPUT'!$O:$BK,2,FALSE)</f>
        <v>A1QL4VU9DO5DXG</v>
      </c>
      <c r="I1734" t="str">
        <f>VLOOKUP($A:$A,'R2P1_ACCEPTEDOUTPUT'!$O:$BK,26,FALSE)</f>
        <v>female</v>
      </c>
      <c r="J1734" t="str">
        <f>VLOOKUP($A:$A,'R2P1_ACCEPTEDOUTPUT'!$O:$BK,28,FALSE)</f>
        <v>native</v>
      </c>
      <c r="K1734" t="str">
        <f>VLOOKUP($A:$A,'R2P1_ACCEPTEDOUTPUT'!$O:$BK,19,FALSE)</f>
        <v>56-65</v>
      </c>
      <c r="L1734">
        <f>VLOOKUP($A:$A&amp;LEFT($B:$B,10),'R2P2_GENERATEDINPUT'!$C:$G,4,FALSE)</f>
        <v>0</v>
      </c>
      <c r="M1734">
        <f>VLOOKUP($A:$A&amp;LEFT($B:$B,10),'R2P2_GENERATEDINPUT'!$C:$G,5,FALSE)</f>
        <v>8</v>
      </c>
      <c r="N1734">
        <f>VLOOKUP($A:$A&amp;LEFT($B:$B,10),'R2P2_GENERATEDINPUT'!$C:$G,3,FALSE)</f>
        <v>0.8</v>
      </c>
    </row>
    <row r="1735" spans="1:14" x14ac:dyDescent="0.25">
      <c r="A1735" t="str">
        <f>'R2_Judge'!AF:AF</f>
        <v>3G5F9DBFOQTWXBK71EIR72BH1E8HVC</v>
      </c>
      <c r="B1735" t="str">
        <f>'R2_Judge'!AG:AG</f>
        <v>What a jerk.</v>
      </c>
      <c r="C1735" t="str">
        <f>'R2_Judge'!P:P</f>
        <v>APEB5ERGCYP6D</v>
      </c>
      <c r="D1735" t="str">
        <f>'R2_Judge'!AL:AL</f>
        <v>male</v>
      </c>
      <c r="E1735" t="str">
        <f>'R2_Judge'!AM:AM</f>
        <v>profession</v>
      </c>
      <c r="F1735" t="str">
        <f>'R2_Judge'!AH:AH</f>
        <v>26-35</v>
      </c>
      <c r="G1735" t="str">
        <f>'R2_Judge'!AJ:AJ</f>
        <v>slightly</v>
      </c>
      <c r="H1735" t="str">
        <f>VLOOKUP($A:$A,'R2P1_ACCEPTEDOUTPUT'!$O:$BK,2,FALSE)</f>
        <v>A1VZSFHTU51JP0</v>
      </c>
      <c r="I1735" t="str">
        <f>VLOOKUP($A:$A,'R2P1_ACCEPTEDOUTPUT'!$O:$BK,26,FALSE)</f>
        <v>male</v>
      </c>
      <c r="J1735" t="str">
        <f>VLOOKUP($A:$A,'R2P1_ACCEPTEDOUTPUT'!$O:$BK,28,FALSE)</f>
        <v>native</v>
      </c>
      <c r="K1735" t="str">
        <f>VLOOKUP($A:$A,'R2P1_ACCEPTEDOUTPUT'!$O:$BK,19,FALSE)</f>
        <v>26-35</v>
      </c>
      <c r="L1735">
        <f>VLOOKUP($A:$A&amp;LEFT($B:$B,10),'R2P2_GENERATEDINPUT'!$C:$G,4,FALSE)</f>
        <v>1</v>
      </c>
      <c r="M1735">
        <f>VLOOKUP($A:$A&amp;LEFT($B:$B,10),'R2P2_GENERATEDINPUT'!$C:$G,5,FALSE)</f>
        <v>10</v>
      </c>
      <c r="N1735">
        <f>VLOOKUP($A:$A&amp;LEFT($B:$B,10),'R2P2_GENERATEDINPUT'!$C:$G,3,FALSE)</f>
        <v>0.8</v>
      </c>
    </row>
    <row r="1736" spans="1:14" x14ac:dyDescent="0.25">
      <c r="A1736" t="str">
        <f>'R2_Judge'!AF:AF</f>
        <v>3G5F9DBFOQTWXBK71EIR72BH1E8HVC</v>
      </c>
      <c r="B1736" t="str">
        <f>'R2_Judge'!AG:AG</f>
        <v>What a jerk.</v>
      </c>
      <c r="C1736" t="str">
        <f>'R2_Judge'!P:P</f>
        <v>ACDX50KGPE97I</v>
      </c>
      <c r="D1736" t="str">
        <f>'R2_Judge'!AL:AL</f>
        <v>male</v>
      </c>
      <c r="E1736" t="str">
        <f>'R2_Judge'!AM:AM</f>
        <v>native</v>
      </c>
      <c r="F1736" t="str">
        <f>'R2_Judge'!AH:AH</f>
        <v>26-35</v>
      </c>
      <c r="G1736" t="str">
        <f>'R2_Judge'!AJ:AJ</f>
        <v>moderately</v>
      </c>
      <c r="H1736" t="str">
        <f>VLOOKUP($A:$A,'R2P1_ACCEPTEDOUTPUT'!$O:$BK,2,FALSE)</f>
        <v>A1VZSFHTU51JP0</v>
      </c>
      <c r="I1736" t="str">
        <f>VLOOKUP($A:$A,'R2P1_ACCEPTEDOUTPUT'!$O:$BK,26,FALSE)</f>
        <v>male</v>
      </c>
      <c r="J1736" t="str">
        <f>VLOOKUP($A:$A,'R2P1_ACCEPTEDOUTPUT'!$O:$BK,28,FALSE)</f>
        <v>native</v>
      </c>
      <c r="K1736" t="str">
        <f>VLOOKUP($A:$A,'R2P1_ACCEPTEDOUTPUT'!$O:$BK,19,FALSE)</f>
        <v>26-35</v>
      </c>
      <c r="L1736">
        <f>VLOOKUP($A:$A&amp;LEFT($B:$B,10),'R2P2_GENERATEDINPUT'!$C:$G,4,FALSE)</f>
        <v>1</v>
      </c>
      <c r="M1736">
        <f>VLOOKUP($A:$A&amp;LEFT($B:$B,10),'R2P2_GENERATEDINPUT'!$C:$G,5,FALSE)</f>
        <v>10</v>
      </c>
      <c r="N1736">
        <f>VLOOKUP($A:$A&amp;LEFT($B:$B,10),'R2P2_GENERATEDINPUT'!$C:$G,3,FALSE)</f>
        <v>0.8</v>
      </c>
    </row>
    <row r="1737" spans="1:14" x14ac:dyDescent="0.25">
      <c r="A1737" t="str">
        <f>'R2_Judge'!AF:AF</f>
        <v>3G5F9DBFOQTWXBK71EIR72BH1E8HVC</v>
      </c>
      <c r="B1737" t="str">
        <f>'R2_Judge'!AG:AG</f>
        <v>What a jerk.</v>
      </c>
      <c r="C1737" t="str">
        <f>'R2_Judge'!P:P</f>
        <v>A3IHT9LDUJNP3E</v>
      </c>
      <c r="D1737" t="str">
        <f>'R2_Judge'!AL:AL</f>
        <v>male</v>
      </c>
      <c r="E1737" t="str">
        <f>'R2_Judge'!AM:AM</f>
        <v>profession</v>
      </c>
      <c r="F1737" t="str">
        <f>'R2_Judge'!AH:AH</f>
        <v>26-35</v>
      </c>
      <c r="G1737" t="str">
        <f>'R2_Judge'!AJ:AJ</f>
        <v>slightly</v>
      </c>
      <c r="H1737" t="str">
        <f>VLOOKUP($A:$A,'R2P1_ACCEPTEDOUTPUT'!$O:$BK,2,FALSE)</f>
        <v>A1VZSFHTU51JP0</v>
      </c>
      <c r="I1737" t="str">
        <f>VLOOKUP($A:$A,'R2P1_ACCEPTEDOUTPUT'!$O:$BK,26,FALSE)</f>
        <v>male</v>
      </c>
      <c r="J1737" t="str">
        <f>VLOOKUP($A:$A,'R2P1_ACCEPTEDOUTPUT'!$O:$BK,28,FALSE)</f>
        <v>native</v>
      </c>
      <c r="K1737" t="str">
        <f>VLOOKUP($A:$A,'R2P1_ACCEPTEDOUTPUT'!$O:$BK,19,FALSE)</f>
        <v>26-35</v>
      </c>
      <c r="L1737">
        <f>VLOOKUP($A:$A&amp;LEFT($B:$B,10),'R2P2_GENERATEDINPUT'!$C:$G,4,FALSE)</f>
        <v>1</v>
      </c>
      <c r="M1737">
        <f>VLOOKUP($A:$A&amp;LEFT($B:$B,10),'R2P2_GENERATEDINPUT'!$C:$G,5,FALSE)</f>
        <v>10</v>
      </c>
      <c r="N1737">
        <f>VLOOKUP($A:$A&amp;LEFT($B:$B,10),'R2P2_GENERATEDINPUT'!$C:$G,3,FALSE)</f>
        <v>0.8</v>
      </c>
    </row>
    <row r="1738" spans="1:14" x14ac:dyDescent="0.25">
      <c r="A1738" t="str">
        <f>'R2_Judge'!AF:AF</f>
        <v>3ITXP059PXFCWPYTVJG78S7PF2ISJN</v>
      </c>
      <c r="B1738" t="str">
        <f>'R2_Judge'!AG:AG</f>
        <v>Sorry I'm here, what do you need??</v>
      </c>
      <c r="C1738" t="str">
        <f>'R2_Judge'!P:P</f>
        <v>A3PJ51GS2AKBO6</v>
      </c>
      <c r="D1738" t="str">
        <f>'R2_Judge'!AL:AL</f>
        <v>male</v>
      </c>
      <c r="E1738" t="str">
        <f>'R2_Judge'!AM:AM</f>
        <v>native</v>
      </c>
      <c r="F1738" t="str">
        <f>'R2_Judge'!AH:AH</f>
        <v>26-35</v>
      </c>
      <c r="G1738" t="str">
        <f>'R2_Judge'!AJ:AJ</f>
        <v>very</v>
      </c>
      <c r="H1738" t="str">
        <f>VLOOKUP($A:$A,'R2P1_ACCEPTEDOUTPUT'!$O:$BK,2,FALSE)</f>
        <v>A1QL4VU9DO5DXG</v>
      </c>
      <c r="I1738" t="str">
        <f>VLOOKUP($A:$A,'R2P1_ACCEPTEDOUTPUT'!$O:$BK,26,FALSE)</f>
        <v>female</v>
      </c>
      <c r="J1738" t="str">
        <f>VLOOKUP($A:$A,'R2P1_ACCEPTEDOUTPUT'!$O:$BK,28,FALSE)</f>
        <v>native</v>
      </c>
      <c r="K1738" t="str">
        <f>VLOOKUP($A:$A,'R2P1_ACCEPTEDOUTPUT'!$O:$BK,19,FALSE)</f>
        <v>56-65</v>
      </c>
      <c r="L1738">
        <f>VLOOKUP($A:$A&amp;LEFT($B:$B,10),'R2P2_GENERATEDINPUT'!$C:$G,4,FALSE)</f>
        <v>0</v>
      </c>
      <c r="M1738">
        <f>VLOOKUP($A:$A&amp;LEFT($B:$B,10),'R2P2_GENERATEDINPUT'!$C:$G,5,FALSE)</f>
        <v>9</v>
      </c>
      <c r="N1738">
        <f>VLOOKUP($A:$A&amp;LEFT($B:$B,10),'R2P2_GENERATEDINPUT'!$C:$G,3,FALSE)</f>
        <v>0.8</v>
      </c>
    </row>
    <row r="1739" spans="1:14" x14ac:dyDescent="0.25">
      <c r="A1739" t="str">
        <f>'R2_Judge'!AF:AF</f>
        <v>3ITXP059PXFCWPYTVJG78S7PF2ISJN</v>
      </c>
      <c r="B1739" t="str">
        <f>'R2_Judge'!AG:AG</f>
        <v>Sorry I'm here, what do you need??</v>
      </c>
      <c r="C1739" t="str">
        <f>'R2_Judge'!P:P</f>
        <v>APEB5ERGCYP6D</v>
      </c>
      <c r="D1739" t="str">
        <f>'R2_Judge'!AL:AL</f>
        <v>male</v>
      </c>
      <c r="E1739" t="str">
        <f>'R2_Judge'!AM:AM</f>
        <v>profession</v>
      </c>
      <c r="F1739" t="str">
        <f>'R2_Judge'!AH:AH</f>
        <v>26-35</v>
      </c>
      <c r="G1739" t="str">
        <f>'R2_Judge'!AJ:AJ</f>
        <v>moderately</v>
      </c>
      <c r="H1739" t="str">
        <f>VLOOKUP($A:$A,'R2P1_ACCEPTEDOUTPUT'!$O:$BK,2,FALSE)</f>
        <v>A1QL4VU9DO5DXG</v>
      </c>
      <c r="I1739" t="str">
        <f>VLOOKUP($A:$A,'R2P1_ACCEPTEDOUTPUT'!$O:$BK,26,FALSE)</f>
        <v>female</v>
      </c>
      <c r="J1739" t="str">
        <f>VLOOKUP($A:$A,'R2P1_ACCEPTEDOUTPUT'!$O:$BK,28,FALSE)</f>
        <v>native</v>
      </c>
      <c r="K1739" t="str">
        <f>VLOOKUP($A:$A,'R2P1_ACCEPTEDOUTPUT'!$O:$BK,19,FALSE)</f>
        <v>56-65</v>
      </c>
      <c r="L1739">
        <f>VLOOKUP($A:$A&amp;LEFT($B:$B,10),'R2P2_GENERATEDINPUT'!$C:$G,4,FALSE)</f>
        <v>0</v>
      </c>
      <c r="M1739">
        <f>VLOOKUP($A:$A&amp;LEFT($B:$B,10),'R2P2_GENERATEDINPUT'!$C:$G,5,FALSE)</f>
        <v>9</v>
      </c>
      <c r="N1739">
        <f>VLOOKUP($A:$A&amp;LEFT($B:$B,10),'R2P2_GENERATEDINPUT'!$C:$G,3,FALSE)</f>
        <v>0.8</v>
      </c>
    </row>
    <row r="1740" spans="1:14" x14ac:dyDescent="0.25">
      <c r="A1740" t="str">
        <f>'R2_Judge'!AF:AF</f>
        <v>3ITXP059PXFCWPYTVJG78S7PF2ISJN</v>
      </c>
      <c r="B1740" t="str">
        <f>'R2_Judge'!AG:AG</f>
        <v>Sorry I'm here, what do you need??</v>
      </c>
      <c r="C1740" t="str">
        <f>'R2_Judge'!P:P</f>
        <v>ACDX50KGPE97I</v>
      </c>
      <c r="D1740" t="str">
        <f>'R2_Judge'!AL:AL</f>
        <v>male</v>
      </c>
      <c r="E1740" t="str">
        <f>'R2_Judge'!AM:AM</f>
        <v>native</v>
      </c>
      <c r="F1740" t="str">
        <f>'R2_Judge'!AH:AH</f>
        <v>26-35</v>
      </c>
      <c r="G1740" t="str">
        <f>'R2_Judge'!AJ:AJ</f>
        <v>extremely</v>
      </c>
      <c r="H1740" t="str">
        <f>VLOOKUP($A:$A,'R2P1_ACCEPTEDOUTPUT'!$O:$BK,2,FALSE)</f>
        <v>A1QL4VU9DO5DXG</v>
      </c>
      <c r="I1740" t="str">
        <f>VLOOKUP($A:$A,'R2P1_ACCEPTEDOUTPUT'!$O:$BK,26,FALSE)</f>
        <v>female</v>
      </c>
      <c r="J1740" t="str">
        <f>VLOOKUP($A:$A,'R2P1_ACCEPTEDOUTPUT'!$O:$BK,28,FALSE)</f>
        <v>native</v>
      </c>
      <c r="K1740" t="str">
        <f>VLOOKUP($A:$A,'R2P1_ACCEPTEDOUTPUT'!$O:$BK,19,FALSE)</f>
        <v>56-65</v>
      </c>
      <c r="L1740">
        <f>VLOOKUP($A:$A&amp;LEFT($B:$B,10),'R2P2_GENERATEDINPUT'!$C:$G,4,FALSE)</f>
        <v>0</v>
      </c>
      <c r="M1740">
        <f>VLOOKUP($A:$A&amp;LEFT($B:$B,10),'R2P2_GENERATEDINPUT'!$C:$G,5,FALSE)</f>
        <v>9</v>
      </c>
      <c r="N1740">
        <f>VLOOKUP($A:$A&amp;LEFT($B:$B,10),'R2P2_GENERATEDINPUT'!$C:$G,3,FALSE)</f>
        <v>0.8</v>
      </c>
    </row>
    <row r="1741" spans="1:14" x14ac:dyDescent="0.25">
      <c r="A1741" t="str">
        <f>'R2_Judge'!AF:AF</f>
        <v>3ITXP059PXFCWPYTVJG78S7PF2ISJN</v>
      </c>
      <c r="B1741" t="str">
        <f>'R2_Judge'!AG:AG</f>
        <v>omg!!</v>
      </c>
      <c r="C1741" t="str">
        <f>'R2_Judge'!P:P</f>
        <v>APEB5ERGCYP6D</v>
      </c>
      <c r="D1741" t="str">
        <f>'R2_Judge'!AL:AL</f>
        <v>male</v>
      </c>
      <c r="E1741" t="str">
        <f>'R2_Judge'!AM:AM</f>
        <v>profession</v>
      </c>
      <c r="F1741" t="str">
        <f>'R2_Judge'!AH:AH</f>
        <v>26-35</v>
      </c>
      <c r="G1741" t="str">
        <f>'R2_Judge'!AJ:AJ</f>
        <v>very</v>
      </c>
      <c r="H1741" t="str">
        <f>VLOOKUP($A:$A,'R2P1_ACCEPTEDOUTPUT'!$O:$BK,2,FALSE)</f>
        <v>A1QL4VU9DO5DXG</v>
      </c>
      <c r="I1741" t="str">
        <f>VLOOKUP($A:$A,'R2P1_ACCEPTEDOUTPUT'!$O:$BK,26,FALSE)</f>
        <v>female</v>
      </c>
      <c r="J1741" t="str">
        <f>VLOOKUP($A:$A,'R2P1_ACCEPTEDOUTPUT'!$O:$BK,28,FALSE)</f>
        <v>native</v>
      </c>
      <c r="K1741" t="str">
        <f>VLOOKUP($A:$A,'R2P1_ACCEPTEDOUTPUT'!$O:$BK,19,FALSE)</f>
        <v>56-65</v>
      </c>
      <c r="L1741">
        <f>VLOOKUP($A:$A&amp;LEFT($B:$B,10),'R2P2_GENERATEDINPUT'!$C:$G,4,FALSE)</f>
        <v>1</v>
      </c>
      <c r="M1741">
        <f>VLOOKUP($A:$A&amp;LEFT($B:$B,10),'R2P2_GENERATEDINPUT'!$C:$G,5,FALSE)</f>
        <v>10</v>
      </c>
      <c r="N1741">
        <f>VLOOKUP($A:$A&amp;LEFT($B:$B,10),'R2P2_GENERATEDINPUT'!$C:$G,3,FALSE)</f>
        <v>0.8</v>
      </c>
    </row>
    <row r="1742" spans="1:14" x14ac:dyDescent="0.25">
      <c r="A1742" t="str">
        <f>'R2_Judge'!AF:AF</f>
        <v>3ITXP059PXFCWPYTVJG78S7PF2ISJN</v>
      </c>
      <c r="B1742" t="str">
        <f>'R2_Judge'!AG:AG</f>
        <v>omg!!</v>
      </c>
      <c r="C1742" t="str">
        <f>'R2_Judge'!P:P</f>
        <v>A19CKDMMK8Z6QC</v>
      </c>
      <c r="D1742" t="str">
        <f>'R2_Judge'!AL:AL</f>
        <v>male</v>
      </c>
      <c r="E1742" t="str">
        <f>'R2_Judge'!AM:AM</f>
        <v>native</v>
      </c>
      <c r="F1742" t="str">
        <f>'R2_Judge'!AH:AH</f>
        <v>18-25</v>
      </c>
      <c r="G1742" t="str">
        <f>'R2_Judge'!AJ:AJ</f>
        <v>moderately</v>
      </c>
      <c r="H1742" t="str">
        <f>VLOOKUP($A:$A,'R2P1_ACCEPTEDOUTPUT'!$O:$BK,2,FALSE)</f>
        <v>A1QL4VU9DO5DXG</v>
      </c>
      <c r="I1742" t="str">
        <f>VLOOKUP($A:$A,'R2P1_ACCEPTEDOUTPUT'!$O:$BK,26,FALSE)</f>
        <v>female</v>
      </c>
      <c r="J1742" t="str">
        <f>VLOOKUP($A:$A,'R2P1_ACCEPTEDOUTPUT'!$O:$BK,28,FALSE)</f>
        <v>native</v>
      </c>
      <c r="K1742" t="str">
        <f>VLOOKUP($A:$A,'R2P1_ACCEPTEDOUTPUT'!$O:$BK,19,FALSE)</f>
        <v>56-65</v>
      </c>
      <c r="L1742">
        <f>VLOOKUP($A:$A&amp;LEFT($B:$B,10),'R2P2_GENERATEDINPUT'!$C:$G,4,FALSE)</f>
        <v>1</v>
      </c>
      <c r="M1742">
        <f>VLOOKUP($A:$A&amp;LEFT($B:$B,10),'R2P2_GENERATEDINPUT'!$C:$G,5,FALSE)</f>
        <v>10</v>
      </c>
      <c r="N1742">
        <f>VLOOKUP($A:$A&amp;LEFT($B:$B,10),'R2P2_GENERATEDINPUT'!$C:$G,3,FALSE)</f>
        <v>0.8</v>
      </c>
    </row>
    <row r="1743" spans="1:14" x14ac:dyDescent="0.25">
      <c r="A1743" t="str">
        <f>'R2_Judge'!AF:AF</f>
        <v>3ITXP059PXFCWPYTVJG78S7PF2ISJN</v>
      </c>
      <c r="B1743" t="str">
        <f>'R2_Judge'!AG:AG</f>
        <v>omg!!</v>
      </c>
      <c r="C1743" t="str">
        <f>'R2_Judge'!P:P</f>
        <v>A1T02KY1E9YI3I</v>
      </c>
      <c r="D1743" t="str">
        <f>'R2_Judge'!AL:AL</f>
        <v>male</v>
      </c>
      <c r="E1743" t="str">
        <f>'R2_Judge'!AM:AM</f>
        <v>profession</v>
      </c>
      <c r="F1743" t="str">
        <f>'R2_Judge'!AH:AH</f>
        <v>26-35</v>
      </c>
      <c r="G1743" t="str">
        <f>'R2_Judge'!AJ:AJ</f>
        <v>moderately</v>
      </c>
      <c r="H1743" t="str">
        <f>VLOOKUP($A:$A,'R2P1_ACCEPTEDOUTPUT'!$O:$BK,2,FALSE)</f>
        <v>A1QL4VU9DO5DXG</v>
      </c>
      <c r="I1743" t="str">
        <f>VLOOKUP($A:$A,'R2P1_ACCEPTEDOUTPUT'!$O:$BK,26,FALSE)</f>
        <v>female</v>
      </c>
      <c r="J1743" t="str">
        <f>VLOOKUP($A:$A,'R2P1_ACCEPTEDOUTPUT'!$O:$BK,28,FALSE)</f>
        <v>native</v>
      </c>
      <c r="K1743" t="str">
        <f>VLOOKUP($A:$A,'R2P1_ACCEPTEDOUTPUT'!$O:$BK,19,FALSE)</f>
        <v>56-65</v>
      </c>
      <c r="L1743">
        <f>VLOOKUP($A:$A&amp;LEFT($B:$B,10),'R2P2_GENERATEDINPUT'!$C:$G,4,FALSE)</f>
        <v>1</v>
      </c>
      <c r="M1743">
        <f>VLOOKUP($A:$A&amp;LEFT($B:$B,10),'R2P2_GENERATEDINPUT'!$C:$G,5,FALSE)</f>
        <v>10</v>
      </c>
      <c r="N1743">
        <f>VLOOKUP($A:$A&amp;LEFT($B:$B,10),'R2P2_GENERATEDINPUT'!$C:$G,3,FALSE)</f>
        <v>0.8</v>
      </c>
    </row>
    <row r="1744" spans="1:14" x14ac:dyDescent="0.25">
      <c r="A1744" t="str">
        <f>'R2_Judge'!AF:AF</f>
        <v>3ITXP059PXFCWPYTVJG78S7PF2ISJN</v>
      </c>
      <c r="B1744" t="str">
        <f>'R2_Judge'!AG:AG</f>
        <v>I'm on it lol</v>
      </c>
      <c r="C1744" t="str">
        <f>'R2_Judge'!P:P</f>
        <v>A2T5DC2TXEEMBV</v>
      </c>
      <c r="D1744" t="str">
        <f>'R2_Judge'!AL:AL</f>
        <v>male</v>
      </c>
      <c r="E1744" t="str">
        <f>'R2_Judge'!AM:AM</f>
        <v>profession</v>
      </c>
      <c r="F1744" t="str">
        <f>'R2_Judge'!AH:AH</f>
        <v>18-25</v>
      </c>
      <c r="G1744" t="str">
        <f>'R2_Judge'!AJ:AJ</f>
        <v>slightly</v>
      </c>
      <c r="H1744" t="str">
        <f>VLOOKUP($A:$A,'R2P1_ACCEPTEDOUTPUT'!$O:$BK,2,FALSE)</f>
        <v>A1QL4VU9DO5DXG</v>
      </c>
      <c r="I1744" t="str">
        <f>VLOOKUP($A:$A,'R2P1_ACCEPTEDOUTPUT'!$O:$BK,26,FALSE)</f>
        <v>female</v>
      </c>
      <c r="J1744" t="str">
        <f>VLOOKUP($A:$A,'R2P1_ACCEPTEDOUTPUT'!$O:$BK,28,FALSE)</f>
        <v>native</v>
      </c>
      <c r="K1744" t="str">
        <f>VLOOKUP($A:$A,'R2P1_ACCEPTEDOUTPUT'!$O:$BK,19,FALSE)</f>
        <v>56-65</v>
      </c>
      <c r="L1744">
        <f>VLOOKUP($A:$A&amp;LEFT($B:$B,10),'R2P2_GENERATEDINPUT'!$C:$G,4,FALSE)</f>
        <v>1</v>
      </c>
      <c r="M1744">
        <f>VLOOKUP($A:$A&amp;LEFT($B:$B,10),'R2P2_GENERATEDINPUT'!$C:$G,5,FALSE)</f>
        <v>11</v>
      </c>
      <c r="N1744">
        <f>VLOOKUP($A:$A&amp;LEFT($B:$B,10),'R2P2_GENERATEDINPUT'!$C:$G,3,FALSE)</f>
        <v>0.8</v>
      </c>
    </row>
    <row r="1745" spans="1:14" x14ac:dyDescent="0.25">
      <c r="A1745" t="str">
        <f>'R2_Judge'!AF:AF</f>
        <v>3ITXP059PXFCWPYTVJG78S7PF2ISJN</v>
      </c>
      <c r="B1745" t="str">
        <f>'R2_Judge'!AG:AG</f>
        <v>I'm on it lol</v>
      </c>
      <c r="C1745" t="str">
        <f>'R2_Judge'!P:P</f>
        <v>A3RH0FSJYQSFEZ</v>
      </c>
      <c r="D1745" t="str">
        <f>'R2_Judge'!AL:AL</f>
        <v>female</v>
      </c>
      <c r="E1745" t="str">
        <f>'R2_Judge'!AM:AM</f>
        <v>native</v>
      </c>
      <c r="F1745" t="str">
        <f>'R2_Judge'!AH:AH</f>
        <v>26-35</v>
      </c>
      <c r="G1745" t="str">
        <f>'R2_Judge'!AJ:AJ</f>
        <v>slightly</v>
      </c>
      <c r="H1745" t="str">
        <f>VLOOKUP($A:$A,'R2P1_ACCEPTEDOUTPUT'!$O:$BK,2,FALSE)</f>
        <v>A1QL4VU9DO5DXG</v>
      </c>
      <c r="I1745" t="str">
        <f>VLOOKUP($A:$A,'R2P1_ACCEPTEDOUTPUT'!$O:$BK,26,FALSE)</f>
        <v>female</v>
      </c>
      <c r="J1745" t="str">
        <f>VLOOKUP($A:$A,'R2P1_ACCEPTEDOUTPUT'!$O:$BK,28,FALSE)</f>
        <v>native</v>
      </c>
      <c r="K1745" t="str">
        <f>VLOOKUP($A:$A,'R2P1_ACCEPTEDOUTPUT'!$O:$BK,19,FALSE)</f>
        <v>56-65</v>
      </c>
      <c r="L1745">
        <f>VLOOKUP($A:$A&amp;LEFT($B:$B,10),'R2P2_GENERATEDINPUT'!$C:$G,4,FALSE)</f>
        <v>1</v>
      </c>
      <c r="M1745">
        <f>VLOOKUP($A:$A&amp;LEFT($B:$B,10),'R2P2_GENERATEDINPUT'!$C:$G,5,FALSE)</f>
        <v>11</v>
      </c>
      <c r="N1745">
        <f>VLOOKUP($A:$A&amp;LEFT($B:$B,10),'R2P2_GENERATEDINPUT'!$C:$G,3,FALSE)</f>
        <v>0.8</v>
      </c>
    </row>
    <row r="1746" spans="1:14" x14ac:dyDescent="0.25">
      <c r="A1746" t="str">
        <f>'R2_Judge'!AF:AF</f>
        <v>3ITXP059PXFCWPYTVJG78S7PF2ISJN</v>
      </c>
      <c r="B1746" t="str">
        <f>'R2_Judge'!AG:AG</f>
        <v>I'm on it lol</v>
      </c>
      <c r="C1746" t="str">
        <f>'R2_Judge'!P:P</f>
        <v>A39PQOGN8NIWNA</v>
      </c>
      <c r="D1746" t="str">
        <f>'R2_Judge'!AL:AL</f>
        <v>male</v>
      </c>
      <c r="E1746" t="str">
        <f>'R2_Judge'!AM:AM</f>
        <v>profession</v>
      </c>
      <c r="F1746" t="str">
        <f>'R2_Judge'!AH:AH</f>
        <v>26-35</v>
      </c>
      <c r="G1746" t="str">
        <f>'R2_Judge'!AJ:AJ</f>
        <v>moderately</v>
      </c>
      <c r="H1746" t="str">
        <f>VLOOKUP($A:$A,'R2P1_ACCEPTEDOUTPUT'!$O:$BK,2,FALSE)</f>
        <v>A1QL4VU9DO5DXG</v>
      </c>
      <c r="I1746" t="str">
        <f>VLOOKUP($A:$A,'R2P1_ACCEPTEDOUTPUT'!$O:$BK,26,FALSE)</f>
        <v>female</v>
      </c>
      <c r="J1746" t="str">
        <f>VLOOKUP($A:$A,'R2P1_ACCEPTEDOUTPUT'!$O:$BK,28,FALSE)</f>
        <v>native</v>
      </c>
      <c r="K1746" t="str">
        <f>VLOOKUP($A:$A,'R2P1_ACCEPTEDOUTPUT'!$O:$BK,19,FALSE)</f>
        <v>56-65</v>
      </c>
      <c r="L1746">
        <f>VLOOKUP($A:$A&amp;LEFT($B:$B,10),'R2P2_GENERATEDINPUT'!$C:$G,4,FALSE)</f>
        <v>1</v>
      </c>
      <c r="M1746">
        <f>VLOOKUP($A:$A&amp;LEFT($B:$B,10),'R2P2_GENERATEDINPUT'!$C:$G,5,FALSE)</f>
        <v>11</v>
      </c>
      <c r="N1746">
        <f>VLOOKUP($A:$A&amp;LEFT($B:$B,10),'R2P2_GENERATEDINPUT'!$C:$G,3,FALSE)</f>
        <v>0.8</v>
      </c>
    </row>
    <row r="1747" spans="1:14" x14ac:dyDescent="0.25">
      <c r="A1747" t="str">
        <f>'R2_Judge'!AF:AF</f>
        <v>3ITXP059PXFCWPYTVJG78S7PF2ISJN</v>
      </c>
      <c r="B1747" t="str">
        <f>'R2_Judge'!AG:AG</f>
        <v>Can you come over?</v>
      </c>
      <c r="C1747" t="str">
        <f>'R2_Judge'!P:P</f>
        <v>A2R6JWOX2T8F6Z</v>
      </c>
      <c r="D1747" t="str">
        <f>'R2_Judge'!AL:AL</f>
        <v>male</v>
      </c>
      <c r="E1747" t="str">
        <f>'R2_Judge'!AM:AM</f>
        <v>native</v>
      </c>
      <c r="F1747" t="str">
        <f>'R2_Judge'!AH:AH</f>
        <v>36-45</v>
      </c>
      <c r="G1747" t="str">
        <f>'R2_Judge'!AJ:AJ</f>
        <v>none</v>
      </c>
      <c r="H1747" t="str">
        <f>VLOOKUP($A:$A,'R2P1_ACCEPTEDOUTPUT'!$O:$BK,2,FALSE)</f>
        <v>A1QL4VU9DO5DXG</v>
      </c>
      <c r="I1747" t="str">
        <f>VLOOKUP($A:$A,'R2P1_ACCEPTEDOUTPUT'!$O:$BK,26,FALSE)</f>
        <v>female</v>
      </c>
      <c r="J1747" t="str">
        <f>VLOOKUP($A:$A,'R2P1_ACCEPTEDOUTPUT'!$O:$BK,28,FALSE)</f>
        <v>native</v>
      </c>
      <c r="K1747" t="str">
        <f>VLOOKUP($A:$A,'R2P1_ACCEPTEDOUTPUT'!$O:$BK,19,FALSE)</f>
        <v>56-65</v>
      </c>
      <c r="L1747">
        <f>VLOOKUP($A:$A&amp;LEFT($B:$B,10),'R2P2_GENERATEDINPUT'!$C:$G,4,FALSE)</f>
        <v>0</v>
      </c>
      <c r="M1747">
        <f>VLOOKUP($A:$A&amp;LEFT($B:$B,10),'R2P2_GENERATEDINPUT'!$C:$G,5,FALSE)</f>
        <v>12</v>
      </c>
      <c r="N1747">
        <f>VLOOKUP($A:$A&amp;LEFT($B:$B,10),'R2P2_GENERATEDINPUT'!$C:$G,3,FALSE)</f>
        <v>0.8</v>
      </c>
    </row>
    <row r="1748" spans="1:14" x14ac:dyDescent="0.25">
      <c r="A1748" t="str">
        <f>'R2_Judge'!AF:AF</f>
        <v>3ITXP059PXFCWPYTVJG78S7PF2ISJN</v>
      </c>
      <c r="B1748" t="str">
        <f>'R2_Judge'!AG:AG</f>
        <v>Can you come over?</v>
      </c>
      <c r="C1748" t="str">
        <f>'R2_Judge'!P:P</f>
        <v>A1HYMGPYXU97ZN</v>
      </c>
      <c r="D1748" t="str">
        <f>'R2_Judge'!AL:AL</f>
        <v>male</v>
      </c>
      <c r="E1748" t="str">
        <f>'R2_Judge'!AM:AM</f>
        <v>native</v>
      </c>
      <c r="F1748" t="str">
        <f>'R2_Judge'!AH:AH</f>
        <v>18-25</v>
      </c>
      <c r="G1748" t="str">
        <f>'R2_Judge'!AJ:AJ</f>
        <v>moderately</v>
      </c>
      <c r="H1748" t="str">
        <f>VLOOKUP($A:$A,'R2P1_ACCEPTEDOUTPUT'!$O:$BK,2,FALSE)</f>
        <v>A1QL4VU9DO5DXG</v>
      </c>
      <c r="I1748" t="str">
        <f>VLOOKUP($A:$A,'R2P1_ACCEPTEDOUTPUT'!$O:$BK,26,FALSE)</f>
        <v>female</v>
      </c>
      <c r="J1748" t="str">
        <f>VLOOKUP($A:$A,'R2P1_ACCEPTEDOUTPUT'!$O:$BK,28,FALSE)</f>
        <v>native</v>
      </c>
      <c r="K1748" t="str">
        <f>VLOOKUP($A:$A,'R2P1_ACCEPTEDOUTPUT'!$O:$BK,19,FALSE)</f>
        <v>56-65</v>
      </c>
      <c r="L1748">
        <f>VLOOKUP($A:$A&amp;LEFT($B:$B,10),'R2P2_GENERATEDINPUT'!$C:$G,4,FALSE)</f>
        <v>0</v>
      </c>
      <c r="M1748">
        <f>VLOOKUP($A:$A&amp;LEFT($B:$B,10),'R2P2_GENERATEDINPUT'!$C:$G,5,FALSE)</f>
        <v>12</v>
      </c>
      <c r="N1748">
        <f>VLOOKUP($A:$A&amp;LEFT($B:$B,10),'R2P2_GENERATEDINPUT'!$C:$G,3,FALSE)</f>
        <v>0.8</v>
      </c>
    </row>
    <row r="1749" spans="1:14" x14ac:dyDescent="0.25">
      <c r="A1749" t="str">
        <f>'R2_Judge'!AF:AF</f>
        <v>3ITXP059PXFCWPYTVJG78S7PF2ISJN</v>
      </c>
      <c r="B1749" t="str">
        <f>'R2_Judge'!AG:AG</f>
        <v>Can you come over?</v>
      </c>
      <c r="C1749" t="str">
        <f>'R2_Judge'!P:P</f>
        <v>A1T02KY1E9YI3I</v>
      </c>
      <c r="D1749" t="str">
        <f>'R2_Judge'!AL:AL</f>
        <v>male</v>
      </c>
      <c r="E1749" t="str">
        <f>'R2_Judge'!AM:AM</f>
        <v>profession</v>
      </c>
      <c r="F1749" t="str">
        <f>'R2_Judge'!AH:AH</f>
        <v>26-35</v>
      </c>
      <c r="G1749" t="str">
        <f>'R2_Judge'!AJ:AJ</f>
        <v>moderately</v>
      </c>
      <c r="H1749" t="str">
        <f>VLOOKUP($A:$A,'R2P1_ACCEPTEDOUTPUT'!$O:$BK,2,FALSE)</f>
        <v>A1QL4VU9DO5DXG</v>
      </c>
      <c r="I1749" t="str">
        <f>VLOOKUP($A:$A,'R2P1_ACCEPTEDOUTPUT'!$O:$BK,26,FALSE)</f>
        <v>female</v>
      </c>
      <c r="J1749" t="str">
        <f>VLOOKUP($A:$A,'R2P1_ACCEPTEDOUTPUT'!$O:$BK,28,FALSE)</f>
        <v>native</v>
      </c>
      <c r="K1749" t="str">
        <f>VLOOKUP($A:$A,'R2P1_ACCEPTEDOUTPUT'!$O:$BK,19,FALSE)</f>
        <v>56-65</v>
      </c>
      <c r="L1749">
        <f>VLOOKUP($A:$A&amp;LEFT($B:$B,10),'R2P2_GENERATEDINPUT'!$C:$G,4,FALSE)</f>
        <v>0</v>
      </c>
      <c r="M1749">
        <f>VLOOKUP($A:$A&amp;LEFT($B:$B,10),'R2P2_GENERATEDINPUT'!$C:$G,5,FALSE)</f>
        <v>12</v>
      </c>
      <c r="N1749">
        <f>VLOOKUP($A:$A&amp;LEFT($B:$B,10),'R2P2_GENERATEDINPUT'!$C:$G,3,FALSE)</f>
        <v>0.8</v>
      </c>
    </row>
    <row r="1750" spans="1:14" x14ac:dyDescent="0.25">
      <c r="A1750" t="str">
        <f>'R2_Judge'!AF:AF</f>
        <v>3ITXP059PXFCWPYTVJG78S7PF2ISJN</v>
      </c>
      <c r="B1750" t="str">
        <f>'R2_Judge'!AG:AG</f>
        <v>I know, that's why I'm telling you</v>
      </c>
      <c r="C1750" t="str">
        <f>'R2_Judge'!P:P</f>
        <v>A3PJ51GS2AKBO6</v>
      </c>
      <c r="D1750" t="str">
        <f>'R2_Judge'!AL:AL</f>
        <v>male</v>
      </c>
      <c r="E1750" t="str">
        <f>'R2_Judge'!AM:AM</f>
        <v>native</v>
      </c>
      <c r="F1750" t="str">
        <f>'R2_Judge'!AH:AH</f>
        <v>26-35</v>
      </c>
      <c r="G1750" t="str">
        <f>'R2_Judge'!AJ:AJ</f>
        <v>none</v>
      </c>
      <c r="H1750" t="str">
        <f>VLOOKUP($A:$A,'R2P1_ACCEPTEDOUTPUT'!$O:$BK,2,FALSE)</f>
        <v>A1QL4VU9DO5DXG</v>
      </c>
      <c r="I1750" t="str">
        <f>VLOOKUP($A:$A,'R2P1_ACCEPTEDOUTPUT'!$O:$BK,26,FALSE)</f>
        <v>female</v>
      </c>
      <c r="J1750" t="str">
        <f>VLOOKUP($A:$A,'R2P1_ACCEPTEDOUTPUT'!$O:$BK,28,FALSE)</f>
        <v>native</v>
      </c>
      <c r="K1750" t="str">
        <f>VLOOKUP($A:$A,'R2P1_ACCEPTEDOUTPUT'!$O:$BK,19,FALSE)</f>
        <v>56-65</v>
      </c>
      <c r="L1750">
        <f>VLOOKUP($A:$A&amp;LEFT($B:$B,10),'R2P2_GENERATEDINPUT'!$C:$G,4,FALSE)</f>
        <v>0</v>
      </c>
      <c r="M1750">
        <f>VLOOKUP($A:$A&amp;LEFT($B:$B,10),'R2P2_GENERATEDINPUT'!$C:$G,5,FALSE)</f>
        <v>13</v>
      </c>
      <c r="N1750">
        <f>VLOOKUP($A:$A&amp;LEFT($B:$B,10),'R2P2_GENERATEDINPUT'!$C:$G,3,FALSE)</f>
        <v>0.8</v>
      </c>
    </row>
    <row r="1751" spans="1:14" x14ac:dyDescent="0.25">
      <c r="A1751" t="str">
        <f>'R2_Judge'!AF:AF</f>
        <v>3ITXP059PXFCWPYTVJG78S7PF2ISJN</v>
      </c>
      <c r="B1751" t="str">
        <f>'R2_Judge'!AG:AG</f>
        <v>I know, that's why I'm telling you</v>
      </c>
      <c r="C1751" t="str">
        <f>'R2_Judge'!P:P</f>
        <v>A9ADJ4VENB2JX</v>
      </c>
      <c r="D1751" t="str">
        <f>'R2_Judge'!AL:AL</f>
        <v>female</v>
      </c>
      <c r="E1751" t="str">
        <f>'R2_Judge'!AM:AM</f>
        <v>native</v>
      </c>
      <c r="F1751" t="str">
        <f>'R2_Judge'!AH:AH</f>
        <v>26-35</v>
      </c>
      <c r="G1751" t="str">
        <f>'R2_Judge'!AJ:AJ</f>
        <v>moderately</v>
      </c>
      <c r="H1751" t="str">
        <f>VLOOKUP($A:$A,'R2P1_ACCEPTEDOUTPUT'!$O:$BK,2,FALSE)</f>
        <v>A1QL4VU9DO5DXG</v>
      </c>
      <c r="I1751" t="str">
        <f>VLOOKUP($A:$A,'R2P1_ACCEPTEDOUTPUT'!$O:$BK,26,FALSE)</f>
        <v>female</v>
      </c>
      <c r="J1751" t="str">
        <f>VLOOKUP($A:$A,'R2P1_ACCEPTEDOUTPUT'!$O:$BK,28,FALSE)</f>
        <v>native</v>
      </c>
      <c r="K1751" t="str">
        <f>VLOOKUP($A:$A,'R2P1_ACCEPTEDOUTPUT'!$O:$BK,19,FALSE)</f>
        <v>56-65</v>
      </c>
      <c r="L1751">
        <f>VLOOKUP($A:$A&amp;LEFT($B:$B,10),'R2P2_GENERATEDINPUT'!$C:$G,4,FALSE)</f>
        <v>0</v>
      </c>
      <c r="M1751">
        <f>VLOOKUP($A:$A&amp;LEFT($B:$B,10),'R2P2_GENERATEDINPUT'!$C:$G,5,FALSE)</f>
        <v>13</v>
      </c>
      <c r="N1751">
        <f>VLOOKUP($A:$A&amp;LEFT($B:$B,10),'R2P2_GENERATEDINPUT'!$C:$G,3,FALSE)</f>
        <v>0.8</v>
      </c>
    </row>
    <row r="1752" spans="1:14" x14ac:dyDescent="0.25">
      <c r="A1752" t="str">
        <f>'R2_Judge'!AF:AF</f>
        <v>3ITXP059PXFCWPYTVJG78S7PF2ISJN</v>
      </c>
      <c r="B1752" t="str">
        <f>'R2_Judge'!AG:AG</f>
        <v>I know, that's why I'm telling you</v>
      </c>
      <c r="C1752" t="str">
        <f>'R2_Judge'!P:P</f>
        <v>A2BAQ9TNQ0ACXU</v>
      </c>
      <c r="D1752" t="str">
        <f>'R2_Judge'!AL:AL</f>
        <v>male</v>
      </c>
      <c r="E1752" t="str">
        <f>'R2_Judge'!AM:AM</f>
        <v>native</v>
      </c>
      <c r="F1752" t="str">
        <f>'R2_Judge'!AH:AH</f>
        <v>26-35</v>
      </c>
      <c r="G1752" t="str">
        <f>'R2_Judge'!AJ:AJ</f>
        <v>very</v>
      </c>
      <c r="H1752" t="str">
        <f>VLOOKUP($A:$A,'R2P1_ACCEPTEDOUTPUT'!$O:$BK,2,FALSE)</f>
        <v>A1QL4VU9DO5DXG</v>
      </c>
      <c r="I1752" t="str">
        <f>VLOOKUP($A:$A,'R2P1_ACCEPTEDOUTPUT'!$O:$BK,26,FALSE)</f>
        <v>female</v>
      </c>
      <c r="J1752" t="str">
        <f>VLOOKUP($A:$A,'R2P1_ACCEPTEDOUTPUT'!$O:$BK,28,FALSE)</f>
        <v>native</v>
      </c>
      <c r="K1752" t="str">
        <f>VLOOKUP($A:$A,'R2P1_ACCEPTEDOUTPUT'!$O:$BK,19,FALSE)</f>
        <v>56-65</v>
      </c>
      <c r="L1752">
        <f>VLOOKUP($A:$A&amp;LEFT($B:$B,10),'R2P2_GENERATEDINPUT'!$C:$G,4,FALSE)</f>
        <v>0</v>
      </c>
      <c r="M1752">
        <f>VLOOKUP($A:$A&amp;LEFT($B:$B,10),'R2P2_GENERATEDINPUT'!$C:$G,5,FALSE)</f>
        <v>13</v>
      </c>
      <c r="N1752">
        <f>VLOOKUP($A:$A&amp;LEFT($B:$B,10),'R2P2_GENERATEDINPUT'!$C:$G,3,FALSE)</f>
        <v>0.8</v>
      </c>
    </row>
    <row r="1753" spans="1:14" x14ac:dyDescent="0.25">
      <c r="A1753" t="str">
        <f>'R2_Judge'!AF:AF</f>
        <v>3ITXP059PXFCWPYTVJG78S7PF2ISJN</v>
      </c>
      <c r="B1753" t="str">
        <f>'R2_Judge'!AG:AG</f>
        <v>Thanks :)</v>
      </c>
      <c r="C1753" t="str">
        <f>'R2_Judge'!P:P</f>
        <v>A1T02KY1E9YI3I</v>
      </c>
      <c r="D1753" t="str">
        <f>'R2_Judge'!AL:AL</f>
        <v>male</v>
      </c>
      <c r="E1753" t="str">
        <f>'R2_Judge'!AM:AM</f>
        <v>profession</v>
      </c>
      <c r="F1753" t="str">
        <f>'R2_Judge'!AH:AH</f>
        <v>26-35</v>
      </c>
      <c r="G1753" t="str">
        <f>'R2_Judge'!AJ:AJ</f>
        <v>extremely</v>
      </c>
      <c r="H1753" t="str">
        <f>VLOOKUP($A:$A,'R2P1_ACCEPTEDOUTPUT'!$O:$BK,2,FALSE)</f>
        <v>A1QL4VU9DO5DXG</v>
      </c>
      <c r="I1753" t="str">
        <f>VLOOKUP($A:$A,'R2P1_ACCEPTEDOUTPUT'!$O:$BK,26,FALSE)</f>
        <v>female</v>
      </c>
      <c r="J1753" t="str">
        <f>VLOOKUP($A:$A,'R2P1_ACCEPTEDOUTPUT'!$O:$BK,28,FALSE)</f>
        <v>native</v>
      </c>
      <c r="K1753" t="str">
        <f>VLOOKUP($A:$A,'R2P1_ACCEPTEDOUTPUT'!$O:$BK,19,FALSE)</f>
        <v>56-65</v>
      </c>
      <c r="L1753">
        <f>VLOOKUP($A:$A&amp;LEFT($B:$B,10),'R2P2_GENERATEDINPUT'!$C:$G,4,FALSE)</f>
        <v>0</v>
      </c>
      <c r="M1753">
        <f>VLOOKUP($A:$A&amp;LEFT($B:$B,10),'R2P2_GENERATEDINPUT'!$C:$G,5,FALSE)</f>
        <v>14</v>
      </c>
      <c r="N1753">
        <f>VLOOKUP($A:$A&amp;LEFT($B:$B,10),'R2P2_GENERATEDINPUT'!$C:$G,3,FALSE)</f>
        <v>0.8</v>
      </c>
    </row>
    <row r="1754" spans="1:14" x14ac:dyDescent="0.25">
      <c r="A1754" t="str">
        <f>'R2_Judge'!AF:AF</f>
        <v>3ITXP059PXFCWPYTVJG78S7PF2ISJN</v>
      </c>
      <c r="B1754" t="str">
        <f>'R2_Judge'!AG:AG</f>
        <v>Thanks :)</v>
      </c>
      <c r="C1754" t="str">
        <f>'R2_Judge'!P:P</f>
        <v>ALT9B8II7LQ5S</v>
      </c>
      <c r="D1754" t="str">
        <f>'R2_Judge'!AL:AL</f>
        <v>female</v>
      </c>
      <c r="E1754" t="str">
        <f>'R2_Judge'!AM:AM</f>
        <v>native</v>
      </c>
      <c r="F1754" t="str">
        <f>'R2_Judge'!AH:AH</f>
        <v>26-35</v>
      </c>
      <c r="G1754" t="str">
        <f>'R2_Judge'!AJ:AJ</f>
        <v>extremely</v>
      </c>
      <c r="H1754" t="str">
        <f>VLOOKUP($A:$A,'R2P1_ACCEPTEDOUTPUT'!$O:$BK,2,FALSE)</f>
        <v>A1QL4VU9DO5DXG</v>
      </c>
      <c r="I1754" t="str">
        <f>VLOOKUP($A:$A,'R2P1_ACCEPTEDOUTPUT'!$O:$BK,26,FALSE)</f>
        <v>female</v>
      </c>
      <c r="J1754" t="str">
        <f>VLOOKUP($A:$A,'R2P1_ACCEPTEDOUTPUT'!$O:$BK,28,FALSE)</f>
        <v>native</v>
      </c>
      <c r="K1754" t="str">
        <f>VLOOKUP($A:$A,'R2P1_ACCEPTEDOUTPUT'!$O:$BK,19,FALSE)</f>
        <v>56-65</v>
      </c>
      <c r="L1754">
        <f>VLOOKUP($A:$A&amp;LEFT($B:$B,10),'R2P2_GENERATEDINPUT'!$C:$G,4,FALSE)</f>
        <v>0</v>
      </c>
      <c r="M1754">
        <f>VLOOKUP($A:$A&amp;LEFT($B:$B,10),'R2P2_GENERATEDINPUT'!$C:$G,5,FALSE)</f>
        <v>14</v>
      </c>
      <c r="N1754">
        <f>VLOOKUP($A:$A&amp;LEFT($B:$B,10),'R2P2_GENERATEDINPUT'!$C:$G,3,FALSE)</f>
        <v>0.8</v>
      </c>
    </row>
    <row r="1755" spans="1:14" x14ac:dyDescent="0.25">
      <c r="A1755" t="str">
        <f>'R2_Judge'!AF:AF</f>
        <v>3ITXP059PXFCWPYTVJG78S7PF2ISJN</v>
      </c>
      <c r="B1755" t="str">
        <f>'R2_Judge'!AG:AG</f>
        <v>Thanks :)</v>
      </c>
      <c r="C1755" t="str">
        <f>'R2_Judge'!P:P</f>
        <v>A3QZMGTVA4VO44</v>
      </c>
      <c r="D1755" t="str">
        <f>'R2_Judge'!AL:AL</f>
        <v>male</v>
      </c>
      <c r="E1755" t="str">
        <f>'R2_Judge'!AM:AM</f>
        <v>native</v>
      </c>
      <c r="F1755" t="str">
        <f>'R2_Judge'!AH:AH</f>
        <v>36-45</v>
      </c>
      <c r="G1755" t="str">
        <f>'R2_Judge'!AJ:AJ</f>
        <v>very</v>
      </c>
      <c r="H1755" t="str">
        <f>VLOOKUP($A:$A,'R2P1_ACCEPTEDOUTPUT'!$O:$BK,2,FALSE)</f>
        <v>A1QL4VU9DO5DXG</v>
      </c>
      <c r="I1755" t="str">
        <f>VLOOKUP($A:$A,'R2P1_ACCEPTEDOUTPUT'!$O:$BK,26,FALSE)</f>
        <v>female</v>
      </c>
      <c r="J1755" t="str">
        <f>VLOOKUP($A:$A,'R2P1_ACCEPTEDOUTPUT'!$O:$BK,28,FALSE)</f>
        <v>native</v>
      </c>
      <c r="K1755" t="str">
        <f>VLOOKUP($A:$A,'R2P1_ACCEPTEDOUTPUT'!$O:$BK,19,FALSE)</f>
        <v>56-65</v>
      </c>
      <c r="L1755">
        <f>VLOOKUP($A:$A&amp;LEFT($B:$B,10),'R2P2_GENERATEDINPUT'!$C:$G,4,FALSE)</f>
        <v>0</v>
      </c>
      <c r="M1755">
        <f>VLOOKUP($A:$A&amp;LEFT($B:$B,10),'R2P2_GENERATEDINPUT'!$C:$G,5,FALSE)</f>
        <v>14</v>
      </c>
      <c r="N1755">
        <f>VLOOKUP($A:$A&amp;LEFT($B:$B,10),'R2P2_GENERATEDINPUT'!$C:$G,3,FALSE)</f>
        <v>0.8</v>
      </c>
    </row>
    <row r="1756" spans="1:14" x14ac:dyDescent="0.25">
      <c r="A1756" t="str">
        <f>'R2_Judge'!AF:AF</f>
        <v>3ITXP059PXFCWPYTVJG78S7PF2ISJN</v>
      </c>
      <c r="B1756" t="str">
        <f>'R2_Judge'!AG:AG</f>
        <v>Good idea</v>
      </c>
      <c r="C1756" t="str">
        <f>'R2_Judge'!P:P</f>
        <v>A3PJ51GS2AKBO6</v>
      </c>
      <c r="D1756" t="str">
        <f>'R2_Judge'!AL:AL</f>
        <v>male</v>
      </c>
      <c r="E1756" t="str">
        <f>'R2_Judge'!AM:AM</f>
        <v>native</v>
      </c>
      <c r="F1756" t="str">
        <f>'R2_Judge'!AH:AH</f>
        <v>26-35</v>
      </c>
      <c r="G1756" t="str">
        <f>'R2_Judge'!AJ:AJ</f>
        <v>slightly</v>
      </c>
      <c r="H1756" t="str">
        <f>VLOOKUP($A:$A,'R2P1_ACCEPTEDOUTPUT'!$O:$BK,2,FALSE)</f>
        <v>A1QL4VU9DO5DXG</v>
      </c>
      <c r="I1756" t="str">
        <f>VLOOKUP($A:$A,'R2P1_ACCEPTEDOUTPUT'!$O:$BK,26,FALSE)</f>
        <v>female</v>
      </c>
      <c r="J1756" t="str">
        <f>VLOOKUP($A:$A,'R2P1_ACCEPTEDOUTPUT'!$O:$BK,28,FALSE)</f>
        <v>native</v>
      </c>
      <c r="K1756" t="str">
        <f>VLOOKUP($A:$A,'R2P1_ACCEPTEDOUTPUT'!$O:$BK,19,FALSE)</f>
        <v>56-65</v>
      </c>
      <c r="L1756">
        <f>VLOOKUP($A:$A&amp;LEFT($B:$B,10),'R2P2_GENERATEDINPUT'!$C:$G,4,FALSE)</f>
        <v>1</v>
      </c>
      <c r="M1756">
        <f>VLOOKUP($A:$A&amp;LEFT($B:$B,10),'R2P2_GENERATEDINPUT'!$C:$G,5,FALSE)</f>
        <v>15</v>
      </c>
      <c r="N1756">
        <f>VLOOKUP($A:$A&amp;LEFT($B:$B,10),'R2P2_GENERATEDINPUT'!$C:$G,3,FALSE)</f>
        <v>0.8</v>
      </c>
    </row>
    <row r="1757" spans="1:14" x14ac:dyDescent="0.25">
      <c r="A1757" t="str">
        <f>'R2_Judge'!AF:AF</f>
        <v>3ITXP059PXFCWPYTVJG78S7PF2ISJN</v>
      </c>
      <c r="B1757" t="str">
        <f>'R2_Judge'!AG:AG</f>
        <v>Good idea</v>
      </c>
      <c r="C1757" t="str">
        <f>'R2_Judge'!P:P</f>
        <v>AD2YWEL005W9Y</v>
      </c>
      <c r="D1757" t="str">
        <f>'R2_Judge'!AL:AL</f>
        <v>male</v>
      </c>
      <c r="E1757" t="str">
        <f>'R2_Judge'!AM:AM</f>
        <v>native</v>
      </c>
      <c r="F1757" t="str">
        <f>'R2_Judge'!AH:AH</f>
        <v>18-25</v>
      </c>
      <c r="G1757" t="str">
        <f>'R2_Judge'!AJ:AJ</f>
        <v>none</v>
      </c>
      <c r="H1757" t="str">
        <f>VLOOKUP($A:$A,'R2P1_ACCEPTEDOUTPUT'!$O:$BK,2,FALSE)</f>
        <v>A1QL4VU9DO5DXG</v>
      </c>
      <c r="I1757" t="str">
        <f>VLOOKUP($A:$A,'R2P1_ACCEPTEDOUTPUT'!$O:$BK,26,FALSE)</f>
        <v>female</v>
      </c>
      <c r="J1757" t="str">
        <f>VLOOKUP($A:$A,'R2P1_ACCEPTEDOUTPUT'!$O:$BK,28,FALSE)</f>
        <v>native</v>
      </c>
      <c r="K1757" t="str">
        <f>VLOOKUP($A:$A,'R2P1_ACCEPTEDOUTPUT'!$O:$BK,19,FALSE)</f>
        <v>56-65</v>
      </c>
      <c r="L1757">
        <f>VLOOKUP($A:$A&amp;LEFT($B:$B,10),'R2P2_GENERATEDINPUT'!$C:$G,4,FALSE)</f>
        <v>1</v>
      </c>
      <c r="M1757">
        <f>VLOOKUP($A:$A&amp;LEFT($B:$B,10),'R2P2_GENERATEDINPUT'!$C:$G,5,FALSE)</f>
        <v>15</v>
      </c>
      <c r="N1757">
        <f>VLOOKUP($A:$A&amp;LEFT($B:$B,10),'R2P2_GENERATEDINPUT'!$C:$G,3,FALSE)</f>
        <v>0.8</v>
      </c>
    </row>
    <row r="1758" spans="1:14" x14ac:dyDescent="0.25">
      <c r="A1758" t="str">
        <f>'R2_Judge'!AF:AF</f>
        <v>3ITXP059PXFCWPYTVJG78S7PF2ISJN</v>
      </c>
      <c r="B1758" t="str">
        <f>'R2_Judge'!AG:AG</f>
        <v>Good idea</v>
      </c>
      <c r="C1758" t="str">
        <f>'R2_Judge'!P:P</f>
        <v>AS7IGPU2RHT6I</v>
      </c>
      <c r="D1758" t="str">
        <f>'R2_Judge'!AL:AL</f>
        <v>female</v>
      </c>
      <c r="E1758" t="str">
        <f>'R2_Judge'!AM:AM</f>
        <v>native</v>
      </c>
      <c r="F1758" t="str">
        <f>'R2_Judge'!AH:AH</f>
        <v>26-35</v>
      </c>
      <c r="G1758" t="str">
        <f>'R2_Judge'!AJ:AJ</f>
        <v>very</v>
      </c>
      <c r="H1758" t="str">
        <f>VLOOKUP($A:$A,'R2P1_ACCEPTEDOUTPUT'!$O:$BK,2,FALSE)</f>
        <v>A1QL4VU9DO5DXG</v>
      </c>
      <c r="I1758" t="str">
        <f>VLOOKUP($A:$A,'R2P1_ACCEPTEDOUTPUT'!$O:$BK,26,FALSE)</f>
        <v>female</v>
      </c>
      <c r="J1758" t="str">
        <f>VLOOKUP($A:$A,'R2P1_ACCEPTEDOUTPUT'!$O:$BK,28,FALSE)</f>
        <v>native</v>
      </c>
      <c r="K1758" t="str">
        <f>VLOOKUP($A:$A,'R2P1_ACCEPTEDOUTPUT'!$O:$BK,19,FALSE)</f>
        <v>56-65</v>
      </c>
      <c r="L1758">
        <f>VLOOKUP($A:$A&amp;LEFT($B:$B,10),'R2P2_GENERATEDINPUT'!$C:$G,4,FALSE)</f>
        <v>1</v>
      </c>
      <c r="M1758">
        <f>VLOOKUP($A:$A&amp;LEFT($B:$B,10),'R2P2_GENERATEDINPUT'!$C:$G,5,FALSE)</f>
        <v>15</v>
      </c>
      <c r="N1758">
        <f>VLOOKUP($A:$A&amp;LEFT($B:$B,10),'R2P2_GENERATEDINPUT'!$C:$G,3,FALSE)</f>
        <v>0.8</v>
      </c>
    </row>
    <row r="1759" spans="1:14" x14ac:dyDescent="0.25">
      <c r="A1759" t="str">
        <f>'R2_Judge'!AF:AF</f>
        <v>3SB5N7Y3O4024EOGEBCK199QSIJ0G5</v>
      </c>
      <c r="B1759" t="str">
        <f>'R2_Judge'!AG:AG</f>
        <v>I'll help you out, lol</v>
      </c>
      <c r="C1759" t="str">
        <f>'R2_Judge'!P:P</f>
        <v>AJUL5E52QS2P5</v>
      </c>
      <c r="D1759" t="str">
        <f>'R2_Judge'!AL:AL</f>
        <v>male</v>
      </c>
      <c r="E1759" t="str">
        <f>'R2_Judge'!AM:AM</f>
        <v>profession</v>
      </c>
      <c r="F1759" t="str">
        <f>'R2_Judge'!AH:AH</f>
        <v>18-25</v>
      </c>
      <c r="G1759" t="str">
        <f>'R2_Judge'!AJ:AJ</f>
        <v>extremely</v>
      </c>
      <c r="H1759" t="str">
        <f>VLOOKUP($A:$A,'R2P1_ACCEPTEDOUTPUT'!$O:$BK,2,FALSE)</f>
        <v>A39DNHD26OMN4Q</v>
      </c>
      <c r="I1759" t="str">
        <f>VLOOKUP($A:$A,'R2P1_ACCEPTEDOUTPUT'!$O:$BK,26,FALSE)</f>
        <v>male</v>
      </c>
      <c r="J1759" t="str">
        <f>VLOOKUP($A:$A,'R2P1_ACCEPTEDOUTPUT'!$O:$BK,28,FALSE)</f>
        <v>native</v>
      </c>
      <c r="K1759" t="str">
        <f>VLOOKUP($A:$A,'R2P1_ACCEPTEDOUTPUT'!$O:$BK,19,FALSE)</f>
        <v>18-25</v>
      </c>
      <c r="L1759">
        <f>VLOOKUP($A:$A&amp;LEFT($B:$B,10),'R2P2_GENERATEDINPUT'!$C:$G,4,FALSE)</f>
        <v>1</v>
      </c>
      <c r="M1759">
        <f>VLOOKUP($A:$A&amp;LEFT($B:$B,10),'R2P2_GENERATEDINPUT'!$C:$G,5,FALSE)</f>
        <v>1</v>
      </c>
      <c r="N1759">
        <f>VLOOKUP($A:$A&amp;LEFT($B:$B,10),'R2P2_GENERATEDINPUT'!$C:$G,3,FALSE)</f>
        <v>0.9</v>
      </c>
    </row>
    <row r="1760" spans="1:14" x14ac:dyDescent="0.25">
      <c r="A1760" t="str">
        <f>'R2_Judge'!AF:AF</f>
        <v>3SB5N7Y3O4024EOGEBCK199QSIJ0G5</v>
      </c>
      <c r="B1760" t="str">
        <f>'R2_Judge'!AG:AG</f>
        <v>I'll help you out, lol</v>
      </c>
      <c r="C1760" t="str">
        <f>'R2_Judge'!P:P</f>
        <v>A37PO5YNKE5D97</v>
      </c>
      <c r="D1760" t="str">
        <f>'R2_Judge'!AL:AL</f>
        <v>female</v>
      </c>
      <c r="E1760" t="str">
        <f>'R2_Judge'!AM:AM</f>
        <v>native</v>
      </c>
      <c r="F1760" t="str">
        <f>'R2_Judge'!AH:AH</f>
        <v>26-35</v>
      </c>
      <c r="G1760" t="str">
        <f>'R2_Judge'!AJ:AJ</f>
        <v>very</v>
      </c>
      <c r="H1760" t="str">
        <f>VLOOKUP($A:$A,'R2P1_ACCEPTEDOUTPUT'!$O:$BK,2,FALSE)</f>
        <v>A39DNHD26OMN4Q</v>
      </c>
      <c r="I1760" t="str">
        <f>VLOOKUP($A:$A,'R2P1_ACCEPTEDOUTPUT'!$O:$BK,26,FALSE)</f>
        <v>male</v>
      </c>
      <c r="J1760" t="str">
        <f>VLOOKUP($A:$A,'R2P1_ACCEPTEDOUTPUT'!$O:$BK,28,FALSE)</f>
        <v>native</v>
      </c>
      <c r="K1760" t="str">
        <f>VLOOKUP($A:$A,'R2P1_ACCEPTEDOUTPUT'!$O:$BK,19,FALSE)</f>
        <v>18-25</v>
      </c>
      <c r="L1760">
        <f>VLOOKUP($A:$A&amp;LEFT($B:$B,10),'R2P2_GENERATEDINPUT'!$C:$G,4,FALSE)</f>
        <v>1</v>
      </c>
      <c r="M1760">
        <f>VLOOKUP($A:$A&amp;LEFT($B:$B,10),'R2P2_GENERATEDINPUT'!$C:$G,5,FALSE)</f>
        <v>1</v>
      </c>
      <c r="N1760">
        <f>VLOOKUP($A:$A&amp;LEFT($B:$B,10),'R2P2_GENERATEDINPUT'!$C:$G,3,FALSE)</f>
        <v>0.9</v>
      </c>
    </row>
    <row r="1761" spans="1:14" x14ac:dyDescent="0.25">
      <c r="A1761" t="str">
        <f>'R2_Judge'!AF:AF</f>
        <v>3SB5N7Y3O4024EOGEBCK199QSIJ0G5</v>
      </c>
      <c r="B1761" t="str">
        <f>'R2_Judge'!AG:AG</f>
        <v>I'll help you out, lol</v>
      </c>
      <c r="C1761" t="str">
        <f>'R2_Judge'!P:P</f>
        <v>A1OSRB1Q63XXWZ</v>
      </c>
      <c r="D1761" t="str">
        <f>'R2_Judge'!AL:AL</f>
        <v>female</v>
      </c>
      <c r="E1761" t="str">
        <f>'R2_Judge'!AM:AM</f>
        <v>native</v>
      </c>
      <c r="F1761" t="str">
        <f>'R2_Judge'!AH:AH</f>
        <v>56-65</v>
      </c>
      <c r="G1761" t="str">
        <f>'R2_Judge'!AJ:AJ</f>
        <v>slightly</v>
      </c>
      <c r="H1761" t="str">
        <f>VLOOKUP($A:$A,'R2P1_ACCEPTEDOUTPUT'!$O:$BK,2,FALSE)</f>
        <v>A39DNHD26OMN4Q</v>
      </c>
      <c r="I1761" t="str">
        <f>VLOOKUP($A:$A,'R2P1_ACCEPTEDOUTPUT'!$O:$BK,26,FALSE)</f>
        <v>male</v>
      </c>
      <c r="J1761" t="str">
        <f>VLOOKUP($A:$A,'R2P1_ACCEPTEDOUTPUT'!$O:$BK,28,FALSE)</f>
        <v>native</v>
      </c>
      <c r="K1761" t="str">
        <f>VLOOKUP($A:$A,'R2P1_ACCEPTEDOUTPUT'!$O:$BK,19,FALSE)</f>
        <v>18-25</v>
      </c>
      <c r="L1761">
        <f>VLOOKUP($A:$A&amp;LEFT($B:$B,10),'R2P2_GENERATEDINPUT'!$C:$G,4,FALSE)</f>
        <v>1</v>
      </c>
      <c r="M1761">
        <f>VLOOKUP($A:$A&amp;LEFT($B:$B,10),'R2P2_GENERATEDINPUT'!$C:$G,5,FALSE)</f>
        <v>1</v>
      </c>
      <c r="N1761">
        <f>VLOOKUP($A:$A&amp;LEFT($B:$B,10),'R2P2_GENERATEDINPUT'!$C:$G,3,FALSE)</f>
        <v>0.9</v>
      </c>
    </row>
    <row r="1762" spans="1:14" x14ac:dyDescent="0.25">
      <c r="A1762" t="str">
        <f>'R2_Judge'!AF:AF</f>
        <v>3SB5N7Y3O4024EOGEBCK199QSIJ0G5</v>
      </c>
      <c r="B1762" t="str">
        <f>'R2_Judge'!AG:AG</f>
        <v>Sorry Mom. I'll do better next time!</v>
      </c>
      <c r="C1762" t="str">
        <f>'R2_Judge'!P:P</f>
        <v>A37PO5YNKE5D97</v>
      </c>
      <c r="D1762" t="str">
        <f>'R2_Judge'!AL:AL</f>
        <v>female</v>
      </c>
      <c r="E1762" t="str">
        <f>'R2_Judge'!AM:AM</f>
        <v>native</v>
      </c>
      <c r="F1762" t="str">
        <f>'R2_Judge'!AH:AH</f>
        <v>26-35</v>
      </c>
      <c r="G1762" t="str">
        <f>'R2_Judge'!AJ:AJ</f>
        <v>moderately</v>
      </c>
      <c r="H1762" t="str">
        <f>VLOOKUP($A:$A,'R2P1_ACCEPTEDOUTPUT'!$O:$BK,2,FALSE)</f>
        <v>A39DNHD26OMN4Q</v>
      </c>
      <c r="I1762" t="str">
        <f>VLOOKUP($A:$A,'R2P1_ACCEPTEDOUTPUT'!$O:$BK,26,FALSE)</f>
        <v>male</v>
      </c>
      <c r="J1762" t="str">
        <f>VLOOKUP($A:$A,'R2P1_ACCEPTEDOUTPUT'!$O:$BK,28,FALSE)</f>
        <v>native</v>
      </c>
      <c r="K1762" t="str">
        <f>VLOOKUP($A:$A,'R2P1_ACCEPTEDOUTPUT'!$O:$BK,19,FALSE)</f>
        <v>18-25</v>
      </c>
      <c r="L1762">
        <f>VLOOKUP($A:$A&amp;LEFT($B:$B,10),'R2P2_GENERATEDINPUT'!$C:$G,4,FALSE)</f>
        <v>1</v>
      </c>
      <c r="M1762">
        <f>VLOOKUP($A:$A&amp;LEFT($B:$B,10),'R2P2_GENERATEDINPUT'!$C:$G,5,FALSE)</f>
        <v>2</v>
      </c>
      <c r="N1762">
        <f>VLOOKUP($A:$A&amp;LEFT($B:$B,10),'R2P2_GENERATEDINPUT'!$C:$G,3,FALSE)</f>
        <v>0.9</v>
      </c>
    </row>
    <row r="1763" spans="1:14" x14ac:dyDescent="0.25">
      <c r="A1763" t="str">
        <f>'R2_Judge'!AF:AF</f>
        <v>3SB5N7Y3O4024EOGEBCK199QSIJ0G5</v>
      </c>
      <c r="B1763" t="str">
        <f>'R2_Judge'!AG:AG</f>
        <v>Sorry Mom. I'll do better next time!</v>
      </c>
      <c r="C1763" t="str">
        <f>'R2_Judge'!P:P</f>
        <v>A1T02KY1E9YI3I</v>
      </c>
      <c r="D1763" t="str">
        <f>'R2_Judge'!AL:AL</f>
        <v>male</v>
      </c>
      <c r="E1763" t="str">
        <f>'R2_Judge'!AM:AM</f>
        <v>profession</v>
      </c>
      <c r="F1763" t="str">
        <f>'R2_Judge'!AH:AH</f>
        <v>26-35</v>
      </c>
      <c r="G1763" t="str">
        <f>'R2_Judge'!AJ:AJ</f>
        <v>moderately</v>
      </c>
      <c r="H1763" t="str">
        <f>VLOOKUP($A:$A,'R2P1_ACCEPTEDOUTPUT'!$O:$BK,2,FALSE)</f>
        <v>A39DNHD26OMN4Q</v>
      </c>
      <c r="I1763" t="str">
        <f>VLOOKUP($A:$A,'R2P1_ACCEPTEDOUTPUT'!$O:$BK,26,FALSE)</f>
        <v>male</v>
      </c>
      <c r="J1763" t="str">
        <f>VLOOKUP($A:$A,'R2P1_ACCEPTEDOUTPUT'!$O:$BK,28,FALSE)</f>
        <v>native</v>
      </c>
      <c r="K1763" t="str">
        <f>VLOOKUP($A:$A,'R2P1_ACCEPTEDOUTPUT'!$O:$BK,19,FALSE)</f>
        <v>18-25</v>
      </c>
      <c r="L1763">
        <f>VLOOKUP($A:$A&amp;LEFT($B:$B,10),'R2P2_GENERATEDINPUT'!$C:$G,4,FALSE)</f>
        <v>1</v>
      </c>
      <c r="M1763">
        <f>VLOOKUP($A:$A&amp;LEFT($B:$B,10),'R2P2_GENERATEDINPUT'!$C:$G,5,FALSE)</f>
        <v>2</v>
      </c>
      <c r="N1763">
        <f>VLOOKUP($A:$A&amp;LEFT($B:$B,10),'R2P2_GENERATEDINPUT'!$C:$G,3,FALSE)</f>
        <v>0.9</v>
      </c>
    </row>
    <row r="1764" spans="1:14" x14ac:dyDescent="0.25">
      <c r="A1764" t="str">
        <f>'R2_Judge'!AF:AF</f>
        <v>3SB5N7Y3O4024EOGEBCK199QSIJ0G5</v>
      </c>
      <c r="B1764" t="str">
        <f>'R2_Judge'!AG:AG</f>
        <v>Sorry Mom. I'll do better next time!</v>
      </c>
      <c r="C1764" t="str">
        <f>'R2_Judge'!P:P</f>
        <v>AKXY2ATEM5DC2</v>
      </c>
      <c r="D1764" t="str">
        <f>'R2_Judge'!AL:AL</f>
        <v>male</v>
      </c>
      <c r="E1764" t="str">
        <f>'R2_Judge'!AM:AM</f>
        <v>native</v>
      </c>
      <c r="F1764" t="str">
        <f>'R2_Judge'!AH:AH</f>
        <v>36-45</v>
      </c>
      <c r="G1764" t="str">
        <f>'R2_Judge'!AJ:AJ</f>
        <v>slightly</v>
      </c>
      <c r="H1764" t="str">
        <f>VLOOKUP($A:$A,'R2P1_ACCEPTEDOUTPUT'!$O:$BK,2,FALSE)</f>
        <v>A39DNHD26OMN4Q</v>
      </c>
      <c r="I1764" t="str">
        <f>VLOOKUP($A:$A,'R2P1_ACCEPTEDOUTPUT'!$O:$BK,26,FALSE)</f>
        <v>male</v>
      </c>
      <c r="J1764" t="str">
        <f>VLOOKUP($A:$A,'R2P1_ACCEPTEDOUTPUT'!$O:$BK,28,FALSE)</f>
        <v>native</v>
      </c>
      <c r="K1764" t="str">
        <f>VLOOKUP($A:$A,'R2P1_ACCEPTEDOUTPUT'!$O:$BK,19,FALSE)</f>
        <v>18-25</v>
      </c>
      <c r="L1764">
        <f>VLOOKUP($A:$A&amp;LEFT($B:$B,10),'R2P2_GENERATEDINPUT'!$C:$G,4,FALSE)</f>
        <v>1</v>
      </c>
      <c r="M1764">
        <f>VLOOKUP($A:$A&amp;LEFT($B:$B,10),'R2P2_GENERATEDINPUT'!$C:$G,5,FALSE)</f>
        <v>2</v>
      </c>
      <c r="N1764">
        <f>VLOOKUP($A:$A&amp;LEFT($B:$B,10),'R2P2_GENERATEDINPUT'!$C:$G,3,FALSE)</f>
        <v>0.9</v>
      </c>
    </row>
    <row r="1765" spans="1:14" x14ac:dyDescent="0.25">
      <c r="A1765" t="str">
        <f>'R2_Judge'!AF:AF</f>
        <v>3SB5N7Y3O4024EOGEBCK199QSIJ0G5</v>
      </c>
      <c r="B1765" t="str">
        <f>'R2_Judge'!AG:AG</f>
        <v>You want me to take a crack at him? This guy sounds like a real dick.</v>
      </c>
      <c r="C1765" t="str">
        <f>'R2_Judge'!P:P</f>
        <v>A1V9MN88VQ1LEB</v>
      </c>
      <c r="D1765" t="str">
        <f>'R2_Judge'!AL:AL</f>
        <v>male</v>
      </c>
      <c r="E1765" t="str">
        <f>'R2_Judge'!AM:AM</f>
        <v>profession</v>
      </c>
      <c r="F1765" t="str">
        <f>'R2_Judge'!AH:AH</f>
        <v>26-35</v>
      </c>
      <c r="G1765" t="str">
        <f>'R2_Judge'!AJ:AJ</f>
        <v>extremely</v>
      </c>
      <c r="H1765" t="str">
        <f>VLOOKUP($A:$A,'R2P1_ACCEPTEDOUTPUT'!$O:$BK,2,FALSE)</f>
        <v>A39DNHD26OMN4Q</v>
      </c>
      <c r="I1765" t="str">
        <f>VLOOKUP($A:$A,'R2P1_ACCEPTEDOUTPUT'!$O:$BK,26,FALSE)</f>
        <v>male</v>
      </c>
      <c r="J1765" t="str">
        <f>VLOOKUP($A:$A,'R2P1_ACCEPTEDOUTPUT'!$O:$BK,28,FALSE)</f>
        <v>native</v>
      </c>
      <c r="K1765" t="str">
        <f>VLOOKUP($A:$A,'R2P1_ACCEPTEDOUTPUT'!$O:$BK,19,FALSE)</f>
        <v>18-25</v>
      </c>
      <c r="L1765">
        <f>VLOOKUP($A:$A&amp;LEFT($B:$B,10),'R2P2_GENERATEDINPUT'!$C:$G,4,FALSE)</f>
        <v>1</v>
      </c>
      <c r="M1765">
        <f>VLOOKUP($A:$A&amp;LEFT($B:$B,10),'R2P2_GENERATEDINPUT'!$C:$G,5,FALSE)</f>
        <v>3</v>
      </c>
      <c r="N1765">
        <f>VLOOKUP($A:$A&amp;LEFT($B:$B,10),'R2P2_GENERATEDINPUT'!$C:$G,3,FALSE)</f>
        <v>0.9</v>
      </c>
    </row>
    <row r="1766" spans="1:14" x14ac:dyDescent="0.25">
      <c r="A1766" t="str">
        <f>'R2_Judge'!AF:AF</f>
        <v>3SB5N7Y3O4024EOGEBCK199QSIJ0G5</v>
      </c>
      <c r="B1766" t="str">
        <f>'R2_Judge'!AG:AG</f>
        <v>You want me to take a crack at him? This guy sounds like a real dick.</v>
      </c>
      <c r="C1766" t="str">
        <f>'R2_Judge'!P:P</f>
        <v>A1G1J2M41RWBAS</v>
      </c>
      <c r="D1766" t="str">
        <f>'R2_Judge'!AL:AL</f>
        <v>male</v>
      </c>
      <c r="E1766" t="str">
        <f>'R2_Judge'!AM:AM</f>
        <v>native</v>
      </c>
      <c r="F1766" t="str">
        <f>'R2_Judge'!AH:AH</f>
        <v>66-75</v>
      </c>
      <c r="G1766" t="str">
        <f>'R2_Judge'!AJ:AJ</f>
        <v>very</v>
      </c>
      <c r="H1766" t="str">
        <f>VLOOKUP($A:$A,'R2P1_ACCEPTEDOUTPUT'!$O:$BK,2,FALSE)</f>
        <v>A39DNHD26OMN4Q</v>
      </c>
      <c r="I1766" t="str">
        <f>VLOOKUP($A:$A,'R2P1_ACCEPTEDOUTPUT'!$O:$BK,26,FALSE)</f>
        <v>male</v>
      </c>
      <c r="J1766" t="str">
        <f>VLOOKUP($A:$A,'R2P1_ACCEPTEDOUTPUT'!$O:$BK,28,FALSE)</f>
        <v>native</v>
      </c>
      <c r="K1766" t="str">
        <f>VLOOKUP($A:$A,'R2P1_ACCEPTEDOUTPUT'!$O:$BK,19,FALSE)</f>
        <v>18-25</v>
      </c>
      <c r="L1766">
        <f>VLOOKUP($A:$A&amp;LEFT($B:$B,10),'R2P2_GENERATEDINPUT'!$C:$G,4,FALSE)</f>
        <v>1</v>
      </c>
      <c r="M1766">
        <f>VLOOKUP($A:$A&amp;LEFT($B:$B,10),'R2P2_GENERATEDINPUT'!$C:$G,5,FALSE)</f>
        <v>3</v>
      </c>
      <c r="N1766">
        <f>VLOOKUP($A:$A&amp;LEFT($B:$B,10),'R2P2_GENERATEDINPUT'!$C:$G,3,FALSE)</f>
        <v>0.9</v>
      </c>
    </row>
    <row r="1767" spans="1:14" x14ac:dyDescent="0.25">
      <c r="A1767" t="str">
        <f>'R2_Judge'!AF:AF</f>
        <v>3SB5N7Y3O4024EOGEBCK199QSIJ0G5</v>
      </c>
      <c r="B1767" t="str">
        <f>'R2_Judge'!AG:AG</f>
        <v>You want me to take a crack at him? This guy sounds like a real dick.</v>
      </c>
      <c r="C1767" t="str">
        <f>'R2_Judge'!P:P</f>
        <v>A1T02KY1E9YI3I</v>
      </c>
      <c r="D1767" t="str">
        <f>'R2_Judge'!AL:AL</f>
        <v>male</v>
      </c>
      <c r="E1767" t="str">
        <f>'R2_Judge'!AM:AM</f>
        <v>profession</v>
      </c>
      <c r="F1767" t="str">
        <f>'R2_Judge'!AH:AH</f>
        <v>26-35</v>
      </c>
      <c r="G1767" t="str">
        <f>'R2_Judge'!AJ:AJ</f>
        <v>slightly</v>
      </c>
      <c r="H1767" t="str">
        <f>VLOOKUP($A:$A,'R2P1_ACCEPTEDOUTPUT'!$O:$BK,2,FALSE)</f>
        <v>A39DNHD26OMN4Q</v>
      </c>
      <c r="I1767" t="str">
        <f>VLOOKUP($A:$A,'R2P1_ACCEPTEDOUTPUT'!$O:$BK,26,FALSE)</f>
        <v>male</v>
      </c>
      <c r="J1767" t="str">
        <f>VLOOKUP($A:$A,'R2P1_ACCEPTEDOUTPUT'!$O:$BK,28,FALSE)</f>
        <v>native</v>
      </c>
      <c r="K1767" t="str">
        <f>VLOOKUP($A:$A,'R2P1_ACCEPTEDOUTPUT'!$O:$BK,19,FALSE)</f>
        <v>18-25</v>
      </c>
      <c r="L1767">
        <f>VLOOKUP($A:$A&amp;LEFT($B:$B,10),'R2P2_GENERATEDINPUT'!$C:$G,4,FALSE)</f>
        <v>1</v>
      </c>
      <c r="M1767">
        <f>VLOOKUP($A:$A&amp;LEFT($B:$B,10),'R2P2_GENERATEDINPUT'!$C:$G,5,FALSE)</f>
        <v>3</v>
      </c>
      <c r="N1767">
        <f>VLOOKUP($A:$A&amp;LEFT($B:$B,10),'R2P2_GENERATEDINPUT'!$C:$G,3,FALSE)</f>
        <v>0.9</v>
      </c>
    </row>
    <row r="1768" spans="1:14" x14ac:dyDescent="0.25">
      <c r="A1768" t="str">
        <f>'R2_Judge'!AF:AF</f>
        <v>3SB5N7Y3O4024EOGEBCK199QSIJ0G5</v>
      </c>
      <c r="B1768" t="str">
        <f>'R2_Judge'!AG:AG</f>
        <v>Damn, I'm sorry man. Let me hit up the crew to find the snake.</v>
      </c>
      <c r="C1768" t="str">
        <f>'R2_Judge'!P:P</f>
        <v>ALT9B8II7LQ5S</v>
      </c>
      <c r="D1768" t="str">
        <f>'R2_Judge'!AL:AL</f>
        <v>female</v>
      </c>
      <c r="E1768" t="str">
        <f>'R2_Judge'!AM:AM</f>
        <v>native</v>
      </c>
      <c r="F1768" t="str">
        <f>'R2_Judge'!AH:AH</f>
        <v>26-35</v>
      </c>
      <c r="G1768" t="str">
        <f>'R2_Judge'!AJ:AJ</f>
        <v>moderately</v>
      </c>
      <c r="H1768" t="str">
        <f>VLOOKUP($A:$A,'R2P1_ACCEPTEDOUTPUT'!$O:$BK,2,FALSE)</f>
        <v>A39DNHD26OMN4Q</v>
      </c>
      <c r="I1768" t="str">
        <f>VLOOKUP($A:$A,'R2P1_ACCEPTEDOUTPUT'!$O:$BK,26,FALSE)</f>
        <v>male</v>
      </c>
      <c r="J1768" t="str">
        <f>VLOOKUP($A:$A,'R2P1_ACCEPTEDOUTPUT'!$O:$BK,28,FALSE)</f>
        <v>native</v>
      </c>
      <c r="K1768" t="str">
        <f>VLOOKUP($A:$A,'R2P1_ACCEPTEDOUTPUT'!$O:$BK,19,FALSE)</f>
        <v>18-25</v>
      </c>
      <c r="L1768">
        <f>VLOOKUP($A:$A&amp;LEFT($B:$B,10),'R2P2_GENERATEDINPUT'!$C:$G,4,FALSE)</f>
        <v>1</v>
      </c>
      <c r="M1768">
        <f>VLOOKUP($A:$A&amp;LEFT($B:$B,10),'R2P2_GENERATEDINPUT'!$C:$G,5,FALSE)</f>
        <v>4</v>
      </c>
      <c r="N1768">
        <f>VLOOKUP($A:$A&amp;LEFT($B:$B,10),'R2P2_GENERATEDINPUT'!$C:$G,3,FALSE)</f>
        <v>0.9</v>
      </c>
    </row>
    <row r="1769" spans="1:14" x14ac:dyDescent="0.25">
      <c r="A1769" t="str">
        <f>'R2_Judge'!AF:AF</f>
        <v>3SB5N7Y3O4024EOGEBCK199QSIJ0G5</v>
      </c>
      <c r="B1769" t="str">
        <f>'R2_Judge'!AG:AG</f>
        <v>Damn, I'm sorry man. Let me hit up the crew to find the snake.</v>
      </c>
      <c r="C1769" t="str">
        <f>'R2_Judge'!P:P</f>
        <v>ACDX50KGPE97I</v>
      </c>
      <c r="D1769" t="str">
        <f>'R2_Judge'!AL:AL</f>
        <v>male</v>
      </c>
      <c r="E1769" t="str">
        <f>'R2_Judge'!AM:AM</f>
        <v>native</v>
      </c>
      <c r="F1769" t="str">
        <f>'R2_Judge'!AH:AH</f>
        <v>26-35</v>
      </c>
      <c r="G1769" t="str">
        <f>'R2_Judge'!AJ:AJ</f>
        <v>moderately</v>
      </c>
      <c r="H1769" t="str">
        <f>VLOOKUP($A:$A,'R2P1_ACCEPTEDOUTPUT'!$O:$BK,2,FALSE)</f>
        <v>A39DNHD26OMN4Q</v>
      </c>
      <c r="I1769" t="str">
        <f>VLOOKUP($A:$A,'R2P1_ACCEPTEDOUTPUT'!$O:$BK,26,FALSE)</f>
        <v>male</v>
      </c>
      <c r="J1769" t="str">
        <f>VLOOKUP($A:$A,'R2P1_ACCEPTEDOUTPUT'!$O:$BK,28,FALSE)</f>
        <v>native</v>
      </c>
      <c r="K1769" t="str">
        <f>VLOOKUP($A:$A,'R2P1_ACCEPTEDOUTPUT'!$O:$BK,19,FALSE)</f>
        <v>18-25</v>
      </c>
      <c r="L1769">
        <f>VLOOKUP($A:$A&amp;LEFT($B:$B,10),'R2P2_GENERATEDINPUT'!$C:$G,4,FALSE)</f>
        <v>1</v>
      </c>
      <c r="M1769">
        <f>VLOOKUP($A:$A&amp;LEFT($B:$B,10),'R2P2_GENERATEDINPUT'!$C:$G,5,FALSE)</f>
        <v>4</v>
      </c>
      <c r="N1769">
        <f>VLOOKUP($A:$A&amp;LEFT($B:$B,10),'R2P2_GENERATEDINPUT'!$C:$G,3,FALSE)</f>
        <v>0.9</v>
      </c>
    </row>
    <row r="1770" spans="1:14" x14ac:dyDescent="0.25">
      <c r="A1770" t="str">
        <f>'R2_Judge'!AF:AF</f>
        <v>3SB5N7Y3O4024EOGEBCK199QSIJ0G5</v>
      </c>
      <c r="B1770" t="str">
        <f>'R2_Judge'!AG:AG</f>
        <v>Damn, I'm sorry man. Let me hit up the crew to find the snake.</v>
      </c>
      <c r="C1770" t="str">
        <f>'R2_Judge'!P:P</f>
        <v>A37LZCSEEW0L0X</v>
      </c>
      <c r="D1770" t="str">
        <f>'R2_Judge'!AL:AL</f>
        <v>male</v>
      </c>
      <c r="E1770" t="str">
        <f>'R2_Judge'!AM:AM</f>
        <v>profession</v>
      </c>
      <c r="F1770" t="str">
        <f>'R2_Judge'!AH:AH</f>
        <v>26-35</v>
      </c>
      <c r="G1770" t="str">
        <f>'R2_Judge'!AJ:AJ</f>
        <v>extremely</v>
      </c>
      <c r="H1770" t="str">
        <f>VLOOKUP($A:$A,'R2P1_ACCEPTEDOUTPUT'!$O:$BK,2,FALSE)</f>
        <v>A39DNHD26OMN4Q</v>
      </c>
      <c r="I1770" t="str">
        <f>VLOOKUP($A:$A,'R2P1_ACCEPTEDOUTPUT'!$O:$BK,26,FALSE)</f>
        <v>male</v>
      </c>
      <c r="J1770" t="str">
        <f>VLOOKUP($A:$A,'R2P1_ACCEPTEDOUTPUT'!$O:$BK,28,FALSE)</f>
        <v>native</v>
      </c>
      <c r="K1770" t="str">
        <f>VLOOKUP($A:$A,'R2P1_ACCEPTEDOUTPUT'!$O:$BK,19,FALSE)</f>
        <v>18-25</v>
      </c>
      <c r="L1770">
        <f>VLOOKUP($A:$A&amp;LEFT($B:$B,10),'R2P2_GENERATEDINPUT'!$C:$G,4,FALSE)</f>
        <v>1</v>
      </c>
      <c r="M1770">
        <f>VLOOKUP($A:$A&amp;LEFT($B:$B,10),'R2P2_GENERATEDINPUT'!$C:$G,5,FALSE)</f>
        <v>4</v>
      </c>
      <c r="N1770">
        <f>VLOOKUP($A:$A&amp;LEFT($B:$B,10),'R2P2_GENERATEDINPUT'!$C:$G,3,FALSE)</f>
        <v>0.9</v>
      </c>
    </row>
    <row r="1771" spans="1:14" x14ac:dyDescent="0.25">
      <c r="A1771" t="str">
        <f>'R2_Judge'!AF:AF</f>
        <v>3SB5N7Y3O4024EOGEBCK199QSIJ0G5</v>
      </c>
      <c r="B1771" t="str">
        <f>'R2_Judge'!AG:AG</f>
        <v>You should go on a date with me, lol. You know to really stick it to him. Show him you've moved on. If he was gonna break up with you I'm sure he wouldn't mind, lol.</v>
      </c>
      <c r="C1771" t="str">
        <f>'R2_Judge'!P:P</f>
        <v>A1V9MN88VQ1LEB</v>
      </c>
      <c r="D1771" t="str">
        <f>'R2_Judge'!AL:AL</f>
        <v>male</v>
      </c>
      <c r="E1771" t="str">
        <f>'R2_Judge'!AM:AM</f>
        <v>profession</v>
      </c>
      <c r="F1771" t="str">
        <f>'R2_Judge'!AH:AH</f>
        <v>26-35</v>
      </c>
      <c r="G1771" t="str">
        <f>'R2_Judge'!AJ:AJ</f>
        <v>extremely</v>
      </c>
      <c r="H1771" t="str">
        <f>VLOOKUP($A:$A,'R2P1_ACCEPTEDOUTPUT'!$O:$BK,2,FALSE)</f>
        <v>A39DNHD26OMN4Q</v>
      </c>
      <c r="I1771" t="str">
        <f>VLOOKUP($A:$A,'R2P1_ACCEPTEDOUTPUT'!$O:$BK,26,FALSE)</f>
        <v>male</v>
      </c>
      <c r="J1771" t="str">
        <f>VLOOKUP($A:$A,'R2P1_ACCEPTEDOUTPUT'!$O:$BK,28,FALSE)</f>
        <v>native</v>
      </c>
      <c r="K1771" t="str">
        <f>VLOOKUP($A:$A,'R2P1_ACCEPTEDOUTPUT'!$O:$BK,19,FALSE)</f>
        <v>18-25</v>
      </c>
      <c r="L1771">
        <f>VLOOKUP($A:$A&amp;LEFT($B:$B,10),'R2P2_GENERATEDINPUT'!$C:$G,4,FALSE)</f>
        <v>1</v>
      </c>
      <c r="M1771">
        <f>VLOOKUP($A:$A&amp;LEFT($B:$B,10),'R2P2_GENERATEDINPUT'!$C:$G,5,FALSE)</f>
        <v>5</v>
      </c>
      <c r="N1771">
        <f>VLOOKUP($A:$A&amp;LEFT($B:$B,10),'R2P2_GENERATEDINPUT'!$C:$G,3,FALSE)</f>
        <v>0.9</v>
      </c>
    </row>
    <row r="1772" spans="1:14" x14ac:dyDescent="0.25">
      <c r="A1772" t="str">
        <f>'R2_Judge'!AF:AF</f>
        <v>3SB5N7Y3O4024EOGEBCK199QSIJ0G5</v>
      </c>
      <c r="B1772" t="str">
        <f>'R2_Judge'!AG:AG</f>
        <v>You should go on a date with me, lol. You know to really stick it to him. Show him you've moved on. If he was gonna break up with you I'm sure he wouldn't mind, lol.</v>
      </c>
      <c r="C1772" t="str">
        <f>'R2_Judge'!P:P</f>
        <v>APEB5ERGCYP6D</v>
      </c>
      <c r="D1772" t="str">
        <f>'R2_Judge'!AL:AL</f>
        <v>male</v>
      </c>
      <c r="E1772" t="str">
        <f>'R2_Judge'!AM:AM</f>
        <v>profession</v>
      </c>
      <c r="F1772" t="str">
        <f>'R2_Judge'!AH:AH</f>
        <v>26-35</v>
      </c>
      <c r="G1772" t="str">
        <f>'R2_Judge'!AJ:AJ</f>
        <v>very</v>
      </c>
      <c r="H1772" t="str">
        <f>VLOOKUP($A:$A,'R2P1_ACCEPTEDOUTPUT'!$O:$BK,2,FALSE)</f>
        <v>A39DNHD26OMN4Q</v>
      </c>
      <c r="I1772" t="str">
        <f>VLOOKUP($A:$A,'R2P1_ACCEPTEDOUTPUT'!$O:$BK,26,FALSE)</f>
        <v>male</v>
      </c>
      <c r="J1772" t="str">
        <f>VLOOKUP($A:$A,'R2P1_ACCEPTEDOUTPUT'!$O:$BK,28,FALSE)</f>
        <v>native</v>
      </c>
      <c r="K1772" t="str">
        <f>VLOOKUP($A:$A,'R2P1_ACCEPTEDOUTPUT'!$O:$BK,19,FALSE)</f>
        <v>18-25</v>
      </c>
      <c r="L1772">
        <f>VLOOKUP($A:$A&amp;LEFT($B:$B,10),'R2P2_GENERATEDINPUT'!$C:$G,4,FALSE)</f>
        <v>1</v>
      </c>
      <c r="M1772">
        <f>VLOOKUP($A:$A&amp;LEFT($B:$B,10),'R2P2_GENERATEDINPUT'!$C:$G,5,FALSE)</f>
        <v>5</v>
      </c>
      <c r="N1772">
        <f>VLOOKUP($A:$A&amp;LEFT($B:$B,10),'R2P2_GENERATEDINPUT'!$C:$G,3,FALSE)</f>
        <v>0.9</v>
      </c>
    </row>
    <row r="1773" spans="1:14" x14ac:dyDescent="0.25">
      <c r="A1773" t="str">
        <f>'R2_Judge'!AF:AF</f>
        <v>3SB5N7Y3O4024EOGEBCK199QSIJ0G5</v>
      </c>
      <c r="B1773" t="str">
        <f>'R2_Judge'!AG:AG</f>
        <v>You should go on a date with me, lol. You know to really stick it to him. Show him you've moved on. If he was gonna break up with you I'm sure he wouldn't mind, lol.</v>
      </c>
      <c r="C1773" t="str">
        <f>'R2_Judge'!P:P</f>
        <v>AS7IGPU2RHT6I</v>
      </c>
      <c r="D1773" t="str">
        <f>'R2_Judge'!AL:AL</f>
        <v>female</v>
      </c>
      <c r="E1773" t="str">
        <f>'R2_Judge'!AM:AM</f>
        <v>native</v>
      </c>
      <c r="F1773" t="str">
        <f>'R2_Judge'!AH:AH</f>
        <v>26-35</v>
      </c>
      <c r="G1773" t="str">
        <f>'R2_Judge'!AJ:AJ</f>
        <v>moderately</v>
      </c>
      <c r="H1773" t="str">
        <f>VLOOKUP($A:$A,'R2P1_ACCEPTEDOUTPUT'!$O:$BK,2,FALSE)</f>
        <v>A39DNHD26OMN4Q</v>
      </c>
      <c r="I1773" t="str">
        <f>VLOOKUP($A:$A,'R2P1_ACCEPTEDOUTPUT'!$O:$BK,26,FALSE)</f>
        <v>male</v>
      </c>
      <c r="J1773" t="str">
        <f>VLOOKUP($A:$A,'R2P1_ACCEPTEDOUTPUT'!$O:$BK,28,FALSE)</f>
        <v>native</v>
      </c>
      <c r="K1773" t="str">
        <f>VLOOKUP($A:$A,'R2P1_ACCEPTEDOUTPUT'!$O:$BK,19,FALSE)</f>
        <v>18-25</v>
      </c>
      <c r="L1773">
        <f>VLOOKUP($A:$A&amp;LEFT($B:$B,10),'R2P2_GENERATEDINPUT'!$C:$G,4,FALSE)</f>
        <v>1</v>
      </c>
      <c r="M1773">
        <f>VLOOKUP($A:$A&amp;LEFT($B:$B,10),'R2P2_GENERATEDINPUT'!$C:$G,5,FALSE)</f>
        <v>5</v>
      </c>
      <c r="N1773">
        <f>VLOOKUP($A:$A&amp;LEFT($B:$B,10),'R2P2_GENERATEDINPUT'!$C:$G,3,FALSE)</f>
        <v>0.9</v>
      </c>
    </row>
    <row r="1774" spans="1:14" x14ac:dyDescent="0.25">
      <c r="A1774" t="str">
        <f>'R2_Judge'!AF:AF</f>
        <v>3SB5N7Y3O4024EOGEBCK199QSIJ0G5</v>
      </c>
      <c r="B1774" t="str">
        <f>'R2_Judge'!AG:AG</f>
        <v>Woah, Jess, sorry. Didn't mean to judge.</v>
      </c>
      <c r="C1774" t="str">
        <f>'R2_Judge'!P:P</f>
        <v>ALT9B8II7LQ5S</v>
      </c>
      <c r="D1774" t="str">
        <f>'R2_Judge'!AL:AL</f>
        <v>female</v>
      </c>
      <c r="E1774" t="str">
        <f>'R2_Judge'!AM:AM</f>
        <v>native</v>
      </c>
      <c r="F1774" t="str">
        <f>'R2_Judge'!AH:AH</f>
        <v>26-35</v>
      </c>
      <c r="G1774" t="str">
        <f>'R2_Judge'!AJ:AJ</f>
        <v>slightly</v>
      </c>
      <c r="H1774" t="str">
        <f>VLOOKUP($A:$A,'R2P1_ACCEPTEDOUTPUT'!$O:$BK,2,FALSE)</f>
        <v>A39DNHD26OMN4Q</v>
      </c>
      <c r="I1774" t="str">
        <f>VLOOKUP($A:$A,'R2P1_ACCEPTEDOUTPUT'!$O:$BK,26,FALSE)</f>
        <v>male</v>
      </c>
      <c r="J1774" t="str">
        <f>VLOOKUP($A:$A,'R2P1_ACCEPTEDOUTPUT'!$O:$BK,28,FALSE)</f>
        <v>native</v>
      </c>
      <c r="K1774" t="str">
        <f>VLOOKUP($A:$A,'R2P1_ACCEPTEDOUTPUT'!$O:$BK,19,FALSE)</f>
        <v>18-25</v>
      </c>
      <c r="L1774">
        <f>VLOOKUP($A:$A&amp;LEFT($B:$B,10),'R2P2_GENERATEDINPUT'!$C:$G,4,FALSE)</f>
        <v>1</v>
      </c>
      <c r="M1774">
        <f>VLOOKUP($A:$A&amp;LEFT($B:$B,10),'R2P2_GENERATEDINPUT'!$C:$G,5,FALSE)</f>
        <v>6</v>
      </c>
      <c r="N1774">
        <f>VLOOKUP($A:$A&amp;LEFT($B:$B,10),'R2P2_GENERATEDINPUT'!$C:$G,3,FALSE)</f>
        <v>0.9</v>
      </c>
    </row>
    <row r="1775" spans="1:14" x14ac:dyDescent="0.25">
      <c r="A1775" t="str">
        <f>'R2_Judge'!AF:AF</f>
        <v>3SB5N7Y3O4024EOGEBCK199QSIJ0G5</v>
      </c>
      <c r="B1775" t="str">
        <f>'R2_Judge'!AG:AG</f>
        <v>Woah, Jess, sorry. Didn't mean to judge.</v>
      </c>
      <c r="C1775" t="str">
        <f>'R2_Judge'!P:P</f>
        <v>A2T5DC2TXEEMBV</v>
      </c>
      <c r="D1775" t="str">
        <f>'R2_Judge'!AL:AL</f>
        <v>male</v>
      </c>
      <c r="E1775" t="str">
        <f>'R2_Judge'!AM:AM</f>
        <v>profession</v>
      </c>
      <c r="F1775" t="str">
        <f>'R2_Judge'!AH:AH</f>
        <v>18-25</v>
      </c>
      <c r="G1775" t="str">
        <f>'R2_Judge'!AJ:AJ</f>
        <v>very</v>
      </c>
      <c r="H1775" t="str">
        <f>VLOOKUP($A:$A,'R2P1_ACCEPTEDOUTPUT'!$O:$BK,2,FALSE)</f>
        <v>A39DNHD26OMN4Q</v>
      </c>
      <c r="I1775" t="str">
        <f>VLOOKUP($A:$A,'R2P1_ACCEPTEDOUTPUT'!$O:$BK,26,FALSE)</f>
        <v>male</v>
      </c>
      <c r="J1775" t="str">
        <f>VLOOKUP($A:$A,'R2P1_ACCEPTEDOUTPUT'!$O:$BK,28,FALSE)</f>
        <v>native</v>
      </c>
      <c r="K1775" t="str">
        <f>VLOOKUP($A:$A,'R2P1_ACCEPTEDOUTPUT'!$O:$BK,19,FALSE)</f>
        <v>18-25</v>
      </c>
      <c r="L1775">
        <f>VLOOKUP($A:$A&amp;LEFT($B:$B,10),'R2P2_GENERATEDINPUT'!$C:$G,4,FALSE)</f>
        <v>1</v>
      </c>
      <c r="M1775">
        <f>VLOOKUP($A:$A&amp;LEFT($B:$B,10),'R2P2_GENERATEDINPUT'!$C:$G,5,FALSE)</f>
        <v>6</v>
      </c>
      <c r="N1775">
        <f>VLOOKUP($A:$A&amp;LEFT($B:$B,10),'R2P2_GENERATEDINPUT'!$C:$G,3,FALSE)</f>
        <v>0.9</v>
      </c>
    </row>
    <row r="1776" spans="1:14" x14ac:dyDescent="0.25">
      <c r="A1776" t="str">
        <f>'R2_Judge'!AF:AF</f>
        <v>3SB5N7Y3O4024EOGEBCK199QSIJ0G5</v>
      </c>
      <c r="B1776" t="str">
        <f>'R2_Judge'!AG:AG</f>
        <v>Woah, Jess, sorry. Didn't mean to judge.</v>
      </c>
      <c r="C1776" t="str">
        <f>'R2_Judge'!P:P</f>
        <v>ALKVJ5LD9ANQ4</v>
      </c>
      <c r="D1776" t="str">
        <f>'R2_Judge'!AL:AL</f>
        <v>male</v>
      </c>
      <c r="E1776" t="str">
        <f>'R2_Judge'!AM:AM</f>
        <v>native</v>
      </c>
      <c r="F1776" t="str">
        <f>'R2_Judge'!AH:AH</f>
        <v>26-35</v>
      </c>
      <c r="G1776" t="str">
        <f>'R2_Judge'!AJ:AJ</f>
        <v>extremely</v>
      </c>
      <c r="H1776" t="str">
        <f>VLOOKUP($A:$A,'R2P1_ACCEPTEDOUTPUT'!$O:$BK,2,FALSE)</f>
        <v>A39DNHD26OMN4Q</v>
      </c>
      <c r="I1776" t="str">
        <f>VLOOKUP($A:$A,'R2P1_ACCEPTEDOUTPUT'!$O:$BK,26,FALSE)</f>
        <v>male</v>
      </c>
      <c r="J1776" t="str">
        <f>VLOOKUP($A:$A,'R2P1_ACCEPTEDOUTPUT'!$O:$BK,28,FALSE)</f>
        <v>native</v>
      </c>
      <c r="K1776" t="str">
        <f>VLOOKUP($A:$A,'R2P1_ACCEPTEDOUTPUT'!$O:$BK,19,FALSE)</f>
        <v>18-25</v>
      </c>
      <c r="L1776">
        <f>VLOOKUP($A:$A&amp;LEFT($B:$B,10),'R2P2_GENERATEDINPUT'!$C:$G,4,FALSE)</f>
        <v>1</v>
      </c>
      <c r="M1776">
        <f>VLOOKUP($A:$A&amp;LEFT($B:$B,10),'R2P2_GENERATEDINPUT'!$C:$G,5,FALSE)</f>
        <v>6</v>
      </c>
      <c r="N1776">
        <f>VLOOKUP($A:$A&amp;LEFT($B:$B,10),'R2P2_GENERATEDINPUT'!$C:$G,3,FALSE)</f>
        <v>0.9</v>
      </c>
    </row>
    <row r="1777" spans="1:14" x14ac:dyDescent="0.25">
      <c r="A1777" t="str">
        <f>'R2_Judge'!AF:AF</f>
        <v>3SB5N7Y3O4024EOGEBCK199QSIJ0G5</v>
      </c>
      <c r="B1777" t="str">
        <f>'R2_Judge'!AG:AG</f>
        <v>I'm so sorry. Let's go out and drink the pain away.</v>
      </c>
      <c r="C1777" t="str">
        <f>'R2_Judge'!P:P</f>
        <v>A1V9MN88VQ1LEB</v>
      </c>
      <c r="D1777" t="str">
        <f>'R2_Judge'!AL:AL</f>
        <v>male</v>
      </c>
      <c r="E1777" t="str">
        <f>'R2_Judge'!AM:AM</f>
        <v>profession</v>
      </c>
      <c r="F1777" t="str">
        <f>'R2_Judge'!AH:AH</f>
        <v>26-35</v>
      </c>
      <c r="G1777" t="str">
        <f>'R2_Judge'!AJ:AJ</f>
        <v>extremely</v>
      </c>
      <c r="H1777" t="str">
        <f>VLOOKUP($A:$A,'R2P1_ACCEPTEDOUTPUT'!$O:$BK,2,FALSE)</f>
        <v>A39DNHD26OMN4Q</v>
      </c>
      <c r="I1777" t="str">
        <f>VLOOKUP($A:$A,'R2P1_ACCEPTEDOUTPUT'!$O:$BK,26,FALSE)</f>
        <v>male</v>
      </c>
      <c r="J1777" t="str">
        <f>VLOOKUP($A:$A,'R2P1_ACCEPTEDOUTPUT'!$O:$BK,28,FALSE)</f>
        <v>native</v>
      </c>
      <c r="K1777" t="str">
        <f>VLOOKUP($A:$A,'R2P1_ACCEPTEDOUTPUT'!$O:$BK,19,FALSE)</f>
        <v>18-25</v>
      </c>
      <c r="L1777">
        <f>VLOOKUP($A:$A&amp;LEFT($B:$B,10),'R2P2_GENERATEDINPUT'!$C:$G,4,FALSE)</f>
        <v>1</v>
      </c>
      <c r="M1777">
        <f>VLOOKUP($A:$A&amp;LEFT($B:$B,10),'R2P2_GENERATEDINPUT'!$C:$G,5,FALSE)</f>
        <v>7</v>
      </c>
      <c r="N1777">
        <f>VLOOKUP($A:$A&amp;LEFT($B:$B,10),'R2P2_GENERATEDINPUT'!$C:$G,3,FALSE)</f>
        <v>0.9</v>
      </c>
    </row>
    <row r="1778" spans="1:14" x14ac:dyDescent="0.25">
      <c r="A1778" t="str">
        <f>'R2_Judge'!AF:AF</f>
        <v>3SB5N7Y3O4024EOGEBCK199QSIJ0G5</v>
      </c>
      <c r="B1778" t="str">
        <f>'R2_Judge'!AG:AG</f>
        <v>I'm so sorry. Let's go out and drink the pain away.</v>
      </c>
      <c r="C1778" t="str">
        <f>'R2_Judge'!P:P</f>
        <v>APEB5ERGCYP6D</v>
      </c>
      <c r="D1778" t="str">
        <f>'R2_Judge'!AL:AL</f>
        <v>male</v>
      </c>
      <c r="E1778" t="str">
        <f>'R2_Judge'!AM:AM</f>
        <v>profession</v>
      </c>
      <c r="F1778" t="str">
        <f>'R2_Judge'!AH:AH</f>
        <v>26-35</v>
      </c>
      <c r="G1778" t="str">
        <f>'R2_Judge'!AJ:AJ</f>
        <v>moderately</v>
      </c>
      <c r="H1778" t="str">
        <f>VLOOKUP($A:$A,'R2P1_ACCEPTEDOUTPUT'!$O:$BK,2,FALSE)</f>
        <v>A39DNHD26OMN4Q</v>
      </c>
      <c r="I1778" t="str">
        <f>VLOOKUP($A:$A,'R2P1_ACCEPTEDOUTPUT'!$O:$BK,26,FALSE)</f>
        <v>male</v>
      </c>
      <c r="J1778" t="str">
        <f>VLOOKUP($A:$A,'R2P1_ACCEPTEDOUTPUT'!$O:$BK,28,FALSE)</f>
        <v>native</v>
      </c>
      <c r="K1778" t="str">
        <f>VLOOKUP($A:$A,'R2P1_ACCEPTEDOUTPUT'!$O:$BK,19,FALSE)</f>
        <v>18-25</v>
      </c>
      <c r="L1778">
        <f>VLOOKUP($A:$A&amp;LEFT($B:$B,10),'R2P2_GENERATEDINPUT'!$C:$G,4,FALSE)</f>
        <v>1</v>
      </c>
      <c r="M1778">
        <f>VLOOKUP($A:$A&amp;LEFT($B:$B,10),'R2P2_GENERATEDINPUT'!$C:$G,5,FALSE)</f>
        <v>7</v>
      </c>
      <c r="N1778">
        <f>VLOOKUP($A:$A&amp;LEFT($B:$B,10),'R2P2_GENERATEDINPUT'!$C:$G,3,FALSE)</f>
        <v>0.9</v>
      </c>
    </row>
    <row r="1779" spans="1:14" x14ac:dyDescent="0.25">
      <c r="A1779" t="str">
        <f>'R2_Judge'!AF:AF</f>
        <v>3SB5N7Y3O4024EOGEBCK199QSIJ0G5</v>
      </c>
      <c r="B1779" t="str">
        <f>'R2_Judge'!AG:AG</f>
        <v>I'm so sorry. Let's go out and drink the pain away.</v>
      </c>
      <c r="C1779" t="str">
        <f>'R2_Judge'!P:P</f>
        <v>A19CKDMMK8Z6QC</v>
      </c>
      <c r="D1779" t="str">
        <f>'R2_Judge'!AL:AL</f>
        <v>male</v>
      </c>
      <c r="E1779" t="str">
        <f>'R2_Judge'!AM:AM</f>
        <v>native</v>
      </c>
      <c r="F1779" t="str">
        <f>'R2_Judge'!AH:AH</f>
        <v>18-25</v>
      </c>
      <c r="G1779" t="str">
        <f>'R2_Judge'!AJ:AJ</f>
        <v>extremely</v>
      </c>
      <c r="H1779" t="str">
        <f>VLOOKUP($A:$A,'R2P1_ACCEPTEDOUTPUT'!$O:$BK,2,FALSE)</f>
        <v>A39DNHD26OMN4Q</v>
      </c>
      <c r="I1779" t="str">
        <f>VLOOKUP($A:$A,'R2P1_ACCEPTEDOUTPUT'!$O:$BK,26,FALSE)</f>
        <v>male</v>
      </c>
      <c r="J1779" t="str">
        <f>VLOOKUP($A:$A,'R2P1_ACCEPTEDOUTPUT'!$O:$BK,28,FALSE)</f>
        <v>native</v>
      </c>
      <c r="K1779" t="str">
        <f>VLOOKUP($A:$A,'R2P1_ACCEPTEDOUTPUT'!$O:$BK,19,FALSE)</f>
        <v>18-25</v>
      </c>
      <c r="L1779">
        <f>VLOOKUP($A:$A&amp;LEFT($B:$B,10),'R2P2_GENERATEDINPUT'!$C:$G,4,FALSE)</f>
        <v>1</v>
      </c>
      <c r="M1779">
        <f>VLOOKUP($A:$A&amp;LEFT($B:$B,10),'R2P2_GENERATEDINPUT'!$C:$G,5,FALSE)</f>
        <v>7</v>
      </c>
      <c r="N1779">
        <f>VLOOKUP($A:$A&amp;LEFT($B:$B,10),'R2P2_GENERATEDINPUT'!$C:$G,3,FALSE)</f>
        <v>0.9</v>
      </c>
    </row>
    <row r="1780" spans="1:14" x14ac:dyDescent="0.25">
      <c r="A1780" t="str">
        <f>'R2_Judge'!AF:AF</f>
        <v>3SB5N7Y3O4024EOGEBCK199QSIJ0G5</v>
      </c>
      <c r="B1780" t="str">
        <f>'R2_Judge'!AG:AG</f>
        <v>You know, what? I'll spring for the uber.</v>
      </c>
      <c r="C1780" t="str">
        <f>'R2_Judge'!P:P</f>
        <v>A1V9MN88VQ1LEB</v>
      </c>
      <c r="D1780" t="str">
        <f>'R2_Judge'!AL:AL</f>
        <v>male</v>
      </c>
      <c r="E1780" t="str">
        <f>'R2_Judge'!AM:AM</f>
        <v>profession</v>
      </c>
      <c r="F1780" t="str">
        <f>'R2_Judge'!AH:AH</f>
        <v>26-35</v>
      </c>
      <c r="G1780" t="str">
        <f>'R2_Judge'!AJ:AJ</f>
        <v>slightly</v>
      </c>
      <c r="H1780" t="str">
        <f>VLOOKUP($A:$A,'R2P1_ACCEPTEDOUTPUT'!$O:$BK,2,FALSE)</f>
        <v>A39DNHD26OMN4Q</v>
      </c>
      <c r="I1780" t="str">
        <f>VLOOKUP($A:$A,'R2P1_ACCEPTEDOUTPUT'!$O:$BK,26,FALSE)</f>
        <v>male</v>
      </c>
      <c r="J1780" t="str">
        <f>VLOOKUP($A:$A,'R2P1_ACCEPTEDOUTPUT'!$O:$BK,28,FALSE)</f>
        <v>native</v>
      </c>
      <c r="K1780" t="str">
        <f>VLOOKUP($A:$A,'R2P1_ACCEPTEDOUTPUT'!$O:$BK,19,FALSE)</f>
        <v>18-25</v>
      </c>
      <c r="L1780">
        <f>VLOOKUP($A:$A&amp;LEFT($B:$B,10),'R2P2_GENERATEDINPUT'!$C:$G,4,FALSE)</f>
        <v>1</v>
      </c>
      <c r="M1780">
        <f>VLOOKUP($A:$A&amp;LEFT($B:$B,10),'R2P2_GENERATEDINPUT'!$C:$G,5,FALSE)</f>
        <v>8</v>
      </c>
      <c r="N1780">
        <f>VLOOKUP($A:$A&amp;LEFT($B:$B,10),'R2P2_GENERATEDINPUT'!$C:$G,3,FALSE)</f>
        <v>0.9</v>
      </c>
    </row>
    <row r="1781" spans="1:14" x14ac:dyDescent="0.25">
      <c r="A1781" t="str">
        <f>'R2_Judge'!AF:AF</f>
        <v>3SB5N7Y3O4024EOGEBCK199QSIJ0G5</v>
      </c>
      <c r="B1781" t="str">
        <f>'R2_Judge'!AG:AG</f>
        <v>You know, what? I'll spring for the uber.</v>
      </c>
      <c r="C1781" t="str">
        <f>'R2_Judge'!P:P</f>
        <v>APEB5ERGCYP6D</v>
      </c>
      <c r="D1781" t="str">
        <f>'R2_Judge'!AL:AL</f>
        <v>male</v>
      </c>
      <c r="E1781" t="str">
        <f>'R2_Judge'!AM:AM</f>
        <v>profession</v>
      </c>
      <c r="F1781" t="str">
        <f>'R2_Judge'!AH:AH</f>
        <v>26-35</v>
      </c>
      <c r="G1781" t="str">
        <f>'R2_Judge'!AJ:AJ</f>
        <v>moderately</v>
      </c>
      <c r="H1781" t="str">
        <f>VLOOKUP($A:$A,'R2P1_ACCEPTEDOUTPUT'!$O:$BK,2,FALSE)</f>
        <v>A39DNHD26OMN4Q</v>
      </c>
      <c r="I1781" t="str">
        <f>VLOOKUP($A:$A,'R2P1_ACCEPTEDOUTPUT'!$O:$BK,26,FALSE)</f>
        <v>male</v>
      </c>
      <c r="J1781" t="str">
        <f>VLOOKUP($A:$A,'R2P1_ACCEPTEDOUTPUT'!$O:$BK,28,FALSE)</f>
        <v>native</v>
      </c>
      <c r="K1781" t="str">
        <f>VLOOKUP($A:$A,'R2P1_ACCEPTEDOUTPUT'!$O:$BK,19,FALSE)</f>
        <v>18-25</v>
      </c>
      <c r="L1781">
        <f>VLOOKUP($A:$A&amp;LEFT($B:$B,10),'R2P2_GENERATEDINPUT'!$C:$G,4,FALSE)</f>
        <v>1</v>
      </c>
      <c r="M1781">
        <f>VLOOKUP($A:$A&amp;LEFT($B:$B,10),'R2P2_GENERATEDINPUT'!$C:$G,5,FALSE)</f>
        <v>8</v>
      </c>
      <c r="N1781">
        <f>VLOOKUP($A:$A&amp;LEFT($B:$B,10),'R2P2_GENERATEDINPUT'!$C:$G,3,FALSE)</f>
        <v>0.9</v>
      </c>
    </row>
    <row r="1782" spans="1:14" x14ac:dyDescent="0.25">
      <c r="A1782" t="str">
        <f>'R2_Judge'!AF:AF</f>
        <v>3SB5N7Y3O4024EOGEBCK199QSIJ0G5</v>
      </c>
      <c r="B1782" t="str">
        <f>'R2_Judge'!AG:AG</f>
        <v>You know, what? I'll spring for the uber.</v>
      </c>
      <c r="C1782" t="str">
        <f>'R2_Judge'!P:P</f>
        <v>A1T02KY1E9YI3I</v>
      </c>
      <c r="D1782" t="str">
        <f>'R2_Judge'!AL:AL</f>
        <v>male</v>
      </c>
      <c r="E1782" t="str">
        <f>'R2_Judge'!AM:AM</f>
        <v>profession</v>
      </c>
      <c r="F1782" t="str">
        <f>'R2_Judge'!AH:AH</f>
        <v>26-35</v>
      </c>
      <c r="G1782" t="str">
        <f>'R2_Judge'!AJ:AJ</f>
        <v>slightly</v>
      </c>
      <c r="H1782" t="str">
        <f>VLOOKUP($A:$A,'R2P1_ACCEPTEDOUTPUT'!$O:$BK,2,FALSE)</f>
        <v>A39DNHD26OMN4Q</v>
      </c>
      <c r="I1782" t="str">
        <f>VLOOKUP($A:$A,'R2P1_ACCEPTEDOUTPUT'!$O:$BK,26,FALSE)</f>
        <v>male</v>
      </c>
      <c r="J1782" t="str">
        <f>VLOOKUP($A:$A,'R2P1_ACCEPTEDOUTPUT'!$O:$BK,28,FALSE)</f>
        <v>native</v>
      </c>
      <c r="K1782" t="str">
        <f>VLOOKUP($A:$A,'R2P1_ACCEPTEDOUTPUT'!$O:$BK,19,FALSE)</f>
        <v>18-25</v>
      </c>
      <c r="L1782">
        <f>VLOOKUP($A:$A&amp;LEFT($B:$B,10),'R2P2_GENERATEDINPUT'!$C:$G,4,FALSE)</f>
        <v>1</v>
      </c>
      <c r="M1782">
        <f>VLOOKUP($A:$A&amp;LEFT($B:$B,10),'R2P2_GENERATEDINPUT'!$C:$G,5,FALSE)</f>
        <v>8</v>
      </c>
      <c r="N1782">
        <f>VLOOKUP($A:$A&amp;LEFT($B:$B,10),'R2P2_GENERATEDINPUT'!$C:$G,3,FALSE)</f>
        <v>0.9</v>
      </c>
    </row>
    <row r="1783" spans="1:14" x14ac:dyDescent="0.25">
      <c r="A1783" t="str">
        <f>'R2_Judge'!AF:AF</f>
        <v>3SB5N7Y3O4024EOGEBCK199QSIJ0G5</v>
      </c>
      <c r="B1783" t="str">
        <f>'R2_Judge'!AG:AG</f>
        <v>... no...</v>
      </c>
      <c r="C1783" t="str">
        <f>'R2_Judge'!P:P</f>
        <v>AM0WOQRVW5NSI</v>
      </c>
      <c r="D1783" t="str">
        <f>'R2_Judge'!AL:AL</f>
        <v>male</v>
      </c>
      <c r="E1783" t="str">
        <f>'R2_Judge'!AM:AM</f>
        <v>native</v>
      </c>
      <c r="F1783" t="str">
        <f>'R2_Judge'!AH:AH</f>
        <v>36-45</v>
      </c>
      <c r="G1783" t="str">
        <f>'R2_Judge'!AJ:AJ</f>
        <v>none</v>
      </c>
      <c r="H1783" t="str">
        <f>VLOOKUP($A:$A,'R2P1_ACCEPTEDOUTPUT'!$O:$BK,2,FALSE)</f>
        <v>A39DNHD26OMN4Q</v>
      </c>
      <c r="I1783" t="str">
        <f>VLOOKUP($A:$A,'R2P1_ACCEPTEDOUTPUT'!$O:$BK,26,FALSE)</f>
        <v>male</v>
      </c>
      <c r="J1783" t="str">
        <f>VLOOKUP($A:$A,'R2P1_ACCEPTEDOUTPUT'!$O:$BK,28,FALSE)</f>
        <v>native</v>
      </c>
      <c r="K1783" t="str">
        <f>VLOOKUP($A:$A,'R2P1_ACCEPTEDOUTPUT'!$O:$BK,19,FALSE)</f>
        <v>18-25</v>
      </c>
      <c r="L1783">
        <f>VLOOKUP($A:$A&amp;LEFT($B:$B,10),'R2P2_GENERATEDINPUT'!$C:$G,4,FALSE)</f>
        <v>0</v>
      </c>
      <c r="M1783">
        <f>VLOOKUP($A:$A&amp;LEFT($B:$B,10),'R2P2_GENERATEDINPUT'!$C:$G,5,FALSE)</f>
        <v>9</v>
      </c>
      <c r="N1783">
        <f>VLOOKUP($A:$A&amp;LEFT($B:$B,10),'R2P2_GENERATEDINPUT'!$C:$G,3,FALSE)</f>
        <v>0.9</v>
      </c>
    </row>
    <row r="1784" spans="1:14" x14ac:dyDescent="0.25">
      <c r="A1784" t="str">
        <f>'R2_Judge'!AF:AF</f>
        <v>3SB5N7Y3O4024EOGEBCK199QSIJ0G5</v>
      </c>
      <c r="B1784" t="str">
        <f>'R2_Judge'!AG:AG</f>
        <v>... no...</v>
      </c>
      <c r="C1784" t="str">
        <f>'R2_Judge'!P:P</f>
        <v>A39PQOGN8NIWNA</v>
      </c>
      <c r="D1784" t="str">
        <f>'R2_Judge'!AL:AL</f>
        <v>male</v>
      </c>
      <c r="E1784" t="str">
        <f>'R2_Judge'!AM:AM</f>
        <v>profession</v>
      </c>
      <c r="F1784" t="str">
        <f>'R2_Judge'!AH:AH</f>
        <v>26-35</v>
      </c>
      <c r="G1784" t="str">
        <f>'R2_Judge'!AJ:AJ</f>
        <v>none</v>
      </c>
      <c r="H1784" t="str">
        <f>VLOOKUP($A:$A,'R2P1_ACCEPTEDOUTPUT'!$O:$BK,2,FALSE)</f>
        <v>A39DNHD26OMN4Q</v>
      </c>
      <c r="I1784" t="str">
        <f>VLOOKUP($A:$A,'R2P1_ACCEPTEDOUTPUT'!$O:$BK,26,FALSE)</f>
        <v>male</v>
      </c>
      <c r="J1784" t="str">
        <f>VLOOKUP($A:$A,'R2P1_ACCEPTEDOUTPUT'!$O:$BK,28,FALSE)</f>
        <v>native</v>
      </c>
      <c r="K1784" t="str">
        <f>VLOOKUP($A:$A,'R2P1_ACCEPTEDOUTPUT'!$O:$BK,19,FALSE)</f>
        <v>18-25</v>
      </c>
      <c r="L1784">
        <f>VLOOKUP($A:$A&amp;LEFT($B:$B,10),'R2P2_GENERATEDINPUT'!$C:$G,4,FALSE)</f>
        <v>0</v>
      </c>
      <c r="M1784">
        <f>VLOOKUP($A:$A&amp;LEFT($B:$B,10),'R2P2_GENERATEDINPUT'!$C:$G,5,FALSE)</f>
        <v>9</v>
      </c>
      <c r="N1784">
        <f>VLOOKUP($A:$A&amp;LEFT($B:$B,10),'R2P2_GENERATEDINPUT'!$C:$G,3,FALSE)</f>
        <v>0.9</v>
      </c>
    </row>
    <row r="1785" spans="1:14" x14ac:dyDescent="0.25">
      <c r="A1785" t="str">
        <f>'R2_Judge'!AF:AF</f>
        <v>3SB5N7Y3O4024EOGEBCK199QSIJ0G5</v>
      </c>
      <c r="B1785" t="str">
        <f>'R2_Judge'!AG:AG</f>
        <v>... no...</v>
      </c>
      <c r="C1785" t="str">
        <f>'R2_Judge'!P:P</f>
        <v>APEB5ERGCYP6D</v>
      </c>
      <c r="D1785" t="str">
        <f>'R2_Judge'!AL:AL</f>
        <v>male</v>
      </c>
      <c r="E1785" t="str">
        <f>'R2_Judge'!AM:AM</f>
        <v>profession</v>
      </c>
      <c r="F1785" t="str">
        <f>'R2_Judge'!AH:AH</f>
        <v>26-35</v>
      </c>
      <c r="G1785" t="str">
        <f>'R2_Judge'!AJ:AJ</f>
        <v>slightly</v>
      </c>
      <c r="H1785" t="str">
        <f>VLOOKUP($A:$A,'R2P1_ACCEPTEDOUTPUT'!$O:$BK,2,FALSE)</f>
        <v>A39DNHD26OMN4Q</v>
      </c>
      <c r="I1785" t="str">
        <f>VLOOKUP($A:$A,'R2P1_ACCEPTEDOUTPUT'!$O:$BK,26,FALSE)</f>
        <v>male</v>
      </c>
      <c r="J1785" t="str">
        <f>VLOOKUP($A:$A,'R2P1_ACCEPTEDOUTPUT'!$O:$BK,28,FALSE)</f>
        <v>native</v>
      </c>
      <c r="K1785" t="str">
        <f>VLOOKUP($A:$A,'R2P1_ACCEPTEDOUTPUT'!$O:$BK,19,FALSE)</f>
        <v>18-25</v>
      </c>
      <c r="L1785">
        <f>VLOOKUP($A:$A&amp;LEFT($B:$B,10),'R2P2_GENERATEDINPUT'!$C:$G,4,FALSE)</f>
        <v>0</v>
      </c>
      <c r="M1785">
        <f>VLOOKUP($A:$A&amp;LEFT($B:$B,10),'R2P2_GENERATEDINPUT'!$C:$G,5,FALSE)</f>
        <v>9</v>
      </c>
      <c r="N1785">
        <f>VLOOKUP($A:$A&amp;LEFT($B:$B,10),'R2P2_GENERATEDINPUT'!$C:$G,3,FALSE)</f>
        <v>0.9</v>
      </c>
    </row>
    <row r="1786" spans="1:14" x14ac:dyDescent="0.25">
      <c r="A1786" t="str">
        <f>'R2_Judge'!AF:AF</f>
        <v>3SB5N7Y3O4024EOGEBCK199QSIJ0G5</v>
      </c>
      <c r="B1786" t="str">
        <f>'R2_Judge'!AG:AG</f>
        <v>Yeah, an umbrella would not have helped with that mess.</v>
      </c>
      <c r="C1786" t="str">
        <f>'R2_Judge'!P:P</f>
        <v>A2J7GCLIVCZWH8</v>
      </c>
      <c r="D1786" t="str">
        <f>'R2_Judge'!AL:AL</f>
        <v>female</v>
      </c>
      <c r="E1786" t="str">
        <f>'R2_Judge'!AM:AM</f>
        <v>native</v>
      </c>
      <c r="F1786" t="str">
        <f>'R2_Judge'!AH:AH</f>
        <v>18-25</v>
      </c>
      <c r="G1786" t="str">
        <f>'R2_Judge'!AJ:AJ</f>
        <v>moderately</v>
      </c>
      <c r="H1786" t="str">
        <f>VLOOKUP($A:$A,'R2P1_ACCEPTEDOUTPUT'!$O:$BK,2,FALSE)</f>
        <v>A39DNHD26OMN4Q</v>
      </c>
      <c r="I1786" t="str">
        <f>VLOOKUP($A:$A,'R2P1_ACCEPTEDOUTPUT'!$O:$BK,26,FALSE)</f>
        <v>male</v>
      </c>
      <c r="J1786" t="str">
        <f>VLOOKUP($A:$A,'R2P1_ACCEPTEDOUTPUT'!$O:$BK,28,FALSE)</f>
        <v>native</v>
      </c>
      <c r="K1786" t="str">
        <f>VLOOKUP($A:$A,'R2P1_ACCEPTEDOUTPUT'!$O:$BK,19,FALSE)</f>
        <v>18-25</v>
      </c>
      <c r="L1786">
        <f>VLOOKUP($A:$A&amp;LEFT($B:$B,10),'R2P2_GENERATEDINPUT'!$C:$G,4,FALSE)</f>
        <v>1</v>
      </c>
      <c r="M1786">
        <f>VLOOKUP($A:$A&amp;LEFT($B:$B,10),'R2P2_GENERATEDINPUT'!$C:$G,5,FALSE)</f>
        <v>10</v>
      </c>
      <c r="N1786">
        <f>VLOOKUP($A:$A&amp;LEFT($B:$B,10),'R2P2_GENERATEDINPUT'!$C:$G,3,FALSE)</f>
        <v>0.9</v>
      </c>
    </row>
    <row r="1787" spans="1:14" x14ac:dyDescent="0.25">
      <c r="A1787" t="str">
        <f>'R2_Judge'!AF:AF</f>
        <v>3SB5N7Y3O4024EOGEBCK199QSIJ0G5</v>
      </c>
      <c r="B1787" t="str">
        <f>'R2_Judge'!AG:AG</f>
        <v>Yeah, an umbrella would not have helped with that mess.</v>
      </c>
      <c r="C1787" t="str">
        <f>'R2_Judge'!P:P</f>
        <v>A1XSX19SIQ9U4W</v>
      </c>
      <c r="D1787" t="str">
        <f>'R2_Judge'!AL:AL</f>
        <v>female</v>
      </c>
      <c r="E1787" t="str">
        <f>'R2_Judge'!AM:AM</f>
        <v>native</v>
      </c>
      <c r="F1787" t="str">
        <f>'R2_Judge'!AH:AH</f>
        <v>56-65</v>
      </c>
      <c r="G1787" t="str">
        <f>'R2_Judge'!AJ:AJ</f>
        <v>none</v>
      </c>
      <c r="H1787" t="str">
        <f>VLOOKUP($A:$A,'R2P1_ACCEPTEDOUTPUT'!$O:$BK,2,FALSE)</f>
        <v>A39DNHD26OMN4Q</v>
      </c>
      <c r="I1787" t="str">
        <f>VLOOKUP($A:$A,'R2P1_ACCEPTEDOUTPUT'!$O:$BK,26,FALSE)</f>
        <v>male</v>
      </c>
      <c r="J1787" t="str">
        <f>VLOOKUP($A:$A,'R2P1_ACCEPTEDOUTPUT'!$O:$BK,28,FALSE)</f>
        <v>native</v>
      </c>
      <c r="K1787" t="str">
        <f>VLOOKUP($A:$A,'R2P1_ACCEPTEDOUTPUT'!$O:$BK,19,FALSE)</f>
        <v>18-25</v>
      </c>
      <c r="L1787">
        <f>VLOOKUP($A:$A&amp;LEFT($B:$B,10),'R2P2_GENERATEDINPUT'!$C:$G,4,FALSE)</f>
        <v>1</v>
      </c>
      <c r="M1787">
        <f>VLOOKUP($A:$A&amp;LEFT($B:$B,10),'R2P2_GENERATEDINPUT'!$C:$G,5,FALSE)</f>
        <v>10</v>
      </c>
      <c r="N1787">
        <f>VLOOKUP($A:$A&amp;LEFT($B:$B,10),'R2P2_GENERATEDINPUT'!$C:$G,3,FALSE)</f>
        <v>0.9</v>
      </c>
    </row>
    <row r="1788" spans="1:14" x14ac:dyDescent="0.25">
      <c r="A1788" t="str">
        <f>'R2_Judge'!AF:AF</f>
        <v>3SB5N7Y3O4024EOGEBCK199QSIJ0G5</v>
      </c>
      <c r="B1788" t="str">
        <f>'R2_Judge'!AG:AG</f>
        <v>Yeah, an umbrella would not have helped with that mess.</v>
      </c>
      <c r="C1788" t="str">
        <f>'R2_Judge'!P:P</f>
        <v>A2BAQ9TNQ0ACXU</v>
      </c>
      <c r="D1788" t="str">
        <f>'R2_Judge'!AL:AL</f>
        <v>male</v>
      </c>
      <c r="E1788" t="str">
        <f>'R2_Judge'!AM:AM</f>
        <v>native</v>
      </c>
      <c r="F1788" t="str">
        <f>'R2_Judge'!AH:AH</f>
        <v>26-35</v>
      </c>
      <c r="G1788" t="str">
        <f>'R2_Judge'!AJ:AJ</f>
        <v>very</v>
      </c>
      <c r="H1788" t="str">
        <f>VLOOKUP($A:$A,'R2P1_ACCEPTEDOUTPUT'!$O:$BK,2,FALSE)</f>
        <v>A39DNHD26OMN4Q</v>
      </c>
      <c r="I1788" t="str">
        <f>VLOOKUP($A:$A,'R2P1_ACCEPTEDOUTPUT'!$O:$BK,26,FALSE)</f>
        <v>male</v>
      </c>
      <c r="J1788" t="str">
        <f>VLOOKUP($A:$A,'R2P1_ACCEPTEDOUTPUT'!$O:$BK,28,FALSE)</f>
        <v>native</v>
      </c>
      <c r="K1788" t="str">
        <f>VLOOKUP($A:$A,'R2P1_ACCEPTEDOUTPUT'!$O:$BK,19,FALSE)</f>
        <v>18-25</v>
      </c>
      <c r="L1788">
        <f>VLOOKUP($A:$A&amp;LEFT($B:$B,10),'R2P2_GENERATEDINPUT'!$C:$G,4,FALSE)</f>
        <v>1</v>
      </c>
      <c r="M1788">
        <f>VLOOKUP($A:$A&amp;LEFT($B:$B,10),'R2P2_GENERATEDINPUT'!$C:$G,5,FALSE)</f>
        <v>10</v>
      </c>
      <c r="N1788">
        <f>VLOOKUP($A:$A&amp;LEFT($B:$B,10),'R2P2_GENERATEDINPUT'!$C:$G,3,FALSE)</f>
        <v>0.9</v>
      </c>
    </row>
    <row r="1789" spans="1:14" x14ac:dyDescent="0.25">
      <c r="A1789" t="str">
        <f>'R2_Judge'!AF:AF</f>
        <v>3SB5N7Y3O4024EOGEBCK199QSIJ0G5</v>
      </c>
      <c r="B1789" t="str">
        <f>'R2_Judge'!AG:AG</f>
        <v>Over my dead body !</v>
      </c>
      <c r="C1789" t="str">
        <f>'R2_Judge'!P:P</f>
        <v>A1OSRB1Q63XXWZ</v>
      </c>
      <c r="D1789" t="str">
        <f>'R2_Judge'!AL:AL</f>
        <v>female</v>
      </c>
      <c r="E1789" t="str">
        <f>'R2_Judge'!AM:AM</f>
        <v>native</v>
      </c>
      <c r="F1789" t="str">
        <f>'R2_Judge'!AH:AH</f>
        <v>56-65</v>
      </c>
      <c r="G1789" t="str">
        <f>'R2_Judge'!AJ:AJ</f>
        <v>very</v>
      </c>
      <c r="H1789" t="str">
        <f>VLOOKUP($A:$A,'R2P1_ACCEPTEDOUTPUT'!$O:$BK,2,FALSE)</f>
        <v>A39DNHD26OMN4Q</v>
      </c>
      <c r="I1789" t="str">
        <f>VLOOKUP($A:$A,'R2P1_ACCEPTEDOUTPUT'!$O:$BK,26,FALSE)</f>
        <v>male</v>
      </c>
      <c r="J1789" t="str">
        <f>VLOOKUP($A:$A,'R2P1_ACCEPTEDOUTPUT'!$O:$BK,28,FALSE)</f>
        <v>native</v>
      </c>
      <c r="K1789" t="str">
        <f>VLOOKUP($A:$A,'R2P1_ACCEPTEDOUTPUT'!$O:$BK,19,FALSE)</f>
        <v>18-25</v>
      </c>
      <c r="L1789">
        <f>VLOOKUP($A:$A&amp;LEFT($B:$B,10),'R2P2_GENERATEDINPUT'!$C:$G,4,FALSE)</f>
        <v>0</v>
      </c>
      <c r="M1789">
        <f>VLOOKUP($A:$A&amp;LEFT($B:$B,10),'R2P2_GENERATEDINPUT'!$C:$G,5,FALSE)</f>
        <v>11</v>
      </c>
      <c r="N1789">
        <f>VLOOKUP($A:$A&amp;LEFT($B:$B,10),'R2P2_GENERATEDINPUT'!$C:$G,3,FALSE)</f>
        <v>0.9</v>
      </c>
    </row>
    <row r="1790" spans="1:14" x14ac:dyDescent="0.25">
      <c r="A1790" t="str">
        <f>'R2_Judge'!AF:AF</f>
        <v>3SB5N7Y3O4024EOGEBCK199QSIJ0G5</v>
      </c>
      <c r="B1790" t="str">
        <f>'R2_Judge'!AG:AG</f>
        <v>Over my dead body !</v>
      </c>
      <c r="C1790" t="str">
        <f>'R2_Judge'!P:P</f>
        <v>A29I0FA8NNIRED</v>
      </c>
      <c r="D1790" t="str">
        <f>'R2_Judge'!AL:AL</f>
        <v>female</v>
      </c>
      <c r="E1790" t="str">
        <f>'R2_Judge'!AM:AM</f>
        <v>native</v>
      </c>
      <c r="F1790" t="str">
        <f>'R2_Judge'!AH:AH</f>
        <v>26-35</v>
      </c>
      <c r="G1790" t="str">
        <f>'R2_Judge'!AJ:AJ</f>
        <v>slightly</v>
      </c>
      <c r="H1790" t="str">
        <f>VLOOKUP($A:$A,'R2P1_ACCEPTEDOUTPUT'!$O:$BK,2,FALSE)</f>
        <v>A39DNHD26OMN4Q</v>
      </c>
      <c r="I1790" t="str">
        <f>VLOOKUP($A:$A,'R2P1_ACCEPTEDOUTPUT'!$O:$BK,26,FALSE)</f>
        <v>male</v>
      </c>
      <c r="J1790" t="str">
        <f>VLOOKUP($A:$A,'R2P1_ACCEPTEDOUTPUT'!$O:$BK,28,FALSE)</f>
        <v>native</v>
      </c>
      <c r="K1790" t="str">
        <f>VLOOKUP($A:$A,'R2P1_ACCEPTEDOUTPUT'!$O:$BK,19,FALSE)</f>
        <v>18-25</v>
      </c>
      <c r="L1790">
        <f>VLOOKUP($A:$A&amp;LEFT($B:$B,10),'R2P2_GENERATEDINPUT'!$C:$G,4,FALSE)</f>
        <v>0</v>
      </c>
      <c r="M1790">
        <f>VLOOKUP($A:$A&amp;LEFT($B:$B,10),'R2P2_GENERATEDINPUT'!$C:$G,5,FALSE)</f>
        <v>11</v>
      </c>
      <c r="N1790">
        <f>VLOOKUP($A:$A&amp;LEFT($B:$B,10),'R2P2_GENERATEDINPUT'!$C:$G,3,FALSE)</f>
        <v>0.9</v>
      </c>
    </row>
    <row r="1791" spans="1:14" x14ac:dyDescent="0.25">
      <c r="A1791" t="str">
        <f>'R2_Judge'!AF:AF</f>
        <v>3SB5N7Y3O4024EOGEBCK199QSIJ0G5</v>
      </c>
      <c r="B1791" t="str">
        <f>'R2_Judge'!AG:AG</f>
        <v>Over my dead body !</v>
      </c>
      <c r="C1791" t="str">
        <f>'R2_Judge'!P:P</f>
        <v>A1T02KY1E9YI3I</v>
      </c>
      <c r="D1791" t="str">
        <f>'R2_Judge'!AL:AL</f>
        <v>male</v>
      </c>
      <c r="E1791" t="str">
        <f>'R2_Judge'!AM:AM</f>
        <v>profession</v>
      </c>
      <c r="F1791" t="str">
        <f>'R2_Judge'!AH:AH</f>
        <v>26-35</v>
      </c>
      <c r="G1791" t="str">
        <f>'R2_Judge'!AJ:AJ</f>
        <v>none</v>
      </c>
      <c r="H1791" t="str">
        <f>VLOOKUP($A:$A,'R2P1_ACCEPTEDOUTPUT'!$O:$BK,2,FALSE)</f>
        <v>A39DNHD26OMN4Q</v>
      </c>
      <c r="I1791" t="str">
        <f>VLOOKUP($A:$A,'R2P1_ACCEPTEDOUTPUT'!$O:$BK,26,FALSE)</f>
        <v>male</v>
      </c>
      <c r="J1791" t="str">
        <f>VLOOKUP($A:$A,'R2P1_ACCEPTEDOUTPUT'!$O:$BK,28,FALSE)</f>
        <v>native</v>
      </c>
      <c r="K1791" t="str">
        <f>VLOOKUP($A:$A,'R2P1_ACCEPTEDOUTPUT'!$O:$BK,19,FALSE)</f>
        <v>18-25</v>
      </c>
      <c r="L1791">
        <f>VLOOKUP($A:$A&amp;LEFT($B:$B,10),'R2P2_GENERATEDINPUT'!$C:$G,4,FALSE)</f>
        <v>0</v>
      </c>
      <c r="M1791">
        <f>VLOOKUP($A:$A&amp;LEFT($B:$B,10),'R2P2_GENERATEDINPUT'!$C:$G,5,FALSE)</f>
        <v>11</v>
      </c>
      <c r="N1791">
        <f>VLOOKUP($A:$A&amp;LEFT($B:$B,10),'R2P2_GENERATEDINPUT'!$C:$G,3,FALSE)</f>
        <v>0.9</v>
      </c>
    </row>
    <row r="1792" spans="1:14" x14ac:dyDescent="0.25">
      <c r="A1792" t="str">
        <f>'R2_Judge'!AF:AF</f>
        <v>3SB5N7Y3O4024EOGEBCK199QSIJ0G5</v>
      </c>
      <c r="B1792" t="str">
        <f>'R2_Judge'!AG:AG</f>
        <v>I'm great, it's just that I'm beat from work. Sorry it's happened twice in a row Ruby.</v>
      </c>
      <c r="C1792" t="str">
        <f>'R2_Judge'!P:P</f>
        <v>A1HYMGPYXU97ZN</v>
      </c>
      <c r="D1792" t="str">
        <f>'R2_Judge'!AL:AL</f>
        <v>male</v>
      </c>
      <c r="E1792" t="str">
        <f>'R2_Judge'!AM:AM</f>
        <v>native</v>
      </c>
      <c r="F1792" t="str">
        <f>'R2_Judge'!AH:AH</f>
        <v>18-25</v>
      </c>
      <c r="G1792" t="str">
        <f>'R2_Judge'!AJ:AJ</f>
        <v>very</v>
      </c>
      <c r="H1792" t="str">
        <f>VLOOKUP($A:$A,'R2P1_ACCEPTEDOUTPUT'!$O:$BK,2,FALSE)</f>
        <v>A39DNHD26OMN4Q</v>
      </c>
      <c r="I1792" t="str">
        <f>VLOOKUP($A:$A,'R2P1_ACCEPTEDOUTPUT'!$O:$BK,26,FALSE)</f>
        <v>male</v>
      </c>
      <c r="J1792" t="str">
        <f>VLOOKUP($A:$A,'R2P1_ACCEPTEDOUTPUT'!$O:$BK,28,FALSE)</f>
        <v>native</v>
      </c>
      <c r="K1792" t="str">
        <f>VLOOKUP($A:$A,'R2P1_ACCEPTEDOUTPUT'!$O:$BK,19,FALSE)</f>
        <v>18-25</v>
      </c>
      <c r="L1792">
        <f>VLOOKUP($A:$A&amp;LEFT($B:$B,10),'R2P2_GENERATEDINPUT'!$C:$G,4,FALSE)</f>
        <v>0</v>
      </c>
      <c r="M1792">
        <f>VLOOKUP($A:$A&amp;LEFT($B:$B,10),'R2P2_GENERATEDINPUT'!$C:$G,5,FALSE)</f>
        <v>12</v>
      </c>
      <c r="N1792">
        <f>VLOOKUP($A:$A&amp;LEFT($B:$B,10),'R2P2_GENERATEDINPUT'!$C:$G,3,FALSE)</f>
        <v>0.9</v>
      </c>
    </row>
    <row r="1793" spans="1:14" x14ac:dyDescent="0.25">
      <c r="A1793" t="str">
        <f>'R2_Judge'!AF:AF</f>
        <v>3SB5N7Y3O4024EOGEBCK199QSIJ0G5</v>
      </c>
      <c r="B1793" t="str">
        <f>'R2_Judge'!AG:AG</f>
        <v>I'm great, it's just that I'm beat from work. Sorry it's happened twice in a row Ruby.</v>
      </c>
      <c r="C1793" t="str">
        <f>'R2_Judge'!P:P</f>
        <v>A7JIY8AH7GTEF</v>
      </c>
      <c r="D1793" t="str">
        <f>'R2_Judge'!AL:AL</f>
        <v>male</v>
      </c>
      <c r="E1793" t="str">
        <f>'R2_Judge'!AM:AM</f>
        <v>profession</v>
      </c>
      <c r="F1793" t="str">
        <f>'R2_Judge'!AH:AH</f>
        <v>26-35</v>
      </c>
      <c r="G1793" t="str">
        <f>'R2_Judge'!AJ:AJ</f>
        <v>slightly</v>
      </c>
      <c r="H1793" t="str">
        <f>VLOOKUP($A:$A,'R2P1_ACCEPTEDOUTPUT'!$O:$BK,2,FALSE)</f>
        <v>A39DNHD26OMN4Q</v>
      </c>
      <c r="I1793" t="str">
        <f>VLOOKUP($A:$A,'R2P1_ACCEPTEDOUTPUT'!$O:$BK,26,FALSE)</f>
        <v>male</v>
      </c>
      <c r="J1793" t="str">
        <f>VLOOKUP($A:$A,'R2P1_ACCEPTEDOUTPUT'!$O:$BK,28,FALSE)</f>
        <v>native</v>
      </c>
      <c r="K1793" t="str">
        <f>VLOOKUP($A:$A,'R2P1_ACCEPTEDOUTPUT'!$O:$BK,19,FALSE)</f>
        <v>18-25</v>
      </c>
      <c r="L1793">
        <f>VLOOKUP($A:$A&amp;LEFT($B:$B,10),'R2P2_GENERATEDINPUT'!$C:$G,4,FALSE)</f>
        <v>0</v>
      </c>
      <c r="M1793">
        <f>VLOOKUP($A:$A&amp;LEFT($B:$B,10),'R2P2_GENERATEDINPUT'!$C:$G,5,FALSE)</f>
        <v>12</v>
      </c>
      <c r="N1793">
        <f>VLOOKUP($A:$A&amp;LEFT($B:$B,10),'R2P2_GENERATEDINPUT'!$C:$G,3,FALSE)</f>
        <v>0.9</v>
      </c>
    </row>
    <row r="1794" spans="1:14" x14ac:dyDescent="0.25">
      <c r="A1794" t="str">
        <f>'R2_Judge'!AF:AF</f>
        <v>3SB5N7Y3O4024EOGEBCK199QSIJ0G5</v>
      </c>
      <c r="B1794" t="str">
        <f>'R2_Judge'!AG:AG</f>
        <v>I'm great, it's just that I'm beat from work. Sorry it's happened twice in a row Ruby.</v>
      </c>
      <c r="C1794" t="str">
        <f>'R2_Judge'!P:P</f>
        <v>A9ADJ4VENB2JX</v>
      </c>
      <c r="D1794" t="str">
        <f>'R2_Judge'!AL:AL</f>
        <v>female</v>
      </c>
      <c r="E1794" t="str">
        <f>'R2_Judge'!AM:AM</f>
        <v>native</v>
      </c>
      <c r="F1794" t="str">
        <f>'R2_Judge'!AH:AH</f>
        <v>26-35</v>
      </c>
      <c r="G1794" t="str">
        <f>'R2_Judge'!AJ:AJ</f>
        <v>slightly</v>
      </c>
      <c r="H1794" t="str">
        <f>VLOOKUP($A:$A,'R2P1_ACCEPTEDOUTPUT'!$O:$BK,2,FALSE)</f>
        <v>A39DNHD26OMN4Q</v>
      </c>
      <c r="I1794" t="str">
        <f>VLOOKUP($A:$A,'R2P1_ACCEPTEDOUTPUT'!$O:$BK,26,FALSE)</f>
        <v>male</v>
      </c>
      <c r="J1794" t="str">
        <f>VLOOKUP($A:$A,'R2P1_ACCEPTEDOUTPUT'!$O:$BK,28,FALSE)</f>
        <v>native</v>
      </c>
      <c r="K1794" t="str">
        <f>VLOOKUP($A:$A,'R2P1_ACCEPTEDOUTPUT'!$O:$BK,19,FALSE)</f>
        <v>18-25</v>
      </c>
      <c r="L1794">
        <f>VLOOKUP($A:$A&amp;LEFT($B:$B,10),'R2P2_GENERATEDINPUT'!$C:$G,4,FALSE)</f>
        <v>0</v>
      </c>
      <c r="M1794">
        <f>VLOOKUP($A:$A&amp;LEFT($B:$B,10),'R2P2_GENERATEDINPUT'!$C:$G,5,FALSE)</f>
        <v>12</v>
      </c>
      <c r="N1794">
        <f>VLOOKUP($A:$A&amp;LEFT($B:$B,10),'R2P2_GENERATEDINPUT'!$C:$G,3,FALSE)</f>
        <v>0.9</v>
      </c>
    </row>
    <row r="1795" spans="1:14" x14ac:dyDescent="0.25">
      <c r="A1795" t="str">
        <f>'R2_Judge'!AF:AF</f>
        <v>3SB5N7Y3O4024EOGEBCK199QSIJ0G5</v>
      </c>
      <c r="B1795" t="str">
        <f>'R2_Judge'!AG:AG</f>
        <v>What's your offer?</v>
      </c>
      <c r="C1795" t="str">
        <f>'R2_Judge'!P:P</f>
        <v>A2T5DC2TXEEMBV</v>
      </c>
      <c r="D1795" t="str">
        <f>'R2_Judge'!AL:AL</f>
        <v>male</v>
      </c>
      <c r="E1795" t="str">
        <f>'R2_Judge'!AM:AM</f>
        <v>profession</v>
      </c>
      <c r="F1795" t="str">
        <f>'R2_Judge'!AH:AH</f>
        <v>18-25</v>
      </c>
      <c r="G1795" t="str">
        <f>'R2_Judge'!AJ:AJ</f>
        <v>none</v>
      </c>
      <c r="H1795" t="str">
        <f>VLOOKUP($A:$A,'R2P1_ACCEPTEDOUTPUT'!$O:$BK,2,FALSE)</f>
        <v>A39DNHD26OMN4Q</v>
      </c>
      <c r="I1795" t="str">
        <f>VLOOKUP($A:$A,'R2P1_ACCEPTEDOUTPUT'!$O:$BK,26,FALSE)</f>
        <v>male</v>
      </c>
      <c r="J1795" t="str">
        <f>VLOOKUP($A:$A,'R2P1_ACCEPTEDOUTPUT'!$O:$BK,28,FALSE)</f>
        <v>native</v>
      </c>
      <c r="K1795" t="str">
        <f>VLOOKUP($A:$A,'R2P1_ACCEPTEDOUTPUT'!$O:$BK,19,FALSE)</f>
        <v>18-25</v>
      </c>
      <c r="L1795">
        <f>VLOOKUP($A:$A&amp;LEFT($B:$B,10),'R2P2_GENERATEDINPUT'!$C:$G,4,FALSE)</f>
        <v>0</v>
      </c>
      <c r="M1795">
        <f>VLOOKUP($A:$A&amp;LEFT($B:$B,10),'R2P2_GENERATEDINPUT'!$C:$G,5,FALSE)</f>
        <v>13</v>
      </c>
      <c r="N1795">
        <f>VLOOKUP($A:$A&amp;LEFT($B:$B,10),'R2P2_GENERATEDINPUT'!$C:$G,3,FALSE)</f>
        <v>0.9</v>
      </c>
    </row>
    <row r="1796" spans="1:14" x14ac:dyDescent="0.25">
      <c r="A1796" t="str">
        <f>'R2_Judge'!AF:AF</f>
        <v>3SB5N7Y3O4024EOGEBCK199QSIJ0G5</v>
      </c>
      <c r="B1796" t="str">
        <f>'R2_Judge'!AG:AG</f>
        <v>What's your offer?</v>
      </c>
      <c r="C1796" t="str">
        <f>'R2_Judge'!P:P</f>
        <v>A1OSRB1Q63XXWZ</v>
      </c>
      <c r="D1796" t="str">
        <f>'R2_Judge'!AL:AL</f>
        <v>female</v>
      </c>
      <c r="E1796" t="str">
        <f>'R2_Judge'!AM:AM</f>
        <v>native</v>
      </c>
      <c r="F1796" t="str">
        <f>'R2_Judge'!AH:AH</f>
        <v>56-65</v>
      </c>
      <c r="G1796" t="str">
        <f>'R2_Judge'!AJ:AJ</f>
        <v>slightly</v>
      </c>
      <c r="H1796" t="str">
        <f>VLOOKUP($A:$A,'R2P1_ACCEPTEDOUTPUT'!$O:$BK,2,FALSE)</f>
        <v>A39DNHD26OMN4Q</v>
      </c>
      <c r="I1796" t="str">
        <f>VLOOKUP($A:$A,'R2P1_ACCEPTEDOUTPUT'!$O:$BK,26,FALSE)</f>
        <v>male</v>
      </c>
      <c r="J1796" t="str">
        <f>VLOOKUP($A:$A,'R2P1_ACCEPTEDOUTPUT'!$O:$BK,28,FALSE)</f>
        <v>native</v>
      </c>
      <c r="K1796" t="str">
        <f>VLOOKUP($A:$A,'R2P1_ACCEPTEDOUTPUT'!$O:$BK,19,FALSE)</f>
        <v>18-25</v>
      </c>
      <c r="L1796">
        <f>VLOOKUP($A:$A&amp;LEFT($B:$B,10),'R2P2_GENERATEDINPUT'!$C:$G,4,FALSE)</f>
        <v>0</v>
      </c>
      <c r="M1796">
        <f>VLOOKUP($A:$A&amp;LEFT($B:$B,10),'R2P2_GENERATEDINPUT'!$C:$G,5,FALSE)</f>
        <v>13</v>
      </c>
      <c r="N1796">
        <f>VLOOKUP($A:$A&amp;LEFT($B:$B,10),'R2P2_GENERATEDINPUT'!$C:$G,3,FALSE)</f>
        <v>0.9</v>
      </c>
    </row>
    <row r="1797" spans="1:14" x14ac:dyDescent="0.25">
      <c r="A1797" t="str">
        <f>'R2_Judge'!AF:AF</f>
        <v>3SB5N7Y3O4024EOGEBCK199QSIJ0G5</v>
      </c>
      <c r="B1797" t="str">
        <f>'R2_Judge'!AG:AG</f>
        <v>What's your offer?</v>
      </c>
      <c r="C1797" t="str">
        <f>'R2_Judge'!P:P</f>
        <v>A19KWRLD7P57VJ</v>
      </c>
      <c r="D1797" t="str">
        <f>'R2_Judge'!AL:AL</f>
        <v>male</v>
      </c>
      <c r="E1797" t="str">
        <f>'R2_Judge'!AM:AM</f>
        <v>native</v>
      </c>
      <c r="F1797" t="str">
        <f>'R2_Judge'!AH:AH</f>
        <v>26-35</v>
      </c>
      <c r="G1797" t="str">
        <f>'R2_Judge'!AJ:AJ</f>
        <v>slightly</v>
      </c>
      <c r="H1797" t="str">
        <f>VLOOKUP($A:$A,'R2P1_ACCEPTEDOUTPUT'!$O:$BK,2,FALSE)</f>
        <v>A39DNHD26OMN4Q</v>
      </c>
      <c r="I1797" t="str">
        <f>VLOOKUP($A:$A,'R2P1_ACCEPTEDOUTPUT'!$O:$BK,26,FALSE)</f>
        <v>male</v>
      </c>
      <c r="J1797" t="str">
        <f>VLOOKUP($A:$A,'R2P1_ACCEPTEDOUTPUT'!$O:$BK,28,FALSE)</f>
        <v>native</v>
      </c>
      <c r="K1797" t="str">
        <f>VLOOKUP($A:$A,'R2P1_ACCEPTEDOUTPUT'!$O:$BK,19,FALSE)</f>
        <v>18-25</v>
      </c>
      <c r="L1797">
        <f>VLOOKUP($A:$A&amp;LEFT($B:$B,10),'R2P2_GENERATEDINPUT'!$C:$G,4,FALSE)</f>
        <v>0</v>
      </c>
      <c r="M1797">
        <f>VLOOKUP($A:$A&amp;LEFT($B:$B,10),'R2P2_GENERATEDINPUT'!$C:$G,5,FALSE)</f>
        <v>13</v>
      </c>
      <c r="N1797">
        <f>VLOOKUP($A:$A&amp;LEFT($B:$B,10),'R2P2_GENERATEDINPUT'!$C:$G,3,FALSE)</f>
        <v>0.9</v>
      </c>
    </row>
    <row r="1798" spans="1:14" x14ac:dyDescent="0.25">
      <c r="A1798" t="str">
        <f>'R2_Judge'!AF:AF</f>
        <v>3SB5N7Y3O4024EOGEBCK199QSIJ0G5</v>
      </c>
      <c r="B1798" t="str">
        <f>'R2_Judge'!AG:AG</f>
        <v>Awesome.  Looking forward to it :)</v>
      </c>
      <c r="C1798" t="str">
        <f>'R2_Judge'!P:P</f>
        <v>A1T02KY1E9YI3I</v>
      </c>
      <c r="D1798" t="str">
        <f>'R2_Judge'!AL:AL</f>
        <v>male</v>
      </c>
      <c r="E1798" t="str">
        <f>'R2_Judge'!AM:AM</f>
        <v>profession</v>
      </c>
      <c r="F1798" t="str">
        <f>'R2_Judge'!AH:AH</f>
        <v>26-35</v>
      </c>
      <c r="G1798" t="str">
        <f>'R2_Judge'!AJ:AJ</f>
        <v>extremely</v>
      </c>
      <c r="H1798" t="str">
        <f>VLOOKUP($A:$A,'R2P1_ACCEPTEDOUTPUT'!$O:$BK,2,FALSE)</f>
        <v>A39DNHD26OMN4Q</v>
      </c>
      <c r="I1798" t="str">
        <f>VLOOKUP($A:$A,'R2P1_ACCEPTEDOUTPUT'!$O:$BK,26,FALSE)</f>
        <v>male</v>
      </c>
      <c r="J1798" t="str">
        <f>VLOOKUP($A:$A,'R2P1_ACCEPTEDOUTPUT'!$O:$BK,28,FALSE)</f>
        <v>native</v>
      </c>
      <c r="K1798" t="str">
        <f>VLOOKUP($A:$A,'R2P1_ACCEPTEDOUTPUT'!$O:$BK,19,FALSE)</f>
        <v>18-25</v>
      </c>
      <c r="L1798">
        <f>VLOOKUP($A:$A&amp;LEFT($B:$B,10),'R2P2_GENERATEDINPUT'!$C:$G,4,FALSE)</f>
        <v>0</v>
      </c>
      <c r="M1798">
        <f>VLOOKUP($A:$A&amp;LEFT($B:$B,10),'R2P2_GENERATEDINPUT'!$C:$G,5,FALSE)</f>
        <v>14</v>
      </c>
      <c r="N1798">
        <f>VLOOKUP($A:$A&amp;LEFT($B:$B,10),'R2P2_GENERATEDINPUT'!$C:$G,3,FALSE)</f>
        <v>0.9</v>
      </c>
    </row>
    <row r="1799" spans="1:14" x14ac:dyDescent="0.25">
      <c r="A1799" t="str">
        <f>'R2_Judge'!AF:AF</f>
        <v>3SB5N7Y3O4024EOGEBCK199QSIJ0G5</v>
      </c>
      <c r="B1799" t="str">
        <f>'R2_Judge'!AG:AG</f>
        <v>Awesome.  Looking forward to it :)</v>
      </c>
      <c r="C1799" t="str">
        <f>'R2_Judge'!P:P</f>
        <v>AS7IGPU2RHT6I</v>
      </c>
      <c r="D1799" t="str">
        <f>'R2_Judge'!AL:AL</f>
        <v>female</v>
      </c>
      <c r="E1799" t="str">
        <f>'R2_Judge'!AM:AM</f>
        <v>native</v>
      </c>
      <c r="F1799" t="str">
        <f>'R2_Judge'!AH:AH</f>
        <v>26-35</v>
      </c>
      <c r="G1799" t="str">
        <f>'R2_Judge'!AJ:AJ</f>
        <v>very</v>
      </c>
      <c r="H1799" t="str">
        <f>VLOOKUP($A:$A,'R2P1_ACCEPTEDOUTPUT'!$O:$BK,2,FALSE)</f>
        <v>A39DNHD26OMN4Q</v>
      </c>
      <c r="I1799" t="str">
        <f>VLOOKUP($A:$A,'R2P1_ACCEPTEDOUTPUT'!$O:$BK,26,FALSE)</f>
        <v>male</v>
      </c>
      <c r="J1799" t="str">
        <f>VLOOKUP($A:$A,'R2P1_ACCEPTEDOUTPUT'!$O:$BK,28,FALSE)</f>
        <v>native</v>
      </c>
      <c r="K1799" t="str">
        <f>VLOOKUP($A:$A,'R2P1_ACCEPTEDOUTPUT'!$O:$BK,19,FALSE)</f>
        <v>18-25</v>
      </c>
      <c r="L1799">
        <f>VLOOKUP($A:$A&amp;LEFT($B:$B,10),'R2P2_GENERATEDINPUT'!$C:$G,4,FALSE)</f>
        <v>0</v>
      </c>
      <c r="M1799">
        <f>VLOOKUP($A:$A&amp;LEFT($B:$B,10),'R2P2_GENERATEDINPUT'!$C:$G,5,FALSE)</f>
        <v>14</v>
      </c>
      <c r="N1799">
        <f>VLOOKUP($A:$A&amp;LEFT($B:$B,10),'R2P2_GENERATEDINPUT'!$C:$G,3,FALSE)</f>
        <v>0.9</v>
      </c>
    </row>
    <row r="1800" spans="1:14" x14ac:dyDescent="0.25">
      <c r="A1800" t="str">
        <f>'R2_Judge'!AF:AF</f>
        <v>3SB5N7Y3O4024EOGEBCK199QSIJ0G5</v>
      </c>
      <c r="B1800" t="str">
        <f>'R2_Judge'!AG:AG</f>
        <v>Awesome.  Looking forward to it :)</v>
      </c>
      <c r="C1800" t="str">
        <f>'R2_Judge'!P:P</f>
        <v>A39PQOGN8NIWNA</v>
      </c>
      <c r="D1800" t="str">
        <f>'R2_Judge'!AL:AL</f>
        <v>male</v>
      </c>
      <c r="E1800" t="str">
        <f>'R2_Judge'!AM:AM</f>
        <v>profession</v>
      </c>
      <c r="F1800" t="str">
        <f>'R2_Judge'!AH:AH</f>
        <v>26-35</v>
      </c>
      <c r="G1800" t="str">
        <f>'R2_Judge'!AJ:AJ</f>
        <v>very</v>
      </c>
      <c r="H1800" t="str">
        <f>VLOOKUP($A:$A,'R2P1_ACCEPTEDOUTPUT'!$O:$BK,2,FALSE)</f>
        <v>A39DNHD26OMN4Q</v>
      </c>
      <c r="I1800" t="str">
        <f>VLOOKUP($A:$A,'R2P1_ACCEPTEDOUTPUT'!$O:$BK,26,FALSE)</f>
        <v>male</v>
      </c>
      <c r="J1800" t="str">
        <f>VLOOKUP($A:$A,'R2P1_ACCEPTEDOUTPUT'!$O:$BK,28,FALSE)</f>
        <v>native</v>
      </c>
      <c r="K1800" t="str">
        <f>VLOOKUP($A:$A,'R2P1_ACCEPTEDOUTPUT'!$O:$BK,19,FALSE)</f>
        <v>18-25</v>
      </c>
      <c r="L1800">
        <f>VLOOKUP($A:$A&amp;LEFT($B:$B,10),'R2P2_GENERATEDINPUT'!$C:$G,4,FALSE)</f>
        <v>0</v>
      </c>
      <c r="M1800">
        <f>VLOOKUP($A:$A&amp;LEFT($B:$B,10),'R2P2_GENERATEDINPUT'!$C:$G,5,FALSE)</f>
        <v>14</v>
      </c>
      <c r="N1800">
        <f>VLOOKUP($A:$A&amp;LEFT($B:$B,10),'R2P2_GENERATEDINPUT'!$C:$G,3,FALSE)</f>
        <v>0.9</v>
      </c>
    </row>
    <row r="1801" spans="1:14" x14ac:dyDescent="0.25">
      <c r="A1801" t="str">
        <f>'R2_Judge'!AF:AF</f>
        <v>3SB5N7Y3O4024EOGEBCK199QSIJ0G5</v>
      </c>
      <c r="B1801" t="str">
        <f>'R2_Judge'!AG:AG</f>
        <v>Yikes! Hope you find it soon.</v>
      </c>
      <c r="C1801" t="str">
        <f>'R2_Judge'!P:P</f>
        <v>APEB5ERGCYP6D</v>
      </c>
      <c r="D1801" t="str">
        <f>'R2_Judge'!AL:AL</f>
        <v>male</v>
      </c>
      <c r="E1801" t="str">
        <f>'R2_Judge'!AM:AM</f>
        <v>profession</v>
      </c>
      <c r="F1801" t="str">
        <f>'R2_Judge'!AH:AH</f>
        <v>26-35</v>
      </c>
      <c r="G1801" t="str">
        <f>'R2_Judge'!AJ:AJ</f>
        <v>moderately</v>
      </c>
      <c r="H1801" t="str">
        <f>VLOOKUP($A:$A,'R2P1_ACCEPTEDOUTPUT'!$O:$BK,2,FALSE)</f>
        <v>A39DNHD26OMN4Q</v>
      </c>
      <c r="I1801" t="str">
        <f>VLOOKUP($A:$A,'R2P1_ACCEPTEDOUTPUT'!$O:$BK,26,FALSE)</f>
        <v>male</v>
      </c>
      <c r="J1801" t="str">
        <f>VLOOKUP($A:$A,'R2P1_ACCEPTEDOUTPUT'!$O:$BK,28,FALSE)</f>
        <v>native</v>
      </c>
      <c r="K1801" t="str">
        <f>VLOOKUP($A:$A,'R2P1_ACCEPTEDOUTPUT'!$O:$BK,19,FALSE)</f>
        <v>18-25</v>
      </c>
      <c r="L1801">
        <f>VLOOKUP($A:$A&amp;LEFT($B:$B,10),'R2P2_GENERATEDINPUT'!$C:$G,4,FALSE)</f>
        <v>1</v>
      </c>
      <c r="M1801">
        <f>VLOOKUP($A:$A&amp;LEFT($B:$B,10),'R2P2_GENERATEDINPUT'!$C:$G,5,FALSE)</f>
        <v>15</v>
      </c>
      <c r="N1801">
        <f>VLOOKUP($A:$A&amp;LEFT($B:$B,10),'R2P2_GENERATEDINPUT'!$C:$G,3,FALSE)</f>
        <v>0.9</v>
      </c>
    </row>
    <row r="1802" spans="1:14" x14ac:dyDescent="0.25">
      <c r="A1802" t="str">
        <f>'R2_Judge'!AF:AF</f>
        <v>3SB5N7Y3O4024EOGEBCK199QSIJ0G5</v>
      </c>
      <c r="B1802" t="str">
        <f>'R2_Judge'!AG:AG</f>
        <v>Yikes! Hope you find it soon.</v>
      </c>
      <c r="C1802" t="str">
        <f>'R2_Judge'!P:P</f>
        <v>A1T02KY1E9YI3I</v>
      </c>
      <c r="D1802" t="str">
        <f>'R2_Judge'!AL:AL</f>
        <v>male</v>
      </c>
      <c r="E1802" t="str">
        <f>'R2_Judge'!AM:AM</f>
        <v>profession</v>
      </c>
      <c r="F1802" t="str">
        <f>'R2_Judge'!AH:AH</f>
        <v>26-35</v>
      </c>
      <c r="G1802" t="str">
        <f>'R2_Judge'!AJ:AJ</f>
        <v>moderately</v>
      </c>
      <c r="H1802" t="str">
        <f>VLOOKUP($A:$A,'R2P1_ACCEPTEDOUTPUT'!$O:$BK,2,FALSE)</f>
        <v>A39DNHD26OMN4Q</v>
      </c>
      <c r="I1802" t="str">
        <f>VLOOKUP($A:$A,'R2P1_ACCEPTEDOUTPUT'!$O:$BK,26,FALSE)</f>
        <v>male</v>
      </c>
      <c r="J1802" t="str">
        <f>VLOOKUP($A:$A,'R2P1_ACCEPTEDOUTPUT'!$O:$BK,28,FALSE)</f>
        <v>native</v>
      </c>
      <c r="K1802" t="str">
        <f>VLOOKUP($A:$A,'R2P1_ACCEPTEDOUTPUT'!$O:$BK,19,FALSE)</f>
        <v>18-25</v>
      </c>
      <c r="L1802">
        <f>VLOOKUP($A:$A&amp;LEFT($B:$B,10),'R2P2_GENERATEDINPUT'!$C:$G,4,FALSE)</f>
        <v>1</v>
      </c>
      <c r="M1802">
        <f>VLOOKUP($A:$A&amp;LEFT($B:$B,10),'R2P2_GENERATEDINPUT'!$C:$G,5,FALSE)</f>
        <v>15</v>
      </c>
      <c r="N1802">
        <f>VLOOKUP($A:$A&amp;LEFT($B:$B,10),'R2P2_GENERATEDINPUT'!$C:$G,3,FALSE)</f>
        <v>0.9</v>
      </c>
    </row>
    <row r="1803" spans="1:14" x14ac:dyDescent="0.25">
      <c r="A1803" t="str">
        <f>'R2_Judge'!AF:AF</f>
        <v>3SB5N7Y3O4024EOGEBCK199QSIJ0G5</v>
      </c>
      <c r="B1803" t="str">
        <f>'R2_Judge'!AG:AG</f>
        <v>Yikes! Hope you find it soon.</v>
      </c>
      <c r="C1803" t="str">
        <f>'R2_Judge'!P:P</f>
        <v>A3QZMGTVA4VO44</v>
      </c>
      <c r="D1803" t="str">
        <f>'R2_Judge'!AL:AL</f>
        <v>male</v>
      </c>
      <c r="E1803" t="str">
        <f>'R2_Judge'!AM:AM</f>
        <v>native</v>
      </c>
      <c r="F1803" t="str">
        <f>'R2_Judge'!AH:AH</f>
        <v>36-45</v>
      </c>
      <c r="G1803" t="str">
        <f>'R2_Judge'!AJ:AJ</f>
        <v>very</v>
      </c>
      <c r="H1803" t="str">
        <f>VLOOKUP($A:$A,'R2P1_ACCEPTEDOUTPUT'!$O:$BK,2,FALSE)</f>
        <v>A39DNHD26OMN4Q</v>
      </c>
      <c r="I1803" t="str">
        <f>VLOOKUP($A:$A,'R2P1_ACCEPTEDOUTPUT'!$O:$BK,26,FALSE)</f>
        <v>male</v>
      </c>
      <c r="J1803" t="str">
        <f>VLOOKUP($A:$A,'R2P1_ACCEPTEDOUTPUT'!$O:$BK,28,FALSE)</f>
        <v>native</v>
      </c>
      <c r="K1803" t="str">
        <f>VLOOKUP($A:$A,'R2P1_ACCEPTEDOUTPUT'!$O:$BK,19,FALSE)</f>
        <v>18-25</v>
      </c>
      <c r="L1803">
        <f>VLOOKUP($A:$A&amp;LEFT($B:$B,10),'R2P2_GENERATEDINPUT'!$C:$G,4,FALSE)</f>
        <v>1</v>
      </c>
      <c r="M1803">
        <f>VLOOKUP($A:$A&amp;LEFT($B:$B,10),'R2P2_GENERATEDINPUT'!$C:$G,5,FALSE)</f>
        <v>15</v>
      </c>
      <c r="N1803">
        <f>VLOOKUP($A:$A&amp;LEFT($B:$B,10),'R2P2_GENERATEDINPUT'!$C:$G,3,FALSE)</f>
        <v>0.9</v>
      </c>
    </row>
    <row r="1804" spans="1:14" x14ac:dyDescent="0.25">
      <c r="A1804" t="str">
        <f>'R2_Judge'!AF:AF</f>
        <v>3ITXP059PXFCWPYTVJG78S7PF2ISJN</v>
      </c>
      <c r="B1804" t="str">
        <f>'R2_Judge'!AG:AG</f>
        <v>Thanks :)</v>
      </c>
      <c r="C1804" t="str">
        <f>'R2_Judge'!P:P</f>
        <v>A1T02KY1E9YI3I</v>
      </c>
      <c r="D1804" t="str">
        <f>'R2_Judge'!AL:AL</f>
        <v>male</v>
      </c>
      <c r="E1804" t="str">
        <f>'R2_Judge'!AM:AM</f>
        <v>profession</v>
      </c>
      <c r="F1804" t="str">
        <f>'R2_Judge'!AH:AH</f>
        <v>26-35</v>
      </c>
      <c r="G1804" t="str">
        <f>'R2_Judge'!AJ:AJ</f>
        <v>extremely</v>
      </c>
      <c r="H1804" t="str">
        <f>VLOOKUP($A:$A,'R2P1_ACCEPTEDOUTPUT'!$O:$BK,2,FALSE)</f>
        <v>A1QL4VU9DO5DXG</v>
      </c>
      <c r="I1804" t="str">
        <f>VLOOKUP($A:$A,'R2P1_ACCEPTEDOUTPUT'!$O:$BK,26,FALSE)</f>
        <v>female</v>
      </c>
      <c r="J1804" t="str">
        <f>VLOOKUP($A:$A,'R2P1_ACCEPTEDOUTPUT'!$O:$BK,28,FALSE)</f>
        <v>native</v>
      </c>
      <c r="K1804" t="str">
        <f>VLOOKUP($A:$A,'R2P1_ACCEPTEDOUTPUT'!$O:$BK,19,FALSE)</f>
        <v>56-65</v>
      </c>
      <c r="L1804">
        <f>VLOOKUP($A:$A&amp;LEFT($B:$B,10),'R2P2_GENERATEDINPUT'!$C:$G,4,FALSE)</f>
        <v>0</v>
      </c>
      <c r="M1804">
        <f>VLOOKUP($A:$A&amp;LEFT($B:$B,10),'R2P2_GENERATEDINPUT'!$C:$G,5,FALSE)</f>
        <v>14</v>
      </c>
      <c r="N1804">
        <f>VLOOKUP($A:$A&amp;LEFT($B:$B,10),'R2P2_GENERATEDINPUT'!$C:$G,3,FALSE)</f>
        <v>0.8</v>
      </c>
    </row>
    <row r="1805" spans="1:14" x14ac:dyDescent="0.25">
      <c r="A1805" t="str">
        <f>'R2_Judge'!AF:AF</f>
        <v>3ITXP059PXFCWPYTVJG78S7PF2ISJN</v>
      </c>
      <c r="B1805" t="str">
        <f>'R2_Judge'!AG:AG</f>
        <v>Thanks :)</v>
      </c>
      <c r="C1805" t="str">
        <f>'R2_Judge'!P:P</f>
        <v>ALT9B8II7LQ5S</v>
      </c>
      <c r="D1805" t="str">
        <f>'R2_Judge'!AL:AL</f>
        <v>female</v>
      </c>
      <c r="E1805" t="str">
        <f>'R2_Judge'!AM:AM</f>
        <v>native</v>
      </c>
      <c r="F1805" t="str">
        <f>'R2_Judge'!AH:AH</f>
        <v>26-35</v>
      </c>
      <c r="G1805" t="str">
        <f>'R2_Judge'!AJ:AJ</f>
        <v>extremely</v>
      </c>
      <c r="H1805" t="str">
        <f>VLOOKUP($A:$A,'R2P1_ACCEPTEDOUTPUT'!$O:$BK,2,FALSE)</f>
        <v>A1QL4VU9DO5DXG</v>
      </c>
      <c r="I1805" t="str">
        <f>VLOOKUP($A:$A,'R2P1_ACCEPTEDOUTPUT'!$O:$BK,26,FALSE)</f>
        <v>female</v>
      </c>
      <c r="J1805" t="str">
        <f>VLOOKUP($A:$A,'R2P1_ACCEPTEDOUTPUT'!$O:$BK,28,FALSE)</f>
        <v>native</v>
      </c>
      <c r="K1805" t="str">
        <f>VLOOKUP($A:$A,'R2P1_ACCEPTEDOUTPUT'!$O:$BK,19,FALSE)</f>
        <v>56-65</v>
      </c>
      <c r="L1805">
        <f>VLOOKUP($A:$A&amp;LEFT($B:$B,10),'R2P2_GENERATEDINPUT'!$C:$G,4,FALSE)</f>
        <v>0</v>
      </c>
      <c r="M1805">
        <f>VLOOKUP($A:$A&amp;LEFT($B:$B,10),'R2P2_GENERATEDINPUT'!$C:$G,5,FALSE)</f>
        <v>14</v>
      </c>
      <c r="N1805">
        <f>VLOOKUP($A:$A&amp;LEFT($B:$B,10),'R2P2_GENERATEDINPUT'!$C:$G,3,FALSE)</f>
        <v>0.8</v>
      </c>
    </row>
    <row r="1806" spans="1:14" x14ac:dyDescent="0.25">
      <c r="A1806" t="str">
        <f>'R2_Judge'!AF:AF</f>
        <v>3ITXP059PXFCWPYTVJG78S7PF2ISJN</v>
      </c>
      <c r="B1806" t="str">
        <f>'R2_Judge'!AG:AG</f>
        <v>Thanks :)</v>
      </c>
      <c r="C1806" t="str">
        <f>'R2_Judge'!P:P</f>
        <v>A3QZMGTVA4VO44</v>
      </c>
      <c r="D1806" t="str">
        <f>'R2_Judge'!AL:AL</f>
        <v>male</v>
      </c>
      <c r="E1806" t="str">
        <f>'R2_Judge'!AM:AM</f>
        <v>native</v>
      </c>
      <c r="F1806" t="str">
        <f>'R2_Judge'!AH:AH</f>
        <v>36-45</v>
      </c>
      <c r="G1806" t="str">
        <f>'R2_Judge'!AJ:AJ</f>
        <v>very</v>
      </c>
      <c r="H1806" t="str">
        <f>VLOOKUP($A:$A,'R2P1_ACCEPTEDOUTPUT'!$O:$BK,2,FALSE)</f>
        <v>A1QL4VU9DO5DXG</v>
      </c>
      <c r="I1806" t="str">
        <f>VLOOKUP($A:$A,'R2P1_ACCEPTEDOUTPUT'!$O:$BK,26,FALSE)</f>
        <v>female</v>
      </c>
      <c r="J1806" t="str">
        <f>VLOOKUP($A:$A,'R2P1_ACCEPTEDOUTPUT'!$O:$BK,28,FALSE)</f>
        <v>native</v>
      </c>
      <c r="K1806" t="str">
        <f>VLOOKUP($A:$A,'R2P1_ACCEPTEDOUTPUT'!$O:$BK,19,FALSE)</f>
        <v>56-65</v>
      </c>
      <c r="L1806">
        <f>VLOOKUP($A:$A&amp;LEFT($B:$B,10),'R2P2_GENERATEDINPUT'!$C:$G,4,FALSE)</f>
        <v>0</v>
      </c>
      <c r="M1806">
        <f>VLOOKUP($A:$A&amp;LEFT($B:$B,10),'R2P2_GENERATEDINPUT'!$C:$G,5,FALSE)</f>
        <v>14</v>
      </c>
      <c r="N1806">
        <f>VLOOKUP($A:$A&amp;LEFT($B:$B,10),'R2P2_GENERATEDINPUT'!$C:$G,3,FALSE)</f>
        <v>0.8</v>
      </c>
    </row>
    <row r="1807" spans="1:14" x14ac:dyDescent="0.25">
      <c r="A1807" t="str">
        <f>'R2_Judge'!AF:AF</f>
        <v>3ITXP059PXFCWPYTVJG78S7PF2ISJN</v>
      </c>
      <c r="B1807" t="str">
        <f>'R2_Judge'!AG:AG</f>
        <v>Good idea</v>
      </c>
      <c r="C1807" t="str">
        <f>'R2_Judge'!P:P</f>
        <v>A3PJ51GS2AKBO6</v>
      </c>
      <c r="D1807" t="str">
        <f>'R2_Judge'!AL:AL</f>
        <v>male</v>
      </c>
      <c r="E1807" t="str">
        <f>'R2_Judge'!AM:AM</f>
        <v>native</v>
      </c>
      <c r="F1807" t="str">
        <f>'R2_Judge'!AH:AH</f>
        <v>26-35</v>
      </c>
      <c r="G1807" t="str">
        <f>'R2_Judge'!AJ:AJ</f>
        <v>slightly</v>
      </c>
      <c r="H1807" t="str">
        <f>VLOOKUP($A:$A,'R2P1_ACCEPTEDOUTPUT'!$O:$BK,2,FALSE)</f>
        <v>A1QL4VU9DO5DXG</v>
      </c>
      <c r="I1807" t="str">
        <f>VLOOKUP($A:$A,'R2P1_ACCEPTEDOUTPUT'!$O:$BK,26,FALSE)</f>
        <v>female</v>
      </c>
      <c r="J1807" t="str">
        <f>VLOOKUP($A:$A,'R2P1_ACCEPTEDOUTPUT'!$O:$BK,28,FALSE)</f>
        <v>native</v>
      </c>
      <c r="K1807" t="str">
        <f>VLOOKUP($A:$A,'R2P1_ACCEPTEDOUTPUT'!$O:$BK,19,FALSE)</f>
        <v>56-65</v>
      </c>
      <c r="L1807">
        <f>VLOOKUP($A:$A&amp;LEFT($B:$B,10),'R2P2_GENERATEDINPUT'!$C:$G,4,FALSE)</f>
        <v>1</v>
      </c>
      <c r="M1807">
        <f>VLOOKUP($A:$A&amp;LEFT($B:$B,10),'R2P2_GENERATEDINPUT'!$C:$G,5,FALSE)</f>
        <v>15</v>
      </c>
      <c r="N1807">
        <f>VLOOKUP($A:$A&amp;LEFT($B:$B,10),'R2P2_GENERATEDINPUT'!$C:$G,3,FALSE)</f>
        <v>0.8</v>
      </c>
    </row>
    <row r="1808" spans="1:14" x14ac:dyDescent="0.25">
      <c r="A1808" t="str">
        <f>'R2_Judge'!AF:AF</f>
        <v>3ITXP059PXFCWPYTVJG78S7PF2ISJN</v>
      </c>
      <c r="B1808" t="str">
        <f>'R2_Judge'!AG:AG</f>
        <v>Good idea</v>
      </c>
      <c r="C1808" t="str">
        <f>'R2_Judge'!P:P</f>
        <v>AD2YWEL005W9Y</v>
      </c>
      <c r="D1808" t="str">
        <f>'R2_Judge'!AL:AL</f>
        <v>male</v>
      </c>
      <c r="E1808" t="str">
        <f>'R2_Judge'!AM:AM</f>
        <v>native</v>
      </c>
      <c r="F1808" t="str">
        <f>'R2_Judge'!AH:AH</f>
        <v>18-25</v>
      </c>
      <c r="G1808" t="str">
        <f>'R2_Judge'!AJ:AJ</f>
        <v>none</v>
      </c>
      <c r="H1808" t="str">
        <f>VLOOKUP($A:$A,'R2P1_ACCEPTEDOUTPUT'!$O:$BK,2,FALSE)</f>
        <v>A1QL4VU9DO5DXG</v>
      </c>
      <c r="I1808" t="str">
        <f>VLOOKUP($A:$A,'R2P1_ACCEPTEDOUTPUT'!$O:$BK,26,FALSE)</f>
        <v>female</v>
      </c>
      <c r="J1808" t="str">
        <f>VLOOKUP($A:$A,'R2P1_ACCEPTEDOUTPUT'!$O:$BK,28,FALSE)</f>
        <v>native</v>
      </c>
      <c r="K1808" t="str">
        <f>VLOOKUP($A:$A,'R2P1_ACCEPTEDOUTPUT'!$O:$BK,19,FALSE)</f>
        <v>56-65</v>
      </c>
      <c r="L1808">
        <f>VLOOKUP($A:$A&amp;LEFT($B:$B,10),'R2P2_GENERATEDINPUT'!$C:$G,4,FALSE)</f>
        <v>1</v>
      </c>
      <c r="M1808">
        <f>VLOOKUP($A:$A&amp;LEFT($B:$B,10),'R2P2_GENERATEDINPUT'!$C:$G,5,FALSE)</f>
        <v>15</v>
      </c>
      <c r="N1808">
        <f>VLOOKUP($A:$A&amp;LEFT($B:$B,10),'R2P2_GENERATEDINPUT'!$C:$G,3,FALSE)</f>
        <v>0.8</v>
      </c>
    </row>
    <row r="1809" spans="1:14" x14ac:dyDescent="0.25">
      <c r="A1809" t="str">
        <f>'R2_Judge'!AF:AF</f>
        <v>3ITXP059PXFCWPYTVJG78S7PF2ISJN</v>
      </c>
      <c r="B1809" t="str">
        <f>'R2_Judge'!AG:AG</f>
        <v>Good idea</v>
      </c>
      <c r="C1809" t="str">
        <f>'R2_Judge'!P:P</f>
        <v>AS7IGPU2RHT6I</v>
      </c>
      <c r="D1809" t="str">
        <f>'R2_Judge'!AL:AL</f>
        <v>female</v>
      </c>
      <c r="E1809" t="str">
        <f>'R2_Judge'!AM:AM</f>
        <v>native</v>
      </c>
      <c r="F1809" t="str">
        <f>'R2_Judge'!AH:AH</f>
        <v>26-35</v>
      </c>
      <c r="G1809" t="str">
        <f>'R2_Judge'!AJ:AJ</f>
        <v>very</v>
      </c>
      <c r="H1809" t="str">
        <f>VLOOKUP($A:$A,'R2P1_ACCEPTEDOUTPUT'!$O:$BK,2,FALSE)</f>
        <v>A1QL4VU9DO5DXG</v>
      </c>
      <c r="I1809" t="str">
        <f>VLOOKUP($A:$A,'R2P1_ACCEPTEDOUTPUT'!$O:$BK,26,FALSE)</f>
        <v>female</v>
      </c>
      <c r="J1809" t="str">
        <f>VLOOKUP($A:$A,'R2P1_ACCEPTEDOUTPUT'!$O:$BK,28,FALSE)</f>
        <v>native</v>
      </c>
      <c r="K1809" t="str">
        <f>VLOOKUP($A:$A,'R2P1_ACCEPTEDOUTPUT'!$O:$BK,19,FALSE)</f>
        <v>56-65</v>
      </c>
      <c r="L1809">
        <f>VLOOKUP($A:$A&amp;LEFT($B:$B,10),'R2P2_GENERATEDINPUT'!$C:$G,4,FALSE)</f>
        <v>1</v>
      </c>
      <c r="M1809">
        <f>VLOOKUP($A:$A&amp;LEFT($B:$B,10),'R2P2_GENERATEDINPUT'!$C:$G,5,FALSE)</f>
        <v>15</v>
      </c>
      <c r="N1809">
        <f>VLOOKUP($A:$A&amp;LEFT($B:$B,10),'R2P2_GENERATEDINPUT'!$C:$G,3,FALSE)</f>
        <v>0.8</v>
      </c>
    </row>
    <row r="1810" spans="1:14" x14ac:dyDescent="0.25">
      <c r="A1810" t="str">
        <f>'R2_Judge'!AF:AF</f>
        <v>3SB5N7Y3O4024EOGEBCK199QSIJ0G5</v>
      </c>
      <c r="B1810" t="str">
        <f>'R2_Judge'!AG:AG</f>
        <v>I'll help you out, lol</v>
      </c>
      <c r="C1810" t="str">
        <f>'R2_Judge'!P:P</f>
        <v>AJUL5E52QS2P5</v>
      </c>
      <c r="D1810" t="str">
        <f>'R2_Judge'!AL:AL</f>
        <v>male</v>
      </c>
      <c r="E1810" t="str">
        <f>'R2_Judge'!AM:AM</f>
        <v>profession</v>
      </c>
      <c r="F1810" t="str">
        <f>'R2_Judge'!AH:AH</f>
        <v>18-25</v>
      </c>
      <c r="G1810" t="str">
        <f>'R2_Judge'!AJ:AJ</f>
        <v>extremely</v>
      </c>
      <c r="H1810" t="str">
        <f>VLOOKUP($A:$A,'R2P1_ACCEPTEDOUTPUT'!$O:$BK,2,FALSE)</f>
        <v>A39DNHD26OMN4Q</v>
      </c>
      <c r="I1810" t="str">
        <f>VLOOKUP($A:$A,'R2P1_ACCEPTEDOUTPUT'!$O:$BK,26,FALSE)</f>
        <v>male</v>
      </c>
      <c r="J1810" t="str">
        <f>VLOOKUP($A:$A,'R2P1_ACCEPTEDOUTPUT'!$O:$BK,28,FALSE)</f>
        <v>native</v>
      </c>
      <c r="K1810" t="str">
        <f>VLOOKUP($A:$A,'R2P1_ACCEPTEDOUTPUT'!$O:$BK,19,FALSE)</f>
        <v>18-25</v>
      </c>
      <c r="L1810">
        <f>VLOOKUP($A:$A&amp;LEFT($B:$B,10),'R2P2_GENERATEDINPUT'!$C:$G,4,FALSE)</f>
        <v>1</v>
      </c>
      <c r="M1810">
        <f>VLOOKUP($A:$A&amp;LEFT($B:$B,10),'R2P2_GENERATEDINPUT'!$C:$G,5,FALSE)</f>
        <v>1</v>
      </c>
      <c r="N1810">
        <f>VLOOKUP($A:$A&amp;LEFT($B:$B,10),'R2P2_GENERATEDINPUT'!$C:$G,3,FALSE)</f>
        <v>0.9</v>
      </c>
    </row>
    <row r="1811" spans="1:14" x14ac:dyDescent="0.25">
      <c r="A1811" t="str">
        <f>'R2_Judge'!AF:AF</f>
        <v>3SB5N7Y3O4024EOGEBCK199QSIJ0G5</v>
      </c>
      <c r="B1811" t="str">
        <f>'R2_Judge'!AG:AG</f>
        <v>I'll help you out, lol</v>
      </c>
      <c r="C1811" t="str">
        <f>'R2_Judge'!P:P</f>
        <v>A37PO5YNKE5D97</v>
      </c>
      <c r="D1811" t="str">
        <f>'R2_Judge'!AL:AL</f>
        <v>female</v>
      </c>
      <c r="E1811" t="str">
        <f>'R2_Judge'!AM:AM</f>
        <v>native</v>
      </c>
      <c r="F1811" t="str">
        <f>'R2_Judge'!AH:AH</f>
        <v>26-35</v>
      </c>
      <c r="G1811" t="str">
        <f>'R2_Judge'!AJ:AJ</f>
        <v>very</v>
      </c>
      <c r="H1811" t="str">
        <f>VLOOKUP($A:$A,'R2P1_ACCEPTEDOUTPUT'!$O:$BK,2,FALSE)</f>
        <v>A39DNHD26OMN4Q</v>
      </c>
      <c r="I1811" t="str">
        <f>VLOOKUP($A:$A,'R2P1_ACCEPTEDOUTPUT'!$O:$BK,26,FALSE)</f>
        <v>male</v>
      </c>
      <c r="J1811" t="str">
        <f>VLOOKUP($A:$A,'R2P1_ACCEPTEDOUTPUT'!$O:$BK,28,FALSE)</f>
        <v>native</v>
      </c>
      <c r="K1811" t="str">
        <f>VLOOKUP($A:$A,'R2P1_ACCEPTEDOUTPUT'!$O:$BK,19,FALSE)</f>
        <v>18-25</v>
      </c>
      <c r="L1811">
        <f>VLOOKUP($A:$A&amp;LEFT($B:$B,10),'R2P2_GENERATEDINPUT'!$C:$G,4,FALSE)</f>
        <v>1</v>
      </c>
      <c r="M1811">
        <f>VLOOKUP($A:$A&amp;LEFT($B:$B,10),'R2P2_GENERATEDINPUT'!$C:$G,5,FALSE)</f>
        <v>1</v>
      </c>
      <c r="N1811">
        <f>VLOOKUP($A:$A&amp;LEFT($B:$B,10),'R2P2_GENERATEDINPUT'!$C:$G,3,FALSE)</f>
        <v>0.9</v>
      </c>
    </row>
    <row r="1812" spans="1:14" x14ac:dyDescent="0.25">
      <c r="A1812" t="str">
        <f>'R2_Judge'!AF:AF</f>
        <v>3SB5N7Y3O4024EOGEBCK199QSIJ0G5</v>
      </c>
      <c r="B1812" t="str">
        <f>'R2_Judge'!AG:AG</f>
        <v>I'll help you out, lol</v>
      </c>
      <c r="C1812" t="str">
        <f>'R2_Judge'!P:P</f>
        <v>A1OSRB1Q63XXWZ</v>
      </c>
      <c r="D1812" t="str">
        <f>'R2_Judge'!AL:AL</f>
        <v>female</v>
      </c>
      <c r="E1812" t="str">
        <f>'R2_Judge'!AM:AM</f>
        <v>native</v>
      </c>
      <c r="F1812" t="str">
        <f>'R2_Judge'!AH:AH</f>
        <v>56-65</v>
      </c>
      <c r="G1812" t="str">
        <f>'R2_Judge'!AJ:AJ</f>
        <v>slightly</v>
      </c>
      <c r="H1812" t="str">
        <f>VLOOKUP($A:$A,'R2P1_ACCEPTEDOUTPUT'!$O:$BK,2,FALSE)</f>
        <v>A39DNHD26OMN4Q</v>
      </c>
      <c r="I1812" t="str">
        <f>VLOOKUP($A:$A,'R2P1_ACCEPTEDOUTPUT'!$O:$BK,26,FALSE)</f>
        <v>male</v>
      </c>
      <c r="J1812" t="str">
        <f>VLOOKUP($A:$A,'R2P1_ACCEPTEDOUTPUT'!$O:$BK,28,FALSE)</f>
        <v>native</v>
      </c>
      <c r="K1812" t="str">
        <f>VLOOKUP($A:$A,'R2P1_ACCEPTEDOUTPUT'!$O:$BK,19,FALSE)</f>
        <v>18-25</v>
      </c>
      <c r="L1812">
        <f>VLOOKUP($A:$A&amp;LEFT($B:$B,10),'R2P2_GENERATEDINPUT'!$C:$G,4,FALSE)</f>
        <v>1</v>
      </c>
      <c r="M1812">
        <f>VLOOKUP($A:$A&amp;LEFT($B:$B,10),'R2P2_GENERATEDINPUT'!$C:$G,5,FALSE)</f>
        <v>1</v>
      </c>
      <c r="N1812">
        <f>VLOOKUP($A:$A&amp;LEFT($B:$B,10),'R2P2_GENERATEDINPUT'!$C:$G,3,FALSE)</f>
        <v>0.9</v>
      </c>
    </row>
    <row r="1813" spans="1:14" x14ac:dyDescent="0.25">
      <c r="A1813" t="str">
        <f>'R2_Judge'!AF:AF</f>
        <v>3SB5N7Y3O4024EOGEBCK199QSIJ0G5</v>
      </c>
      <c r="B1813" t="str">
        <f>'R2_Judge'!AG:AG</f>
        <v>Sorry Mom. I'll do better next time!</v>
      </c>
      <c r="C1813" t="str">
        <f>'R2_Judge'!P:P</f>
        <v>A37PO5YNKE5D97</v>
      </c>
      <c r="D1813" t="str">
        <f>'R2_Judge'!AL:AL</f>
        <v>female</v>
      </c>
      <c r="E1813" t="str">
        <f>'R2_Judge'!AM:AM</f>
        <v>native</v>
      </c>
      <c r="F1813" t="str">
        <f>'R2_Judge'!AH:AH</f>
        <v>26-35</v>
      </c>
      <c r="G1813" t="str">
        <f>'R2_Judge'!AJ:AJ</f>
        <v>moderately</v>
      </c>
      <c r="H1813" t="str">
        <f>VLOOKUP($A:$A,'R2P1_ACCEPTEDOUTPUT'!$O:$BK,2,FALSE)</f>
        <v>A39DNHD26OMN4Q</v>
      </c>
      <c r="I1813" t="str">
        <f>VLOOKUP($A:$A,'R2P1_ACCEPTEDOUTPUT'!$O:$BK,26,FALSE)</f>
        <v>male</v>
      </c>
      <c r="J1813" t="str">
        <f>VLOOKUP($A:$A,'R2P1_ACCEPTEDOUTPUT'!$O:$BK,28,FALSE)</f>
        <v>native</v>
      </c>
      <c r="K1813" t="str">
        <f>VLOOKUP($A:$A,'R2P1_ACCEPTEDOUTPUT'!$O:$BK,19,FALSE)</f>
        <v>18-25</v>
      </c>
      <c r="L1813">
        <f>VLOOKUP($A:$A&amp;LEFT($B:$B,10),'R2P2_GENERATEDINPUT'!$C:$G,4,FALSE)</f>
        <v>1</v>
      </c>
      <c r="M1813">
        <f>VLOOKUP($A:$A&amp;LEFT($B:$B,10),'R2P2_GENERATEDINPUT'!$C:$G,5,FALSE)</f>
        <v>2</v>
      </c>
      <c r="N1813">
        <f>VLOOKUP($A:$A&amp;LEFT($B:$B,10),'R2P2_GENERATEDINPUT'!$C:$G,3,FALSE)</f>
        <v>0.9</v>
      </c>
    </row>
    <row r="1814" spans="1:14" x14ac:dyDescent="0.25">
      <c r="A1814" t="str">
        <f>'R2_Judge'!AF:AF</f>
        <v>3SB5N7Y3O4024EOGEBCK199QSIJ0G5</v>
      </c>
      <c r="B1814" t="str">
        <f>'R2_Judge'!AG:AG</f>
        <v>Sorry Mom. I'll do better next time!</v>
      </c>
      <c r="C1814" t="str">
        <f>'R2_Judge'!P:P</f>
        <v>A1T02KY1E9YI3I</v>
      </c>
      <c r="D1814" t="str">
        <f>'R2_Judge'!AL:AL</f>
        <v>male</v>
      </c>
      <c r="E1814" t="str">
        <f>'R2_Judge'!AM:AM</f>
        <v>profession</v>
      </c>
      <c r="F1814" t="str">
        <f>'R2_Judge'!AH:AH</f>
        <v>26-35</v>
      </c>
      <c r="G1814" t="str">
        <f>'R2_Judge'!AJ:AJ</f>
        <v>moderately</v>
      </c>
      <c r="H1814" t="str">
        <f>VLOOKUP($A:$A,'R2P1_ACCEPTEDOUTPUT'!$O:$BK,2,FALSE)</f>
        <v>A39DNHD26OMN4Q</v>
      </c>
      <c r="I1814" t="str">
        <f>VLOOKUP($A:$A,'R2P1_ACCEPTEDOUTPUT'!$O:$BK,26,FALSE)</f>
        <v>male</v>
      </c>
      <c r="J1814" t="str">
        <f>VLOOKUP($A:$A,'R2P1_ACCEPTEDOUTPUT'!$O:$BK,28,FALSE)</f>
        <v>native</v>
      </c>
      <c r="K1814" t="str">
        <f>VLOOKUP($A:$A,'R2P1_ACCEPTEDOUTPUT'!$O:$BK,19,FALSE)</f>
        <v>18-25</v>
      </c>
      <c r="L1814">
        <f>VLOOKUP($A:$A&amp;LEFT($B:$B,10),'R2P2_GENERATEDINPUT'!$C:$G,4,FALSE)</f>
        <v>1</v>
      </c>
      <c r="M1814">
        <f>VLOOKUP($A:$A&amp;LEFT($B:$B,10),'R2P2_GENERATEDINPUT'!$C:$G,5,FALSE)</f>
        <v>2</v>
      </c>
      <c r="N1814">
        <f>VLOOKUP($A:$A&amp;LEFT($B:$B,10),'R2P2_GENERATEDINPUT'!$C:$G,3,FALSE)</f>
        <v>0.9</v>
      </c>
    </row>
    <row r="1815" spans="1:14" x14ac:dyDescent="0.25">
      <c r="A1815" t="str">
        <f>'R2_Judge'!AF:AF</f>
        <v>3SB5N7Y3O4024EOGEBCK199QSIJ0G5</v>
      </c>
      <c r="B1815" t="str">
        <f>'R2_Judge'!AG:AG</f>
        <v>Sorry Mom. I'll do better next time!</v>
      </c>
      <c r="C1815" t="str">
        <f>'R2_Judge'!P:P</f>
        <v>AKXY2ATEM5DC2</v>
      </c>
      <c r="D1815" t="str">
        <f>'R2_Judge'!AL:AL</f>
        <v>male</v>
      </c>
      <c r="E1815" t="str">
        <f>'R2_Judge'!AM:AM</f>
        <v>native</v>
      </c>
      <c r="F1815" t="str">
        <f>'R2_Judge'!AH:AH</f>
        <v>36-45</v>
      </c>
      <c r="G1815" t="str">
        <f>'R2_Judge'!AJ:AJ</f>
        <v>slightly</v>
      </c>
      <c r="H1815" t="str">
        <f>VLOOKUP($A:$A,'R2P1_ACCEPTEDOUTPUT'!$O:$BK,2,FALSE)</f>
        <v>A39DNHD26OMN4Q</v>
      </c>
      <c r="I1815" t="str">
        <f>VLOOKUP($A:$A,'R2P1_ACCEPTEDOUTPUT'!$O:$BK,26,FALSE)</f>
        <v>male</v>
      </c>
      <c r="J1815" t="str">
        <f>VLOOKUP($A:$A,'R2P1_ACCEPTEDOUTPUT'!$O:$BK,28,FALSE)</f>
        <v>native</v>
      </c>
      <c r="K1815" t="str">
        <f>VLOOKUP($A:$A,'R2P1_ACCEPTEDOUTPUT'!$O:$BK,19,FALSE)</f>
        <v>18-25</v>
      </c>
      <c r="L1815">
        <f>VLOOKUP($A:$A&amp;LEFT($B:$B,10),'R2P2_GENERATEDINPUT'!$C:$G,4,FALSE)</f>
        <v>1</v>
      </c>
      <c r="M1815">
        <f>VLOOKUP($A:$A&amp;LEFT($B:$B,10),'R2P2_GENERATEDINPUT'!$C:$G,5,FALSE)</f>
        <v>2</v>
      </c>
      <c r="N1815">
        <f>VLOOKUP($A:$A&amp;LEFT($B:$B,10),'R2P2_GENERATEDINPUT'!$C:$G,3,FALSE)</f>
        <v>0.9</v>
      </c>
    </row>
    <row r="1816" spans="1:14" x14ac:dyDescent="0.25">
      <c r="A1816" t="str">
        <f>'R2_Judge'!AF:AF</f>
        <v>3SB5N7Y3O4024EOGEBCK199QSIJ0G5</v>
      </c>
      <c r="B1816" t="str">
        <f>'R2_Judge'!AG:AG</f>
        <v>You want me to take a crack at him? This guy sounds like a real dick.</v>
      </c>
      <c r="C1816" t="str">
        <f>'R2_Judge'!P:P</f>
        <v>A1V9MN88VQ1LEB</v>
      </c>
      <c r="D1816" t="str">
        <f>'R2_Judge'!AL:AL</f>
        <v>male</v>
      </c>
      <c r="E1816" t="str">
        <f>'R2_Judge'!AM:AM</f>
        <v>profession</v>
      </c>
      <c r="F1816" t="str">
        <f>'R2_Judge'!AH:AH</f>
        <v>26-35</v>
      </c>
      <c r="G1816" t="str">
        <f>'R2_Judge'!AJ:AJ</f>
        <v>extremely</v>
      </c>
      <c r="H1816" t="str">
        <f>VLOOKUP($A:$A,'R2P1_ACCEPTEDOUTPUT'!$O:$BK,2,FALSE)</f>
        <v>A39DNHD26OMN4Q</v>
      </c>
      <c r="I1816" t="str">
        <f>VLOOKUP($A:$A,'R2P1_ACCEPTEDOUTPUT'!$O:$BK,26,FALSE)</f>
        <v>male</v>
      </c>
      <c r="J1816" t="str">
        <f>VLOOKUP($A:$A,'R2P1_ACCEPTEDOUTPUT'!$O:$BK,28,FALSE)</f>
        <v>native</v>
      </c>
      <c r="K1816" t="str">
        <f>VLOOKUP($A:$A,'R2P1_ACCEPTEDOUTPUT'!$O:$BK,19,FALSE)</f>
        <v>18-25</v>
      </c>
      <c r="L1816">
        <f>VLOOKUP($A:$A&amp;LEFT($B:$B,10),'R2P2_GENERATEDINPUT'!$C:$G,4,FALSE)</f>
        <v>1</v>
      </c>
      <c r="M1816">
        <f>VLOOKUP($A:$A&amp;LEFT($B:$B,10),'R2P2_GENERATEDINPUT'!$C:$G,5,FALSE)</f>
        <v>3</v>
      </c>
      <c r="N1816">
        <f>VLOOKUP($A:$A&amp;LEFT($B:$B,10),'R2P2_GENERATEDINPUT'!$C:$G,3,FALSE)</f>
        <v>0.9</v>
      </c>
    </row>
    <row r="1817" spans="1:14" x14ac:dyDescent="0.25">
      <c r="A1817" t="str">
        <f>'R2_Judge'!AF:AF</f>
        <v>3SB5N7Y3O4024EOGEBCK199QSIJ0G5</v>
      </c>
      <c r="B1817" t="str">
        <f>'R2_Judge'!AG:AG</f>
        <v>You want me to take a crack at him? This guy sounds like a real dick.</v>
      </c>
      <c r="C1817" t="str">
        <f>'R2_Judge'!P:P</f>
        <v>A1G1J2M41RWBAS</v>
      </c>
      <c r="D1817" t="str">
        <f>'R2_Judge'!AL:AL</f>
        <v>male</v>
      </c>
      <c r="E1817" t="str">
        <f>'R2_Judge'!AM:AM</f>
        <v>native</v>
      </c>
      <c r="F1817" t="str">
        <f>'R2_Judge'!AH:AH</f>
        <v>66-75</v>
      </c>
      <c r="G1817" t="str">
        <f>'R2_Judge'!AJ:AJ</f>
        <v>very</v>
      </c>
      <c r="H1817" t="str">
        <f>VLOOKUP($A:$A,'R2P1_ACCEPTEDOUTPUT'!$O:$BK,2,FALSE)</f>
        <v>A39DNHD26OMN4Q</v>
      </c>
      <c r="I1817" t="str">
        <f>VLOOKUP($A:$A,'R2P1_ACCEPTEDOUTPUT'!$O:$BK,26,FALSE)</f>
        <v>male</v>
      </c>
      <c r="J1817" t="str">
        <f>VLOOKUP($A:$A,'R2P1_ACCEPTEDOUTPUT'!$O:$BK,28,FALSE)</f>
        <v>native</v>
      </c>
      <c r="K1817" t="str">
        <f>VLOOKUP($A:$A,'R2P1_ACCEPTEDOUTPUT'!$O:$BK,19,FALSE)</f>
        <v>18-25</v>
      </c>
      <c r="L1817">
        <f>VLOOKUP($A:$A&amp;LEFT($B:$B,10),'R2P2_GENERATEDINPUT'!$C:$G,4,FALSE)</f>
        <v>1</v>
      </c>
      <c r="M1817">
        <f>VLOOKUP($A:$A&amp;LEFT($B:$B,10),'R2P2_GENERATEDINPUT'!$C:$G,5,FALSE)</f>
        <v>3</v>
      </c>
      <c r="N1817">
        <f>VLOOKUP($A:$A&amp;LEFT($B:$B,10),'R2P2_GENERATEDINPUT'!$C:$G,3,FALSE)</f>
        <v>0.9</v>
      </c>
    </row>
    <row r="1818" spans="1:14" x14ac:dyDescent="0.25">
      <c r="A1818" t="str">
        <f>'R2_Judge'!AF:AF</f>
        <v>3SB5N7Y3O4024EOGEBCK199QSIJ0G5</v>
      </c>
      <c r="B1818" t="str">
        <f>'R2_Judge'!AG:AG</f>
        <v>You want me to take a crack at him? This guy sounds like a real dick.</v>
      </c>
      <c r="C1818" t="str">
        <f>'R2_Judge'!P:P</f>
        <v>A1T02KY1E9YI3I</v>
      </c>
      <c r="D1818" t="str">
        <f>'R2_Judge'!AL:AL</f>
        <v>male</v>
      </c>
      <c r="E1818" t="str">
        <f>'R2_Judge'!AM:AM</f>
        <v>profession</v>
      </c>
      <c r="F1818" t="str">
        <f>'R2_Judge'!AH:AH</f>
        <v>26-35</v>
      </c>
      <c r="G1818" t="str">
        <f>'R2_Judge'!AJ:AJ</f>
        <v>slightly</v>
      </c>
      <c r="H1818" t="str">
        <f>VLOOKUP($A:$A,'R2P1_ACCEPTEDOUTPUT'!$O:$BK,2,FALSE)</f>
        <v>A39DNHD26OMN4Q</v>
      </c>
      <c r="I1818" t="str">
        <f>VLOOKUP($A:$A,'R2P1_ACCEPTEDOUTPUT'!$O:$BK,26,FALSE)</f>
        <v>male</v>
      </c>
      <c r="J1818" t="str">
        <f>VLOOKUP($A:$A,'R2P1_ACCEPTEDOUTPUT'!$O:$BK,28,FALSE)</f>
        <v>native</v>
      </c>
      <c r="K1818" t="str">
        <f>VLOOKUP($A:$A,'R2P1_ACCEPTEDOUTPUT'!$O:$BK,19,FALSE)</f>
        <v>18-25</v>
      </c>
      <c r="L1818">
        <f>VLOOKUP($A:$A&amp;LEFT($B:$B,10),'R2P2_GENERATEDINPUT'!$C:$G,4,FALSE)</f>
        <v>1</v>
      </c>
      <c r="M1818">
        <f>VLOOKUP($A:$A&amp;LEFT($B:$B,10),'R2P2_GENERATEDINPUT'!$C:$G,5,FALSE)</f>
        <v>3</v>
      </c>
      <c r="N1818">
        <f>VLOOKUP($A:$A&amp;LEFT($B:$B,10),'R2P2_GENERATEDINPUT'!$C:$G,3,FALSE)</f>
        <v>0.9</v>
      </c>
    </row>
    <row r="1819" spans="1:14" x14ac:dyDescent="0.25">
      <c r="A1819" t="str">
        <f>'R2_Judge'!AF:AF</f>
        <v>3SB5N7Y3O4024EOGEBCK199QSIJ0G5</v>
      </c>
      <c r="B1819" t="str">
        <f>'R2_Judge'!AG:AG</f>
        <v>Damn, I'm sorry man. Let me hit up the crew to find the snake.</v>
      </c>
      <c r="C1819" t="str">
        <f>'R2_Judge'!P:P</f>
        <v>ALT9B8II7LQ5S</v>
      </c>
      <c r="D1819" t="str">
        <f>'R2_Judge'!AL:AL</f>
        <v>female</v>
      </c>
      <c r="E1819" t="str">
        <f>'R2_Judge'!AM:AM</f>
        <v>native</v>
      </c>
      <c r="F1819" t="str">
        <f>'R2_Judge'!AH:AH</f>
        <v>26-35</v>
      </c>
      <c r="G1819" t="str">
        <f>'R2_Judge'!AJ:AJ</f>
        <v>moderately</v>
      </c>
      <c r="H1819" t="str">
        <f>VLOOKUP($A:$A,'R2P1_ACCEPTEDOUTPUT'!$O:$BK,2,FALSE)</f>
        <v>A39DNHD26OMN4Q</v>
      </c>
      <c r="I1819" t="str">
        <f>VLOOKUP($A:$A,'R2P1_ACCEPTEDOUTPUT'!$O:$BK,26,FALSE)</f>
        <v>male</v>
      </c>
      <c r="J1819" t="str">
        <f>VLOOKUP($A:$A,'R2P1_ACCEPTEDOUTPUT'!$O:$BK,28,FALSE)</f>
        <v>native</v>
      </c>
      <c r="K1819" t="str">
        <f>VLOOKUP($A:$A,'R2P1_ACCEPTEDOUTPUT'!$O:$BK,19,FALSE)</f>
        <v>18-25</v>
      </c>
      <c r="L1819">
        <f>VLOOKUP($A:$A&amp;LEFT($B:$B,10),'R2P2_GENERATEDINPUT'!$C:$G,4,FALSE)</f>
        <v>1</v>
      </c>
      <c r="M1819">
        <f>VLOOKUP($A:$A&amp;LEFT($B:$B,10),'R2P2_GENERATEDINPUT'!$C:$G,5,FALSE)</f>
        <v>4</v>
      </c>
      <c r="N1819">
        <f>VLOOKUP($A:$A&amp;LEFT($B:$B,10),'R2P2_GENERATEDINPUT'!$C:$G,3,FALSE)</f>
        <v>0.9</v>
      </c>
    </row>
    <row r="1820" spans="1:14" x14ac:dyDescent="0.25">
      <c r="A1820" t="str">
        <f>'R2_Judge'!AF:AF</f>
        <v>3SB5N7Y3O4024EOGEBCK199QSIJ0G5</v>
      </c>
      <c r="B1820" t="str">
        <f>'R2_Judge'!AG:AG</f>
        <v>Damn, I'm sorry man. Let me hit up the crew to find the snake.</v>
      </c>
      <c r="C1820" t="str">
        <f>'R2_Judge'!P:P</f>
        <v>ACDX50KGPE97I</v>
      </c>
      <c r="D1820" t="str">
        <f>'R2_Judge'!AL:AL</f>
        <v>male</v>
      </c>
      <c r="E1820" t="str">
        <f>'R2_Judge'!AM:AM</f>
        <v>native</v>
      </c>
      <c r="F1820" t="str">
        <f>'R2_Judge'!AH:AH</f>
        <v>26-35</v>
      </c>
      <c r="G1820" t="str">
        <f>'R2_Judge'!AJ:AJ</f>
        <v>moderately</v>
      </c>
      <c r="H1820" t="str">
        <f>VLOOKUP($A:$A,'R2P1_ACCEPTEDOUTPUT'!$O:$BK,2,FALSE)</f>
        <v>A39DNHD26OMN4Q</v>
      </c>
      <c r="I1820" t="str">
        <f>VLOOKUP($A:$A,'R2P1_ACCEPTEDOUTPUT'!$O:$BK,26,FALSE)</f>
        <v>male</v>
      </c>
      <c r="J1820" t="str">
        <f>VLOOKUP($A:$A,'R2P1_ACCEPTEDOUTPUT'!$O:$BK,28,FALSE)</f>
        <v>native</v>
      </c>
      <c r="K1820" t="str">
        <f>VLOOKUP($A:$A,'R2P1_ACCEPTEDOUTPUT'!$O:$BK,19,FALSE)</f>
        <v>18-25</v>
      </c>
      <c r="L1820">
        <f>VLOOKUP($A:$A&amp;LEFT($B:$B,10),'R2P2_GENERATEDINPUT'!$C:$G,4,FALSE)</f>
        <v>1</v>
      </c>
      <c r="M1820">
        <f>VLOOKUP($A:$A&amp;LEFT($B:$B,10),'R2P2_GENERATEDINPUT'!$C:$G,5,FALSE)</f>
        <v>4</v>
      </c>
      <c r="N1820">
        <f>VLOOKUP($A:$A&amp;LEFT($B:$B,10),'R2P2_GENERATEDINPUT'!$C:$G,3,FALSE)</f>
        <v>0.9</v>
      </c>
    </row>
    <row r="1821" spans="1:14" x14ac:dyDescent="0.25">
      <c r="A1821" t="str">
        <f>'R2_Judge'!AF:AF</f>
        <v>3SB5N7Y3O4024EOGEBCK199QSIJ0G5</v>
      </c>
      <c r="B1821" t="str">
        <f>'R2_Judge'!AG:AG</f>
        <v>Damn, I'm sorry man. Let me hit up the crew to find the snake.</v>
      </c>
      <c r="C1821" t="str">
        <f>'R2_Judge'!P:P</f>
        <v>A37LZCSEEW0L0X</v>
      </c>
      <c r="D1821" t="str">
        <f>'R2_Judge'!AL:AL</f>
        <v>male</v>
      </c>
      <c r="E1821" t="str">
        <f>'R2_Judge'!AM:AM</f>
        <v>profession</v>
      </c>
      <c r="F1821" t="str">
        <f>'R2_Judge'!AH:AH</f>
        <v>26-35</v>
      </c>
      <c r="G1821" t="str">
        <f>'R2_Judge'!AJ:AJ</f>
        <v>extremely</v>
      </c>
      <c r="H1821" t="str">
        <f>VLOOKUP($A:$A,'R2P1_ACCEPTEDOUTPUT'!$O:$BK,2,FALSE)</f>
        <v>A39DNHD26OMN4Q</v>
      </c>
      <c r="I1821" t="str">
        <f>VLOOKUP($A:$A,'R2P1_ACCEPTEDOUTPUT'!$O:$BK,26,FALSE)</f>
        <v>male</v>
      </c>
      <c r="J1821" t="str">
        <f>VLOOKUP($A:$A,'R2P1_ACCEPTEDOUTPUT'!$O:$BK,28,FALSE)</f>
        <v>native</v>
      </c>
      <c r="K1821" t="str">
        <f>VLOOKUP($A:$A,'R2P1_ACCEPTEDOUTPUT'!$O:$BK,19,FALSE)</f>
        <v>18-25</v>
      </c>
      <c r="L1821">
        <f>VLOOKUP($A:$A&amp;LEFT($B:$B,10),'R2P2_GENERATEDINPUT'!$C:$G,4,FALSE)</f>
        <v>1</v>
      </c>
      <c r="M1821">
        <f>VLOOKUP($A:$A&amp;LEFT($B:$B,10),'R2P2_GENERATEDINPUT'!$C:$G,5,FALSE)</f>
        <v>4</v>
      </c>
      <c r="N1821">
        <f>VLOOKUP($A:$A&amp;LEFT($B:$B,10),'R2P2_GENERATEDINPUT'!$C:$G,3,FALSE)</f>
        <v>0.9</v>
      </c>
    </row>
    <row r="1822" spans="1:14" x14ac:dyDescent="0.25">
      <c r="A1822" t="str">
        <f>'R2_Judge'!AF:AF</f>
        <v>3SB5N7Y3O4024EOGEBCK199QSIJ0G5</v>
      </c>
      <c r="B1822" t="str">
        <f>'R2_Judge'!AG:AG</f>
        <v>You should go on a date with me, lol. You know to really stick it to him. Show him you've moved on. If he was gonna break up with you I'm sure he wouldn't mind, lol.</v>
      </c>
      <c r="C1822" t="str">
        <f>'R2_Judge'!P:P</f>
        <v>A1V9MN88VQ1LEB</v>
      </c>
      <c r="D1822" t="str">
        <f>'R2_Judge'!AL:AL</f>
        <v>male</v>
      </c>
      <c r="E1822" t="str">
        <f>'R2_Judge'!AM:AM</f>
        <v>profession</v>
      </c>
      <c r="F1822" t="str">
        <f>'R2_Judge'!AH:AH</f>
        <v>26-35</v>
      </c>
      <c r="G1822" t="str">
        <f>'R2_Judge'!AJ:AJ</f>
        <v>extremely</v>
      </c>
      <c r="H1822" t="str">
        <f>VLOOKUP($A:$A,'R2P1_ACCEPTEDOUTPUT'!$O:$BK,2,FALSE)</f>
        <v>A39DNHD26OMN4Q</v>
      </c>
      <c r="I1822" t="str">
        <f>VLOOKUP($A:$A,'R2P1_ACCEPTEDOUTPUT'!$O:$BK,26,FALSE)</f>
        <v>male</v>
      </c>
      <c r="J1822" t="str">
        <f>VLOOKUP($A:$A,'R2P1_ACCEPTEDOUTPUT'!$O:$BK,28,FALSE)</f>
        <v>native</v>
      </c>
      <c r="K1822" t="str">
        <f>VLOOKUP($A:$A,'R2P1_ACCEPTEDOUTPUT'!$O:$BK,19,FALSE)</f>
        <v>18-25</v>
      </c>
      <c r="L1822">
        <f>VLOOKUP($A:$A&amp;LEFT($B:$B,10),'R2P2_GENERATEDINPUT'!$C:$G,4,FALSE)</f>
        <v>1</v>
      </c>
      <c r="M1822">
        <f>VLOOKUP($A:$A&amp;LEFT($B:$B,10),'R2P2_GENERATEDINPUT'!$C:$G,5,FALSE)</f>
        <v>5</v>
      </c>
      <c r="N1822">
        <f>VLOOKUP($A:$A&amp;LEFT($B:$B,10),'R2P2_GENERATEDINPUT'!$C:$G,3,FALSE)</f>
        <v>0.9</v>
      </c>
    </row>
    <row r="1823" spans="1:14" x14ac:dyDescent="0.25">
      <c r="A1823" t="str">
        <f>'R2_Judge'!AF:AF</f>
        <v>3SB5N7Y3O4024EOGEBCK199QSIJ0G5</v>
      </c>
      <c r="B1823" t="str">
        <f>'R2_Judge'!AG:AG</f>
        <v>You should go on a date with me, lol. You know to really stick it to him. Show him you've moved on. If he was gonna break up with you I'm sure he wouldn't mind, lol.</v>
      </c>
      <c r="C1823" t="str">
        <f>'R2_Judge'!P:P</f>
        <v>APEB5ERGCYP6D</v>
      </c>
      <c r="D1823" t="str">
        <f>'R2_Judge'!AL:AL</f>
        <v>male</v>
      </c>
      <c r="E1823" t="str">
        <f>'R2_Judge'!AM:AM</f>
        <v>profession</v>
      </c>
      <c r="F1823" t="str">
        <f>'R2_Judge'!AH:AH</f>
        <v>26-35</v>
      </c>
      <c r="G1823" t="str">
        <f>'R2_Judge'!AJ:AJ</f>
        <v>very</v>
      </c>
      <c r="H1823" t="str">
        <f>VLOOKUP($A:$A,'R2P1_ACCEPTEDOUTPUT'!$O:$BK,2,FALSE)</f>
        <v>A39DNHD26OMN4Q</v>
      </c>
      <c r="I1823" t="str">
        <f>VLOOKUP($A:$A,'R2P1_ACCEPTEDOUTPUT'!$O:$BK,26,FALSE)</f>
        <v>male</v>
      </c>
      <c r="J1823" t="str">
        <f>VLOOKUP($A:$A,'R2P1_ACCEPTEDOUTPUT'!$O:$BK,28,FALSE)</f>
        <v>native</v>
      </c>
      <c r="K1823" t="str">
        <f>VLOOKUP($A:$A,'R2P1_ACCEPTEDOUTPUT'!$O:$BK,19,FALSE)</f>
        <v>18-25</v>
      </c>
      <c r="L1823">
        <f>VLOOKUP($A:$A&amp;LEFT($B:$B,10),'R2P2_GENERATEDINPUT'!$C:$G,4,FALSE)</f>
        <v>1</v>
      </c>
      <c r="M1823">
        <f>VLOOKUP($A:$A&amp;LEFT($B:$B,10),'R2P2_GENERATEDINPUT'!$C:$G,5,FALSE)</f>
        <v>5</v>
      </c>
      <c r="N1823">
        <f>VLOOKUP($A:$A&amp;LEFT($B:$B,10),'R2P2_GENERATEDINPUT'!$C:$G,3,FALSE)</f>
        <v>0.9</v>
      </c>
    </row>
    <row r="1824" spans="1:14" x14ac:dyDescent="0.25">
      <c r="A1824" t="str">
        <f>'R2_Judge'!AF:AF</f>
        <v>3SB5N7Y3O4024EOGEBCK199QSIJ0G5</v>
      </c>
      <c r="B1824" t="str">
        <f>'R2_Judge'!AG:AG</f>
        <v>You should go on a date with me, lol. You know to really stick it to him. Show him you've moved on. If he was gonna break up with you I'm sure he wouldn't mind, lol.</v>
      </c>
      <c r="C1824" t="str">
        <f>'R2_Judge'!P:P</f>
        <v>AS7IGPU2RHT6I</v>
      </c>
      <c r="D1824" t="str">
        <f>'R2_Judge'!AL:AL</f>
        <v>female</v>
      </c>
      <c r="E1824" t="str">
        <f>'R2_Judge'!AM:AM</f>
        <v>native</v>
      </c>
      <c r="F1824" t="str">
        <f>'R2_Judge'!AH:AH</f>
        <v>26-35</v>
      </c>
      <c r="G1824" t="str">
        <f>'R2_Judge'!AJ:AJ</f>
        <v>moderately</v>
      </c>
      <c r="H1824" t="str">
        <f>VLOOKUP($A:$A,'R2P1_ACCEPTEDOUTPUT'!$O:$BK,2,FALSE)</f>
        <v>A39DNHD26OMN4Q</v>
      </c>
      <c r="I1824" t="str">
        <f>VLOOKUP($A:$A,'R2P1_ACCEPTEDOUTPUT'!$O:$BK,26,FALSE)</f>
        <v>male</v>
      </c>
      <c r="J1824" t="str">
        <f>VLOOKUP($A:$A,'R2P1_ACCEPTEDOUTPUT'!$O:$BK,28,FALSE)</f>
        <v>native</v>
      </c>
      <c r="K1824" t="str">
        <f>VLOOKUP($A:$A,'R2P1_ACCEPTEDOUTPUT'!$O:$BK,19,FALSE)</f>
        <v>18-25</v>
      </c>
      <c r="L1824">
        <f>VLOOKUP($A:$A&amp;LEFT($B:$B,10),'R2P2_GENERATEDINPUT'!$C:$G,4,FALSE)</f>
        <v>1</v>
      </c>
      <c r="M1824">
        <f>VLOOKUP($A:$A&amp;LEFT($B:$B,10),'R2P2_GENERATEDINPUT'!$C:$G,5,FALSE)</f>
        <v>5</v>
      </c>
      <c r="N1824">
        <f>VLOOKUP($A:$A&amp;LEFT($B:$B,10),'R2P2_GENERATEDINPUT'!$C:$G,3,FALSE)</f>
        <v>0.9</v>
      </c>
    </row>
    <row r="1825" spans="1:14" x14ac:dyDescent="0.25">
      <c r="A1825" t="str">
        <f>'R2_Judge'!AF:AF</f>
        <v>3SB5N7Y3O4024EOGEBCK199QSIJ0G5</v>
      </c>
      <c r="B1825" t="str">
        <f>'R2_Judge'!AG:AG</f>
        <v>Woah, Jess, sorry. Didn't mean to judge.</v>
      </c>
      <c r="C1825" t="str">
        <f>'R2_Judge'!P:P</f>
        <v>ALT9B8II7LQ5S</v>
      </c>
      <c r="D1825" t="str">
        <f>'R2_Judge'!AL:AL</f>
        <v>female</v>
      </c>
      <c r="E1825" t="str">
        <f>'R2_Judge'!AM:AM</f>
        <v>native</v>
      </c>
      <c r="F1825" t="str">
        <f>'R2_Judge'!AH:AH</f>
        <v>26-35</v>
      </c>
      <c r="G1825" t="str">
        <f>'R2_Judge'!AJ:AJ</f>
        <v>slightly</v>
      </c>
      <c r="H1825" t="str">
        <f>VLOOKUP($A:$A,'R2P1_ACCEPTEDOUTPUT'!$O:$BK,2,FALSE)</f>
        <v>A39DNHD26OMN4Q</v>
      </c>
      <c r="I1825" t="str">
        <f>VLOOKUP($A:$A,'R2P1_ACCEPTEDOUTPUT'!$O:$BK,26,FALSE)</f>
        <v>male</v>
      </c>
      <c r="J1825" t="str">
        <f>VLOOKUP($A:$A,'R2P1_ACCEPTEDOUTPUT'!$O:$BK,28,FALSE)</f>
        <v>native</v>
      </c>
      <c r="K1825" t="str">
        <f>VLOOKUP($A:$A,'R2P1_ACCEPTEDOUTPUT'!$O:$BK,19,FALSE)</f>
        <v>18-25</v>
      </c>
      <c r="L1825">
        <f>VLOOKUP($A:$A&amp;LEFT($B:$B,10),'R2P2_GENERATEDINPUT'!$C:$G,4,FALSE)</f>
        <v>1</v>
      </c>
      <c r="M1825">
        <f>VLOOKUP($A:$A&amp;LEFT($B:$B,10),'R2P2_GENERATEDINPUT'!$C:$G,5,FALSE)</f>
        <v>6</v>
      </c>
      <c r="N1825">
        <f>VLOOKUP($A:$A&amp;LEFT($B:$B,10),'R2P2_GENERATEDINPUT'!$C:$G,3,FALSE)</f>
        <v>0.9</v>
      </c>
    </row>
    <row r="1826" spans="1:14" x14ac:dyDescent="0.25">
      <c r="A1826" t="str">
        <f>'R2_Judge'!AF:AF</f>
        <v>3SB5N7Y3O4024EOGEBCK199QSIJ0G5</v>
      </c>
      <c r="B1826" t="str">
        <f>'R2_Judge'!AG:AG</f>
        <v>Woah, Jess, sorry. Didn't mean to judge.</v>
      </c>
      <c r="C1826" t="str">
        <f>'R2_Judge'!P:P</f>
        <v>A2T5DC2TXEEMBV</v>
      </c>
      <c r="D1826" t="str">
        <f>'R2_Judge'!AL:AL</f>
        <v>male</v>
      </c>
      <c r="E1826" t="str">
        <f>'R2_Judge'!AM:AM</f>
        <v>profession</v>
      </c>
      <c r="F1826" t="str">
        <f>'R2_Judge'!AH:AH</f>
        <v>18-25</v>
      </c>
      <c r="G1826" t="str">
        <f>'R2_Judge'!AJ:AJ</f>
        <v>very</v>
      </c>
      <c r="H1826" t="str">
        <f>VLOOKUP($A:$A,'R2P1_ACCEPTEDOUTPUT'!$O:$BK,2,FALSE)</f>
        <v>A39DNHD26OMN4Q</v>
      </c>
      <c r="I1826" t="str">
        <f>VLOOKUP($A:$A,'R2P1_ACCEPTEDOUTPUT'!$O:$BK,26,FALSE)</f>
        <v>male</v>
      </c>
      <c r="J1826" t="str">
        <f>VLOOKUP($A:$A,'R2P1_ACCEPTEDOUTPUT'!$O:$BK,28,FALSE)</f>
        <v>native</v>
      </c>
      <c r="K1826" t="str">
        <f>VLOOKUP($A:$A,'R2P1_ACCEPTEDOUTPUT'!$O:$BK,19,FALSE)</f>
        <v>18-25</v>
      </c>
      <c r="L1826">
        <f>VLOOKUP($A:$A&amp;LEFT($B:$B,10),'R2P2_GENERATEDINPUT'!$C:$G,4,FALSE)</f>
        <v>1</v>
      </c>
      <c r="M1826">
        <f>VLOOKUP($A:$A&amp;LEFT($B:$B,10),'R2P2_GENERATEDINPUT'!$C:$G,5,FALSE)</f>
        <v>6</v>
      </c>
      <c r="N1826">
        <f>VLOOKUP($A:$A&amp;LEFT($B:$B,10),'R2P2_GENERATEDINPUT'!$C:$G,3,FALSE)</f>
        <v>0.9</v>
      </c>
    </row>
    <row r="1827" spans="1:14" x14ac:dyDescent="0.25">
      <c r="A1827" t="str">
        <f>'R2_Judge'!AF:AF</f>
        <v>3SB5N7Y3O4024EOGEBCK199QSIJ0G5</v>
      </c>
      <c r="B1827" t="str">
        <f>'R2_Judge'!AG:AG</f>
        <v>Woah, Jess, sorry. Didn't mean to judge.</v>
      </c>
      <c r="C1827" t="str">
        <f>'R2_Judge'!P:P</f>
        <v>ALKVJ5LD9ANQ4</v>
      </c>
      <c r="D1827" t="str">
        <f>'R2_Judge'!AL:AL</f>
        <v>male</v>
      </c>
      <c r="E1827" t="str">
        <f>'R2_Judge'!AM:AM</f>
        <v>native</v>
      </c>
      <c r="F1827" t="str">
        <f>'R2_Judge'!AH:AH</f>
        <v>26-35</v>
      </c>
      <c r="G1827" t="str">
        <f>'R2_Judge'!AJ:AJ</f>
        <v>extremely</v>
      </c>
      <c r="H1827" t="str">
        <f>VLOOKUP($A:$A,'R2P1_ACCEPTEDOUTPUT'!$O:$BK,2,FALSE)</f>
        <v>A39DNHD26OMN4Q</v>
      </c>
      <c r="I1827" t="str">
        <f>VLOOKUP($A:$A,'R2P1_ACCEPTEDOUTPUT'!$O:$BK,26,FALSE)</f>
        <v>male</v>
      </c>
      <c r="J1827" t="str">
        <f>VLOOKUP($A:$A,'R2P1_ACCEPTEDOUTPUT'!$O:$BK,28,FALSE)</f>
        <v>native</v>
      </c>
      <c r="K1827" t="str">
        <f>VLOOKUP($A:$A,'R2P1_ACCEPTEDOUTPUT'!$O:$BK,19,FALSE)</f>
        <v>18-25</v>
      </c>
      <c r="L1827">
        <f>VLOOKUP($A:$A&amp;LEFT($B:$B,10),'R2P2_GENERATEDINPUT'!$C:$G,4,FALSE)</f>
        <v>1</v>
      </c>
      <c r="M1827">
        <f>VLOOKUP($A:$A&amp;LEFT($B:$B,10),'R2P2_GENERATEDINPUT'!$C:$G,5,FALSE)</f>
        <v>6</v>
      </c>
      <c r="N1827">
        <f>VLOOKUP($A:$A&amp;LEFT($B:$B,10),'R2P2_GENERATEDINPUT'!$C:$G,3,FALSE)</f>
        <v>0.9</v>
      </c>
    </row>
    <row r="1828" spans="1:14" x14ac:dyDescent="0.25">
      <c r="A1828" t="str">
        <f>'R2_Judge'!AF:AF</f>
        <v>3SB5N7Y3O4024EOGEBCK199QSIJ0G5</v>
      </c>
      <c r="B1828" t="str">
        <f>'R2_Judge'!AG:AG</f>
        <v>I'm so sorry. Let's go out and drink the pain away.</v>
      </c>
      <c r="C1828" t="str">
        <f>'R2_Judge'!P:P</f>
        <v>A1V9MN88VQ1LEB</v>
      </c>
      <c r="D1828" t="str">
        <f>'R2_Judge'!AL:AL</f>
        <v>male</v>
      </c>
      <c r="E1828" t="str">
        <f>'R2_Judge'!AM:AM</f>
        <v>profession</v>
      </c>
      <c r="F1828" t="str">
        <f>'R2_Judge'!AH:AH</f>
        <v>26-35</v>
      </c>
      <c r="G1828" t="str">
        <f>'R2_Judge'!AJ:AJ</f>
        <v>extremely</v>
      </c>
      <c r="H1828" t="str">
        <f>VLOOKUP($A:$A,'R2P1_ACCEPTEDOUTPUT'!$O:$BK,2,FALSE)</f>
        <v>A39DNHD26OMN4Q</v>
      </c>
      <c r="I1828" t="str">
        <f>VLOOKUP($A:$A,'R2P1_ACCEPTEDOUTPUT'!$O:$BK,26,FALSE)</f>
        <v>male</v>
      </c>
      <c r="J1828" t="str">
        <f>VLOOKUP($A:$A,'R2P1_ACCEPTEDOUTPUT'!$O:$BK,28,FALSE)</f>
        <v>native</v>
      </c>
      <c r="K1828" t="str">
        <f>VLOOKUP($A:$A,'R2P1_ACCEPTEDOUTPUT'!$O:$BK,19,FALSE)</f>
        <v>18-25</v>
      </c>
      <c r="L1828">
        <f>VLOOKUP($A:$A&amp;LEFT($B:$B,10),'R2P2_GENERATEDINPUT'!$C:$G,4,FALSE)</f>
        <v>1</v>
      </c>
      <c r="M1828">
        <f>VLOOKUP($A:$A&amp;LEFT($B:$B,10),'R2P2_GENERATEDINPUT'!$C:$G,5,FALSE)</f>
        <v>7</v>
      </c>
      <c r="N1828">
        <f>VLOOKUP($A:$A&amp;LEFT($B:$B,10),'R2P2_GENERATEDINPUT'!$C:$G,3,FALSE)</f>
        <v>0.9</v>
      </c>
    </row>
    <row r="1829" spans="1:14" x14ac:dyDescent="0.25">
      <c r="A1829" t="str">
        <f>'R2_Judge'!AF:AF</f>
        <v>3SB5N7Y3O4024EOGEBCK199QSIJ0G5</v>
      </c>
      <c r="B1829" t="str">
        <f>'R2_Judge'!AG:AG</f>
        <v>I'm so sorry. Let's go out and drink the pain away.</v>
      </c>
      <c r="C1829" t="str">
        <f>'R2_Judge'!P:P</f>
        <v>APEB5ERGCYP6D</v>
      </c>
      <c r="D1829" t="str">
        <f>'R2_Judge'!AL:AL</f>
        <v>male</v>
      </c>
      <c r="E1829" t="str">
        <f>'R2_Judge'!AM:AM</f>
        <v>profession</v>
      </c>
      <c r="F1829" t="str">
        <f>'R2_Judge'!AH:AH</f>
        <v>26-35</v>
      </c>
      <c r="G1829" t="str">
        <f>'R2_Judge'!AJ:AJ</f>
        <v>moderately</v>
      </c>
      <c r="H1829" t="str">
        <f>VLOOKUP($A:$A,'R2P1_ACCEPTEDOUTPUT'!$O:$BK,2,FALSE)</f>
        <v>A39DNHD26OMN4Q</v>
      </c>
      <c r="I1829" t="str">
        <f>VLOOKUP($A:$A,'R2P1_ACCEPTEDOUTPUT'!$O:$BK,26,FALSE)</f>
        <v>male</v>
      </c>
      <c r="J1829" t="str">
        <f>VLOOKUP($A:$A,'R2P1_ACCEPTEDOUTPUT'!$O:$BK,28,FALSE)</f>
        <v>native</v>
      </c>
      <c r="K1829" t="str">
        <f>VLOOKUP($A:$A,'R2P1_ACCEPTEDOUTPUT'!$O:$BK,19,FALSE)</f>
        <v>18-25</v>
      </c>
      <c r="L1829">
        <f>VLOOKUP($A:$A&amp;LEFT($B:$B,10),'R2P2_GENERATEDINPUT'!$C:$G,4,FALSE)</f>
        <v>1</v>
      </c>
      <c r="M1829">
        <f>VLOOKUP($A:$A&amp;LEFT($B:$B,10),'R2P2_GENERATEDINPUT'!$C:$G,5,FALSE)</f>
        <v>7</v>
      </c>
      <c r="N1829">
        <f>VLOOKUP($A:$A&amp;LEFT($B:$B,10),'R2P2_GENERATEDINPUT'!$C:$G,3,FALSE)</f>
        <v>0.9</v>
      </c>
    </row>
    <row r="1830" spans="1:14" x14ac:dyDescent="0.25">
      <c r="A1830" t="str">
        <f>'R2_Judge'!AF:AF</f>
        <v>3SB5N7Y3O4024EOGEBCK199QSIJ0G5</v>
      </c>
      <c r="B1830" t="str">
        <f>'R2_Judge'!AG:AG</f>
        <v>I'm so sorry. Let's go out and drink the pain away.</v>
      </c>
      <c r="C1830" t="str">
        <f>'R2_Judge'!P:P</f>
        <v>A19CKDMMK8Z6QC</v>
      </c>
      <c r="D1830" t="str">
        <f>'R2_Judge'!AL:AL</f>
        <v>male</v>
      </c>
      <c r="E1830" t="str">
        <f>'R2_Judge'!AM:AM</f>
        <v>native</v>
      </c>
      <c r="F1830" t="str">
        <f>'R2_Judge'!AH:AH</f>
        <v>18-25</v>
      </c>
      <c r="G1830" t="str">
        <f>'R2_Judge'!AJ:AJ</f>
        <v>extremely</v>
      </c>
      <c r="H1830" t="str">
        <f>VLOOKUP($A:$A,'R2P1_ACCEPTEDOUTPUT'!$O:$BK,2,FALSE)</f>
        <v>A39DNHD26OMN4Q</v>
      </c>
      <c r="I1830" t="str">
        <f>VLOOKUP($A:$A,'R2P1_ACCEPTEDOUTPUT'!$O:$BK,26,FALSE)</f>
        <v>male</v>
      </c>
      <c r="J1830" t="str">
        <f>VLOOKUP($A:$A,'R2P1_ACCEPTEDOUTPUT'!$O:$BK,28,FALSE)</f>
        <v>native</v>
      </c>
      <c r="K1830" t="str">
        <f>VLOOKUP($A:$A,'R2P1_ACCEPTEDOUTPUT'!$O:$BK,19,FALSE)</f>
        <v>18-25</v>
      </c>
      <c r="L1830">
        <f>VLOOKUP($A:$A&amp;LEFT($B:$B,10),'R2P2_GENERATEDINPUT'!$C:$G,4,FALSE)</f>
        <v>1</v>
      </c>
      <c r="M1830">
        <f>VLOOKUP($A:$A&amp;LEFT($B:$B,10),'R2P2_GENERATEDINPUT'!$C:$G,5,FALSE)</f>
        <v>7</v>
      </c>
      <c r="N1830">
        <f>VLOOKUP($A:$A&amp;LEFT($B:$B,10),'R2P2_GENERATEDINPUT'!$C:$G,3,FALSE)</f>
        <v>0.9</v>
      </c>
    </row>
    <row r="1831" spans="1:14" x14ac:dyDescent="0.25">
      <c r="A1831" t="str">
        <f>'R2_Judge'!AF:AF</f>
        <v>3SB5N7Y3O4024EOGEBCK199QSIJ0G5</v>
      </c>
      <c r="B1831" t="str">
        <f>'R2_Judge'!AG:AG</f>
        <v>You know, what? I'll spring for the uber.</v>
      </c>
      <c r="C1831" t="str">
        <f>'R2_Judge'!P:P</f>
        <v>A1V9MN88VQ1LEB</v>
      </c>
      <c r="D1831" t="str">
        <f>'R2_Judge'!AL:AL</f>
        <v>male</v>
      </c>
      <c r="E1831" t="str">
        <f>'R2_Judge'!AM:AM</f>
        <v>profession</v>
      </c>
      <c r="F1831" t="str">
        <f>'R2_Judge'!AH:AH</f>
        <v>26-35</v>
      </c>
      <c r="G1831" t="str">
        <f>'R2_Judge'!AJ:AJ</f>
        <v>slightly</v>
      </c>
      <c r="H1831" t="str">
        <f>VLOOKUP($A:$A,'R2P1_ACCEPTEDOUTPUT'!$O:$BK,2,FALSE)</f>
        <v>A39DNHD26OMN4Q</v>
      </c>
      <c r="I1831" t="str">
        <f>VLOOKUP($A:$A,'R2P1_ACCEPTEDOUTPUT'!$O:$BK,26,FALSE)</f>
        <v>male</v>
      </c>
      <c r="J1831" t="str">
        <f>VLOOKUP($A:$A,'R2P1_ACCEPTEDOUTPUT'!$O:$BK,28,FALSE)</f>
        <v>native</v>
      </c>
      <c r="K1831" t="str">
        <f>VLOOKUP($A:$A,'R2P1_ACCEPTEDOUTPUT'!$O:$BK,19,FALSE)</f>
        <v>18-25</v>
      </c>
      <c r="L1831">
        <f>VLOOKUP($A:$A&amp;LEFT($B:$B,10),'R2P2_GENERATEDINPUT'!$C:$G,4,FALSE)</f>
        <v>1</v>
      </c>
      <c r="M1831">
        <f>VLOOKUP($A:$A&amp;LEFT($B:$B,10),'R2P2_GENERATEDINPUT'!$C:$G,5,FALSE)</f>
        <v>8</v>
      </c>
      <c r="N1831">
        <f>VLOOKUP($A:$A&amp;LEFT($B:$B,10),'R2P2_GENERATEDINPUT'!$C:$G,3,FALSE)</f>
        <v>0.9</v>
      </c>
    </row>
    <row r="1832" spans="1:14" x14ac:dyDescent="0.25">
      <c r="A1832" t="str">
        <f>'R2_Judge'!AF:AF</f>
        <v>3SB5N7Y3O4024EOGEBCK199QSIJ0G5</v>
      </c>
      <c r="B1832" t="str">
        <f>'R2_Judge'!AG:AG</f>
        <v>You know, what? I'll spring for the uber.</v>
      </c>
      <c r="C1832" t="str">
        <f>'R2_Judge'!P:P</f>
        <v>APEB5ERGCYP6D</v>
      </c>
      <c r="D1832" t="str">
        <f>'R2_Judge'!AL:AL</f>
        <v>male</v>
      </c>
      <c r="E1832" t="str">
        <f>'R2_Judge'!AM:AM</f>
        <v>profession</v>
      </c>
      <c r="F1832" t="str">
        <f>'R2_Judge'!AH:AH</f>
        <v>26-35</v>
      </c>
      <c r="G1832" t="str">
        <f>'R2_Judge'!AJ:AJ</f>
        <v>moderately</v>
      </c>
      <c r="H1832" t="str">
        <f>VLOOKUP($A:$A,'R2P1_ACCEPTEDOUTPUT'!$O:$BK,2,FALSE)</f>
        <v>A39DNHD26OMN4Q</v>
      </c>
      <c r="I1832" t="str">
        <f>VLOOKUP($A:$A,'R2P1_ACCEPTEDOUTPUT'!$O:$BK,26,FALSE)</f>
        <v>male</v>
      </c>
      <c r="J1832" t="str">
        <f>VLOOKUP($A:$A,'R2P1_ACCEPTEDOUTPUT'!$O:$BK,28,FALSE)</f>
        <v>native</v>
      </c>
      <c r="K1832" t="str">
        <f>VLOOKUP($A:$A,'R2P1_ACCEPTEDOUTPUT'!$O:$BK,19,FALSE)</f>
        <v>18-25</v>
      </c>
      <c r="L1832">
        <f>VLOOKUP($A:$A&amp;LEFT($B:$B,10),'R2P2_GENERATEDINPUT'!$C:$G,4,FALSE)</f>
        <v>1</v>
      </c>
      <c r="M1832">
        <f>VLOOKUP($A:$A&amp;LEFT($B:$B,10),'R2P2_GENERATEDINPUT'!$C:$G,5,FALSE)</f>
        <v>8</v>
      </c>
      <c r="N1832">
        <f>VLOOKUP($A:$A&amp;LEFT($B:$B,10),'R2P2_GENERATEDINPUT'!$C:$G,3,FALSE)</f>
        <v>0.9</v>
      </c>
    </row>
    <row r="1833" spans="1:14" x14ac:dyDescent="0.25">
      <c r="A1833" t="str">
        <f>'R2_Judge'!AF:AF</f>
        <v>3SB5N7Y3O4024EOGEBCK199QSIJ0G5</v>
      </c>
      <c r="B1833" t="str">
        <f>'R2_Judge'!AG:AG</f>
        <v>You know, what? I'll spring for the uber.</v>
      </c>
      <c r="C1833" t="str">
        <f>'R2_Judge'!P:P</f>
        <v>A1T02KY1E9YI3I</v>
      </c>
      <c r="D1833" t="str">
        <f>'R2_Judge'!AL:AL</f>
        <v>male</v>
      </c>
      <c r="E1833" t="str">
        <f>'R2_Judge'!AM:AM</f>
        <v>profession</v>
      </c>
      <c r="F1833" t="str">
        <f>'R2_Judge'!AH:AH</f>
        <v>26-35</v>
      </c>
      <c r="G1833" t="str">
        <f>'R2_Judge'!AJ:AJ</f>
        <v>slightly</v>
      </c>
      <c r="H1833" t="str">
        <f>VLOOKUP($A:$A,'R2P1_ACCEPTEDOUTPUT'!$O:$BK,2,FALSE)</f>
        <v>A39DNHD26OMN4Q</v>
      </c>
      <c r="I1833" t="str">
        <f>VLOOKUP($A:$A,'R2P1_ACCEPTEDOUTPUT'!$O:$BK,26,FALSE)</f>
        <v>male</v>
      </c>
      <c r="J1833" t="str">
        <f>VLOOKUP($A:$A,'R2P1_ACCEPTEDOUTPUT'!$O:$BK,28,FALSE)</f>
        <v>native</v>
      </c>
      <c r="K1833" t="str">
        <f>VLOOKUP($A:$A,'R2P1_ACCEPTEDOUTPUT'!$O:$BK,19,FALSE)</f>
        <v>18-25</v>
      </c>
      <c r="L1833">
        <f>VLOOKUP($A:$A&amp;LEFT($B:$B,10),'R2P2_GENERATEDINPUT'!$C:$G,4,FALSE)</f>
        <v>1</v>
      </c>
      <c r="M1833">
        <f>VLOOKUP($A:$A&amp;LEFT($B:$B,10),'R2P2_GENERATEDINPUT'!$C:$G,5,FALSE)</f>
        <v>8</v>
      </c>
      <c r="N1833">
        <f>VLOOKUP($A:$A&amp;LEFT($B:$B,10),'R2P2_GENERATEDINPUT'!$C:$G,3,FALSE)</f>
        <v>0.9</v>
      </c>
    </row>
    <row r="1834" spans="1:14" x14ac:dyDescent="0.25">
      <c r="A1834" t="str">
        <f>'R2_Judge'!AF:AF</f>
        <v>3SB5N7Y3O4024EOGEBCK199QSIJ0G5</v>
      </c>
      <c r="B1834" t="str">
        <f>'R2_Judge'!AG:AG</f>
        <v>... no...</v>
      </c>
      <c r="C1834" t="str">
        <f>'R2_Judge'!P:P</f>
        <v>AM0WOQRVW5NSI</v>
      </c>
      <c r="D1834" t="str">
        <f>'R2_Judge'!AL:AL</f>
        <v>male</v>
      </c>
      <c r="E1834" t="str">
        <f>'R2_Judge'!AM:AM</f>
        <v>native</v>
      </c>
      <c r="F1834" t="str">
        <f>'R2_Judge'!AH:AH</f>
        <v>36-45</v>
      </c>
      <c r="G1834" t="str">
        <f>'R2_Judge'!AJ:AJ</f>
        <v>none</v>
      </c>
      <c r="H1834" t="str">
        <f>VLOOKUP($A:$A,'R2P1_ACCEPTEDOUTPUT'!$O:$BK,2,FALSE)</f>
        <v>A39DNHD26OMN4Q</v>
      </c>
      <c r="I1834" t="str">
        <f>VLOOKUP($A:$A,'R2P1_ACCEPTEDOUTPUT'!$O:$BK,26,FALSE)</f>
        <v>male</v>
      </c>
      <c r="J1834" t="str">
        <f>VLOOKUP($A:$A,'R2P1_ACCEPTEDOUTPUT'!$O:$BK,28,FALSE)</f>
        <v>native</v>
      </c>
      <c r="K1834" t="str">
        <f>VLOOKUP($A:$A,'R2P1_ACCEPTEDOUTPUT'!$O:$BK,19,FALSE)</f>
        <v>18-25</v>
      </c>
      <c r="L1834">
        <f>VLOOKUP($A:$A&amp;LEFT($B:$B,10),'R2P2_GENERATEDINPUT'!$C:$G,4,FALSE)</f>
        <v>0</v>
      </c>
      <c r="M1834">
        <f>VLOOKUP($A:$A&amp;LEFT($B:$B,10),'R2P2_GENERATEDINPUT'!$C:$G,5,FALSE)</f>
        <v>9</v>
      </c>
      <c r="N1834">
        <f>VLOOKUP($A:$A&amp;LEFT($B:$B,10),'R2P2_GENERATEDINPUT'!$C:$G,3,FALSE)</f>
        <v>0.9</v>
      </c>
    </row>
    <row r="1835" spans="1:14" x14ac:dyDescent="0.25">
      <c r="A1835" t="str">
        <f>'R2_Judge'!AF:AF</f>
        <v>3SB5N7Y3O4024EOGEBCK199QSIJ0G5</v>
      </c>
      <c r="B1835" t="str">
        <f>'R2_Judge'!AG:AG</f>
        <v>... no...</v>
      </c>
      <c r="C1835" t="str">
        <f>'R2_Judge'!P:P</f>
        <v>A39PQOGN8NIWNA</v>
      </c>
      <c r="D1835" t="str">
        <f>'R2_Judge'!AL:AL</f>
        <v>male</v>
      </c>
      <c r="E1835" t="str">
        <f>'R2_Judge'!AM:AM</f>
        <v>profession</v>
      </c>
      <c r="F1835" t="str">
        <f>'R2_Judge'!AH:AH</f>
        <v>26-35</v>
      </c>
      <c r="G1835" t="str">
        <f>'R2_Judge'!AJ:AJ</f>
        <v>none</v>
      </c>
      <c r="H1835" t="str">
        <f>VLOOKUP($A:$A,'R2P1_ACCEPTEDOUTPUT'!$O:$BK,2,FALSE)</f>
        <v>A39DNHD26OMN4Q</v>
      </c>
      <c r="I1835" t="str">
        <f>VLOOKUP($A:$A,'R2P1_ACCEPTEDOUTPUT'!$O:$BK,26,FALSE)</f>
        <v>male</v>
      </c>
      <c r="J1835" t="str">
        <f>VLOOKUP($A:$A,'R2P1_ACCEPTEDOUTPUT'!$O:$BK,28,FALSE)</f>
        <v>native</v>
      </c>
      <c r="K1835" t="str">
        <f>VLOOKUP($A:$A,'R2P1_ACCEPTEDOUTPUT'!$O:$BK,19,FALSE)</f>
        <v>18-25</v>
      </c>
      <c r="L1835">
        <f>VLOOKUP($A:$A&amp;LEFT($B:$B,10),'R2P2_GENERATEDINPUT'!$C:$G,4,FALSE)</f>
        <v>0</v>
      </c>
      <c r="M1835">
        <f>VLOOKUP($A:$A&amp;LEFT($B:$B,10),'R2P2_GENERATEDINPUT'!$C:$G,5,FALSE)</f>
        <v>9</v>
      </c>
      <c r="N1835">
        <f>VLOOKUP($A:$A&amp;LEFT($B:$B,10),'R2P2_GENERATEDINPUT'!$C:$G,3,FALSE)</f>
        <v>0.9</v>
      </c>
    </row>
    <row r="1836" spans="1:14" x14ac:dyDescent="0.25">
      <c r="A1836" t="str">
        <f>'R2_Judge'!AF:AF</f>
        <v>3SB5N7Y3O4024EOGEBCK199QSIJ0G5</v>
      </c>
      <c r="B1836" t="str">
        <f>'R2_Judge'!AG:AG</f>
        <v>... no...</v>
      </c>
      <c r="C1836" t="str">
        <f>'R2_Judge'!P:P</f>
        <v>APEB5ERGCYP6D</v>
      </c>
      <c r="D1836" t="str">
        <f>'R2_Judge'!AL:AL</f>
        <v>male</v>
      </c>
      <c r="E1836" t="str">
        <f>'R2_Judge'!AM:AM</f>
        <v>profession</v>
      </c>
      <c r="F1836" t="str">
        <f>'R2_Judge'!AH:AH</f>
        <v>26-35</v>
      </c>
      <c r="G1836" t="str">
        <f>'R2_Judge'!AJ:AJ</f>
        <v>slightly</v>
      </c>
      <c r="H1836" t="str">
        <f>VLOOKUP($A:$A,'R2P1_ACCEPTEDOUTPUT'!$O:$BK,2,FALSE)</f>
        <v>A39DNHD26OMN4Q</v>
      </c>
      <c r="I1836" t="str">
        <f>VLOOKUP($A:$A,'R2P1_ACCEPTEDOUTPUT'!$O:$BK,26,FALSE)</f>
        <v>male</v>
      </c>
      <c r="J1836" t="str">
        <f>VLOOKUP($A:$A,'R2P1_ACCEPTEDOUTPUT'!$O:$BK,28,FALSE)</f>
        <v>native</v>
      </c>
      <c r="K1836" t="str">
        <f>VLOOKUP($A:$A,'R2P1_ACCEPTEDOUTPUT'!$O:$BK,19,FALSE)</f>
        <v>18-25</v>
      </c>
      <c r="L1836">
        <f>VLOOKUP($A:$A&amp;LEFT($B:$B,10),'R2P2_GENERATEDINPUT'!$C:$G,4,FALSE)</f>
        <v>0</v>
      </c>
      <c r="M1836">
        <f>VLOOKUP($A:$A&amp;LEFT($B:$B,10),'R2P2_GENERATEDINPUT'!$C:$G,5,FALSE)</f>
        <v>9</v>
      </c>
      <c r="N1836">
        <f>VLOOKUP($A:$A&amp;LEFT($B:$B,10),'R2P2_GENERATEDINPUT'!$C:$G,3,FALSE)</f>
        <v>0.9</v>
      </c>
    </row>
    <row r="1837" spans="1:14" x14ac:dyDescent="0.25">
      <c r="A1837" t="str">
        <f>'R2_Judge'!AF:AF</f>
        <v>3SB5N7Y3O4024EOGEBCK199QSIJ0G5</v>
      </c>
      <c r="B1837" t="str">
        <f>'R2_Judge'!AG:AG</f>
        <v>Yeah, an umbrella would not have helped with that mess.</v>
      </c>
      <c r="C1837" t="str">
        <f>'R2_Judge'!P:P</f>
        <v>A2J7GCLIVCZWH8</v>
      </c>
      <c r="D1837" t="str">
        <f>'R2_Judge'!AL:AL</f>
        <v>female</v>
      </c>
      <c r="E1837" t="str">
        <f>'R2_Judge'!AM:AM</f>
        <v>native</v>
      </c>
      <c r="F1837" t="str">
        <f>'R2_Judge'!AH:AH</f>
        <v>18-25</v>
      </c>
      <c r="G1837" t="str">
        <f>'R2_Judge'!AJ:AJ</f>
        <v>moderately</v>
      </c>
      <c r="H1837" t="str">
        <f>VLOOKUP($A:$A,'R2P1_ACCEPTEDOUTPUT'!$O:$BK,2,FALSE)</f>
        <v>A39DNHD26OMN4Q</v>
      </c>
      <c r="I1837" t="str">
        <f>VLOOKUP($A:$A,'R2P1_ACCEPTEDOUTPUT'!$O:$BK,26,FALSE)</f>
        <v>male</v>
      </c>
      <c r="J1837" t="str">
        <f>VLOOKUP($A:$A,'R2P1_ACCEPTEDOUTPUT'!$O:$BK,28,FALSE)</f>
        <v>native</v>
      </c>
      <c r="K1837" t="str">
        <f>VLOOKUP($A:$A,'R2P1_ACCEPTEDOUTPUT'!$O:$BK,19,FALSE)</f>
        <v>18-25</v>
      </c>
      <c r="L1837">
        <f>VLOOKUP($A:$A&amp;LEFT($B:$B,10),'R2P2_GENERATEDINPUT'!$C:$G,4,FALSE)</f>
        <v>1</v>
      </c>
      <c r="M1837">
        <f>VLOOKUP($A:$A&amp;LEFT($B:$B,10),'R2P2_GENERATEDINPUT'!$C:$G,5,FALSE)</f>
        <v>10</v>
      </c>
      <c r="N1837">
        <f>VLOOKUP($A:$A&amp;LEFT($B:$B,10),'R2P2_GENERATEDINPUT'!$C:$G,3,FALSE)</f>
        <v>0.9</v>
      </c>
    </row>
    <row r="1838" spans="1:14" x14ac:dyDescent="0.25">
      <c r="A1838" t="str">
        <f>'R2_Judge'!AF:AF</f>
        <v>3SB5N7Y3O4024EOGEBCK199QSIJ0G5</v>
      </c>
      <c r="B1838" t="str">
        <f>'R2_Judge'!AG:AG</f>
        <v>Yeah, an umbrella would not have helped with that mess.</v>
      </c>
      <c r="C1838" t="str">
        <f>'R2_Judge'!P:P</f>
        <v>A1XSX19SIQ9U4W</v>
      </c>
      <c r="D1838" t="str">
        <f>'R2_Judge'!AL:AL</f>
        <v>female</v>
      </c>
      <c r="E1838" t="str">
        <f>'R2_Judge'!AM:AM</f>
        <v>native</v>
      </c>
      <c r="F1838" t="str">
        <f>'R2_Judge'!AH:AH</f>
        <v>56-65</v>
      </c>
      <c r="G1838" t="str">
        <f>'R2_Judge'!AJ:AJ</f>
        <v>none</v>
      </c>
      <c r="H1838" t="str">
        <f>VLOOKUP($A:$A,'R2P1_ACCEPTEDOUTPUT'!$O:$BK,2,FALSE)</f>
        <v>A39DNHD26OMN4Q</v>
      </c>
      <c r="I1838" t="str">
        <f>VLOOKUP($A:$A,'R2P1_ACCEPTEDOUTPUT'!$O:$BK,26,FALSE)</f>
        <v>male</v>
      </c>
      <c r="J1838" t="str">
        <f>VLOOKUP($A:$A,'R2P1_ACCEPTEDOUTPUT'!$O:$BK,28,FALSE)</f>
        <v>native</v>
      </c>
      <c r="K1838" t="str">
        <f>VLOOKUP($A:$A,'R2P1_ACCEPTEDOUTPUT'!$O:$BK,19,FALSE)</f>
        <v>18-25</v>
      </c>
      <c r="L1838">
        <f>VLOOKUP($A:$A&amp;LEFT($B:$B,10),'R2P2_GENERATEDINPUT'!$C:$G,4,FALSE)</f>
        <v>1</v>
      </c>
      <c r="M1838">
        <f>VLOOKUP($A:$A&amp;LEFT($B:$B,10),'R2P2_GENERATEDINPUT'!$C:$G,5,FALSE)</f>
        <v>10</v>
      </c>
      <c r="N1838">
        <f>VLOOKUP($A:$A&amp;LEFT($B:$B,10),'R2P2_GENERATEDINPUT'!$C:$G,3,FALSE)</f>
        <v>0.9</v>
      </c>
    </row>
    <row r="1839" spans="1:14" x14ac:dyDescent="0.25">
      <c r="A1839" t="str">
        <f>'R2_Judge'!AF:AF</f>
        <v>3SB5N7Y3O4024EOGEBCK199QSIJ0G5</v>
      </c>
      <c r="B1839" t="str">
        <f>'R2_Judge'!AG:AG</f>
        <v>Yeah, an umbrella would not have helped with that mess.</v>
      </c>
      <c r="C1839" t="str">
        <f>'R2_Judge'!P:P</f>
        <v>A2BAQ9TNQ0ACXU</v>
      </c>
      <c r="D1839" t="str">
        <f>'R2_Judge'!AL:AL</f>
        <v>male</v>
      </c>
      <c r="E1839" t="str">
        <f>'R2_Judge'!AM:AM</f>
        <v>native</v>
      </c>
      <c r="F1839" t="str">
        <f>'R2_Judge'!AH:AH</f>
        <v>26-35</v>
      </c>
      <c r="G1839" t="str">
        <f>'R2_Judge'!AJ:AJ</f>
        <v>very</v>
      </c>
      <c r="H1839" t="str">
        <f>VLOOKUP($A:$A,'R2P1_ACCEPTEDOUTPUT'!$O:$BK,2,FALSE)</f>
        <v>A39DNHD26OMN4Q</v>
      </c>
      <c r="I1839" t="str">
        <f>VLOOKUP($A:$A,'R2P1_ACCEPTEDOUTPUT'!$O:$BK,26,FALSE)</f>
        <v>male</v>
      </c>
      <c r="J1839" t="str">
        <f>VLOOKUP($A:$A,'R2P1_ACCEPTEDOUTPUT'!$O:$BK,28,FALSE)</f>
        <v>native</v>
      </c>
      <c r="K1839" t="str">
        <f>VLOOKUP($A:$A,'R2P1_ACCEPTEDOUTPUT'!$O:$BK,19,FALSE)</f>
        <v>18-25</v>
      </c>
      <c r="L1839">
        <f>VLOOKUP($A:$A&amp;LEFT($B:$B,10),'R2P2_GENERATEDINPUT'!$C:$G,4,FALSE)</f>
        <v>1</v>
      </c>
      <c r="M1839">
        <f>VLOOKUP($A:$A&amp;LEFT($B:$B,10),'R2P2_GENERATEDINPUT'!$C:$G,5,FALSE)</f>
        <v>10</v>
      </c>
      <c r="N1839">
        <f>VLOOKUP($A:$A&amp;LEFT($B:$B,10),'R2P2_GENERATEDINPUT'!$C:$G,3,FALSE)</f>
        <v>0.9</v>
      </c>
    </row>
    <row r="1840" spans="1:14" x14ac:dyDescent="0.25">
      <c r="A1840" t="str">
        <f>'R2_Judge'!AF:AF</f>
        <v>3SB5N7Y3O4024EOGEBCK199QSIJ0G5</v>
      </c>
      <c r="B1840" t="str">
        <f>'R2_Judge'!AG:AG</f>
        <v>Over my dead body !</v>
      </c>
      <c r="C1840" t="str">
        <f>'R2_Judge'!P:P</f>
        <v>A1OSRB1Q63XXWZ</v>
      </c>
      <c r="D1840" t="str">
        <f>'R2_Judge'!AL:AL</f>
        <v>female</v>
      </c>
      <c r="E1840" t="str">
        <f>'R2_Judge'!AM:AM</f>
        <v>native</v>
      </c>
      <c r="F1840" t="str">
        <f>'R2_Judge'!AH:AH</f>
        <v>56-65</v>
      </c>
      <c r="G1840" t="str">
        <f>'R2_Judge'!AJ:AJ</f>
        <v>very</v>
      </c>
      <c r="H1840" t="str">
        <f>VLOOKUP($A:$A,'R2P1_ACCEPTEDOUTPUT'!$O:$BK,2,FALSE)</f>
        <v>A39DNHD26OMN4Q</v>
      </c>
      <c r="I1840" t="str">
        <f>VLOOKUP($A:$A,'R2P1_ACCEPTEDOUTPUT'!$O:$BK,26,FALSE)</f>
        <v>male</v>
      </c>
      <c r="J1840" t="str">
        <f>VLOOKUP($A:$A,'R2P1_ACCEPTEDOUTPUT'!$O:$BK,28,FALSE)</f>
        <v>native</v>
      </c>
      <c r="K1840" t="str">
        <f>VLOOKUP($A:$A,'R2P1_ACCEPTEDOUTPUT'!$O:$BK,19,FALSE)</f>
        <v>18-25</v>
      </c>
      <c r="L1840">
        <f>VLOOKUP($A:$A&amp;LEFT($B:$B,10),'R2P2_GENERATEDINPUT'!$C:$G,4,FALSE)</f>
        <v>0</v>
      </c>
      <c r="M1840">
        <f>VLOOKUP($A:$A&amp;LEFT($B:$B,10),'R2P2_GENERATEDINPUT'!$C:$G,5,FALSE)</f>
        <v>11</v>
      </c>
      <c r="N1840">
        <f>VLOOKUP($A:$A&amp;LEFT($B:$B,10),'R2P2_GENERATEDINPUT'!$C:$G,3,FALSE)</f>
        <v>0.9</v>
      </c>
    </row>
    <row r="1841" spans="1:14" x14ac:dyDescent="0.25">
      <c r="A1841" t="str">
        <f>'R2_Judge'!AF:AF</f>
        <v>3SB5N7Y3O4024EOGEBCK199QSIJ0G5</v>
      </c>
      <c r="B1841" t="str">
        <f>'R2_Judge'!AG:AG</f>
        <v>Over my dead body !</v>
      </c>
      <c r="C1841" t="str">
        <f>'R2_Judge'!P:P</f>
        <v>A29I0FA8NNIRED</v>
      </c>
      <c r="D1841" t="str">
        <f>'R2_Judge'!AL:AL</f>
        <v>female</v>
      </c>
      <c r="E1841" t="str">
        <f>'R2_Judge'!AM:AM</f>
        <v>native</v>
      </c>
      <c r="F1841" t="str">
        <f>'R2_Judge'!AH:AH</f>
        <v>26-35</v>
      </c>
      <c r="G1841" t="str">
        <f>'R2_Judge'!AJ:AJ</f>
        <v>slightly</v>
      </c>
      <c r="H1841" t="str">
        <f>VLOOKUP($A:$A,'R2P1_ACCEPTEDOUTPUT'!$O:$BK,2,FALSE)</f>
        <v>A39DNHD26OMN4Q</v>
      </c>
      <c r="I1841" t="str">
        <f>VLOOKUP($A:$A,'R2P1_ACCEPTEDOUTPUT'!$O:$BK,26,FALSE)</f>
        <v>male</v>
      </c>
      <c r="J1841" t="str">
        <f>VLOOKUP($A:$A,'R2P1_ACCEPTEDOUTPUT'!$O:$BK,28,FALSE)</f>
        <v>native</v>
      </c>
      <c r="K1841" t="str">
        <f>VLOOKUP($A:$A,'R2P1_ACCEPTEDOUTPUT'!$O:$BK,19,FALSE)</f>
        <v>18-25</v>
      </c>
      <c r="L1841">
        <f>VLOOKUP($A:$A&amp;LEFT($B:$B,10),'R2P2_GENERATEDINPUT'!$C:$G,4,FALSE)</f>
        <v>0</v>
      </c>
      <c r="M1841">
        <f>VLOOKUP($A:$A&amp;LEFT($B:$B,10),'R2P2_GENERATEDINPUT'!$C:$G,5,FALSE)</f>
        <v>11</v>
      </c>
      <c r="N1841">
        <f>VLOOKUP($A:$A&amp;LEFT($B:$B,10),'R2P2_GENERATEDINPUT'!$C:$G,3,FALSE)</f>
        <v>0.9</v>
      </c>
    </row>
    <row r="1842" spans="1:14" x14ac:dyDescent="0.25">
      <c r="A1842" t="str">
        <f>'R2_Judge'!AF:AF</f>
        <v>3SB5N7Y3O4024EOGEBCK199QSIJ0G5</v>
      </c>
      <c r="B1842" t="str">
        <f>'R2_Judge'!AG:AG</f>
        <v>Over my dead body !</v>
      </c>
      <c r="C1842" t="str">
        <f>'R2_Judge'!P:P</f>
        <v>A1T02KY1E9YI3I</v>
      </c>
      <c r="D1842" t="str">
        <f>'R2_Judge'!AL:AL</f>
        <v>male</v>
      </c>
      <c r="E1842" t="str">
        <f>'R2_Judge'!AM:AM</f>
        <v>profession</v>
      </c>
      <c r="F1842" t="str">
        <f>'R2_Judge'!AH:AH</f>
        <v>26-35</v>
      </c>
      <c r="G1842" t="str">
        <f>'R2_Judge'!AJ:AJ</f>
        <v>none</v>
      </c>
      <c r="H1842" t="str">
        <f>VLOOKUP($A:$A,'R2P1_ACCEPTEDOUTPUT'!$O:$BK,2,FALSE)</f>
        <v>A39DNHD26OMN4Q</v>
      </c>
      <c r="I1842" t="str">
        <f>VLOOKUP($A:$A,'R2P1_ACCEPTEDOUTPUT'!$O:$BK,26,FALSE)</f>
        <v>male</v>
      </c>
      <c r="J1842" t="str">
        <f>VLOOKUP($A:$A,'R2P1_ACCEPTEDOUTPUT'!$O:$BK,28,FALSE)</f>
        <v>native</v>
      </c>
      <c r="K1842" t="str">
        <f>VLOOKUP($A:$A,'R2P1_ACCEPTEDOUTPUT'!$O:$BK,19,FALSE)</f>
        <v>18-25</v>
      </c>
      <c r="L1842">
        <f>VLOOKUP($A:$A&amp;LEFT($B:$B,10),'R2P2_GENERATEDINPUT'!$C:$G,4,FALSE)</f>
        <v>0</v>
      </c>
      <c r="M1842">
        <f>VLOOKUP($A:$A&amp;LEFT($B:$B,10),'R2P2_GENERATEDINPUT'!$C:$G,5,FALSE)</f>
        <v>11</v>
      </c>
      <c r="N1842">
        <f>VLOOKUP($A:$A&amp;LEFT($B:$B,10),'R2P2_GENERATEDINPUT'!$C:$G,3,FALSE)</f>
        <v>0.9</v>
      </c>
    </row>
    <row r="1843" spans="1:14" x14ac:dyDescent="0.25">
      <c r="A1843" t="str">
        <f>'R2_Judge'!AF:AF</f>
        <v>3SB5N7Y3O4024EOGEBCK199QSIJ0G5</v>
      </c>
      <c r="B1843" t="str">
        <f>'R2_Judge'!AG:AG</f>
        <v>I'm great, it's just that I'm beat from work. Sorry it's happened twice in a row Ruby.</v>
      </c>
      <c r="C1843" t="str">
        <f>'R2_Judge'!P:P</f>
        <v>A1HYMGPYXU97ZN</v>
      </c>
      <c r="D1843" t="str">
        <f>'R2_Judge'!AL:AL</f>
        <v>male</v>
      </c>
      <c r="E1843" t="str">
        <f>'R2_Judge'!AM:AM</f>
        <v>native</v>
      </c>
      <c r="F1843" t="str">
        <f>'R2_Judge'!AH:AH</f>
        <v>18-25</v>
      </c>
      <c r="G1843" t="str">
        <f>'R2_Judge'!AJ:AJ</f>
        <v>very</v>
      </c>
      <c r="H1843" t="str">
        <f>VLOOKUP($A:$A,'R2P1_ACCEPTEDOUTPUT'!$O:$BK,2,FALSE)</f>
        <v>A39DNHD26OMN4Q</v>
      </c>
      <c r="I1843" t="str">
        <f>VLOOKUP($A:$A,'R2P1_ACCEPTEDOUTPUT'!$O:$BK,26,FALSE)</f>
        <v>male</v>
      </c>
      <c r="J1843" t="str">
        <f>VLOOKUP($A:$A,'R2P1_ACCEPTEDOUTPUT'!$O:$BK,28,FALSE)</f>
        <v>native</v>
      </c>
      <c r="K1843" t="str">
        <f>VLOOKUP($A:$A,'R2P1_ACCEPTEDOUTPUT'!$O:$BK,19,FALSE)</f>
        <v>18-25</v>
      </c>
      <c r="L1843">
        <f>VLOOKUP($A:$A&amp;LEFT($B:$B,10),'R2P2_GENERATEDINPUT'!$C:$G,4,FALSE)</f>
        <v>0</v>
      </c>
      <c r="M1843">
        <f>VLOOKUP($A:$A&amp;LEFT($B:$B,10),'R2P2_GENERATEDINPUT'!$C:$G,5,FALSE)</f>
        <v>12</v>
      </c>
      <c r="N1843">
        <f>VLOOKUP($A:$A&amp;LEFT($B:$B,10),'R2P2_GENERATEDINPUT'!$C:$G,3,FALSE)</f>
        <v>0.9</v>
      </c>
    </row>
    <row r="1844" spans="1:14" x14ac:dyDescent="0.25">
      <c r="A1844" t="str">
        <f>'R2_Judge'!AF:AF</f>
        <v>3SB5N7Y3O4024EOGEBCK199QSIJ0G5</v>
      </c>
      <c r="B1844" t="str">
        <f>'R2_Judge'!AG:AG</f>
        <v>I'm great, it's just that I'm beat from work. Sorry it's happened twice in a row Ruby.</v>
      </c>
      <c r="C1844" t="str">
        <f>'R2_Judge'!P:P</f>
        <v>A7JIY8AH7GTEF</v>
      </c>
      <c r="D1844" t="str">
        <f>'R2_Judge'!AL:AL</f>
        <v>male</v>
      </c>
      <c r="E1844" t="str">
        <f>'R2_Judge'!AM:AM</f>
        <v>profession</v>
      </c>
      <c r="F1844" t="str">
        <f>'R2_Judge'!AH:AH</f>
        <v>26-35</v>
      </c>
      <c r="G1844" t="str">
        <f>'R2_Judge'!AJ:AJ</f>
        <v>slightly</v>
      </c>
      <c r="H1844" t="str">
        <f>VLOOKUP($A:$A,'R2P1_ACCEPTEDOUTPUT'!$O:$BK,2,FALSE)</f>
        <v>A39DNHD26OMN4Q</v>
      </c>
      <c r="I1844" t="str">
        <f>VLOOKUP($A:$A,'R2P1_ACCEPTEDOUTPUT'!$O:$BK,26,FALSE)</f>
        <v>male</v>
      </c>
      <c r="J1844" t="str">
        <f>VLOOKUP($A:$A,'R2P1_ACCEPTEDOUTPUT'!$O:$BK,28,FALSE)</f>
        <v>native</v>
      </c>
      <c r="K1844" t="str">
        <f>VLOOKUP($A:$A,'R2P1_ACCEPTEDOUTPUT'!$O:$BK,19,FALSE)</f>
        <v>18-25</v>
      </c>
      <c r="L1844">
        <f>VLOOKUP($A:$A&amp;LEFT($B:$B,10),'R2P2_GENERATEDINPUT'!$C:$G,4,FALSE)</f>
        <v>0</v>
      </c>
      <c r="M1844">
        <f>VLOOKUP($A:$A&amp;LEFT($B:$B,10),'R2P2_GENERATEDINPUT'!$C:$G,5,FALSE)</f>
        <v>12</v>
      </c>
      <c r="N1844">
        <f>VLOOKUP($A:$A&amp;LEFT($B:$B,10),'R2P2_GENERATEDINPUT'!$C:$G,3,FALSE)</f>
        <v>0.9</v>
      </c>
    </row>
    <row r="1845" spans="1:14" x14ac:dyDescent="0.25">
      <c r="A1845" t="str">
        <f>'R2_Judge'!AF:AF</f>
        <v>3SB5N7Y3O4024EOGEBCK199QSIJ0G5</v>
      </c>
      <c r="B1845" t="str">
        <f>'R2_Judge'!AG:AG</f>
        <v>I'm great, it's just that I'm beat from work. Sorry it's happened twice in a row Ruby.</v>
      </c>
      <c r="C1845" t="str">
        <f>'R2_Judge'!P:P</f>
        <v>A9ADJ4VENB2JX</v>
      </c>
      <c r="D1845" t="str">
        <f>'R2_Judge'!AL:AL</f>
        <v>female</v>
      </c>
      <c r="E1845" t="str">
        <f>'R2_Judge'!AM:AM</f>
        <v>native</v>
      </c>
      <c r="F1845" t="str">
        <f>'R2_Judge'!AH:AH</f>
        <v>26-35</v>
      </c>
      <c r="G1845" t="str">
        <f>'R2_Judge'!AJ:AJ</f>
        <v>slightly</v>
      </c>
      <c r="H1845" t="str">
        <f>VLOOKUP($A:$A,'R2P1_ACCEPTEDOUTPUT'!$O:$BK,2,FALSE)</f>
        <v>A39DNHD26OMN4Q</v>
      </c>
      <c r="I1845" t="str">
        <f>VLOOKUP($A:$A,'R2P1_ACCEPTEDOUTPUT'!$O:$BK,26,FALSE)</f>
        <v>male</v>
      </c>
      <c r="J1845" t="str">
        <f>VLOOKUP($A:$A,'R2P1_ACCEPTEDOUTPUT'!$O:$BK,28,FALSE)</f>
        <v>native</v>
      </c>
      <c r="K1845" t="str">
        <f>VLOOKUP($A:$A,'R2P1_ACCEPTEDOUTPUT'!$O:$BK,19,FALSE)</f>
        <v>18-25</v>
      </c>
      <c r="L1845">
        <f>VLOOKUP($A:$A&amp;LEFT($B:$B,10),'R2P2_GENERATEDINPUT'!$C:$G,4,FALSE)</f>
        <v>0</v>
      </c>
      <c r="M1845">
        <f>VLOOKUP($A:$A&amp;LEFT($B:$B,10),'R2P2_GENERATEDINPUT'!$C:$G,5,FALSE)</f>
        <v>12</v>
      </c>
      <c r="N1845">
        <f>VLOOKUP($A:$A&amp;LEFT($B:$B,10),'R2P2_GENERATEDINPUT'!$C:$G,3,FALSE)</f>
        <v>0.9</v>
      </c>
    </row>
    <row r="1846" spans="1:14" x14ac:dyDescent="0.25">
      <c r="A1846" t="str">
        <f>'R2_Judge'!AF:AF</f>
        <v>3SB5N7Y3O4024EOGEBCK199QSIJ0G5</v>
      </c>
      <c r="B1846" t="str">
        <f>'R2_Judge'!AG:AG</f>
        <v>What's your offer?</v>
      </c>
      <c r="C1846" t="str">
        <f>'R2_Judge'!P:P</f>
        <v>A2T5DC2TXEEMBV</v>
      </c>
      <c r="D1846" t="str">
        <f>'R2_Judge'!AL:AL</f>
        <v>male</v>
      </c>
      <c r="E1846" t="str">
        <f>'R2_Judge'!AM:AM</f>
        <v>profession</v>
      </c>
      <c r="F1846" t="str">
        <f>'R2_Judge'!AH:AH</f>
        <v>18-25</v>
      </c>
      <c r="G1846" t="str">
        <f>'R2_Judge'!AJ:AJ</f>
        <v>none</v>
      </c>
      <c r="H1846" t="str">
        <f>VLOOKUP($A:$A,'R2P1_ACCEPTEDOUTPUT'!$O:$BK,2,FALSE)</f>
        <v>A39DNHD26OMN4Q</v>
      </c>
      <c r="I1846" t="str">
        <f>VLOOKUP($A:$A,'R2P1_ACCEPTEDOUTPUT'!$O:$BK,26,FALSE)</f>
        <v>male</v>
      </c>
      <c r="J1846" t="str">
        <f>VLOOKUP($A:$A,'R2P1_ACCEPTEDOUTPUT'!$O:$BK,28,FALSE)</f>
        <v>native</v>
      </c>
      <c r="K1846" t="str">
        <f>VLOOKUP($A:$A,'R2P1_ACCEPTEDOUTPUT'!$O:$BK,19,FALSE)</f>
        <v>18-25</v>
      </c>
      <c r="L1846">
        <f>VLOOKUP($A:$A&amp;LEFT($B:$B,10),'R2P2_GENERATEDINPUT'!$C:$G,4,FALSE)</f>
        <v>0</v>
      </c>
      <c r="M1846">
        <f>VLOOKUP($A:$A&amp;LEFT($B:$B,10),'R2P2_GENERATEDINPUT'!$C:$G,5,FALSE)</f>
        <v>13</v>
      </c>
      <c r="N1846">
        <f>VLOOKUP($A:$A&amp;LEFT($B:$B,10),'R2P2_GENERATEDINPUT'!$C:$G,3,FALSE)</f>
        <v>0.9</v>
      </c>
    </row>
    <row r="1847" spans="1:14" x14ac:dyDescent="0.25">
      <c r="A1847" t="str">
        <f>'R2_Judge'!AF:AF</f>
        <v>3SB5N7Y3O4024EOGEBCK199QSIJ0G5</v>
      </c>
      <c r="B1847" t="str">
        <f>'R2_Judge'!AG:AG</f>
        <v>What's your offer?</v>
      </c>
      <c r="C1847" t="str">
        <f>'R2_Judge'!P:P</f>
        <v>A1OSRB1Q63XXWZ</v>
      </c>
      <c r="D1847" t="str">
        <f>'R2_Judge'!AL:AL</f>
        <v>female</v>
      </c>
      <c r="E1847" t="str">
        <f>'R2_Judge'!AM:AM</f>
        <v>native</v>
      </c>
      <c r="F1847" t="str">
        <f>'R2_Judge'!AH:AH</f>
        <v>56-65</v>
      </c>
      <c r="G1847" t="str">
        <f>'R2_Judge'!AJ:AJ</f>
        <v>slightly</v>
      </c>
      <c r="H1847" t="str">
        <f>VLOOKUP($A:$A,'R2P1_ACCEPTEDOUTPUT'!$O:$BK,2,FALSE)</f>
        <v>A39DNHD26OMN4Q</v>
      </c>
      <c r="I1847" t="str">
        <f>VLOOKUP($A:$A,'R2P1_ACCEPTEDOUTPUT'!$O:$BK,26,FALSE)</f>
        <v>male</v>
      </c>
      <c r="J1847" t="str">
        <f>VLOOKUP($A:$A,'R2P1_ACCEPTEDOUTPUT'!$O:$BK,28,FALSE)</f>
        <v>native</v>
      </c>
      <c r="K1847" t="str">
        <f>VLOOKUP($A:$A,'R2P1_ACCEPTEDOUTPUT'!$O:$BK,19,FALSE)</f>
        <v>18-25</v>
      </c>
      <c r="L1847">
        <f>VLOOKUP($A:$A&amp;LEFT($B:$B,10),'R2P2_GENERATEDINPUT'!$C:$G,4,FALSE)</f>
        <v>0</v>
      </c>
      <c r="M1847">
        <f>VLOOKUP($A:$A&amp;LEFT($B:$B,10),'R2P2_GENERATEDINPUT'!$C:$G,5,FALSE)</f>
        <v>13</v>
      </c>
      <c r="N1847">
        <f>VLOOKUP($A:$A&amp;LEFT($B:$B,10),'R2P2_GENERATEDINPUT'!$C:$G,3,FALSE)</f>
        <v>0.9</v>
      </c>
    </row>
    <row r="1848" spans="1:14" x14ac:dyDescent="0.25">
      <c r="A1848" t="str">
        <f>'R2_Judge'!AF:AF</f>
        <v>3SB5N7Y3O4024EOGEBCK199QSIJ0G5</v>
      </c>
      <c r="B1848" t="str">
        <f>'R2_Judge'!AG:AG</f>
        <v>What's your offer?</v>
      </c>
      <c r="C1848" t="str">
        <f>'R2_Judge'!P:P</f>
        <v>A19KWRLD7P57VJ</v>
      </c>
      <c r="D1848" t="str">
        <f>'R2_Judge'!AL:AL</f>
        <v>male</v>
      </c>
      <c r="E1848" t="str">
        <f>'R2_Judge'!AM:AM</f>
        <v>native</v>
      </c>
      <c r="F1848" t="str">
        <f>'R2_Judge'!AH:AH</f>
        <v>26-35</v>
      </c>
      <c r="G1848" t="str">
        <f>'R2_Judge'!AJ:AJ</f>
        <v>slightly</v>
      </c>
      <c r="H1848" t="str">
        <f>VLOOKUP($A:$A,'R2P1_ACCEPTEDOUTPUT'!$O:$BK,2,FALSE)</f>
        <v>A39DNHD26OMN4Q</v>
      </c>
      <c r="I1848" t="str">
        <f>VLOOKUP($A:$A,'R2P1_ACCEPTEDOUTPUT'!$O:$BK,26,FALSE)</f>
        <v>male</v>
      </c>
      <c r="J1848" t="str">
        <f>VLOOKUP($A:$A,'R2P1_ACCEPTEDOUTPUT'!$O:$BK,28,FALSE)</f>
        <v>native</v>
      </c>
      <c r="K1848" t="str">
        <f>VLOOKUP($A:$A,'R2P1_ACCEPTEDOUTPUT'!$O:$BK,19,FALSE)</f>
        <v>18-25</v>
      </c>
      <c r="L1848">
        <f>VLOOKUP($A:$A&amp;LEFT($B:$B,10),'R2P2_GENERATEDINPUT'!$C:$G,4,FALSE)</f>
        <v>0</v>
      </c>
      <c r="M1848">
        <f>VLOOKUP($A:$A&amp;LEFT($B:$B,10),'R2P2_GENERATEDINPUT'!$C:$G,5,FALSE)</f>
        <v>13</v>
      </c>
      <c r="N1848">
        <f>VLOOKUP($A:$A&amp;LEFT($B:$B,10),'R2P2_GENERATEDINPUT'!$C:$G,3,FALSE)</f>
        <v>0.9</v>
      </c>
    </row>
    <row r="1849" spans="1:14" x14ac:dyDescent="0.25">
      <c r="A1849" t="str">
        <f>'R2_Judge'!AF:AF</f>
        <v>3SB5N7Y3O4024EOGEBCK199QSIJ0G5</v>
      </c>
      <c r="B1849" t="str">
        <f>'R2_Judge'!AG:AG</f>
        <v>Awesome.  Looking forward to it :)</v>
      </c>
      <c r="C1849" t="str">
        <f>'R2_Judge'!P:P</f>
        <v>A1T02KY1E9YI3I</v>
      </c>
      <c r="D1849" t="str">
        <f>'R2_Judge'!AL:AL</f>
        <v>male</v>
      </c>
      <c r="E1849" t="str">
        <f>'R2_Judge'!AM:AM</f>
        <v>profession</v>
      </c>
      <c r="F1849" t="str">
        <f>'R2_Judge'!AH:AH</f>
        <v>26-35</v>
      </c>
      <c r="G1849" t="str">
        <f>'R2_Judge'!AJ:AJ</f>
        <v>extremely</v>
      </c>
      <c r="H1849" t="str">
        <f>VLOOKUP($A:$A,'R2P1_ACCEPTEDOUTPUT'!$O:$BK,2,FALSE)</f>
        <v>A39DNHD26OMN4Q</v>
      </c>
      <c r="I1849" t="str">
        <f>VLOOKUP($A:$A,'R2P1_ACCEPTEDOUTPUT'!$O:$BK,26,FALSE)</f>
        <v>male</v>
      </c>
      <c r="J1849" t="str">
        <f>VLOOKUP($A:$A,'R2P1_ACCEPTEDOUTPUT'!$O:$BK,28,FALSE)</f>
        <v>native</v>
      </c>
      <c r="K1849" t="str">
        <f>VLOOKUP($A:$A,'R2P1_ACCEPTEDOUTPUT'!$O:$BK,19,FALSE)</f>
        <v>18-25</v>
      </c>
      <c r="L1849">
        <f>VLOOKUP($A:$A&amp;LEFT($B:$B,10),'R2P2_GENERATEDINPUT'!$C:$G,4,FALSE)</f>
        <v>0</v>
      </c>
      <c r="M1849">
        <f>VLOOKUP($A:$A&amp;LEFT($B:$B,10),'R2P2_GENERATEDINPUT'!$C:$G,5,FALSE)</f>
        <v>14</v>
      </c>
      <c r="N1849">
        <f>VLOOKUP($A:$A&amp;LEFT($B:$B,10),'R2P2_GENERATEDINPUT'!$C:$G,3,FALSE)</f>
        <v>0.9</v>
      </c>
    </row>
    <row r="1850" spans="1:14" x14ac:dyDescent="0.25">
      <c r="A1850" t="str">
        <f>'R2_Judge'!AF:AF</f>
        <v>3SB5N7Y3O4024EOGEBCK199QSIJ0G5</v>
      </c>
      <c r="B1850" t="str">
        <f>'R2_Judge'!AG:AG</f>
        <v>Awesome.  Looking forward to it :)</v>
      </c>
      <c r="C1850" t="str">
        <f>'R2_Judge'!P:P</f>
        <v>AS7IGPU2RHT6I</v>
      </c>
      <c r="D1850" t="str">
        <f>'R2_Judge'!AL:AL</f>
        <v>female</v>
      </c>
      <c r="E1850" t="str">
        <f>'R2_Judge'!AM:AM</f>
        <v>native</v>
      </c>
      <c r="F1850" t="str">
        <f>'R2_Judge'!AH:AH</f>
        <v>26-35</v>
      </c>
      <c r="G1850" t="str">
        <f>'R2_Judge'!AJ:AJ</f>
        <v>very</v>
      </c>
      <c r="H1850" t="str">
        <f>VLOOKUP($A:$A,'R2P1_ACCEPTEDOUTPUT'!$O:$BK,2,FALSE)</f>
        <v>A39DNHD26OMN4Q</v>
      </c>
      <c r="I1850" t="str">
        <f>VLOOKUP($A:$A,'R2P1_ACCEPTEDOUTPUT'!$O:$BK,26,FALSE)</f>
        <v>male</v>
      </c>
      <c r="J1850" t="str">
        <f>VLOOKUP($A:$A,'R2P1_ACCEPTEDOUTPUT'!$O:$BK,28,FALSE)</f>
        <v>native</v>
      </c>
      <c r="K1850" t="str">
        <f>VLOOKUP($A:$A,'R2P1_ACCEPTEDOUTPUT'!$O:$BK,19,FALSE)</f>
        <v>18-25</v>
      </c>
      <c r="L1850">
        <f>VLOOKUP($A:$A&amp;LEFT($B:$B,10),'R2P2_GENERATEDINPUT'!$C:$G,4,FALSE)</f>
        <v>0</v>
      </c>
      <c r="M1850">
        <f>VLOOKUP($A:$A&amp;LEFT($B:$B,10),'R2P2_GENERATEDINPUT'!$C:$G,5,FALSE)</f>
        <v>14</v>
      </c>
      <c r="N1850">
        <f>VLOOKUP($A:$A&amp;LEFT($B:$B,10),'R2P2_GENERATEDINPUT'!$C:$G,3,FALSE)</f>
        <v>0.9</v>
      </c>
    </row>
    <row r="1851" spans="1:14" x14ac:dyDescent="0.25">
      <c r="A1851" t="str">
        <f>'R2_Judge'!AF:AF</f>
        <v>3SB5N7Y3O4024EOGEBCK199QSIJ0G5</v>
      </c>
      <c r="B1851" t="str">
        <f>'R2_Judge'!AG:AG</f>
        <v>Awesome.  Looking forward to it :)</v>
      </c>
      <c r="C1851" t="str">
        <f>'R2_Judge'!P:P</f>
        <v>A39PQOGN8NIWNA</v>
      </c>
      <c r="D1851" t="str">
        <f>'R2_Judge'!AL:AL</f>
        <v>male</v>
      </c>
      <c r="E1851" t="str">
        <f>'R2_Judge'!AM:AM</f>
        <v>profession</v>
      </c>
      <c r="F1851" t="str">
        <f>'R2_Judge'!AH:AH</f>
        <v>26-35</v>
      </c>
      <c r="G1851" t="str">
        <f>'R2_Judge'!AJ:AJ</f>
        <v>very</v>
      </c>
      <c r="H1851" t="str">
        <f>VLOOKUP($A:$A,'R2P1_ACCEPTEDOUTPUT'!$O:$BK,2,FALSE)</f>
        <v>A39DNHD26OMN4Q</v>
      </c>
      <c r="I1851" t="str">
        <f>VLOOKUP($A:$A,'R2P1_ACCEPTEDOUTPUT'!$O:$BK,26,FALSE)</f>
        <v>male</v>
      </c>
      <c r="J1851" t="str">
        <f>VLOOKUP($A:$A,'R2P1_ACCEPTEDOUTPUT'!$O:$BK,28,FALSE)</f>
        <v>native</v>
      </c>
      <c r="K1851" t="str">
        <f>VLOOKUP($A:$A,'R2P1_ACCEPTEDOUTPUT'!$O:$BK,19,FALSE)</f>
        <v>18-25</v>
      </c>
      <c r="L1851">
        <f>VLOOKUP($A:$A&amp;LEFT($B:$B,10),'R2P2_GENERATEDINPUT'!$C:$G,4,FALSE)</f>
        <v>0</v>
      </c>
      <c r="M1851">
        <f>VLOOKUP($A:$A&amp;LEFT($B:$B,10),'R2P2_GENERATEDINPUT'!$C:$G,5,FALSE)</f>
        <v>14</v>
      </c>
      <c r="N1851">
        <f>VLOOKUP($A:$A&amp;LEFT($B:$B,10),'R2P2_GENERATEDINPUT'!$C:$G,3,FALSE)</f>
        <v>0.9</v>
      </c>
    </row>
    <row r="1852" spans="1:14" x14ac:dyDescent="0.25">
      <c r="A1852" t="str">
        <f>'R2_Judge'!AF:AF</f>
        <v>3SB5N7Y3O4024EOGEBCK199QSIJ0G5</v>
      </c>
      <c r="B1852" t="str">
        <f>'R2_Judge'!AG:AG</f>
        <v>Yikes! Hope you find it soon.</v>
      </c>
      <c r="C1852" t="str">
        <f>'R2_Judge'!P:P</f>
        <v>APEB5ERGCYP6D</v>
      </c>
      <c r="D1852" t="str">
        <f>'R2_Judge'!AL:AL</f>
        <v>male</v>
      </c>
      <c r="E1852" t="str">
        <f>'R2_Judge'!AM:AM</f>
        <v>profession</v>
      </c>
      <c r="F1852" t="str">
        <f>'R2_Judge'!AH:AH</f>
        <v>26-35</v>
      </c>
      <c r="G1852" t="str">
        <f>'R2_Judge'!AJ:AJ</f>
        <v>moderately</v>
      </c>
      <c r="H1852" t="str">
        <f>VLOOKUP($A:$A,'R2P1_ACCEPTEDOUTPUT'!$O:$BK,2,FALSE)</f>
        <v>A39DNHD26OMN4Q</v>
      </c>
      <c r="I1852" t="str">
        <f>VLOOKUP($A:$A,'R2P1_ACCEPTEDOUTPUT'!$O:$BK,26,FALSE)</f>
        <v>male</v>
      </c>
      <c r="J1852" t="str">
        <f>VLOOKUP($A:$A,'R2P1_ACCEPTEDOUTPUT'!$O:$BK,28,FALSE)</f>
        <v>native</v>
      </c>
      <c r="K1852" t="str">
        <f>VLOOKUP($A:$A,'R2P1_ACCEPTEDOUTPUT'!$O:$BK,19,FALSE)</f>
        <v>18-25</v>
      </c>
      <c r="L1852">
        <f>VLOOKUP($A:$A&amp;LEFT($B:$B,10),'R2P2_GENERATEDINPUT'!$C:$G,4,FALSE)</f>
        <v>1</v>
      </c>
      <c r="M1852">
        <f>VLOOKUP($A:$A&amp;LEFT($B:$B,10),'R2P2_GENERATEDINPUT'!$C:$G,5,FALSE)</f>
        <v>15</v>
      </c>
      <c r="N1852">
        <f>VLOOKUP($A:$A&amp;LEFT($B:$B,10),'R2P2_GENERATEDINPUT'!$C:$G,3,FALSE)</f>
        <v>0.9</v>
      </c>
    </row>
    <row r="1853" spans="1:14" x14ac:dyDescent="0.25">
      <c r="A1853" t="str">
        <f>'R2_Judge'!AF:AF</f>
        <v>3SB5N7Y3O4024EOGEBCK199QSIJ0G5</v>
      </c>
      <c r="B1853" t="str">
        <f>'R2_Judge'!AG:AG</f>
        <v>Yikes! Hope you find it soon.</v>
      </c>
      <c r="C1853" t="str">
        <f>'R2_Judge'!P:P</f>
        <v>A1T02KY1E9YI3I</v>
      </c>
      <c r="D1853" t="str">
        <f>'R2_Judge'!AL:AL</f>
        <v>male</v>
      </c>
      <c r="E1853" t="str">
        <f>'R2_Judge'!AM:AM</f>
        <v>profession</v>
      </c>
      <c r="F1853" t="str">
        <f>'R2_Judge'!AH:AH</f>
        <v>26-35</v>
      </c>
      <c r="G1853" t="str">
        <f>'R2_Judge'!AJ:AJ</f>
        <v>moderately</v>
      </c>
      <c r="H1853" t="str">
        <f>VLOOKUP($A:$A,'R2P1_ACCEPTEDOUTPUT'!$O:$BK,2,FALSE)</f>
        <v>A39DNHD26OMN4Q</v>
      </c>
      <c r="I1853" t="str">
        <f>VLOOKUP($A:$A,'R2P1_ACCEPTEDOUTPUT'!$O:$BK,26,FALSE)</f>
        <v>male</v>
      </c>
      <c r="J1853" t="str">
        <f>VLOOKUP($A:$A,'R2P1_ACCEPTEDOUTPUT'!$O:$BK,28,FALSE)</f>
        <v>native</v>
      </c>
      <c r="K1853" t="str">
        <f>VLOOKUP($A:$A,'R2P1_ACCEPTEDOUTPUT'!$O:$BK,19,FALSE)</f>
        <v>18-25</v>
      </c>
      <c r="L1853">
        <f>VLOOKUP($A:$A&amp;LEFT($B:$B,10),'R2P2_GENERATEDINPUT'!$C:$G,4,FALSE)</f>
        <v>1</v>
      </c>
      <c r="M1853">
        <f>VLOOKUP($A:$A&amp;LEFT($B:$B,10),'R2P2_GENERATEDINPUT'!$C:$G,5,FALSE)</f>
        <v>15</v>
      </c>
      <c r="N1853">
        <f>VLOOKUP($A:$A&amp;LEFT($B:$B,10),'R2P2_GENERATEDINPUT'!$C:$G,3,FALSE)</f>
        <v>0.9</v>
      </c>
    </row>
    <row r="1854" spans="1:14" x14ac:dyDescent="0.25">
      <c r="A1854" t="str">
        <f>'R2_Judge'!AF:AF</f>
        <v>3SB5N7Y3O4024EOGEBCK199QSIJ0G5</v>
      </c>
      <c r="B1854" t="str">
        <f>'R2_Judge'!AG:AG</f>
        <v>Yikes! Hope you find it soon.</v>
      </c>
      <c r="C1854" t="str">
        <f>'R2_Judge'!P:P</f>
        <v>A3QZMGTVA4VO44</v>
      </c>
      <c r="D1854" t="str">
        <f>'R2_Judge'!AL:AL</f>
        <v>male</v>
      </c>
      <c r="E1854" t="str">
        <f>'R2_Judge'!AM:AM</f>
        <v>native</v>
      </c>
      <c r="F1854" t="str">
        <f>'R2_Judge'!AH:AH</f>
        <v>36-45</v>
      </c>
      <c r="G1854" t="str">
        <f>'R2_Judge'!AJ:AJ</f>
        <v>very</v>
      </c>
      <c r="H1854" t="str">
        <f>VLOOKUP($A:$A,'R2P1_ACCEPTEDOUTPUT'!$O:$BK,2,FALSE)</f>
        <v>A39DNHD26OMN4Q</v>
      </c>
      <c r="I1854" t="str">
        <f>VLOOKUP($A:$A,'R2P1_ACCEPTEDOUTPUT'!$O:$BK,26,FALSE)</f>
        <v>male</v>
      </c>
      <c r="J1854" t="str">
        <f>VLOOKUP($A:$A,'R2P1_ACCEPTEDOUTPUT'!$O:$BK,28,FALSE)</f>
        <v>native</v>
      </c>
      <c r="K1854" t="str">
        <f>VLOOKUP($A:$A,'R2P1_ACCEPTEDOUTPUT'!$O:$BK,19,FALSE)</f>
        <v>18-25</v>
      </c>
      <c r="L1854">
        <f>VLOOKUP($A:$A&amp;LEFT($B:$B,10),'R2P2_GENERATEDINPUT'!$C:$G,4,FALSE)</f>
        <v>1</v>
      </c>
      <c r="M1854">
        <f>VLOOKUP($A:$A&amp;LEFT($B:$B,10),'R2P2_GENERATEDINPUT'!$C:$G,5,FALSE)</f>
        <v>15</v>
      </c>
      <c r="N1854">
        <f>VLOOKUP($A:$A&amp;LEFT($B:$B,10),'R2P2_GENERATEDINPUT'!$C:$G,3,FALSE)</f>
        <v>0.9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3EAE-8EFF-4925-B230-A7AC749F8975}">
  <dimension ref="A1:G16"/>
  <sheetViews>
    <sheetView workbookViewId="0">
      <selection activeCell="B1" sqref="B1"/>
    </sheetView>
  </sheetViews>
  <sheetFormatPr defaultRowHeight="15" x14ac:dyDescent="0.25"/>
  <cols>
    <col min="1" max="1" width="17.85546875" bestFit="1" customWidth="1"/>
    <col min="2" max="2" width="16.28515625" bestFit="1" customWidth="1"/>
    <col min="3" max="3" width="7.42578125" bestFit="1" customWidth="1"/>
    <col min="4" max="4" width="11.28515625" bestFit="1" customWidth="1"/>
    <col min="5" max="5" width="7.140625" bestFit="1" customWidth="1"/>
    <col min="6" max="6" width="10.140625" bestFit="1" customWidth="1"/>
    <col min="7" max="7" width="11.28515625" bestFit="1" customWidth="1"/>
  </cols>
  <sheetData>
    <row r="1" spans="1:7" x14ac:dyDescent="0.25">
      <c r="A1" s="4" t="s">
        <v>3303</v>
      </c>
      <c r="B1" t="s">
        <v>9972</v>
      </c>
    </row>
    <row r="2" spans="1:7" x14ac:dyDescent="0.25">
      <c r="A2" s="4" t="s">
        <v>4245</v>
      </c>
      <c r="B2" t="s">
        <v>9972</v>
      </c>
    </row>
    <row r="4" spans="1:7" x14ac:dyDescent="0.25">
      <c r="A4" s="4" t="s">
        <v>9971</v>
      </c>
      <c r="B4" s="4" t="s">
        <v>9970</v>
      </c>
    </row>
    <row r="5" spans="1:7" x14ac:dyDescent="0.25">
      <c r="A5" s="4" t="s">
        <v>9968</v>
      </c>
      <c r="B5" t="s">
        <v>142</v>
      </c>
      <c r="C5" t="s">
        <v>59</v>
      </c>
      <c r="D5" t="s">
        <v>68</v>
      </c>
      <c r="E5" t="s">
        <v>75</v>
      </c>
      <c r="F5" t="s">
        <v>133</v>
      </c>
      <c r="G5" t="s">
        <v>9969</v>
      </c>
    </row>
    <row r="6" spans="1:7" x14ac:dyDescent="0.25">
      <c r="A6" s="5">
        <v>1</v>
      </c>
      <c r="B6" s="6">
        <v>0.13541666666666666</v>
      </c>
      <c r="C6" s="6">
        <v>0.16666666666666666</v>
      </c>
      <c r="D6" s="6">
        <v>0.32291666666666669</v>
      </c>
      <c r="E6" s="6">
        <v>0.21875</v>
      </c>
      <c r="F6" s="6">
        <v>0.15625</v>
      </c>
      <c r="G6" s="6">
        <v>1</v>
      </c>
    </row>
    <row r="7" spans="1:7" x14ac:dyDescent="0.25">
      <c r="A7" s="5">
        <v>2</v>
      </c>
      <c r="B7" s="6">
        <v>9.0909090909090912E-2</v>
      </c>
      <c r="C7" s="6">
        <v>0.23232323232323232</v>
      </c>
      <c r="D7" s="6">
        <v>0.19191919191919191</v>
      </c>
      <c r="E7" s="6">
        <v>0.30303030303030304</v>
      </c>
      <c r="F7" s="6">
        <v>0.18181818181818182</v>
      </c>
      <c r="G7" s="6">
        <v>1</v>
      </c>
    </row>
    <row r="8" spans="1:7" x14ac:dyDescent="0.25">
      <c r="A8" s="5">
        <v>3</v>
      </c>
      <c r="B8" s="6">
        <v>3.0303030303030304E-2</v>
      </c>
      <c r="C8" s="6">
        <v>0.23232323232323232</v>
      </c>
      <c r="D8" s="6">
        <v>0.27272727272727271</v>
      </c>
      <c r="E8" s="6">
        <v>0.28282828282828282</v>
      </c>
      <c r="F8" s="6">
        <v>0.18181818181818182</v>
      </c>
      <c r="G8" s="6">
        <v>1</v>
      </c>
    </row>
    <row r="9" spans="1:7" x14ac:dyDescent="0.25">
      <c r="A9" s="5">
        <v>4</v>
      </c>
      <c r="B9" s="6">
        <v>0.14444444444444443</v>
      </c>
      <c r="C9" s="6">
        <v>0.25555555555555554</v>
      </c>
      <c r="D9" s="6">
        <v>0.34444444444444444</v>
      </c>
      <c r="E9" s="6">
        <v>0.15555555555555556</v>
      </c>
      <c r="F9" s="6">
        <v>0.1</v>
      </c>
      <c r="G9" s="6">
        <v>1</v>
      </c>
    </row>
    <row r="10" spans="1:7" x14ac:dyDescent="0.25">
      <c r="A10" s="5">
        <v>5</v>
      </c>
      <c r="B10" s="6">
        <v>5.7471264367816091E-2</v>
      </c>
      <c r="C10" s="6">
        <v>0.18390804597701149</v>
      </c>
      <c r="D10" s="6">
        <v>0.26436781609195403</v>
      </c>
      <c r="E10" s="6">
        <v>0.33333333333333331</v>
      </c>
      <c r="F10" s="6">
        <v>0.16091954022988506</v>
      </c>
      <c r="G10" s="6">
        <v>1</v>
      </c>
    </row>
    <row r="11" spans="1:7" x14ac:dyDescent="0.25">
      <c r="A11" s="5">
        <v>6</v>
      </c>
      <c r="B11" s="6">
        <v>0.13333333333333333</v>
      </c>
      <c r="C11" s="6">
        <v>0.23333333333333334</v>
      </c>
      <c r="D11" s="6">
        <v>0.32222222222222224</v>
      </c>
      <c r="E11" s="6">
        <v>0.23333333333333334</v>
      </c>
      <c r="F11" s="6">
        <v>7.7777777777777779E-2</v>
      </c>
      <c r="G11" s="6">
        <v>1</v>
      </c>
    </row>
    <row r="12" spans="1:7" x14ac:dyDescent="0.25">
      <c r="A12" s="5">
        <v>7</v>
      </c>
      <c r="B12" s="6">
        <v>9.1954022988505746E-2</v>
      </c>
      <c r="C12" s="6">
        <v>0.19540229885057472</v>
      </c>
      <c r="D12" s="6">
        <v>0.18390804597701149</v>
      </c>
      <c r="E12" s="6">
        <v>0.31034482758620691</v>
      </c>
      <c r="F12" s="6">
        <v>0.21839080459770116</v>
      </c>
      <c r="G12" s="6">
        <v>1</v>
      </c>
    </row>
    <row r="13" spans="1:7" x14ac:dyDescent="0.25">
      <c r="A13" s="5">
        <v>8</v>
      </c>
      <c r="B13" s="6">
        <v>0.2857142857142857</v>
      </c>
      <c r="C13" s="6">
        <v>0.20238095238095238</v>
      </c>
      <c r="D13" s="6">
        <v>0.23809523809523808</v>
      </c>
      <c r="E13" s="6">
        <v>0.19047619047619047</v>
      </c>
      <c r="F13" s="6">
        <v>8.3333333333333329E-2</v>
      </c>
      <c r="G13" s="6">
        <v>1</v>
      </c>
    </row>
    <row r="14" spans="1:7" x14ac:dyDescent="0.25">
      <c r="A14" s="5">
        <v>9</v>
      </c>
      <c r="B14" s="6">
        <v>0.23333333333333334</v>
      </c>
      <c r="C14" s="6">
        <v>0.23333333333333334</v>
      </c>
      <c r="D14" s="6">
        <v>0.25555555555555554</v>
      </c>
      <c r="E14" s="6">
        <v>0.15555555555555556</v>
      </c>
      <c r="F14" s="6">
        <v>0.12222222222222222</v>
      </c>
      <c r="G14" s="6">
        <v>1</v>
      </c>
    </row>
    <row r="15" spans="1:7" x14ac:dyDescent="0.25">
      <c r="A15" s="5">
        <v>10</v>
      </c>
      <c r="B15" s="6">
        <v>6.8965517241379309E-2</v>
      </c>
      <c r="C15" s="6">
        <v>0.27586206896551724</v>
      </c>
      <c r="D15" s="6">
        <v>0.25287356321839083</v>
      </c>
      <c r="E15" s="6">
        <v>0.22988505747126436</v>
      </c>
      <c r="F15" s="6">
        <v>0.17241379310344829</v>
      </c>
      <c r="G15" s="6">
        <v>1</v>
      </c>
    </row>
    <row r="16" spans="1:7" x14ac:dyDescent="0.25">
      <c r="A16" s="5" t="s">
        <v>9969</v>
      </c>
      <c r="B16" s="6">
        <v>0.1254125412541254</v>
      </c>
      <c r="C16" s="6">
        <v>0.22112211221122113</v>
      </c>
      <c r="D16" s="6">
        <v>0.26512651265126513</v>
      </c>
      <c r="E16" s="6">
        <v>0.24202420242024203</v>
      </c>
      <c r="F16" s="6">
        <v>0.14631463146314633</v>
      </c>
      <c r="G16" s="6">
        <v>1</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8C540-4FAE-4B5D-AE02-F897BF52B243}">
  <dimension ref="A1:AI1351"/>
  <sheetViews>
    <sheetView tabSelected="1" workbookViewId="0">
      <selection activeCell="N2" sqref="N2"/>
    </sheetView>
  </sheetViews>
  <sheetFormatPr defaultRowHeight="15" x14ac:dyDescent="0.25"/>
  <cols>
    <col min="1" max="1" width="39.42578125" bestFit="1" customWidth="1"/>
    <col min="2" max="2" width="28.140625" customWidth="1"/>
    <col min="3" max="3" width="18.28515625" bestFit="1" customWidth="1"/>
    <col min="4" max="4" width="9.42578125" bestFit="1" customWidth="1"/>
    <col min="5" max="5" width="10.42578125" bestFit="1" customWidth="1"/>
    <col min="6" max="6" width="6.140625" bestFit="1" customWidth="1"/>
    <col min="7" max="7" width="11.28515625" bestFit="1" customWidth="1"/>
    <col min="8" max="8" width="21.140625" bestFit="1" customWidth="1"/>
    <col min="9" max="9" width="9.85546875" bestFit="1" customWidth="1"/>
    <col min="10" max="10" width="10.42578125" bestFit="1" customWidth="1"/>
    <col min="11" max="11" width="6.5703125" bestFit="1" customWidth="1"/>
    <col min="12" max="12" width="10.28515625" bestFit="1" customWidth="1"/>
    <col min="13" max="13" width="14.5703125" bestFit="1" customWidth="1"/>
    <col min="35" max="35" width="2" bestFit="1" customWidth="1"/>
  </cols>
  <sheetData>
    <row r="1" spans="1:35" x14ac:dyDescent="0.25">
      <c r="A1" s="3" t="s">
        <v>3296</v>
      </c>
      <c r="B1" s="3" t="s">
        <v>3297</v>
      </c>
      <c r="C1" s="3" t="s">
        <v>3293</v>
      </c>
      <c r="D1" s="3" t="s">
        <v>3292</v>
      </c>
      <c r="E1" s="3" t="s">
        <v>3294</v>
      </c>
      <c r="F1" s="3" t="s">
        <v>3295</v>
      </c>
      <c r="G1" s="3" t="s">
        <v>3298</v>
      </c>
      <c r="H1" s="3" t="s">
        <v>3299</v>
      </c>
      <c r="I1" s="3" t="s">
        <v>3300</v>
      </c>
      <c r="J1" s="3" t="s">
        <v>3301</v>
      </c>
      <c r="K1" s="3" t="s">
        <v>3302</v>
      </c>
      <c r="L1" s="3" t="s">
        <v>3303</v>
      </c>
      <c r="M1" s="3" t="s">
        <v>3304</v>
      </c>
      <c r="N1" s="3" t="s">
        <v>10680</v>
      </c>
      <c r="AI1">
        <f>AL:AL</f>
        <v>0</v>
      </c>
    </row>
    <row r="2" spans="1:35" x14ac:dyDescent="0.25">
      <c r="A2" t="str">
        <f>'R3_Judge'!AF:AF</f>
        <v>3COPXFW7XC8AUHOJLNCPE22R7K5KPI</v>
      </c>
      <c r="B2" t="str">
        <f>'R3_Judge'!AG:AG</f>
        <v>Didn't mean it that way! lol  I knew it was you!  Now we can do coffee again!</v>
      </c>
      <c r="C2" t="str">
        <f>'R3_Judge'!P:P</f>
        <v>A24RQ4RYIXXRZU</v>
      </c>
      <c r="D2" t="str">
        <f>'R3_Judge'!AL:AL</f>
        <v>female</v>
      </c>
      <c r="E2" t="str">
        <f>'R3_Judge'!AM:AM</f>
        <v>native</v>
      </c>
      <c r="F2" t="str">
        <f>'R3_Judge'!AH:AH</f>
        <v>46-55</v>
      </c>
      <c r="G2" t="str">
        <f>'R3_Judge'!AJ:AJ</f>
        <v>moderately</v>
      </c>
      <c r="H2" t="str">
        <f>VLOOKUP($A:$A,'R3P1_ACCEPTEDOUTPUT'!$O:$BK,2,FALSE)</f>
        <v>APUPF3D94XYUQ</v>
      </c>
      <c r="I2" t="str">
        <f>VLOOKUP($A:$A,'R3P1_ACCEPTEDOUTPUT'!$O:$BK,26,FALSE)</f>
        <v>female</v>
      </c>
      <c r="J2" t="str">
        <f>VLOOKUP($A:$A,'R3P1_ACCEPTEDOUTPUT'!$O:$BK,28,FALSE)</f>
        <v>native</v>
      </c>
      <c r="K2" t="str">
        <f>VLOOKUP($A:$A,'R3P1_ACCEPTEDOUTPUT'!$O:$BK,19,FALSE)</f>
        <v>36-45</v>
      </c>
      <c r="L2">
        <f>VLOOKUP($A:$A&amp;LEFT($B:$B,10),'R3P2_GENERATEDINPUT2'!$C:$G,4,FALSE)</f>
        <v>0</v>
      </c>
      <c r="M2">
        <f>VLOOKUP($A:$A&amp;LEFT($B:$B,10),'R3P2_GENERATEDINPUT2'!$C:$G,5,FALSE)</f>
        <v>6</v>
      </c>
      <c r="N2" t="str">
        <f>VLOOKUP($A:$A&amp;LEFT($B:$B,10),'R3P2_GENERATEDINPUT2'!$C:$G,3,FALSE)</f>
        <v>HighOnly</v>
      </c>
    </row>
    <row r="3" spans="1:35" x14ac:dyDescent="0.25">
      <c r="A3" t="str">
        <f>'R3_Judge'!AF:AF</f>
        <v>3COPXFW7XC8AUHOJLNCPE22R7K5KPI</v>
      </c>
      <c r="B3" t="str">
        <f>'R3_Judge'!AG:AG</f>
        <v>Didn't mean it that way! lol  I knew it was you!  Now we can do coffee again!</v>
      </c>
      <c r="C3" t="str">
        <f>'R3_Judge'!P:P</f>
        <v>A2BPIBU0SVM23</v>
      </c>
      <c r="D3" t="str">
        <f>'R3_Judge'!AL:AL</f>
        <v>male</v>
      </c>
      <c r="E3" t="str">
        <f>'R3_Judge'!AM:AM</f>
        <v>native</v>
      </c>
      <c r="F3" t="str">
        <f>'R3_Judge'!AH:AH</f>
        <v>18-25</v>
      </c>
      <c r="G3" t="str">
        <f>'R3_Judge'!AJ:AJ</f>
        <v>slightly</v>
      </c>
      <c r="H3" t="str">
        <f>VLOOKUP($A:$A,'R3P1_ACCEPTEDOUTPUT'!$O:$BK,2,FALSE)</f>
        <v>APUPF3D94XYUQ</v>
      </c>
      <c r="I3" t="str">
        <f>VLOOKUP($A:$A,'R3P1_ACCEPTEDOUTPUT'!$O:$BK,26,FALSE)</f>
        <v>female</v>
      </c>
      <c r="J3" t="str">
        <f>VLOOKUP($A:$A,'R3P1_ACCEPTEDOUTPUT'!$O:$BK,28,FALSE)</f>
        <v>native</v>
      </c>
      <c r="K3" t="str">
        <f>VLOOKUP($A:$A,'R3P1_ACCEPTEDOUTPUT'!$O:$BK,19,FALSE)</f>
        <v>36-45</v>
      </c>
      <c r="L3">
        <f>VLOOKUP($A:$A&amp;LEFT($B:$B,10),'R3P2_GENERATEDINPUT2'!$C:$G,4,FALSE)</f>
        <v>0</v>
      </c>
      <c r="M3">
        <f>VLOOKUP($A:$A&amp;LEFT($B:$B,10),'R3P2_GENERATEDINPUT2'!$C:$G,5,FALSE)</f>
        <v>6</v>
      </c>
      <c r="N3" t="str">
        <f>VLOOKUP($A:$A&amp;LEFT($B:$B,10),'R3P2_GENERATEDINPUT2'!$C:$G,3,FALSE)</f>
        <v>HighOnly</v>
      </c>
    </row>
    <row r="4" spans="1:35" x14ac:dyDescent="0.25">
      <c r="A4" t="str">
        <f>'R3_Judge'!AF:AF</f>
        <v>3COPXFW7XC8AUHOJLNCPE22R7K5KPI</v>
      </c>
      <c r="B4" t="str">
        <f>'R3_Judge'!AG:AG</f>
        <v>Didn't mean it that way! lol  I knew it was you!  Now we can do coffee again!</v>
      </c>
      <c r="C4" t="str">
        <f>'R3_Judge'!P:P</f>
        <v>A3GNQDFPZALU92</v>
      </c>
      <c r="D4" t="str">
        <f>'R3_Judge'!AL:AL</f>
        <v>male</v>
      </c>
      <c r="E4" t="str">
        <f>'R3_Judge'!AM:AM</f>
        <v>native</v>
      </c>
      <c r="F4" t="str">
        <f>'R3_Judge'!AH:AH</f>
        <v>26-35</v>
      </c>
      <c r="G4" t="str">
        <f>'R3_Judge'!AJ:AJ</f>
        <v>moderately</v>
      </c>
      <c r="H4" t="str">
        <f>VLOOKUP($A:$A,'R3P1_ACCEPTEDOUTPUT'!$O:$BK,2,FALSE)</f>
        <v>APUPF3D94XYUQ</v>
      </c>
      <c r="I4" t="str">
        <f>VLOOKUP($A:$A,'R3P1_ACCEPTEDOUTPUT'!$O:$BK,26,FALSE)</f>
        <v>female</v>
      </c>
      <c r="J4" t="str">
        <f>VLOOKUP($A:$A,'R3P1_ACCEPTEDOUTPUT'!$O:$BK,28,FALSE)</f>
        <v>native</v>
      </c>
      <c r="K4" t="str">
        <f>VLOOKUP($A:$A,'R3P1_ACCEPTEDOUTPUT'!$O:$BK,19,FALSE)</f>
        <v>36-45</v>
      </c>
      <c r="L4">
        <f>VLOOKUP($A:$A&amp;LEFT($B:$B,10),'R3P2_GENERATEDINPUT2'!$C:$G,4,FALSE)</f>
        <v>0</v>
      </c>
      <c r="M4">
        <f>VLOOKUP($A:$A&amp;LEFT($B:$B,10),'R3P2_GENERATEDINPUT2'!$C:$G,5,FALSE)</f>
        <v>6</v>
      </c>
      <c r="N4" t="str">
        <f>VLOOKUP($A:$A&amp;LEFT($B:$B,10),'R3P2_GENERATEDINPUT2'!$C:$G,3,FALSE)</f>
        <v>HighOnly</v>
      </c>
    </row>
    <row r="5" spans="1:35" x14ac:dyDescent="0.25">
      <c r="A5" t="str">
        <f>'R3_Judge'!AF:AF</f>
        <v>3COPXFW7XC8AUHOJLNCPE22R7K5KPI</v>
      </c>
      <c r="B5" t="str">
        <f>'R3_Judge'!AG:AG</f>
        <v>OMG!  That sucks! I'm sorry :(</v>
      </c>
      <c r="C5" t="str">
        <f>'R3_Judge'!P:P</f>
        <v>A1QSTGFG23OZHT</v>
      </c>
      <c r="D5" t="str">
        <f>'R3_Judge'!AL:AL</f>
        <v>female</v>
      </c>
      <c r="E5" t="str">
        <f>'R3_Judge'!AM:AM</f>
        <v>native</v>
      </c>
      <c r="F5" t="str">
        <f>'R3_Judge'!AH:AH</f>
        <v>18-25</v>
      </c>
      <c r="G5" t="str">
        <f>'R3_Judge'!AJ:AJ</f>
        <v>moderately</v>
      </c>
      <c r="H5" t="str">
        <f>VLOOKUP($A:$A,'R3P1_ACCEPTEDOUTPUT'!$O:$BK,2,FALSE)</f>
        <v>APUPF3D94XYUQ</v>
      </c>
      <c r="I5" t="str">
        <f>VLOOKUP($A:$A,'R3P1_ACCEPTEDOUTPUT'!$O:$BK,26,FALSE)</f>
        <v>female</v>
      </c>
      <c r="J5" t="str">
        <f>VLOOKUP($A:$A,'R3P1_ACCEPTEDOUTPUT'!$O:$BK,28,FALSE)</f>
        <v>native</v>
      </c>
      <c r="K5" t="str">
        <f>VLOOKUP($A:$A,'R3P1_ACCEPTEDOUTPUT'!$O:$BK,19,FALSE)</f>
        <v>36-45</v>
      </c>
      <c r="L5">
        <f>VLOOKUP($A:$A&amp;LEFT($B:$B,10),'R3P2_GENERATEDINPUT2'!$C:$G,4,FALSE)</f>
        <v>0</v>
      </c>
      <c r="M5">
        <f>VLOOKUP($A:$A&amp;LEFT($B:$B,10),'R3P2_GENERATEDINPUT2'!$C:$G,5,FALSE)</f>
        <v>7</v>
      </c>
      <c r="N5" t="str">
        <f>VLOOKUP($A:$A&amp;LEFT($B:$B,10),'R3P2_GENERATEDINPUT2'!$C:$G,3,FALSE)</f>
        <v>HighOnly</v>
      </c>
    </row>
    <row r="6" spans="1:35" x14ac:dyDescent="0.25">
      <c r="A6" t="str">
        <f>'R3_Judge'!AF:AF</f>
        <v>3COPXFW7XC8AUHOJLNCPE22R7K5KPI</v>
      </c>
      <c r="B6" t="str">
        <f>'R3_Judge'!AG:AG</f>
        <v>OMG!  That sucks! I'm sorry :(</v>
      </c>
      <c r="C6" t="str">
        <f>'R3_Judge'!P:P</f>
        <v>A12EQIULBHM4HJ</v>
      </c>
      <c r="D6" t="str">
        <f>'R3_Judge'!AL:AL</f>
        <v>female</v>
      </c>
      <c r="E6" t="str">
        <f>'R3_Judge'!AM:AM</f>
        <v>native</v>
      </c>
      <c r="F6" t="str">
        <f>'R3_Judge'!AH:AH</f>
        <v>26-35</v>
      </c>
      <c r="G6" t="str">
        <f>'R3_Judge'!AJ:AJ</f>
        <v>very</v>
      </c>
      <c r="H6" t="str">
        <f>VLOOKUP($A:$A,'R3P1_ACCEPTEDOUTPUT'!$O:$BK,2,FALSE)</f>
        <v>APUPF3D94XYUQ</v>
      </c>
      <c r="I6" t="str">
        <f>VLOOKUP($A:$A,'R3P1_ACCEPTEDOUTPUT'!$O:$BK,26,FALSE)</f>
        <v>female</v>
      </c>
      <c r="J6" t="str">
        <f>VLOOKUP($A:$A,'R3P1_ACCEPTEDOUTPUT'!$O:$BK,28,FALSE)</f>
        <v>native</v>
      </c>
      <c r="K6" t="str">
        <f>VLOOKUP($A:$A,'R3P1_ACCEPTEDOUTPUT'!$O:$BK,19,FALSE)</f>
        <v>36-45</v>
      </c>
      <c r="L6">
        <f>VLOOKUP($A:$A&amp;LEFT($B:$B,10),'R3P2_GENERATEDINPUT2'!$C:$G,4,FALSE)</f>
        <v>0</v>
      </c>
      <c r="M6">
        <f>VLOOKUP($A:$A&amp;LEFT($B:$B,10),'R3P2_GENERATEDINPUT2'!$C:$G,5,FALSE)</f>
        <v>7</v>
      </c>
      <c r="N6" t="str">
        <f>VLOOKUP($A:$A&amp;LEFT($B:$B,10),'R3P2_GENERATEDINPUT2'!$C:$G,3,FALSE)</f>
        <v>HighOnly</v>
      </c>
    </row>
    <row r="7" spans="1:35" x14ac:dyDescent="0.25">
      <c r="A7" t="str">
        <f>'R3_Judge'!AF:AF</f>
        <v>3COPXFW7XC8AUHOJLNCPE22R7K5KPI</v>
      </c>
      <c r="B7" t="str">
        <f>'R3_Judge'!AG:AG</f>
        <v>OMG!  That sucks! I'm sorry :(</v>
      </c>
      <c r="C7" t="str">
        <f>'R3_Judge'!P:P</f>
        <v>A17HFDRWYZL1CD</v>
      </c>
      <c r="D7" t="str">
        <f>'R3_Judge'!AL:AL</f>
        <v>male</v>
      </c>
      <c r="E7" t="str">
        <f>'R3_Judge'!AM:AM</f>
        <v>native</v>
      </c>
      <c r="F7" t="str">
        <f>'R3_Judge'!AH:AH</f>
        <v>18-25</v>
      </c>
      <c r="G7" t="str">
        <f>'R3_Judge'!AJ:AJ</f>
        <v>moderately</v>
      </c>
      <c r="H7" t="str">
        <f>VLOOKUP($A:$A,'R3P1_ACCEPTEDOUTPUT'!$O:$BK,2,FALSE)</f>
        <v>APUPF3D94XYUQ</v>
      </c>
      <c r="I7" t="str">
        <f>VLOOKUP($A:$A,'R3P1_ACCEPTEDOUTPUT'!$O:$BK,26,FALSE)</f>
        <v>female</v>
      </c>
      <c r="J7" t="str">
        <f>VLOOKUP($A:$A,'R3P1_ACCEPTEDOUTPUT'!$O:$BK,28,FALSE)</f>
        <v>native</v>
      </c>
      <c r="K7" t="str">
        <f>VLOOKUP($A:$A,'R3P1_ACCEPTEDOUTPUT'!$O:$BK,19,FALSE)</f>
        <v>36-45</v>
      </c>
      <c r="L7">
        <f>VLOOKUP($A:$A&amp;LEFT($B:$B,10),'R3P2_GENERATEDINPUT2'!$C:$G,4,FALSE)</f>
        <v>0</v>
      </c>
      <c r="M7">
        <f>VLOOKUP($A:$A&amp;LEFT($B:$B,10),'R3P2_GENERATEDINPUT2'!$C:$G,5,FALSE)</f>
        <v>7</v>
      </c>
      <c r="N7" t="str">
        <f>VLOOKUP($A:$A&amp;LEFT($B:$B,10),'R3P2_GENERATEDINPUT2'!$C:$G,3,FALSE)</f>
        <v>HighOnly</v>
      </c>
    </row>
    <row r="8" spans="1:35" x14ac:dyDescent="0.25">
      <c r="A8" t="str">
        <f>'R3_Judge'!AF:AF</f>
        <v>3COPXFW7XC8AUHOJLNCPE22R7K5KPI</v>
      </c>
      <c r="B8" t="str">
        <f>'R3_Judge'!AG:AG</f>
        <v>Sorry :(</v>
      </c>
      <c r="C8" t="str">
        <f>'R3_Judge'!P:P</f>
        <v>A19LVWX8ZLO6CS</v>
      </c>
      <c r="D8" t="str">
        <f>'R3_Judge'!AL:AL</f>
        <v>male</v>
      </c>
      <c r="E8" t="str">
        <f>'R3_Judge'!AM:AM</f>
        <v>native</v>
      </c>
      <c r="F8" t="str">
        <f>'R3_Judge'!AH:AH</f>
        <v>36-45</v>
      </c>
      <c r="G8" t="str">
        <f>'R3_Judge'!AJ:AJ</f>
        <v>extremely</v>
      </c>
      <c r="H8" t="str">
        <f>VLOOKUP($A:$A,'R3P1_ACCEPTEDOUTPUT'!$O:$BK,2,FALSE)</f>
        <v>APUPF3D94XYUQ</v>
      </c>
      <c r="I8" t="str">
        <f>VLOOKUP($A:$A,'R3P1_ACCEPTEDOUTPUT'!$O:$BK,26,FALSE)</f>
        <v>female</v>
      </c>
      <c r="J8" t="str">
        <f>VLOOKUP($A:$A,'R3P1_ACCEPTEDOUTPUT'!$O:$BK,28,FALSE)</f>
        <v>native</v>
      </c>
      <c r="K8" t="str">
        <f>VLOOKUP($A:$A,'R3P1_ACCEPTEDOUTPUT'!$O:$BK,19,FALSE)</f>
        <v>36-45</v>
      </c>
      <c r="L8">
        <f>VLOOKUP($A:$A&amp;LEFT($B:$B,10),'R3P2_GENERATEDINPUT2'!$C:$G,4,FALSE)</f>
        <v>0</v>
      </c>
      <c r="M8">
        <f>VLOOKUP($A:$A&amp;LEFT($B:$B,10),'R3P2_GENERATEDINPUT2'!$C:$G,5,FALSE)</f>
        <v>8</v>
      </c>
      <c r="N8" t="str">
        <f>VLOOKUP($A:$A&amp;LEFT($B:$B,10),'R3P2_GENERATEDINPUT2'!$C:$G,3,FALSE)</f>
        <v>HighOnly</v>
      </c>
    </row>
    <row r="9" spans="1:35" x14ac:dyDescent="0.25">
      <c r="A9" t="str">
        <f>'R3_Judge'!AF:AF</f>
        <v>3COPXFW7XC8AUHOJLNCPE22R7K5KPI</v>
      </c>
      <c r="B9" t="str">
        <f>'R3_Judge'!AG:AG</f>
        <v>Sorry :(</v>
      </c>
      <c r="C9" t="str">
        <f>'R3_Judge'!P:P</f>
        <v>A1XQ7Y5CBAS43K</v>
      </c>
      <c r="D9" t="str">
        <f>'R3_Judge'!AL:AL</f>
        <v>female</v>
      </c>
      <c r="E9" t="str">
        <f>'R3_Judge'!AM:AM</f>
        <v>native</v>
      </c>
      <c r="F9" t="str">
        <f>'R3_Judge'!AH:AH</f>
        <v>36-45</v>
      </c>
      <c r="G9" t="str">
        <f>'R3_Judge'!AJ:AJ</f>
        <v>slightly</v>
      </c>
      <c r="H9" t="str">
        <f>VLOOKUP($A:$A,'R3P1_ACCEPTEDOUTPUT'!$O:$BK,2,FALSE)</f>
        <v>APUPF3D94XYUQ</v>
      </c>
      <c r="I9" t="str">
        <f>VLOOKUP($A:$A,'R3P1_ACCEPTEDOUTPUT'!$O:$BK,26,FALSE)</f>
        <v>female</v>
      </c>
      <c r="J9" t="str">
        <f>VLOOKUP($A:$A,'R3P1_ACCEPTEDOUTPUT'!$O:$BK,28,FALSE)</f>
        <v>native</v>
      </c>
      <c r="K9" t="str">
        <f>VLOOKUP($A:$A,'R3P1_ACCEPTEDOUTPUT'!$O:$BK,19,FALSE)</f>
        <v>36-45</v>
      </c>
      <c r="L9">
        <f>VLOOKUP($A:$A&amp;LEFT($B:$B,10),'R3P2_GENERATEDINPUT2'!$C:$G,4,FALSE)</f>
        <v>0</v>
      </c>
      <c r="M9">
        <f>VLOOKUP($A:$A&amp;LEFT($B:$B,10),'R3P2_GENERATEDINPUT2'!$C:$G,5,FALSE)</f>
        <v>8</v>
      </c>
      <c r="N9" t="str">
        <f>VLOOKUP($A:$A&amp;LEFT($B:$B,10),'R3P2_GENERATEDINPUT2'!$C:$G,3,FALSE)</f>
        <v>HighOnly</v>
      </c>
    </row>
    <row r="10" spans="1:35" x14ac:dyDescent="0.25">
      <c r="A10" t="str">
        <f>'R3_Judge'!AF:AF</f>
        <v>3COPXFW7XC8AUHOJLNCPE22R7K5KPI</v>
      </c>
      <c r="B10" t="str">
        <f>'R3_Judge'!AG:AG</f>
        <v>Sorry :(</v>
      </c>
      <c r="C10" t="str">
        <f>'R3_Judge'!P:P</f>
        <v>A17HFDRWYZL1CD</v>
      </c>
      <c r="D10" t="str">
        <f>'R3_Judge'!AL:AL</f>
        <v>male</v>
      </c>
      <c r="E10" t="str">
        <f>'R3_Judge'!AM:AM</f>
        <v>native</v>
      </c>
      <c r="F10" t="str">
        <f>'R3_Judge'!AH:AH</f>
        <v>18-25</v>
      </c>
      <c r="G10" t="str">
        <f>'R3_Judge'!AJ:AJ</f>
        <v>moderately</v>
      </c>
      <c r="H10" t="str">
        <f>VLOOKUP($A:$A,'R3P1_ACCEPTEDOUTPUT'!$O:$BK,2,FALSE)</f>
        <v>APUPF3D94XYUQ</v>
      </c>
      <c r="I10" t="str">
        <f>VLOOKUP($A:$A,'R3P1_ACCEPTEDOUTPUT'!$O:$BK,26,FALSE)</f>
        <v>female</v>
      </c>
      <c r="J10" t="str">
        <f>VLOOKUP($A:$A,'R3P1_ACCEPTEDOUTPUT'!$O:$BK,28,FALSE)</f>
        <v>native</v>
      </c>
      <c r="K10" t="str">
        <f>VLOOKUP($A:$A,'R3P1_ACCEPTEDOUTPUT'!$O:$BK,19,FALSE)</f>
        <v>36-45</v>
      </c>
      <c r="L10">
        <f>VLOOKUP($A:$A&amp;LEFT($B:$B,10),'R3P2_GENERATEDINPUT2'!$C:$G,4,FALSE)</f>
        <v>0</v>
      </c>
      <c r="M10">
        <f>VLOOKUP($A:$A&amp;LEFT($B:$B,10),'R3P2_GENERATEDINPUT2'!$C:$G,5,FALSE)</f>
        <v>8</v>
      </c>
      <c r="N10" t="str">
        <f>VLOOKUP($A:$A&amp;LEFT($B:$B,10),'R3P2_GENERATEDINPUT2'!$C:$G,3,FALSE)</f>
        <v>HighOnly</v>
      </c>
    </row>
    <row r="11" spans="1:35" x14ac:dyDescent="0.25">
      <c r="A11" t="str">
        <f>'R3_Judge'!AF:AF</f>
        <v>3COPXFW7XC8AUHOJLNCPE22R7K5KPI</v>
      </c>
      <c r="B11" t="str">
        <f>'R3_Judge'!AG:AG</f>
        <v>Absolutely - what's going on?</v>
      </c>
      <c r="C11" t="str">
        <f>'R3_Judge'!P:P</f>
        <v>AC4QN4N0PY7YF</v>
      </c>
      <c r="D11" t="str">
        <f>'R3_Judge'!AL:AL</f>
        <v>male</v>
      </c>
      <c r="E11" t="str">
        <f>'R3_Judge'!AM:AM</f>
        <v>native</v>
      </c>
      <c r="F11" t="str">
        <f>'R3_Judge'!AH:AH</f>
        <v>26-35</v>
      </c>
      <c r="G11" t="str">
        <f>'R3_Judge'!AJ:AJ</f>
        <v>very</v>
      </c>
      <c r="H11" t="str">
        <f>VLOOKUP($A:$A,'R3P1_ACCEPTEDOUTPUT'!$O:$BK,2,FALSE)</f>
        <v>APUPF3D94XYUQ</v>
      </c>
      <c r="I11" t="str">
        <f>VLOOKUP($A:$A,'R3P1_ACCEPTEDOUTPUT'!$O:$BK,26,FALSE)</f>
        <v>female</v>
      </c>
      <c r="J11" t="str">
        <f>VLOOKUP($A:$A,'R3P1_ACCEPTEDOUTPUT'!$O:$BK,28,FALSE)</f>
        <v>native</v>
      </c>
      <c r="K11" t="str">
        <f>VLOOKUP($A:$A,'R3P1_ACCEPTEDOUTPUT'!$O:$BK,19,FALSE)</f>
        <v>36-45</v>
      </c>
      <c r="L11">
        <f>VLOOKUP($A:$A&amp;LEFT($B:$B,10),'R3P2_GENERATEDINPUT2'!$C:$G,4,FALSE)</f>
        <v>0</v>
      </c>
      <c r="M11">
        <f>VLOOKUP($A:$A&amp;LEFT($B:$B,10),'R3P2_GENERATEDINPUT2'!$C:$G,5,FALSE)</f>
        <v>9</v>
      </c>
      <c r="N11" t="str">
        <f>VLOOKUP($A:$A&amp;LEFT($B:$B,10),'R3P2_GENERATEDINPUT2'!$C:$G,3,FALSE)</f>
        <v>HighOnly</v>
      </c>
    </row>
    <row r="12" spans="1:35" x14ac:dyDescent="0.25">
      <c r="A12" t="str">
        <f>'R3_Judge'!AF:AF</f>
        <v>3COPXFW7XC8AUHOJLNCPE22R7K5KPI</v>
      </c>
      <c r="B12" t="str">
        <f>'R3_Judge'!AG:AG</f>
        <v>Absolutely - what's going on?</v>
      </c>
      <c r="C12" t="str">
        <f>'R3_Judge'!P:P</f>
        <v>A19LVWX8ZLO6CS</v>
      </c>
      <c r="D12" t="str">
        <f>'R3_Judge'!AL:AL</f>
        <v>male</v>
      </c>
      <c r="E12" t="str">
        <f>'R3_Judge'!AM:AM</f>
        <v>native</v>
      </c>
      <c r="F12" t="str">
        <f>'R3_Judge'!AH:AH</f>
        <v>36-45</v>
      </c>
      <c r="G12" t="str">
        <f>'R3_Judge'!AJ:AJ</f>
        <v>extremely</v>
      </c>
      <c r="H12" t="str">
        <f>VLOOKUP($A:$A,'R3P1_ACCEPTEDOUTPUT'!$O:$BK,2,FALSE)</f>
        <v>APUPF3D94XYUQ</v>
      </c>
      <c r="I12" t="str">
        <f>VLOOKUP($A:$A,'R3P1_ACCEPTEDOUTPUT'!$O:$BK,26,FALSE)</f>
        <v>female</v>
      </c>
      <c r="J12" t="str">
        <f>VLOOKUP($A:$A,'R3P1_ACCEPTEDOUTPUT'!$O:$BK,28,FALSE)</f>
        <v>native</v>
      </c>
      <c r="K12" t="str">
        <f>VLOOKUP($A:$A,'R3P1_ACCEPTEDOUTPUT'!$O:$BK,19,FALSE)</f>
        <v>36-45</v>
      </c>
      <c r="L12">
        <f>VLOOKUP($A:$A&amp;LEFT($B:$B,10),'R3P2_GENERATEDINPUT2'!$C:$G,4,FALSE)</f>
        <v>0</v>
      </c>
      <c r="M12">
        <f>VLOOKUP($A:$A&amp;LEFT($B:$B,10),'R3P2_GENERATEDINPUT2'!$C:$G,5,FALSE)</f>
        <v>9</v>
      </c>
      <c r="N12" t="str">
        <f>VLOOKUP($A:$A&amp;LEFT($B:$B,10),'R3P2_GENERATEDINPUT2'!$C:$G,3,FALSE)</f>
        <v>HighOnly</v>
      </c>
    </row>
    <row r="13" spans="1:35" x14ac:dyDescent="0.25">
      <c r="A13" t="str">
        <f>'R3_Judge'!AF:AF</f>
        <v>3COPXFW7XC8AUHOJLNCPE22R7K5KPI</v>
      </c>
      <c r="B13" t="str">
        <f>'R3_Judge'!AG:AG</f>
        <v>Absolutely - what's going on?</v>
      </c>
      <c r="C13" t="str">
        <f>'R3_Judge'!P:P</f>
        <v>AQVXVMX61864S</v>
      </c>
      <c r="D13" t="str">
        <f>'R3_Judge'!AL:AL</f>
        <v>male</v>
      </c>
      <c r="E13" t="str">
        <f>'R3_Judge'!AM:AM</f>
        <v>native</v>
      </c>
      <c r="F13" t="str">
        <f>'R3_Judge'!AH:AH</f>
        <v>26-35</v>
      </c>
      <c r="G13" t="str">
        <f>'R3_Judge'!AJ:AJ</f>
        <v>moderately</v>
      </c>
      <c r="H13" t="str">
        <f>VLOOKUP($A:$A,'R3P1_ACCEPTEDOUTPUT'!$O:$BK,2,FALSE)</f>
        <v>APUPF3D94XYUQ</v>
      </c>
      <c r="I13" t="str">
        <f>VLOOKUP($A:$A,'R3P1_ACCEPTEDOUTPUT'!$O:$BK,26,FALSE)</f>
        <v>female</v>
      </c>
      <c r="J13" t="str">
        <f>VLOOKUP($A:$A,'R3P1_ACCEPTEDOUTPUT'!$O:$BK,28,FALSE)</f>
        <v>native</v>
      </c>
      <c r="K13" t="str">
        <f>VLOOKUP($A:$A,'R3P1_ACCEPTEDOUTPUT'!$O:$BK,19,FALSE)</f>
        <v>36-45</v>
      </c>
      <c r="L13">
        <f>VLOOKUP($A:$A&amp;LEFT($B:$B,10),'R3P2_GENERATEDINPUT2'!$C:$G,4,FALSE)</f>
        <v>0</v>
      </c>
      <c r="M13">
        <f>VLOOKUP($A:$A&amp;LEFT($B:$B,10),'R3P2_GENERATEDINPUT2'!$C:$G,5,FALSE)</f>
        <v>9</v>
      </c>
      <c r="N13" t="str">
        <f>VLOOKUP($A:$A&amp;LEFT($B:$B,10),'R3P2_GENERATEDINPUT2'!$C:$G,3,FALSE)</f>
        <v>HighOnly</v>
      </c>
    </row>
    <row r="14" spans="1:35" x14ac:dyDescent="0.25">
      <c r="A14" t="str">
        <f>'R3_Judge'!AF:AF</f>
        <v>3137ONMDKH11V43AMIBZMYBUMRSGEM</v>
      </c>
      <c r="B14" t="str">
        <f>'R3_Judge'!AG:AG</f>
        <v>Drinking can wait, I'll be home soon.</v>
      </c>
      <c r="C14" t="str">
        <f>'R3_Judge'!P:P</f>
        <v>A2PZB9LF450MVX</v>
      </c>
      <c r="D14" t="str">
        <f>'R3_Judge'!AL:AL</f>
        <v>female</v>
      </c>
      <c r="E14" t="str">
        <f>'R3_Judge'!AM:AM</f>
        <v>native</v>
      </c>
      <c r="F14" t="str">
        <f>'R3_Judge'!AH:AH</f>
        <v>26-35</v>
      </c>
      <c r="G14" t="str">
        <f>'R3_Judge'!AJ:AJ</f>
        <v>extremely</v>
      </c>
      <c r="H14" t="str">
        <f>VLOOKUP($A:$A,'R3P1_ACCEPTEDOUTPUT'!$O:$BK,2,FALSE)</f>
        <v>A1PAMVTKGCXSWQ</v>
      </c>
      <c r="I14" t="str">
        <f>VLOOKUP($A:$A,'R3P1_ACCEPTEDOUTPUT'!$O:$BK,26,FALSE)</f>
        <v>male</v>
      </c>
      <c r="J14" t="str">
        <f>VLOOKUP($A:$A,'R3P1_ACCEPTEDOUTPUT'!$O:$BK,28,FALSE)</f>
        <v>native</v>
      </c>
      <c r="K14" t="str">
        <f>VLOOKUP($A:$A,'R3P1_ACCEPTEDOUTPUT'!$O:$BK,19,FALSE)</f>
        <v>18-25</v>
      </c>
      <c r="L14">
        <f>VLOOKUP($A:$A&amp;LEFT($B:$B,10),'R3P2_GENERATEDINPUT2'!$C:$G,4,FALSE)</f>
        <v>2</v>
      </c>
      <c r="M14">
        <f>VLOOKUP($A:$A&amp;LEFT($B:$B,10),'R3P2_GENERATEDINPUT2'!$C:$G,5,FALSE)</f>
        <v>1</v>
      </c>
      <c r="N14" t="str">
        <f>VLOOKUP($A:$A&amp;LEFT($B:$B,10),'R3P2_GENERATEDINPUT2'!$C:$G,3,FALSE)</f>
        <v>HighLow</v>
      </c>
    </row>
    <row r="15" spans="1:35" x14ac:dyDescent="0.25">
      <c r="A15" t="str">
        <f>'R3_Judge'!AF:AF</f>
        <v>3137ONMDKH11V43AMIBZMYBUMRSGEM</v>
      </c>
      <c r="B15" t="str">
        <f>'R3_Judge'!AG:AG</f>
        <v>Drinking can wait, I'll be home soon.</v>
      </c>
      <c r="C15" t="str">
        <f>'R3_Judge'!P:P</f>
        <v>A23PQPECIUVKHC</v>
      </c>
      <c r="D15" t="str">
        <f>'R3_Judge'!AL:AL</f>
        <v>male</v>
      </c>
      <c r="E15" t="str">
        <f>'R3_Judge'!AM:AM</f>
        <v>native</v>
      </c>
      <c r="F15" t="str">
        <f>'R3_Judge'!AH:AH</f>
        <v>26-35</v>
      </c>
      <c r="G15" t="str">
        <f>'R3_Judge'!AJ:AJ</f>
        <v>very</v>
      </c>
      <c r="H15" t="str">
        <f>VLOOKUP($A:$A,'R3P1_ACCEPTEDOUTPUT'!$O:$BK,2,FALSE)</f>
        <v>A1PAMVTKGCXSWQ</v>
      </c>
      <c r="I15" t="str">
        <f>VLOOKUP($A:$A,'R3P1_ACCEPTEDOUTPUT'!$O:$BK,26,FALSE)</f>
        <v>male</v>
      </c>
      <c r="J15" t="str">
        <f>VLOOKUP($A:$A,'R3P1_ACCEPTEDOUTPUT'!$O:$BK,28,FALSE)</f>
        <v>native</v>
      </c>
      <c r="K15" t="str">
        <f>VLOOKUP($A:$A,'R3P1_ACCEPTEDOUTPUT'!$O:$BK,19,FALSE)</f>
        <v>18-25</v>
      </c>
      <c r="L15">
        <f>VLOOKUP($A:$A&amp;LEFT($B:$B,10),'R3P2_GENERATEDINPUT2'!$C:$G,4,FALSE)</f>
        <v>2</v>
      </c>
      <c r="M15">
        <f>VLOOKUP($A:$A&amp;LEFT($B:$B,10),'R3P2_GENERATEDINPUT2'!$C:$G,5,FALSE)</f>
        <v>1</v>
      </c>
      <c r="N15" t="str">
        <f>VLOOKUP($A:$A&amp;LEFT($B:$B,10),'R3P2_GENERATEDINPUT2'!$C:$G,3,FALSE)</f>
        <v>HighLow</v>
      </c>
    </row>
    <row r="16" spans="1:35" x14ac:dyDescent="0.25">
      <c r="A16" t="str">
        <f>'R3_Judge'!AF:AF</f>
        <v>3137ONMDKH11V43AMIBZMYBUMRSGEM</v>
      </c>
      <c r="B16" t="str">
        <f>'R3_Judge'!AG:AG</f>
        <v>Drinking can wait, I'll be home soon.</v>
      </c>
      <c r="C16" t="str">
        <f>'R3_Judge'!P:P</f>
        <v>A1B76WYZ47BQJ</v>
      </c>
      <c r="D16" t="str">
        <f>'R3_Judge'!AL:AL</f>
        <v>male</v>
      </c>
      <c r="E16" t="str">
        <f>'R3_Judge'!AM:AM</f>
        <v>native</v>
      </c>
      <c r="F16" t="str">
        <f>'R3_Judge'!AH:AH</f>
        <v>46-55</v>
      </c>
      <c r="G16" t="str">
        <f>'R3_Judge'!AJ:AJ</f>
        <v>moderately</v>
      </c>
      <c r="H16" t="str">
        <f>VLOOKUP($A:$A,'R3P1_ACCEPTEDOUTPUT'!$O:$BK,2,FALSE)</f>
        <v>A1PAMVTKGCXSWQ</v>
      </c>
      <c r="I16" t="str">
        <f>VLOOKUP($A:$A,'R3P1_ACCEPTEDOUTPUT'!$O:$BK,26,FALSE)</f>
        <v>male</v>
      </c>
      <c r="J16" t="str">
        <f>VLOOKUP($A:$A,'R3P1_ACCEPTEDOUTPUT'!$O:$BK,28,FALSE)</f>
        <v>native</v>
      </c>
      <c r="K16" t="str">
        <f>VLOOKUP($A:$A,'R3P1_ACCEPTEDOUTPUT'!$O:$BK,19,FALSE)</f>
        <v>18-25</v>
      </c>
      <c r="L16">
        <f>VLOOKUP($A:$A&amp;LEFT($B:$B,10),'R3P2_GENERATEDINPUT2'!$C:$G,4,FALSE)</f>
        <v>2</v>
      </c>
      <c r="M16">
        <f>VLOOKUP($A:$A&amp;LEFT($B:$B,10),'R3P2_GENERATEDINPUT2'!$C:$G,5,FALSE)</f>
        <v>1</v>
      </c>
      <c r="N16" t="str">
        <f>VLOOKUP($A:$A&amp;LEFT($B:$B,10),'R3P2_GENERATEDINPUT2'!$C:$G,3,FALSE)</f>
        <v>HighLow</v>
      </c>
    </row>
    <row r="17" spans="1:14" x14ac:dyDescent="0.25">
      <c r="A17" t="str">
        <f>'R3_Judge'!AF:AF</f>
        <v>3COPXFW7XC8AUHOJLNCPE22R7K5KPI</v>
      </c>
      <c r="B17" t="str">
        <f>'R3_Judge'!AG:AG</f>
        <v>That stinks!  I hate the rain!</v>
      </c>
      <c r="C17" t="str">
        <f>'R3_Judge'!P:P</f>
        <v>A1ZRK6K5JUPJAV</v>
      </c>
      <c r="D17" t="str">
        <f>'R3_Judge'!AL:AL</f>
        <v>male</v>
      </c>
      <c r="E17" t="str">
        <f>'R3_Judge'!AM:AM</f>
        <v>native</v>
      </c>
      <c r="F17" t="str">
        <f>'R3_Judge'!AH:AH</f>
        <v>36-45</v>
      </c>
      <c r="G17" t="str">
        <f>'R3_Judge'!AJ:AJ</f>
        <v>moderately</v>
      </c>
      <c r="H17" t="str">
        <f>VLOOKUP($A:$A,'R3P1_ACCEPTEDOUTPUT'!$O:$BK,2,FALSE)</f>
        <v>APUPF3D94XYUQ</v>
      </c>
      <c r="I17" t="str">
        <f>VLOOKUP($A:$A,'R3P1_ACCEPTEDOUTPUT'!$O:$BK,26,FALSE)</f>
        <v>female</v>
      </c>
      <c r="J17" t="str">
        <f>VLOOKUP($A:$A,'R3P1_ACCEPTEDOUTPUT'!$O:$BK,28,FALSE)</f>
        <v>native</v>
      </c>
      <c r="K17" t="str">
        <f>VLOOKUP($A:$A,'R3P1_ACCEPTEDOUTPUT'!$O:$BK,19,FALSE)</f>
        <v>36-45</v>
      </c>
      <c r="L17">
        <f>VLOOKUP($A:$A&amp;LEFT($B:$B,10),'R3P2_GENERATEDINPUT2'!$C:$G,4,FALSE)</f>
        <v>0</v>
      </c>
      <c r="M17">
        <f>VLOOKUP($A:$A&amp;LEFT($B:$B,10),'R3P2_GENERATEDINPUT2'!$C:$G,5,FALSE)</f>
        <v>10</v>
      </c>
      <c r="N17" t="str">
        <f>VLOOKUP($A:$A&amp;LEFT($B:$B,10),'R3P2_GENERATEDINPUT2'!$C:$G,3,FALSE)</f>
        <v>HighOnly</v>
      </c>
    </row>
    <row r="18" spans="1:14" x14ac:dyDescent="0.25">
      <c r="A18" t="str">
        <f>'R3_Judge'!AF:AF</f>
        <v>3COPXFW7XC8AUHOJLNCPE22R7K5KPI</v>
      </c>
      <c r="B18" t="str">
        <f>'R3_Judge'!AG:AG</f>
        <v>That stinks!  I hate the rain!</v>
      </c>
      <c r="C18" t="str">
        <f>'R3_Judge'!P:P</f>
        <v>AL5YST63LLYWK</v>
      </c>
      <c r="D18" t="str">
        <f>'R3_Judge'!AL:AL</f>
        <v>female</v>
      </c>
      <c r="E18" t="str">
        <f>'R3_Judge'!AM:AM</f>
        <v>native</v>
      </c>
      <c r="F18" t="str">
        <f>'R3_Judge'!AH:AH</f>
        <v>26-35</v>
      </c>
      <c r="G18" t="str">
        <f>'R3_Judge'!AJ:AJ</f>
        <v>slightly</v>
      </c>
      <c r="H18" t="str">
        <f>VLOOKUP($A:$A,'R3P1_ACCEPTEDOUTPUT'!$O:$BK,2,FALSE)</f>
        <v>APUPF3D94XYUQ</v>
      </c>
      <c r="I18" t="str">
        <f>VLOOKUP($A:$A,'R3P1_ACCEPTEDOUTPUT'!$O:$BK,26,FALSE)</f>
        <v>female</v>
      </c>
      <c r="J18" t="str">
        <f>VLOOKUP($A:$A,'R3P1_ACCEPTEDOUTPUT'!$O:$BK,28,FALSE)</f>
        <v>native</v>
      </c>
      <c r="K18" t="str">
        <f>VLOOKUP($A:$A,'R3P1_ACCEPTEDOUTPUT'!$O:$BK,19,FALSE)</f>
        <v>36-45</v>
      </c>
      <c r="L18">
        <f>VLOOKUP($A:$A&amp;LEFT($B:$B,10),'R3P2_GENERATEDINPUT2'!$C:$G,4,FALSE)</f>
        <v>0</v>
      </c>
      <c r="M18">
        <f>VLOOKUP($A:$A&amp;LEFT($B:$B,10),'R3P2_GENERATEDINPUT2'!$C:$G,5,FALSE)</f>
        <v>10</v>
      </c>
      <c r="N18" t="str">
        <f>VLOOKUP($A:$A&amp;LEFT($B:$B,10),'R3P2_GENERATEDINPUT2'!$C:$G,3,FALSE)</f>
        <v>HighOnly</v>
      </c>
    </row>
    <row r="19" spans="1:14" x14ac:dyDescent="0.25">
      <c r="A19" t="str">
        <f>'R3_Judge'!AF:AF</f>
        <v>3COPXFW7XC8AUHOJLNCPE22R7K5KPI</v>
      </c>
      <c r="B19" t="str">
        <f>'R3_Judge'!AG:AG</f>
        <v>That stinks!  I hate the rain!</v>
      </c>
      <c r="C19" t="str">
        <f>'R3_Judge'!P:P</f>
        <v>ASTWEY4TK6TFM</v>
      </c>
      <c r="D19" t="str">
        <f>'R3_Judge'!AL:AL</f>
        <v>female</v>
      </c>
      <c r="E19" t="str">
        <f>'R3_Judge'!AM:AM</f>
        <v>native</v>
      </c>
      <c r="F19" t="str">
        <f>'R3_Judge'!AH:AH</f>
        <v>36-45</v>
      </c>
      <c r="G19" t="str">
        <f>'R3_Judge'!AJ:AJ</f>
        <v>moderately</v>
      </c>
      <c r="H19" t="str">
        <f>VLOOKUP($A:$A,'R3P1_ACCEPTEDOUTPUT'!$O:$BK,2,FALSE)</f>
        <v>APUPF3D94XYUQ</v>
      </c>
      <c r="I19" t="str">
        <f>VLOOKUP($A:$A,'R3P1_ACCEPTEDOUTPUT'!$O:$BK,26,FALSE)</f>
        <v>female</v>
      </c>
      <c r="J19" t="str">
        <f>VLOOKUP($A:$A,'R3P1_ACCEPTEDOUTPUT'!$O:$BK,28,FALSE)</f>
        <v>native</v>
      </c>
      <c r="K19" t="str">
        <f>VLOOKUP($A:$A,'R3P1_ACCEPTEDOUTPUT'!$O:$BK,19,FALSE)</f>
        <v>36-45</v>
      </c>
      <c r="L19">
        <f>VLOOKUP($A:$A&amp;LEFT($B:$B,10),'R3P2_GENERATEDINPUT2'!$C:$G,4,FALSE)</f>
        <v>0</v>
      </c>
      <c r="M19">
        <f>VLOOKUP($A:$A&amp;LEFT($B:$B,10),'R3P2_GENERATEDINPUT2'!$C:$G,5,FALSE)</f>
        <v>10</v>
      </c>
      <c r="N19" t="str">
        <f>VLOOKUP($A:$A&amp;LEFT($B:$B,10),'R3P2_GENERATEDINPUT2'!$C:$G,3,FALSE)</f>
        <v>HighOnly</v>
      </c>
    </row>
    <row r="20" spans="1:14" x14ac:dyDescent="0.25">
      <c r="A20" t="str">
        <f>'R3_Judge'!AF:AF</f>
        <v>3137ONMDKH11V43AMIBZMYBUMRSGEM</v>
      </c>
      <c r="B20" t="str">
        <f>'R3_Judge'!AG:AG</f>
        <v>Sorry, I'm doing it right now.</v>
      </c>
      <c r="C20" t="str">
        <f>'R3_Judge'!P:P</f>
        <v>A3AV8KOZW78IEW</v>
      </c>
      <c r="D20" t="str">
        <f>'R3_Judge'!AL:AL</f>
        <v>female</v>
      </c>
      <c r="E20" t="str">
        <f>'R3_Judge'!AM:AM</f>
        <v>native</v>
      </c>
      <c r="F20" t="str">
        <f>'R3_Judge'!AH:AH</f>
        <v>36-45</v>
      </c>
      <c r="G20" t="str">
        <f>'R3_Judge'!AJ:AJ</f>
        <v>slightly</v>
      </c>
      <c r="H20" t="str">
        <f>VLOOKUP($A:$A,'R3P1_ACCEPTEDOUTPUT'!$O:$BK,2,FALSE)</f>
        <v>A1PAMVTKGCXSWQ</v>
      </c>
      <c r="I20" t="str">
        <f>VLOOKUP($A:$A,'R3P1_ACCEPTEDOUTPUT'!$O:$BK,26,FALSE)</f>
        <v>male</v>
      </c>
      <c r="J20" t="str">
        <f>VLOOKUP($A:$A,'R3P1_ACCEPTEDOUTPUT'!$O:$BK,28,FALSE)</f>
        <v>native</v>
      </c>
      <c r="K20" t="str">
        <f>VLOOKUP($A:$A,'R3P1_ACCEPTEDOUTPUT'!$O:$BK,19,FALSE)</f>
        <v>18-25</v>
      </c>
      <c r="L20">
        <f>VLOOKUP($A:$A&amp;LEFT($B:$B,10),'R3P2_GENERATEDINPUT2'!$C:$G,4,FALSE)</f>
        <v>2</v>
      </c>
      <c r="M20">
        <f>VLOOKUP($A:$A&amp;LEFT($B:$B,10),'R3P2_GENERATEDINPUT2'!$C:$G,5,FALSE)</f>
        <v>2</v>
      </c>
      <c r="N20" t="str">
        <f>VLOOKUP($A:$A&amp;LEFT($B:$B,10),'R3P2_GENERATEDINPUT2'!$C:$G,3,FALSE)</f>
        <v>HighLow</v>
      </c>
    </row>
    <row r="21" spans="1:14" x14ac:dyDescent="0.25">
      <c r="A21" t="str">
        <f>'R3_Judge'!AF:AF</f>
        <v>3137ONMDKH11V43AMIBZMYBUMRSGEM</v>
      </c>
      <c r="B21" t="str">
        <f>'R3_Judge'!AG:AG</f>
        <v>Sorry, I'm doing it right now.</v>
      </c>
      <c r="C21" t="str">
        <f>'R3_Judge'!P:P</f>
        <v>A19D89YNO9Z52K</v>
      </c>
      <c r="D21" t="str">
        <f>'R3_Judge'!AL:AL</f>
        <v>female</v>
      </c>
      <c r="E21" t="str">
        <f>'R3_Judge'!AM:AM</f>
        <v>native</v>
      </c>
      <c r="F21" t="str">
        <f>'R3_Judge'!AH:AH</f>
        <v>18-25</v>
      </c>
      <c r="G21" t="str">
        <f>'R3_Judge'!AJ:AJ</f>
        <v>moderately</v>
      </c>
      <c r="H21" t="str">
        <f>VLOOKUP($A:$A,'R3P1_ACCEPTEDOUTPUT'!$O:$BK,2,FALSE)</f>
        <v>A1PAMVTKGCXSWQ</v>
      </c>
      <c r="I21" t="str">
        <f>VLOOKUP($A:$A,'R3P1_ACCEPTEDOUTPUT'!$O:$BK,26,FALSE)</f>
        <v>male</v>
      </c>
      <c r="J21" t="str">
        <f>VLOOKUP($A:$A,'R3P1_ACCEPTEDOUTPUT'!$O:$BK,28,FALSE)</f>
        <v>native</v>
      </c>
      <c r="K21" t="str">
        <f>VLOOKUP($A:$A,'R3P1_ACCEPTEDOUTPUT'!$O:$BK,19,FALSE)</f>
        <v>18-25</v>
      </c>
      <c r="L21">
        <f>VLOOKUP($A:$A&amp;LEFT($B:$B,10),'R3P2_GENERATEDINPUT2'!$C:$G,4,FALSE)</f>
        <v>2</v>
      </c>
      <c r="M21">
        <f>VLOOKUP($A:$A&amp;LEFT($B:$B,10),'R3P2_GENERATEDINPUT2'!$C:$G,5,FALSE)</f>
        <v>2</v>
      </c>
      <c r="N21" t="str">
        <f>VLOOKUP($A:$A&amp;LEFT($B:$B,10),'R3P2_GENERATEDINPUT2'!$C:$G,3,FALSE)</f>
        <v>HighLow</v>
      </c>
    </row>
    <row r="22" spans="1:14" x14ac:dyDescent="0.25">
      <c r="A22" t="str">
        <f>'R3_Judge'!AF:AF</f>
        <v>3137ONMDKH11V43AMIBZMYBUMRSGEM</v>
      </c>
      <c r="B22" t="str">
        <f>'R3_Judge'!AG:AG</f>
        <v>Sorry, I'm doing it right now.</v>
      </c>
      <c r="C22" t="str">
        <f>'R3_Judge'!P:P</f>
        <v>A1ZRK6K5JUPJAV</v>
      </c>
      <c r="D22" t="str">
        <f>'R3_Judge'!AL:AL</f>
        <v>male</v>
      </c>
      <c r="E22" t="str">
        <f>'R3_Judge'!AM:AM</f>
        <v>native</v>
      </c>
      <c r="F22" t="str">
        <f>'R3_Judge'!AH:AH</f>
        <v>36-45</v>
      </c>
      <c r="G22" t="str">
        <f>'R3_Judge'!AJ:AJ</f>
        <v>very</v>
      </c>
      <c r="H22" t="str">
        <f>VLOOKUP($A:$A,'R3P1_ACCEPTEDOUTPUT'!$O:$BK,2,FALSE)</f>
        <v>A1PAMVTKGCXSWQ</v>
      </c>
      <c r="I22" t="str">
        <f>VLOOKUP($A:$A,'R3P1_ACCEPTEDOUTPUT'!$O:$BK,26,FALSE)</f>
        <v>male</v>
      </c>
      <c r="J22" t="str">
        <f>VLOOKUP($A:$A,'R3P1_ACCEPTEDOUTPUT'!$O:$BK,28,FALSE)</f>
        <v>native</v>
      </c>
      <c r="K22" t="str">
        <f>VLOOKUP($A:$A,'R3P1_ACCEPTEDOUTPUT'!$O:$BK,19,FALSE)</f>
        <v>18-25</v>
      </c>
      <c r="L22">
        <f>VLOOKUP($A:$A&amp;LEFT($B:$B,10),'R3P2_GENERATEDINPUT2'!$C:$G,4,FALSE)</f>
        <v>2</v>
      </c>
      <c r="M22">
        <f>VLOOKUP($A:$A&amp;LEFT($B:$B,10),'R3P2_GENERATEDINPUT2'!$C:$G,5,FALSE)</f>
        <v>2</v>
      </c>
      <c r="N22" t="str">
        <f>VLOOKUP($A:$A&amp;LEFT($B:$B,10),'R3P2_GENERATEDINPUT2'!$C:$G,3,FALSE)</f>
        <v>HighLow</v>
      </c>
    </row>
    <row r="23" spans="1:14" x14ac:dyDescent="0.25">
      <c r="A23" t="str">
        <f>'R3_Judge'!AF:AF</f>
        <v>31JLPPHS2VQMDJ4BLH7B8GGZMWC3O4</v>
      </c>
      <c r="B23" t="str">
        <f>'R3_Judge'!AG:AG</f>
        <v>With my speed? Nah.</v>
      </c>
      <c r="C23" t="str">
        <f>'R3_Judge'!P:P</f>
        <v>AAL9C3HQU74I2</v>
      </c>
      <c r="D23" t="str">
        <f>'R3_Judge'!AL:AL</f>
        <v>male</v>
      </c>
      <c r="E23" t="str">
        <f>'R3_Judge'!AM:AM</f>
        <v>native</v>
      </c>
      <c r="F23" t="str">
        <f>'R3_Judge'!AH:AH</f>
        <v>18-25</v>
      </c>
      <c r="G23" t="str">
        <f>'R3_Judge'!AJ:AJ</f>
        <v>none</v>
      </c>
      <c r="H23" t="str">
        <f>VLOOKUP($A:$A,'R3P1_ACCEPTEDOUTPUT'!$O:$BK,2,FALSE)</f>
        <v>A1JVWOBGNA6KJT</v>
      </c>
      <c r="I23" t="str">
        <f>VLOOKUP($A:$A,'R3P1_ACCEPTEDOUTPUT'!$O:$BK,26,FALSE)</f>
        <v>male</v>
      </c>
      <c r="J23" t="str">
        <f>VLOOKUP($A:$A,'R3P1_ACCEPTEDOUTPUT'!$O:$BK,28,FALSE)</f>
        <v>native</v>
      </c>
      <c r="K23" t="str">
        <f>VLOOKUP($A:$A,'R3P1_ACCEPTEDOUTPUT'!$O:$BK,19,FALSE)</f>
        <v>46-55</v>
      </c>
      <c r="L23">
        <f>VLOOKUP($A:$A&amp;LEFT($B:$B,10),'R3P2_GENERATEDINPUT2'!$C:$G,4,FALSE)</f>
        <v>0</v>
      </c>
      <c r="M23">
        <f>VLOOKUP($A:$A&amp;LEFT($B:$B,10),'R3P2_GENERATEDINPUT2'!$C:$G,5,FALSE)</f>
        <v>11</v>
      </c>
      <c r="N23" t="str">
        <f>VLOOKUP($A:$A&amp;LEFT($B:$B,10),'R3P2_GENERATEDINPUT2'!$C:$G,3,FALSE)</f>
        <v>HighLow</v>
      </c>
    </row>
    <row r="24" spans="1:14" x14ac:dyDescent="0.25">
      <c r="A24" t="str">
        <f>'R3_Judge'!AF:AF</f>
        <v>31JLPPHS2VQMDJ4BLH7B8GGZMWC3O4</v>
      </c>
      <c r="B24" t="str">
        <f>'R3_Judge'!AG:AG</f>
        <v>With my speed? Nah.</v>
      </c>
      <c r="C24" t="str">
        <f>'R3_Judge'!P:P</f>
        <v>AD317NO9623GZ</v>
      </c>
      <c r="D24" t="str">
        <f>'R3_Judge'!AL:AL</f>
        <v>female</v>
      </c>
      <c r="E24" t="str">
        <f>'R3_Judge'!AM:AM</f>
        <v>native</v>
      </c>
      <c r="F24" t="str">
        <f>'R3_Judge'!AH:AH</f>
        <v>36-45</v>
      </c>
      <c r="G24" t="str">
        <f>'R3_Judge'!AJ:AJ</f>
        <v>none</v>
      </c>
      <c r="H24" t="str">
        <f>VLOOKUP($A:$A,'R3P1_ACCEPTEDOUTPUT'!$O:$BK,2,FALSE)</f>
        <v>A1JVWOBGNA6KJT</v>
      </c>
      <c r="I24" t="str">
        <f>VLOOKUP($A:$A,'R3P1_ACCEPTEDOUTPUT'!$O:$BK,26,FALSE)</f>
        <v>male</v>
      </c>
      <c r="J24" t="str">
        <f>VLOOKUP($A:$A,'R3P1_ACCEPTEDOUTPUT'!$O:$BK,28,FALSE)</f>
        <v>native</v>
      </c>
      <c r="K24" t="str">
        <f>VLOOKUP($A:$A,'R3P1_ACCEPTEDOUTPUT'!$O:$BK,19,FALSE)</f>
        <v>46-55</v>
      </c>
      <c r="L24">
        <f>VLOOKUP($A:$A&amp;LEFT($B:$B,10),'R3P2_GENERATEDINPUT2'!$C:$G,4,FALSE)</f>
        <v>0</v>
      </c>
      <c r="M24">
        <f>VLOOKUP($A:$A&amp;LEFT($B:$B,10),'R3P2_GENERATEDINPUT2'!$C:$G,5,FALSE)</f>
        <v>11</v>
      </c>
      <c r="N24" t="str">
        <f>VLOOKUP($A:$A&amp;LEFT($B:$B,10),'R3P2_GENERATEDINPUT2'!$C:$G,3,FALSE)</f>
        <v>HighLow</v>
      </c>
    </row>
    <row r="25" spans="1:14" x14ac:dyDescent="0.25">
      <c r="A25" t="str">
        <f>'R3_Judge'!AF:AF</f>
        <v>31JLPPHS2VQMDJ4BLH7B8GGZMWC3O4</v>
      </c>
      <c r="B25" t="str">
        <f>'R3_Judge'!AG:AG</f>
        <v>With my speed? Nah.</v>
      </c>
      <c r="C25" t="str">
        <f>'R3_Judge'!P:P</f>
        <v>A1B76WYZ47BQJ</v>
      </c>
      <c r="D25" t="str">
        <f>'R3_Judge'!AL:AL</f>
        <v>male</v>
      </c>
      <c r="E25" t="str">
        <f>'R3_Judge'!AM:AM</f>
        <v>native</v>
      </c>
      <c r="F25" t="str">
        <f>'R3_Judge'!AH:AH</f>
        <v>46-55</v>
      </c>
      <c r="G25" t="str">
        <f>'R3_Judge'!AJ:AJ</f>
        <v>moderately</v>
      </c>
      <c r="H25" t="str">
        <f>VLOOKUP($A:$A,'R3P1_ACCEPTEDOUTPUT'!$O:$BK,2,FALSE)</f>
        <v>A1JVWOBGNA6KJT</v>
      </c>
      <c r="I25" t="str">
        <f>VLOOKUP($A:$A,'R3P1_ACCEPTEDOUTPUT'!$O:$BK,26,FALSE)</f>
        <v>male</v>
      </c>
      <c r="J25" t="str">
        <f>VLOOKUP($A:$A,'R3P1_ACCEPTEDOUTPUT'!$O:$BK,28,FALSE)</f>
        <v>native</v>
      </c>
      <c r="K25" t="str">
        <f>VLOOKUP($A:$A,'R3P1_ACCEPTEDOUTPUT'!$O:$BK,19,FALSE)</f>
        <v>46-55</v>
      </c>
      <c r="L25">
        <f>VLOOKUP($A:$A&amp;LEFT($B:$B,10),'R3P2_GENERATEDINPUT2'!$C:$G,4,FALSE)</f>
        <v>0</v>
      </c>
      <c r="M25">
        <f>VLOOKUP($A:$A&amp;LEFT($B:$B,10),'R3P2_GENERATEDINPUT2'!$C:$G,5,FALSE)</f>
        <v>11</v>
      </c>
      <c r="N25" t="str">
        <f>VLOOKUP($A:$A&amp;LEFT($B:$B,10),'R3P2_GENERATEDINPUT2'!$C:$G,3,FALSE)</f>
        <v>HighLow</v>
      </c>
    </row>
    <row r="26" spans="1:14" x14ac:dyDescent="0.25">
      <c r="A26" t="str">
        <f>'R3_Judge'!AF:AF</f>
        <v>3137ONMDKH11V43AMIBZMYBUMRSGEM</v>
      </c>
      <c r="B26" t="str">
        <f>'R3_Judge'!AG:AG</f>
        <v>Damn, sorry that's happening, if you need anything, let me know.</v>
      </c>
      <c r="C26" t="str">
        <f>'R3_Judge'!P:P</f>
        <v>A2PZB9LF450MVX</v>
      </c>
      <c r="D26" t="str">
        <f>'R3_Judge'!AL:AL</f>
        <v>female</v>
      </c>
      <c r="E26" t="str">
        <f>'R3_Judge'!AM:AM</f>
        <v>native</v>
      </c>
      <c r="F26" t="str">
        <f>'R3_Judge'!AH:AH</f>
        <v>26-35</v>
      </c>
      <c r="G26" t="str">
        <f>'R3_Judge'!AJ:AJ</f>
        <v>extremely</v>
      </c>
      <c r="H26" t="str">
        <f>VLOOKUP($A:$A,'R3P1_ACCEPTEDOUTPUT'!$O:$BK,2,FALSE)</f>
        <v>A1PAMVTKGCXSWQ</v>
      </c>
      <c r="I26" t="str">
        <f>VLOOKUP($A:$A,'R3P1_ACCEPTEDOUTPUT'!$O:$BK,26,FALSE)</f>
        <v>male</v>
      </c>
      <c r="J26" t="str">
        <f>VLOOKUP($A:$A,'R3P1_ACCEPTEDOUTPUT'!$O:$BK,28,FALSE)</f>
        <v>native</v>
      </c>
      <c r="K26" t="str">
        <f>VLOOKUP($A:$A,'R3P1_ACCEPTEDOUTPUT'!$O:$BK,19,FALSE)</f>
        <v>18-25</v>
      </c>
      <c r="L26">
        <f>VLOOKUP($A:$A&amp;LEFT($B:$B,10),'R3P2_GENERATEDINPUT2'!$C:$G,4,FALSE)</f>
        <v>2</v>
      </c>
      <c r="M26">
        <f>VLOOKUP($A:$A&amp;LEFT($B:$B,10),'R3P2_GENERATEDINPUT2'!$C:$G,5,FALSE)</f>
        <v>3</v>
      </c>
      <c r="N26" t="str">
        <f>VLOOKUP($A:$A&amp;LEFT($B:$B,10),'R3P2_GENERATEDINPUT2'!$C:$G,3,FALSE)</f>
        <v>HighLow</v>
      </c>
    </row>
    <row r="27" spans="1:14" x14ac:dyDescent="0.25">
      <c r="A27" t="str">
        <f>'R3_Judge'!AF:AF</f>
        <v>3137ONMDKH11V43AMIBZMYBUMRSGEM</v>
      </c>
      <c r="B27" t="str">
        <f>'R3_Judge'!AG:AG</f>
        <v>Damn, sorry that's happening, if you need anything, let me know.</v>
      </c>
      <c r="C27" t="str">
        <f>'R3_Judge'!P:P</f>
        <v>A82RLSJJXBKE8</v>
      </c>
      <c r="D27" t="str">
        <f>'R3_Judge'!AL:AL</f>
        <v>female</v>
      </c>
      <c r="E27" t="str">
        <f>'R3_Judge'!AM:AM</f>
        <v>native</v>
      </c>
      <c r="F27" t="str">
        <f>'R3_Judge'!AH:AH</f>
        <v>18-25</v>
      </c>
      <c r="G27" t="str">
        <f>'R3_Judge'!AJ:AJ</f>
        <v>moderately</v>
      </c>
      <c r="H27" t="str">
        <f>VLOOKUP($A:$A,'R3P1_ACCEPTEDOUTPUT'!$O:$BK,2,FALSE)</f>
        <v>A1PAMVTKGCXSWQ</v>
      </c>
      <c r="I27" t="str">
        <f>VLOOKUP($A:$A,'R3P1_ACCEPTEDOUTPUT'!$O:$BK,26,FALSE)</f>
        <v>male</v>
      </c>
      <c r="J27" t="str">
        <f>VLOOKUP($A:$A,'R3P1_ACCEPTEDOUTPUT'!$O:$BK,28,FALSE)</f>
        <v>native</v>
      </c>
      <c r="K27" t="str">
        <f>VLOOKUP($A:$A,'R3P1_ACCEPTEDOUTPUT'!$O:$BK,19,FALSE)</f>
        <v>18-25</v>
      </c>
      <c r="L27">
        <f>VLOOKUP($A:$A&amp;LEFT($B:$B,10),'R3P2_GENERATEDINPUT2'!$C:$G,4,FALSE)</f>
        <v>2</v>
      </c>
      <c r="M27">
        <f>VLOOKUP($A:$A&amp;LEFT($B:$B,10),'R3P2_GENERATEDINPUT2'!$C:$G,5,FALSE)</f>
        <v>3</v>
      </c>
      <c r="N27" t="str">
        <f>VLOOKUP($A:$A&amp;LEFT($B:$B,10),'R3P2_GENERATEDINPUT2'!$C:$G,3,FALSE)</f>
        <v>HighLow</v>
      </c>
    </row>
    <row r="28" spans="1:14" x14ac:dyDescent="0.25">
      <c r="A28" t="str">
        <f>'R3_Judge'!AF:AF</f>
        <v>3137ONMDKH11V43AMIBZMYBUMRSGEM</v>
      </c>
      <c r="B28" t="str">
        <f>'R3_Judge'!AG:AG</f>
        <v>Damn, sorry that's happening, if you need anything, let me know.</v>
      </c>
      <c r="C28" t="str">
        <f>'R3_Judge'!P:P</f>
        <v>A1XQ7Y5CBAS43K</v>
      </c>
      <c r="D28" t="str">
        <f>'R3_Judge'!AL:AL</f>
        <v>female</v>
      </c>
      <c r="E28" t="str">
        <f>'R3_Judge'!AM:AM</f>
        <v>native</v>
      </c>
      <c r="F28" t="str">
        <f>'R3_Judge'!AH:AH</f>
        <v>36-45</v>
      </c>
      <c r="G28" t="str">
        <f>'R3_Judge'!AJ:AJ</f>
        <v>moderately</v>
      </c>
      <c r="H28" t="str">
        <f>VLOOKUP($A:$A,'R3P1_ACCEPTEDOUTPUT'!$O:$BK,2,FALSE)</f>
        <v>A1PAMVTKGCXSWQ</v>
      </c>
      <c r="I28" t="str">
        <f>VLOOKUP($A:$A,'R3P1_ACCEPTEDOUTPUT'!$O:$BK,26,FALSE)</f>
        <v>male</v>
      </c>
      <c r="J28" t="str">
        <f>VLOOKUP($A:$A,'R3P1_ACCEPTEDOUTPUT'!$O:$BK,28,FALSE)</f>
        <v>native</v>
      </c>
      <c r="K28" t="str">
        <f>VLOOKUP($A:$A,'R3P1_ACCEPTEDOUTPUT'!$O:$BK,19,FALSE)</f>
        <v>18-25</v>
      </c>
      <c r="L28">
        <f>VLOOKUP($A:$A&amp;LEFT($B:$B,10),'R3P2_GENERATEDINPUT2'!$C:$G,4,FALSE)</f>
        <v>2</v>
      </c>
      <c r="M28">
        <f>VLOOKUP($A:$A&amp;LEFT($B:$B,10),'R3P2_GENERATEDINPUT2'!$C:$G,5,FALSE)</f>
        <v>3</v>
      </c>
      <c r="N28" t="str">
        <f>VLOOKUP($A:$A&amp;LEFT($B:$B,10),'R3P2_GENERATEDINPUT2'!$C:$G,3,FALSE)</f>
        <v>HighLow</v>
      </c>
    </row>
    <row r="29" spans="1:14" x14ac:dyDescent="0.25">
      <c r="A29" t="str">
        <f>'R3_Judge'!AF:AF</f>
        <v>3COPXFW7XC8AUHOJLNCPE22R7K5KPI</v>
      </c>
      <c r="B29" t="str">
        <f>'R3_Judge'!AG:AG</f>
        <v>Shut up :P</v>
      </c>
      <c r="C29" t="str">
        <f>'R3_Judge'!P:P</f>
        <v>A82RLSJJXBKE8</v>
      </c>
      <c r="D29" t="str">
        <f>'R3_Judge'!AL:AL</f>
        <v>female</v>
      </c>
      <c r="E29" t="str">
        <f>'R3_Judge'!AM:AM</f>
        <v>native</v>
      </c>
      <c r="F29" t="str">
        <f>'R3_Judge'!AH:AH</f>
        <v>18-25</v>
      </c>
      <c r="G29" t="str">
        <f>'R3_Judge'!AJ:AJ</f>
        <v>slightly</v>
      </c>
      <c r="H29" t="str">
        <f>VLOOKUP($A:$A,'R3P1_ACCEPTEDOUTPUT'!$O:$BK,2,FALSE)</f>
        <v>APUPF3D94XYUQ</v>
      </c>
      <c r="I29" t="str">
        <f>VLOOKUP($A:$A,'R3P1_ACCEPTEDOUTPUT'!$O:$BK,26,FALSE)</f>
        <v>female</v>
      </c>
      <c r="J29" t="str">
        <f>VLOOKUP($A:$A,'R3P1_ACCEPTEDOUTPUT'!$O:$BK,28,FALSE)</f>
        <v>native</v>
      </c>
      <c r="K29" t="str">
        <f>VLOOKUP($A:$A,'R3P1_ACCEPTEDOUTPUT'!$O:$BK,19,FALSE)</f>
        <v>36-45</v>
      </c>
      <c r="L29">
        <f>VLOOKUP($A:$A&amp;LEFT($B:$B,10),'R3P2_GENERATEDINPUT2'!$C:$G,4,FALSE)</f>
        <v>0</v>
      </c>
      <c r="M29">
        <f>VLOOKUP($A:$A&amp;LEFT($B:$B,10),'R3P2_GENERATEDINPUT2'!$C:$G,5,FALSE)</f>
        <v>11</v>
      </c>
      <c r="N29" t="str">
        <f>VLOOKUP($A:$A&amp;LEFT($B:$B,10),'R3P2_GENERATEDINPUT2'!$C:$G,3,FALSE)</f>
        <v>HighOnly</v>
      </c>
    </row>
    <row r="30" spans="1:14" x14ac:dyDescent="0.25">
      <c r="A30" t="str">
        <f>'R3_Judge'!AF:AF</f>
        <v>3COPXFW7XC8AUHOJLNCPE22R7K5KPI</v>
      </c>
      <c r="B30" t="str">
        <f>'R3_Judge'!AG:AG</f>
        <v>Shut up :P</v>
      </c>
      <c r="C30" t="str">
        <f>'R3_Judge'!P:P</f>
        <v>A2ELDYT1S772YH</v>
      </c>
      <c r="D30" t="str">
        <f>'R3_Judge'!AL:AL</f>
        <v>male</v>
      </c>
      <c r="E30" t="str">
        <f>'R3_Judge'!AM:AM</f>
        <v>profession</v>
      </c>
      <c r="F30" t="str">
        <f>'R3_Judge'!AH:AH</f>
        <v>56-65</v>
      </c>
      <c r="G30" t="str">
        <f>'R3_Judge'!AJ:AJ</f>
        <v>very</v>
      </c>
      <c r="H30" t="str">
        <f>VLOOKUP($A:$A,'R3P1_ACCEPTEDOUTPUT'!$O:$BK,2,FALSE)</f>
        <v>APUPF3D94XYUQ</v>
      </c>
      <c r="I30" t="str">
        <f>VLOOKUP($A:$A,'R3P1_ACCEPTEDOUTPUT'!$O:$BK,26,FALSE)</f>
        <v>female</v>
      </c>
      <c r="J30" t="str">
        <f>VLOOKUP($A:$A,'R3P1_ACCEPTEDOUTPUT'!$O:$BK,28,FALSE)</f>
        <v>native</v>
      </c>
      <c r="K30" t="str">
        <f>VLOOKUP($A:$A,'R3P1_ACCEPTEDOUTPUT'!$O:$BK,19,FALSE)</f>
        <v>36-45</v>
      </c>
      <c r="L30">
        <f>VLOOKUP($A:$A&amp;LEFT($B:$B,10),'R3P2_GENERATEDINPUT2'!$C:$G,4,FALSE)</f>
        <v>0</v>
      </c>
      <c r="M30">
        <f>VLOOKUP($A:$A&amp;LEFT($B:$B,10),'R3P2_GENERATEDINPUT2'!$C:$G,5,FALSE)</f>
        <v>11</v>
      </c>
      <c r="N30" t="str">
        <f>VLOOKUP($A:$A&amp;LEFT($B:$B,10),'R3P2_GENERATEDINPUT2'!$C:$G,3,FALSE)</f>
        <v>HighOnly</v>
      </c>
    </row>
    <row r="31" spans="1:14" x14ac:dyDescent="0.25">
      <c r="A31" t="str">
        <f>'R3_Judge'!AF:AF</f>
        <v>3COPXFW7XC8AUHOJLNCPE22R7K5KPI</v>
      </c>
      <c r="B31" t="str">
        <f>'R3_Judge'!AG:AG</f>
        <v>Shut up :P</v>
      </c>
      <c r="C31" t="str">
        <f>'R3_Judge'!P:P</f>
        <v>A2DF1NCVJ8V8K2</v>
      </c>
      <c r="D31" t="str">
        <f>'R3_Judge'!AL:AL</f>
        <v>female</v>
      </c>
      <c r="E31" t="str">
        <f>'R3_Judge'!AM:AM</f>
        <v>profession</v>
      </c>
      <c r="F31" t="str">
        <f>'R3_Judge'!AH:AH</f>
        <v>56-65</v>
      </c>
      <c r="G31" t="str">
        <f>'R3_Judge'!AJ:AJ</f>
        <v>none</v>
      </c>
      <c r="H31" t="str">
        <f>VLOOKUP($A:$A,'R3P1_ACCEPTEDOUTPUT'!$O:$BK,2,FALSE)</f>
        <v>APUPF3D94XYUQ</v>
      </c>
      <c r="I31" t="str">
        <f>VLOOKUP($A:$A,'R3P1_ACCEPTEDOUTPUT'!$O:$BK,26,FALSE)</f>
        <v>female</v>
      </c>
      <c r="J31" t="str">
        <f>VLOOKUP($A:$A,'R3P1_ACCEPTEDOUTPUT'!$O:$BK,28,FALSE)</f>
        <v>native</v>
      </c>
      <c r="K31" t="str">
        <f>VLOOKUP($A:$A,'R3P1_ACCEPTEDOUTPUT'!$O:$BK,19,FALSE)</f>
        <v>36-45</v>
      </c>
      <c r="L31">
        <f>VLOOKUP($A:$A&amp;LEFT($B:$B,10),'R3P2_GENERATEDINPUT2'!$C:$G,4,FALSE)</f>
        <v>0</v>
      </c>
      <c r="M31">
        <f>VLOOKUP($A:$A&amp;LEFT($B:$B,10),'R3P2_GENERATEDINPUT2'!$C:$G,5,FALSE)</f>
        <v>11</v>
      </c>
      <c r="N31" t="str">
        <f>VLOOKUP($A:$A&amp;LEFT($B:$B,10),'R3P2_GENERATEDINPUT2'!$C:$G,3,FALSE)</f>
        <v>HighOnly</v>
      </c>
    </row>
    <row r="32" spans="1:14" x14ac:dyDescent="0.25">
      <c r="A32" t="str">
        <f>'R3_Judge'!AF:AF</f>
        <v>31JLPPHS2VQMDJ4BLH7B8GGZMWC3O4</v>
      </c>
      <c r="B32" t="str">
        <f>'R3_Judge'!AG:AG</f>
        <v>I'm feeling a bit depressed lately.</v>
      </c>
      <c r="C32" t="str">
        <f>'R3_Judge'!P:P</f>
        <v>A3P6IXUM1ND35A</v>
      </c>
      <c r="D32" t="str">
        <f>'R3_Judge'!AL:AL</f>
        <v>male</v>
      </c>
      <c r="E32" t="str">
        <f>'R3_Judge'!AM:AM</f>
        <v>native</v>
      </c>
      <c r="F32" t="str">
        <f>'R3_Judge'!AH:AH</f>
        <v>26-35</v>
      </c>
      <c r="G32" t="str">
        <f>'R3_Judge'!AJ:AJ</f>
        <v>moderately</v>
      </c>
      <c r="H32" t="str">
        <f>VLOOKUP($A:$A,'R3P1_ACCEPTEDOUTPUT'!$O:$BK,2,FALSE)</f>
        <v>A1JVWOBGNA6KJT</v>
      </c>
      <c r="I32" t="str">
        <f>VLOOKUP($A:$A,'R3P1_ACCEPTEDOUTPUT'!$O:$BK,26,FALSE)</f>
        <v>male</v>
      </c>
      <c r="J32" t="str">
        <f>VLOOKUP($A:$A,'R3P1_ACCEPTEDOUTPUT'!$O:$BK,28,FALSE)</f>
        <v>native</v>
      </c>
      <c r="K32" t="str">
        <f>VLOOKUP($A:$A,'R3P1_ACCEPTEDOUTPUT'!$O:$BK,19,FALSE)</f>
        <v>46-55</v>
      </c>
      <c r="L32">
        <f>VLOOKUP($A:$A&amp;LEFT($B:$B,10),'R3P2_GENERATEDINPUT2'!$C:$G,4,FALSE)</f>
        <v>0</v>
      </c>
      <c r="M32">
        <f>VLOOKUP($A:$A&amp;LEFT($B:$B,10),'R3P2_GENERATEDINPUT2'!$C:$G,5,FALSE)</f>
        <v>12</v>
      </c>
      <c r="N32" t="str">
        <f>VLOOKUP($A:$A&amp;LEFT($B:$B,10),'R3P2_GENERATEDINPUT2'!$C:$G,3,FALSE)</f>
        <v>HighLow</v>
      </c>
    </row>
    <row r="33" spans="1:14" x14ac:dyDescent="0.25">
      <c r="A33" t="str">
        <f>'R3_Judge'!AF:AF</f>
        <v>31JLPPHS2VQMDJ4BLH7B8GGZMWC3O4</v>
      </c>
      <c r="B33" t="str">
        <f>'R3_Judge'!AG:AG</f>
        <v>I'm feeling a bit depressed lately.</v>
      </c>
      <c r="C33" t="str">
        <f>'R3_Judge'!P:P</f>
        <v>A2PZB9LF450MVX</v>
      </c>
      <c r="D33" t="str">
        <f>'R3_Judge'!AL:AL</f>
        <v>female</v>
      </c>
      <c r="E33" t="str">
        <f>'R3_Judge'!AM:AM</f>
        <v>native</v>
      </c>
      <c r="F33" t="str">
        <f>'R3_Judge'!AH:AH</f>
        <v>26-35</v>
      </c>
      <c r="G33" t="str">
        <f>'R3_Judge'!AJ:AJ</f>
        <v>none</v>
      </c>
      <c r="H33" t="str">
        <f>VLOOKUP($A:$A,'R3P1_ACCEPTEDOUTPUT'!$O:$BK,2,FALSE)</f>
        <v>A1JVWOBGNA6KJT</v>
      </c>
      <c r="I33" t="str">
        <f>VLOOKUP($A:$A,'R3P1_ACCEPTEDOUTPUT'!$O:$BK,26,FALSE)</f>
        <v>male</v>
      </c>
      <c r="J33" t="str">
        <f>VLOOKUP($A:$A,'R3P1_ACCEPTEDOUTPUT'!$O:$BK,28,FALSE)</f>
        <v>native</v>
      </c>
      <c r="K33" t="str">
        <f>VLOOKUP($A:$A,'R3P1_ACCEPTEDOUTPUT'!$O:$BK,19,FALSE)</f>
        <v>46-55</v>
      </c>
      <c r="L33">
        <f>VLOOKUP($A:$A&amp;LEFT($B:$B,10),'R3P2_GENERATEDINPUT2'!$C:$G,4,FALSE)</f>
        <v>0</v>
      </c>
      <c r="M33">
        <f>VLOOKUP($A:$A&amp;LEFT($B:$B,10),'R3P2_GENERATEDINPUT2'!$C:$G,5,FALSE)</f>
        <v>12</v>
      </c>
      <c r="N33" t="str">
        <f>VLOOKUP($A:$A&amp;LEFT($B:$B,10),'R3P2_GENERATEDINPUT2'!$C:$G,3,FALSE)</f>
        <v>HighLow</v>
      </c>
    </row>
    <row r="34" spans="1:14" x14ac:dyDescent="0.25">
      <c r="A34" t="str">
        <f>'R3_Judge'!AF:AF</f>
        <v>31JLPPHS2VQMDJ4BLH7B8GGZMWC3O4</v>
      </c>
      <c r="B34" t="str">
        <f>'R3_Judge'!AG:AG</f>
        <v>I'm feeling a bit depressed lately.</v>
      </c>
      <c r="C34" t="str">
        <f>'R3_Judge'!P:P</f>
        <v>A166A2M31CW2C7</v>
      </c>
      <c r="D34" t="str">
        <f>'R3_Judge'!AL:AL</f>
        <v>male</v>
      </c>
      <c r="E34" t="str">
        <f>'R3_Judge'!AM:AM</f>
        <v>native</v>
      </c>
      <c r="F34" t="str">
        <f>'R3_Judge'!AH:AH</f>
        <v>26-35</v>
      </c>
      <c r="G34" t="str">
        <f>'R3_Judge'!AJ:AJ</f>
        <v>moderately</v>
      </c>
      <c r="H34" t="str">
        <f>VLOOKUP($A:$A,'R3P1_ACCEPTEDOUTPUT'!$O:$BK,2,FALSE)</f>
        <v>A1JVWOBGNA6KJT</v>
      </c>
      <c r="I34" t="str">
        <f>VLOOKUP($A:$A,'R3P1_ACCEPTEDOUTPUT'!$O:$BK,26,FALSE)</f>
        <v>male</v>
      </c>
      <c r="J34" t="str">
        <f>VLOOKUP($A:$A,'R3P1_ACCEPTEDOUTPUT'!$O:$BK,28,FALSE)</f>
        <v>native</v>
      </c>
      <c r="K34" t="str">
        <f>VLOOKUP($A:$A,'R3P1_ACCEPTEDOUTPUT'!$O:$BK,19,FALSE)</f>
        <v>46-55</v>
      </c>
      <c r="L34">
        <f>VLOOKUP($A:$A&amp;LEFT($B:$B,10),'R3P2_GENERATEDINPUT2'!$C:$G,4,FALSE)</f>
        <v>0</v>
      </c>
      <c r="M34">
        <f>VLOOKUP($A:$A&amp;LEFT($B:$B,10),'R3P2_GENERATEDINPUT2'!$C:$G,5,FALSE)</f>
        <v>12</v>
      </c>
      <c r="N34" t="str">
        <f>VLOOKUP($A:$A&amp;LEFT($B:$B,10),'R3P2_GENERATEDINPUT2'!$C:$G,3,FALSE)</f>
        <v>HighLow</v>
      </c>
    </row>
    <row r="35" spans="1:14" x14ac:dyDescent="0.25">
      <c r="A35" t="str">
        <f>'R3_Judge'!AF:AF</f>
        <v>3137ONMDKH11V43AMIBZMYBUMRSGEM</v>
      </c>
      <c r="B35" t="str">
        <f>'R3_Judge'!AG:AG</f>
        <v>Nah, dude, wasn't me. Sorry that happened though.</v>
      </c>
      <c r="C35" t="str">
        <f>'R3_Judge'!P:P</f>
        <v>A2MMMYB7AE5RQN</v>
      </c>
      <c r="D35" t="str">
        <f>'R3_Judge'!AL:AL</f>
        <v>male</v>
      </c>
      <c r="E35" t="str">
        <f>'R3_Judge'!AM:AM</f>
        <v>native</v>
      </c>
      <c r="F35" t="str">
        <f>'R3_Judge'!AH:AH</f>
        <v>26-35</v>
      </c>
      <c r="G35" t="str">
        <f>'R3_Judge'!AJ:AJ</f>
        <v>moderately</v>
      </c>
      <c r="H35" t="str">
        <f>VLOOKUP($A:$A,'R3P1_ACCEPTEDOUTPUT'!$O:$BK,2,FALSE)</f>
        <v>A1PAMVTKGCXSWQ</v>
      </c>
      <c r="I35" t="str">
        <f>VLOOKUP($A:$A,'R3P1_ACCEPTEDOUTPUT'!$O:$BK,26,FALSE)</f>
        <v>male</v>
      </c>
      <c r="J35" t="str">
        <f>VLOOKUP($A:$A,'R3P1_ACCEPTEDOUTPUT'!$O:$BK,28,FALSE)</f>
        <v>native</v>
      </c>
      <c r="K35" t="str">
        <f>VLOOKUP($A:$A,'R3P1_ACCEPTEDOUTPUT'!$O:$BK,19,FALSE)</f>
        <v>18-25</v>
      </c>
      <c r="L35">
        <f>VLOOKUP($A:$A&amp;LEFT($B:$B,10),'R3P2_GENERATEDINPUT2'!$C:$G,4,FALSE)</f>
        <v>2</v>
      </c>
      <c r="M35">
        <f>VLOOKUP($A:$A&amp;LEFT($B:$B,10),'R3P2_GENERATEDINPUT2'!$C:$G,5,FALSE)</f>
        <v>4</v>
      </c>
      <c r="N35" t="str">
        <f>VLOOKUP($A:$A&amp;LEFT($B:$B,10),'R3P2_GENERATEDINPUT2'!$C:$G,3,FALSE)</f>
        <v>HighLow</v>
      </c>
    </row>
    <row r="36" spans="1:14" x14ac:dyDescent="0.25">
      <c r="A36" t="str">
        <f>'R3_Judge'!AF:AF</f>
        <v>3137ONMDKH11V43AMIBZMYBUMRSGEM</v>
      </c>
      <c r="B36" t="str">
        <f>'R3_Judge'!AG:AG</f>
        <v>Nah, dude, wasn't me. Sorry that happened though.</v>
      </c>
      <c r="C36" t="str">
        <f>'R3_Judge'!P:P</f>
        <v>A3MD34XEB4H6JF</v>
      </c>
      <c r="D36" t="str">
        <f>'R3_Judge'!AL:AL</f>
        <v>female</v>
      </c>
      <c r="E36" t="str">
        <f>'R3_Judge'!AM:AM</f>
        <v>native</v>
      </c>
      <c r="F36" t="str">
        <f>'R3_Judge'!AH:AH</f>
        <v>46-55</v>
      </c>
      <c r="G36" t="str">
        <f>'R3_Judge'!AJ:AJ</f>
        <v>very</v>
      </c>
      <c r="H36" t="str">
        <f>VLOOKUP($A:$A,'R3P1_ACCEPTEDOUTPUT'!$O:$BK,2,FALSE)</f>
        <v>A1PAMVTKGCXSWQ</v>
      </c>
      <c r="I36" t="str">
        <f>VLOOKUP($A:$A,'R3P1_ACCEPTEDOUTPUT'!$O:$BK,26,FALSE)</f>
        <v>male</v>
      </c>
      <c r="J36" t="str">
        <f>VLOOKUP($A:$A,'R3P1_ACCEPTEDOUTPUT'!$O:$BK,28,FALSE)</f>
        <v>native</v>
      </c>
      <c r="K36" t="str">
        <f>VLOOKUP($A:$A,'R3P1_ACCEPTEDOUTPUT'!$O:$BK,19,FALSE)</f>
        <v>18-25</v>
      </c>
      <c r="L36">
        <f>VLOOKUP($A:$A&amp;LEFT($B:$B,10),'R3P2_GENERATEDINPUT2'!$C:$G,4,FALSE)</f>
        <v>2</v>
      </c>
      <c r="M36">
        <f>VLOOKUP($A:$A&amp;LEFT($B:$B,10),'R3P2_GENERATEDINPUT2'!$C:$G,5,FALSE)</f>
        <v>4</v>
      </c>
      <c r="N36" t="str">
        <f>VLOOKUP($A:$A&amp;LEFT($B:$B,10),'R3P2_GENERATEDINPUT2'!$C:$G,3,FALSE)</f>
        <v>HighLow</v>
      </c>
    </row>
    <row r="37" spans="1:14" x14ac:dyDescent="0.25">
      <c r="A37" t="str">
        <f>'R3_Judge'!AF:AF</f>
        <v>3137ONMDKH11V43AMIBZMYBUMRSGEM</v>
      </c>
      <c r="B37" t="str">
        <f>'R3_Judge'!AG:AG</f>
        <v>Nah, dude, wasn't me. Sorry that happened though.</v>
      </c>
      <c r="C37" t="str">
        <f>'R3_Judge'!P:P</f>
        <v>AQVXVMX61864S</v>
      </c>
      <c r="D37" t="str">
        <f>'R3_Judge'!AL:AL</f>
        <v>male</v>
      </c>
      <c r="E37" t="str">
        <f>'R3_Judge'!AM:AM</f>
        <v>native</v>
      </c>
      <c r="F37" t="str">
        <f>'R3_Judge'!AH:AH</f>
        <v>26-35</v>
      </c>
      <c r="G37" t="str">
        <f>'R3_Judge'!AJ:AJ</f>
        <v>moderately</v>
      </c>
      <c r="H37" t="str">
        <f>VLOOKUP($A:$A,'R3P1_ACCEPTEDOUTPUT'!$O:$BK,2,FALSE)</f>
        <v>A1PAMVTKGCXSWQ</v>
      </c>
      <c r="I37" t="str">
        <f>VLOOKUP($A:$A,'R3P1_ACCEPTEDOUTPUT'!$O:$BK,26,FALSE)</f>
        <v>male</v>
      </c>
      <c r="J37" t="str">
        <f>VLOOKUP($A:$A,'R3P1_ACCEPTEDOUTPUT'!$O:$BK,28,FALSE)</f>
        <v>native</v>
      </c>
      <c r="K37" t="str">
        <f>VLOOKUP($A:$A,'R3P1_ACCEPTEDOUTPUT'!$O:$BK,19,FALSE)</f>
        <v>18-25</v>
      </c>
      <c r="L37">
        <f>VLOOKUP($A:$A&amp;LEFT($B:$B,10),'R3P2_GENERATEDINPUT2'!$C:$G,4,FALSE)</f>
        <v>2</v>
      </c>
      <c r="M37">
        <f>VLOOKUP($A:$A&amp;LEFT($B:$B,10),'R3P2_GENERATEDINPUT2'!$C:$G,5,FALSE)</f>
        <v>4</v>
      </c>
      <c r="N37" t="str">
        <f>VLOOKUP($A:$A&amp;LEFT($B:$B,10),'R3P2_GENERATEDINPUT2'!$C:$G,3,FALSE)</f>
        <v>HighLow</v>
      </c>
    </row>
    <row r="38" spans="1:14" x14ac:dyDescent="0.25">
      <c r="A38" t="str">
        <f>'R3_Judge'!AF:AF</f>
        <v>3COPXFW7XC8AUHOJLNCPE22R7K5KPI</v>
      </c>
      <c r="B38" t="str">
        <f>'R3_Judge'!AG:AG</f>
        <v>Idk - just need some time to myself.  Go on without me.  Ttyl</v>
      </c>
      <c r="C38" t="str">
        <f>'R3_Judge'!P:P</f>
        <v>A17HFDRWYZL1CD</v>
      </c>
      <c r="D38" t="str">
        <f>'R3_Judge'!AL:AL</f>
        <v>male</v>
      </c>
      <c r="E38" t="str">
        <f>'R3_Judge'!AM:AM</f>
        <v>native</v>
      </c>
      <c r="F38" t="str">
        <f>'R3_Judge'!AH:AH</f>
        <v>18-25</v>
      </c>
      <c r="G38" t="str">
        <f>'R3_Judge'!AJ:AJ</f>
        <v>none</v>
      </c>
      <c r="H38" t="str">
        <f>VLOOKUP($A:$A,'R3P1_ACCEPTEDOUTPUT'!$O:$BK,2,FALSE)</f>
        <v>APUPF3D94XYUQ</v>
      </c>
      <c r="I38" t="str">
        <f>VLOOKUP($A:$A,'R3P1_ACCEPTEDOUTPUT'!$O:$BK,26,FALSE)</f>
        <v>female</v>
      </c>
      <c r="J38" t="str">
        <f>VLOOKUP($A:$A,'R3P1_ACCEPTEDOUTPUT'!$O:$BK,28,FALSE)</f>
        <v>native</v>
      </c>
      <c r="K38" t="str">
        <f>VLOOKUP($A:$A,'R3P1_ACCEPTEDOUTPUT'!$O:$BK,19,FALSE)</f>
        <v>36-45</v>
      </c>
      <c r="L38">
        <f>VLOOKUP($A:$A&amp;LEFT($B:$B,10),'R3P2_GENERATEDINPUT2'!$C:$G,4,FALSE)</f>
        <v>0</v>
      </c>
      <c r="M38">
        <f>VLOOKUP($A:$A&amp;LEFT($B:$B,10),'R3P2_GENERATEDINPUT2'!$C:$G,5,FALSE)</f>
        <v>12</v>
      </c>
      <c r="N38" t="str">
        <f>VLOOKUP($A:$A&amp;LEFT($B:$B,10),'R3P2_GENERATEDINPUT2'!$C:$G,3,FALSE)</f>
        <v>HighOnly</v>
      </c>
    </row>
    <row r="39" spans="1:14" x14ac:dyDescent="0.25">
      <c r="A39" t="str">
        <f>'R3_Judge'!AF:AF</f>
        <v>3COPXFW7XC8AUHOJLNCPE22R7K5KPI</v>
      </c>
      <c r="B39" t="str">
        <f>'R3_Judge'!AG:AG</f>
        <v>Idk - just need some time to myself.  Go on without me.  Ttyl</v>
      </c>
      <c r="C39" t="str">
        <f>'R3_Judge'!P:P</f>
        <v>A104V8NZIQFN2F</v>
      </c>
      <c r="D39" t="str">
        <f>'R3_Judge'!AL:AL</f>
        <v>male</v>
      </c>
      <c r="E39" t="str">
        <f>'R3_Judge'!AM:AM</f>
        <v>native</v>
      </c>
      <c r="F39" t="str">
        <f>'R3_Judge'!AH:AH</f>
        <v>36-45</v>
      </c>
      <c r="G39" t="str">
        <f>'R3_Judge'!AJ:AJ</f>
        <v>slightly</v>
      </c>
      <c r="H39" t="str">
        <f>VLOOKUP($A:$A,'R3P1_ACCEPTEDOUTPUT'!$O:$BK,2,FALSE)</f>
        <v>APUPF3D94XYUQ</v>
      </c>
      <c r="I39" t="str">
        <f>VLOOKUP($A:$A,'R3P1_ACCEPTEDOUTPUT'!$O:$BK,26,FALSE)</f>
        <v>female</v>
      </c>
      <c r="J39" t="str">
        <f>VLOOKUP($A:$A,'R3P1_ACCEPTEDOUTPUT'!$O:$BK,28,FALSE)</f>
        <v>native</v>
      </c>
      <c r="K39" t="str">
        <f>VLOOKUP($A:$A,'R3P1_ACCEPTEDOUTPUT'!$O:$BK,19,FALSE)</f>
        <v>36-45</v>
      </c>
      <c r="L39">
        <f>VLOOKUP($A:$A&amp;LEFT($B:$B,10),'R3P2_GENERATEDINPUT2'!$C:$G,4,FALSE)</f>
        <v>0</v>
      </c>
      <c r="M39">
        <f>VLOOKUP($A:$A&amp;LEFT($B:$B,10),'R3P2_GENERATEDINPUT2'!$C:$G,5,FALSE)</f>
        <v>12</v>
      </c>
      <c r="N39" t="str">
        <f>VLOOKUP($A:$A&amp;LEFT($B:$B,10),'R3P2_GENERATEDINPUT2'!$C:$G,3,FALSE)</f>
        <v>HighOnly</v>
      </c>
    </row>
    <row r="40" spans="1:14" x14ac:dyDescent="0.25">
      <c r="A40" t="str">
        <f>'R3_Judge'!AF:AF</f>
        <v>3COPXFW7XC8AUHOJLNCPE22R7K5KPI</v>
      </c>
      <c r="B40" t="str">
        <f>'R3_Judge'!AG:AG</f>
        <v>Idk - just need some time to myself.  Go on without me.  Ttyl</v>
      </c>
      <c r="C40" t="str">
        <f>'R3_Judge'!P:P</f>
        <v>A35X5BSOQNPJMR</v>
      </c>
      <c r="D40" t="str">
        <f>'R3_Judge'!AL:AL</f>
        <v>gender-na</v>
      </c>
      <c r="E40" t="str">
        <f>'R3_Judge'!AM:AM</f>
        <v>profession</v>
      </c>
      <c r="F40" t="str">
        <f>'R3_Judge'!AH:AH</f>
        <v>age-na</v>
      </c>
      <c r="G40" t="str">
        <f>'R3_Judge'!AJ:AJ</f>
        <v>none</v>
      </c>
      <c r="H40" t="str">
        <f>VLOOKUP($A:$A,'R3P1_ACCEPTEDOUTPUT'!$O:$BK,2,FALSE)</f>
        <v>APUPF3D94XYUQ</v>
      </c>
      <c r="I40" t="str">
        <f>VLOOKUP($A:$A,'R3P1_ACCEPTEDOUTPUT'!$O:$BK,26,FALSE)</f>
        <v>female</v>
      </c>
      <c r="J40" t="str">
        <f>VLOOKUP($A:$A,'R3P1_ACCEPTEDOUTPUT'!$O:$BK,28,FALSE)</f>
        <v>native</v>
      </c>
      <c r="K40" t="str">
        <f>VLOOKUP($A:$A,'R3P1_ACCEPTEDOUTPUT'!$O:$BK,19,FALSE)</f>
        <v>36-45</v>
      </c>
      <c r="L40">
        <f>VLOOKUP($A:$A&amp;LEFT($B:$B,10),'R3P2_GENERATEDINPUT2'!$C:$G,4,FALSE)</f>
        <v>0</v>
      </c>
      <c r="M40">
        <f>VLOOKUP($A:$A&amp;LEFT($B:$B,10),'R3P2_GENERATEDINPUT2'!$C:$G,5,FALSE)</f>
        <v>12</v>
      </c>
      <c r="N40" t="str">
        <f>VLOOKUP($A:$A&amp;LEFT($B:$B,10),'R3P2_GENERATEDINPUT2'!$C:$G,3,FALSE)</f>
        <v>HighOnly</v>
      </c>
    </row>
    <row r="41" spans="1:14" x14ac:dyDescent="0.25">
      <c r="A41" t="str">
        <f>'R3_Judge'!AF:AF</f>
        <v>3137ONMDKH11V43AMIBZMYBUMRSGEM</v>
      </c>
      <c r="B41" t="str">
        <f>'R3_Judge'!AG:AG</f>
        <v>Break up with him first, the day before Valentines, ruin his plan.</v>
      </c>
      <c r="C41" t="str">
        <f>'R3_Judge'!P:P</f>
        <v>AQVXVMX61864S</v>
      </c>
      <c r="D41" t="str">
        <f>'R3_Judge'!AL:AL</f>
        <v>male</v>
      </c>
      <c r="E41" t="str">
        <f>'R3_Judge'!AM:AM</f>
        <v>profession</v>
      </c>
      <c r="F41" t="str">
        <f>'R3_Judge'!AH:AH</f>
        <v>26-35</v>
      </c>
      <c r="G41" t="str">
        <f>'R3_Judge'!AJ:AJ</f>
        <v>very</v>
      </c>
      <c r="H41" t="str">
        <f>VLOOKUP($A:$A,'R3P1_ACCEPTEDOUTPUT'!$O:$BK,2,FALSE)</f>
        <v>A1PAMVTKGCXSWQ</v>
      </c>
      <c r="I41" t="str">
        <f>VLOOKUP($A:$A,'R3P1_ACCEPTEDOUTPUT'!$O:$BK,26,FALSE)</f>
        <v>male</v>
      </c>
      <c r="J41" t="str">
        <f>VLOOKUP($A:$A,'R3P1_ACCEPTEDOUTPUT'!$O:$BK,28,FALSE)</f>
        <v>native</v>
      </c>
      <c r="K41" t="str">
        <f>VLOOKUP($A:$A,'R3P1_ACCEPTEDOUTPUT'!$O:$BK,19,FALSE)</f>
        <v>18-25</v>
      </c>
      <c r="L41">
        <f>VLOOKUP($A:$A&amp;LEFT($B:$B,10),'R3P2_GENERATEDINPUT2'!$C:$G,4,FALSE)</f>
        <v>2</v>
      </c>
      <c r="M41">
        <f>VLOOKUP($A:$A&amp;LEFT($B:$B,10),'R3P2_GENERATEDINPUT2'!$C:$G,5,FALSE)</f>
        <v>5</v>
      </c>
      <c r="N41" t="str">
        <f>VLOOKUP($A:$A&amp;LEFT($B:$B,10),'R3P2_GENERATEDINPUT2'!$C:$G,3,FALSE)</f>
        <v>HighLow</v>
      </c>
    </row>
    <row r="42" spans="1:14" x14ac:dyDescent="0.25">
      <c r="A42" t="str">
        <f>'R3_Judge'!AF:AF</f>
        <v>3137ONMDKH11V43AMIBZMYBUMRSGEM</v>
      </c>
      <c r="B42" t="str">
        <f>'R3_Judge'!AG:AG</f>
        <v>Break up with him first, the day before Valentines, ruin his plan.</v>
      </c>
      <c r="C42" t="str">
        <f>'R3_Judge'!P:P</f>
        <v>A39N860RODN562</v>
      </c>
      <c r="D42" t="str">
        <f>'R3_Judge'!AL:AL</f>
        <v>female</v>
      </c>
      <c r="E42" t="str">
        <f>'R3_Judge'!AM:AM</f>
        <v>native</v>
      </c>
      <c r="F42" t="str">
        <f>'R3_Judge'!AH:AH</f>
        <v>18-25</v>
      </c>
      <c r="G42" t="str">
        <f>'R3_Judge'!AJ:AJ</f>
        <v>moderately</v>
      </c>
      <c r="H42" t="str">
        <f>VLOOKUP($A:$A,'R3P1_ACCEPTEDOUTPUT'!$O:$BK,2,FALSE)</f>
        <v>A1PAMVTKGCXSWQ</v>
      </c>
      <c r="I42" t="str">
        <f>VLOOKUP($A:$A,'R3P1_ACCEPTEDOUTPUT'!$O:$BK,26,FALSE)</f>
        <v>male</v>
      </c>
      <c r="J42" t="str">
        <f>VLOOKUP($A:$A,'R3P1_ACCEPTEDOUTPUT'!$O:$BK,28,FALSE)</f>
        <v>native</v>
      </c>
      <c r="K42" t="str">
        <f>VLOOKUP($A:$A,'R3P1_ACCEPTEDOUTPUT'!$O:$BK,19,FALSE)</f>
        <v>18-25</v>
      </c>
      <c r="L42">
        <f>VLOOKUP($A:$A&amp;LEFT($B:$B,10),'R3P2_GENERATEDINPUT2'!$C:$G,4,FALSE)</f>
        <v>2</v>
      </c>
      <c r="M42">
        <f>VLOOKUP($A:$A&amp;LEFT($B:$B,10),'R3P2_GENERATEDINPUT2'!$C:$G,5,FALSE)</f>
        <v>5</v>
      </c>
      <c r="N42" t="str">
        <f>VLOOKUP($A:$A&amp;LEFT($B:$B,10),'R3P2_GENERATEDINPUT2'!$C:$G,3,FALSE)</f>
        <v>HighLow</v>
      </c>
    </row>
    <row r="43" spans="1:14" x14ac:dyDescent="0.25">
      <c r="A43" t="str">
        <f>'R3_Judge'!AF:AF</f>
        <v>3137ONMDKH11V43AMIBZMYBUMRSGEM</v>
      </c>
      <c r="B43" t="str">
        <f>'R3_Judge'!AG:AG</f>
        <v>Break up with him first, the day before Valentines, ruin his plan.</v>
      </c>
      <c r="C43" t="str">
        <f>'R3_Judge'!P:P</f>
        <v>A17HFDRWYZL1CD</v>
      </c>
      <c r="D43" t="str">
        <f>'R3_Judge'!AL:AL</f>
        <v>male</v>
      </c>
      <c r="E43" t="str">
        <f>'R3_Judge'!AM:AM</f>
        <v>native</v>
      </c>
      <c r="F43" t="str">
        <f>'R3_Judge'!AH:AH</f>
        <v>18-25</v>
      </c>
      <c r="G43" t="str">
        <f>'R3_Judge'!AJ:AJ</f>
        <v>moderately</v>
      </c>
      <c r="H43" t="str">
        <f>VLOOKUP($A:$A,'R3P1_ACCEPTEDOUTPUT'!$O:$BK,2,FALSE)</f>
        <v>A1PAMVTKGCXSWQ</v>
      </c>
      <c r="I43" t="str">
        <f>VLOOKUP($A:$A,'R3P1_ACCEPTEDOUTPUT'!$O:$BK,26,FALSE)</f>
        <v>male</v>
      </c>
      <c r="J43" t="str">
        <f>VLOOKUP($A:$A,'R3P1_ACCEPTEDOUTPUT'!$O:$BK,28,FALSE)</f>
        <v>native</v>
      </c>
      <c r="K43" t="str">
        <f>VLOOKUP($A:$A,'R3P1_ACCEPTEDOUTPUT'!$O:$BK,19,FALSE)</f>
        <v>18-25</v>
      </c>
      <c r="L43">
        <f>VLOOKUP($A:$A&amp;LEFT($B:$B,10),'R3P2_GENERATEDINPUT2'!$C:$G,4,FALSE)</f>
        <v>2</v>
      </c>
      <c r="M43">
        <f>VLOOKUP($A:$A&amp;LEFT($B:$B,10),'R3P2_GENERATEDINPUT2'!$C:$G,5,FALSE)</f>
        <v>5</v>
      </c>
      <c r="N43" t="str">
        <f>VLOOKUP($A:$A&amp;LEFT($B:$B,10),'R3P2_GENERATEDINPUT2'!$C:$G,3,FALSE)</f>
        <v>HighLow</v>
      </c>
    </row>
    <row r="44" spans="1:14" x14ac:dyDescent="0.25">
      <c r="A44" t="str">
        <f>'R3_Judge'!AF:AF</f>
        <v>31JLPPHS2VQMDJ4BLH7B8GGZMWC3O4</v>
      </c>
      <c r="B44" t="str">
        <f>'R3_Judge'!AG:AG</f>
        <v>Yeah, can you pitch is some more money?</v>
      </c>
      <c r="C44" t="str">
        <f>'R3_Judge'!P:P</f>
        <v>A3CENIDTHHT4R8</v>
      </c>
      <c r="D44" t="str">
        <f>'R3_Judge'!AL:AL</f>
        <v>female</v>
      </c>
      <c r="E44" t="str">
        <f>'R3_Judge'!AM:AM</f>
        <v>native</v>
      </c>
      <c r="F44" t="str">
        <f>'R3_Judge'!AH:AH</f>
        <v>46-55</v>
      </c>
      <c r="G44" t="str">
        <f>'R3_Judge'!AJ:AJ</f>
        <v>none</v>
      </c>
      <c r="H44" t="str">
        <f>VLOOKUP($A:$A,'R3P1_ACCEPTEDOUTPUT'!$O:$BK,2,FALSE)</f>
        <v>A1JVWOBGNA6KJT</v>
      </c>
      <c r="I44" t="str">
        <f>VLOOKUP($A:$A,'R3P1_ACCEPTEDOUTPUT'!$O:$BK,26,FALSE)</f>
        <v>male</v>
      </c>
      <c r="J44" t="str">
        <f>VLOOKUP($A:$A,'R3P1_ACCEPTEDOUTPUT'!$O:$BK,28,FALSE)</f>
        <v>native</v>
      </c>
      <c r="K44" t="str">
        <f>VLOOKUP($A:$A,'R3P1_ACCEPTEDOUTPUT'!$O:$BK,19,FALSE)</f>
        <v>46-55</v>
      </c>
      <c r="L44">
        <f>VLOOKUP($A:$A&amp;LEFT($B:$B,10),'R3P2_GENERATEDINPUT2'!$C:$G,4,FALSE)</f>
        <v>0</v>
      </c>
      <c r="M44">
        <f>VLOOKUP($A:$A&amp;LEFT($B:$B,10),'R3P2_GENERATEDINPUT2'!$C:$G,5,FALSE)</f>
        <v>13</v>
      </c>
      <c r="N44" t="str">
        <f>VLOOKUP($A:$A&amp;LEFT($B:$B,10),'R3P2_GENERATEDINPUT2'!$C:$G,3,FALSE)</f>
        <v>HighLow</v>
      </c>
    </row>
    <row r="45" spans="1:14" x14ac:dyDescent="0.25">
      <c r="A45" t="str">
        <f>'R3_Judge'!AF:AF</f>
        <v>31JLPPHS2VQMDJ4BLH7B8GGZMWC3O4</v>
      </c>
      <c r="B45" t="str">
        <f>'R3_Judge'!AG:AG</f>
        <v>Yeah, can you pitch is some more money?</v>
      </c>
      <c r="C45" t="str">
        <f>'R3_Judge'!P:P</f>
        <v>A1QSTGFG23OZHT</v>
      </c>
      <c r="D45" t="str">
        <f>'R3_Judge'!AL:AL</f>
        <v>female</v>
      </c>
      <c r="E45" t="str">
        <f>'R3_Judge'!AM:AM</f>
        <v>native</v>
      </c>
      <c r="F45" t="str">
        <f>'R3_Judge'!AH:AH</f>
        <v>18-25</v>
      </c>
      <c r="G45" t="str">
        <f>'R3_Judge'!AJ:AJ</f>
        <v>none</v>
      </c>
      <c r="H45" t="str">
        <f>VLOOKUP($A:$A,'R3P1_ACCEPTEDOUTPUT'!$O:$BK,2,FALSE)</f>
        <v>A1JVWOBGNA6KJT</v>
      </c>
      <c r="I45" t="str">
        <f>VLOOKUP($A:$A,'R3P1_ACCEPTEDOUTPUT'!$O:$BK,26,FALSE)</f>
        <v>male</v>
      </c>
      <c r="J45" t="str">
        <f>VLOOKUP($A:$A,'R3P1_ACCEPTEDOUTPUT'!$O:$BK,28,FALSE)</f>
        <v>native</v>
      </c>
      <c r="K45" t="str">
        <f>VLOOKUP($A:$A,'R3P1_ACCEPTEDOUTPUT'!$O:$BK,19,FALSE)</f>
        <v>46-55</v>
      </c>
      <c r="L45">
        <f>VLOOKUP($A:$A&amp;LEFT($B:$B,10),'R3P2_GENERATEDINPUT2'!$C:$G,4,FALSE)</f>
        <v>0</v>
      </c>
      <c r="M45">
        <f>VLOOKUP($A:$A&amp;LEFT($B:$B,10),'R3P2_GENERATEDINPUT2'!$C:$G,5,FALSE)</f>
        <v>13</v>
      </c>
      <c r="N45" t="str">
        <f>VLOOKUP($A:$A&amp;LEFT($B:$B,10),'R3P2_GENERATEDINPUT2'!$C:$G,3,FALSE)</f>
        <v>HighLow</v>
      </c>
    </row>
    <row r="46" spans="1:14" x14ac:dyDescent="0.25">
      <c r="A46" t="str">
        <f>'R3_Judge'!AF:AF</f>
        <v>31JLPPHS2VQMDJ4BLH7B8GGZMWC3O4</v>
      </c>
      <c r="B46" t="str">
        <f>'R3_Judge'!AG:AG</f>
        <v>Yeah, can you pitch is some more money?</v>
      </c>
      <c r="C46" t="str">
        <f>'R3_Judge'!P:P</f>
        <v>A82RLSJJXBKE8</v>
      </c>
      <c r="D46" t="str">
        <f>'R3_Judge'!AL:AL</f>
        <v>female</v>
      </c>
      <c r="E46" t="str">
        <f>'R3_Judge'!AM:AM</f>
        <v>native</v>
      </c>
      <c r="F46" t="str">
        <f>'R3_Judge'!AH:AH</f>
        <v>18-25</v>
      </c>
      <c r="G46" t="str">
        <f>'R3_Judge'!AJ:AJ</f>
        <v>moderately</v>
      </c>
      <c r="H46" t="str">
        <f>VLOOKUP($A:$A,'R3P1_ACCEPTEDOUTPUT'!$O:$BK,2,FALSE)</f>
        <v>A1JVWOBGNA6KJT</v>
      </c>
      <c r="I46" t="str">
        <f>VLOOKUP($A:$A,'R3P1_ACCEPTEDOUTPUT'!$O:$BK,26,FALSE)</f>
        <v>male</v>
      </c>
      <c r="J46" t="str">
        <f>VLOOKUP($A:$A,'R3P1_ACCEPTEDOUTPUT'!$O:$BK,28,FALSE)</f>
        <v>native</v>
      </c>
      <c r="K46" t="str">
        <f>VLOOKUP($A:$A,'R3P1_ACCEPTEDOUTPUT'!$O:$BK,19,FALSE)</f>
        <v>46-55</v>
      </c>
      <c r="L46">
        <f>VLOOKUP($A:$A&amp;LEFT($B:$B,10),'R3P2_GENERATEDINPUT2'!$C:$G,4,FALSE)</f>
        <v>0</v>
      </c>
      <c r="M46">
        <f>VLOOKUP($A:$A&amp;LEFT($B:$B,10),'R3P2_GENERATEDINPUT2'!$C:$G,5,FALSE)</f>
        <v>13</v>
      </c>
      <c r="N46" t="str">
        <f>VLOOKUP($A:$A&amp;LEFT($B:$B,10),'R3P2_GENERATEDINPUT2'!$C:$G,3,FALSE)</f>
        <v>HighLow</v>
      </c>
    </row>
    <row r="47" spans="1:14" x14ac:dyDescent="0.25">
      <c r="A47" t="str">
        <f>'R3_Judge'!AF:AF</f>
        <v>31JLPPHS2VQMDJ4BLH7B8GGZMWC3O4</v>
      </c>
      <c r="B47" t="str">
        <f>'R3_Judge'!AG:AG</f>
        <v>Talk to you then.</v>
      </c>
      <c r="C47" t="str">
        <f>'R3_Judge'!P:P</f>
        <v>A1QSTGFG23OZHT</v>
      </c>
      <c r="D47" t="str">
        <f>'R3_Judge'!AL:AL</f>
        <v>female</v>
      </c>
      <c r="E47" t="str">
        <f>'R3_Judge'!AM:AM</f>
        <v>native</v>
      </c>
      <c r="F47" t="str">
        <f>'R3_Judge'!AH:AH</f>
        <v>18-25</v>
      </c>
      <c r="G47" t="str">
        <f>'R3_Judge'!AJ:AJ</f>
        <v>very</v>
      </c>
      <c r="H47" t="str">
        <f>VLOOKUP($A:$A,'R3P1_ACCEPTEDOUTPUT'!$O:$BK,2,FALSE)</f>
        <v>A1JVWOBGNA6KJT</v>
      </c>
      <c r="I47" t="str">
        <f>VLOOKUP($A:$A,'R3P1_ACCEPTEDOUTPUT'!$O:$BK,26,FALSE)</f>
        <v>male</v>
      </c>
      <c r="J47" t="str">
        <f>VLOOKUP($A:$A,'R3P1_ACCEPTEDOUTPUT'!$O:$BK,28,FALSE)</f>
        <v>native</v>
      </c>
      <c r="K47" t="str">
        <f>VLOOKUP($A:$A,'R3P1_ACCEPTEDOUTPUT'!$O:$BK,19,FALSE)</f>
        <v>46-55</v>
      </c>
      <c r="L47">
        <f>VLOOKUP($A:$A&amp;LEFT($B:$B,10),'R3P2_GENERATEDINPUT2'!$C:$G,4,FALSE)</f>
        <v>0</v>
      </c>
      <c r="M47">
        <f>VLOOKUP($A:$A&amp;LEFT($B:$B,10),'R3P2_GENERATEDINPUT2'!$C:$G,5,FALSE)</f>
        <v>14</v>
      </c>
      <c r="N47" t="str">
        <f>VLOOKUP($A:$A&amp;LEFT($B:$B,10),'R3P2_GENERATEDINPUT2'!$C:$G,3,FALSE)</f>
        <v>HighLow</v>
      </c>
    </row>
    <row r="48" spans="1:14" x14ac:dyDescent="0.25">
      <c r="A48" t="str">
        <f>'R3_Judge'!AF:AF</f>
        <v>31JLPPHS2VQMDJ4BLH7B8GGZMWC3O4</v>
      </c>
      <c r="B48" t="str">
        <f>'R3_Judge'!AG:AG</f>
        <v>Talk to you then.</v>
      </c>
      <c r="C48" t="str">
        <f>'R3_Judge'!P:P</f>
        <v>A19LVWX8ZLO6CS</v>
      </c>
      <c r="D48" t="str">
        <f>'R3_Judge'!AL:AL</f>
        <v>male</v>
      </c>
      <c r="E48" t="str">
        <f>'R3_Judge'!AM:AM</f>
        <v>native</v>
      </c>
      <c r="F48" t="str">
        <f>'R3_Judge'!AH:AH</f>
        <v>36-45</v>
      </c>
      <c r="G48" t="str">
        <f>'R3_Judge'!AJ:AJ</f>
        <v>slightly</v>
      </c>
      <c r="H48" t="str">
        <f>VLOOKUP($A:$A,'R3P1_ACCEPTEDOUTPUT'!$O:$BK,2,FALSE)</f>
        <v>A1JVWOBGNA6KJT</v>
      </c>
      <c r="I48" t="str">
        <f>VLOOKUP($A:$A,'R3P1_ACCEPTEDOUTPUT'!$O:$BK,26,FALSE)</f>
        <v>male</v>
      </c>
      <c r="J48" t="str">
        <f>VLOOKUP($A:$A,'R3P1_ACCEPTEDOUTPUT'!$O:$BK,28,FALSE)</f>
        <v>native</v>
      </c>
      <c r="K48" t="str">
        <f>VLOOKUP($A:$A,'R3P1_ACCEPTEDOUTPUT'!$O:$BK,19,FALSE)</f>
        <v>46-55</v>
      </c>
      <c r="L48">
        <f>VLOOKUP($A:$A&amp;LEFT($B:$B,10),'R3P2_GENERATEDINPUT2'!$C:$G,4,FALSE)</f>
        <v>0</v>
      </c>
      <c r="M48">
        <f>VLOOKUP($A:$A&amp;LEFT($B:$B,10),'R3P2_GENERATEDINPUT2'!$C:$G,5,FALSE)</f>
        <v>14</v>
      </c>
      <c r="N48" t="str">
        <f>VLOOKUP($A:$A&amp;LEFT($B:$B,10),'R3P2_GENERATEDINPUT2'!$C:$G,3,FALSE)</f>
        <v>HighLow</v>
      </c>
    </row>
    <row r="49" spans="1:14" x14ac:dyDescent="0.25">
      <c r="A49" t="str">
        <f>'R3_Judge'!AF:AF</f>
        <v>31JLPPHS2VQMDJ4BLH7B8GGZMWC3O4</v>
      </c>
      <c r="B49" t="str">
        <f>'R3_Judge'!AG:AG</f>
        <v>Talk to you then.</v>
      </c>
      <c r="C49" t="str">
        <f>'R3_Judge'!P:P</f>
        <v>A3CENIDTHHT4R8</v>
      </c>
      <c r="D49" t="str">
        <f>'R3_Judge'!AL:AL</f>
        <v>female</v>
      </c>
      <c r="E49" t="str">
        <f>'R3_Judge'!AM:AM</f>
        <v>native</v>
      </c>
      <c r="F49" t="str">
        <f>'R3_Judge'!AH:AH</f>
        <v>46-55</v>
      </c>
      <c r="G49" t="str">
        <f>'R3_Judge'!AJ:AJ</f>
        <v>slightly</v>
      </c>
      <c r="H49" t="str">
        <f>VLOOKUP($A:$A,'R3P1_ACCEPTEDOUTPUT'!$O:$BK,2,FALSE)</f>
        <v>A1JVWOBGNA6KJT</v>
      </c>
      <c r="I49" t="str">
        <f>VLOOKUP($A:$A,'R3P1_ACCEPTEDOUTPUT'!$O:$BK,26,FALSE)</f>
        <v>male</v>
      </c>
      <c r="J49" t="str">
        <f>VLOOKUP($A:$A,'R3P1_ACCEPTEDOUTPUT'!$O:$BK,28,FALSE)</f>
        <v>native</v>
      </c>
      <c r="K49" t="str">
        <f>VLOOKUP($A:$A,'R3P1_ACCEPTEDOUTPUT'!$O:$BK,19,FALSE)</f>
        <v>46-55</v>
      </c>
      <c r="L49">
        <f>VLOOKUP($A:$A&amp;LEFT($B:$B,10),'R3P2_GENERATEDINPUT2'!$C:$G,4,FALSE)</f>
        <v>0</v>
      </c>
      <c r="M49">
        <f>VLOOKUP($A:$A&amp;LEFT($B:$B,10),'R3P2_GENERATEDINPUT2'!$C:$G,5,FALSE)</f>
        <v>14</v>
      </c>
      <c r="N49" t="str">
        <f>VLOOKUP($A:$A&amp;LEFT($B:$B,10),'R3P2_GENERATEDINPUT2'!$C:$G,3,FALSE)</f>
        <v>HighLow</v>
      </c>
    </row>
    <row r="50" spans="1:14" x14ac:dyDescent="0.25">
      <c r="A50" t="str">
        <f>'R3_Judge'!AF:AF</f>
        <v>3137ONMDKH11V43AMIBZMYBUMRSGEM</v>
      </c>
      <c r="B50" t="str">
        <f>'R3_Judge'!AG:AG</f>
        <v>You're good, I was just curious if it was you!</v>
      </c>
      <c r="C50" t="str">
        <f>'R3_Judge'!P:P</f>
        <v>A1OFPROOWWSHUF</v>
      </c>
      <c r="D50" t="str">
        <f>'R3_Judge'!AL:AL</f>
        <v>male</v>
      </c>
      <c r="E50" t="str">
        <f>'R3_Judge'!AM:AM</f>
        <v>native</v>
      </c>
      <c r="F50" t="str">
        <f>'R3_Judge'!AH:AH</f>
        <v>26-35</v>
      </c>
      <c r="G50" t="str">
        <f>'R3_Judge'!AJ:AJ</f>
        <v>very</v>
      </c>
      <c r="H50" t="str">
        <f>VLOOKUP($A:$A,'R3P1_ACCEPTEDOUTPUT'!$O:$BK,2,FALSE)</f>
        <v>A1PAMVTKGCXSWQ</v>
      </c>
      <c r="I50" t="str">
        <f>VLOOKUP($A:$A,'R3P1_ACCEPTEDOUTPUT'!$O:$BK,26,FALSE)</f>
        <v>male</v>
      </c>
      <c r="J50" t="str">
        <f>VLOOKUP($A:$A,'R3P1_ACCEPTEDOUTPUT'!$O:$BK,28,FALSE)</f>
        <v>native</v>
      </c>
      <c r="K50" t="str">
        <f>VLOOKUP($A:$A,'R3P1_ACCEPTEDOUTPUT'!$O:$BK,19,FALSE)</f>
        <v>18-25</v>
      </c>
      <c r="L50">
        <f>VLOOKUP($A:$A&amp;LEFT($B:$B,10),'R3P2_GENERATEDINPUT2'!$C:$G,4,FALSE)</f>
        <v>3</v>
      </c>
      <c r="M50">
        <f>VLOOKUP($A:$A&amp;LEFT($B:$B,10),'R3P2_GENERATEDINPUT2'!$C:$G,5,FALSE)</f>
        <v>6</v>
      </c>
      <c r="N50" t="str">
        <f>VLOOKUP($A:$A&amp;LEFT($B:$B,10),'R3P2_GENERATEDINPUT2'!$C:$G,3,FALSE)</f>
        <v>HighLow</v>
      </c>
    </row>
    <row r="51" spans="1:14" x14ac:dyDescent="0.25">
      <c r="A51" t="str">
        <f>'R3_Judge'!AF:AF</f>
        <v>3137ONMDKH11V43AMIBZMYBUMRSGEM</v>
      </c>
      <c r="B51" t="str">
        <f>'R3_Judge'!AG:AG</f>
        <v>You're good, I was just curious if it was you!</v>
      </c>
      <c r="C51" t="str">
        <f>'R3_Judge'!P:P</f>
        <v>A82RLSJJXBKE8</v>
      </c>
      <c r="D51" t="str">
        <f>'R3_Judge'!AL:AL</f>
        <v>female</v>
      </c>
      <c r="E51" t="str">
        <f>'R3_Judge'!AM:AM</f>
        <v>native</v>
      </c>
      <c r="F51" t="str">
        <f>'R3_Judge'!AH:AH</f>
        <v>18-25</v>
      </c>
      <c r="G51" t="str">
        <f>'R3_Judge'!AJ:AJ</f>
        <v>slightly</v>
      </c>
      <c r="H51" t="str">
        <f>VLOOKUP($A:$A,'R3P1_ACCEPTEDOUTPUT'!$O:$BK,2,FALSE)</f>
        <v>A1PAMVTKGCXSWQ</v>
      </c>
      <c r="I51" t="str">
        <f>VLOOKUP($A:$A,'R3P1_ACCEPTEDOUTPUT'!$O:$BK,26,FALSE)</f>
        <v>male</v>
      </c>
      <c r="J51" t="str">
        <f>VLOOKUP($A:$A,'R3P1_ACCEPTEDOUTPUT'!$O:$BK,28,FALSE)</f>
        <v>native</v>
      </c>
      <c r="K51" t="str">
        <f>VLOOKUP($A:$A,'R3P1_ACCEPTEDOUTPUT'!$O:$BK,19,FALSE)</f>
        <v>18-25</v>
      </c>
      <c r="L51">
        <f>VLOOKUP($A:$A&amp;LEFT($B:$B,10),'R3P2_GENERATEDINPUT2'!$C:$G,4,FALSE)</f>
        <v>3</v>
      </c>
      <c r="M51">
        <f>VLOOKUP($A:$A&amp;LEFT($B:$B,10),'R3P2_GENERATEDINPUT2'!$C:$G,5,FALSE)</f>
        <v>6</v>
      </c>
      <c r="N51" t="str">
        <f>VLOOKUP($A:$A&amp;LEFT($B:$B,10),'R3P2_GENERATEDINPUT2'!$C:$G,3,FALSE)</f>
        <v>HighLow</v>
      </c>
    </row>
    <row r="52" spans="1:14" x14ac:dyDescent="0.25">
      <c r="A52" t="str">
        <f>'R3_Judge'!AF:AF</f>
        <v>3137ONMDKH11V43AMIBZMYBUMRSGEM</v>
      </c>
      <c r="B52" t="str">
        <f>'R3_Judge'!AG:AG</f>
        <v>You're good, I was just curious if it was you!</v>
      </c>
      <c r="C52" t="str">
        <f>'R3_Judge'!P:P</f>
        <v>A219VCQZADQ45W</v>
      </c>
      <c r="D52" t="str">
        <f>'R3_Judge'!AL:AL</f>
        <v>female</v>
      </c>
      <c r="E52" t="str">
        <f>'R3_Judge'!AM:AM</f>
        <v>native</v>
      </c>
      <c r="F52" t="str">
        <f>'R3_Judge'!AH:AH</f>
        <v>56-65</v>
      </c>
      <c r="G52" t="str">
        <f>'R3_Judge'!AJ:AJ</f>
        <v>moderately</v>
      </c>
      <c r="H52" t="str">
        <f>VLOOKUP($A:$A,'R3P1_ACCEPTEDOUTPUT'!$O:$BK,2,FALSE)</f>
        <v>A1PAMVTKGCXSWQ</v>
      </c>
      <c r="I52" t="str">
        <f>VLOOKUP($A:$A,'R3P1_ACCEPTEDOUTPUT'!$O:$BK,26,FALSE)</f>
        <v>male</v>
      </c>
      <c r="J52" t="str">
        <f>VLOOKUP($A:$A,'R3P1_ACCEPTEDOUTPUT'!$O:$BK,28,FALSE)</f>
        <v>native</v>
      </c>
      <c r="K52" t="str">
        <f>VLOOKUP($A:$A,'R3P1_ACCEPTEDOUTPUT'!$O:$BK,19,FALSE)</f>
        <v>18-25</v>
      </c>
      <c r="L52">
        <f>VLOOKUP($A:$A&amp;LEFT($B:$B,10),'R3P2_GENERATEDINPUT2'!$C:$G,4,FALSE)</f>
        <v>3</v>
      </c>
      <c r="M52">
        <f>VLOOKUP($A:$A&amp;LEFT($B:$B,10),'R3P2_GENERATEDINPUT2'!$C:$G,5,FALSE)</f>
        <v>6</v>
      </c>
      <c r="N52" t="str">
        <f>VLOOKUP($A:$A&amp;LEFT($B:$B,10),'R3P2_GENERATEDINPUT2'!$C:$G,3,FALSE)</f>
        <v>HighLow</v>
      </c>
    </row>
    <row r="53" spans="1:14" x14ac:dyDescent="0.25">
      <c r="A53" t="str">
        <f>'R3_Judge'!AF:AF</f>
        <v>3COPXFW7XC8AUHOJLNCPE22R7K5KPI</v>
      </c>
      <c r="B53" t="str">
        <f>'R3_Judge'!AG:AG</f>
        <v>I know - not sure what to do now :(</v>
      </c>
      <c r="C53" t="str">
        <f>'R3_Judge'!P:P</f>
        <v>AL5YST63LLYWK</v>
      </c>
      <c r="D53" t="str">
        <f>'R3_Judge'!AL:AL</f>
        <v>female</v>
      </c>
      <c r="E53" t="str">
        <f>'R3_Judge'!AM:AM</f>
        <v>native</v>
      </c>
      <c r="F53" t="str">
        <f>'R3_Judge'!AH:AH</f>
        <v>26-35</v>
      </c>
      <c r="G53" t="str">
        <f>'R3_Judge'!AJ:AJ</f>
        <v>slightly</v>
      </c>
      <c r="H53" t="str">
        <f>VLOOKUP($A:$A,'R3P1_ACCEPTEDOUTPUT'!$O:$BK,2,FALSE)</f>
        <v>APUPF3D94XYUQ</v>
      </c>
      <c r="I53" t="str">
        <f>VLOOKUP($A:$A,'R3P1_ACCEPTEDOUTPUT'!$O:$BK,26,FALSE)</f>
        <v>female</v>
      </c>
      <c r="J53" t="str">
        <f>VLOOKUP($A:$A,'R3P1_ACCEPTEDOUTPUT'!$O:$BK,28,FALSE)</f>
        <v>native</v>
      </c>
      <c r="K53" t="str">
        <f>VLOOKUP($A:$A,'R3P1_ACCEPTEDOUTPUT'!$O:$BK,19,FALSE)</f>
        <v>36-45</v>
      </c>
      <c r="L53">
        <f>VLOOKUP($A:$A&amp;LEFT($B:$B,10),'R3P2_GENERATEDINPUT2'!$C:$G,4,FALSE)</f>
        <v>0</v>
      </c>
      <c r="M53">
        <f>VLOOKUP($A:$A&amp;LEFT($B:$B,10),'R3P2_GENERATEDINPUT2'!$C:$G,5,FALSE)</f>
        <v>13</v>
      </c>
      <c r="N53" t="str">
        <f>VLOOKUP($A:$A&amp;LEFT($B:$B,10),'R3P2_GENERATEDINPUT2'!$C:$G,3,FALSE)</f>
        <v>HighOnly</v>
      </c>
    </row>
    <row r="54" spans="1:14" x14ac:dyDescent="0.25">
      <c r="A54" t="str">
        <f>'R3_Judge'!AF:AF</f>
        <v>3COPXFW7XC8AUHOJLNCPE22R7K5KPI</v>
      </c>
      <c r="B54" t="str">
        <f>'R3_Judge'!AG:AG</f>
        <v>I know - not sure what to do now :(</v>
      </c>
      <c r="C54" t="str">
        <f>'R3_Judge'!P:P</f>
        <v>A2U31V169A20GY</v>
      </c>
      <c r="D54" t="str">
        <f>'R3_Judge'!AL:AL</f>
        <v>female</v>
      </c>
      <c r="E54" t="str">
        <f>'R3_Judge'!AM:AM</f>
        <v>native</v>
      </c>
      <c r="F54" t="str">
        <f>'R3_Judge'!AH:AH</f>
        <v>26-35</v>
      </c>
      <c r="G54" t="str">
        <f>'R3_Judge'!AJ:AJ</f>
        <v>none</v>
      </c>
      <c r="H54" t="str">
        <f>VLOOKUP($A:$A,'R3P1_ACCEPTEDOUTPUT'!$O:$BK,2,FALSE)</f>
        <v>APUPF3D94XYUQ</v>
      </c>
      <c r="I54" t="str">
        <f>VLOOKUP($A:$A,'R3P1_ACCEPTEDOUTPUT'!$O:$BK,26,FALSE)</f>
        <v>female</v>
      </c>
      <c r="J54" t="str">
        <f>VLOOKUP($A:$A,'R3P1_ACCEPTEDOUTPUT'!$O:$BK,28,FALSE)</f>
        <v>native</v>
      </c>
      <c r="K54" t="str">
        <f>VLOOKUP($A:$A,'R3P1_ACCEPTEDOUTPUT'!$O:$BK,19,FALSE)</f>
        <v>36-45</v>
      </c>
      <c r="L54">
        <f>VLOOKUP($A:$A&amp;LEFT($B:$B,10),'R3P2_GENERATEDINPUT2'!$C:$G,4,FALSE)</f>
        <v>0</v>
      </c>
      <c r="M54">
        <f>VLOOKUP($A:$A&amp;LEFT($B:$B,10),'R3P2_GENERATEDINPUT2'!$C:$G,5,FALSE)</f>
        <v>13</v>
      </c>
      <c r="N54" t="str">
        <f>VLOOKUP($A:$A&amp;LEFT($B:$B,10),'R3P2_GENERATEDINPUT2'!$C:$G,3,FALSE)</f>
        <v>HighOnly</v>
      </c>
    </row>
    <row r="55" spans="1:14" x14ac:dyDescent="0.25">
      <c r="A55" t="str">
        <f>'R3_Judge'!AF:AF</f>
        <v>3COPXFW7XC8AUHOJLNCPE22R7K5KPI</v>
      </c>
      <c r="B55" t="str">
        <f>'R3_Judge'!AG:AG</f>
        <v>I know - not sure what to do now :(</v>
      </c>
      <c r="C55" t="str">
        <f>'R3_Judge'!P:P</f>
        <v>A2T11H7YI7QPGD</v>
      </c>
      <c r="D55" t="str">
        <f>'R3_Judge'!AL:AL</f>
        <v>male</v>
      </c>
      <c r="E55" t="str">
        <f>'R3_Judge'!AM:AM</f>
        <v>native</v>
      </c>
      <c r="F55" t="str">
        <f>'R3_Judge'!AH:AH</f>
        <v>26-35</v>
      </c>
      <c r="G55" t="str">
        <f>'R3_Judge'!AJ:AJ</f>
        <v>moderately</v>
      </c>
      <c r="H55" t="str">
        <f>VLOOKUP($A:$A,'R3P1_ACCEPTEDOUTPUT'!$O:$BK,2,FALSE)</f>
        <v>APUPF3D94XYUQ</v>
      </c>
      <c r="I55" t="str">
        <f>VLOOKUP($A:$A,'R3P1_ACCEPTEDOUTPUT'!$O:$BK,26,FALSE)</f>
        <v>female</v>
      </c>
      <c r="J55" t="str">
        <f>VLOOKUP($A:$A,'R3P1_ACCEPTEDOUTPUT'!$O:$BK,28,FALSE)</f>
        <v>native</v>
      </c>
      <c r="K55" t="str">
        <f>VLOOKUP($A:$A,'R3P1_ACCEPTEDOUTPUT'!$O:$BK,19,FALSE)</f>
        <v>36-45</v>
      </c>
      <c r="L55">
        <f>VLOOKUP($A:$A&amp;LEFT($B:$B,10),'R3P2_GENERATEDINPUT2'!$C:$G,4,FALSE)</f>
        <v>0</v>
      </c>
      <c r="M55">
        <f>VLOOKUP($A:$A&amp;LEFT($B:$B,10),'R3P2_GENERATEDINPUT2'!$C:$G,5,FALSE)</f>
        <v>13</v>
      </c>
      <c r="N55" t="str">
        <f>VLOOKUP($A:$A&amp;LEFT($B:$B,10),'R3P2_GENERATEDINPUT2'!$C:$G,3,FALSE)</f>
        <v>HighOnly</v>
      </c>
    </row>
    <row r="56" spans="1:14" x14ac:dyDescent="0.25">
      <c r="A56" t="str">
        <f>'R3_Judge'!AF:AF</f>
        <v>31JLPPHS2VQMDJ4BLH7B8GGZMWC3O4</v>
      </c>
      <c r="B56" t="str">
        <f>'R3_Judge'!AG:AG</f>
        <v>Good idea.</v>
      </c>
      <c r="C56" t="str">
        <f>'R3_Judge'!P:P</f>
        <v>A104V8NZIQFN2F</v>
      </c>
      <c r="D56" t="str">
        <f>'R3_Judge'!AL:AL</f>
        <v>male</v>
      </c>
      <c r="E56" t="str">
        <f>'R3_Judge'!AM:AM</f>
        <v>native</v>
      </c>
      <c r="F56" t="str">
        <f>'R3_Judge'!AH:AH</f>
        <v>36-45</v>
      </c>
      <c r="G56" t="str">
        <f>'R3_Judge'!AJ:AJ</f>
        <v>extremely</v>
      </c>
      <c r="H56" t="str">
        <f>VLOOKUP($A:$A,'R3P1_ACCEPTEDOUTPUT'!$O:$BK,2,FALSE)</f>
        <v>A1JVWOBGNA6KJT</v>
      </c>
      <c r="I56" t="str">
        <f>VLOOKUP($A:$A,'R3P1_ACCEPTEDOUTPUT'!$O:$BK,26,FALSE)</f>
        <v>male</v>
      </c>
      <c r="J56" t="str">
        <f>VLOOKUP($A:$A,'R3P1_ACCEPTEDOUTPUT'!$O:$BK,28,FALSE)</f>
        <v>native</v>
      </c>
      <c r="K56" t="str">
        <f>VLOOKUP($A:$A,'R3P1_ACCEPTEDOUTPUT'!$O:$BK,19,FALSE)</f>
        <v>46-55</v>
      </c>
      <c r="L56">
        <f>VLOOKUP($A:$A&amp;LEFT($B:$B,10),'R3P2_GENERATEDINPUT2'!$C:$G,4,FALSE)</f>
        <v>0</v>
      </c>
      <c r="M56">
        <f>VLOOKUP($A:$A&amp;LEFT($B:$B,10),'R3P2_GENERATEDINPUT2'!$C:$G,5,FALSE)</f>
        <v>15</v>
      </c>
      <c r="N56" t="str">
        <f>VLOOKUP($A:$A&amp;LEFT($B:$B,10),'R3P2_GENERATEDINPUT2'!$C:$G,3,FALSE)</f>
        <v>HighLow</v>
      </c>
    </row>
    <row r="57" spans="1:14" x14ac:dyDescent="0.25">
      <c r="A57" t="str">
        <f>'R3_Judge'!AF:AF</f>
        <v>31JLPPHS2VQMDJ4BLH7B8GGZMWC3O4</v>
      </c>
      <c r="B57" t="str">
        <f>'R3_Judge'!AG:AG</f>
        <v>Good idea.</v>
      </c>
      <c r="C57" t="str">
        <f>'R3_Judge'!P:P</f>
        <v>A2T11H7YI7QPGD</v>
      </c>
      <c r="D57" t="str">
        <f>'R3_Judge'!AL:AL</f>
        <v>male</v>
      </c>
      <c r="E57" t="str">
        <f>'R3_Judge'!AM:AM</f>
        <v>native</v>
      </c>
      <c r="F57" t="str">
        <f>'R3_Judge'!AH:AH</f>
        <v>26-35</v>
      </c>
      <c r="G57" t="str">
        <f>'R3_Judge'!AJ:AJ</f>
        <v>moderately</v>
      </c>
      <c r="H57" t="str">
        <f>VLOOKUP($A:$A,'R3P1_ACCEPTEDOUTPUT'!$O:$BK,2,FALSE)</f>
        <v>A1JVWOBGNA6KJT</v>
      </c>
      <c r="I57" t="str">
        <f>VLOOKUP($A:$A,'R3P1_ACCEPTEDOUTPUT'!$O:$BK,26,FALSE)</f>
        <v>male</v>
      </c>
      <c r="J57" t="str">
        <f>VLOOKUP($A:$A,'R3P1_ACCEPTEDOUTPUT'!$O:$BK,28,FALSE)</f>
        <v>native</v>
      </c>
      <c r="K57" t="str">
        <f>VLOOKUP($A:$A,'R3P1_ACCEPTEDOUTPUT'!$O:$BK,19,FALSE)</f>
        <v>46-55</v>
      </c>
      <c r="L57">
        <f>VLOOKUP($A:$A&amp;LEFT($B:$B,10),'R3P2_GENERATEDINPUT2'!$C:$G,4,FALSE)</f>
        <v>0</v>
      </c>
      <c r="M57">
        <f>VLOOKUP($A:$A&amp;LEFT($B:$B,10),'R3P2_GENERATEDINPUT2'!$C:$G,5,FALSE)</f>
        <v>15</v>
      </c>
      <c r="N57" t="str">
        <f>VLOOKUP($A:$A&amp;LEFT($B:$B,10),'R3P2_GENERATEDINPUT2'!$C:$G,3,FALSE)</f>
        <v>HighLow</v>
      </c>
    </row>
    <row r="58" spans="1:14" x14ac:dyDescent="0.25">
      <c r="A58" t="str">
        <f>'R3_Judge'!AF:AF</f>
        <v>31JLPPHS2VQMDJ4BLH7B8GGZMWC3O4</v>
      </c>
      <c r="B58" t="str">
        <f>'R3_Judge'!AG:AG</f>
        <v>Good idea.</v>
      </c>
      <c r="C58" t="str">
        <f>'R3_Judge'!P:P</f>
        <v>A340UGIDGIF4W6</v>
      </c>
      <c r="D58" t="str">
        <f>'R3_Judge'!AL:AL</f>
        <v>female</v>
      </c>
      <c r="E58" t="str">
        <f>'R3_Judge'!AM:AM</f>
        <v>native</v>
      </c>
      <c r="F58" t="str">
        <f>'R3_Judge'!AH:AH</f>
        <v>36-45</v>
      </c>
      <c r="G58" t="str">
        <f>'R3_Judge'!AJ:AJ</f>
        <v>none</v>
      </c>
      <c r="H58" t="str">
        <f>VLOOKUP($A:$A,'R3P1_ACCEPTEDOUTPUT'!$O:$BK,2,FALSE)</f>
        <v>A1JVWOBGNA6KJT</v>
      </c>
      <c r="I58" t="str">
        <f>VLOOKUP($A:$A,'R3P1_ACCEPTEDOUTPUT'!$O:$BK,26,FALSE)</f>
        <v>male</v>
      </c>
      <c r="J58" t="str">
        <f>VLOOKUP($A:$A,'R3P1_ACCEPTEDOUTPUT'!$O:$BK,28,FALSE)</f>
        <v>native</v>
      </c>
      <c r="K58" t="str">
        <f>VLOOKUP($A:$A,'R3P1_ACCEPTEDOUTPUT'!$O:$BK,19,FALSE)</f>
        <v>46-55</v>
      </c>
      <c r="L58">
        <f>VLOOKUP($A:$A&amp;LEFT($B:$B,10),'R3P2_GENERATEDINPUT2'!$C:$G,4,FALSE)</f>
        <v>0</v>
      </c>
      <c r="M58">
        <f>VLOOKUP($A:$A&amp;LEFT($B:$B,10),'R3P2_GENERATEDINPUT2'!$C:$G,5,FALSE)</f>
        <v>15</v>
      </c>
      <c r="N58" t="str">
        <f>VLOOKUP($A:$A&amp;LEFT($B:$B,10),'R3P2_GENERATEDINPUT2'!$C:$G,3,FALSE)</f>
        <v>HighLow</v>
      </c>
    </row>
    <row r="59" spans="1:14" x14ac:dyDescent="0.25">
      <c r="A59" t="str">
        <f>'R3_Judge'!AF:AF</f>
        <v>3COPXFW7XC8AUHOJLNCPE22R7K5KPI</v>
      </c>
      <c r="B59" t="str">
        <f>'R3_Judge'!AG:AG</f>
        <v>Ok - call you in a bit</v>
      </c>
      <c r="C59" t="str">
        <f>'R3_Judge'!P:P</f>
        <v>A2BIZNP74JU80U</v>
      </c>
      <c r="D59" t="str">
        <f>'R3_Judge'!AL:AL</f>
        <v>female</v>
      </c>
      <c r="E59" t="str">
        <f>'R3_Judge'!AM:AM</f>
        <v>native</v>
      </c>
      <c r="F59" t="str">
        <f>'R3_Judge'!AH:AH</f>
        <v>36-45</v>
      </c>
      <c r="G59" t="str">
        <f>'R3_Judge'!AJ:AJ</f>
        <v>moderately</v>
      </c>
      <c r="H59" t="str">
        <f>VLOOKUP($A:$A,'R3P1_ACCEPTEDOUTPUT'!$O:$BK,2,FALSE)</f>
        <v>APUPF3D94XYUQ</v>
      </c>
      <c r="I59" t="str">
        <f>VLOOKUP($A:$A,'R3P1_ACCEPTEDOUTPUT'!$O:$BK,26,FALSE)</f>
        <v>female</v>
      </c>
      <c r="J59" t="str">
        <f>VLOOKUP($A:$A,'R3P1_ACCEPTEDOUTPUT'!$O:$BK,28,FALSE)</f>
        <v>native</v>
      </c>
      <c r="K59" t="str">
        <f>VLOOKUP($A:$A,'R3P1_ACCEPTEDOUTPUT'!$O:$BK,19,FALSE)</f>
        <v>36-45</v>
      </c>
      <c r="L59">
        <f>VLOOKUP($A:$A&amp;LEFT($B:$B,10),'R3P2_GENERATEDINPUT2'!$C:$G,4,FALSE)</f>
        <v>0</v>
      </c>
      <c r="M59">
        <f>VLOOKUP($A:$A&amp;LEFT($B:$B,10),'R3P2_GENERATEDINPUT2'!$C:$G,5,FALSE)</f>
        <v>14</v>
      </c>
      <c r="N59" t="str">
        <f>VLOOKUP($A:$A&amp;LEFT($B:$B,10),'R3P2_GENERATEDINPUT2'!$C:$G,3,FALSE)</f>
        <v>HighOnly</v>
      </c>
    </row>
    <row r="60" spans="1:14" x14ac:dyDescent="0.25">
      <c r="A60" t="str">
        <f>'R3_Judge'!AF:AF</f>
        <v>3COPXFW7XC8AUHOJLNCPE22R7K5KPI</v>
      </c>
      <c r="B60" t="str">
        <f>'R3_Judge'!AG:AG</f>
        <v>Ok - call you in a bit</v>
      </c>
      <c r="C60" t="str">
        <f>'R3_Judge'!P:P</f>
        <v>AL5YST63LLYWK</v>
      </c>
      <c r="D60" t="str">
        <f>'R3_Judge'!AL:AL</f>
        <v>female</v>
      </c>
      <c r="E60" t="str">
        <f>'R3_Judge'!AM:AM</f>
        <v>native</v>
      </c>
      <c r="F60" t="str">
        <f>'R3_Judge'!AH:AH</f>
        <v>26-35</v>
      </c>
      <c r="G60" t="str">
        <f>'R3_Judge'!AJ:AJ</f>
        <v>moderately</v>
      </c>
      <c r="H60" t="str">
        <f>VLOOKUP($A:$A,'R3P1_ACCEPTEDOUTPUT'!$O:$BK,2,FALSE)</f>
        <v>APUPF3D94XYUQ</v>
      </c>
      <c r="I60" t="str">
        <f>VLOOKUP($A:$A,'R3P1_ACCEPTEDOUTPUT'!$O:$BK,26,FALSE)</f>
        <v>female</v>
      </c>
      <c r="J60" t="str">
        <f>VLOOKUP($A:$A,'R3P1_ACCEPTEDOUTPUT'!$O:$BK,28,FALSE)</f>
        <v>native</v>
      </c>
      <c r="K60" t="str">
        <f>VLOOKUP($A:$A,'R3P1_ACCEPTEDOUTPUT'!$O:$BK,19,FALSE)</f>
        <v>36-45</v>
      </c>
      <c r="L60">
        <f>VLOOKUP($A:$A&amp;LEFT($B:$B,10),'R3P2_GENERATEDINPUT2'!$C:$G,4,FALSE)</f>
        <v>0</v>
      </c>
      <c r="M60">
        <f>VLOOKUP($A:$A&amp;LEFT($B:$B,10),'R3P2_GENERATEDINPUT2'!$C:$G,5,FALSE)</f>
        <v>14</v>
      </c>
      <c r="N60" t="str">
        <f>VLOOKUP($A:$A&amp;LEFT($B:$B,10),'R3P2_GENERATEDINPUT2'!$C:$G,3,FALSE)</f>
        <v>HighOnly</v>
      </c>
    </row>
    <row r="61" spans="1:14" x14ac:dyDescent="0.25">
      <c r="A61" t="str">
        <f>'R3_Judge'!AF:AF</f>
        <v>3COPXFW7XC8AUHOJLNCPE22R7K5KPI</v>
      </c>
      <c r="B61" t="str">
        <f>'R3_Judge'!AG:AG</f>
        <v>Ok - call you in a bit</v>
      </c>
      <c r="C61" t="str">
        <f>'R3_Judge'!P:P</f>
        <v>A15WCNO32MHBAF</v>
      </c>
      <c r="D61" t="str">
        <f>'R3_Judge'!AL:AL</f>
        <v>male</v>
      </c>
      <c r="E61" t="str">
        <f>'R3_Judge'!AM:AM</f>
        <v>native</v>
      </c>
      <c r="F61" t="str">
        <f>'R3_Judge'!AH:AH</f>
        <v>56-65</v>
      </c>
      <c r="G61" t="str">
        <f>'R3_Judge'!AJ:AJ</f>
        <v>very</v>
      </c>
      <c r="H61" t="str">
        <f>VLOOKUP($A:$A,'R3P1_ACCEPTEDOUTPUT'!$O:$BK,2,FALSE)</f>
        <v>APUPF3D94XYUQ</v>
      </c>
      <c r="I61" t="str">
        <f>VLOOKUP($A:$A,'R3P1_ACCEPTEDOUTPUT'!$O:$BK,26,FALSE)</f>
        <v>female</v>
      </c>
      <c r="J61" t="str">
        <f>VLOOKUP($A:$A,'R3P1_ACCEPTEDOUTPUT'!$O:$BK,28,FALSE)</f>
        <v>native</v>
      </c>
      <c r="K61" t="str">
        <f>VLOOKUP($A:$A,'R3P1_ACCEPTEDOUTPUT'!$O:$BK,19,FALSE)</f>
        <v>36-45</v>
      </c>
      <c r="L61">
        <f>VLOOKUP($A:$A&amp;LEFT($B:$B,10),'R3P2_GENERATEDINPUT2'!$C:$G,4,FALSE)</f>
        <v>0</v>
      </c>
      <c r="M61">
        <f>VLOOKUP($A:$A&amp;LEFT($B:$B,10),'R3P2_GENERATEDINPUT2'!$C:$G,5,FALSE)</f>
        <v>14</v>
      </c>
      <c r="N61" t="str">
        <f>VLOOKUP($A:$A&amp;LEFT($B:$B,10),'R3P2_GENERATEDINPUT2'!$C:$G,3,FALSE)</f>
        <v>HighOnly</v>
      </c>
    </row>
    <row r="62" spans="1:14" x14ac:dyDescent="0.25">
      <c r="A62" t="str">
        <f>'R3_Judge'!AF:AF</f>
        <v>3137ONMDKH11V43AMIBZMYBUMRSGEM</v>
      </c>
      <c r="B62" t="str">
        <f>'R3_Judge'!AG:AG</f>
        <v>I'm so sorry that happened, I had no idea.</v>
      </c>
      <c r="C62" t="str">
        <f>'R3_Judge'!P:P</f>
        <v>A3GNQDFPZALU92</v>
      </c>
      <c r="D62" t="str">
        <f>'R3_Judge'!AL:AL</f>
        <v>male</v>
      </c>
      <c r="E62" t="str">
        <f>'R3_Judge'!AM:AM</f>
        <v>native</v>
      </c>
      <c r="F62" t="str">
        <f>'R3_Judge'!AH:AH</f>
        <v>26-35</v>
      </c>
      <c r="G62" t="str">
        <f>'R3_Judge'!AJ:AJ</f>
        <v>very</v>
      </c>
      <c r="H62" t="str">
        <f>VLOOKUP($A:$A,'R3P1_ACCEPTEDOUTPUT'!$O:$BK,2,FALSE)</f>
        <v>A1PAMVTKGCXSWQ</v>
      </c>
      <c r="I62" t="str">
        <f>VLOOKUP($A:$A,'R3P1_ACCEPTEDOUTPUT'!$O:$BK,26,FALSE)</f>
        <v>male</v>
      </c>
      <c r="J62" t="str">
        <f>VLOOKUP($A:$A,'R3P1_ACCEPTEDOUTPUT'!$O:$BK,28,FALSE)</f>
        <v>native</v>
      </c>
      <c r="K62" t="str">
        <f>VLOOKUP($A:$A,'R3P1_ACCEPTEDOUTPUT'!$O:$BK,19,FALSE)</f>
        <v>18-25</v>
      </c>
      <c r="L62">
        <f>VLOOKUP($A:$A&amp;LEFT($B:$B,10),'R3P2_GENERATEDINPUT2'!$C:$G,4,FALSE)</f>
        <v>3</v>
      </c>
      <c r="M62">
        <f>VLOOKUP($A:$A&amp;LEFT($B:$B,10),'R3P2_GENERATEDINPUT2'!$C:$G,5,FALSE)</f>
        <v>7</v>
      </c>
      <c r="N62" t="str">
        <f>VLOOKUP($A:$A&amp;LEFT($B:$B,10),'R3P2_GENERATEDINPUT2'!$C:$G,3,FALSE)</f>
        <v>HighLow</v>
      </c>
    </row>
    <row r="63" spans="1:14" x14ac:dyDescent="0.25">
      <c r="A63" t="str">
        <f>'R3_Judge'!AF:AF</f>
        <v>3137ONMDKH11V43AMIBZMYBUMRSGEM</v>
      </c>
      <c r="B63" t="str">
        <f>'R3_Judge'!AG:AG</f>
        <v>I'm so sorry that happened, I had no idea.</v>
      </c>
      <c r="C63" t="str">
        <f>'R3_Judge'!P:P</f>
        <v>A231ZFAME6FLN</v>
      </c>
      <c r="D63" t="str">
        <f>'R3_Judge'!AL:AL</f>
        <v>female</v>
      </c>
      <c r="E63" t="str">
        <f>'R3_Judge'!AM:AM</f>
        <v>native</v>
      </c>
      <c r="F63" t="str">
        <f>'R3_Judge'!AH:AH</f>
        <v>36-45</v>
      </c>
      <c r="G63" t="str">
        <f>'R3_Judge'!AJ:AJ</f>
        <v>very</v>
      </c>
      <c r="H63" t="str">
        <f>VLOOKUP($A:$A,'R3P1_ACCEPTEDOUTPUT'!$O:$BK,2,FALSE)</f>
        <v>A1PAMVTKGCXSWQ</v>
      </c>
      <c r="I63" t="str">
        <f>VLOOKUP($A:$A,'R3P1_ACCEPTEDOUTPUT'!$O:$BK,26,FALSE)</f>
        <v>male</v>
      </c>
      <c r="J63" t="str">
        <f>VLOOKUP($A:$A,'R3P1_ACCEPTEDOUTPUT'!$O:$BK,28,FALSE)</f>
        <v>native</v>
      </c>
      <c r="K63" t="str">
        <f>VLOOKUP($A:$A,'R3P1_ACCEPTEDOUTPUT'!$O:$BK,19,FALSE)</f>
        <v>18-25</v>
      </c>
      <c r="L63">
        <f>VLOOKUP($A:$A&amp;LEFT($B:$B,10),'R3P2_GENERATEDINPUT2'!$C:$G,4,FALSE)</f>
        <v>3</v>
      </c>
      <c r="M63">
        <f>VLOOKUP($A:$A&amp;LEFT($B:$B,10),'R3P2_GENERATEDINPUT2'!$C:$G,5,FALSE)</f>
        <v>7</v>
      </c>
      <c r="N63" t="str">
        <f>VLOOKUP($A:$A&amp;LEFT($B:$B,10),'R3P2_GENERATEDINPUT2'!$C:$G,3,FALSE)</f>
        <v>HighLow</v>
      </c>
    </row>
    <row r="64" spans="1:14" x14ac:dyDescent="0.25">
      <c r="A64" t="str">
        <f>'R3_Judge'!AF:AF</f>
        <v>3137ONMDKH11V43AMIBZMYBUMRSGEM</v>
      </c>
      <c r="B64" t="str">
        <f>'R3_Judge'!AG:AG</f>
        <v>I'm so sorry that happened, I had no idea.</v>
      </c>
      <c r="C64" t="str">
        <f>'R3_Judge'!P:P</f>
        <v>A19D89YNO9Z52K</v>
      </c>
      <c r="D64" t="str">
        <f>'R3_Judge'!AL:AL</f>
        <v>female</v>
      </c>
      <c r="E64" t="str">
        <f>'R3_Judge'!AM:AM</f>
        <v>native</v>
      </c>
      <c r="F64" t="str">
        <f>'R3_Judge'!AH:AH</f>
        <v>18-25</v>
      </c>
      <c r="G64" t="str">
        <f>'R3_Judge'!AJ:AJ</f>
        <v>moderately</v>
      </c>
      <c r="H64" t="str">
        <f>VLOOKUP($A:$A,'R3P1_ACCEPTEDOUTPUT'!$O:$BK,2,FALSE)</f>
        <v>A1PAMVTKGCXSWQ</v>
      </c>
      <c r="I64" t="str">
        <f>VLOOKUP($A:$A,'R3P1_ACCEPTEDOUTPUT'!$O:$BK,26,FALSE)</f>
        <v>male</v>
      </c>
      <c r="J64" t="str">
        <f>VLOOKUP($A:$A,'R3P1_ACCEPTEDOUTPUT'!$O:$BK,28,FALSE)</f>
        <v>native</v>
      </c>
      <c r="K64" t="str">
        <f>VLOOKUP($A:$A,'R3P1_ACCEPTEDOUTPUT'!$O:$BK,19,FALSE)</f>
        <v>18-25</v>
      </c>
      <c r="L64">
        <f>VLOOKUP($A:$A&amp;LEFT($B:$B,10),'R3P2_GENERATEDINPUT2'!$C:$G,4,FALSE)</f>
        <v>3</v>
      </c>
      <c r="M64">
        <f>VLOOKUP($A:$A&amp;LEFT($B:$B,10),'R3P2_GENERATEDINPUT2'!$C:$G,5,FALSE)</f>
        <v>7</v>
      </c>
      <c r="N64" t="str">
        <f>VLOOKUP($A:$A&amp;LEFT($B:$B,10),'R3P2_GENERATEDINPUT2'!$C:$G,3,FALSE)</f>
        <v>HighLow</v>
      </c>
    </row>
    <row r="65" spans="1:14" x14ac:dyDescent="0.25">
      <c r="A65" t="str">
        <f>'R3_Judge'!AF:AF</f>
        <v>3VZLGYJEYM6ASLPW7FPGVUC7DS8ZXO</v>
      </c>
      <c r="B65" t="str">
        <f>'R3_Judge'!AG:AG</f>
        <v>Well, I think I'll pass! I'm not in the mood for a warzone.</v>
      </c>
      <c r="C65" t="str">
        <f>'R3_Judge'!P:P</f>
        <v>A3Q9MCOULHCS4S</v>
      </c>
      <c r="D65" t="str">
        <f>'R3_Judge'!AL:AL</f>
        <v>female</v>
      </c>
      <c r="E65" t="str">
        <f>'R3_Judge'!AM:AM</f>
        <v>profession</v>
      </c>
      <c r="F65" t="str">
        <f>'R3_Judge'!AH:AH</f>
        <v>36-45</v>
      </c>
      <c r="G65" t="str">
        <f>'R3_Judge'!AJ:AJ</f>
        <v>none</v>
      </c>
      <c r="H65" t="str">
        <f>VLOOKUP($A:$A,'R3P1_ACCEPTEDOUTPUT'!$O:$BK,2,FALSE)</f>
        <v>ATIAMDY7P54P</v>
      </c>
      <c r="I65" t="str">
        <f>VLOOKUP($A:$A,'R3P1_ACCEPTEDOUTPUT'!$O:$BK,26,FALSE)</f>
        <v>female</v>
      </c>
      <c r="J65" t="str">
        <f>VLOOKUP($A:$A,'R3P1_ACCEPTEDOUTPUT'!$O:$BK,28,FALSE)</f>
        <v>native</v>
      </c>
      <c r="K65" t="str">
        <f>VLOOKUP($A:$A,'R3P1_ACCEPTEDOUTPUT'!$O:$BK,19,FALSE)</f>
        <v>56-65</v>
      </c>
      <c r="L65">
        <f>VLOOKUP($A:$A&amp;LEFT($B:$B,10),'R3P2_GENERATEDINPUT2'!$C:$G,4,FALSE)</f>
        <v>2</v>
      </c>
      <c r="M65">
        <f>VLOOKUP($A:$A&amp;LEFT($B:$B,10),'R3P2_GENERATEDINPUT2'!$C:$G,5,FALSE)</f>
        <v>1</v>
      </c>
      <c r="N65" t="str">
        <f>VLOOKUP($A:$A&amp;LEFT($B:$B,10),'R3P2_GENERATEDINPUT2'!$C:$G,3,FALSE)</f>
        <v>HighLow</v>
      </c>
    </row>
    <row r="66" spans="1:14" x14ac:dyDescent="0.25">
      <c r="A66" t="str">
        <f>'R3_Judge'!AF:AF</f>
        <v>3VZLGYJEYM6ASLPW7FPGVUC7DS8ZXO</v>
      </c>
      <c r="B66" t="str">
        <f>'R3_Judge'!AG:AG</f>
        <v>Well, I think I'll pass! I'm not in the mood for a warzone.</v>
      </c>
      <c r="C66" t="str">
        <f>'R3_Judge'!P:P</f>
        <v>A27M4UQJMN22N4</v>
      </c>
      <c r="D66" t="str">
        <f>'R3_Judge'!AL:AL</f>
        <v>male</v>
      </c>
      <c r="E66" t="str">
        <f>'R3_Judge'!AM:AM</f>
        <v>native</v>
      </c>
      <c r="F66" t="str">
        <f>'R3_Judge'!AH:AH</f>
        <v>18-25</v>
      </c>
      <c r="G66" t="str">
        <f>'R3_Judge'!AJ:AJ</f>
        <v>moderately</v>
      </c>
      <c r="H66" t="str">
        <f>VLOOKUP($A:$A,'R3P1_ACCEPTEDOUTPUT'!$O:$BK,2,FALSE)</f>
        <v>ATIAMDY7P54P</v>
      </c>
      <c r="I66" t="str">
        <f>VLOOKUP($A:$A,'R3P1_ACCEPTEDOUTPUT'!$O:$BK,26,FALSE)</f>
        <v>female</v>
      </c>
      <c r="J66" t="str">
        <f>VLOOKUP($A:$A,'R3P1_ACCEPTEDOUTPUT'!$O:$BK,28,FALSE)</f>
        <v>native</v>
      </c>
      <c r="K66" t="str">
        <f>VLOOKUP($A:$A,'R3P1_ACCEPTEDOUTPUT'!$O:$BK,19,FALSE)</f>
        <v>56-65</v>
      </c>
      <c r="L66">
        <f>VLOOKUP($A:$A&amp;LEFT($B:$B,10),'R3P2_GENERATEDINPUT2'!$C:$G,4,FALSE)</f>
        <v>2</v>
      </c>
      <c r="M66">
        <f>VLOOKUP($A:$A&amp;LEFT($B:$B,10),'R3P2_GENERATEDINPUT2'!$C:$G,5,FALSE)</f>
        <v>1</v>
      </c>
      <c r="N66" t="str">
        <f>VLOOKUP($A:$A&amp;LEFT($B:$B,10),'R3P2_GENERATEDINPUT2'!$C:$G,3,FALSE)</f>
        <v>HighLow</v>
      </c>
    </row>
    <row r="67" spans="1:14" x14ac:dyDescent="0.25">
      <c r="A67" t="str">
        <f>'R3_Judge'!AF:AF</f>
        <v>3VZLGYJEYM6ASLPW7FPGVUC7DS8ZXO</v>
      </c>
      <c r="B67" t="str">
        <f>'R3_Judge'!AG:AG</f>
        <v>Well, I think I'll pass! I'm not in the mood for a warzone.</v>
      </c>
      <c r="C67" t="str">
        <f>'R3_Judge'!P:P</f>
        <v>A3GNQDFPZALU92</v>
      </c>
      <c r="D67" t="str">
        <f>'R3_Judge'!AL:AL</f>
        <v>male</v>
      </c>
      <c r="E67" t="str">
        <f>'R3_Judge'!AM:AM</f>
        <v>native</v>
      </c>
      <c r="F67" t="str">
        <f>'R3_Judge'!AH:AH</f>
        <v>26-35</v>
      </c>
      <c r="G67" t="str">
        <f>'R3_Judge'!AJ:AJ</f>
        <v>none</v>
      </c>
      <c r="H67" t="str">
        <f>VLOOKUP($A:$A,'R3P1_ACCEPTEDOUTPUT'!$O:$BK,2,FALSE)</f>
        <v>ATIAMDY7P54P</v>
      </c>
      <c r="I67" t="str">
        <f>VLOOKUP($A:$A,'R3P1_ACCEPTEDOUTPUT'!$O:$BK,26,FALSE)</f>
        <v>female</v>
      </c>
      <c r="J67" t="str">
        <f>VLOOKUP($A:$A,'R3P1_ACCEPTEDOUTPUT'!$O:$BK,28,FALSE)</f>
        <v>native</v>
      </c>
      <c r="K67" t="str">
        <f>VLOOKUP($A:$A,'R3P1_ACCEPTEDOUTPUT'!$O:$BK,19,FALSE)</f>
        <v>56-65</v>
      </c>
      <c r="L67">
        <f>VLOOKUP($A:$A&amp;LEFT($B:$B,10),'R3P2_GENERATEDINPUT2'!$C:$G,4,FALSE)</f>
        <v>2</v>
      </c>
      <c r="M67">
        <f>VLOOKUP($A:$A&amp;LEFT($B:$B,10),'R3P2_GENERATEDINPUT2'!$C:$G,5,FALSE)</f>
        <v>1</v>
      </c>
      <c r="N67" t="str">
        <f>VLOOKUP($A:$A&amp;LEFT($B:$B,10),'R3P2_GENERATEDINPUT2'!$C:$G,3,FALSE)</f>
        <v>HighLow</v>
      </c>
    </row>
    <row r="68" spans="1:14" x14ac:dyDescent="0.25">
      <c r="A68" t="str">
        <f>'R3_Judge'!AF:AF</f>
        <v>3COPXFW7XC8AUHOJLNCPE22R7K5KPI</v>
      </c>
      <c r="B68" t="str">
        <f>'R3_Judge'!AG:AG</f>
        <v>That stinks!  I hope it turns up.</v>
      </c>
      <c r="C68" t="str">
        <f>'R3_Judge'!P:P</f>
        <v>A231ZFAME6FLN</v>
      </c>
      <c r="D68" t="str">
        <f>'R3_Judge'!AL:AL</f>
        <v>female</v>
      </c>
      <c r="E68" t="str">
        <f>'R3_Judge'!AM:AM</f>
        <v>native</v>
      </c>
      <c r="F68" t="str">
        <f>'R3_Judge'!AH:AH</f>
        <v>36-45</v>
      </c>
      <c r="G68" t="str">
        <f>'R3_Judge'!AJ:AJ</f>
        <v>moderately</v>
      </c>
      <c r="H68" t="str">
        <f>VLOOKUP($A:$A,'R3P1_ACCEPTEDOUTPUT'!$O:$BK,2,FALSE)</f>
        <v>APUPF3D94XYUQ</v>
      </c>
      <c r="I68" t="str">
        <f>VLOOKUP($A:$A,'R3P1_ACCEPTEDOUTPUT'!$O:$BK,26,FALSE)</f>
        <v>female</v>
      </c>
      <c r="J68" t="str">
        <f>VLOOKUP($A:$A,'R3P1_ACCEPTEDOUTPUT'!$O:$BK,28,FALSE)</f>
        <v>native</v>
      </c>
      <c r="K68" t="str">
        <f>VLOOKUP($A:$A,'R3P1_ACCEPTEDOUTPUT'!$O:$BK,19,FALSE)</f>
        <v>36-45</v>
      </c>
      <c r="L68">
        <f>VLOOKUP($A:$A&amp;LEFT($B:$B,10),'R3P2_GENERATEDINPUT2'!$C:$G,4,FALSE)</f>
        <v>0</v>
      </c>
      <c r="M68">
        <f>VLOOKUP($A:$A&amp;LEFT($B:$B,10),'R3P2_GENERATEDINPUT2'!$C:$G,5,FALSE)</f>
        <v>10</v>
      </c>
      <c r="N68" t="str">
        <f>VLOOKUP($A:$A&amp;LEFT($B:$B,10),'R3P2_GENERATEDINPUT2'!$C:$G,3,FALSE)</f>
        <v>HighOnly</v>
      </c>
    </row>
    <row r="69" spans="1:14" x14ac:dyDescent="0.25">
      <c r="A69" t="str">
        <f>'R3_Judge'!AF:AF</f>
        <v>3COPXFW7XC8AUHOJLNCPE22R7K5KPI</v>
      </c>
      <c r="B69" t="str">
        <f>'R3_Judge'!AG:AG</f>
        <v>That stinks!  I hope it turns up.</v>
      </c>
      <c r="C69" t="str">
        <f>'R3_Judge'!P:P</f>
        <v>A1JS7D8496047N</v>
      </c>
      <c r="D69" t="str">
        <f>'R3_Judge'!AL:AL</f>
        <v>female</v>
      </c>
      <c r="E69" t="str">
        <f>'R3_Judge'!AM:AM</f>
        <v>native</v>
      </c>
      <c r="F69" t="str">
        <f>'R3_Judge'!AH:AH</f>
        <v>26-35</v>
      </c>
      <c r="G69" t="str">
        <f>'R3_Judge'!AJ:AJ</f>
        <v>moderately</v>
      </c>
      <c r="H69" t="str">
        <f>VLOOKUP($A:$A,'R3P1_ACCEPTEDOUTPUT'!$O:$BK,2,FALSE)</f>
        <v>APUPF3D94XYUQ</v>
      </c>
      <c r="I69" t="str">
        <f>VLOOKUP($A:$A,'R3P1_ACCEPTEDOUTPUT'!$O:$BK,26,FALSE)</f>
        <v>female</v>
      </c>
      <c r="J69" t="str">
        <f>VLOOKUP($A:$A,'R3P1_ACCEPTEDOUTPUT'!$O:$BK,28,FALSE)</f>
        <v>native</v>
      </c>
      <c r="K69" t="str">
        <f>VLOOKUP($A:$A,'R3P1_ACCEPTEDOUTPUT'!$O:$BK,19,FALSE)</f>
        <v>36-45</v>
      </c>
      <c r="L69">
        <f>VLOOKUP($A:$A&amp;LEFT($B:$B,10),'R3P2_GENERATEDINPUT2'!$C:$G,4,FALSE)</f>
        <v>0</v>
      </c>
      <c r="M69">
        <f>VLOOKUP($A:$A&amp;LEFT($B:$B,10),'R3P2_GENERATEDINPUT2'!$C:$G,5,FALSE)</f>
        <v>10</v>
      </c>
      <c r="N69" t="str">
        <f>VLOOKUP($A:$A&amp;LEFT($B:$B,10),'R3P2_GENERATEDINPUT2'!$C:$G,3,FALSE)</f>
        <v>HighOnly</v>
      </c>
    </row>
    <row r="70" spans="1:14" x14ac:dyDescent="0.25">
      <c r="A70" t="str">
        <f>'R3_Judge'!AF:AF</f>
        <v>3COPXFW7XC8AUHOJLNCPE22R7K5KPI</v>
      </c>
      <c r="B70" t="str">
        <f>'R3_Judge'!AG:AG</f>
        <v>That stinks!  I hope it turns up.</v>
      </c>
      <c r="C70" t="str">
        <f>'R3_Judge'!P:P</f>
        <v>AD317NO9623GZ</v>
      </c>
      <c r="D70" t="str">
        <f>'R3_Judge'!AL:AL</f>
        <v>female</v>
      </c>
      <c r="E70" t="str">
        <f>'R3_Judge'!AM:AM</f>
        <v>native</v>
      </c>
      <c r="F70" t="str">
        <f>'R3_Judge'!AH:AH</f>
        <v>36-45</v>
      </c>
      <c r="G70" t="str">
        <f>'R3_Judge'!AJ:AJ</f>
        <v>very</v>
      </c>
      <c r="H70" t="str">
        <f>VLOOKUP($A:$A,'R3P1_ACCEPTEDOUTPUT'!$O:$BK,2,FALSE)</f>
        <v>APUPF3D94XYUQ</v>
      </c>
      <c r="I70" t="str">
        <f>VLOOKUP($A:$A,'R3P1_ACCEPTEDOUTPUT'!$O:$BK,26,FALSE)</f>
        <v>female</v>
      </c>
      <c r="J70" t="str">
        <f>VLOOKUP($A:$A,'R3P1_ACCEPTEDOUTPUT'!$O:$BK,28,FALSE)</f>
        <v>native</v>
      </c>
      <c r="K70" t="str">
        <f>VLOOKUP($A:$A,'R3P1_ACCEPTEDOUTPUT'!$O:$BK,19,FALSE)</f>
        <v>36-45</v>
      </c>
      <c r="L70">
        <f>VLOOKUP($A:$A&amp;LEFT($B:$B,10),'R3P2_GENERATEDINPUT2'!$C:$G,4,FALSE)</f>
        <v>0</v>
      </c>
      <c r="M70">
        <f>VLOOKUP($A:$A&amp;LEFT($B:$B,10),'R3P2_GENERATEDINPUT2'!$C:$G,5,FALSE)</f>
        <v>10</v>
      </c>
      <c r="N70" t="str">
        <f>VLOOKUP($A:$A&amp;LEFT($B:$B,10),'R3P2_GENERATEDINPUT2'!$C:$G,3,FALSE)</f>
        <v>HighOnly</v>
      </c>
    </row>
    <row r="71" spans="1:14" x14ac:dyDescent="0.25">
      <c r="A71" t="str">
        <f>'R3_Judge'!AF:AF</f>
        <v>3137ONMDKH11V43AMIBZMYBUMRSGEM</v>
      </c>
      <c r="B71" t="str">
        <f>'R3_Judge'!AG:AG</f>
        <v>Sorry, do you still want me to come...?</v>
      </c>
      <c r="C71" t="str">
        <f>'R3_Judge'!P:P</f>
        <v>A2DF1NCVJ8V8K2</v>
      </c>
      <c r="D71" t="str">
        <f>'R3_Judge'!AL:AL</f>
        <v>female</v>
      </c>
      <c r="E71" t="str">
        <f>'R3_Judge'!AM:AM</f>
        <v>profession</v>
      </c>
      <c r="F71" t="str">
        <f>'R3_Judge'!AH:AH</f>
        <v>56-65</v>
      </c>
      <c r="G71" t="str">
        <f>'R3_Judge'!AJ:AJ</f>
        <v>slightly</v>
      </c>
      <c r="H71" t="str">
        <f>VLOOKUP($A:$A,'R3P1_ACCEPTEDOUTPUT'!$O:$BK,2,FALSE)</f>
        <v>A1PAMVTKGCXSWQ</v>
      </c>
      <c r="I71" t="str">
        <f>VLOOKUP($A:$A,'R3P1_ACCEPTEDOUTPUT'!$O:$BK,26,FALSE)</f>
        <v>male</v>
      </c>
      <c r="J71" t="str">
        <f>VLOOKUP($A:$A,'R3P1_ACCEPTEDOUTPUT'!$O:$BK,28,FALSE)</f>
        <v>native</v>
      </c>
      <c r="K71" t="str">
        <f>VLOOKUP($A:$A,'R3P1_ACCEPTEDOUTPUT'!$O:$BK,19,FALSE)</f>
        <v>18-25</v>
      </c>
      <c r="L71">
        <f>VLOOKUP($A:$A&amp;LEFT($B:$B,10),'R3P2_GENERATEDINPUT2'!$C:$G,4,FALSE)</f>
        <v>3</v>
      </c>
      <c r="M71">
        <f>VLOOKUP($A:$A&amp;LEFT($B:$B,10),'R3P2_GENERATEDINPUT2'!$C:$G,5,FALSE)</f>
        <v>8</v>
      </c>
      <c r="N71" t="str">
        <f>VLOOKUP($A:$A&amp;LEFT($B:$B,10),'R3P2_GENERATEDINPUT2'!$C:$G,3,FALSE)</f>
        <v>HighLow</v>
      </c>
    </row>
    <row r="72" spans="1:14" x14ac:dyDescent="0.25">
      <c r="A72" t="str">
        <f>'R3_Judge'!AF:AF</f>
        <v>3137ONMDKH11V43AMIBZMYBUMRSGEM</v>
      </c>
      <c r="B72" t="str">
        <f>'R3_Judge'!AG:AG</f>
        <v>Sorry, do you still want me to come...?</v>
      </c>
      <c r="C72" t="str">
        <f>'R3_Judge'!P:P</f>
        <v>A166A2M31CW2C7</v>
      </c>
      <c r="D72" t="str">
        <f>'R3_Judge'!AL:AL</f>
        <v>male</v>
      </c>
      <c r="E72" t="str">
        <f>'R3_Judge'!AM:AM</f>
        <v>native</v>
      </c>
      <c r="F72" t="str">
        <f>'R3_Judge'!AH:AH</f>
        <v>26-35</v>
      </c>
      <c r="G72" t="str">
        <f>'R3_Judge'!AJ:AJ</f>
        <v>moderately</v>
      </c>
      <c r="H72" t="str">
        <f>VLOOKUP($A:$A,'R3P1_ACCEPTEDOUTPUT'!$O:$BK,2,FALSE)</f>
        <v>A1PAMVTKGCXSWQ</v>
      </c>
      <c r="I72" t="str">
        <f>VLOOKUP($A:$A,'R3P1_ACCEPTEDOUTPUT'!$O:$BK,26,FALSE)</f>
        <v>male</v>
      </c>
      <c r="J72" t="str">
        <f>VLOOKUP($A:$A,'R3P1_ACCEPTEDOUTPUT'!$O:$BK,28,FALSE)</f>
        <v>native</v>
      </c>
      <c r="K72" t="str">
        <f>VLOOKUP($A:$A,'R3P1_ACCEPTEDOUTPUT'!$O:$BK,19,FALSE)</f>
        <v>18-25</v>
      </c>
      <c r="L72">
        <f>VLOOKUP($A:$A&amp;LEFT($B:$B,10),'R3P2_GENERATEDINPUT2'!$C:$G,4,FALSE)</f>
        <v>3</v>
      </c>
      <c r="M72">
        <f>VLOOKUP($A:$A&amp;LEFT($B:$B,10),'R3P2_GENERATEDINPUT2'!$C:$G,5,FALSE)</f>
        <v>8</v>
      </c>
      <c r="N72" t="str">
        <f>VLOOKUP($A:$A&amp;LEFT($B:$B,10),'R3P2_GENERATEDINPUT2'!$C:$G,3,FALSE)</f>
        <v>HighLow</v>
      </c>
    </row>
    <row r="73" spans="1:14" x14ac:dyDescent="0.25">
      <c r="A73" t="str">
        <f>'R3_Judge'!AF:AF</f>
        <v>3137ONMDKH11V43AMIBZMYBUMRSGEM</v>
      </c>
      <c r="B73" t="str">
        <f>'R3_Judge'!AG:AG</f>
        <v>Sorry, do you still want me to come...?</v>
      </c>
      <c r="C73" t="str">
        <f>'R3_Judge'!P:P</f>
        <v>A19LVWX8ZLO6CS</v>
      </c>
      <c r="D73" t="str">
        <f>'R3_Judge'!AL:AL</f>
        <v>male</v>
      </c>
      <c r="E73" t="str">
        <f>'R3_Judge'!AM:AM</f>
        <v>native</v>
      </c>
      <c r="F73" t="str">
        <f>'R3_Judge'!AH:AH</f>
        <v>36-45</v>
      </c>
      <c r="G73" t="str">
        <f>'R3_Judge'!AJ:AJ</f>
        <v>very</v>
      </c>
      <c r="H73" t="str">
        <f>VLOOKUP($A:$A,'R3P1_ACCEPTEDOUTPUT'!$O:$BK,2,FALSE)</f>
        <v>A1PAMVTKGCXSWQ</v>
      </c>
      <c r="I73" t="str">
        <f>VLOOKUP($A:$A,'R3P1_ACCEPTEDOUTPUT'!$O:$BK,26,FALSE)</f>
        <v>male</v>
      </c>
      <c r="J73" t="str">
        <f>VLOOKUP($A:$A,'R3P1_ACCEPTEDOUTPUT'!$O:$BK,28,FALSE)</f>
        <v>native</v>
      </c>
      <c r="K73" t="str">
        <f>VLOOKUP($A:$A,'R3P1_ACCEPTEDOUTPUT'!$O:$BK,19,FALSE)</f>
        <v>18-25</v>
      </c>
      <c r="L73">
        <f>VLOOKUP($A:$A&amp;LEFT($B:$B,10),'R3P2_GENERATEDINPUT2'!$C:$G,4,FALSE)</f>
        <v>3</v>
      </c>
      <c r="M73">
        <f>VLOOKUP($A:$A&amp;LEFT($B:$B,10),'R3P2_GENERATEDINPUT2'!$C:$G,5,FALSE)</f>
        <v>8</v>
      </c>
      <c r="N73" t="str">
        <f>VLOOKUP($A:$A&amp;LEFT($B:$B,10),'R3P2_GENERATEDINPUT2'!$C:$G,3,FALSE)</f>
        <v>HighLow</v>
      </c>
    </row>
    <row r="74" spans="1:14" x14ac:dyDescent="0.25">
      <c r="A74" t="str">
        <f>'R3_Judge'!AF:AF</f>
        <v>3VZLGYJEYM6ASLPW7FPGVUC7DS8ZXO</v>
      </c>
      <c r="B74" t="str">
        <f>'R3_Judge'!AG:AG</f>
        <v>Mom, I'm sorry, please forgive me. I won't forget anymore. I promise.</v>
      </c>
      <c r="C74" t="str">
        <f>'R3_Judge'!P:P</f>
        <v>A19D89YNO9Z52K</v>
      </c>
      <c r="D74" t="str">
        <f>'R3_Judge'!AL:AL</f>
        <v>female</v>
      </c>
      <c r="E74" t="str">
        <f>'R3_Judge'!AM:AM</f>
        <v>native</v>
      </c>
      <c r="F74" t="str">
        <f>'R3_Judge'!AH:AH</f>
        <v>18-25</v>
      </c>
      <c r="G74" t="str">
        <f>'R3_Judge'!AJ:AJ</f>
        <v>extremely</v>
      </c>
      <c r="H74" t="str">
        <f>VLOOKUP($A:$A,'R3P1_ACCEPTEDOUTPUT'!$O:$BK,2,FALSE)</f>
        <v>ATIAMDY7P54P</v>
      </c>
      <c r="I74" t="str">
        <f>VLOOKUP($A:$A,'R3P1_ACCEPTEDOUTPUT'!$O:$BK,26,FALSE)</f>
        <v>female</v>
      </c>
      <c r="J74" t="str">
        <f>VLOOKUP($A:$A,'R3P1_ACCEPTEDOUTPUT'!$O:$BK,28,FALSE)</f>
        <v>native</v>
      </c>
      <c r="K74" t="str">
        <f>VLOOKUP($A:$A,'R3P1_ACCEPTEDOUTPUT'!$O:$BK,19,FALSE)</f>
        <v>56-65</v>
      </c>
      <c r="L74">
        <f>VLOOKUP($A:$A&amp;LEFT($B:$B,10),'R3P2_GENERATEDINPUT2'!$C:$G,4,FALSE)</f>
        <v>2</v>
      </c>
      <c r="M74">
        <f>VLOOKUP($A:$A&amp;LEFT($B:$B,10),'R3P2_GENERATEDINPUT2'!$C:$G,5,FALSE)</f>
        <v>2</v>
      </c>
      <c r="N74" t="str">
        <f>VLOOKUP($A:$A&amp;LEFT($B:$B,10),'R3P2_GENERATEDINPUT2'!$C:$G,3,FALSE)</f>
        <v>HighLow</v>
      </c>
    </row>
    <row r="75" spans="1:14" x14ac:dyDescent="0.25">
      <c r="A75" t="str">
        <f>'R3_Judge'!AF:AF</f>
        <v>3VZLGYJEYM6ASLPW7FPGVUC7DS8ZXO</v>
      </c>
      <c r="B75" t="str">
        <f>'R3_Judge'!AG:AG</f>
        <v>Mom, I'm sorry, please forgive me. I won't forget anymore. I promise.</v>
      </c>
      <c r="C75" t="str">
        <f>'R3_Judge'!P:P</f>
        <v>AFNED08Y4A2WP</v>
      </c>
      <c r="D75" t="str">
        <f>'R3_Judge'!AL:AL</f>
        <v>male</v>
      </c>
      <c r="E75" t="str">
        <f>'R3_Judge'!AM:AM</f>
        <v>native</v>
      </c>
      <c r="F75" t="str">
        <f>'R3_Judge'!AH:AH</f>
        <v>18-25</v>
      </c>
      <c r="G75" t="str">
        <f>'R3_Judge'!AJ:AJ</f>
        <v>very</v>
      </c>
      <c r="H75" t="str">
        <f>VLOOKUP($A:$A,'R3P1_ACCEPTEDOUTPUT'!$O:$BK,2,FALSE)</f>
        <v>ATIAMDY7P54P</v>
      </c>
      <c r="I75" t="str">
        <f>VLOOKUP($A:$A,'R3P1_ACCEPTEDOUTPUT'!$O:$BK,26,FALSE)</f>
        <v>female</v>
      </c>
      <c r="J75" t="str">
        <f>VLOOKUP($A:$A,'R3P1_ACCEPTEDOUTPUT'!$O:$BK,28,FALSE)</f>
        <v>native</v>
      </c>
      <c r="K75" t="str">
        <f>VLOOKUP($A:$A,'R3P1_ACCEPTEDOUTPUT'!$O:$BK,19,FALSE)</f>
        <v>56-65</v>
      </c>
      <c r="L75">
        <f>VLOOKUP($A:$A&amp;LEFT($B:$B,10),'R3P2_GENERATEDINPUT2'!$C:$G,4,FALSE)</f>
        <v>2</v>
      </c>
      <c r="M75">
        <f>VLOOKUP($A:$A&amp;LEFT($B:$B,10),'R3P2_GENERATEDINPUT2'!$C:$G,5,FALSE)</f>
        <v>2</v>
      </c>
      <c r="N75" t="str">
        <f>VLOOKUP($A:$A&amp;LEFT($B:$B,10),'R3P2_GENERATEDINPUT2'!$C:$G,3,FALSE)</f>
        <v>HighLow</v>
      </c>
    </row>
    <row r="76" spans="1:14" x14ac:dyDescent="0.25">
      <c r="A76" t="str">
        <f>'R3_Judge'!AF:AF</f>
        <v>3VZLGYJEYM6ASLPW7FPGVUC7DS8ZXO</v>
      </c>
      <c r="B76" t="str">
        <f>'R3_Judge'!AG:AG</f>
        <v>Mom, I'm sorry, please forgive me. I won't forget anymore. I promise.</v>
      </c>
      <c r="C76" t="str">
        <f>'R3_Judge'!P:P</f>
        <v>A82RLSJJXBKE8</v>
      </c>
      <c r="D76" t="str">
        <f>'R3_Judge'!AL:AL</f>
        <v>female</v>
      </c>
      <c r="E76" t="str">
        <f>'R3_Judge'!AM:AM</f>
        <v>native</v>
      </c>
      <c r="F76" t="str">
        <f>'R3_Judge'!AH:AH</f>
        <v>18-25</v>
      </c>
      <c r="G76" t="str">
        <f>'R3_Judge'!AJ:AJ</f>
        <v>very</v>
      </c>
      <c r="H76" t="str">
        <f>VLOOKUP($A:$A,'R3P1_ACCEPTEDOUTPUT'!$O:$BK,2,FALSE)</f>
        <v>ATIAMDY7P54P</v>
      </c>
      <c r="I76" t="str">
        <f>VLOOKUP($A:$A,'R3P1_ACCEPTEDOUTPUT'!$O:$BK,26,FALSE)</f>
        <v>female</v>
      </c>
      <c r="J76" t="str">
        <f>VLOOKUP($A:$A,'R3P1_ACCEPTEDOUTPUT'!$O:$BK,28,FALSE)</f>
        <v>native</v>
      </c>
      <c r="K76" t="str">
        <f>VLOOKUP($A:$A,'R3P1_ACCEPTEDOUTPUT'!$O:$BK,19,FALSE)</f>
        <v>56-65</v>
      </c>
      <c r="L76">
        <f>VLOOKUP($A:$A&amp;LEFT($B:$B,10),'R3P2_GENERATEDINPUT2'!$C:$G,4,FALSE)</f>
        <v>2</v>
      </c>
      <c r="M76">
        <f>VLOOKUP($A:$A&amp;LEFT($B:$B,10),'R3P2_GENERATEDINPUT2'!$C:$G,5,FALSE)</f>
        <v>2</v>
      </c>
      <c r="N76" t="str">
        <f>VLOOKUP($A:$A&amp;LEFT($B:$B,10),'R3P2_GENERATEDINPUT2'!$C:$G,3,FALSE)</f>
        <v>HighLow</v>
      </c>
    </row>
    <row r="77" spans="1:14" x14ac:dyDescent="0.25">
      <c r="A77" t="str">
        <f>'R3_Judge'!AF:AF</f>
        <v>3VZLGYJEYM6ASLPW7FPGVUC7DS8ZXO</v>
      </c>
      <c r="B77" t="str">
        <f>'R3_Judge'!AG:AG</f>
        <v>Well, you just need to calm down and consider your next move.</v>
      </c>
      <c r="C77" t="str">
        <f>'R3_Judge'!P:P</f>
        <v>A19LVWX8ZLO6CS</v>
      </c>
      <c r="D77" t="str">
        <f>'R3_Judge'!AL:AL</f>
        <v>male</v>
      </c>
      <c r="E77" t="str">
        <f>'R3_Judge'!AM:AM</f>
        <v>native</v>
      </c>
      <c r="F77" t="str">
        <f>'R3_Judge'!AH:AH</f>
        <v>36-45</v>
      </c>
      <c r="G77" t="str">
        <f>'R3_Judge'!AJ:AJ</f>
        <v>moderately</v>
      </c>
      <c r="H77" t="str">
        <f>VLOOKUP($A:$A,'R3P1_ACCEPTEDOUTPUT'!$O:$BK,2,FALSE)</f>
        <v>ATIAMDY7P54P</v>
      </c>
      <c r="I77" t="str">
        <f>VLOOKUP($A:$A,'R3P1_ACCEPTEDOUTPUT'!$O:$BK,26,FALSE)</f>
        <v>female</v>
      </c>
      <c r="J77" t="str">
        <f>VLOOKUP($A:$A,'R3P1_ACCEPTEDOUTPUT'!$O:$BK,28,FALSE)</f>
        <v>native</v>
      </c>
      <c r="K77" t="str">
        <f>VLOOKUP($A:$A,'R3P1_ACCEPTEDOUTPUT'!$O:$BK,19,FALSE)</f>
        <v>56-65</v>
      </c>
      <c r="L77">
        <f>VLOOKUP($A:$A&amp;LEFT($B:$B,10),'R3P2_GENERATEDINPUT2'!$C:$G,4,FALSE)</f>
        <v>2</v>
      </c>
      <c r="M77">
        <f>VLOOKUP($A:$A&amp;LEFT($B:$B,10),'R3P2_GENERATEDINPUT2'!$C:$G,5,FALSE)</f>
        <v>3</v>
      </c>
      <c r="N77" t="str">
        <f>VLOOKUP($A:$A&amp;LEFT($B:$B,10),'R3P2_GENERATEDINPUT2'!$C:$G,3,FALSE)</f>
        <v>HighLow</v>
      </c>
    </row>
    <row r="78" spans="1:14" x14ac:dyDescent="0.25">
      <c r="A78" t="str">
        <f>'R3_Judge'!AF:AF</f>
        <v>3VZLGYJEYM6ASLPW7FPGVUC7DS8ZXO</v>
      </c>
      <c r="B78" t="str">
        <f>'R3_Judge'!AG:AG</f>
        <v>Well, you just need to calm down and consider your next move.</v>
      </c>
      <c r="C78" t="str">
        <f>'R3_Judge'!P:P</f>
        <v>AQVXVMX61864S</v>
      </c>
      <c r="D78" t="str">
        <f>'R3_Judge'!AL:AL</f>
        <v>male</v>
      </c>
      <c r="E78" t="str">
        <f>'R3_Judge'!AM:AM</f>
        <v>native</v>
      </c>
      <c r="F78" t="str">
        <f>'R3_Judge'!AH:AH</f>
        <v>26-35</v>
      </c>
      <c r="G78" t="str">
        <f>'R3_Judge'!AJ:AJ</f>
        <v>very</v>
      </c>
      <c r="H78" t="str">
        <f>VLOOKUP($A:$A,'R3P1_ACCEPTEDOUTPUT'!$O:$BK,2,FALSE)</f>
        <v>ATIAMDY7P54P</v>
      </c>
      <c r="I78" t="str">
        <f>VLOOKUP($A:$A,'R3P1_ACCEPTEDOUTPUT'!$O:$BK,26,FALSE)</f>
        <v>female</v>
      </c>
      <c r="J78" t="str">
        <f>VLOOKUP($A:$A,'R3P1_ACCEPTEDOUTPUT'!$O:$BK,28,FALSE)</f>
        <v>native</v>
      </c>
      <c r="K78" t="str">
        <f>VLOOKUP($A:$A,'R3P1_ACCEPTEDOUTPUT'!$O:$BK,19,FALSE)</f>
        <v>56-65</v>
      </c>
      <c r="L78">
        <f>VLOOKUP($A:$A&amp;LEFT($B:$B,10),'R3P2_GENERATEDINPUT2'!$C:$G,4,FALSE)</f>
        <v>2</v>
      </c>
      <c r="M78">
        <f>VLOOKUP($A:$A&amp;LEFT($B:$B,10),'R3P2_GENERATEDINPUT2'!$C:$G,5,FALSE)</f>
        <v>3</v>
      </c>
      <c r="N78" t="str">
        <f>VLOOKUP($A:$A&amp;LEFT($B:$B,10),'R3P2_GENERATEDINPUT2'!$C:$G,3,FALSE)</f>
        <v>HighLow</v>
      </c>
    </row>
    <row r="79" spans="1:14" x14ac:dyDescent="0.25">
      <c r="A79" t="str">
        <f>'R3_Judge'!AF:AF</f>
        <v>3VZLGYJEYM6ASLPW7FPGVUC7DS8ZXO</v>
      </c>
      <c r="B79" t="str">
        <f>'R3_Judge'!AG:AG</f>
        <v>Well, you just need to calm down and consider your next move.</v>
      </c>
      <c r="C79" t="str">
        <f>'R3_Judge'!P:P</f>
        <v>A2T11H7YI7QPGD</v>
      </c>
      <c r="D79" t="str">
        <f>'R3_Judge'!AL:AL</f>
        <v>male</v>
      </c>
      <c r="E79" t="str">
        <f>'R3_Judge'!AM:AM</f>
        <v>native</v>
      </c>
      <c r="F79" t="str">
        <f>'R3_Judge'!AH:AH</f>
        <v>26-35</v>
      </c>
      <c r="G79" t="str">
        <f>'R3_Judge'!AJ:AJ</f>
        <v>moderately</v>
      </c>
      <c r="H79" t="str">
        <f>VLOOKUP($A:$A,'R3P1_ACCEPTEDOUTPUT'!$O:$BK,2,FALSE)</f>
        <v>ATIAMDY7P54P</v>
      </c>
      <c r="I79" t="str">
        <f>VLOOKUP($A:$A,'R3P1_ACCEPTEDOUTPUT'!$O:$BK,26,FALSE)</f>
        <v>female</v>
      </c>
      <c r="J79" t="str">
        <f>VLOOKUP($A:$A,'R3P1_ACCEPTEDOUTPUT'!$O:$BK,28,FALSE)</f>
        <v>native</v>
      </c>
      <c r="K79" t="str">
        <f>VLOOKUP($A:$A,'R3P1_ACCEPTEDOUTPUT'!$O:$BK,19,FALSE)</f>
        <v>56-65</v>
      </c>
      <c r="L79">
        <f>VLOOKUP($A:$A&amp;LEFT($B:$B,10),'R3P2_GENERATEDINPUT2'!$C:$G,4,FALSE)</f>
        <v>2</v>
      </c>
      <c r="M79">
        <f>VLOOKUP($A:$A&amp;LEFT($B:$B,10),'R3P2_GENERATEDINPUT2'!$C:$G,5,FALSE)</f>
        <v>3</v>
      </c>
      <c r="N79" t="str">
        <f>VLOOKUP($A:$A&amp;LEFT($B:$B,10),'R3P2_GENERATEDINPUT2'!$C:$G,3,FALSE)</f>
        <v>HighLow</v>
      </c>
    </row>
    <row r="80" spans="1:14" x14ac:dyDescent="0.25">
      <c r="A80" t="str">
        <f>'R3_Judge'!AF:AF</f>
        <v>3NJM2BJS4X2SBJCVTAVRQJPJ2CZCP2</v>
      </c>
      <c r="B80" t="str">
        <f>'R3_Judge'!AG:AG</f>
        <v>I'll prepare myself</v>
      </c>
      <c r="C80" t="str">
        <f>'R3_Judge'!P:P</f>
        <v>ADLF8HVS3C7IL</v>
      </c>
      <c r="D80" t="str">
        <f>'R3_Judge'!AL:AL</f>
        <v>male</v>
      </c>
      <c r="E80" t="str">
        <f>'R3_Judge'!AM:AM</f>
        <v>native</v>
      </c>
      <c r="F80" t="str">
        <f>'R3_Judge'!AH:AH</f>
        <v>18-25</v>
      </c>
      <c r="G80" t="str">
        <f>'R3_Judge'!AJ:AJ</f>
        <v>slightly</v>
      </c>
      <c r="H80" t="str">
        <f>VLOOKUP($A:$A,'R3P1_ACCEPTEDOUTPUT'!$O:$BK,2,FALSE)</f>
        <v>A39Q4SNT7SRK94</v>
      </c>
      <c r="I80" t="str">
        <f>VLOOKUP($A:$A,'R3P1_ACCEPTEDOUTPUT'!$O:$BK,26,FALSE)</f>
        <v>male</v>
      </c>
      <c r="J80" t="str">
        <f>VLOOKUP($A:$A,'R3P1_ACCEPTEDOUTPUT'!$O:$BK,28,FALSE)</f>
        <v>native</v>
      </c>
      <c r="K80" t="str">
        <f>VLOOKUP($A:$A,'R3P1_ACCEPTEDOUTPUT'!$O:$BK,19,FALSE)</f>
        <v>26-35</v>
      </c>
      <c r="L80">
        <f>VLOOKUP($A:$A&amp;LEFT($B:$B,10),'R3P2_GENERATEDINPUT2'!$C:$G,4,FALSE)</f>
        <v>2</v>
      </c>
      <c r="M80">
        <f>VLOOKUP($A:$A&amp;LEFT($B:$B,10),'R3P2_GENERATEDINPUT2'!$C:$G,5,FALSE)</f>
        <v>1</v>
      </c>
      <c r="N80" t="str">
        <f>VLOOKUP($A:$A&amp;LEFT($B:$B,10),'R3P2_GENERATEDINPUT2'!$C:$G,3,FALSE)</f>
        <v>HighOnly</v>
      </c>
    </row>
    <row r="81" spans="1:14" x14ac:dyDescent="0.25">
      <c r="A81" t="str">
        <f>'R3_Judge'!AF:AF</f>
        <v>3NJM2BJS4X2SBJCVTAVRQJPJ2CZCP2</v>
      </c>
      <c r="B81" t="str">
        <f>'R3_Judge'!AG:AG</f>
        <v>I'll prepare myself</v>
      </c>
      <c r="C81" t="str">
        <f>'R3_Judge'!P:P</f>
        <v>AQVXVMX61864S</v>
      </c>
      <c r="D81" t="str">
        <f>'R3_Judge'!AL:AL</f>
        <v>male</v>
      </c>
      <c r="E81" t="str">
        <f>'R3_Judge'!AM:AM</f>
        <v>native</v>
      </c>
      <c r="F81" t="str">
        <f>'R3_Judge'!AH:AH</f>
        <v>26-35</v>
      </c>
      <c r="G81" t="str">
        <f>'R3_Judge'!AJ:AJ</f>
        <v>extremely</v>
      </c>
      <c r="H81" t="str">
        <f>VLOOKUP($A:$A,'R3P1_ACCEPTEDOUTPUT'!$O:$BK,2,FALSE)</f>
        <v>A39Q4SNT7SRK94</v>
      </c>
      <c r="I81" t="str">
        <f>VLOOKUP($A:$A,'R3P1_ACCEPTEDOUTPUT'!$O:$BK,26,FALSE)</f>
        <v>male</v>
      </c>
      <c r="J81" t="str">
        <f>VLOOKUP($A:$A,'R3P1_ACCEPTEDOUTPUT'!$O:$BK,28,FALSE)</f>
        <v>native</v>
      </c>
      <c r="K81" t="str">
        <f>VLOOKUP($A:$A,'R3P1_ACCEPTEDOUTPUT'!$O:$BK,19,FALSE)</f>
        <v>26-35</v>
      </c>
      <c r="L81">
        <f>VLOOKUP($A:$A&amp;LEFT($B:$B,10),'R3P2_GENERATEDINPUT2'!$C:$G,4,FALSE)</f>
        <v>2</v>
      </c>
      <c r="M81">
        <f>VLOOKUP($A:$A&amp;LEFT($B:$B,10),'R3P2_GENERATEDINPUT2'!$C:$G,5,FALSE)</f>
        <v>1</v>
      </c>
      <c r="N81" t="str">
        <f>VLOOKUP($A:$A&amp;LEFT($B:$B,10),'R3P2_GENERATEDINPUT2'!$C:$G,3,FALSE)</f>
        <v>HighOnly</v>
      </c>
    </row>
    <row r="82" spans="1:14" x14ac:dyDescent="0.25">
      <c r="A82" t="str">
        <f>'R3_Judge'!AF:AF</f>
        <v>3NJM2BJS4X2SBJCVTAVRQJPJ2CZCP2</v>
      </c>
      <c r="B82" t="str">
        <f>'R3_Judge'!AG:AG</f>
        <v>I'll prepare myself</v>
      </c>
      <c r="C82" t="str">
        <f>'R3_Judge'!P:P</f>
        <v>A19D89YNO9Z52K</v>
      </c>
      <c r="D82" t="str">
        <f>'R3_Judge'!AL:AL</f>
        <v>female</v>
      </c>
      <c r="E82" t="str">
        <f>'R3_Judge'!AM:AM</f>
        <v>native</v>
      </c>
      <c r="F82" t="str">
        <f>'R3_Judge'!AH:AH</f>
        <v>18-25</v>
      </c>
      <c r="G82" t="str">
        <f>'R3_Judge'!AJ:AJ</f>
        <v>moderately</v>
      </c>
      <c r="H82" t="str">
        <f>VLOOKUP($A:$A,'R3P1_ACCEPTEDOUTPUT'!$O:$BK,2,FALSE)</f>
        <v>A39Q4SNT7SRK94</v>
      </c>
      <c r="I82" t="str">
        <f>VLOOKUP($A:$A,'R3P1_ACCEPTEDOUTPUT'!$O:$BK,26,FALSE)</f>
        <v>male</v>
      </c>
      <c r="J82" t="str">
        <f>VLOOKUP($A:$A,'R3P1_ACCEPTEDOUTPUT'!$O:$BK,28,FALSE)</f>
        <v>native</v>
      </c>
      <c r="K82" t="str">
        <f>VLOOKUP($A:$A,'R3P1_ACCEPTEDOUTPUT'!$O:$BK,19,FALSE)</f>
        <v>26-35</v>
      </c>
      <c r="L82">
        <f>VLOOKUP($A:$A&amp;LEFT($B:$B,10),'R3P2_GENERATEDINPUT2'!$C:$G,4,FALSE)</f>
        <v>2</v>
      </c>
      <c r="M82">
        <f>VLOOKUP($A:$A&amp;LEFT($B:$B,10),'R3P2_GENERATEDINPUT2'!$C:$G,5,FALSE)</f>
        <v>1</v>
      </c>
      <c r="N82" t="str">
        <f>VLOOKUP($A:$A&amp;LEFT($B:$B,10),'R3P2_GENERATEDINPUT2'!$C:$G,3,FALSE)</f>
        <v>HighOnly</v>
      </c>
    </row>
    <row r="83" spans="1:14" x14ac:dyDescent="0.25">
      <c r="A83" t="str">
        <f>'R3_Judge'!AF:AF</f>
        <v>3137ONMDKH11V43AMIBZMYBUMRSGEM</v>
      </c>
      <c r="B83" t="str">
        <f>'R3_Judge'!AG:AG</f>
        <v>What's up, sorry I was asleep.</v>
      </c>
      <c r="C83" t="str">
        <f>'R3_Judge'!P:P</f>
        <v>A19LVWX8ZLO6CS</v>
      </c>
      <c r="D83" t="str">
        <f>'R3_Judge'!AL:AL</f>
        <v>male</v>
      </c>
      <c r="E83" t="str">
        <f>'R3_Judge'!AM:AM</f>
        <v>native</v>
      </c>
      <c r="F83" t="str">
        <f>'R3_Judge'!AH:AH</f>
        <v>36-45</v>
      </c>
      <c r="G83" t="str">
        <f>'R3_Judge'!AJ:AJ</f>
        <v>very</v>
      </c>
      <c r="H83" t="str">
        <f>VLOOKUP($A:$A,'R3P1_ACCEPTEDOUTPUT'!$O:$BK,2,FALSE)</f>
        <v>A1PAMVTKGCXSWQ</v>
      </c>
      <c r="I83" t="str">
        <f>VLOOKUP($A:$A,'R3P1_ACCEPTEDOUTPUT'!$O:$BK,26,FALSE)</f>
        <v>male</v>
      </c>
      <c r="J83" t="str">
        <f>VLOOKUP($A:$A,'R3P1_ACCEPTEDOUTPUT'!$O:$BK,28,FALSE)</f>
        <v>native</v>
      </c>
      <c r="K83" t="str">
        <f>VLOOKUP($A:$A,'R3P1_ACCEPTEDOUTPUT'!$O:$BK,19,FALSE)</f>
        <v>18-25</v>
      </c>
      <c r="L83">
        <f>VLOOKUP($A:$A&amp;LEFT($B:$B,10),'R3P2_GENERATEDINPUT2'!$C:$G,4,FALSE)</f>
        <v>3</v>
      </c>
      <c r="M83">
        <f>VLOOKUP($A:$A&amp;LEFT($B:$B,10),'R3P2_GENERATEDINPUT2'!$C:$G,5,FALSE)</f>
        <v>9</v>
      </c>
      <c r="N83" t="str">
        <f>VLOOKUP($A:$A&amp;LEFT($B:$B,10),'R3P2_GENERATEDINPUT2'!$C:$G,3,FALSE)</f>
        <v>HighLow</v>
      </c>
    </row>
    <row r="84" spans="1:14" x14ac:dyDescent="0.25">
      <c r="A84" t="str">
        <f>'R3_Judge'!AF:AF</f>
        <v>3137ONMDKH11V43AMIBZMYBUMRSGEM</v>
      </c>
      <c r="B84" t="str">
        <f>'R3_Judge'!AG:AG</f>
        <v>What's up, sorry I was asleep.</v>
      </c>
      <c r="C84" t="str">
        <f>'R3_Judge'!P:P</f>
        <v>A1BXBRZ187LALK</v>
      </c>
      <c r="D84" t="str">
        <f>'R3_Judge'!AL:AL</f>
        <v>male</v>
      </c>
      <c r="E84" t="str">
        <f>'R3_Judge'!AM:AM</f>
        <v>native</v>
      </c>
      <c r="F84" t="str">
        <f>'R3_Judge'!AH:AH</f>
        <v>36-45</v>
      </c>
      <c r="G84" t="str">
        <f>'R3_Judge'!AJ:AJ</f>
        <v>moderately</v>
      </c>
      <c r="H84" t="str">
        <f>VLOOKUP($A:$A,'R3P1_ACCEPTEDOUTPUT'!$O:$BK,2,FALSE)</f>
        <v>A1PAMVTKGCXSWQ</v>
      </c>
      <c r="I84" t="str">
        <f>VLOOKUP($A:$A,'R3P1_ACCEPTEDOUTPUT'!$O:$BK,26,FALSE)</f>
        <v>male</v>
      </c>
      <c r="J84" t="str">
        <f>VLOOKUP($A:$A,'R3P1_ACCEPTEDOUTPUT'!$O:$BK,28,FALSE)</f>
        <v>native</v>
      </c>
      <c r="K84" t="str">
        <f>VLOOKUP($A:$A,'R3P1_ACCEPTEDOUTPUT'!$O:$BK,19,FALSE)</f>
        <v>18-25</v>
      </c>
      <c r="L84">
        <f>VLOOKUP($A:$A&amp;LEFT($B:$B,10),'R3P2_GENERATEDINPUT2'!$C:$G,4,FALSE)</f>
        <v>3</v>
      </c>
      <c r="M84">
        <f>VLOOKUP($A:$A&amp;LEFT($B:$B,10),'R3P2_GENERATEDINPUT2'!$C:$G,5,FALSE)</f>
        <v>9</v>
      </c>
      <c r="N84" t="str">
        <f>VLOOKUP($A:$A&amp;LEFT($B:$B,10),'R3P2_GENERATEDINPUT2'!$C:$G,3,FALSE)</f>
        <v>HighLow</v>
      </c>
    </row>
    <row r="85" spans="1:14" x14ac:dyDescent="0.25">
      <c r="A85" t="str">
        <f>'R3_Judge'!AF:AF</f>
        <v>3137ONMDKH11V43AMIBZMYBUMRSGEM</v>
      </c>
      <c r="B85" t="str">
        <f>'R3_Judge'!AG:AG</f>
        <v>What's up, sorry I was asleep.</v>
      </c>
      <c r="C85" t="str">
        <f>'R3_Judge'!P:P</f>
        <v>A1Y8KKZE2XHW8X</v>
      </c>
      <c r="D85" t="str">
        <f>'R3_Judge'!AL:AL</f>
        <v>female</v>
      </c>
      <c r="E85" t="str">
        <f>'R3_Judge'!AM:AM</f>
        <v>native</v>
      </c>
      <c r="F85" t="str">
        <f>'R3_Judge'!AH:AH</f>
        <v>26-35</v>
      </c>
      <c r="G85" t="str">
        <f>'R3_Judge'!AJ:AJ</f>
        <v>none</v>
      </c>
      <c r="H85" t="str">
        <f>VLOOKUP($A:$A,'R3P1_ACCEPTEDOUTPUT'!$O:$BK,2,FALSE)</f>
        <v>A1PAMVTKGCXSWQ</v>
      </c>
      <c r="I85" t="str">
        <f>VLOOKUP($A:$A,'R3P1_ACCEPTEDOUTPUT'!$O:$BK,26,FALSE)</f>
        <v>male</v>
      </c>
      <c r="J85" t="str">
        <f>VLOOKUP($A:$A,'R3P1_ACCEPTEDOUTPUT'!$O:$BK,28,FALSE)</f>
        <v>native</v>
      </c>
      <c r="K85" t="str">
        <f>VLOOKUP($A:$A,'R3P1_ACCEPTEDOUTPUT'!$O:$BK,19,FALSE)</f>
        <v>18-25</v>
      </c>
      <c r="L85">
        <f>VLOOKUP($A:$A&amp;LEFT($B:$B,10),'R3P2_GENERATEDINPUT2'!$C:$G,4,FALSE)</f>
        <v>3</v>
      </c>
      <c r="M85">
        <f>VLOOKUP($A:$A&amp;LEFT($B:$B,10),'R3P2_GENERATEDINPUT2'!$C:$G,5,FALSE)</f>
        <v>9</v>
      </c>
      <c r="N85" t="str">
        <f>VLOOKUP($A:$A&amp;LEFT($B:$B,10),'R3P2_GENERATEDINPUT2'!$C:$G,3,FALSE)</f>
        <v>HighLow</v>
      </c>
    </row>
    <row r="86" spans="1:14" x14ac:dyDescent="0.25">
      <c r="A86" t="str">
        <f>'R3_Judge'!AF:AF</f>
        <v>3VZLGYJEYM6ASLPW7FPGVUC7DS8ZXO</v>
      </c>
      <c r="B86" t="str">
        <f>'R3_Judge'!AG:AG</f>
        <v>You're grown! I don't understand why you're angry!</v>
      </c>
      <c r="C86" t="str">
        <f>'R3_Judge'!P:P</f>
        <v>A33HA8ENAW2HOV</v>
      </c>
      <c r="D86" t="str">
        <f>'R3_Judge'!AL:AL</f>
        <v>female</v>
      </c>
      <c r="E86" t="str">
        <f>'R3_Judge'!AM:AM</f>
        <v>native</v>
      </c>
      <c r="F86" t="str">
        <f>'R3_Judge'!AH:AH</f>
        <v>18-25</v>
      </c>
      <c r="G86" t="str">
        <f>'R3_Judge'!AJ:AJ</f>
        <v>none</v>
      </c>
      <c r="H86" t="str">
        <f>VLOOKUP($A:$A,'R3P1_ACCEPTEDOUTPUT'!$O:$BK,2,FALSE)</f>
        <v>ATIAMDY7P54P</v>
      </c>
      <c r="I86" t="str">
        <f>VLOOKUP($A:$A,'R3P1_ACCEPTEDOUTPUT'!$O:$BK,26,FALSE)</f>
        <v>female</v>
      </c>
      <c r="J86" t="str">
        <f>VLOOKUP($A:$A,'R3P1_ACCEPTEDOUTPUT'!$O:$BK,28,FALSE)</f>
        <v>native</v>
      </c>
      <c r="K86" t="str">
        <f>VLOOKUP($A:$A,'R3P1_ACCEPTEDOUTPUT'!$O:$BK,19,FALSE)</f>
        <v>56-65</v>
      </c>
      <c r="L86">
        <f>VLOOKUP($A:$A&amp;LEFT($B:$B,10),'R3P2_GENERATEDINPUT2'!$C:$G,4,FALSE)</f>
        <v>2</v>
      </c>
      <c r="M86">
        <f>VLOOKUP($A:$A&amp;LEFT($B:$B,10),'R3P2_GENERATEDINPUT2'!$C:$G,5,FALSE)</f>
        <v>4</v>
      </c>
      <c r="N86" t="str">
        <f>VLOOKUP($A:$A&amp;LEFT($B:$B,10),'R3P2_GENERATEDINPUT2'!$C:$G,3,FALSE)</f>
        <v>HighLow</v>
      </c>
    </row>
    <row r="87" spans="1:14" x14ac:dyDescent="0.25">
      <c r="A87" t="str">
        <f>'R3_Judge'!AF:AF</f>
        <v>3VZLGYJEYM6ASLPW7FPGVUC7DS8ZXO</v>
      </c>
      <c r="B87" t="str">
        <f>'R3_Judge'!AG:AG</f>
        <v>You're grown! I don't understand why you're angry!</v>
      </c>
      <c r="C87" t="str">
        <f>'R3_Judge'!P:P</f>
        <v>A1OFPROOWWSHUF</v>
      </c>
      <c r="D87" t="str">
        <f>'R3_Judge'!AL:AL</f>
        <v>male</v>
      </c>
      <c r="E87" t="str">
        <f>'R3_Judge'!AM:AM</f>
        <v>native</v>
      </c>
      <c r="F87" t="str">
        <f>'R3_Judge'!AH:AH</f>
        <v>26-35</v>
      </c>
      <c r="G87" t="str">
        <f>'R3_Judge'!AJ:AJ</f>
        <v>none</v>
      </c>
      <c r="H87" t="str">
        <f>VLOOKUP($A:$A,'R3P1_ACCEPTEDOUTPUT'!$O:$BK,2,FALSE)</f>
        <v>ATIAMDY7P54P</v>
      </c>
      <c r="I87" t="str">
        <f>VLOOKUP($A:$A,'R3P1_ACCEPTEDOUTPUT'!$O:$BK,26,FALSE)</f>
        <v>female</v>
      </c>
      <c r="J87" t="str">
        <f>VLOOKUP($A:$A,'R3P1_ACCEPTEDOUTPUT'!$O:$BK,28,FALSE)</f>
        <v>native</v>
      </c>
      <c r="K87" t="str">
        <f>VLOOKUP($A:$A,'R3P1_ACCEPTEDOUTPUT'!$O:$BK,19,FALSE)</f>
        <v>56-65</v>
      </c>
      <c r="L87">
        <f>VLOOKUP($A:$A&amp;LEFT($B:$B,10),'R3P2_GENERATEDINPUT2'!$C:$G,4,FALSE)</f>
        <v>2</v>
      </c>
      <c r="M87">
        <f>VLOOKUP($A:$A&amp;LEFT($B:$B,10),'R3P2_GENERATEDINPUT2'!$C:$G,5,FALSE)</f>
        <v>4</v>
      </c>
      <c r="N87" t="str">
        <f>VLOOKUP($A:$A&amp;LEFT($B:$B,10),'R3P2_GENERATEDINPUT2'!$C:$G,3,FALSE)</f>
        <v>HighLow</v>
      </c>
    </row>
    <row r="88" spans="1:14" x14ac:dyDescent="0.25">
      <c r="A88" t="str">
        <f>'R3_Judge'!AF:AF</f>
        <v>3VZLGYJEYM6ASLPW7FPGVUC7DS8ZXO</v>
      </c>
      <c r="B88" t="str">
        <f>'R3_Judge'!AG:AG</f>
        <v>You're grown! I don't understand why you're angry!</v>
      </c>
      <c r="C88" t="str">
        <f>'R3_Judge'!P:P</f>
        <v>AD317NO9623GZ</v>
      </c>
      <c r="D88" t="str">
        <f>'R3_Judge'!AL:AL</f>
        <v>female</v>
      </c>
      <c r="E88" t="str">
        <f>'R3_Judge'!AM:AM</f>
        <v>native</v>
      </c>
      <c r="F88" t="str">
        <f>'R3_Judge'!AH:AH</f>
        <v>36-45</v>
      </c>
      <c r="G88" t="str">
        <f>'R3_Judge'!AJ:AJ</f>
        <v>none</v>
      </c>
      <c r="H88" t="str">
        <f>VLOOKUP($A:$A,'R3P1_ACCEPTEDOUTPUT'!$O:$BK,2,FALSE)</f>
        <v>ATIAMDY7P54P</v>
      </c>
      <c r="I88" t="str">
        <f>VLOOKUP($A:$A,'R3P1_ACCEPTEDOUTPUT'!$O:$BK,26,FALSE)</f>
        <v>female</v>
      </c>
      <c r="J88" t="str">
        <f>VLOOKUP($A:$A,'R3P1_ACCEPTEDOUTPUT'!$O:$BK,28,FALSE)</f>
        <v>native</v>
      </c>
      <c r="K88" t="str">
        <f>VLOOKUP($A:$A,'R3P1_ACCEPTEDOUTPUT'!$O:$BK,19,FALSE)</f>
        <v>56-65</v>
      </c>
      <c r="L88">
        <f>VLOOKUP($A:$A&amp;LEFT($B:$B,10),'R3P2_GENERATEDINPUT2'!$C:$G,4,FALSE)</f>
        <v>2</v>
      </c>
      <c r="M88">
        <f>VLOOKUP($A:$A&amp;LEFT($B:$B,10),'R3P2_GENERATEDINPUT2'!$C:$G,5,FALSE)</f>
        <v>4</v>
      </c>
      <c r="N88" t="str">
        <f>VLOOKUP($A:$A&amp;LEFT($B:$B,10),'R3P2_GENERATEDINPUT2'!$C:$G,3,FALSE)</f>
        <v>HighLow</v>
      </c>
    </row>
    <row r="89" spans="1:14" x14ac:dyDescent="0.25">
      <c r="A89" t="str">
        <f>'R3_Judge'!AF:AF</f>
        <v>3NJM2BJS4X2SBJCVTAVRQJPJ2CZCP2</v>
      </c>
      <c r="B89" t="str">
        <f>'R3_Judge'!AG:AG</f>
        <v>I'm sorry, I'll clean it up.</v>
      </c>
      <c r="C89" t="str">
        <f>'R3_Judge'!P:P</f>
        <v>A3JY3Y5GWS3SYS</v>
      </c>
      <c r="D89" t="str">
        <f>'R3_Judge'!AL:AL</f>
        <v>female</v>
      </c>
      <c r="E89" t="str">
        <f>'R3_Judge'!AM:AM</f>
        <v>native</v>
      </c>
      <c r="F89" t="str">
        <f>'R3_Judge'!AH:AH</f>
        <v>46-55</v>
      </c>
      <c r="G89" t="str">
        <f>'R3_Judge'!AJ:AJ</f>
        <v>very</v>
      </c>
      <c r="H89" t="str">
        <f>VLOOKUP($A:$A,'R3P1_ACCEPTEDOUTPUT'!$O:$BK,2,FALSE)</f>
        <v>A39Q4SNT7SRK94</v>
      </c>
      <c r="I89" t="str">
        <f>VLOOKUP($A:$A,'R3P1_ACCEPTEDOUTPUT'!$O:$BK,26,FALSE)</f>
        <v>male</v>
      </c>
      <c r="J89" t="str">
        <f>VLOOKUP($A:$A,'R3P1_ACCEPTEDOUTPUT'!$O:$BK,28,FALSE)</f>
        <v>native</v>
      </c>
      <c r="K89" t="str">
        <f>VLOOKUP($A:$A,'R3P1_ACCEPTEDOUTPUT'!$O:$BK,19,FALSE)</f>
        <v>26-35</v>
      </c>
      <c r="L89">
        <f>VLOOKUP($A:$A&amp;LEFT($B:$B,10),'R3P2_GENERATEDINPUT2'!$C:$G,4,FALSE)</f>
        <v>2</v>
      </c>
      <c r="M89">
        <f>VLOOKUP($A:$A&amp;LEFT($B:$B,10),'R3P2_GENERATEDINPUT2'!$C:$G,5,FALSE)</f>
        <v>2</v>
      </c>
      <c r="N89" t="str">
        <f>VLOOKUP($A:$A&amp;LEFT($B:$B,10),'R3P2_GENERATEDINPUT2'!$C:$G,3,FALSE)</f>
        <v>HighOnly</v>
      </c>
    </row>
    <row r="90" spans="1:14" x14ac:dyDescent="0.25">
      <c r="A90" t="str">
        <f>'R3_Judge'!AF:AF</f>
        <v>3NJM2BJS4X2SBJCVTAVRQJPJ2CZCP2</v>
      </c>
      <c r="B90" t="str">
        <f>'R3_Judge'!AG:AG</f>
        <v>I'm sorry, I'll clean it up.</v>
      </c>
      <c r="C90" t="str">
        <f>'R3_Judge'!P:P</f>
        <v>A33HA8ENAW2HOV</v>
      </c>
      <c r="D90" t="str">
        <f>'R3_Judge'!AL:AL</f>
        <v>female</v>
      </c>
      <c r="E90" t="str">
        <f>'R3_Judge'!AM:AM</f>
        <v>native</v>
      </c>
      <c r="F90" t="str">
        <f>'R3_Judge'!AH:AH</f>
        <v>18-25</v>
      </c>
      <c r="G90" t="str">
        <f>'R3_Judge'!AJ:AJ</f>
        <v>extremely</v>
      </c>
      <c r="H90" t="str">
        <f>VLOOKUP($A:$A,'R3P1_ACCEPTEDOUTPUT'!$O:$BK,2,FALSE)</f>
        <v>A39Q4SNT7SRK94</v>
      </c>
      <c r="I90" t="str">
        <f>VLOOKUP($A:$A,'R3P1_ACCEPTEDOUTPUT'!$O:$BK,26,FALSE)</f>
        <v>male</v>
      </c>
      <c r="J90" t="str">
        <f>VLOOKUP($A:$A,'R3P1_ACCEPTEDOUTPUT'!$O:$BK,28,FALSE)</f>
        <v>native</v>
      </c>
      <c r="K90" t="str">
        <f>VLOOKUP($A:$A,'R3P1_ACCEPTEDOUTPUT'!$O:$BK,19,FALSE)</f>
        <v>26-35</v>
      </c>
      <c r="L90">
        <f>VLOOKUP($A:$A&amp;LEFT($B:$B,10),'R3P2_GENERATEDINPUT2'!$C:$G,4,FALSE)</f>
        <v>2</v>
      </c>
      <c r="M90">
        <f>VLOOKUP($A:$A&amp;LEFT($B:$B,10),'R3P2_GENERATEDINPUT2'!$C:$G,5,FALSE)</f>
        <v>2</v>
      </c>
      <c r="N90" t="str">
        <f>VLOOKUP($A:$A&amp;LEFT($B:$B,10),'R3P2_GENERATEDINPUT2'!$C:$G,3,FALSE)</f>
        <v>HighOnly</v>
      </c>
    </row>
    <row r="91" spans="1:14" x14ac:dyDescent="0.25">
      <c r="A91" t="str">
        <f>'R3_Judge'!AF:AF</f>
        <v>3NJM2BJS4X2SBJCVTAVRQJPJ2CZCP2</v>
      </c>
      <c r="B91" t="str">
        <f>'R3_Judge'!AG:AG</f>
        <v>I'm sorry, I'll clean it up.</v>
      </c>
      <c r="C91" t="str">
        <f>'R3_Judge'!P:P</f>
        <v>A3Q9MCOULHCS4S</v>
      </c>
      <c r="D91" t="str">
        <f>'R3_Judge'!AL:AL</f>
        <v>female</v>
      </c>
      <c r="E91" t="str">
        <f>'R3_Judge'!AM:AM</f>
        <v>profession</v>
      </c>
      <c r="F91" t="str">
        <f>'R3_Judge'!AH:AH</f>
        <v>36-45</v>
      </c>
      <c r="G91" t="str">
        <f>'R3_Judge'!AJ:AJ</f>
        <v>none</v>
      </c>
      <c r="H91" t="str">
        <f>VLOOKUP($A:$A,'R3P1_ACCEPTEDOUTPUT'!$O:$BK,2,FALSE)</f>
        <v>A39Q4SNT7SRK94</v>
      </c>
      <c r="I91" t="str">
        <f>VLOOKUP($A:$A,'R3P1_ACCEPTEDOUTPUT'!$O:$BK,26,FALSE)</f>
        <v>male</v>
      </c>
      <c r="J91" t="str">
        <f>VLOOKUP($A:$A,'R3P1_ACCEPTEDOUTPUT'!$O:$BK,28,FALSE)</f>
        <v>native</v>
      </c>
      <c r="K91" t="str">
        <f>VLOOKUP($A:$A,'R3P1_ACCEPTEDOUTPUT'!$O:$BK,19,FALSE)</f>
        <v>26-35</v>
      </c>
      <c r="L91">
        <f>VLOOKUP($A:$A&amp;LEFT($B:$B,10),'R3P2_GENERATEDINPUT2'!$C:$G,4,FALSE)</f>
        <v>2</v>
      </c>
      <c r="M91">
        <f>VLOOKUP($A:$A&amp;LEFT($B:$B,10),'R3P2_GENERATEDINPUT2'!$C:$G,5,FALSE)</f>
        <v>2</v>
      </c>
      <c r="N91" t="str">
        <f>VLOOKUP($A:$A&amp;LEFT($B:$B,10),'R3P2_GENERATEDINPUT2'!$C:$G,3,FALSE)</f>
        <v>HighOnly</v>
      </c>
    </row>
    <row r="92" spans="1:14" x14ac:dyDescent="0.25">
      <c r="A92" t="str">
        <f>'R3_Judge'!AF:AF</f>
        <v>3137ONMDKH11V43AMIBZMYBUMRSGEM</v>
      </c>
      <c r="B92" t="str">
        <f>'R3_Judge'!AG:AG</f>
        <v>People are jerks, if you need a ride or something let me know.</v>
      </c>
      <c r="C92" t="str">
        <f>'R3_Judge'!P:P</f>
        <v>A3MD34XEB4H6JF</v>
      </c>
      <c r="D92" t="str">
        <f>'R3_Judge'!AL:AL</f>
        <v>female</v>
      </c>
      <c r="E92" t="str">
        <f>'R3_Judge'!AM:AM</f>
        <v>native</v>
      </c>
      <c r="F92" t="str">
        <f>'R3_Judge'!AH:AH</f>
        <v>46-55</v>
      </c>
      <c r="G92" t="str">
        <f>'R3_Judge'!AJ:AJ</f>
        <v>extremely</v>
      </c>
      <c r="H92" t="str">
        <f>VLOOKUP($A:$A,'R3P1_ACCEPTEDOUTPUT'!$O:$BK,2,FALSE)</f>
        <v>A1PAMVTKGCXSWQ</v>
      </c>
      <c r="I92" t="str">
        <f>VLOOKUP($A:$A,'R3P1_ACCEPTEDOUTPUT'!$O:$BK,26,FALSE)</f>
        <v>male</v>
      </c>
      <c r="J92" t="str">
        <f>VLOOKUP($A:$A,'R3P1_ACCEPTEDOUTPUT'!$O:$BK,28,FALSE)</f>
        <v>native</v>
      </c>
      <c r="K92" t="str">
        <f>VLOOKUP($A:$A,'R3P1_ACCEPTEDOUTPUT'!$O:$BK,19,FALSE)</f>
        <v>18-25</v>
      </c>
      <c r="L92">
        <f>VLOOKUP($A:$A&amp;LEFT($B:$B,10),'R3P2_GENERATEDINPUT2'!$C:$G,4,FALSE)</f>
        <v>3</v>
      </c>
      <c r="M92">
        <f>VLOOKUP($A:$A&amp;LEFT($B:$B,10),'R3P2_GENERATEDINPUT2'!$C:$G,5,FALSE)</f>
        <v>10</v>
      </c>
      <c r="N92" t="str">
        <f>VLOOKUP($A:$A&amp;LEFT($B:$B,10),'R3P2_GENERATEDINPUT2'!$C:$G,3,FALSE)</f>
        <v>HighLow</v>
      </c>
    </row>
    <row r="93" spans="1:14" x14ac:dyDescent="0.25">
      <c r="A93" t="str">
        <f>'R3_Judge'!AF:AF</f>
        <v>3137ONMDKH11V43AMIBZMYBUMRSGEM</v>
      </c>
      <c r="B93" t="str">
        <f>'R3_Judge'!AG:AG</f>
        <v>People are jerks, if you need a ride or something let me know.</v>
      </c>
      <c r="C93" t="str">
        <f>'R3_Judge'!P:P</f>
        <v>A2MMMYB7AE5RQN</v>
      </c>
      <c r="D93" t="str">
        <f>'R3_Judge'!AL:AL</f>
        <v>male</v>
      </c>
      <c r="E93" t="str">
        <f>'R3_Judge'!AM:AM</f>
        <v>native</v>
      </c>
      <c r="F93" t="str">
        <f>'R3_Judge'!AH:AH</f>
        <v>26-35</v>
      </c>
      <c r="G93" t="str">
        <f>'R3_Judge'!AJ:AJ</f>
        <v>extremely</v>
      </c>
      <c r="H93" t="str">
        <f>VLOOKUP($A:$A,'R3P1_ACCEPTEDOUTPUT'!$O:$BK,2,FALSE)</f>
        <v>A1PAMVTKGCXSWQ</v>
      </c>
      <c r="I93" t="str">
        <f>VLOOKUP($A:$A,'R3P1_ACCEPTEDOUTPUT'!$O:$BK,26,FALSE)</f>
        <v>male</v>
      </c>
      <c r="J93" t="str">
        <f>VLOOKUP($A:$A,'R3P1_ACCEPTEDOUTPUT'!$O:$BK,28,FALSE)</f>
        <v>native</v>
      </c>
      <c r="K93" t="str">
        <f>VLOOKUP($A:$A,'R3P1_ACCEPTEDOUTPUT'!$O:$BK,19,FALSE)</f>
        <v>18-25</v>
      </c>
      <c r="L93">
        <f>VLOOKUP($A:$A&amp;LEFT($B:$B,10),'R3P2_GENERATEDINPUT2'!$C:$G,4,FALSE)</f>
        <v>3</v>
      </c>
      <c r="M93">
        <f>VLOOKUP($A:$A&amp;LEFT($B:$B,10),'R3P2_GENERATEDINPUT2'!$C:$G,5,FALSE)</f>
        <v>10</v>
      </c>
      <c r="N93" t="str">
        <f>VLOOKUP($A:$A&amp;LEFT($B:$B,10),'R3P2_GENERATEDINPUT2'!$C:$G,3,FALSE)</f>
        <v>HighLow</v>
      </c>
    </row>
    <row r="94" spans="1:14" x14ac:dyDescent="0.25">
      <c r="A94" t="str">
        <f>'R3_Judge'!AF:AF</f>
        <v>3137ONMDKH11V43AMIBZMYBUMRSGEM</v>
      </c>
      <c r="B94" t="str">
        <f>'R3_Judge'!AG:AG</f>
        <v>People are jerks, if you need a ride or something let me know.</v>
      </c>
      <c r="C94" t="str">
        <f>'R3_Judge'!P:P</f>
        <v>A82RLSJJXBKE8</v>
      </c>
      <c r="D94" t="str">
        <f>'R3_Judge'!AL:AL</f>
        <v>female</v>
      </c>
      <c r="E94" t="str">
        <f>'R3_Judge'!AM:AM</f>
        <v>native</v>
      </c>
      <c r="F94" t="str">
        <f>'R3_Judge'!AH:AH</f>
        <v>18-25</v>
      </c>
      <c r="G94" t="str">
        <f>'R3_Judge'!AJ:AJ</f>
        <v>moderately</v>
      </c>
      <c r="H94" t="str">
        <f>VLOOKUP($A:$A,'R3P1_ACCEPTEDOUTPUT'!$O:$BK,2,FALSE)</f>
        <v>A1PAMVTKGCXSWQ</v>
      </c>
      <c r="I94" t="str">
        <f>VLOOKUP($A:$A,'R3P1_ACCEPTEDOUTPUT'!$O:$BK,26,FALSE)</f>
        <v>male</v>
      </c>
      <c r="J94" t="str">
        <f>VLOOKUP($A:$A,'R3P1_ACCEPTEDOUTPUT'!$O:$BK,28,FALSE)</f>
        <v>native</v>
      </c>
      <c r="K94" t="str">
        <f>VLOOKUP($A:$A,'R3P1_ACCEPTEDOUTPUT'!$O:$BK,19,FALSE)</f>
        <v>18-25</v>
      </c>
      <c r="L94">
        <f>VLOOKUP($A:$A&amp;LEFT($B:$B,10),'R3P2_GENERATEDINPUT2'!$C:$G,4,FALSE)</f>
        <v>3</v>
      </c>
      <c r="M94">
        <f>VLOOKUP($A:$A&amp;LEFT($B:$B,10),'R3P2_GENERATEDINPUT2'!$C:$G,5,FALSE)</f>
        <v>10</v>
      </c>
      <c r="N94" t="str">
        <f>VLOOKUP($A:$A&amp;LEFT($B:$B,10),'R3P2_GENERATEDINPUT2'!$C:$G,3,FALSE)</f>
        <v>HighLow</v>
      </c>
    </row>
    <row r="95" spans="1:14" x14ac:dyDescent="0.25">
      <c r="A95" t="str">
        <f>'R3_Judge'!AF:AF</f>
        <v>3NJM2BJS4X2SBJCVTAVRQJPJ2CZCP2</v>
      </c>
      <c r="B95" t="str">
        <f>'R3_Judge'!AG:AG</f>
        <v>you should look for another job</v>
      </c>
      <c r="C95" t="str">
        <f>'R3_Judge'!P:P</f>
        <v>A2MMMYB7AE5RQN</v>
      </c>
      <c r="D95" t="str">
        <f>'R3_Judge'!AL:AL</f>
        <v>male</v>
      </c>
      <c r="E95" t="str">
        <f>'R3_Judge'!AM:AM</f>
        <v>native</v>
      </c>
      <c r="F95" t="str">
        <f>'R3_Judge'!AH:AH</f>
        <v>26-35</v>
      </c>
      <c r="G95" t="str">
        <f>'R3_Judge'!AJ:AJ</f>
        <v>slightly</v>
      </c>
      <c r="H95" t="str">
        <f>VLOOKUP($A:$A,'R3P1_ACCEPTEDOUTPUT'!$O:$BK,2,FALSE)</f>
        <v>A39Q4SNT7SRK94</v>
      </c>
      <c r="I95" t="str">
        <f>VLOOKUP($A:$A,'R3P1_ACCEPTEDOUTPUT'!$O:$BK,26,FALSE)</f>
        <v>male</v>
      </c>
      <c r="J95" t="str">
        <f>VLOOKUP($A:$A,'R3P1_ACCEPTEDOUTPUT'!$O:$BK,28,FALSE)</f>
        <v>native</v>
      </c>
      <c r="K95" t="str">
        <f>VLOOKUP($A:$A,'R3P1_ACCEPTEDOUTPUT'!$O:$BK,19,FALSE)</f>
        <v>26-35</v>
      </c>
      <c r="L95">
        <f>VLOOKUP($A:$A&amp;LEFT($B:$B,10),'R3P2_GENERATEDINPUT2'!$C:$G,4,FALSE)</f>
        <v>2</v>
      </c>
      <c r="M95">
        <f>VLOOKUP($A:$A&amp;LEFT($B:$B,10),'R3P2_GENERATEDINPUT2'!$C:$G,5,FALSE)</f>
        <v>3</v>
      </c>
      <c r="N95" t="str">
        <f>VLOOKUP($A:$A&amp;LEFT($B:$B,10),'R3P2_GENERATEDINPUT2'!$C:$G,3,FALSE)</f>
        <v>HighOnly</v>
      </c>
    </row>
    <row r="96" spans="1:14" x14ac:dyDescent="0.25">
      <c r="A96" t="str">
        <f>'R3_Judge'!AF:AF</f>
        <v>3NJM2BJS4X2SBJCVTAVRQJPJ2CZCP2</v>
      </c>
      <c r="B96" t="str">
        <f>'R3_Judge'!AG:AG</f>
        <v>you should look for another job</v>
      </c>
      <c r="C96" t="str">
        <f>'R3_Judge'!P:P</f>
        <v>A1QSTGFG23OZHT</v>
      </c>
      <c r="D96" t="str">
        <f>'R3_Judge'!AL:AL</f>
        <v>female</v>
      </c>
      <c r="E96" t="str">
        <f>'R3_Judge'!AM:AM</f>
        <v>native</v>
      </c>
      <c r="F96" t="str">
        <f>'R3_Judge'!AH:AH</f>
        <v>18-25</v>
      </c>
      <c r="G96" t="str">
        <f>'R3_Judge'!AJ:AJ</f>
        <v>moderately</v>
      </c>
      <c r="H96" t="str">
        <f>VLOOKUP($A:$A,'R3P1_ACCEPTEDOUTPUT'!$O:$BK,2,FALSE)</f>
        <v>A39Q4SNT7SRK94</v>
      </c>
      <c r="I96" t="str">
        <f>VLOOKUP($A:$A,'R3P1_ACCEPTEDOUTPUT'!$O:$BK,26,FALSE)</f>
        <v>male</v>
      </c>
      <c r="J96" t="str">
        <f>VLOOKUP($A:$A,'R3P1_ACCEPTEDOUTPUT'!$O:$BK,28,FALSE)</f>
        <v>native</v>
      </c>
      <c r="K96" t="str">
        <f>VLOOKUP($A:$A,'R3P1_ACCEPTEDOUTPUT'!$O:$BK,19,FALSE)</f>
        <v>26-35</v>
      </c>
      <c r="L96">
        <f>VLOOKUP($A:$A&amp;LEFT($B:$B,10),'R3P2_GENERATEDINPUT2'!$C:$G,4,FALSE)</f>
        <v>2</v>
      </c>
      <c r="M96">
        <f>VLOOKUP($A:$A&amp;LEFT($B:$B,10),'R3P2_GENERATEDINPUT2'!$C:$G,5,FALSE)</f>
        <v>3</v>
      </c>
      <c r="N96" t="str">
        <f>VLOOKUP($A:$A&amp;LEFT($B:$B,10),'R3P2_GENERATEDINPUT2'!$C:$G,3,FALSE)</f>
        <v>HighOnly</v>
      </c>
    </row>
    <row r="97" spans="1:14" x14ac:dyDescent="0.25">
      <c r="A97" t="str">
        <f>'R3_Judge'!AF:AF</f>
        <v>3NJM2BJS4X2SBJCVTAVRQJPJ2CZCP2</v>
      </c>
      <c r="B97" t="str">
        <f>'R3_Judge'!AG:AG</f>
        <v>you should look for another job</v>
      </c>
      <c r="C97" t="str">
        <f>'R3_Judge'!P:P</f>
        <v>A27M4UQJMN22N4</v>
      </c>
      <c r="D97" t="str">
        <f>'R3_Judge'!AL:AL</f>
        <v>male</v>
      </c>
      <c r="E97" t="str">
        <f>'R3_Judge'!AM:AM</f>
        <v>native</v>
      </c>
      <c r="F97" t="str">
        <f>'R3_Judge'!AH:AH</f>
        <v>18-25</v>
      </c>
      <c r="G97" t="str">
        <f>'R3_Judge'!AJ:AJ</f>
        <v>slightly</v>
      </c>
      <c r="H97" t="str">
        <f>VLOOKUP($A:$A,'R3P1_ACCEPTEDOUTPUT'!$O:$BK,2,FALSE)</f>
        <v>A39Q4SNT7SRK94</v>
      </c>
      <c r="I97" t="str">
        <f>VLOOKUP($A:$A,'R3P1_ACCEPTEDOUTPUT'!$O:$BK,26,FALSE)</f>
        <v>male</v>
      </c>
      <c r="J97" t="str">
        <f>VLOOKUP($A:$A,'R3P1_ACCEPTEDOUTPUT'!$O:$BK,28,FALSE)</f>
        <v>native</v>
      </c>
      <c r="K97" t="str">
        <f>VLOOKUP($A:$A,'R3P1_ACCEPTEDOUTPUT'!$O:$BK,19,FALSE)</f>
        <v>26-35</v>
      </c>
      <c r="L97">
        <f>VLOOKUP($A:$A&amp;LEFT($B:$B,10),'R3P2_GENERATEDINPUT2'!$C:$G,4,FALSE)</f>
        <v>2</v>
      </c>
      <c r="M97">
        <f>VLOOKUP($A:$A&amp;LEFT($B:$B,10),'R3P2_GENERATEDINPUT2'!$C:$G,5,FALSE)</f>
        <v>3</v>
      </c>
      <c r="N97" t="str">
        <f>VLOOKUP($A:$A&amp;LEFT($B:$B,10),'R3P2_GENERATEDINPUT2'!$C:$G,3,FALSE)</f>
        <v>HighOnly</v>
      </c>
    </row>
    <row r="98" spans="1:14" x14ac:dyDescent="0.25">
      <c r="A98" t="str">
        <f>'R3_Judge'!AF:AF</f>
        <v>3NJM2BJS4X2SBJCVTAVRQJPJ2CZCP2</v>
      </c>
      <c r="B98" t="str">
        <f>'R3_Judge'!AG:AG</f>
        <v>Calm down</v>
      </c>
      <c r="C98" t="str">
        <f>'R3_Judge'!P:P</f>
        <v>AQVXVMX61864S</v>
      </c>
      <c r="D98" t="str">
        <f>'R3_Judge'!AL:AL</f>
        <v>male</v>
      </c>
      <c r="E98" t="str">
        <f>'R3_Judge'!AM:AM</f>
        <v>native</v>
      </c>
      <c r="F98" t="str">
        <f>'R3_Judge'!AH:AH</f>
        <v>26-35</v>
      </c>
      <c r="G98" t="str">
        <f>'R3_Judge'!AJ:AJ</f>
        <v>extremely</v>
      </c>
      <c r="H98" t="str">
        <f>VLOOKUP($A:$A,'R3P1_ACCEPTEDOUTPUT'!$O:$BK,2,FALSE)</f>
        <v>A39Q4SNT7SRK94</v>
      </c>
      <c r="I98" t="str">
        <f>VLOOKUP($A:$A,'R3P1_ACCEPTEDOUTPUT'!$O:$BK,26,FALSE)</f>
        <v>male</v>
      </c>
      <c r="J98" t="str">
        <f>VLOOKUP($A:$A,'R3P1_ACCEPTEDOUTPUT'!$O:$BK,28,FALSE)</f>
        <v>native</v>
      </c>
      <c r="K98" t="str">
        <f>VLOOKUP($A:$A,'R3P1_ACCEPTEDOUTPUT'!$O:$BK,19,FALSE)</f>
        <v>26-35</v>
      </c>
      <c r="L98">
        <f>VLOOKUP($A:$A&amp;LEFT($B:$B,10),'R3P2_GENERATEDINPUT2'!$C:$G,4,FALSE)</f>
        <v>2</v>
      </c>
      <c r="M98">
        <f>VLOOKUP($A:$A&amp;LEFT($B:$B,10),'R3P2_GENERATEDINPUT2'!$C:$G,5,FALSE)</f>
        <v>4</v>
      </c>
      <c r="N98" t="str">
        <f>VLOOKUP($A:$A&amp;LEFT($B:$B,10),'R3P2_GENERATEDINPUT2'!$C:$G,3,FALSE)</f>
        <v>HighOnly</v>
      </c>
    </row>
    <row r="99" spans="1:14" x14ac:dyDescent="0.25">
      <c r="A99" t="str">
        <f>'R3_Judge'!AF:AF</f>
        <v>3NJM2BJS4X2SBJCVTAVRQJPJ2CZCP2</v>
      </c>
      <c r="B99" t="str">
        <f>'R3_Judge'!AG:AG</f>
        <v>Calm down</v>
      </c>
      <c r="C99" t="str">
        <f>'R3_Judge'!P:P</f>
        <v>A1ZRK6K5JUPJAV</v>
      </c>
      <c r="D99" t="str">
        <f>'R3_Judge'!AL:AL</f>
        <v>male</v>
      </c>
      <c r="E99" t="str">
        <f>'R3_Judge'!AM:AM</f>
        <v>native</v>
      </c>
      <c r="F99" t="str">
        <f>'R3_Judge'!AH:AH</f>
        <v>36-45</v>
      </c>
      <c r="G99" t="str">
        <f>'R3_Judge'!AJ:AJ</f>
        <v>moderately</v>
      </c>
      <c r="H99" t="str">
        <f>VLOOKUP($A:$A,'R3P1_ACCEPTEDOUTPUT'!$O:$BK,2,FALSE)</f>
        <v>A39Q4SNT7SRK94</v>
      </c>
      <c r="I99" t="str">
        <f>VLOOKUP($A:$A,'R3P1_ACCEPTEDOUTPUT'!$O:$BK,26,FALSE)</f>
        <v>male</v>
      </c>
      <c r="J99" t="str">
        <f>VLOOKUP($A:$A,'R3P1_ACCEPTEDOUTPUT'!$O:$BK,28,FALSE)</f>
        <v>native</v>
      </c>
      <c r="K99" t="str">
        <f>VLOOKUP($A:$A,'R3P1_ACCEPTEDOUTPUT'!$O:$BK,19,FALSE)</f>
        <v>26-35</v>
      </c>
      <c r="L99">
        <f>VLOOKUP($A:$A&amp;LEFT($B:$B,10),'R3P2_GENERATEDINPUT2'!$C:$G,4,FALSE)</f>
        <v>2</v>
      </c>
      <c r="M99">
        <f>VLOOKUP($A:$A&amp;LEFT($B:$B,10),'R3P2_GENERATEDINPUT2'!$C:$G,5,FALSE)</f>
        <v>4</v>
      </c>
      <c r="N99" t="str">
        <f>VLOOKUP($A:$A&amp;LEFT($B:$B,10),'R3P2_GENERATEDINPUT2'!$C:$G,3,FALSE)</f>
        <v>HighOnly</v>
      </c>
    </row>
    <row r="100" spans="1:14" x14ac:dyDescent="0.25">
      <c r="A100" t="str">
        <f>'R3_Judge'!AF:AF</f>
        <v>3NJM2BJS4X2SBJCVTAVRQJPJ2CZCP2</v>
      </c>
      <c r="B100" t="str">
        <f>'R3_Judge'!AG:AG</f>
        <v>Calm down</v>
      </c>
      <c r="C100" t="str">
        <f>'R3_Judge'!P:P</f>
        <v>A82RLSJJXBKE8</v>
      </c>
      <c r="D100" t="str">
        <f>'R3_Judge'!AL:AL</f>
        <v>female</v>
      </c>
      <c r="E100" t="str">
        <f>'R3_Judge'!AM:AM</f>
        <v>native</v>
      </c>
      <c r="F100" t="str">
        <f>'R3_Judge'!AH:AH</f>
        <v>18-25</v>
      </c>
      <c r="G100" t="str">
        <f>'R3_Judge'!AJ:AJ</f>
        <v>slightly</v>
      </c>
      <c r="H100" t="str">
        <f>VLOOKUP($A:$A,'R3P1_ACCEPTEDOUTPUT'!$O:$BK,2,FALSE)</f>
        <v>A39Q4SNT7SRK94</v>
      </c>
      <c r="I100" t="str">
        <f>VLOOKUP($A:$A,'R3P1_ACCEPTEDOUTPUT'!$O:$BK,26,FALSE)</f>
        <v>male</v>
      </c>
      <c r="J100" t="str">
        <f>VLOOKUP($A:$A,'R3P1_ACCEPTEDOUTPUT'!$O:$BK,28,FALSE)</f>
        <v>native</v>
      </c>
      <c r="K100" t="str">
        <f>VLOOKUP($A:$A,'R3P1_ACCEPTEDOUTPUT'!$O:$BK,19,FALSE)</f>
        <v>26-35</v>
      </c>
      <c r="L100">
        <f>VLOOKUP($A:$A&amp;LEFT($B:$B,10),'R3P2_GENERATEDINPUT2'!$C:$G,4,FALSE)</f>
        <v>2</v>
      </c>
      <c r="M100">
        <f>VLOOKUP($A:$A&amp;LEFT($B:$B,10),'R3P2_GENERATEDINPUT2'!$C:$G,5,FALSE)</f>
        <v>4</v>
      </c>
      <c r="N100" t="str">
        <f>VLOOKUP($A:$A&amp;LEFT($B:$B,10),'R3P2_GENERATEDINPUT2'!$C:$G,3,FALSE)</f>
        <v>HighOnly</v>
      </c>
    </row>
    <row r="101" spans="1:14" x14ac:dyDescent="0.25">
      <c r="A101" t="str">
        <f>'R3_Judge'!AF:AF</f>
        <v>3VZLGYJEYM6ASLPW7FPGVUC7DS8ZXO</v>
      </c>
      <c r="B101" t="str">
        <f>'R3_Judge'!AG:AG</f>
        <v>Well, you don't need him anyway! You deserve much better.</v>
      </c>
      <c r="C101" t="str">
        <f>'R3_Judge'!P:P</f>
        <v>A17HFDRWYZL1CD</v>
      </c>
      <c r="D101" t="str">
        <f>'R3_Judge'!AL:AL</f>
        <v>male</v>
      </c>
      <c r="E101" t="str">
        <f>'R3_Judge'!AM:AM</f>
        <v>native</v>
      </c>
      <c r="F101" t="str">
        <f>'R3_Judge'!AH:AH</f>
        <v>18-25</v>
      </c>
      <c r="G101" t="str">
        <f>'R3_Judge'!AJ:AJ</f>
        <v>moderately</v>
      </c>
      <c r="H101" t="str">
        <f>VLOOKUP($A:$A,'R3P1_ACCEPTEDOUTPUT'!$O:$BK,2,FALSE)</f>
        <v>ATIAMDY7P54P</v>
      </c>
      <c r="I101" t="str">
        <f>VLOOKUP($A:$A,'R3P1_ACCEPTEDOUTPUT'!$O:$BK,26,FALSE)</f>
        <v>female</v>
      </c>
      <c r="J101" t="str">
        <f>VLOOKUP($A:$A,'R3P1_ACCEPTEDOUTPUT'!$O:$BK,28,FALSE)</f>
        <v>native</v>
      </c>
      <c r="K101" t="str">
        <f>VLOOKUP($A:$A,'R3P1_ACCEPTEDOUTPUT'!$O:$BK,19,FALSE)</f>
        <v>56-65</v>
      </c>
      <c r="L101">
        <f>VLOOKUP($A:$A&amp;LEFT($B:$B,10),'R3P2_GENERATEDINPUT2'!$C:$G,4,FALSE)</f>
        <v>2</v>
      </c>
      <c r="M101">
        <f>VLOOKUP($A:$A&amp;LEFT($B:$B,10),'R3P2_GENERATEDINPUT2'!$C:$G,5,FALSE)</f>
        <v>3</v>
      </c>
      <c r="N101" t="str">
        <f>VLOOKUP($A:$A&amp;LEFT($B:$B,10),'R3P2_GENERATEDINPUT2'!$C:$G,3,FALSE)</f>
        <v>HighLow</v>
      </c>
    </row>
    <row r="102" spans="1:14" x14ac:dyDescent="0.25">
      <c r="A102" t="str">
        <f>'R3_Judge'!AF:AF</f>
        <v>3VZLGYJEYM6ASLPW7FPGVUC7DS8ZXO</v>
      </c>
      <c r="B102" t="str">
        <f>'R3_Judge'!AG:AG</f>
        <v>Well, you don't need him anyway! You deserve much better.</v>
      </c>
      <c r="C102" t="str">
        <f>'R3_Judge'!P:P</f>
        <v>AL5YST63LLYWK</v>
      </c>
      <c r="D102" t="str">
        <f>'R3_Judge'!AL:AL</f>
        <v>female</v>
      </c>
      <c r="E102" t="str">
        <f>'R3_Judge'!AM:AM</f>
        <v>native</v>
      </c>
      <c r="F102" t="str">
        <f>'R3_Judge'!AH:AH</f>
        <v>26-35</v>
      </c>
      <c r="G102" t="str">
        <f>'R3_Judge'!AJ:AJ</f>
        <v>very</v>
      </c>
      <c r="H102" t="str">
        <f>VLOOKUP($A:$A,'R3P1_ACCEPTEDOUTPUT'!$O:$BK,2,FALSE)</f>
        <v>ATIAMDY7P54P</v>
      </c>
      <c r="I102" t="str">
        <f>VLOOKUP($A:$A,'R3P1_ACCEPTEDOUTPUT'!$O:$BK,26,FALSE)</f>
        <v>female</v>
      </c>
      <c r="J102" t="str">
        <f>VLOOKUP($A:$A,'R3P1_ACCEPTEDOUTPUT'!$O:$BK,28,FALSE)</f>
        <v>native</v>
      </c>
      <c r="K102" t="str">
        <f>VLOOKUP($A:$A,'R3P1_ACCEPTEDOUTPUT'!$O:$BK,19,FALSE)</f>
        <v>56-65</v>
      </c>
      <c r="L102">
        <f>VLOOKUP($A:$A&amp;LEFT($B:$B,10),'R3P2_GENERATEDINPUT2'!$C:$G,4,FALSE)</f>
        <v>2</v>
      </c>
      <c r="M102">
        <f>VLOOKUP($A:$A&amp;LEFT($B:$B,10),'R3P2_GENERATEDINPUT2'!$C:$G,5,FALSE)</f>
        <v>3</v>
      </c>
      <c r="N102" t="str">
        <f>VLOOKUP($A:$A&amp;LEFT($B:$B,10),'R3P2_GENERATEDINPUT2'!$C:$G,3,FALSE)</f>
        <v>HighLow</v>
      </c>
    </row>
    <row r="103" spans="1:14" x14ac:dyDescent="0.25">
      <c r="A103" t="str">
        <f>'R3_Judge'!AF:AF</f>
        <v>3VZLGYJEYM6ASLPW7FPGVUC7DS8ZXO</v>
      </c>
      <c r="B103" t="str">
        <f>'R3_Judge'!AG:AG</f>
        <v>Well, you don't need him anyway! You deserve much better.</v>
      </c>
      <c r="C103" t="str">
        <f>'R3_Judge'!P:P</f>
        <v>A82RLSJJXBKE8</v>
      </c>
      <c r="D103" t="str">
        <f>'R3_Judge'!AL:AL</f>
        <v>female</v>
      </c>
      <c r="E103" t="str">
        <f>'R3_Judge'!AM:AM</f>
        <v>native</v>
      </c>
      <c r="F103" t="str">
        <f>'R3_Judge'!AH:AH</f>
        <v>18-25</v>
      </c>
      <c r="G103" t="str">
        <f>'R3_Judge'!AJ:AJ</f>
        <v>moderately</v>
      </c>
      <c r="H103" t="str">
        <f>VLOOKUP($A:$A,'R3P1_ACCEPTEDOUTPUT'!$O:$BK,2,FALSE)</f>
        <v>ATIAMDY7P54P</v>
      </c>
      <c r="I103" t="str">
        <f>VLOOKUP($A:$A,'R3P1_ACCEPTEDOUTPUT'!$O:$BK,26,FALSE)</f>
        <v>female</v>
      </c>
      <c r="J103" t="str">
        <f>VLOOKUP($A:$A,'R3P1_ACCEPTEDOUTPUT'!$O:$BK,28,FALSE)</f>
        <v>native</v>
      </c>
      <c r="K103" t="str">
        <f>VLOOKUP($A:$A,'R3P1_ACCEPTEDOUTPUT'!$O:$BK,19,FALSE)</f>
        <v>56-65</v>
      </c>
      <c r="L103">
        <f>VLOOKUP($A:$A&amp;LEFT($B:$B,10),'R3P2_GENERATEDINPUT2'!$C:$G,4,FALSE)</f>
        <v>2</v>
      </c>
      <c r="M103">
        <f>VLOOKUP($A:$A&amp;LEFT($B:$B,10),'R3P2_GENERATEDINPUT2'!$C:$G,5,FALSE)</f>
        <v>3</v>
      </c>
      <c r="N103" t="str">
        <f>VLOOKUP($A:$A&amp;LEFT($B:$B,10),'R3P2_GENERATEDINPUT2'!$C:$G,3,FALSE)</f>
        <v>HighLow</v>
      </c>
    </row>
    <row r="104" spans="1:14" x14ac:dyDescent="0.25">
      <c r="A104" t="str">
        <f>'R3_Judge'!AF:AF</f>
        <v>3137ONMDKH11V43AMIBZMYBUMRSGEM</v>
      </c>
      <c r="B104" t="str">
        <f>'R3_Judge'!AG:AG</f>
        <v>Nah dude, don't worry, they're warm.</v>
      </c>
      <c r="C104" t="str">
        <f>'R3_Judge'!P:P</f>
        <v>A2PZB9LF450MVX</v>
      </c>
      <c r="D104" t="str">
        <f>'R3_Judge'!AL:AL</f>
        <v>female</v>
      </c>
      <c r="E104" t="str">
        <f>'R3_Judge'!AM:AM</f>
        <v>native</v>
      </c>
      <c r="F104" t="str">
        <f>'R3_Judge'!AH:AH</f>
        <v>26-35</v>
      </c>
      <c r="G104" t="str">
        <f>'R3_Judge'!AJ:AJ</f>
        <v>moderately</v>
      </c>
      <c r="H104" t="str">
        <f>VLOOKUP($A:$A,'R3P1_ACCEPTEDOUTPUT'!$O:$BK,2,FALSE)</f>
        <v>A1PAMVTKGCXSWQ</v>
      </c>
      <c r="I104" t="str">
        <f>VLOOKUP($A:$A,'R3P1_ACCEPTEDOUTPUT'!$O:$BK,26,FALSE)</f>
        <v>male</v>
      </c>
      <c r="J104" t="str">
        <f>VLOOKUP($A:$A,'R3P1_ACCEPTEDOUTPUT'!$O:$BK,28,FALSE)</f>
        <v>native</v>
      </c>
      <c r="K104" t="str">
        <f>VLOOKUP($A:$A,'R3P1_ACCEPTEDOUTPUT'!$O:$BK,19,FALSE)</f>
        <v>18-25</v>
      </c>
      <c r="L104">
        <f>VLOOKUP($A:$A&amp;LEFT($B:$B,10),'R3P2_GENERATEDINPUT2'!$C:$G,4,FALSE)</f>
        <v>0</v>
      </c>
      <c r="M104">
        <f>VLOOKUP($A:$A&amp;LEFT($B:$B,10),'R3P2_GENERATEDINPUT2'!$C:$G,5,FALSE)</f>
        <v>11</v>
      </c>
      <c r="N104" t="str">
        <f>VLOOKUP($A:$A&amp;LEFT($B:$B,10),'R3P2_GENERATEDINPUT2'!$C:$G,3,FALSE)</f>
        <v>HighLow</v>
      </c>
    </row>
    <row r="105" spans="1:14" x14ac:dyDescent="0.25">
      <c r="A105" t="str">
        <f>'R3_Judge'!AF:AF</f>
        <v>3137ONMDKH11V43AMIBZMYBUMRSGEM</v>
      </c>
      <c r="B105" t="str">
        <f>'R3_Judge'!AG:AG</f>
        <v>Nah dude, don't worry, they're warm.</v>
      </c>
      <c r="C105" t="str">
        <f>'R3_Judge'!P:P</f>
        <v>A24RQ4RYIXXRZU</v>
      </c>
      <c r="D105" t="str">
        <f>'R3_Judge'!AL:AL</f>
        <v>female</v>
      </c>
      <c r="E105" t="str">
        <f>'R3_Judge'!AM:AM</f>
        <v>native</v>
      </c>
      <c r="F105" t="str">
        <f>'R3_Judge'!AH:AH</f>
        <v>46-55</v>
      </c>
      <c r="G105" t="str">
        <f>'R3_Judge'!AJ:AJ</f>
        <v>moderately</v>
      </c>
      <c r="H105" t="str">
        <f>VLOOKUP($A:$A,'R3P1_ACCEPTEDOUTPUT'!$O:$BK,2,FALSE)</f>
        <v>A1PAMVTKGCXSWQ</v>
      </c>
      <c r="I105" t="str">
        <f>VLOOKUP($A:$A,'R3P1_ACCEPTEDOUTPUT'!$O:$BK,26,FALSE)</f>
        <v>male</v>
      </c>
      <c r="J105" t="str">
        <f>VLOOKUP($A:$A,'R3P1_ACCEPTEDOUTPUT'!$O:$BK,28,FALSE)</f>
        <v>native</v>
      </c>
      <c r="K105" t="str">
        <f>VLOOKUP($A:$A,'R3P1_ACCEPTEDOUTPUT'!$O:$BK,19,FALSE)</f>
        <v>18-25</v>
      </c>
      <c r="L105">
        <f>VLOOKUP($A:$A&amp;LEFT($B:$B,10),'R3P2_GENERATEDINPUT2'!$C:$G,4,FALSE)</f>
        <v>0</v>
      </c>
      <c r="M105">
        <f>VLOOKUP($A:$A&amp;LEFT($B:$B,10),'R3P2_GENERATEDINPUT2'!$C:$G,5,FALSE)</f>
        <v>11</v>
      </c>
      <c r="N105" t="str">
        <f>VLOOKUP($A:$A&amp;LEFT($B:$B,10),'R3P2_GENERATEDINPUT2'!$C:$G,3,FALSE)</f>
        <v>HighLow</v>
      </c>
    </row>
    <row r="106" spans="1:14" x14ac:dyDescent="0.25">
      <c r="A106" t="str">
        <f>'R3_Judge'!AF:AF</f>
        <v>3137ONMDKH11V43AMIBZMYBUMRSGEM</v>
      </c>
      <c r="B106" t="str">
        <f>'R3_Judge'!AG:AG</f>
        <v>Nah dude, don't worry, they're warm.</v>
      </c>
      <c r="C106" t="str">
        <f>'R3_Judge'!P:P</f>
        <v>A19D89YNO9Z52K</v>
      </c>
      <c r="D106" t="str">
        <f>'R3_Judge'!AL:AL</f>
        <v>female</v>
      </c>
      <c r="E106" t="str">
        <f>'R3_Judge'!AM:AM</f>
        <v>native</v>
      </c>
      <c r="F106" t="str">
        <f>'R3_Judge'!AH:AH</f>
        <v>18-25</v>
      </c>
      <c r="G106" t="str">
        <f>'R3_Judge'!AJ:AJ</f>
        <v>none</v>
      </c>
      <c r="H106" t="str">
        <f>VLOOKUP($A:$A,'R3P1_ACCEPTEDOUTPUT'!$O:$BK,2,FALSE)</f>
        <v>A1PAMVTKGCXSWQ</v>
      </c>
      <c r="I106" t="str">
        <f>VLOOKUP($A:$A,'R3P1_ACCEPTEDOUTPUT'!$O:$BK,26,FALSE)</f>
        <v>male</v>
      </c>
      <c r="J106" t="str">
        <f>VLOOKUP($A:$A,'R3P1_ACCEPTEDOUTPUT'!$O:$BK,28,FALSE)</f>
        <v>native</v>
      </c>
      <c r="K106" t="str">
        <f>VLOOKUP($A:$A,'R3P1_ACCEPTEDOUTPUT'!$O:$BK,19,FALSE)</f>
        <v>18-25</v>
      </c>
      <c r="L106">
        <f>VLOOKUP($A:$A&amp;LEFT($B:$B,10),'R3P2_GENERATEDINPUT2'!$C:$G,4,FALSE)</f>
        <v>0</v>
      </c>
      <c r="M106">
        <f>VLOOKUP($A:$A&amp;LEFT($B:$B,10),'R3P2_GENERATEDINPUT2'!$C:$G,5,FALSE)</f>
        <v>11</v>
      </c>
      <c r="N106" t="str">
        <f>VLOOKUP($A:$A&amp;LEFT($B:$B,10),'R3P2_GENERATEDINPUT2'!$C:$G,3,FALSE)</f>
        <v>HighLow</v>
      </c>
    </row>
    <row r="107" spans="1:14" x14ac:dyDescent="0.25">
      <c r="A107" t="str">
        <f>'R3_Judge'!AF:AF</f>
        <v>3VZLGYJEYM6ASLPW7FPGVUC7DS8ZXO</v>
      </c>
      <c r="B107" t="str">
        <f>'R3_Judge'!AG:AG</f>
        <v>I'm sorry if I made you angry! I was just being sarcastic.</v>
      </c>
      <c r="C107" t="str">
        <f>'R3_Judge'!P:P</f>
        <v>A19LVWX8ZLO6CS</v>
      </c>
      <c r="D107" t="str">
        <f>'R3_Judge'!AL:AL</f>
        <v>male</v>
      </c>
      <c r="E107" t="str">
        <f>'R3_Judge'!AM:AM</f>
        <v>native</v>
      </c>
      <c r="F107" t="str">
        <f>'R3_Judge'!AH:AH</f>
        <v>36-45</v>
      </c>
      <c r="G107" t="str">
        <f>'R3_Judge'!AJ:AJ</f>
        <v>very</v>
      </c>
      <c r="H107" t="str">
        <f>VLOOKUP($A:$A,'R3P1_ACCEPTEDOUTPUT'!$O:$BK,2,FALSE)</f>
        <v>ATIAMDY7P54P</v>
      </c>
      <c r="I107" t="str">
        <f>VLOOKUP($A:$A,'R3P1_ACCEPTEDOUTPUT'!$O:$BK,26,FALSE)</f>
        <v>female</v>
      </c>
      <c r="J107" t="str">
        <f>VLOOKUP($A:$A,'R3P1_ACCEPTEDOUTPUT'!$O:$BK,28,FALSE)</f>
        <v>native</v>
      </c>
      <c r="K107" t="str">
        <f>VLOOKUP($A:$A,'R3P1_ACCEPTEDOUTPUT'!$O:$BK,19,FALSE)</f>
        <v>56-65</v>
      </c>
      <c r="L107">
        <f>VLOOKUP($A:$A&amp;LEFT($B:$B,10),'R3P2_GENERATEDINPUT2'!$C:$G,4,FALSE)</f>
        <v>3</v>
      </c>
      <c r="M107">
        <f>VLOOKUP($A:$A&amp;LEFT($B:$B,10),'R3P2_GENERATEDINPUT2'!$C:$G,5,FALSE)</f>
        <v>6</v>
      </c>
      <c r="N107" t="str">
        <f>VLOOKUP($A:$A&amp;LEFT($B:$B,10),'R3P2_GENERATEDINPUT2'!$C:$G,3,FALSE)</f>
        <v>HighLow</v>
      </c>
    </row>
    <row r="108" spans="1:14" x14ac:dyDescent="0.25">
      <c r="A108" t="str">
        <f>'R3_Judge'!AF:AF</f>
        <v>3VZLGYJEYM6ASLPW7FPGVUC7DS8ZXO</v>
      </c>
      <c r="B108" t="str">
        <f>'R3_Judge'!AG:AG</f>
        <v>I'm sorry if I made you angry! I was just being sarcastic.</v>
      </c>
      <c r="C108" t="str">
        <f>'R3_Judge'!P:P</f>
        <v>A3HGU6NO6U38IN</v>
      </c>
      <c r="D108" t="str">
        <f>'R3_Judge'!AL:AL</f>
        <v>female</v>
      </c>
      <c r="E108" t="str">
        <f>'R3_Judge'!AM:AM</f>
        <v>native</v>
      </c>
      <c r="F108" t="str">
        <f>'R3_Judge'!AH:AH</f>
        <v>26-35</v>
      </c>
      <c r="G108" t="str">
        <f>'R3_Judge'!AJ:AJ</f>
        <v>none</v>
      </c>
      <c r="H108" t="str">
        <f>VLOOKUP($A:$A,'R3P1_ACCEPTEDOUTPUT'!$O:$BK,2,FALSE)</f>
        <v>ATIAMDY7P54P</v>
      </c>
      <c r="I108" t="str">
        <f>VLOOKUP($A:$A,'R3P1_ACCEPTEDOUTPUT'!$O:$BK,26,FALSE)</f>
        <v>female</v>
      </c>
      <c r="J108" t="str">
        <f>VLOOKUP($A:$A,'R3P1_ACCEPTEDOUTPUT'!$O:$BK,28,FALSE)</f>
        <v>native</v>
      </c>
      <c r="K108" t="str">
        <f>VLOOKUP($A:$A,'R3P1_ACCEPTEDOUTPUT'!$O:$BK,19,FALSE)</f>
        <v>56-65</v>
      </c>
      <c r="L108">
        <f>VLOOKUP($A:$A&amp;LEFT($B:$B,10),'R3P2_GENERATEDINPUT2'!$C:$G,4,FALSE)</f>
        <v>3</v>
      </c>
      <c r="M108">
        <f>VLOOKUP($A:$A&amp;LEFT($B:$B,10),'R3P2_GENERATEDINPUT2'!$C:$G,5,FALSE)</f>
        <v>6</v>
      </c>
      <c r="N108" t="str">
        <f>VLOOKUP($A:$A&amp;LEFT($B:$B,10),'R3P2_GENERATEDINPUT2'!$C:$G,3,FALSE)</f>
        <v>HighLow</v>
      </c>
    </row>
    <row r="109" spans="1:14" x14ac:dyDescent="0.25">
      <c r="A109" t="str">
        <f>'R3_Judge'!AF:AF</f>
        <v>3VZLGYJEYM6ASLPW7FPGVUC7DS8ZXO</v>
      </c>
      <c r="B109" t="str">
        <f>'R3_Judge'!AG:AG</f>
        <v>I'm sorry if I made you angry! I was just being sarcastic.</v>
      </c>
      <c r="C109" t="str">
        <f>'R3_Judge'!P:P</f>
        <v>A2BIZNP74JU80U</v>
      </c>
      <c r="D109" t="str">
        <f>'R3_Judge'!AL:AL</f>
        <v>female</v>
      </c>
      <c r="E109" t="str">
        <f>'R3_Judge'!AM:AM</f>
        <v>native</v>
      </c>
      <c r="F109" t="str">
        <f>'R3_Judge'!AH:AH</f>
        <v>36-45</v>
      </c>
      <c r="G109" t="str">
        <f>'R3_Judge'!AJ:AJ</f>
        <v>very</v>
      </c>
      <c r="H109" t="str">
        <f>VLOOKUP($A:$A,'R3P1_ACCEPTEDOUTPUT'!$O:$BK,2,FALSE)</f>
        <v>ATIAMDY7P54P</v>
      </c>
      <c r="I109" t="str">
        <f>VLOOKUP($A:$A,'R3P1_ACCEPTEDOUTPUT'!$O:$BK,26,FALSE)</f>
        <v>female</v>
      </c>
      <c r="J109" t="str">
        <f>VLOOKUP($A:$A,'R3P1_ACCEPTEDOUTPUT'!$O:$BK,28,FALSE)</f>
        <v>native</v>
      </c>
      <c r="K109" t="str">
        <f>VLOOKUP($A:$A,'R3P1_ACCEPTEDOUTPUT'!$O:$BK,19,FALSE)</f>
        <v>56-65</v>
      </c>
      <c r="L109">
        <f>VLOOKUP($A:$A&amp;LEFT($B:$B,10),'R3P2_GENERATEDINPUT2'!$C:$G,4,FALSE)</f>
        <v>3</v>
      </c>
      <c r="M109">
        <f>VLOOKUP($A:$A&amp;LEFT($B:$B,10),'R3P2_GENERATEDINPUT2'!$C:$G,5,FALSE)</f>
        <v>6</v>
      </c>
      <c r="N109" t="str">
        <f>VLOOKUP($A:$A&amp;LEFT($B:$B,10),'R3P2_GENERATEDINPUT2'!$C:$G,3,FALSE)</f>
        <v>HighLow</v>
      </c>
    </row>
    <row r="110" spans="1:14" x14ac:dyDescent="0.25">
      <c r="A110" t="str">
        <f>'R3_Judge'!AF:AF</f>
        <v>3137ONMDKH11V43AMIBZMYBUMRSGEM</v>
      </c>
      <c r="B110" t="str">
        <f>'R3_Judge'!AG:AG</f>
        <v>Yeah I'm fine, it's not you, I just need some alone time. I'll let you know if I change my mind.</v>
      </c>
      <c r="C110" t="str">
        <f>'R3_Judge'!P:P</f>
        <v>A104V8NZIQFN2F</v>
      </c>
      <c r="D110" t="str">
        <f>'R3_Judge'!AL:AL</f>
        <v>male</v>
      </c>
      <c r="E110" t="str">
        <f>'R3_Judge'!AM:AM</f>
        <v>native</v>
      </c>
      <c r="F110" t="str">
        <f>'R3_Judge'!AH:AH</f>
        <v>36-45</v>
      </c>
      <c r="G110" t="str">
        <f>'R3_Judge'!AJ:AJ</f>
        <v>moderately</v>
      </c>
      <c r="H110" t="str">
        <f>VLOOKUP($A:$A,'R3P1_ACCEPTEDOUTPUT'!$O:$BK,2,FALSE)</f>
        <v>A1PAMVTKGCXSWQ</v>
      </c>
      <c r="I110" t="str">
        <f>VLOOKUP($A:$A,'R3P1_ACCEPTEDOUTPUT'!$O:$BK,26,FALSE)</f>
        <v>male</v>
      </c>
      <c r="J110" t="str">
        <f>VLOOKUP($A:$A,'R3P1_ACCEPTEDOUTPUT'!$O:$BK,28,FALSE)</f>
        <v>native</v>
      </c>
      <c r="K110" t="str">
        <f>VLOOKUP($A:$A,'R3P1_ACCEPTEDOUTPUT'!$O:$BK,19,FALSE)</f>
        <v>18-25</v>
      </c>
      <c r="L110">
        <f>VLOOKUP($A:$A&amp;LEFT($B:$B,10),'R3P2_GENERATEDINPUT2'!$C:$G,4,FALSE)</f>
        <v>0</v>
      </c>
      <c r="M110">
        <f>VLOOKUP($A:$A&amp;LEFT($B:$B,10),'R3P2_GENERATEDINPUT2'!$C:$G,5,FALSE)</f>
        <v>12</v>
      </c>
      <c r="N110" t="str">
        <f>VLOOKUP($A:$A&amp;LEFT($B:$B,10),'R3P2_GENERATEDINPUT2'!$C:$G,3,FALSE)</f>
        <v>HighLow</v>
      </c>
    </row>
    <row r="111" spans="1:14" x14ac:dyDescent="0.25">
      <c r="A111" t="str">
        <f>'R3_Judge'!AF:AF</f>
        <v>3137ONMDKH11V43AMIBZMYBUMRSGEM</v>
      </c>
      <c r="B111" t="str">
        <f>'R3_Judge'!AG:AG</f>
        <v>Yeah I'm fine, it's not you, I just need some alone time. I'll let you know if I change my mind.</v>
      </c>
      <c r="C111" t="str">
        <f>'R3_Judge'!P:P</f>
        <v>A3Q9MCOULHCS4S</v>
      </c>
      <c r="D111" t="str">
        <f>'R3_Judge'!AL:AL</f>
        <v>female</v>
      </c>
      <c r="E111" t="str">
        <f>'R3_Judge'!AM:AM</f>
        <v>profession</v>
      </c>
      <c r="F111" t="str">
        <f>'R3_Judge'!AH:AH</f>
        <v>36-45</v>
      </c>
      <c r="G111" t="str">
        <f>'R3_Judge'!AJ:AJ</f>
        <v>none</v>
      </c>
      <c r="H111" t="str">
        <f>VLOOKUP($A:$A,'R3P1_ACCEPTEDOUTPUT'!$O:$BK,2,FALSE)</f>
        <v>A1PAMVTKGCXSWQ</v>
      </c>
      <c r="I111" t="str">
        <f>VLOOKUP($A:$A,'R3P1_ACCEPTEDOUTPUT'!$O:$BK,26,FALSE)</f>
        <v>male</v>
      </c>
      <c r="J111" t="str">
        <f>VLOOKUP($A:$A,'R3P1_ACCEPTEDOUTPUT'!$O:$BK,28,FALSE)</f>
        <v>native</v>
      </c>
      <c r="K111" t="str">
        <f>VLOOKUP($A:$A,'R3P1_ACCEPTEDOUTPUT'!$O:$BK,19,FALSE)</f>
        <v>18-25</v>
      </c>
      <c r="L111">
        <f>VLOOKUP($A:$A&amp;LEFT($B:$B,10),'R3P2_GENERATEDINPUT2'!$C:$G,4,FALSE)</f>
        <v>0</v>
      </c>
      <c r="M111">
        <f>VLOOKUP($A:$A&amp;LEFT($B:$B,10),'R3P2_GENERATEDINPUT2'!$C:$G,5,FALSE)</f>
        <v>12</v>
      </c>
      <c r="N111" t="str">
        <f>VLOOKUP($A:$A&amp;LEFT($B:$B,10),'R3P2_GENERATEDINPUT2'!$C:$G,3,FALSE)</f>
        <v>HighLow</v>
      </c>
    </row>
    <row r="112" spans="1:14" x14ac:dyDescent="0.25">
      <c r="A112" t="str">
        <f>'R3_Judge'!AF:AF</f>
        <v>3137ONMDKH11V43AMIBZMYBUMRSGEM</v>
      </c>
      <c r="B112" t="str">
        <f>'R3_Judge'!AG:AG</f>
        <v>Yeah I'm fine, it's not you, I just need some alone time. I'll let you know if I change my mind.</v>
      </c>
      <c r="C112" t="str">
        <f>'R3_Judge'!P:P</f>
        <v>ADLF8HVS3C7IL</v>
      </c>
      <c r="D112" t="str">
        <f>'R3_Judge'!AL:AL</f>
        <v>male</v>
      </c>
      <c r="E112" t="str">
        <f>'R3_Judge'!AM:AM</f>
        <v>native</v>
      </c>
      <c r="F112" t="str">
        <f>'R3_Judge'!AH:AH</f>
        <v>18-25</v>
      </c>
      <c r="G112" t="str">
        <f>'R3_Judge'!AJ:AJ</f>
        <v>moderately</v>
      </c>
      <c r="H112" t="str">
        <f>VLOOKUP($A:$A,'R3P1_ACCEPTEDOUTPUT'!$O:$BK,2,FALSE)</f>
        <v>A1PAMVTKGCXSWQ</v>
      </c>
      <c r="I112" t="str">
        <f>VLOOKUP($A:$A,'R3P1_ACCEPTEDOUTPUT'!$O:$BK,26,FALSE)</f>
        <v>male</v>
      </c>
      <c r="J112" t="str">
        <f>VLOOKUP($A:$A,'R3P1_ACCEPTEDOUTPUT'!$O:$BK,28,FALSE)</f>
        <v>native</v>
      </c>
      <c r="K112" t="str">
        <f>VLOOKUP($A:$A,'R3P1_ACCEPTEDOUTPUT'!$O:$BK,19,FALSE)</f>
        <v>18-25</v>
      </c>
      <c r="L112">
        <f>VLOOKUP($A:$A&amp;LEFT($B:$B,10),'R3P2_GENERATEDINPUT2'!$C:$G,4,FALSE)</f>
        <v>0</v>
      </c>
      <c r="M112">
        <f>VLOOKUP($A:$A&amp;LEFT($B:$B,10),'R3P2_GENERATEDINPUT2'!$C:$G,5,FALSE)</f>
        <v>12</v>
      </c>
      <c r="N112" t="str">
        <f>VLOOKUP($A:$A&amp;LEFT($B:$B,10),'R3P2_GENERATEDINPUT2'!$C:$G,3,FALSE)</f>
        <v>HighLow</v>
      </c>
    </row>
    <row r="113" spans="1:14" x14ac:dyDescent="0.25">
      <c r="A113" t="str">
        <f>'R3_Judge'!AF:AF</f>
        <v>3VZLGYJEYM6ASLPW7FPGVUC7DS8ZXO</v>
      </c>
      <c r="B113" t="str">
        <f>'R3_Judge'!AG:AG</f>
        <v>I'm so sorry to hear about you getting laid off.</v>
      </c>
      <c r="C113" t="str">
        <f>'R3_Judge'!P:P</f>
        <v>AL5YST63LLYWK</v>
      </c>
      <c r="D113" t="str">
        <f>'R3_Judge'!AL:AL</f>
        <v>female</v>
      </c>
      <c r="E113" t="str">
        <f>'R3_Judge'!AM:AM</f>
        <v>native</v>
      </c>
      <c r="F113" t="str">
        <f>'R3_Judge'!AH:AH</f>
        <v>26-35</v>
      </c>
      <c r="G113" t="str">
        <f>'R3_Judge'!AJ:AJ</f>
        <v>very</v>
      </c>
      <c r="H113" t="str">
        <f>VLOOKUP($A:$A,'R3P1_ACCEPTEDOUTPUT'!$O:$BK,2,FALSE)</f>
        <v>ATIAMDY7P54P</v>
      </c>
      <c r="I113" t="str">
        <f>VLOOKUP($A:$A,'R3P1_ACCEPTEDOUTPUT'!$O:$BK,26,FALSE)</f>
        <v>female</v>
      </c>
      <c r="J113" t="str">
        <f>VLOOKUP($A:$A,'R3P1_ACCEPTEDOUTPUT'!$O:$BK,28,FALSE)</f>
        <v>native</v>
      </c>
      <c r="K113" t="str">
        <f>VLOOKUP($A:$A,'R3P1_ACCEPTEDOUTPUT'!$O:$BK,19,FALSE)</f>
        <v>56-65</v>
      </c>
      <c r="L113">
        <f>VLOOKUP($A:$A&amp;LEFT($B:$B,10),'R3P2_GENERATEDINPUT2'!$C:$G,4,FALSE)</f>
        <v>3</v>
      </c>
      <c r="M113">
        <f>VLOOKUP($A:$A&amp;LEFT($B:$B,10),'R3P2_GENERATEDINPUT2'!$C:$G,5,FALSE)</f>
        <v>7</v>
      </c>
      <c r="N113" t="str">
        <f>VLOOKUP($A:$A&amp;LEFT($B:$B,10),'R3P2_GENERATEDINPUT2'!$C:$G,3,FALSE)</f>
        <v>HighLow</v>
      </c>
    </row>
    <row r="114" spans="1:14" x14ac:dyDescent="0.25">
      <c r="A114" t="str">
        <f>'R3_Judge'!AF:AF</f>
        <v>3VZLGYJEYM6ASLPW7FPGVUC7DS8ZXO</v>
      </c>
      <c r="B114" t="str">
        <f>'R3_Judge'!AG:AG</f>
        <v>I'm so sorry to hear about you getting laid off.</v>
      </c>
      <c r="C114" t="str">
        <f>'R3_Judge'!P:P</f>
        <v>A2T11H7YI7QPGD</v>
      </c>
      <c r="D114" t="str">
        <f>'R3_Judge'!AL:AL</f>
        <v>male</v>
      </c>
      <c r="E114" t="str">
        <f>'R3_Judge'!AM:AM</f>
        <v>native</v>
      </c>
      <c r="F114" t="str">
        <f>'R3_Judge'!AH:AH</f>
        <v>26-35</v>
      </c>
      <c r="G114" t="str">
        <f>'R3_Judge'!AJ:AJ</f>
        <v>slightly</v>
      </c>
      <c r="H114" t="str">
        <f>VLOOKUP($A:$A,'R3P1_ACCEPTEDOUTPUT'!$O:$BK,2,FALSE)</f>
        <v>ATIAMDY7P54P</v>
      </c>
      <c r="I114" t="str">
        <f>VLOOKUP($A:$A,'R3P1_ACCEPTEDOUTPUT'!$O:$BK,26,FALSE)</f>
        <v>female</v>
      </c>
      <c r="J114" t="str">
        <f>VLOOKUP($A:$A,'R3P1_ACCEPTEDOUTPUT'!$O:$BK,28,FALSE)</f>
        <v>native</v>
      </c>
      <c r="K114" t="str">
        <f>VLOOKUP($A:$A,'R3P1_ACCEPTEDOUTPUT'!$O:$BK,19,FALSE)</f>
        <v>56-65</v>
      </c>
      <c r="L114">
        <f>VLOOKUP($A:$A&amp;LEFT($B:$B,10),'R3P2_GENERATEDINPUT2'!$C:$G,4,FALSE)</f>
        <v>3</v>
      </c>
      <c r="M114">
        <f>VLOOKUP($A:$A&amp;LEFT($B:$B,10),'R3P2_GENERATEDINPUT2'!$C:$G,5,FALSE)</f>
        <v>7</v>
      </c>
      <c r="N114" t="str">
        <f>VLOOKUP($A:$A&amp;LEFT($B:$B,10),'R3P2_GENERATEDINPUT2'!$C:$G,3,FALSE)</f>
        <v>HighLow</v>
      </c>
    </row>
    <row r="115" spans="1:14" x14ac:dyDescent="0.25">
      <c r="A115" t="str">
        <f>'R3_Judge'!AF:AF</f>
        <v>3VZLGYJEYM6ASLPW7FPGVUC7DS8ZXO</v>
      </c>
      <c r="B115" t="str">
        <f>'R3_Judge'!AG:AG</f>
        <v>I'm so sorry to hear about you getting laid off.</v>
      </c>
      <c r="C115" t="str">
        <f>'R3_Judge'!P:P</f>
        <v>A19LVWX8ZLO6CS</v>
      </c>
      <c r="D115" t="str">
        <f>'R3_Judge'!AL:AL</f>
        <v>male</v>
      </c>
      <c r="E115" t="str">
        <f>'R3_Judge'!AM:AM</f>
        <v>native</v>
      </c>
      <c r="F115" t="str">
        <f>'R3_Judge'!AH:AH</f>
        <v>36-45</v>
      </c>
      <c r="G115" t="str">
        <f>'R3_Judge'!AJ:AJ</f>
        <v>very</v>
      </c>
      <c r="H115" t="str">
        <f>VLOOKUP($A:$A,'R3P1_ACCEPTEDOUTPUT'!$O:$BK,2,FALSE)</f>
        <v>ATIAMDY7P54P</v>
      </c>
      <c r="I115" t="str">
        <f>VLOOKUP($A:$A,'R3P1_ACCEPTEDOUTPUT'!$O:$BK,26,FALSE)</f>
        <v>female</v>
      </c>
      <c r="J115" t="str">
        <f>VLOOKUP($A:$A,'R3P1_ACCEPTEDOUTPUT'!$O:$BK,28,FALSE)</f>
        <v>native</v>
      </c>
      <c r="K115" t="str">
        <f>VLOOKUP($A:$A,'R3P1_ACCEPTEDOUTPUT'!$O:$BK,19,FALSE)</f>
        <v>56-65</v>
      </c>
      <c r="L115">
        <f>VLOOKUP($A:$A&amp;LEFT($B:$B,10),'R3P2_GENERATEDINPUT2'!$C:$G,4,FALSE)</f>
        <v>3</v>
      </c>
      <c r="M115">
        <f>VLOOKUP($A:$A&amp;LEFT($B:$B,10),'R3P2_GENERATEDINPUT2'!$C:$G,5,FALSE)</f>
        <v>7</v>
      </c>
      <c r="N115" t="str">
        <f>VLOOKUP($A:$A&amp;LEFT($B:$B,10),'R3P2_GENERATEDINPUT2'!$C:$G,3,FALSE)</f>
        <v>HighLow</v>
      </c>
    </row>
    <row r="116" spans="1:14" x14ac:dyDescent="0.25">
      <c r="A116" t="str">
        <f>'R3_Judge'!AF:AF</f>
        <v>3VZLGYJEYM6ASLPW7FPGVUC7DS8ZXO</v>
      </c>
      <c r="B116" t="str">
        <f>'R3_Judge'!AG:AG</f>
        <v>Okay, I'll see you soon.</v>
      </c>
      <c r="C116" t="str">
        <f>'R3_Judge'!P:P</f>
        <v>AD317NO9623GZ</v>
      </c>
      <c r="D116" t="str">
        <f>'R3_Judge'!AL:AL</f>
        <v>female</v>
      </c>
      <c r="E116" t="str">
        <f>'R3_Judge'!AM:AM</f>
        <v>native</v>
      </c>
      <c r="F116" t="str">
        <f>'R3_Judge'!AH:AH</f>
        <v>36-45</v>
      </c>
      <c r="G116" t="str">
        <f>'R3_Judge'!AJ:AJ</f>
        <v>none</v>
      </c>
      <c r="H116" t="str">
        <f>VLOOKUP($A:$A,'R3P1_ACCEPTEDOUTPUT'!$O:$BK,2,FALSE)</f>
        <v>ATIAMDY7P54P</v>
      </c>
      <c r="I116" t="str">
        <f>VLOOKUP($A:$A,'R3P1_ACCEPTEDOUTPUT'!$O:$BK,26,FALSE)</f>
        <v>female</v>
      </c>
      <c r="J116" t="str">
        <f>VLOOKUP($A:$A,'R3P1_ACCEPTEDOUTPUT'!$O:$BK,28,FALSE)</f>
        <v>native</v>
      </c>
      <c r="K116" t="str">
        <f>VLOOKUP($A:$A,'R3P1_ACCEPTEDOUTPUT'!$O:$BK,19,FALSE)</f>
        <v>56-65</v>
      </c>
      <c r="L116">
        <f>VLOOKUP($A:$A&amp;LEFT($B:$B,10),'R3P2_GENERATEDINPUT2'!$C:$G,4,FALSE)</f>
        <v>3</v>
      </c>
      <c r="M116">
        <f>VLOOKUP($A:$A&amp;LEFT($B:$B,10),'R3P2_GENERATEDINPUT2'!$C:$G,5,FALSE)</f>
        <v>8</v>
      </c>
      <c r="N116" t="str">
        <f>VLOOKUP($A:$A&amp;LEFT($B:$B,10),'R3P2_GENERATEDINPUT2'!$C:$G,3,FALSE)</f>
        <v>HighLow</v>
      </c>
    </row>
    <row r="117" spans="1:14" x14ac:dyDescent="0.25">
      <c r="A117" t="str">
        <f>'R3_Judge'!AF:AF</f>
        <v>3VZLGYJEYM6ASLPW7FPGVUC7DS8ZXO</v>
      </c>
      <c r="B117" t="str">
        <f>'R3_Judge'!AG:AG</f>
        <v>Okay, I'll see you soon.</v>
      </c>
      <c r="C117" t="str">
        <f>'R3_Judge'!P:P</f>
        <v>AFNED08Y4A2WP</v>
      </c>
      <c r="D117" t="str">
        <f>'R3_Judge'!AL:AL</f>
        <v>male</v>
      </c>
      <c r="E117" t="str">
        <f>'R3_Judge'!AM:AM</f>
        <v>native</v>
      </c>
      <c r="F117" t="str">
        <f>'R3_Judge'!AH:AH</f>
        <v>18-25</v>
      </c>
      <c r="G117" t="str">
        <f>'R3_Judge'!AJ:AJ</f>
        <v>slightly</v>
      </c>
      <c r="H117" t="str">
        <f>VLOOKUP($A:$A,'R3P1_ACCEPTEDOUTPUT'!$O:$BK,2,FALSE)</f>
        <v>ATIAMDY7P54P</v>
      </c>
      <c r="I117" t="str">
        <f>VLOOKUP($A:$A,'R3P1_ACCEPTEDOUTPUT'!$O:$BK,26,FALSE)</f>
        <v>female</v>
      </c>
      <c r="J117" t="str">
        <f>VLOOKUP($A:$A,'R3P1_ACCEPTEDOUTPUT'!$O:$BK,28,FALSE)</f>
        <v>native</v>
      </c>
      <c r="K117" t="str">
        <f>VLOOKUP($A:$A,'R3P1_ACCEPTEDOUTPUT'!$O:$BK,19,FALSE)</f>
        <v>56-65</v>
      </c>
      <c r="L117">
        <f>VLOOKUP($A:$A&amp;LEFT($B:$B,10),'R3P2_GENERATEDINPUT2'!$C:$G,4,FALSE)</f>
        <v>3</v>
      </c>
      <c r="M117">
        <f>VLOOKUP($A:$A&amp;LEFT($B:$B,10),'R3P2_GENERATEDINPUT2'!$C:$G,5,FALSE)</f>
        <v>8</v>
      </c>
      <c r="N117" t="str">
        <f>VLOOKUP($A:$A&amp;LEFT($B:$B,10),'R3P2_GENERATEDINPUT2'!$C:$G,3,FALSE)</f>
        <v>HighLow</v>
      </c>
    </row>
    <row r="118" spans="1:14" x14ac:dyDescent="0.25">
      <c r="A118" t="str">
        <f>'R3_Judge'!AF:AF</f>
        <v>3VZLGYJEYM6ASLPW7FPGVUC7DS8ZXO</v>
      </c>
      <c r="B118" t="str">
        <f>'R3_Judge'!AG:AG</f>
        <v>Okay, I'll see you soon.</v>
      </c>
      <c r="C118" t="str">
        <f>'R3_Judge'!P:P</f>
        <v>A1OFPROOWWSHUF</v>
      </c>
      <c r="D118" t="str">
        <f>'R3_Judge'!AL:AL</f>
        <v>male</v>
      </c>
      <c r="E118" t="str">
        <f>'R3_Judge'!AM:AM</f>
        <v>native</v>
      </c>
      <c r="F118" t="str">
        <f>'R3_Judge'!AH:AH</f>
        <v>26-35</v>
      </c>
      <c r="G118" t="str">
        <f>'R3_Judge'!AJ:AJ</f>
        <v>moderately</v>
      </c>
      <c r="H118" t="str">
        <f>VLOOKUP($A:$A,'R3P1_ACCEPTEDOUTPUT'!$O:$BK,2,FALSE)</f>
        <v>ATIAMDY7P54P</v>
      </c>
      <c r="I118" t="str">
        <f>VLOOKUP($A:$A,'R3P1_ACCEPTEDOUTPUT'!$O:$BK,26,FALSE)</f>
        <v>female</v>
      </c>
      <c r="J118" t="str">
        <f>VLOOKUP($A:$A,'R3P1_ACCEPTEDOUTPUT'!$O:$BK,28,FALSE)</f>
        <v>native</v>
      </c>
      <c r="K118" t="str">
        <f>VLOOKUP($A:$A,'R3P1_ACCEPTEDOUTPUT'!$O:$BK,19,FALSE)</f>
        <v>56-65</v>
      </c>
      <c r="L118">
        <f>VLOOKUP($A:$A&amp;LEFT($B:$B,10),'R3P2_GENERATEDINPUT2'!$C:$G,4,FALSE)</f>
        <v>3</v>
      </c>
      <c r="M118">
        <f>VLOOKUP($A:$A&amp;LEFT($B:$B,10),'R3P2_GENERATEDINPUT2'!$C:$G,5,FALSE)</f>
        <v>8</v>
      </c>
      <c r="N118" t="str">
        <f>VLOOKUP($A:$A&amp;LEFT($B:$B,10),'R3P2_GENERATEDINPUT2'!$C:$G,3,FALSE)</f>
        <v>HighLow</v>
      </c>
    </row>
    <row r="119" spans="1:14" x14ac:dyDescent="0.25">
      <c r="A119" t="str">
        <f>'R3_Judge'!AF:AF</f>
        <v>3NJM2BJS4X2SBJCVTAVRQJPJ2CZCP2</v>
      </c>
      <c r="B119" t="str">
        <f>'R3_Judge'!AG:AG</f>
        <v>Lets hang out to forget about it</v>
      </c>
      <c r="C119" t="str">
        <f>'R3_Judge'!P:P</f>
        <v>A36DY9STE59440</v>
      </c>
      <c r="D119" t="str">
        <f>'R3_Judge'!AL:AL</f>
        <v>female</v>
      </c>
      <c r="E119" t="str">
        <f>'R3_Judge'!AM:AM</f>
        <v>native</v>
      </c>
      <c r="F119" t="str">
        <f>'R3_Judge'!AH:AH</f>
        <v>26-35</v>
      </c>
      <c r="G119" t="str">
        <f>'R3_Judge'!AJ:AJ</f>
        <v>slightly</v>
      </c>
      <c r="H119" t="str">
        <f>VLOOKUP($A:$A,'R3P1_ACCEPTEDOUTPUT'!$O:$BK,2,FALSE)</f>
        <v>A39Q4SNT7SRK94</v>
      </c>
      <c r="I119" t="str">
        <f>VLOOKUP($A:$A,'R3P1_ACCEPTEDOUTPUT'!$O:$BK,26,FALSE)</f>
        <v>male</v>
      </c>
      <c r="J119" t="str">
        <f>VLOOKUP($A:$A,'R3P1_ACCEPTEDOUTPUT'!$O:$BK,28,FALSE)</f>
        <v>native</v>
      </c>
      <c r="K119" t="str">
        <f>VLOOKUP($A:$A,'R3P1_ACCEPTEDOUTPUT'!$O:$BK,19,FALSE)</f>
        <v>26-35</v>
      </c>
      <c r="L119">
        <f>VLOOKUP($A:$A&amp;LEFT($B:$B,10),'R3P2_GENERATEDINPUT2'!$C:$G,4,FALSE)</f>
        <v>2</v>
      </c>
      <c r="M119">
        <f>VLOOKUP($A:$A&amp;LEFT($B:$B,10),'R3P2_GENERATEDINPUT2'!$C:$G,5,FALSE)</f>
        <v>5</v>
      </c>
      <c r="N119" t="str">
        <f>VLOOKUP($A:$A&amp;LEFT($B:$B,10),'R3P2_GENERATEDINPUT2'!$C:$G,3,FALSE)</f>
        <v>HighOnly</v>
      </c>
    </row>
    <row r="120" spans="1:14" x14ac:dyDescent="0.25">
      <c r="A120" t="str">
        <f>'R3_Judge'!AF:AF</f>
        <v>3NJM2BJS4X2SBJCVTAVRQJPJ2CZCP2</v>
      </c>
      <c r="B120" t="str">
        <f>'R3_Judge'!AG:AG</f>
        <v>Lets hang out to forget about it</v>
      </c>
      <c r="C120" t="str">
        <f>'R3_Judge'!P:P</f>
        <v>A17HFDRWYZL1CD</v>
      </c>
      <c r="D120" t="str">
        <f>'R3_Judge'!AL:AL</f>
        <v>male</v>
      </c>
      <c r="E120" t="str">
        <f>'R3_Judge'!AM:AM</f>
        <v>native</v>
      </c>
      <c r="F120" t="str">
        <f>'R3_Judge'!AH:AH</f>
        <v>18-25</v>
      </c>
      <c r="G120" t="str">
        <f>'R3_Judge'!AJ:AJ</f>
        <v>extremely</v>
      </c>
      <c r="H120" t="str">
        <f>VLOOKUP($A:$A,'R3P1_ACCEPTEDOUTPUT'!$O:$BK,2,FALSE)</f>
        <v>A39Q4SNT7SRK94</v>
      </c>
      <c r="I120" t="str">
        <f>VLOOKUP($A:$A,'R3P1_ACCEPTEDOUTPUT'!$O:$BK,26,FALSE)</f>
        <v>male</v>
      </c>
      <c r="J120" t="str">
        <f>VLOOKUP($A:$A,'R3P1_ACCEPTEDOUTPUT'!$O:$BK,28,FALSE)</f>
        <v>native</v>
      </c>
      <c r="K120" t="str">
        <f>VLOOKUP($A:$A,'R3P1_ACCEPTEDOUTPUT'!$O:$BK,19,FALSE)</f>
        <v>26-35</v>
      </c>
      <c r="L120">
        <f>VLOOKUP($A:$A&amp;LEFT($B:$B,10),'R3P2_GENERATEDINPUT2'!$C:$G,4,FALSE)</f>
        <v>2</v>
      </c>
      <c r="M120">
        <f>VLOOKUP($A:$A&amp;LEFT($B:$B,10),'R3P2_GENERATEDINPUT2'!$C:$G,5,FALSE)</f>
        <v>5</v>
      </c>
      <c r="N120" t="str">
        <f>VLOOKUP($A:$A&amp;LEFT($B:$B,10),'R3P2_GENERATEDINPUT2'!$C:$G,3,FALSE)</f>
        <v>HighOnly</v>
      </c>
    </row>
    <row r="121" spans="1:14" x14ac:dyDescent="0.25">
      <c r="A121" t="str">
        <f>'R3_Judge'!AF:AF</f>
        <v>3NJM2BJS4X2SBJCVTAVRQJPJ2CZCP2</v>
      </c>
      <c r="B121" t="str">
        <f>'R3_Judge'!AG:AG</f>
        <v>Lets hang out to forget about it</v>
      </c>
      <c r="C121" t="str">
        <f>'R3_Judge'!P:P</f>
        <v>AAL9C3HQU74I2</v>
      </c>
      <c r="D121" t="str">
        <f>'R3_Judge'!AL:AL</f>
        <v>male</v>
      </c>
      <c r="E121" t="str">
        <f>'R3_Judge'!AM:AM</f>
        <v>native</v>
      </c>
      <c r="F121" t="str">
        <f>'R3_Judge'!AH:AH</f>
        <v>18-25</v>
      </c>
      <c r="G121" t="str">
        <f>'R3_Judge'!AJ:AJ</f>
        <v>moderately</v>
      </c>
      <c r="H121" t="str">
        <f>VLOOKUP($A:$A,'R3P1_ACCEPTEDOUTPUT'!$O:$BK,2,FALSE)</f>
        <v>A39Q4SNT7SRK94</v>
      </c>
      <c r="I121" t="str">
        <f>VLOOKUP($A:$A,'R3P1_ACCEPTEDOUTPUT'!$O:$BK,26,FALSE)</f>
        <v>male</v>
      </c>
      <c r="J121" t="str">
        <f>VLOOKUP($A:$A,'R3P1_ACCEPTEDOUTPUT'!$O:$BK,28,FALSE)</f>
        <v>native</v>
      </c>
      <c r="K121" t="str">
        <f>VLOOKUP($A:$A,'R3P1_ACCEPTEDOUTPUT'!$O:$BK,19,FALSE)</f>
        <v>26-35</v>
      </c>
      <c r="L121">
        <f>VLOOKUP($A:$A&amp;LEFT($B:$B,10),'R3P2_GENERATEDINPUT2'!$C:$G,4,FALSE)</f>
        <v>2</v>
      </c>
      <c r="M121">
        <f>VLOOKUP($A:$A&amp;LEFT($B:$B,10),'R3P2_GENERATEDINPUT2'!$C:$G,5,FALSE)</f>
        <v>5</v>
      </c>
      <c r="N121" t="str">
        <f>VLOOKUP($A:$A&amp;LEFT($B:$B,10),'R3P2_GENERATEDINPUT2'!$C:$G,3,FALSE)</f>
        <v>HighOnly</v>
      </c>
    </row>
    <row r="122" spans="1:14" x14ac:dyDescent="0.25">
      <c r="A122" t="str">
        <f>'R3_Judge'!AF:AF</f>
        <v>3NJM2BJS4X2SBJCVTAVRQJPJ2CZCP2</v>
      </c>
      <c r="B122" t="str">
        <f>'R3_Judge'!AG:AG</f>
        <v>Why couldn't you just tell me?</v>
      </c>
      <c r="C122" t="str">
        <f>'R3_Judge'!P:P</f>
        <v>A3GNQDFPZALU92</v>
      </c>
      <c r="D122" t="str">
        <f>'R3_Judge'!AL:AL</f>
        <v>male</v>
      </c>
      <c r="E122" t="str">
        <f>'R3_Judge'!AM:AM</f>
        <v>native</v>
      </c>
      <c r="F122" t="str">
        <f>'R3_Judge'!AH:AH</f>
        <v>26-35</v>
      </c>
      <c r="G122" t="str">
        <f>'R3_Judge'!AJ:AJ</f>
        <v>none</v>
      </c>
      <c r="H122" t="str">
        <f>VLOOKUP($A:$A,'R3P1_ACCEPTEDOUTPUT'!$O:$BK,2,FALSE)</f>
        <v>A39Q4SNT7SRK94</v>
      </c>
      <c r="I122" t="str">
        <f>VLOOKUP($A:$A,'R3P1_ACCEPTEDOUTPUT'!$O:$BK,26,FALSE)</f>
        <v>male</v>
      </c>
      <c r="J122" t="str">
        <f>VLOOKUP($A:$A,'R3P1_ACCEPTEDOUTPUT'!$O:$BK,28,FALSE)</f>
        <v>native</v>
      </c>
      <c r="K122" t="str">
        <f>VLOOKUP($A:$A,'R3P1_ACCEPTEDOUTPUT'!$O:$BK,19,FALSE)</f>
        <v>26-35</v>
      </c>
      <c r="L122">
        <f>VLOOKUP($A:$A&amp;LEFT($B:$B,10),'R3P2_GENERATEDINPUT2'!$C:$G,4,FALSE)</f>
        <v>0</v>
      </c>
      <c r="M122">
        <f>VLOOKUP($A:$A&amp;LEFT($B:$B,10),'R3P2_GENERATEDINPUT2'!$C:$G,5,FALSE)</f>
        <v>6</v>
      </c>
      <c r="N122" t="str">
        <f>VLOOKUP($A:$A&amp;LEFT($B:$B,10),'R3P2_GENERATEDINPUT2'!$C:$G,3,FALSE)</f>
        <v>HighOnly</v>
      </c>
    </row>
    <row r="123" spans="1:14" x14ac:dyDescent="0.25">
      <c r="A123" t="str">
        <f>'R3_Judge'!AF:AF</f>
        <v>3NJM2BJS4X2SBJCVTAVRQJPJ2CZCP2</v>
      </c>
      <c r="B123" t="str">
        <f>'R3_Judge'!AG:AG</f>
        <v>Why couldn't you just tell me?</v>
      </c>
      <c r="C123" t="str">
        <f>'R3_Judge'!P:P</f>
        <v>A3PNCUDQAOHW8H</v>
      </c>
      <c r="D123" t="str">
        <f>'R3_Judge'!AL:AL</f>
        <v>female</v>
      </c>
      <c r="E123" t="str">
        <f>'R3_Judge'!AM:AM</f>
        <v>native</v>
      </c>
      <c r="F123" t="str">
        <f>'R3_Judge'!AH:AH</f>
        <v>46-55</v>
      </c>
      <c r="G123" t="str">
        <f>'R3_Judge'!AJ:AJ</f>
        <v>moderately</v>
      </c>
      <c r="H123" t="str">
        <f>VLOOKUP($A:$A,'R3P1_ACCEPTEDOUTPUT'!$O:$BK,2,FALSE)</f>
        <v>A39Q4SNT7SRK94</v>
      </c>
      <c r="I123" t="str">
        <f>VLOOKUP($A:$A,'R3P1_ACCEPTEDOUTPUT'!$O:$BK,26,FALSE)</f>
        <v>male</v>
      </c>
      <c r="J123" t="str">
        <f>VLOOKUP($A:$A,'R3P1_ACCEPTEDOUTPUT'!$O:$BK,28,FALSE)</f>
        <v>native</v>
      </c>
      <c r="K123" t="str">
        <f>VLOOKUP($A:$A,'R3P1_ACCEPTEDOUTPUT'!$O:$BK,19,FALSE)</f>
        <v>26-35</v>
      </c>
      <c r="L123">
        <f>VLOOKUP($A:$A&amp;LEFT($B:$B,10),'R3P2_GENERATEDINPUT2'!$C:$G,4,FALSE)</f>
        <v>0</v>
      </c>
      <c r="M123">
        <f>VLOOKUP($A:$A&amp;LEFT($B:$B,10),'R3P2_GENERATEDINPUT2'!$C:$G,5,FALSE)</f>
        <v>6</v>
      </c>
      <c r="N123" t="str">
        <f>VLOOKUP($A:$A&amp;LEFT($B:$B,10),'R3P2_GENERATEDINPUT2'!$C:$G,3,FALSE)</f>
        <v>HighOnly</v>
      </c>
    </row>
    <row r="124" spans="1:14" x14ac:dyDescent="0.25">
      <c r="A124" t="str">
        <f>'R3_Judge'!AF:AF</f>
        <v>3NJM2BJS4X2SBJCVTAVRQJPJ2CZCP2</v>
      </c>
      <c r="B124" t="str">
        <f>'R3_Judge'!AG:AG</f>
        <v>Why couldn't you just tell me?</v>
      </c>
      <c r="C124" t="str">
        <f>'R3_Judge'!P:P</f>
        <v>A82RLSJJXBKE8</v>
      </c>
      <c r="D124" t="str">
        <f>'R3_Judge'!AL:AL</f>
        <v>female</v>
      </c>
      <c r="E124" t="str">
        <f>'R3_Judge'!AM:AM</f>
        <v>native</v>
      </c>
      <c r="F124" t="str">
        <f>'R3_Judge'!AH:AH</f>
        <v>18-25</v>
      </c>
      <c r="G124" t="str">
        <f>'R3_Judge'!AJ:AJ</f>
        <v>moderately</v>
      </c>
      <c r="H124" t="str">
        <f>VLOOKUP($A:$A,'R3P1_ACCEPTEDOUTPUT'!$O:$BK,2,FALSE)</f>
        <v>A39Q4SNT7SRK94</v>
      </c>
      <c r="I124" t="str">
        <f>VLOOKUP($A:$A,'R3P1_ACCEPTEDOUTPUT'!$O:$BK,26,FALSE)</f>
        <v>male</v>
      </c>
      <c r="J124" t="str">
        <f>VLOOKUP($A:$A,'R3P1_ACCEPTEDOUTPUT'!$O:$BK,28,FALSE)</f>
        <v>native</v>
      </c>
      <c r="K124" t="str">
        <f>VLOOKUP($A:$A,'R3P1_ACCEPTEDOUTPUT'!$O:$BK,19,FALSE)</f>
        <v>26-35</v>
      </c>
      <c r="L124">
        <f>VLOOKUP($A:$A&amp;LEFT($B:$B,10),'R3P2_GENERATEDINPUT2'!$C:$G,4,FALSE)</f>
        <v>0</v>
      </c>
      <c r="M124">
        <f>VLOOKUP($A:$A&amp;LEFT($B:$B,10),'R3P2_GENERATEDINPUT2'!$C:$G,5,FALSE)</f>
        <v>6</v>
      </c>
      <c r="N124" t="str">
        <f>VLOOKUP($A:$A&amp;LEFT($B:$B,10),'R3P2_GENERATEDINPUT2'!$C:$G,3,FALSE)</f>
        <v>HighOnly</v>
      </c>
    </row>
    <row r="125" spans="1:14" x14ac:dyDescent="0.25">
      <c r="A125" t="str">
        <f>'R3_Judge'!AF:AF</f>
        <v>3137ONMDKH11V43AMIBZMYBUMRSGEM</v>
      </c>
      <c r="B125" t="str">
        <f>'R3_Judge'!AG:AG</f>
        <v>Yeah, I don't know what I'm going to do.</v>
      </c>
      <c r="C125" t="str">
        <f>'R3_Judge'!P:P</f>
        <v>A2BIZNP74JU80U</v>
      </c>
      <c r="D125" t="str">
        <f>'R3_Judge'!AL:AL</f>
        <v>female</v>
      </c>
      <c r="E125" t="str">
        <f>'R3_Judge'!AM:AM</f>
        <v>native</v>
      </c>
      <c r="F125" t="str">
        <f>'R3_Judge'!AH:AH</f>
        <v>36-45</v>
      </c>
      <c r="G125" t="str">
        <f>'R3_Judge'!AJ:AJ</f>
        <v>moderately</v>
      </c>
      <c r="H125" t="str">
        <f>VLOOKUP($A:$A,'R3P1_ACCEPTEDOUTPUT'!$O:$BK,2,FALSE)</f>
        <v>A1PAMVTKGCXSWQ</v>
      </c>
      <c r="I125" t="str">
        <f>VLOOKUP($A:$A,'R3P1_ACCEPTEDOUTPUT'!$O:$BK,26,FALSE)</f>
        <v>male</v>
      </c>
      <c r="J125" t="str">
        <f>VLOOKUP($A:$A,'R3P1_ACCEPTEDOUTPUT'!$O:$BK,28,FALSE)</f>
        <v>native</v>
      </c>
      <c r="K125" t="str">
        <f>VLOOKUP($A:$A,'R3P1_ACCEPTEDOUTPUT'!$O:$BK,19,FALSE)</f>
        <v>18-25</v>
      </c>
      <c r="L125">
        <f>VLOOKUP($A:$A&amp;LEFT($B:$B,10),'R3P2_GENERATEDINPUT2'!$C:$G,4,FALSE)</f>
        <v>0</v>
      </c>
      <c r="M125">
        <f>VLOOKUP($A:$A&amp;LEFT($B:$B,10),'R3P2_GENERATEDINPUT2'!$C:$G,5,FALSE)</f>
        <v>13</v>
      </c>
      <c r="N125" t="str">
        <f>VLOOKUP($A:$A&amp;LEFT($B:$B,10),'R3P2_GENERATEDINPUT2'!$C:$G,3,FALSE)</f>
        <v>HighLow</v>
      </c>
    </row>
    <row r="126" spans="1:14" x14ac:dyDescent="0.25">
      <c r="A126" t="str">
        <f>'R3_Judge'!AF:AF</f>
        <v>3137ONMDKH11V43AMIBZMYBUMRSGEM</v>
      </c>
      <c r="B126" t="str">
        <f>'R3_Judge'!AG:AG</f>
        <v>Yeah, I don't know what I'm going to do.</v>
      </c>
      <c r="C126" t="str">
        <f>'R3_Judge'!P:P</f>
        <v>AD317NO9623GZ</v>
      </c>
      <c r="D126" t="str">
        <f>'R3_Judge'!AL:AL</f>
        <v>female</v>
      </c>
      <c r="E126" t="str">
        <f>'R3_Judge'!AM:AM</f>
        <v>native</v>
      </c>
      <c r="F126" t="str">
        <f>'R3_Judge'!AH:AH</f>
        <v>36-45</v>
      </c>
      <c r="G126" t="str">
        <f>'R3_Judge'!AJ:AJ</f>
        <v>slightly</v>
      </c>
      <c r="H126" t="str">
        <f>VLOOKUP($A:$A,'R3P1_ACCEPTEDOUTPUT'!$O:$BK,2,FALSE)</f>
        <v>A1PAMVTKGCXSWQ</v>
      </c>
      <c r="I126" t="str">
        <f>VLOOKUP($A:$A,'R3P1_ACCEPTEDOUTPUT'!$O:$BK,26,FALSE)</f>
        <v>male</v>
      </c>
      <c r="J126" t="str">
        <f>VLOOKUP($A:$A,'R3P1_ACCEPTEDOUTPUT'!$O:$BK,28,FALSE)</f>
        <v>native</v>
      </c>
      <c r="K126" t="str">
        <f>VLOOKUP($A:$A,'R3P1_ACCEPTEDOUTPUT'!$O:$BK,19,FALSE)</f>
        <v>18-25</v>
      </c>
      <c r="L126">
        <f>VLOOKUP($A:$A&amp;LEFT($B:$B,10),'R3P2_GENERATEDINPUT2'!$C:$G,4,FALSE)</f>
        <v>0</v>
      </c>
      <c r="M126">
        <f>VLOOKUP($A:$A&amp;LEFT($B:$B,10),'R3P2_GENERATEDINPUT2'!$C:$G,5,FALSE)</f>
        <v>13</v>
      </c>
      <c r="N126" t="str">
        <f>VLOOKUP($A:$A&amp;LEFT($B:$B,10),'R3P2_GENERATEDINPUT2'!$C:$G,3,FALSE)</f>
        <v>HighLow</v>
      </c>
    </row>
    <row r="127" spans="1:14" x14ac:dyDescent="0.25">
      <c r="A127" t="str">
        <f>'R3_Judge'!AF:AF</f>
        <v>3137ONMDKH11V43AMIBZMYBUMRSGEM</v>
      </c>
      <c r="B127" t="str">
        <f>'R3_Judge'!AG:AG</f>
        <v>Yeah, I don't know what I'm going to do.</v>
      </c>
      <c r="C127" t="str">
        <f>'R3_Judge'!P:P</f>
        <v>A19D89YNO9Z52K</v>
      </c>
      <c r="D127" t="str">
        <f>'R3_Judge'!AL:AL</f>
        <v>female</v>
      </c>
      <c r="E127" t="str">
        <f>'R3_Judge'!AM:AM</f>
        <v>native</v>
      </c>
      <c r="F127" t="str">
        <f>'R3_Judge'!AH:AH</f>
        <v>18-25</v>
      </c>
      <c r="G127" t="str">
        <f>'R3_Judge'!AJ:AJ</f>
        <v>moderately</v>
      </c>
      <c r="H127" t="str">
        <f>VLOOKUP($A:$A,'R3P1_ACCEPTEDOUTPUT'!$O:$BK,2,FALSE)</f>
        <v>A1PAMVTKGCXSWQ</v>
      </c>
      <c r="I127" t="str">
        <f>VLOOKUP($A:$A,'R3P1_ACCEPTEDOUTPUT'!$O:$BK,26,FALSE)</f>
        <v>male</v>
      </c>
      <c r="J127" t="str">
        <f>VLOOKUP($A:$A,'R3P1_ACCEPTEDOUTPUT'!$O:$BK,28,FALSE)</f>
        <v>native</v>
      </c>
      <c r="K127" t="str">
        <f>VLOOKUP($A:$A,'R3P1_ACCEPTEDOUTPUT'!$O:$BK,19,FALSE)</f>
        <v>18-25</v>
      </c>
      <c r="L127">
        <f>VLOOKUP($A:$A&amp;LEFT($B:$B,10),'R3P2_GENERATEDINPUT2'!$C:$G,4,FALSE)</f>
        <v>0</v>
      </c>
      <c r="M127">
        <f>VLOOKUP($A:$A&amp;LEFT($B:$B,10),'R3P2_GENERATEDINPUT2'!$C:$G,5,FALSE)</f>
        <v>13</v>
      </c>
      <c r="N127" t="str">
        <f>VLOOKUP($A:$A&amp;LEFT($B:$B,10),'R3P2_GENERATEDINPUT2'!$C:$G,3,FALSE)</f>
        <v>HighLow</v>
      </c>
    </row>
    <row r="128" spans="1:14" x14ac:dyDescent="0.25">
      <c r="A128" t="str">
        <f>'R3_Judge'!AF:AF</f>
        <v>3VZLGYJEYM6ASLPW7FPGVUC7DS8ZXO</v>
      </c>
      <c r="B128" t="str">
        <f>'R3_Judge'!AG:AG</f>
        <v>Help with what? What do you need?</v>
      </c>
      <c r="C128" t="str">
        <f>'R3_Judge'!P:P</f>
        <v>A3HGU6NO6U38IN</v>
      </c>
      <c r="D128" t="str">
        <f>'R3_Judge'!AL:AL</f>
        <v>female</v>
      </c>
      <c r="E128" t="str">
        <f>'R3_Judge'!AM:AM</f>
        <v>native</v>
      </c>
      <c r="F128" t="str">
        <f>'R3_Judge'!AH:AH</f>
        <v>26-35</v>
      </c>
      <c r="G128" t="str">
        <f>'R3_Judge'!AJ:AJ</f>
        <v>moderately</v>
      </c>
      <c r="H128" t="str">
        <f>VLOOKUP($A:$A,'R3P1_ACCEPTEDOUTPUT'!$O:$BK,2,FALSE)</f>
        <v>ATIAMDY7P54P</v>
      </c>
      <c r="I128" t="str">
        <f>VLOOKUP($A:$A,'R3P1_ACCEPTEDOUTPUT'!$O:$BK,26,FALSE)</f>
        <v>female</v>
      </c>
      <c r="J128" t="str">
        <f>VLOOKUP($A:$A,'R3P1_ACCEPTEDOUTPUT'!$O:$BK,28,FALSE)</f>
        <v>native</v>
      </c>
      <c r="K128" t="str">
        <f>VLOOKUP($A:$A,'R3P1_ACCEPTEDOUTPUT'!$O:$BK,19,FALSE)</f>
        <v>56-65</v>
      </c>
      <c r="L128">
        <f>VLOOKUP($A:$A&amp;LEFT($B:$B,10),'R3P2_GENERATEDINPUT2'!$C:$G,4,FALSE)</f>
        <v>3</v>
      </c>
      <c r="M128">
        <f>VLOOKUP($A:$A&amp;LEFT($B:$B,10),'R3P2_GENERATEDINPUT2'!$C:$G,5,FALSE)</f>
        <v>9</v>
      </c>
      <c r="N128" t="str">
        <f>VLOOKUP($A:$A&amp;LEFT($B:$B,10),'R3P2_GENERATEDINPUT2'!$C:$G,3,FALSE)</f>
        <v>HighLow</v>
      </c>
    </row>
    <row r="129" spans="1:14" x14ac:dyDescent="0.25">
      <c r="A129" t="str">
        <f>'R3_Judge'!AF:AF</f>
        <v>3VZLGYJEYM6ASLPW7FPGVUC7DS8ZXO</v>
      </c>
      <c r="B129" t="str">
        <f>'R3_Judge'!AG:AG</f>
        <v>Help with what? What do you need?</v>
      </c>
      <c r="C129" t="str">
        <f>'R3_Judge'!P:P</f>
        <v>A2BIZNP74JU80U</v>
      </c>
      <c r="D129" t="str">
        <f>'R3_Judge'!AL:AL</f>
        <v>female</v>
      </c>
      <c r="E129" t="str">
        <f>'R3_Judge'!AM:AM</f>
        <v>native</v>
      </c>
      <c r="F129" t="str">
        <f>'R3_Judge'!AH:AH</f>
        <v>36-45</v>
      </c>
      <c r="G129" t="str">
        <f>'R3_Judge'!AJ:AJ</f>
        <v>none</v>
      </c>
      <c r="H129" t="str">
        <f>VLOOKUP($A:$A,'R3P1_ACCEPTEDOUTPUT'!$O:$BK,2,FALSE)</f>
        <v>ATIAMDY7P54P</v>
      </c>
      <c r="I129" t="str">
        <f>VLOOKUP($A:$A,'R3P1_ACCEPTEDOUTPUT'!$O:$BK,26,FALSE)</f>
        <v>female</v>
      </c>
      <c r="J129" t="str">
        <f>VLOOKUP($A:$A,'R3P1_ACCEPTEDOUTPUT'!$O:$BK,28,FALSE)</f>
        <v>native</v>
      </c>
      <c r="K129" t="str">
        <f>VLOOKUP($A:$A,'R3P1_ACCEPTEDOUTPUT'!$O:$BK,19,FALSE)</f>
        <v>56-65</v>
      </c>
      <c r="L129">
        <f>VLOOKUP($A:$A&amp;LEFT($B:$B,10),'R3P2_GENERATEDINPUT2'!$C:$G,4,FALSE)</f>
        <v>3</v>
      </c>
      <c r="M129">
        <f>VLOOKUP($A:$A&amp;LEFT($B:$B,10),'R3P2_GENERATEDINPUT2'!$C:$G,5,FALSE)</f>
        <v>9</v>
      </c>
      <c r="N129" t="str">
        <f>VLOOKUP($A:$A&amp;LEFT($B:$B,10),'R3P2_GENERATEDINPUT2'!$C:$G,3,FALSE)</f>
        <v>HighLow</v>
      </c>
    </row>
    <row r="130" spans="1:14" x14ac:dyDescent="0.25">
      <c r="A130" t="str">
        <f>'R3_Judge'!AF:AF</f>
        <v>3VZLGYJEYM6ASLPW7FPGVUC7DS8ZXO</v>
      </c>
      <c r="B130" t="str">
        <f>'R3_Judge'!AG:AG</f>
        <v>Help with what? What do you need?</v>
      </c>
      <c r="C130" t="str">
        <f>'R3_Judge'!P:P</f>
        <v>AD317NO9623GZ</v>
      </c>
      <c r="D130" t="str">
        <f>'R3_Judge'!AL:AL</f>
        <v>female</v>
      </c>
      <c r="E130" t="str">
        <f>'R3_Judge'!AM:AM</f>
        <v>native</v>
      </c>
      <c r="F130" t="str">
        <f>'R3_Judge'!AH:AH</f>
        <v>36-45</v>
      </c>
      <c r="G130" t="str">
        <f>'R3_Judge'!AJ:AJ</f>
        <v>slightly</v>
      </c>
      <c r="H130" t="str">
        <f>VLOOKUP($A:$A,'R3P1_ACCEPTEDOUTPUT'!$O:$BK,2,FALSE)</f>
        <v>ATIAMDY7P54P</v>
      </c>
      <c r="I130" t="str">
        <f>VLOOKUP($A:$A,'R3P1_ACCEPTEDOUTPUT'!$O:$BK,26,FALSE)</f>
        <v>female</v>
      </c>
      <c r="J130" t="str">
        <f>VLOOKUP($A:$A,'R3P1_ACCEPTEDOUTPUT'!$O:$BK,28,FALSE)</f>
        <v>native</v>
      </c>
      <c r="K130" t="str">
        <f>VLOOKUP($A:$A,'R3P1_ACCEPTEDOUTPUT'!$O:$BK,19,FALSE)</f>
        <v>56-65</v>
      </c>
      <c r="L130">
        <f>VLOOKUP($A:$A&amp;LEFT($B:$B,10),'R3P2_GENERATEDINPUT2'!$C:$G,4,FALSE)</f>
        <v>3</v>
      </c>
      <c r="M130">
        <f>VLOOKUP($A:$A&amp;LEFT($B:$B,10),'R3P2_GENERATEDINPUT2'!$C:$G,5,FALSE)</f>
        <v>9</v>
      </c>
      <c r="N130" t="str">
        <f>VLOOKUP($A:$A&amp;LEFT($B:$B,10),'R3P2_GENERATEDINPUT2'!$C:$G,3,FALSE)</f>
        <v>HighLow</v>
      </c>
    </row>
    <row r="131" spans="1:14" x14ac:dyDescent="0.25">
      <c r="A131" t="str">
        <f>'R3_Judge'!AF:AF</f>
        <v>3NJM2BJS4X2SBJCVTAVRQJPJ2CZCP2</v>
      </c>
      <c r="B131" t="str">
        <f>'R3_Judge'!AG:AG</f>
        <v>I'm sorry</v>
      </c>
      <c r="C131" t="str">
        <f>'R3_Judge'!P:P</f>
        <v>A27M4UQJMN22N4</v>
      </c>
      <c r="D131" t="str">
        <f>'R3_Judge'!AL:AL</f>
        <v>male</v>
      </c>
      <c r="E131" t="str">
        <f>'R3_Judge'!AM:AM</f>
        <v>profession</v>
      </c>
      <c r="F131" t="str">
        <f>'R3_Judge'!AH:AH</f>
        <v>18-25</v>
      </c>
      <c r="G131" t="str">
        <f>'R3_Judge'!AJ:AJ</f>
        <v>none</v>
      </c>
      <c r="H131" t="str">
        <f>VLOOKUP($A:$A,'R3P1_ACCEPTEDOUTPUT'!$O:$BK,2,FALSE)</f>
        <v>A39Q4SNT7SRK94</v>
      </c>
      <c r="I131" t="str">
        <f>VLOOKUP($A:$A,'R3P1_ACCEPTEDOUTPUT'!$O:$BK,26,FALSE)</f>
        <v>male</v>
      </c>
      <c r="J131" t="str">
        <f>VLOOKUP($A:$A,'R3P1_ACCEPTEDOUTPUT'!$O:$BK,28,FALSE)</f>
        <v>native</v>
      </c>
      <c r="K131" t="str">
        <f>VLOOKUP($A:$A,'R3P1_ACCEPTEDOUTPUT'!$O:$BK,19,FALSE)</f>
        <v>26-35</v>
      </c>
      <c r="L131">
        <f>VLOOKUP($A:$A&amp;LEFT($B:$B,10),'R3P2_GENERATEDINPUT2'!$C:$G,4,FALSE)</f>
        <v>0</v>
      </c>
      <c r="M131">
        <f>VLOOKUP($A:$A&amp;LEFT($B:$B,10),'R3P2_GENERATEDINPUT2'!$C:$G,5,FALSE)</f>
        <v>7</v>
      </c>
      <c r="N131" t="str">
        <f>VLOOKUP($A:$A&amp;LEFT($B:$B,10),'R3P2_GENERATEDINPUT2'!$C:$G,3,FALSE)</f>
        <v>HighOnly</v>
      </c>
    </row>
    <row r="132" spans="1:14" x14ac:dyDescent="0.25">
      <c r="A132" t="str">
        <f>'R3_Judge'!AF:AF</f>
        <v>3NJM2BJS4X2SBJCVTAVRQJPJ2CZCP2</v>
      </c>
      <c r="B132" t="str">
        <f>'R3_Judge'!AG:AG</f>
        <v>I'm sorry</v>
      </c>
      <c r="C132" t="str">
        <f>'R3_Judge'!P:P</f>
        <v>A2KT88CZUYJY6H</v>
      </c>
      <c r="D132" t="str">
        <f>'R3_Judge'!AL:AL</f>
        <v>female</v>
      </c>
      <c r="E132" t="str">
        <f>'R3_Judge'!AM:AM</f>
        <v>profession</v>
      </c>
      <c r="F132" t="str">
        <f>'R3_Judge'!AH:AH</f>
        <v>26-35</v>
      </c>
      <c r="G132" t="str">
        <f>'R3_Judge'!AJ:AJ</f>
        <v>moderately</v>
      </c>
      <c r="H132" t="str">
        <f>VLOOKUP($A:$A,'R3P1_ACCEPTEDOUTPUT'!$O:$BK,2,FALSE)</f>
        <v>A39Q4SNT7SRK94</v>
      </c>
      <c r="I132" t="str">
        <f>VLOOKUP($A:$A,'R3P1_ACCEPTEDOUTPUT'!$O:$BK,26,FALSE)</f>
        <v>male</v>
      </c>
      <c r="J132" t="str">
        <f>VLOOKUP($A:$A,'R3P1_ACCEPTEDOUTPUT'!$O:$BK,28,FALSE)</f>
        <v>native</v>
      </c>
      <c r="K132" t="str">
        <f>VLOOKUP($A:$A,'R3P1_ACCEPTEDOUTPUT'!$O:$BK,19,FALSE)</f>
        <v>26-35</v>
      </c>
      <c r="L132">
        <f>VLOOKUP($A:$A&amp;LEFT($B:$B,10),'R3P2_GENERATEDINPUT2'!$C:$G,4,FALSE)</f>
        <v>0</v>
      </c>
      <c r="M132">
        <f>VLOOKUP($A:$A&amp;LEFT($B:$B,10),'R3P2_GENERATEDINPUT2'!$C:$G,5,FALSE)</f>
        <v>7</v>
      </c>
      <c r="N132" t="str">
        <f>VLOOKUP($A:$A&amp;LEFT($B:$B,10),'R3P2_GENERATEDINPUT2'!$C:$G,3,FALSE)</f>
        <v>HighOnly</v>
      </c>
    </row>
    <row r="133" spans="1:14" x14ac:dyDescent="0.25">
      <c r="A133" t="str">
        <f>'R3_Judge'!AF:AF</f>
        <v>3NJM2BJS4X2SBJCVTAVRQJPJ2CZCP2</v>
      </c>
      <c r="B133" t="str">
        <f>'R3_Judge'!AG:AG</f>
        <v>I'm sorry</v>
      </c>
      <c r="C133" t="str">
        <f>'R3_Judge'!P:P</f>
        <v>A1ZRK6K5JUPJAV</v>
      </c>
      <c r="D133" t="str">
        <f>'R3_Judge'!AL:AL</f>
        <v>male</v>
      </c>
      <c r="E133" t="str">
        <f>'R3_Judge'!AM:AM</f>
        <v>native</v>
      </c>
      <c r="F133" t="str">
        <f>'R3_Judge'!AH:AH</f>
        <v>36-45</v>
      </c>
      <c r="G133" t="str">
        <f>'R3_Judge'!AJ:AJ</f>
        <v>very</v>
      </c>
      <c r="H133" t="str">
        <f>VLOOKUP($A:$A,'R3P1_ACCEPTEDOUTPUT'!$O:$BK,2,FALSE)</f>
        <v>A39Q4SNT7SRK94</v>
      </c>
      <c r="I133" t="str">
        <f>VLOOKUP($A:$A,'R3P1_ACCEPTEDOUTPUT'!$O:$BK,26,FALSE)</f>
        <v>male</v>
      </c>
      <c r="J133" t="str">
        <f>VLOOKUP($A:$A,'R3P1_ACCEPTEDOUTPUT'!$O:$BK,28,FALSE)</f>
        <v>native</v>
      </c>
      <c r="K133" t="str">
        <f>VLOOKUP($A:$A,'R3P1_ACCEPTEDOUTPUT'!$O:$BK,19,FALSE)</f>
        <v>26-35</v>
      </c>
      <c r="L133">
        <f>VLOOKUP($A:$A&amp;LEFT($B:$B,10),'R3P2_GENERATEDINPUT2'!$C:$G,4,FALSE)</f>
        <v>0</v>
      </c>
      <c r="M133">
        <f>VLOOKUP($A:$A&amp;LEFT($B:$B,10),'R3P2_GENERATEDINPUT2'!$C:$G,5,FALSE)</f>
        <v>7</v>
      </c>
      <c r="N133" t="str">
        <f>VLOOKUP($A:$A&amp;LEFT($B:$B,10),'R3P2_GENERATEDINPUT2'!$C:$G,3,FALSE)</f>
        <v>HighOnly</v>
      </c>
    </row>
    <row r="134" spans="1:14" x14ac:dyDescent="0.25">
      <c r="A134" t="str">
        <f>'R3_Judge'!AF:AF</f>
        <v>3VZLGYJEYM6ASLPW7FPGVUC7DS8ZXO</v>
      </c>
      <c r="B134" t="str">
        <f>'R3_Judge'!AG:AG</f>
        <v>What happened? Are you okay?</v>
      </c>
      <c r="C134" t="str">
        <f>'R3_Judge'!P:P</f>
        <v>AQVXVMX61864S</v>
      </c>
      <c r="D134" t="str">
        <f>'R3_Judge'!AL:AL</f>
        <v>male</v>
      </c>
      <c r="E134" t="str">
        <f>'R3_Judge'!AM:AM</f>
        <v>native</v>
      </c>
      <c r="F134" t="str">
        <f>'R3_Judge'!AH:AH</f>
        <v>26-35</v>
      </c>
      <c r="G134" t="str">
        <f>'R3_Judge'!AJ:AJ</f>
        <v>moderately</v>
      </c>
      <c r="H134" t="str">
        <f>VLOOKUP($A:$A,'R3P1_ACCEPTEDOUTPUT'!$O:$BK,2,FALSE)</f>
        <v>ATIAMDY7P54P</v>
      </c>
      <c r="I134" t="str">
        <f>VLOOKUP($A:$A,'R3P1_ACCEPTEDOUTPUT'!$O:$BK,26,FALSE)</f>
        <v>female</v>
      </c>
      <c r="J134" t="str">
        <f>VLOOKUP($A:$A,'R3P1_ACCEPTEDOUTPUT'!$O:$BK,28,FALSE)</f>
        <v>native</v>
      </c>
      <c r="K134" t="str">
        <f>VLOOKUP($A:$A,'R3P1_ACCEPTEDOUTPUT'!$O:$BK,19,FALSE)</f>
        <v>56-65</v>
      </c>
      <c r="L134">
        <f>VLOOKUP($A:$A&amp;LEFT($B:$B,10),'R3P2_GENERATEDINPUT2'!$C:$G,4,FALSE)</f>
        <v>3</v>
      </c>
      <c r="M134">
        <f>VLOOKUP($A:$A&amp;LEFT($B:$B,10),'R3P2_GENERATEDINPUT2'!$C:$G,5,FALSE)</f>
        <v>10</v>
      </c>
      <c r="N134" t="str">
        <f>VLOOKUP($A:$A&amp;LEFT($B:$B,10),'R3P2_GENERATEDINPUT2'!$C:$G,3,FALSE)</f>
        <v>HighLow</v>
      </c>
    </row>
    <row r="135" spans="1:14" x14ac:dyDescent="0.25">
      <c r="A135" t="str">
        <f>'R3_Judge'!AF:AF</f>
        <v>3VZLGYJEYM6ASLPW7FPGVUC7DS8ZXO</v>
      </c>
      <c r="B135" t="str">
        <f>'R3_Judge'!AG:AG</f>
        <v>What happened? Are you okay?</v>
      </c>
      <c r="C135" t="str">
        <f>'R3_Judge'!P:P</f>
        <v>A19D89YNO9Z52K</v>
      </c>
      <c r="D135" t="str">
        <f>'R3_Judge'!AL:AL</f>
        <v>female</v>
      </c>
      <c r="E135" t="str">
        <f>'R3_Judge'!AM:AM</f>
        <v>native</v>
      </c>
      <c r="F135" t="str">
        <f>'R3_Judge'!AH:AH</f>
        <v>18-25</v>
      </c>
      <c r="G135" t="str">
        <f>'R3_Judge'!AJ:AJ</f>
        <v>extremely</v>
      </c>
      <c r="H135" t="str">
        <f>VLOOKUP($A:$A,'R3P1_ACCEPTEDOUTPUT'!$O:$BK,2,FALSE)</f>
        <v>ATIAMDY7P54P</v>
      </c>
      <c r="I135" t="str">
        <f>VLOOKUP($A:$A,'R3P1_ACCEPTEDOUTPUT'!$O:$BK,26,FALSE)</f>
        <v>female</v>
      </c>
      <c r="J135" t="str">
        <f>VLOOKUP($A:$A,'R3P1_ACCEPTEDOUTPUT'!$O:$BK,28,FALSE)</f>
        <v>native</v>
      </c>
      <c r="K135" t="str">
        <f>VLOOKUP($A:$A,'R3P1_ACCEPTEDOUTPUT'!$O:$BK,19,FALSE)</f>
        <v>56-65</v>
      </c>
      <c r="L135">
        <f>VLOOKUP($A:$A&amp;LEFT($B:$B,10),'R3P2_GENERATEDINPUT2'!$C:$G,4,FALSE)</f>
        <v>3</v>
      </c>
      <c r="M135">
        <f>VLOOKUP($A:$A&amp;LEFT($B:$B,10),'R3P2_GENERATEDINPUT2'!$C:$G,5,FALSE)</f>
        <v>10</v>
      </c>
      <c r="N135" t="str">
        <f>VLOOKUP($A:$A&amp;LEFT($B:$B,10),'R3P2_GENERATEDINPUT2'!$C:$G,3,FALSE)</f>
        <v>HighLow</v>
      </c>
    </row>
    <row r="136" spans="1:14" x14ac:dyDescent="0.25">
      <c r="A136" t="str">
        <f>'R3_Judge'!AF:AF</f>
        <v>3VZLGYJEYM6ASLPW7FPGVUC7DS8ZXO</v>
      </c>
      <c r="B136" t="str">
        <f>'R3_Judge'!AG:AG</f>
        <v>What happened? Are you okay?</v>
      </c>
      <c r="C136" t="str">
        <f>'R3_Judge'!P:P</f>
        <v>A17HFDRWYZL1CD</v>
      </c>
      <c r="D136" t="str">
        <f>'R3_Judge'!AL:AL</f>
        <v>male</v>
      </c>
      <c r="E136" t="str">
        <f>'R3_Judge'!AM:AM</f>
        <v>native</v>
      </c>
      <c r="F136" t="str">
        <f>'R3_Judge'!AH:AH</f>
        <v>18-25</v>
      </c>
      <c r="G136" t="str">
        <f>'R3_Judge'!AJ:AJ</f>
        <v>slightly</v>
      </c>
      <c r="H136" t="str">
        <f>VLOOKUP($A:$A,'R3P1_ACCEPTEDOUTPUT'!$O:$BK,2,FALSE)</f>
        <v>ATIAMDY7P54P</v>
      </c>
      <c r="I136" t="str">
        <f>VLOOKUP($A:$A,'R3P1_ACCEPTEDOUTPUT'!$O:$BK,26,FALSE)</f>
        <v>female</v>
      </c>
      <c r="J136" t="str">
        <f>VLOOKUP($A:$A,'R3P1_ACCEPTEDOUTPUT'!$O:$BK,28,FALSE)</f>
        <v>native</v>
      </c>
      <c r="K136" t="str">
        <f>VLOOKUP($A:$A,'R3P1_ACCEPTEDOUTPUT'!$O:$BK,19,FALSE)</f>
        <v>56-65</v>
      </c>
      <c r="L136">
        <f>VLOOKUP($A:$A&amp;LEFT($B:$B,10),'R3P2_GENERATEDINPUT2'!$C:$G,4,FALSE)</f>
        <v>3</v>
      </c>
      <c r="M136">
        <f>VLOOKUP($A:$A&amp;LEFT($B:$B,10),'R3P2_GENERATEDINPUT2'!$C:$G,5,FALSE)</f>
        <v>10</v>
      </c>
      <c r="N136" t="str">
        <f>VLOOKUP($A:$A&amp;LEFT($B:$B,10),'R3P2_GENERATEDINPUT2'!$C:$G,3,FALSE)</f>
        <v>HighLow</v>
      </c>
    </row>
    <row r="137" spans="1:14" x14ac:dyDescent="0.25">
      <c r="A137" t="str">
        <f>'R3_Judge'!AF:AF</f>
        <v>3137ONMDKH11V43AMIBZMYBUMRSGEM</v>
      </c>
      <c r="B137" t="str">
        <f>'R3_Judge'!AG:AG</f>
        <v>Always here for you man!</v>
      </c>
      <c r="C137" t="str">
        <f>'R3_Judge'!P:P</f>
        <v>A3Q9MCOULHCS4S</v>
      </c>
      <c r="D137" t="str">
        <f>'R3_Judge'!AL:AL</f>
        <v>female</v>
      </c>
      <c r="E137" t="str">
        <f>'R3_Judge'!AM:AM</f>
        <v>profession</v>
      </c>
      <c r="F137" t="str">
        <f>'R3_Judge'!AH:AH</f>
        <v>36-45</v>
      </c>
      <c r="G137" t="str">
        <f>'R3_Judge'!AJ:AJ</f>
        <v>very</v>
      </c>
      <c r="H137" t="str">
        <f>VLOOKUP($A:$A,'R3P1_ACCEPTEDOUTPUT'!$O:$BK,2,FALSE)</f>
        <v>A1PAMVTKGCXSWQ</v>
      </c>
      <c r="I137" t="str">
        <f>VLOOKUP($A:$A,'R3P1_ACCEPTEDOUTPUT'!$O:$BK,26,FALSE)</f>
        <v>male</v>
      </c>
      <c r="J137" t="str">
        <f>VLOOKUP($A:$A,'R3P1_ACCEPTEDOUTPUT'!$O:$BK,28,FALSE)</f>
        <v>native</v>
      </c>
      <c r="K137" t="str">
        <f>VLOOKUP($A:$A,'R3P1_ACCEPTEDOUTPUT'!$O:$BK,19,FALSE)</f>
        <v>18-25</v>
      </c>
      <c r="L137">
        <f>VLOOKUP($A:$A&amp;LEFT($B:$B,10),'R3P2_GENERATEDINPUT2'!$C:$G,4,FALSE)</f>
        <v>0</v>
      </c>
      <c r="M137">
        <f>VLOOKUP($A:$A&amp;LEFT($B:$B,10),'R3P2_GENERATEDINPUT2'!$C:$G,5,FALSE)</f>
        <v>14</v>
      </c>
      <c r="N137" t="str">
        <f>VLOOKUP($A:$A&amp;LEFT($B:$B,10),'R3P2_GENERATEDINPUT2'!$C:$G,3,FALSE)</f>
        <v>HighLow</v>
      </c>
    </row>
    <row r="138" spans="1:14" x14ac:dyDescent="0.25">
      <c r="A138" t="str">
        <f>'R3_Judge'!AF:AF</f>
        <v>3137ONMDKH11V43AMIBZMYBUMRSGEM</v>
      </c>
      <c r="B138" t="str">
        <f>'R3_Judge'!AG:AG</f>
        <v>Always here for you man!</v>
      </c>
      <c r="C138" t="str">
        <f>'R3_Judge'!P:P</f>
        <v>A19D89YNO9Z52K</v>
      </c>
      <c r="D138" t="str">
        <f>'R3_Judge'!AL:AL</f>
        <v>female</v>
      </c>
      <c r="E138" t="str">
        <f>'R3_Judge'!AM:AM</f>
        <v>native</v>
      </c>
      <c r="F138" t="str">
        <f>'R3_Judge'!AH:AH</f>
        <v>18-25</v>
      </c>
      <c r="G138" t="str">
        <f>'R3_Judge'!AJ:AJ</f>
        <v>extremely</v>
      </c>
      <c r="H138" t="str">
        <f>VLOOKUP($A:$A,'R3P1_ACCEPTEDOUTPUT'!$O:$BK,2,FALSE)</f>
        <v>A1PAMVTKGCXSWQ</v>
      </c>
      <c r="I138" t="str">
        <f>VLOOKUP($A:$A,'R3P1_ACCEPTEDOUTPUT'!$O:$BK,26,FALSE)</f>
        <v>male</v>
      </c>
      <c r="J138" t="str">
        <f>VLOOKUP($A:$A,'R3P1_ACCEPTEDOUTPUT'!$O:$BK,28,FALSE)</f>
        <v>native</v>
      </c>
      <c r="K138" t="str">
        <f>VLOOKUP($A:$A,'R3P1_ACCEPTEDOUTPUT'!$O:$BK,19,FALSE)</f>
        <v>18-25</v>
      </c>
      <c r="L138">
        <f>VLOOKUP($A:$A&amp;LEFT($B:$B,10),'R3P2_GENERATEDINPUT2'!$C:$G,4,FALSE)</f>
        <v>0</v>
      </c>
      <c r="M138">
        <f>VLOOKUP($A:$A&amp;LEFT($B:$B,10),'R3P2_GENERATEDINPUT2'!$C:$G,5,FALSE)</f>
        <v>14</v>
      </c>
      <c r="N138" t="str">
        <f>VLOOKUP($A:$A&amp;LEFT($B:$B,10),'R3P2_GENERATEDINPUT2'!$C:$G,3,FALSE)</f>
        <v>HighLow</v>
      </c>
    </row>
    <row r="139" spans="1:14" x14ac:dyDescent="0.25">
      <c r="A139" t="str">
        <f>'R3_Judge'!AF:AF</f>
        <v>3137ONMDKH11V43AMIBZMYBUMRSGEM</v>
      </c>
      <c r="B139" t="str">
        <f>'R3_Judge'!AG:AG</f>
        <v>Always here for you man!</v>
      </c>
      <c r="C139" t="str">
        <f>'R3_Judge'!P:P</f>
        <v>AD317NO9623GZ</v>
      </c>
      <c r="D139" t="str">
        <f>'R3_Judge'!AL:AL</f>
        <v>female</v>
      </c>
      <c r="E139" t="str">
        <f>'R3_Judge'!AM:AM</f>
        <v>native</v>
      </c>
      <c r="F139" t="str">
        <f>'R3_Judge'!AH:AH</f>
        <v>36-45</v>
      </c>
      <c r="G139" t="str">
        <f>'R3_Judge'!AJ:AJ</f>
        <v>slightly</v>
      </c>
      <c r="H139" t="str">
        <f>VLOOKUP($A:$A,'R3P1_ACCEPTEDOUTPUT'!$O:$BK,2,FALSE)</f>
        <v>A1PAMVTKGCXSWQ</v>
      </c>
      <c r="I139" t="str">
        <f>VLOOKUP($A:$A,'R3P1_ACCEPTEDOUTPUT'!$O:$BK,26,FALSE)</f>
        <v>male</v>
      </c>
      <c r="J139" t="str">
        <f>VLOOKUP($A:$A,'R3P1_ACCEPTEDOUTPUT'!$O:$BK,28,FALSE)</f>
        <v>native</v>
      </c>
      <c r="K139" t="str">
        <f>VLOOKUP($A:$A,'R3P1_ACCEPTEDOUTPUT'!$O:$BK,19,FALSE)</f>
        <v>18-25</v>
      </c>
      <c r="L139">
        <f>VLOOKUP($A:$A&amp;LEFT($B:$B,10),'R3P2_GENERATEDINPUT2'!$C:$G,4,FALSE)</f>
        <v>0</v>
      </c>
      <c r="M139">
        <f>VLOOKUP($A:$A&amp;LEFT($B:$B,10),'R3P2_GENERATEDINPUT2'!$C:$G,5,FALSE)</f>
        <v>14</v>
      </c>
      <c r="N139" t="str">
        <f>VLOOKUP($A:$A&amp;LEFT($B:$B,10),'R3P2_GENERATEDINPUT2'!$C:$G,3,FALSE)</f>
        <v>HighLow</v>
      </c>
    </row>
    <row r="140" spans="1:14" x14ac:dyDescent="0.25">
      <c r="A140" t="str">
        <f>'R3_Judge'!AF:AF</f>
        <v>3137ONMDKH11V43AMIBZMYBUMRSGEM</v>
      </c>
      <c r="B140" t="str">
        <f>'R3_Judge'!AG:AG</f>
        <v>Ah, that sucks. I hope you can at least get your wallet back, hopefully your money is still in there.</v>
      </c>
      <c r="C140" t="str">
        <f>'R3_Judge'!P:P</f>
        <v>A3PNCUDQAOHW8H</v>
      </c>
      <c r="D140" t="str">
        <f>'R3_Judge'!AL:AL</f>
        <v>female</v>
      </c>
      <c r="E140" t="str">
        <f>'R3_Judge'!AM:AM</f>
        <v>native</v>
      </c>
      <c r="F140" t="str">
        <f>'R3_Judge'!AH:AH</f>
        <v>46-55</v>
      </c>
      <c r="G140" t="str">
        <f>'R3_Judge'!AJ:AJ</f>
        <v>very</v>
      </c>
      <c r="H140" t="str">
        <f>VLOOKUP($A:$A,'R3P1_ACCEPTEDOUTPUT'!$O:$BK,2,FALSE)</f>
        <v>A1PAMVTKGCXSWQ</v>
      </c>
      <c r="I140" t="str">
        <f>VLOOKUP($A:$A,'R3P1_ACCEPTEDOUTPUT'!$O:$BK,26,FALSE)</f>
        <v>male</v>
      </c>
      <c r="J140" t="str">
        <f>VLOOKUP($A:$A,'R3P1_ACCEPTEDOUTPUT'!$O:$BK,28,FALSE)</f>
        <v>native</v>
      </c>
      <c r="K140" t="str">
        <f>VLOOKUP($A:$A,'R3P1_ACCEPTEDOUTPUT'!$O:$BK,19,FALSE)</f>
        <v>18-25</v>
      </c>
      <c r="L140">
        <f>VLOOKUP($A:$A&amp;LEFT($B:$B,10),'R3P2_GENERATEDINPUT2'!$C:$G,4,FALSE)</f>
        <v>0</v>
      </c>
      <c r="M140">
        <f>VLOOKUP($A:$A&amp;LEFT($B:$B,10),'R3P2_GENERATEDINPUT2'!$C:$G,5,FALSE)</f>
        <v>15</v>
      </c>
      <c r="N140" t="str">
        <f>VLOOKUP($A:$A&amp;LEFT($B:$B,10),'R3P2_GENERATEDINPUT2'!$C:$G,3,FALSE)</f>
        <v>HighLow</v>
      </c>
    </row>
    <row r="141" spans="1:14" x14ac:dyDescent="0.25">
      <c r="A141" t="str">
        <f>'R3_Judge'!AF:AF</f>
        <v>3137ONMDKH11V43AMIBZMYBUMRSGEM</v>
      </c>
      <c r="B141" t="str">
        <f>'R3_Judge'!AG:AG</f>
        <v>Ah, that sucks. I hope you can at least get your wallet back, hopefully your money is still in there.</v>
      </c>
      <c r="C141" t="str">
        <f>'R3_Judge'!P:P</f>
        <v>A8Q6WK91ZQPGA</v>
      </c>
      <c r="D141" t="str">
        <f>'R3_Judge'!AL:AL</f>
        <v>male</v>
      </c>
      <c r="E141" t="str">
        <f>'R3_Judge'!AM:AM</f>
        <v>native</v>
      </c>
      <c r="F141" t="str">
        <f>'R3_Judge'!AH:AH</f>
        <v>26-35</v>
      </c>
      <c r="G141" t="str">
        <f>'R3_Judge'!AJ:AJ</f>
        <v>very</v>
      </c>
      <c r="H141" t="str">
        <f>VLOOKUP($A:$A,'R3P1_ACCEPTEDOUTPUT'!$O:$BK,2,FALSE)</f>
        <v>A1PAMVTKGCXSWQ</v>
      </c>
      <c r="I141" t="str">
        <f>VLOOKUP($A:$A,'R3P1_ACCEPTEDOUTPUT'!$O:$BK,26,FALSE)</f>
        <v>male</v>
      </c>
      <c r="J141" t="str">
        <f>VLOOKUP($A:$A,'R3P1_ACCEPTEDOUTPUT'!$O:$BK,28,FALSE)</f>
        <v>native</v>
      </c>
      <c r="K141" t="str">
        <f>VLOOKUP($A:$A,'R3P1_ACCEPTEDOUTPUT'!$O:$BK,19,FALSE)</f>
        <v>18-25</v>
      </c>
      <c r="L141">
        <f>VLOOKUP($A:$A&amp;LEFT($B:$B,10),'R3P2_GENERATEDINPUT2'!$C:$G,4,FALSE)</f>
        <v>0</v>
      </c>
      <c r="M141">
        <f>VLOOKUP($A:$A&amp;LEFT($B:$B,10),'R3P2_GENERATEDINPUT2'!$C:$G,5,FALSE)</f>
        <v>15</v>
      </c>
      <c r="N141" t="str">
        <f>VLOOKUP($A:$A&amp;LEFT($B:$B,10),'R3P2_GENERATEDINPUT2'!$C:$G,3,FALSE)</f>
        <v>HighLow</v>
      </c>
    </row>
    <row r="142" spans="1:14" x14ac:dyDescent="0.25">
      <c r="A142" t="str">
        <f>'R3_Judge'!AF:AF</f>
        <v>3137ONMDKH11V43AMIBZMYBUMRSGEM</v>
      </c>
      <c r="B142" t="str">
        <f>'R3_Judge'!AG:AG</f>
        <v>Ah, that sucks. I hope you can at least get your wallet back, hopefully your money is still in there.</v>
      </c>
      <c r="C142" t="str">
        <f>'R3_Judge'!P:P</f>
        <v>A3Q9MCOULHCS4S</v>
      </c>
      <c r="D142" t="str">
        <f>'R3_Judge'!AL:AL</f>
        <v>female</v>
      </c>
      <c r="E142" t="str">
        <f>'R3_Judge'!AM:AM</f>
        <v>profession</v>
      </c>
      <c r="F142" t="str">
        <f>'R3_Judge'!AH:AH</f>
        <v>36-45</v>
      </c>
      <c r="G142" t="str">
        <f>'R3_Judge'!AJ:AJ</f>
        <v>very</v>
      </c>
      <c r="H142" t="str">
        <f>VLOOKUP($A:$A,'R3P1_ACCEPTEDOUTPUT'!$O:$BK,2,FALSE)</f>
        <v>A1PAMVTKGCXSWQ</v>
      </c>
      <c r="I142" t="str">
        <f>VLOOKUP($A:$A,'R3P1_ACCEPTEDOUTPUT'!$O:$BK,26,FALSE)</f>
        <v>male</v>
      </c>
      <c r="J142" t="str">
        <f>VLOOKUP($A:$A,'R3P1_ACCEPTEDOUTPUT'!$O:$BK,28,FALSE)</f>
        <v>native</v>
      </c>
      <c r="K142" t="str">
        <f>VLOOKUP($A:$A,'R3P1_ACCEPTEDOUTPUT'!$O:$BK,19,FALSE)</f>
        <v>18-25</v>
      </c>
      <c r="L142">
        <f>VLOOKUP($A:$A&amp;LEFT($B:$B,10),'R3P2_GENERATEDINPUT2'!$C:$G,4,FALSE)</f>
        <v>0</v>
      </c>
      <c r="M142">
        <f>VLOOKUP($A:$A&amp;LEFT($B:$B,10),'R3P2_GENERATEDINPUT2'!$C:$G,5,FALSE)</f>
        <v>15</v>
      </c>
      <c r="N142" t="str">
        <f>VLOOKUP($A:$A&amp;LEFT($B:$B,10),'R3P2_GENERATEDINPUT2'!$C:$G,3,FALSE)</f>
        <v>HighLow</v>
      </c>
    </row>
    <row r="143" spans="1:14" x14ac:dyDescent="0.25">
      <c r="A143" t="str">
        <f>'R3_Judge'!AF:AF</f>
        <v>3NJM2BJS4X2SBJCVTAVRQJPJ2CZCP2</v>
      </c>
      <c r="B143" t="str">
        <f>'R3_Judge'!AG:AG</f>
        <v>K yourself</v>
      </c>
      <c r="C143" t="str">
        <f>'R3_Judge'!P:P</f>
        <v>A27M4UQJMN22N4</v>
      </c>
      <c r="D143" t="str">
        <f>'R3_Judge'!AL:AL</f>
        <v>male</v>
      </c>
      <c r="E143" t="str">
        <f>'R3_Judge'!AM:AM</f>
        <v>native</v>
      </c>
      <c r="F143" t="str">
        <f>'R3_Judge'!AH:AH</f>
        <v>18-25</v>
      </c>
      <c r="G143" t="str">
        <f>'R3_Judge'!AJ:AJ</f>
        <v>none</v>
      </c>
      <c r="H143" t="str">
        <f>VLOOKUP($A:$A,'R3P1_ACCEPTEDOUTPUT'!$O:$BK,2,FALSE)</f>
        <v>A39Q4SNT7SRK94</v>
      </c>
      <c r="I143" t="str">
        <f>VLOOKUP($A:$A,'R3P1_ACCEPTEDOUTPUT'!$O:$BK,26,FALSE)</f>
        <v>male</v>
      </c>
      <c r="J143" t="str">
        <f>VLOOKUP($A:$A,'R3P1_ACCEPTEDOUTPUT'!$O:$BK,28,FALSE)</f>
        <v>native</v>
      </c>
      <c r="K143" t="str">
        <f>VLOOKUP($A:$A,'R3P1_ACCEPTEDOUTPUT'!$O:$BK,19,FALSE)</f>
        <v>26-35</v>
      </c>
      <c r="L143">
        <f>VLOOKUP($A:$A&amp;LEFT($B:$B,10),'R3P2_GENERATEDINPUT2'!$C:$G,4,FALSE)</f>
        <v>0</v>
      </c>
      <c r="M143">
        <f>VLOOKUP($A:$A&amp;LEFT($B:$B,10),'R3P2_GENERATEDINPUT2'!$C:$G,5,FALSE)</f>
        <v>8</v>
      </c>
      <c r="N143" t="str">
        <f>VLOOKUP($A:$A&amp;LEFT($B:$B,10),'R3P2_GENERATEDINPUT2'!$C:$G,3,FALSE)</f>
        <v>HighOnly</v>
      </c>
    </row>
    <row r="144" spans="1:14" x14ac:dyDescent="0.25">
      <c r="A144" t="str">
        <f>'R3_Judge'!AF:AF</f>
        <v>3NJM2BJS4X2SBJCVTAVRQJPJ2CZCP2</v>
      </c>
      <c r="B144" t="str">
        <f>'R3_Judge'!AG:AG</f>
        <v>K yourself</v>
      </c>
      <c r="C144" t="str">
        <f>'R3_Judge'!P:P</f>
        <v>A17HFDRWYZL1CD</v>
      </c>
      <c r="D144" t="str">
        <f>'R3_Judge'!AL:AL</f>
        <v>male</v>
      </c>
      <c r="E144" t="str">
        <f>'R3_Judge'!AM:AM</f>
        <v>native</v>
      </c>
      <c r="F144" t="str">
        <f>'R3_Judge'!AH:AH</f>
        <v>18-25</v>
      </c>
      <c r="G144" t="str">
        <f>'R3_Judge'!AJ:AJ</f>
        <v>none</v>
      </c>
      <c r="H144" t="str">
        <f>VLOOKUP($A:$A,'R3P1_ACCEPTEDOUTPUT'!$O:$BK,2,FALSE)</f>
        <v>A39Q4SNT7SRK94</v>
      </c>
      <c r="I144" t="str">
        <f>VLOOKUP($A:$A,'R3P1_ACCEPTEDOUTPUT'!$O:$BK,26,FALSE)</f>
        <v>male</v>
      </c>
      <c r="J144" t="str">
        <f>VLOOKUP($A:$A,'R3P1_ACCEPTEDOUTPUT'!$O:$BK,28,FALSE)</f>
        <v>native</v>
      </c>
      <c r="K144" t="str">
        <f>VLOOKUP($A:$A,'R3P1_ACCEPTEDOUTPUT'!$O:$BK,19,FALSE)</f>
        <v>26-35</v>
      </c>
      <c r="L144">
        <f>VLOOKUP($A:$A&amp;LEFT($B:$B,10),'R3P2_GENERATEDINPUT2'!$C:$G,4,FALSE)</f>
        <v>0</v>
      </c>
      <c r="M144">
        <f>VLOOKUP($A:$A&amp;LEFT($B:$B,10),'R3P2_GENERATEDINPUT2'!$C:$G,5,FALSE)</f>
        <v>8</v>
      </c>
      <c r="N144" t="str">
        <f>VLOOKUP($A:$A&amp;LEFT($B:$B,10),'R3P2_GENERATEDINPUT2'!$C:$G,3,FALSE)</f>
        <v>HighOnly</v>
      </c>
    </row>
    <row r="145" spans="1:14" x14ac:dyDescent="0.25">
      <c r="A145" t="str">
        <f>'R3_Judge'!AF:AF</f>
        <v>3NJM2BJS4X2SBJCVTAVRQJPJ2CZCP2</v>
      </c>
      <c r="B145" t="str">
        <f>'R3_Judge'!AG:AG</f>
        <v>K yourself</v>
      </c>
      <c r="C145" t="str">
        <f>'R3_Judge'!P:P</f>
        <v>AAL9C3HQU74I2</v>
      </c>
      <c r="D145" t="str">
        <f>'R3_Judge'!AL:AL</f>
        <v>male</v>
      </c>
      <c r="E145" t="str">
        <f>'R3_Judge'!AM:AM</f>
        <v>native</v>
      </c>
      <c r="F145" t="str">
        <f>'R3_Judge'!AH:AH</f>
        <v>18-25</v>
      </c>
      <c r="G145" t="str">
        <f>'R3_Judge'!AJ:AJ</f>
        <v>none</v>
      </c>
      <c r="H145" t="str">
        <f>VLOOKUP($A:$A,'R3P1_ACCEPTEDOUTPUT'!$O:$BK,2,FALSE)</f>
        <v>A39Q4SNT7SRK94</v>
      </c>
      <c r="I145" t="str">
        <f>VLOOKUP($A:$A,'R3P1_ACCEPTEDOUTPUT'!$O:$BK,26,FALSE)</f>
        <v>male</v>
      </c>
      <c r="J145" t="str">
        <f>VLOOKUP($A:$A,'R3P1_ACCEPTEDOUTPUT'!$O:$BK,28,FALSE)</f>
        <v>native</v>
      </c>
      <c r="K145" t="str">
        <f>VLOOKUP($A:$A,'R3P1_ACCEPTEDOUTPUT'!$O:$BK,19,FALSE)</f>
        <v>26-35</v>
      </c>
      <c r="L145">
        <f>VLOOKUP($A:$A&amp;LEFT($B:$B,10),'R3P2_GENERATEDINPUT2'!$C:$G,4,FALSE)</f>
        <v>0</v>
      </c>
      <c r="M145">
        <f>VLOOKUP($A:$A&amp;LEFT($B:$B,10),'R3P2_GENERATEDINPUT2'!$C:$G,5,FALSE)</f>
        <v>8</v>
      </c>
      <c r="N145" t="str">
        <f>VLOOKUP($A:$A&amp;LEFT($B:$B,10),'R3P2_GENERATEDINPUT2'!$C:$G,3,FALSE)</f>
        <v>HighOnly</v>
      </c>
    </row>
    <row r="146" spans="1:14" x14ac:dyDescent="0.25">
      <c r="A146" t="str">
        <f>'R3_Judge'!AF:AF</f>
        <v>3WS1NTTKEZ8WQESL3R62JO9ERBIF00</v>
      </c>
      <c r="B146" t="str">
        <f>'R3_Judge'!AG:AG</f>
        <v>Oh wow, what should I expect then?</v>
      </c>
      <c r="C146" t="str">
        <f>'R3_Judge'!P:P</f>
        <v>A3P6IXUM1ND35A</v>
      </c>
      <c r="D146" t="str">
        <f>'R3_Judge'!AL:AL</f>
        <v>male</v>
      </c>
      <c r="E146" t="str">
        <f>'R3_Judge'!AM:AM</f>
        <v>native</v>
      </c>
      <c r="F146" t="str">
        <f>'R3_Judge'!AH:AH</f>
        <v>26-35</v>
      </c>
      <c r="G146" t="str">
        <f>'R3_Judge'!AJ:AJ</f>
        <v>slightly</v>
      </c>
      <c r="H146" t="str">
        <f>VLOOKUP($A:$A,'R3P1_ACCEPTEDOUTPUT'!$O:$BK,2,FALSE)</f>
        <v>A1CH3TODZNQCES</v>
      </c>
      <c r="I146" t="str">
        <f>VLOOKUP($A:$A,'R3P1_ACCEPTEDOUTPUT'!$O:$BK,26,FALSE)</f>
        <v>male</v>
      </c>
      <c r="J146" t="str">
        <f>VLOOKUP($A:$A,'R3P1_ACCEPTEDOUTPUT'!$O:$BK,28,FALSE)</f>
        <v>native</v>
      </c>
      <c r="K146" t="str">
        <f>VLOOKUP($A:$A,'R3P1_ACCEPTEDOUTPUT'!$O:$BK,19,FALSE)</f>
        <v>26-35</v>
      </c>
      <c r="L146">
        <f>VLOOKUP($A:$A&amp;LEFT($B:$B,10),'R3P2_GENERATEDINPUT2'!$C:$G,4,FALSE)</f>
        <v>1</v>
      </c>
      <c r="M146">
        <f>VLOOKUP($A:$A&amp;LEFT($B:$B,10),'R3P2_GENERATEDINPUT2'!$C:$G,5,FALSE)</f>
        <v>1</v>
      </c>
      <c r="N146" t="str">
        <f>VLOOKUP($A:$A&amp;LEFT($B:$B,10),'R3P2_GENERATEDINPUT2'!$C:$G,3,FALSE)</f>
        <v>Default</v>
      </c>
    </row>
    <row r="147" spans="1:14" x14ac:dyDescent="0.25">
      <c r="A147" t="str">
        <f>'R3_Judge'!AF:AF</f>
        <v>3WS1NTTKEZ8WQESL3R62JO9ERBIF00</v>
      </c>
      <c r="B147" t="str">
        <f>'R3_Judge'!AG:AG</f>
        <v>Oh wow, what should I expect then?</v>
      </c>
      <c r="C147" t="str">
        <f>'R3_Judge'!P:P</f>
        <v>A12EQIULBHM4HJ</v>
      </c>
      <c r="D147" t="str">
        <f>'R3_Judge'!AL:AL</f>
        <v>female</v>
      </c>
      <c r="E147" t="str">
        <f>'R3_Judge'!AM:AM</f>
        <v>native</v>
      </c>
      <c r="F147" t="str">
        <f>'R3_Judge'!AH:AH</f>
        <v>26-35</v>
      </c>
      <c r="G147" t="str">
        <f>'R3_Judge'!AJ:AJ</f>
        <v>slightly</v>
      </c>
      <c r="H147" t="str">
        <f>VLOOKUP($A:$A,'R3P1_ACCEPTEDOUTPUT'!$O:$BK,2,FALSE)</f>
        <v>A1CH3TODZNQCES</v>
      </c>
      <c r="I147" t="str">
        <f>VLOOKUP($A:$A,'R3P1_ACCEPTEDOUTPUT'!$O:$BK,26,FALSE)</f>
        <v>male</v>
      </c>
      <c r="J147" t="str">
        <f>VLOOKUP($A:$A,'R3P1_ACCEPTEDOUTPUT'!$O:$BK,28,FALSE)</f>
        <v>native</v>
      </c>
      <c r="K147" t="str">
        <f>VLOOKUP($A:$A,'R3P1_ACCEPTEDOUTPUT'!$O:$BK,19,FALSE)</f>
        <v>26-35</v>
      </c>
      <c r="L147">
        <f>VLOOKUP($A:$A&amp;LEFT($B:$B,10),'R3P2_GENERATEDINPUT2'!$C:$G,4,FALSE)</f>
        <v>1</v>
      </c>
      <c r="M147">
        <f>VLOOKUP($A:$A&amp;LEFT($B:$B,10),'R3P2_GENERATEDINPUT2'!$C:$G,5,FALSE)</f>
        <v>1</v>
      </c>
      <c r="N147" t="str">
        <f>VLOOKUP($A:$A&amp;LEFT($B:$B,10),'R3P2_GENERATEDINPUT2'!$C:$G,3,FALSE)</f>
        <v>Default</v>
      </c>
    </row>
    <row r="148" spans="1:14" x14ac:dyDescent="0.25">
      <c r="A148" t="str">
        <f>'R3_Judge'!AF:AF</f>
        <v>3WS1NTTKEZ8WQESL3R62JO9ERBIF00</v>
      </c>
      <c r="B148" t="str">
        <f>'R3_Judge'!AG:AG</f>
        <v>Oh wow, what should I expect then?</v>
      </c>
      <c r="C148" t="str">
        <f>'R3_Judge'!P:P</f>
        <v>ADLF8HVS3C7IL</v>
      </c>
      <c r="D148" t="str">
        <f>'R3_Judge'!AL:AL</f>
        <v>male</v>
      </c>
      <c r="E148" t="str">
        <f>'R3_Judge'!AM:AM</f>
        <v>native</v>
      </c>
      <c r="F148" t="str">
        <f>'R3_Judge'!AH:AH</f>
        <v>18-25</v>
      </c>
      <c r="G148" t="str">
        <f>'R3_Judge'!AJ:AJ</f>
        <v>moderately</v>
      </c>
      <c r="H148" t="str">
        <f>VLOOKUP($A:$A,'R3P1_ACCEPTEDOUTPUT'!$O:$BK,2,FALSE)</f>
        <v>A1CH3TODZNQCES</v>
      </c>
      <c r="I148" t="str">
        <f>VLOOKUP($A:$A,'R3P1_ACCEPTEDOUTPUT'!$O:$BK,26,FALSE)</f>
        <v>male</v>
      </c>
      <c r="J148" t="str">
        <f>VLOOKUP($A:$A,'R3P1_ACCEPTEDOUTPUT'!$O:$BK,28,FALSE)</f>
        <v>native</v>
      </c>
      <c r="K148" t="str">
        <f>VLOOKUP($A:$A,'R3P1_ACCEPTEDOUTPUT'!$O:$BK,19,FALSE)</f>
        <v>26-35</v>
      </c>
      <c r="L148">
        <f>VLOOKUP($A:$A&amp;LEFT($B:$B,10),'R3P2_GENERATEDINPUT2'!$C:$G,4,FALSE)</f>
        <v>1</v>
      </c>
      <c r="M148">
        <f>VLOOKUP($A:$A&amp;LEFT($B:$B,10),'R3P2_GENERATEDINPUT2'!$C:$G,5,FALSE)</f>
        <v>1</v>
      </c>
      <c r="N148" t="str">
        <f>VLOOKUP($A:$A&amp;LEFT($B:$B,10),'R3P2_GENERATEDINPUT2'!$C:$G,3,FALSE)</f>
        <v>Default</v>
      </c>
    </row>
    <row r="149" spans="1:14" x14ac:dyDescent="0.25">
      <c r="A149" t="str">
        <f>'R3_Judge'!AF:AF</f>
        <v>3NJM2BJS4X2SBJCVTAVRQJPJ2CZCP2</v>
      </c>
      <c r="B149" t="str">
        <f>'R3_Judge'!AG:AG</f>
        <v>Yeah, what do you need help with?</v>
      </c>
      <c r="C149" t="str">
        <f>'R3_Judge'!P:P</f>
        <v>A3P6IXUM1ND35A</v>
      </c>
      <c r="D149" t="str">
        <f>'R3_Judge'!AL:AL</f>
        <v>male</v>
      </c>
      <c r="E149" t="str">
        <f>'R3_Judge'!AM:AM</f>
        <v>native</v>
      </c>
      <c r="F149" t="str">
        <f>'R3_Judge'!AH:AH</f>
        <v>26-35</v>
      </c>
      <c r="G149" t="str">
        <f>'R3_Judge'!AJ:AJ</f>
        <v>moderately</v>
      </c>
      <c r="H149" t="str">
        <f>VLOOKUP($A:$A,'R3P1_ACCEPTEDOUTPUT'!$O:$BK,2,FALSE)</f>
        <v>A39Q4SNT7SRK94</v>
      </c>
      <c r="I149" t="str">
        <f>VLOOKUP($A:$A,'R3P1_ACCEPTEDOUTPUT'!$O:$BK,26,FALSE)</f>
        <v>male</v>
      </c>
      <c r="J149" t="str">
        <f>VLOOKUP($A:$A,'R3P1_ACCEPTEDOUTPUT'!$O:$BK,28,FALSE)</f>
        <v>native</v>
      </c>
      <c r="K149" t="str">
        <f>VLOOKUP($A:$A,'R3P1_ACCEPTEDOUTPUT'!$O:$BK,19,FALSE)</f>
        <v>26-35</v>
      </c>
      <c r="L149">
        <f>VLOOKUP($A:$A&amp;LEFT($B:$B,10),'R3P2_GENERATEDINPUT2'!$C:$G,4,FALSE)</f>
        <v>0</v>
      </c>
      <c r="M149">
        <f>VLOOKUP($A:$A&amp;LEFT($B:$B,10),'R3P2_GENERATEDINPUT2'!$C:$G,5,FALSE)</f>
        <v>9</v>
      </c>
      <c r="N149" t="str">
        <f>VLOOKUP($A:$A&amp;LEFT($B:$B,10),'R3P2_GENERATEDINPUT2'!$C:$G,3,FALSE)</f>
        <v>HighOnly</v>
      </c>
    </row>
    <row r="150" spans="1:14" x14ac:dyDescent="0.25">
      <c r="A150" t="str">
        <f>'R3_Judge'!AF:AF</f>
        <v>3NJM2BJS4X2SBJCVTAVRQJPJ2CZCP2</v>
      </c>
      <c r="B150" t="str">
        <f>'R3_Judge'!AG:AG</f>
        <v>Yeah, what do you need help with?</v>
      </c>
      <c r="C150" t="str">
        <f>'R3_Judge'!P:P</f>
        <v>ADLF8HVS3C7IL</v>
      </c>
      <c r="D150" t="str">
        <f>'R3_Judge'!AL:AL</f>
        <v>male</v>
      </c>
      <c r="E150" t="str">
        <f>'R3_Judge'!AM:AM</f>
        <v>native</v>
      </c>
      <c r="F150" t="str">
        <f>'R3_Judge'!AH:AH</f>
        <v>18-25</v>
      </c>
      <c r="G150" t="str">
        <f>'R3_Judge'!AJ:AJ</f>
        <v>extremely</v>
      </c>
      <c r="H150" t="str">
        <f>VLOOKUP($A:$A,'R3P1_ACCEPTEDOUTPUT'!$O:$BK,2,FALSE)</f>
        <v>A39Q4SNT7SRK94</v>
      </c>
      <c r="I150" t="str">
        <f>VLOOKUP($A:$A,'R3P1_ACCEPTEDOUTPUT'!$O:$BK,26,FALSE)</f>
        <v>male</v>
      </c>
      <c r="J150" t="str">
        <f>VLOOKUP($A:$A,'R3P1_ACCEPTEDOUTPUT'!$O:$BK,28,FALSE)</f>
        <v>native</v>
      </c>
      <c r="K150" t="str">
        <f>VLOOKUP($A:$A,'R3P1_ACCEPTEDOUTPUT'!$O:$BK,19,FALSE)</f>
        <v>26-35</v>
      </c>
      <c r="L150">
        <f>VLOOKUP($A:$A&amp;LEFT($B:$B,10),'R3P2_GENERATEDINPUT2'!$C:$G,4,FALSE)</f>
        <v>0</v>
      </c>
      <c r="M150">
        <f>VLOOKUP($A:$A&amp;LEFT($B:$B,10),'R3P2_GENERATEDINPUT2'!$C:$G,5,FALSE)</f>
        <v>9</v>
      </c>
      <c r="N150" t="str">
        <f>VLOOKUP($A:$A&amp;LEFT($B:$B,10),'R3P2_GENERATEDINPUT2'!$C:$G,3,FALSE)</f>
        <v>HighOnly</v>
      </c>
    </row>
    <row r="151" spans="1:14" x14ac:dyDescent="0.25">
      <c r="A151" t="str">
        <f>'R3_Judge'!AF:AF</f>
        <v>3NJM2BJS4X2SBJCVTAVRQJPJ2CZCP2</v>
      </c>
      <c r="B151" t="str">
        <f>'R3_Judge'!AG:AG</f>
        <v>Yeah, what do you need help with?</v>
      </c>
      <c r="C151" t="str">
        <f>'R3_Judge'!P:P</f>
        <v>A231ZFAME6FLN</v>
      </c>
      <c r="D151" t="str">
        <f>'R3_Judge'!AL:AL</f>
        <v>female</v>
      </c>
      <c r="E151" t="str">
        <f>'R3_Judge'!AM:AM</f>
        <v>native</v>
      </c>
      <c r="F151" t="str">
        <f>'R3_Judge'!AH:AH</f>
        <v>36-45</v>
      </c>
      <c r="G151" t="str">
        <f>'R3_Judge'!AJ:AJ</f>
        <v>slightly</v>
      </c>
      <c r="H151" t="str">
        <f>VLOOKUP($A:$A,'R3P1_ACCEPTEDOUTPUT'!$O:$BK,2,FALSE)</f>
        <v>A39Q4SNT7SRK94</v>
      </c>
      <c r="I151" t="str">
        <f>VLOOKUP($A:$A,'R3P1_ACCEPTEDOUTPUT'!$O:$BK,26,FALSE)</f>
        <v>male</v>
      </c>
      <c r="J151" t="str">
        <f>VLOOKUP($A:$A,'R3P1_ACCEPTEDOUTPUT'!$O:$BK,28,FALSE)</f>
        <v>native</v>
      </c>
      <c r="K151" t="str">
        <f>VLOOKUP($A:$A,'R3P1_ACCEPTEDOUTPUT'!$O:$BK,19,FALSE)</f>
        <v>26-35</v>
      </c>
      <c r="L151">
        <f>VLOOKUP($A:$A&amp;LEFT($B:$B,10),'R3P2_GENERATEDINPUT2'!$C:$G,4,FALSE)</f>
        <v>0</v>
      </c>
      <c r="M151">
        <f>VLOOKUP($A:$A&amp;LEFT($B:$B,10),'R3P2_GENERATEDINPUT2'!$C:$G,5,FALSE)</f>
        <v>9</v>
      </c>
      <c r="N151" t="str">
        <f>VLOOKUP($A:$A&amp;LEFT($B:$B,10),'R3P2_GENERATEDINPUT2'!$C:$G,3,FALSE)</f>
        <v>HighOnly</v>
      </c>
    </row>
    <row r="152" spans="1:14" x14ac:dyDescent="0.25">
      <c r="A152" t="str">
        <f>'R3_Judge'!AF:AF</f>
        <v>3WS1NTTKEZ8WQESL3R62JO9ERBIF00</v>
      </c>
      <c r="B152" t="str">
        <f>'R3_Judge'!AG:AG</f>
        <v>I am so sorry mom, I forgot!</v>
      </c>
      <c r="C152" t="str">
        <f>'R3_Judge'!P:P</f>
        <v>A1B76WYZ47BQJ</v>
      </c>
      <c r="D152" t="str">
        <f>'R3_Judge'!AL:AL</f>
        <v>male</v>
      </c>
      <c r="E152" t="str">
        <f>'R3_Judge'!AM:AM</f>
        <v>native</v>
      </c>
      <c r="F152" t="str">
        <f>'R3_Judge'!AH:AH</f>
        <v>46-55</v>
      </c>
      <c r="G152" t="str">
        <f>'R3_Judge'!AJ:AJ</f>
        <v>extremely</v>
      </c>
      <c r="H152" t="str">
        <f>VLOOKUP($A:$A,'R3P1_ACCEPTEDOUTPUT'!$O:$BK,2,FALSE)</f>
        <v>A1CH3TODZNQCES</v>
      </c>
      <c r="I152" t="str">
        <f>VLOOKUP($A:$A,'R3P1_ACCEPTEDOUTPUT'!$O:$BK,26,FALSE)</f>
        <v>male</v>
      </c>
      <c r="J152" t="str">
        <f>VLOOKUP($A:$A,'R3P1_ACCEPTEDOUTPUT'!$O:$BK,28,FALSE)</f>
        <v>native</v>
      </c>
      <c r="K152" t="str">
        <f>VLOOKUP($A:$A,'R3P1_ACCEPTEDOUTPUT'!$O:$BK,19,FALSE)</f>
        <v>26-35</v>
      </c>
      <c r="L152">
        <f>VLOOKUP($A:$A&amp;LEFT($B:$B,10),'R3P2_GENERATEDINPUT2'!$C:$G,4,FALSE)</f>
        <v>1</v>
      </c>
      <c r="M152">
        <f>VLOOKUP($A:$A&amp;LEFT($B:$B,10),'R3P2_GENERATEDINPUT2'!$C:$G,5,FALSE)</f>
        <v>2</v>
      </c>
      <c r="N152" t="str">
        <f>VLOOKUP($A:$A&amp;LEFT($B:$B,10),'R3P2_GENERATEDINPUT2'!$C:$G,3,FALSE)</f>
        <v>Default</v>
      </c>
    </row>
    <row r="153" spans="1:14" x14ac:dyDescent="0.25">
      <c r="A153" t="str">
        <f>'R3_Judge'!AF:AF</f>
        <v>3WS1NTTKEZ8WQESL3R62JO9ERBIF00</v>
      </c>
      <c r="B153" t="str">
        <f>'R3_Judge'!AG:AG</f>
        <v>I am so sorry mom, I forgot!</v>
      </c>
      <c r="C153" t="str">
        <f>'R3_Judge'!P:P</f>
        <v>A1OFPROOWWSHUF</v>
      </c>
      <c r="D153" t="str">
        <f>'R3_Judge'!AL:AL</f>
        <v>male</v>
      </c>
      <c r="E153" t="str">
        <f>'R3_Judge'!AM:AM</f>
        <v>native</v>
      </c>
      <c r="F153" t="str">
        <f>'R3_Judge'!AH:AH</f>
        <v>26-35</v>
      </c>
      <c r="G153" t="str">
        <f>'R3_Judge'!AJ:AJ</f>
        <v>extremely</v>
      </c>
      <c r="H153" t="str">
        <f>VLOOKUP($A:$A,'R3P1_ACCEPTEDOUTPUT'!$O:$BK,2,FALSE)</f>
        <v>A1CH3TODZNQCES</v>
      </c>
      <c r="I153" t="str">
        <f>VLOOKUP($A:$A,'R3P1_ACCEPTEDOUTPUT'!$O:$BK,26,FALSE)</f>
        <v>male</v>
      </c>
      <c r="J153" t="str">
        <f>VLOOKUP($A:$A,'R3P1_ACCEPTEDOUTPUT'!$O:$BK,28,FALSE)</f>
        <v>native</v>
      </c>
      <c r="K153" t="str">
        <f>VLOOKUP($A:$A,'R3P1_ACCEPTEDOUTPUT'!$O:$BK,19,FALSE)</f>
        <v>26-35</v>
      </c>
      <c r="L153">
        <f>VLOOKUP($A:$A&amp;LEFT($B:$B,10),'R3P2_GENERATEDINPUT2'!$C:$G,4,FALSE)</f>
        <v>1</v>
      </c>
      <c r="M153">
        <f>VLOOKUP($A:$A&amp;LEFT($B:$B,10),'R3P2_GENERATEDINPUT2'!$C:$G,5,FALSE)</f>
        <v>2</v>
      </c>
      <c r="N153" t="str">
        <f>VLOOKUP($A:$A&amp;LEFT($B:$B,10),'R3P2_GENERATEDINPUT2'!$C:$G,3,FALSE)</f>
        <v>Default</v>
      </c>
    </row>
    <row r="154" spans="1:14" x14ac:dyDescent="0.25">
      <c r="A154" t="str">
        <f>'R3_Judge'!AF:AF</f>
        <v>3WS1NTTKEZ8WQESL3R62JO9ERBIF00</v>
      </c>
      <c r="B154" t="str">
        <f>'R3_Judge'!AG:AG</f>
        <v>I am so sorry mom, I forgot!</v>
      </c>
      <c r="C154" t="str">
        <f>'R3_Judge'!P:P</f>
        <v>A2T11H7YI7QPGD</v>
      </c>
      <c r="D154" t="str">
        <f>'R3_Judge'!AL:AL</f>
        <v>male</v>
      </c>
      <c r="E154" t="str">
        <f>'R3_Judge'!AM:AM</f>
        <v>native</v>
      </c>
      <c r="F154" t="str">
        <f>'R3_Judge'!AH:AH</f>
        <v>26-35</v>
      </c>
      <c r="G154" t="str">
        <f>'R3_Judge'!AJ:AJ</f>
        <v>moderately</v>
      </c>
      <c r="H154" t="str">
        <f>VLOOKUP($A:$A,'R3P1_ACCEPTEDOUTPUT'!$O:$BK,2,FALSE)</f>
        <v>A1CH3TODZNQCES</v>
      </c>
      <c r="I154" t="str">
        <f>VLOOKUP($A:$A,'R3P1_ACCEPTEDOUTPUT'!$O:$BK,26,FALSE)</f>
        <v>male</v>
      </c>
      <c r="J154" t="str">
        <f>VLOOKUP($A:$A,'R3P1_ACCEPTEDOUTPUT'!$O:$BK,28,FALSE)</f>
        <v>native</v>
      </c>
      <c r="K154" t="str">
        <f>VLOOKUP($A:$A,'R3P1_ACCEPTEDOUTPUT'!$O:$BK,19,FALSE)</f>
        <v>26-35</v>
      </c>
      <c r="L154">
        <f>VLOOKUP($A:$A&amp;LEFT($B:$B,10),'R3P2_GENERATEDINPUT2'!$C:$G,4,FALSE)</f>
        <v>1</v>
      </c>
      <c r="M154">
        <f>VLOOKUP($A:$A&amp;LEFT($B:$B,10),'R3P2_GENERATEDINPUT2'!$C:$G,5,FALSE)</f>
        <v>2</v>
      </c>
      <c r="N154" t="str">
        <f>VLOOKUP($A:$A&amp;LEFT($B:$B,10),'R3P2_GENERATEDINPUT2'!$C:$G,3,FALSE)</f>
        <v>Default</v>
      </c>
    </row>
    <row r="155" spans="1:14" x14ac:dyDescent="0.25">
      <c r="A155" t="str">
        <f>'R3_Judge'!AF:AF</f>
        <v>3VZLGYJEYM6ASLPW7FPGVUC7DS8ZXO</v>
      </c>
      <c r="B155" t="str">
        <f>'R3_Judge'!AG:AG</f>
        <v>I'll make sure that i bring them as soon as I get them. You know you can heat them up.</v>
      </c>
      <c r="C155" t="str">
        <f>'R3_Judge'!P:P</f>
        <v>A219VCQZADQ45W</v>
      </c>
      <c r="D155" t="str">
        <f>'R3_Judge'!AL:AL</f>
        <v>female</v>
      </c>
      <c r="E155" t="str">
        <f>'R3_Judge'!AM:AM</f>
        <v>native</v>
      </c>
      <c r="F155" t="str">
        <f>'R3_Judge'!AH:AH</f>
        <v>56-65</v>
      </c>
      <c r="G155" t="str">
        <f>'R3_Judge'!AJ:AJ</f>
        <v>slightly</v>
      </c>
      <c r="H155" t="str">
        <f>VLOOKUP($A:$A,'R3P1_ACCEPTEDOUTPUT'!$O:$BK,2,FALSE)</f>
        <v>ATIAMDY7P54P</v>
      </c>
      <c r="I155" t="str">
        <f>VLOOKUP($A:$A,'R3P1_ACCEPTEDOUTPUT'!$O:$BK,26,FALSE)</f>
        <v>female</v>
      </c>
      <c r="J155" t="str">
        <f>VLOOKUP($A:$A,'R3P1_ACCEPTEDOUTPUT'!$O:$BK,28,FALSE)</f>
        <v>native</v>
      </c>
      <c r="K155" t="str">
        <f>VLOOKUP($A:$A,'R3P1_ACCEPTEDOUTPUT'!$O:$BK,19,FALSE)</f>
        <v>56-65</v>
      </c>
      <c r="L155">
        <f>VLOOKUP($A:$A&amp;LEFT($B:$B,10),'R3P2_GENERATEDINPUT2'!$C:$G,4,FALSE)</f>
        <v>0</v>
      </c>
      <c r="M155">
        <f>VLOOKUP($A:$A&amp;LEFT($B:$B,10),'R3P2_GENERATEDINPUT2'!$C:$G,5,FALSE)</f>
        <v>11</v>
      </c>
      <c r="N155" t="str">
        <f>VLOOKUP($A:$A&amp;LEFT($B:$B,10),'R3P2_GENERATEDINPUT2'!$C:$G,3,FALSE)</f>
        <v>HighLow</v>
      </c>
    </row>
    <row r="156" spans="1:14" x14ac:dyDescent="0.25">
      <c r="A156" t="str">
        <f>'R3_Judge'!AF:AF</f>
        <v>3VZLGYJEYM6ASLPW7FPGVUC7DS8ZXO</v>
      </c>
      <c r="B156" t="str">
        <f>'R3_Judge'!AG:AG</f>
        <v>I'll make sure that i bring them as soon as I get them. You know you can heat them up.</v>
      </c>
      <c r="C156" t="str">
        <f>'R3_Judge'!P:P</f>
        <v>AQVXVMX61864S</v>
      </c>
      <c r="D156" t="str">
        <f>'R3_Judge'!AL:AL</f>
        <v>male</v>
      </c>
      <c r="E156" t="str">
        <f>'R3_Judge'!AM:AM</f>
        <v>native</v>
      </c>
      <c r="F156" t="str">
        <f>'R3_Judge'!AH:AH</f>
        <v>26-35</v>
      </c>
      <c r="G156" t="str">
        <f>'R3_Judge'!AJ:AJ</f>
        <v>moderately</v>
      </c>
      <c r="H156" t="str">
        <f>VLOOKUP($A:$A,'R3P1_ACCEPTEDOUTPUT'!$O:$BK,2,FALSE)</f>
        <v>ATIAMDY7P54P</v>
      </c>
      <c r="I156" t="str">
        <f>VLOOKUP($A:$A,'R3P1_ACCEPTEDOUTPUT'!$O:$BK,26,FALSE)</f>
        <v>female</v>
      </c>
      <c r="J156" t="str">
        <f>VLOOKUP($A:$A,'R3P1_ACCEPTEDOUTPUT'!$O:$BK,28,FALSE)</f>
        <v>native</v>
      </c>
      <c r="K156" t="str">
        <f>VLOOKUP($A:$A,'R3P1_ACCEPTEDOUTPUT'!$O:$BK,19,FALSE)</f>
        <v>56-65</v>
      </c>
      <c r="L156">
        <f>VLOOKUP($A:$A&amp;LEFT($B:$B,10),'R3P2_GENERATEDINPUT2'!$C:$G,4,FALSE)</f>
        <v>0</v>
      </c>
      <c r="M156">
        <f>VLOOKUP($A:$A&amp;LEFT($B:$B,10),'R3P2_GENERATEDINPUT2'!$C:$G,5,FALSE)</f>
        <v>11</v>
      </c>
      <c r="N156" t="str">
        <f>VLOOKUP($A:$A&amp;LEFT($B:$B,10),'R3P2_GENERATEDINPUT2'!$C:$G,3,FALSE)</f>
        <v>HighLow</v>
      </c>
    </row>
    <row r="157" spans="1:14" x14ac:dyDescent="0.25">
      <c r="A157" t="str">
        <f>'R3_Judge'!AF:AF</f>
        <v>3VZLGYJEYM6ASLPW7FPGVUC7DS8ZXO</v>
      </c>
      <c r="B157" t="str">
        <f>'R3_Judge'!AG:AG</f>
        <v>I'll make sure that i bring them as soon as I get them. You know you can heat them up.</v>
      </c>
      <c r="C157" t="str">
        <f>'R3_Judge'!P:P</f>
        <v>AAL9C3HQU74I2</v>
      </c>
      <c r="D157" t="str">
        <f>'R3_Judge'!AL:AL</f>
        <v>male</v>
      </c>
      <c r="E157" t="str">
        <f>'R3_Judge'!AM:AM</f>
        <v>native</v>
      </c>
      <c r="F157" t="str">
        <f>'R3_Judge'!AH:AH</f>
        <v>18-25</v>
      </c>
      <c r="G157" t="str">
        <f>'R3_Judge'!AJ:AJ</f>
        <v>slightly</v>
      </c>
      <c r="H157" t="str">
        <f>VLOOKUP($A:$A,'R3P1_ACCEPTEDOUTPUT'!$O:$BK,2,FALSE)</f>
        <v>ATIAMDY7P54P</v>
      </c>
      <c r="I157" t="str">
        <f>VLOOKUP($A:$A,'R3P1_ACCEPTEDOUTPUT'!$O:$BK,26,FALSE)</f>
        <v>female</v>
      </c>
      <c r="J157" t="str">
        <f>VLOOKUP($A:$A,'R3P1_ACCEPTEDOUTPUT'!$O:$BK,28,FALSE)</f>
        <v>native</v>
      </c>
      <c r="K157" t="str">
        <f>VLOOKUP($A:$A,'R3P1_ACCEPTEDOUTPUT'!$O:$BK,19,FALSE)</f>
        <v>56-65</v>
      </c>
      <c r="L157">
        <f>VLOOKUP($A:$A&amp;LEFT($B:$B,10),'R3P2_GENERATEDINPUT2'!$C:$G,4,FALSE)</f>
        <v>0</v>
      </c>
      <c r="M157">
        <f>VLOOKUP($A:$A&amp;LEFT($B:$B,10),'R3P2_GENERATEDINPUT2'!$C:$G,5,FALSE)</f>
        <v>11</v>
      </c>
      <c r="N157" t="str">
        <f>VLOOKUP($A:$A&amp;LEFT($B:$B,10),'R3P2_GENERATEDINPUT2'!$C:$G,3,FALSE)</f>
        <v>HighLow</v>
      </c>
    </row>
    <row r="158" spans="1:14" x14ac:dyDescent="0.25">
      <c r="A158" t="str">
        <f>'R3_Judge'!AF:AF</f>
        <v>3NJM2BJS4X2SBJCVTAVRQJPJ2CZCP2</v>
      </c>
      <c r="B158" t="str">
        <f>'R3_Judge'!AG:AG</f>
        <v>You should go home and dry yourself off</v>
      </c>
      <c r="C158" t="str">
        <f>'R3_Judge'!P:P</f>
        <v>AQVXVMX61864S</v>
      </c>
      <c r="D158" t="str">
        <f>'R3_Judge'!AL:AL</f>
        <v>male</v>
      </c>
      <c r="E158" t="str">
        <f>'R3_Judge'!AM:AM</f>
        <v>native</v>
      </c>
      <c r="F158" t="str">
        <f>'R3_Judge'!AH:AH</f>
        <v>26-35</v>
      </c>
      <c r="G158" t="str">
        <f>'R3_Judge'!AJ:AJ</f>
        <v>very</v>
      </c>
      <c r="H158" t="str">
        <f>VLOOKUP($A:$A,'R3P1_ACCEPTEDOUTPUT'!$O:$BK,2,FALSE)</f>
        <v>A39Q4SNT7SRK94</v>
      </c>
      <c r="I158" t="str">
        <f>VLOOKUP($A:$A,'R3P1_ACCEPTEDOUTPUT'!$O:$BK,26,FALSE)</f>
        <v>male</v>
      </c>
      <c r="J158" t="str">
        <f>VLOOKUP($A:$A,'R3P1_ACCEPTEDOUTPUT'!$O:$BK,28,FALSE)</f>
        <v>native</v>
      </c>
      <c r="K158" t="str">
        <f>VLOOKUP($A:$A,'R3P1_ACCEPTEDOUTPUT'!$O:$BK,19,FALSE)</f>
        <v>26-35</v>
      </c>
      <c r="L158">
        <f>VLOOKUP($A:$A&amp;LEFT($B:$B,10),'R3P2_GENERATEDINPUT2'!$C:$G,4,FALSE)</f>
        <v>2</v>
      </c>
      <c r="M158">
        <f>VLOOKUP($A:$A&amp;LEFT($B:$B,10),'R3P2_GENERATEDINPUT2'!$C:$G,5,FALSE)</f>
        <v>3</v>
      </c>
      <c r="N158" t="str">
        <f>VLOOKUP($A:$A&amp;LEFT($B:$B,10),'R3P2_GENERATEDINPUT2'!$C:$G,3,FALSE)</f>
        <v>HighOnly</v>
      </c>
    </row>
    <row r="159" spans="1:14" x14ac:dyDescent="0.25">
      <c r="A159" t="str">
        <f>'R3_Judge'!AF:AF</f>
        <v>3NJM2BJS4X2SBJCVTAVRQJPJ2CZCP2</v>
      </c>
      <c r="B159" t="str">
        <f>'R3_Judge'!AG:AG</f>
        <v>You should go home and dry yourself off</v>
      </c>
      <c r="C159" t="str">
        <f>'R3_Judge'!P:P</f>
        <v>A2K9NNZQY3MGD3</v>
      </c>
      <c r="D159" t="str">
        <f>'R3_Judge'!AL:AL</f>
        <v>female</v>
      </c>
      <c r="E159" t="str">
        <f>'R3_Judge'!AM:AM</f>
        <v>native</v>
      </c>
      <c r="F159" t="str">
        <f>'R3_Judge'!AH:AH</f>
        <v>56-65</v>
      </c>
      <c r="G159" t="str">
        <f>'R3_Judge'!AJ:AJ</f>
        <v>slightly</v>
      </c>
      <c r="H159" t="str">
        <f>VLOOKUP($A:$A,'R3P1_ACCEPTEDOUTPUT'!$O:$BK,2,FALSE)</f>
        <v>A39Q4SNT7SRK94</v>
      </c>
      <c r="I159" t="str">
        <f>VLOOKUP($A:$A,'R3P1_ACCEPTEDOUTPUT'!$O:$BK,26,FALSE)</f>
        <v>male</v>
      </c>
      <c r="J159" t="str">
        <f>VLOOKUP($A:$A,'R3P1_ACCEPTEDOUTPUT'!$O:$BK,28,FALSE)</f>
        <v>native</v>
      </c>
      <c r="K159" t="str">
        <f>VLOOKUP($A:$A,'R3P1_ACCEPTEDOUTPUT'!$O:$BK,19,FALSE)</f>
        <v>26-35</v>
      </c>
      <c r="L159">
        <f>VLOOKUP($A:$A&amp;LEFT($B:$B,10),'R3P2_GENERATEDINPUT2'!$C:$G,4,FALSE)</f>
        <v>2</v>
      </c>
      <c r="M159">
        <f>VLOOKUP($A:$A&amp;LEFT($B:$B,10),'R3P2_GENERATEDINPUT2'!$C:$G,5,FALSE)</f>
        <v>3</v>
      </c>
      <c r="N159" t="str">
        <f>VLOOKUP($A:$A&amp;LEFT($B:$B,10),'R3P2_GENERATEDINPUT2'!$C:$G,3,FALSE)</f>
        <v>HighOnly</v>
      </c>
    </row>
    <row r="160" spans="1:14" x14ac:dyDescent="0.25">
      <c r="A160" t="str">
        <f>'R3_Judge'!AF:AF</f>
        <v>3NJM2BJS4X2SBJCVTAVRQJPJ2CZCP2</v>
      </c>
      <c r="B160" t="str">
        <f>'R3_Judge'!AG:AG</f>
        <v>You should go home and dry yourself off</v>
      </c>
      <c r="C160" t="str">
        <f>'R3_Judge'!P:P</f>
        <v>A19D89YNO9Z52K</v>
      </c>
      <c r="D160" t="str">
        <f>'R3_Judge'!AL:AL</f>
        <v>female</v>
      </c>
      <c r="E160" t="str">
        <f>'R3_Judge'!AM:AM</f>
        <v>native</v>
      </c>
      <c r="F160" t="str">
        <f>'R3_Judge'!AH:AH</f>
        <v>18-25</v>
      </c>
      <c r="G160" t="str">
        <f>'R3_Judge'!AJ:AJ</f>
        <v>none</v>
      </c>
      <c r="H160" t="str">
        <f>VLOOKUP($A:$A,'R3P1_ACCEPTEDOUTPUT'!$O:$BK,2,FALSE)</f>
        <v>A39Q4SNT7SRK94</v>
      </c>
      <c r="I160" t="str">
        <f>VLOOKUP($A:$A,'R3P1_ACCEPTEDOUTPUT'!$O:$BK,26,FALSE)</f>
        <v>male</v>
      </c>
      <c r="J160" t="str">
        <f>VLOOKUP($A:$A,'R3P1_ACCEPTEDOUTPUT'!$O:$BK,28,FALSE)</f>
        <v>native</v>
      </c>
      <c r="K160" t="str">
        <f>VLOOKUP($A:$A,'R3P1_ACCEPTEDOUTPUT'!$O:$BK,19,FALSE)</f>
        <v>26-35</v>
      </c>
      <c r="L160">
        <f>VLOOKUP($A:$A&amp;LEFT($B:$B,10),'R3P2_GENERATEDINPUT2'!$C:$G,4,FALSE)</f>
        <v>2</v>
      </c>
      <c r="M160">
        <f>VLOOKUP($A:$A&amp;LEFT($B:$B,10),'R3P2_GENERATEDINPUT2'!$C:$G,5,FALSE)</f>
        <v>3</v>
      </c>
      <c r="N160" t="str">
        <f>VLOOKUP($A:$A&amp;LEFT($B:$B,10),'R3P2_GENERATEDINPUT2'!$C:$G,3,FALSE)</f>
        <v>HighOnly</v>
      </c>
    </row>
    <row r="161" spans="1:14" x14ac:dyDescent="0.25">
      <c r="A161" t="str">
        <f>'R3_Judge'!AF:AF</f>
        <v>3VZLGYJEYM6ASLPW7FPGVUC7DS8ZXO</v>
      </c>
      <c r="B161" t="str">
        <f>'R3_Judge'!AG:AG</f>
        <v>No, I'm not okay and I don't want to talk about it.</v>
      </c>
      <c r="C161" t="str">
        <f>'R3_Judge'!P:P</f>
        <v>A19D89YNO9Z52K</v>
      </c>
      <c r="D161" t="str">
        <f>'R3_Judge'!AL:AL</f>
        <v>female</v>
      </c>
      <c r="E161" t="str">
        <f>'R3_Judge'!AM:AM</f>
        <v>native</v>
      </c>
      <c r="F161" t="str">
        <f>'R3_Judge'!AH:AH</f>
        <v>18-25</v>
      </c>
      <c r="G161" t="str">
        <f>'R3_Judge'!AJ:AJ</f>
        <v>slightly</v>
      </c>
      <c r="H161" t="str">
        <f>VLOOKUP($A:$A,'R3P1_ACCEPTEDOUTPUT'!$O:$BK,2,FALSE)</f>
        <v>ATIAMDY7P54P</v>
      </c>
      <c r="I161" t="str">
        <f>VLOOKUP($A:$A,'R3P1_ACCEPTEDOUTPUT'!$O:$BK,26,FALSE)</f>
        <v>female</v>
      </c>
      <c r="J161" t="str">
        <f>VLOOKUP($A:$A,'R3P1_ACCEPTEDOUTPUT'!$O:$BK,28,FALSE)</f>
        <v>native</v>
      </c>
      <c r="K161" t="str">
        <f>VLOOKUP($A:$A,'R3P1_ACCEPTEDOUTPUT'!$O:$BK,19,FALSE)</f>
        <v>56-65</v>
      </c>
      <c r="L161">
        <f>VLOOKUP($A:$A&amp;LEFT($B:$B,10),'R3P2_GENERATEDINPUT2'!$C:$G,4,FALSE)</f>
        <v>0</v>
      </c>
      <c r="M161">
        <f>VLOOKUP($A:$A&amp;LEFT($B:$B,10),'R3P2_GENERATEDINPUT2'!$C:$G,5,FALSE)</f>
        <v>12</v>
      </c>
      <c r="N161" t="str">
        <f>VLOOKUP($A:$A&amp;LEFT($B:$B,10),'R3P2_GENERATEDINPUT2'!$C:$G,3,FALSE)</f>
        <v>HighLow</v>
      </c>
    </row>
    <row r="162" spans="1:14" x14ac:dyDescent="0.25">
      <c r="A162" t="str">
        <f>'R3_Judge'!AF:AF</f>
        <v>3VZLGYJEYM6ASLPW7FPGVUC7DS8ZXO</v>
      </c>
      <c r="B162" t="str">
        <f>'R3_Judge'!AG:AG</f>
        <v>No, I'm not okay and I don't want to talk about it.</v>
      </c>
      <c r="C162" t="str">
        <f>'R3_Judge'!P:P</f>
        <v>ADLF8HVS3C7IL</v>
      </c>
      <c r="D162" t="str">
        <f>'R3_Judge'!AL:AL</f>
        <v>male</v>
      </c>
      <c r="E162" t="str">
        <f>'R3_Judge'!AM:AM</f>
        <v>native</v>
      </c>
      <c r="F162" t="str">
        <f>'R3_Judge'!AH:AH</f>
        <v>18-25</v>
      </c>
      <c r="G162" t="str">
        <f>'R3_Judge'!AJ:AJ</f>
        <v>none</v>
      </c>
      <c r="H162" t="str">
        <f>VLOOKUP($A:$A,'R3P1_ACCEPTEDOUTPUT'!$O:$BK,2,FALSE)</f>
        <v>ATIAMDY7P54P</v>
      </c>
      <c r="I162" t="str">
        <f>VLOOKUP($A:$A,'R3P1_ACCEPTEDOUTPUT'!$O:$BK,26,FALSE)</f>
        <v>female</v>
      </c>
      <c r="J162" t="str">
        <f>VLOOKUP($A:$A,'R3P1_ACCEPTEDOUTPUT'!$O:$BK,28,FALSE)</f>
        <v>native</v>
      </c>
      <c r="K162" t="str">
        <f>VLOOKUP($A:$A,'R3P1_ACCEPTEDOUTPUT'!$O:$BK,19,FALSE)</f>
        <v>56-65</v>
      </c>
      <c r="L162">
        <f>VLOOKUP($A:$A&amp;LEFT($B:$B,10),'R3P2_GENERATEDINPUT2'!$C:$G,4,FALSE)</f>
        <v>0</v>
      </c>
      <c r="M162">
        <f>VLOOKUP($A:$A&amp;LEFT($B:$B,10),'R3P2_GENERATEDINPUT2'!$C:$G,5,FALSE)</f>
        <v>12</v>
      </c>
      <c r="N162" t="str">
        <f>VLOOKUP($A:$A&amp;LEFT($B:$B,10),'R3P2_GENERATEDINPUT2'!$C:$G,3,FALSE)</f>
        <v>HighLow</v>
      </c>
    </row>
    <row r="163" spans="1:14" x14ac:dyDescent="0.25">
      <c r="A163" t="str">
        <f>'R3_Judge'!AF:AF</f>
        <v>3VZLGYJEYM6ASLPW7FPGVUC7DS8ZXO</v>
      </c>
      <c r="B163" t="str">
        <f>'R3_Judge'!AG:AG</f>
        <v>No, I'm not okay and I don't want to talk about it.</v>
      </c>
      <c r="C163" t="str">
        <f>'R3_Judge'!P:P</f>
        <v>A19LVWX8ZLO6CS</v>
      </c>
      <c r="D163" t="str">
        <f>'R3_Judge'!AL:AL</f>
        <v>male</v>
      </c>
      <c r="E163" t="str">
        <f>'R3_Judge'!AM:AM</f>
        <v>native</v>
      </c>
      <c r="F163" t="str">
        <f>'R3_Judge'!AH:AH</f>
        <v>36-45</v>
      </c>
      <c r="G163" t="str">
        <f>'R3_Judge'!AJ:AJ</f>
        <v>none</v>
      </c>
      <c r="H163" t="str">
        <f>VLOOKUP($A:$A,'R3P1_ACCEPTEDOUTPUT'!$O:$BK,2,FALSE)</f>
        <v>ATIAMDY7P54P</v>
      </c>
      <c r="I163" t="str">
        <f>VLOOKUP($A:$A,'R3P1_ACCEPTEDOUTPUT'!$O:$BK,26,FALSE)</f>
        <v>female</v>
      </c>
      <c r="J163" t="str">
        <f>VLOOKUP($A:$A,'R3P1_ACCEPTEDOUTPUT'!$O:$BK,28,FALSE)</f>
        <v>native</v>
      </c>
      <c r="K163" t="str">
        <f>VLOOKUP($A:$A,'R3P1_ACCEPTEDOUTPUT'!$O:$BK,19,FALSE)</f>
        <v>56-65</v>
      </c>
      <c r="L163">
        <f>VLOOKUP($A:$A&amp;LEFT($B:$B,10),'R3P2_GENERATEDINPUT2'!$C:$G,4,FALSE)</f>
        <v>0</v>
      </c>
      <c r="M163">
        <f>VLOOKUP($A:$A&amp;LEFT($B:$B,10),'R3P2_GENERATEDINPUT2'!$C:$G,5,FALSE)</f>
        <v>12</v>
      </c>
      <c r="N163" t="str">
        <f>VLOOKUP($A:$A&amp;LEFT($B:$B,10),'R3P2_GENERATEDINPUT2'!$C:$G,3,FALSE)</f>
        <v>HighLow</v>
      </c>
    </row>
    <row r="164" spans="1:14" x14ac:dyDescent="0.25">
      <c r="A164" t="str">
        <f>'R3_Judge'!AF:AF</f>
        <v>3NJM2BJS4X2SBJCVTAVRQJPJ2CZCP2</v>
      </c>
      <c r="B164" t="str">
        <f>'R3_Judge'!AG:AG</f>
        <v>Don't worry</v>
      </c>
      <c r="C164" t="str">
        <f>'R3_Judge'!P:P</f>
        <v>A82RLSJJXBKE8</v>
      </c>
      <c r="D164" t="str">
        <f>'R3_Judge'!AL:AL</f>
        <v>female</v>
      </c>
      <c r="E164" t="str">
        <f>'R3_Judge'!AM:AM</f>
        <v>native</v>
      </c>
      <c r="F164" t="str">
        <f>'R3_Judge'!AH:AH</f>
        <v>18-25</v>
      </c>
      <c r="G164" t="str">
        <f>'R3_Judge'!AJ:AJ</f>
        <v>none</v>
      </c>
      <c r="H164" t="str">
        <f>VLOOKUP($A:$A,'R3P1_ACCEPTEDOUTPUT'!$O:$BK,2,FALSE)</f>
        <v>A39Q4SNT7SRK94</v>
      </c>
      <c r="I164" t="str">
        <f>VLOOKUP($A:$A,'R3P1_ACCEPTEDOUTPUT'!$O:$BK,26,FALSE)</f>
        <v>male</v>
      </c>
      <c r="J164" t="str">
        <f>VLOOKUP($A:$A,'R3P1_ACCEPTEDOUTPUT'!$O:$BK,28,FALSE)</f>
        <v>native</v>
      </c>
      <c r="K164" t="str">
        <f>VLOOKUP($A:$A,'R3P1_ACCEPTEDOUTPUT'!$O:$BK,19,FALSE)</f>
        <v>26-35</v>
      </c>
      <c r="L164">
        <f>VLOOKUP($A:$A&amp;LEFT($B:$B,10),'R3P2_GENERATEDINPUT2'!$C:$G,4,FALSE)</f>
        <v>0</v>
      </c>
      <c r="M164">
        <f>VLOOKUP($A:$A&amp;LEFT($B:$B,10),'R3P2_GENERATEDINPUT2'!$C:$G,5,FALSE)</f>
        <v>11</v>
      </c>
      <c r="N164" t="str">
        <f>VLOOKUP($A:$A&amp;LEFT($B:$B,10),'R3P2_GENERATEDINPUT2'!$C:$G,3,FALSE)</f>
        <v>HighOnly</v>
      </c>
    </row>
    <row r="165" spans="1:14" x14ac:dyDescent="0.25">
      <c r="A165" t="str">
        <f>'R3_Judge'!AF:AF</f>
        <v>3NJM2BJS4X2SBJCVTAVRQJPJ2CZCP2</v>
      </c>
      <c r="B165" t="str">
        <f>'R3_Judge'!AG:AG</f>
        <v>Don't worry</v>
      </c>
      <c r="C165" t="str">
        <f>'R3_Judge'!P:P</f>
        <v>A3HGU6NO6U38IN</v>
      </c>
      <c r="D165" t="str">
        <f>'R3_Judge'!AL:AL</f>
        <v>female</v>
      </c>
      <c r="E165" t="str">
        <f>'R3_Judge'!AM:AM</f>
        <v>native</v>
      </c>
      <c r="F165" t="str">
        <f>'R3_Judge'!AH:AH</f>
        <v>26-35</v>
      </c>
      <c r="G165" t="str">
        <f>'R3_Judge'!AJ:AJ</f>
        <v>very</v>
      </c>
      <c r="H165" t="str">
        <f>VLOOKUP($A:$A,'R3P1_ACCEPTEDOUTPUT'!$O:$BK,2,FALSE)</f>
        <v>A39Q4SNT7SRK94</v>
      </c>
      <c r="I165" t="str">
        <f>VLOOKUP($A:$A,'R3P1_ACCEPTEDOUTPUT'!$O:$BK,26,FALSE)</f>
        <v>male</v>
      </c>
      <c r="J165" t="str">
        <f>VLOOKUP($A:$A,'R3P1_ACCEPTEDOUTPUT'!$O:$BK,28,FALSE)</f>
        <v>native</v>
      </c>
      <c r="K165" t="str">
        <f>VLOOKUP($A:$A,'R3P1_ACCEPTEDOUTPUT'!$O:$BK,19,FALSE)</f>
        <v>26-35</v>
      </c>
      <c r="L165">
        <f>VLOOKUP($A:$A&amp;LEFT($B:$B,10),'R3P2_GENERATEDINPUT2'!$C:$G,4,FALSE)</f>
        <v>0</v>
      </c>
      <c r="M165">
        <f>VLOOKUP($A:$A&amp;LEFT($B:$B,10),'R3P2_GENERATEDINPUT2'!$C:$G,5,FALSE)</f>
        <v>11</v>
      </c>
      <c r="N165" t="str">
        <f>VLOOKUP($A:$A&amp;LEFT($B:$B,10),'R3P2_GENERATEDINPUT2'!$C:$G,3,FALSE)</f>
        <v>HighOnly</v>
      </c>
    </row>
    <row r="166" spans="1:14" x14ac:dyDescent="0.25">
      <c r="A166" t="str">
        <f>'R3_Judge'!AF:AF</f>
        <v>3NJM2BJS4X2SBJCVTAVRQJPJ2CZCP2</v>
      </c>
      <c r="B166" t="str">
        <f>'R3_Judge'!AG:AG</f>
        <v>Don't worry</v>
      </c>
      <c r="C166" t="str">
        <f>'R3_Judge'!P:P</f>
        <v>AAL9C3HQU74I2</v>
      </c>
      <c r="D166" t="str">
        <f>'R3_Judge'!AL:AL</f>
        <v>male</v>
      </c>
      <c r="E166" t="str">
        <f>'R3_Judge'!AM:AM</f>
        <v>native</v>
      </c>
      <c r="F166" t="str">
        <f>'R3_Judge'!AH:AH</f>
        <v>18-25</v>
      </c>
      <c r="G166" t="str">
        <f>'R3_Judge'!AJ:AJ</f>
        <v>very</v>
      </c>
      <c r="H166" t="str">
        <f>VLOOKUP($A:$A,'R3P1_ACCEPTEDOUTPUT'!$O:$BK,2,FALSE)</f>
        <v>A39Q4SNT7SRK94</v>
      </c>
      <c r="I166" t="str">
        <f>VLOOKUP($A:$A,'R3P1_ACCEPTEDOUTPUT'!$O:$BK,26,FALSE)</f>
        <v>male</v>
      </c>
      <c r="J166" t="str">
        <f>VLOOKUP($A:$A,'R3P1_ACCEPTEDOUTPUT'!$O:$BK,28,FALSE)</f>
        <v>native</v>
      </c>
      <c r="K166" t="str">
        <f>VLOOKUP($A:$A,'R3P1_ACCEPTEDOUTPUT'!$O:$BK,19,FALSE)</f>
        <v>26-35</v>
      </c>
      <c r="L166">
        <f>VLOOKUP($A:$A&amp;LEFT($B:$B,10),'R3P2_GENERATEDINPUT2'!$C:$G,4,FALSE)</f>
        <v>0</v>
      </c>
      <c r="M166">
        <f>VLOOKUP($A:$A&amp;LEFT($B:$B,10),'R3P2_GENERATEDINPUT2'!$C:$G,5,FALSE)</f>
        <v>11</v>
      </c>
      <c r="N166" t="str">
        <f>VLOOKUP($A:$A&amp;LEFT($B:$B,10),'R3P2_GENERATEDINPUT2'!$C:$G,3,FALSE)</f>
        <v>HighOnly</v>
      </c>
    </row>
    <row r="167" spans="1:14" x14ac:dyDescent="0.25">
      <c r="A167" t="str">
        <f>'R3_Judge'!AF:AF</f>
        <v>3WS1NTTKEZ8WQESL3R62JO9ERBIF00</v>
      </c>
      <c r="B167" t="str">
        <f>'R3_Judge'!AG:AG</f>
        <v>Just take some deep breaths, what did he do this time?</v>
      </c>
      <c r="C167" t="str">
        <f>'R3_Judge'!P:P</f>
        <v>A1QSTGFG23OZHT</v>
      </c>
      <c r="D167" t="str">
        <f>'R3_Judge'!AL:AL</f>
        <v>female</v>
      </c>
      <c r="E167" t="str">
        <f>'R3_Judge'!AM:AM</f>
        <v>native</v>
      </c>
      <c r="F167" t="str">
        <f>'R3_Judge'!AH:AH</f>
        <v>18-25</v>
      </c>
      <c r="G167" t="str">
        <f>'R3_Judge'!AJ:AJ</f>
        <v>very</v>
      </c>
      <c r="H167" t="str">
        <f>VLOOKUP($A:$A,'R3P1_ACCEPTEDOUTPUT'!$O:$BK,2,FALSE)</f>
        <v>A1CH3TODZNQCES</v>
      </c>
      <c r="I167" t="str">
        <f>VLOOKUP($A:$A,'R3P1_ACCEPTEDOUTPUT'!$O:$BK,26,FALSE)</f>
        <v>male</v>
      </c>
      <c r="J167" t="str">
        <f>VLOOKUP($A:$A,'R3P1_ACCEPTEDOUTPUT'!$O:$BK,28,FALSE)</f>
        <v>native</v>
      </c>
      <c r="K167" t="str">
        <f>VLOOKUP($A:$A,'R3P1_ACCEPTEDOUTPUT'!$O:$BK,19,FALSE)</f>
        <v>26-35</v>
      </c>
      <c r="L167">
        <f>VLOOKUP($A:$A&amp;LEFT($B:$B,10),'R3P2_GENERATEDINPUT2'!$C:$G,4,FALSE)</f>
        <v>1</v>
      </c>
      <c r="M167">
        <f>VLOOKUP($A:$A&amp;LEFT($B:$B,10),'R3P2_GENERATEDINPUT2'!$C:$G,5,FALSE)</f>
        <v>3</v>
      </c>
      <c r="N167" t="str">
        <f>VLOOKUP($A:$A&amp;LEFT($B:$B,10),'R3P2_GENERATEDINPUT2'!$C:$G,3,FALSE)</f>
        <v>Default</v>
      </c>
    </row>
    <row r="168" spans="1:14" x14ac:dyDescent="0.25">
      <c r="A168" t="str">
        <f>'R3_Judge'!AF:AF</f>
        <v>3WS1NTTKEZ8WQESL3R62JO9ERBIF00</v>
      </c>
      <c r="B168" t="str">
        <f>'R3_Judge'!AG:AG</f>
        <v>Just take some deep breaths, what did he do this time?</v>
      </c>
      <c r="C168" t="str">
        <f>'R3_Judge'!P:P</f>
        <v>AL5YST63LLYWK</v>
      </c>
      <c r="D168" t="str">
        <f>'R3_Judge'!AL:AL</f>
        <v>female</v>
      </c>
      <c r="E168" t="str">
        <f>'R3_Judge'!AM:AM</f>
        <v>native</v>
      </c>
      <c r="F168" t="str">
        <f>'R3_Judge'!AH:AH</f>
        <v>26-35</v>
      </c>
      <c r="G168" t="str">
        <f>'R3_Judge'!AJ:AJ</f>
        <v>very</v>
      </c>
      <c r="H168" t="str">
        <f>VLOOKUP($A:$A,'R3P1_ACCEPTEDOUTPUT'!$O:$BK,2,FALSE)</f>
        <v>A1CH3TODZNQCES</v>
      </c>
      <c r="I168" t="str">
        <f>VLOOKUP($A:$A,'R3P1_ACCEPTEDOUTPUT'!$O:$BK,26,FALSE)</f>
        <v>male</v>
      </c>
      <c r="J168" t="str">
        <f>VLOOKUP($A:$A,'R3P1_ACCEPTEDOUTPUT'!$O:$BK,28,FALSE)</f>
        <v>native</v>
      </c>
      <c r="K168" t="str">
        <f>VLOOKUP($A:$A,'R3P1_ACCEPTEDOUTPUT'!$O:$BK,19,FALSE)</f>
        <v>26-35</v>
      </c>
      <c r="L168">
        <f>VLOOKUP($A:$A&amp;LEFT($B:$B,10),'R3P2_GENERATEDINPUT2'!$C:$G,4,FALSE)</f>
        <v>1</v>
      </c>
      <c r="M168">
        <f>VLOOKUP($A:$A&amp;LEFT($B:$B,10),'R3P2_GENERATEDINPUT2'!$C:$G,5,FALSE)</f>
        <v>3</v>
      </c>
      <c r="N168" t="str">
        <f>VLOOKUP($A:$A&amp;LEFT($B:$B,10),'R3P2_GENERATEDINPUT2'!$C:$G,3,FALSE)</f>
        <v>Default</v>
      </c>
    </row>
    <row r="169" spans="1:14" x14ac:dyDescent="0.25">
      <c r="A169" t="str">
        <f>'R3_Judge'!AF:AF</f>
        <v>3WS1NTTKEZ8WQESL3R62JO9ERBIF00</v>
      </c>
      <c r="B169" t="str">
        <f>'R3_Judge'!AG:AG</f>
        <v>Just take some deep breaths, what did he do this time?</v>
      </c>
      <c r="C169" t="str">
        <f>'R3_Judge'!P:P</f>
        <v>ADLF8HVS3C7IL</v>
      </c>
      <c r="D169" t="str">
        <f>'R3_Judge'!AL:AL</f>
        <v>male</v>
      </c>
      <c r="E169" t="str">
        <f>'R3_Judge'!AM:AM</f>
        <v>native</v>
      </c>
      <c r="F169" t="str">
        <f>'R3_Judge'!AH:AH</f>
        <v>18-25</v>
      </c>
      <c r="G169" t="str">
        <f>'R3_Judge'!AJ:AJ</f>
        <v>very</v>
      </c>
      <c r="H169" t="str">
        <f>VLOOKUP($A:$A,'R3P1_ACCEPTEDOUTPUT'!$O:$BK,2,FALSE)</f>
        <v>A1CH3TODZNQCES</v>
      </c>
      <c r="I169" t="str">
        <f>VLOOKUP($A:$A,'R3P1_ACCEPTEDOUTPUT'!$O:$BK,26,FALSE)</f>
        <v>male</v>
      </c>
      <c r="J169" t="str">
        <f>VLOOKUP($A:$A,'R3P1_ACCEPTEDOUTPUT'!$O:$BK,28,FALSE)</f>
        <v>native</v>
      </c>
      <c r="K169" t="str">
        <f>VLOOKUP($A:$A,'R3P1_ACCEPTEDOUTPUT'!$O:$BK,19,FALSE)</f>
        <v>26-35</v>
      </c>
      <c r="L169">
        <f>VLOOKUP($A:$A&amp;LEFT($B:$B,10),'R3P2_GENERATEDINPUT2'!$C:$G,4,FALSE)</f>
        <v>1</v>
      </c>
      <c r="M169">
        <f>VLOOKUP($A:$A&amp;LEFT($B:$B,10),'R3P2_GENERATEDINPUT2'!$C:$G,5,FALSE)</f>
        <v>3</v>
      </c>
      <c r="N169" t="str">
        <f>VLOOKUP($A:$A&amp;LEFT($B:$B,10),'R3P2_GENERATEDINPUT2'!$C:$G,3,FALSE)</f>
        <v>Default</v>
      </c>
    </row>
    <row r="170" spans="1:14" x14ac:dyDescent="0.25">
      <c r="A170" t="str">
        <f>'R3_Judge'!AF:AF</f>
        <v>3VZLGYJEYM6ASLPW7FPGVUC7DS8ZXO</v>
      </c>
      <c r="B170" t="str">
        <f>'R3_Judge'!AG:AG</f>
        <v>Well, I think we should be able to get more tickets. Let me see what I can do.</v>
      </c>
      <c r="C170" t="str">
        <f>'R3_Judge'!P:P</f>
        <v>A15WCNO32MHBAF</v>
      </c>
      <c r="D170" t="str">
        <f>'R3_Judge'!AL:AL</f>
        <v>male</v>
      </c>
      <c r="E170" t="str">
        <f>'R3_Judge'!AM:AM</f>
        <v>native</v>
      </c>
      <c r="F170" t="str">
        <f>'R3_Judge'!AH:AH</f>
        <v>56-65</v>
      </c>
      <c r="G170" t="str">
        <f>'R3_Judge'!AJ:AJ</f>
        <v>moderately</v>
      </c>
      <c r="H170" t="str">
        <f>VLOOKUP($A:$A,'R3P1_ACCEPTEDOUTPUT'!$O:$BK,2,FALSE)</f>
        <v>ATIAMDY7P54P</v>
      </c>
      <c r="I170" t="str">
        <f>VLOOKUP($A:$A,'R3P1_ACCEPTEDOUTPUT'!$O:$BK,26,FALSE)</f>
        <v>female</v>
      </c>
      <c r="J170" t="str">
        <f>VLOOKUP($A:$A,'R3P1_ACCEPTEDOUTPUT'!$O:$BK,28,FALSE)</f>
        <v>native</v>
      </c>
      <c r="K170" t="str">
        <f>VLOOKUP($A:$A,'R3P1_ACCEPTEDOUTPUT'!$O:$BK,19,FALSE)</f>
        <v>56-65</v>
      </c>
      <c r="L170">
        <f>VLOOKUP($A:$A&amp;LEFT($B:$B,10),'R3P2_GENERATEDINPUT2'!$C:$G,4,FALSE)</f>
        <v>2</v>
      </c>
      <c r="M170">
        <f>VLOOKUP($A:$A&amp;LEFT($B:$B,10),'R3P2_GENERATEDINPUT2'!$C:$G,5,FALSE)</f>
        <v>1</v>
      </c>
      <c r="N170" t="str">
        <f>VLOOKUP($A:$A&amp;LEFT($B:$B,10),'R3P2_GENERATEDINPUT2'!$C:$G,3,FALSE)</f>
        <v>HighLow</v>
      </c>
    </row>
    <row r="171" spans="1:14" x14ac:dyDescent="0.25">
      <c r="A171" t="str">
        <f>'R3_Judge'!AF:AF</f>
        <v>3VZLGYJEYM6ASLPW7FPGVUC7DS8ZXO</v>
      </c>
      <c r="B171" t="str">
        <f>'R3_Judge'!AG:AG</f>
        <v>Well, I think we should be able to get more tickets. Let me see what I can do.</v>
      </c>
      <c r="C171" t="str">
        <f>'R3_Judge'!P:P</f>
        <v>AAL9C3HQU74I2</v>
      </c>
      <c r="D171" t="str">
        <f>'R3_Judge'!AL:AL</f>
        <v>male</v>
      </c>
      <c r="E171" t="str">
        <f>'R3_Judge'!AM:AM</f>
        <v>native</v>
      </c>
      <c r="F171" t="str">
        <f>'R3_Judge'!AH:AH</f>
        <v>18-25</v>
      </c>
      <c r="G171" t="str">
        <f>'R3_Judge'!AJ:AJ</f>
        <v>moderately</v>
      </c>
      <c r="H171" t="str">
        <f>VLOOKUP($A:$A,'R3P1_ACCEPTEDOUTPUT'!$O:$BK,2,FALSE)</f>
        <v>ATIAMDY7P54P</v>
      </c>
      <c r="I171" t="str">
        <f>VLOOKUP($A:$A,'R3P1_ACCEPTEDOUTPUT'!$O:$BK,26,FALSE)</f>
        <v>female</v>
      </c>
      <c r="J171" t="str">
        <f>VLOOKUP($A:$A,'R3P1_ACCEPTEDOUTPUT'!$O:$BK,28,FALSE)</f>
        <v>native</v>
      </c>
      <c r="K171" t="str">
        <f>VLOOKUP($A:$A,'R3P1_ACCEPTEDOUTPUT'!$O:$BK,19,FALSE)</f>
        <v>56-65</v>
      </c>
      <c r="L171">
        <f>VLOOKUP($A:$A&amp;LEFT($B:$B,10),'R3P2_GENERATEDINPUT2'!$C:$G,4,FALSE)</f>
        <v>2</v>
      </c>
      <c r="M171">
        <f>VLOOKUP($A:$A&amp;LEFT($B:$B,10),'R3P2_GENERATEDINPUT2'!$C:$G,5,FALSE)</f>
        <v>1</v>
      </c>
      <c r="N171" t="str">
        <f>VLOOKUP($A:$A&amp;LEFT($B:$B,10),'R3P2_GENERATEDINPUT2'!$C:$G,3,FALSE)</f>
        <v>HighLow</v>
      </c>
    </row>
    <row r="172" spans="1:14" x14ac:dyDescent="0.25">
      <c r="A172" t="str">
        <f>'R3_Judge'!AF:AF</f>
        <v>3VZLGYJEYM6ASLPW7FPGVUC7DS8ZXO</v>
      </c>
      <c r="B172" t="str">
        <f>'R3_Judge'!AG:AG</f>
        <v>Well, I think we should be able to get more tickets. Let me see what I can do.</v>
      </c>
      <c r="C172" t="str">
        <f>'R3_Judge'!P:P</f>
        <v>A3GNQDFPZALU92</v>
      </c>
      <c r="D172" t="str">
        <f>'R3_Judge'!AL:AL</f>
        <v>male</v>
      </c>
      <c r="E172" t="str">
        <f>'R3_Judge'!AM:AM</f>
        <v>native</v>
      </c>
      <c r="F172" t="str">
        <f>'R3_Judge'!AH:AH</f>
        <v>26-35</v>
      </c>
      <c r="G172" t="str">
        <f>'R3_Judge'!AJ:AJ</f>
        <v>very</v>
      </c>
      <c r="H172" t="str">
        <f>VLOOKUP($A:$A,'R3P1_ACCEPTEDOUTPUT'!$O:$BK,2,FALSE)</f>
        <v>ATIAMDY7P54P</v>
      </c>
      <c r="I172" t="str">
        <f>VLOOKUP($A:$A,'R3P1_ACCEPTEDOUTPUT'!$O:$BK,26,FALSE)</f>
        <v>female</v>
      </c>
      <c r="J172" t="str">
        <f>VLOOKUP($A:$A,'R3P1_ACCEPTEDOUTPUT'!$O:$BK,28,FALSE)</f>
        <v>native</v>
      </c>
      <c r="K172" t="str">
        <f>VLOOKUP($A:$A,'R3P1_ACCEPTEDOUTPUT'!$O:$BK,19,FALSE)</f>
        <v>56-65</v>
      </c>
      <c r="L172">
        <f>VLOOKUP($A:$A&amp;LEFT($B:$B,10),'R3P2_GENERATEDINPUT2'!$C:$G,4,FALSE)</f>
        <v>2</v>
      </c>
      <c r="M172">
        <f>VLOOKUP($A:$A&amp;LEFT($B:$B,10),'R3P2_GENERATEDINPUT2'!$C:$G,5,FALSE)</f>
        <v>1</v>
      </c>
      <c r="N172" t="str">
        <f>VLOOKUP($A:$A&amp;LEFT($B:$B,10),'R3P2_GENERATEDINPUT2'!$C:$G,3,FALSE)</f>
        <v>HighLow</v>
      </c>
    </row>
    <row r="173" spans="1:14" x14ac:dyDescent="0.25">
      <c r="A173" t="str">
        <f>'R3_Judge'!AF:AF</f>
        <v>3NJM2BJS4X2SBJCVTAVRQJPJ2CZCP2</v>
      </c>
      <c r="B173" t="str">
        <f>'R3_Judge'!AG:AG</f>
        <v>Not really</v>
      </c>
      <c r="C173" t="str">
        <f>'R3_Judge'!P:P</f>
        <v>A219VCQZADQ45W</v>
      </c>
      <c r="D173" t="str">
        <f>'R3_Judge'!AL:AL</f>
        <v>female</v>
      </c>
      <c r="E173" t="str">
        <f>'R3_Judge'!AM:AM</f>
        <v>native</v>
      </c>
      <c r="F173" t="str">
        <f>'R3_Judge'!AH:AH</f>
        <v>56-65</v>
      </c>
      <c r="G173" t="str">
        <f>'R3_Judge'!AJ:AJ</f>
        <v>slightly</v>
      </c>
      <c r="H173" t="str">
        <f>VLOOKUP($A:$A,'R3P1_ACCEPTEDOUTPUT'!$O:$BK,2,FALSE)</f>
        <v>A39Q4SNT7SRK94</v>
      </c>
      <c r="I173" t="str">
        <f>VLOOKUP($A:$A,'R3P1_ACCEPTEDOUTPUT'!$O:$BK,26,FALSE)</f>
        <v>male</v>
      </c>
      <c r="J173" t="str">
        <f>VLOOKUP($A:$A,'R3P1_ACCEPTEDOUTPUT'!$O:$BK,28,FALSE)</f>
        <v>native</v>
      </c>
      <c r="K173" t="str">
        <f>VLOOKUP($A:$A,'R3P1_ACCEPTEDOUTPUT'!$O:$BK,19,FALSE)</f>
        <v>26-35</v>
      </c>
      <c r="L173">
        <f>VLOOKUP($A:$A&amp;LEFT($B:$B,10),'R3P2_GENERATEDINPUT2'!$C:$G,4,FALSE)</f>
        <v>0</v>
      </c>
      <c r="M173">
        <f>VLOOKUP($A:$A&amp;LEFT($B:$B,10),'R3P2_GENERATEDINPUT2'!$C:$G,5,FALSE)</f>
        <v>12</v>
      </c>
      <c r="N173" t="str">
        <f>VLOOKUP($A:$A&amp;LEFT($B:$B,10),'R3P2_GENERATEDINPUT2'!$C:$G,3,FALSE)</f>
        <v>HighOnly</v>
      </c>
    </row>
    <row r="174" spans="1:14" x14ac:dyDescent="0.25">
      <c r="A174" t="str">
        <f>'R3_Judge'!AF:AF</f>
        <v>3NJM2BJS4X2SBJCVTAVRQJPJ2CZCP2</v>
      </c>
      <c r="B174" t="str">
        <f>'R3_Judge'!AG:AG</f>
        <v>Not really</v>
      </c>
      <c r="C174" t="str">
        <f>'R3_Judge'!P:P</f>
        <v>A19D89YNO9Z52K</v>
      </c>
      <c r="D174" t="str">
        <f>'R3_Judge'!AL:AL</f>
        <v>female</v>
      </c>
      <c r="E174" t="str">
        <f>'R3_Judge'!AM:AM</f>
        <v>native</v>
      </c>
      <c r="F174" t="str">
        <f>'R3_Judge'!AH:AH</f>
        <v>18-25</v>
      </c>
      <c r="G174" t="str">
        <f>'R3_Judge'!AJ:AJ</f>
        <v>moderately</v>
      </c>
      <c r="H174" t="str">
        <f>VLOOKUP($A:$A,'R3P1_ACCEPTEDOUTPUT'!$O:$BK,2,FALSE)</f>
        <v>A39Q4SNT7SRK94</v>
      </c>
      <c r="I174" t="str">
        <f>VLOOKUP($A:$A,'R3P1_ACCEPTEDOUTPUT'!$O:$BK,26,FALSE)</f>
        <v>male</v>
      </c>
      <c r="J174" t="str">
        <f>VLOOKUP($A:$A,'R3P1_ACCEPTEDOUTPUT'!$O:$BK,28,FALSE)</f>
        <v>native</v>
      </c>
      <c r="K174" t="str">
        <f>VLOOKUP($A:$A,'R3P1_ACCEPTEDOUTPUT'!$O:$BK,19,FALSE)</f>
        <v>26-35</v>
      </c>
      <c r="L174">
        <f>VLOOKUP($A:$A&amp;LEFT($B:$B,10),'R3P2_GENERATEDINPUT2'!$C:$G,4,FALSE)</f>
        <v>0</v>
      </c>
      <c r="M174">
        <f>VLOOKUP($A:$A&amp;LEFT($B:$B,10),'R3P2_GENERATEDINPUT2'!$C:$G,5,FALSE)</f>
        <v>12</v>
      </c>
      <c r="N174" t="str">
        <f>VLOOKUP($A:$A&amp;LEFT($B:$B,10),'R3P2_GENERATEDINPUT2'!$C:$G,3,FALSE)</f>
        <v>HighOnly</v>
      </c>
    </row>
    <row r="175" spans="1:14" x14ac:dyDescent="0.25">
      <c r="A175" t="str">
        <f>'R3_Judge'!AF:AF</f>
        <v>3NJM2BJS4X2SBJCVTAVRQJPJ2CZCP2</v>
      </c>
      <c r="B175" t="str">
        <f>'R3_Judge'!AG:AG</f>
        <v>Not really</v>
      </c>
      <c r="C175" t="str">
        <f>'R3_Judge'!P:P</f>
        <v>A3P6IXUM1ND35A</v>
      </c>
      <c r="D175" t="str">
        <f>'R3_Judge'!AL:AL</f>
        <v>male</v>
      </c>
      <c r="E175" t="str">
        <f>'R3_Judge'!AM:AM</f>
        <v>native</v>
      </c>
      <c r="F175" t="str">
        <f>'R3_Judge'!AH:AH</f>
        <v>26-35</v>
      </c>
      <c r="G175" t="str">
        <f>'R3_Judge'!AJ:AJ</f>
        <v>very</v>
      </c>
      <c r="H175" t="str">
        <f>VLOOKUP($A:$A,'R3P1_ACCEPTEDOUTPUT'!$O:$BK,2,FALSE)</f>
        <v>A39Q4SNT7SRK94</v>
      </c>
      <c r="I175" t="str">
        <f>VLOOKUP($A:$A,'R3P1_ACCEPTEDOUTPUT'!$O:$BK,26,FALSE)</f>
        <v>male</v>
      </c>
      <c r="J175" t="str">
        <f>VLOOKUP($A:$A,'R3P1_ACCEPTEDOUTPUT'!$O:$BK,28,FALSE)</f>
        <v>native</v>
      </c>
      <c r="K175" t="str">
        <f>VLOOKUP($A:$A,'R3P1_ACCEPTEDOUTPUT'!$O:$BK,19,FALSE)</f>
        <v>26-35</v>
      </c>
      <c r="L175">
        <f>VLOOKUP($A:$A&amp;LEFT($B:$B,10),'R3P2_GENERATEDINPUT2'!$C:$G,4,FALSE)</f>
        <v>0</v>
      </c>
      <c r="M175">
        <f>VLOOKUP($A:$A&amp;LEFT($B:$B,10),'R3P2_GENERATEDINPUT2'!$C:$G,5,FALSE)</f>
        <v>12</v>
      </c>
      <c r="N175" t="str">
        <f>VLOOKUP($A:$A&amp;LEFT($B:$B,10),'R3P2_GENERATEDINPUT2'!$C:$G,3,FALSE)</f>
        <v>HighOnly</v>
      </c>
    </row>
    <row r="176" spans="1:14" x14ac:dyDescent="0.25">
      <c r="A176" t="str">
        <f>'R3_Judge'!AF:AF</f>
        <v>3WS1NTTKEZ8WQESL3R62JO9ERBIF00</v>
      </c>
      <c r="B176" t="str">
        <f>'R3_Judge'!AG:AG</f>
        <v>Well it wasn't me.</v>
      </c>
      <c r="C176" t="str">
        <f>'R3_Judge'!P:P</f>
        <v>A1QSTGFG23OZHT</v>
      </c>
      <c r="D176" t="str">
        <f>'R3_Judge'!AL:AL</f>
        <v>male</v>
      </c>
      <c r="E176" t="str">
        <f>'R3_Judge'!AM:AM</f>
        <v>native</v>
      </c>
      <c r="F176" t="str">
        <f>'R3_Judge'!AH:AH</f>
        <v>18-25</v>
      </c>
      <c r="G176" t="str">
        <f>'R3_Judge'!AJ:AJ</f>
        <v>none</v>
      </c>
      <c r="H176" t="str">
        <f>VLOOKUP($A:$A,'R3P1_ACCEPTEDOUTPUT'!$O:$BK,2,FALSE)</f>
        <v>A1CH3TODZNQCES</v>
      </c>
      <c r="I176" t="str">
        <f>VLOOKUP($A:$A,'R3P1_ACCEPTEDOUTPUT'!$O:$BK,26,FALSE)</f>
        <v>male</v>
      </c>
      <c r="J176" t="str">
        <f>VLOOKUP($A:$A,'R3P1_ACCEPTEDOUTPUT'!$O:$BK,28,FALSE)</f>
        <v>native</v>
      </c>
      <c r="K176" t="str">
        <f>VLOOKUP($A:$A,'R3P1_ACCEPTEDOUTPUT'!$O:$BK,19,FALSE)</f>
        <v>26-35</v>
      </c>
      <c r="L176">
        <f>VLOOKUP($A:$A&amp;LEFT($B:$B,10),'R3P2_GENERATEDINPUT2'!$C:$G,4,FALSE)</f>
        <v>1</v>
      </c>
      <c r="M176">
        <f>VLOOKUP($A:$A&amp;LEFT($B:$B,10),'R3P2_GENERATEDINPUT2'!$C:$G,5,FALSE)</f>
        <v>4</v>
      </c>
      <c r="N176" t="str">
        <f>VLOOKUP($A:$A&amp;LEFT($B:$B,10),'R3P2_GENERATEDINPUT2'!$C:$G,3,FALSE)</f>
        <v>Default</v>
      </c>
    </row>
    <row r="177" spans="1:14" x14ac:dyDescent="0.25">
      <c r="A177" t="str">
        <f>'R3_Judge'!AF:AF</f>
        <v>3WS1NTTKEZ8WQESL3R62JO9ERBIF00</v>
      </c>
      <c r="B177" t="str">
        <f>'R3_Judge'!AG:AG</f>
        <v>Well it wasn't me.</v>
      </c>
      <c r="C177" t="str">
        <f>'R3_Judge'!P:P</f>
        <v>A27M4UQJMN22N4</v>
      </c>
      <c r="D177" t="str">
        <f>'R3_Judge'!AL:AL</f>
        <v>male</v>
      </c>
      <c r="E177" t="str">
        <f>'R3_Judge'!AM:AM</f>
        <v>native</v>
      </c>
      <c r="F177" t="str">
        <f>'R3_Judge'!AH:AH</f>
        <v>18-25</v>
      </c>
      <c r="G177" t="str">
        <f>'R3_Judge'!AJ:AJ</f>
        <v>none</v>
      </c>
      <c r="H177" t="str">
        <f>VLOOKUP($A:$A,'R3P1_ACCEPTEDOUTPUT'!$O:$BK,2,FALSE)</f>
        <v>A1CH3TODZNQCES</v>
      </c>
      <c r="I177" t="str">
        <f>VLOOKUP($A:$A,'R3P1_ACCEPTEDOUTPUT'!$O:$BK,26,FALSE)</f>
        <v>male</v>
      </c>
      <c r="J177" t="str">
        <f>VLOOKUP($A:$A,'R3P1_ACCEPTEDOUTPUT'!$O:$BK,28,FALSE)</f>
        <v>native</v>
      </c>
      <c r="K177" t="str">
        <f>VLOOKUP($A:$A,'R3P1_ACCEPTEDOUTPUT'!$O:$BK,19,FALSE)</f>
        <v>26-35</v>
      </c>
      <c r="L177">
        <f>VLOOKUP($A:$A&amp;LEFT($B:$B,10),'R3P2_GENERATEDINPUT2'!$C:$G,4,FALSE)</f>
        <v>1</v>
      </c>
      <c r="M177">
        <f>VLOOKUP($A:$A&amp;LEFT($B:$B,10),'R3P2_GENERATEDINPUT2'!$C:$G,5,FALSE)</f>
        <v>4</v>
      </c>
      <c r="N177" t="str">
        <f>VLOOKUP($A:$A&amp;LEFT($B:$B,10),'R3P2_GENERATEDINPUT2'!$C:$G,3,FALSE)</f>
        <v>Default</v>
      </c>
    </row>
    <row r="178" spans="1:14" x14ac:dyDescent="0.25">
      <c r="A178" t="str">
        <f>'R3_Judge'!AF:AF</f>
        <v>3WS1NTTKEZ8WQESL3R62JO9ERBIF00</v>
      </c>
      <c r="B178" t="str">
        <f>'R3_Judge'!AG:AG</f>
        <v>Well it wasn't me.</v>
      </c>
      <c r="C178" t="str">
        <f>'R3_Judge'!P:P</f>
        <v>AQVXVMX61864S</v>
      </c>
      <c r="D178" t="str">
        <f>'R3_Judge'!AL:AL</f>
        <v>male</v>
      </c>
      <c r="E178" t="str">
        <f>'R3_Judge'!AM:AM</f>
        <v>native</v>
      </c>
      <c r="F178" t="str">
        <f>'R3_Judge'!AH:AH</f>
        <v>26-35</v>
      </c>
      <c r="G178" t="str">
        <f>'R3_Judge'!AJ:AJ</f>
        <v>slightly</v>
      </c>
      <c r="H178" t="str">
        <f>VLOOKUP($A:$A,'R3P1_ACCEPTEDOUTPUT'!$O:$BK,2,FALSE)</f>
        <v>A1CH3TODZNQCES</v>
      </c>
      <c r="I178" t="str">
        <f>VLOOKUP($A:$A,'R3P1_ACCEPTEDOUTPUT'!$O:$BK,26,FALSE)</f>
        <v>male</v>
      </c>
      <c r="J178" t="str">
        <f>VLOOKUP($A:$A,'R3P1_ACCEPTEDOUTPUT'!$O:$BK,28,FALSE)</f>
        <v>native</v>
      </c>
      <c r="K178" t="str">
        <f>VLOOKUP($A:$A,'R3P1_ACCEPTEDOUTPUT'!$O:$BK,19,FALSE)</f>
        <v>26-35</v>
      </c>
      <c r="L178">
        <f>VLOOKUP($A:$A&amp;LEFT($B:$B,10),'R3P2_GENERATEDINPUT2'!$C:$G,4,FALSE)</f>
        <v>1</v>
      </c>
      <c r="M178">
        <f>VLOOKUP($A:$A&amp;LEFT($B:$B,10),'R3P2_GENERATEDINPUT2'!$C:$G,5,FALSE)</f>
        <v>4</v>
      </c>
      <c r="N178" t="str">
        <f>VLOOKUP($A:$A&amp;LEFT($B:$B,10),'R3P2_GENERATEDINPUT2'!$C:$G,3,FALSE)</f>
        <v>Default</v>
      </c>
    </row>
    <row r="179" spans="1:14" x14ac:dyDescent="0.25">
      <c r="A179" t="str">
        <f>'R3_Judge'!AF:AF</f>
        <v>3VZLGYJEYM6ASLPW7FPGVUC7DS8ZXO</v>
      </c>
      <c r="B179" t="str">
        <f>'R3_Judge'!AG:AG</f>
        <v>Yes, I'll call you at 2pm.</v>
      </c>
      <c r="C179" t="str">
        <f>'R3_Judge'!P:P</f>
        <v>A3Q9MCOULHCS4S</v>
      </c>
      <c r="D179" t="str">
        <f>'R3_Judge'!AL:AL</f>
        <v>female</v>
      </c>
      <c r="E179" t="str">
        <f>'R3_Judge'!AM:AM</f>
        <v>profession</v>
      </c>
      <c r="F179" t="str">
        <f>'R3_Judge'!AH:AH</f>
        <v>36-45</v>
      </c>
      <c r="G179" t="str">
        <f>'R3_Judge'!AJ:AJ</f>
        <v>very</v>
      </c>
      <c r="H179" t="str">
        <f>VLOOKUP($A:$A,'R3P1_ACCEPTEDOUTPUT'!$O:$BK,2,FALSE)</f>
        <v>ATIAMDY7P54P</v>
      </c>
      <c r="I179" t="str">
        <f>VLOOKUP($A:$A,'R3P1_ACCEPTEDOUTPUT'!$O:$BK,26,FALSE)</f>
        <v>female</v>
      </c>
      <c r="J179" t="str">
        <f>VLOOKUP($A:$A,'R3P1_ACCEPTEDOUTPUT'!$O:$BK,28,FALSE)</f>
        <v>native</v>
      </c>
      <c r="K179" t="str">
        <f>VLOOKUP($A:$A,'R3P1_ACCEPTEDOUTPUT'!$O:$BK,19,FALSE)</f>
        <v>56-65</v>
      </c>
      <c r="L179">
        <f>VLOOKUP($A:$A&amp;LEFT($B:$B,10),'R3P2_GENERATEDINPUT2'!$C:$G,4,FALSE)</f>
        <v>0</v>
      </c>
      <c r="M179">
        <f>VLOOKUP($A:$A&amp;LEFT($B:$B,10),'R3P2_GENERATEDINPUT2'!$C:$G,5,FALSE)</f>
        <v>14</v>
      </c>
      <c r="N179" t="str">
        <f>VLOOKUP($A:$A&amp;LEFT($B:$B,10),'R3P2_GENERATEDINPUT2'!$C:$G,3,FALSE)</f>
        <v>HighLow</v>
      </c>
    </row>
    <row r="180" spans="1:14" x14ac:dyDescent="0.25">
      <c r="A180" t="str">
        <f>'R3_Judge'!AF:AF</f>
        <v>3VZLGYJEYM6ASLPW7FPGVUC7DS8ZXO</v>
      </c>
      <c r="B180" t="str">
        <f>'R3_Judge'!AG:AG</f>
        <v>Yes, I'll call you at 2pm.</v>
      </c>
      <c r="C180" t="str">
        <f>'R3_Judge'!P:P</f>
        <v>A1QSTGFG23OZHT</v>
      </c>
      <c r="D180" t="str">
        <f>'R3_Judge'!AL:AL</f>
        <v>female</v>
      </c>
      <c r="E180" t="str">
        <f>'R3_Judge'!AM:AM</f>
        <v>native</v>
      </c>
      <c r="F180" t="str">
        <f>'R3_Judge'!AH:AH</f>
        <v>18-25</v>
      </c>
      <c r="G180" t="str">
        <f>'R3_Judge'!AJ:AJ</f>
        <v>none</v>
      </c>
      <c r="H180" t="str">
        <f>VLOOKUP($A:$A,'R3P1_ACCEPTEDOUTPUT'!$O:$BK,2,FALSE)</f>
        <v>ATIAMDY7P54P</v>
      </c>
      <c r="I180" t="str">
        <f>VLOOKUP($A:$A,'R3P1_ACCEPTEDOUTPUT'!$O:$BK,26,FALSE)</f>
        <v>female</v>
      </c>
      <c r="J180" t="str">
        <f>VLOOKUP($A:$A,'R3P1_ACCEPTEDOUTPUT'!$O:$BK,28,FALSE)</f>
        <v>native</v>
      </c>
      <c r="K180" t="str">
        <f>VLOOKUP($A:$A,'R3P1_ACCEPTEDOUTPUT'!$O:$BK,19,FALSE)</f>
        <v>56-65</v>
      </c>
      <c r="L180">
        <f>VLOOKUP($A:$A&amp;LEFT($B:$B,10),'R3P2_GENERATEDINPUT2'!$C:$G,4,FALSE)</f>
        <v>0</v>
      </c>
      <c r="M180">
        <f>VLOOKUP($A:$A&amp;LEFT($B:$B,10),'R3P2_GENERATEDINPUT2'!$C:$G,5,FALSE)</f>
        <v>14</v>
      </c>
      <c r="N180" t="str">
        <f>VLOOKUP($A:$A&amp;LEFT($B:$B,10),'R3P2_GENERATEDINPUT2'!$C:$G,3,FALSE)</f>
        <v>HighLow</v>
      </c>
    </row>
    <row r="181" spans="1:14" x14ac:dyDescent="0.25">
      <c r="A181" t="str">
        <f>'R3_Judge'!AF:AF</f>
        <v>3VZLGYJEYM6ASLPW7FPGVUC7DS8ZXO</v>
      </c>
      <c r="B181" t="str">
        <f>'R3_Judge'!AG:AG</f>
        <v>Yes, I'll call you at 2pm.</v>
      </c>
      <c r="C181" t="str">
        <f>'R3_Judge'!P:P</f>
        <v>A2JPOXYZM5AJZZ</v>
      </c>
      <c r="D181" t="str">
        <f>'R3_Judge'!AL:AL</f>
        <v>male</v>
      </c>
      <c r="E181" t="str">
        <f>'R3_Judge'!AM:AM</f>
        <v>native</v>
      </c>
      <c r="F181" t="str">
        <f>'R3_Judge'!AH:AH</f>
        <v>36-45</v>
      </c>
      <c r="G181" t="str">
        <f>'R3_Judge'!AJ:AJ</f>
        <v>slightly</v>
      </c>
      <c r="H181" t="str">
        <f>VLOOKUP($A:$A,'R3P1_ACCEPTEDOUTPUT'!$O:$BK,2,FALSE)</f>
        <v>ATIAMDY7P54P</v>
      </c>
      <c r="I181" t="str">
        <f>VLOOKUP($A:$A,'R3P1_ACCEPTEDOUTPUT'!$O:$BK,26,FALSE)</f>
        <v>female</v>
      </c>
      <c r="J181" t="str">
        <f>VLOOKUP($A:$A,'R3P1_ACCEPTEDOUTPUT'!$O:$BK,28,FALSE)</f>
        <v>native</v>
      </c>
      <c r="K181" t="str">
        <f>VLOOKUP($A:$A,'R3P1_ACCEPTEDOUTPUT'!$O:$BK,19,FALSE)</f>
        <v>56-65</v>
      </c>
      <c r="L181">
        <f>VLOOKUP($A:$A&amp;LEFT($B:$B,10),'R3P2_GENERATEDINPUT2'!$C:$G,4,FALSE)</f>
        <v>0</v>
      </c>
      <c r="M181">
        <f>VLOOKUP($A:$A&amp;LEFT($B:$B,10),'R3P2_GENERATEDINPUT2'!$C:$G,5,FALSE)</f>
        <v>14</v>
      </c>
      <c r="N181" t="str">
        <f>VLOOKUP($A:$A&amp;LEFT($B:$B,10),'R3P2_GENERATEDINPUT2'!$C:$G,3,FALSE)</f>
        <v>HighLow</v>
      </c>
    </row>
    <row r="182" spans="1:14" x14ac:dyDescent="0.25">
      <c r="A182" t="str">
        <f>'R3_Judge'!AF:AF</f>
        <v>3NJM2BJS4X2SBJCVTAVRQJPJ2CZCP2</v>
      </c>
      <c r="B182" t="str">
        <f>'R3_Judge'!AG:AG</f>
        <v>I know, what should we do?</v>
      </c>
      <c r="C182" t="str">
        <f>'R3_Judge'!P:P</f>
        <v>A2PZB9LF450MVX</v>
      </c>
      <c r="D182" t="str">
        <f>'R3_Judge'!AL:AL</f>
        <v>female</v>
      </c>
      <c r="E182" t="str">
        <f>'R3_Judge'!AM:AM</f>
        <v>native</v>
      </c>
      <c r="F182" t="str">
        <f>'R3_Judge'!AH:AH</f>
        <v>26-35</v>
      </c>
      <c r="G182" t="str">
        <f>'R3_Judge'!AJ:AJ</f>
        <v>moderately</v>
      </c>
      <c r="H182" t="str">
        <f>VLOOKUP($A:$A,'R3P1_ACCEPTEDOUTPUT'!$O:$BK,2,FALSE)</f>
        <v>A39Q4SNT7SRK94</v>
      </c>
      <c r="I182" t="str">
        <f>VLOOKUP($A:$A,'R3P1_ACCEPTEDOUTPUT'!$O:$BK,26,FALSE)</f>
        <v>male</v>
      </c>
      <c r="J182" t="str">
        <f>VLOOKUP($A:$A,'R3P1_ACCEPTEDOUTPUT'!$O:$BK,28,FALSE)</f>
        <v>native</v>
      </c>
      <c r="K182" t="str">
        <f>VLOOKUP($A:$A,'R3P1_ACCEPTEDOUTPUT'!$O:$BK,19,FALSE)</f>
        <v>26-35</v>
      </c>
      <c r="L182">
        <f>VLOOKUP($A:$A&amp;LEFT($B:$B,10),'R3P2_GENERATEDINPUT2'!$C:$G,4,FALSE)</f>
        <v>0</v>
      </c>
      <c r="M182">
        <f>VLOOKUP($A:$A&amp;LEFT($B:$B,10),'R3P2_GENERATEDINPUT2'!$C:$G,5,FALSE)</f>
        <v>13</v>
      </c>
      <c r="N182" t="str">
        <f>VLOOKUP($A:$A&amp;LEFT($B:$B,10),'R3P2_GENERATEDINPUT2'!$C:$G,3,FALSE)</f>
        <v>HighOnly</v>
      </c>
    </row>
    <row r="183" spans="1:14" x14ac:dyDescent="0.25">
      <c r="A183" t="str">
        <f>'R3_Judge'!AF:AF</f>
        <v>3NJM2BJS4X2SBJCVTAVRQJPJ2CZCP2</v>
      </c>
      <c r="B183" t="str">
        <f>'R3_Judge'!AG:AG</f>
        <v>I know, what should we do?</v>
      </c>
      <c r="C183" t="str">
        <f>'R3_Judge'!P:P</f>
        <v>A1QSTGFG23OZHT</v>
      </c>
      <c r="D183" t="str">
        <f>'R3_Judge'!AL:AL</f>
        <v>female</v>
      </c>
      <c r="E183" t="str">
        <f>'R3_Judge'!AM:AM</f>
        <v>native</v>
      </c>
      <c r="F183" t="str">
        <f>'R3_Judge'!AH:AH</f>
        <v>18-25</v>
      </c>
      <c r="G183" t="str">
        <f>'R3_Judge'!AJ:AJ</f>
        <v>slightly</v>
      </c>
      <c r="H183" t="str">
        <f>VLOOKUP($A:$A,'R3P1_ACCEPTEDOUTPUT'!$O:$BK,2,FALSE)</f>
        <v>A39Q4SNT7SRK94</v>
      </c>
      <c r="I183" t="str">
        <f>VLOOKUP($A:$A,'R3P1_ACCEPTEDOUTPUT'!$O:$BK,26,FALSE)</f>
        <v>male</v>
      </c>
      <c r="J183" t="str">
        <f>VLOOKUP($A:$A,'R3P1_ACCEPTEDOUTPUT'!$O:$BK,28,FALSE)</f>
        <v>native</v>
      </c>
      <c r="K183" t="str">
        <f>VLOOKUP($A:$A,'R3P1_ACCEPTEDOUTPUT'!$O:$BK,19,FALSE)</f>
        <v>26-35</v>
      </c>
      <c r="L183">
        <f>VLOOKUP($A:$A&amp;LEFT($B:$B,10),'R3P2_GENERATEDINPUT2'!$C:$G,4,FALSE)</f>
        <v>0</v>
      </c>
      <c r="M183">
        <f>VLOOKUP($A:$A&amp;LEFT($B:$B,10),'R3P2_GENERATEDINPUT2'!$C:$G,5,FALSE)</f>
        <v>13</v>
      </c>
      <c r="N183" t="str">
        <f>VLOOKUP($A:$A&amp;LEFT($B:$B,10),'R3P2_GENERATEDINPUT2'!$C:$G,3,FALSE)</f>
        <v>HighOnly</v>
      </c>
    </row>
    <row r="184" spans="1:14" x14ac:dyDescent="0.25">
      <c r="A184" t="str">
        <f>'R3_Judge'!AF:AF</f>
        <v>3NJM2BJS4X2SBJCVTAVRQJPJ2CZCP2</v>
      </c>
      <c r="B184" t="str">
        <f>'R3_Judge'!AG:AG</f>
        <v>I know, what should we do?</v>
      </c>
      <c r="C184" t="str">
        <f>'R3_Judge'!P:P</f>
        <v>A3GNQDFPZALU92</v>
      </c>
      <c r="D184" t="str">
        <f>'R3_Judge'!AL:AL</f>
        <v>male</v>
      </c>
      <c r="E184" t="str">
        <f>'R3_Judge'!AM:AM</f>
        <v>native</v>
      </c>
      <c r="F184" t="str">
        <f>'R3_Judge'!AH:AH</f>
        <v>26-35</v>
      </c>
      <c r="G184" t="str">
        <f>'R3_Judge'!AJ:AJ</f>
        <v>moderately</v>
      </c>
      <c r="H184" t="str">
        <f>VLOOKUP($A:$A,'R3P1_ACCEPTEDOUTPUT'!$O:$BK,2,FALSE)</f>
        <v>A39Q4SNT7SRK94</v>
      </c>
      <c r="I184" t="str">
        <f>VLOOKUP($A:$A,'R3P1_ACCEPTEDOUTPUT'!$O:$BK,26,FALSE)</f>
        <v>male</v>
      </c>
      <c r="J184" t="str">
        <f>VLOOKUP($A:$A,'R3P1_ACCEPTEDOUTPUT'!$O:$BK,28,FALSE)</f>
        <v>native</v>
      </c>
      <c r="K184" t="str">
        <f>VLOOKUP($A:$A,'R3P1_ACCEPTEDOUTPUT'!$O:$BK,19,FALSE)</f>
        <v>26-35</v>
      </c>
      <c r="L184">
        <f>VLOOKUP($A:$A&amp;LEFT($B:$B,10),'R3P2_GENERATEDINPUT2'!$C:$G,4,FALSE)</f>
        <v>0</v>
      </c>
      <c r="M184">
        <f>VLOOKUP($A:$A&amp;LEFT($B:$B,10),'R3P2_GENERATEDINPUT2'!$C:$G,5,FALSE)</f>
        <v>13</v>
      </c>
      <c r="N184" t="str">
        <f>VLOOKUP($A:$A&amp;LEFT($B:$B,10),'R3P2_GENERATEDINPUT2'!$C:$G,3,FALSE)</f>
        <v>HighOnly</v>
      </c>
    </row>
    <row r="185" spans="1:14" x14ac:dyDescent="0.25">
      <c r="A185" t="str">
        <f>'R3_Judge'!AF:AF</f>
        <v>3WS1NTTKEZ8WQESL3R62JO9ERBIF00</v>
      </c>
      <c r="B185" t="str">
        <f>'R3_Judge'!AG:AG</f>
        <v>Don't worry, you deserve better anyways.</v>
      </c>
      <c r="C185" t="str">
        <f>'R3_Judge'!P:P</f>
        <v>AD317NO9623GZ</v>
      </c>
      <c r="D185" t="str">
        <f>'R3_Judge'!AL:AL</f>
        <v>female</v>
      </c>
      <c r="E185" t="str">
        <f>'R3_Judge'!AM:AM</f>
        <v>native</v>
      </c>
      <c r="F185" t="str">
        <f>'R3_Judge'!AH:AH</f>
        <v>36-45</v>
      </c>
      <c r="G185" t="str">
        <f>'R3_Judge'!AJ:AJ</f>
        <v>moderately</v>
      </c>
      <c r="H185" t="str">
        <f>VLOOKUP($A:$A,'R3P1_ACCEPTEDOUTPUT'!$O:$BK,2,FALSE)</f>
        <v>A1CH3TODZNQCES</v>
      </c>
      <c r="I185" t="str">
        <f>VLOOKUP($A:$A,'R3P1_ACCEPTEDOUTPUT'!$O:$BK,26,FALSE)</f>
        <v>male</v>
      </c>
      <c r="J185" t="str">
        <f>VLOOKUP($A:$A,'R3P1_ACCEPTEDOUTPUT'!$O:$BK,28,FALSE)</f>
        <v>native</v>
      </c>
      <c r="K185" t="str">
        <f>VLOOKUP($A:$A,'R3P1_ACCEPTEDOUTPUT'!$O:$BK,19,FALSE)</f>
        <v>26-35</v>
      </c>
      <c r="L185">
        <f>VLOOKUP($A:$A&amp;LEFT($B:$B,10),'R3P2_GENERATEDINPUT2'!$C:$G,4,FALSE)</f>
        <v>1</v>
      </c>
      <c r="M185">
        <f>VLOOKUP($A:$A&amp;LEFT($B:$B,10),'R3P2_GENERATEDINPUT2'!$C:$G,5,FALSE)</f>
        <v>5</v>
      </c>
      <c r="N185" t="str">
        <f>VLOOKUP($A:$A&amp;LEFT($B:$B,10),'R3P2_GENERATEDINPUT2'!$C:$G,3,FALSE)</f>
        <v>Default</v>
      </c>
    </row>
    <row r="186" spans="1:14" x14ac:dyDescent="0.25">
      <c r="A186" t="str">
        <f>'R3_Judge'!AF:AF</f>
        <v>3WS1NTTKEZ8WQESL3R62JO9ERBIF00</v>
      </c>
      <c r="B186" t="str">
        <f>'R3_Judge'!AG:AG</f>
        <v>Don't worry, you deserve better anyways.</v>
      </c>
      <c r="C186" t="str">
        <f>'R3_Judge'!P:P</f>
        <v>A19LVWX8ZLO6CS</v>
      </c>
      <c r="D186" t="str">
        <f>'R3_Judge'!AL:AL</f>
        <v>male</v>
      </c>
      <c r="E186" t="str">
        <f>'R3_Judge'!AM:AM</f>
        <v>native</v>
      </c>
      <c r="F186" t="str">
        <f>'R3_Judge'!AH:AH</f>
        <v>36-45</v>
      </c>
      <c r="G186" t="str">
        <f>'R3_Judge'!AJ:AJ</f>
        <v>very</v>
      </c>
      <c r="H186" t="str">
        <f>VLOOKUP($A:$A,'R3P1_ACCEPTEDOUTPUT'!$O:$BK,2,FALSE)</f>
        <v>A1CH3TODZNQCES</v>
      </c>
      <c r="I186" t="str">
        <f>VLOOKUP($A:$A,'R3P1_ACCEPTEDOUTPUT'!$O:$BK,26,FALSE)</f>
        <v>male</v>
      </c>
      <c r="J186" t="str">
        <f>VLOOKUP($A:$A,'R3P1_ACCEPTEDOUTPUT'!$O:$BK,28,FALSE)</f>
        <v>native</v>
      </c>
      <c r="K186" t="str">
        <f>VLOOKUP($A:$A,'R3P1_ACCEPTEDOUTPUT'!$O:$BK,19,FALSE)</f>
        <v>26-35</v>
      </c>
      <c r="L186">
        <f>VLOOKUP($A:$A&amp;LEFT($B:$B,10),'R3P2_GENERATEDINPUT2'!$C:$G,4,FALSE)</f>
        <v>1</v>
      </c>
      <c r="M186">
        <f>VLOOKUP($A:$A&amp;LEFT($B:$B,10),'R3P2_GENERATEDINPUT2'!$C:$G,5,FALSE)</f>
        <v>5</v>
      </c>
      <c r="N186" t="str">
        <f>VLOOKUP($A:$A&amp;LEFT($B:$B,10),'R3P2_GENERATEDINPUT2'!$C:$G,3,FALSE)</f>
        <v>Default</v>
      </c>
    </row>
    <row r="187" spans="1:14" x14ac:dyDescent="0.25">
      <c r="A187" t="str">
        <f>'R3_Judge'!AF:AF</f>
        <v>3WS1NTTKEZ8WQESL3R62JO9ERBIF00</v>
      </c>
      <c r="B187" t="str">
        <f>'R3_Judge'!AG:AG</f>
        <v>Don't worry, you deserve better anyways.</v>
      </c>
      <c r="C187" t="str">
        <f>'R3_Judge'!P:P</f>
        <v>A166A2M31CW2C7</v>
      </c>
      <c r="D187" t="str">
        <f>'R3_Judge'!AL:AL</f>
        <v>male</v>
      </c>
      <c r="E187" t="str">
        <f>'R3_Judge'!AM:AM</f>
        <v>native</v>
      </c>
      <c r="F187" t="str">
        <f>'R3_Judge'!AH:AH</f>
        <v>26-35</v>
      </c>
      <c r="G187" t="str">
        <f>'R3_Judge'!AJ:AJ</f>
        <v>moderately</v>
      </c>
      <c r="H187" t="str">
        <f>VLOOKUP($A:$A,'R3P1_ACCEPTEDOUTPUT'!$O:$BK,2,FALSE)</f>
        <v>A1CH3TODZNQCES</v>
      </c>
      <c r="I187" t="str">
        <f>VLOOKUP($A:$A,'R3P1_ACCEPTEDOUTPUT'!$O:$BK,26,FALSE)</f>
        <v>male</v>
      </c>
      <c r="J187" t="str">
        <f>VLOOKUP($A:$A,'R3P1_ACCEPTEDOUTPUT'!$O:$BK,28,FALSE)</f>
        <v>native</v>
      </c>
      <c r="K187" t="str">
        <f>VLOOKUP($A:$A,'R3P1_ACCEPTEDOUTPUT'!$O:$BK,19,FALSE)</f>
        <v>26-35</v>
      </c>
      <c r="L187">
        <f>VLOOKUP($A:$A&amp;LEFT($B:$B,10),'R3P2_GENERATEDINPUT2'!$C:$G,4,FALSE)</f>
        <v>1</v>
      </c>
      <c r="M187">
        <f>VLOOKUP($A:$A&amp;LEFT($B:$B,10),'R3P2_GENERATEDINPUT2'!$C:$G,5,FALSE)</f>
        <v>5</v>
      </c>
      <c r="N187" t="str">
        <f>VLOOKUP($A:$A&amp;LEFT($B:$B,10),'R3P2_GENERATEDINPUT2'!$C:$G,3,FALSE)</f>
        <v>Default</v>
      </c>
    </row>
    <row r="188" spans="1:14" x14ac:dyDescent="0.25">
      <c r="A188" t="str">
        <f>'R3_Judge'!AF:AF</f>
        <v>3VZLGYJEYM6ASLPW7FPGVUC7DS8ZXO</v>
      </c>
      <c r="B188" t="str">
        <f>'R3_Judge'!AG:AG</f>
        <v>I'm glad to hear that you canceled your cards.</v>
      </c>
      <c r="C188" t="str">
        <f>'R3_Judge'!P:P</f>
        <v>A2KT88CZUYJY6H</v>
      </c>
      <c r="D188" t="str">
        <f>'R3_Judge'!AL:AL</f>
        <v>female</v>
      </c>
      <c r="E188" t="str">
        <f>'R3_Judge'!AM:AM</f>
        <v>profession</v>
      </c>
      <c r="F188" t="str">
        <f>'R3_Judge'!AH:AH</f>
        <v>26-35</v>
      </c>
      <c r="G188" t="str">
        <f>'R3_Judge'!AJ:AJ</f>
        <v>moderately</v>
      </c>
      <c r="H188" t="str">
        <f>VLOOKUP($A:$A,'R3P1_ACCEPTEDOUTPUT'!$O:$BK,2,FALSE)</f>
        <v>ATIAMDY7P54P</v>
      </c>
      <c r="I188" t="str">
        <f>VLOOKUP($A:$A,'R3P1_ACCEPTEDOUTPUT'!$O:$BK,26,FALSE)</f>
        <v>female</v>
      </c>
      <c r="J188" t="str">
        <f>VLOOKUP($A:$A,'R3P1_ACCEPTEDOUTPUT'!$O:$BK,28,FALSE)</f>
        <v>native</v>
      </c>
      <c r="K188" t="str">
        <f>VLOOKUP($A:$A,'R3P1_ACCEPTEDOUTPUT'!$O:$BK,19,FALSE)</f>
        <v>56-65</v>
      </c>
      <c r="L188">
        <f>VLOOKUP($A:$A&amp;LEFT($B:$B,10),'R3P2_GENERATEDINPUT2'!$C:$G,4,FALSE)</f>
        <v>0</v>
      </c>
      <c r="M188">
        <f>VLOOKUP($A:$A&amp;LEFT($B:$B,10),'R3P2_GENERATEDINPUT2'!$C:$G,5,FALSE)</f>
        <v>15</v>
      </c>
      <c r="N188" t="str">
        <f>VLOOKUP($A:$A&amp;LEFT($B:$B,10),'R3P2_GENERATEDINPUT2'!$C:$G,3,FALSE)</f>
        <v>HighLow</v>
      </c>
    </row>
    <row r="189" spans="1:14" x14ac:dyDescent="0.25">
      <c r="A189" t="str">
        <f>'R3_Judge'!AF:AF</f>
        <v>3VZLGYJEYM6ASLPW7FPGVUC7DS8ZXO</v>
      </c>
      <c r="B189" t="str">
        <f>'R3_Judge'!AG:AG</f>
        <v>I'm glad to hear that you canceled your cards.</v>
      </c>
      <c r="C189" t="str">
        <f>'R3_Judge'!P:P</f>
        <v>A2T11H7YI7QPGD</v>
      </c>
      <c r="D189" t="str">
        <f>'R3_Judge'!AL:AL</f>
        <v>male</v>
      </c>
      <c r="E189" t="str">
        <f>'R3_Judge'!AM:AM</f>
        <v>native</v>
      </c>
      <c r="F189" t="str">
        <f>'R3_Judge'!AH:AH</f>
        <v>26-35</v>
      </c>
      <c r="G189" t="str">
        <f>'R3_Judge'!AJ:AJ</f>
        <v>moderately</v>
      </c>
      <c r="H189" t="str">
        <f>VLOOKUP($A:$A,'R3P1_ACCEPTEDOUTPUT'!$O:$BK,2,FALSE)</f>
        <v>ATIAMDY7P54P</v>
      </c>
      <c r="I189" t="str">
        <f>VLOOKUP($A:$A,'R3P1_ACCEPTEDOUTPUT'!$O:$BK,26,FALSE)</f>
        <v>female</v>
      </c>
      <c r="J189" t="str">
        <f>VLOOKUP($A:$A,'R3P1_ACCEPTEDOUTPUT'!$O:$BK,28,FALSE)</f>
        <v>native</v>
      </c>
      <c r="K189" t="str">
        <f>VLOOKUP($A:$A,'R3P1_ACCEPTEDOUTPUT'!$O:$BK,19,FALSE)</f>
        <v>56-65</v>
      </c>
      <c r="L189">
        <f>VLOOKUP($A:$A&amp;LEFT($B:$B,10),'R3P2_GENERATEDINPUT2'!$C:$G,4,FALSE)</f>
        <v>0</v>
      </c>
      <c r="M189">
        <f>VLOOKUP($A:$A&amp;LEFT($B:$B,10),'R3P2_GENERATEDINPUT2'!$C:$G,5,FALSE)</f>
        <v>15</v>
      </c>
      <c r="N189" t="str">
        <f>VLOOKUP($A:$A&amp;LEFT($B:$B,10),'R3P2_GENERATEDINPUT2'!$C:$G,3,FALSE)</f>
        <v>HighLow</v>
      </c>
    </row>
    <row r="190" spans="1:14" x14ac:dyDescent="0.25">
      <c r="A190" t="str">
        <f>'R3_Judge'!AF:AF</f>
        <v>3VZLGYJEYM6ASLPW7FPGVUC7DS8ZXO</v>
      </c>
      <c r="B190" t="str">
        <f>'R3_Judge'!AG:AG</f>
        <v>I'm glad to hear that you canceled your cards.</v>
      </c>
      <c r="C190" t="str">
        <f>'R3_Judge'!P:P</f>
        <v>A82RLSJJXBKE8</v>
      </c>
      <c r="D190" t="str">
        <f>'R3_Judge'!AL:AL</f>
        <v>female</v>
      </c>
      <c r="E190" t="str">
        <f>'R3_Judge'!AM:AM</f>
        <v>native</v>
      </c>
      <c r="F190" t="str">
        <f>'R3_Judge'!AH:AH</f>
        <v>18-25</v>
      </c>
      <c r="G190" t="str">
        <f>'R3_Judge'!AJ:AJ</f>
        <v>moderately</v>
      </c>
      <c r="H190" t="str">
        <f>VLOOKUP($A:$A,'R3P1_ACCEPTEDOUTPUT'!$O:$BK,2,FALSE)</f>
        <v>ATIAMDY7P54P</v>
      </c>
      <c r="I190" t="str">
        <f>VLOOKUP($A:$A,'R3P1_ACCEPTEDOUTPUT'!$O:$BK,26,FALSE)</f>
        <v>female</v>
      </c>
      <c r="J190" t="str">
        <f>VLOOKUP($A:$A,'R3P1_ACCEPTEDOUTPUT'!$O:$BK,28,FALSE)</f>
        <v>native</v>
      </c>
      <c r="K190" t="str">
        <f>VLOOKUP($A:$A,'R3P1_ACCEPTEDOUTPUT'!$O:$BK,19,FALSE)</f>
        <v>56-65</v>
      </c>
      <c r="L190">
        <f>VLOOKUP($A:$A&amp;LEFT($B:$B,10),'R3P2_GENERATEDINPUT2'!$C:$G,4,FALSE)</f>
        <v>0</v>
      </c>
      <c r="M190">
        <f>VLOOKUP($A:$A&amp;LEFT($B:$B,10),'R3P2_GENERATEDINPUT2'!$C:$G,5,FALSE)</f>
        <v>15</v>
      </c>
      <c r="N190" t="str">
        <f>VLOOKUP($A:$A&amp;LEFT($B:$B,10),'R3P2_GENERATEDINPUT2'!$C:$G,3,FALSE)</f>
        <v>HighLow</v>
      </c>
    </row>
    <row r="191" spans="1:14" x14ac:dyDescent="0.25">
      <c r="A191" t="str">
        <f>'R3_Judge'!AF:AF</f>
        <v>3A9AA95ATXI7CY3GE08JCDJ9AU9P51</v>
      </c>
      <c r="B191" t="str">
        <f>'R3_Judge'!AG:AG</f>
        <v>um what's going on?</v>
      </c>
      <c r="C191" t="str">
        <f>'R3_Judge'!P:P</f>
        <v>A1IHI23KH87K5W</v>
      </c>
      <c r="D191" t="str">
        <f>'R3_Judge'!AL:AL</f>
        <v>male</v>
      </c>
      <c r="E191" t="str">
        <f>'R3_Judge'!AM:AM</f>
        <v>native</v>
      </c>
      <c r="F191" t="str">
        <f>'R3_Judge'!AH:AH</f>
        <v>46-55</v>
      </c>
      <c r="G191" t="str">
        <f>'R3_Judge'!AJ:AJ</f>
        <v>moderately</v>
      </c>
      <c r="H191" t="str">
        <f>VLOOKUP($A:$A,'R3P1_ACCEPTEDOUTPUT'!$O:$BK,2,FALSE)</f>
        <v>AO33H4GL9KZX9</v>
      </c>
      <c r="I191" t="str">
        <f>VLOOKUP($A:$A,'R3P1_ACCEPTEDOUTPUT'!$O:$BK,26,FALSE)</f>
        <v>male</v>
      </c>
      <c r="J191" t="str">
        <f>VLOOKUP($A:$A,'R3P1_ACCEPTEDOUTPUT'!$O:$BK,28,FALSE)</f>
        <v>native</v>
      </c>
      <c r="K191" t="str">
        <f>VLOOKUP($A:$A,'R3P1_ACCEPTEDOUTPUT'!$O:$BK,19,FALSE)</f>
        <v>46-55</v>
      </c>
      <c r="L191">
        <f>VLOOKUP($A:$A&amp;LEFT($B:$B,10),'R3P2_GENERATEDINPUT2'!$C:$G,4,FALSE)</f>
        <v>2</v>
      </c>
      <c r="M191">
        <f>VLOOKUP($A:$A&amp;LEFT($B:$B,10),'R3P2_GENERATEDINPUT2'!$C:$G,5,FALSE)</f>
        <v>1</v>
      </c>
      <c r="N191" t="str">
        <f>VLOOKUP($A:$A&amp;LEFT($B:$B,10),'R3P2_GENERATEDINPUT2'!$C:$G,3,FALSE)</f>
        <v>HighLow</v>
      </c>
    </row>
    <row r="192" spans="1:14" x14ac:dyDescent="0.25">
      <c r="A192" t="str">
        <f>'R3_Judge'!AF:AF</f>
        <v>3A9AA95ATXI7CY3GE08JCDJ9AU9P51</v>
      </c>
      <c r="B192" t="str">
        <f>'R3_Judge'!AG:AG</f>
        <v>um what's going on?</v>
      </c>
      <c r="C192" t="str">
        <f>'R3_Judge'!P:P</f>
        <v>A3CENIDTHHT4R8</v>
      </c>
      <c r="D192" t="str">
        <f>'R3_Judge'!AL:AL</f>
        <v>female</v>
      </c>
      <c r="E192" t="str">
        <f>'R3_Judge'!AM:AM</f>
        <v>native</v>
      </c>
      <c r="F192" t="str">
        <f>'R3_Judge'!AH:AH</f>
        <v>46-55</v>
      </c>
      <c r="G192" t="str">
        <f>'R3_Judge'!AJ:AJ</f>
        <v>slightly</v>
      </c>
      <c r="H192" t="str">
        <f>VLOOKUP($A:$A,'R3P1_ACCEPTEDOUTPUT'!$O:$BK,2,FALSE)</f>
        <v>AO33H4GL9KZX9</v>
      </c>
      <c r="I192" t="str">
        <f>VLOOKUP($A:$A,'R3P1_ACCEPTEDOUTPUT'!$O:$BK,26,FALSE)</f>
        <v>male</v>
      </c>
      <c r="J192" t="str">
        <f>VLOOKUP($A:$A,'R3P1_ACCEPTEDOUTPUT'!$O:$BK,28,FALSE)</f>
        <v>native</v>
      </c>
      <c r="K192" t="str">
        <f>VLOOKUP($A:$A,'R3P1_ACCEPTEDOUTPUT'!$O:$BK,19,FALSE)</f>
        <v>46-55</v>
      </c>
      <c r="L192">
        <f>VLOOKUP($A:$A&amp;LEFT($B:$B,10),'R3P2_GENERATEDINPUT2'!$C:$G,4,FALSE)</f>
        <v>2</v>
      </c>
      <c r="M192">
        <f>VLOOKUP($A:$A&amp;LEFT($B:$B,10),'R3P2_GENERATEDINPUT2'!$C:$G,5,FALSE)</f>
        <v>1</v>
      </c>
      <c r="N192" t="str">
        <f>VLOOKUP($A:$A&amp;LEFT($B:$B,10),'R3P2_GENERATEDINPUT2'!$C:$G,3,FALSE)</f>
        <v>HighLow</v>
      </c>
    </row>
    <row r="193" spans="1:14" x14ac:dyDescent="0.25">
      <c r="A193" t="str">
        <f>'R3_Judge'!AF:AF</f>
        <v>3A9AA95ATXI7CY3GE08JCDJ9AU9P51</v>
      </c>
      <c r="B193" t="str">
        <f>'R3_Judge'!AG:AG</f>
        <v>um what's going on?</v>
      </c>
      <c r="C193" t="str">
        <f>'R3_Judge'!P:P</f>
        <v>A1Y8KKZE2XHW8X</v>
      </c>
      <c r="D193" t="str">
        <f>'R3_Judge'!AL:AL</f>
        <v>female</v>
      </c>
      <c r="E193" t="str">
        <f>'R3_Judge'!AM:AM</f>
        <v>native</v>
      </c>
      <c r="F193" t="str">
        <f>'R3_Judge'!AH:AH</f>
        <v>26-35</v>
      </c>
      <c r="G193" t="str">
        <f>'R3_Judge'!AJ:AJ</f>
        <v>moderately</v>
      </c>
      <c r="H193" t="str">
        <f>VLOOKUP($A:$A,'R3P1_ACCEPTEDOUTPUT'!$O:$BK,2,FALSE)</f>
        <v>AO33H4GL9KZX9</v>
      </c>
      <c r="I193" t="str">
        <f>VLOOKUP($A:$A,'R3P1_ACCEPTEDOUTPUT'!$O:$BK,26,FALSE)</f>
        <v>male</v>
      </c>
      <c r="J193" t="str">
        <f>VLOOKUP($A:$A,'R3P1_ACCEPTEDOUTPUT'!$O:$BK,28,FALSE)</f>
        <v>native</v>
      </c>
      <c r="K193" t="str">
        <f>VLOOKUP($A:$A,'R3P1_ACCEPTEDOUTPUT'!$O:$BK,19,FALSE)</f>
        <v>46-55</v>
      </c>
      <c r="L193">
        <f>VLOOKUP($A:$A&amp;LEFT($B:$B,10),'R3P2_GENERATEDINPUT2'!$C:$G,4,FALSE)</f>
        <v>2</v>
      </c>
      <c r="M193">
        <f>VLOOKUP($A:$A&amp;LEFT($B:$B,10),'R3P2_GENERATEDINPUT2'!$C:$G,5,FALSE)</f>
        <v>1</v>
      </c>
      <c r="N193" t="str">
        <f>VLOOKUP($A:$A&amp;LEFT($B:$B,10),'R3P2_GENERATEDINPUT2'!$C:$G,3,FALSE)</f>
        <v>HighLow</v>
      </c>
    </row>
    <row r="194" spans="1:14" x14ac:dyDescent="0.25">
      <c r="A194" t="str">
        <f>'R3_Judge'!AF:AF</f>
        <v>3WS1NTTKEZ8WQESL3R62JO9ERBIF00</v>
      </c>
      <c r="B194" t="str">
        <f>'R3_Judge'!AG:AG</f>
        <v>I am not here to judge, just an observation.</v>
      </c>
      <c r="C194" t="str">
        <f>'R3_Judge'!P:P</f>
        <v>A2MMMYB7AE5RQN</v>
      </c>
      <c r="D194" t="str">
        <f>'R3_Judge'!AL:AL</f>
        <v>male</v>
      </c>
      <c r="E194" t="str">
        <f>'R3_Judge'!AM:AM</f>
        <v>native</v>
      </c>
      <c r="F194" t="str">
        <f>'R3_Judge'!AH:AH</f>
        <v>26-35</v>
      </c>
      <c r="G194" t="str">
        <f>'R3_Judge'!AJ:AJ</f>
        <v>slightly</v>
      </c>
      <c r="H194" t="str">
        <f>VLOOKUP($A:$A,'R3P1_ACCEPTEDOUTPUT'!$O:$BK,2,FALSE)</f>
        <v>A1CH3TODZNQCES</v>
      </c>
      <c r="I194" t="str">
        <f>VLOOKUP($A:$A,'R3P1_ACCEPTEDOUTPUT'!$O:$BK,26,FALSE)</f>
        <v>male</v>
      </c>
      <c r="J194" t="str">
        <f>VLOOKUP($A:$A,'R3P1_ACCEPTEDOUTPUT'!$O:$BK,28,FALSE)</f>
        <v>native</v>
      </c>
      <c r="K194" t="str">
        <f>VLOOKUP($A:$A,'R3P1_ACCEPTEDOUTPUT'!$O:$BK,19,FALSE)</f>
        <v>26-35</v>
      </c>
      <c r="L194">
        <f>VLOOKUP($A:$A&amp;LEFT($B:$B,10),'R3P2_GENERATEDINPUT2'!$C:$G,4,FALSE)</f>
        <v>1</v>
      </c>
      <c r="M194">
        <f>VLOOKUP($A:$A&amp;LEFT($B:$B,10),'R3P2_GENERATEDINPUT2'!$C:$G,5,FALSE)</f>
        <v>6</v>
      </c>
      <c r="N194" t="str">
        <f>VLOOKUP($A:$A&amp;LEFT($B:$B,10),'R3P2_GENERATEDINPUT2'!$C:$G,3,FALSE)</f>
        <v>Default</v>
      </c>
    </row>
    <row r="195" spans="1:14" x14ac:dyDescent="0.25">
      <c r="A195" t="str">
        <f>'R3_Judge'!AF:AF</f>
        <v>3WS1NTTKEZ8WQESL3R62JO9ERBIF00</v>
      </c>
      <c r="B195" t="str">
        <f>'R3_Judge'!AG:AG</f>
        <v>I am not here to judge, just an observation.</v>
      </c>
      <c r="C195" t="str">
        <f>'R3_Judge'!P:P</f>
        <v>AQVXVMX61864S</v>
      </c>
      <c r="D195" t="str">
        <f>'R3_Judge'!AL:AL</f>
        <v>male</v>
      </c>
      <c r="E195" t="str">
        <f>'R3_Judge'!AM:AM</f>
        <v>native</v>
      </c>
      <c r="F195" t="str">
        <f>'R3_Judge'!AH:AH</f>
        <v>26-35</v>
      </c>
      <c r="G195" t="str">
        <f>'R3_Judge'!AJ:AJ</f>
        <v>slightly</v>
      </c>
      <c r="H195" t="str">
        <f>VLOOKUP($A:$A,'R3P1_ACCEPTEDOUTPUT'!$O:$BK,2,FALSE)</f>
        <v>A1CH3TODZNQCES</v>
      </c>
      <c r="I195" t="str">
        <f>VLOOKUP($A:$A,'R3P1_ACCEPTEDOUTPUT'!$O:$BK,26,FALSE)</f>
        <v>male</v>
      </c>
      <c r="J195" t="str">
        <f>VLOOKUP($A:$A,'R3P1_ACCEPTEDOUTPUT'!$O:$BK,28,FALSE)</f>
        <v>native</v>
      </c>
      <c r="K195" t="str">
        <f>VLOOKUP($A:$A,'R3P1_ACCEPTEDOUTPUT'!$O:$BK,19,FALSE)</f>
        <v>26-35</v>
      </c>
      <c r="L195">
        <f>VLOOKUP($A:$A&amp;LEFT($B:$B,10),'R3P2_GENERATEDINPUT2'!$C:$G,4,FALSE)</f>
        <v>1</v>
      </c>
      <c r="M195">
        <f>VLOOKUP($A:$A&amp;LEFT($B:$B,10),'R3P2_GENERATEDINPUT2'!$C:$G,5,FALSE)</f>
        <v>6</v>
      </c>
      <c r="N195" t="str">
        <f>VLOOKUP($A:$A&amp;LEFT($B:$B,10),'R3P2_GENERATEDINPUT2'!$C:$G,3,FALSE)</f>
        <v>Default</v>
      </c>
    </row>
    <row r="196" spans="1:14" x14ac:dyDescent="0.25">
      <c r="A196" t="str">
        <f>'R3_Judge'!AF:AF</f>
        <v>3WS1NTTKEZ8WQESL3R62JO9ERBIF00</v>
      </c>
      <c r="B196" t="str">
        <f>'R3_Judge'!AG:AG</f>
        <v>I am not here to judge, just an observation.</v>
      </c>
      <c r="C196" t="str">
        <f>'R3_Judge'!P:P</f>
        <v>A2BIZNP74JU80U</v>
      </c>
      <c r="D196" t="str">
        <f>'R3_Judge'!AL:AL</f>
        <v>female</v>
      </c>
      <c r="E196" t="str">
        <f>'R3_Judge'!AM:AM</f>
        <v>native</v>
      </c>
      <c r="F196" t="str">
        <f>'R3_Judge'!AH:AH</f>
        <v>36-45</v>
      </c>
      <c r="G196" t="str">
        <f>'R3_Judge'!AJ:AJ</f>
        <v>none</v>
      </c>
      <c r="H196" t="str">
        <f>VLOOKUP($A:$A,'R3P1_ACCEPTEDOUTPUT'!$O:$BK,2,FALSE)</f>
        <v>A1CH3TODZNQCES</v>
      </c>
      <c r="I196" t="str">
        <f>VLOOKUP($A:$A,'R3P1_ACCEPTEDOUTPUT'!$O:$BK,26,FALSE)</f>
        <v>male</v>
      </c>
      <c r="J196" t="str">
        <f>VLOOKUP($A:$A,'R3P1_ACCEPTEDOUTPUT'!$O:$BK,28,FALSE)</f>
        <v>native</v>
      </c>
      <c r="K196" t="str">
        <f>VLOOKUP($A:$A,'R3P1_ACCEPTEDOUTPUT'!$O:$BK,19,FALSE)</f>
        <v>26-35</v>
      </c>
      <c r="L196">
        <f>VLOOKUP($A:$A&amp;LEFT($B:$B,10),'R3P2_GENERATEDINPUT2'!$C:$G,4,FALSE)</f>
        <v>1</v>
      </c>
      <c r="M196">
        <f>VLOOKUP($A:$A&amp;LEFT($B:$B,10),'R3P2_GENERATEDINPUT2'!$C:$G,5,FALSE)</f>
        <v>6</v>
      </c>
      <c r="N196" t="str">
        <f>VLOOKUP($A:$A&amp;LEFT($B:$B,10),'R3P2_GENERATEDINPUT2'!$C:$G,3,FALSE)</f>
        <v>Default</v>
      </c>
    </row>
    <row r="197" spans="1:14" x14ac:dyDescent="0.25">
      <c r="A197" t="str">
        <f>'R3_Judge'!AF:AF</f>
        <v>3NJM2BJS4X2SBJCVTAVRQJPJ2CZCP2</v>
      </c>
      <c r="B197" t="str">
        <f>'R3_Judge'!AG:AG</f>
        <v>See you then</v>
      </c>
      <c r="C197" t="str">
        <f>'R3_Judge'!P:P</f>
        <v>A15HH69K0VGFQ</v>
      </c>
      <c r="D197" t="str">
        <f>'R3_Judge'!AL:AL</f>
        <v>female</v>
      </c>
      <c r="E197" t="str">
        <f>'R3_Judge'!AM:AM</f>
        <v>native</v>
      </c>
      <c r="F197" t="str">
        <f>'R3_Judge'!AH:AH</f>
        <v>26-35</v>
      </c>
      <c r="G197" t="str">
        <f>'R3_Judge'!AJ:AJ</f>
        <v>extremely</v>
      </c>
      <c r="H197" t="str">
        <f>VLOOKUP($A:$A,'R3P1_ACCEPTEDOUTPUT'!$O:$BK,2,FALSE)</f>
        <v>A39Q4SNT7SRK94</v>
      </c>
      <c r="I197" t="str">
        <f>VLOOKUP($A:$A,'R3P1_ACCEPTEDOUTPUT'!$O:$BK,26,FALSE)</f>
        <v>male</v>
      </c>
      <c r="J197" t="str">
        <f>VLOOKUP($A:$A,'R3P1_ACCEPTEDOUTPUT'!$O:$BK,28,FALSE)</f>
        <v>native</v>
      </c>
      <c r="K197" t="str">
        <f>VLOOKUP($A:$A,'R3P1_ACCEPTEDOUTPUT'!$O:$BK,19,FALSE)</f>
        <v>26-35</v>
      </c>
      <c r="L197">
        <f>VLOOKUP($A:$A&amp;LEFT($B:$B,10),'R3P2_GENERATEDINPUT2'!$C:$G,4,FALSE)</f>
        <v>0</v>
      </c>
      <c r="M197">
        <f>VLOOKUP($A:$A&amp;LEFT($B:$B,10),'R3P2_GENERATEDINPUT2'!$C:$G,5,FALSE)</f>
        <v>14</v>
      </c>
      <c r="N197" t="str">
        <f>VLOOKUP($A:$A&amp;LEFT($B:$B,10),'R3P2_GENERATEDINPUT2'!$C:$G,3,FALSE)</f>
        <v>HighOnly</v>
      </c>
    </row>
    <row r="198" spans="1:14" x14ac:dyDescent="0.25">
      <c r="A198" t="str">
        <f>'R3_Judge'!AF:AF</f>
        <v>3NJM2BJS4X2SBJCVTAVRQJPJ2CZCP2</v>
      </c>
      <c r="B198" t="str">
        <f>'R3_Judge'!AG:AG</f>
        <v>See you then</v>
      </c>
      <c r="C198" t="str">
        <f>'R3_Judge'!P:P</f>
        <v>A3Q9MCOULHCS4S</v>
      </c>
      <c r="D198" t="str">
        <f>'R3_Judge'!AL:AL</f>
        <v>female</v>
      </c>
      <c r="E198" t="str">
        <f>'R3_Judge'!AM:AM</f>
        <v>profession</v>
      </c>
      <c r="F198" t="str">
        <f>'R3_Judge'!AH:AH</f>
        <v>36-45</v>
      </c>
      <c r="G198" t="str">
        <f>'R3_Judge'!AJ:AJ</f>
        <v>slightly</v>
      </c>
      <c r="H198" t="str">
        <f>VLOOKUP($A:$A,'R3P1_ACCEPTEDOUTPUT'!$O:$BK,2,FALSE)</f>
        <v>A39Q4SNT7SRK94</v>
      </c>
      <c r="I198" t="str">
        <f>VLOOKUP($A:$A,'R3P1_ACCEPTEDOUTPUT'!$O:$BK,26,FALSE)</f>
        <v>male</v>
      </c>
      <c r="J198" t="str">
        <f>VLOOKUP($A:$A,'R3P1_ACCEPTEDOUTPUT'!$O:$BK,28,FALSE)</f>
        <v>native</v>
      </c>
      <c r="K198" t="str">
        <f>VLOOKUP($A:$A,'R3P1_ACCEPTEDOUTPUT'!$O:$BK,19,FALSE)</f>
        <v>26-35</v>
      </c>
      <c r="L198">
        <f>VLOOKUP($A:$A&amp;LEFT($B:$B,10),'R3P2_GENERATEDINPUT2'!$C:$G,4,FALSE)</f>
        <v>0</v>
      </c>
      <c r="M198">
        <f>VLOOKUP($A:$A&amp;LEFT($B:$B,10),'R3P2_GENERATEDINPUT2'!$C:$G,5,FALSE)</f>
        <v>14</v>
      </c>
      <c r="N198" t="str">
        <f>VLOOKUP($A:$A&amp;LEFT($B:$B,10),'R3P2_GENERATEDINPUT2'!$C:$G,3,FALSE)</f>
        <v>HighOnly</v>
      </c>
    </row>
    <row r="199" spans="1:14" x14ac:dyDescent="0.25">
      <c r="A199" t="str">
        <f>'R3_Judge'!AF:AF</f>
        <v>3NJM2BJS4X2SBJCVTAVRQJPJ2CZCP2</v>
      </c>
      <c r="B199" t="str">
        <f>'R3_Judge'!AG:AG</f>
        <v>See you then</v>
      </c>
      <c r="C199" t="str">
        <f>'R3_Judge'!P:P</f>
        <v>AAL9C3HQU74I2</v>
      </c>
      <c r="D199" t="str">
        <f>'R3_Judge'!AL:AL</f>
        <v>male</v>
      </c>
      <c r="E199" t="str">
        <f>'R3_Judge'!AM:AM</f>
        <v>native</v>
      </c>
      <c r="F199" t="str">
        <f>'R3_Judge'!AH:AH</f>
        <v>18-25</v>
      </c>
      <c r="G199" t="str">
        <f>'R3_Judge'!AJ:AJ</f>
        <v>none</v>
      </c>
      <c r="H199" t="str">
        <f>VLOOKUP($A:$A,'R3P1_ACCEPTEDOUTPUT'!$O:$BK,2,FALSE)</f>
        <v>A39Q4SNT7SRK94</v>
      </c>
      <c r="I199" t="str">
        <f>VLOOKUP($A:$A,'R3P1_ACCEPTEDOUTPUT'!$O:$BK,26,FALSE)</f>
        <v>male</v>
      </c>
      <c r="J199" t="str">
        <f>VLOOKUP($A:$A,'R3P1_ACCEPTEDOUTPUT'!$O:$BK,28,FALSE)</f>
        <v>native</v>
      </c>
      <c r="K199" t="str">
        <f>VLOOKUP($A:$A,'R3P1_ACCEPTEDOUTPUT'!$O:$BK,19,FALSE)</f>
        <v>26-35</v>
      </c>
      <c r="L199">
        <f>VLOOKUP($A:$A&amp;LEFT($B:$B,10),'R3P2_GENERATEDINPUT2'!$C:$G,4,FALSE)</f>
        <v>0</v>
      </c>
      <c r="M199">
        <f>VLOOKUP($A:$A&amp;LEFT($B:$B,10),'R3P2_GENERATEDINPUT2'!$C:$G,5,FALSE)</f>
        <v>14</v>
      </c>
      <c r="N199" t="str">
        <f>VLOOKUP($A:$A&amp;LEFT($B:$B,10),'R3P2_GENERATEDINPUT2'!$C:$G,3,FALSE)</f>
        <v>HighOnly</v>
      </c>
    </row>
    <row r="200" spans="1:14" x14ac:dyDescent="0.25">
      <c r="A200" t="str">
        <f>'R3_Judge'!AF:AF</f>
        <v>3WS1NTTKEZ8WQESL3R62JO9ERBIF00</v>
      </c>
      <c r="B200" t="str">
        <f>'R3_Judge'!AG:AG</f>
        <v>I am so sorry to hear that.</v>
      </c>
      <c r="C200" t="str">
        <f>'R3_Judge'!P:P</f>
        <v>A35X5BSOQNPJMR</v>
      </c>
      <c r="D200" t="str">
        <f>'R3_Judge'!AL:AL</f>
        <v>gender-na</v>
      </c>
      <c r="E200" t="str">
        <f>'R3_Judge'!AM:AM</f>
        <v>profession</v>
      </c>
      <c r="F200" t="str">
        <f>'R3_Judge'!AH:AH</f>
        <v>age-na</v>
      </c>
      <c r="G200" t="str">
        <f>'R3_Judge'!AJ:AJ</f>
        <v>slightly</v>
      </c>
      <c r="H200" t="str">
        <f>VLOOKUP($A:$A,'R3P1_ACCEPTEDOUTPUT'!$O:$BK,2,FALSE)</f>
        <v>A1CH3TODZNQCES</v>
      </c>
      <c r="I200" t="str">
        <f>VLOOKUP($A:$A,'R3P1_ACCEPTEDOUTPUT'!$O:$BK,26,FALSE)</f>
        <v>male</v>
      </c>
      <c r="J200" t="str">
        <f>VLOOKUP($A:$A,'R3P1_ACCEPTEDOUTPUT'!$O:$BK,28,FALSE)</f>
        <v>native</v>
      </c>
      <c r="K200" t="str">
        <f>VLOOKUP($A:$A,'R3P1_ACCEPTEDOUTPUT'!$O:$BK,19,FALSE)</f>
        <v>26-35</v>
      </c>
      <c r="L200">
        <f>VLOOKUP($A:$A&amp;LEFT($B:$B,10),'R3P2_GENERATEDINPUT2'!$C:$G,4,FALSE)</f>
        <v>1</v>
      </c>
      <c r="M200">
        <f>VLOOKUP($A:$A&amp;LEFT($B:$B,10),'R3P2_GENERATEDINPUT2'!$C:$G,5,FALSE)</f>
        <v>2</v>
      </c>
      <c r="N200" t="str">
        <f>VLOOKUP($A:$A&amp;LEFT($B:$B,10),'R3P2_GENERATEDINPUT2'!$C:$G,3,FALSE)</f>
        <v>Default</v>
      </c>
    </row>
    <row r="201" spans="1:14" x14ac:dyDescent="0.25">
      <c r="A201" t="str">
        <f>'R3_Judge'!AF:AF</f>
        <v>3WS1NTTKEZ8WQESL3R62JO9ERBIF00</v>
      </c>
      <c r="B201" t="str">
        <f>'R3_Judge'!AG:AG</f>
        <v>I am so sorry to hear that.</v>
      </c>
      <c r="C201" t="str">
        <f>'R3_Judge'!P:P</f>
        <v>A1XQ7Y5CBAS43K</v>
      </c>
      <c r="D201" t="str">
        <f>'R3_Judge'!AL:AL</f>
        <v>female</v>
      </c>
      <c r="E201" t="str">
        <f>'R3_Judge'!AM:AM</f>
        <v>native</v>
      </c>
      <c r="F201" t="str">
        <f>'R3_Judge'!AH:AH</f>
        <v>36-45</v>
      </c>
      <c r="G201" t="str">
        <f>'R3_Judge'!AJ:AJ</f>
        <v>very</v>
      </c>
      <c r="H201" t="str">
        <f>VLOOKUP($A:$A,'R3P1_ACCEPTEDOUTPUT'!$O:$BK,2,FALSE)</f>
        <v>A1CH3TODZNQCES</v>
      </c>
      <c r="I201" t="str">
        <f>VLOOKUP($A:$A,'R3P1_ACCEPTEDOUTPUT'!$O:$BK,26,FALSE)</f>
        <v>male</v>
      </c>
      <c r="J201" t="str">
        <f>VLOOKUP($A:$A,'R3P1_ACCEPTEDOUTPUT'!$O:$BK,28,FALSE)</f>
        <v>native</v>
      </c>
      <c r="K201" t="str">
        <f>VLOOKUP($A:$A,'R3P1_ACCEPTEDOUTPUT'!$O:$BK,19,FALSE)</f>
        <v>26-35</v>
      </c>
      <c r="L201">
        <f>VLOOKUP($A:$A&amp;LEFT($B:$B,10),'R3P2_GENERATEDINPUT2'!$C:$G,4,FALSE)</f>
        <v>1</v>
      </c>
      <c r="M201">
        <f>VLOOKUP($A:$A&amp;LEFT($B:$B,10),'R3P2_GENERATEDINPUT2'!$C:$G,5,FALSE)</f>
        <v>2</v>
      </c>
      <c r="N201" t="str">
        <f>VLOOKUP($A:$A&amp;LEFT($B:$B,10),'R3P2_GENERATEDINPUT2'!$C:$G,3,FALSE)</f>
        <v>Default</v>
      </c>
    </row>
    <row r="202" spans="1:14" x14ac:dyDescent="0.25">
      <c r="A202" t="str">
        <f>'R3_Judge'!AF:AF</f>
        <v>3WS1NTTKEZ8WQESL3R62JO9ERBIF00</v>
      </c>
      <c r="B202" t="str">
        <f>'R3_Judge'!AG:AG</f>
        <v>I am so sorry to hear that.</v>
      </c>
      <c r="C202" t="str">
        <f>'R3_Judge'!P:P</f>
        <v>A1B76WYZ47BQJ</v>
      </c>
      <c r="D202" t="str">
        <f>'R3_Judge'!AL:AL</f>
        <v>male</v>
      </c>
      <c r="E202" t="str">
        <f>'R3_Judge'!AM:AM</f>
        <v>native</v>
      </c>
      <c r="F202" t="str">
        <f>'R3_Judge'!AH:AH</f>
        <v>46-55</v>
      </c>
      <c r="G202" t="str">
        <f>'R3_Judge'!AJ:AJ</f>
        <v>extremely</v>
      </c>
      <c r="H202" t="str">
        <f>VLOOKUP($A:$A,'R3P1_ACCEPTEDOUTPUT'!$O:$BK,2,FALSE)</f>
        <v>A1CH3TODZNQCES</v>
      </c>
      <c r="I202" t="str">
        <f>VLOOKUP($A:$A,'R3P1_ACCEPTEDOUTPUT'!$O:$BK,26,FALSE)</f>
        <v>male</v>
      </c>
      <c r="J202" t="str">
        <f>VLOOKUP($A:$A,'R3P1_ACCEPTEDOUTPUT'!$O:$BK,28,FALSE)</f>
        <v>native</v>
      </c>
      <c r="K202" t="str">
        <f>VLOOKUP($A:$A,'R3P1_ACCEPTEDOUTPUT'!$O:$BK,19,FALSE)</f>
        <v>26-35</v>
      </c>
      <c r="L202">
        <f>VLOOKUP($A:$A&amp;LEFT($B:$B,10),'R3P2_GENERATEDINPUT2'!$C:$G,4,FALSE)</f>
        <v>1</v>
      </c>
      <c r="M202">
        <f>VLOOKUP($A:$A&amp;LEFT($B:$B,10),'R3P2_GENERATEDINPUT2'!$C:$G,5,FALSE)</f>
        <v>2</v>
      </c>
      <c r="N202" t="str">
        <f>VLOOKUP($A:$A&amp;LEFT($B:$B,10),'R3P2_GENERATEDINPUT2'!$C:$G,3,FALSE)</f>
        <v>Default</v>
      </c>
    </row>
    <row r="203" spans="1:14" x14ac:dyDescent="0.25">
      <c r="A203" t="str">
        <f>'R3_Judge'!AF:AF</f>
        <v>3NJM2BJS4X2SBJCVTAVRQJPJ2CZCP2</v>
      </c>
      <c r="B203" t="str">
        <f>'R3_Judge'!AG:AG</f>
        <v>That's smart</v>
      </c>
      <c r="C203" t="str">
        <f>'R3_Judge'!P:P</f>
        <v>A1B76WYZ47BQJ</v>
      </c>
      <c r="D203" t="str">
        <f>'R3_Judge'!AL:AL</f>
        <v>male</v>
      </c>
      <c r="E203" t="str">
        <f>'R3_Judge'!AM:AM</f>
        <v>native</v>
      </c>
      <c r="F203" t="str">
        <f>'R3_Judge'!AH:AH</f>
        <v>46-55</v>
      </c>
      <c r="G203" t="str">
        <f>'R3_Judge'!AJ:AJ</f>
        <v>extremely</v>
      </c>
      <c r="H203" t="str">
        <f>VLOOKUP($A:$A,'R3P1_ACCEPTEDOUTPUT'!$O:$BK,2,FALSE)</f>
        <v>A39Q4SNT7SRK94</v>
      </c>
      <c r="I203" t="str">
        <f>VLOOKUP($A:$A,'R3P1_ACCEPTEDOUTPUT'!$O:$BK,26,FALSE)</f>
        <v>male</v>
      </c>
      <c r="J203" t="str">
        <f>VLOOKUP($A:$A,'R3P1_ACCEPTEDOUTPUT'!$O:$BK,28,FALSE)</f>
        <v>native</v>
      </c>
      <c r="K203" t="str">
        <f>VLOOKUP($A:$A,'R3P1_ACCEPTEDOUTPUT'!$O:$BK,19,FALSE)</f>
        <v>26-35</v>
      </c>
      <c r="L203">
        <f>VLOOKUP($A:$A&amp;LEFT($B:$B,10),'R3P2_GENERATEDINPUT2'!$C:$G,4,FALSE)</f>
        <v>0</v>
      </c>
      <c r="M203">
        <f>VLOOKUP($A:$A&amp;LEFT($B:$B,10),'R3P2_GENERATEDINPUT2'!$C:$G,5,FALSE)</f>
        <v>15</v>
      </c>
      <c r="N203" t="str">
        <f>VLOOKUP($A:$A&amp;LEFT($B:$B,10),'R3P2_GENERATEDINPUT2'!$C:$G,3,FALSE)</f>
        <v>HighOnly</v>
      </c>
    </row>
    <row r="204" spans="1:14" x14ac:dyDescent="0.25">
      <c r="A204" t="str">
        <f>'R3_Judge'!AF:AF</f>
        <v>3NJM2BJS4X2SBJCVTAVRQJPJ2CZCP2</v>
      </c>
      <c r="B204" t="str">
        <f>'R3_Judge'!AG:AG</f>
        <v>That's smart</v>
      </c>
      <c r="C204" t="str">
        <f>'R3_Judge'!P:P</f>
        <v>A2UB7B47QOX4H8</v>
      </c>
      <c r="D204" t="str">
        <f>'R3_Judge'!AL:AL</f>
        <v>female</v>
      </c>
      <c r="E204" t="str">
        <f>'R3_Judge'!AM:AM</f>
        <v>native</v>
      </c>
      <c r="F204" t="str">
        <f>'R3_Judge'!AH:AH</f>
        <v>36-45</v>
      </c>
      <c r="G204" t="str">
        <f>'R3_Judge'!AJ:AJ</f>
        <v>very</v>
      </c>
      <c r="H204" t="str">
        <f>VLOOKUP($A:$A,'R3P1_ACCEPTEDOUTPUT'!$O:$BK,2,FALSE)</f>
        <v>A39Q4SNT7SRK94</v>
      </c>
      <c r="I204" t="str">
        <f>VLOOKUP($A:$A,'R3P1_ACCEPTEDOUTPUT'!$O:$BK,26,FALSE)</f>
        <v>male</v>
      </c>
      <c r="J204" t="str">
        <f>VLOOKUP($A:$A,'R3P1_ACCEPTEDOUTPUT'!$O:$BK,28,FALSE)</f>
        <v>native</v>
      </c>
      <c r="K204" t="str">
        <f>VLOOKUP($A:$A,'R3P1_ACCEPTEDOUTPUT'!$O:$BK,19,FALSE)</f>
        <v>26-35</v>
      </c>
      <c r="L204">
        <f>VLOOKUP($A:$A&amp;LEFT($B:$B,10),'R3P2_GENERATEDINPUT2'!$C:$G,4,FALSE)</f>
        <v>0</v>
      </c>
      <c r="M204">
        <f>VLOOKUP($A:$A&amp;LEFT($B:$B,10),'R3P2_GENERATEDINPUT2'!$C:$G,5,FALSE)</f>
        <v>15</v>
      </c>
      <c r="N204" t="str">
        <f>VLOOKUP($A:$A&amp;LEFT($B:$B,10),'R3P2_GENERATEDINPUT2'!$C:$G,3,FALSE)</f>
        <v>HighOnly</v>
      </c>
    </row>
    <row r="205" spans="1:14" x14ac:dyDescent="0.25">
      <c r="A205" t="str">
        <f>'R3_Judge'!AF:AF</f>
        <v>3NJM2BJS4X2SBJCVTAVRQJPJ2CZCP2</v>
      </c>
      <c r="B205" t="str">
        <f>'R3_Judge'!AG:AG</f>
        <v>That's smart</v>
      </c>
      <c r="C205" t="str">
        <f>'R3_Judge'!P:P</f>
        <v>A166A2M31CW2C7</v>
      </c>
      <c r="D205" t="str">
        <f>'R3_Judge'!AL:AL</f>
        <v>male</v>
      </c>
      <c r="E205" t="str">
        <f>'R3_Judge'!AM:AM</f>
        <v>native</v>
      </c>
      <c r="F205" t="str">
        <f>'R3_Judge'!AH:AH</f>
        <v>26-35</v>
      </c>
      <c r="G205" t="str">
        <f>'R3_Judge'!AJ:AJ</f>
        <v>moderately</v>
      </c>
      <c r="H205" t="str">
        <f>VLOOKUP($A:$A,'R3P1_ACCEPTEDOUTPUT'!$O:$BK,2,FALSE)</f>
        <v>A39Q4SNT7SRK94</v>
      </c>
      <c r="I205" t="str">
        <f>VLOOKUP($A:$A,'R3P1_ACCEPTEDOUTPUT'!$O:$BK,26,FALSE)</f>
        <v>male</v>
      </c>
      <c r="J205" t="str">
        <f>VLOOKUP($A:$A,'R3P1_ACCEPTEDOUTPUT'!$O:$BK,28,FALSE)</f>
        <v>native</v>
      </c>
      <c r="K205" t="str">
        <f>VLOOKUP($A:$A,'R3P1_ACCEPTEDOUTPUT'!$O:$BK,19,FALSE)</f>
        <v>26-35</v>
      </c>
      <c r="L205">
        <f>VLOOKUP($A:$A&amp;LEFT($B:$B,10),'R3P2_GENERATEDINPUT2'!$C:$G,4,FALSE)</f>
        <v>0</v>
      </c>
      <c r="M205">
        <f>VLOOKUP($A:$A&amp;LEFT($B:$B,10),'R3P2_GENERATEDINPUT2'!$C:$G,5,FALSE)</f>
        <v>15</v>
      </c>
      <c r="N205" t="str">
        <f>VLOOKUP($A:$A&amp;LEFT($B:$B,10),'R3P2_GENERATEDINPUT2'!$C:$G,3,FALSE)</f>
        <v>HighOnly</v>
      </c>
    </row>
    <row r="206" spans="1:14" x14ac:dyDescent="0.25">
      <c r="A206" t="str">
        <f>'R3_Judge'!AF:AF</f>
        <v>3A9AA95ATXI7CY3GE08JCDJ9AU9P51</v>
      </c>
      <c r="B206" t="str">
        <f>'R3_Judge'!AG:AG</f>
        <v>sorry mom. i totally forgot.</v>
      </c>
      <c r="C206" t="str">
        <f>'R3_Judge'!P:P</f>
        <v>A17HFDRWYZL1CD</v>
      </c>
      <c r="D206" t="str">
        <f>'R3_Judge'!AL:AL</f>
        <v>male</v>
      </c>
      <c r="E206" t="str">
        <f>'R3_Judge'!AM:AM</f>
        <v>native</v>
      </c>
      <c r="F206" t="str">
        <f>'R3_Judge'!AH:AH</f>
        <v>18-25</v>
      </c>
      <c r="G206" t="str">
        <f>'R3_Judge'!AJ:AJ</f>
        <v>slightly</v>
      </c>
      <c r="H206" t="str">
        <f>VLOOKUP($A:$A,'R3P1_ACCEPTEDOUTPUT'!$O:$BK,2,FALSE)</f>
        <v>AO33H4GL9KZX9</v>
      </c>
      <c r="I206" t="str">
        <f>VLOOKUP($A:$A,'R3P1_ACCEPTEDOUTPUT'!$O:$BK,26,FALSE)</f>
        <v>male</v>
      </c>
      <c r="J206" t="str">
        <f>VLOOKUP($A:$A,'R3P1_ACCEPTEDOUTPUT'!$O:$BK,28,FALSE)</f>
        <v>native</v>
      </c>
      <c r="K206" t="str">
        <f>VLOOKUP($A:$A,'R3P1_ACCEPTEDOUTPUT'!$O:$BK,19,FALSE)</f>
        <v>46-55</v>
      </c>
      <c r="L206">
        <f>VLOOKUP($A:$A&amp;LEFT($B:$B,10),'R3P2_GENERATEDINPUT2'!$C:$G,4,FALSE)</f>
        <v>2</v>
      </c>
      <c r="M206">
        <f>VLOOKUP($A:$A&amp;LEFT($B:$B,10),'R3P2_GENERATEDINPUT2'!$C:$G,5,FALSE)</f>
        <v>2</v>
      </c>
      <c r="N206" t="str">
        <f>VLOOKUP($A:$A&amp;LEFT($B:$B,10),'R3P2_GENERATEDINPUT2'!$C:$G,3,FALSE)</f>
        <v>HighLow</v>
      </c>
    </row>
    <row r="207" spans="1:14" x14ac:dyDescent="0.25">
      <c r="A207" t="str">
        <f>'R3_Judge'!AF:AF</f>
        <v>3A9AA95ATXI7CY3GE08JCDJ9AU9P51</v>
      </c>
      <c r="B207" t="str">
        <f>'R3_Judge'!AG:AG</f>
        <v>sorry mom. i totally forgot.</v>
      </c>
      <c r="C207" t="str">
        <f>'R3_Judge'!P:P</f>
        <v>A15WCNO32MHBAF</v>
      </c>
      <c r="D207" t="str">
        <f>'R3_Judge'!AL:AL</f>
        <v>male</v>
      </c>
      <c r="E207" t="str">
        <f>'R3_Judge'!AM:AM</f>
        <v>native</v>
      </c>
      <c r="F207" t="str">
        <f>'R3_Judge'!AH:AH</f>
        <v>56-65</v>
      </c>
      <c r="G207" t="str">
        <f>'R3_Judge'!AJ:AJ</f>
        <v>very</v>
      </c>
      <c r="H207" t="str">
        <f>VLOOKUP($A:$A,'R3P1_ACCEPTEDOUTPUT'!$O:$BK,2,FALSE)</f>
        <v>AO33H4GL9KZX9</v>
      </c>
      <c r="I207" t="str">
        <f>VLOOKUP($A:$A,'R3P1_ACCEPTEDOUTPUT'!$O:$BK,26,FALSE)</f>
        <v>male</v>
      </c>
      <c r="J207" t="str">
        <f>VLOOKUP($A:$A,'R3P1_ACCEPTEDOUTPUT'!$O:$BK,28,FALSE)</f>
        <v>native</v>
      </c>
      <c r="K207" t="str">
        <f>VLOOKUP($A:$A,'R3P1_ACCEPTEDOUTPUT'!$O:$BK,19,FALSE)</f>
        <v>46-55</v>
      </c>
      <c r="L207">
        <f>VLOOKUP($A:$A&amp;LEFT($B:$B,10),'R3P2_GENERATEDINPUT2'!$C:$G,4,FALSE)</f>
        <v>2</v>
      </c>
      <c r="M207">
        <f>VLOOKUP($A:$A&amp;LEFT($B:$B,10),'R3P2_GENERATEDINPUT2'!$C:$G,5,FALSE)</f>
        <v>2</v>
      </c>
      <c r="N207" t="str">
        <f>VLOOKUP($A:$A&amp;LEFT($B:$B,10),'R3P2_GENERATEDINPUT2'!$C:$G,3,FALSE)</f>
        <v>HighLow</v>
      </c>
    </row>
    <row r="208" spans="1:14" x14ac:dyDescent="0.25">
      <c r="A208" t="str">
        <f>'R3_Judge'!AF:AF</f>
        <v>3A9AA95ATXI7CY3GE08JCDJ9AU9P51</v>
      </c>
      <c r="B208" t="str">
        <f>'R3_Judge'!AG:AG</f>
        <v>sorry mom. i totally forgot.</v>
      </c>
      <c r="C208" t="str">
        <f>'R3_Judge'!P:P</f>
        <v>A3Q9MCOULHCS4S</v>
      </c>
      <c r="D208" t="str">
        <f>'R3_Judge'!AL:AL</f>
        <v>female</v>
      </c>
      <c r="E208" t="str">
        <f>'R3_Judge'!AM:AM</f>
        <v>profession</v>
      </c>
      <c r="F208" t="str">
        <f>'R3_Judge'!AH:AH</f>
        <v>26-35</v>
      </c>
      <c r="G208" t="str">
        <f>'R3_Judge'!AJ:AJ</f>
        <v>slightly</v>
      </c>
      <c r="H208" t="str">
        <f>VLOOKUP($A:$A,'R3P1_ACCEPTEDOUTPUT'!$O:$BK,2,FALSE)</f>
        <v>AO33H4GL9KZX9</v>
      </c>
      <c r="I208" t="str">
        <f>VLOOKUP($A:$A,'R3P1_ACCEPTEDOUTPUT'!$O:$BK,26,FALSE)</f>
        <v>male</v>
      </c>
      <c r="J208" t="str">
        <f>VLOOKUP($A:$A,'R3P1_ACCEPTEDOUTPUT'!$O:$BK,28,FALSE)</f>
        <v>native</v>
      </c>
      <c r="K208" t="str">
        <f>VLOOKUP($A:$A,'R3P1_ACCEPTEDOUTPUT'!$O:$BK,19,FALSE)</f>
        <v>46-55</v>
      </c>
      <c r="L208">
        <f>VLOOKUP($A:$A&amp;LEFT($B:$B,10),'R3P2_GENERATEDINPUT2'!$C:$G,4,FALSE)</f>
        <v>2</v>
      </c>
      <c r="M208">
        <f>VLOOKUP($A:$A&amp;LEFT($B:$B,10),'R3P2_GENERATEDINPUT2'!$C:$G,5,FALSE)</f>
        <v>2</v>
      </c>
      <c r="N208" t="str">
        <f>VLOOKUP($A:$A&amp;LEFT($B:$B,10),'R3P2_GENERATEDINPUT2'!$C:$G,3,FALSE)</f>
        <v>HighLow</v>
      </c>
    </row>
    <row r="209" spans="1:14" x14ac:dyDescent="0.25">
      <c r="A209" t="str">
        <f>'R3_Judge'!AF:AF</f>
        <v>3WS1NTTKEZ8WQESL3R62JO9ERBIF00</v>
      </c>
      <c r="B209" t="str">
        <f>'R3_Judge'!AG:AG</f>
        <v>What's wrong?</v>
      </c>
      <c r="C209" t="str">
        <f>'R3_Judge'!P:P</f>
        <v>A17HFDRWYZL1CD</v>
      </c>
      <c r="D209" t="str">
        <f>'R3_Judge'!AL:AL</f>
        <v>male</v>
      </c>
      <c r="E209" t="str">
        <f>'R3_Judge'!AM:AM</f>
        <v>native</v>
      </c>
      <c r="F209" t="str">
        <f>'R3_Judge'!AH:AH</f>
        <v>18-25</v>
      </c>
      <c r="G209" t="str">
        <f>'R3_Judge'!AJ:AJ</f>
        <v>very</v>
      </c>
      <c r="H209" t="str">
        <f>VLOOKUP($A:$A,'R3P1_ACCEPTEDOUTPUT'!$O:$BK,2,FALSE)</f>
        <v>A1CH3TODZNQCES</v>
      </c>
      <c r="I209" t="str">
        <f>VLOOKUP($A:$A,'R3P1_ACCEPTEDOUTPUT'!$O:$BK,26,FALSE)</f>
        <v>male</v>
      </c>
      <c r="J209" t="str">
        <f>VLOOKUP($A:$A,'R3P1_ACCEPTEDOUTPUT'!$O:$BK,28,FALSE)</f>
        <v>native</v>
      </c>
      <c r="K209" t="str">
        <f>VLOOKUP($A:$A,'R3P1_ACCEPTEDOUTPUT'!$O:$BK,19,FALSE)</f>
        <v>26-35</v>
      </c>
      <c r="L209">
        <f>VLOOKUP($A:$A&amp;LEFT($B:$B,10),'R3P2_GENERATEDINPUT2'!$C:$G,4,FALSE)</f>
        <v>1</v>
      </c>
      <c r="M209">
        <f>VLOOKUP($A:$A&amp;LEFT($B:$B,10),'R3P2_GENERATEDINPUT2'!$C:$G,5,FALSE)</f>
        <v>8</v>
      </c>
      <c r="N209" t="str">
        <f>VLOOKUP($A:$A&amp;LEFT($B:$B,10),'R3P2_GENERATEDINPUT2'!$C:$G,3,FALSE)</f>
        <v>Default</v>
      </c>
    </row>
    <row r="210" spans="1:14" x14ac:dyDescent="0.25">
      <c r="A210" t="str">
        <f>'R3_Judge'!AF:AF</f>
        <v>3WS1NTTKEZ8WQESL3R62JO9ERBIF00</v>
      </c>
      <c r="B210" t="str">
        <f>'R3_Judge'!AG:AG</f>
        <v>What's wrong?</v>
      </c>
      <c r="C210" t="str">
        <f>'R3_Judge'!P:P</f>
        <v>A82RLSJJXBKE8</v>
      </c>
      <c r="D210" t="str">
        <f>'R3_Judge'!AL:AL</f>
        <v>female</v>
      </c>
      <c r="E210" t="str">
        <f>'R3_Judge'!AM:AM</f>
        <v>native</v>
      </c>
      <c r="F210" t="str">
        <f>'R3_Judge'!AH:AH</f>
        <v>18-25</v>
      </c>
      <c r="G210" t="str">
        <f>'R3_Judge'!AJ:AJ</f>
        <v>slightly</v>
      </c>
      <c r="H210" t="str">
        <f>VLOOKUP($A:$A,'R3P1_ACCEPTEDOUTPUT'!$O:$BK,2,FALSE)</f>
        <v>A1CH3TODZNQCES</v>
      </c>
      <c r="I210" t="str">
        <f>VLOOKUP($A:$A,'R3P1_ACCEPTEDOUTPUT'!$O:$BK,26,FALSE)</f>
        <v>male</v>
      </c>
      <c r="J210" t="str">
        <f>VLOOKUP($A:$A,'R3P1_ACCEPTEDOUTPUT'!$O:$BK,28,FALSE)</f>
        <v>native</v>
      </c>
      <c r="K210" t="str">
        <f>VLOOKUP($A:$A,'R3P1_ACCEPTEDOUTPUT'!$O:$BK,19,FALSE)</f>
        <v>26-35</v>
      </c>
      <c r="L210">
        <f>VLOOKUP($A:$A&amp;LEFT($B:$B,10),'R3P2_GENERATEDINPUT2'!$C:$G,4,FALSE)</f>
        <v>1</v>
      </c>
      <c r="M210">
        <f>VLOOKUP($A:$A&amp;LEFT($B:$B,10),'R3P2_GENERATEDINPUT2'!$C:$G,5,FALSE)</f>
        <v>8</v>
      </c>
      <c r="N210" t="str">
        <f>VLOOKUP($A:$A&amp;LEFT($B:$B,10),'R3P2_GENERATEDINPUT2'!$C:$G,3,FALSE)</f>
        <v>Default</v>
      </c>
    </row>
    <row r="211" spans="1:14" x14ac:dyDescent="0.25">
      <c r="A211" t="str">
        <f>'R3_Judge'!AF:AF</f>
        <v>3WS1NTTKEZ8WQESL3R62JO9ERBIF00</v>
      </c>
      <c r="B211" t="str">
        <f>'R3_Judge'!AG:AG</f>
        <v>What's wrong?</v>
      </c>
      <c r="C211" t="str">
        <f>'R3_Judge'!P:P</f>
        <v>A1Y8KKZE2XHW8X</v>
      </c>
      <c r="D211" t="str">
        <f>'R3_Judge'!AL:AL</f>
        <v>female</v>
      </c>
      <c r="E211" t="str">
        <f>'R3_Judge'!AM:AM</f>
        <v>native</v>
      </c>
      <c r="F211" t="str">
        <f>'R3_Judge'!AH:AH</f>
        <v>26-35</v>
      </c>
      <c r="G211" t="str">
        <f>'R3_Judge'!AJ:AJ</f>
        <v>very</v>
      </c>
      <c r="H211" t="str">
        <f>VLOOKUP($A:$A,'R3P1_ACCEPTEDOUTPUT'!$O:$BK,2,FALSE)</f>
        <v>A1CH3TODZNQCES</v>
      </c>
      <c r="I211" t="str">
        <f>VLOOKUP($A:$A,'R3P1_ACCEPTEDOUTPUT'!$O:$BK,26,FALSE)</f>
        <v>male</v>
      </c>
      <c r="J211" t="str">
        <f>VLOOKUP($A:$A,'R3P1_ACCEPTEDOUTPUT'!$O:$BK,28,FALSE)</f>
        <v>native</v>
      </c>
      <c r="K211" t="str">
        <f>VLOOKUP($A:$A,'R3P1_ACCEPTEDOUTPUT'!$O:$BK,19,FALSE)</f>
        <v>26-35</v>
      </c>
      <c r="L211">
        <f>VLOOKUP($A:$A&amp;LEFT($B:$B,10),'R3P2_GENERATEDINPUT2'!$C:$G,4,FALSE)</f>
        <v>1</v>
      </c>
      <c r="M211">
        <f>VLOOKUP($A:$A&amp;LEFT($B:$B,10),'R3P2_GENERATEDINPUT2'!$C:$G,5,FALSE)</f>
        <v>8</v>
      </c>
      <c r="N211" t="str">
        <f>VLOOKUP($A:$A&amp;LEFT($B:$B,10),'R3P2_GENERATEDINPUT2'!$C:$G,3,FALSE)</f>
        <v>Default</v>
      </c>
    </row>
    <row r="212" spans="1:14" x14ac:dyDescent="0.25">
      <c r="A212" t="str">
        <f>'R3_Judge'!AF:AF</f>
        <v>3A9AA95ATXI7CY3GE08JCDJ9AU9P51</v>
      </c>
      <c r="B212" t="str">
        <f>'R3_Judge'!AG:AG</f>
        <v>maybe you're approaching this wrong. maybe you have issues you need to work on?</v>
      </c>
      <c r="C212" t="str">
        <f>'R3_Judge'!P:P</f>
        <v>A166A2M31CW2C7</v>
      </c>
      <c r="D212" t="str">
        <f>'R3_Judge'!AL:AL</f>
        <v>male</v>
      </c>
      <c r="E212" t="str">
        <f>'R3_Judge'!AM:AM</f>
        <v>native</v>
      </c>
      <c r="F212" t="str">
        <f>'R3_Judge'!AH:AH</f>
        <v>26-35</v>
      </c>
      <c r="G212" t="str">
        <f>'R3_Judge'!AJ:AJ</f>
        <v>very</v>
      </c>
      <c r="H212" t="str">
        <f>VLOOKUP($A:$A,'R3P1_ACCEPTEDOUTPUT'!$O:$BK,2,FALSE)</f>
        <v>AO33H4GL9KZX9</v>
      </c>
      <c r="I212" t="str">
        <f>VLOOKUP($A:$A,'R3P1_ACCEPTEDOUTPUT'!$O:$BK,26,FALSE)</f>
        <v>male</v>
      </c>
      <c r="J212" t="str">
        <f>VLOOKUP($A:$A,'R3P1_ACCEPTEDOUTPUT'!$O:$BK,28,FALSE)</f>
        <v>native</v>
      </c>
      <c r="K212" t="str">
        <f>VLOOKUP($A:$A,'R3P1_ACCEPTEDOUTPUT'!$O:$BK,19,FALSE)</f>
        <v>46-55</v>
      </c>
      <c r="L212">
        <f>VLOOKUP($A:$A&amp;LEFT($B:$B,10),'R3P2_GENERATEDINPUT2'!$C:$G,4,FALSE)</f>
        <v>2</v>
      </c>
      <c r="M212">
        <f>VLOOKUP($A:$A&amp;LEFT($B:$B,10),'R3P2_GENERATEDINPUT2'!$C:$G,5,FALSE)</f>
        <v>3</v>
      </c>
      <c r="N212" t="str">
        <f>VLOOKUP($A:$A&amp;LEFT($B:$B,10),'R3P2_GENERATEDINPUT2'!$C:$G,3,FALSE)</f>
        <v>HighLow</v>
      </c>
    </row>
    <row r="213" spans="1:14" x14ac:dyDescent="0.25">
      <c r="A213" t="str">
        <f>'R3_Judge'!AF:AF</f>
        <v>3A9AA95ATXI7CY3GE08JCDJ9AU9P51</v>
      </c>
      <c r="B213" t="str">
        <f>'R3_Judge'!AG:AG</f>
        <v>maybe you're approaching this wrong. maybe you have issues you need to work on?</v>
      </c>
      <c r="C213" t="str">
        <f>'R3_Judge'!P:P</f>
        <v>A39U5OO5585GJI</v>
      </c>
      <c r="D213" t="str">
        <f>'R3_Judge'!AL:AL</f>
        <v>female</v>
      </c>
      <c r="E213" t="str">
        <f>'R3_Judge'!AM:AM</f>
        <v>native</v>
      </c>
      <c r="F213" t="str">
        <f>'R3_Judge'!AH:AH</f>
        <v>56-65</v>
      </c>
      <c r="G213" t="str">
        <f>'R3_Judge'!AJ:AJ</f>
        <v>slightly</v>
      </c>
      <c r="H213" t="str">
        <f>VLOOKUP($A:$A,'R3P1_ACCEPTEDOUTPUT'!$O:$BK,2,FALSE)</f>
        <v>AO33H4GL9KZX9</v>
      </c>
      <c r="I213" t="str">
        <f>VLOOKUP($A:$A,'R3P1_ACCEPTEDOUTPUT'!$O:$BK,26,FALSE)</f>
        <v>male</v>
      </c>
      <c r="J213" t="str">
        <f>VLOOKUP($A:$A,'R3P1_ACCEPTEDOUTPUT'!$O:$BK,28,FALSE)</f>
        <v>native</v>
      </c>
      <c r="K213" t="str">
        <f>VLOOKUP($A:$A,'R3P1_ACCEPTEDOUTPUT'!$O:$BK,19,FALSE)</f>
        <v>46-55</v>
      </c>
      <c r="L213">
        <f>VLOOKUP($A:$A&amp;LEFT($B:$B,10),'R3P2_GENERATEDINPUT2'!$C:$G,4,FALSE)</f>
        <v>2</v>
      </c>
      <c r="M213">
        <f>VLOOKUP($A:$A&amp;LEFT($B:$B,10),'R3P2_GENERATEDINPUT2'!$C:$G,5,FALSE)</f>
        <v>3</v>
      </c>
      <c r="N213" t="str">
        <f>VLOOKUP($A:$A&amp;LEFT($B:$B,10),'R3P2_GENERATEDINPUT2'!$C:$G,3,FALSE)</f>
        <v>HighLow</v>
      </c>
    </row>
    <row r="214" spans="1:14" x14ac:dyDescent="0.25">
      <c r="A214" t="str">
        <f>'R3_Judge'!AF:AF</f>
        <v>3A9AA95ATXI7CY3GE08JCDJ9AU9P51</v>
      </c>
      <c r="B214" t="str">
        <f>'R3_Judge'!AG:AG</f>
        <v>maybe you're approaching this wrong. maybe you have issues you need to work on?</v>
      </c>
      <c r="C214" t="str">
        <f>'R3_Judge'!P:P</f>
        <v>A1OFPROOWWSHUF</v>
      </c>
      <c r="D214" t="str">
        <f>'R3_Judge'!AL:AL</f>
        <v>male</v>
      </c>
      <c r="E214" t="str">
        <f>'R3_Judge'!AM:AM</f>
        <v>native</v>
      </c>
      <c r="F214" t="str">
        <f>'R3_Judge'!AH:AH</f>
        <v>26-35</v>
      </c>
      <c r="G214" t="str">
        <f>'R3_Judge'!AJ:AJ</f>
        <v>very</v>
      </c>
      <c r="H214" t="str">
        <f>VLOOKUP($A:$A,'R3P1_ACCEPTEDOUTPUT'!$O:$BK,2,FALSE)</f>
        <v>AO33H4GL9KZX9</v>
      </c>
      <c r="I214" t="str">
        <f>VLOOKUP($A:$A,'R3P1_ACCEPTEDOUTPUT'!$O:$BK,26,FALSE)</f>
        <v>male</v>
      </c>
      <c r="J214" t="str">
        <f>VLOOKUP($A:$A,'R3P1_ACCEPTEDOUTPUT'!$O:$BK,28,FALSE)</f>
        <v>native</v>
      </c>
      <c r="K214" t="str">
        <f>VLOOKUP($A:$A,'R3P1_ACCEPTEDOUTPUT'!$O:$BK,19,FALSE)</f>
        <v>46-55</v>
      </c>
      <c r="L214">
        <f>VLOOKUP($A:$A&amp;LEFT($B:$B,10),'R3P2_GENERATEDINPUT2'!$C:$G,4,FALSE)</f>
        <v>2</v>
      </c>
      <c r="M214">
        <f>VLOOKUP($A:$A&amp;LEFT($B:$B,10),'R3P2_GENERATEDINPUT2'!$C:$G,5,FALSE)</f>
        <v>3</v>
      </c>
      <c r="N214" t="str">
        <f>VLOOKUP($A:$A&amp;LEFT($B:$B,10),'R3P2_GENERATEDINPUT2'!$C:$G,3,FALSE)</f>
        <v>HighLow</v>
      </c>
    </row>
    <row r="215" spans="1:14" x14ac:dyDescent="0.25">
      <c r="A215" t="str">
        <f>'R3_Judge'!AF:AF</f>
        <v>3NKQQ8O39Z1F8GQ5ASPWKVU0VT9UDM</v>
      </c>
      <c r="B215" t="str">
        <f>'R3_Judge'!AG:AG</f>
        <v>I'll bring you a surprise, be there soon.</v>
      </c>
      <c r="C215" t="str">
        <f>'R3_Judge'!P:P</f>
        <v>AC4QN4N0PY7YF</v>
      </c>
      <c r="D215" t="str">
        <f>'R3_Judge'!AL:AL</f>
        <v>male</v>
      </c>
      <c r="E215" t="str">
        <f>'R3_Judge'!AM:AM</f>
        <v>native</v>
      </c>
      <c r="F215" t="str">
        <f>'R3_Judge'!AH:AH</f>
        <v>26-35</v>
      </c>
      <c r="G215" t="str">
        <f>'R3_Judge'!AJ:AJ</f>
        <v>moderately</v>
      </c>
      <c r="H215" t="str">
        <f>VLOOKUP($A:$A,'R3P1_ACCEPTEDOUTPUT'!$O:$BK,2,FALSE)</f>
        <v>A1YHIQHLLLQIIQ</v>
      </c>
      <c r="I215" t="str">
        <f>VLOOKUP($A:$A,'R3P1_ACCEPTEDOUTPUT'!$O:$BK,26,FALSE)</f>
        <v>female</v>
      </c>
      <c r="J215" t="str">
        <f>VLOOKUP($A:$A,'R3P1_ACCEPTEDOUTPUT'!$O:$BK,28,FALSE)</f>
        <v>native</v>
      </c>
      <c r="K215" t="str">
        <f>VLOOKUP($A:$A,'R3P1_ACCEPTEDOUTPUT'!$O:$BK,19,FALSE)</f>
        <v>26-35</v>
      </c>
      <c r="L215">
        <f>VLOOKUP($A:$A&amp;LEFT($B:$B,10),'R3P2_GENERATEDINPUT2'!$C:$G,4,FALSE)</f>
        <v>1</v>
      </c>
      <c r="M215">
        <f>VLOOKUP($A:$A&amp;LEFT($B:$B,10),'R3P2_GENERATEDINPUT2'!$C:$G,5,FALSE)</f>
        <v>1</v>
      </c>
      <c r="N215" t="str">
        <f>VLOOKUP($A:$A&amp;LEFT($B:$B,10),'R3P2_GENERATEDINPUT2'!$C:$G,3,FALSE)</f>
        <v>Default</v>
      </c>
    </row>
    <row r="216" spans="1:14" x14ac:dyDescent="0.25">
      <c r="A216" t="str">
        <f>'R3_Judge'!AF:AF</f>
        <v>3NKQQ8O39Z1F8GQ5ASPWKVU0VT9UDM</v>
      </c>
      <c r="B216" t="str">
        <f>'R3_Judge'!AG:AG</f>
        <v>I'll bring you a surprise, be there soon.</v>
      </c>
      <c r="C216" t="str">
        <f>'R3_Judge'!P:P</f>
        <v>A30MP4LXV4MIFD</v>
      </c>
      <c r="D216" t="str">
        <f>'R3_Judge'!AL:AL</f>
        <v>male</v>
      </c>
      <c r="E216" t="str">
        <f>'R3_Judge'!AM:AM</f>
        <v>native</v>
      </c>
      <c r="F216" t="str">
        <f>'R3_Judge'!AH:AH</f>
        <v>26-35</v>
      </c>
      <c r="G216" t="str">
        <f>'R3_Judge'!AJ:AJ</f>
        <v>moderately</v>
      </c>
      <c r="H216" t="str">
        <f>VLOOKUP($A:$A,'R3P1_ACCEPTEDOUTPUT'!$O:$BK,2,FALSE)</f>
        <v>A1YHIQHLLLQIIQ</v>
      </c>
      <c r="I216" t="str">
        <f>VLOOKUP($A:$A,'R3P1_ACCEPTEDOUTPUT'!$O:$BK,26,FALSE)</f>
        <v>female</v>
      </c>
      <c r="J216" t="str">
        <f>VLOOKUP($A:$A,'R3P1_ACCEPTEDOUTPUT'!$O:$BK,28,FALSE)</f>
        <v>native</v>
      </c>
      <c r="K216" t="str">
        <f>VLOOKUP($A:$A,'R3P1_ACCEPTEDOUTPUT'!$O:$BK,19,FALSE)</f>
        <v>26-35</v>
      </c>
      <c r="L216">
        <f>VLOOKUP($A:$A&amp;LEFT($B:$B,10),'R3P2_GENERATEDINPUT2'!$C:$G,4,FALSE)</f>
        <v>1</v>
      </c>
      <c r="M216">
        <f>VLOOKUP($A:$A&amp;LEFT($B:$B,10),'R3P2_GENERATEDINPUT2'!$C:$G,5,FALSE)</f>
        <v>1</v>
      </c>
      <c r="N216" t="str">
        <f>VLOOKUP($A:$A&amp;LEFT($B:$B,10),'R3P2_GENERATEDINPUT2'!$C:$G,3,FALSE)</f>
        <v>Default</v>
      </c>
    </row>
    <row r="217" spans="1:14" x14ac:dyDescent="0.25">
      <c r="A217" t="str">
        <f>'R3_Judge'!AF:AF</f>
        <v>3NKQQ8O39Z1F8GQ5ASPWKVU0VT9UDM</v>
      </c>
      <c r="B217" t="str">
        <f>'R3_Judge'!AG:AG</f>
        <v>I'll bring you a surprise, be there soon.</v>
      </c>
      <c r="C217" t="str">
        <f>'R3_Judge'!P:P</f>
        <v>A17HFDRWYZL1CD</v>
      </c>
      <c r="D217" t="str">
        <f>'R3_Judge'!AL:AL</f>
        <v>male</v>
      </c>
      <c r="E217" t="str">
        <f>'R3_Judge'!AM:AM</f>
        <v>native</v>
      </c>
      <c r="F217" t="str">
        <f>'R3_Judge'!AH:AH</f>
        <v>18-25</v>
      </c>
      <c r="G217" t="str">
        <f>'R3_Judge'!AJ:AJ</f>
        <v>slightly</v>
      </c>
      <c r="H217" t="str">
        <f>VLOOKUP($A:$A,'R3P1_ACCEPTEDOUTPUT'!$O:$BK,2,FALSE)</f>
        <v>A1YHIQHLLLQIIQ</v>
      </c>
      <c r="I217" t="str">
        <f>VLOOKUP($A:$A,'R3P1_ACCEPTEDOUTPUT'!$O:$BK,26,FALSE)</f>
        <v>female</v>
      </c>
      <c r="J217" t="str">
        <f>VLOOKUP($A:$A,'R3P1_ACCEPTEDOUTPUT'!$O:$BK,28,FALSE)</f>
        <v>native</v>
      </c>
      <c r="K217" t="str">
        <f>VLOOKUP($A:$A,'R3P1_ACCEPTEDOUTPUT'!$O:$BK,19,FALSE)</f>
        <v>26-35</v>
      </c>
      <c r="L217">
        <f>VLOOKUP($A:$A&amp;LEFT($B:$B,10),'R3P2_GENERATEDINPUT2'!$C:$G,4,FALSE)</f>
        <v>1</v>
      </c>
      <c r="M217">
        <f>VLOOKUP($A:$A&amp;LEFT($B:$B,10),'R3P2_GENERATEDINPUT2'!$C:$G,5,FALSE)</f>
        <v>1</v>
      </c>
      <c r="N217" t="str">
        <f>VLOOKUP($A:$A&amp;LEFT($B:$B,10),'R3P2_GENERATEDINPUT2'!$C:$G,3,FALSE)</f>
        <v>Default</v>
      </c>
    </row>
    <row r="218" spans="1:14" x14ac:dyDescent="0.25">
      <c r="A218" t="str">
        <f>'R3_Judge'!AF:AF</f>
        <v>3WS1NTTKEZ8WQESL3R62JO9ERBIF00</v>
      </c>
      <c r="B218" t="str">
        <f>'R3_Judge'!AG:AG</f>
        <v>Yeah sorry, what do you need?</v>
      </c>
      <c r="C218" t="str">
        <f>'R3_Judge'!P:P</f>
        <v>A82RLSJJXBKE8</v>
      </c>
      <c r="D218" t="str">
        <f>'R3_Judge'!AL:AL</f>
        <v>female</v>
      </c>
      <c r="E218" t="str">
        <f>'R3_Judge'!AM:AM</f>
        <v>native</v>
      </c>
      <c r="F218" t="str">
        <f>'R3_Judge'!AH:AH</f>
        <v>18-25</v>
      </c>
      <c r="G218" t="str">
        <f>'R3_Judge'!AJ:AJ</f>
        <v>none</v>
      </c>
      <c r="H218" t="str">
        <f>VLOOKUP($A:$A,'R3P1_ACCEPTEDOUTPUT'!$O:$BK,2,FALSE)</f>
        <v>A1CH3TODZNQCES</v>
      </c>
      <c r="I218" t="str">
        <f>VLOOKUP($A:$A,'R3P1_ACCEPTEDOUTPUT'!$O:$BK,26,FALSE)</f>
        <v>male</v>
      </c>
      <c r="J218" t="str">
        <f>VLOOKUP($A:$A,'R3P1_ACCEPTEDOUTPUT'!$O:$BK,28,FALSE)</f>
        <v>native</v>
      </c>
      <c r="K218" t="str">
        <f>VLOOKUP($A:$A,'R3P1_ACCEPTEDOUTPUT'!$O:$BK,19,FALSE)</f>
        <v>26-35</v>
      </c>
      <c r="L218">
        <f>VLOOKUP($A:$A&amp;LEFT($B:$B,10),'R3P2_GENERATEDINPUT2'!$C:$G,4,FALSE)</f>
        <v>1</v>
      </c>
      <c r="M218">
        <f>VLOOKUP($A:$A&amp;LEFT($B:$B,10),'R3P2_GENERATEDINPUT2'!$C:$G,5,FALSE)</f>
        <v>9</v>
      </c>
      <c r="N218" t="str">
        <f>VLOOKUP($A:$A&amp;LEFT($B:$B,10),'R3P2_GENERATEDINPUT2'!$C:$G,3,FALSE)</f>
        <v>Default</v>
      </c>
    </row>
    <row r="219" spans="1:14" x14ac:dyDescent="0.25">
      <c r="A219" t="str">
        <f>'R3_Judge'!AF:AF</f>
        <v>3WS1NTTKEZ8WQESL3R62JO9ERBIF00</v>
      </c>
      <c r="B219" t="str">
        <f>'R3_Judge'!AG:AG</f>
        <v>Yeah sorry, what do you need?</v>
      </c>
      <c r="C219" t="str">
        <f>'R3_Judge'!P:P</f>
        <v>A1B76WYZ47BQJ</v>
      </c>
      <c r="D219" t="str">
        <f>'R3_Judge'!AL:AL</f>
        <v>male</v>
      </c>
      <c r="E219" t="str">
        <f>'R3_Judge'!AM:AM</f>
        <v>native</v>
      </c>
      <c r="F219" t="str">
        <f>'R3_Judge'!AH:AH</f>
        <v>46-55</v>
      </c>
      <c r="G219" t="str">
        <f>'R3_Judge'!AJ:AJ</f>
        <v>moderately</v>
      </c>
      <c r="H219" t="str">
        <f>VLOOKUP($A:$A,'R3P1_ACCEPTEDOUTPUT'!$O:$BK,2,FALSE)</f>
        <v>A1CH3TODZNQCES</v>
      </c>
      <c r="I219" t="str">
        <f>VLOOKUP($A:$A,'R3P1_ACCEPTEDOUTPUT'!$O:$BK,26,FALSE)</f>
        <v>male</v>
      </c>
      <c r="J219" t="str">
        <f>VLOOKUP($A:$A,'R3P1_ACCEPTEDOUTPUT'!$O:$BK,28,FALSE)</f>
        <v>native</v>
      </c>
      <c r="K219" t="str">
        <f>VLOOKUP($A:$A,'R3P1_ACCEPTEDOUTPUT'!$O:$BK,19,FALSE)</f>
        <v>26-35</v>
      </c>
      <c r="L219">
        <f>VLOOKUP($A:$A&amp;LEFT($B:$B,10),'R3P2_GENERATEDINPUT2'!$C:$G,4,FALSE)</f>
        <v>1</v>
      </c>
      <c r="M219">
        <f>VLOOKUP($A:$A&amp;LEFT($B:$B,10),'R3P2_GENERATEDINPUT2'!$C:$G,5,FALSE)</f>
        <v>9</v>
      </c>
      <c r="N219" t="str">
        <f>VLOOKUP($A:$A&amp;LEFT($B:$B,10),'R3P2_GENERATEDINPUT2'!$C:$G,3,FALSE)</f>
        <v>Default</v>
      </c>
    </row>
    <row r="220" spans="1:14" x14ac:dyDescent="0.25">
      <c r="A220" t="str">
        <f>'R3_Judge'!AF:AF</f>
        <v>3WS1NTTKEZ8WQESL3R62JO9ERBIF00</v>
      </c>
      <c r="B220" t="str">
        <f>'R3_Judge'!AG:AG</f>
        <v>Yeah sorry, what do you need?</v>
      </c>
      <c r="C220" t="str">
        <f>'R3_Judge'!P:P</f>
        <v>A166A2M31CW2C7</v>
      </c>
      <c r="D220" t="str">
        <f>'R3_Judge'!AL:AL</f>
        <v>male</v>
      </c>
      <c r="E220" t="str">
        <f>'R3_Judge'!AM:AM</f>
        <v>native</v>
      </c>
      <c r="F220" t="str">
        <f>'R3_Judge'!AH:AH</f>
        <v>26-35</v>
      </c>
      <c r="G220" t="str">
        <f>'R3_Judge'!AJ:AJ</f>
        <v>moderately</v>
      </c>
      <c r="H220" t="str">
        <f>VLOOKUP($A:$A,'R3P1_ACCEPTEDOUTPUT'!$O:$BK,2,FALSE)</f>
        <v>A1CH3TODZNQCES</v>
      </c>
      <c r="I220" t="str">
        <f>VLOOKUP($A:$A,'R3P1_ACCEPTEDOUTPUT'!$O:$BK,26,FALSE)</f>
        <v>male</v>
      </c>
      <c r="J220" t="str">
        <f>VLOOKUP($A:$A,'R3P1_ACCEPTEDOUTPUT'!$O:$BK,28,FALSE)</f>
        <v>native</v>
      </c>
      <c r="K220" t="str">
        <f>VLOOKUP($A:$A,'R3P1_ACCEPTEDOUTPUT'!$O:$BK,19,FALSE)</f>
        <v>26-35</v>
      </c>
      <c r="L220">
        <f>VLOOKUP($A:$A&amp;LEFT($B:$B,10),'R3P2_GENERATEDINPUT2'!$C:$G,4,FALSE)</f>
        <v>1</v>
      </c>
      <c r="M220">
        <f>VLOOKUP($A:$A&amp;LEFT($B:$B,10),'R3P2_GENERATEDINPUT2'!$C:$G,5,FALSE)</f>
        <v>9</v>
      </c>
      <c r="N220" t="str">
        <f>VLOOKUP($A:$A&amp;LEFT($B:$B,10),'R3P2_GENERATEDINPUT2'!$C:$G,3,FALSE)</f>
        <v>Default</v>
      </c>
    </row>
    <row r="221" spans="1:14" x14ac:dyDescent="0.25">
      <c r="A221" t="str">
        <f>'R3_Judge'!AF:AF</f>
        <v>3NKQQ8O39Z1F8GQ5ASPWKVU0VT9UDM</v>
      </c>
      <c r="B221" t="str">
        <f>'R3_Judge'!AG:AG</f>
        <v>I'm sorry Mom, I'll do better.</v>
      </c>
      <c r="C221" t="str">
        <f>'R3_Judge'!P:P</f>
        <v>A2PZB9LF450MVX</v>
      </c>
      <c r="D221" t="str">
        <f>'R3_Judge'!AL:AL</f>
        <v>female</v>
      </c>
      <c r="E221" t="str">
        <f>'R3_Judge'!AM:AM</f>
        <v>native</v>
      </c>
      <c r="F221" t="str">
        <f>'R3_Judge'!AH:AH</f>
        <v>26-35</v>
      </c>
      <c r="G221" t="str">
        <f>'R3_Judge'!AJ:AJ</f>
        <v>extremely</v>
      </c>
      <c r="H221" t="str">
        <f>VLOOKUP($A:$A,'R3P1_ACCEPTEDOUTPUT'!$O:$BK,2,FALSE)</f>
        <v>A1YHIQHLLLQIIQ</v>
      </c>
      <c r="I221" t="str">
        <f>VLOOKUP($A:$A,'R3P1_ACCEPTEDOUTPUT'!$O:$BK,26,FALSE)</f>
        <v>female</v>
      </c>
      <c r="J221" t="str">
        <f>VLOOKUP($A:$A,'R3P1_ACCEPTEDOUTPUT'!$O:$BK,28,FALSE)</f>
        <v>native</v>
      </c>
      <c r="K221" t="str">
        <f>VLOOKUP($A:$A,'R3P1_ACCEPTEDOUTPUT'!$O:$BK,19,FALSE)</f>
        <v>26-35</v>
      </c>
      <c r="L221">
        <f>VLOOKUP($A:$A&amp;LEFT($B:$B,10),'R3P2_GENERATEDINPUT2'!$C:$G,4,FALSE)</f>
        <v>1</v>
      </c>
      <c r="M221">
        <f>VLOOKUP($A:$A&amp;LEFT($B:$B,10),'R3P2_GENERATEDINPUT2'!$C:$G,5,FALSE)</f>
        <v>2</v>
      </c>
      <c r="N221" t="str">
        <f>VLOOKUP($A:$A&amp;LEFT($B:$B,10),'R3P2_GENERATEDINPUT2'!$C:$G,3,FALSE)</f>
        <v>Default</v>
      </c>
    </row>
    <row r="222" spans="1:14" x14ac:dyDescent="0.25">
      <c r="A222" t="str">
        <f>'R3_Judge'!AF:AF</f>
        <v>3NKQQ8O39Z1F8GQ5ASPWKVU0VT9UDM</v>
      </c>
      <c r="B222" t="str">
        <f>'R3_Judge'!AG:AG</f>
        <v>I'm sorry Mom, I'll do better.</v>
      </c>
      <c r="C222" t="str">
        <f>'R3_Judge'!P:P</f>
        <v>A3CENIDTHHT4R8</v>
      </c>
      <c r="D222" t="str">
        <f>'R3_Judge'!AL:AL</f>
        <v>female</v>
      </c>
      <c r="E222" t="str">
        <f>'R3_Judge'!AM:AM</f>
        <v>native</v>
      </c>
      <c r="F222" t="str">
        <f>'R3_Judge'!AH:AH</f>
        <v>46-55</v>
      </c>
      <c r="G222" t="str">
        <f>'R3_Judge'!AJ:AJ</f>
        <v>moderately</v>
      </c>
      <c r="H222" t="str">
        <f>VLOOKUP($A:$A,'R3P1_ACCEPTEDOUTPUT'!$O:$BK,2,FALSE)</f>
        <v>A1YHIQHLLLQIIQ</v>
      </c>
      <c r="I222" t="str">
        <f>VLOOKUP($A:$A,'R3P1_ACCEPTEDOUTPUT'!$O:$BK,26,FALSE)</f>
        <v>female</v>
      </c>
      <c r="J222" t="str">
        <f>VLOOKUP($A:$A,'R3P1_ACCEPTEDOUTPUT'!$O:$BK,28,FALSE)</f>
        <v>native</v>
      </c>
      <c r="K222" t="str">
        <f>VLOOKUP($A:$A,'R3P1_ACCEPTEDOUTPUT'!$O:$BK,19,FALSE)</f>
        <v>26-35</v>
      </c>
      <c r="L222">
        <f>VLOOKUP($A:$A&amp;LEFT($B:$B,10),'R3P2_GENERATEDINPUT2'!$C:$G,4,FALSE)</f>
        <v>1</v>
      </c>
      <c r="M222">
        <f>VLOOKUP($A:$A&amp;LEFT($B:$B,10),'R3P2_GENERATEDINPUT2'!$C:$G,5,FALSE)</f>
        <v>2</v>
      </c>
      <c r="N222" t="str">
        <f>VLOOKUP($A:$A&amp;LEFT($B:$B,10),'R3P2_GENERATEDINPUT2'!$C:$G,3,FALSE)</f>
        <v>Default</v>
      </c>
    </row>
    <row r="223" spans="1:14" x14ac:dyDescent="0.25">
      <c r="A223" t="str">
        <f>'R3_Judge'!AF:AF</f>
        <v>3NKQQ8O39Z1F8GQ5ASPWKVU0VT9UDM</v>
      </c>
      <c r="B223" t="str">
        <f>'R3_Judge'!AG:AG</f>
        <v>I'm sorry Mom, I'll do better.</v>
      </c>
      <c r="C223" t="str">
        <f>'R3_Judge'!P:P</f>
        <v>A1OFPROOWWSHUF</v>
      </c>
      <c r="D223" t="str">
        <f>'R3_Judge'!AL:AL</f>
        <v>male</v>
      </c>
      <c r="E223" t="str">
        <f>'R3_Judge'!AM:AM</f>
        <v>native</v>
      </c>
      <c r="F223" t="str">
        <f>'R3_Judge'!AH:AH</f>
        <v>26-35</v>
      </c>
      <c r="G223" t="str">
        <f>'R3_Judge'!AJ:AJ</f>
        <v>very</v>
      </c>
      <c r="H223" t="str">
        <f>VLOOKUP($A:$A,'R3P1_ACCEPTEDOUTPUT'!$O:$BK,2,FALSE)</f>
        <v>A1YHIQHLLLQIIQ</v>
      </c>
      <c r="I223" t="str">
        <f>VLOOKUP($A:$A,'R3P1_ACCEPTEDOUTPUT'!$O:$BK,26,FALSE)</f>
        <v>female</v>
      </c>
      <c r="J223" t="str">
        <f>VLOOKUP($A:$A,'R3P1_ACCEPTEDOUTPUT'!$O:$BK,28,FALSE)</f>
        <v>native</v>
      </c>
      <c r="K223" t="str">
        <f>VLOOKUP($A:$A,'R3P1_ACCEPTEDOUTPUT'!$O:$BK,19,FALSE)</f>
        <v>26-35</v>
      </c>
      <c r="L223">
        <f>VLOOKUP($A:$A&amp;LEFT($B:$B,10),'R3P2_GENERATEDINPUT2'!$C:$G,4,FALSE)</f>
        <v>1</v>
      </c>
      <c r="M223">
        <f>VLOOKUP($A:$A&amp;LEFT($B:$B,10),'R3P2_GENERATEDINPUT2'!$C:$G,5,FALSE)</f>
        <v>2</v>
      </c>
      <c r="N223" t="str">
        <f>VLOOKUP($A:$A&amp;LEFT($B:$B,10),'R3P2_GENERATEDINPUT2'!$C:$G,3,FALSE)</f>
        <v>Default</v>
      </c>
    </row>
    <row r="224" spans="1:14" x14ac:dyDescent="0.25">
      <c r="A224" t="str">
        <f>'R3_Judge'!AF:AF</f>
        <v>3A9AA95ATXI7CY3GE08JCDJ9AU9P51</v>
      </c>
      <c r="B224" t="str">
        <f>'R3_Judge'!AG:AG</f>
        <v>i assure you, i didn't. that sucks man.</v>
      </c>
      <c r="C224" t="str">
        <f>'R3_Judge'!P:P</f>
        <v>A82RLSJJXBKE8</v>
      </c>
      <c r="D224" t="str">
        <f>'R3_Judge'!AL:AL</f>
        <v>female</v>
      </c>
      <c r="E224" t="str">
        <f>'R3_Judge'!AM:AM</f>
        <v>native</v>
      </c>
      <c r="F224" t="str">
        <f>'R3_Judge'!AH:AH</f>
        <v>18-25</v>
      </c>
      <c r="G224" t="str">
        <f>'R3_Judge'!AJ:AJ</f>
        <v>moderately</v>
      </c>
      <c r="H224" t="str">
        <f>VLOOKUP($A:$A,'R3P1_ACCEPTEDOUTPUT'!$O:$BK,2,FALSE)</f>
        <v>AO33H4GL9KZX9</v>
      </c>
      <c r="I224" t="str">
        <f>VLOOKUP($A:$A,'R3P1_ACCEPTEDOUTPUT'!$O:$BK,26,FALSE)</f>
        <v>male</v>
      </c>
      <c r="J224" t="str">
        <f>VLOOKUP($A:$A,'R3P1_ACCEPTEDOUTPUT'!$O:$BK,28,FALSE)</f>
        <v>native</v>
      </c>
      <c r="K224" t="str">
        <f>VLOOKUP($A:$A,'R3P1_ACCEPTEDOUTPUT'!$O:$BK,19,FALSE)</f>
        <v>46-55</v>
      </c>
      <c r="L224">
        <f>VLOOKUP($A:$A&amp;LEFT($B:$B,10),'R3P2_GENERATEDINPUT2'!$C:$G,4,FALSE)</f>
        <v>2</v>
      </c>
      <c r="M224">
        <f>VLOOKUP($A:$A&amp;LEFT($B:$B,10),'R3P2_GENERATEDINPUT2'!$C:$G,5,FALSE)</f>
        <v>4</v>
      </c>
      <c r="N224" t="str">
        <f>VLOOKUP($A:$A&amp;LEFT($B:$B,10),'R3P2_GENERATEDINPUT2'!$C:$G,3,FALSE)</f>
        <v>HighLow</v>
      </c>
    </row>
    <row r="225" spans="1:14" x14ac:dyDescent="0.25">
      <c r="A225" t="str">
        <f>'R3_Judge'!AF:AF</f>
        <v>3A9AA95ATXI7CY3GE08JCDJ9AU9P51</v>
      </c>
      <c r="B225" t="str">
        <f>'R3_Judge'!AG:AG</f>
        <v>i assure you, i didn't. that sucks man.</v>
      </c>
      <c r="C225" t="str">
        <f>'R3_Judge'!P:P</f>
        <v>A2PZB9LF450MVX</v>
      </c>
      <c r="D225" t="str">
        <f>'R3_Judge'!AL:AL</f>
        <v>female</v>
      </c>
      <c r="E225" t="str">
        <f>'R3_Judge'!AM:AM</f>
        <v>native</v>
      </c>
      <c r="F225" t="str">
        <f>'R3_Judge'!AH:AH</f>
        <v>26-35</v>
      </c>
      <c r="G225" t="str">
        <f>'R3_Judge'!AJ:AJ</f>
        <v>moderately</v>
      </c>
      <c r="H225" t="str">
        <f>VLOOKUP($A:$A,'R3P1_ACCEPTEDOUTPUT'!$O:$BK,2,FALSE)</f>
        <v>AO33H4GL9KZX9</v>
      </c>
      <c r="I225" t="str">
        <f>VLOOKUP($A:$A,'R3P1_ACCEPTEDOUTPUT'!$O:$BK,26,FALSE)</f>
        <v>male</v>
      </c>
      <c r="J225" t="str">
        <f>VLOOKUP($A:$A,'R3P1_ACCEPTEDOUTPUT'!$O:$BK,28,FALSE)</f>
        <v>native</v>
      </c>
      <c r="K225" t="str">
        <f>VLOOKUP($A:$A,'R3P1_ACCEPTEDOUTPUT'!$O:$BK,19,FALSE)</f>
        <v>46-55</v>
      </c>
      <c r="L225">
        <f>VLOOKUP($A:$A&amp;LEFT($B:$B,10),'R3P2_GENERATEDINPUT2'!$C:$G,4,FALSE)</f>
        <v>2</v>
      </c>
      <c r="M225">
        <f>VLOOKUP($A:$A&amp;LEFT($B:$B,10),'R3P2_GENERATEDINPUT2'!$C:$G,5,FALSE)</f>
        <v>4</v>
      </c>
      <c r="N225" t="str">
        <f>VLOOKUP($A:$A&amp;LEFT($B:$B,10),'R3P2_GENERATEDINPUT2'!$C:$G,3,FALSE)</f>
        <v>HighLow</v>
      </c>
    </row>
    <row r="226" spans="1:14" x14ac:dyDescent="0.25">
      <c r="A226" t="str">
        <f>'R3_Judge'!AF:AF</f>
        <v>3A9AA95ATXI7CY3GE08JCDJ9AU9P51</v>
      </c>
      <c r="B226" t="str">
        <f>'R3_Judge'!AG:AG</f>
        <v>i assure you, i didn't. that sucks man.</v>
      </c>
      <c r="C226" t="str">
        <f>'R3_Judge'!P:P</f>
        <v>AD317NO9623GZ</v>
      </c>
      <c r="D226" t="str">
        <f>'R3_Judge'!AL:AL</f>
        <v>female</v>
      </c>
      <c r="E226" t="str">
        <f>'R3_Judge'!AM:AM</f>
        <v>native</v>
      </c>
      <c r="F226" t="str">
        <f>'R3_Judge'!AH:AH</f>
        <v>36-45</v>
      </c>
      <c r="G226" t="str">
        <f>'R3_Judge'!AJ:AJ</f>
        <v>very</v>
      </c>
      <c r="H226" t="str">
        <f>VLOOKUP($A:$A,'R3P1_ACCEPTEDOUTPUT'!$O:$BK,2,FALSE)</f>
        <v>AO33H4GL9KZX9</v>
      </c>
      <c r="I226" t="str">
        <f>VLOOKUP($A:$A,'R3P1_ACCEPTEDOUTPUT'!$O:$BK,26,FALSE)</f>
        <v>male</v>
      </c>
      <c r="J226" t="str">
        <f>VLOOKUP($A:$A,'R3P1_ACCEPTEDOUTPUT'!$O:$BK,28,FALSE)</f>
        <v>native</v>
      </c>
      <c r="K226" t="str">
        <f>VLOOKUP($A:$A,'R3P1_ACCEPTEDOUTPUT'!$O:$BK,19,FALSE)</f>
        <v>46-55</v>
      </c>
      <c r="L226">
        <f>VLOOKUP($A:$A&amp;LEFT($B:$B,10),'R3P2_GENERATEDINPUT2'!$C:$G,4,FALSE)</f>
        <v>2</v>
      </c>
      <c r="M226">
        <f>VLOOKUP($A:$A&amp;LEFT($B:$B,10),'R3P2_GENERATEDINPUT2'!$C:$G,5,FALSE)</f>
        <v>4</v>
      </c>
      <c r="N226" t="str">
        <f>VLOOKUP($A:$A&amp;LEFT($B:$B,10),'R3P2_GENERATEDINPUT2'!$C:$G,3,FALSE)</f>
        <v>HighLow</v>
      </c>
    </row>
    <row r="227" spans="1:14" x14ac:dyDescent="0.25">
      <c r="A227" t="str">
        <f>'R3_Judge'!AF:AF</f>
        <v>3A9AA95ATXI7CY3GE08JCDJ9AU9P51</v>
      </c>
      <c r="B227" t="str">
        <f>'R3_Judge'!AG:AG</f>
        <v>preemptive strike. break up with him before he breaks up with you.</v>
      </c>
      <c r="C227" t="str">
        <f>'R3_Judge'!P:P</f>
        <v>AL5YST63LLYWK</v>
      </c>
      <c r="D227" t="str">
        <f>'R3_Judge'!AL:AL</f>
        <v>female</v>
      </c>
      <c r="E227" t="str">
        <f>'R3_Judge'!AM:AM</f>
        <v>native</v>
      </c>
      <c r="F227" t="str">
        <f>'R3_Judge'!AH:AH</f>
        <v>26-35</v>
      </c>
      <c r="G227" t="str">
        <f>'R3_Judge'!AJ:AJ</f>
        <v>slightly</v>
      </c>
      <c r="H227" t="str">
        <f>VLOOKUP($A:$A,'R3P1_ACCEPTEDOUTPUT'!$O:$BK,2,FALSE)</f>
        <v>AO33H4GL9KZX9</v>
      </c>
      <c r="I227" t="str">
        <f>VLOOKUP($A:$A,'R3P1_ACCEPTEDOUTPUT'!$O:$BK,26,FALSE)</f>
        <v>male</v>
      </c>
      <c r="J227" t="str">
        <f>VLOOKUP($A:$A,'R3P1_ACCEPTEDOUTPUT'!$O:$BK,28,FALSE)</f>
        <v>native</v>
      </c>
      <c r="K227" t="str">
        <f>VLOOKUP($A:$A,'R3P1_ACCEPTEDOUTPUT'!$O:$BK,19,FALSE)</f>
        <v>46-55</v>
      </c>
      <c r="L227">
        <f>VLOOKUP($A:$A&amp;LEFT($B:$B,10),'R3P2_GENERATEDINPUT2'!$C:$G,4,FALSE)</f>
        <v>2</v>
      </c>
      <c r="M227">
        <f>VLOOKUP($A:$A&amp;LEFT($B:$B,10),'R3P2_GENERATEDINPUT2'!$C:$G,5,FALSE)</f>
        <v>5</v>
      </c>
      <c r="N227" t="str">
        <f>VLOOKUP($A:$A&amp;LEFT($B:$B,10),'R3P2_GENERATEDINPUT2'!$C:$G,3,FALSE)</f>
        <v>HighLow</v>
      </c>
    </row>
    <row r="228" spans="1:14" x14ac:dyDescent="0.25">
      <c r="A228" t="str">
        <f>'R3_Judge'!AF:AF</f>
        <v>3A9AA95ATXI7CY3GE08JCDJ9AU9P51</v>
      </c>
      <c r="B228" t="str">
        <f>'R3_Judge'!AG:AG</f>
        <v>preemptive strike. break up with him before he breaks up with you.</v>
      </c>
      <c r="C228" t="str">
        <f>'R3_Judge'!P:P</f>
        <v>A3PNCUDQAOHW8H</v>
      </c>
      <c r="D228" t="str">
        <f>'R3_Judge'!AL:AL</f>
        <v>female</v>
      </c>
      <c r="E228" t="str">
        <f>'R3_Judge'!AM:AM</f>
        <v>native</v>
      </c>
      <c r="F228" t="str">
        <f>'R3_Judge'!AH:AH</f>
        <v>46-55</v>
      </c>
      <c r="G228" t="str">
        <f>'R3_Judge'!AJ:AJ</f>
        <v>moderately</v>
      </c>
      <c r="H228" t="str">
        <f>VLOOKUP($A:$A,'R3P1_ACCEPTEDOUTPUT'!$O:$BK,2,FALSE)</f>
        <v>AO33H4GL9KZX9</v>
      </c>
      <c r="I228" t="str">
        <f>VLOOKUP($A:$A,'R3P1_ACCEPTEDOUTPUT'!$O:$BK,26,FALSE)</f>
        <v>male</v>
      </c>
      <c r="J228" t="str">
        <f>VLOOKUP($A:$A,'R3P1_ACCEPTEDOUTPUT'!$O:$BK,28,FALSE)</f>
        <v>native</v>
      </c>
      <c r="K228" t="str">
        <f>VLOOKUP($A:$A,'R3P1_ACCEPTEDOUTPUT'!$O:$BK,19,FALSE)</f>
        <v>46-55</v>
      </c>
      <c r="L228">
        <f>VLOOKUP($A:$A&amp;LEFT($B:$B,10),'R3P2_GENERATEDINPUT2'!$C:$G,4,FALSE)</f>
        <v>2</v>
      </c>
      <c r="M228">
        <f>VLOOKUP($A:$A&amp;LEFT($B:$B,10),'R3P2_GENERATEDINPUT2'!$C:$G,5,FALSE)</f>
        <v>5</v>
      </c>
      <c r="N228" t="str">
        <f>VLOOKUP($A:$A&amp;LEFT($B:$B,10),'R3P2_GENERATEDINPUT2'!$C:$G,3,FALSE)</f>
        <v>HighLow</v>
      </c>
    </row>
    <row r="229" spans="1:14" x14ac:dyDescent="0.25">
      <c r="A229" t="str">
        <f>'R3_Judge'!AF:AF</f>
        <v>3A9AA95ATXI7CY3GE08JCDJ9AU9P51</v>
      </c>
      <c r="B229" t="str">
        <f>'R3_Judge'!AG:AG</f>
        <v>preemptive strike. break up with him before he breaks up with you.</v>
      </c>
      <c r="C229" t="str">
        <f>'R3_Judge'!P:P</f>
        <v>A1B76WYZ47BQJ</v>
      </c>
      <c r="D229" t="str">
        <f>'R3_Judge'!AL:AL</f>
        <v>male</v>
      </c>
      <c r="E229" t="str">
        <f>'R3_Judge'!AM:AM</f>
        <v>native</v>
      </c>
      <c r="F229" t="str">
        <f>'R3_Judge'!AH:AH</f>
        <v>46-55</v>
      </c>
      <c r="G229" t="str">
        <f>'R3_Judge'!AJ:AJ</f>
        <v>extremely</v>
      </c>
      <c r="H229" t="str">
        <f>VLOOKUP($A:$A,'R3P1_ACCEPTEDOUTPUT'!$O:$BK,2,FALSE)</f>
        <v>AO33H4GL9KZX9</v>
      </c>
      <c r="I229" t="str">
        <f>VLOOKUP($A:$A,'R3P1_ACCEPTEDOUTPUT'!$O:$BK,26,FALSE)</f>
        <v>male</v>
      </c>
      <c r="J229" t="str">
        <f>VLOOKUP($A:$A,'R3P1_ACCEPTEDOUTPUT'!$O:$BK,28,FALSE)</f>
        <v>native</v>
      </c>
      <c r="K229" t="str">
        <f>VLOOKUP($A:$A,'R3P1_ACCEPTEDOUTPUT'!$O:$BK,19,FALSE)</f>
        <v>46-55</v>
      </c>
      <c r="L229">
        <f>VLOOKUP($A:$A&amp;LEFT($B:$B,10),'R3P2_GENERATEDINPUT2'!$C:$G,4,FALSE)</f>
        <v>2</v>
      </c>
      <c r="M229">
        <f>VLOOKUP($A:$A&amp;LEFT($B:$B,10),'R3P2_GENERATEDINPUT2'!$C:$G,5,FALSE)</f>
        <v>5</v>
      </c>
      <c r="N229" t="str">
        <f>VLOOKUP($A:$A&amp;LEFT($B:$B,10),'R3P2_GENERATEDINPUT2'!$C:$G,3,FALSE)</f>
        <v>HighLow</v>
      </c>
    </row>
    <row r="230" spans="1:14" x14ac:dyDescent="0.25">
      <c r="A230" t="str">
        <f>'R3_Judge'!AF:AF</f>
        <v>3WS1NTTKEZ8WQESL3R62JO9ERBIF00</v>
      </c>
      <c r="B230" t="str">
        <f>'R3_Judge'!AG:AG</f>
        <v>Oh wow, what a jerk!</v>
      </c>
      <c r="C230" t="str">
        <f>'R3_Judge'!P:P</f>
        <v>A3O31IECW8BRHY</v>
      </c>
      <c r="D230" t="str">
        <f>'R3_Judge'!AL:AL</f>
        <v>female</v>
      </c>
      <c r="E230" t="str">
        <f>'R3_Judge'!AM:AM</f>
        <v>native</v>
      </c>
      <c r="F230" t="str">
        <f>'R3_Judge'!AH:AH</f>
        <v>26-35</v>
      </c>
      <c r="G230" t="str">
        <f>'R3_Judge'!AJ:AJ</f>
        <v>moderately</v>
      </c>
      <c r="H230" t="str">
        <f>VLOOKUP($A:$A,'R3P1_ACCEPTEDOUTPUT'!$O:$BK,2,FALSE)</f>
        <v>A1CH3TODZNQCES</v>
      </c>
      <c r="I230" t="str">
        <f>VLOOKUP($A:$A,'R3P1_ACCEPTEDOUTPUT'!$O:$BK,26,FALSE)</f>
        <v>male</v>
      </c>
      <c r="J230" t="str">
        <f>VLOOKUP($A:$A,'R3P1_ACCEPTEDOUTPUT'!$O:$BK,28,FALSE)</f>
        <v>native</v>
      </c>
      <c r="K230" t="str">
        <f>VLOOKUP($A:$A,'R3P1_ACCEPTEDOUTPUT'!$O:$BK,19,FALSE)</f>
        <v>26-35</v>
      </c>
      <c r="L230">
        <f>VLOOKUP($A:$A&amp;LEFT($B:$B,10),'R3P2_GENERATEDINPUT2'!$C:$G,4,FALSE)</f>
        <v>1</v>
      </c>
      <c r="M230">
        <f>VLOOKUP($A:$A&amp;LEFT($B:$B,10),'R3P2_GENERATEDINPUT2'!$C:$G,5,FALSE)</f>
        <v>1</v>
      </c>
      <c r="N230" t="str">
        <f>VLOOKUP($A:$A&amp;LEFT($B:$B,10),'R3P2_GENERATEDINPUT2'!$C:$G,3,FALSE)</f>
        <v>Default</v>
      </c>
    </row>
    <row r="231" spans="1:14" x14ac:dyDescent="0.25">
      <c r="A231" t="str">
        <f>'R3_Judge'!AF:AF</f>
        <v>3WS1NTTKEZ8WQESL3R62JO9ERBIF00</v>
      </c>
      <c r="B231" t="str">
        <f>'R3_Judge'!AG:AG</f>
        <v>Oh wow, what a jerk!</v>
      </c>
      <c r="C231" t="str">
        <f>'R3_Judge'!P:P</f>
        <v>A3Q9MCOULHCS4S</v>
      </c>
      <c r="D231" t="str">
        <f>'R3_Judge'!AL:AL</f>
        <v>female</v>
      </c>
      <c r="E231" t="str">
        <f>'R3_Judge'!AM:AM</f>
        <v>profession</v>
      </c>
      <c r="F231" t="str">
        <f>'R3_Judge'!AH:AH</f>
        <v>36-45</v>
      </c>
      <c r="G231" t="str">
        <f>'R3_Judge'!AJ:AJ</f>
        <v>extremely</v>
      </c>
      <c r="H231" t="str">
        <f>VLOOKUP($A:$A,'R3P1_ACCEPTEDOUTPUT'!$O:$BK,2,FALSE)</f>
        <v>A1CH3TODZNQCES</v>
      </c>
      <c r="I231" t="str">
        <f>VLOOKUP($A:$A,'R3P1_ACCEPTEDOUTPUT'!$O:$BK,26,FALSE)</f>
        <v>male</v>
      </c>
      <c r="J231" t="str">
        <f>VLOOKUP($A:$A,'R3P1_ACCEPTEDOUTPUT'!$O:$BK,28,FALSE)</f>
        <v>native</v>
      </c>
      <c r="K231" t="str">
        <f>VLOOKUP($A:$A,'R3P1_ACCEPTEDOUTPUT'!$O:$BK,19,FALSE)</f>
        <v>26-35</v>
      </c>
      <c r="L231">
        <f>VLOOKUP($A:$A&amp;LEFT($B:$B,10),'R3P2_GENERATEDINPUT2'!$C:$G,4,FALSE)</f>
        <v>1</v>
      </c>
      <c r="M231">
        <f>VLOOKUP($A:$A&amp;LEFT($B:$B,10),'R3P2_GENERATEDINPUT2'!$C:$G,5,FALSE)</f>
        <v>1</v>
      </c>
      <c r="N231" t="str">
        <f>VLOOKUP($A:$A&amp;LEFT($B:$B,10),'R3P2_GENERATEDINPUT2'!$C:$G,3,FALSE)</f>
        <v>Default</v>
      </c>
    </row>
    <row r="232" spans="1:14" x14ac:dyDescent="0.25">
      <c r="A232" t="str">
        <f>'R3_Judge'!AF:AF</f>
        <v>3WS1NTTKEZ8WQESL3R62JO9ERBIF00</v>
      </c>
      <c r="B232" t="str">
        <f>'R3_Judge'!AG:AG</f>
        <v>Oh wow, what a jerk!</v>
      </c>
      <c r="C232" t="str">
        <f>'R3_Judge'!P:P</f>
        <v>A19D89YNO9Z52K</v>
      </c>
      <c r="D232" t="str">
        <f>'R3_Judge'!AL:AL</f>
        <v>female</v>
      </c>
      <c r="E232" t="str">
        <f>'R3_Judge'!AM:AM</f>
        <v>native</v>
      </c>
      <c r="F232" t="str">
        <f>'R3_Judge'!AH:AH</f>
        <v>18-25</v>
      </c>
      <c r="G232" t="str">
        <f>'R3_Judge'!AJ:AJ</f>
        <v>very</v>
      </c>
      <c r="H232" t="str">
        <f>VLOOKUP($A:$A,'R3P1_ACCEPTEDOUTPUT'!$O:$BK,2,FALSE)</f>
        <v>A1CH3TODZNQCES</v>
      </c>
      <c r="I232" t="str">
        <f>VLOOKUP($A:$A,'R3P1_ACCEPTEDOUTPUT'!$O:$BK,26,FALSE)</f>
        <v>male</v>
      </c>
      <c r="J232" t="str">
        <f>VLOOKUP($A:$A,'R3P1_ACCEPTEDOUTPUT'!$O:$BK,28,FALSE)</f>
        <v>native</v>
      </c>
      <c r="K232" t="str">
        <f>VLOOKUP($A:$A,'R3P1_ACCEPTEDOUTPUT'!$O:$BK,19,FALSE)</f>
        <v>26-35</v>
      </c>
      <c r="L232">
        <f>VLOOKUP($A:$A&amp;LEFT($B:$B,10),'R3P2_GENERATEDINPUT2'!$C:$G,4,FALSE)</f>
        <v>1</v>
      </c>
      <c r="M232">
        <f>VLOOKUP($A:$A&amp;LEFT($B:$B,10),'R3P2_GENERATEDINPUT2'!$C:$G,5,FALSE)</f>
        <v>1</v>
      </c>
      <c r="N232" t="str">
        <f>VLOOKUP($A:$A&amp;LEFT($B:$B,10),'R3P2_GENERATEDINPUT2'!$C:$G,3,FALSE)</f>
        <v>Default</v>
      </c>
    </row>
    <row r="233" spans="1:14" x14ac:dyDescent="0.25">
      <c r="A233" t="str">
        <f>'R3_Judge'!AF:AF</f>
        <v>3NKQQ8O39Z1F8GQ5ASPWKVU0VT9UDM</v>
      </c>
      <c r="B233" t="str">
        <f>'R3_Judge'!AG:AG</f>
        <v>Maybe you should start filling out job apps, who knows!</v>
      </c>
      <c r="C233" t="str">
        <f>'R3_Judge'!P:P</f>
        <v>A340UGIDGIF4W6</v>
      </c>
      <c r="D233" t="str">
        <f>'R3_Judge'!AL:AL</f>
        <v>female</v>
      </c>
      <c r="E233" t="str">
        <f>'R3_Judge'!AM:AM</f>
        <v>native</v>
      </c>
      <c r="F233" t="str">
        <f>'R3_Judge'!AH:AH</f>
        <v>36-45</v>
      </c>
      <c r="G233" t="str">
        <f>'R3_Judge'!AJ:AJ</f>
        <v>slightly</v>
      </c>
      <c r="H233" t="str">
        <f>VLOOKUP($A:$A,'R3P1_ACCEPTEDOUTPUT'!$O:$BK,2,FALSE)</f>
        <v>A1YHIQHLLLQIIQ</v>
      </c>
      <c r="I233" t="str">
        <f>VLOOKUP($A:$A,'R3P1_ACCEPTEDOUTPUT'!$O:$BK,26,FALSE)</f>
        <v>female</v>
      </c>
      <c r="J233" t="str">
        <f>VLOOKUP($A:$A,'R3P1_ACCEPTEDOUTPUT'!$O:$BK,28,FALSE)</f>
        <v>native</v>
      </c>
      <c r="K233" t="str">
        <f>VLOOKUP($A:$A,'R3P1_ACCEPTEDOUTPUT'!$O:$BK,19,FALSE)</f>
        <v>26-35</v>
      </c>
      <c r="L233">
        <f>VLOOKUP($A:$A&amp;LEFT($B:$B,10),'R3P2_GENERATEDINPUT2'!$C:$G,4,FALSE)</f>
        <v>1</v>
      </c>
      <c r="M233">
        <f>VLOOKUP($A:$A&amp;LEFT($B:$B,10),'R3P2_GENERATEDINPUT2'!$C:$G,5,FALSE)</f>
        <v>3</v>
      </c>
      <c r="N233" t="str">
        <f>VLOOKUP($A:$A&amp;LEFT($B:$B,10),'R3P2_GENERATEDINPUT2'!$C:$G,3,FALSE)</f>
        <v>Default</v>
      </c>
    </row>
    <row r="234" spans="1:14" x14ac:dyDescent="0.25">
      <c r="A234" t="str">
        <f>'R3_Judge'!AF:AF</f>
        <v>3NKQQ8O39Z1F8GQ5ASPWKVU0VT9UDM</v>
      </c>
      <c r="B234" t="str">
        <f>'R3_Judge'!AG:AG</f>
        <v>Maybe you should start filling out job apps, who knows!</v>
      </c>
      <c r="C234" t="str">
        <f>'R3_Judge'!P:P</f>
        <v>A2PZB9LF450MVX</v>
      </c>
      <c r="D234" t="str">
        <f>'R3_Judge'!AL:AL</f>
        <v>female</v>
      </c>
      <c r="E234" t="str">
        <f>'R3_Judge'!AM:AM</f>
        <v>native</v>
      </c>
      <c r="F234" t="str">
        <f>'R3_Judge'!AH:AH</f>
        <v>26-35</v>
      </c>
      <c r="G234" t="str">
        <f>'R3_Judge'!AJ:AJ</f>
        <v>slightly</v>
      </c>
      <c r="H234" t="str">
        <f>VLOOKUP($A:$A,'R3P1_ACCEPTEDOUTPUT'!$O:$BK,2,FALSE)</f>
        <v>A1YHIQHLLLQIIQ</v>
      </c>
      <c r="I234" t="str">
        <f>VLOOKUP($A:$A,'R3P1_ACCEPTEDOUTPUT'!$O:$BK,26,FALSE)</f>
        <v>female</v>
      </c>
      <c r="J234" t="str">
        <f>VLOOKUP($A:$A,'R3P1_ACCEPTEDOUTPUT'!$O:$BK,28,FALSE)</f>
        <v>native</v>
      </c>
      <c r="K234" t="str">
        <f>VLOOKUP($A:$A,'R3P1_ACCEPTEDOUTPUT'!$O:$BK,19,FALSE)</f>
        <v>26-35</v>
      </c>
      <c r="L234">
        <f>VLOOKUP($A:$A&amp;LEFT($B:$B,10),'R3P2_GENERATEDINPUT2'!$C:$G,4,FALSE)</f>
        <v>1</v>
      </c>
      <c r="M234">
        <f>VLOOKUP($A:$A&amp;LEFT($B:$B,10),'R3P2_GENERATEDINPUT2'!$C:$G,5,FALSE)</f>
        <v>3</v>
      </c>
      <c r="N234" t="str">
        <f>VLOOKUP($A:$A&amp;LEFT($B:$B,10),'R3P2_GENERATEDINPUT2'!$C:$G,3,FALSE)</f>
        <v>Default</v>
      </c>
    </row>
    <row r="235" spans="1:14" x14ac:dyDescent="0.25">
      <c r="A235" t="str">
        <f>'R3_Judge'!AF:AF</f>
        <v>3NKQQ8O39Z1F8GQ5ASPWKVU0VT9UDM</v>
      </c>
      <c r="B235" t="str">
        <f>'R3_Judge'!AG:AG</f>
        <v>Maybe you should start filling out job apps, who knows!</v>
      </c>
      <c r="C235" t="str">
        <f>'R3_Judge'!P:P</f>
        <v>AQVXVMX61864S</v>
      </c>
      <c r="D235" t="str">
        <f>'R3_Judge'!AL:AL</f>
        <v>male</v>
      </c>
      <c r="E235" t="str">
        <f>'R3_Judge'!AM:AM</f>
        <v>native</v>
      </c>
      <c r="F235" t="str">
        <f>'R3_Judge'!AH:AH</f>
        <v>26-35</v>
      </c>
      <c r="G235" t="str">
        <f>'R3_Judge'!AJ:AJ</f>
        <v>extremely</v>
      </c>
      <c r="H235" t="str">
        <f>VLOOKUP($A:$A,'R3P1_ACCEPTEDOUTPUT'!$O:$BK,2,FALSE)</f>
        <v>A1YHIQHLLLQIIQ</v>
      </c>
      <c r="I235" t="str">
        <f>VLOOKUP($A:$A,'R3P1_ACCEPTEDOUTPUT'!$O:$BK,26,FALSE)</f>
        <v>female</v>
      </c>
      <c r="J235" t="str">
        <f>VLOOKUP($A:$A,'R3P1_ACCEPTEDOUTPUT'!$O:$BK,28,FALSE)</f>
        <v>native</v>
      </c>
      <c r="K235" t="str">
        <f>VLOOKUP($A:$A,'R3P1_ACCEPTEDOUTPUT'!$O:$BK,19,FALSE)</f>
        <v>26-35</v>
      </c>
      <c r="L235">
        <f>VLOOKUP($A:$A&amp;LEFT($B:$B,10),'R3P2_GENERATEDINPUT2'!$C:$G,4,FALSE)</f>
        <v>1</v>
      </c>
      <c r="M235">
        <f>VLOOKUP($A:$A&amp;LEFT($B:$B,10),'R3P2_GENERATEDINPUT2'!$C:$G,5,FALSE)</f>
        <v>3</v>
      </c>
      <c r="N235" t="str">
        <f>VLOOKUP($A:$A&amp;LEFT($B:$B,10),'R3P2_GENERATEDINPUT2'!$C:$G,3,FALSE)</f>
        <v>Default</v>
      </c>
    </row>
    <row r="236" spans="1:14" x14ac:dyDescent="0.25">
      <c r="A236" t="str">
        <f>'R3_Judge'!AF:AF</f>
        <v>3WS1NTTKEZ8WQESL3R62JO9ERBIF00</v>
      </c>
      <c r="B236" t="str">
        <f>'R3_Judge'!AG:AG</f>
        <v>Don't worry, they will be nice and warm :)</v>
      </c>
      <c r="C236" t="str">
        <f>'R3_Judge'!P:P</f>
        <v>AC4QN4N0PY7YF</v>
      </c>
      <c r="D236" t="str">
        <f>'R3_Judge'!AL:AL</f>
        <v>male</v>
      </c>
      <c r="E236" t="str">
        <f>'R3_Judge'!AM:AM</f>
        <v>native</v>
      </c>
      <c r="F236" t="str">
        <f>'R3_Judge'!AH:AH</f>
        <v>26-35</v>
      </c>
      <c r="G236" t="str">
        <f>'R3_Judge'!AJ:AJ</f>
        <v>slightly</v>
      </c>
      <c r="H236" t="str">
        <f>VLOOKUP($A:$A,'R3P1_ACCEPTEDOUTPUT'!$O:$BK,2,FALSE)</f>
        <v>A1CH3TODZNQCES</v>
      </c>
      <c r="I236" t="str">
        <f>VLOOKUP($A:$A,'R3P1_ACCEPTEDOUTPUT'!$O:$BK,26,FALSE)</f>
        <v>male</v>
      </c>
      <c r="J236" t="str">
        <f>VLOOKUP($A:$A,'R3P1_ACCEPTEDOUTPUT'!$O:$BK,28,FALSE)</f>
        <v>native</v>
      </c>
      <c r="K236" t="str">
        <f>VLOOKUP($A:$A,'R3P1_ACCEPTEDOUTPUT'!$O:$BK,19,FALSE)</f>
        <v>26-35</v>
      </c>
      <c r="L236">
        <f>VLOOKUP($A:$A&amp;LEFT($B:$B,10),'R3P2_GENERATEDINPUT2'!$C:$G,4,FALSE)</f>
        <v>1</v>
      </c>
      <c r="M236">
        <f>VLOOKUP($A:$A&amp;LEFT($B:$B,10),'R3P2_GENERATEDINPUT2'!$C:$G,5,FALSE)</f>
        <v>5</v>
      </c>
      <c r="N236" t="str">
        <f>VLOOKUP($A:$A&amp;LEFT($B:$B,10),'R3P2_GENERATEDINPUT2'!$C:$G,3,FALSE)</f>
        <v>Default</v>
      </c>
    </row>
    <row r="237" spans="1:14" x14ac:dyDescent="0.25">
      <c r="A237" t="str">
        <f>'R3_Judge'!AF:AF</f>
        <v>3WS1NTTKEZ8WQESL3R62JO9ERBIF00</v>
      </c>
      <c r="B237" t="str">
        <f>'R3_Judge'!AG:AG</f>
        <v>Don't worry, they will be nice and warm :)</v>
      </c>
      <c r="C237" t="str">
        <f>'R3_Judge'!P:P</f>
        <v>A231ZFAME6FLN</v>
      </c>
      <c r="D237" t="str">
        <f>'R3_Judge'!AL:AL</f>
        <v>female</v>
      </c>
      <c r="E237" t="str">
        <f>'R3_Judge'!AM:AM</f>
        <v>native</v>
      </c>
      <c r="F237" t="str">
        <f>'R3_Judge'!AH:AH</f>
        <v>36-45</v>
      </c>
      <c r="G237" t="str">
        <f>'R3_Judge'!AJ:AJ</f>
        <v>moderately</v>
      </c>
      <c r="H237" t="str">
        <f>VLOOKUP($A:$A,'R3P1_ACCEPTEDOUTPUT'!$O:$BK,2,FALSE)</f>
        <v>A1CH3TODZNQCES</v>
      </c>
      <c r="I237" t="str">
        <f>VLOOKUP($A:$A,'R3P1_ACCEPTEDOUTPUT'!$O:$BK,26,FALSE)</f>
        <v>male</v>
      </c>
      <c r="J237" t="str">
        <f>VLOOKUP($A:$A,'R3P1_ACCEPTEDOUTPUT'!$O:$BK,28,FALSE)</f>
        <v>native</v>
      </c>
      <c r="K237" t="str">
        <f>VLOOKUP($A:$A,'R3P1_ACCEPTEDOUTPUT'!$O:$BK,19,FALSE)</f>
        <v>26-35</v>
      </c>
      <c r="L237">
        <f>VLOOKUP($A:$A&amp;LEFT($B:$B,10),'R3P2_GENERATEDINPUT2'!$C:$G,4,FALSE)</f>
        <v>1</v>
      </c>
      <c r="M237">
        <f>VLOOKUP($A:$A&amp;LEFT($B:$B,10),'R3P2_GENERATEDINPUT2'!$C:$G,5,FALSE)</f>
        <v>5</v>
      </c>
      <c r="N237" t="str">
        <f>VLOOKUP($A:$A&amp;LEFT($B:$B,10),'R3P2_GENERATEDINPUT2'!$C:$G,3,FALSE)</f>
        <v>Default</v>
      </c>
    </row>
    <row r="238" spans="1:14" x14ac:dyDescent="0.25">
      <c r="A238" t="str">
        <f>'R3_Judge'!AF:AF</f>
        <v>3WS1NTTKEZ8WQESL3R62JO9ERBIF00</v>
      </c>
      <c r="B238" t="str">
        <f>'R3_Judge'!AG:AG</f>
        <v>Don't worry, they will be nice and warm :)</v>
      </c>
      <c r="C238" t="str">
        <f>'R3_Judge'!P:P</f>
        <v>A3P6IXUM1ND35A</v>
      </c>
      <c r="D238" t="str">
        <f>'R3_Judge'!AL:AL</f>
        <v>male</v>
      </c>
      <c r="E238" t="str">
        <f>'R3_Judge'!AM:AM</f>
        <v>native</v>
      </c>
      <c r="F238" t="str">
        <f>'R3_Judge'!AH:AH</f>
        <v>26-35</v>
      </c>
      <c r="G238" t="str">
        <f>'R3_Judge'!AJ:AJ</f>
        <v>moderately</v>
      </c>
      <c r="H238" t="str">
        <f>VLOOKUP($A:$A,'R3P1_ACCEPTEDOUTPUT'!$O:$BK,2,FALSE)</f>
        <v>A1CH3TODZNQCES</v>
      </c>
      <c r="I238" t="str">
        <f>VLOOKUP($A:$A,'R3P1_ACCEPTEDOUTPUT'!$O:$BK,26,FALSE)</f>
        <v>male</v>
      </c>
      <c r="J238" t="str">
        <f>VLOOKUP($A:$A,'R3P1_ACCEPTEDOUTPUT'!$O:$BK,28,FALSE)</f>
        <v>native</v>
      </c>
      <c r="K238" t="str">
        <f>VLOOKUP($A:$A,'R3P1_ACCEPTEDOUTPUT'!$O:$BK,19,FALSE)</f>
        <v>26-35</v>
      </c>
      <c r="L238">
        <f>VLOOKUP($A:$A&amp;LEFT($B:$B,10),'R3P2_GENERATEDINPUT2'!$C:$G,4,FALSE)</f>
        <v>1</v>
      </c>
      <c r="M238">
        <f>VLOOKUP($A:$A&amp;LEFT($B:$B,10),'R3P2_GENERATEDINPUT2'!$C:$G,5,FALSE)</f>
        <v>5</v>
      </c>
      <c r="N238" t="str">
        <f>VLOOKUP($A:$A&amp;LEFT($B:$B,10),'R3P2_GENERATEDINPUT2'!$C:$G,3,FALSE)</f>
        <v>Default</v>
      </c>
    </row>
    <row r="239" spans="1:14" x14ac:dyDescent="0.25">
      <c r="A239" t="str">
        <f>'R3_Judge'!AF:AF</f>
        <v>3A9AA95ATXI7CY3GE08JCDJ9AU9P51</v>
      </c>
      <c r="B239" t="str">
        <f>'R3_Judge'!AG:AG</f>
        <v>just regular brewed coffee has very little calories. drink it black. no need to quit coffee</v>
      </c>
      <c r="C239" t="str">
        <f>'R3_Judge'!P:P</f>
        <v>A2BIZNP74JU80U</v>
      </c>
      <c r="D239" t="str">
        <f>'R3_Judge'!AL:AL</f>
        <v>female</v>
      </c>
      <c r="E239" t="str">
        <f>'R3_Judge'!AM:AM</f>
        <v>native</v>
      </c>
      <c r="F239" t="str">
        <f>'R3_Judge'!AH:AH</f>
        <v>36-45</v>
      </c>
      <c r="G239" t="str">
        <f>'R3_Judge'!AJ:AJ</f>
        <v>moderately</v>
      </c>
      <c r="H239" t="str">
        <f>VLOOKUP($A:$A,'R3P1_ACCEPTEDOUTPUT'!$O:$BK,2,FALSE)</f>
        <v>AO33H4GL9KZX9</v>
      </c>
      <c r="I239" t="str">
        <f>VLOOKUP($A:$A,'R3P1_ACCEPTEDOUTPUT'!$O:$BK,26,FALSE)</f>
        <v>male</v>
      </c>
      <c r="J239" t="str">
        <f>VLOOKUP($A:$A,'R3P1_ACCEPTEDOUTPUT'!$O:$BK,28,FALSE)</f>
        <v>native</v>
      </c>
      <c r="K239" t="str">
        <f>VLOOKUP($A:$A,'R3P1_ACCEPTEDOUTPUT'!$O:$BK,19,FALSE)</f>
        <v>46-55</v>
      </c>
      <c r="L239">
        <f>VLOOKUP($A:$A&amp;LEFT($B:$B,10),'R3P2_GENERATEDINPUT2'!$C:$G,4,FALSE)</f>
        <v>3</v>
      </c>
      <c r="M239">
        <f>VLOOKUP($A:$A&amp;LEFT($B:$B,10),'R3P2_GENERATEDINPUT2'!$C:$G,5,FALSE)</f>
        <v>6</v>
      </c>
      <c r="N239" t="str">
        <f>VLOOKUP($A:$A&amp;LEFT($B:$B,10),'R3P2_GENERATEDINPUT2'!$C:$G,3,FALSE)</f>
        <v>HighLow</v>
      </c>
    </row>
    <row r="240" spans="1:14" x14ac:dyDescent="0.25">
      <c r="A240" t="str">
        <f>'R3_Judge'!AF:AF</f>
        <v>3A9AA95ATXI7CY3GE08JCDJ9AU9P51</v>
      </c>
      <c r="B240" t="str">
        <f>'R3_Judge'!AG:AG</f>
        <v>just regular brewed coffee has very little calories. drink it black. no need to quit coffee</v>
      </c>
      <c r="C240" t="str">
        <f>'R3_Judge'!P:P</f>
        <v>A12EQIULBHM4HJ</v>
      </c>
      <c r="D240" t="str">
        <f>'R3_Judge'!AL:AL</f>
        <v>female</v>
      </c>
      <c r="E240" t="str">
        <f>'R3_Judge'!AM:AM</f>
        <v>native</v>
      </c>
      <c r="F240" t="str">
        <f>'R3_Judge'!AH:AH</f>
        <v>26-35</v>
      </c>
      <c r="G240" t="str">
        <f>'R3_Judge'!AJ:AJ</f>
        <v>slightly</v>
      </c>
      <c r="H240" t="str">
        <f>VLOOKUP($A:$A,'R3P1_ACCEPTEDOUTPUT'!$O:$BK,2,FALSE)</f>
        <v>AO33H4GL9KZX9</v>
      </c>
      <c r="I240" t="str">
        <f>VLOOKUP($A:$A,'R3P1_ACCEPTEDOUTPUT'!$O:$BK,26,FALSE)</f>
        <v>male</v>
      </c>
      <c r="J240" t="str">
        <f>VLOOKUP($A:$A,'R3P1_ACCEPTEDOUTPUT'!$O:$BK,28,FALSE)</f>
        <v>native</v>
      </c>
      <c r="K240" t="str">
        <f>VLOOKUP($A:$A,'R3P1_ACCEPTEDOUTPUT'!$O:$BK,19,FALSE)</f>
        <v>46-55</v>
      </c>
      <c r="L240">
        <f>VLOOKUP($A:$A&amp;LEFT($B:$B,10),'R3P2_GENERATEDINPUT2'!$C:$G,4,FALSE)</f>
        <v>3</v>
      </c>
      <c r="M240">
        <f>VLOOKUP($A:$A&amp;LEFT($B:$B,10),'R3P2_GENERATEDINPUT2'!$C:$G,5,FALSE)</f>
        <v>6</v>
      </c>
      <c r="N240" t="str">
        <f>VLOOKUP($A:$A&amp;LEFT($B:$B,10),'R3P2_GENERATEDINPUT2'!$C:$G,3,FALSE)</f>
        <v>HighLow</v>
      </c>
    </row>
    <row r="241" spans="1:14" x14ac:dyDescent="0.25">
      <c r="A241" t="str">
        <f>'R3_Judge'!AF:AF</f>
        <v>3A9AA95ATXI7CY3GE08JCDJ9AU9P51</v>
      </c>
      <c r="B241" t="str">
        <f>'R3_Judge'!AG:AG</f>
        <v>just regular brewed coffee has very little calories. drink it black. no need to quit coffee</v>
      </c>
      <c r="C241" t="str">
        <f>'R3_Judge'!P:P</f>
        <v>A1ZRK6K5JUPJAV</v>
      </c>
      <c r="D241" t="str">
        <f>'R3_Judge'!AL:AL</f>
        <v>male</v>
      </c>
      <c r="E241" t="str">
        <f>'R3_Judge'!AM:AM</f>
        <v>native</v>
      </c>
      <c r="F241" t="str">
        <f>'R3_Judge'!AH:AH</f>
        <v>36-45</v>
      </c>
      <c r="G241" t="str">
        <f>'R3_Judge'!AJ:AJ</f>
        <v>slightly</v>
      </c>
      <c r="H241" t="str">
        <f>VLOOKUP($A:$A,'R3P1_ACCEPTEDOUTPUT'!$O:$BK,2,FALSE)</f>
        <v>AO33H4GL9KZX9</v>
      </c>
      <c r="I241" t="str">
        <f>VLOOKUP($A:$A,'R3P1_ACCEPTEDOUTPUT'!$O:$BK,26,FALSE)</f>
        <v>male</v>
      </c>
      <c r="J241" t="str">
        <f>VLOOKUP($A:$A,'R3P1_ACCEPTEDOUTPUT'!$O:$BK,28,FALSE)</f>
        <v>native</v>
      </c>
      <c r="K241" t="str">
        <f>VLOOKUP($A:$A,'R3P1_ACCEPTEDOUTPUT'!$O:$BK,19,FALSE)</f>
        <v>46-55</v>
      </c>
      <c r="L241">
        <f>VLOOKUP($A:$A&amp;LEFT($B:$B,10),'R3P2_GENERATEDINPUT2'!$C:$G,4,FALSE)</f>
        <v>3</v>
      </c>
      <c r="M241">
        <f>VLOOKUP($A:$A&amp;LEFT($B:$B,10),'R3P2_GENERATEDINPUT2'!$C:$G,5,FALSE)</f>
        <v>6</v>
      </c>
      <c r="N241" t="str">
        <f>VLOOKUP($A:$A&amp;LEFT($B:$B,10),'R3P2_GENERATEDINPUT2'!$C:$G,3,FALSE)</f>
        <v>HighLow</v>
      </c>
    </row>
    <row r="242" spans="1:14" x14ac:dyDescent="0.25">
      <c r="A242" t="str">
        <f>'R3_Judge'!AF:AF</f>
        <v>3NKQQ8O39Z1F8GQ5ASPWKVU0VT9UDM</v>
      </c>
      <c r="B242" t="str">
        <f>'R3_Judge'!AG:AG</f>
        <v>It wasn't me man, that blows.</v>
      </c>
      <c r="C242" t="str">
        <f>'R3_Judge'!P:P</f>
        <v>A2MMMYB7AE5RQN</v>
      </c>
      <c r="D242" t="str">
        <f>'R3_Judge'!AL:AL</f>
        <v>male</v>
      </c>
      <c r="E242" t="str">
        <f>'R3_Judge'!AM:AM</f>
        <v>native</v>
      </c>
      <c r="F242" t="str">
        <f>'R3_Judge'!AH:AH</f>
        <v>26-35</v>
      </c>
      <c r="G242" t="str">
        <f>'R3_Judge'!AJ:AJ</f>
        <v>moderately</v>
      </c>
      <c r="H242" t="str">
        <f>VLOOKUP($A:$A,'R3P1_ACCEPTEDOUTPUT'!$O:$BK,2,FALSE)</f>
        <v>A1YHIQHLLLQIIQ</v>
      </c>
      <c r="I242" t="str">
        <f>VLOOKUP($A:$A,'R3P1_ACCEPTEDOUTPUT'!$O:$BK,26,FALSE)</f>
        <v>female</v>
      </c>
      <c r="J242" t="str">
        <f>VLOOKUP($A:$A,'R3P1_ACCEPTEDOUTPUT'!$O:$BK,28,FALSE)</f>
        <v>native</v>
      </c>
      <c r="K242" t="str">
        <f>VLOOKUP($A:$A,'R3P1_ACCEPTEDOUTPUT'!$O:$BK,19,FALSE)</f>
        <v>26-35</v>
      </c>
      <c r="L242">
        <f>VLOOKUP($A:$A&amp;LEFT($B:$B,10),'R3P2_GENERATEDINPUT2'!$C:$G,4,FALSE)</f>
        <v>1</v>
      </c>
      <c r="M242">
        <f>VLOOKUP($A:$A&amp;LEFT($B:$B,10),'R3P2_GENERATEDINPUT2'!$C:$G,5,FALSE)</f>
        <v>4</v>
      </c>
      <c r="N242" t="str">
        <f>VLOOKUP($A:$A&amp;LEFT($B:$B,10),'R3P2_GENERATEDINPUT2'!$C:$G,3,FALSE)</f>
        <v>Default</v>
      </c>
    </row>
    <row r="243" spans="1:14" x14ac:dyDescent="0.25">
      <c r="A243" t="str">
        <f>'R3_Judge'!AF:AF</f>
        <v>3NKQQ8O39Z1F8GQ5ASPWKVU0VT9UDM</v>
      </c>
      <c r="B243" t="str">
        <f>'R3_Judge'!AG:AG</f>
        <v>It wasn't me man, that blows.</v>
      </c>
      <c r="C243" t="str">
        <f>'R3_Judge'!P:P</f>
        <v>A2PZB9LF450MVX</v>
      </c>
      <c r="D243" t="str">
        <f>'R3_Judge'!AL:AL</f>
        <v>female</v>
      </c>
      <c r="E243" t="str">
        <f>'R3_Judge'!AM:AM</f>
        <v>native</v>
      </c>
      <c r="F243" t="str">
        <f>'R3_Judge'!AH:AH</f>
        <v>26-35</v>
      </c>
      <c r="G243" t="str">
        <f>'R3_Judge'!AJ:AJ</f>
        <v>very</v>
      </c>
      <c r="H243" t="str">
        <f>VLOOKUP($A:$A,'R3P1_ACCEPTEDOUTPUT'!$O:$BK,2,FALSE)</f>
        <v>A1YHIQHLLLQIIQ</v>
      </c>
      <c r="I243" t="str">
        <f>VLOOKUP($A:$A,'R3P1_ACCEPTEDOUTPUT'!$O:$BK,26,FALSE)</f>
        <v>female</v>
      </c>
      <c r="J243" t="str">
        <f>VLOOKUP($A:$A,'R3P1_ACCEPTEDOUTPUT'!$O:$BK,28,FALSE)</f>
        <v>native</v>
      </c>
      <c r="K243" t="str">
        <f>VLOOKUP($A:$A,'R3P1_ACCEPTEDOUTPUT'!$O:$BK,19,FALSE)</f>
        <v>26-35</v>
      </c>
      <c r="L243">
        <f>VLOOKUP($A:$A&amp;LEFT($B:$B,10),'R3P2_GENERATEDINPUT2'!$C:$G,4,FALSE)</f>
        <v>1</v>
      </c>
      <c r="M243">
        <f>VLOOKUP($A:$A&amp;LEFT($B:$B,10),'R3P2_GENERATEDINPUT2'!$C:$G,5,FALSE)</f>
        <v>4</v>
      </c>
      <c r="N243" t="str">
        <f>VLOOKUP($A:$A&amp;LEFT($B:$B,10),'R3P2_GENERATEDINPUT2'!$C:$G,3,FALSE)</f>
        <v>Default</v>
      </c>
    </row>
    <row r="244" spans="1:14" x14ac:dyDescent="0.25">
      <c r="A244" t="str">
        <f>'R3_Judge'!AF:AF</f>
        <v>3NKQQ8O39Z1F8GQ5ASPWKVU0VT9UDM</v>
      </c>
      <c r="B244" t="str">
        <f>'R3_Judge'!AG:AG</f>
        <v>It wasn't me man, that blows.</v>
      </c>
      <c r="C244" t="str">
        <f>'R3_Judge'!P:P</f>
        <v>A1QSTGFG23OZHT</v>
      </c>
      <c r="D244" t="str">
        <f>'R3_Judge'!AL:AL</f>
        <v>female</v>
      </c>
      <c r="E244" t="str">
        <f>'R3_Judge'!AM:AM</f>
        <v>native</v>
      </c>
      <c r="F244" t="str">
        <f>'R3_Judge'!AH:AH</f>
        <v>18-25</v>
      </c>
      <c r="G244" t="str">
        <f>'R3_Judge'!AJ:AJ</f>
        <v>moderately</v>
      </c>
      <c r="H244" t="str">
        <f>VLOOKUP($A:$A,'R3P1_ACCEPTEDOUTPUT'!$O:$BK,2,FALSE)</f>
        <v>A1YHIQHLLLQIIQ</v>
      </c>
      <c r="I244" t="str">
        <f>VLOOKUP($A:$A,'R3P1_ACCEPTEDOUTPUT'!$O:$BK,26,FALSE)</f>
        <v>female</v>
      </c>
      <c r="J244" t="str">
        <f>VLOOKUP($A:$A,'R3P1_ACCEPTEDOUTPUT'!$O:$BK,28,FALSE)</f>
        <v>native</v>
      </c>
      <c r="K244" t="str">
        <f>VLOOKUP($A:$A,'R3P1_ACCEPTEDOUTPUT'!$O:$BK,19,FALSE)</f>
        <v>26-35</v>
      </c>
      <c r="L244">
        <f>VLOOKUP($A:$A&amp;LEFT($B:$B,10),'R3P2_GENERATEDINPUT2'!$C:$G,4,FALSE)</f>
        <v>1</v>
      </c>
      <c r="M244">
        <f>VLOOKUP($A:$A&amp;LEFT($B:$B,10),'R3P2_GENERATEDINPUT2'!$C:$G,5,FALSE)</f>
        <v>4</v>
      </c>
      <c r="N244" t="str">
        <f>VLOOKUP($A:$A&amp;LEFT($B:$B,10),'R3P2_GENERATEDINPUT2'!$C:$G,3,FALSE)</f>
        <v>Default</v>
      </c>
    </row>
    <row r="245" spans="1:14" x14ac:dyDescent="0.25">
      <c r="A245" t="str">
        <f>'R3_Judge'!AF:AF</f>
        <v>3NKQQ8O39Z1F8GQ5ASPWKVU0VT9UDM</v>
      </c>
      <c r="B245" t="str">
        <f>'R3_Judge'!AG:AG</f>
        <v>Wow, I would break up with him before he can break up with you :(</v>
      </c>
      <c r="C245" t="str">
        <f>'R3_Judge'!P:P</f>
        <v>A1QSTGFG23OZHT</v>
      </c>
      <c r="D245" t="str">
        <f>'R3_Judge'!AL:AL</f>
        <v>female</v>
      </c>
      <c r="E245" t="str">
        <f>'R3_Judge'!AM:AM</f>
        <v>native</v>
      </c>
      <c r="F245" t="str">
        <f>'R3_Judge'!AH:AH</f>
        <v>18-25</v>
      </c>
      <c r="G245" t="str">
        <f>'R3_Judge'!AJ:AJ</f>
        <v>slightly</v>
      </c>
      <c r="H245" t="str">
        <f>VLOOKUP($A:$A,'R3P1_ACCEPTEDOUTPUT'!$O:$BK,2,FALSE)</f>
        <v>A1YHIQHLLLQIIQ</v>
      </c>
      <c r="I245" t="str">
        <f>VLOOKUP($A:$A,'R3P1_ACCEPTEDOUTPUT'!$O:$BK,26,FALSE)</f>
        <v>female</v>
      </c>
      <c r="J245" t="str">
        <f>VLOOKUP($A:$A,'R3P1_ACCEPTEDOUTPUT'!$O:$BK,28,FALSE)</f>
        <v>native</v>
      </c>
      <c r="K245" t="str">
        <f>VLOOKUP($A:$A,'R3P1_ACCEPTEDOUTPUT'!$O:$BK,19,FALSE)</f>
        <v>26-35</v>
      </c>
      <c r="L245">
        <f>VLOOKUP($A:$A&amp;LEFT($B:$B,10),'R3P2_GENERATEDINPUT2'!$C:$G,4,FALSE)</f>
        <v>1</v>
      </c>
      <c r="M245">
        <f>VLOOKUP($A:$A&amp;LEFT($B:$B,10),'R3P2_GENERATEDINPUT2'!$C:$G,5,FALSE)</f>
        <v>5</v>
      </c>
      <c r="N245" t="str">
        <f>VLOOKUP($A:$A&amp;LEFT($B:$B,10),'R3P2_GENERATEDINPUT2'!$C:$G,3,FALSE)</f>
        <v>Default</v>
      </c>
    </row>
    <row r="246" spans="1:14" x14ac:dyDescent="0.25">
      <c r="A246" t="str">
        <f>'R3_Judge'!AF:AF</f>
        <v>3NKQQ8O39Z1F8GQ5ASPWKVU0VT9UDM</v>
      </c>
      <c r="B246" t="str">
        <f>'R3_Judge'!AG:AG</f>
        <v>Wow, I would break up with him before he can break up with you :(</v>
      </c>
      <c r="C246" t="str">
        <f>'R3_Judge'!P:P</f>
        <v>A3P6IXUM1ND35A</v>
      </c>
      <c r="D246" t="str">
        <f>'R3_Judge'!AL:AL</f>
        <v>male</v>
      </c>
      <c r="E246" t="str">
        <f>'R3_Judge'!AM:AM</f>
        <v>native</v>
      </c>
      <c r="F246" t="str">
        <f>'R3_Judge'!AH:AH</f>
        <v>26-35</v>
      </c>
      <c r="G246" t="str">
        <f>'R3_Judge'!AJ:AJ</f>
        <v>very</v>
      </c>
      <c r="H246" t="str">
        <f>VLOOKUP($A:$A,'R3P1_ACCEPTEDOUTPUT'!$O:$BK,2,FALSE)</f>
        <v>A1YHIQHLLLQIIQ</v>
      </c>
      <c r="I246" t="str">
        <f>VLOOKUP($A:$A,'R3P1_ACCEPTEDOUTPUT'!$O:$BK,26,FALSE)</f>
        <v>female</v>
      </c>
      <c r="J246" t="str">
        <f>VLOOKUP($A:$A,'R3P1_ACCEPTEDOUTPUT'!$O:$BK,28,FALSE)</f>
        <v>native</v>
      </c>
      <c r="K246" t="str">
        <f>VLOOKUP($A:$A,'R3P1_ACCEPTEDOUTPUT'!$O:$BK,19,FALSE)</f>
        <v>26-35</v>
      </c>
      <c r="L246">
        <f>VLOOKUP($A:$A&amp;LEFT($B:$B,10),'R3P2_GENERATEDINPUT2'!$C:$G,4,FALSE)</f>
        <v>1</v>
      </c>
      <c r="M246">
        <f>VLOOKUP($A:$A&amp;LEFT($B:$B,10),'R3P2_GENERATEDINPUT2'!$C:$G,5,FALSE)</f>
        <v>5</v>
      </c>
      <c r="N246" t="str">
        <f>VLOOKUP($A:$A&amp;LEFT($B:$B,10),'R3P2_GENERATEDINPUT2'!$C:$G,3,FALSE)</f>
        <v>Default</v>
      </c>
    </row>
    <row r="247" spans="1:14" x14ac:dyDescent="0.25">
      <c r="A247" t="str">
        <f>'R3_Judge'!AF:AF</f>
        <v>3NKQQ8O39Z1F8GQ5ASPWKVU0VT9UDM</v>
      </c>
      <c r="B247" t="str">
        <f>'R3_Judge'!AG:AG</f>
        <v>Wow, I would break up with him before he can break up with you :(</v>
      </c>
      <c r="C247" t="str">
        <f>'R3_Judge'!P:P</f>
        <v>AQVXVMX61864S</v>
      </c>
      <c r="D247" t="str">
        <f>'R3_Judge'!AL:AL</f>
        <v>male</v>
      </c>
      <c r="E247" t="str">
        <f>'R3_Judge'!AM:AM</f>
        <v>native</v>
      </c>
      <c r="F247" t="str">
        <f>'R3_Judge'!AH:AH</f>
        <v>26-35</v>
      </c>
      <c r="G247" t="str">
        <f>'R3_Judge'!AJ:AJ</f>
        <v>moderately</v>
      </c>
      <c r="H247" t="str">
        <f>VLOOKUP($A:$A,'R3P1_ACCEPTEDOUTPUT'!$O:$BK,2,FALSE)</f>
        <v>A1YHIQHLLLQIIQ</v>
      </c>
      <c r="I247" t="str">
        <f>VLOOKUP($A:$A,'R3P1_ACCEPTEDOUTPUT'!$O:$BK,26,FALSE)</f>
        <v>female</v>
      </c>
      <c r="J247" t="str">
        <f>VLOOKUP($A:$A,'R3P1_ACCEPTEDOUTPUT'!$O:$BK,28,FALSE)</f>
        <v>native</v>
      </c>
      <c r="K247" t="str">
        <f>VLOOKUP($A:$A,'R3P1_ACCEPTEDOUTPUT'!$O:$BK,19,FALSE)</f>
        <v>26-35</v>
      </c>
      <c r="L247">
        <f>VLOOKUP($A:$A&amp;LEFT($B:$B,10),'R3P2_GENERATEDINPUT2'!$C:$G,4,FALSE)</f>
        <v>1</v>
      </c>
      <c r="M247">
        <f>VLOOKUP($A:$A&amp;LEFT($B:$B,10),'R3P2_GENERATEDINPUT2'!$C:$G,5,FALSE)</f>
        <v>5</v>
      </c>
      <c r="N247" t="str">
        <f>VLOOKUP($A:$A&amp;LEFT($B:$B,10),'R3P2_GENERATEDINPUT2'!$C:$G,3,FALSE)</f>
        <v>Default</v>
      </c>
    </row>
    <row r="248" spans="1:14" x14ac:dyDescent="0.25">
      <c r="A248" t="str">
        <f>'R3_Judge'!AF:AF</f>
        <v>3A9AA95ATXI7CY3GE08JCDJ9AU9P51</v>
      </c>
      <c r="B248" t="str">
        <f>'R3_Judge'!AG:AG</f>
        <v>really sorry to hear that</v>
      </c>
      <c r="C248" t="str">
        <f>'R3_Judge'!P:P</f>
        <v>A2T11H7YI7QPGD</v>
      </c>
      <c r="D248" t="str">
        <f>'R3_Judge'!AL:AL</f>
        <v>male</v>
      </c>
      <c r="E248" t="str">
        <f>'R3_Judge'!AM:AM</f>
        <v>native</v>
      </c>
      <c r="F248" t="str">
        <f>'R3_Judge'!AH:AH</f>
        <v>26-35</v>
      </c>
      <c r="G248" t="str">
        <f>'R3_Judge'!AJ:AJ</f>
        <v>moderately</v>
      </c>
      <c r="H248" t="str">
        <f>VLOOKUP($A:$A,'R3P1_ACCEPTEDOUTPUT'!$O:$BK,2,FALSE)</f>
        <v>AO33H4GL9KZX9</v>
      </c>
      <c r="I248" t="str">
        <f>VLOOKUP($A:$A,'R3P1_ACCEPTEDOUTPUT'!$O:$BK,26,FALSE)</f>
        <v>male</v>
      </c>
      <c r="J248" t="str">
        <f>VLOOKUP($A:$A,'R3P1_ACCEPTEDOUTPUT'!$O:$BK,28,FALSE)</f>
        <v>native</v>
      </c>
      <c r="K248" t="str">
        <f>VLOOKUP($A:$A,'R3P1_ACCEPTEDOUTPUT'!$O:$BK,19,FALSE)</f>
        <v>46-55</v>
      </c>
      <c r="L248">
        <f>VLOOKUP($A:$A&amp;LEFT($B:$B,10),'R3P2_GENERATEDINPUT2'!$C:$G,4,FALSE)</f>
        <v>3</v>
      </c>
      <c r="M248">
        <f>VLOOKUP($A:$A&amp;LEFT($B:$B,10),'R3P2_GENERATEDINPUT2'!$C:$G,5,FALSE)</f>
        <v>7</v>
      </c>
      <c r="N248" t="str">
        <f>VLOOKUP($A:$A&amp;LEFT($B:$B,10),'R3P2_GENERATEDINPUT2'!$C:$G,3,FALSE)</f>
        <v>HighLow</v>
      </c>
    </row>
    <row r="249" spans="1:14" x14ac:dyDescent="0.25">
      <c r="A249" t="str">
        <f>'R3_Judge'!AF:AF</f>
        <v>3A9AA95ATXI7CY3GE08JCDJ9AU9P51</v>
      </c>
      <c r="B249" t="str">
        <f>'R3_Judge'!AG:AG</f>
        <v>really sorry to hear that</v>
      </c>
      <c r="C249" t="str">
        <f>'R3_Judge'!P:P</f>
        <v>A17HFDRWYZL1CD</v>
      </c>
      <c r="D249" t="str">
        <f>'R3_Judge'!AL:AL</f>
        <v>male</v>
      </c>
      <c r="E249" t="str">
        <f>'R3_Judge'!AM:AM</f>
        <v>native</v>
      </c>
      <c r="F249" t="str">
        <f>'R3_Judge'!AH:AH</f>
        <v>18-25</v>
      </c>
      <c r="G249" t="str">
        <f>'R3_Judge'!AJ:AJ</f>
        <v>moderately</v>
      </c>
      <c r="H249" t="str">
        <f>VLOOKUP($A:$A,'R3P1_ACCEPTEDOUTPUT'!$O:$BK,2,FALSE)</f>
        <v>AO33H4GL9KZX9</v>
      </c>
      <c r="I249" t="str">
        <f>VLOOKUP($A:$A,'R3P1_ACCEPTEDOUTPUT'!$O:$BK,26,FALSE)</f>
        <v>male</v>
      </c>
      <c r="J249" t="str">
        <f>VLOOKUP($A:$A,'R3P1_ACCEPTEDOUTPUT'!$O:$BK,28,FALSE)</f>
        <v>native</v>
      </c>
      <c r="K249" t="str">
        <f>VLOOKUP($A:$A,'R3P1_ACCEPTEDOUTPUT'!$O:$BK,19,FALSE)</f>
        <v>46-55</v>
      </c>
      <c r="L249">
        <f>VLOOKUP($A:$A&amp;LEFT($B:$B,10),'R3P2_GENERATEDINPUT2'!$C:$G,4,FALSE)</f>
        <v>3</v>
      </c>
      <c r="M249">
        <f>VLOOKUP($A:$A&amp;LEFT($B:$B,10),'R3P2_GENERATEDINPUT2'!$C:$G,5,FALSE)</f>
        <v>7</v>
      </c>
      <c r="N249" t="str">
        <f>VLOOKUP($A:$A&amp;LEFT($B:$B,10),'R3P2_GENERATEDINPUT2'!$C:$G,3,FALSE)</f>
        <v>HighLow</v>
      </c>
    </row>
    <row r="250" spans="1:14" x14ac:dyDescent="0.25">
      <c r="A250" t="str">
        <f>'R3_Judge'!AF:AF</f>
        <v>3A9AA95ATXI7CY3GE08JCDJ9AU9P51</v>
      </c>
      <c r="B250" t="str">
        <f>'R3_Judge'!AG:AG</f>
        <v>really sorry to hear that</v>
      </c>
      <c r="C250" t="str">
        <f>'R3_Judge'!P:P</f>
        <v>A2MMMYB7AE5RQN</v>
      </c>
      <c r="D250" t="str">
        <f>'R3_Judge'!AL:AL</f>
        <v>male</v>
      </c>
      <c r="E250" t="str">
        <f>'R3_Judge'!AM:AM</f>
        <v>native</v>
      </c>
      <c r="F250" t="str">
        <f>'R3_Judge'!AH:AH</f>
        <v>26-35</v>
      </c>
      <c r="G250" t="str">
        <f>'R3_Judge'!AJ:AJ</f>
        <v>slightly</v>
      </c>
      <c r="H250" t="str">
        <f>VLOOKUP($A:$A,'R3P1_ACCEPTEDOUTPUT'!$O:$BK,2,FALSE)</f>
        <v>AO33H4GL9KZX9</v>
      </c>
      <c r="I250" t="str">
        <f>VLOOKUP($A:$A,'R3P1_ACCEPTEDOUTPUT'!$O:$BK,26,FALSE)</f>
        <v>male</v>
      </c>
      <c r="J250" t="str">
        <f>VLOOKUP($A:$A,'R3P1_ACCEPTEDOUTPUT'!$O:$BK,28,FALSE)</f>
        <v>native</v>
      </c>
      <c r="K250" t="str">
        <f>VLOOKUP($A:$A,'R3P1_ACCEPTEDOUTPUT'!$O:$BK,19,FALSE)</f>
        <v>46-55</v>
      </c>
      <c r="L250">
        <f>VLOOKUP($A:$A&amp;LEFT($B:$B,10),'R3P2_GENERATEDINPUT2'!$C:$G,4,FALSE)</f>
        <v>3</v>
      </c>
      <c r="M250">
        <f>VLOOKUP($A:$A&amp;LEFT($B:$B,10),'R3P2_GENERATEDINPUT2'!$C:$G,5,FALSE)</f>
        <v>7</v>
      </c>
      <c r="N250" t="str">
        <f>VLOOKUP($A:$A&amp;LEFT($B:$B,10),'R3P2_GENERATEDINPUT2'!$C:$G,3,FALSE)</f>
        <v>HighLow</v>
      </c>
    </row>
    <row r="251" spans="1:14" x14ac:dyDescent="0.25">
      <c r="A251" t="str">
        <f>'R3_Judge'!AF:AF</f>
        <v>3A9AA95ATXI7CY3GE08JCDJ9AU9P51</v>
      </c>
      <c r="B251" t="str">
        <f>'R3_Judge'!AG:AG</f>
        <v>i'll take the uber. i'll be there shortly. sorry.</v>
      </c>
      <c r="C251" t="str">
        <f>'R3_Judge'!P:P</f>
        <v>A19D89YNO9Z52K</v>
      </c>
      <c r="D251" t="str">
        <f>'R3_Judge'!AL:AL</f>
        <v>female</v>
      </c>
      <c r="E251" t="str">
        <f>'R3_Judge'!AM:AM</f>
        <v>native</v>
      </c>
      <c r="F251" t="str">
        <f>'R3_Judge'!AH:AH</f>
        <v>18-25</v>
      </c>
      <c r="G251" t="str">
        <f>'R3_Judge'!AJ:AJ</f>
        <v>moderately</v>
      </c>
      <c r="H251" t="str">
        <f>VLOOKUP($A:$A,'R3P1_ACCEPTEDOUTPUT'!$O:$BK,2,FALSE)</f>
        <v>AO33H4GL9KZX9</v>
      </c>
      <c r="I251" t="str">
        <f>VLOOKUP($A:$A,'R3P1_ACCEPTEDOUTPUT'!$O:$BK,26,FALSE)</f>
        <v>male</v>
      </c>
      <c r="J251" t="str">
        <f>VLOOKUP($A:$A,'R3P1_ACCEPTEDOUTPUT'!$O:$BK,28,FALSE)</f>
        <v>native</v>
      </c>
      <c r="K251" t="str">
        <f>VLOOKUP($A:$A,'R3P1_ACCEPTEDOUTPUT'!$O:$BK,19,FALSE)</f>
        <v>46-55</v>
      </c>
      <c r="L251">
        <f>VLOOKUP($A:$A&amp;LEFT($B:$B,10),'R3P2_GENERATEDINPUT2'!$C:$G,4,FALSE)</f>
        <v>3</v>
      </c>
      <c r="M251">
        <f>VLOOKUP($A:$A&amp;LEFT($B:$B,10),'R3P2_GENERATEDINPUT2'!$C:$G,5,FALSE)</f>
        <v>8</v>
      </c>
      <c r="N251" t="str">
        <f>VLOOKUP($A:$A&amp;LEFT($B:$B,10),'R3P2_GENERATEDINPUT2'!$C:$G,3,FALSE)</f>
        <v>HighLow</v>
      </c>
    </row>
    <row r="252" spans="1:14" x14ac:dyDescent="0.25">
      <c r="A252" t="str">
        <f>'R3_Judge'!AF:AF</f>
        <v>3A9AA95ATXI7CY3GE08JCDJ9AU9P51</v>
      </c>
      <c r="B252" t="str">
        <f>'R3_Judge'!AG:AG</f>
        <v>i'll take the uber. i'll be there shortly. sorry.</v>
      </c>
      <c r="C252" t="str">
        <f>'R3_Judge'!P:P</f>
        <v>A27M4UQJMN22N4</v>
      </c>
      <c r="D252" t="str">
        <f>'R3_Judge'!AL:AL</f>
        <v>male</v>
      </c>
      <c r="E252" t="str">
        <f>'R3_Judge'!AM:AM</f>
        <v>native</v>
      </c>
      <c r="F252" t="str">
        <f>'R3_Judge'!AH:AH</f>
        <v>18-25</v>
      </c>
      <c r="G252" t="str">
        <f>'R3_Judge'!AJ:AJ</f>
        <v>moderately</v>
      </c>
      <c r="H252" t="str">
        <f>VLOOKUP($A:$A,'R3P1_ACCEPTEDOUTPUT'!$O:$BK,2,FALSE)</f>
        <v>AO33H4GL9KZX9</v>
      </c>
      <c r="I252" t="str">
        <f>VLOOKUP($A:$A,'R3P1_ACCEPTEDOUTPUT'!$O:$BK,26,FALSE)</f>
        <v>male</v>
      </c>
      <c r="J252" t="str">
        <f>VLOOKUP($A:$A,'R3P1_ACCEPTEDOUTPUT'!$O:$BK,28,FALSE)</f>
        <v>native</v>
      </c>
      <c r="K252" t="str">
        <f>VLOOKUP($A:$A,'R3P1_ACCEPTEDOUTPUT'!$O:$BK,19,FALSE)</f>
        <v>46-55</v>
      </c>
      <c r="L252">
        <f>VLOOKUP($A:$A&amp;LEFT($B:$B,10),'R3P2_GENERATEDINPUT2'!$C:$G,4,FALSE)</f>
        <v>3</v>
      </c>
      <c r="M252">
        <f>VLOOKUP($A:$A&amp;LEFT($B:$B,10),'R3P2_GENERATEDINPUT2'!$C:$G,5,FALSE)</f>
        <v>8</v>
      </c>
      <c r="N252" t="str">
        <f>VLOOKUP($A:$A&amp;LEFT($B:$B,10),'R3P2_GENERATEDINPUT2'!$C:$G,3,FALSE)</f>
        <v>HighLow</v>
      </c>
    </row>
    <row r="253" spans="1:14" x14ac:dyDescent="0.25">
      <c r="A253" t="str">
        <f>'R3_Judge'!AF:AF</f>
        <v>3A9AA95ATXI7CY3GE08JCDJ9AU9P51</v>
      </c>
      <c r="B253" t="str">
        <f>'R3_Judge'!AG:AG</f>
        <v>i'll take the uber. i'll be there shortly. sorry.</v>
      </c>
      <c r="C253" t="str">
        <f>'R3_Judge'!P:P</f>
        <v>A219VCQZADQ45W</v>
      </c>
      <c r="D253" t="str">
        <f>'R3_Judge'!AL:AL</f>
        <v>female</v>
      </c>
      <c r="E253" t="str">
        <f>'R3_Judge'!AM:AM</f>
        <v>native</v>
      </c>
      <c r="F253" t="str">
        <f>'R3_Judge'!AH:AH</f>
        <v>56-65</v>
      </c>
      <c r="G253" t="str">
        <f>'R3_Judge'!AJ:AJ</f>
        <v>slightly</v>
      </c>
      <c r="H253" t="str">
        <f>VLOOKUP($A:$A,'R3P1_ACCEPTEDOUTPUT'!$O:$BK,2,FALSE)</f>
        <v>AO33H4GL9KZX9</v>
      </c>
      <c r="I253" t="str">
        <f>VLOOKUP($A:$A,'R3P1_ACCEPTEDOUTPUT'!$O:$BK,26,FALSE)</f>
        <v>male</v>
      </c>
      <c r="J253" t="str">
        <f>VLOOKUP($A:$A,'R3P1_ACCEPTEDOUTPUT'!$O:$BK,28,FALSE)</f>
        <v>native</v>
      </c>
      <c r="K253" t="str">
        <f>VLOOKUP($A:$A,'R3P1_ACCEPTEDOUTPUT'!$O:$BK,19,FALSE)</f>
        <v>46-55</v>
      </c>
      <c r="L253">
        <f>VLOOKUP($A:$A&amp;LEFT($B:$B,10),'R3P2_GENERATEDINPUT2'!$C:$G,4,FALSE)</f>
        <v>3</v>
      </c>
      <c r="M253">
        <f>VLOOKUP($A:$A&amp;LEFT($B:$B,10),'R3P2_GENERATEDINPUT2'!$C:$G,5,FALSE)</f>
        <v>8</v>
      </c>
      <c r="N253" t="str">
        <f>VLOOKUP($A:$A&amp;LEFT($B:$B,10),'R3P2_GENERATEDINPUT2'!$C:$G,3,FALSE)</f>
        <v>HighLow</v>
      </c>
    </row>
    <row r="254" spans="1:14" x14ac:dyDescent="0.25">
      <c r="A254" t="str">
        <f>'R3_Judge'!AF:AF</f>
        <v>3NKQQ8O39Z1F8GQ5ASPWKVU0VT9UDM</v>
      </c>
      <c r="B254" t="str">
        <f>'R3_Judge'!AG:AG</f>
        <v>haha, it's okay, i won't tell.</v>
      </c>
      <c r="C254" t="str">
        <f>'R3_Judge'!P:P</f>
        <v>A2MMMYB7AE5RQN</v>
      </c>
      <c r="D254" t="str">
        <f>'R3_Judge'!AL:AL</f>
        <v>male</v>
      </c>
      <c r="E254" t="str">
        <f>'R3_Judge'!AM:AM</f>
        <v>native</v>
      </c>
      <c r="F254" t="str">
        <f>'R3_Judge'!AH:AH</f>
        <v>26-35</v>
      </c>
      <c r="G254" t="str">
        <f>'R3_Judge'!AJ:AJ</f>
        <v>moderately</v>
      </c>
      <c r="H254" t="str">
        <f>VLOOKUP($A:$A,'R3P1_ACCEPTEDOUTPUT'!$O:$BK,2,FALSE)</f>
        <v>A1YHIQHLLLQIIQ</v>
      </c>
      <c r="I254" t="str">
        <f>VLOOKUP($A:$A,'R3P1_ACCEPTEDOUTPUT'!$O:$BK,26,FALSE)</f>
        <v>female</v>
      </c>
      <c r="J254" t="str">
        <f>VLOOKUP($A:$A,'R3P1_ACCEPTEDOUTPUT'!$O:$BK,28,FALSE)</f>
        <v>native</v>
      </c>
      <c r="K254" t="str">
        <f>VLOOKUP($A:$A,'R3P1_ACCEPTEDOUTPUT'!$O:$BK,19,FALSE)</f>
        <v>26-35</v>
      </c>
      <c r="L254">
        <f>VLOOKUP($A:$A&amp;LEFT($B:$B,10),'R3P2_GENERATEDINPUT2'!$C:$G,4,FALSE)</f>
        <v>1</v>
      </c>
      <c r="M254">
        <f>VLOOKUP($A:$A&amp;LEFT($B:$B,10),'R3P2_GENERATEDINPUT2'!$C:$G,5,FALSE)</f>
        <v>6</v>
      </c>
      <c r="N254" t="str">
        <f>VLOOKUP($A:$A&amp;LEFT($B:$B,10),'R3P2_GENERATEDINPUT2'!$C:$G,3,FALSE)</f>
        <v>Default</v>
      </c>
    </row>
    <row r="255" spans="1:14" x14ac:dyDescent="0.25">
      <c r="A255" t="str">
        <f>'R3_Judge'!AF:AF</f>
        <v>3NKQQ8O39Z1F8GQ5ASPWKVU0VT9UDM</v>
      </c>
      <c r="B255" t="str">
        <f>'R3_Judge'!AG:AG</f>
        <v>haha, it's okay, i won't tell.</v>
      </c>
      <c r="C255" t="str">
        <f>'R3_Judge'!P:P</f>
        <v>A1Y8KKZE2XHW8X</v>
      </c>
      <c r="D255" t="str">
        <f>'R3_Judge'!AL:AL</f>
        <v>female</v>
      </c>
      <c r="E255" t="str">
        <f>'R3_Judge'!AM:AM</f>
        <v>native</v>
      </c>
      <c r="F255" t="str">
        <f>'R3_Judge'!AH:AH</f>
        <v>26-35</v>
      </c>
      <c r="G255" t="str">
        <f>'R3_Judge'!AJ:AJ</f>
        <v>moderately</v>
      </c>
      <c r="H255" t="str">
        <f>VLOOKUP($A:$A,'R3P1_ACCEPTEDOUTPUT'!$O:$BK,2,FALSE)</f>
        <v>A1YHIQHLLLQIIQ</v>
      </c>
      <c r="I255" t="str">
        <f>VLOOKUP($A:$A,'R3P1_ACCEPTEDOUTPUT'!$O:$BK,26,FALSE)</f>
        <v>female</v>
      </c>
      <c r="J255" t="str">
        <f>VLOOKUP($A:$A,'R3P1_ACCEPTEDOUTPUT'!$O:$BK,28,FALSE)</f>
        <v>native</v>
      </c>
      <c r="K255" t="str">
        <f>VLOOKUP($A:$A,'R3P1_ACCEPTEDOUTPUT'!$O:$BK,19,FALSE)</f>
        <v>26-35</v>
      </c>
      <c r="L255">
        <f>VLOOKUP($A:$A&amp;LEFT($B:$B,10),'R3P2_GENERATEDINPUT2'!$C:$G,4,FALSE)</f>
        <v>1</v>
      </c>
      <c r="M255">
        <f>VLOOKUP($A:$A&amp;LEFT($B:$B,10),'R3P2_GENERATEDINPUT2'!$C:$G,5,FALSE)</f>
        <v>6</v>
      </c>
      <c r="N255" t="str">
        <f>VLOOKUP($A:$A&amp;LEFT($B:$B,10),'R3P2_GENERATEDINPUT2'!$C:$G,3,FALSE)</f>
        <v>Default</v>
      </c>
    </row>
    <row r="256" spans="1:14" x14ac:dyDescent="0.25">
      <c r="A256" t="str">
        <f>'R3_Judge'!AF:AF</f>
        <v>3NKQQ8O39Z1F8GQ5ASPWKVU0VT9UDM</v>
      </c>
      <c r="B256" t="str">
        <f>'R3_Judge'!AG:AG</f>
        <v>haha, it's okay, i won't tell.</v>
      </c>
      <c r="C256" t="str">
        <f>'R3_Judge'!P:P</f>
        <v>A2BIZNP74JU80U</v>
      </c>
      <c r="D256" t="str">
        <f>'R3_Judge'!AL:AL</f>
        <v>female</v>
      </c>
      <c r="E256" t="str">
        <f>'R3_Judge'!AM:AM</f>
        <v>native</v>
      </c>
      <c r="F256" t="str">
        <f>'R3_Judge'!AH:AH</f>
        <v>36-45</v>
      </c>
      <c r="G256" t="str">
        <f>'R3_Judge'!AJ:AJ</f>
        <v>slightly</v>
      </c>
      <c r="H256" t="str">
        <f>VLOOKUP($A:$A,'R3P1_ACCEPTEDOUTPUT'!$O:$BK,2,FALSE)</f>
        <v>A1YHIQHLLLQIIQ</v>
      </c>
      <c r="I256" t="str">
        <f>VLOOKUP($A:$A,'R3P1_ACCEPTEDOUTPUT'!$O:$BK,26,FALSE)</f>
        <v>female</v>
      </c>
      <c r="J256" t="str">
        <f>VLOOKUP($A:$A,'R3P1_ACCEPTEDOUTPUT'!$O:$BK,28,FALSE)</f>
        <v>native</v>
      </c>
      <c r="K256" t="str">
        <f>VLOOKUP($A:$A,'R3P1_ACCEPTEDOUTPUT'!$O:$BK,19,FALSE)</f>
        <v>26-35</v>
      </c>
      <c r="L256">
        <f>VLOOKUP($A:$A&amp;LEFT($B:$B,10),'R3P2_GENERATEDINPUT2'!$C:$G,4,FALSE)</f>
        <v>1</v>
      </c>
      <c r="M256">
        <f>VLOOKUP($A:$A&amp;LEFT($B:$B,10),'R3P2_GENERATEDINPUT2'!$C:$G,5,FALSE)</f>
        <v>6</v>
      </c>
      <c r="N256" t="str">
        <f>VLOOKUP($A:$A&amp;LEFT($B:$B,10),'R3P2_GENERATEDINPUT2'!$C:$G,3,FALSE)</f>
        <v>Default</v>
      </c>
    </row>
    <row r="257" spans="1:14" x14ac:dyDescent="0.25">
      <c r="A257" t="str">
        <f>'R3_Judge'!AF:AF</f>
        <v>3A9AA95ATXI7CY3GE08JCDJ9AU9P51</v>
      </c>
      <c r="B257" t="str">
        <f>'R3_Judge'!AG:AG</f>
        <v>um, sure. help with what though?</v>
      </c>
      <c r="C257" t="str">
        <f>'R3_Judge'!P:P</f>
        <v>A3HGU6NO6U38IN</v>
      </c>
      <c r="D257" t="str">
        <f>'R3_Judge'!AL:AL</f>
        <v>female</v>
      </c>
      <c r="E257" t="str">
        <f>'R3_Judge'!AM:AM</f>
        <v>native</v>
      </c>
      <c r="F257" t="str">
        <f>'R3_Judge'!AH:AH</f>
        <v>26-35</v>
      </c>
      <c r="G257" t="str">
        <f>'R3_Judge'!AJ:AJ</f>
        <v>very</v>
      </c>
      <c r="H257" t="str">
        <f>VLOOKUP($A:$A,'R3P1_ACCEPTEDOUTPUT'!$O:$BK,2,FALSE)</f>
        <v>AO33H4GL9KZX9</v>
      </c>
      <c r="I257" t="str">
        <f>VLOOKUP($A:$A,'R3P1_ACCEPTEDOUTPUT'!$O:$BK,26,FALSE)</f>
        <v>male</v>
      </c>
      <c r="J257" t="str">
        <f>VLOOKUP($A:$A,'R3P1_ACCEPTEDOUTPUT'!$O:$BK,28,FALSE)</f>
        <v>native</v>
      </c>
      <c r="K257" t="str">
        <f>VLOOKUP($A:$A,'R3P1_ACCEPTEDOUTPUT'!$O:$BK,19,FALSE)</f>
        <v>46-55</v>
      </c>
      <c r="L257">
        <f>VLOOKUP($A:$A&amp;LEFT($B:$B,10),'R3P2_GENERATEDINPUT2'!$C:$G,4,FALSE)</f>
        <v>3</v>
      </c>
      <c r="M257">
        <f>VLOOKUP($A:$A&amp;LEFT($B:$B,10),'R3P2_GENERATEDINPUT2'!$C:$G,5,FALSE)</f>
        <v>9</v>
      </c>
      <c r="N257" t="str">
        <f>VLOOKUP($A:$A&amp;LEFT($B:$B,10),'R3P2_GENERATEDINPUT2'!$C:$G,3,FALSE)</f>
        <v>HighLow</v>
      </c>
    </row>
    <row r="258" spans="1:14" x14ac:dyDescent="0.25">
      <c r="A258" t="str">
        <f>'R3_Judge'!AF:AF</f>
        <v>3A9AA95ATXI7CY3GE08JCDJ9AU9P51</v>
      </c>
      <c r="B258" t="str">
        <f>'R3_Judge'!AG:AG</f>
        <v>um, sure. help with what though?</v>
      </c>
      <c r="C258" t="str">
        <f>'R3_Judge'!P:P</f>
        <v>A15HH69K0VGFQ</v>
      </c>
      <c r="D258" t="str">
        <f>'R3_Judge'!AL:AL</f>
        <v>female</v>
      </c>
      <c r="E258" t="str">
        <f>'R3_Judge'!AM:AM</f>
        <v>native</v>
      </c>
      <c r="F258" t="str">
        <f>'R3_Judge'!AH:AH</f>
        <v>26-35</v>
      </c>
      <c r="G258" t="str">
        <f>'R3_Judge'!AJ:AJ</f>
        <v>slightly</v>
      </c>
      <c r="H258" t="str">
        <f>VLOOKUP($A:$A,'R3P1_ACCEPTEDOUTPUT'!$O:$BK,2,FALSE)</f>
        <v>AO33H4GL9KZX9</v>
      </c>
      <c r="I258" t="str">
        <f>VLOOKUP($A:$A,'R3P1_ACCEPTEDOUTPUT'!$O:$BK,26,FALSE)</f>
        <v>male</v>
      </c>
      <c r="J258" t="str">
        <f>VLOOKUP($A:$A,'R3P1_ACCEPTEDOUTPUT'!$O:$BK,28,FALSE)</f>
        <v>native</v>
      </c>
      <c r="K258" t="str">
        <f>VLOOKUP($A:$A,'R3P1_ACCEPTEDOUTPUT'!$O:$BK,19,FALSE)</f>
        <v>46-55</v>
      </c>
      <c r="L258">
        <f>VLOOKUP($A:$A&amp;LEFT($B:$B,10),'R3P2_GENERATEDINPUT2'!$C:$G,4,FALSE)</f>
        <v>3</v>
      </c>
      <c r="M258">
        <f>VLOOKUP($A:$A&amp;LEFT($B:$B,10),'R3P2_GENERATEDINPUT2'!$C:$G,5,FALSE)</f>
        <v>9</v>
      </c>
      <c r="N258" t="str">
        <f>VLOOKUP($A:$A&amp;LEFT($B:$B,10),'R3P2_GENERATEDINPUT2'!$C:$G,3,FALSE)</f>
        <v>HighLow</v>
      </c>
    </row>
    <row r="259" spans="1:14" x14ac:dyDescent="0.25">
      <c r="A259" t="str">
        <f>'R3_Judge'!AF:AF</f>
        <v>3A9AA95ATXI7CY3GE08JCDJ9AU9P51</v>
      </c>
      <c r="B259" t="str">
        <f>'R3_Judge'!AG:AG</f>
        <v>um, sure. help with what though?</v>
      </c>
      <c r="C259" t="str">
        <f>'R3_Judge'!P:P</f>
        <v>A1B76WYZ47BQJ</v>
      </c>
      <c r="D259" t="str">
        <f>'R3_Judge'!AL:AL</f>
        <v>male</v>
      </c>
      <c r="E259" t="str">
        <f>'R3_Judge'!AM:AM</f>
        <v>native</v>
      </c>
      <c r="F259" t="str">
        <f>'R3_Judge'!AH:AH</f>
        <v>46-55</v>
      </c>
      <c r="G259" t="str">
        <f>'R3_Judge'!AJ:AJ</f>
        <v>moderately</v>
      </c>
      <c r="H259" t="str">
        <f>VLOOKUP($A:$A,'R3P1_ACCEPTEDOUTPUT'!$O:$BK,2,FALSE)</f>
        <v>AO33H4GL9KZX9</v>
      </c>
      <c r="I259" t="str">
        <f>VLOOKUP($A:$A,'R3P1_ACCEPTEDOUTPUT'!$O:$BK,26,FALSE)</f>
        <v>male</v>
      </c>
      <c r="J259" t="str">
        <f>VLOOKUP($A:$A,'R3P1_ACCEPTEDOUTPUT'!$O:$BK,28,FALSE)</f>
        <v>native</v>
      </c>
      <c r="K259" t="str">
        <f>VLOOKUP($A:$A,'R3P1_ACCEPTEDOUTPUT'!$O:$BK,19,FALSE)</f>
        <v>46-55</v>
      </c>
      <c r="L259">
        <f>VLOOKUP($A:$A&amp;LEFT($B:$B,10),'R3P2_GENERATEDINPUT2'!$C:$G,4,FALSE)</f>
        <v>3</v>
      </c>
      <c r="M259">
        <f>VLOOKUP($A:$A&amp;LEFT($B:$B,10),'R3P2_GENERATEDINPUT2'!$C:$G,5,FALSE)</f>
        <v>9</v>
      </c>
      <c r="N259" t="str">
        <f>VLOOKUP($A:$A&amp;LEFT($B:$B,10),'R3P2_GENERATEDINPUT2'!$C:$G,3,FALSE)</f>
        <v>HighLow</v>
      </c>
    </row>
    <row r="260" spans="1:14" x14ac:dyDescent="0.25">
      <c r="A260" t="str">
        <f>'R3_Judge'!AF:AF</f>
        <v>3WS1NTTKEZ8WQESL3R62JO9ERBIF00</v>
      </c>
      <c r="B260" t="str">
        <f>'R3_Judge'!AG:AG</f>
        <v>No I'm not, I think I'm depressed.</v>
      </c>
      <c r="C260" t="str">
        <f>'R3_Judge'!P:P</f>
        <v>A1OFPROOWWSHUF</v>
      </c>
      <c r="D260" t="str">
        <f>'R3_Judge'!AL:AL</f>
        <v>male</v>
      </c>
      <c r="E260" t="str">
        <f>'R3_Judge'!AM:AM</f>
        <v>native</v>
      </c>
      <c r="F260" t="str">
        <f>'R3_Judge'!AH:AH</f>
        <v>26-35</v>
      </c>
      <c r="G260" t="str">
        <f>'R3_Judge'!AJ:AJ</f>
        <v>moderately</v>
      </c>
      <c r="H260" t="str">
        <f>VLOOKUP($A:$A,'R3P1_ACCEPTEDOUTPUT'!$O:$BK,2,FALSE)</f>
        <v>A1CH3TODZNQCES</v>
      </c>
      <c r="I260" t="str">
        <f>VLOOKUP($A:$A,'R3P1_ACCEPTEDOUTPUT'!$O:$BK,26,FALSE)</f>
        <v>male</v>
      </c>
      <c r="J260" t="str">
        <f>VLOOKUP($A:$A,'R3P1_ACCEPTEDOUTPUT'!$O:$BK,28,FALSE)</f>
        <v>native</v>
      </c>
      <c r="K260" t="str">
        <f>VLOOKUP($A:$A,'R3P1_ACCEPTEDOUTPUT'!$O:$BK,19,FALSE)</f>
        <v>26-35</v>
      </c>
      <c r="L260">
        <f>VLOOKUP($A:$A&amp;LEFT($B:$B,10),'R3P2_GENERATEDINPUT2'!$C:$G,4,FALSE)</f>
        <v>0</v>
      </c>
      <c r="M260">
        <f>VLOOKUP($A:$A&amp;LEFT($B:$B,10),'R3P2_GENERATEDINPUT2'!$C:$G,5,FALSE)</f>
        <v>12</v>
      </c>
      <c r="N260" t="str">
        <f>VLOOKUP($A:$A&amp;LEFT($B:$B,10),'R3P2_GENERATEDINPUT2'!$C:$G,3,FALSE)</f>
        <v>Default</v>
      </c>
    </row>
    <row r="261" spans="1:14" x14ac:dyDescent="0.25">
      <c r="A261" t="str">
        <f>'R3_Judge'!AF:AF</f>
        <v>3WS1NTTKEZ8WQESL3R62JO9ERBIF00</v>
      </c>
      <c r="B261" t="str">
        <f>'R3_Judge'!AG:AG</f>
        <v>No I'm not, I think I'm depressed.</v>
      </c>
      <c r="C261" t="str">
        <f>'R3_Judge'!P:P</f>
        <v>A1XQ7Y5CBAS43K</v>
      </c>
      <c r="D261" t="str">
        <f>'R3_Judge'!AL:AL</f>
        <v>female</v>
      </c>
      <c r="E261" t="str">
        <f>'R3_Judge'!AM:AM</f>
        <v>native</v>
      </c>
      <c r="F261" t="str">
        <f>'R3_Judge'!AH:AH</f>
        <v>36-45</v>
      </c>
      <c r="G261" t="str">
        <f>'R3_Judge'!AJ:AJ</f>
        <v>very</v>
      </c>
      <c r="H261" t="str">
        <f>VLOOKUP($A:$A,'R3P1_ACCEPTEDOUTPUT'!$O:$BK,2,FALSE)</f>
        <v>A1CH3TODZNQCES</v>
      </c>
      <c r="I261" t="str">
        <f>VLOOKUP($A:$A,'R3P1_ACCEPTEDOUTPUT'!$O:$BK,26,FALSE)</f>
        <v>male</v>
      </c>
      <c r="J261" t="str">
        <f>VLOOKUP($A:$A,'R3P1_ACCEPTEDOUTPUT'!$O:$BK,28,FALSE)</f>
        <v>native</v>
      </c>
      <c r="K261" t="str">
        <f>VLOOKUP($A:$A,'R3P1_ACCEPTEDOUTPUT'!$O:$BK,19,FALSE)</f>
        <v>26-35</v>
      </c>
      <c r="L261">
        <f>VLOOKUP($A:$A&amp;LEFT($B:$B,10),'R3P2_GENERATEDINPUT2'!$C:$G,4,FALSE)</f>
        <v>0</v>
      </c>
      <c r="M261">
        <f>VLOOKUP($A:$A&amp;LEFT($B:$B,10),'R3P2_GENERATEDINPUT2'!$C:$G,5,FALSE)</f>
        <v>12</v>
      </c>
      <c r="N261" t="str">
        <f>VLOOKUP($A:$A&amp;LEFT($B:$B,10),'R3P2_GENERATEDINPUT2'!$C:$G,3,FALSE)</f>
        <v>Default</v>
      </c>
    </row>
    <row r="262" spans="1:14" x14ac:dyDescent="0.25">
      <c r="A262" t="str">
        <f>'R3_Judge'!AF:AF</f>
        <v>3WS1NTTKEZ8WQESL3R62JO9ERBIF00</v>
      </c>
      <c r="B262" t="str">
        <f>'R3_Judge'!AG:AG</f>
        <v>No I'm not, I think I'm depressed.</v>
      </c>
      <c r="C262" t="str">
        <f>'R3_Judge'!P:P</f>
        <v>A2MMMYB7AE5RQN</v>
      </c>
      <c r="D262" t="str">
        <f>'R3_Judge'!AL:AL</f>
        <v>male</v>
      </c>
      <c r="E262" t="str">
        <f>'R3_Judge'!AM:AM</f>
        <v>native</v>
      </c>
      <c r="F262" t="str">
        <f>'R3_Judge'!AH:AH</f>
        <v>26-35</v>
      </c>
      <c r="G262" t="str">
        <f>'R3_Judge'!AJ:AJ</f>
        <v>moderately</v>
      </c>
      <c r="H262" t="str">
        <f>VLOOKUP($A:$A,'R3P1_ACCEPTEDOUTPUT'!$O:$BK,2,FALSE)</f>
        <v>A1CH3TODZNQCES</v>
      </c>
      <c r="I262" t="str">
        <f>VLOOKUP($A:$A,'R3P1_ACCEPTEDOUTPUT'!$O:$BK,26,FALSE)</f>
        <v>male</v>
      </c>
      <c r="J262" t="str">
        <f>VLOOKUP($A:$A,'R3P1_ACCEPTEDOUTPUT'!$O:$BK,28,FALSE)</f>
        <v>native</v>
      </c>
      <c r="K262" t="str">
        <f>VLOOKUP($A:$A,'R3P1_ACCEPTEDOUTPUT'!$O:$BK,19,FALSE)</f>
        <v>26-35</v>
      </c>
      <c r="L262">
        <f>VLOOKUP($A:$A&amp;LEFT($B:$B,10),'R3P2_GENERATEDINPUT2'!$C:$G,4,FALSE)</f>
        <v>0</v>
      </c>
      <c r="M262">
        <f>VLOOKUP($A:$A&amp;LEFT($B:$B,10),'R3P2_GENERATEDINPUT2'!$C:$G,5,FALSE)</f>
        <v>12</v>
      </c>
      <c r="N262" t="str">
        <f>VLOOKUP($A:$A&amp;LEFT($B:$B,10),'R3P2_GENERATEDINPUT2'!$C:$G,3,FALSE)</f>
        <v>Default</v>
      </c>
    </row>
    <row r="263" spans="1:14" x14ac:dyDescent="0.25">
      <c r="A263" t="str">
        <f>'R3_Judge'!AF:AF</f>
        <v>3NKQQ8O39Z1F8GQ5ASPWKVU0VT9UDM</v>
      </c>
      <c r="B263" t="str">
        <f>'R3_Judge'!AG:AG</f>
        <v>Aw no, I am so sorry :(</v>
      </c>
      <c r="C263" t="str">
        <f>'R3_Judge'!P:P</f>
        <v>ASZODY8Y3JJQK</v>
      </c>
      <c r="D263" t="str">
        <f>'R3_Judge'!AL:AL</f>
        <v>female</v>
      </c>
      <c r="E263" t="str">
        <f>'R3_Judge'!AM:AM</f>
        <v>native</v>
      </c>
      <c r="F263" t="str">
        <f>'R3_Judge'!AH:AH</f>
        <v>18-25</v>
      </c>
      <c r="G263" t="str">
        <f>'R3_Judge'!AJ:AJ</f>
        <v>none</v>
      </c>
      <c r="H263" t="str">
        <f>VLOOKUP($A:$A,'R3P1_ACCEPTEDOUTPUT'!$O:$BK,2,FALSE)</f>
        <v>A1YHIQHLLLQIIQ</v>
      </c>
      <c r="I263" t="str">
        <f>VLOOKUP($A:$A,'R3P1_ACCEPTEDOUTPUT'!$O:$BK,26,FALSE)</f>
        <v>female</v>
      </c>
      <c r="J263" t="str">
        <f>VLOOKUP($A:$A,'R3P1_ACCEPTEDOUTPUT'!$O:$BK,28,FALSE)</f>
        <v>native</v>
      </c>
      <c r="K263" t="str">
        <f>VLOOKUP($A:$A,'R3P1_ACCEPTEDOUTPUT'!$O:$BK,19,FALSE)</f>
        <v>26-35</v>
      </c>
      <c r="L263">
        <f>VLOOKUP($A:$A&amp;LEFT($B:$B,10),'R3P2_GENERATEDINPUT2'!$C:$G,4,FALSE)</f>
        <v>1</v>
      </c>
      <c r="M263">
        <f>VLOOKUP($A:$A&amp;LEFT($B:$B,10),'R3P2_GENERATEDINPUT2'!$C:$G,5,FALSE)</f>
        <v>7</v>
      </c>
      <c r="N263" t="str">
        <f>VLOOKUP($A:$A&amp;LEFT($B:$B,10),'R3P2_GENERATEDINPUT2'!$C:$G,3,FALSE)</f>
        <v>Default</v>
      </c>
    </row>
    <row r="264" spans="1:14" x14ac:dyDescent="0.25">
      <c r="A264" t="str">
        <f>'R3_Judge'!AF:AF</f>
        <v>3NKQQ8O39Z1F8GQ5ASPWKVU0VT9UDM</v>
      </c>
      <c r="B264" t="str">
        <f>'R3_Judge'!AG:AG</f>
        <v>Aw no, I am so sorry :(</v>
      </c>
      <c r="C264" t="str">
        <f>'R3_Judge'!P:P</f>
        <v>A82RLSJJXBKE8</v>
      </c>
      <c r="D264" t="str">
        <f>'R3_Judge'!AL:AL</f>
        <v>female</v>
      </c>
      <c r="E264" t="str">
        <f>'R3_Judge'!AM:AM</f>
        <v>native</v>
      </c>
      <c r="F264" t="str">
        <f>'R3_Judge'!AH:AH</f>
        <v>18-25</v>
      </c>
      <c r="G264" t="str">
        <f>'R3_Judge'!AJ:AJ</f>
        <v>very</v>
      </c>
      <c r="H264" t="str">
        <f>VLOOKUP($A:$A,'R3P1_ACCEPTEDOUTPUT'!$O:$BK,2,FALSE)</f>
        <v>A1YHIQHLLLQIIQ</v>
      </c>
      <c r="I264" t="str">
        <f>VLOOKUP($A:$A,'R3P1_ACCEPTEDOUTPUT'!$O:$BK,26,FALSE)</f>
        <v>female</v>
      </c>
      <c r="J264" t="str">
        <f>VLOOKUP($A:$A,'R3P1_ACCEPTEDOUTPUT'!$O:$BK,28,FALSE)</f>
        <v>native</v>
      </c>
      <c r="K264" t="str">
        <f>VLOOKUP($A:$A,'R3P1_ACCEPTEDOUTPUT'!$O:$BK,19,FALSE)</f>
        <v>26-35</v>
      </c>
      <c r="L264">
        <f>VLOOKUP($A:$A&amp;LEFT($B:$B,10),'R3P2_GENERATEDINPUT2'!$C:$G,4,FALSE)</f>
        <v>1</v>
      </c>
      <c r="M264">
        <f>VLOOKUP($A:$A&amp;LEFT($B:$B,10),'R3P2_GENERATEDINPUT2'!$C:$G,5,FALSE)</f>
        <v>7</v>
      </c>
      <c r="N264" t="str">
        <f>VLOOKUP($A:$A&amp;LEFT($B:$B,10),'R3P2_GENERATEDINPUT2'!$C:$G,3,FALSE)</f>
        <v>Default</v>
      </c>
    </row>
    <row r="265" spans="1:14" x14ac:dyDescent="0.25">
      <c r="A265" t="str">
        <f>'R3_Judge'!AF:AF</f>
        <v>3NKQQ8O39Z1F8GQ5ASPWKVU0VT9UDM</v>
      </c>
      <c r="B265" t="str">
        <f>'R3_Judge'!AG:AG</f>
        <v>Aw no, I am so sorry :(</v>
      </c>
      <c r="C265" t="str">
        <f>'R3_Judge'!P:P</f>
        <v>A17HFDRWYZL1CD</v>
      </c>
      <c r="D265" t="str">
        <f>'R3_Judge'!AL:AL</f>
        <v>male</v>
      </c>
      <c r="E265" t="str">
        <f>'R3_Judge'!AM:AM</f>
        <v>native</v>
      </c>
      <c r="F265" t="str">
        <f>'R3_Judge'!AH:AH</f>
        <v>18-25</v>
      </c>
      <c r="G265" t="str">
        <f>'R3_Judge'!AJ:AJ</f>
        <v>slightly</v>
      </c>
      <c r="H265" t="str">
        <f>VLOOKUP($A:$A,'R3P1_ACCEPTEDOUTPUT'!$O:$BK,2,FALSE)</f>
        <v>A1YHIQHLLLQIIQ</v>
      </c>
      <c r="I265" t="str">
        <f>VLOOKUP($A:$A,'R3P1_ACCEPTEDOUTPUT'!$O:$BK,26,FALSE)</f>
        <v>female</v>
      </c>
      <c r="J265" t="str">
        <f>VLOOKUP($A:$A,'R3P1_ACCEPTEDOUTPUT'!$O:$BK,28,FALSE)</f>
        <v>native</v>
      </c>
      <c r="K265" t="str">
        <f>VLOOKUP($A:$A,'R3P1_ACCEPTEDOUTPUT'!$O:$BK,19,FALSE)</f>
        <v>26-35</v>
      </c>
      <c r="L265">
        <f>VLOOKUP($A:$A&amp;LEFT($B:$B,10),'R3P2_GENERATEDINPUT2'!$C:$G,4,FALSE)</f>
        <v>1</v>
      </c>
      <c r="M265">
        <f>VLOOKUP($A:$A&amp;LEFT($B:$B,10),'R3P2_GENERATEDINPUT2'!$C:$G,5,FALSE)</f>
        <v>7</v>
      </c>
      <c r="N265" t="str">
        <f>VLOOKUP($A:$A&amp;LEFT($B:$B,10),'R3P2_GENERATEDINPUT2'!$C:$G,3,FALSE)</f>
        <v>Default</v>
      </c>
    </row>
    <row r="266" spans="1:14" x14ac:dyDescent="0.25">
      <c r="A266" t="str">
        <f>'R3_Judge'!AF:AF</f>
        <v>3A9AA95ATXI7CY3GE08JCDJ9AU9P51</v>
      </c>
      <c r="B266" t="str">
        <f>'R3_Judge'!AG:AG</f>
        <v>that really sucks. sorry.</v>
      </c>
      <c r="C266" t="str">
        <f>'R3_Judge'!P:P</f>
        <v>A2BIZNP74JU80U</v>
      </c>
      <c r="D266" t="str">
        <f>'R3_Judge'!AL:AL</f>
        <v>female</v>
      </c>
      <c r="E266" t="str">
        <f>'R3_Judge'!AM:AM</f>
        <v>native</v>
      </c>
      <c r="F266" t="str">
        <f>'R3_Judge'!AH:AH</f>
        <v>36-45</v>
      </c>
      <c r="G266" t="str">
        <f>'R3_Judge'!AJ:AJ</f>
        <v>moderately</v>
      </c>
      <c r="H266" t="str">
        <f>VLOOKUP($A:$A,'R3P1_ACCEPTEDOUTPUT'!$O:$BK,2,FALSE)</f>
        <v>AO33H4GL9KZX9</v>
      </c>
      <c r="I266" t="str">
        <f>VLOOKUP($A:$A,'R3P1_ACCEPTEDOUTPUT'!$O:$BK,26,FALSE)</f>
        <v>male</v>
      </c>
      <c r="J266" t="str">
        <f>VLOOKUP($A:$A,'R3P1_ACCEPTEDOUTPUT'!$O:$BK,28,FALSE)</f>
        <v>native</v>
      </c>
      <c r="K266" t="str">
        <f>VLOOKUP($A:$A,'R3P1_ACCEPTEDOUTPUT'!$O:$BK,19,FALSE)</f>
        <v>46-55</v>
      </c>
      <c r="L266">
        <f>VLOOKUP($A:$A&amp;LEFT($B:$B,10),'R3P2_GENERATEDINPUT2'!$C:$G,4,FALSE)</f>
        <v>3</v>
      </c>
      <c r="M266">
        <f>VLOOKUP($A:$A&amp;LEFT($B:$B,10),'R3P2_GENERATEDINPUT2'!$C:$G,5,FALSE)</f>
        <v>10</v>
      </c>
      <c r="N266" t="str">
        <f>VLOOKUP($A:$A&amp;LEFT($B:$B,10),'R3P2_GENERATEDINPUT2'!$C:$G,3,FALSE)</f>
        <v>HighLow</v>
      </c>
    </row>
    <row r="267" spans="1:14" x14ac:dyDescent="0.25">
      <c r="A267" t="str">
        <f>'R3_Judge'!AF:AF</f>
        <v>3A9AA95ATXI7CY3GE08JCDJ9AU9P51</v>
      </c>
      <c r="B267" t="str">
        <f>'R3_Judge'!AG:AG</f>
        <v>that really sucks. sorry.</v>
      </c>
      <c r="C267" t="str">
        <f>'R3_Judge'!P:P</f>
        <v>AC4QN4N0PY7YF</v>
      </c>
      <c r="D267" t="str">
        <f>'R3_Judge'!AL:AL</f>
        <v>male</v>
      </c>
      <c r="E267" t="str">
        <f>'R3_Judge'!AM:AM</f>
        <v>native</v>
      </c>
      <c r="F267" t="str">
        <f>'R3_Judge'!AH:AH</f>
        <v>26-35</v>
      </c>
      <c r="G267" t="str">
        <f>'R3_Judge'!AJ:AJ</f>
        <v>moderately</v>
      </c>
      <c r="H267" t="str">
        <f>VLOOKUP($A:$A,'R3P1_ACCEPTEDOUTPUT'!$O:$BK,2,FALSE)</f>
        <v>AO33H4GL9KZX9</v>
      </c>
      <c r="I267" t="str">
        <f>VLOOKUP($A:$A,'R3P1_ACCEPTEDOUTPUT'!$O:$BK,26,FALSE)</f>
        <v>male</v>
      </c>
      <c r="J267" t="str">
        <f>VLOOKUP($A:$A,'R3P1_ACCEPTEDOUTPUT'!$O:$BK,28,FALSE)</f>
        <v>native</v>
      </c>
      <c r="K267" t="str">
        <f>VLOOKUP($A:$A,'R3P1_ACCEPTEDOUTPUT'!$O:$BK,19,FALSE)</f>
        <v>46-55</v>
      </c>
      <c r="L267">
        <f>VLOOKUP($A:$A&amp;LEFT($B:$B,10),'R3P2_GENERATEDINPUT2'!$C:$G,4,FALSE)</f>
        <v>3</v>
      </c>
      <c r="M267">
        <f>VLOOKUP($A:$A&amp;LEFT($B:$B,10),'R3P2_GENERATEDINPUT2'!$C:$G,5,FALSE)</f>
        <v>10</v>
      </c>
      <c r="N267" t="str">
        <f>VLOOKUP($A:$A&amp;LEFT($B:$B,10),'R3P2_GENERATEDINPUT2'!$C:$G,3,FALSE)</f>
        <v>HighLow</v>
      </c>
    </row>
    <row r="268" spans="1:14" x14ac:dyDescent="0.25">
      <c r="A268" t="str">
        <f>'R3_Judge'!AF:AF</f>
        <v>3A9AA95ATXI7CY3GE08JCDJ9AU9P51</v>
      </c>
      <c r="B268" t="str">
        <f>'R3_Judge'!AG:AG</f>
        <v>that really sucks. sorry.</v>
      </c>
      <c r="C268" t="str">
        <f>'R3_Judge'!P:P</f>
        <v>AQVXVMX61864S</v>
      </c>
      <c r="D268" t="str">
        <f>'R3_Judge'!AL:AL</f>
        <v>male</v>
      </c>
      <c r="E268" t="str">
        <f>'R3_Judge'!AM:AM</f>
        <v>native</v>
      </c>
      <c r="F268" t="str">
        <f>'R3_Judge'!AH:AH</f>
        <v>26-35</v>
      </c>
      <c r="G268" t="str">
        <f>'R3_Judge'!AJ:AJ</f>
        <v>extremely</v>
      </c>
      <c r="H268" t="str">
        <f>VLOOKUP($A:$A,'R3P1_ACCEPTEDOUTPUT'!$O:$BK,2,FALSE)</f>
        <v>AO33H4GL9KZX9</v>
      </c>
      <c r="I268" t="str">
        <f>VLOOKUP($A:$A,'R3P1_ACCEPTEDOUTPUT'!$O:$BK,26,FALSE)</f>
        <v>male</v>
      </c>
      <c r="J268" t="str">
        <f>VLOOKUP($A:$A,'R3P1_ACCEPTEDOUTPUT'!$O:$BK,28,FALSE)</f>
        <v>native</v>
      </c>
      <c r="K268" t="str">
        <f>VLOOKUP($A:$A,'R3P1_ACCEPTEDOUTPUT'!$O:$BK,19,FALSE)</f>
        <v>46-55</v>
      </c>
      <c r="L268">
        <f>VLOOKUP($A:$A&amp;LEFT($B:$B,10),'R3P2_GENERATEDINPUT2'!$C:$G,4,FALSE)</f>
        <v>3</v>
      </c>
      <c r="M268">
        <f>VLOOKUP($A:$A&amp;LEFT($B:$B,10),'R3P2_GENERATEDINPUT2'!$C:$G,5,FALSE)</f>
        <v>10</v>
      </c>
      <c r="N268" t="str">
        <f>VLOOKUP($A:$A&amp;LEFT($B:$B,10),'R3P2_GENERATEDINPUT2'!$C:$G,3,FALSE)</f>
        <v>HighLow</v>
      </c>
    </row>
    <row r="269" spans="1:14" x14ac:dyDescent="0.25">
      <c r="A269" t="str">
        <f>'R3_Judge'!AF:AF</f>
        <v>3WS1NTTKEZ8WQESL3R62JO9ERBIF00</v>
      </c>
      <c r="B269" t="str">
        <f>'R3_Judge'!AG:AG</f>
        <v>I know, what should we do now?</v>
      </c>
      <c r="C269" t="str">
        <f>'R3_Judge'!P:P</f>
        <v>A2PZB9LF450MVX</v>
      </c>
      <c r="D269" t="str">
        <f>'R3_Judge'!AL:AL</f>
        <v>female</v>
      </c>
      <c r="E269" t="str">
        <f>'R3_Judge'!AM:AM</f>
        <v>native</v>
      </c>
      <c r="F269" t="str">
        <f>'R3_Judge'!AH:AH</f>
        <v>26-35</v>
      </c>
      <c r="G269" t="str">
        <f>'R3_Judge'!AJ:AJ</f>
        <v>moderately</v>
      </c>
      <c r="H269" t="str">
        <f>VLOOKUP($A:$A,'R3P1_ACCEPTEDOUTPUT'!$O:$BK,2,FALSE)</f>
        <v>A1CH3TODZNQCES</v>
      </c>
      <c r="I269" t="str">
        <f>VLOOKUP($A:$A,'R3P1_ACCEPTEDOUTPUT'!$O:$BK,26,FALSE)</f>
        <v>male</v>
      </c>
      <c r="J269" t="str">
        <f>VLOOKUP($A:$A,'R3P1_ACCEPTEDOUTPUT'!$O:$BK,28,FALSE)</f>
        <v>native</v>
      </c>
      <c r="K269" t="str">
        <f>VLOOKUP($A:$A,'R3P1_ACCEPTEDOUTPUT'!$O:$BK,19,FALSE)</f>
        <v>26-35</v>
      </c>
      <c r="L269">
        <f>VLOOKUP($A:$A&amp;LEFT($B:$B,10),'R3P2_GENERATEDINPUT2'!$C:$G,4,FALSE)</f>
        <v>0</v>
      </c>
      <c r="M269">
        <f>VLOOKUP($A:$A&amp;LEFT($B:$B,10),'R3P2_GENERATEDINPUT2'!$C:$G,5,FALSE)</f>
        <v>13</v>
      </c>
      <c r="N269" t="str">
        <f>VLOOKUP($A:$A&amp;LEFT($B:$B,10),'R3P2_GENERATEDINPUT2'!$C:$G,3,FALSE)</f>
        <v>Default</v>
      </c>
    </row>
    <row r="270" spans="1:14" x14ac:dyDescent="0.25">
      <c r="A270" t="str">
        <f>'R3_Judge'!AF:AF</f>
        <v>3WS1NTTKEZ8WQESL3R62JO9ERBIF00</v>
      </c>
      <c r="B270" t="str">
        <f>'R3_Judge'!AG:AG</f>
        <v>I know, what should we do now?</v>
      </c>
      <c r="C270" t="str">
        <f>'R3_Judge'!P:P</f>
        <v>A340UGIDGIF4W6</v>
      </c>
      <c r="D270" t="str">
        <f>'R3_Judge'!AL:AL</f>
        <v>female</v>
      </c>
      <c r="E270" t="str">
        <f>'R3_Judge'!AM:AM</f>
        <v>native</v>
      </c>
      <c r="F270" t="str">
        <f>'R3_Judge'!AH:AH</f>
        <v>36-45</v>
      </c>
      <c r="G270" t="str">
        <f>'R3_Judge'!AJ:AJ</f>
        <v>slightly</v>
      </c>
      <c r="H270" t="str">
        <f>VLOOKUP($A:$A,'R3P1_ACCEPTEDOUTPUT'!$O:$BK,2,FALSE)</f>
        <v>A1CH3TODZNQCES</v>
      </c>
      <c r="I270" t="str">
        <f>VLOOKUP($A:$A,'R3P1_ACCEPTEDOUTPUT'!$O:$BK,26,FALSE)</f>
        <v>male</v>
      </c>
      <c r="J270" t="str">
        <f>VLOOKUP($A:$A,'R3P1_ACCEPTEDOUTPUT'!$O:$BK,28,FALSE)</f>
        <v>native</v>
      </c>
      <c r="K270" t="str">
        <f>VLOOKUP($A:$A,'R3P1_ACCEPTEDOUTPUT'!$O:$BK,19,FALSE)</f>
        <v>26-35</v>
      </c>
      <c r="L270">
        <f>VLOOKUP($A:$A&amp;LEFT($B:$B,10),'R3P2_GENERATEDINPUT2'!$C:$G,4,FALSE)</f>
        <v>0</v>
      </c>
      <c r="M270">
        <f>VLOOKUP($A:$A&amp;LEFT($B:$B,10),'R3P2_GENERATEDINPUT2'!$C:$G,5,FALSE)</f>
        <v>13</v>
      </c>
      <c r="N270" t="str">
        <f>VLOOKUP($A:$A&amp;LEFT($B:$B,10),'R3P2_GENERATEDINPUT2'!$C:$G,3,FALSE)</f>
        <v>Default</v>
      </c>
    </row>
    <row r="271" spans="1:14" x14ac:dyDescent="0.25">
      <c r="A271" t="str">
        <f>'R3_Judge'!AF:AF</f>
        <v>3WS1NTTKEZ8WQESL3R62JO9ERBIF00</v>
      </c>
      <c r="B271" t="str">
        <f>'R3_Judge'!AG:AG</f>
        <v>I know, what should we do now?</v>
      </c>
      <c r="C271" t="str">
        <f>'R3_Judge'!P:P</f>
        <v>A15WCNO32MHBAF</v>
      </c>
      <c r="D271" t="str">
        <f>'R3_Judge'!AL:AL</f>
        <v>male</v>
      </c>
      <c r="E271" t="str">
        <f>'R3_Judge'!AM:AM</f>
        <v>native</v>
      </c>
      <c r="F271" t="str">
        <f>'R3_Judge'!AH:AH</f>
        <v>56-65</v>
      </c>
      <c r="G271" t="str">
        <f>'R3_Judge'!AJ:AJ</f>
        <v>very</v>
      </c>
      <c r="H271" t="str">
        <f>VLOOKUP($A:$A,'R3P1_ACCEPTEDOUTPUT'!$O:$BK,2,FALSE)</f>
        <v>A1CH3TODZNQCES</v>
      </c>
      <c r="I271" t="str">
        <f>VLOOKUP($A:$A,'R3P1_ACCEPTEDOUTPUT'!$O:$BK,26,FALSE)</f>
        <v>male</v>
      </c>
      <c r="J271" t="str">
        <f>VLOOKUP($A:$A,'R3P1_ACCEPTEDOUTPUT'!$O:$BK,28,FALSE)</f>
        <v>native</v>
      </c>
      <c r="K271" t="str">
        <f>VLOOKUP($A:$A,'R3P1_ACCEPTEDOUTPUT'!$O:$BK,19,FALSE)</f>
        <v>26-35</v>
      </c>
      <c r="L271">
        <f>VLOOKUP($A:$A&amp;LEFT($B:$B,10),'R3P2_GENERATEDINPUT2'!$C:$G,4,FALSE)</f>
        <v>0</v>
      </c>
      <c r="M271">
        <f>VLOOKUP($A:$A&amp;LEFT($B:$B,10),'R3P2_GENERATEDINPUT2'!$C:$G,5,FALSE)</f>
        <v>13</v>
      </c>
      <c r="N271" t="str">
        <f>VLOOKUP($A:$A&amp;LEFT($B:$B,10),'R3P2_GENERATEDINPUT2'!$C:$G,3,FALSE)</f>
        <v>Default</v>
      </c>
    </row>
    <row r="272" spans="1:14" x14ac:dyDescent="0.25">
      <c r="A272" t="str">
        <f>'R3_Judge'!AF:AF</f>
        <v>3A9AA95ATXI7CY3GE08JCDJ9AU9P51</v>
      </c>
      <c r="B272" t="str">
        <f>'R3_Judge'!AG:AG</f>
        <v>hope so.</v>
      </c>
      <c r="C272" t="str">
        <f>'R3_Judge'!P:P</f>
        <v>A1BXBRZ187LALK</v>
      </c>
      <c r="D272" t="str">
        <f>'R3_Judge'!AL:AL</f>
        <v>male</v>
      </c>
      <c r="E272" t="str">
        <f>'R3_Judge'!AM:AM</f>
        <v>native</v>
      </c>
      <c r="F272" t="str">
        <f>'R3_Judge'!AH:AH</f>
        <v>36-45</v>
      </c>
      <c r="G272" t="str">
        <f>'R3_Judge'!AJ:AJ</f>
        <v>moderately</v>
      </c>
      <c r="H272" t="str">
        <f>VLOOKUP($A:$A,'R3P1_ACCEPTEDOUTPUT'!$O:$BK,2,FALSE)</f>
        <v>AO33H4GL9KZX9</v>
      </c>
      <c r="I272" t="str">
        <f>VLOOKUP($A:$A,'R3P1_ACCEPTEDOUTPUT'!$O:$BK,26,FALSE)</f>
        <v>male</v>
      </c>
      <c r="J272" t="str">
        <f>VLOOKUP($A:$A,'R3P1_ACCEPTEDOUTPUT'!$O:$BK,28,FALSE)</f>
        <v>native</v>
      </c>
      <c r="K272" t="str">
        <f>VLOOKUP($A:$A,'R3P1_ACCEPTEDOUTPUT'!$O:$BK,19,FALSE)</f>
        <v>46-55</v>
      </c>
      <c r="L272">
        <f>VLOOKUP($A:$A&amp;LEFT($B:$B,10),'R3P2_GENERATEDINPUT2'!$C:$G,4,FALSE)</f>
        <v>0</v>
      </c>
      <c r="M272">
        <f>VLOOKUP($A:$A&amp;LEFT($B:$B,10),'R3P2_GENERATEDINPUT2'!$C:$G,5,FALSE)</f>
        <v>11</v>
      </c>
      <c r="N272" t="str">
        <f>VLOOKUP($A:$A&amp;LEFT($B:$B,10),'R3P2_GENERATEDINPUT2'!$C:$G,3,FALSE)</f>
        <v>HighLow</v>
      </c>
    </row>
    <row r="273" spans="1:14" x14ac:dyDescent="0.25">
      <c r="A273" t="str">
        <f>'R3_Judge'!AF:AF</f>
        <v>3A9AA95ATXI7CY3GE08JCDJ9AU9P51</v>
      </c>
      <c r="B273" t="str">
        <f>'R3_Judge'!AG:AG</f>
        <v>hope so.</v>
      </c>
      <c r="C273" t="str">
        <f>'R3_Judge'!P:P</f>
        <v>A19D89YNO9Z52K</v>
      </c>
      <c r="D273" t="str">
        <f>'R3_Judge'!AL:AL</f>
        <v>female</v>
      </c>
      <c r="E273" t="str">
        <f>'R3_Judge'!AM:AM</f>
        <v>native</v>
      </c>
      <c r="F273" t="str">
        <f>'R3_Judge'!AH:AH</f>
        <v>18-25</v>
      </c>
      <c r="G273" t="str">
        <f>'R3_Judge'!AJ:AJ</f>
        <v>moderately</v>
      </c>
      <c r="H273" t="str">
        <f>VLOOKUP($A:$A,'R3P1_ACCEPTEDOUTPUT'!$O:$BK,2,FALSE)</f>
        <v>AO33H4GL9KZX9</v>
      </c>
      <c r="I273" t="str">
        <f>VLOOKUP($A:$A,'R3P1_ACCEPTEDOUTPUT'!$O:$BK,26,FALSE)</f>
        <v>male</v>
      </c>
      <c r="J273" t="str">
        <f>VLOOKUP($A:$A,'R3P1_ACCEPTEDOUTPUT'!$O:$BK,28,FALSE)</f>
        <v>native</v>
      </c>
      <c r="K273" t="str">
        <f>VLOOKUP($A:$A,'R3P1_ACCEPTEDOUTPUT'!$O:$BK,19,FALSE)</f>
        <v>46-55</v>
      </c>
      <c r="L273">
        <f>VLOOKUP($A:$A&amp;LEFT($B:$B,10),'R3P2_GENERATEDINPUT2'!$C:$G,4,FALSE)</f>
        <v>0</v>
      </c>
      <c r="M273">
        <f>VLOOKUP($A:$A&amp;LEFT($B:$B,10),'R3P2_GENERATEDINPUT2'!$C:$G,5,FALSE)</f>
        <v>11</v>
      </c>
      <c r="N273" t="str">
        <f>VLOOKUP($A:$A&amp;LEFT($B:$B,10),'R3P2_GENERATEDINPUT2'!$C:$G,3,FALSE)</f>
        <v>HighLow</v>
      </c>
    </row>
    <row r="274" spans="1:14" x14ac:dyDescent="0.25">
      <c r="A274" t="str">
        <f>'R3_Judge'!AF:AF</f>
        <v>3A9AA95ATXI7CY3GE08JCDJ9AU9P51</v>
      </c>
      <c r="B274" t="str">
        <f>'R3_Judge'!AG:AG</f>
        <v>hope so.</v>
      </c>
      <c r="C274" t="str">
        <f>'R3_Judge'!P:P</f>
        <v>AD317NO9623GZ</v>
      </c>
      <c r="D274" t="str">
        <f>'R3_Judge'!AL:AL</f>
        <v>female</v>
      </c>
      <c r="E274" t="str">
        <f>'R3_Judge'!AM:AM</f>
        <v>native</v>
      </c>
      <c r="F274" t="str">
        <f>'R3_Judge'!AH:AH</f>
        <v>36-45</v>
      </c>
      <c r="G274" t="str">
        <f>'R3_Judge'!AJ:AJ</f>
        <v>none</v>
      </c>
      <c r="H274" t="str">
        <f>VLOOKUP($A:$A,'R3P1_ACCEPTEDOUTPUT'!$O:$BK,2,FALSE)</f>
        <v>AO33H4GL9KZX9</v>
      </c>
      <c r="I274" t="str">
        <f>VLOOKUP($A:$A,'R3P1_ACCEPTEDOUTPUT'!$O:$BK,26,FALSE)</f>
        <v>male</v>
      </c>
      <c r="J274" t="str">
        <f>VLOOKUP($A:$A,'R3P1_ACCEPTEDOUTPUT'!$O:$BK,28,FALSE)</f>
        <v>native</v>
      </c>
      <c r="K274" t="str">
        <f>VLOOKUP($A:$A,'R3P1_ACCEPTEDOUTPUT'!$O:$BK,19,FALSE)</f>
        <v>46-55</v>
      </c>
      <c r="L274">
        <f>VLOOKUP($A:$A&amp;LEFT($B:$B,10),'R3P2_GENERATEDINPUT2'!$C:$G,4,FALSE)</f>
        <v>0</v>
      </c>
      <c r="M274">
        <f>VLOOKUP($A:$A&amp;LEFT($B:$B,10),'R3P2_GENERATEDINPUT2'!$C:$G,5,FALSE)</f>
        <v>11</v>
      </c>
      <c r="N274" t="str">
        <f>VLOOKUP($A:$A&amp;LEFT($B:$B,10),'R3P2_GENERATEDINPUT2'!$C:$G,3,FALSE)</f>
        <v>HighLow</v>
      </c>
    </row>
    <row r="275" spans="1:14" x14ac:dyDescent="0.25">
      <c r="A275" t="str">
        <f>'R3_Judge'!AF:AF</f>
        <v>3NKQQ8O39Z1F8GQ5ASPWKVU0VT9UDM</v>
      </c>
      <c r="B275" t="str">
        <f>'R3_Judge'!AG:AG</f>
        <v>I'm sorry if you're mad, I didn't mean to take a nap.</v>
      </c>
      <c r="C275" t="str">
        <f>'R3_Judge'!P:P</f>
        <v>A1JS7D8496047N</v>
      </c>
      <c r="D275" t="str">
        <f>'R3_Judge'!AL:AL</f>
        <v>female</v>
      </c>
      <c r="E275" t="str">
        <f>'R3_Judge'!AM:AM</f>
        <v>native</v>
      </c>
      <c r="F275" t="str">
        <f>'R3_Judge'!AH:AH</f>
        <v>26-35</v>
      </c>
      <c r="G275" t="str">
        <f>'R3_Judge'!AJ:AJ</f>
        <v>very</v>
      </c>
      <c r="H275" t="str">
        <f>VLOOKUP($A:$A,'R3P1_ACCEPTEDOUTPUT'!$O:$BK,2,FALSE)</f>
        <v>A1YHIQHLLLQIIQ</v>
      </c>
      <c r="I275" t="str">
        <f>VLOOKUP($A:$A,'R3P1_ACCEPTEDOUTPUT'!$O:$BK,26,FALSE)</f>
        <v>female</v>
      </c>
      <c r="J275" t="str">
        <f>VLOOKUP($A:$A,'R3P1_ACCEPTEDOUTPUT'!$O:$BK,28,FALSE)</f>
        <v>native</v>
      </c>
      <c r="K275" t="str">
        <f>VLOOKUP($A:$A,'R3P1_ACCEPTEDOUTPUT'!$O:$BK,19,FALSE)</f>
        <v>26-35</v>
      </c>
      <c r="L275">
        <f>VLOOKUP($A:$A&amp;LEFT($B:$B,10),'R3P2_GENERATEDINPUT2'!$C:$G,4,FALSE)</f>
        <v>1</v>
      </c>
      <c r="M275">
        <f>VLOOKUP($A:$A&amp;LEFT($B:$B,10),'R3P2_GENERATEDINPUT2'!$C:$G,5,FALSE)</f>
        <v>2</v>
      </c>
      <c r="N275" t="str">
        <f>VLOOKUP($A:$A&amp;LEFT($B:$B,10),'R3P2_GENERATEDINPUT2'!$C:$G,3,FALSE)</f>
        <v>Default</v>
      </c>
    </row>
    <row r="276" spans="1:14" x14ac:dyDescent="0.25">
      <c r="A276" t="str">
        <f>'R3_Judge'!AF:AF</f>
        <v>3NKQQ8O39Z1F8GQ5ASPWKVU0VT9UDM</v>
      </c>
      <c r="B276" t="str">
        <f>'R3_Judge'!AG:AG</f>
        <v>I'm sorry if you're mad, I didn't mean to take a nap.</v>
      </c>
      <c r="C276" t="str">
        <f>'R3_Judge'!P:P</f>
        <v>A15WCNO32MHBAF</v>
      </c>
      <c r="D276" t="str">
        <f>'R3_Judge'!AL:AL</f>
        <v>male</v>
      </c>
      <c r="E276" t="str">
        <f>'R3_Judge'!AM:AM</f>
        <v>native</v>
      </c>
      <c r="F276" t="str">
        <f>'R3_Judge'!AH:AH</f>
        <v>56-65</v>
      </c>
      <c r="G276" t="str">
        <f>'R3_Judge'!AJ:AJ</f>
        <v>very</v>
      </c>
      <c r="H276" t="str">
        <f>VLOOKUP($A:$A,'R3P1_ACCEPTEDOUTPUT'!$O:$BK,2,FALSE)</f>
        <v>A1YHIQHLLLQIIQ</v>
      </c>
      <c r="I276" t="str">
        <f>VLOOKUP($A:$A,'R3P1_ACCEPTEDOUTPUT'!$O:$BK,26,FALSE)</f>
        <v>female</v>
      </c>
      <c r="J276" t="str">
        <f>VLOOKUP($A:$A,'R3P1_ACCEPTEDOUTPUT'!$O:$BK,28,FALSE)</f>
        <v>native</v>
      </c>
      <c r="K276" t="str">
        <f>VLOOKUP($A:$A,'R3P1_ACCEPTEDOUTPUT'!$O:$BK,19,FALSE)</f>
        <v>26-35</v>
      </c>
      <c r="L276">
        <f>VLOOKUP($A:$A&amp;LEFT($B:$B,10),'R3P2_GENERATEDINPUT2'!$C:$G,4,FALSE)</f>
        <v>1</v>
      </c>
      <c r="M276">
        <f>VLOOKUP($A:$A&amp;LEFT($B:$B,10),'R3P2_GENERATEDINPUT2'!$C:$G,5,FALSE)</f>
        <v>2</v>
      </c>
      <c r="N276" t="str">
        <f>VLOOKUP($A:$A&amp;LEFT($B:$B,10),'R3P2_GENERATEDINPUT2'!$C:$G,3,FALSE)</f>
        <v>Default</v>
      </c>
    </row>
    <row r="277" spans="1:14" x14ac:dyDescent="0.25">
      <c r="A277" t="str">
        <f>'R3_Judge'!AF:AF</f>
        <v>3NKQQ8O39Z1F8GQ5ASPWKVU0VT9UDM</v>
      </c>
      <c r="B277" t="str">
        <f>'R3_Judge'!AG:AG</f>
        <v>I'm sorry if you're mad, I didn't mean to take a nap.</v>
      </c>
      <c r="C277" t="str">
        <f>'R3_Judge'!P:P</f>
        <v>A19D89YNO9Z52K</v>
      </c>
      <c r="D277" t="str">
        <f>'R3_Judge'!AL:AL</f>
        <v>female</v>
      </c>
      <c r="E277" t="str">
        <f>'R3_Judge'!AM:AM</f>
        <v>native</v>
      </c>
      <c r="F277" t="str">
        <f>'R3_Judge'!AH:AH</f>
        <v>18-25</v>
      </c>
      <c r="G277" t="str">
        <f>'R3_Judge'!AJ:AJ</f>
        <v>extremely</v>
      </c>
      <c r="H277" t="str">
        <f>VLOOKUP($A:$A,'R3P1_ACCEPTEDOUTPUT'!$O:$BK,2,FALSE)</f>
        <v>A1YHIQHLLLQIIQ</v>
      </c>
      <c r="I277" t="str">
        <f>VLOOKUP($A:$A,'R3P1_ACCEPTEDOUTPUT'!$O:$BK,26,FALSE)</f>
        <v>female</v>
      </c>
      <c r="J277" t="str">
        <f>VLOOKUP($A:$A,'R3P1_ACCEPTEDOUTPUT'!$O:$BK,28,FALSE)</f>
        <v>native</v>
      </c>
      <c r="K277" t="str">
        <f>VLOOKUP($A:$A,'R3P1_ACCEPTEDOUTPUT'!$O:$BK,19,FALSE)</f>
        <v>26-35</v>
      </c>
      <c r="L277">
        <f>VLOOKUP($A:$A&amp;LEFT($B:$B,10),'R3P2_GENERATEDINPUT2'!$C:$G,4,FALSE)</f>
        <v>1</v>
      </c>
      <c r="M277">
        <f>VLOOKUP($A:$A&amp;LEFT($B:$B,10),'R3P2_GENERATEDINPUT2'!$C:$G,5,FALSE)</f>
        <v>2</v>
      </c>
      <c r="N277" t="str">
        <f>VLOOKUP($A:$A&amp;LEFT($B:$B,10),'R3P2_GENERATEDINPUT2'!$C:$G,3,FALSE)</f>
        <v>Default</v>
      </c>
    </row>
    <row r="278" spans="1:14" x14ac:dyDescent="0.25">
      <c r="A278" t="str">
        <f>'R3_Judge'!AF:AF</f>
        <v>3WS1NTTKEZ8WQESL3R62JO9ERBIF00</v>
      </c>
      <c r="B278" t="str">
        <f>'R3_Judge'!AG:AG</f>
        <v>Okay great, 2pm it is.</v>
      </c>
      <c r="C278" t="str">
        <f>'R3_Judge'!P:P</f>
        <v>A2BIZNP74JU80U</v>
      </c>
      <c r="D278" t="str">
        <f>'R3_Judge'!AL:AL</f>
        <v>female</v>
      </c>
      <c r="E278" t="str">
        <f>'R3_Judge'!AM:AM</f>
        <v>native</v>
      </c>
      <c r="F278" t="str">
        <f>'R3_Judge'!AH:AH</f>
        <v>36-45</v>
      </c>
      <c r="G278" t="str">
        <f>'R3_Judge'!AJ:AJ</f>
        <v>moderately</v>
      </c>
      <c r="H278" t="str">
        <f>VLOOKUP($A:$A,'R3P1_ACCEPTEDOUTPUT'!$O:$BK,2,FALSE)</f>
        <v>A1CH3TODZNQCES</v>
      </c>
      <c r="I278" t="str">
        <f>VLOOKUP($A:$A,'R3P1_ACCEPTEDOUTPUT'!$O:$BK,26,FALSE)</f>
        <v>male</v>
      </c>
      <c r="J278" t="str">
        <f>VLOOKUP($A:$A,'R3P1_ACCEPTEDOUTPUT'!$O:$BK,28,FALSE)</f>
        <v>native</v>
      </c>
      <c r="K278" t="str">
        <f>VLOOKUP($A:$A,'R3P1_ACCEPTEDOUTPUT'!$O:$BK,19,FALSE)</f>
        <v>26-35</v>
      </c>
      <c r="L278">
        <f>VLOOKUP($A:$A&amp;LEFT($B:$B,10),'R3P2_GENERATEDINPUT2'!$C:$G,4,FALSE)</f>
        <v>0</v>
      </c>
      <c r="M278">
        <f>VLOOKUP($A:$A&amp;LEFT($B:$B,10),'R3P2_GENERATEDINPUT2'!$C:$G,5,FALSE)</f>
        <v>14</v>
      </c>
      <c r="N278" t="str">
        <f>VLOOKUP($A:$A&amp;LEFT($B:$B,10),'R3P2_GENERATEDINPUT2'!$C:$G,3,FALSE)</f>
        <v>Default</v>
      </c>
    </row>
    <row r="279" spans="1:14" x14ac:dyDescent="0.25">
      <c r="A279" t="str">
        <f>'R3_Judge'!AF:AF</f>
        <v>3WS1NTTKEZ8WQESL3R62JO9ERBIF00</v>
      </c>
      <c r="B279" t="str">
        <f>'R3_Judge'!AG:AG</f>
        <v>Okay great, 2pm it is.</v>
      </c>
      <c r="C279" t="str">
        <f>'R3_Judge'!P:P</f>
        <v>A19LVWX8ZLO6CS</v>
      </c>
      <c r="D279" t="str">
        <f>'R3_Judge'!AL:AL</f>
        <v>male</v>
      </c>
      <c r="E279" t="str">
        <f>'R3_Judge'!AM:AM</f>
        <v>native</v>
      </c>
      <c r="F279" t="str">
        <f>'R3_Judge'!AH:AH</f>
        <v>36-45</v>
      </c>
      <c r="G279" t="str">
        <f>'R3_Judge'!AJ:AJ</f>
        <v>very</v>
      </c>
      <c r="H279" t="str">
        <f>VLOOKUP($A:$A,'R3P1_ACCEPTEDOUTPUT'!$O:$BK,2,FALSE)</f>
        <v>A1CH3TODZNQCES</v>
      </c>
      <c r="I279" t="str">
        <f>VLOOKUP($A:$A,'R3P1_ACCEPTEDOUTPUT'!$O:$BK,26,FALSE)</f>
        <v>male</v>
      </c>
      <c r="J279" t="str">
        <f>VLOOKUP($A:$A,'R3P1_ACCEPTEDOUTPUT'!$O:$BK,28,FALSE)</f>
        <v>native</v>
      </c>
      <c r="K279" t="str">
        <f>VLOOKUP($A:$A,'R3P1_ACCEPTEDOUTPUT'!$O:$BK,19,FALSE)</f>
        <v>26-35</v>
      </c>
      <c r="L279">
        <f>VLOOKUP($A:$A&amp;LEFT($B:$B,10),'R3P2_GENERATEDINPUT2'!$C:$G,4,FALSE)</f>
        <v>0</v>
      </c>
      <c r="M279">
        <f>VLOOKUP($A:$A&amp;LEFT($B:$B,10),'R3P2_GENERATEDINPUT2'!$C:$G,5,FALSE)</f>
        <v>14</v>
      </c>
      <c r="N279" t="str">
        <f>VLOOKUP($A:$A&amp;LEFT($B:$B,10),'R3P2_GENERATEDINPUT2'!$C:$G,3,FALSE)</f>
        <v>Default</v>
      </c>
    </row>
    <row r="280" spans="1:14" x14ac:dyDescent="0.25">
      <c r="A280" t="str">
        <f>'R3_Judge'!AF:AF</f>
        <v>3WS1NTTKEZ8WQESL3R62JO9ERBIF00</v>
      </c>
      <c r="B280" t="str">
        <f>'R3_Judge'!AG:AG</f>
        <v>Okay great, 2pm it is.</v>
      </c>
      <c r="C280" t="str">
        <f>'R3_Judge'!P:P</f>
        <v>AQVXVMX61864S</v>
      </c>
      <c r="D280" t="str">
        <f>'R3_Judge'!AL:AL</f>
        <v>male</v>
      </c>
      <c r="E280" t="str">
        <f>'R3_Judge'!AM:AM</f>
        <v>native</v>
      </c>
      <c r="F280" t="str">
        <f>'R3_Judge'!AH:AH</f>
        <v>26-35</v>
      </c>
      <c r="G280" t="str">
        <f>'R3_Judge'!AJ:AJ</f>
        <v>moderately</v>
      </c>
      <c r="H280" t="str">
        <f>VLOOKUP($A:$A,'R3P1_ACCEPTEDOUTPUT'!$O:$BK,2,FALSE)</f>
        <v>A1CH3TODZNQCES</v>
      </c>
      <c r="I280" t="str">
        <f>VLOOKUP($A:$A,'R3P1_ACCEPTEDOUTPUT'!$O:$BK,26,FALSE)</f>
        <v>male</v>
      </c>
      <c r="J280" t="str">
        <f>VLOOKUP($A:$A,'R3P1_ACCEPTEDOUTPUT'!$O:$BK,28,FALSE)</f>
        <v>native</v>
      </c>
      <c r="K280" t="str">
        <f>VLOOKUP($A:$A,'R3P1_ACCEPTEDOUTPUT'!$O:$BK,19,FALSE)</f>
        <v>26-35</v>
      </c>
      <c r="L280">
        <f>VLOOKUP($A:$A&amp;LEFT($B:$B,10),'R3P2_GENERATEDINPUT2'!$C:$G,4,FALSE)</f>
        <v>0</v>
      </c>
      <c r="M280">
        <f>VLOOKUP($A:$A&amp;LEFT($B:$B,10),'R3P2_GENERATEDINPUT2'!$C:$G,5,FALSE)</f>
        <v>14</v>
      </c>
      <c r="N280" t="str">
        <f>VLOOKUP($A:$A&amp;LEFT($B:$B,10),'R3P2_GENERATEDINPUT2'!$C:$G,3,FALSE)</f>
        <v>Default</v>
      </c>
    </row>
    <row r="281" spans="1:14" x14ac:dyDescent="0.25">
      <c r="A281" t="str">
        <f>'R3_Judge'!AF:AF</f>
        <v>3A9AA95ATXI7CY3GE08JCDJ9AU9P51</v>
      </c>
      <c r="B281" t="str">
        <f>'R3_Judge'!AG:AG</f>
        <v>yeah. i'm fine. just not into being sociable right now.</v>
      </c>
      <c r="C281" t="str">
        <f>'R3_Judge'!P:P</f>
        <v>A17HFDRWYZL1CD</v>
      </c>
      <c r="D281" t="str">
        <f>'R3_Judge'!AL:AL</f>
        <v>male</v>
      </c>
      <c r="E281" t="str">
        <f>'R3_Judge'!AM:AM</f>
        <v>native</v>
      </c>
      <c r="F281" t="str">
        <f>'R3_Judge'!AH:AH</f>
        <v>18-25</v>
      </c>
      <c r="G281" t="str">
        <f>'R3_Judge'!AJ:AJ</f>
        <v>slightly</v>
      </c>
      <c r="H281" t="str">
        <f>VLOOKUP($A:$A,'R3P1_ACCEPTEDOUTPUT'!$O:$BK,2,FALSE)</f>
        <v>AO33H4GL9KZX9</v>
      </c>
      <c r="I281" t="str">
        <f>VLOOKUP($A:$A,'R3P1_ACCEPTEDOUTPUT'!$O:$BK,26,FALSE)</f>
        <v>male</v>
      </c>
      <c r="J281" t="str">
        <f>VLOOKUP($A:$A,'R3P1_ACCEPTEDOUTPUT'!$O:$BK,28,FALSE)</f>
        <v>native</v>
      </c>
      <c r="K281" t="str">
        <f>VLOOKUP($A:$A,'R3P1_ACCEPTEDOUTPUT'!$O:$BK,19,FALSE)</f>
        <v>46-55</v>
      </c>
      <c r="L281">
        <f>VLOOKUP($A:$A&amp;LEFT($B:$B,10),'R3P2_GENERATEDINPUT2'!$C:$G,4,FALSE)</f>
        <v>0</v>
      </c>
      <c r="M281">
        <f>VLOOKUP($A:$A&amp;LEFT($B:$B,10),'R3P2_GENERATEDINPUT2'!$C:$G,5,FALSE)</f>
        <v>12</v>
      </c>
      <c r="N281" t="str">
        <f>VLOOKUP($A:$A&amp;LEFT($B:$B,10),'R3P2_GENERATEDINPUT2'!$C:$G,3,FALSE)</f>
        <v>HighLow</v>
      </c>
    </row>
    <row r="282" spans="1:14" x14ac:dyDescent="0.25">
      <c r="A282" t="str">
        <f>'R3_Judge'!AF:AF</f>
        <v>3A9AA95ATXI7CY3GE08JCDJ9AU9P51</v>
      </c>
      <c r="B282" t="str">
        <f>'R3_Judge'!AG:AG</f>
        <v>yeah. i'm fine. just not into being sociable right now.</v>
      </c>
      <c r="C282" t="str">
        <f>'R3_Judge'!P:P</f>
        <v>A2BPIBU0SVM23</v>
      </c>
      <c r="D282" t="str">
        <f>'R3_Judge'!AL:AL</f>
        <v>male</v>
      </c>
      <c r="E282" t="str">
        <f>'R3_Judge'!AM:AM</f>
        <v>native</v>
      </c>
      <c r="F282" t="str">
        <f>'R3_Judge'!AH:AH</f>
        <v>18-25</v>
      </c>
      <c r="G282" t="str">
        <f>'R3_Judge'!AJ:AJ</f>
        <v>slightly</v>
      </c>
      <c r="H282" t="str">
        <f>VLOOKUP($A:$A,'R3P1_ACCEPTEDOUTPUT'!$O:$BK,2,FALSE)</f>
        <v>AO33H4GL9KZX9</v>
      </c>
      <c r="I282" t="str">
        <f>VLOOKUP($A:$A,'R3P1_ACCEPTEDOUTPUT'!$O:$BK,26,FALSE)</f>
        <v>male</v>
      </c>
      <c r="J282" t="str">
        <f>VLOOKUP($A:$A,'R3P1_ACCEPTEDOUTPUT'!$O:$BK,28,FALSE)</f>
        <v>native</v>
      </c>
      <c r="K282" t="str">
        <f>VLOOKUP($A:$A,'R3P1_ACCEPTEDOUTPUT'!$O:$BK,19,FALSE)</f>
        <v>46-55</v>
      </c>
      <c r="L282">
        <f>VLOOKUP($A:$A&amp;LEFT($B:$B,10),'R3P2_GENERATEDINPUT2'!$C:$G,4,FALSE)</f>
        <v>0</v>
      </c>
      <c r="M282">
        <f>VLOOKUP($A:$A&amp;LEFT($B:$B,10),'R3P2_GENERATEDINPUT2'!$C:$G,5,FALSE)</f>
        <v>12</v>
      </c>
      <c r="N282" t="str">
        <f>VLOOKUP($A:$A&amp;LEFT($B:$B,10),'R3P2_GENERATEDINPUT2'!$C:$G,3,FALSE)</f>
        <v>HighLow</v>
      </c>
    </row>
    <row r="283" spans="1:14" x14ac:dyDescent="0.25">
      <c r="A283" t="str">
        <f>'R3_Judge'!AF:AF</f>
        <v>3A9AA95ATXI7CY3GE08JCDJ9AU9P51</v>
      </c>
      <c r="B283" t="str">
        <f>'R3_Judge'!AG:AG</f>
        <v>yeah. i'm fine. just not into being sociable right now.</v>
      </c>
      <c r="C283" t="str">
        <f>'R3_Judge'!P:P</f>
        <v>A3CENIDTHHT4R8</v>
      </c>
      <c r="D283" t="str">
        <f>'R3_Judge'!AL:AL</f>
        <v>female</v>
      </c>
      <c r="E283" t="str">
        <f>'R3_Judge'!AM:AM</f>
        <v>native</v>
      </c>
      <c r="F283" t="str">
        <f>'R3_Judge'!AH:AH</f>
        <v>46-55</v>
      </c>
      <c r="G283" t="str">
        <f>'R3_Judge'!AJ:AJ</f>
        <v>moderately</v>
      </c>
      <c r="H283" t="str">
        <f>VLOOKUP($A:$A,'R3P1_ACCEPTEDOUTPUT'!$O:$BK,2,FALSE)</f>
        <v>AO33H4GL9KZX9</v>
      </c>
      <c r="I283" t="str">
        <f>VLOOKUP($A:$A,'R3P1_ACCEPTEDOUTPUT'!$O:$BK,26,FALSE)</f>
        <v>male</v>
      </c>
      <c r="J283" t="str">
        <f>VLOOKUP($A:$A,'R3P1_ACCEPTEDOUTPUT'!$O:$BK,28,FALSE)</f>
        <v>native</v>
      </c>
      <c r="K283" t="str">
        <f>VLOOKUP($A:$A,'R3P1_ACCEPTEDOUTPUT'!$O:$BK,19,FALSE)</f>
        <v>46-55</v>
      </c>
      <c r="L283">
        <f>VLOOKUP($A:$A&amp;LEFT($B:$B,10),'R3P2_GENERATEDINPUT2'!$C:$G,4,FALSE)</f>
        <v>0</v>
      </c>
      <c r="M283">
        <f>VLOOKUP($A:$A&amp;LEFT($B:$B,10),'R3P2_GENERATEDINPUT2'!$C:$G,5,FALSE)</f>
        <v>12</v>
      </c>
      <c r="N283" t="str">
        <f>VLOOKUP($A:$A&amp;LEFT($B:$B,10),'R3P2_GENERATEDINPUT2'!$C:$G,3,FALSE)</f>
        <v>HighLow</v>
      </c>
    </row>
    <row r="284" spans="1:14" x14ac:dyDescent="0.25">
      <c r="A284" t="str">
        <f>'R3_Judge'!AF:AF</f>
        <v>3NKQQ8O39Z1F8GQ5ASPWKVU0VT9UDM</v>
      </c>
      <c r="B284" t="str">
        <f>'R3_Judge'!AG:AG</f>
        <v>Hey Jeremy, sorry I was napping</v>
      </c>
      <c r="C284" t="str">
        <f>'R3_Judge'!P:P</f>
        <v>A1ZVTAK0GLO959</v>
      </c>
      <c r="D284" t="str">
        <f>'R3_Judge'!AL:AL</f>
        <v>female</v>
      </c>
      <c r="E284" t="str">
        <f>'R3_Judge'!AM:AM</f>
        <v>native</v>
      </c>
      <c r="F284" t="str">
        <f>'R3_Judge'!AH:AH</f>
        <v>26-35</v>
      </c>
      <c r="G284" t="str">
        <f>'R3_Judge'!AJ:AJ</f>
        <v>moderately</v>
      </c>
      <c r="H284" t="str">
        <f>VLOOKUP($A:$A,'R3P1_ACCEPTEDOUTPUT'!$O:$BK,2,FALSE)</f>
        <v>A1YHIQHLLLQIIQ</v>
      </c>
      <c r="I284" t="str">
        <f>VLOOKUP($A:$A,'R3P1_ACCEPTEDOUTPUT'!$O:$BK,26,FALSE)</f>
        <v>female</v>
      </c>
      <c r="J284" t="str">
        <f>VLOOKUP($A:$A,'R3P1_ACCEPTEDOUTPUT'!$O:$BK,28,FALSE)</f>
        <v>native</v>
      </c>
      <c r="K284" t="str">
        <f>VLOOKUP($A:$A,'R3P1_ACCEPTEDOUTPUT'!$O:$BK,19,FALSE)</f>
        <v>26-35</v>
      </c>
      <c r="L284">
        <f>VLOOKUP($A:$A&amp;LEFT($B:$B,10),'R3P2_GENERATEDINPUT2'!$C:$G,4,FALSE)</f>
        <v>1</v>
      </c>
      <c r="M284">
        <f>VLOOKUP($A:$A&amp;LEFT($B:$B,10),'R3P2_GENERATEDINPUT2'!$C:$G,5,FALSE)</f>
        <v>9</v>
      </c>
      <c r="N284" t="str">
        <f>VLOOKUP($A:$A&amp;LEFT($B:$B,10),'R3P2_GENERATEDINPUT2'!$C:$G,3,FALSE)</f>
        <v>Default</v>
      </c>
    </row>
    <row r="285" spans="1:14" x14ac:dyDescent="0.25">
      <c r="A285" t="str">
        <f>'R3_Judge'!AF:AF</f>
        <v>3NKQQ8O39Z1F8GQ5ASPWKVU0VT9UDM</v>
      </c>
      <c r="B285" t="str">
        <f>'R3_Judge'!AG:AG</f>
        <v>Hey Jeremy, sorry I was napping</v>
      </c>
      <c r="C285" t="str">
        <f>'R3_Judge'!P:P</f>
        <v>AC4QN4N0PY7YF</v>
      </c>
      <c r="D285" t="str">
        <f>'R3_Judge'!AL:AL</f>
        <v>male</v>
      </c>
      <c r="E285" t="str">
        <f>'R3_Judge'!AM:AM</f>
        <v>native</v>
      </c>
      <c r="F285" t="str">
        <f>'R3_Judge'!AH:AH</f>
        <v>26-35</v>
      </c>
      <c r="G285" t="str">
        <f>'R3_Judge'!AJ:AJ</f>
        <v>slightly</v>
      </c>
      <c r="H285" t="str">
        <f>VLOOKUP($A:$A,'R3P1_ACCEPTEDOUTPUT'!$O:$BK,2,FALSE)</f>
        <v>A1YHIQHLLLQIIQ</v>
      </c>
      <c r="I285" t="str">
        <f>VLOOKUP($A:$A,'R3P1_ACCEPTEDOUTPUT'!$O:$BK,26,FALSE)</f>
        <v>female</v>
      </c>
      <c r="J285" t="str">
        <f>VLOOKUP($A:$A,'R3P1_ACCEPTEDOUTPUT'!$O:$BK,28,FALSE)</f>
        <v>native</v>
      </c>
      <c r="K285" t="str">
        <f>VLOOKUP($A:$A,'R3P1_ACCEPTEDOUTPUT'!$O:$BK,19,FALSE)</f>
        <v>26-35</v>
      </c>
      <c r="L285">
        <f>VLOOKUP($A:$A&amp;LEFT($B:$B,10),'R3P2_GENERATEDINPUT2'!$C:$G,4,FALSE)</f>
        <v>1</v>
      </c>
      <c r="M285">
        <f>VLOOKUP($A:$A&amp;LEFT($B:$B,10),'R3P2_GENERATEDINPUT2'!$C:$G,5,FALSE)</f>
        <v>9</v>
      </c>
      <c r="N285" t="str">
        <f>VLOOKUP($A:$A&amp;LEFT($B:$B,10),'R3P2_GENERATEDINPUT2'!$C:$G,3,FALSE)</f>
        <v>Default</v>
      </c>
    </row>
    <row r="286" spans="1:14" x14ac:dyDescent="0.25">
      <c r="A286" t="str">
        <f>'R3_Judge'!AF:AF</f>
        <v>3NKQQ8O39Z1F8GQ5ASPWKVU0VT9UDM</v>
      </c>
      <c r="B286" t="str">
        <f>'R3_Judge'!AG:AG</f>
        <v>Hey Jeremy, sorry I was napping</v>
      </c>
      <c r="C286" t="str">
        <f>'R3_Judge'!P:P</f>
        <v>A231ZFAME6FLN</v>
      </c>
      <c r="D286" t="str">
        <f>'R3_Judge'!AL:AL</f>
        <v>female</v>
      </c>
      <c r="E286" t="str">
        <f>'R3_Judge'!AM:AM</f>
        <v>native</v>
      </c>
      <c r="F286" t="str">
        <f>'R3_Judge'!AH:AH</f>
        <v>36-45</v>
      </c>
      <c r="G286" t="str">
        <f>'R3_Judge'!AJ:AJ</f>
        <v>slightly</v>
      </c>
      <c r="H286" t="str">
        <f>VLOOKUP($A:$A,'R3P1_ACCEPTEDOUTPUT'!$O:$BK,2,FALSE)</f>
        <v>A1YHIQHLLLQIIQ</v>
      </c>
      <c r="I286" t="str">
        <f>VLOOKUP($A:$A,'R3P1_ACCEPTEDOUTPUT'!$O:$BK,26,FALSE)</f>
        <v>female</v>
      </c>
      <c r="J286" t="str">
        <f>VLOOKUP($A:$A,'R3P1_ACCEPTEDOUTPUT'!$O:$BK,28,FALSE)</f>
        <v>native</v>
      </c>
      <c r="K286" t="str">
        <f>VLOOKUP($A:$A,'R3P1_ACCEPTEDOUTPUT'!$O:$BK,19,FALSE)</f>
        <v>26-35</v>
      </c>
      <c r="L286">
        <f>VLOOKUP($A:$A&amp;LEFT($B:$B,10),'R3P2_GENERATEDINPUT2'!$C:$G,4,FALSE)</f>
        <v>1</v>
      </c>
      <c r="M286">
        <f>VLOOKUP($A:$A&amp;LEFT($B:$B,10),'R3P2_GENERATEDINPUT2'!$C:$G,5,FALSE)</f>
        <v>9</v>
      </c>
      <c r="N286" t="str">
        <f>VLOOKUP($A:$A&amp;LEFT($B:$B,10),'R3P2_GENERATEDINPUT2'!$C:$G,3,FALSE)</f>
        <v>Default</v>
      </c>
    </row>
    <row r="287" spans="1:14" x14ac:dyDescent="0.25">
      <c r="A287" t="str">
        <f>'R3_Judge'!AF:AF</f>
        <v>3A9AA95ATXI7CY3GE08JCDJ9AU9P51</v>
      </c>
      <c r="B287" t="str">
        <f>'R3_Judge'!AG:AG</f>
        <v>we'll have to figure out which 3 of us can go</v>
      </c>
      <c r="C287" t="str">
        <f>'R3_Judge'!P:P</f>
        <v>A39N860RODN562</v>
      </c>
      <c r="D287" t="str">
        <f>'R3_Judge'!AL:AL</f>
        <v>female</v>
      </c>
      <c r="E287" t="str">
        <f>'R3_Judge'!AM:AM</f>
        <v>native</v>
      </c>
      <c r="F287" t="str">
        <f>'R3_Judge'!AH:AH</f>
        <v>18-25</v>
      </c>
      <c r="G287" t="str">
        <f>'R3_Judge'!AJ:AJ</f>
        <v>slightly</v>
      </c>
      <c r="H287" t="str">
        <f>VLOOKUP($A:$A,'R3P1_ACCEPTEDOUTPUT'!$O:$BK,2,FALSE)</f>
        <v>AO33H4GL9KZX9</v>
      </c>
      <c r="I287" t="str">
        <f>VLOOKUP($A:$A,'R3P1_ACCEPTEDOUTPUT'!$O:$BK,26,FALSE)</f>
        <v>male</v>
      </c>
      <c r="J287" t="str">
        <f>VLOOKUP($A:$A,'R3P1_ACCEPTEDOUTPUT'!$O:$BK,28,FALSE)</f>
        <v>native</v>
      </c>
      <c r="K287" t="str">
        <f>VLOOKUP($A:$A,'R3P1_ACCEPTEDOUTPUT'!$O:$BK,19,FALSE)</f>
        <v>46-55</v>
      </c>
      <c r="L287">
        <f>VLOOKUP($A:$A&amp;LEFT($B:$B,10),'R3P2_GENERATEDINPUT2'!$C:$G,4,FALSE)</f>
        <v>0</v>
      </c>
      <c r="M287">
        <f>VLOOKUP($A:$A&amp;LEFT($B:$B,10),'R3P2_GENERATEDINPUT2'!$C:$G,5,FALSE)</f>
        <v>13</v>
      </c>
      <c r="N287" t="str">
        <f>VLOOKUP($A:$A&amp;LEFT($B:$B,10),'R3P2_GENERATEDINPUT2'!$C:$G,3,FALSE)</f>
        <v>HighLow</v>
      </c>
    </row>
    <row r="288" spans="1:14" x14ac:dyDescent="0.25">
      <c r="A288" t="str">
        <f>'R3_Judge'!AF:AF</f>
        <v>3A9AA95ATXI7CY3GE08JCDJ9AU9P51</v>
      </c>
      <c r="B288" t="str">
        <f>'R3_Judge'!AG:AG</f>
        <v>we'll have to figure out which 3 of us can go</v>
      </c>
      <c r="C288" t="str">
        <f>'R3_Judge'!P:P</f>
        <v>A2MMMYB7AE5RQN</v>
      </c>
      <c r="D288" t="str">
        <f>'R3_Judge'!AL:AL</f>
        <v>male</v>
      </c>
      <c r="E288" t="str">
        <f>'R3_Judge'!AM:AM</f>
        <v>native</v>
      </c>
      <c r="F288" t="str">
        <f>'R3_Judge'!AH:AH</f>
        <v>26-35</v>
      </c>
      <c r="G288" t="str">
        <f>'R3_Judge'!AJ:AJ</f>
        <v>none</v>
      </c>
      <c r="H288" t="str">
        <f>VLOOKUP($A:$A,'R3P1_ACCEPTEDOUTPUT'!$O:$BK,2,FALSE)</f>
        <v>AO33H4GL9KZX9</v>
      </c>
      <c r="I288" t="str">
        <f>VLOOKUP($A:$A,'R3P1_ACCEPTEDOUTPUT'!$O:$BK,26,FALSE)</f>
        <v>male</v>
      </c>
      <c r="J288" t="str">
        <f>VLOOKUP($A:$A,'R3P1_ACCEPTEDOUTPUT'!$O:$BK,28,FALSE)</f>
        <v>native</v>
      </c>
      <c r="K288" t="str">
        <f>VLOOKUP($A:$A,'R3P1_ACCEPTEDOUTPUT'!$O:$BK,19,FALSE)</f>
        <v>46-55</v>
      </c>
      <c r="L288">
        <f>VLOOKUP($A:$A&amp;LEFT($B:$B,10),'R3P2_GENERATEDINPUT2'!$C:$G,4,FALSE)</f>
        <v>0</v>
      </c>
      <c r="M288">
        <f>VLOOKUP($A:$A&amp;LEFT($B:$B,10),'R3P2_GENERATEDINPUT2'!$C:$G,5,FALSE)</f>
        <v>13</v>
      </c>
      <c r="N288" t="str">
        <f>VLOOKUP($A:$A&amp;LEFT($B:$B,10),'R3P2_GENERATEDINPUT2'!$C:$G,3,FALSE)</f>
        <v>HighLow</v>
      </c>
    </row>
    <row r="289" spans="1:14" x14ac:dyDescent="0.25">
      <c r="A289" t="str">
        <f>'R3_Judge'!AF:AF</f>
        <v>3A9AA95ATXI7CY3GE08JCDJ9AU9P51</v>
      </c>
      <c r="B289" t="str">
        <f>'R3_Judge'!AG:AG</f>
        <v>we'll have to figure out which 3 of us can go</v>
      </c>
      <c r="C289" t="str">
        <f>'R3_Judge'!P:P</f>
        <v>A2DF1NCVJ8V8K2</v>
      </c>
      <c r="D289" t="str">
        <f>'R3_Judge'!AL:AL</f>
        <v>female</v>
      </c>
      <c r="E289" t="str">
        <f>'R3_Judge'!AM:AM</f>
        <v>profession</v>
      </c>
      <c r="F289" t="str">
        <f>'R3_Judge'!AH:AH</f>
        <v>56-65</v>
      </c>
      <c r="G289" t="str">
        <f>'R3_Judge'!AJ:AJ</f>
        <v>none</v>
      </c>
      <c r="H289" t="str">
        <f>VLOOKUP($A:$A,'R3P1_ACCEPTEDOUTPUT'!$O:$BK,2,FALSE)</f>
        <v>AO33H4GL9KZX9</v>
      </c>
      <c r="I289" t="str">
        <f>VLOOKUP($A:$A,'R3P1_ACCEPTEDOUTPUT'!$O:$BK,26,FALSE)</f>
        <v>male</v>
      </c>
      <c r="J289" t="str">
        <f>VLOOKUP($A:$A,'R3P1_ACCEPTEDOUTPUT'!$O:$BK,28,FALSE)</f>
        <v>native</v>
      </c>
      <c r="K289" t="str">
        <f>VLOOKUP($A:$A,'R3P1_ACCEPTEDOUTPUT'!$O:$BK,19,FALSE)</f>
        <v>46-55</v>
      </c>
      <c r="L289">
        <f>VLOOKUP($A:$A&amp;LEFT($B:$B,10),'R3P2_GENERATEDINPUT2'!$C:$G,4,FALSE)</f>
        <v>0</v>
      </c>
      <c r="M289">
        <f>VLOOKUP($A:$A&amp;LEFT($B:$B,10),'R3P2_GENERATEDINPUT2'!$C:$G,5,FALSE)</f>
        <v>13</v>
      </c>
      <c r="N289" t="str">
        <f>VLOOKUP($A:$A&amp;LEFT($B:$B,10),'R3P2_GENERATEDINPUT2'!$C:$G,3,FALSE)</f>
        <v>HighLow</v>
      </c>
    </row>
    <row r="290" spans="1:14" x14ac:dyDescent="0.25">
      <c r="A290" t="str">
        <f>'R3_Judge'!AF:AF</f>
        <v>3WS1NTTKEZ8WQESL3R62JO9ERBIF00</v>
      </c>
      <c r="B290" t="str">
        <f>'R3_Judge'!AG:AG</f>
        <v>:(, sorry you have to go through this.</v>
      </c>
      <c r="C290" t="str">
        <f>'R3_Judge'!P:P</f>
        <v>A219VCQZADQ45W</v>
      </c>
      <c r="D290" t="str">
        <f>'R3_Judge'!AL:AL</f>
        <v>female</v>
      </c>
      <c r="E290" t="str">
        <f>'R3_Judge'!AM:AM</f>
        <v>native</v>
      </c>
      <c r="F290" t="str">
        <f>'R3_Judge'!AH:AH</f>
        <v>56-65</v>
      </c>
      <c r="G290" t="str">
        <f>'R3_Judge'!AJ:AJ</f>
        <v>very</v>
      </c>
      <c r="H290" t="str">
        <f>VLOOKUP($A:$A,'R3P1_ACCEPTEDOUTPUT'!$O:$BK,2,FALSE)</f>
        <v>A1CH3TODZNQCES</v>
      </c>
      <c r="I290" t="str">
        <f>VLOOKUP($A:$A,'R3P1_ACCEPTEDOUTPUT'!$O:$BK,26,FALSE)</f>
        <v>male</v>
      </c>
      <c r="J290" t="str">
        <f>VLOOKUP($A:$A,'R3P1_ACCEPTEDOUTPUT'!$O:$BK,28,FALSE)</f>
        <v>native</v>
      </c>
      <c r="K290" t="str">
        <f>VLOOKUP($A:$A,'R3P1_ACCEPTEDOUTPUT'!$O:$BK,19,FALSE)</f>
        <v>26-35</v>
      </c>
      <c r="L290">
        <f>VLOOKUP($A:$A&amp;LEFT($B:$B,10),'R3P2_GENERATEDINPUT2'!$C:$G,4,FALSE)</f>
        <v>0</v>
      </c>
      <c r="M290">
        <f>VLOOKUP($A:$A&amp;LEFT($B:$B,10),'R3P2_GENERATEDINPUT2'!$C:$G,5,FALSE)</f>
        <v>15</v>
      </c>
      <c r="N290" t="str">
        <f>VLOOKUP($A:$A&amp;LEFT($B:$B,10),'R3P2_GENERATEDINPUT2'!$C:$G,3,FALSE)</f>
        <v>Default</v>
      </c>
    </row>
    <row r="291" spans="1:14" x14ac:dyDescent="0.25">
      <c r="A291" t="str">
        <f>'R3_Judge'!AF:AF</f>
        <v>3WS1NTTKEZ8WQESL3R62JO9ERBIF00</v>
      </c>
      <c r="B291" t="str">
        <f>'R3_Judge'!AG:AG</f>
        <v>:(, sorry you have to go through this.</v>
      </c>
      <c r="C291" t="str">
        <f>'R3_Judge'!P:P</f>
        <v>AFNED08Y4A2WP</v>
      </c>
      <c r="D291" t="str">
        <f>'R3_Judge'!AL:AL</f>
        <v>male</v>
      </c>
      <c r="E291" t="str">
        <f>'R3_Judge'!AM:AM</f>
        <v>native</v>
      </c>
      <c r="F291" t="str">
        <f>'R3_Judge'!AH:AH</f>
        <v>18-25</v>
      </c>
      <c r="G291" t="str">
        <f>'R3_Judge'!AJ:AJ</f>
        <v>extremely</v>
      </c>
      <c r="H291" t="str">
        <f>VLOOKUP($A:$A,'R3P1_ACCEPTEDOUTPUT'!$O:$BK,2,FALSE)</f>
        <v>A1CH3TODZNQCES</v>
      </c>
      <c r="I291" t="str">
        <f>VLOOKUP($A:$A,'R3P1_ACCEPTEDOUTPUT'!$O:$BK,26,FALSE)</f>
        <v>male</v>
      </c>
      <c r="J291" t="str">
        <f>VLOOKUP($A:$A,'R3P1_ACCEPTEDOUTPUT'!$O:$BK,28,FALSE)</f>
        <v>native</v>
      </c>
      <c r="K291" t="str">
        <f>VLOOKUP($A:$A,'R3P1_ACCEPTEDOUTPUT'!$O:$BK,19,FALSE)</f>
        <v>26-35</v>
      </c>
      <c r="L291">
        <f>VLOOKUP($A:$A&amp;LEFT($B:$B,10),'R3P2_GENERATEDINPUT2'!$C:$G,4,FALSE)</f>
        <v>0</v>
      </c>
      <c r="M291">
        <f>VLOOKUP($A:$A&amp;LEFT($B:$B,10),'R3P2_GENERATEDINPUT2'!$C:$G,5,FALSE)</f>
        <v>15</v>
      </c>
      <c r="N291" t="str">
        <f>VLOOKUP($A:$A&amp;LEFT($B:$B,10),'R3P2_GENERATEDINPUT2'!$C:$G,3,FALSE)</f>
        <v>Default</v>
      </c>
    </row>
    <row r="292" spans="1:14" x14ac:dyDescent="0.25">
      <c r="A292" t="str">
        <f>'R3_Judge'!AF:AF</f>
        <v>3WS1NTTKEZ8WQESL3R62JO9ERBIF00</v>
      </c>
      <c r="B292" t="str">
        <f>'R3_Judge'!AG:AG</f>
        <v>:(, sorry you have to go through this.</v>
      </c>
      <c r="C292" t="str">
        <f>'R3_Judge'!P:P</f>
        <v>A1IXH2QLUU5BKZ</v>
      </c>
      <c r="D292" t="str">
        <f>'R3_Judge'!AL:AL</f>
        <v>male</v>
      </c>
      <c r="E292" t="str">
        <f>'R3_Judge'!AM:AM</f>
        <v>native</v>
      </c>
      <c r="F292" t="str">
        <f>'R3_Judge'!AH:AH</f>
        <v>36-45</v>
      </c>
      <c r="G292" t="str">
        <f>'R3_Judge'!AJ:AJ</f>
        <v>very</v>
      </c>
      <c r="H292" t="str">
        <f>VLOOKUP($A:$A,'R3P1_ACCEPTEDOUTPUT'!$O:$BK,2,FALSE)</f>
        <v>A1CH3TODZNQCES</v>
      </c>
      <c r="I292" t="str">
        <f>VLOOKUP($A:$A,'R3P1_ACCEPTEDOUTPUT'!$O:$BK,26,FALSE)</f>
        <v>male</v>
      </c>
      <c r="J292" t="str">
        <f>VLOOKUP($A:$A,'R3P1_ACCEPTEDOUTPUT'!$O:$BK,28,FALSE)</f>
        <v>native</v>
      </c>
      <c r="K292" t="str">
        <f>VLOOKUP($A:$A,'R3P1_ACCEPTEDOUTPUT'!$O:$BK,19,FALSE)</f>
        <v>26-35</v>
      </c>
      <c r="L292">
        <f>VLOOKUP($A:$A&amp;LEFT($B:$B,10),'R3P2_GENERATEDINPUT2'!$C:$G,4,FALSE)</f>
        <v>0</v>
      </c>
      <c r="M292">
        <f>VLOOKUP($A:$A&amp;LEFT($B:$B,10),'R3P2_GENERATEDINPUT2'!$C:$G,5,FALSE)</f>
        <v>15</v>
      </c>
      <c r="N292" t="str">
        <f>VLOOKUP($A:$A&amp;LEFT($B:$B,10),'R3P2_GENERATEDINPUT2'!$C:$G,3,FALSE)</f>
        <v>Default</v>
      </c>
    </row>
    <row r="293" spans="1:14" x14ac:dyDescent="0.25">
      <c r="A293" t="str">
        <f>'R3_Judge'!AF:AF</f>
        <v>3NKQQ8O39Z1F8GQ5ASPWKVU0VT9UDM</v>
      </c>
      <c r="B293" t="str">
        <f>'R3_Judge'!AG:AG</f>
        <v>oh no! dang the luck</v>
      </c>
      <c r="C293" t="str">
        <f>'R3_Judge'!P:P</f>
        <v>A15HH69K0VGFQ</v>
      </c>
      <c r="D293" t="str">
        <f>'R3_Judge'!AL:AL</f>
        <v>female</v>
      </c>
      <c r="E293" t="str">
        <f>'R3_Judge'!AM:AM</f>
        <v>native</v>
      </c>
      <c r="F293" t="str">
        <f>'R3_Judge'!AH:AH</f>
        <v>26-35</v>
      </c>
      <c r="G293" t="str">
        <f>'R3_Judge'!AJ:AJ</f>
        <v>very</v>
      </c>
      <c r="H293" t="str">
        <f>VLOOKUP($A:$A,'R3P1_ACCEPTEDOUTPUT'!$O:$BK,2,FALSE)</f>
        <v>A1YHIQHLLLQIIQ</v>
      </c>
      <c r="I293" t="str">
        <f>VLOOKUP($A:$A,'R3P1_ACCEPTEDOUTPUT'!$O:$BK,26,FALSE)</f>
        <v>female</v>
      </c>
      <c r="J293" t="str">
        <f>VLOOKUP($A:$A,'R3P1_ACCEPTEDOUTPUT'!$O:$BK,28,FALSE)</f>
        <v>native</v>
      </c>
      <c r="K293" t="str">
        <f>VLOOKUP($A:$A,'R3P1_ACCEPTEDOUTPUT'!$O:$BK,19,FALSE)</f>
        <v>26-35</v>
      </c>
      <c r="L293">
        <f>VLOOKUP($A:$A&amp;LEFT($B:$B,10),'R3P2_GENERATEDINPUT2'!$C:$G,4,FALSE)</f>
        <v>1</v>
      </c>
      <c r="M293">
        <f>VLOOKUP($A:$A&amp;LEFT($B:$B,10),'R3P2_GENERATEDINPUT2'!$C:$G,5,FALSE)</f>
        <v>10</v>
      </c>
      <c r="N293" t="str">
        <f>VLOOKUP($A:$A&amp;LEFT($B:$B,10),'R3P2_GENERATEDINPUT2'!$C:$G,3,FALSE)</f>
        <v>Default</v>
      </c>
    </row>
    <row r="294" spans="1:14" x14ac:dyDescent="0.25">
      <c r="A294" t="str">
        <f>'R3_Judge'!AF:AF</f>
        <v>3NKQQ8O39Z1F8GQ5ASPWKVU0VT9UDM</v>
      </c>
      <c r="B294" t="str">
        <f>'R3_Judge'!AG:AG</f>
        <v>oh no! dang the luck</v>
      </c>
      <c r="C294" t="str">
        <f>'R3_Judge'!P:P</f>
        <v>AD317NO9623GZ</v>
      </c>
      <c r="D294" t="str">
        <f>'R3_Judge'!AL:AL</f>
        <v>female</v>
      </c>
      <c r="E294" t="str">
        <f>'R3_Judge'!AM:AM</f>
        <v>native</v>
      </c>
      <c r="F294" t="str">
        <f>'R3_Judge'!AH:AH</f>
        <v>36-45</v>
      </c>
      <c r="G294" t="str">
        <f>'R3_Judge'!AJ:AJ</f>
        <v>slightly</v>
      </c>
      <c r="H294" t="str">
        <f>VLOOKUP($A:$A,'R3P1_ACCEPTEDOUTPUT'!$O:$BK,2,FALSE)</f>
        <v>A1YHIQHLLLQIIQ</v>
      </c>
      <c r="I294" t="str">
        <f>VLOOKUP($A:$A,'R3P1_ACCEPTEDOUTPUT'!$O:$BK,26,FALSE)</f>
        <v>female</v>
      </c>
      <c r="J294" t="str">
        <f>VLOOKUP($A:$A,'R3P1_ACCEPTEDOUTPUT'!$O:$BK,28,FALSE)</f>
        <v>native</v>
      </c>
      <c r="K294" t="str">
        <f>VLOOKUP($A:$A,'R3P1_ACCEPTEDOUTPUT'!$O:$BK,19,FALSE)</f>
        <v>26-35</v>
      </c>
      <c r="L294">
        <f>VLOOKUP($A:$A&amp;LEFT($B:$B,10),'R3P2_GENERATEDINPUT2'!$C:$G,4,FALSE)</f>
        <v>1</v>
      </c>
      <c r="M294">
        <f>VLOOKUP($A:$A&amp;LEFT($B:$B,10),'R3P2_GENERATEDINPUT2'!$C:$G,5,FALSE)</f>
        <v>10</v>
      </c>
      <c r="N294" t="str">
        <f>VLOOKUP($A:$A&amp;LEFT($B:$B,10),'R3P2_GENERATEDINPUT2'!$C:$G,3,FALSE)</f>
        <v>Default</v>
      </c>
    </row>
    <row r="295" spans="1:14" x14ac:dyDescent="0.25">
      <c r="A295" t="str">
        <f>'R3_Judge'!AF:AF</f>
        <v>3NKQQ8O39Z1F8GQ5ASPWKVU0VT9UDM</v>
      </c>
      <c r="B295" t="str">
        <f>'R3_Judge'!AG:AG</f>
        <v>oh no! dang the luck</v>
      </c>
      <c r="C295" t="str">
        <f>'R3_Judge'!P:P</f>
        <v>A2T11H7YI7QPGD</v>
      </c>
      <c r="D295" t="str">
        <f>'R3_Judge'!AL:AL</f>
        <v>male</v>
      </c>
      <c r="E295" t="str">
        <f>'R3_Judge'!AM:AM</f>
        <v>native</v>
      </c>
      <c r="F295" t="str">
        <f>'R3_Judge'!AH:AH</f>
        <v>26-35</v>
      </c>
      <c r="G295" t="str">
        <f>'R3_Judge'!AJ:AJ</f>
        <v>very</v>
      </c>
      <c r="H295" t="str">
        <f>VLOOKUP($A:$A,'R3P1_ACCEPTEDOUTPUT'!$O:$BK,2,FALSE)</f>
        <v>A1YHIQHLLLQIIQ</v>
      </c>
      <c r="I295" t="str">
        <f>VLOOKUP($A:$A,'R3P1_ACCEPTEDOUTPUT'!$O:$BK,26,FALSE)</f>
        <v>female</v>
      </c>
      <c r="J295" t="str">
        <f>VLOOKUP($A:$A,'R3P1_ACCEPTEDOUTPUT'!$O:$BK,28,FALSE)</f>
        <v>native</v>
      </c>
      <c r="K295" t="str">
        <f>VLOOKUP($A:$A,'R3P1_ACCEPTEDOUTPUT'!$O:$BK,19,FALSE)</f>
        <v>26-35</v>
      </c>
      <c r="L295">
        <f>VLOOKUP($A:$A&amp;LEFT($B:$B,10),'R3P2_GENERATEDINPUT2'!$C:$G,4,FALSE)</f>
        <v>1</v>
      </c>
      <c r="M295">
        <f>VLOOKUP($A:$A&amp;LEFT($B:$B,10),'R3P2_GENERATEDINPUT2'!$C:$G,5,FALSE)</f>
        <v>10</v>
      </c>
      <c r="N295" t="str">
        <f>VLOOKUP($A:$A&amp;LEFT($B:$B,10),'R3P2_GENERATEDINPUT2'!$C:$G,3,FALSE)</f>
        <v>Default</v>
      </c>
    </row>
    <row r="296" spans="1:14" x14ac:dyDescent="0.25">
      <c r="A296" t="str">
        <f>'R3_Judge'!AF:AF</f>
        <v>3A9AA95ATXI7CY3GE08JCDJ9AU9P51</v>
      </c>
      <c r="B296" t="str">
        <f>'R3_Judge'!AG:AG</f>
        <v>ok. i'll call you at 2</v>
      </c>
      <c r="C296" t="str">
        <f>'R3_Judge'!P:P</f>
        <v>A19LVWX8ZLO6CS</v>
      </c>
      <c r="D296" t="str">
        <f>'R3_Judge'!AL:AL</f>
        <v>male</v>
      </c>
      <c r="E296" t="str">
        <f>'R3_Judge'!AM:AM</f>
        <v>native</v>
      </c>
      <c r="F296" t="str">
        <f>'R3_Judge'!AH:AH</f>
        <v>36-45</v>
      </c>
      <c r="G296" t="str">
        <f>'R3_Judge'!AJ:AJ</f>
        <v>moderately</v>
      </c>
      <c r="H296" t="str">
        <f>VLOOKUP($A:$A,'R3P1_ACCEPTEDOUTPUT'!$O:$BK,2,FALSE)</f>
        <v>AO33H4GL9KZX9</v>
      </c>
      <c r="I296" t="str">
        <f>VLOOKUP($A:$A,'R3P1_ACCEPTEDOUTPUT'!$O:$BK,26,FALSE)</f>
        <v>male</v>
      </c>
      <c r="J296" t="str">
        <f>VLOOKUP($A:$A,'R3P1_ACCEPTEDOUTPUT'!$O:$BK,28,FALSE)</f>
        <v>native</v>
      </c>
      <c r="K296" t="str">
        <f>VLOOKUP($A:$A,'R3P1_ACCEPTEDOUTPUT'!$O:$BK,19,FALSE)</f>
        <v>46-55</v>
      </c>
      <c r="L296">
        <f>VLOOKUP($A:$A&amp;LEFT($B:$B,10),'R3P2_GENERATEDINPUT2'!$C:$G,4,FALSE)</f>
        <v>0</v>
      </c>
      <c r="M296">
        <f>VLOOKUP($A:$A&amp;LEFT($B:$B,10),'R3P2_GENERATEDINPUT2'!$C:$G,5,FALSE)</f>
        <v>14</v>
      </c>
      <c r="N296" t="str">
        <f>VLOOKUP($A:$A&amp;LEFT($B:$B,10),'R3P2_GENERATEDINPUT2'!$C:$G,3,FALSE)</f>
        <v>HighLow</v>
      </c>
    </row>
    <row r="297" spans="1:14" x14ac:dyDescent="0.25">
      <c r="A297" t="str">
        <f>'R3_Judge'!AF:AF</f>
        <v>3A9AA95ATXI7CY3GE08JCDJ9AU9P51</v>
      </c>
      <c r="B297" t="str">
        <f>'R3_Judge'!AG:AG</f>
        <v>ok. i'll call you at 2</v>
      </c>
      <c r="C297" t="str">
        <f>'R3_Judge'!P:P</f>
        <v>AL5YST63LLYWK</v>
      </c>
      <c r="D297" t="str">
        <f>'R3_Judge'!AL:AL</f>
        <v>female</v>
      </c>
      <c r="E297" t="str">
        <f>'R3_Judge'!AM:AM</f>
        <v>native</v>
      </c>
      <c r="F297" t="str">
        <f>'R3_Judge'!AH:AH</f>
        <v>26-35</v>
      </c>
      <c r="G297" t="str">
        <f>'R3_Judge'!AJ:AJ</f>
        <v>moderately</v>
      </c>
      <c r="H297" t="str">
        <f>VLOOKUP($A:$A,'R3P1_ACCEPTEDOUTPUT'!$O:$BK,2,FALSE)</f>
        <v>AO33H4GL9KZX9</v>
      </c>
      <c r="I297" t="str">
        <f>VLOOKUP($A:$A,'R3P1_ACCEPTEDOUTPUT'!$O:$BK,26,FALSE)</f>
        <v>male</v>
      </c>
      <c r="J297" t="str">
        <f>VLOOKUP($A:$A,'R3P1_ACCEPTEDOUTPUT'!$O:$BK,28,FALSE)</f>
        <v>native</v>
      </c>
      <c r="K297" t="str">
        <f>VLOOKUP($A:$A,'R3P1_ACCEPTEDOUTPUT'!$O:$BK,19,FALSE)</f>
        <v>46-55</v>
      </c>
      <c r="L297">
        <f>VLOOKUP($A:$A&amp;LEFT($B:$B,10),'R3P2_GENERATEDINPUT2'!$C:$G,4,FALSE)</f>
        <v>0</v>
      </c>
      <c r="M297">
        <f>VLOOKUP($A:$A&amp;LEFT($B:$B,10),'R3P2_GENERATEDINPUT2'!$C:$G,5,FALSE)</f>
        <v>14</v>
      </c>
      <c r="N297" t="str">
        <f>VLOOKUP($A:$A&amp;LEFT($B:$B,10),'R3P2_GENERATEDINPUT2'!$C:$G,3,FALSE)</f>
        <v>HighLow</v>
      </c>
    </row>
    <row r="298" spans="1:14" x14ac:dyDescent="0.25">
      <c r="A298" t="str">
        <f>'R3_Judge'!AF:AF</f>
        <v>3A9AA95ATXI7CY3GE08JCDJ9AU9P51</v>
      </c>
      <c r="B298" t="str">
        <f>'R3_Judge'!AG:AG</f>
        <v>ok. i'll call you at 2</v>
      </c>
      <c r="C298" t="str">
        <f>'R3_Judge'!P:P</f>
        <v>A35X5BSOQNPJMR</v>
      </c>
      <c r="D298" t="str">
        <f>'R3_Judge'!AL:AL</f>
        <v>gender-na</v>
      </c>
      <c r="E298" t="str">
        <f>'R3_Judge'!AM:AM</f>
        <v>profession</v>
      </c>
      <c r="F298" t="str">
        <f>'R3_Judge'!AH:AH</f>
        <v>age-na</v>
      </c>
      <c r="G298" t="str">
        <f>'R3_Judge'!AJ:AJ</f>
        <v>very</v>
      </c>
      <c r="H298" t="str">
        <f>VLOOKUP($A:$A,'R3P1_ACCEPTEDOUTPUT'!$O:$BK,2,FALSE)</f>
        <v>AO33H4GL9KZX9</v>
      </c>
      <c r="I298" t="str">
        <f>VLOOKUP($A:$A,'R3P1_ACCEPTEDOUTPUT'!$O:$BK,26,FALSE)</f>
        <v>male</v>
      </c>
      <c r="J298" t="str">
        <f>VLOOKUP($A:$A,'R3P1_ACCEPTEDOUTPUT'!$O:$BK,28,FALSE)</f>
        <v>native</v>
      </c>
      <c r="K298" t="str">
        <f>VLOOKUP($A:$A,'R3P1_ACCEPTEDOUTPUT'!$O:$BK,19,FALSE)</f>
        <v>46-55</v>
      </c>
      <c r="L298">
        <f>VLOOKUP($A:$A&amp;LEFT($B:$B,10),'R3P2_GENERATEDINPUT2'!$C:$G,4,FALSE)</f>
        <v>0</v>
      </c>
      <c r="M298">
        <f>VLOOKUP($A:$A&amp;LEFT($B:$B,10),'R3P2_GENERATEDINPUT2'!$C:$G,5,FALSE)</f>
        <v>14</v>
      </c>
      <c r="N298" t="str">
        <f>VLOOKUP($A:$A&amp;LEFT($B:$B,10),'R3P2_GENERATEDINPUT2'!$C:$G,3,FALSE)</f>
        <v>HighLow</v>
      </c>
    </row>
    <row r="299" spans="1:14" x14ac:dyDescent="0.25">
      <c r="A299" t="str">
        <f>'R3_Judge'!AF:AF</f>
        <v>3IOEN3P9S8F0EAKSYH7Y3NFB34L61R</v>
      </c>
      <c r="B299" t="str">
        <f>'R3_Judge'!AG:AG</f>
        <v>Yikes</v>
      </c>
      <c r="C299" t="str">
        <f>'R3_Judge'!P:P</f>
        <v>A166A2M31CW2C7</v>
      </c>
      <c r="D299" t="str">
        <f>'R3_Judge'!AL:AL</f>
        <v>male</v>
      </c>
      <c r="E299" t="str">
        <f>'R3_Judge'!AM:AM</f>
        <v>native</v>
      </c>
      <c r="F299" t="str">
        <f>'R3_Judge'!AH:AH</f>
        <v>26-35</v>
      </c>
      <c r="G299" t="str">
        <f>'R3_Judge'!AJ:AJ</f>
        <v>slightly</v>
      </c>
      <c r="H299" t="str">
        <f>VLOOKUP($A:$A,'R3P1_ACCEPTEDOUTPUT'!$O:$BK,2,FALSE)</f>
        <v>A37AWU2VH1ZIXX</v>
      </c>
      <c r="I299" t="str">
        <f>VLOOKUP($A:$A,'R3P1_ACCEPTEDOUTPUT'!$O:$BK,26,FALSE)</f>
        <v>female</v>
      </c>
      <c r="J299" t="str">
        <f>VLOOKUP($A:$A,'R3P1_ACCEPTEDOUTPUT'!$O:$BK,28,FALSE)</f>
        <v>native</v>
      </c>
      <c r="K299" t="str">
        <f>VLOOKUP($A:$A,'R3P1_ACCEPTEDOUTPUT'!$O:$BK,19,FALSE)</f>
        <v>36-45</v>
      </c>
      <c r="L299">
        <f>VLOOKUP($A:$A&amp;LEFT($B:$B,10),'R3P2_GENERATEDINPUT2'!$C:$G,4,FALSE)</f>
        <v>2</v>
      </c>
      <c r="M299">
        <f>VLOOKUP($A:$A&amp;LEFT($B:$B,10),'R3P2_GENERATEDINPUT2'!$C:$G,5,FALSE)</f>
        <v>1</v>
      </c>
      <c r="N299" t="str">
        <f>VLOOKUP($A:$A&amp;LEFT($B:$B,10),'R3P2_GENERATEDINPUT2'!$C:$G,3,FALSE)</f>
        <v>HighOnly</v>
      </c>
    </row>
    <row r="300" spans="1:14" x14ac:dyDescent="0.25">
      <c r="A300" t="str">
        <f>'R3_Judge'!AF:AF</f>
        <v>3IOEN3P9S8F0EAKSYH7Y3NFB34L61R</v>
      </c>
      <c r="B300" t="str">
        <f>'R3_Judge'!AG:AG</f>
        <v>Yikes</v>
      </c>
      <c r="C300" t="str">
        <f>'R3_Judge'!P:P</f>
        <v>A2PZB9LF450MVX</v>
      </c>
      <c r="D300" t="str">
        <f>'R3_Judge'!AL:AL</f>
        <v>female</v>
      </c>
      <c r="E300" t="str">
        <f>'R3_Judge'!AM:AM</f>
        <v>native</v>
      </c>
      <c r="F300" t="str">
        <f>'R3_Judge'!AH:AH</f>
        <v>26-35</v>
      </c>
      <c r="G300" t="str">
        <f>'R3_Judge'!AJ:AJ</f>
        <v>none</v>
      </c>
      <c r="H300" t="str">
        <f>VLOOKUP($A:$A,'R3P1_ACCEPTEDOUTPUT'!$O:$BK,2,FALSE)</f>
        <v>A37AWU2VH1ZIXX</v>
      </c>
      <c r="I300" t="str">
        <f>VLOOKUP($A:$A,'R3P1_ACCEPTEDOUTPUT'!$O:$BK,26,FALSE)</f>
        <v>female</v>
      </c>
      <c r="J300" t="str">
        <f>VLOOKUP($A:$A,'R3P1_ACCEPTEDOUTPUT'!$O:$BK,28,FALSE)</f>
        <v>native</v>
      </c>
      <c r="K300" t="str">
        <f>VLOOKUP($A:$A,'R3P1_ACCEPTEDOUTPUT'!$O:$BK,19,FALSE)</f>
        <v>36-45</v>
      </c>
      <c r="L300">
        <f>VLOOKUP($A:$A&amp;LEFT($B:$B,10),'R3P2_GENERATEDINPUT2'!$C:$G,4,FALSE)</f>
        <v>2</v>
      </c>
      <c r="M300">
        <f>VLOOKUP($A:$A&amp;LEFT($B:$B,10),'R3P2_GENERATEDINPUT2'!$C:$G,5,FALSE)</f>
        <v>1</v>
      </c>
      <c r="N300" t="str">
        <f>VLOOKUP($A:$A&amp;LEFT($B:$B,10),'R3P2_GENERATEDINPUT2'!$C:$G,3,FALSE)</f>
        <v>HighOnly</v>
      </c>
    </row>
    <row r="301" spans="1:14" x14ac:dyDescent="0.25">
      <c r="A301" t="str">
        <f>'R3_Judge'!AF:AF</f>
        <v>3IOEN3P9S8F0EAKSYH7Y3NFB34L61R</v>
      </c>
      <c r="B301" t="str">
        <f>'R3_Judge'!AG:AG</f>
        <v>Yikes</v>
      </c>
      <c r="C301" t="str">
        <f>'R3_Judge'!P:P</f>
        <v>A2UB7B47QOX4H8</v>
      </c>
      <c r="D301" t="str">
        <f>'R3_Judge'!AL:AL</f>
        <v>female</v>
      </c>
      <c r="E301" t="str">
        <f>'R3_Judge'!AM:AM</f>
        <v>native</v>
      </c>
      <c r="F301" t="str">
        <f>'R3_Judge'!AH:AH</f>
        <v>36-45</v>
      </c>
      <c r="G301" t="str">
        <f>'R3_Judge'!AJ:AJ</f>
        <v>slightly</v>
      </c>
      <c r="H301" t="str">
        <f>VLOOKUP($A:$A,'R3P1_ACCEPTEDOUTPUT'!$O:$BK,2,FALSE)</f>
        <v>A37AWU2VH1ZIXX</v>
      </c>
      <c r="I301" t="str">
        <f>VLOOKUP($A:$A,'R3P1_ACCEPTEDOUTPUT'!$O:$BK,26,FALSE)</f>
        <v>female</v>
      </c>
      <c r="J301" t="str">
        <f>VLOOKUP($A:$A,'R3P1_ACCEPTEDOUTPUT'!$O:$BK,28,FALSE)</f>
        <v>native</v>
      </c>
      <c r="K301" t="str">
        <f>VLOOKUP($A:$A,'R3P1_ACCEPTEDOUTPUT'!$O:$BK,19,FALSE)</f>
        <v>36-45</v>
      </c>
      <c r="L301">
        <f>VLOOKUP($A:$A&amp;LEFT($B:$B,10),'R3P2_GENERATEDINPUT2'!$C:$G,4,FALSE)</f>
        <v>2</v>
      </c>
      <c r="M301">
        <f>VLOOKUP($A:$A&amp;LEFT($B:$B,10),'R3P2_GENERATEDINPUT2'!$C:$G,5,FALSE)</f>
        <v>1</v>
      </c>
      <c r="N301" t="str">
        <f>VLOOKUP($A:$A&amp;LEFT($B:$B,10),'R3P2_GENERATEDINPUT2'!$C:$G,3,FALSE)</f>
        <v>HighOnly</v>
      </c>
    </row>
    <row r="302" spans="1:14" x14ac:dyDescent="0.25">
      <c r="A302" t="str">
        <f>'R3_Judge'!AF:AF</f>
        <v>3A9AA95ATXI7CY3GE08JCDJ9AU9P51</v>
      </c>
      <c r="B302" t="str">
        <f>'R3_Judge'!AG:AG</f>
        <v>good. now just have to get new ones.</v>
      </c>
      <c r="C302" t="str">
        <f>'R3_Judge'!P:P</f>
        <v>A17HFDRWYZL1CD</v>
      </c>
      <c r="D302" t="str">
        <f>'R3_Judge'!AL:AL</f>
        <v>male</v>
      </c>
      <c r="E302" t="str">
        <f>'R3_Judge'!AM:AM</f>
        <v>native</v>
      </c>
      <c r="F302" t="str">
        <f>'R3_Judge'!AH:AH</f>
        <v>18-25</v>
      </c>
      <c r="G302" t="str">
        <f>'R3_Judge'!AJ:AJ</f>
        <v>slightly</v>
      </c>
      <c r="H302" t="str">
        <f>VLOOKUP($A:$A,'R3P1_ACCEPTEDOUTPUT'!$O:$BK,2,FALSE)</f>
        <v>AO33H4GL9KZX9</v>
      </c>
      <c r="I302" t="str">
        <f>VLOOKUP($A:$A,'R3P1_ACCEPTEDOUTPUT'!$O:$BK,26,FALSE)</f>
        <v>male</v>
      </c>
      <c r="J302" t="str">
        <f>VLOOKUP($A:$A,'R3P1_ACCEPTEDOUTPUT'!$O:$BK,28,FALSE)</f>
        <v>native</v>
      </c>
      <c r="K302" t="str">
        <f>VLOOKUP($A:$A,'R3P1_ACCEPTEDOUTPUT'!$O:$BK,19,FALSE)</f>
        <v>46-55</v>
      </c>
      <c r="L302">
        <f>VLOOKUP($A:$A&amp;LEFT($B:$B,10),'R3P2_GENERATEDINPUT2'!$C:$G,4,FALSE)</f>
        <v>0</v>
      </c>
      <c r="M302">
        <f>VLOOKUP($A:$A&amp;LEFT($B:$B,10),'R3P2_GENERATEDINPUT2'!$C:$G,5,FALSE)</f>
        <v>15</v>
      </c>
      <c r="N302" t="str">
        <f>VLOOKUP($A:$A&amp;LEFT($B:$B,10),'R3P2_GENERATEDINPUT2'!$C:$G,3,FALSE)</f>
        <v>HighLow</v>
      </c>
    </row>
    <row r="303" spans="1:14" x14ac:dyDescent="0.25">
      <c r="A303" t="str">
        <f>'R3_Judge'!AF:AF</f>
        <v>3A9AA95ATXI7CY3GE08JCDJ9AU9P51</v>
      </c>
      <c r="B303" t="str">
        <f>'R3_Judge'!AG:AG</f>
        <v>good. now just have to get new ones.</v>
      </c>
      <c r="C303" t="str">
        <f>'R3_Judge'!P:P</f>
        <v>A2PZB9LF450MVX</v>
      </c>
      <c r="D303" t="str">
        <f>'R3_Judge'!AL:AL</f>
        <v>female</v>
      </c>
      <c r="E303" t="str">
        <f>'R3_Judge'!AM:AM</f>
        <v>native</v>
      </c>
      <c r="F303" t="str">
        <f>'R3_Judge'!AH:AH</f>
        <v>26-35</v>
      </c>
      <c r="G303" t="str">
        <f>'R3_Judge'!AJ:AJ</f>
        <v>moderately</v>
      </c>
      <c r="H303" t="str">
        <f>VLOOKUP($A:$A,'R3P1_ACCEPTEDOUTPUT'!$O:$BK,2,FALSE)</f>
        <v>AO33H4GL9KZX9</v>
      </c>
      <c r="I303" t="str">
        <f>VLOOKUP($A:$A,'R3P1_ACCEPTEDOUTPUT'!$O:$BK,26,FALSE)</f>
        <v>male</v>
      </c>
      <c r="J303" t="str">
        <f>VLOOKUP($A:$A,'R3P1_ACCEPTEDOUTPUT'!$O:$BK,28,FALSE)</f>
        <v>native</v>
      </c>
      <c r="K303" t="str">
        <f>VLOOKUP($A:$A,'R3P1_ACCEPTEDOUTPUT'!$O:$BK,19,FALSE)</f>
        <v>46-55</v>
      </c>
      <c r="L303">
        <f>VLOOKUP($A:$A&amp;LEFT($B:$B,10),'R3P2_GENERATEDINPUT2'!$C:$G,4,FALSE)</f>
        <v>0</v>
      </c>
      <c r="M303">
        <f>VLOOKUP($A:$A&amp;LEFT($B:$B,10),'R3P2_GENERATEDINPUT2'!$C:$G,5,FALSE)</f>
        <v>15</v>
      </c>
      <c r="N303" t="str">
        <f>VLOOKUP($A:$A&amp;LEFT($B:$B,10),'R3P2_GENERATEDINPUT2'!$C:$G,3,FALSE)</f>
        <v>HighLow</v>
      </c>
    </row>
    <row r="304" spans="1:14" x14ac:dyDescent="0.25">
      <c r="A304" t="str">
        <f>'R3_Judge'!AF:AF</f>
        <v>3A9AA95ATXI7CY3GE08JCDJ9AU9P51</v>
      </c>
      <c r="B304" t="str">
        <f>'R3_Judge'!AG:AG</f>
        <v>good. now just have to get new ones.</v>
      </c>
      <c r="C304" t="str">
        <f>'R3_Judge'!P:P</f>
        <v>A2BIZNP74JU80U</v>
      </c>
      <c r="D304" t="str">
        <f>'R3_Judge'!AL:AL</f>
        <v>female</v>
      </c>
      <c r="E304" t="str">
        <f>'R3_Judge'!AM:AM</f>
        <v>native</v>
      </c>
      <c r="F304" t="str">
        <f>'R3_Judge'!AH:AH</f>
        <v>36-45</v>
      </c>
      <c r="G304" t="str">
        <f>'R3_Judge'!AJ:AJ</f>
        <v>slightly</v>
      </c>
      <c r="H304" t="str">
        <f>VLOOKUP($A:$A,'R3P1_ACCEPTEDOUTPUT'!$O:$BK,2,FALSE)</f>
        <v>AO33H4GL9KZX9</v>
      </c>
      <c r="I304" t="str">
        <f>VLOOKUP($A:$A,'R3P1_ACCEPTEDOUTPUT'!$O:$BK,26,FALSE)</f>
        <v>male</v>
      </c>
      <c r="J304" t="str">
        <f>VLOOKUP($A:$A,'R3P1_ACCEPTEDOUTPUT'!$O:$BK,28,FALSE)</f>
        <v>native</v>
      </c>
      <c r="K304" t="str">
        <f>VLOOKUP($A:$A,'R3P1_ACCEPTEDOUTPUT'!$O:$BK,19,FALSE)</f>
        <v>46-55</v>
      </c>
      <c r="L304">
        <f>VLOOKUP($A:$A&amp;LEFT($B:$B,10),'R3P2_GENERATEDINPUT2'!$C:$G,4,FALSE)</f>
        <v>0</v>
      </c>
      <c r="M304">
        <f>VLOOKUP($A:$A&amp;LEFT($B:$B,10),'R3P2_GENERATEDINPUT2'!$C:$G,5,FALSE)</f>
        <v>15</v>
      </c>
      <c r="N304" t="str">
        <f>VLOOKUP($A:$A&amp;LEFT($B:$B,10),'R3P2_GENERATEDINPUT2'!$C:$G,3,FALSE)</f>
        <v>HighLow</v>
      </c>
    </row>
    <row r="305" spans="1:14" x14ac:dyDescent="0.25">
      <c r="A305" t="str">
        <f>'R3_Judge'!AF:AF</f>
        <v>3NKQQ8O39Z1F8GQ5ASPWKVU0VT9UDM</v>
      </c>
      <c r="B305" t="str">
        <f>'R3_Judge'!AG:AG</f>
        <v>They won't be cold lol, I'll even bring sauce.</v>
      </c>
      <c r="C305" t="str">
        <f>'R3_Judge'!P:P</f>
        <v>A82RLSJJXBKE8</v>
      </c>
      <c r="D305" t="str">
        <f>'R3_Judge'!AL:AL</f>
        <v>female</v>
      </c>
      <c r="E305" t="str">
        <f>'R3_Judge'!AM:AM</f>
        <v>native</v>
      </c>
      <c r="F305" t="str">
        <f>'R3_Judge'!AH:AH</f>
        <v>18-25</v>
      </c>
      <c r="G305" t="str">
        <f>'R3_Judge'!AJ:AJ</f>
        <v>moderately</v>
      </c>
      <c r="H305" t="str">
        <f>VLOOKUP($A:$A,'R3P1_ACCEPTEDOUTPUT'!$O:$BK,2,FALSE)</f>
        <v>A1YHIQHLLLQIIQ</v>
      </c>
      <c r="I305" t="str">
        <f>VLOOKUP($A:$A,'R3P1_ACCEPTEDOUTPUT'!$O:$BK,26,FALSE)</f>
        <v>female</v>
      </c>
      <c r="J305" t="str">
        <f>VLOOKUP($A:$A,'R3P1_ACCEPTEDOUTPUT'!$O:$BK,28,FALSE)</f>
        <v>native</v>
      </c>
      <c r="K305" t="str">
        <f>VLOOKUP($A:$A,'R3P1_ACCEPTEDOUTPUT'!$O:$BK,19,FALSE)</f>
        <v>26-35</v>
      </c>
      <c r="L305">
        <f>VLOOKUP($A:$A&amp;LEFT($B:$B,10),'R3P2_GENERATEDINPUT2'!$C:$G,4,FALSE)</f>
        <v>0</v>
      </c>
      <c r="M305">
        <f>VLOOKUP($A:$A&amp;LEFT($B:$B,10),'R3P2_GENERATEDINPUT2'!$C:$G,5,FALSE)</f>
        <v>11</v>
      </c>
      <c r="N305" t="str">
        <f>VLOOKUP($A:$A&amp;LEFT($B:$B,10),'R3P2_GENERATEDINPUT2'!$C:$G,3,FALSE)</f>
        <v>Default</v>
      </c>
    </row>
    <row r="306" spans="1:14" x14ac:dyDescent="0.25">
      <c r="A306" t="str">
        <f>'R3_Judge'!AF:AF</f>
        <v>3NKQQ8O39Z1F8GQ5ASPWKVU0VT9UDM</v>
      </c>
      <c r="B306" t="str">
        <f>'R3_Judge'!AG:AG</f>
        <v>They won't be cold lol, I'll even bring sauce.</v>
      </c>
      <c r="C306" t="str">
        <f>'R3_Judge'!P:P</f>
        <v>AQVXVMX61864S</v>
      </c>
      <c r="D306" t="str">
        <f>'R3_Judge'!AL:AL</f>
        <v>male</v>
      </c>
      <c r="E306" t="str">
        <f>'R3_Judge'!AM:AM</f>
        <v>native</v>
      </c>
      <c r="F306" t="str">
        <f>'R3_Judge'!AH:AH</f>
        <v>26-35</v>
      </c>
      <c r="G306" t="str">
        <f>'R3_Judge'!AJ:AJ</f>
        <v>slightly</v>
      </c>
      <c r="H306" t="str">
        <f>VLOOKUP($A:$A,'R3P1_ACCEPTEDOUTPUT'!$O:$BK,2,FALSE)</f>
        <v>A1YHIQHLLLQIIQ</v>
      </c>
      <c r="I306" t="str">
        <f>VLOOKUP($A:$A,'R3P1_ACCEPTEDOUTPUT'!$O:$BK,26,FALSE)</f>
        <v>female</v>
      </c>
      <c r="J306" t="str">
        <f>VLOOKUP($A:$A,'R3P1_ACCEPTEDOUTPUT'!$O:$BK,28,FALSE)</f>
        <v>native</v>
      </c>
      <c r="K306" t="str">
        <f>VLOOKUP($A:$A,'R3P1_ACCEPTEDOUTPUT'!$O:$BK,19,FALSE)</f>
        <v>26-35</v>
      </c>
      <c r="L306">
        <f>VLOOKUP($A:$A&amp;LEFT($B:$B,10),'R3P2_GENERATEDINPUT2'!$C:$G,4,FALSE)</f>
        <v>0</v>
      </c>
      <c r="M306">
        <f>VLOOKUP($A:$A&amp;LEFT($B:$B,10),'R3P2_GENERATEDINPUT2'!$C:$G,5,FALSE)</f>
        <v>11</v>
      </c>
      <c r="N306" t="str">
        <f>VLOOKUP($A:$A&amp;LEFT($B:$B,10),'R3P2_GENERATEDINPUT2'!$C:$G,3,FALSE)</f>
        <v>Default</v>
      </c>
    </row>
    <row r="307" spans="1:14" x14ac:dyDescent="0.25">
      <c r="A307" t="str">
        <f>'R3_Judge'!AF:AF</f>
        <v>3NKQQ8O39Z1F8GQ5ASPWKVU0VT9UDM</v>
      </c>
      <c r="B307" t="str">
        <f>'R3_Judge'!AG:AG</f>
        <v>They won't be cold lol, I'll even bring sauce.</v>
      </c>
      <c r="C307" t="str">
        <f>'R3_Judge'!P:P</f>
        <v>A2MMMYB7AE5RQN</v>
      </c>
      <c r="D307" t="str">
        <f>'R3_Judge'!AL:AL</f>
        <v>male</v>
      </c>
      <c r="E307" t="str">
        <f>'R3_Judge'!AM:AM</f>
        <v>native</v>
      </c>
      <c r="F307" t="str">
        <f>'R3_Judge'!AH:AH</f>
        <v>26-35</v>
      </c>
      <c r="G307" t="str">
        <f>'R3_Judge'!AJ:AJ</f>
        <v>moderately</v>
      </c>
      <c r="H307" t="str">
        <f>VLOOKUP($A:$A,'R3P1_ACCEPTEDOUTPUT'!$O:$BK,2,FALSE)</f>
        <v>A1YHIQHLLLQIIQ</v>
      </c>
      <c r="I307" t="str">
        <f>VLOOKUP($A:$A,'R3P1_ACCEPTEDOUTPUT'!$O:$BK,26,FALSE)</f>
        <v>female</v>
      </c>
      <c r="J307" t="str">
        <f>VLOOKUP($A:$A,'R3P1_ACCEPTEDOUTPUT'!$O:$BK,28,FALSE)</f>
        <v>native</v>
      </c>
      <c r="K307" t="str">
        <f>VLOOKUP($A:$A,'R3P1_ACCEPTEDOUTPUT'!$O:$BK,19,FALSE)</f>
        <v>26-35</v>
      </c>
      <c r="L307">
        <f>VLOOKUP($A:$A&amp;LEFT($B:$B,10),'R3P2_GENERATEDINPUT2'!$C:$G,4,FALSE)</f>
        <v>0</v>
      </c>
      <c r="M307">
        <f>VLOOKUP($A:$A&amp;LEFT($B:$B,10),'R3P2_GENERATEDINPUT2'!$C:$G,5,FALSE)</f>
        <v>11</v>
      </c>
      <c r="N307" t="str">
        <f>VLOOKUP($A:$A&amp;LEFT($B:$B,10),'R3P2_GENERATEDINPUT2'!$C:$G,3,FALSE)</f>
        <v>Default</v>
      </c>
    </row>
    <row r="308" spans="1:14" x14ac:dyDescent="0.25">
      <c r="A308" t="str">
        <f>'R3_Judge'!AF:AF</f>
        <v>3IOEN3P9S8F0EAKSYH7Y3NFB34L61R</v>
      </c>
      <c r="B308" t="str">
        <f>'R3_Judge'!AG:AG</f>
        <v>Im sorry</v>
      </c>
      <c r="C308" t="str">
        <f>'R3_Judge'!P:P</f>
        <v>A19LVWX8ZLO6CS</v>
      </c>
      <c r="D308" t="str">
        <f>'R3_Judge'!AL:AL</f>
        <v>male</v>
      </c>
      <c r="E308" t="str">
        <f>'R3_Judge'!AM:AM</f>
        <v>native</v>
      </c>
      <c r="F308" t="str">
        <f>'R3_Judge'!AH:AH</f>
        <v>36-45</v>
      </c>
      <c r="G308" t="str">
        <f>'R3_Judge'!AJ:AJ</f>
        <v>moderately</v>
      </c>
      <c r="H308" t="str">
        <f>VLOOKUP($A:$A,'R3P1_ACCEPTEDOUTPUT'!$O:$BK,2,FALSE)</f>
        <v>A37AWU2VH1ZIXX</v>
      </c>
      <c r="I308" t="str">
        <f>VLOOKUP($A:$A,'R3P1_ACCEPTEDOUTPUT'!$O:$BK,26,FALSE)</f>
        <v>female</v>
      </c>
      <c r="J308" t="str">
        <f>VLOOKUP($A:$A,'R3P1_ACCEPTEDOUTPUT'!$O:$BK,28,FALSE)</f>
        <v>native</v>
      </c>
      <c r="K308" t="str">
        <f>VLOOKUP($A:$A,'R3P1_ACCEPTEDOUTPUT'!$O:$BK,19,FALSE)</f>
        <v>36-45</v>
      </c>
      <c r="L308">
        <f>VLOOKUP($A:$A&amp;LEFT($B:$B,10),'R3P2_GENERATEDINPUT2'!$C:$G,4,FALSE)</f>
        <v>2</v>
      </c>
      <c r="M308">
        <f>VLOOKUP($A:$A&amp;LEFT($B:$B,10),'R3P2_GENERATEDINPUT2'!$C:$G,5,FALSE)</f>
        <v>2</v>
      </c>
      <c r="N308" t="str">
        <f>VLOOKUP($A:$A&amp;LEFT($B:$B,10),'R3P2_GENERATEDINPUT2'!$C:$G,3,FALSE)</f>
        <v>HighOnly</v>
      </c>
    </row>
    <row r="309" spans="1:14" x14ac:dyDescent="0.25">
      <c r="A309" t="str">
        <f>'R3_Judge'!AF:AF</f>
        <v>3IOEN3P9S8F0EAKSYH7Y3NFB34L61R</v>
      </c>
      <c r="B309" t="str">
        <f>'R3_Judge'!AG:AG</f>
        <v>Im sorry</v>
      </c>
      <c r="C309" t="str">
        <f>'R3_Judge'!P:P</f>
        <v>A1B76WYZ47BQJ</v>
      </c>
      <c r="D309" t="str">
        <f>'R3_Judge'!AL:AL</f>
        <v>male</v>
      </c>
      <c r="E309" t="str">
        <f>'R3_Judge'!AM:AM</f>
        <v>native</v>
      </c>
      <c r="F309" t="str">
        <f>'R3_Judge'!AH:AH</f>
        <v>46-55</v>
      </c>
      <c r="G309" t="str">
        <f>'R3_Judge'!AJ:AJ</f>
        <v>slightly</v>
      </c>
      <c r="H309" t="str">
        <f>VLOOKUP($A:$A,'R3P1_ACCEPTEDOUTPUT'!$O:$BK,2,FALSE)</f>
        <v>A37AWU2VH1ZIXX</v>
      </c>
      <c r="I309" t="str">
        <f>VLOOKUP($A:$A,'R3P1_ACCEPTEDOUTPUT'!$O:$BK,26,FALSE)</f>
        <v>female</v>
      </c>
      <c r="J309" t="str">
        <f>VLOOKUP($A:$A,'R3P1_ACCEPTEDOUTPUT'!$O:$BK,28,FALSE)</f>
        <v>native</v>
      </c>
      <c r="K309" t="str">
        <f>VLOOKUP($A:$A,'R3P1_ACCEPTEDOUTPUT'!$O:$BK,19,FALSE)</f>
        <v>36-45</v>
      </c>
      <c r="L309">
        <f>VLOOKUP($A:$A&amp;LEFT($B:$B,10),'R3P2_GENERATEDINPUT2'!$C:$G,4,FALSE)</f>
        <v>2</v>
      </c>
      <c r="M309">
        <f>VLOOKUP($A:$A&amp;LEFT($B:$B,10),'R3P2_GENERATEDINPUT2'!$C:$G,5,FALSE)</f>
        <v>2</v>
      </c>
      <c r="N309" t="str">
        <f>VLOOKUP($A:$A&amp;LEFT($B:$B,10),'R3P2_GENERATEDINPUT2'!$C:$G,3,FALSE)</f>
        <v>HighOnly</v>
      </c>
    </row>
    <row r="310" spans="1:14" x14ac:dyDescent="0.25">
      <c r="A310" t="str">
        <f>'R3_Judge'!AF:AF</f>
        <v>3IOEN3P9S8F0EAKSYH7Y3NFB34L61R</v>
      </c>
      <c r="B310" t="str">
        <f>'R3_Judge'!AG:AG</f>
        <v>Im sorry</v>
      </c>
      <c r="C310" t="str">
        <f>'R3_Judge'!P:P</f>
        <v>AL5YST63LLYWK</v>
      </c>
      <c r="D310" t="str">
        <f>'R3_Judge'!AL:AL</f>
        <v>female</v>
      </c>
      <c r="E310" t="str">
        <f>'R3_Judge'!AM:AM</f>
        <v>native</v>
      </c>
      <c r="F310" t="str">
        <f>'R3_Judge'!AH:AH</f>
        <v>26-35</v>
      </c>
      <c r="G310" t="str">
        <f>'R3_Judge'!AJ:AJ</f>
        <v>slightly</v>
      </c>
      <c r="H310" t="str">
        <f>VLOOKUP($A:$A,'R3P1_ACCEPTEDOUTPUT'!$O:$BK,2,FALSE)</f>
        <v>A37AWU2VH1ZIXX</v>
      </c>
      <c r="I310" t="str">
        <f>VLOOKUP($A:$A,'R3P1_ACCEPTEDOUTPUT'!$O:$BK,26,FALSE)</f>
        <v>female</v>
      </c>
      <c r="J310" t="str">
        <f>VLOOKUP($A:$A,'R3P1_ACCEPTEDOUTPUT'!$O:$BK,28,FALSE)</f>
        <v>native</v>
      </c>
      <c r="K310" t="str">
        <f>VLOOKUP($A:$A,'R3P1_ACCEPTEDOUTPUT'!$O:$BK,19,FALSE)</f>
        <v>36-45</v>
      </c>
      <c r="L310">
        <f>VLOOKUP($A:$A&amp;LEFT($B:$B,10),'R3P2_GENERATEDINPUT2'!$C:$G,4,FALSE)</f>
        <v>2</v>
      </c>
      <c r="M310">
        <f>VLOOKUP($A:$A&amp;LEFT($B:$B,10),'R3P2_GENERATEDINPUT2'!$C:$G,5,FALSE)</f>
        <v>2</v>
      </c>
      <c r="N310" t="str">
        <f>VLOOKUP($A:$A&amp;LEFT($B:$B,10),'R3P2_GENERATEDINPUT2'!$C:$G,3,FALSE)</f>
        <v>HighOnly</v>
      </c>
    </row>
    <row r="311" spans="1:14" x14ac:dyDescent="0.25">
      <c r="A311" t="str">
        <f>'R3_Judge'!AF:AF</f>
        <v>3NKQQ8O39Z1F8GQ5ASPWKVU0VT9UDM</v>
      </c>
      <c r="B311" t="str">
        <f>'R3_Judge'!AG:AG</f>
        <v>I'm okay, I'm just antisocial at the moment, I enjoy you but I just don't have the energy</v>
      </c>
      <c r="C311" t="str">
        <f>'R3_Judge'!P:P</f>
        <v>A3HGU6NO6U38IN</v>
      </c>
      <c r="D311" t="str">
        <f>'R3_Judge'!AL:AL</f>
        <v>female</v>
      </c>
      <c r="E311" t="str">
        <f>'R3_Judge'!AM:AM</f>
        <v>native</v>
      </c>
      <c r="F311" t="str">
        <f>'R3_Judge'!AH:AH</f>
        <v>26-35</v>
      </c>
      <c r="G311" t="str">
        <f>'R3_Judge'!AJ:AJ</f>
        <v>very</v>
      </c>
      <c r="H311" t="str">
        <f>VLOOKUP($A:$A,'R3P1_ACCEPTEDOUTPUT'!$O:$BK,2,FALSE)</f>
        <v>A1YHIQHLLLQIIQ</v>
      </c>
      <c r="I311" t="str">
        <f>VLOOKUP($A:$A,'R3P1_ACCEPTEDOUTPUT'!$O:$BK,26,FALSE)</f>
        <v>female</v>
      </c>
      <c r="J311" t="str">
        <f>VLOOKUP($A:$A,'R3P1_ACCEPTEDOUTPUT'!$O:$BK,28,FALSE)</f>
        <v>native</v>
      </c>
      <c r="K311" t="str">
        <f>VLOOKUP($A:$A,'R3P1_ACCEPTEDOUTPUT'!$O:$BK,19,FALSE)</f>
        <v>26-35</v>
      </c>
      <c r="L311">
        <f>VLOOKUP($A:$A&amp;LEFT($B:$B,10),'R3P2_GENERATEDINPUT2'!$C:$G,4,FALSE)</f>
        <v>0</v>
      </c>
      <c r="M311">
        <f>VLOOKUP($A:$A&amp;LEFT($B:$B,10),'R3P2_GENERATEDINPUT2'!$C:$G,5,FALSE)</f>
        <v>12</v>
      </c>
      <c r="N311" t="str">
        <f>VLOOKUP($A:$A&amp;LEFT($B:$B,10),'R3P2_GENERATEDINPUT2'!$C:$G,3,FALSE)</f>
        <v>Default</v>
      </c>
    </row>
    <row r="312" spans="1:14" x14ac:dyDescent="0.25">
      <c r="A312" t="str">
        <f>'R3_Judge'!AF:AF</f>
        <v>3NKQQ8O39Z1F8GQ5ASPWKVU0VT9UDM</v>
      </c>
      <c r="B312" t="str">
        <f>'R3_Judge'!AG:AG</f>
        <v>I'm okay, I'm just antisocial at the moment, I enjoy you but I just don't have the energy</v>
      </c>
      <c r="C312" t="str">
        <f>'R3_Judge'!P:P</f>
        <v>A19LVWX8ZLO6CS</v>
      </c>
      <c r="D312" t="str">
        <f>'R3_Judge'!AL:AL</f>
        <v>male</v>
      </c>
      <c r="E312" t="str">
        <f>'R3_Judge'!AM:AM</f>
        <v>native</v>
      </c>
      <c r="F312" t="str">
        <f>'R3_Judge'!AH:AH</f>
        <v>36-45</v>
      </c>
      <c r="G312" t="str">
        <f>'R3_Judge'!AJ:AJ</f>
        <v>moderately</v>
      </c>
      <c r="H312" t="str">
        <f>VLOOKUP($A:$A,'R3P1_ACCEPTEDOUTPUT'!$O:$BK,2,FALSE)</f>
        <v>A1YHIQHLLLQIIQ</v>
      </c>
      <c r="I312" t="str">
        <f>VLOOKUP($A:$A,'R3P1_ACCEPTEDOUTPUT'!$O:$BK,26,FALSE)</f>
        <v>female</v>
      </c>
      <c r="J312" t="str">
        <f>VLOOKUP($A:$A,'R3P1_ACCEPTEDOUTPUT'!$O:$BK,28,FALSE)</f>
        <v>native</v>
      </c>
      <c r="K312" t="str">
        <f>VLOOKUP($A:$A,'R3P1_ACCEPTEDOUTPUT'!$O:$BK,19,FALSE)</f>
        <v>26-35</v>
      </c>
      <c r="L312">
        <f>VLOOKUP($A:$A&amp;LEFT($B:$B,10),'R3P2_GENERATEDINPUT2'!$C:$G,4,FALSE)</f>
        <v>0</v>
      </c>
      <c r="M312">
        <f>VLOOKUP($A:$A&amp;LEFT($B:$B,10),'R3P2_GENERATEDINPUT2'!$C:$G,5,FALSE)</f>
        <v>12</v>
      </c>
      <c r="N312" t="str">
        <f>VLOOKUP($A:$A&amp;LEFT($B:$B,10),'R3P2_GENERATEDINPUT2'!$C:$G,3,FALSE)</f>
        <v>Default</v>
      </c>
    </row>
    <row r="313" spans="1:14" x14ac:dyDescent="0.25">
      <c r="A313" t="str">
        <f>'R3_Judge'!AF:AF</f>
        <v>3NKQQ8O39Z1F8GQ5ASPWKVU0VT9UDM</v>
      </c>
      <c r="B313" t="str">
        <f>'R3_Judge'!AG:AG</f>
        <v>I'm okay, I'm just antisocial at the moment, I enjoy you but I just don't have the energy</v>
      </c>
      <c r="C313" t="str">
        <f>'R3_Judge'!P:P</f>
        <v>A19D89YNO9Z52K</v>
      </c>
      <c r="D313" t="str">
        <f>'R3_Judge'!AL:AL</f>
        <v>female</v>
      </c>
      <c r="E313" t="str">
        <f>'R3_Judge'!AM:AM</f>
        <v>native</v>
      </c>
      <c r="F313" t="str">
        <f>'R3_Judge'!AH:AH</f>
        <v>18-25</v>
      </c>
      <c r="G313" t="str">
        <f>'R3_Judge'!AJ:AJ</f>
        <v>moderately</v>
      </c>
      <c r="H313" t="str">
        <f>VLOOKUP($A:$A,'R3P1_ACCEPTEDOUTPUT'!$O:$BK,2,FALSE)</f>
        <v>A1YHIQHLLLQIIQ</v>
      </c>
      <c r="I313" t="str">
        <f>VLOOKUP($A:$A,'R3P1_ACCEPTEDOUTPUT'!$O:$BK,26,FALSE)</f>
        <v>female</v>
      </c>
      <c r="J313" t="str">
        <f>VLOOKUP($A:$A,'R3P1_ACCEPTEDOUTPUT'!$O:$BK,28,FALSE)</f>
        <v>native</v>
      </c>
      <c r="K313" t="str">
        <f>VLOOKUP($A:$A,'R3P1_ACCEPTEDOUTPUT'!$O:$BK,19,FALSE)</f>
        <v>26-35</v>
      </c>
      <c r="L313">
        <f>VLOOKUP($A:$A&amp;LEFT($B:$B,10),'R3P2_GENERATEDINPUT2'!$C:$G,4,FALSE)</f>
        <v>0</v>
      </c>
      <c r="M313">
        <f>VLOOKUP($A:$A&amp;LEFT($B:$B,10),'R3P2_GENERATEDINPUT2'!$C:$G,5,FALSE)</f>
        <v>12</v>
      </c>
      <c r="N313" t="str">
        <f>VLOOKUP($A:$A&amp;LEFT($B:$B,10),'R3P2_GENERATEDINPUT2'!$C:$G,3,FALSE)</f>
        <v>Default</v>
      </c>
    </row>
    <row r="314" spans="1:14" x14ac:dyDescent="0.25">
      <c r="A314" t="str">
        <f>'R3_Judge'!AF:AF</f>
        <v>39RP059MEIP3GBNCNU74YVP6FLWBM4</v>
      </c>
      <c r="B314" t="str">
        <f>'R3_Judge'!AG:AG</f>
        <v>Hope things get better. I'll be home later.</v>
      </c>
      <c r="C314" t="str">
        <f>'R3_Judge'!P:P</f>
        <v>A1OFPROOWWSHUF</v>
      </c>
      <c r="D314" t="str">
        <f>'R3_Judge'!AL:AL</f>
        <v>male</v>
      </c>
      <c r="E314" t="str">
        <f>'R3_Judge'!AM:AM</f>
        <v>native</v>
      </c>
      <c r="F314" t="str">
        <f>'R3_Judge'!AH:AH</f>
        <v>26-35</v>
      </c>
      <c r="G314" t="str">
        <f>'R3_Judge'!AJ:AJ</f>
        <v>moderately</v>
      </c>
      <c r="H314" t="str">
        <f>VLOOKUP($A:$A,'R3P1_ACCEPTEDOUTPUT'!$O:$BK,2,FALSE)</f>
        <v>A3VZ5K4RRT6NN8</v>
      </c>
      <c r="I314" t="str">
        <f>VLOOKUP($A:$A,'R3P1_ACCEPTEDOUTPUT'!$O:$BK,26,FALSE)</f>
        <v>male</v>
      </c>
      <c r="J314" t="str">
        <f>VLOOKUP($A:$A,'R3P1_ACCEPTEDOUTPUT'!$O:$BK,28,FALSE)</f>
        <v>native</v>
      </c>
      <c r="K314" t="str">
        <f>VLOOKUP($A:$A,'R3P1_ACCEPTEDOUTPUT'!$O:$BK,19,FALSE)</f>
        <v>26-35</v>
      </c>
      <c r="L314">
        <f>VLOOKUP($A:$A&amp;LEFT($B:$B,10),'R3P2_GENERATEDINPUT2'!$C:$G,4,FALSE)</f>
        <v>2</v>
      </c>
      <c r="M314">
        <f>VLOOKUP($A:$A&amp;LEFT($B:$B,10),'R3P2_GENERATEDINPUT2'!$C:$G,5,FALSE)</f>
        <v>1</v>
      </c>
      <c r="N314" t="str">
        <f>VLOOKUP($A:$A&amp;LEFT($B:$B,10),'R3P2_GENERATEDINPUT2'!$C:$G,3,FALSE)</f>
        <v>HighOnly</v>
      </c>
    </row>
    <row r="315" spans="1:14" x14ac:dyDescent="0.25">
      <c r="A315" t="str">
        <f>'R3_Judge'!AF:AF</f>
        <v>39RP059MEIP3GBNCNU74YVP6FLWBM4</v>
      </c>
      <c r="B315" t="str">
        <f>'R3_Judge'!AG:AG</f>
        <v>Hope things get better. I'll be home later.</v>
      </c>
      <c r="C315" t="str">
        <f>'R3_Judge'!P:P</f>
        <v>A33HA8ENAW2HOV</v>
      </c>
      <c r="D315" t="str">
        <f>'R3_Judge'!AL:AL</f>
        <v>female</v>
      </c>
      <c r="E315" t="str">
        <f>'R3_Judge'!AM:AM</f>
        <v>native</v>
      </c>
      <c r="F315" t="str">
        <f>'R3_Judge'!AH:AH</f>
        <v>18-25</v>
      </c>
      <c r="G315" t="str">
        <f>'R3_Judge'!AJ:AJ</f>
        <v>none</v>
      </c>
      <c r="H315" t="str">
        <f>VLOOKUP($A:$A,'R3P1_ACCEPTEDOUTPUT'!$O:$BK,2,FALSE)</f>
        <v>A3VZ5K4RRT6NN8</v>
      </c>
      <c r="I315" t="str">
        <f>VLOOKUP($A:$A,'R3P1_ACCEPTEDOUTPUT'!$O:$BK,26,FALSE)</f>
        <v>male</v>
      </c>
      <c r="J315" t="str">
        <f>VLOOKUP($A:$A,'R3P1_ACCEPTEDOUTPUT'!$O:$BK,28,FALSE)</f>
        <v>native</v>
      </c>
      <c r="K315" t="str">
        <f>VLOOKUP($A:$A,'R3P1_ACCEPTEDOUTPUT'!$O:$BK,19,FALSE)</f>
        <v>26-35</v>
      </c>
      <c r="L315">
        <f>VLOOKUP($A:$A&amp;LEFT($B:$B,10),'R3P2_GENERATEDINPUT2'!$C:$G,4,FALSE)</f>
        <v>2</v>
      </c>
      <c r="M315">
        <f>VLOOKUP($A:$A&amp;LEFT($B:$B,10),'R3P2_GENERATEDINPUT2'!$C:$G,5,FALSE)</f>
        <v>1</v>
      </c>
      <c r="N315" t="str">
        <f>VLOOKUP($A:$A&amp;LEFT($B:$B,10),'R3P2_GENERATEDINPUT2'!$C:$G,3,FALSE)</f>
        <v>HighOnly</v>
      </c>
    </row>
    <row r="316" spans="1:14" x14ac:dyDescent="0.25">
      <c r="A316" t="str">
        <f>'R3_Judge'!AF:AF</f>
        <v>39RP059MEIP3GBNCNU74YVP6FLWBM4</v>
      </c>
      <c r="B316" t="str">
        <f>'R3_Judge'!AG:AG</f>
        <v>Hope things get better. I'll be home later.</v>
      </c>
      <c r="C316" t="str">
        <f>'R3_Judge'!P:P</f>
        <v>A2BIZNP74JU80U</v>
      </c>
      <c r="D316" t="str">
        <f>'R3_Judge'!AL:AL</f>
        <v>female</v>
      </c>
      <c r="E316" t="str">
        <f>'R3_Judge'!AM:AM</f>
        <v>native</v>
      </c>
      <c r="F316" t="str">
        <f>'R3_Judge'!AH:AH</f>
        <v>36-45</v>
      </c>
      <c r="G316" t="str">
        <f>'R3_Judge'!AJ:AJ</f>
        <v>slightly</v>
      </c>
      <c r="H316" t="str">
        <f>VLOOKUP($A:$A,'R3P1_ACCEPTEDOUTPUT'!$O:$BK,2,FALSE)</f>
        <v>A3VZ5K4RRT6NN8</v>
      </c>
      <c r="I316" t="str">
        <f>VLOOKUP($A:$A,'R3P1_ACCEPTEDOUTPUT'!$O:$BK,26,FALSE)</f>
        <v>male</v>
      </c>
      <c r="J316" t="str">
        <f>VLOOKUP($A:$A,'R3P1_ACCEPTEDOUTPUT'!$O:$BK,28,FALSE)</f>
        <v>native</v>
      </c>
      <c r="K316" t="str">
        <f>VLOOKUP($A:$A,'R3P1_ACCEPTEDOUTPUT'!$O:$BK,19,FALSE)</f>
        <v>26-35</v>
      </c>
      <c r="L316">
        <f>VLOOKUP($A:$A&amp;LEFT($B:$B,10),'R3P2_GENERATEDINPUT2'!$C:$G,4,FALSE)</f>
        <v>2</v>
      </c>
      <c r="M316">
        <f>VLOOKUP($A:$A&amp;LEFT($B:$B,10),'R3P2_GENERATEDINPUT2'!$C:$G,5,FALSE)</f>
        <v>1</v>
      </c>
      <c r="N316" t="str">
        <f>VLOOKUP($A:$A&amp;LEFT($B:$B,10),'R3P2_GENERATEDINPUT2'!$C:$G,3,FALSE)</f>
        <v>HighOnly</v>
      </c>
    </row>
    <row r="317" spans="1:14" x14ac:dyDescent="0.25">
      <c r="A317" t="str">
        <f>'R3_Judge'!AF:AF</f>
        <v>39RP059MEIP3GBNCNU74YVP6FLWBM4</v>
      </c>
      <c r="B317" t="str">
        <f>'R3_Judge'!AG:AG</f>
        <v>Calm down it's my house. I'll do it later.</v>
      </c>
      <c r="C317" t="str">
        <f>'R3_Judge'!P:P</f>
        <v>A2DF1NCVJ8V8K2</v>
      </c>
      <c r="D317" t="str">
        <f>'R3_Judge'!AL:AL</f>
        <v>female</v>
      </c>
      <c r="E317" t="str">
        <f>'R3_Judge'!AM:AM</f>
        <v>profession</v>
      </c>
      <c r="F317" t="str">
        <f>'R3_Judge'!AH:AH</f>
        <v>56-65</v>
      </c>
      <c r="G317" t="str">
        <f>'R3_Judge'!AJ:AJ</f>
        <v>none</v>
      </c>
      <c r="H317" t="str">
        <f>VLOOKUP($A:$A,'R3P1_ACCEPTEDOUTPUT'!$O:$BK,2,FALSE)</f>
        <v>A3VZ5K4RRT6NN8</v>
      </c>
      <c r="I317" t="str">
        <f>VLOOKUP($A:$A,'R3P1_ACCEPTEDOUTPUT'!$O:$BK,26,FALSE)</f>
        <v>male</v>
      </c>
      <c r="J317" t="str">
        <f>VLOOKUP($A:$A,'R3P1_ACCEPTEDOUTPUT'!$O:$BK,28,FALSE)</f>
        <v>native</v>
      </c>
      <c r="K317" t="str">
        <f>VLOOKUP($A:$A,'R3P1_ACCEPTEDOUTPUT'!$O:$BK,19,FALSE)</f>
        <v>26-35</v>
      </c>
      <c r="L317">
        <f>VLOOKUP($A:$A&amp;LEFT($B:$B,10),'R3P2_GENERATEDINPUT2'!$C:$G,4,FALSE)</f>
        <v>2</v>
      </c>
      <c r="M317">
        <f>VLOOKUP($A:$A&amp;LEFT($B:$B,10),'R3P2_GENERATEDINPUT2'!$C:$G,5,FALSE)</f>
        <v>2</v>
      </c>
      <c r="N317" t="str">
        <f>VLOOKUP($A:$A&amp;LEFT($B:$B,10),'R3P2_GENERATEDINPUT2'!$C:$G,3,FALSE)</f>
        <v>HighOnly</v>
      </c>
    </row>
    <row r="318" spans="1:14" x14ac:dyDescent="0.25">
      <c r="A318" t="str">
        <f>'R3_Judge'!AF:AF</f>
        <v>39RP059MEIP3GBNCNU74YVP6FLWBM4</v>
      </c>
      <c r="B318" t="str">
        <f>'R3_Judge'!AG:AG</f>
        <v>Calm down it's my house. I'll do it later.</v>
      </c>
      <c r="C318" t="str">
        <f>'R3_Judge'!P:P</f>
        <v>A1OFPROOWWSHUF</v>
      </c>
      <c r="D318" t="str">
        <f>'R3_Judge'!AL:AL</f>
        <v>male</v>
      </c>
      <c r="E318" t="str">
        <f>'R3_Judge'!AM:AM</f>
        <v>native</v>
      </c>
      <c r="F318" t="str">
        <f>'R3_Judge'!AH:AH</f>
        <v>26-35</v>
      </c>
      <c r="G318" t="str">
        <f>'R3_Judge'!AJ:AJ</f>
        <v>none</v>
      </c>
      <c r="H318" t="str">
        <f>VLOOKUP($A:$A,'R3P1_ACCEPTEDOUTPUT'!$O:$BK,2,FALSE)</f>
        <v>A3VZ5K4RRT6NN8</v>
      </c>
      <c r="I318" t="str">
        <f>VLOOKUP($A:$A,'R3P1_ACCEPTEDOUTPUT'!$O:$BK,26,FALSE)</f>
        <v>male</v>
      </c>
      <c r="J318" t="str">
        <f>VLOOKUP($A:$A,'R3P1_ACCEPTEDOUTPUT'!$O:$BK,28,FALSE)</f>
        <v>native</v>
      </c>
      <c r="K318" t="str">
        <f>VLOOKUP($A:$A,'R3P1_ACCEPTEDOUTPUT'!$O:$BK,19,FALSE)</f>
        <v>26-35</v>
      </c>
      <c r="L318">
        <f>VLOOKUP($A:$A&amp;LEFT($B:$B,10),'R3P2_GENERATEDINPUT2'!$C:$G,4,FALSE)</f>
        <v>2</v>
      </c>
      <c r="M318">
        <f>VLOOKUP($A:$A&amp;LEFT($B:$B,10),'R3P2_GENERATEDINPUT2'!$C:$G,5,FALSE)</f>
        <v>2</v>
      </c>
      <c r="N318" t="str">
        <f>VLOOKUP($A:$A&amp;LEFT($B:$B,10),'R3P2_GENERATEDINPUT2'!$C:$G,3,FALSE)</f>
        <v>HighOnly</v>
      </c>
    </row>
    <row r="319" spans="1:14" x14ac:dyDescent="0.25">
      <c r="A319" t="str">
        <f>'R3_Judge'!AF:AF</f>
        <v>39RP059MEIP3GBNCNU74YVP6FLWBM4</v>
      </c>
      <c r="B319" t="str">
        <f>'R3_Judge'!AG:AG</f>
        <v>Calm down it's my house. I'll do it later.</v>
      </c>
      <c r="C319" t="str">
        <f>'R3_Judge'!P:P</f>
        <v>A19LVWX8ZLO6CS</v>
      </c>
      <c r="D319" t="str">
        <f>'R3_Judge'!AL:AL</f>
        <v>male</v>
      </c>
      <c r="E319" t="str">
        <f>'R3_Judge'!AM:AM</f>
        <v>native</v>
      </c>
      <c r="F319" t="str">
        <f>'R3_Judge'!AH:AH</f>
        <v>36-45</v>
      </c>
      <c r="G319" t="str">
        <f>'R3_Judge'!AJ:AJ</f>
        <v>none</v>
      </c>
      <c r="H319" t="str">
        <f>VLOOKUP($A:$A,'R3P1_ACCEPTEDOUTPUT'!$O:$BK,2,FALSE)</f>
        <v>A3VZ5K4RRT6NN8</v>
      </c>
      <c r="I319" t="str">
        <f>VLOOKUP($A:$A,'R3P1_ACCEPTEDOUTPUT'!$O:$BK,26,FALSE)</f>
        <v>male</v>
      </c>
      <c r="J319" t="str">
        <f>VLOOKUP($A:$A,'R3P1_ACCEPTEDOUTPUT'!$O:$BK,28,FALSE)</f>
        <v>native</v>
      </c>
      <c r="K319" t="str">
        <f>VLOOKUP($A:$A,'R3P1_ACCEPTEDOUTPUT'!$O:$BK,19,FALSE)</f>
        <v>26-35</v>
      </c>
      <c r="L319">
        <f>VLOOKUP($A:$A&amp;LEFT($B:$B,10),'R3P2_GENERATEDINPUT2'!$C:$G,4,FALSE)</f>
        <v>2</v>
      </c>
      <c r="M319">
        <f>VLOOKUP($A:$A&amp;LEFT($B:$B,10),'R3P2_GENERATEDINPUT2'!$C:$G,5,FALSE)</f>
        <v>2</v>
      </c>
      <c r="N319" t="str">
        <f>VLOOKUP($A:$A&amp;LEFT($B:$B,10),'R3P2_GENERATEDINPUT2'!$C:$G,3,FALSE)</f>
        <v>HighOnly</v>
      </c>
    </row>
    <row r="320" spans="1:14" x14ac:dyDescent="0.25">
      <c r="A320" t="str">
        <f>'R3_Judge'!AF:AF</f>
        <v>3NKQQ8O39Z1F8GQ5ASPWKVU0VT9UDM</v>
      </c>
      <c r="B320" t="str">
        <f>'R3_Judge'!AG:AG</f>
        <v>It is, but we can try to purchase another.</v>
      </c>
      <c r="C320" t="str">
        <f>'R3_Judge'!P:P</f>
        <v>A33HA8ENAW2HOV</v>
      </c>
      <c r="D320" t="str">
        <f>'R3_Judge'!AL:AL</f>
        <v>female</v>
      </c>
      <c r="E320" t="str">
        <f>'R3_Judge'!AM:AM</f>
        <v>native</v>
      </c>
      <c r="F320" t="str">
        <f>'R3_Judge'!AH:AH</f>
        <v>18-25</v>
      </c>
      <c r="G320" t="str">
        <f>'R3_Judge'!AJ:AJ</f>
        <v>extremely</v>
      </c>
      <c r="H320" t="str">
        <f>VLOOKUP($A:$A,'R3P1_ACCEPTEDOUTPUT'!$O:$BK,2,FALSE)</f>
        <v>A1YHIQHLLLQIIQ</v>
      </c>
      <c r="I320" t="str">
        <f>VLOOKUP($A:$A,'R3P1_ACCEPTEDOUTPUT'!$O:$BK,26,FALSE)</f>
        <v>female</v>
      </c>
      <c r="J320" t="str">
        <f>VLOOKUP($A:$A,'R3P1_ACCEPTEDOUTPUT'!$O:$BK,28,FALSE)</f>
        <v>native</v>
      </c>
      <c r="K320" t="str">
        <f>VLOOKUP($A:$A,'R3P1_ACCEPTEDOUTPUT'!$O:$BK,19,FALSE)</f>
        <v>26-35</v>
      </c>
      <c r="L320">
        <f>VLOOKUP($A:$A&amp;LEFT($B:$B,10),'R3P2_GENERATEDINPUT2'!$C:$G,4,FALSE)</f>
        <v>0</v>
      </c>
      <c r="M320">
        <f>VLOOKUP($A:$A&amp;LEFT($B:$B,10),'R3P2_GENERATEDINPUT2'!$C:$G,5,FALSE)</f>
        <v>13</v>
      </c>
      <c r="N320" t="str">
        <f>VLOOKUP($A:$A&amp;LEFT($B:$B,10),'R3P2_GENERATEDINPUT2'!$C:$G,3,FALSE)</f>
        <v>Default</v>
      </c>
    </row>
    <row r="321" spans="1:14" x14ac:dyDescent="0.25">
      <c r="A321" t="str">
        <f>'R3_Judge'!AF:AF</f>
        <v>3NKQQ8O39Z1F8GQ5ASPWKVU0VT9UDM</v>
      </c>
      <c r="B321" t="str">
        <f>'R3_Judge'!AG:AG</f>
        <v>It is, but we can try to purchase another.</v>
      </c>
      <c r="C321" t="str">
        <f>'R3_Judge'!P:P</f>
        <v>A3GNQDFPZALU92</v>
      </c>
      <c r="D321" t="str">
        <f>'R3_Judge'!AL:AL</f>
        <v>male</v>
      </c>
      <c r="E321" t="str">
        <f>'R3_Judge'!AM:AM</f>
        <v>native</v>
      </c>
      <c r="F321" t="str">
        <f>'R3_Judge'!AH:AH</f>
        <v>26-35</v>
      </c>
      <c r="G321" t="str">
        <f>'R3_Judge'!AJ:AJ</f>
        <v>moderately</v>
      </c>
      <c r="H321" t="str">
        <f>VLOOKUP($A:$A,'R3P1_ACCEPTEDOUTPUT'!$O:$BK,2,FALSE)</f>
        <v>A1YHIQHLLLQIIQ</v>
      </c>
      <c r="I321" t="str">
        <f>VLOOKUP($A:$A,'R3P1_ACCEPTEDOUTPUT'!$O:$BK,26,FALSE)</f>
        <v>female</v>
      </c>
      <c r="J321" t="str">
        <f>VLOOKUP($A:$A,'R3P1_ACCEPTEDOUTPUT'!$O:$BK,28,FALSE)</f>
        <v>native</v>
      </c>
      <c r="K321" t="str">
        <f>VLOOKUP($A:$A,'R3P1_ACCEPTEDOUTPUT'!$O:$BK,19,FALSE)</f>
        <v>26-35</v>
      </c>
      <c r="L321">
        <f>VLOOKUP($A:$A&amp;LEFT($B:$B,10),'R3P2_GENERATEDINPUT2'!$C:$G,4,FALSE)</f>
        <v>0</v>
      </c>
      <c r="M321">
        <f>VLOOKUP($A:$A&amp;LEFT($B:$B,10),'R3P2_GENERATEDINPUT2'!$C:$G,5,FALSE)</f>
        <v>13</v>
      </c>
      <c r="N321" t="str">
        <f>VLOOKUP($A:$A&amp;LEFT($B:$B,10),'R3P2_GENERATEDINPUT2'!$C:$G,3,FALSE)</f>
        <v>Default</v>
      </c>
    </row>
    <row r="322" spans="1:14" x14ac:dyDescent="0.25">
      <c r="A322" t="str">
        <f>'R3_Judge'!AF:AF</f>
        <v>3NKQQ8O39Z1F8GQ5ASPWKVU0VT9UDM</v>
      </c>
      <c r="B322" t="str">
        <f>'R3_Judge'!AG:AG</f>
        <v>It is, but we can try to purchase another.</v>
      </c>
      <c r="C322" t="str">
        <f>'R3_Judge'!P:P</f>
        <v>ADLF8HVS3C7IL</v>
      </c>
      <c r="D322" t="str">
        <f>'R3_Judge'!AL:AL</f>
        <v>male</v>
      </c>
      <c r="E322" t="str">
        <f>'R3_Judge'!AM:AM</f>
        <v>native</v>
      </c>
      <c r="F322" t="str">
        <f>'R3_Judge'!AH:AH</f>
        <v>18-25</v>
      </c>
      <c r="G322" t="str">
        <f>'R3_Judge'!AJ:AJ</f>
        <v>moderately</v>
      </c>
      <c r="H322" t="str">
        <f>VLOOKUP($A:$A,'R3P1_ACCEPTEDOUTPUT'!$O:$BK,2,FALSE)</f>
        <v>A1YHIQHLLLQIIQ</v>
      </c>
      <c r="I322" t="str">
        <f>VLOOKUP($A:$A,'R3P1_ACCEPTEDOUTPUT'!$O:$BK,26,FALSE)</f>
        <v>female</v>
      </c>
      <c r="J322" t="str">
        <f>VLOOKUP($A:$A,'R3P1_ACCEPTEDOUTPUT'!$O:$BK,28,FALSE)</f>
        <v>native</v>
      </c>
      <c r="K322" t="str">
        <f>VLOOKUP($A:$A,'R3P1_ACCEPTEDOUTPUT'!$O:$BK,19,FALSE)</f>
        <v>26-35</v>
      </c>
      <c r="L322">
        <f>VLOOKUP($A:$A&amp;LEFT($B:$B,10),'R3P2_GENERATEDINPUT2'!$C:$G,4,FALSE)</f>
        <v>0</v>
      </c>
      <c r="M322">
        <f>VLOOKUP($A:$A&amp;LEFT($B:$B,10),'R3P2_GENERATEDINPUT2'!$C:$G,5,FALSE)</f>
        <v>13</v>
      </c>
      <c r="N322" t="str">
        <f>VLOOKUP($A:$A&amp;LEFT($B:$B,10),'R3P2_GENERATEDINPUT2'!$C:$G,3,FALSE)</f>
        <v>Default</v>
      </c>
    </row>
    <row r="323" spans="1:14" x14ac:dyDescent="0.25">
      <c r="A323" t="str">
        <f>'R3_Judge'!AF:AF</f>
        <v>39RP059MEIP3GBNCNU74YVP6FLWBM4</v>
      </c>
      <c r="B323" t="str">
        <f>'R3_Judge'!AG:AG</f>
        <v>Why don't you look for another job then?</v>
      </c>
      <c r="C323" t="str">
        <f>'R3_Judge'!P:P</f>
        <v>A2BIZNP74JU80U</v>
      </c>
      <c r="D323" t="str">
        <f>'R3_Judge'!AL:AL</f>
        <v>female</v>
      </c>
      <c r="E323" t="str">
        <f>'R3_Judge'!AM:AM</f>
        <v>native</v>
      </c>
      <c r="F323" t="str">
        <f>'R3_Judge'!AH:AH</f>
        <v>36-45</v>
      </c>
      <c r="G323" t="str">
        <f>'R3_Judge'!AJ:AJ</f>
        <v>slightly</v>
      </c>
      <c r="H323" t="str">
        <f>VLOOKUP($A:$A,'R3P1_ACCEPTEDOUTPUT'!$O:$BK,2,FALSE)</f>
        <v>A3VZ5K4RRT6NN8</v>
      </c>
      <c r="I323" t="str">
        <f>VLOOKUP($A:$A,'R3P1_ACCEPTEDOUTPUT'!$O:$BK,26,FALSE)</f>
        <v>male</v>
      </c>
      <c r="J323" t="str">
        <f>VLOOKUP($A:$A,'R3P1_ACCEPTEDOUTPUT'!$O:$BK,28,FALSE)</f>
        <v>native</v>
      </c>
      <c r="K323" t="str">
        <f>VLOOKUP($A:$A,'R3P1_ACCEPTEDOUTPUT'!$O:$BK,19,FALSE)</f>
        <v>26-35</v>
      </c>
      <c r="L323">
        <f>VLOOKUP($A:$A&amp;LEFT($B:$B,10),'R3P2_GENERATEDINPUT2'!$C:$G,4,FALSE)</f>
        <v>2</v>
      </c>
      <c r="M323">
        <f>VLOOKUP($A:$A&amp;LEFT($B:$B,10),'R3P2_GENERATEDINPUT2'!$C:$G,5,FALSE)</f>
        <v>3</v>
      </c>
      <c r="N323" t="str">
        <f>VLOOKUP($A:$A&amp;LEFT($B:$B,10),'R3P2_GENERATEDINPUT2'!$C:$G,3,FALSE)</f>
        <v>HighOnly</v>
      </c>
    </row>
    <row r="324" spans="1:14" x14ac:dyDescent="0.25">
      <c r="A324" t="str">
        <f>'R3_Judge'!AF:AF</f>
        <v>39RP059MEIP3GBNCNU74YVP6FLWBM4</v>
      </c>
      <c r="B324" t="str">
        <f>'R3_Judge'!AG:AG</f>
        <v>Why don't you look for another job then?</v>
      </c>
      <c r="C324" t="str">
        <f>'R3_Judge'!P:P</f>
        <v>A3RML2CVPYHO4H</v>
      </c>
      <c r="D324" t="str">
        <f>'R3_Judge'!AL:AL</f>
        <v>male</v>
      </c>
      <c r="E324" t="str">
        <f>'R3_Judge'!AM:AM</f>
        <v>native</v>
      </c>
      <c r="F324" t="str">
        <f>'R3_Judge'!AH:AH</f>
        <v>18-25</v>
      </c>
      <c r="G324" t="str">
        <f>'R3_Judge'!AJ:AJ</f>
        <v>moderately</v>
      </c>
      <c r="H324" t="str">
        <f>VLOOKUP($A:$A,'R3P1_ACCEPTEDOUTPUT'!$O:$BK,2,FALSE)</f>
        <v>A3VZ5K4RRT6NN8</v>
      </c>
      <c r="I324" t="str">
        <f>VLOOKUP($A:$A,'R3P1_ACCEPTEDOUTPUT'!$O:$BK,26,FALSE)</f>
        <v>male</v>
      </c>
      <c r="J324" t="str">
        <f>VLOOKUP($A:$A,'R3P1_ACCEPTEDOUTPUT'!$O:$BK,28,FALSE)</f>
        <v>native</v>
      </c>
      <c r="K324" t="str">
        <f>VLOOKUP($A:$A,'R3P1_ACCEPTEDOUTPUT'!$O:$BK,19,FALSE)</f>
        <v>26-35</v>
      </c>
      <c r="L324">
        <f>VLOOKUP($A:$A&amp;LEFT($B:$B,10),'R3P2_GENERATEDINPUT2'!$C:$G,4,FALSE)</f>
        <v>2</v>
      </c>
      <c r="M324">
        <f>VLOOKUP($A:$A&amp;LEFT($B:$B,10),'R3P2_GENERATEDINPUT2'!$C:$G,5,FALSE)</f>
        <v>3</v>
      </c>
      <c r="N324" t="str">
        <f>VLOOKUP($A:$A&amp;LEFT($B:$B,10),'R3P2_GENERATEDINPUT2'!$C:$G,3,FALSE)</f>
        <v>HighOnly</v>
      </c>
    </row>
    <row r="325" spans="1:14" x14ac:dyDescent="0.25">
      <c r="A325" t="str">
        <f>'R3_Judge'!AF:AF</f>
        <v>39RP059MEIP3GBNCNU74YVP6FLWBM4</v>
      </c>
      <c r="B325" t="str">
        <f>'R3_Judge'!AG:AG</f>
        <v>Why don't you look for another job then?</v>
      </c>
      <c r="C325" t="str">
        <f>'R3_Judge'!P:P</f>
        <v>AC4QN4N0PY7YF</v>
      </c>
      <c r="D325" t="str">
        <f>'R3_Judge'!AL:AL</f>
        <v>male</v>
      </c>
      <c r="E325" t="str">
        <f>'R3_Judge'!AM:AM</f>
        <v>native</v>
      </c>
      <c r="F325" t="str">
        <f>'R3_Judge'!AH:AH</f>
        <v>26-35</v>
      </c>
      <c r="G325" t="str">
        <f>'R3_Judge'!AJ:AJ</f>
        <v>slightly</v>
      </c>
      <c r="H325" t="str">
        <f>VLOOKUP($A:$A,'R3P1_ACCEPTEDOUTPUT'!$O:$BK,2,FALSE)</f>
        <v>A3VZ5K4RRT6NN8</v>
      </c>
      <c r="I325" t="str">
        <f>VLOOKUP($A:$A,'R3P1_ACCEPTEDOUTPUT'!$O:$BK,26,FALSE)</f>
        <v>male</v>
      </c>
      <c r="J325" t="str">
        <f>VLOOKUP($A:$A,'R3P1_ACCEPTEDOUTPUT'!$O:$BK,28,FALSE)</f>
        <v>native</v>
      </c>
      <c r="K325" t="str">
        <f>VLOOKUP($A:$A,'R3P1_ACCEPTEDOUTPUT'!$O:$BK,19,FALSE)</f>
        <v>26-35</v>
      </c>
      <c r="L325">
        <f>VLOOKUP($A:$A&amp;LEFT($B:$B,10),'R3P2_GENERATEDINPUT2'!$C:$G,4,FALSE)</f>
        <v>2</v>
      </c>
      <c r="M325">
        <f>VLOOKUP($A:$A&amp;LEFT($B:$B,10),'R3P2_GENERATEDINPUT2'!$C:$G,5,FALSE)</f>
        <v>3</v>
      </c>
      <c r="N325" t="str">
        <f>VLOOKUP($A:$A&amp;LEFT($B:$B,10),'R3P2_GENERATEDINPUT2'!$C:$G,3,FALSE)</f>
        <v>HighOnly</v>
      </c>
    </row>
    <row r="326" spans="1:14" x14ac:dyDescent="0.25">
      <c r="A326" t="str">
        <f>'R3_Judge'!AF:AF</f>
        <v>3NKQQ8O39Z1F8GQ5ASPWKVU0VT9UDM</v>
      </c>
      <c r="B326" t="str">
        <f>'R3_Judge'!AG:AG</f>
        <v>awesome will call then</v>
      </c>
      <c r="C326" t="str">
        <f>'R3_Judge'!P:P</f>
        <v>A27M4UQJMN22N4</v>
      </c>
      <c r="D326" t="str">
        <f>'R3_Judge'!AL:AL</f>
        <v>male</v>
      </c>
      <c r="E326" t="str">
        <f>'R3_Judge'!AM:AM</f>
        <v>native</v>
      </c>
      <c r="F326" t="str">
        <f>'R3_Judge'!AH:AH</f>
        <v>18-25</v>
      </c>
      <c r="G326" t="str">
        <f>'R3_Judge'!AJ:AJ</f>
        <v>extremely</v>
      </c>
      <c r="H326" t="str">
        <f>VLOOKUP($A:$A,'R3P1_ACCEPTEDOUTPUT'!$O:$BK,2,FALSE)</f>
        <v>A1YHIQHLLLQIIQ</v>
      </c>
      <c r="I326" t="str">
        <f>VLOOKUP($A:$A,'R3P1_ACCEPTEDOUTPUT'!$O:$BK,26,FALSE)</f>
        <v>female</v>
      </c>
      <c r="J326" t="str">
        <f>VLOOKUP($A:$A,'R3P1_ACCEPTEDOUTPUT'!$O:$BK,28,FALSE)</f>
        <v>native</v>
      </c>
      <c r="K326" t="str">
        <f>VLOOKUP($A:$A,'R3P1_ACCEPTEDOUTPUT'!$O:$BK,19,FALSE)</f>
        <v>26-35</v>
      </c>
      <c r="L326">
        <f>VLOOKUP($A:$A&amp;LEFT($B:$B,10),'R3P2_GENERATEDINPUT2'!$C:$G,4,FALSE)</f>
        <v>0</v>
      </c>
      <c r="M326">
        <f>VLOOKUP($A:$A&amp;LEFT($B:$B,10),'R3P2_GENERATEDINPUT2'!$C:$G,5,FALSE)</f>
        <v>14</v>
      </c>
      <c r="N326" t="str">
        <f>VLOOKUP($A:$A&amp;LEFT($B:$B,10),'R3P2_GENERATEDINPUT2'!$C:$G,3,FALSE)</f>
        <v>Default</v>
      </c>
    </row>
    <row r="327" spans="1:14" x14ac:dyDescent="0.25">
      <c r="A327" t="str">
        <f>'R3_Judge'!AF:AF</f>
        <v>3NKQQ8O39Z1F8GQ5ASPWKVU0VT9UDM</v>
      </c>
      <c r="B327" t="str">
        <f>'R3_Judge'!AG:AG</f>
        <v>awesome will call then</v>
      </c>
      <c r="C327" t="str">
        <f>'R3_Judge'!P:P</f>
        <v>A3O31IECW8BRHY</v>
      </c>
      <c r="D327" t="str">
        <f>'R3_Judge'!AL:AL</f>
        <v>female</v>
      </c>
      <c r="E327" t="str">
        <f>'R3_Judge'!AM:AM</f>
        <v>native</v>
      </c>
      <c r="F327" t="str">
        <f>'R3_Judge'!AH:AH</f>
        <v>26-35</v>
      </c>
      <c r="G327" t="str">
        <f>'R3_Judge'!AJ:AJ</f>
        <v>very</v>
      </c>
      <c r="H327" t="str">
        <f>VLOOKUP($A:$A,'R3P1_ACCEPTEDOUTPUT'!$O:$BK,2,FALSE)</f>
        <v>A1YHIQHLLLQIIQ</v>
      </c>
      <c r="I327" t="str">
        <f>VLOOKUP($A:$A,'R3P1_ACCEPTEDOUTPUT'!$O:$BK,26,FALSE)</f>
        <v>female</v>
      </c>
      <c r="J327" t="str">
        <f>VLOOKUP($A:$A,'R3P1_ACCEPTEDOUTPUT'!$O:$BK,28,FALSE)</f>
        <v>native</v>
      </c>
      <c r="K327" t="str">
        <f>VLOOKUP($A:$A,'R3P1_ACCEPTEDOUTPUT'!$O:$BK,19,FALSE)</f>
        <v>26-35</v>
      </c>
      <c r="L327">
        <f>VLOOKUP($A:$A&amp;LEFT($B:$B,10),'R3P2_GENERATEDINPUT2'!$C:$G,4,FALSE)</f>
        <v>0</v>
      </c>
      <c r="M327">
        <f>VLOOKUP($A:$A&amp;LEFT($B:$B,10),'R3P2_GENERATEDINPUT2'!$C:$G,5,FALSE)</f>
        <v>14</v>
      </c>
      <c r="N327" t="str">
        <f>VLOOKUP($A:$A&amp;LEFT($B:$B,10),'R3P2_GENERATEDINPUT2'!$C:$G,3,FALSE)</f>
        <v>Default</v>
      </c>
    </row>
    <row r="328" spans="1:14" x14ac:dyDescent="0.25">
      <c r="A328" t="str">
        <f>'R3_Judge'!AF:AF</f>
        <v>3NKQQ8O39Z1F8GQ5ASPWKVU0VT9UDM</v>
      </c>
      <c r="B328" t="str">
        <f>'R3_Judge'!AG:AG</f>
        <v>awesome will call then</v>
      </c>
      <c r="C328" t="str">
        <f>'R3_Judge'!P:P</f>
        <v>A15HH69K0VGFQ</v>
      </c>
      <c r="D328" t="str">
        <f>'R3_Judge'!AL:AL</f>
        <v>female</v>
      </c>
      <c r="E328" t="str">
        <f>'R3_Judge'!AM:AM</f>
        <v>native</v>
      </c>
      <c r="F328" t="str">
        <f>'R3_Judge'!AH:AH</f>
        <v>26-35</v>
      </c>
      <c r="G328" t="str">
        <f>'R3_Judge'!AJ:AJ</f>
        <v>extremely</v>
      </c>
      <c r="H328" t="str">
        <f>VLOOKUP($A:$A,'R3P1_ACCEPTEDOUTPUT'!$O:$BK,2,FALSE)</f>
        <v>A1YHIQHLLLQIIQ</v>
      </c>
      <c r="I328" t="str">
        <f>VLOOKUP($A:$A,'R3P1_ACCEPTEDOUTPUT'!$O:$BK,26,FALSE)</f>
        <v>female</v>
      </c>
      <c r="J328" t="str">
        <f>VLOOKUP($A:$A,'R3P1_ACCEPTEDOUTPUT'!$O:$BK,28,FALSE)</f>
        <v>native</v>
      </c>
      <c r="K328" t="str">
        <f>VLOOKUP($A:$A,'R3P1_ACCEPTEDOUTPUT'!$O:$BK,19,FALSE)</f>
        <v>26-35</v>
      </c>
      <c r="L328">
        <f>VLOOKUP($A:$A&amp;LEFT($B:$B,10),'R3P2_GENERATEDINPUT2'!$C:$G,4,FALSE)</f>
        <v>0</v>
      </c>
      <c r="M328">
        <f>VLOOKUP($A:$A&amp;LEFT($B:$B,10),'R3P2_GENERATEDINPUT2'!$C:$G,5,FALSE)</f>
        <v>14</v>
      </c>
      <c r="N328" t="str">
        <f>VLOOKUP($A:$A&amp;LEFT($B:$B,10),'R3P2_GENERATEDINPUT2'!$C:$G,3,FALSE)</f>
        <v>Default</v>
      </c>
    </row>
    <row r="329" spans="1:14" x14ac:dyDescent="0.25">
      <c r="A329" t="str">
        <f>'R3_Judge'!AF:AF</f>
        <v>3IOEN3P9S8F0EAKSYH7Y3NFB34L61R</v>
      </c>
      <c r="B329" t="str">
        <f>'R3_Judge'!AG:AG</f>
        <v>Maybe he will leave early</v>
      </c>
      <c r="C329" t="str">
        <f>'R3_Judge'!P:P</f>
        <v>A15WCNO32MHBAF</v>
      </c>
      <c r="D329" t="str">
        <f>'R3_Judge'!AL:AL</f>
        <v>male</v>
      </c>
      <c r="E329" t="str">
        <f>'R3_Judge'!AM:AM</f>
        <v>native</v>
      </c>
      <c r="F329" t="str">
        <f>'R3_Judge'!AH:AH</f>
        <v>56-65</v>
      </c>
      <c r="G329" t="str">
        <f>'R3_Judge'!AJ:AJ</f>
        <v>slightly</v>
      </c>
      <c r="H329" t="str">
        <f>VLOOKUP($A:$A,'R3P1_ACCEPTEDOUTPUT'!$O:$BK,2,FALSE)</f>
        <v>A37AWU2VH1ZIXX</v>
      </c>
      <c r="I329" t="str">
        <f>VLOOKUP($A:$A,'R3P1_ACCEPTEDOUTPUT'!$O:$BK,26,FALSE)</f>
        <v>female</v>
      </c>
      <c r="J329" t="str">
        <f>VLOOKUP($A:$A,'R3P1_ACCEPTEDOUTPUT'!$O:$BK,28,FALSE)</f>
        <v>native</v>
      </c>
      <c r="K329" t="str">
        <f>VLOOKUP($A:$A,'R3P1_ACCEPTEDOUTPUT'!$O:$BK,19,FALSE)</f>
        <v>36-45</v>
      </c>
      <c r="L329">
        <f>VLOOKUP($A:$A&amp;LEFT($B:$B,10),'R3P2_GENERATEDINPUT2'!$C:$G,4,FALSE)</f>
        <v>2</v>
      </c>
      <c r="M329">
        <f>VLOOKUP($A:$A&amp;LEFT($B:$B,10),'R3P2_GENERATEDINPUT2'!$C:$G,5,FALSE)</f>
        <v>3</v>
      </c>
      <c r="N329" t="str">
        <f>VLOOKUP($A:$A&amp;LEFT($B:$B,10),'R3P2_GENERATEDINPUT2'!$C:$G,3,FALSE)</f>
        <v>HighOnly</v>
      </c>
    </row>
    <row r="330" spans="1:14" x14ac:dyDescent="0.25">
      <c r="A330" t="str">
        <f>'R3_Judge'!AF:AF</f>
        <v>3IOEN3P9S8F0EAKSYH7Y3NFB34L61R</v>
      </c>
      <c r="B330" t="str">
        <f>'R3_Judge'!AG:AG</f>
        <v>Maybe he will leave early</v>
      </c>
      <c r="C330" t="str">
        <f>'R3_Judge'!P:P</f>
        <v>A3F0NFNLOLFJT0</v>
      </c>
      <c r="D330" t="str">
        <f>'R3_Judge'!AL:AL</f>
        <v>male</v>
      </c>
      <c r="E330" t="str">
        <f>'R3_Judge'!AM:AM</f>
        <v>native</v>
      </c>
      <c r="F330" t="str">
        <f>'R3_Judge'!AH:AH</f>
        <v>26-35</v>
      </c>
      <c r="G330" t="str">
        <f>'R3_Judge'!AJ:AJ</f>
        <v>very</v>
      </c>
      <c r="H330" t="str">
        <f>VLOOKUP($A:$A,'R3P1_ACCEPTEDOUTPUT'!$O:$BK,2,FALSE)</f>
        <v>A37AWU2VH1ZIXX</v>
      </c>
      <c r="I330" t="str">
        <f>VLOOKUP($A:$A,'R3P1_ACCEPTEDOUTPUT'!$O:$BK,26,FALSE)</f>
        <v>female</v>
      </c>
      <c r="J330" t="str">
        <f>VLOOKUP($A:$A,'R3P1_ACCEPTEDOUTPUT'!$O:$BK,28,FALSE)</f>
        <v>native</v>
      </c>
      <c r="K330" t="str">
        <f>VLOOKUP($A:$A,'R3P1_ACCEPTEDOUTPUT'!$O:$BK,19,FALSE)</f>
        <v>36-45</v>
      </c>
      <c r="L330">
        <f>VLOOKUP($A:$A&amp;LEFT($B:$B,10),'R3P2_GENERATEDINPUT2'!$C:$G,4,FALSE)</f>
        <v>2</v>
      </c>
      <c r="M330">
        <f>VLOOKUP($A:$A&amp;LEFT($B:$B,10),'R3P2_GENERATEDINPUT2'!$C:$G,5,FALSE)</f>
        <v>3</v>
      </c>
      <c r="N330" t="str">
        <f>VLOOKUP($A:$A&amp;LEFT($B:$B,10),'R3P2_GENERATEDINPUT2'!$C:$G,3,FALSE)</f>
        <v>HighOnly</v>
      </c>
    </row>
    <row r="331" spans="1:14" x14ac:dyDescent="0.25">
      <c r="A331" t="str">
        <f>'R3_Judge'!AF:AF</f>
        <v>3IOEN3P9S8F0EAKSYH7Y3NFB34L61R</v>
      </c>
      <c r="B331" t="str">
        <f>'R3_Judge'!AG:AG</f>
        <v>Maybe he will leave early</v>
      </c>
      <c r="C331" t="str">
        <f>'R3_Judge'!P:P</f>
        <v>A166A2M31CW2C7</v>
      </c>
      <c r="D331" t="str">
        <f>'R3_Judge'!AL:AL</f>
        <v>male</v>
      </c>
      <c r="E331" t="str">
        <f>'R3_Judge'!AM:AM</f>
        <v>native</v>
      </c>
      <c r="F331" t="str">
        <f>'R3_Judge'!AH:AH</f>
        <v>26-35</v>
      </c>
      <c r="G331" t="str">
        <f>'R3_Judge'!AJ:AJ</f>
        <v>moderately</v>
      </c>
      <c r="H331" t="str">
        <f>VLOOKUP($A:$A,'R3P1_ACCEPTEDOUTPUT'!$O:$BK,2,FALSE)</f>
        <v>A37AWU2VH1ZIXX</v>
      </c>
      <c r="I331" t="str">
        <f>VLOOKUP($A:$A,'R3P1_ACCEPTEDOUTPUT'!$O:$BK,26,FALSE)</f>
        <v>female</v>
      </c>
      <c r="J331" t="str">
        <f>VLOOKUP($A:$A,'R3P1_ACCEPTEDOUTPUT'!$O:$BK,28,FALSE)</f>
        <v>native</v>
      </c>
      <c r="K331" t="str">
        <f>VLOOKUP($A:$A,'R3P1_ACCEPTEDOUTPUT'!$O:$BK,19,FALSE)</f>
        <v>36-45</v>
      </c>
      <c r="L331">
        <f>VLOOKUP($A:$A&amp;LEFT($B:$B,10),'R3P2_GENERATEDINPUT2'!$C:$G,4,FALSE)</f>
        <v>2</v>
      </c>
      <c r="M331">
        <f>VLOOKUP($A:$A&amp;LEFT($B:$B,10),'R3P2_GENERATEDINPUT2'!$C:$G,5,FALSE)</f>
        <v>3</v>
      </c>
      <c r="N331" t="str">
        <f>VLOOKUP($A:$A&amp;LEFT($B:$B,10),'R3P2_GENERATEDINPUT2'!$C:$G,3,FALSE)</f>
        <v>HighOnly</v>
      </c>
    </row>
    <row r="332" spans="1:14" x14ac:dyDescent="0.25">
      <c r="A332" t="str">
        <f>'R3_Judge'!AF:AF</f>
        <v>39RP059MEIP3GBNCNU74YVP6FLWBM4</v>
      </c>
      <c r="B332" t="str">
        <f>'R3_Judge'!AG:AG</f>
        <v>Someone is being a snitch.</v>
      </c>
      <c r="C332" t="str">
        <f>'R3_Judge'!P:P</f>
        <v>A1Y8KKZE2XHW8X</v>
      </c>
      <c r="D332" t="str">
        <f>'R3_Judge'!AL:AL</f>
        <v>female</v>
      </c>
      <c r="E332" t="str">
        <f>'R3_Judge'!AM:AM</f>
        <v>native</v>
      </c>
      <c r="F332" t="str">
        <f>'R3_Judge'!AH:AH</f>
        <v>26-35</v>
      </c>
      <c r="G332" t="str">
        <f>'R3_Judge'!AJ:AJ</f>
        <v>moderately</v>
      </c>
      <c r="H332" t="str">
        <f>VLOOKUP($A:$A,'R3P1_ACCEPTEDOUTPUT'!$O:$BK,2,FALSE)</f>
        <v>A3VZ5K4RRT6NN8</v>
      </c>
      <c r="I332" t="str">
        <f>VLOOKUP($A:$A,'R3P1_ACCEPTEDOUTPUT'!$O:$BK,26,FALSE)</f>
        <v>male</v>
      </c>
      <c r="J332" t="str">
        <f>VLOOKUP($A:$A,'R3P1_ACCEPTEDOUTPUT'!$O:$BK,28,FALSE)</f>
        <v>native</v>
      </c>
      <c r="K332" t="str">
        <f>VLOOKUP($A:$A,'R3P1_ACCEPTEDOUTPUT'!$O:$BK,19,FALSE)</f>
        <v>26-35</v>
      </c>
      <c r="L332">
        <f>VLOOKUP($A:$A&amp;LEFT($B:$B,10),'R3P2_GENERATEDINPUT2'!$C:$G,4,FALSE)</f>
        <v>2</v>
      </c>
      <c r="M332">
        <f>VLOOKUP($A:$A&amp;LEFT($B:$B,10),'R3P2_GENERATEDINPUT2'!$C:$G,5,FALSE)</f>
        <v>4</v>
      </c>
      <c r="N332" t="str">
        <f>VLOOKUP($A:$A&amp;LEFT($B:$B,10),'R3P2_GENERATEDINPUT2'!$C:$G,3,FALSE)</f>
        <v>HighOnly</v>
      </c>
    </row>
    <row r="333" spans="1:14" x14ac:dyDescent="0.25">
      <c r="A333" t="str">
        <f>'R3_Judge'!AF:AF</f>
        <v>39RP059MEIP3GBNCNU74YVP6FLWBM4</v>
      </c>
      <c r="B333" t="str">
        <f>'R3_Judge'!AG:AG</f>
        <v>Someone is being a snitch.</v>
      </c>
      <c r="C333" t="str">
        <f>'R3_Judge'!P:P</f>
        <v>A2T11H7YI7QPGD</v>
      </c>
      <c r="D333" t="str">
        <f>'R3_Judge'!AL:AL</f>
        <v>male</v>
      </c>
      <c r="E333" t="str">
        <f>'R3_Judge'!AM:AM</f>
        <v>native</v>
      </c>
      <c r="F333" t="str">
        <f>'R3_Judge'!AH:AH</f>
        <v>26-35</v>
      </c>
      <c r="G333" t="str">
        <f>'R3_Judge'!AJ:AJ</f>
        <v>very</v>
      </c>
      <c r="H333" t="str">
        <f>VLOOKUP($A:$A,'R3P1_ACCEPTEDOUTPUT'!$O:$BK,2,FALSE)</f>
        <v>A3VZ5K4RRT6NN8</v>
      </c>
      <c r="I333" t="str">
        <f>VLOOKUP($A:$A,'R3P1_ACCEPTEDOUTPUT'!$O:$BK,26,FALSE)</f>
        <v>male</v>
      </c>
      <c r="J333" t="str">
        <f>VLOOKUP($A:$A,'R3P1_ACCEPTEDOUTPUT'!$O:$BK,28,FALSE)</f>
        <v>native</v>
      </c>
      <c r="K333" t="str">
        <f>VLOOKUP($A:$A,'R3P1_ACCEPTEDOUTPUT'!$O:$BK,19,FALSE)</f>
        <v>26-35</v>
      </c>
      <c r="L333">
        <f>VLOOKUP($A:$A&amp;LEFT($B:$B,10),'R3P2_GENERATEDINPUT2'!$C:$G,4,FALSE)</f>
        <v>2</v>
      </c>
      <c r="M333">
        <f>VLOOKUP($A:$A&amp;LEFT($B:$B,10),'R3P2_GENERATEDINPUT2'!$C:$G,5,FALSE)</f>
        <v>4</v>
      </c>
      <c r="N333" t="str">
        <f>VLOOKUP($A:$A&amp;LEFT($B:$B,10),'R3P2_GENERATEDINPUT2'!$C:$G,3,FALSE)</f>
        <v>HighOnly</v>
      </c>
    </row>
    <row r="334" spans="1:14" x14ac:dyDescent="0.25">
      <c r="A334" t="str">
        <f>'R3_Judge'!AF:AF</f>
        <v>39RP059MEIP3GBNCNU74YVP6FLWBM4</v>
      </c>
      <c r="B334" t="str">
        <f>'R3_Judge'!AG:AG</f>
        <v>Someone is being a snitch.</v>
      </c>
      <c r="C334" t="str">
        <f>'R3_Judge'!P:P</f>
        <v>A1QSTGFG23OZHT</v>
      </c>
      <c r="D334" t="str">
        <f>'R3_Judge'!AL:AL</f>
        <v>female</v>
      </c>
      <c r="E334" t="str">
        <f>'R3_Judge'!AM:AM</f>
        <v>native</v>
      </c>
      <c r="F334" t="str">
        <f>'R3_Judge'!AH:AH</f>
        <v>18-25</v>
      </c>
      <c r="G334" t="str">
        <f>'R3_Judge'!AJ:AJ</f>
        <v>slightly</v>
      </c>
      <c r="H334" t="str">
        <f>VLOOKUP($A:$A,'R3P1_ACCEPTEDOUTPUT'!$O:$BK,2,FALSE)</f>
        <v>A3VZ5K4RRT6NN8</v>
      </c>
      <c r="I334" t="str">
        <f>VLOOKUP($A:$A,'R3P1_ACCEPTEDOUTPUT'!$O:$BK,26,FALSE)</f>
        <v>male</v>
      </c>
      <c r="J334" t="str">
        <f>VLOOKUP($A:$A,'R3P1_ACCEPTEDOUTPUT'!$O:$BK,28,FALSE)</f>
        <v>native</v>
      </c>
      <c r="K334" t="str">
        <f>VLOOKUP($A:$A,'R3P1_ACCEPTEDOUTPUT'!$O:$BK,19,FALSE)</f>
        <v>26-35</v>
      </c>
      <c r="L334">
        <f>VLOOKUP($A:$A&amp;LEFT($B:$B,10),'R3P2_GENERATEDINPUT2'!$C:$G,4,FALSE)</f>
        <v>2</v>
      </c>
      <c r="M334">
        <f>VLOOKUP($A:$A&amp;LEFT($B:$B,10),'R3P2_GENERATEDINPUT2'!$C:$G,5,FALSE)</f>
        <v>4</v>
      </c>
      <c r="N334" t="str">
        <f>VLOOKUP($A:$A&amp;LEFT($B:$B,10),'R3P2_GENERATEDINPUT2'!$C:$G,3,FALSE)</f>
        <v>HighOnly</v>
      </c>
    </row>
    <row r="335" spans="1:14" x14ac:dyDescent="0.25">
      <c r="A335" t="str">
        <f>'R3_Judge'!AF:AF</f>
        <v>3NKQQ8O39Z1F8GQ5ASPWKVU0VT9UDM</v>
      </c>
      <c r="B335" t="str">
        <f>'R3_Judge'!AG:AG</f>
        <v>that really sucks, glad you got your cards canceled at least.</v>
      </c>
      <c r="C335" t="str">
        <f>'R3_Judge'!P:P</f>
        <v>A1QSTGFG23OZHT</v>
      </c>
      <c r="D335" t="str">
        <f>'R3_Judge'!AL:AL</f>
        <v>female</v>
      </c>
      <c r="E335" t="str">
        <f>'R3_Judge'!AM:AM</f>
        <v>native</v>
      </c>
      <c r="F335" t="str">
        <f>'R3_Judge'!AH:AH</f>
        <v>18-25</v>
      </c>
      <c r="G335" t="str">
        <f>'R3_Judge'!AJ:AJ</f>
        <v>moderately</v>
      </c>
      <c r="H335" t="str">
        <f>VLOOKUP($A:$A,'R3P1_ACCEPTEDOUTPUT'!$O:$BK,2,FALSE)</f>
        <v>A1YHIQHLLLQIIQ</v>
      </c>
      <c r="I335" t="str">
        <f>VLOOKUP($A:$A,'R3P1_ACCEPTEDOUTPUT'!$O:$BK,26,FALSE)</f>
        <v>female</v>
      </c>
      <c r="J335" t="str">
        <f>VLOOKUP($A:$A,'R3P1_ACCEPTEDOUTPUT'!$O:$BK,28,FALSE)</f>
        <v>native</v>
      </c>
      <c r="K335" t="str">
        <f>VLOOKUP($A:$A,'R3P1_ACCEPTEDOUTPUT'!$O:$BK,19,FALSE)</f>
        <v>26-35</v>
      </c>
      <c r="L335">
        <f>VLOOKUP($A:$A&amp;LEFT($B:$B,10),'R3P2_GENERATEDINPUT2'!$C:$G,4,FALSE)</f>
        <v>0</v>
      </c>
      <c r="M335">
        <f>VLOOKUP($A:$A&amp;LEFT($B:$B,10),'R3P2_GENERATEDINPUT2'!$C:$G,5,FALSE)</f>
        <v>15</v>
      </c>
      <c r="N335" t="str">
        <f>VLOOKUP($A:$A&amp;LEFT($B:$B,10),'R3P2_GENERATEDINPUT2'!$C:$G,3,FALSE)</f>
        <v>Default</v>
      </c>
    </row>
    <row r="336" spans="1:14" x14ac:dyDescent="0.25">
      <c r="A336" t="str">
        <f>'R3_Judge'!AF:AF</f>
        <v>3NKQQ8O39Z1F8GQ5ASPWKVU0VT9UDM</v>
      </c>
      <c r="B336" t="str">
        <f>'R3_Judge'!AG:AG</f>
        <v>that really sucks, glad you got your cards canceled at least.</v>
      </c>
      <c r="C336" t="str">
        <f>'R3_Judge'!P:P</f>
        <v>A33HA8ENAW2HOV</v>
      </c>
      <c r="D336" t="str">
        <f>'R3_Judge'!AL:AL</f>
        <v>female</v>
      </c>
      <c r="E336" t="str">
        <f>'R3_Judge'!AM:AM</f>
        <v>native</v>
      </c>
      <c r="F336" t="str">
        <f>'R3_Judge'!AH:AH</f>
        <v>18-25</v>
      </c>
      <c r="G336" t="str">
        <f>'R3_Judge'!AJ:AJ</f>
        <v>very</v>
      </c>
      <c r="H336" t="str">
        <f>VLOOKUP($A:$A,'R3P1_ACCEPTEDOUTPUT'!$O:$BK,2,FALSE)</f>
        <v>A1YHIQHLLLQIIQ</v>
      </c>
      <c r="I336" t="str">
        <f>VLOOKUP($A:$A,'R3P1_ACCEPTEDOUTPUT'!$O:$BK,26,FALSE)</f>
        <v>female</v>
      </c>
      <c r="J336" t="str">
        <f>VLOOKUP($A:$A,'R3P1_ACCEPTEDOUTPUT'!$O:$BK,28,FALSE)</f>
        <v>native</v>
      </c>
      <c r="K336" t="str">
        <f>VLOOKUP($A:$A,'R3P1_ACCEPTEDOUTPUT'!$O:$BK,19,FALSE)</f>
        <v>26-35</v>
      </c>
      <c r="L336">
        <f>VLOOKUP($A:$A&amp;LEFT($B:$B,10),'R3P2_GENERATEDINPUT2'!$C:$G,4,FALSE)</f>
        <v>0</v>
      </c>
      <c r="M336">
        <f>VLOOKUP($A:$A&amp;LEFT($B:$B,10),'R3P2_GENERATEDINPUT2'!$C:$G,5,FALSE)</f>
        <v>15</v>
      </c>
      <c r="N336" t="str">
        <f>VLOOKUP($A:$A&amp;LEFT($B:$B,10),'R3P2_GENERATEDINPUT2'!$C:$G,3,FALSE)</f>
        <v>Default</v>
      </c>
    </row>
    <row r="337" spans="1:14" x14ac:dyDescent="0.25">
      <c r="A337" t="str">
        <f>'R3_Judge'!AF:AF</f>
        <v>3NKQQ8O39Z1F8GQ5ASPWKVU0VT9UDM</v>
      </c>
      <c r="B337" t="str">
        <f>'R3_Judge'!AG:AG</f>
        <v>that really sucks, glad you got your cards canceled at least.</v>
      </c>
      <c r="C337" t="str">
        <f>'R3_Judge'!P:P</f>
        <v>A3HGU6NO6U38IN</v>
      </c>
      <c r="D337" t="str">
        <f>'R3_Judge'!AL:AL</f>
        <v>female</v>
      </c>
      <c r="E337" t="str">
        <f>'R3_Judge'!AM:AM</f>
        <v>native</v>
      </c>
      <c r="F337" t="str">
        <f>'R3_Judge'!AH:AH</f>
        <v>26-35</v>
      </c>
      <c r="G337" t="str">
        <f>'R3_Judge'!AJ:AJ</f>
        <v>moderately</v>
      </c>
      <c r="H337" t="str">
        <f>VLOOKUP($A:$A,'R3P1_ACCEPTEDOUTPUT'!$O:$BK,2,FALSE)</f>
        <v>A1YHIQHLLLQIIQ</v>
      </c>
      <c r="I337" t="str">
        <f>VLOOKUP($A:$A,'R3P1_ACCEPTEDOUTPUT'!$O:$BK,26,FALSE)</f>
        <v>female</v>
      </c>
      <c r="J337" t="str">
        <f>VLOOKUP($A:$A,'R3P1_ACCEPTEDOUTPUT'!$O:$BK,28,FALSE)</f>
        <v>native</v>
      </c>
      <c r="K337" t="str">
        <f>VLOOKUP($A:$A,'R3P1_ACCEPTEDOUTPUT'!$O:$BK,19,FALSE)</f>
        <v>26-35</v>
      </c>
      <c r="L337">
        <f>VLOOKUP($A:$A&amp;LEFT($B:$B,10),'R3P2_GENERATEDINPUT2'!$C:$G,4,FALSE)</f>
        <v>0</v>
      </c>
      <c r="M337">
        <f>VLOOKUP($A:$A&amp;LEFT($B:$B,10),'R3P2_GENERATEDINPUT2'!$C:$G,5,FALSE)</f>
        <v>15</v>
      </c>
      <c r="N337" t="str">
        <f>VLOOKUP($A:$A&amp;LEFT($B:$B,10),'R3P2_GENERATEDINPUT2'!$C:$G,3,FALSE)</f>
        <v>Default</v>
      </c>
    </row>
    <row r="338" spans="1:14" x14ac:dyDescent="0.25">
      <c r="A338" t="str">
        <f>'R3_Judge'!AF:AF</f>
        <v>3IOEN3P9S8F0EAKSYH7Y3NFB34L61R</v>
      </c>
      <c r="B338" t="str">
        <f>'R3_Judge'!AG:AG</f>
        <v>I didnt say anything</v>
      </c>
      <c r="C338" t="str">
        <f>'R3_Judge'!P:P</f>
        <v>A15WCNO32MHBAF</v>
      </c>
      <c r="D338" t="str">
        <f>'R3_Judge'!AL:AL</f>
        <v>male</v>
      </c>
      <c r="E338" t="str">
        <f>'R3_Judge'!AM:AM</f>
        <v>native</v>
      </c>
      <c r="F338" t="str">
        <f>'R3_Judge'!AH:AH</f>
        <v>56-65</v>
      </c>
      <c r="G338" t="str">
        <f>'R3_Judge'!AJ:AJ</f>
        <v>slightly</v>
      </c>
      <c r="H338" t="str">
        <f>VLOOKUP($A:$A,'R3P1_ACCEPTEDOUTPUT'!$O:$BK,2,FALSE)</f>
        <v>A37AWU2VH1ZIXX</v>
      </c>
      <c r="I338" t="str">
        <f>VLOOKUP($A:$A,'R3P1_ACCEPTEDOUTPUT'!$O:$BK,26,FALSE)</f>
        <v>female</v>
      </c>
      <c r="J338" t="str">
        <f>VLOOKUP($A:$A,'R3P1_ACCEPTEDOUTPUT'!$O:$BK,28,FALSE)</f>
        <v>native</v>
      </c>
      <c r="K338" t="str">
        <f>VLOOKUP($A:$A,'R3P1_ACCEPTEDOUTPUT'!$O:$BK,19,FALSE)</f>
        <v>36-45</v>
      </c>
      <c r="L338">
        <f>VLOOKUP($A:$A&amp;LEFT($B:$B,10),'R3P2_GENERATEDINPUT2'!$C:$G,4,FALSE)</f>
        <v>2</v>
      </c>
      <c r="M338">
        <f>VLOOKUP($A:$A&amp;LEFT($B:$B,10),'R3P2_GENERATEDINPUT2'!$C:$G,5,FALSE)</f>
        <v>4</v>
      </c>
      <c r="N338" t="str">
        <f>VLOOKUP($A:$A&amp;LEFT($B:$B,10),'R3P2_GENERATEDINPUT2'!$C:$G,3,FALSE)</f>
        <v>HighOnly</v>
      </c>
    </row>
    <row r="339" spans="1:14" x14ac:dyDescent="0.25">
      <c r="A339" t="str">
        <f>'R3_Judge'!AF:AF</f>
        <v>3IOEN3P9S8F0EAKSYH7Y3NFB34L61R</v>
      </c>
      <c r="B339" t="str">
        <f>'R3_Judge'!AG:AG</f>
        <v>I didnt say anything</v>
      </c>
      <c r="C339" t="str">
        <f>'R3_Judge'!P:P</f>
        <v>AAL9C3HQU74I2</v>
      </c>
      <c r="D339" t="str">
        <f>'R3_Judge'!AL:AL</f>
        <v>male</v>
      </c>
      <c r="E339" t="str">
        <f>'R3_Judge'!AM:AM</f>
        <v>native</v>
      </c>
      <c r="F339" t="str">
        <f>'R3_Judge'!AH:AH</f>
        <v>18-25</v>
      </c>
      <c r="G339" t="str">
        <f>'R3_Judge'!AJ:AJ</f>
        <v>none</v>
      </c>
      <c r="H339" t="str">
        <f>VLOOKUP($A:$A,'R3P1_ACCEPTEDOUTPUT'!$O:$BK,2,FALSE)</f>
        <v>A37AWU2VH1ZIXX</v>
      </c>
      <c r="I339" t="str">
        <f>VLOOKUP($A:$A,'R3P1_ACCEPTEDOUTPUT'!$O:$BK,26,FALSE)</f>
        <v>female</v>
      </c>
      <c r="J339" t="str">
        <f>VLOOKUP($A:$A,'R3P1_ACCEPTEDOUTPUT'!$O:$BK,28,FALSE)</f>
        <v>native</v>
      </c>
      <c r="K339" t="str">
        <f>VLOOKUP($A:$A,'R3P1_ACCEPTEDOUTPUT'!$O:$BK,19,FALSE)</f>
        <v>36-45</v>
      </c>
      <c r="L339">
        <f>VLOOKUP($A:$A&amp;LEFT($B:$B,10),'R3P2_GENERATEDINPUT2'!$C:$G,4,FALSE)</f>
        <v>2</v>
      </c>
      <c r="M339">
        <f>VLOOKUP($A:$A&amp;LEFT($B:$B,10),'R3P2_GENERATEDINPUT2'!$C:$G,5,FALSE)</f>
        <v>4</v>
      </c>
      <c r="N339" t="str">
        <f>VLOOKUP($A:$A&amp;LEFT($B:$B,10),'R3P2_GENERATEDINPUT2'!$C:$G,3,FALSE)</f>
        <v>HighOnly</v>
      </c>
    </row>
    <row r="340" spans="1:14" x14ac:dyDescent="0.25">
      <c r="A340" t="str">
        <f>'R3_Judge'!AF:AF</f>
        <v>3IOEN3P9S8F0EAKSYH7Y3NFB34L61R</v>
      </c>
      <c r="B340" t="str">
        <f>'R3_Judge'!AG:AG</f>
        <v>I didnt say anything</v>
      </c>
      <c r="C340" t="str">
        <f>'R3_Judge'!P:P</f>
        <v>A2MMMYB7AE5RQN</v>
      </c>
      <c r="D340" t="str">
        <f>'R3_Judge'!AL:AL</f>
        <v>male</v>
      </c>
      <c r="E340" t="str">
        <f>'R3_Judge'!AM:AM</f>
        <v>native</v>
      </c>
      <c r="F340" t="str">
        <f>'R3_Judge'!AH:AH</f>
        <v>26-35</v>
      </c>
      <c r="G340" t="str">
        <f>'R3_Judge'!AJ:AJ</f>
        <v>none</v>
      </c>
      <c r="H340" t="str">
        <f>VLOOKUP($A:$A,'R3P1_ACCEPTEDOUTPUT'!$O:$BK,2,FALSE)</f>
        <v>A37AWU2VH1ZIXX</v>
      </c>
      <c r="I340" t="str">
        <f>VLOOKUP($A:$A,'R3P1_ACCEPTEDOUTPUT'!$O:$BK,26,FALSE)</f>
        <v>female</v>
      </c>
      <c r="J340" t="str">
        <f>VLOOKUP($A:$A,'R3P1_ACCEPTEDOUTPUT'!$O:$BK,28,FALSE)</f>
        <v>native</v>
      </c>
      <c r="K340" t="str">
        <f>VLOOKUP($A:$A,'R3P1_ACCEPTEDOUTPUT'!$O:$BK,19,FALSE)</f>
        <v>36-45</v>
      </c>
      <c r="L340">
        <f>VLOOKUP($A:$A&amp;LEFT($B:$B,10),'R3P2_GENERATEDINPUT2'!$C:$G,4,FALSE)</f>
        <v>2</v>
      </c>
      <c r="M340">
        <f>VLOOKUP($A:$A&amp;LEFT($B:$B,10),'R3P2_GENERATEDINPUT2'!$C:$G,5,FALSE)</f>
        <v>4</v>
      </c>
      <c r="N340" t="str">
        <f>VLOOKUP($A:$A&amp;LEFT($B:$B,10),'R3P2_GENERATEDINPUT2'!$C:$G,3,FALSE)</f>
        <v>HighOnly</v>
      </c>
    </row>
    <row r="341" spans="1:14" x14ac:dyDescent="0.25">
      <c r="A341" t="str">
        <f>'R3_Judge'!AF:AF</f>
        <v>34J10VATJGU4OYZALX621RDOKD4IQ0</v>
      </c>
      <c r="B341" t="str">
        <f>'R3_Judge'!AG:AG</f>
        <v>Um. I'll be home on time. Want me to grab pizza?</v>
      </c>
      <c r="C341" t="str">
        <f>'R3_Judge'!P:P</f>
        <v>A23PQPECIUVKHC</v>
      </c>
      <c r="D341" t="str">
        <f>'R3_Judge'!AL:AL</f>
        <v>male</v>
      </c>
      <c r="E341" t="str">
        <f>'R3_Judge'!AM:AM</f>
        <v>native</v>
      </c>
      <c r="F341" t="str">
        <f>'R3_Judge'!AH:AH</f>
        <v>26-35</v>
      </c>
      <c r="G341" t="str">
        <f>'R3_Judge'!AJ:AJ</f>
        <v>extremely</v>
      </c>
      <c r="H341" t="str">
        <f>VLOOKUP($A:$A,'R3P1_ACCEPTEDOUTPUT'!$O:$BK,2,FALSE)</f>
        <v>A1JN13098RIE78</v>
      </c>
      <c r="I341" t="str">
        <f>VLOOKUP($A:$A,'R3P1_ACCEPTEDOUTPUT'!$O:$BK,26,FALSE)</f>
        <v>female</v>
      </c>
      <c r="J341" t="str">
        <f>VLOOKUP($A:$A,'R3P1_ACCEPTEDOUTPUT'!$O:$BK,28,FALSE)</f>
        <v>native</v>
      </c>
      <c r="K341" t="str">
        <f>VLOOKUP($A:$A,'R3P1_ACCEPTEDOUTPUT'!$O:$BK,19,FALSE)</f>
        <v>46-55</v>
      </c>
      <c r="L341">
        <f>VLOOKUP($A:$A&amp;LEFT($B:$B,10),'R3P2_GENERATEDINPUT2'!$C:$G,4,FALSE)</f>
        <v>2</v>
      </c>
      <c r="M341">
        <f>VLOOKUP($A:$A&amp;LEFT($B:$B,10),'R3P2_GENERATEDINPUT2'!$C:$G,5,FALSE)</f>
        <v>1</v>
      </c>
      <c r="N341" t="str">
        <f>VLOOKUP($A:$A&amp;LEFT($B:$B,10),'R3P2_GENERATEDINPUT2'!$C:$G,3,FALSE)</f>
        <v>HighOnly</v>
      </c>
    </row>
    <row r="342" spans="1:14" x14ac:dyDescent="0.25">
      <c r="A342" t="str">
        <f>'R3_Judge'!AF:AF</f>
        <v>34J10VATJGU4OYZALX621RDOKD4IQ0</v>
      </c>
      <c r="B342" t="str">
        <f>'R3_Judge'!AG:AG</f>
        <v>Um. I'll be home on time. Want me to grab pizza?</v>
      </c>
      <c r="C342" t="str">
        <f>'R3_Judge'!P:P</f>
        <v>A3Q9MCOULHCS4S</v>
      </c>
      <c r="D342" t="str">
        <f>'R3_Judge'!AL:AL</f>
        <v>female</v>
      </c>
      <c r="E342" t="str">
        <f>'R3_Judge'!AM:AM</f>
        <v>profession</v>
      </c>
      <c r="F342" t="str">
        <f>'R3_Judge'!AH:AH</f>
        <v>36-45</v>
      </c>
      <c r="G342" t="str">
        <f>'R3_Judge'!AJ:AJ</f>
        <v>very</v>
      </c>
      <c r="H342" t="str">
        <f>VLOOKUP($A:$A,'R3P1_ACCEPTEDOUTPUT'!$O:$BK,2,FALSE)</f>
        <v>A1JN13098RIE78</v>
      </c>
      <c r="I342" t="str">
        <f>VLOOKUP($A:$A,'R3P1_ACCEPTEDOUTPUT'!$O:$BK,26,FALSE)</f>
        <v>female</v>
      </c>
      <c r="J342" t="str">
        <f>VLOOKUP($A:$A,'R3P1_ACCEPTEDOUTPUT'!$O:$BK,28,FALSE)</f>
        <v>native</v>
      </c>
      <c r="K342" t="str">
        <f>VLOOKUP($A:$A,'R3P1_ACCEPTEDOUTPUT'!$O:$BK,19,FALSE)</f>
        <v>46-55</v>
      </c>
      <c r="L342">
        <f>VLOOKUP($A:$A&amp;LEFT($B:$B,10),'R3P2_GENERATEDINPUT2'!$C:$G,4,FALSE)</f>
        <v>2</v>
      </c>
      <c r="M342">
        <f>VLOOKUP($A:$A&amp;LEFT($B:$B,10),'R3P2_GENERATEDINPUT2'!$C:$G,5,FALSE)</f>
        <v>1</v>
      </c>
      <c r="N342" t="str">
        <f>VLOOKUP($A:$A&amp;LEFT($B:$B,10),'R3P2_GENERATEDINPUT2'!$C:$G,3,FALSE)</f>
        <v>HighOnly</v>
      </c>
    </row>
    <row r="343" spans="1:14" x14ac:dyDescent="0.25">
      <c r="A343" t="str">
        <f>'R3_Judge'!AF:AF</f>
        <v>34J10VATJGU4OYZALX621RDOKD4IQ0</v>
      </c>
      <c r="B343" t="str">
        <f>'R3_Judge'!AG:AG</f>
        <v>Um. I'll be home on time. Want me to grab pizza?</v>
      </c>
      <c r="C343" t="str">
        <f>'R3_Judge'!P:P</f>
        <v>A19D89YNO9Z52K</v>
      </c>
      <c r="D343" t="str">
        <f>'R3_Judge'!AL:AL</f>
        <v>female</v>
      </c>
      <c r="E343" t="str">
        <f>'R3_Judge'!AM:AM</f>
        <v>native</v>
      </c>
      <c r="F343" t="str">
        <f>'R3_Judge'!AH:AH</f>
        <v>18-25</v>
      </c>
      <c r="G343" t="str">
        <f>'R3_Judge'!AJ:AJ</f>
        <v>moderately</v>
      </c>
      <c r="H343" t="str">
        <f>VLOOKUP($A:$A,'R3P1_ACCEPTEDOUTPUT'!$O:$BK,2,FALSE)</f>
        <v>A1JN13098RIE78</v>
      </c>
      <c r="I343" t="str">
        <f>VLOOKUP($A:$A,'R3P1_ACCEPTEDOUTPUT'!$O:$BK,26,FALSE)</f>
        <v>female</v>
      </c>
      <c r="J343" t="str">
        <f>VLOOKUP($A:$A,'R3P1_ACCEPTEDOUTPUT'!$O:$BK,28,FALSE)</f>
        <v>native</v>
      </c>
      <c r="K343" t="str">
        <f>VLOOKUP($A:$A,'R3P1_ACCEPTEDOUTPUT'!$O:$BK,19,FALSE)</f>
        <v>46-55</v>
      </c>
      <c r="L343">
        <f>VLOOKUP($A:$A&amp;LEFT($B:$B,10),'R3P2_GENERATEDINPUT2'!$C:$G,4,FALSE)</f>
        <v>2</v>
      </c>
      <c r="M343">
        <f>VLOOKUP($A:$A&amp;LEFT($B:$B,10),'R3P2_GENERATEDINPUT2'!$C:$G,5,FALSE)</f>
        <v>1</v>
      </c>
      <c r="N343" t="str">
        <f>VLOOKUP($A:$A&amp;LEFT($B:$B,10),'R3P2_GENERATEDINPUT2'!$C:$G,3,FALSE)</f>
        <v>HighOnly</v>
      </c>
    </row>
    <row r="344" spans="1:14" x14ac:dyDescent="0.25">
      <c r="A344" t="str">
        <f>'R3_Judge'!AF:AF</f>
        <v>39RP059MEIP3GBNCNU74YVP6FLWBM4</v>
      </c>
      <c r="B344" t="str">
        <f>'R3_Judge'!AG:AG</f>
        <v>I'll be your valentine!</v>
      </c>
      <c r="C344" t="str">
        <f>'R3_Judge'!P:P</f>
        <v>AQVXVMX61864S</v>
      </c>
      <c r="D344" t="str">
        <f>'R3_Judge'!AL:AL</f>
        <v>male</v>
      </c>
      <c r="E344" t="str">
        <f>'R3_Judge'!AM:AM</f>
        <v>native</v>
      </c>
      <c r="F344" t="str">
        <f>'R3_Judge'!AH:AH</f>
        <v>26-35</v>
      </c>
      <c r="G344" t="str">
        <f>'R3_Judge'!AJ:AJ</f>
        <v>extremely</v>
      </c>
      <c r="H344" t="str">
        <f>VLOOKUP($A:$A,'R3P1_ACCEPTEDOUTPUT'!$O:$BK,2,FALSE)</f>
        <v>A3VZ5K4RRT6NN8</v>
      </c>
      <c r="I344" t="str">
        <f>VLOOKUP($A:$A,'R3P1_ACCEPTEDOUTPUT'!$O:$BK,26,FALSE)</f>
        <v>male</v>
      </c>
      <c r="J344" t="str">
        <f>VLOOKUP($A:$A,'R3P1_ACCEPTEDOUTPUT'!$O:$BK,28,FALSE)</f>
        <v>native</v>
      </c>
      <c r="K344" t="str">
        <f>VLOOKUP($A:$A,'R3P1_ACCEPTEDOUTPUT'!$O:$BK,19,FALSE)</f>
        <v>26-35</v>
      </c>
      <c r="L344">
        <f>VLOOKUP($A:$A&amp;LEFT($B:$B,10),'R3P2_GENERATEDINPUT2'!$C:$G,4,FALSE)</f>
        <v>2</v>
      </c>
      <c r="M344">
        <f>VLOOKUP($A:$A&amp;LEFT($B:$B,10),'R3P2_GENERATEDINPUT2'!$C:$G,5,FALSE)</f>
        <v>5</v>
      </c>
      <c r="N344" t="str">
        <f>VLOOKUP($A:$A&amp;LEFT($B:$B,10),'R3P2_GENERATEDINPUT2'!$C:$G,3,FALSE)</f>
        <v>HighOnly</v>
      </c>
    </row>
    <row r="345" spans="1:14" x14ac:dyDescent="0.25">
      <c r="A345" t="str">
        <f>'R3_Judge'!AF:AF</f>
        <v>39RP059MEIP3GBNCNU74YVP6FLWBM4</v>
      </c>
      <c r="B345" t="str">
        <f>'R3_Judge'!AG:AG</f>
        <v>I'll be your valentine!</v>
      </c>
      <c r="C345" t="str">
        <f>'R3_Judge'!P:P</f>
        <v>A3Q9MCOULHCS4S</v>
      </c>
      <c r="D345" t="str">
        <f>'R3_Judge'!AL:AL</f>
        <v>female</v>
      </c>
      <c r="E345" t="str">
        <f>'R3_Judge'!AM:AM</f>
        <v>profession</v>
      </c>
      <c r="F345" t="str">
        <f>'R3_Judge'!AH:AH</f>
        <v>36-45</v>
      </c>
      <c r="G345" t="str">
        <f>'R3_Judge'!AJ:AJ</f>
        <v>very</v>
      </c>
      <c r="H345" t="str">
        <f>VLOOKUP($A:$A,'R3P1_ACCEPTEDOUTPUT'!$O:$BK,2,FALSE)</f>
        <v>A3VZ5K4RRT6NN8</v>
      </c>
      <c r="I345" t="str">
        <f>VLOOKUP($A:$A,'R3P1_ACCEPTEDOUTPUT'!$O:$BK,26,FALSE)</f>
        <v>male</v>
      </c>
      <c r="J345" t="str">
        <f>VLOOKUP($A:$A,'R3P1_ACCEPTEDOUTPUT'!$O:$BK,28,FALSE)</f>
        <v>native</v>
      </c>
      <c r="K345" t="str">
        <f>VLOOKUP($A:$A,'R3P1_ACCEPTEDOUTPUT'!$O:$BK,19,FALSE)</f>
        <v>26-35</v>
      </c>
      <c r="L345">
        <f>VLOOKUP($A:$A&amp;LEFT($B:$B,10),'R3P2_GENERATEDINPUT2'!$C:$G,4,FALSE)</f>
        <v>2</v>
      </c>
      <c r="M345">
        <f>VLOOKUP($A:$A&amp;LEFT($B:$B,10),'R3P2_GENERATEDINPUT2'!$C:$G,5,FALSE)</f>
        <v>5</v>
      </c>
      <c r="N345" t="str">
        <f>VLOOKUP($A:$A&amp;LEFT($B:$B,10),'R3P2_GENERATEDINPUT2'!$C:$G,3,FALSE)</f>
        <v>HighOnly</v>
      </c>
    </row>
    <row r="346" spans="1:14" x14ac:dyDescent="0.25">
      <c r="A346" t="str">
        <f>'R3_Judge'!AF:AF</f>
        <v>39RP059MEIP3GBNCNU74YVP6FLWBM4</v>
      </c>
      <c r="B346" t="str">
        <f>'R3_Judge'!AG:AG</f>
        <v>I'll be your valentine!</v>
      </c>
      <c r="C346" t="str">
        <f>'R3_Judge'!P:P</f>
        <v>A3CENIDTHHT4R8</v>
      </c>
      <c r="D346" t="str">
        <f>'R3_Judge'!AL:AL</f>
        <v>female</v>
      </c>
      <c r="E346" t="str">
        <f>'R3_Judge'!AM:AM</f>
        <v>native</v>
      </c>
      <c r="F346" t="str">
        <f>'R3_Judge'!AH:AH</f>
        <v>46-55</v>
      </c>
      <c r="G346" t="str">
        <f>'R3_Judge'!AJ:AJ</f>
        <v>very</v>
      </c>
      <c r="H346" t="str">
        <f>VLOOKUP($A:$A,'R3P1_ACCEPTEDOUTPUT'!$O:$BK,2,FALSE)</f>
        <v>A3VZ5K4RRT6NN8</v>
      </c>
      <c r="I346" t="str">
        <f>VLOOKUP($A:$A,'R3P1_ACCEPTEDOUTPUT'!$O:$BK,26,FALSE)</f>
        <v>male</v>
      </c>
      <c r="J346" t="str">
        <f>VLOOKUP($A:$A,'R3P1_ACCEPTEDOUTPUT'!$O:$BK,28,FALSE)</f>
        <v>native</v>
      </c>
      <c r="K346" t="str">
        <f>VLOOKUP($A:$A,'R3P1_ACCEPTEDOUTPUT'!$O:$BK,19,FALSE)</f>
        <v>26-35</v>
      </c>
      <c r="L346">
        <f>VLOOKUP($A:$A&amp;LEFT($B:$B,10),'R3P2_GENERATEDINPUT2'!$C:$G,4,FALSE)</f>
        <v>2</v>
      </c>
      <c r="M346">
        <f>VLOOKUP($A:$A&amp;LEFT($B:$B,10),'R3P2_GENERATEDINPUT2'!$C:$G,5,FALSE)</f>
        <v>5</v>
      </c>
      <c r="N346" t="str">
        <f>VLOOKUP($A:$A&amp;LEFT($B:$B,10),'R3P2_GENERATEDINPUT2'!$C:$G,3,FALSE)</f>
        <v>HighOnly</v>
      </c>
    </row>
    <row r="347" spans="1:14" x14ac:dyDescent="0.25">
      <c r="A347" t="str">
        <f>'R3_Judge'!AF:AF</f>
        <v>39RP059MEIP3GBNCNU74YVP6FLWBM4</v>
      </c>
      <c r="B347" t="str">
        <f>'R3_Judge'!AG:AG</f>
        <v>Oh okay.</v>
      </c>
      <c r="C347" t="str">
        <f>'R3_Judge'!P:P</f>
        <v>A3HGU6NO6U38IN</v>
      </c>
      <c r="D347" t="str">
        <f>'R3_Judge'!AL:AL</f>
        <v>female</v>
      </c>
      <c r="E347" t="str">
        <f>'R3_Judge'!AM:AM</f>
        <v>native</v>
      </c>
      <c r="F347" t="str">
        <f>'R3_Judge'!AH:AH</f>
        <v>26-35</v>
      </c>
      <c r="G347" t="str">
        <f>'R3_Judge'!AJ:AJ</f>
        <v>none</v>
      </c>
      <c r="H347" t="str">
        <f>VLOOKUP($A:$A,'R3P1_ACCEPTEDOUTPUT'!$O:$BK,2,FALSE)</f>
        <v>A3VZ5K4RRT6NN8</v>
      </c>
      <c r="I347" t="str">
        <f>VLOOKUP($A:$A,'R3P1_ACCEPTEDOUTPUT'!$O:$BK,26,FALSE)</f>
        <v>male</v>
      </c>
      <c r="J347" t="str">
        <f>VLOOKUP($A:$A,'R3P1_ACCEPTEDOUTPUT'!$O:$BK,28,FALSE)</f>
        <v>native</v>
      </c>
      <c r="K347" t="str">
        <f>VLOOKUP($A:$A,'R3P1_ACCEPTEDOUTPUT'!$O:$BK,19,FALSE)</f>
        <v>26-35</v>
      </c>
      <c r="L347">
        <f>VLOOKUP($A:$A&amp;LEFT($B:$B,10),'R3P2_GENERATEDINPUT2'!$C:$G,4,FALSE)</f>
        <v>0</v>
      </c>
      <c r="M347">
        <f>VLOOKUP($A:$A&amp;LEFT($B:$B,10),'R3P2_GENERATEDINPUT2'!$C:$G,5,FALSE)</f>
        <v>6</v>
      </c>
      <c r="N347" t="str">
        <f>VLOOKUP($A:$A&amp;LEFT($B:$B,10),'R3P2_GENERATEDINPUT2'!$C:$G,3,FALSE)</f>
        <v>HighOnly</v>
      </c>
    </row>
    <row r="348" spans="1:14" x14ac:dyDescent="0.25">
      <c r="A348" t="str">
        <f>'R3_Judge'!AF:AF</f>
        <v>39RP059MEIP3GBNCNU74YVP6FLWBM4</v>
      </c>
      <c r="B348" t="str">
        <f>'R3_Judge'!AG:AG</f>
        <v>Oh okay.</v>
      </c>
      <c r="C348" t="str">
        <f>'R3_Judge'!P:P</f>
        <v>A231ZFAME6FLN</v>
      </c>
      <c r="D348" t="str">
        <f>'R3_Judge'!AL:AL</f>
        <v>female</v>
      </c>
      <c r="E348" t="str">
        <f>'R3_Judge'!AM:AM</f>
        <v>native</v>
      </c>
      <c r="F348" t="str">
        <f>'R3_Judge'!AH:AH</f>
        <v>36-45</v>
      </c>
      <c r="G348" t="str">
        <f>'R3_Judge'!AJ:AJ</f>
        <v>none</v>
      </c>
      <c r="H348" t="str">
        <f>VLOOKUP($A:$A,'R3P1_ACCEPTEDOUTPUT'!$O:$BK,2,FALSE)</f>
        <v>A3VZ5K4RRT6NN8</v>
      </c>
      <c r="I348" t="str">
        <f>VLOOKUP($A:$A,'R3P1_ACCEPTEDOUTPUT'!$O:$BK,26,FALSE)</f>
        <v>male</v>
      </c>
      <c r="J348" t="str">
        <f>VLOOKUP($A:$A,'R3P1_ACCEPTEDOUTPUT'!$O:$BK,28,FALSE)</f>
        <v>native</v>
      </c>
      <c r="K348" t="str">
        <f>VLOOKUP($A:$A,'R3P1_ACCEPTEDOUTPUT'!$O:$BK,19,FALSE)</f>
        <v>26-35</v>
      </c>
      <c r="L348">
        <f>VLOOKUP($A:$A&amp;LEFT($B:$B,10),'R3P2_GENERATEDINPUT2'!$C:$G,4,FALSE)</f>
        <v>0</v>
      </c>
      <c r="M348">
        <f>VLOOKUP($A:$A&amp;LEFT($B:$B,10),'R3P2_GENERATEDINPUT2'!$C:$G,5,FALSE)</f>
        <v>6</v>
      </c>
      <c r="N348" t="str">
        <f>VLOOKUP($A:$A&amp;LEFT($B:$B,10),'R3P2_GENERATEDINPUT2'!$C:$G,3,FALSE)</f>
        <v>HighOnly</v>
      </c>
    </row>
    <row r="349" spans="1:14" x14ac:dyDescent="0.25">
      <c r="A349" t="str">
        <f>'R3_Judge'!AF:AF</f>
        <v>39RP059MEIP3GBNCNU74YVP6FLWBM4</v>
      </c>
      <c r="B349" t="str">
        <f>'R3_Judge'!AG:AG</f>
        <v>Oh okay.</v>
      </c>
      <c r="C349" t="str">
        <f>'R3_Judge'!P:P</f>
        <v>A1QSTGFG23OZHT</v>
      </c>
      <c r="D349" t="str">
        <f>'R3_Judge'!AL:AL</f>
        <v>female</v>
      </c>
      <c r="E349" t="str">
        <f>'R3_Judge'!AM:AM</f>
        <v>native</v>
      </c>
      <c r="F349" t="str">
        <f>'R3_Judge'!AH:AH</f>
        <v>18-25</v>
      </c>
      <c r="G349" t="str">
        <f>'R3_Judge'!AJ:AJ</f>
        <v>none</v>
      </c>
      <c r="H349" t="str">
        <f>VLOOKUP($A:$A,'R3P1_ACCEPTEDOUTPUT'!$O:$BK,2,FALSE)</f>
        <v>A3VZ5K4RRT6NN8</v>
      </c>
      <c r="I349" t="str">
        <f>VLOOKUP($A:$A,'R3P1_ACCEPTEDOUTPUT'!$O:$BK,26,FALSE)</f>
        <v>male</v>
      </c>
      <c r="J349" t="str">
        <f>VLOOKUP($A:$A,'R3P1_ACCEPTEDOUTPUT'!$O:$BK,28,FALSE)</f>
        <v>native</v>
      </c>
      <c r="K349" t="str">
        <f>VLOOKUP($A:$A,'R3P1_ACCEPTEDOUTPUT'!$O:$BK,19,FALSE)</f>
        <v>26-35</v>
      </c>
      <c r="L349">
        <f>VLOOKUP($A:$A&amp;LEFT($B:$B,10),'R3P2_GENERATEDINPUT2'!$C:$G,4,FALSE)</f>
        <v>0</v>
      </c>
      <c r="M349">
        <f>VLOOKUP($A:$A&amp;LEFT($B:$B,10),'R3P2_GENERATEDINPUT2'!$C:$G,5,FALSE)</f>
        <v>6</v>
      </c>
      <c r="N349" t="str">
        <f>VLOOKUP($A:$A&amp;LEFT($B:$B,10),'R3P2_GENERATEDINPUT2'!$C:$G,3,FALSE)</f>
        <v>HighOnly</v>
      </c>
    </row>
    <row r="350" spans="1:14" x14ac:dyDescent="0.25">
      <c r="A350" t="str">
        <f>'R3_Judge'!AF:AF</f>
        <v>34J10VATJGU4OYZALX621RDOKD4IQ0</v>
      </c>
      <c r="B350" t="str">
        <f>'R3_Judge'!AG:AG</f>
        <v>I'm sorry. I'll be home around 3, I'll bring some corn meal and bay leaves... they hate that right?</v>
      </c>
      <c r="C350" t="str">
        <f>'R3_Judge'!P:P</f>
        <v>A19LVWX8ZLO6CS</v>
      </c>
      <c r="D350" t="str">
        <f>'R3_Judge'!AL:AL</f>
        <v>male</v>
      </c>
      <c r="E350" t="str">
        <f>'R3_Judge'!AM:AM</f>
        <v>native</v>
      </c>
      <c r="F350" t="str">
        <f>'R3_Judge'!AH:AH</f>
        <v>36-45</v>
      </c>
      <c r="G350" t="str">
        <f>'R3_Judge'!AJ:AJ</f>
        <v>slightly</v>
      </c>
      <c r="H350" t="str">
        <f>VLOOKUP($A:$A,'R3P1_ACCEPTEDOUTPUT'!$O:$BK,2,FALSE)</f>
        <v>A1JN13098RIE78</v>
      </c>
      <c r="I350" t="str">
        <f>VLOOKUP($A:$A,'R3P1_ACCEPTEDOUTPUT'!$O:$BK,26,FALSE)</f>
        <v>female</v>
      </c>
      <c r="J350" t="str">
        <f>VLOOKUP($A:$A,'R3P1_ACCEPTEDOUTPUT'!$O:$BK,28,FALSE)</f>
        <v>native</v>
      </c>
      <c r="K350" t="str">
        <f>VLOOKUP($A:$A,'R3P1_ACCEPTEDOUTPUT'!$O:$BK,19,FALSE)</f>
        <v>46-55</v>
      </c>
      <c r="L350">
        <f>VLOOKUP($A:$A&amp;LEFT($B:$B,10),'R3P2_GENERATEDINPUT2'!$C:$G,4,FALSE)</f>
        <v>2</v>
      </c>
      <c r="M350">
        <f>VLOOKUP($A:$A&amp;LEFT($B:$B,10),'R3P2_GENERATEDINPUT2'!$C:$G,5,FALSE)</f>
        <v>2</v>
      </c>
      <c r="N350" t="str">
        <f>VLOOKUP($A:$A&amp;LEFT($B:$B,10),'R3P2_GENERATEDINPUT2'!$C:$G,3,FALSE)</f>
        <v>HighOnly</v>
      </c>
    </row>
    <row r="351" spans="1:14" x14ac:dyDescent="0.25">
      <c r="A351" t="str">
        <f>'R3_Judge'!AF:AF</f>
        <v>34J10VATJGU4OYZALX621RDOKD4IQ0</v>
      </c>
      <c r="B351" t="str">
        <f>'R3_Judge'!AG:AG</f>
        <v>I'm sorry. I'll be home around 3, I'll bring some corn meal and bay leaves... they hate that right?</v>
      </c>
      <c r="C351" t="str">
        <f>'R3_Judge'!P:P</f>
        <v>A82RLSJJXBKE8</v>
      </c>
      <c r="D351" t="str">
        <f>'R3_Judge'!AL:AL</f>
        <v>female</v>
      </c>
      <c r="E351" t="str">
        <f>'R3_Judge'!AM:AM</f>
        <v>native</v>
      </c>
      <c r="F351" t="str">
        <f>'R3_Judge'!AH:AH</f>
        <v>18-25</v>
      </c>
      <c r="G351" t="str">
        <f>'R3_Judge'!AJ:AJ</f>
        <v>very</v>
      </c>
      <c r="H351" t="str">
        <f>VLOOKUP($A:$A,'R3P1_ACCEPTEDOUTPUT'!$O:$BK,2,FALSE)</f>
        <v>A1JN13098RIE78</v>
      </c>
      <c r="I351" t="str">
        <f>VLOOKUP($A:$A,'R3P1_ACCEPTEDOUTPUT'!$O:$BK,26,FALSE)</f>
        <v>female</v>
      </c>
      <c r="J351" t="str">
        <f>VLOOKUP($A:$A,'R3P1_ACCEPTEDOUTPUT'!$O:$BK,28,FALSE)</f>
        <v>native</v>
      </c>
      <c r="K351" t="str">
        <f>VLOOKUP($A:$A,'R3P1_ACCEPTEDOUTPUT'!$O:$BK,19,FALSE)</f>
        <v>46-55</v>
      </c>
      <c r="L351">
        <f>VLOOKUP($A:$A&amp;LEFT($B:$B,10),'R3P2_GENERATEDINPUT2'!$C:$G,4,FALSE)</f>
        <v>2</v>
      </c>
      <c r="M351">
        <f>VLOOKUP($A:$A&amp;LEFT($B:$B,10),'R3P2_GENERATEDINPUT2'!$C:$G,5,FALSE)</f>
        <v>2</v>
      </c>
      <c r="N351" t="str">
        <f>VLOOKUP($A:$A&amp;LEFT($B:$B,10),'R3P2_GENERATEDINPUT2'!$C:$G,3,FALSE)</f>
        <v>HighOnly</v>
      </c>
    </row>
    <row r="352" spans="1:14" x14ac:dyDescent="0.25">
      <c r="A352" t="str">
        <f>'R3_Judge'!AF:AF</f>
        <v>34J10VATJGU4OYZALX621RDOKD4IQ0</v>
      </c>
      <c r="B352" t="str">
        <f>'R3_Judge'!AG:AG</f>
        <v>I'm sorry. I'll be home around 3, I'll bring some corn meal and bay leaves... they hate that right?</v>
      </c>
      <c r="C352" t="str">
        <f>'R3_Judge'!P:P</f>
        <v>A166A2M31CW2C7</v>
      </c>
      <c r="D352" t="str">
        <f>'R3_Judge'!AL:AL</f>
        <v>male</v>
      </c>
      <c r="E352" t="str">
        <f>'R3_Judge'!AM:AM</f>
        <v>native</v>
      </c>
      <c r="F352" t="str">
        <f>'R3_Judge'!AH:AH</f>
        <v>26-35</v>
      </c>
      <c r="G352" t="str">
        <f>'R3_Judge'!AJ:AJ</f>
        <v>extremely</v>
      </c>
      <c r="H352" t="str">
        <f>VLOOKUP($A:$A,'R3P1_ACCEPTEDOUTPUT'!$O:$BK,2,FALSE)</f>
        <v>A1JN13098RIE78</v>
      </c>
      <c r="I352" t="str">
        <f>VLOOKUP($A:$A,'R3P1_ACCEPTEDOUTPUT'!$O:$BK,26,FALSE)</f>
        <v>female</v>
      </c>
      <c r="J352" t="str">
        <f>VLOOKUP($A:$A,'R3P1_ACCEPTEDOUTPUT'!$O:$BK,28,FALSE)</f>
        <v>native</v>
      </c>
      <c r="K352" t="str">
        <f>VLOOKUP($A:$A,'R3P1_ACCEPTEDOUTPUT'!$O:$BK,19,FALSE)</f>
        <v>46-55</v>
      </c>
      <c r="L352">
        <f>VLOOKUP($A:$A&amp;LEFT($B:$B,10),'R3P2_GENERATEDINPUT2'!$C:$G,4,FALSE)</f>
        <v>2</v>
      </c>
      <c r="M352">
        <f>VLOOKUP($A:$A&amp;LEFT($B:$B,10),'R3P2_GENERATEDINPUT2'!$C:$G,5,FALSE)</f>
        <v>2</v>
      </c>
      <c r="N352" t="str">
        <f>VLOOKUP($A:$A&amp;LEFT($B:$B,10),'R3P2_GENERATEDINPUT2'!$C:$G,3,FALSE)</f>
        <v>HighOnly</v>
      </c>
    </row>
    <row r="353" spans="1:14" x14ac:dyDescent="0.25">
      <c r="A353" t="str">
        <f>'R3_Judge'!AF:AF</f>
        <v>3IOEN3P9S8F0EAKSYH7Y3NFB34L61R</v>
      </c>
      <c r="B353" t="str">
        <f>'R3_Judge'!AG:AG</f>
        <v>Screw him</v>
      </c>
      <c r="C353" t="str">
        <f>'R3_Judge'!P:P</f>
        <v>A2DF1NCVJ8V8K2</v>
      </c>
      <c r="D353" t="str">
        <f>'R3_Judge'!AL:AL</f>
        <v>female</v>
      </c>
      <c r="E353" t="str">
        <f>'R3_Judge'!AM:AM</f>
        <v>profession</v>
      </c>
      <c r="F353" t="str">
        <f>'R3_Judge'!AH:AH</f>
        <v>56-65</v>
      </c>
      <c r="G353" t="str">
        <f>'R3_Judge'!AJ:AJ</f>
        <v>none</v>
      </c>
      <c r="H353" t="str">
        <f>VLOOKUP($A:$A,'R3P1_ACCEPTEDOUTPUT'!$O:$BK,2,FALSE)</f>
        <v>A37AWU2VH1ZIXX</v>
      </c>
      <c r="I353" t="str">
        <f>VLOOKUP($A:$A,'R3P1_ACCEPTEDOUTPUT'!$O:$BK,26,FALSE)</f>
        <v>female</v>
      </c>
      <c r="J353" t="str">
        <f>VLOOKUP($A:$A,'R3P1_ACCEPTEDOUTPUT'!$O:$BK,28,FALSE)</f>
        <v>native</v>
      </c>
      <c r="K353" t="str">
        <f>VLOOKUP($A:$A,'R3P1_ACCEPTEDOUTPUT'!$O:$BK,19,FALSE)</f>
        <v>36-45</v>
      </c>
      <c r="L353">
        <f>VLOOKUP($A:$A&amp;LEFT($B:$B,10),'R3P2_GENERATEDINPUT2'!$C:$G,4,FALSE)</f>
        <v>2</v>
      </c>
      <c r="M353">
        <f>VLOOKUP($A:$A&amp;LEFT($B:$B,10),'R3P2_GENERATEDINPUT2'!$C:$G,5,FALSE)</f>
        <v>5</v>
      </c>
      <c r="N353" t="str">
        <f>VLOOKUP($A:$A&amp;LEFT($B:$B,10),'R3P2_GENERATEDINPUT2'!$C:$G,3,FALSE)</f>
        <v>HighOnly</v>
      </c>
    </row>
    <row r="354" spans="1:14" x14ac:dyDescent="0.25">
      <c r="A354" t="str">
        <f>'R3_Judge'!AF:AF</f>
        <v>3IOEN3P9S8F0EAKSYH7Y3NFB34L61R</v>
      </c>
      <c r="B354" t="str">
        <f>'R3_Judge'!AG:AG</f>
        <v>Screw him</v>
      </c>
      <c r="C354" t="str">
        <f>'R3_Judge'!P:P</f>
        <v>A1OFPROOWWSHUF</v>
      </c>
      <c r="D354" t="str">
        <f>'R3_Judge'!AL:AL</f>
        <v>male</v>
      </c>
      <c r="E354" t="str">
        <f>'R3_Judge'!AM:AM</f>
        <v>native</v>
      </c>
      <c r="F354" t="str">
        <f>'R3_Judge'!AH:AH</f>
        <v>26-35</v>
      </c>
      <c r="G354" t="str">
        <f>'R3_Judge'!AJ:AJ</f>
        <v>very</v>
      </c>
      <c r="H354" t="str">
        <f>VLOOKUP($A:$A,'R3P1_ACCEPTEDOUTPUT'!$O:$BK,2,FALSE)</f>
        <v>A37AWU2VH1ZIXX</v>
      </c>
      <c r="I354" t="str">
        <f>VLOOKUP($A:$A,'R3P1_ACCEPTEDOUTPUT'!$O:$BK,26,FALSE)</f>
        <v>female</v>
      </c>
      <c r="J354" t="str">
        <f>VLOOKUP($A:$A,'R3P1_ACCEPTEDOUTPUT'!$O:$BK,28,FALSE)</f>
        <v>native</v>
      </c>
      <c r="K354" t="str">
        <f>VLOOKUP($A:$A,'R3P1_ACCEPTEDOUTPUT'!$O:$BK,19,FALSE)</f>
        <v>36-45</v>
      </c>
      <c r="L354">
        <f>VLOOKUP($A:$A&amp;LEFT($B:$B,10),'R3P2_GENERATEDINPUT2'!$C:$G,4,FALSE)</f>
        <v>2</v>
      </c>
      <c r="M354">
        <f>VLOOKUP($A:$A&amp;LEFT($B:$B,10),'R3P2_GENERATEDINPUT2'!$C:$G,5,FALSE)</f>
        <v>5</v>
      </c>
      <c r="N354" t="str">
        <f>VLOOKUP($A:$A&amp;LEFT($B:$B,10),'R3P2_GENERATEDINPUT2'!$C:$G,3,FALSE)</f>
        <v>HighOnly</v>
      </c>
    </row>
    <row r="355" spans="1:14" x14ac:dyDescent="0.25">
      <c r="A355" t="str">
        <f>'R3_Judge'!AF:AF</f>
        <v>3IOEN3P9S8F0EAKSYH7Y3NFB34L61R</v>
      </c>
      <c r="B355" t="str">
        <f>'R3_Judge'!AG:AG</f>
        <v>Screw him</v>
      </c>
      <c r="C355" t="str">
        <f>'R3_Judge'!P:P</f>
        <v>A3Q9MCOULHCS4S</v>
      </c>
      <c r="D355" t="str">
        <f>'R3_Judge'!AL:AL</f>
        <v>female</v>
      </c>
      <c r="E355" t="str">
        <f>'R3_Judge'!AM:AM</f>
        <v>profession</v>
      </c>
      <c r="F355" t="str">
        <f>'R3_Judge'!AH:AH</f>
        <v>36-45</v>
      </c>
      <c r="G355" t="str">
        <f>'R3_Judge'!AJ:AJ</f>
        <v>extremely</v>
      </c>
      <c r="H355" t="str">
        <f>VLOOKUP($A:$A,'R3P1_ACCEPTEDOUTPUT'!$O:$BK,2,FALSE)</f>
        <v>A37AWU2VH1ZIXX</v>
      </c>
      <c r="I355" t="str">
        <f>VLOOKUP($A:$A,'R3P1_ACCEPTEDOUTPUT'!$O:$BK,26,FALSE)</f>
        <v>female</v>
      </c>
      <c r="J355" t="str">
        <f>VLOOKUP($A:$A,'R3P1_ACCEPTEDOUTPUT'!$O:$BK,28,FALSE)</f>
        <v>native</v>
      </c>
      <c r="K355" t="str">
        <f>VLOOKUP($A:$A,'R3P1_ACCEPTEDOUTPUT'!$O:$BK,19,FALSE)</f>
        <v>36-45</v>
      </c>
      <c r="L355">
        <f>VLOOKUP($A:$A&amp;LEFT($B:$B,10),'R3P2_GENERATEDINPUT2'!$C:$G,4,FALSE)</f>
        <v>2</v>
      </c>
      <c r="M355">
        <f>VLOOKUP($A:$A&amp;LEFT($B:$B,10),'R3P2_GENERATEDINPUT2'!$C:$G,5,FALSE)</f>
        <v>5</v>
      </c>
      <c r="N355" t="str">
        <f>VLOOKUP($A:$A&amp;LEFT($B:$B,10),'R3P2_GENERATEDINPUT2'!$C:$G,3,FALSE)</f>
        <v>HighOnly</v>
      </c>
    </row>
    <row r="356" spans="1:14" x14ac:dyDescent="0.25">
      <c r="A356" t="str">
        <f>'R3_Judge'!AF:AF</f>
        <v>39RP059MEIP3GBNCNU74YVP6FLWBM4</v>
      </c>
      <c r="B356" t="str">
        <f>'R3_Judge'!AG:AG</f>
        <v>That sucks! I am thankful I didn't get laid off too.</v>
      </c>
      <c r="C356" t="str">
        <f>'R3_Judge'!P:P</f>
        <v>A2BIZNP74JU80U</v>
      </c>
      <c r="D356" t="str">
        <f>'R3_Judge'!AL:AL</f>
        <v>female</v>
      </c>
      <c r="E356" t="str">
        <f>'R3_Judge'!AM:AM</f>
        <v>native</v>
      </c>
      <c r="F356" t="str">
        <f>'R3_Judge'!AH:AH</f>
        <v>36-45</v>
      </c>
      <c r="G356" t="str">
        <f>'R3_Judge'!AJ:AJ</f>
        <v>slightly</v>
      </c>
      <c r="H356" t="str">
        <f>VLOOKUP($A:$A,'R3P1_ACCEPTEDOUTPUT'!$O:$BK,2,FALSE)</f>
        <v>A3VZ5K4RRT6NN8</v>
      </c>
      <c r="I356" t="str">
        <f>VLOOKUP($A:$A,'R3P1_ACCEPTEDOUTPUT'!$O:$BK,26,FALSE)</f>
        <v>male</v>
      </c>
      <c r="J356" t="str">
        <f>VLOOKUP($A:$A,'R3P1_ACCEPTEDOUTPUT'!$O:$BK,28,FALSE)</f>
        <v>native</v>
      </c>
      <c r="K356" t="str">
        <f>VLOOKUP($A:$A,'R3P1_ACCEPTEDOUTPUT'!$O:$BK,19,FALSE)</f>
        <v>26-35</v>
      </c>
      <c r="L356">
        <f>VLOOKUP($A:$A&amp;LEFT($B:$B,10),'R3P2_GENERATEDINPUT2'!$C:$G,4,FALSE)</f>
        <v>0</v>
      </c>
      <c r="M356">
        <f>VLOOKUP($A:$A&amp;LEFT($B:$B,10),'R3P2_GENERATEDINPUT2'!$C:$G,5,FALSE)</f>
        <v>7</v>
      </c>
      <c r="N356" t="str">
        <f>VLOOKUP($A:$A&amp;LEFT($B:$B,10),'R3P2_GENERATEDINPUT2'!$C:$G,3,FALSE)</f>
        <v>HighOnly</v>
      </c>
    </row>
    <row r="357" spans="1:14" x14ac:dyDescent="0.25">
      <c r="A357" t="str">
        <f>'R3_Judge'!AF:AF</f>
        <v>39RP059MEIP3GBNCNU74YVP6FLWBM4</v>
      </c>
      <c r="B357" t="str">
        <f>'R3_Judge'!AG:AG</f>
        <v>That sucks! I am thankful I didn't get laid off too.</v>
      </c>
      <c r="C357" t="str">
        <f>'R3_Judge'!P:P</f>
        <v>A2UB7B47QOX4H8</v>
      </c>
      <c r="D357" t="str">
        <f>'R3_Judge'!AL:AL</f>
        <v>female</v>
      </c>
      <c r="E357" t="str">
        <f>'R3_Judge'!AM:AM</f>
        <v>native</v>
      </c>
      <c r="F357" t="str">
        <f>'R3_Judge'!AH:AH</f>
        <v>36-45</v>
      </c>
      <c r="G357" t="str">
        <f>'R3_Judge'!AJ:AJ</f>
        <v>slightly</v>
      </c>
      <c r="H357" t="str">
        <f>VLOOKUP($A:$A,'R3P1_ACCEPTEDOUTPUT'!$O:$BK,2,FALSE)</f>
        <v>A3VZ5K4RRT6NN8</v>
      </c>
      <c r="I357" t="str">
        <f>VLOOKUP($A:$A,'R3P1_ACCEPTEDOUTPUT'!$O:$BK,26,FALSE)</f>
        <v>male</v>
      </c>
      <c r="J357" t="str">
        <f>VLOOKUP($A:$A,'R3P1_ACCEPTEDOUTPUT'!$O:$BK,28,FALSE)</f>
        <v>native</v>
      </c>
      <c r="K357" t="str">
        <f>VLOOKUP($A:$A,'R3P1_ACCEPTEDOUTPUT'!$O:$BK,19,FALSE)</f>
        <v>26-35</v>
      </c>
      <c r="L357">
        <f>VLOOKUP($A:$A&amp;LEFT($B:$B,10),'R3P2_GENERATEDINPUT2'!$C:$G,4,FALSE)</f>
        <v>0</v>
      </c>
      <c r="M357">
        <f>VLOOKUP($A:$A&amp;LEFT($B:$B,10),'R3P2_GENERATEDINPUT2'!$C:$G,5,FALSE)</f>
        <v>7</v>
      </c>
      <c r="N357" t="str">
        <f>VLOOKUP($A:$A&amp;LEFT($B:$B,10),'R3P2_GENERATEDINPUT2'!$C:$G,3,FALSE)</f>
        <v>HighOnly</v>
      </c>
    </row>
    <row r="358" spans="1:14" x14ac:dyDescent="0.25">
      <c r="A358" t="str">
        <f>'R3_Judge'!AF:AF</f>
        <v>39RP059MEIP3GBNCNU74YVP6FLWBM4</v>
      </c>
      <c r="B358" t="str">
        <f>'R3_Judge'!AG:AG</f>
        <v>That sucks! I am thankful I didn't get laid off too.</v>
      </c>
      <c r="C358" t="str">
        <f>'R3_Judge'!P:P</f>
        <v>A1Y8KKZE2XHW8X</v>
      </c>
      <c r="D358" t="str">
        <f>'R3_Judge'!AL:AL</f>
        <v>female</v>
      </c>
      <c r="E358" t="str">
        <f>'R3_Judge'!AM:AM</f>
        <v>native</v>
      </c>
      <c r="F358" t="str">
        <f>'R3_Judge'!AH:AH</f>
        <v>26-35</v>
      </c>
      <c r="G358" t="str">
        <f>'R3_Judge'!AJ:AJ</f>
        <v>slightly</v>
      </c>
      <c r="H358" t="str">
        <f>VLOOKUP($A:$A,'R3P1_ACCEPTEDOUTPUT'!$O:$BK,2,FALSE)</f>
        <v>A3VZ5K4RRT6NN8</v>
      </c>
      <c r="I358" t="str">
        <f>VLOOKUP($A:$A,'R3P1_ACCEPTEDOUTPUT'!$O:$BK,26,FALSE)</f>
        <v>male</v>
      </c>
      <c r="J358" t="str">
        <f>VLOOKUP($A:$A,'R3P1_ACCEPTEDOUTPUT'!$O:$BK,28,FALSE)</f>
        <v>native</v>
      </c>
      <c r="K358" t="str">
        <f>VLOOKUP($A:$A,'R3P1_ACCEPTEDOUTPUT'!$O:$BK,19,FALSE)</f>
        <v>26-35</v>
      </c>
      <c r="L358">
        <f>VLOOKUP($A:$A&amp;LEFT($B:$B,10),'R3P2_GENERATEDINPUT2'!$C:$G,4,FALSE)</f>
        <v>0</v>
      </c>
      <c r="M358">
        <f>VLOOKUP($A:$A&amp;LEFT($B:$B,10),'R3P2_GENERATEDINPUT2'!$C:$G,5,FALSE)</f>
        <v>7</v>
      </c>
      <c r="N358" t="str">
        <f>VLOOKUP($A:$A&amp;LEFT($B:$B,10),'R3P2_GENERATEDINPUT2'!$C:$G,3,FALSE)</f>
        <v>HighOnly</v>
      </c>
    </row>
    <row r="359" spans="1:14" x14ac:dyDescent="0.25">
      <c r="A359" t="str">
        <f>'R3_Judge'!AF:AF</f>
        <v>34J10VATJGU4OYZALX621RDOKD4IQ0</v>
      </c>
      <c r="B359" t="str">
        <f>'R3_Judge'!AG:AG</f>
        <v>have you thought about getting a new gig?</v>
      </c>
      <c r="C359" t="str">
        <f>'R3_Judge'!P:P</f>
        <v>AQVXVMX61864S</v>
      </c>
      <c r="D359" t="str">
        <f>'R3_Judge'!AL:AL</f>
        <v>male</v>
      </c>
      <c r="E359" t="str">
        <f>'R3_Judge'!AM:AM</f>
        <v>native</v>
      </c>
      <c r="F359" t="str">
        <f>'R3_Judge'!AH:AH</f>
        <v>26-35</v>
      </c>
      <c r="G359" t="str">
        <f>'R3_Judge'!AJ:AJ</f>
        <v>moderately</v>
      </c>
      <c r="H359" t="str">
        <f>VLOOKUP($A:$A,'R3P1_ACCEPTEDOUTPUT'!$O:$BK,2,FALSE)</f>
        <v>A1JN13098RIE78</v>
      </c>
      <c r="I359" t="str">
        <f>VLOOKUP($A:$A,'R3P1_ACCEPTEDOUTPUT'!$O:$BK,26,FALSE)</f>
        <v>female</v>
      </c>
      <c r="J359" t="str">
        <f>VLOOKUP($A:$A,'R3P1_ACCEPTEDOUTPUT'!$O:$BK,28,FALSE)</f>
        <v>native</v>
      </c>
      <c r="K359" t="str">
        <f>VLOOKUP($A:$A,'R3P1_ACCEPTEDOUTPUT'!$O:$BK,19,FALSE)</f>
        <v>46-55</v>
      </c>
      <c r="L359">
        <f>VLOOKUP($A:$A&amp;LEFT($B:$B,10),'R3P2_GENERATEDINPUT2'!$C:$G,4,FALSE)</f>
        <v>2</v>
      </c>
      <c r="M359">
        <f>VLOOKUP($A:$A&amp;LEFT($B:$B,10),'R3P2_GENERATEDINPUT2'!$C:$G,5,FALSE)</f>
        <v>3</v>
      </c>
      <c r="N359" t="str">
        <f>VLOOKUP($A:$A&amp;LEFT($B:$B,10),'R3P2_GENERATEDINPUT2'!$C:$G,3,FALSE)</f>
        <v>HighOnly</v>
      </c>
    </row>
    <row r="360" spans="1:14" x14ac:dyDescent="0.25">
      <c r="A360" t="str">
        <f>'R3_Judge'!AF:AF</f>
        <v>34J10VATJGU4OYZALX621RDOKD4IQ0</v>
      </c>
      <c r="B360" t="str">
        <f>'R3_Judge'!AG:AG</f>
        <v>have you thought about getting a new gig?</v>
      </c>
      <c r="C360" t="str">
        <f>'R3_Judge'!P:P</f>
        <v>A1XQ7Y5CBAS43K</v>
      </c>
      <c r="D360" t="str">
        <f>'R3_Judge'!AL:AL</f>
        <v>female</v>
      </c>
      <c r="E360" t="str">
        <f>'R3_Judge'!AM:AM</f>
        <v>native</v>
      </c>
      <c r="F360" t="str">
        <f>'R3_Judge'!AH:AH</f>
        <v>36-45</v>
      </c>
      <c r="G360" t="str">
        <f>'R3_Judge'!AJ:AJ</f>
        <v>very</v>
      </c>
      <c r="H360" t="str">
        <f>VLOOKUP($A:$A,'R3P1_ACCEPTEDOUTPUT'!$O:$BK,2,FALSE)</f>
        <v>A1JN13098RIE78</v>
      </c>
      <c r="I360" t="str">
        <f>VLOOKUP($A:$A,'R3P1_ACCEPTEDOUTPUT'!$O:$BK,26,FALSE)</f>
        <v>female</v>
      </c>
      <c r="J360" t="str">
        <f>VLOOKUP($A:$A,'R3P1_ACCEPTEDOUTPUT'!$O:$BK,28,FALSE)</f>
        <v>native</v>
      </c>
      <c r="K360" t="str">
        <f>VLOOKUP($A:$A,'R3P1_ACCEPTEDOUTPUT'!$O:$BK,19,FALSE)</f>
        <v>46-55</v>
      </c>
      <c r="L360">
        <f>VLOOKUP($A:$A&amp;LEFT($B:$B,10),'R3P2_GENERATEDINPUT2'!$C:$G,4,FALSE)</f>
        <v>2</v>
      </c>
      <c r="M360">
        <f>VLOOKUP($A:$A&amp;LEFT($B:$B,10),'R3P2_GENERATEDINPUT2'!$C:$G,5,FALSE)</f>
        <v>3</v>
      </c>
      <c r="N360" t="str">
        <f>VLOOKUP($A:$A&amp;LEFT($B:$B,10),'R3P2_GENERATEDINPUT2'!$C:$G,3,FALSE)</f>
        <v>HighOnly</v>
      </c>
    </row>
    <row r="361" spans="1:14" x14ac:dyDescent="0.25">
      <c r="A361" t="str">
        <f>'R3_Judge'!AF:AF</f>
        <v>34J10VATJGU4OYZALX621RDOKD4IQ0</v>
      </c>
      <c r="B361" t="str">
        <f>'R3_Judge'!AG:AG</f>
        <v>have you thought about getting a new gig?</v>
      </c>
      <c r="C361" t="str">
        <f>'R3_Judge'!P:P</f>
        <v>A3GNQDFPZALU92</v>
      </c>
      <c r="D361" t="str">
        <f>'R3_Judge'!AL:AL</f>
        <v>male</v>
      </c>
      <c r="E361" t="str">
        <f>'R3_Judge'!AM:AM</f>
        <v>native</v>
      </c>
      <c r="F361" t="str">
        <f>'R3_Judge'!AH:AH</f>
        <v>26-35</v>
      </c>
      <c r="G361" t="str">
        <f>'R3_Judge'!AJ:AJ</f>
        <v>none</v>
      </c>
      <c r="H361" t="str">
        <f>VLOOKUP($A:$A,'R3P1_ACCEPTEDOUTPUT'!$O:$BK,2,FALSE)</f>
        <v>A1JN13098RIE78</v>
      </c>
      <c r="I361" t="str">
        <f>VLOOKUP($A:$A,'R3P1_ACCEPTEDOUTPUT'!$O:$BK,26,FALSE)</f>
        <v>female</v>
      </c>
      <c r="J361" t="str">
        <f>VLOOKUP($A:$A,'R3P1_ACCEPTEDOUTPUT'!$O:$BK,28,FALSE)</f>
        <v>native</v>
      </c>
      <c r="K361" t="str">
        <f>VLOOKUP($A:$A,'R3P1_ACCEPTEDOUTPUT'!$O:$BK,19,FALSE)</f>
        <v>46-55</v>
      </c>
      <c r="L361">
        <f>VLOOKUP($A:$A&amp;LEFT($B:$B,10),'R3P2_GENERATEDINPUT2'!$C:$G,4,FALSE)</f>
        <v>2</v>
      </c>
      <c r="M361">
        <f>VLOOKUP($A:$A&amp;LEFT($B:$B,10),'R3P2_GENERATEDINPUT2'!$C:$G,5,FALSE)</f>
        <v>3</v>
      </c>
      <c r="N361" t="str">
        <f>VLOOKUP($A:$A&amp;LEFT($B:$B,10),'R3P2_GENERATEDINPUT2'!$C:$G,3,FALSE)</f>
        <v>HighOnly</v>
      </c>
    </row>
    <row r="362" spans="1:14" x14ac:dyDescent="0.25">
      <c r="A362" t="str">
        <f>'R3_Judge'!AF:AF</f>
        <v>39RP059MEIP3GBNCNU74YVP6FLWBM4</v>
      </c>
      <c r="B362" t="str">
        <f>'R3_Judge'!AG:AG</f>
        <v>K? Are you mad?</v>
      </c>
      <c r="C362" t="str">
        <f>'R3_Judge'!P:P</f>
        <v>AD317NO9623GZ</v>
      </c>
      <c r="D362" t="str">
        <f>'R3_Judge'!AL:AL</f>
        <v>female</v>
      </c>
      <c r="E362" t="str">
        <f>'R3_Judge'!AM:AM</f>
        <v>native</v>
      </c>
      <c r="F362" t="str">
        <f>'R3_Judge'!AH:AH</f>
        <v>36-45</v>
      </c>
      <c r="G362" t="str">
        <f>'R3_Judge'!AJ:AJ</f>
        <v>slightly</v>
      </c>
      <c r="H362" t="str">
        <f>VLOOKUP($A:$A,'R3P1_ACCEPTEDOUTPUT'!$O:$BK,2,FALSE)</f>
        <v>A3VZ5K4RRT6NN8</v>
      </c>
      <c r="I362" t="str">
        <f>VLOOKUP($A:$A,'R3P1_ACCEPTEDOUTPUT'!$O:$BK,26,FALSE)</f>
        <v>male</v>
      </c>
      <c r="J362" t="str">
        <f>VLOOKUP($A:$A,'R3P1_ACCEPTEDOUTPUT'!$O:$BK,28,FALSE)</f>
        <v>native</v>
      </c>
      <c r="K362" t="str">
        <f>VLOOKUP($A:$A,'R3P1_ACCEPTEDOUTPUT'!$O:$BK,19,FALSE)</f>
        <v>26-35</v>
      </c>
      <c r="L362">
        <f>VLOOKUP($A:$A&amp;LEFT($B:$B,10),'R3P2_GENERATEDINPUT2'!$C:$G,4,FALSE)</f>
        <v>0</v>
      </c>
      <c r="M362">
        <f>VLOOKUP($A:$A&amp;LEFT($B:$B,10),'R3P2_GENERATEDINPUT2'!$C:$G,5,FALSE)</f>
        <v>8</v>
      </c>
      <c r="N362" t="str">
        <f>VLOOKUP($A:$A&amp;LEFT($B:$B,10),'R3P2_GENERATEDINPUT2'!$C:$G,3,FALSE)</f>
        <v>HighOnly</v>
      </c>
    </row>
    <row r="363" spans="1:14" x14ac:dyDescent="0.25">
      <c r="A363" t="str">
        <f>'R3_Judge'!AF:AF</f>
        <v>39RP059MEIP3GBNCNU74YVP6FLWBM4</v>
      </c>
      <c r="B363" t="str">
        <f>'R3_Judge'!AG:AG</f>
        <v>K? Are you mad?</v>
      </c>
      <c r="C363" t="str">
        <f>'R3_Judge'!P:P</f>
        <v>A19D89YNO9Z52K</v>
      </c>
      <c r="D363" t="str">
        <f>'R3_Judge'!AL:AL</f>
        <v>female</v>
      </c>
      <c r="E363" t="str">
        <f>'R3_Judge'!AM:AM</f>
        <v>native</v>
      </c>
      <c r="F363" t="str">
        <f>'R3_Judge'!AH:AH</f>
        <v>18-25</v>
      </c>
      <c r="G363" t="str">
        <f>'R3_Judge'!AJ:AJ</f>
        <v>none</v>
      </c>
      <c r="H363" t="str">
        <f>VLOOKUP($A:$A,'R3P1_ACCEPTEDOUTPUT'!$O:$BK,2,FALSE)</f>
        <v>A3VZ5K4RRT6NN8</v>
      </c>
      <c r="I363" t="str">
        <f>VLOOKUP($A:$A,'R3P1_ACCEPTEDOUTPUT'!$O:$BK,26,FALSE)</f>
        <v>male</v>
      </c>
      <c r="J363" t="str">
        <f>VLOOKUP($A:$A,'R3P1_ACCEPTEDOUTPUT'!$O:$BK,28,FALSE)</f>
        <v>native</v>
      </c>
      <c r="K363" t="str">
        <f>VLOOKUP($A:$A,'R3P1_ACCEPTEDOUTPUT'!$O:$BK,19,FALSE)</f>
        <v>26-35</v>
      </c>
      <c r="L363">
        <f>VLOOKUP($A:$A&amp;LEFT($B:$B,10),'R3P2_GENERATEDINPUT2'!$C:$G,4,FALSE)</f>
        <v>0</v>
      </c>
      <c r="M363">
        <f>VLOOKUP($A:$A&amp;LEFT($B:$B,10),'R3P2_GENERATEDINPUT2'!$C:$G,5,FALSE)</f>
        <v>8</v>
      </c>
      <c r="N363" t="str">
        <f>VLOOKUP($A:$A&amp;LEFT($B:$B,10),'R3P2_GENERATEDINPUT2'!$C:$G,3,FALSE)</f>
        <v>HighOnly</v>
      </c>
    </row>
    <row r="364" spans="1:14" x14ac:dyDescent="0.25">
      <c r="A364" t="str">
        <f>'R3_Judge'!AF:AF</f>
        <v>39RP059MEIP3GBNCNU74YVP6FLWBM4</v>
      </c>
      <c r="B364" t="str">
        <f>'R3_Judge'!AG:AG</f>
        <v>K? Are you mad?</v>
      </c>
      <c r="C364" t="str">
        <f>'R3_Judge'!P:P</f>
        <v>AQVXVMX61864S</v>
      </c>
      <c r="D364" t="str">
        <f>'R3_Judge'!AL:AL</f>
        <v>male</v>
      </c>
      <c r="E364" t="str">
        <f>'R3_Judge'!AM:AM</f>
        <v>native</v>
      </c>
      <c r="F364" t="str">
        <f>'R3_Judge'!AH:AH</f>
        <v>26-35</v>
      </c>
      <c r="G364" t="str">
        <f>'R3_Judge'!AJ:AJ</f>
        <v>none</v>
      </c>
      <c r="H364" t="str">
        <f>VLOOKUP($A:$A,'R3P1_ACCEPTEDOUTPUT'!$O:$BK,2,FALSE)</f>
        <v>A3VZ5K4RRT6NN8</v>
      </c>
      <c r="I364" t="str">
        <f>VLOOKUP($A:$A,'R3P1_ACCEPTEDOUTPUT'!$O:$BK,26,FALSE)</f>
        <v>male</v>
      </c>
      <c r="J364" t="str">
        <f>VLOOKUP($A:$A,'R3P1_ACCEPTEDOUTPUT'!$O:$BK,28,FALSE)</f>
        <v>native</v>
      </c>
      <c r="K364" t="str">
        <f>VLOOKUP($A:$A,'R3P1_ACCEPTEDOUTPUT'!$O:$BK,19,FALSE)</f>
        <v>26-35</v>
      </c>
      <c r="L364">
        <f>VLOOKUP($A:$A&amp;LEFT($B:$B,10),'R3P2_GENERATEDINPUT2'!$C:$G,4,FALSE)</f>
        <v>0</v>
      </c>
      <c r="M364">
        <f>VLOOKUP($A:$A&amp;LEFT($B:$B,10),'R3P2_GENERATEDINPUT2'!$C:$G,5,FALSE)</f>
        <v>8</v>
      </c>
      <c r="N364" t="str">
        <f>VLOOKUP($A:$A&amp;LEFT($B:$B,10),'R3P2_GENERATEDINPUT2'!$C:$G,3,FALSE)</f>
        <v>HighOnly</v>
      </c>
    </row>
    <row r="365" spans="1:14" x14ac:dyDescent="0.25">
      <c r="A365" t="str">
        <f>'R3_Judge'!AF:AF</f>
        <v>34J10VATJGU4OYZALX621RDOKD4IQ0</v>
      </c>
      <c r="B365" t="str">
        <f>'R3_Judge'!AG:AG</f>
        <v>Wasn't me, Dude! I haven't even seen or talked to her in a week!</v>
      </c>
      <c r="C365" t="str">
        <f>'R3_Judge'!P:P</f>
        <v>A15WCNO32MHBAF</v>
      </c>
      <c r="D365" t="str">
        <f>'R3_Judge'!AL:AL</f>
        <v>male</v>
      </c>
      <c r="E365" t="str">
        <f>'R3_Judge'!AM:AM</f>
        <v>native</v>
      </c>
      <c r="F365" t="str">
        <f>'R3_Judge'!AH:AH</f>
        <v>56-65</v>
      </c>
      <c r="G365" t="str">
        <f>'R3_Judge'!AJ:AJ</f>
        <v>slightly</v>
      </c>
      <c r="H365" t="str">
        <f>VLOOKUP($A:$A,'R3P1_ACCEPTEDOUTPUT'!$O:$BK,2,FALSE)</f>
        <v>A1JN13098RIE78</v>
      </c>
      <c r="I365" t="str">
        <f>VLOOKUP($A:$A,'R3P1_ACCEPTEDOUTPUT'!$O:$BK,26,FALSE)</f>
        <v>female</v>
      </c>
      <c r="J365" t="str">
        <f>VLOOKUP($A:$A,'R3P1_ACCEPTEDOUTPUT'!$O:$BK,28,FALSE)</f>
        <v>native</v>
      </c>
      <c r="K365" t="str">
        <f>VLOOKUP($A:$A,'R3P1_ACCEPTEDOUTPUT'!$O:$BK,19,FALSE)</f>
        <v>46-55</v>
      </c>
      <c r="L365">
        <f>VLOOKUP($A:$A&amp;LEFT($B:$B,10),'R3P2_GENERATEDINPUT2'!$C:$G,4,FALSE)</f>
        <v>2</v>
      </c>
      <c r="M365">
        <f>VLOOKUP($A:$A&amp;LEFT($B:$B,10),'R3P2_GENERATEDINPUT2'!$C:$G,5,FALSE)</f>
        <v>4</v>
      </c>
      <c r="N365" t="str">
        <f>VLOOKUP($A:$A&amp;LEFT($B:$B,10),'R3P2_GENERATEDINPUT2'!$C:$G,3,FALSE)</f>
        <v>HighOnly</v>
      </c>
    </row>
    <row r="366" spans="1:14" x14ac:dyDescent="0.25">
      <c r="A366" t="str">
        <f>'R3_Judge'!AF:AF</f>
        <v>34J10VATJGU4OYZALX621RDOKD4IQ0</v>
      </c>
      <c r="B366" t="str">
        <f>'R3_Judge'!AG:AG</f>
        <v>Wasn't me, Dude! I haven't even seen or talked to her in a week!</v>
      </c>
      <c r="C366" t="str">
        <f>'R3_Judge'!P:P</f>
        <v>A340UGIDGIF4W6</v>
      </c>
      <c r="D366" t="str">
        <f>'R3_Judge'!AL:AL</f>
        <v>female</v>
      </c>
      <c r="E366" t="str">
        <f>'R3_Judge'!AM:AM</f>
        <v>native</v>
      </c>
      <c r="F366" t="str">
        <f>'R3_Judge'!AH:AH</f>
        <v>46-55</v>
      </c>
      <c r="G366" t="str">
        <f>'R3_Judge'!AJ:AJ</f>
        <v>none</v>
      </c>
      <c r="H366" t="str">
        <f>VLOOKUP($A:$A,'R3P1_ACCEPTEDOUTPUT'!$O:$BK,2,FALSE)</f>
        <v>A1JN13098RIE78</v>
      </c>
      <c r="I366" t="str">
        <f>VLOOKUP($A:$A,'R3P1_ACCEPTEDOUTPUT'!$O:$BK,26,FALSE)</f>
        <v>female</v>
      </c>
      <c r="J366" t="str">
        <f>VLOOKUP($A:$A,'R3P1_ACCEPTEDOUTPUT'!$O:$BK,28,FALSE)</f>
        <v>native</v>
      </c>
      <c r="K366" t="str">
        <f>VLOOKUP($A:$A,'R3P1_ACCEPTEDOUTPUT'!$O:$BK,19,FALSE)</f>
        <v>46-55</v>
      </c>
      <c r="L366">
        <f>VLOOKUP($A:$A&amp;LEFT($B:$B,10),'R3P2_GENERATEDINPUT2'!$C:$G,4,FALSE)</f>
        <v>2</v>
      </c>
      <c r="M366">
        <f>VLOOKUP($A:$A&amp;LEFT($B:$B,10),'R3P2_GENERATEDINPUT2'!$C:$G,5,FALSE)</f>
        <v>4</v>
      </c>
      <c r="N366" t="str">
        <f>VLOOKUP($A:$A&amp;LEFT($B:$B,10),'R3P2_GENERATEDINPUT2'!$C:$G,3,FALSE)</f>
        <v>HighOnly</v>
      </c>
    </row>
    <row r="367" spans="1:14" x14ac:dyDescent="0.25">
      <c r="A367" t="str">
        <f>'R3_Judge'!AF:AF</f>
        <v>34J10VATJGU4OYZALX621RDOKD4IQ0</v>
      </c>
      <c r="B367" t="str">
        <f>'R3_Judge'!AG:AG</f>
        <v>Wasn't me, Dude! I haven't even seen or talked to her in a week!</v>
      </c>
      <c r="C367" t="str">
        <f>'R3_Judge'!P:P</f>
        <v>A19D89YNO9Z52K</v>
      </c>
      <c r="D367" t="str">
        <f>'R3_Judge'!AL:AL</f>
        <v>female</v>
      </c>
      <c r="E367" t="str">
        <f>'R3_Judge'!AM:AM</f>
        <v>native</v>
      </c>
      <c r="F367" t="str">
        <f>'R3_Judge'!AH:AH</f>
        <v>18-25</v>
      </c>
      <c r="G367" t="str">
        <f>'R3_Judge'!AJ:AJ</f>
        <v>extremely</v>
      </c>
      <c r="H367" t="str">
        <f>VLOOKUP($A:$A,'R3P1_ACCEPTEDOUTPUT'!$O:$BK,2,FALSE)</f>
        <v>A1JN13098RIE78</v>
      </c>
      <c r="I367" t="str">
        <f>VLOOKUP($A:$A,'R3P1_ACCEPTEDOUTPUT'!$O:$BK,26,FALSE)</f>
        <v>female</v>
      </c>
      <c r="J367" t="str">
        <f>VLOOKUP($A:$A,'R3P1_ACCEPTEDOUTPUT'!$O:$BK,28,FALSE)</f>
        <v>native</v>
      </c>
      <c r="K367" t="str">
        <f>VLOOKUP($A:$A,'R3P1_ACCEPTEDOUTPUT'!$O:$BK,19,FALSE)</f>
        <v>46-55</v>
      </c>
      <c r="L367">
        <f>VLOOKUP($A:$A&amp;LEFT($B:$B,10),'R3P2_GENERATEDINPUT2'!$C:$G,4,FALSE)</f>
        <v>2</v>
      </c>
      <c r="M367">
        <f>VLOOKUP($A:$A&amp;LEFT($B:$B,10),'R3P2_GENERATEDINPUT2'!$C:$G,5,FALSE)</f>
        <v>4</v>
      </c>
      <c r="N367" t="str">
        <f>VLOOKUP($A:$A&amp;LEFT($B:$B,10),'R3P2_GENERATEDINPUT2'!$C:$G,3,FALSE)</f>
        <v>HighOnly</v>
      </c>
    </row>
    <row r="368" spans="1:14" x14ac:dyDescent="0.25">
      <c r="A368" t="str">
        <f>'R3_Judge'!AF:AF</f>
        <v>3IOEN3P9S8F0EAKSYH7Y3NFB34L61R</v>
      </c>
      <c r="B368" t="str">
        <f>'R3_Judge'!AG:AG</f>
        <v>Oh, well you tried</v>
      </c>
      <c r="C368" t="str">
        <f>'R3_Judge'!P:P</f>
        <v>AAL9C3HQU74I2</v>
      </c>
      <c r="D368" t="str">
        <f>'R3_Judge'!AL:AL</f>
        <v>male</v>
      </c>
      <c r="E368" t="str">
        <f>'R3_Judge'!AM:AM</f>
        <v>native</v>
      </c>
      <c r="F368" t="str">
        <f>'R3_Judge'!AH:AH</f>
        <v>18-25</v>
      </c>
      <c r="G368" t="str">
        <f>'R3_Judge'!AJ:AJ</f>
        <v>moderately</v>
      </c>
      <c r="H368" t="str">
        <f>VLOOKUP($A:$A,'R3P1_ACCEPTEDOUTPUT'!$O:$BK,2,FALSE)</f>
        <v>A37AWU2VH1ZIXX</v>
      </c>
      <c r="I368" t="str">
        <f>VLOOKUP($A:$A,'R3P1_ACCEPTEDOUTPUT'!$O:$BK,26,FALSE)</f>
        <v>female</v>
      </c>
      <c r="J368" t="str">
        <f>VLOOKUP($A:$A,'R3P1_ACCEPTEDOUTPUT'!$O:$BK,28,FALSE)</f>
        <v>native</v>
      </c>
      <c r="K368" t="str">
        <f>VLOOKUP($A:$A,'R3P1_ACCEPTEDOUTPUT'!$O:$BK,19,FALSE)</f>
        <v>36-45</v>
      </c>
      <c r="L368">
        <f>VLOOKUP($A:$A&amp;LEFT($B:$B,10),'R3P2_GENERATEDINPUT2'!$C:$G,4,FALSE)</f>
        <v>0</v>
      </c>
      <c r="M368">
        <f>VLOOKUP($A:$A&amp;LEFT($B:$B,10),'R3P2_GENERATEDINPUT2'!$C:$G,5,FALSE)</f>
        <v>6</v>
      </c>
      <c r="N368" t="str">
        <f>VLOOKUP($A:$A&amp;LEFT($B:$B,10),'R3P2_GENERATEDINPUT2'!$C:$G,3,FALSE)</f>
        <v>HighOnly</v>
      </c>
    </row>
    <row r="369" spans="1:14" x14ac:dyDescent="0.25">
      <c r="A369" t="str">
        <f>'R3_Judge'!AF:AF</f>
        <v>3IOEN3P9S8F0EAKSYH7Y3NFB34L61R</v>
      </c>
      <c r="B369" t="str">
        <f>'R3_Judge'!AG:AG</f>
        <v>Oh, well you tried</v>
      </c>
      <c r="C369" t="str">
        <f>'R3_Judge'!P:P</f>
        <v>ADLF8HVS3C7IL</v>
      </c>
      <c r="D369" t="str">
        <f>'R3_Judge'!AL:AL</f>
        <v>male</v>
      </c>
      <c r="E369" t="str">
        <f>'R3_Judge'!AM:AM</f>
        <v>native</v>
      </c>
      <c r="F369" t="str">
        <f>'R3_Judge'!AH:AH</f>
        <v>18-25</v>
      </c>
      <c r="G369" t="str">
        <f>'R3_Judge'!AJ:AJ</f>
        <v>moderately</v>
      </c>
      <c r="H369" t="str">
        <f>VLOOKUP($A:$A,'R3P1_ACCEPTEDOUTPUT'!$O:$BK,2,FALSE)</f>
        <v>A37AWU2VH1ZIXX</v>
      </c>
      <c r="I369" t="str">
        <f>VLOOKUP($A:$A,'R3P1_ACCEPTEDOUTPUT'!$O:$BK,26,FALSE)</f>
        <v>female</v>
      </c>
      <c r="J369" t="str">
        <f>VLOOKUP($A:$A,'R3P1_ACCEPTEDOUTPUT'!$O:$BK,28,FALSE)</f>
        <v>native</v>
      </c>
      <c r="K369" t="str">
        <f>VLOOKUP($A:$A,'R3P1_ACCEPTEDOUTPUT'!$O:$BK,19,FALSE)</f>
        <v>36-45</v>
      </c>
      <c r="L369">
        <f>VLOOKUP($A:$A&amp;LEFT($B:$B,10),'R3P2_GENERATEDINPUT2'!$C:$G,4,FALSE)</f>
        <v>0</v>
      </c>
      <c r="M369">
        <f>VLOOKUP($A:$A&amp;LEFT($B:$B,10),'R3P2_GENERATEDINPUT2'!$C:$G,5,FALSE)</f>
        <v>6</v>
      </c>
      <c r="N369" t="str">
        <f>VLOOKUP($A:$A&amp;LEFT($B:$B,10),'R3P2_GENERATEDINPUT2'!$C:$G,3,FALSE)</f>
        <v>HighOnly</v>
      </c>
    </row>
    <row r="370" spans="1:14" x14ac:dyDescent="0.25">
      <c r="A370" t="str">
        <f>'R3_Judge'!AF:AF</f>
        <v>3IOEN3P9S8F0EAKSYH7Y3NFB34L61R</v>
      </c>
      <c r="B370" t="str">
        <f>'R3_Judge'!AG:AG</f>
        <v>Oh, well you tried</v>
      </c>
      <c r="C370" t="str">
        <f>'R3_Judge'!P:P</f>
        <v>A2T11H7YI7QPGD</v>
      </c>
      <c r="D370" t="str">
        <f>'R3_Judge'!AL:AL</f>
        <v>male</v>
      </c>
      <c r="E370" t="str">
        <f>'R3_Judge'!AM:AM</f>
        <v>native</v>
      </c>
      <c r="F370" t="str">
        <f>'R3_Judge'!AH:AH</f>
        <v>26-35</v>
      </c>
      <c r="G370" t="str">
        <f>'R3_Judge'!AJ:AJ</f>
        <v>slightly</v>
      </c>
      <c r="H370" t="str">
        <f>VLOOKUP($A:$A,'R3P1_ACCEPTEDOUTPUT'!$O:$BK,2,FALSE)</f>
        <v>A37AWU2VH1ZIXX</v>
      </c>
      <c r="I370" t="str">
        <f>VLOOKUP($A:$A,'R3P1_ACCEPTEDOUTPUT'!$O:$BK,26,FALSE)</f>
        <v>female</v>
      </c>
      <c r="J370" t="str">
        <f>VLOOKUP($A:$A,'R3P1_ACCEPTEDOUTPUT'!$O:$BK,28,FALSE)</f>
        <v>native</v>
      </c>
      <c r="K370" t="str">
        <f>VLOOKUP($A:$A,'R3P1_ACCEPTEDOUTPUT'!$O:$BK,19,FALSE)</f>
        <v>36-45</v>
      </c>
      <c r="L370">
        <f>VLOOKUP($A:$A&amp;LEFT($B:$B,10),'R3P2_GENERATEDINPUT2'!$C:$G,4,FALSE)</f>
        <v>0</v>
      </c>
      <c r="M370">
        <f>VLOOKUP($A:$A&amp;LEFT($B:$B,10),'R3P2_GENERATEDINPUT2'!$C:$G,5,FALSE)</f>
        <v>6</v>
      </c>
      <c r="N370" t="str">
        <f>VLOOKUP($A:$A&amp;LEFT($B:$B,10),'R3P2_GENERATEDINPUT2'!$C:$G,3,FALSE)</f>
        <v>HighOnly</v>
      </c>
    </row>
    <row r="371" spans="1:14" x14ac:dyDescent="0.25">
      <c r="A371" t="str">
        <f>'R3_Judge'!AF:AF</f>
        <v>3IOEN3P9S8F0EAKSYH7Y3NFB34L61R</v>
      </c>
      <c r="B371" t="str">
        <f>'R3_Judge'!AG:AG</f>
        <v>Oh im sorry</v>
      </c>
      <c r="C371" t="str">
        <f>'R3_Judge'!P:P</f>
        <v>A39N860RODN562</v>
      </c>
      <c r="D371" t="str">
        <f>'R3_Judge'!AL:AL</f>
        <v>female</v>
      </c>
      <c r="E371" t="str">
        <f>'R3_Judge'!AM:AM</f>
        <v>native</v>
      </c>
      <c r="F371" t="str">
        <f>'R3_Judge'!AH:AH</f>
        <v>18-25</v>
      </c>
      <c r="G371" t="str">
        <f>'R3_Judge'!AJ:AJ</f>
        <v>slightly</v>
      </c>
      <c r="H371" t="str">
        <f>VLOOKUP($A:$A,'R3P1_ACCEPTEDOUTPUT'!$O:$BK,2,FALSE)</f>
        <v>A37AWU2VH1ZIXX</v>
      </c>
      <c r="I371" t="str">
        <f>VLOOKUP($A:$A,'R3P1_ACCEPTEDOUTPUT'!$O:$BK,26,FALSE)</f>
        <v>female</v>
      </c>
      <c r="J371" t="str">
        <f>VLOOKUP($A:$A,'R3P1_ACCEPTEDOUTPUT'!$O:$BK,28,FALSE)</f>
        <v>native</v>
      </c>
      <c r="K371" t="str">
        <f>VLOOKUP($A:$A,'R3P1_ACCEPTEDOUTPUT'!$O:$BK,19,FALSE)</f>
        <v>36-45</v>
      </c>
      <c r="L371">
        <f>VLOOKUP($A:$A&amp;LEFT($B:$B,10),'R3P2_GENERATEDINPUT2'!$C:$G,4,FALSE)</f>
        <v>0</v>
      </c>
      <c r="M371">
        <f>VLOOKUP($A:$A&amp;LEFT($B:$B,10),'R3P2_GENERATEDINPUT2'!$C:$G,5,FALSE)</f>
        <v>7</v>
      </c>
      <c r="N371" t="str">
        <f>VLOOKUP($A:$A&amp;LEFT($B:$B,10),'R3P2_GENERATEDINPUT2'!$C:$G,3,FALSE)</f>
        <v>HighOnly</v>
      </c>
    </row>
    <row r="372" spans="1:14" x14ac:dyDescent="0.25">
      <c r="A372" t="str">
        <f>'R3_Judge'!AF:AF</f>
        <v>3IOEN3P9S8F0EAKSYH7Y3NFB34L61R</v>
      </c>
      <c r="B372" t="str">
        <f>'R3_Judge'!AG:AG</f>
        <v>Oh im sorry</v>
      </c>
      <c r="C372" t="str">
        <f>'R3_Judge'!P:P</f>
        <v>A17HFDRWYZL1CD</v>
      </c>
      <c r="D372" t="str">
        <f>'R3_Judge'!AL:AL</f>
        <v>male</v>
      </c>
      <c r="E372" t="str">
        <f>'R3_Judge'!AM:AM</f>
        <v>native</v>
      </c>
      <c r="F372" t="str">
        <f>'R3_Judge'!AH:AH</f>
        <v>18-25</v>
      </c>
      <c r="G372" t="str">
        <f>'R3_Judge'!AJ:AJ</f>
        <v>slightly</v>
      </c>
      <c r="H372" t="str">
        <f>VLOOKUP($A:$A,'R3P1_ACCEPTEDOUTPUT'!$O:$BK,2,FALSE)</f>
        <v>A37AWU2VH1ZIXX</v>
      </c>
      <c r="I372" t="str">
        <f>VLOOKUP($A:$A,'R3P1_ACCEPTEDOUTPUT'!$O:$BK,26,FALSE)</f>
        <v>female</v>
      </c>
      <c r="J372" t="str">
        <f>VLOOKUP($A:$A,'R3P1_ACCEPTEDOUTPUT'!$O:$BK,28,FALSE)</f>
        <v>native</v>
      </c>
      <c r="K372" t="str">
        <f>VLOOKUP($A:$A,'R3P1_ACCEPTEDOUTPUT'!$O:$BK,19,FALSE)</f>
        <v>36-45</v>
      </c>
      <c r="L372">
        <f>VLOOKUP($A:$A&amp;LEFT($B:$B,10),'R3P2_GENERATEDINPUT2'!$C:$G,4,FALSE)</f>
        <v>0</v>
      </c>
      <c r="M372">
        <f>VLOOKUP($A:$A&amp;LEFT($B:$B,10),'R3P2_GENERATEDINPUT2'!$C:$G,5,FALSE)</f>
        <v>7</v>
      </c>
      <c r="N372" t="str">
        <f>VLOOKUP($A:$A&amp;LEFT($B:$B,10),'R3P2_GENERATEDINPUT2'!$C:$G,3,FALSE)</f>
        <v>HighOnly</v>
      </c>
    </row>
    <row r="373" spans="1:14" x14ac:dyDescent="0.25">
      <c r="A373" t="str">
        <f>'R3_Judge'!AF:AF</f>
        <v>3IOEN3P9S8F0EAKSYH7Y3NFB34L61R</v>
      </c>
      <c r="B373" t="str">
        <f>'R3_Judge'!AG:AG</f>
        <v>Oh im sorry</v>
      </c>
      <c r="C373" t="str">
        <f>'R3_Judge'!P:P</f>
        <v>A1IHI23KH87K5W</v>
      </c>
      <c r="D373" t="str">
        <f>'R3_Judge'!AL:AL</f>
        <v>male</v>
      </c>
      <c r="E373" t="str">
        <f>'R3_Judge'!AM:AM</f>
        <v>native</v>
      </c>
      <c r="F373" t="str">
        <f>'R3_Judge'!AH:AH</f>
        <v>46-55</v>
      </c>
      <c r="G373" t="str">
        <f>'R3_Judge'!AJ:AJ</f>
        <v>slightly</v>
      </c>
      <c r="H373" t="str">
        <f>VLOOKUP($A:$A,'R3P1_ACCEPTEDOUTPUT'!$O:$BK,2,FALSE)</f>
        <v>A37AWU2VH1ZIXX</v>
      </c>
      <c r="I373" t="str">
        <f>VLOOKUP($A:$A,'R3P1_ACCEPTEDOUTPUT'!$O:$BK,26,FALSE)</f>
        <v>female</v>
      </c>
      <c r="J373" t="str">
        <f>VLOOKUP($A:$A,'R3P1_ACCEPTEDOUTPUT'!$O:$BK,28,FALSE)</f>
        <v>native</v>
      </c>
      <c r="K373" t="str">
        <f>VLOOKUP($A:$A,'R3P1_ACCEPTEDOUTPUT'!$O:$BK,19,FALSE)</f>
        <v>36-45</v>
      </c>
      <c r="L373">
        <f>VLOOKUP($A:$A&amp;LEFT($B:$B,10),'R3P2_GENERATEDINPUT2'!$C:$G,4,FALSE)</f>
        <v>0</v>
      </c>
      <c r="M373">
        <f>VLOOKUP($A:$A&amp;LEFT($B:$B,10),'R3P2_GENERATEDINPUT2'!$C:$G,5,FALSE)</f>
        <v>7</v>
      </c>
      <c r="N373" t="str">
        <f>VLOOKUP($A:$A&amp;LEFT($B:$B,10),'R3P2_GENERATEDINPUT2'!$C:$G,3,FALSE)</f>
        <v>HighOnly</v>
      </c>
    </row>
    <row r="374" spans="1:14" x14ac:dyDescent="0.25">
      <c r="A374" t="str">
        <f>'R3_Judge'!AF:AF</f>
        <v>34J10VATJGU4OYZALX621RDOKD4IQ0</v>
      </c>
      <c r="B374" t="str">
        <f>'R3_Judge'!AG:AG</f>
        <v>that sucks. how'd you find out? what did he say? srsly, he's a douche!</v>
      </c>
      <c r="C374" t="str">
        <f>'R3_Judge'!P:P</f>
        <v>A33HA8ENAW2HOV</v>
      </c>
      <c r="D374" t="str">
        <f>'R3_Judge'!AL:AL</f>
        <v>female</v>
      </c>
      <c r="E374" t="str">
        <f>'R3_Judge'!AM:AM</f>
        <v>native</v>
      </c>
      <c r="F374" t="str">
        <f>'R3_Judge'!AH:AH</f>
        <v>18-25</v>
      </c>
      <c r="G374" t="str">
        <f>'R3_Judge'!AJ:AJ</f>
        <v>very</v>
      </c>
      <c r="H374" t="str">
        <f>VLOOKUP($A:$A,'R3P1_ACCEPTEDOUTPUT'!$O:$BK,2,FALSE)</f>
        <v>A1JN13098RIE78</v>
      </c>
      <c r="I374" t="str">
        <f>VLOOKUP($A:$A,'R3P1_ACCEPTEDOUTPUT'!$O:$BK,26,FALSE)</f>
        <v>female</v>
      </c>
      <c r="J374" t="str">
        <f>VLOOKUP($A:$A,'R3P1_ACCEPTEDOUTPUT'!$O:$BK,28,FALSE)</f>
        <v>native</v>
      </c>
      <c r="K374" t="str">
        <f>VLOOKUP($A:$A,'R3P1_ACCEPTEDOUTPUT'!$O:$BK,19,FALSE)</f>
        <v>46-55</v>
      </c>
      <c r="L374">
        <f>VLOOKUP($A:$A&amp;LEFT($B:$B,10),'R3P2_GENERATEDINPUT2'!$C:$G,4,FALSE)</f>
        <v>2</v>
      </c>
      <c r="M374">
        <f>VLOOKUP($A:$A&amp;LEFT($B:$B,10),'R3P2_GENERATEDINPUT2'!$C:$G,5,FALSE)</f>
        <v>5</v>
      </c>
      <c r="N374" t="str">
        <f>VLOOKUP($A:$A&amp;LEFT($B:$B,10),'R3P2_GENERATEDINPUT2'!$C:$G,3,FALSE)</f>
        <v>HighOnly</v>
      </c>
    </row>
    <row r="375" spans="1:14" x14ac:dyDescent="0.25">
      <c r="A375" t="str">
        <f>'R3_Judge'!AF:AF</f>
        <v>34J10VATJGU4OYZALX621RDOKD4IQ0</v>
      </c>
      <c r="B375" t="str">
        <f>'R3_Judge'!AG:AG</f>
        <v>that sucks. how'd you find out? what did he say? srsly, he's a douche!</v>
      </c>
      <c r="C375" t="str">
        <f>'R3_Judge'!P:P</f>
        <v>A27M4UQJMN22N4</v>
      </c>
      <c r="D375" t="str">
        <f>'R3_Judge'!AL:AL</f>
        <v>male</v>
      </c>
      <c r="E375" t="str">
        <f>'R3_Judge'!AM:AM</f>
        <v>native</v>
      </c>
      <c r="F375" t="str">
        <f>'R3_Judge'!AH:AH</f>
        <v>18-25</v>
      </c>
      <c r="G375" t="str">
        <f>'R3_Judge'!AJ:AJ</f>
        <v>very</v>
      </c>
      <c r="H375" t="str">
        <f>VLOOKUP($A:$A,'R3P1_ACCEPTEDOUTPUT'!$O:$BK,2,FALSE)</f>
        <v>A1JN13098RIE78</v>
      </c>
      <c r="I375" t="str">
        <f>VLOOKUP($A:$A,'R3P1_ACCEPTEDOUTPUT'!$O:$BK,26,FALSE)</f>
        <v>female</v>
      </c>
      <c r="J375" t="str">
        <f>VLOOKUP($A:$A,'R3P1_ACCEPTEDOUTPUT'!$O:$BK,28,FALSE)</f>
        <v>native</v>
      </c>
      <c r="K375" t="str">
        <f>VLOOKUP($A:$A,'R3P1_ACCEPTEDOUTPUT'!$O:$BK,19,FALSE)</f>
        <v>46-55</v>
      </c>
      <c r="L375">
        <f>VLOOKUP($A:$A&amp;LEFT($B:$B,10),'R3P2_GENERATEDINPUT2'!$C:$G,4,FALSE)</f>
        <v>2</v>
      </c>
      <c r="M375">
        <f>VLOOKUP($A:$A&amp;LEFT($B:$B,10),'R3P2_GENERATEDINPUT2'!$C:$G,5,FALSE)</f>
        <v>5</v>
      </c>
      <c r="N375" t="str">
        <f>VLOOKUP($A:$A&amp;LEFT($B:$B,10),'R3P2_GENERATEDINPUT2'!$C:$G,3,FALSE)</f>
        <v>HighOnly</v>
      </c>
    </row>
    <row r="376" spans="1:14" x14ac:dyDescent="0.25">
      <c r="A376" t="str">
        <f>'R3_Judge'!AF:AF</f>
        <v>34J10VATJGU4OYZALX621RDOKD4IQ0</v>
      </c>
      <c r="B376" t="str">
        <f>'R3_Judge'!AG:AG</f>
        <v>that sucks. how'd you find out? what did he say? srsly, he's a douche!</v>
      </c>
      <c r="C376" t="str">
        <f>'R3_Judge'!P:P</f>
        <v>AD317NO9623GZ</v>
      </c>
      <c r="D376" t="str">
        <f>'R3_Judge'!AL:AL</f>
        <v>female</v>
      </c>
      <c r="E376" t="str">
        <f>'R3_Judge'!AM:AM</f>
        <v>native</v>
      </c>
      <c r="F376" t="str">
        <f>'R3_Judge'!AH:AH</f>
        <v>36-45</v>
      </c>
      <c r="G376" t="str">
        <f>'R3_Judge'!AJ:AJ</f>
        <v>very</v>
      </c>
      <c r="H376" t="str">
        <f>VLOOKUP($A:$A,'R3P1_ACCEPTEDOUTPUT'!$O:$BK,2,FALSE)</f>
        <v>A1JN13098RIE78</v>
      </c>
      <c r="I376" t="str">
        <f>VLOOKUP($A:$A,'R3P1_ACCEPTEDOUTPUT'!$O:$BK,26,FALSE)</f>
        <v>female</v>
      </c>
      <c r="J376" t="str">
        <f>VLOOKUP($A:$A,'R3P1_ACCEPTEDOUTPUT'!$O:$BK,28,FALSE)</f>
        <v>native</v>
      </c>
      <c r="K376" t="str">
        <f>VLOOKUP($A:$A,'R3P1_ACCEPTEDOUTPUT'!$O:$BK,19,FALSE)</f>
        <v>46-55</v>
      </c>
      <c r="L376">
        <f>VLOOKUP($A:$A&amp;LEFT($B:$B,10),'R3P2_GENERATEDINPUT2'!$C:$G,4,FALSE)</f>
        <v>2</v>
      </c>
      <c r="M376">
        <f>VLOOKUP($A:$A&amp;LEFT($B:$B,10),'R3P2_GENERATEDINPUT2'!$C:$G,5,FALSE)</f>
        <v>5</v>
      </c>
      <c r="N376" t="str">
        <f>VLOOKUP($A:$A&amp;LEFT($B:$B,10),'R3P2_GENERATEDINPUT2'!$C:$G,3,FALSE)</f>
        <v>HighOnly</v>
      </c>
    </row>
    <row r="377" spans="1:14" x14ac:dyDescent="0.25">
      <c r="A377" t="str">
        <f>'R3_Judge'!AF:AF</f>
        <v>39RP059MEIP3GBNCNU74YVP6FLWBM4</v>
      </c>
      <c r="B377" t="str">
        <f>'R3_Judge'!AG:AG</f>
        <v>What do you need help with?</v>
      </c>
      <c r="C377" t="str">
        <f>'R3_Judge'!P:P</f>
        <v>AD317NO9623GZ</v>
      </c>
      <c r="D377" t="str">
        <f>'R3_Judge'!AL:AL</f>
        <v>female</v>
      </c>
      <c r="E377" t="str">
        <f>'R3_Judge'!AM:AM</f>
        <v>native</v>
      </c>
      <c r="F377" t="str">
        <f>'R3_Judge'!AH:AH</f>
        <v>36-45</v>
      </c>
      <c r="G377" t="str">
        <f>'R3_Judge'!AJ:AJ</f>
        <v>none</v>
      </c>
      <c r="H377" t="str">
        <f>VLOOKUP($A:$A,'R3P1_ACCEPTEDOUTPUT'!$O:$BK,2,FALSE)</f>
        <v>A3VZ5K4RRT6NN8</v>
      </c>
      <c r="I377" t="str">
        <f>VLOOKUP($A:$A,'R3P1_ACCEPTEDOUTPUT'!$O:$BK,26,FALSE)</f>
        <v>male</v>
      </c>
      <c r="J377" t="str">
        <f>VLOOKUP($A:$A,'R3P1_ACCEPTEDOUTPUT'!$O:$BK,28,FALSE)</f>
        <v>native</v>
      </c>
      <c r="K377" t="str">
        <f>VLOOKUP($A:$A,'R3P1_ACCEPTEDOUTPUT'!$O:$BK,19,FALSE)</f>
        <v>26-35</v>
      </c>
      <c r="L377">
        <f>VLOOKUP($A:$A&amp;LEFT($B:$B,10),'R3P2_GENERATEDINPUT2'!$C:$G,4,FALSE)</f>
        <v>0</v>
      </c>
      <c r="M377">
        <f>VLOOKUP($A:$A&amp;LEFT($B:$B,10),'R3P2_GENERATEDINPUT2'!$C:$G,5,FALSE)</f>
        <v>9</v>
      </c>
      <c r="N377" t="str">
        <f>VLOOKUP($A:$A&amp;LEFT($B:$B,10),'R3P2_GENERATEDINPUT2'!$C:$G,3,FALSE)</f>
        <v>HighOnly</v>
      </c>
    </row>
    <row r="378" spans="1:14" x14ac:dyDescent="0.25">
      <c r="A378" t="str">
        <f>'R3_Judge'!AF:AF</f>
        <v>39RP059MEIP3GBNCNU74YVP6FLWBM4</v>
      </c>
      <c r="B378" t="str">
        <f>'R3_Judge'!AG:AG</f>
        <v>What do you need help with?</v>
      </c>
      <c r="C378" t="str">
        <f>'R3_Judge'!P:P</f>
        <v>A1ZRK6K5JUPJAV</v>
      </c>
      <c r="D378" t="str">
        <f>'R3_Judge'!AL:AL</f>
        <v>male</v>
      </c>
      <c r="E378" t="str">
        <f>'R3_Judge'!AM:AM</f>
        <v>native</v>
      </c>
      <c r="F378" t="str">
        <f>'R3_Judge'!AH:AH</f>
        <v>36-45</v>
      </c>
      <c r="G378" t="str">
        <f>'R3_Judge'!AJ:AJ</f>
        <v>slightly</v>
      </c>
      <c r="H378" t="str">
        <f>VLOOKUP($A:$A,'R3P1_ACCEPTEDOUTPUT'!$O:$BK,2,FALSE)</f>
        <v>A3VZ5K4RRT6NN8</v>
      </c>
      <c r="I378" t="str">
        <f>VLOOKUP($A:$A,'R3P1_ACCEPTEDOUTPUT'!$O:$BK,26,FALSE)</f>
        <v>male</v>
      </c>
      <c r="J378" t="str">
        <f>VLOOKUP($A:$A,'R3P1_ACCEPTEDOUTPUT'!$O:$BK,28,FALSE)</f>
        <v>native</v>
      </c>
      <c r="K378" t="str">
        <f>VLOOKUP($A:$A,'R3P1_ACCEPTEDOUTPUT'!$O:$BK,19,FALSE)</f>
        <v>26-35</v>
      </c>
      <c r="L378">
        <f>VLOOKUP($A:$A&amp;LEFT($B:$B,10),'R3P2_GENERATEDINPUT2'!$C:$G,4,FALSE)</f>
        <v>0</v>
      </c>
      <c r="M378">
        <f>VLOOKUP($A:$A&amp;LEFT($B:$B,10),'R3P2_GENERATEDINPUT2'!$C:$G,5,FALSE)</f>
        <v>9</v>
      </c>
      <c r="N378" t="str">
        <f>VLOOKUP($A:$A&amp;LEFT($B:$B,10),'R3P2_GENERATEDINPUT2'!$C:$G,3,FALSE)</f>
        <v>HighOnly</v>
      </c>
    </row>
    <row r="379" spans="1:14" x14ac:dyDescent="0.25">
      <c r="A379" t="str">
        <f>'R3_Judge'!AF:AF</f>
        <v>39RP059MEIP3GBNCNU74YVP6FLWBM4</v>
      </c>
      <c r="B379" t="str">
        <f>'R3_Judge'!AG:AG</f>
        <v>What do you need help with?</v>
      </c>
      <c r="C379" t="str">
        <f>'R3_Judge'!P:P</f>
        <v>A1QSTGFG23OZHT</v>
      </c>
      <c r="D379" t="str">
        <f>'R3_Judge'!AL:AL</f>
        <v>female</v>
      </c>
      <c r="E379" t="str">
        <f>'R3_Judge'!AM:AM</f>
        <v>native</v>
      </c>
      <c r="F379" t="str">
        <f>'R3_Judge'!AH:AH</f>
        <v>18-25</v>
      </c>
      <c r="G379" t="str">
        <f>'R3_Judge'!AJ:AJ</f>
        <v>none</v>
      </c>
      <c r="H379" t="str">
        <f>VLOOKUP($A:$A,'R3P1_ACCEPTEDOUTPUT'!$O:$BK,2,FALSE)</f>
        <v>A3VZ5K4RRT6NN8</v>
      </c>
      <c r="I379" t="str">
        <f>VLOOKUP($A:$A,'R3P1_ACCEPTEDOUTPUT'!$O:$BK,26,FALSE)</f>
        <v>male</v>
      </c>
      <c r="J379" t="str">
        <f>VLOOKUP($A:$A,'R3P1_ACCEPTEDOUTPUT'!$O:$BK,28,FALSE)</f>
        <v>native</v>
      </c>
      <c r="K379" t="str">
        <f>VLOOKUP($A:$A,'R3P1_ACCEPTEDOUTPUT'!$O:$BK,19,FALSE)</f>
        <v>26-35</v>
      </c>
      <c r="L379">
        <f>VLOOKUP($A:$A&amp;LEFT($B:$B,10),'R3P2_GENERATEDINPUT2'!$C:$G,4,FALSE)</f>
        <v>0</v>
      </c>
      <c r="M379">
        <f>VLOOKUP($A:$A&amp;LEFT($B:$B,10),'R3P2_GENERATEDINPUT2'!$C:$G,5,FALSE)</f>
        <v>9</v>
      </c>
      <c r="N379" t="str">
        <f>VLOOKUP($A:$A&amp;LEFT($B:$B,10),'R3P2_GENERATEDINPUT2'!$C:$G,3,FALSE)</f>
        <v>HighOnly</v>
      </c>
    </row>
    <row r="380" spans="1:14" x14ac:dyDescent="0.25">
      <c r="A380" t="str">
        <f>'R3_Judge'!AF:AF</f>
        <v>34J10VATJGU4OYZALX621RDOKD4IQ0</v>
      </c>
      <c r="B380" t="str">
        <f>'R3_Judge'!AG:AG</f>
        <v>It's all good! But, hey, if that was you, you don't need that diet anyway!</v>
      </c>
      <c r="C380" t="str">
        <f>'R3_Judge'!P:P</f>
        <v>A3GNQDFPZALU92</v>
      </c>
      <c r="D380" t="str">
        <f>'R3_Judge'!AL:AL</f>
        <v>male</v>
      </c>
      <c r="E380" t="str">
        <f>'R3_Judge'!AM:AM</f>
        <v>native</v>
      </c>
      <c r="F380" t="str">
        <f>'R3_Judge'!AH:AH</f>
        <v>26-35</v>
      </c>
      <c r="G380" t="str">
        <f>'R3_Judge'!AJ:AJ</f>
        <v>very</v>
      </c>
      <c r="H380" t="str">
        <f>VLOOKUP($A:$A,'R3P1_ACCEPTEDOUTPUT'!$O:$BK,2,FALSE)</f>
        <v>A1JN13098RIE78</v>
      </c>
      <c r="I380" t="str">
        <f>VLOOKUP($A:$A,'R3P1_ACCEPTEDOUTPUT'!$O:$BK,26,FALSE)</f>
        <v>female</v>
      </c>
      <c r="J380" t="str">
        <f>VLOOKUP($A:$A,'R3P1_ACCEPTEDOUTPUT'!$O:$BK,28,FALSE)</f>
        <v>native</v>
      </c>
      <c r="K380" t="str">
        <f>VLOOKUP($A:$A,'R3P1_ACCEPTEDOUTPUT'!$O:$BK,19,FALSE)</f>
        <v>46-55</v>
      </c>
      <c r="L380">
        <f>VLOOKUP($A:$A&amp;LEFT($B:$B,10),'R3P2_GENERATEDINPUT2'!$C:$G,4,FALSE)</f>
        <v>0</v>
      </c>
      <c r="M380">
        <f>VLOOKUP($A:$A&amp;LEFT($B:$B,10),'R3P2_GENERATEDINPUT2'!$C:$G,5,FALSE)</f>
        <v>6</v>
      </c>
      <c r="N380" t="str">
        <f>VLOOKUP($A:$A&amp;LEFT($B:$B,10),'R3P2_GENERATEDINPUT2'!$C:$G,3,FALSE)</f>
        <v>HighOnly</v>
      </c>
    </row>
    <row r="381" spans="1:14" x14ac:dyDescent="0.25">
      <c r="A381" t="str">
        <f>'R3_Judge'!AF:AF</f>
        <v>34J10VATJGU4OYZALX621RDOKD4IQ0</v>
      </c>
      <c r="B381" t="str">
        <f>'R3_Judge'!AG:AG</f>
        <v>It's all good! But, hey, if that was you, you don't need that diet anyway!</v>
      </c>
      <c r="C381" t="str">
        <f>'R3_Judge'!P:P</f>
        <v>AC4QN4N0PY7YF</v>
      </c>
      <c r="D381" t="str">
        <f>'R3_Judge'!AL:AL</f>
        <v>male</v>
      </c>
      <c r="E381" t="str">
        <f>'R3_Judge'!AM:AM</f>
        <v>native</v>
      </c>
      <c r="F381" t="str">
        <f>'R3_Judge'!AH:AH</f>
        <v>26-35</v>
      </c>
      <c r="G381" t="str">
        <f>'R3_Judge'!AJ:AJ</f>
        <v>very</v>
      </c>
      <c r="H381" t="str">
        <f>VLOOKUP($A:$A,'R3P1_ACCEPTEDOUTPUT'!$O:$BK,2,FALSE)</f>
        <v>A1JN13098RIE78</v>
      </c>
      <c r="I381" t="str">
        <f>VLOOKUP($A:$A,'R3P1_ACCEPTEDOUTPUT'!$O:$BK,26,FALSE)</f>
        <v>female</v>
      </c>
      <c r="J381" t="str">
        <f>VLOOKUP($A:$A,'R3P1_ACCEPTEDOUTPUT'!$O:$BK,28,FALSE)</f>
        <v>native</v>
      </c>
      <c r="K381" t="str">
        <f>VLOOKUP($A:$A,'R3P1_ACCEPTEDOUTPUT'!$O:$BK,19,FALSE)</f>
        <v>46-55</v>
      </c>
      <c r="L381">
        <f>VLOOKUP($A:$A&amp;LEFT($B:$B,10),'R3P2_GENERATEDINPUT2'!$C:$G,4,FALSE)</f>
        <v>0</v>
      </c>
      <c r="M381">
        <f>VLOOKUP($A:$A&amp;LEFT($B:$B,10),'R3P2_GENERATEDINPUT2'!$C:$G,5,FALSE)</f>
        <v>6</v>
      </c>
      <c r="N381" t="str">
        <f>VLOOKUP($A:$A&amp;LEFT($B:$B,10),'R3P2_GENERATEDINPUT2'!$C:$G,3,FALSE)</f>
        <v>HighOnly</v>
      </c>
    </row>
    <row r="382" spans="1:14" x14ac:dyDescent="0.25">
      <c r="A382" t="str">
        <f>'R3_Judge'!AF:AF</f>
        <v>34J10VATJGU4OYZALX621RDOKD4IQ0</v>
      </c>
      <c r="B382" t="str">
        <f>'R3_Judge'!AG:AG</f>
        <v>It's all good! But, hey, if that was you, you don't need that diet anyway!</v>
      </c>
      <c r="C382" t="str">
        <f>'R3_Judge'!P:P</f>
        <v>A2BIZNP74JU80U</v>
      </c>
      <c r="D382" t="str">
        <f>'R3_Judge'!AL:AL</f>
        <v>female</v>
      </c>
      <c r="E382" t="str">
        <f>'R3_Judge'!AM:AM</f>
        <v>native</v>
      </c>
      <c r="F382" t="str">
        <f>'R3_Judge'!AH:AH</f>
        <v>36-45</v>
      </c>
      <c r="G382" t="str">
        <f>'R3_Judge'!AJ:AJ</f>
        <v>moderately</v>
      </c>
      <c r="H382" t="str">
        <f>VLOOKUP($A:$A,'R3P1_ACCEPTEDOUTPUT'!$O:$BK,2,FALSE)</f>
        <v>A1JN13098RIE78</v>
      </c>
      <c r="I382" t="str">
        <f>VLOOKUP($A:$A,'R3P1_ACCEPTEDOUTPUT'!$O:$BK,26,FALSE)</f>
        <v>female</v>
      </c>
      <c r="J382" t="str">
        <f>VLOOKUP($A:$A,'R3P1_ACCEPTEDOUTPUT'!$O:$BK,28,FALSE)</f>
        <v>native</v>
      </c>
      <c r="K382" t="str">
        <f>VLOOKUP($A:$A,'R3P1_ACCEPTEDOUTPUT'!$O:$BK,19,FALSE)</f>
        <v>46-55</v>
      </c>
      <c r="L382">
        <f>VLOOKUP($A:$A&amp;LEFT($B:$B,10),'R3P2_GENERATEDINPUT2'!$C:$G,4,FALSE)</f>
        <v>0</v>
      </c>
      <c r="M382">
        <f>VLOOKUP($A:$A&amp;LEFT($B:$B,10),'R3P2_GENERATEDINPUT2'!$C:$G,5,FALSE)</f>
        <v>6</v>
      </c>
      <c r="N382" t="str">
        <f>VLOOKUP($A:$A&amp;LEFT($B:$B,10),'R3P2_GENERATEDINPUT2'!$C:$G,3,FALSE)</f>
        <v>HighOnly</v>
      </c>
    </row>
    <row r="383" spans="1:14" x14ac:dyDescent="0.25">
      <c r="A383" t="str">
        <f>'R3_Judge'!AF:AF</f>
        <v>39RP059MEIP3GBNCNU74YVP6FLWBM4</v>
      </c>
      <c r="B383" t="str">
        <f>'R3_Judge'!AG:AG</f>
        <v>Haha! That sucks! Stupid cars lol.</v>
      </c>
      <c r="C383" t="str">
        <f>'R3_Judge'!P:P</f>
        <v>AQVXVMX61864S</v>
      </c>
      <c r="D383" t="str">
        <f>'R3_Judge'!AL:AL</f>
        <v>male</v>
      </c>
      <c r="E383" t="str">
        <f>'R3_Judge'!AM:AM</f>
        <v>native</v>
      </c>
      <c r="F383" t="str">
        <f>'R3_Judge'!AH:AH</f>
        <v>26-35</v>
      </c>
      <c r="G383" t="str">
        <f>'R3_Judge'!AJ:AJ</f>
        <v>very</v>
      </c>
      <c r="H383" t="str">
        <f>VLOOKUP($A:$A,'R3P1_ACCEPTEDOUTPUT'!$O:$BK,2,FALSE)</f>
        <v>A3VZ5K4RRT6NN8</v>
      </c>
      <c r="I383" t="str">
        <f>VLOOKUP($A:$A,'R3P1_ACCEPTEDOUTPUT'!$O:$BK,26,FALSE)</f>
        <v>male</v>
      </c>
      <c r="J383" t="str">
        <f>VLOOKUP($A:$A,'R3P1_ACCEPTEDOUTPUT'!$O:$BK,28,FALSE)</f>
        <v>native</v>
      </c>
      <c r="K383" t="str">
        <f>VLOOKUP($A:$A,'R3P1_ACCEPTEDOUTPUT'!$O:$BK,19,FALSE)</f>
        <v>26-35</v>
      </c>
      <c r="L383">
        <f>VLOOKUP($A:$A&amp;LEFT($B:$B,10),'R3P2_GENERATEDINPUT2'!$C:$G,4,FALSE)</f>
        <v>0</v>
      </c>
      <c r="M383">
        <f>VLOOKUP($A:$A&amp;LEFT($B:$B,10),'R3P2_GENERATEDINPUT2'!$C:$G,5,FALSE)</f>
        <v>10</v>
      </c>
      <c r="N383" t="str">
        <f>VLOOKUP($A:$A&amp;LEFT($B:$B,10),'R3P2_GENERATEDINPUT2'!$C:$G,3,FALSE)</f>
        <v>HighOnly</v>
      </c>
    </row>
    <row r="384" spans="1:14" x14ac:dyDescent="0.25">
      <c r="A384" t="str">
        <f>'R3_Judge'!AF:AF</f>
        <v>39RP059MEIP3GBNCNU74YVP6FLWBM4</v>
      </c>
      <c r="B384" t="str">
        <f>'R3_Judge'!AG:AG</f>
        <v>Haha! That sucks! Stupid cars lol.</v>
      </c>
      <c r="C384" t="str">
        <f>'R3_Judge'!P:P</f>
        <v>A2MMMYB7AE5RQN</v>
      </c>
      <c r="D384" t="str">
        <f>'R3_Judge'!AL:AL</f>
        <v>male</v>
      </c>
      <c r="E384" t="str">
        <f>'R3_Judge'!AM:AM</f>
        <v>native</v>
      </c>
      <c r="F384" t="str">
        <f>'R3_Judge'!AH:AH</f>
        <v>26-35</v>
      </c>
      <c r="G384" t="str">
        <f>'R3_Judge'!AJ:AJ</f>
        <v>slightly</v>
      </c>
      <c r="H384" t="str">
        <f>VLOOKUP($A:$A,'R3P1_ACCEPTEDOUTPUT'!$O:$BK,2,FALSE)</f>
        <v>A3VZ5K4RRT6NN8</v>
      </c>
      <c r="I384" t="str">
        <f>VLOOKUP($A:$A,'R3P1_ACCEPTEDOUTPUT'!$O:$BK,26,FALSE)</f>
        <v>male</v>
      </c>
      <c r="J384" t="str">
        <f>VLOOKUP($A:$A,'R3P1_ACCEPTEDOUTPUT'!$O:$BK,28,FALSE)</f>
        <v>native</v>
      </c>
      <c r="K384" t="str">
        <f>VLOOKUP($A:$A,'R3P1_ACCEPTEDOUTPUT'!$O:$BK,19,FALSE)</f>
        <v>26-35</v>
      </c>
      <c r="L384">
        <f>VLOOKUP($A:$A&amp;LEFT($B:$B,10),'R3P2_GENERATEDINPUT2'!$C:$G,4,FALSE)</f>
        <v>0</v>
      </c>
      <c r="M384">
        <f>VLOOKUP($A:$A&amp;LEFT($B:$B,10),'R3P2_GENERATEDINPUT2'!$C:$G,5,FALSE)</f>
        <v>10</v>
      </c>
      <c r="N384" t="str">
        <f>VLOOKUP($A:$A&amp;LEFT($B:$B,10),'R3P2_GENERATEDINPUT2'!$C:$G,3,FALSE)</f>
        <v>HighOnly</v>
      </c>
    </row>
    <row r="385" spans="1:14" x14ac:dyDescent="0.25">
      <c r="A385" t="str">
        <f>'R3_Judge'!AF:AF</f>
        <v>39RP059MEIP3GBNCNU74YVP6FLWBM4</v>
      </c>
      <c r="B385" t="str">
        <f>'R3_Judge'!AG:AG</f>
        <v>Haha! That sucks! Stupid cars lol.</v>
      </c>
      <c r="C385" t="str">
        <f>'R3_Judge'!P:P</f>
        <v>A3PNCUDQAOHW8H</v>
      </c>
      <c r="D385" t="str">
        <f>'R3_Judge'!AL:AL</f>
        <v>female</v>
      </c>
      <c r="E385" t="str">
        <f>'R3_Judge'!AM:AM</f>
        <v>native</v>
      </c>
      <c r="F385" t="str">
        <f>'R3_Judge'!AH:AH</f>
        <v>46-55</v>
      </c>
      <c r="G385" t="str">
        <f>'R3_Judge'!AJ:AJ</f>
        <v>slightly</v>
      </c>
      <c r="H385" t="str">
        <f>VLOOKUP($A:$A,'R3P1_ACCEPTEDOUTPUT'!$O:$BK,2,FALSE)</f>
        <v>A3VZ5K4RRT6NN8</v>
      </c>
      <c r="I385" t="str">
        <f>VLOOKUP($A:$A,'R3P1_ACCEPTEDOUTPUT'!$O:$BK,26,FALSE)</f>
        <v>male</v>
      </c>
      <c r="J385" t="str">
        <f>VLOOKUP($A:$A,'R3P1_ACCEPTEDOUTPUT'!$O:$BK,28,FALSE)</f>
        <v>native</v>
      </c>
      <c r="K385" t="str">
        <f>VLOOKUP($A:$A,'R3P1_ACCEPTEDOUTPUT'!$O:$BK,19,FALSE)</f>
        <v>26-35</v>
      </c>
      <c r="L385">
        <f>VLOOKUP($A:$A&amp;LEFT($B:$B,10),'R3P2_GENERATEDINPUT2'!$C:$G,4,FALSE)</f>
        <v>0</v>
      </c>
      <c r="M385">
        <f>VLOOKUP($A:$A&amp;LEFT($B:$B,10),'R3P2_GENERATEDINPUT2'!$C:$G,5,FALSE)</f>
        <v>10</v>
      </c>
      <c r="N385" t="str">
        <f>VLOOKUP($A:$A&amp;LEFT($B:$B,10),'R3P2_GENERATEDINPUT2'!$C:$G,3,FALSE)</f>
        <v>HighOnly</v>
      </c>
    </row>
    <row r="386" spans="1:14" x14ac:dyDescent="0.25">
      <c r="A386" t="str">
        <f>'R3_Judge'!AF:AF</f>
        <v>3IOEN3P9S8F0EAKSYH7Y3NFB34L61R</v>
      </c>
      <c r="B386" t="str">
        <f>'R3_Judge'!AG:AG</f>
        <v>R u busy?</v>
      </c>
      <c r="C386" t="str">
        <f>'R3_Judge'!P:P</f>
        <v>A19LVWX8ZLO6CS</v>
      </c>
      <c r="D386" t="str">
        <f>'R3_Judge'!AL:AL</f>
        <v>male</v>
      </c>
      <c r="E386" t="str">
        <f>'R3_Judge'!AM:AM</f>
        <v>native</v>
      </c>
      <c r="F386" t="str">
        <f>'R3_Judge'!AH:AH</f>
        <v>36-45</v>
      </c>
      <c r="G386" t="str">
        <f>'R3_Judge'!AJ:AJ</f>
        <v>none</v>
      </c>
      <c r="H386" t="str">
        <f>VLOOKUP($A:$A,'R3P1_ACCEPTEDOUTPUT'!$O:$BK,2,FALSE)</f>
        <v>A37AWU2VH1ZIXX</v>
      </c>
      <c r="I386" t="str">
        <f>VLOOKUP($A:$A,'R3P1_ACCEPTEDOUTPUT'!$O:$BK,26,FALSE)</f>
        <v>female</v>
      </c>
      <c r="J386" t="str">
        <f>VLOOKUP($A:$A,'R3P1_ACCEPTEDOUTPUT'!$O:$BK,28,FALSE)</f>
        <v>native</v>
      </c>
      <c r="K386" t="str">
        <f>VLOOKUP($A:$A,'R3P1_ACCEPTEDOUTPUT'!$O:$BK,19,FALSE)</f>
        <v>36-45</v>
      </c>
      <c r="L386">
        <f>VLOOKUP($A:$A&amp;LEFT($B:$B,10),'R3P2_GENERATEDINPUT2'!$C:$G,4,FALSE)</f>
        <v>0</v>
      </c>
      <c r="M386">
        <f>VLOOKUP($A:$A&amp;LEFT($B:$B,10),'R3P2_GENERATEDINPUT2'!$C:$G,5,FALSE)</f>
        <v>8</v>
      </c>
      <c r="N386" t="str">
        <f>VLOOKUP($A:$A&amp;LEFT($B:$B,10),'R3P2_GENERATEDINPUT2'!$C:$G,3,FALSE)</f>
        <v>HighOnly</v>
      </c>
    </row>
    <row r="387" spans="1:14" x14ac:dyDescent="0.25">
      <c r="A387" t="str">
        <f>'R3_Judge'!AF:AF</f>
        <v>3IOEN3P9S8F0EAKSYH7Y3NFB34L61R</v>
      </c>
      <c r="B387" t="str">
        <f>'R3_Judge'!AG:AG</f>
        <v>R u busy?</v>
      </c>
      <c r="C387" t="str">
        <f>'R3_Judge'!P:P</f>
        <v>A2BIZNP74JU80U</v>
      </c>
      <c r="D387" t="str">
        <f>'R3_Judge'!AL:AL</f>
        <v>female</v>
      </c>
      <c r="E387" t="str">
        <f>'R3_Judge'!AM:AM</f>
        <v>native</v>
      </c>
      <c r="F387" t="str">
        <f>'R3_Judge'!AH:AH</f>
        <v>36-45</v>
      </c>
      <c r="G387" t="str">
        <f>'R3_Judge'!AJ:AJ</f>
        <v>slightly</v>
      </c>
      <c r="H387" t="str">
        <f>VLOOKUP($A:$A,'R3P1_ACCEPTEDOUTPUT'!$O:$BK,2,FALSE)</f>
        <v>A37AWU2VH1ZIXX</v>
      </c>
      <c r="I387" t="str">
        <f>VLOOKUP($A:$A,'R3P1_ACCEPTEDOUTPUT'!$O:$BK,26,FALSE)</f>
        <v>female</v>
      </c>
      <c r="J387" t="str">
        <f>VLOOKUP($A:$A,'R3P1_ACCEPTEDOUTPUT'!$O:$BK,28,FALSE)</f>
        <v>native</v>
      </c>
      <c r="K387" t="str">
        <f>VLOOKUP($A:$A,'R3P1_ACCEPTEDOUTPUT'!$O:$BK,19,FALSE)</f>
        <v>36-45</v>
      </c>
      <c r="L387">
        <f>VLOOKUP($A:$A&amp;LEFT($B:$B,10),'R3P2_GENERATEDINPUT2'!$C:$G,4,FALSE)</f>
        <v>0</v>
      </c>
      <c r="M387">
        <f>VLOOKUP($A:$A&amp;LEFT($B:$B,10),'R3P2_GENERATEDINPUT2'!$C:$G,5,FALSE)</f>
        <v>8</v>
      </c>
      <c r="N387" t="str">
        <f>VLOOKUP($A:$A&amp;LEFT($B:$B,10),'R3P2_GENERATEDINPUT2'!$C:$G,3,FALSE)</f>
        <v>HighOnly</v>
      </c>
    </row>
    <row r="388" spans="1:14" x14ac:dyDescent="0.25">
      <c r="A388" t="str">
        <f>'R3_Judge'!AF:AF</f>
        <v>3IOEN3P9S8F0EAKSYH7Y3NFB34L61R</v>
      </c>
      <c r="B388" t="str">
        <f>'R3_Judge'!AG:AG</f>
        <v>R u busy?</v>
      </c>
      <c r="C388" t="str">
        <f>'R3_Judge'!P:P</f>
        <v>AQVXVMX61864S</v>
      </c>
      <c r="D388" t="str">
        <f>'R3_Judge'!AL:AL</f>
        <v>male</v>
      </c>
      <c r="E388" t="str">
        <f>'R3_Judge'!AM:AM</f>
        <v>native</v>
      </c>
      <c r="F388" t="str">
        <f>'R3_Judge'!AH:AH</f>
        <v>26-35</v>
      </c>
      <c r="G388" t="str">
        <f>'R3_Judge'!AJ:AJ</f>
        <v>extremely</v>
      </c>
      <c r="H388" t="str">
        <f>VLOOKUP($A:$A,'R3P1_ACCEPTEDOUTPUT'!$O:$BK,2,FALSE)</f>
        <v>A37AWU2VH1ZIXX</v>
      </c>
      <c r="I388" t="str">
        <f>VLOOKUP($A:$A,'R3P1_ACCEPTEDOUTPUT'!$O:$BK,26,FALSE)</f>
        <v>female</v>
      </c>
      <c r="J388" t="str">
        <f>VLOOKUP($A:$A,'R3P1_ACCEPTEDOUTPUT'!$O:$BK,28,FALSE)</f>
        <v>native</v>
      </c>
      <c r="K388" t="str">
        <f>VLOOKUP($A:$A,'R3P1_ACCEPTEDOUTPUT'!$O:$BK,19,FALSE)</f>
        <v>36-45</v>
      </c>
      <c r="L388">
        <f>VLOOKUP($A:$A&amp;LEFT($B:$B,10),'R3P2_GENERATEDINPUT2'!$C:$G,4,FALSE)</f>
        <v>0</v>
      </c>
      <c r="M388">
        <f>VLOOKUP($A:$A&amp;LEFT($B:$B,10),'R3P2_GENERATEDINPUT2'!$C:$G,5,FALSE)</f>
        <v>8</v>
      </c>
      <c r="N388" t="str">
        <f>VLOOKUP($A:$A&amp;LEFT($B:$B,10),'R3P2_GENERATEDINPUT2'!$C:$G,3,FALSE)</f>
        <v>HighOnly</v>
      </c>
    </row>
    <row r="389" spans="1:14" x14ac:dyDescent="0.25">
      <c r="A389" t="str">
        <f>'R3_Judge'!AF:AF</f>
        <v>34J10VATJGU4OYZALX621RDOKD4IQ0</v>
      </c>
      <c r="B389" t="str">
        <f>'R3_Judge'!AG:AG</f>
        <v>Oh. Wow. I'm sorry, Paula... how are you doing?</v>
      </c>
      <c r="C389" t="str">
        <f>'R3_Judge'!P:P</f>
        <v>A2BIZNP74JU80U</v>
      </c>
      <c r="D389" t="str">
        <f>'R3_Judge'!AL:AL</f>
        <v>female</v>
      </c>
      <c r="E389" t="str">
        <f>'R3_Judge'!AM:AM</f>
        <v>native</v>
      </c>
      <c r="F389" t="str">
        <f>'R3_Judge'!AH:AH</f>
        <v>36-45</v>
      </c>
      <c r="G389" t="str">
        <f>'R3_Judge'!AJ:AJ</f>
        <v>very</v>
      </c>
      <c r="H389" t="str">
        <f>VLOOKUP($A:$A,'R3P1_ACCEPTEDOUTPUT'!$O:$BK,2,FALSE)</f>
        <v>A1JN13098RIE78</v>
      </c>
      <c r="I389" t="str">
        <f>VLOOKUP($A:$A,'R3P1_ACCEPTEDOUTPUT'!$O:$BK,26,FALSE)</f>
        <v>female</v>
      </c>
      <c r="J389" t="str">
        <f>VLOOKUP($A:$A,'R3P1_ACCEPTEDOUTPUT'!$O:$BK,28,FALSE)</f>
        <v>native</v>
      </c>
      <c r="K389" t="str">
        <f>VLOOKUP($A:$A,'R3P1_ACCEPTEDOUTPUT'!$O:$BK,19,FALSE)</f>
        <v>46-55</v>
      </c>
      <c r="L389">
        <f>VLOOKUP($A:$A&amp;LEFT($B:$B,10),'R3P2_GENERATEDINPUT2'!$C:$G,4,FALSE)</f>
        <v>0</v>
      </c>
      <c r="M389">
        <f>VLOOKUP($A:$A&amp;LEFT($B:$B,10),'R3P2_GENERATEDINPUT2'!$C:$G,5,FALSE)</f>
        <v>7</v>
      </c>
      <c r="N389" t="str">
        <f>VLOOKUP($A:$A&amp;LEFT($B:$B,10),'R3P2_GENERATEDINPUT2'!$C:$G,3,FALSE)</f>
        <v>HighOnly</v>
      </c>
    </row>
    <row r="390" spans="1:14" x14ac:dyDescent="0.25">
      <c r="A390" t="str">
        <f>'R3_Judge'!AF:AF</f>
        <v>34J10VATJGU4OYZALX621RDOKD4IQ0</v>
      </c>
      <c r="B390" t="str">
        <f>'R3_Judge'!AG:AG</f>
        <v>Oh. Wow. I'm sorry, Paula... how are you doing?</v>
      </c>
      <c r="C390" t="str">
        <f>'R3_Judge'!P:P</f>
        <v>A19LVWX8ZLO6CS</v>
      </c>
      <c r="D390" t="str">
        <f>'R3_Judge'!AL:AL</f>
        <v>male</v>
      </c>
      <c r="E390" t="str">
        <f>'R3_Judge'!AM:AM</f>
        <v>native</v>
      </c>
      <c r="F390" t="str">
        <f>'R3_Judge'!AH:AH</f>
        <v>36-45</v>
      </c>
      <c r="G390" t="str">
        <f>'R3_Judge'!AJ:AJ</f>
        <v>extremely</v>
      </c>
      <c r="H390" t="str">
        <f>VLOOKUP($A:$A,'R3P1_ACCEPTEDOUTPUT'!$O:$BK,2,FALSE)</f>
        <v>A1JN13098RIE78</v>
      </c>
      <c r="I390" t="str">
        <f>VLOOKUP($A:$A,'R3P1_ACCEPTEDOUTPUT'!$O:$BK,26,FALSE)</f>
        <v>female</v>
      </c>
      <c r="J390" t="str">
        <f>VLOOKUP($A:$A,'R3P1_ACCEPTEDOUTPUT'!$O:$BK,28,FALSE)</f>
        <v>native</v>
      </c>
      <c r="K390" t="str">
        <f>VLOOKUP($A:$A,'R3P1_ACCEPTEDOUTPUT'!$O:$BK,19,FALSE)</f>
        <v>46-55</v>
      </c>
      <c r="L390">
        <f>VLOOKUP($A:$A&amp;LEFT($B:$B,10),'R3P2_GENERATEDINPUT2'!$C:$G,4,FALSE)</f>
        <v>0</v>
      </c>
      <c r="M390">
        <f>VLOOKUP($A:$A&amp;LEFT($B:$B,10),'R3P2_GENERATEDINPUT2'!$C:$G,5,FALSE)</f>
        <v>7</v>
      </c>
      <c r="N390" t="str">
        <f>VLOOKUP($A:$A&amp;LEFT($B:$B,10),'R3P2_GENERATEDINPUT2'!$C:$G,3,FALSE)</f>
        <v>HighOnly</v>
      </c>
    </row>
    <row r="391" spans="1:14" x14ac:dyDescent="0.25">
      <c r="A391" t="str">
        <f>'R3_Judge'!AF:AF</f>
        <v>34J10VATJGU4OYZALX621RDOKD4IQ0</v>
      </c>
      <c r="B391" t="str">
        <f>'R3_Judge'!AG:AG</f>
        <v>Oh. Wow. I'm sorry, Paula... how are you doing?</v>
      </c>
      <c r="C391" t="str">
        <f>'R3_Judge'!P:P</f>
        <v>A166A2M31CW2C7</v>
      </c>
      <c r="D391" t="str">
        <f>'R3_Judge'!AL:AL</f>
        <v>male</v>
      </c>
      <c r="E391" t="str">
        <f>'R3_Judge'!AM:AM</f>
        <v>native</v>
      </c>
      <c r="F391" t="str">
        <f>'R3_Judge'!AH:AH</f>
        <v>26-35</v>
      </c>
      <c r="G391" t="str">
        <f>'R3_Judge'!AJ:AJ</f>
        <v>very</v>
      </c>
      <c r="H391" t="str">
        <f>VLOOKUP($A:$A,'R3P1_ACCEPTEDOUTPUT'!$O:$BK,2,FALSE)</f>
        <v>A1JN13098RIE78</v>
      </c>
      <c r="I391" t="str">
        <f>VLOOKUP($A:$A,'R3P1_ACCEPTEDOUTPUT'!$O:$BK,26,FALSE)</f>
        <v>female</v>
      </c>
      <c r="J391" t="str">
        <f>VLOOKUP($A:$A,'R3P1_ACCEPTEDOUTPUT'!$O:$BK,28,FALSE)</f>
        <v>native</v>
      </c>
      <c r="K391" t="str">
        <f>VLOOKUP($A:$A,'R3P1_ACCEPTEDOUTPUT'!$O:$BK,19,FALSE)</f>
        <v>46-55</v>
      </c>
      <c r="L391">
        <f>VLOOKUP($A:$A&amp;LEFT($B:$B,10),'R3P2_GENERATEDINPUT2'!$C:$G,4,FALSE)</f>
        <v>0</v>
      </c>
      <c r="M391">
        <f>VLOOKUP($A:$A&amp;LEFT($B:$B,10),'R3P2_GENERATEDINPUT2'!$C:$G,5,FALSE)</f>
        <v>7</v>
      </c>
      <c r="N391" t="str">
        <f>VLOOKUP($A:$A&amp;LEFT($B:$B,10),'R3P2_GENERATEDINPUT2'!$C:$G,3,FALSE)</f>
        <v>HighOnly</v>
      </c>
    </row>
    <row r="392" spans="1:14" x14ac:dyDescent="0.25">
      <c r="A392" t="str">
        <f>'R3_Judge'!AF:AF</f>
        <v>39RP059MEIP3GBNCNU74YVP6FLWBM4</v>
      </c>
      <c r="B392" t="str">
        <f>'R3_Judge'!AG:AG</f>
        <v>I'll make sure they are hot when I get them.</v>
      </c>
      <c r="C392" t="str">
        <f>'R3_Judge'!P:P</f>
        <v>A19D89YNO9Z52K</v>
      </c>
      <c r="D392" t="str">
        <f>'R3_Judge'!AL:AL</f>
        <v>female</v>
      </c>
      <c r="E392" t="str">
        <f>'R3_Judge'!AM:AM</f>
        <v>native</v>
      </c>
      <c r="F392" t="str">
        <f>'R3_Judge'!AH:AH</f>
        <v>18-25</v>
      </c>
      <c r="G392" t="str">
        <f>'R3_Judge'!AJ:AJ</f>
        <v>slightly</v>
      </c>
      <c r="H392" t="str">
        <f>VLOOKUP($A:$A,'R3P1_ACCEPTEDOUTPUT'!$O:$BK,2,FALSE)</f>
        <v>A3VZ5K4RRT6NN8</v>
      </c>
      <c r="I392" t="str">
        <f>VLOOKUP($A:$A,'R3P1_ACCEPTEDOUTPUT'!$O:$BK,26,FALSE)</f>
        <v>male</v>
      </c>
      <c r="J392" t="str">
        <f>VLOOKUP($A:$A,'R3P1_ACCEPTEDOUTPUT'!$O:$BK,28,FALSE)</f>
        <v>native</v>
      </c>
      <c r="K392" t="str">
        <f>VLOOKUP($A:$A,'R3P1_ACCEPTEDOUTPUT'!$O:$BK,19,FALSE)</f>
        <v>26-35</v>
      </c>
      <c r="L392">
        <f>VLOOKUP($A:$A&amp;LEFT($B:$B,10),'R3P2_GENERATEDINPUT2'!$C:$G,4,FALSE)</f>
        <v>0</v>
      </c>
      <c r="M392">
        <f>VLOOKUP($A:$A&amp;LEFT($B:$B,10),'R3P2_GENERATEDINPUT2'!$C:$G,5,FALSE)</f>
        <v>11</v>
      </c>
      <c r="N392" t="str">
        <f>VLOOKUP($A:$A&amp;LEFT($B:$B,10),'R3P2_GENERATEDINPUT2'!$C:$G,3,FALSE)</f>
        <v>HighOnly</v>
      </c>
    </row>
    <row r="393" spans="1:14" x14ac:dyDescent="0.25">
      <c r="A393" t="str">
        <f>'R3_Judge'!AF:AF</f>
        <v>39RP059MEIP3GBNCNU74YVP6FLWBM4</v>
      </c>
      <c r="B393" t="str">
        <f>'R3_Judge'!AG:AG</f>
        <v>I'll make sure they are hot when I get them.</v>
      </c>
      <c r="C393" t="str">
        <f>'R3_Judge'!P:P</f>
        <v>AD317NO9623GZ</v>
      </c>
      <c r="D393" t="str">
        <f>'R3_Judge'!AL:AL</f>
        <v>female</v>
      </c>
      <c r="E393" t="str">
        <f>'R3_Judge'!AM:AM</f>
        <v>native</v>
      </c>
      <c r="F393" t="str">
        <f>'R3_Judge'!AH:AH</f>
        <v>36-45</v>
      </c>
      <c r="G393" t="str">
        <f>'R3_Judge'!AJ:AJ</f>
        <v>moderately</v>
      </c>
      <c r="H393" t="str">
        <f>VLOOKUP($A:$A,'R3P1_ACCEPTEDOUTPUT'!$O:$BK,2,FALSE)</f>
        <v>A3VZ5K4RRT6NN8</v>
      </c>
      <c r="I393" t="str">
        <f>VLOOKUP($A:$A,'R3P1_ACCEPTEDOUTPUT'!$O:$BK,26,FALSE)</f>
        <v>male</v>
      </c>
      <c r="J393" t="str">
        <f>VLOOKUP($A:$A,'R3P1_ACCEPTEDOUTPUT'!$O:$BK,28,FALSE)</f>
        <v>native</v>
      </c>
      <c r="K393" t="str">
        <f>VLOOKUP($A:$A,'R3P1_ACCEPTEDOUTPUT'!$O:$BK,19,FALSE)</f>
        <v>26-35</v>
      </c>
      <c r="L393">
        <f>VLOOKUP($A:$A&amp;LEFT($B:$B,10),'R3P2_GENERATEDINPUT2'!$C:$G,4,FALSE)</f>
        <v>0</v>
      </c>
      <c r="M393">
        <f>VLOOKUP($A:$A&amp;LEFT($B:$B,10),'R3P2_GENERATEDINPUT2'!$C:$G,5,FALSE)</f>
        <v>11</v>
      </c>
      <c r="N393" t="str">
        <f>VLOOKUP($A:$A&amp;LEFT($B:$B,10),'R3P2_GENERATEDINPUT2'!$C:$G,3,FALSE)</f>
        <v>HighOnly</v>
      </c>
    </row>
    <row r="394" spans="1:14" x14ac:dyDescent="0.25">
      <c r="A394" t="str">
        <f>'R3_Judge'!AF:AF</f>
        <v>39RP059MEIP3GBNCNU74YVP6FLWBM4</v>
      </c>
      <c r="B394" t="str">
        <f>'R3_Judge'!AG:AG</f>
        <v>I'll make sure they are hot when I get them.</v>
      </c>
      <c r="C394" t="str">
        <f>'R3_Judge'!P:P</f>
        <v>A1B76WYZ47BQJ</v>
      </c>
      <c r="D394" t="str">
        <f>'R3_Judge'!AL:AL</f>
        <v>male</v>
      </c>
      <c r="E394" t="str">
        <f>'R3_Judge'!AM:AM</f>
        <v>native</v>
      </c>
      <c r="F394" t="str">
        <f>'R3_Judge'!AH:AH</f>
        <v>56-65</v>
      </c>
      <c r="G394" t="str">
        <f>'R3_Judge'!AJ:AJ</f>
        <v>slightly</v>
      </c>
      <c r="H394" t="str">
        <f>VLOOKUP($A:$A,'R3P1_ACCEPTEDOUTPUT'!$O:$BK,2,FALSE)</f>
        <v>A3VZ5K4RRT6NN8</v>
      </c>
      <c r="I394" t="str">
        <f>VLOOKUP($A:$A,'R3P1_ACCEPTEDOUTPUT'!$O:$BK,26,FALSE)</f>
        <v>male</v>
      </c>
      <c r="J394" t="str">
        <f>VLOOKUP($A:$A,'R3P1_ACCEPTEDOUTPUT'!$O:$BK,28,FALSE)</f>
        <v>native</v>
      </c>
      <c r="K394" t="str">
        <f>VLOOKUP($A:$A,'R3P1_ACCEPTEDOUTPUT'!$O:$BK,19,FALSE)</f>
        <v>26-35</v>
      </c>
      <c r="L394">
        <f>VLOOKUP($A:$A&amp;LEFT($B:$B,10),'R3P2_GENERATEDINPUT2'!$C:$G,4,FALSE)</f>
        <v>0</v>
      </c>
      <c r="M394">
        <f>VLOOKUP($A:$A&amp;LEFT($B:$B,10),'R3P2_GENERATEDINPUT2'!$C:$G,5,FALSE)</f>
        <v>11</v>
      </c>
      <c r="N394" t="str">
        <f>VLOOKUP($A:$A&amp;LEFT($B:$B,10),'R3P2_GENERATEDINPUT2'!$C:$G,3,FALSE)</f>
        <v>HighOnly</v>
      </c>
    </row>
    <row r="395" spans="1:14" x14ac:dyDescent="0.25">
      <c r="A395" t="str">
        <f>'R3_Judge'!AF:AF</f>
        <v>3IOEN3P9S8F0EAKSYH7Y3NFB34L61R</v>
      </c>
      <c r="B395" t="str">
        <f>'R3_Judge'!AG:AG</f>
        <v>Im here. What do you need?</v>
      </c>
      <c r="C395" t="str">
        <f>'R3_Judge'!P:P</f>
        <v>A39N860RODN562</v>
      </c>
      <c r="D395" t="str">
        <f>'R3_Judge'!AL:AL</f>
        <v>female</v>
      </c>
      <c r="E395" t="str">
        <f>'R3_Judge'!AM:AM</f>
        <v>native</v>
      </c>
      <c r="F395" t="str">
        <f>'R3_Judge'!AH:AH</f>
        <v>18-25</v>
      </c>
      <c r="G395" t="str">
        <f>'R3_Judge'!AJ:AJ</f>
        <v>very</v>
      </c>
      <c r="H395" t="str">
        <f>VLOOKUP($A:$A,'R3P1_ACCEPTEDOUTPUT'!$O:$BK,2,FALSE)</f>
        <v>A37AWU2VH1ZIXX</v>
      </c>
      <c r="I395" t="str">
        <f>VLOOKUP($A:$A,'R3P1_ACCEPTEDOUTPUT'!$O:$BK,26,FALSE)</f>
        <v>female</v>
      </c>
      <c r="J395" t="str">
        <f>VLOOKUP($A:$A,'R3P1_ACCEPTEDOUTPUT'!$O:$BK,28,FALSE)</f>
        <v>native</v>
      </c>
      <c r="K395" t="str">
        <f>VLOOKUP($A:$A,'R3P1_ACCEPTEDOUTPUT'!$O:$BK,19,FALSE)</f>
        <v>36-45</v>
      </c>
      <c r="L395">
        <f>VLOOKUP($A:$A&amp;LEFT($B:$B,10),'R3P2_GENERATEDINPUT2'!$C:$G,4,FALSE)</f>
        <v>0</v>
      </c>
      <c r="M395">
        <f>VLOOKUP($A:$A&amp;LEFT($B:$B,10),'R3P2_GENERATEDINPUT2'!$C:$G,5,FALSE)</f>
        <v>9</v>
      </c>
      <c r="N395" t="str">
        <f>VLOOKUP($A:$A&amp;LEFT($B:$B,10),'R3P2_GENERATEDINPUT2'!$C:$G,3,FALSE)</f>
        <v>HighOnly</v>
      </c>
    </row>
    <row r="396" spans="1:14" x14ac:dyDescent="0.25">
      <c r="A396" t="str">
        <f>'R3_Judge'!AF:AF</f>
        <v>3IOEN3P9S8F0EAKSYH7Y3NFB34L61R</v>
      </c>
      <c r="B396" t="str">
        <f>'R3_Judge'!AG:AG</f>
        <v>Im here. What do you need?</v>
      </c>
      <c r="C396" t="str">
        <f>'R3_Judge'!P:P</f>
        <v>ADLF8HVS3C7IL</v>
      </c>
      <c r="D396" t="str">
        <f>'R3_Judge'!AL:AL</f>
        <v>male</v>
      </c>
      <c r="E396" t="str">
        <f>'R3_Judge'!AM:AM</f>
        <v>native</v>
      </c>
      <c r="F396" t="str">
        <f>'R3_Judge'!AH:AH</f>
        <v>18-25</v>
      </c>
      <c r="G396" t="str">
        <f>'R3_Judge'!AJ:AJ</f>
        <v>very</v>
      </c>
      <c r="H396" t="str">
        <f>VLOOKUP($A:$A,'R3P1_ACCEPTEDOUTPUT'!$O:$BK,2,FALSE)</f>
        <v>A37AWU2VH1ZIXX</v>
      </c>
      <c r="I396" t="str">
        <f>VLOOKUP($A:$A,'R3P1_ACCEPTEDOUTPUT'!$O:$BK,26,FALSE)</f>
        <v>female</v>
      </c>
      <c r="J396" t="str">
        <f>VLOOKUP($A:$A,'R3P1_ACCEPTEDOUTPUT'!$O:$BK,28,FALSE)</f>
        <v>native</v>
      </c>
      <c r="K396" t="str">
        <f>VLOOKUP($A:$A,'R3P1_ACCEPTEDOUTPUT'!$O:$BK,19,FALSE)</f>
        <v>36-45</v>
      </c>
      <c r="L396">
        <f>VLOOKUP($A:$A&amp;LEFT($B:$B,10),'R3P2_GENERATEDINPUT2'!$C:$G,4,FALSE)</f>
        <v>0</v>
      </c>
      <c r="M396">
        <f>VLOOKUP($A:$A&amp;LEFT($B:$B,10),'R3P2_GENERATEDINPUT2'!$C:$G,5,FALSE)</f>
        <v>9</v>
      </c>
      <c r="N396" t="str">
        <f>VLOOKUP($A:$A&amp;LEFT($B:$B,10),'R3P2_GENERATEDINPUT2'!$C:$G,3,FALSE)</f>
        <v>HighOnly</v>
      </c>
    </row>
    <row r="397" spans="1:14" x14ac:dyDescent="0.25">
      <c r="A397" t="str">
        <f>'R3_Judge'!AF:AF</f>
        <v>3IOEN3P9S8F0EAKSYH7Y3NFB34L61R</v>
      </c>
      <c r="B397" t="str">
        <f>'R3_Judge'!AG:AG</f>
        <v>Im here. What do you need?</v>
      </c>
      <c r="C397" t="str">
        <f>'R3_Judge'!P:P</f>
        <v>A23H7XNZHF8JQY</v>
      </c>
      <c r="D397" t="str">
        <f>'R3_Judge'!AL:AL</f>
        <v>female</v>
      </c>
      <c r="E397" t="str">
        <f>'R3_Judge'!AM:AM</f>
        <v>native</v>
      </c>
      <c r="F397" t="str">
        <f>'R3_Judge'!AH:AH</f>
        <v>26-35</v>
      </c>
      <c r="G397" t="str">
        <f>'R3_Judge'!AJ:AJ</f>
        <v>moderately</v>
      </c>
      <c r="H397" t="str">
        <f>VLOOKUP($A:$A,'R3P1_ACCEPTEDOUTPUT'!$O:$BK,2,FALSE)</f>
        <v>A37AWU2VH1ZIXX</v>
      </c>
      <c r="I397" t="str">
        <f>VLOOKUP($A:$A,'R3P1_ACCEPTEDOUTPUT'!$O:$BK,26,FALSE)</f>
        <v>female</v>
      </c>
      <c r="J397" t="str">
        <f>VLOOKUP($A:$A,'R3P1_ACCEPTEDOUTPUT'!$O:$BK,28,FALSE)</f>
        <v>native</v>
      </c>
      <c r="K397" t="str">
        <f>VLOOKUP($A:$A,'R3P1_ACCEPTEDOUTPUT'!$O:$BK,19,FALSE)</f>
        <v>36-45</v>
      </c>
      <c r="L397">
        <f>VLOOKUP($A:$A&amp;LEFT($B:$B,10),'R3P2_GENERATEDINPUT2'!$C:$G,4,FALSE)</f>
        <v>0</v>
      </c>
      <c r="M397">
        <f>VLOOKUP($A:$A&amp;LEFT($B:$B,10),'R3P2_GENERATEDINPUT2'!$C:$G,5,FALSE)</f>
        <v>9</v>
      </c>
      <c r="N397" t="str">
        <f>VLOOKUP($A:$A&amp;LEFT($B:$B,10),'R3P2_GENERATEDINPUT2'!$C:$G,3,FALSE)</f>
        <v>HighOnly</v>
      </c>
    </row>
    <row r="398" spans="1:14" x14ac:dyDescent="0.25">
      <c r="A398" t="str">
        <f>'R3_Judge'!AF:AF</f>
        <v>3IOEN3P9S8F0EAKSYH7Y3NFB34L61R</v>
      </c>
      <c r="B398" t="str">
        <f>'R3_Judge'!AG:AG</f>
        <v>Ugh, how unfortunate!</v>
      </c>
      <c r="C398" t="str">
        <f>'R3_Judge'!P:P</f>
        <v>A3F0NFNLOLFJT0</v>
      </c>
      <c r="D398" t="str">
        <f>'R3_Judge'!AL:AL</f>
        <v>male</v>
      </c>
      <c r="E398" t="str">
        <f>'R3_Judge'!AM:AM</f>
        <v>native</v>
      </c>
      <c r="F398" t="str">
        <f>'R3_Judge'!AH:AH</f>
        <v>26-35</v>
      </c>
      <c r="G398" t="str">
        <f>'R3_Judge'!AJ:AJ</f>
        <v>extremely</v>
      </c>
      <c r="H398" t="str">
        <f>VLOOKUP($A:$A,'R3P1_ACCEPTEDOUTPUT'!$O:$BK,2,FALSE)</f>
        <v>A37AWU2VH1ZIXX</v>
      </c>
      <c r="I398" t="str">
        <f>VLOOKUP($A:$A,'R3P1_ACCEPTEDOUTPUT'!$O:$BK,26,FALSE)</f>
        <v>female</v>
      </c>
      <c r="J398" t="str">
        <f>VLOOKUP($A:$A,'R3P1_ACCEPTEDOUTPUT'!$O:$BK,28,FALSE)</f>
        <v>native</v>
      </c>
      <c r="K398" t="str">
        <f>VLOOKUP($A:$A,'R3P1_ACCEPTEDOUTPUT'!$O:$BK,19,FALSE)</f>
        <v>36-45</v>
      </c>
      <c r="L398">
        <f>VLOOKUP($A:$A&amp;LEFT($B:$B,10),'R3P2_GENERATEDINPUT2'!$C:$G,4,FALSE)</f>
        <v>0</v>
      </c>
      <c r="M398">
        <f>VLOOKUP($A:$A&amp;LEFT($B:$B,10),'R3P2_GENERATEDINPUT2'!$C:$G,5,FALSE)</f>
        <v>10</v>
      </c>
      <c r="N398" t="str">
        <f>VLOOKUP($A:$A&amp;LEFT($B:$B,10),'R3P2_GENERATEDINPUT2'!$C:$G,3,FALSE)</f>
        <v>HighOnly</v>
      </c>
    </row>
    <row r="399" spans="1:14" x14ac:dyDescent="0.25">
      <c r="A399" t="str">
        <f>'R3_Judge'!AF:AF</f>
        <v>3IOEN3P9S8F0EAKSYH7Y3NFB34L61R</v>
      </c>
      <c r="B399" t="str">
        <f>'R3_Judge'!AG:AG</f>
        <v>Ugh, how unfortunate!</v>
      </c>
      <c r="C399" t="str">
        <f>'R3_Judge'!P:P</f>
        <v>A1Y8KKZE2XHW8X</v>
      </c>
      <c r="D399" t="str">
        <f>'R3_Judge'!AL:AL</f>
        <v>female</v>
      </c>
      <c r="E399" t="str">
        <f>'R3_Judge'!AM:AM</f>
        <v>native</v>
      </c>
      <c r="F399" t="str">
        <f>'R3_Judge'!AH:AH</f>
        <v>26-35</v>
      </c>
      <c r="G399" t="str">
        <f>'R3_Judge'!AJ:AJ</f>
        <v>very</v>
      </c>
      <c r="H399" t="str">
        <f>VLOOKUP($A:$A,'R3P1_ACCEPTEDOUTPUT'!$O:$BK,2,FALSE)</f>
        <v>A37AWU2VH1ZIXX</v>
      </c>
      <c r="I399" t="str">
        <f>VLOOKUP($A:$A,'R3P1_ACCEPTEDOUTPUT'!$O:$BK,26,FALSE)</f>
        <v>female</v>
      </c>
      <c r="J399" t="str">
        <f>VLOOKUP($A:$A,'R3P1_ACCEPTEDOUTPUT'!$O:$BK,28,FALSE)</f>
        <v>native</v>
      </c>
      <c r="K399" t="str">
        <f>VLOOKUP($A:$A,'R3P1_ACCEPTEDOUTPUT'!$O:$BK,19,FALSE)</f>
        <v>36-45</v>
      </c>
      <c r="L399">
        <f>VLOOKUP($A:$A&amp;LEFT($B:$B,10),'R3P2_GENERATEDINPUT2'!$C:$G,4,FALSE)</f>
        <v>0</v>
      </c>
      <c r="M399">
        <f>VLOOKUP($A:$A&amp;LEFT($B:$B,10),'R3P2_GENERATEDINPUT2'!$C:$G,5,FALSE)</f>
        <v>10</v>
      </c>
      <c r="N399" t="str">
        <f>VLOOKUP($A:$A&amp;LEFT($B:$B,10),'R3P2_GENERATEDINPUT2'!$C:$G,3,FALSE)</f>
        <v>HighOnly</v>
      </c>
    </row>
    <row r="400" spans="1:14" x14ac:dyDescent="0.25">
      <c r="A400" t="str">
        <f>'R3_Judge'!AF:AF</f>
        <v>3IOEN3P9S8F0EAKSYH7Y3NFB34L61R</v>
      </c>
      <c r="B400" t="str">
        <f>'R3_Judge'!AG:AG</f>
        <v>Ugh, how unfortunate!</v>
      </c>
      <c r="C400" t="str">
        <f>'R3_Judge'!P:P</f>
        <v>A231ZFAME6FLN</v>
      </c>
      <c r="D400" t="str">
        <f>'R3_Judge'!AL:AL</f>
        <v>female</v>
      </c>
      <c r="E400" t="str">
        <f>'R3_Judge'!AM:AM</f>
        <v>native</v>
      </c>
      <c r="F400" t="str">
        <f>'R3_Judge'!AH:AH</f>
        <v>36-45</v>
      </c>
      <c r="G400" t="str">
        <f>'R3_Judge'!AJ:AJ</f>
        <v>moderately</v>
      </c>
      <c r="H400" t="str">
        <f>VLOOKUP($A:$A,'R3P1_ACCEPTEDOUTPUT'!$O:$BK,2,FALSE)</f>
        <v>A37AWU2VH1ZIXX</v>
      </c>
      <c r="I400" t="str">
        <f>VLOOKUP($A:$A,'R3P1_ACCEPTEDOUTPUT'!$O:$BK,26,FALSE)</f>
        <v>female</v>
      </c>
      <c r="J400" t="str">
        <f>VLOOKUP($A:$A,'R3P1_ACCEPTEDOUTPUT'!$O:$BK,28,FALSE)</f>
        <v>native</v>
      </c>
      <c r="K400" t="str">
        <f>VLOOKUP($A:$A,'R3P1_ACCEPTEDOUTPUT'!$O:$BK,19,FALSE)</f>
        <v>36-45</v>
      </c>
      <c r="L400">
        <f>VLOOKUP($A:$A&amp;LEFT($B:$B,10),'R3P2_GENERATEDINPUT2'!$C:$G,4,FALSE)</f>
        <v>0</v>
      </c>
      <c r="M400">
        <f>VLOOKUP($A:$A&amp;LEFT($B:$B,10),'R3P2_GENERATEDINPUT2'!$C:$G,5,FALSE)</f>
        <v>10</v>
      </c>
      <c r="N400" t="str">
        <f>VLOOKUP($A:$A&amp;LEFT($B:$B,10),'R3P2_GENERATEDINPUT2'!$C:$G,3,FALSE)</f>
        <v>HighOnly</v>
      </c>
    </row>
    <row r="401" spans="1:14" x14ac:dyDescent="0.25">
      <c r="A401" t="str">
        <f>'R3_Judge'!AF:AF</f>
        <v>39RP059MEIP3GBNCNU74YVP6FLWBM4</v>
      </c>
      <c r="B401" t="str">
        <f>'R3_Judge'!AG:AG</f>
        <v>Yeah I just want some alone time right now. Maybe next time.</v>
      </c>
      <c r="C401" t="str">
        <f>'R3_Judge'!P:P</f>
        <v>AQVXVMX61864S</v>
      </c>
      <c r="D401" t="str">
        <f>'R3_Judge'!AL:AL</f>
        <v>male</v>
      </c>
      <c r="E401" t="str">
        <f>'R3_Judge'!AM:AM</f>
        <v>native</v>
      </c>
      <c r="F401" t="str">
        <f>'R3_Judge'!AH:AH</f>
        <v>26-35</v>
      </c>
      <c r="G401" t="str">
        <f>'R3_Judge'!AJ:AJ</f>
        <v>very</v>
      </c>
      <c r="H401" t="str">
        <f>VLOOKUP($A:$A,'R3P1_ACCEPTEDOUTPUT'!$O:$BK,2,FALSE)</f>
        <v>A3VZ5K4RRT6NN8</v>
      </c>
      <c r="I401" t="str">
        <f>VLOOKUP($A:$A,'R3P1_ACCEPTEDOUTPUT'!$O:$BK,26,FALSE)</f>
        <v>male</v>
      </c>
      <c r="J401" t="str">
        <f>VLOOKUP($A:$A,'R3P1_ACCEPTEDOUTPUT'!$O:$BK,28,FALSE)</f>
        <v>native</v>
      </c>
      <c r="K401" t="str">
        <f>VLOOKUP($A:$A,'R3P1_ACCEPTEDOUTPUT'!$O:$BK,19,FALSE)</f>
        <v>26-35</v>
      </c>
      <c r="L401">
        <f>VLOOKUP($A:$A&amp;LEFT($B:$B,10),'R3P2_GENERATEDINPUT2'!$C:$G,4,FALSE)</f>
        <v>0</v>
      </c>
      <c r="M401">
        <f>VLOOKUP($A:$A&amp;LEFT($B:$B,10),'R3P2_GENERATEDINPUT2'!$C:$G,5,FALSE)</f>
        <v>12</v>
      </c>
      <c r="N401" t="str">
        <f>VLOOKUP($A:$A&amp;LEFT($B:$B,10),'R3P2_GENERATEDINPUT2'!$C:$G,3,FALSE)</f>
        <v>HighOnly</v>
      </c>
    </row>
    <row r="402" spans="1:14" x14ac:dyDescent="0.25">
      <c r="A402" t="str">
        <f>'R3_Judge'!AF:AF</f>
        <v>39RP059MEIP3GBNCNU74YVP6FLWBM4</v>
      </c>
      <c r="B402" t="str">
        <f>'R3_Judge'!AG:AG</f>
        <v>Yeah I just want some alone time right now. Maybe next time.</v>
      </c>
      <c r="C402" t="str">
        <f>'R3_Judge'!P:P</f>
        <v>A19D89YNO9Z52K</v>
      </c>
      <c r="D402" t="str">
        <f>'R3_Judge'!AL:AL</f>
        <v>female</v>
      </c>
      <c r="E402" t="str">
        <f>'R3_Judge'!AM:AM</f>
        <v>native</v>
      </c>
      <c r="F402" t="str">
        <f>'R3_Judge'!AH:AH</f>
        <v>18-25</v>
      </c>
      <c r="G402" t="str">
        <f>'R3_Judge'!AJ:AJ</f>
        <v>very</v>
      </c>
      <c r="H402" t="str">
        <f>VLOOKUP($A:$A,'R3P1_ACCEPTEDOUTPUT'!$O:$BK,2,FALSE)</f>
        <v>A3VZ5K4RRT6NN8</v>
      </c>
      <c r="I402" t="str">
        <f>VLOOKUP($A:$A,'R3P1_ACCEPTEDOUTPUT'!$O:$BK,26,FALSE)</f>
        <v>male</v>
      </c>
      <c r="J402" t="str">
        <f>VLOOKUP($A:$A,'R3P1_ACCEPTEDOUTPUT'!$O:$BK,28,FALSE)</f>
        <v>native</v>
      </c>
      <c r="K402" t="str">
        <f>VLOOKUP($A:$A,'R3P1_ACCEPTEDOUTPUT'!$O:$BK,19,FALSE)</f>
        <v>26-35</v>
      </c>
      <c r="L402">
        <f>VLOOKUP($A:$A&amp;LEFT($B:$B,10),'R3P2_GENERATEDINPUT2'!$C:$G,4,FALSE)</f>
        <v>0</v>
      </c>
      <c r="M402">
        <f>VLOOKUP($A:$A&amp;LEFT($B:$B,10),'R3P2_GENERATEDINPUT2'!$C:$G,5,FALSE)</f>
        <v>12</v>
      </c>
      <c r="N402" t="str">
        <f>VLOOKUP($A:$A&amp;LEFT($B:$B,10),'R3P2_GENERATEDINPUT2'!$C:$G,3,FALSE)</f>
        <v>HighOnly</v>
      </c>
    </row>
    <row r="403" spans="1:14" x14ac:dyDescent="0.25">
      <c r="A403" t="str">
        <f>'R3_Judge'!AF:AF</f>
        <v>39RP059MEIP3GBNCNU74YVP6FLWBM4</v>
      </c>
      <c r="B403" t="str">
        <f>'R3_Judge'!AG:AG</f>
        <v>Yeah I just want some alone time right now. Maybe next time.</v>
      </c>
      <c r="C403" t="str">
        <f>'R3_Judge'!P:P</f>
        <v>AAL9C3HQU74I2</v>
      </c>
      <c r="D403" t="str">
        <f>'R3_Judge'!AL:AL</f>
        <v>male</v>
      </c>
      <c r="E403" t="str">
        <f>'R3_Judge'!AM:AM</f>
        <v>native</v>
      </c>
      <c r="F403" t="str">
        <f>'R3_Judge'!AH:AH</f>
        <v>18-25</v>
      </c>
      <c r="G403" t="str">
        <f>'R3_Judge'!AJ:AJ</f>
        <v>slightly</v>
      </c>
      <c r="H403" t="str">
        <f>VLOOKUP($A:$A,'R3P1_ACCEPTEDOUTPUT'!$O:$BK,2,FALSE)</f>
        <v>A3VZ5K4RRT6NN8</v>
      </c>
      <c r="I403" t="str">
        <f>VLOOKUP($A:$A,'R3P1_ACCEPTEDOUTPUT'!$O:$BK,26,FALSE)</f>
        <v>male</v>
      </c>
      <c r="J403" t="str">
        <f>VLOOKUP($A:$A,'R3P1_ACCEPTEDOUTPUT'!$O:$BK,28,FALSE)</f>
        <v>native</v>
      </c>
      <c r="K403" t="str">
        <f>VLOOKUP($A:$A,'R3P1_ACCEPTEDOUTPUT'!$O:$BK,19,FALSE)</f>
        <v>26-35</v>
      </c>
      <c r="L403">
        <f>VLOOKUP($A:$A&amp;LEFT($B:$B,10),'R3P2_GENERATEDINPUT2'!$C:$G,4,FALSE)</f>
        <v>0</v>
      </c>
      <c r="M403">
        <f>VLOOKUP($A:$A&amp;LEFT($B:$B,10),'R3P2_GENERATEDINPUT2'!$C:$G,5,FALSE)</f>
        <v>12</v>
      </c>
      <c r="N403" t="str">
        <f>VLOOKUP($A:$A&amp;LEFT($B:$B,10),'R3P2_GENERATEDINPUT2'!$C:$G,3,FALSE)</f>
        <v>HighOnly</v>
      </c>
    </row>
    <row r="404" spans="1:14" x14ac:dyDescent="0.25">
      <c r="A404" t="str">
        <f>'R3_Judge'!AF:AF</f>
        <v>34J10VATJGU4OYZALX621RDOKD4IQ0</v>
      </c>
      <c r="B404" t="str">
        <f>'R3_Judge'!AG:AG</f>
        <v>You ok? I'm totally sorry I crashed. Ur mad.</v>
      </c>
      <c r="C404" t="str">
        <f>'R3_Judge'!P:P</f>
        <v>A1OFPROOWWSHUF</v>
      </c>
      <c r="D404" t="str">
        <f>'R3_Judge'!AL:AL</f>
        <v>male</v>
      </c>
      <c r="E404" t="str">
        <f>'R3_Judge'!AM:AM</f>
        <v>native</v>
      </c>
      <c r="F404" t="str">
        <f>'R3_Judge'!AH:AH</f>
        <v>26-35</v>
      </c>
      <c r="G404" t="str">
        <f>'R3_Judge'!AJ:AJ</f>
        <v>none</v>
      </c>
      <c r="H404" t="str">
        <f>VLOOKUP($A:$A,'R3P1_ACCEPTEDOUTPUT'!$O:$BK,2,FALSE)</f>
        <v>A1JN13098RIE78</v>
      </c>
      <c r="I404" t="str">
        <f>VLOOKUP($A:$A,'R3P1_ACCEPTEDOUTPUT'!$O:$BK,26,FALSE)</f>
        <v>female</v>
      </c>
      <c r="J404" t="str">
        <f>VLOOKUP($A:$A,'R3P1_ACCEPTEDOUTPUT'!$O:$BK,28,FALSE)</f>
        <v>native</v>
      </c>
      <c r="K404" t="str">
        <f>VLOOKUP($A:$A,'R3P1_ACCEPTEDOUTPUT'!$O:$BK,19,FALSE)</f>
        <v>46-55</v>
      </c>
      <c r="L404">
        <f>VLOOKUP($A:$A&amp;LEFT($B:$B,10),'R3P2_GENERATEDINPUT2'!$C:$G,4,FALSE)</f>
        <v>0</v>
      </c>
      <c r="M404">
        <f>VLOOKUP($A:$A&amp;LEFT($B:$B,10),'R3P2_GENERATEDINPUT2'!$C:$G,5,FALSE)</f>
        <v>8</v>
      </c>
      <c r="N404" t="str">
        <f>VLOOKUP($A:$A&amp;LEFT($B:$B,10),'R3P2_GENERATEDINPUT2'!$C:$G,3,FALSE)</f>
        <v>HighOnly</v>
      </c>
    </row>
    <row r="405" spans="1:14" x14ac:dyDescent="0.25">
      <c r="A405" t="str">
        <f>'R3_Judge'!AF:AF</f>
        <v>34J10VATJGU4OYZALX621RDOKD4IQ0</v>
      </c>
      <c r="B405" t="str">
        <f>'R3_Judge'!AG:AG</f>
        <v>You ok? I'm totally sorry I crashed. Ur mad.</v>
      </c>
      <c r="C405" t="str">
        <f>'R3_Judge'!P:P</f>
        <v>A231ZFAME6FLN</v>
      </c>
      <c r="D405" t="str">
        <f>'R3_Judge'!AL:AL</f>
        <v>female</v>
      </c>
      <c r="E405" t="str">
        <f>'R3_Judge'!AM:AM</f>
        <v>native</v>
      </c>
      <c r="F405" t="str">
        <f>'R3_Judge'!AH:AH</f>
        <v>36-45</v>
      </c>
      <c r="G405" t="str">
        <f>'R3_Judge'!AJ:AJ</f>
        <v>moderately</v>
      </c>
      <c r="H405" t="str">
        <f>VLOOKUP($A:$A,'R3P1_ACCEPTEDOUTPUT'!$O:$BK,2,FALSE)</f>
        <v>A1JN13098RIE78</v>
      </c>
      <c r="I405" t="str">
        <f>VLOOKUP($A:$A,'R3P1_ACCEPTEDOUTPUT'!$O:$BK,26,FALSE)</f>
        <v>female</v>
      </c>
      <c r="J405" t="str">
        <f>VLOOKUP($A:$A,'R3P1_ACCEPTEDOUTPUT'!$O:$BK,28,FALSE)</f>
        <v>native</v>
      </c>
      <c r="K405" t="str">
        <f>VLOOKUP($A:$A,'R3P1_ACCEPTEDOUTPUT'!$O:$BK,19,FALSE)</f>
        <v>46-55</v>
      </c>
      <c r="L405">
        <f>VLOOKUP($A:$A&amp;LEFT($B:$B,10),'R3P2_GENERATEDINPUT2'!$C:$G,4,FALSE)</f>
        <v>0</v>
      </c>
      <c r="M405">
        <f>VLOOKUP($A:$A&amp;LEFT($B:$B,10),'R3P2_GENERATEDINPUT2'!$C:$G,5,FALSE)</f>
        <v>8</v>
      </c>
      <c r="N405" t="str">
        <f>VLOOKUP($A:$A&amp;LEFT($B:$B,10),'R3P2_GENERATEDINPUT2'!$C:$G,3,FALSE)</f>
        <v>HighOnly</v>
      </c>
    </row>
    <row r="406" spans="1:14" x14ac:dyDescent="0.25">
      <c r="A406" t="str">
        <f>'R3_Judge'!AF:AF</f>
        <v>34J10VATJGU4OYZALX621RDOKD4IQ0</v>
      </c>
      <c r="B406" t="str">
        <f>'R3_Judge'!AG:AG</f>
        <v>You ok? I'm totally sorry I crashed. Ur mad.</v>
      </c>
      <c r="C406" t="str">
        <f>'R3_Judge'!P:P</f>
        <v>ADLF8HVS3C7IL</v>
      </c>
      <c r="D406" t="str">
        <f>'R3_Judge'!AL:AL</f>
        <v>male</v>
      </c>
      <c r="E406" t="str">
        <f>'R3_Judge'!AM:AM</f>
        <v>native</v>
      </c>
      <c r="F406" t="str">
        <f>'R3_Judge'!AH:AH</f>
        <v>18-25</v>
      </c>
      <c r="G406" t="str">
        <f>'R3_Judge'!AJ:AJ</f>
        <v>very</v>
      </c>
      <c r="H406" t="str">
        <f>VLOOKUP($A:$A,'R3P1_ACCEPTEDOUTPUT'!$O:$BK,2,FALSE)</f>
        <v>A1JN13098RIE78</v>
      </c>
      <c r="I406" t="str">
        <f>VLOOKUP($A:$A,'R3P1_ACCEPTEDOUTPUT'!$O:$BK,26,FALSE)</f>
        <v>female</v>
      </c>
      <c r="J406" t="str">
        <f>VLOOKUP($A:$A,'R3P1_ACCEPTEDOUTPUT'!$O:$BK,28,FALSE)</f>
        <v>native</v>
      </c>
      <c r="K406" t="str">
        <f>VLOOKUP($A:$A,'R3P1_ACCEPTEDOUTPUT'!$O:$BK,19,FALSE)</f>
        <v>46-55</v>
      </c>
      <c r="L406">
        <f>VLOOKUP($A:$A&amp;LEFT($B:$B,10),'R3P2_GENERATEDINPUT2'!$C:$G,4,FALSE)</f>
        <v>0</v>
      </c>
      <c r="M406">
        <f>VLOOKUP($A:$A&amp;LEFT($B:$B,10),'R3P2_GENERATEDINPUT2'!$C:$G,5,FALSE)</f>
        <v>8</v>
      </c>
      <c r="N406" t="str">
        <f>VLOOKUP($A:$A&amp;LEFT($B:$B,10),'R3P2_GENERATEDINPUT2'!$C:$G,3,FALSE)</f>
        <v>HighOnly</v>
      </c>
    </row>
    <row r="407" spans="1:14" x14ac:dyDescent="0.25">
      <c r="A407" t="str">
        <f>'R3_Judge'!AF:AF</f>
        <v>39RP059MEIP3GBNCNU74YVP6FLWBM4</v>
      </c>
      <c r="B407" t="str">
        <f>'R3_Judge'!AG:AG</f>
        <v>Yep gonna have to figure out who isn't going now.</v>
      </c>
      <c r="C407" t="str">
        <f>'R3_Judge'!P:P</f>
        <v>A27M4UQJMN22N4</v>
      </c>
      <c r="D407" t="str">
        <f>'R3_Judge'!AL:AL</f>
        <v>male</v>
      </c>
      <c r="E407" t="str">
        <f>'R3_Judge'!AM:AM</f>
        <v>native</v>
      </c>
      <c r="F407" t="str">
        <f>'R3_Judge'!AH:AH</f>
        <v>18-25</v>
      </c>
      <c r="G407" t="str">
        <f>'R3_Judge'!AJ:AJ</f>
        <v>none</v>
      </c>
      <c r="H407" t="str">
        <f>VLOOKUP($A:$A,'R3P1_ACCEPTEDOUTPUT'!$O:$BK,2,FALSE)</f>
        <v>A3VZ5K4RRT6NN8</v>
      </c>
      <c r="I407" t="str">
        <f>VLOOKUP($A:$A,'R3P1_ACCEPTEDOUTPUT'!$O:$BK,26,FALSE)</f>
        <v>male</v>
      </c>
      <c r="J407" t="str">
        <f>VLOOKUP($A:$A,'R3P1_ACCEPTEDOUTPUT'!$O:$BK,28,FALSE)</f>
        <v>native</v>
      </c>
      <c r="K407" t="str">
        <f>VLOOKUP($A:$A,'R3P1_ACCEPTEDOUTPUT'!$O:$BK,19,FALSE)</f>
        <v>26-35</v>
      </c>
      <c r="L407">
        <f>VLOOKUP($A:$A&amp;LEFT($B:$B,10),'R3P2_GENERATEDINPUT2'!$C:$G,4,FALSE)</f>
        <v>0</v>
      </c>
      <c r="M407">
        <f>VLOOKUP($A:$A&amp;LEFT($B:$B,10),'R3P2_GENERATEDINPUT2'!$C:$G,5,FALSE)</f>
        <v>13</v>
      </c>
      <c r="N407" t="str">
        <f>VLOOKUP($A:$A&amp;LEFT($B:$B,10),'R3P2_GENERATEDINPUT2'!$C:$G,3,FALSE)</f>
        <v>HighOnly</v>
      </c>
    </row>
    <row r="408" spans="1:14" x14ac:dyDescent="0.25">
      <c r="A408" t="str">
        <f>'R3_Judge'!AF:AF</f>
        <v>39RP059MEIP3GBNCNU74YVP6FLWBM4</v>
      </c>
      <c r="B408" t="str">
        <f>'R3_Judge'!AG:AG</f>
        <v>Yep gonna have to figure out who isn't going now.</v>
      </c>
      <c r="C408" t="str">
        <f>'R3_Judge'!P:P</f>
        <v>A30MP4LXV4MIFD</v>
      </c>
      <c r="D408" t="str">
        <f>'R3_Judge'!AL:AL</f>
        <v>male</v>
      </c>
      <c r="E408" t="str">
        <f>'R3_Judge'!AM:AM</f>
        <v>native</v>
      </c>
      <c r="F408" t="str">
        <f>'R3_Judge'!AH:AH</f>
        <v>26-35</v>
      </c>
      <c r="G408" t="str">
        <f>'R3_Judge'!AJ:AJ</f>
        <v>moderately</v>
      </c>
      <c r="H408" t="str">
        <f>VLOOKUP($A:$A,'R3P1_ACCEPTEDOUTPUT'!$O:$BK,2,FALSE)</f>
        <v>A3VZ5K4RRT6NN8</v>
      </c>
      <c r="I408" t="str">
        <f>VLOOKUP($A:$A,'R3P1_ACCEPTEDOUTPUT'!$O:$BK,26,FALSE)</f>
        <v>male</v>
      </c>
      <c r="J408" t="str">
        <f>VLOOKUP($A:$A,'R3P1_ACCEPTEDOUTPUT'!$O:$BK,28,FALSE)</f>
        <v>native</v>
      </c>
      <c r="K408" t="str">
        <f>VLOOKUP($A:$A,'R3P1_ACCEPTEDOUTPUT'!$O:$BK,19,FALSE)</f>
        <v>26-35</v>
      </c>
      <c r="L408">
        <f>VLOOKUP($A:$A&amp;LEFT($B:$B,10),'R3P2_GENERATEDINPUT2'!$C:$G,4,FALSE)</f>
        <v>0</v>
      </c>
      <c r="M408">
        <f>VLOOKUP($A:$A&amp;LEFT($B:$B,10),'R3P2_GENERATEDINPUT2'!$C:$G,5,FALSE)</f>
        <v>13</v>
      </c>
      <c r="N408" t="str">
        <f>VLOOKUP($A:$A&amp;LEFT($B:$B,10),'R3P2_GENERATEDINPUT2'!$C:$G,3,FALSE)</f>
        <v>HighOnly</v>
      </c>
    </row>
    <row r="409" spans="1:14" x14ac:dyDescent="0.25">
      <c r="A409" t="str">
        <f>'R3_Judge'!AF:AF</f>
        <v>39RP059MEIP3GBNCNU74YVP6FLWBM4</v>
      </c>
      <c r="B409" t="str">
        <f>'R3_Judge'!AG:AG</f>
        <v>Yep gonna have to figure out who isn't going now.</v>
      </c>
      <c r="C409" t="str">
        <f>'R3_Judge'!P:P</f>
        <v>A2PZB9LF450MVX</v>
      </c>
      <c r="D409" t="str">
        <f>'R3_Judge'!AL:AL</f>
        <v>female</v>
      </c>
      <c r="E409" t="str">
        <f>'R3_Judge'!AM:AM</f>
        <v>native</v>
      </c>
      <c r="F409" t="str">
        <f>'R3_Judge'!AH:AH</f>
        <v>26-35</v>
      </c>
      <c r="G409" t="str">
        <f>'R3_Judge'!AJ:AJ</f>
        <v>slightly</v>
      </c>
      <c r="H409" t="str">
        <f>VLOOKUP($A:$A,'R3P1_ACCEPTEDOUTPUT'!$O:$BK,2,FALSE)</f>
        <v>A3VZ5K4RRT6NN8</v>
      </c>
      <c r="I409" t="str">
        <f>VLOOKUP($A:$A,'R3P1_ACCEPTEDOUTPUT'!$O:$BK,26,FALSE)</f>
        <v>male</v>
      </c>
      <c r="J409" t="str">
        <f>VLOOKUP($A:$A,'R3P1_ACCEPTEDOUTPUT'!$O:$BK,28,FALSE)</f>
        <v>native</v>
      </c>
      <c r="K409" t="str">
        <f>VLOOKUP($A:$A,'R3P1_ACCEPTEDOUTPUT'!$O:$BK,19,FALSE)</f>
        <v>26-35</v>
      </c>
      <c r="L409">
        <f>VLOOKUP($A:$A&amp;LEFT($B:$B,10),'R3P2_GENERATEDINPUT2'!$C:$G,4,FALSE)</f>
        <v>0</v>
      </c>
      <c r="M409">
        <f>VLOOKUP($A:$A&amp;LEFT($B:$B,10),'R3P2_GENERATEDINPUT2'!$C:$G,5,FALSE)</f>
        <v>13</v>
      </c>
      <c r="N409" t="str">
        <f>VLOOKUP($A:$A&amp;LEFT($B:$B,10),'R3P2_GENERATEDINPUT2'!$C:$G,3,FALSE)</f>
        <v>HighOnly</v>
      </c>
    </row>
    <row r="410" spans="1:14" x14ac:dyDescent="0.25">
      <c r="A410" t="str">
        <f>'R3_Judge'!AF:AF</f>
        <v>3IOEN3P9S8F0EAKSYH7Y3NFB34L61R</v>
      </c>
      <c r="B410" t="str">
        <f>'R3_Judge'!AG:AG</f>
        <v>Ill run</v>
      </c>
      <c r="C410" t="str">
        <f>'R3_Judge'!P:P</f>
        <v>A3HGU6NO6U38IN</v>
      </c>
      <c r="D410" t="str">
        <f>'R3_Judge'!AL:AL</f>
        <v>female</v>
      </c>
      <c r="E410" t="str">
        <f>'R3_Judge'!AM:AM</f>
        <v>native</v>
      </c>
      <c r="F410" t="str">
        <f>'R3_Judge'!AH:AH</f>
        <v>26-35</v>
      </c>
      <c r="G410" t="str">
        <f>'R3_Judge'!AJ:AJ</f>
        <v>moderately</v>
      </c>
      <c r="H410" t="str">
        <f>VLOOKUP($A:$A,'R3P1_ACCEPTEDOUTPUT'!$O:$BK,2,FALSE)</f>
        <v>A37AWU2VH1ZIXX</v>
      </c>
      <c r="I410" t="str">
        <f>VLOOKUP($A:$A,'R3P1_ACCEPTEDOUTPUT'!$O:$BK,26,FALSE)</f>
        <v>female</v>
      </c>
      <c r="J410" t="str">
        <f>VLOOKUP($A:$A,'R3P1_ACCEPTEDOUTPUT'!$O:$BK,28,FALSE)</f>
        <v>native</v>
      </c>
      <c r="K410" t="str">
        <f>VLOOKUP($A:$A,'R3P1_ACCEPTEDOUTPUT'!$O:$BK,19,FALSE)</f>
        <v>36-45</v>
      </c>
      <c r="L410">
        <f>VLOOKUP($A:$A&amp;LEFT($B:$B,10),'R3P2_GENERATEDINPUT2'!$C:$G,4,FALSE)</f>
        <v>0</v>
      </c>
      <c r="M410">
        <f>VLOOKUP($A:$A&amp;LEFT($B:$B,10),'R3P2_GENERATEDINPUT2'!$C:$G,5,FALSE)</f>
        <v>11</v>
      </c>
      <c r="N410" t="str">
        <f>VLOOKUP($A:$A&amp;LEFT($B:$B,10),'R3P2_GENERATEDINPUT2'!$C:$G,3,FALSE)</f>
        <v>HighOnly</v>
      </c>
    </row>
    <row r="411" spans="1:14" x14ac:dyDescent="0.25">
      <c r="A411" t="str">
        <f>'R3_Judge'!AF:AF</f>
        <v>3IOEN3P9S8F0EAKSYH7Y3NFB34L61R</v>
      </c>
      <c r="B411" t="str">
        <f>'R3_Judge'!AG:AG</f>
        <v>Ill run</v>
      </c>
      <c r="C411" t="str">
        <f>'R3_Judge'!P:P</f>
        <v>A3P6IXUM1ND35A</v>
      </c>
      <c r="D411" t="str">
        <f>'R3_Judge'!AL:AL</f>
        <v>male</v>
      </c>
      <c r="E411" t="str">
        <f>'R3_Judge'!AM:AM</f>
        <v>native</v>
      </c>
      <c r="F411" t="str">
        <f>'R3_Judge'!AH:AH</f>
        <v>26-35</v>
      </c>
      <c r="G411" t="str">
        <f>'R3_Judge'!AJ:AJ</f>
        <v>moderately</v>
      </c>
      <c r="H411" t="str">
        <f>VLOOKUP($A:$A,'R3P1_ACCEPTEDOUTPUT'!$O:$BK,2,FALSE)</f>
        <v>A37AWU2VH1ZIXX</v>
      </c>
      <c r="I411" t="str">
        <f>VLOOKUP($A:$A,'R3P1_ACCEPTEDOUTPUT'!$O:$BK,26,FALSE)</f>
        <v>female</v>
      </c>
      <c r="J411" t="str">
        <f>VLOOKUP($A:$A,'R3P1_ACCEPTEDOUTPUT'!$O:$BK,28,FALSE)</f>
        <v>native</v>
      </c>
      <c r="K411" t="str">
        <f>VLOOKUP($A:$A,'R3P1_ACCEPTEDOUTPUT'!$O:$BK,19,FALSE)</f>
        <v>36-45</v>
      </c>
      <c r="L411">
        <f>VLOOKUP($A:$A&amp;LEFT($B:$B,10),'R3P2_GENERATEDINPUT2'!$C:$G,4,FALSE)</f>
        <v>0</v>
      </c>
      <c r="M411">
        <f>VLOOKUP($A:$A&amp;LEFT($B:$B,10),'R3P2_GENERATEDINPUT2'!$C:$G,5,FALSE)</f>
        <v>11</v>
      </c>
      <c r="N411" t="str">
        <f>VLOOKUP($A:$A&amp;LEFT($B:$B,10),'R3P2_GENERATEDINPUT2'!$C:$G,3,FALSE)</f>
        <v>HighOnly</v>
      </c>
    </row>
    <row r="412" spans="1:14" x14ac:dyDescent="0.25">
      <c r="A412" t="str">
        <f>'R3_Judge'!AF:AF</f>
        <v>3IOEN3P9S8F0EAKSYH7Y3NFB34L61R</v>
      </c>
      <c r="B412" t="str">
        <f>'R3_Judge'!AG:AG</f>
        <v>Ill run</v>
      </c>
      <c r="C412" t="str">
        <f>'R3_Judge'!P:P</f>
        <v>A17HFDRWYZL1CD</v>
      </c>
      <c r="D412" t="str">
        <f>'R3_Judge'!AL:AL</f>
        <v>male</v>
      </c>
      <c r="E412" t="str">
        <f>'R3_Judge'!AM:AM</f>
        <v>native</v>
      </c>
      <c r="F412" t="str">
        <f>'R3_Judge'!AH:AH</f>
        <v>18-25</v>
      </c>
      <c r="G412" t="str">
        <f>'R3_Judge'!AJ:AJ</f>
        <v>slightly</v>
      </c>
      <c r="H412" t="str">
        <f>VLOOKUP($A:$A,'R3P1_ACCEPTEDOUTPUT'!$O:$BK,2,FALSE)</f>
        <v>A37AWU2VH1ZIXX</v>
      </c>
      <c r="I412" t="str">
        <f>VLOOKUP($A:$A,'R3P1_ACCEPTEDOUTPUT'!$O:$BK,26,FALSE)</f>
        <v>female</v>
      </c>
      <c r="J412" t="str">
        <f>VLOOKUP($A:$A,'R3P1_ACCEPTEDOUTPUT'!$O:$BK,28,FALSE)</f>
        <v>native</v>
      </c>
      <c r="K412" t="str">
        <f>VLOOKUP($A:$A,'R3P1_ACCEPTEDOUTPUT'!$O:$BK,19,FALSE)</f>
        <v>36-45</v>
      </c>
      <c r="L412">
        <f>VLOOKUP($A:$A&amp;LEFT($B:$B,10),'R3P2_GENERATEDINPUT2'!$C:$G,4,FALSE)</f>
        <v>0</v>
      </c>
      <c r="M412">
        <f>VLOOKUP($A:$A&amp;LEFT($B:$B,10),'R3P2_GENERATEDINPUT2'!$C:$G,5,FALSE)</f>
        <v>11</v>
      </c>
      <c r="N412" t="str">
        <f>VLOOKUP($A:$A&amp;LEFT($B:$B,10),'R3P2_GENERATEDINPUT2'!$C:$G,3,FALSE)</f>
        <v>HighOnly</v>
      </c>
    </row>
    <row r="413" spans="1:14" x14ac:dyDescent="0.25">
      <c r="A413" t="str">
        <f>'R3_Judge'!AF:AF</f>
        <v>39RP059MEIP3GBNCNU74YVP6FLWBM4</v>
      </c>
      <c r="B413" t="str">
        <f>'R3_Judge'!AG:AG</f>
        <v>Okay I'll call you at 2.</v>
      </c>
      <c r="C413" t="str">
        <f>'R3_Judge'!P:P</f>
        <v>A2UB7B47QOX4H8</v>
      </c>
      <c r="D413" t="str">
        <f>'R3_Judge'!AL:AL</f>
        <v>female</v>
      </c>
      <c r="E413" t="str">
        <f>'R3_Judge'!AM:AM</f>
        <v>native</v>
      </c>
      <c r="F413" t="str">
        <f>'R3_Judge'!AH:AH</f>
        <v>36-45</v>
      </c>
      <c r="G413" t="str">
        <f>'R3_Judge'!AJ:AJ</f>
        <v>moderately</v>
      </c>
      <c r="H413" t="str">
        <f>VLOOKUP($A:$A,'R3P1_ACCEPTEDOUTPUT'!$O:$BK,2,FALSE)</f>
        <v>A3VZ5K4RRT6NN8</v>
      </c>
      <c r="I413" t="str">
        <f>VLOOKUP($A:$A,'R3P1_ACCEPTEDOUTPUT'!$O:$BK,26,FALSE)</f>
        <v>male</v>
      </c>
      <c r="J413" t="str">
        <f>VLOOKUP($A:$A,'R3P1_ACCEPTEDOUTPUT'!$O:$BK,28,FALSE)</f>
        <v>native</v>
      </c>
      <c r="K413" t="str">
        <f>VLOOKUP($A:$A,'R3P1_ACCEPTEDOUTPUT'!$O:$BK,19,FALSE)</f>
        <v>26-35</v>
      </c>
      <c r="L413">
        <f>VLOOKUP($A:$A&amp;LEFT($B:$B,10),'R3P2_GENERATEDINPUT2'!$C:$G,4,FALSE)</f>
        <v>0</v>
      </c>
      <c r="M413">
        <f>VLOOKUP($A:$A&amp;LEFT($B:$B,10),'R3P2_GENERATEDINPUT2'!$C:$G,5,FALSE)</f>
        <v>14</v>
      </c>
      <c r="N413" t="str">
        <f>VLOOKUP($A:$A&amp;LEFT($B:$B,10),'R3P2_GENERATEDINPUT2'!$C:$G,3,FALSE)</f>
        <v>HighOnly</v>
      </c>
    </row>
    <row r="414" spans="1:14" x14ac:dyDescent="0.25">
      <c r="A414" t="str">
        <f>'R3_Judge'!AF:AF</f>
        <v>39RP059MEIP3GBNCNU74YVP6FLWBM4</v>
      </c>
      <c r="B414" t="str">
        <f>'R3_Judge'!AG:AG</f>
        <v>Okay I'll call you at 2.</v>
      </c>
      <c r="C414" t="str">
        <f>'R3_Judge'!P:P</f>
        <v>A2MMMYB7AE5RQN</v>
      </c>
      <c r="D414" t="str">
        <f>'R3_Judge'!AL:AL</f>
        <v>male</v>
      </c>
      <c r="E414" t="str">
        <f>'R3_Judge'!AM:AM</f>
        <v>native</v>
      </c>
      <c r="F414" t="str">
        <f>'R3_Judge'!AH:AH</f>
        <v>26-35</v>
      </c>
      <c r="G414" t="str">
        <f>'R3_Judge'!AJ:AJ</f>
        <v>very</v>
      </c>
      <c r="H414" t="str">
        <f>VLOOKUP($A:$A,'R3P1_ACCEPTEDOUTPUT'!$O:$BK,2,FALSE)</f>
        <v>A3VZ5K4RRT6NN8</v>
      </c>
      <c r="I414" t="str">
        <f>VLOOKUP($A:$A,'R3P1_ACCEPTEDOUTPUT'!$O:$BK,26,FALSE)</f>
        <v>male</v>
      </c>
      <c r="J414" t="str">
        <f>VLOOKUP($A:$A,'R3P1_ACCEPTEDOUTPUT'!$O:$BK,28,FALSE)</f>
        <v>native</v>
      </c>
      <c r="K414" t="str">
        <f>VLOOKUP($A:$A,'R3P1_ACCEPTEDOUTPUT'!$O:$BK,19,FALSE)</f>
        <v>26-35</v>
      </c>
      <c r="L414">
        <f>VLOOKUP($A:$A&amp;LEFT($B:$B,10),'R3P2_GENERATEDINPUT2'!$C:$G,4,FALSE)</f>
        <v>0</v>
      </c>
      <c r="M414">
        <f>VLOOKUP($A:$A&amp;LEFT($B:$B,10),'R3P2_GENERATEDINPUT2'!$C:$G,5,FALSE)</f>
        <v>14</v>
      </c>
      <c r="N414" t="str">
        <f>VLOOKUP($A:$A&amp;LEFT($B:$B,10),'R3P2_GENERATEDINPUT2'!$C:$G,3,FALSE)</f>
        <v>HighOnly</v>
      </c>
    </row>
    <row r="415" spans="1:14" x14ac:dyDescent="0.25">
      <c r="A415" t="str">
        <f>'R3_Judge'!AF:AF</f>
        <v>39RP059MEIP3GBNCNU74YVP6FLWBM4</v>
      </c>
      <c r="B415" t="str">
        <f>'R3_Judge'!AG:AG</f>
        <v>Okay I'll call you at 2.</v>
      </c>
      <c r="C415" t="str">
        <f>'R3_Judge'!P:P</f>
        <v>A340UGIDGIF4W6</v>
      </c>
      <c r="D415" t="str">
        <f>'R3_Judge'!AL:AL</f>
        <v>female</v>
      </c>
      <c r="E415" t="str">
        <f>'R3_Judge'!AM:AM</f>
        <v>native</v>
      </c>
      <c r="F415" t="str">
        <f>'R3_Judge'!AH:AH</f>
        <v>36-45</v>
      </c>
      <c r="G415" t="str">
        <f>'R3_Judge'!AJ:AJ</f>
        <v>slightly</v>
      </c>
      <c r="H415" t="str">
        <f>VLOOKUP($A:$A,'R3P1_ACCEPTEDOUTPUT'!$O:$BK,2,FALSE)</f>
        <v>A3VZ5K4RRT6NN8</v>
      </c>
      <c r="I415" t="str">
        <f>VLOOKUP($A:$A,'R3P1_ACCEPTEDOUTPUT'!$O:$BK,26,FALSE)</f>
        <v>male</v>
      </c>
      <c r="J415" t="str">
        <f>VLOOKUP($A:$A,'R3P1_ACCEPTEDOUTPUT'!$O:$BK,28,FALSE)</f>
        <v>native</v>
      </c>
      <c r="K415" t="str">
        <f>VLOOKUP($A:$A,'R3P1_ACCEPTEDOUTPUT'!$O:$BK,19,FALSE)</f>
        <v>26-35</v>
      </c>
      <c r="L415">
        <f>VLOOKUP($A:$A&amp;LEFT($B:$B,10),'R3P2_GENERATEDINPUT2'!$C:$G,4,FALSE)</f>
        <v>0</v>
      </c>
      <c r="M415">
        <f>VLOOKUP($A:$A&amp;LEFT($B:$B,10),'R3P2_GENERATEDINPUT2'!$C:$G,5,FALSE)</f>
        <v>14</v>
      </c>
      <c r="N415" t="str">
        <f>VLOOKUP($A:$A&amp;LEFT($B:$B,10),'R3P2_GENERATEDINPUT2'!$C:$G,3,FALSE)</f>
        <v>HighOnly</v>
      </c>
    </row>
    <row r="416" spans="1:14" x14ac:dyDescent="0.25">
      <c r="A416" t="str">
        <f>'R3_Judge'!AF:AF</f>
        <v>34J10VATJGU4OYZALX621RDOKD4IQ0</v>
      </c>
      <c r="B416" t="str">
        <f>'R3_Judge'!AG:AG</f>
        <v>What's up!? Sorry, I'd left my phone in the car. What's wrong?</v>
      </c>
      <c r="C416" t="str">
        <f>'R3_Judge'!P:P</f>
        <v>A15HH69K0VGFQ</v>
      </c>
      <c r="D416" t="str">
        <f>'R3_Judge'!AL:AL</f>
        <v>female</v>
      </c>
      <c r="E416" t="str">
        <f>'R3_Judge'!AM:AM</f>
        <v>native</v>
      </c>
      <c r="F416" t="str">
        <f>'R3_Judge'!AH:AH</f>
        <v>26-35</v>
      </c>
      <c r="G416" t="str">
        <f>'R3_Judge'!AJ:AJ</f>
        <v>extremely</v>
      </c>
      <c r="H416" t="str">
        <f>VLOOKUP($A:$A,'R3P1_ACCEPTEDOUTPUT'!$O:$BK,2,FALSE)</f>
        <v>A1JN13098RIE78</v>
      </c>
      <c r="I416" t="str">
        <f>VLOOKUP($A:$A,'R3P1_ACCEPTEDOUTPUT'!$O:$BK,26,FALSE)</f>
        <v>female</v>
      </c>
      <c r="J416" t="str">
        <f>VLOOKUP($A:$A,'R3P1_ACCEPTEDOUTPUT'!$O:$BK,28,FALSE)</f>
        <v>native</v>
      </c>
      <c r="K416" t="str">
        <f>VLOOKUP($A:$A,'R3P1_ACCEPTEDOUTPUT'!$O:$BK,19,FALSE)</f>
        <v>46-55</v>
      </c>
      <c r="L416">
        <f>VLOOKUP($A:$A&amp;LEFT($B:$B,10),'R3P2_GENERATEDINPUT2'!$C:$G,4,FALSE)</f>
        <v>0</v>
      </c>
      <c r="M416">
        <f>VLOOKUP($A:$A&amp;LEFT($B:$B,10),'R3P2_GENERATEDINPUT2'!$C:$G,5,FALSE)</f>
        <v>9</v>
      </c>
      <c r="N416" t="str">
        <f>VLOOKUP($A:$A&amp;LEFT($B:$B,10),'R3P2_GENERATEDINPUT2'!$C:$G,3,FALSE)</f>
        <v>HighOnly</v>
      </c>
    </row>
    <row r="417" spans="1:14" x14ac:dyDescent="0.25">
      <c r="A417" t="str">
        <f>'R3_Judge'!AF:AF</f>
        <v>34J10VATJGU4OYZALX621RDOKD4IQ0</v>
      </c>
      <c r="B417" t="str">
        <f>'R3_Judge'!AG:AG</f>
        <v>What's up!? Sorry, I'd left my phone in the car. What's wrong?</v>
      </c>
      <c r="C417" t="str">
        <f>'R3_Judge'!P:P</f>
        <v>A2PZB9LF450MVX</v>
      </c>
      <c r="D417" t="str">
        <f>'R3_Judge'!AL:AL</f>
        <v>female</v>
      </c>
      <c r="E417" t="str">
        <f>'R3_Judge'!AM:AM</f>
        <v>native</v>
      </c>
      <c r="F417" t="str">
        <f>'R3_Judge'!AH:AH</f>
        <v>26-35</v>
      </c>
      <c r="G417" t="str">
        <f>'R3_Judge'!AJ:AJ</f>
        <v>extremely</v>
      </c>
      <c r="H417" t="str">
        <f>VLOOKUP($A:$A,'R3P1_ACCEPTEDOUTPUT'!$O:$BK,2,FALSE)</f>
        <v>A1JN13098RIE78</v>
      </c>
      <c r="I417" t="str">
        <f>VLOOKUP($A:$A,'R3P1_ACCEPTEDOUTPUT'!$O:$BK,26,FALSE)</f>
        <v>female</v>
      </c>
      <c r="J417" t="str">
        <f>VLOOKUP($A:$A,'R3P1_ACCEPTEDOUTPUT'!$O:$BK,28,FALSE)</f>
        <v>native</v>
      </c>
      <c r="K417" t="str">
        <f>VLOOKUP($A:$A,'R3P1_ACCEPTEDOUTPUT'!$O:$BK,19,FALSE)</f>
        <v>46-55</v>
      </c>
      <c r="L417">
        <f>VLOOKUP($A:$A&amp;LEFT($B:$B,10),'R3P2_GENERATEDINPUT2'!$C:$G,4,FALSE)</f>
        <v>0</v>
      </c>
      <c r="M417">
        <f>VLOOKUP($A:$A&amp;LEFT($B:$B,10),'R3P2_GENERATEDINPUT2'!$C:$G,5,FALSE)</f>
        <v>9</v>
      </c>
      <c r="N417" t="str">
        <f>VLOOKUP($A:$A&amp;LEFT($B:$B,10),'R3P2_GENERATEDINPUT2'!$C:$G,3,FALSE)</f>
        <v>HighOnly</v>
      </c>
    </row>
    <row r="418" spans="1:14" x14ac:dyDescent="0.25">
      <c r="A418" t="str">
        <f>'R3_Judge'!AF:AF</f>
        <v>34J10VATJGU4OYZALX621RDOKD4IQ0</v>
      </c>
      <c r="B418" t="str">
        <f>'R3_Judge'!AG:AG</f>
        <v>What's up!? Sorry, I'd left my phone in the car. What's wrong?</v>
      </c>
      <c r="C418" t="str">
        <f>'R3_Judge'!P:P</f>
        <v>A231ZFAME6FLN</v>
      </c>
      <c r="D418" t="str">
        <f>'R3_Judge'!AL:AL</f>
        <v>female</v>
      </c>
      <c r="E418" t="str">
        <f>'R3_Judge'!AM:AM</f>
        <v>native</v>
      </c>
      <c r="F418" t="str">
        <f>'R3_Judge'!AH:AH</f>
        <v>36-45</v>
      </c>
      <c r="G418" t="str">
        <f>'R3_Judge'!AJ:AJ</f>
        <v>slightly</v>
      </c>
      <c r="H418" t="str">
        <f>VLOOKUP($A:$A,'R3P1_ACCEPTEDOUTPUT'!$O:$BK,2,FALSE)</f>
        <v>A1JN13098RIE78</v>
      </c>
      <c r="I418" t="str">
        <f>VLOOKUP($A:$A,'R3P1_ACCEPTEDOUTPUT'!$O:$BK,26,FALSE)</f>
        <v>female</v>
      </c>
      <c r="J418" t="str">
        <f>VLOOKUP($A:$A,'R3P1_ACCEPTEDOUTPUT'!$O:$BK,28,FALSE)</f>
        <v>native</v>
      </c>
      <c r="K418" t="str">
        <f>VLOOKUP($A:$A,'R3P1_ACCEPTEDOUTPUT'!$O:$BK,19,FALSE)</f>
        <v>46-55</v>
      </c>
      <c r="L418">
        <f>VLOOKUP($A:$A&amp;LEFT($B:$B,10),'R3P2_GENERATEDINPUT2'!$C:$G,4,FALSE)</f>
        <v>0</v>
      </c>
      <c r="M418">
        <f>VLOOKUP($A:$A&amp;LEFT($B:$B,10),'R3P2_GENERATEDINPUT2'!$C:$G,5,FALSE)</f>
        <v>9</v>
      </c>
      <c r="N418" t="str">
        <f>VLOOKUP($A:$A&amp;LEFT($B:$B,10),'R3P2_GENERATEDINPUT2'!$C:$G,3,FALSE)</f>
        <v>HighOnly</v>
      </c>
    </row>
    <row r="419" spans="1:14" x14ac:dyDescent="0.25">
      <c r="A419" t="str">
        <f>'R3_Judge'!AF:AF</f>
        <v>34J10VATJGU4OYZALX621RDOKD4IQ0</v>
      </c>
      <c r="B419" t="str">
        <f>'R3_Judge'!AG:AG</f>
        <v>no way! what an ass! you need clothes or anything?</v>
      </c>
      <c r="C419" t="str">
        <f>'R3_Judge'!P:P</f>
        <v>A82RLSJJXBKE8</v>
      </c>
      <c r="D419" t="str">
        <f>'R3_Judge'!AL:AL</f>
        <v>female</v>
      </c>
      <c r="E419" t="str">
        <f>'R3_Judge'!AM:AM</f>
        <v>native</v>
      </c>
      <c r="F419" t="str">
        <f>'R3_Judge'!AH:AH</f>
        <v>18-25</v>
      </c>
      <c r="G419" t="str">
        <f>'R3_Judge'!AJ:AJ</f>
        <v>very</v>
      </c>
      <c r="H419" t="str">
        <f>VLOOKUP($A:$A,'R3P1_ACCEPTEDOUTPUT'!$O:$BK,2,FALSE)</f>
        <v>A1JN13098RIE78</v>
      </c>
      <c r="I419" t="str">
        <f>VLOOKUP($A:$A,'R3P1_ACCEPTEDOUTPUT'!$O:$BK,26,FALSE)</f>
        <v>female</v>
      </c>
      <c r="J419" t="str">
        <f>VLOOKUP($A:$A,'R3P1_ACCEPTEDOUTPUT'!$O:$BK,28,FALSE)</f>
        <v>native</v>
      </c>
      <c r="K419" t="str">
        <f>VLOOKUP($A:$A,'R3P1_ACCEPTEDOUTPUT'!$O:$BK,19,FALSE)</f>
        <v>46-55</v>
      </c>
      <c r="L419">
        <f>VLOOKUP($A:$A&amp;LEFT($B:$B,10),'R3P2_GENERATEDINPUT2'!$C:$G,4,FALSE)</f>
        <v>0</v>
      </c>
      <c r="M419">
        <f>VLOOKUP($A:$A&amp;LEFT($B:$B,10),'R3P2_GENERATEDINPUT2'!$C:$G,5,FALSE)</f>
        <v>10</v>
      </c>
      <c r="N419" t="str">
        <f>VLOOKUP($A:$A&amp;LEFT($B:$B,10),'R3P2_GENERATEDINPUT2'!$C:$G,3,FALSE)</f>
        <v>HighOnly</v>
      </c>
    </row>
    <row r="420" spans="1:14" x14ac:dyDescent="0.25">
      <c r="A420" t="str">
        <f>'R3_Judge'!AF:AF</f>
        <v>34J10VATJGU4OYZALX621RDOKD4IQ0</v>
      </c>
      <c r="B420" t="str">
        <f>'R3_Judge'!AG:AG</f>
        <v>no way! what an ass! you need clothes or anything?</v>
      </c>
      <c r="C420" t="str">
        <f>'R3_Judge'!P:P</f>
        <v>A33HA8ENAW2HOV</v>
      </c>
      <c r="D420" t="str">
        <f>'R3_Judge'!AL:AL</f>
        <v>female</v>
      </c>
      <c r="E420" t="str">
        <f>'R3_Judge'!AM:AM</f>
        <v>native</v>
      </c>
      <c r="F420" t="str">
        <f>'R3_Judge'!AH:AH</f>
        <v>18-25</v>
      </c>
      <c r="G420" t="str">
        <f>'R3_Judge'!AJ:AJ</f>
        <v>extremely</v>
      </c>
      <c r="H420" t="str">
        <f>VLOOKUP($A:$A,'R3P1_ACCEPTEDOUTPUT'!$O:$BK,2,FALSE)</f>
        <v>A1JN13098RIE78</v>
      </c>
      <c r="I420" t="str">
        <f>VLOOKUP($A:$A,'R3P1_ACCEPTEDOUTPUT'!$O:$BK,26,FALSE)</f>
        <v>female</v>
      </c>
      <c r="J420" t="str">
        <f>VLOOKUP($A:$A,'R3P1_ACCEPTEDOUTPUT'!$O:$BK,28,FALSE)</f>
        <v>native</v>
      </c>
      <c r="K420" t="str">
        <f>VLOOKUP($A:$A,'R3P1_ACCEPTEDOUTPUT'!$O:$BK,19,FALSE)</f>
        <v>46-55</v>
      </c>
      <c r="L420">
        <f>VLOOKUP($A:$A&amp;LEFT($B:$B,10),'R3P2_GENERATEDINPUT2'!$C:$G,4,FALSE)</f>
        <v>0</v>
      </c>
      <c r="M420">
        <f>VLOOKUP($A:$A&amp;LEFT($B:$B,10),'R3P2_GENERATEDINPUT2'!$C:$G,5,FALSE)</f>
        <v>10</v>
      </c>
      <c r="N420" t="str">
        <f>VLOOKUP($A:$A&amp;LEFT($B:$B,10),'R3P2_GENERATEDINPUT2'!$C:$G,3,FALSE)</f>
        <v>HighOnly</v>
      </c>
    </row>
    <row r="421" spans="1:14" x14ac:dyDescent="0.25">
      <c r="A421" t="str">
        <f>'R3_Judge'!AF:AF</f>
        <v>34J10VATJGU4OYZALX621RDOKD4IQ0</v>
      </c>
      <c r="B421" t="str">
        <f>'R3_Judge'!AG:AG</f>
        <v>no way! what an ass! you need clothes or anything?</v>
      </c>
      <c r="C421" t="str">
        <f>'R3_Judge'!P:P</f>
        <v>A17HFDRWYZL1CD</v>
      </c>
      <c r="D421" t="str">
        <f>'R3_Judge'!AL:AL</f>
        <v>male</v>
      </c>
      <c r="E421" t="str">
        <f>'R3_Judge'!AM:AM</f>
        <v>native</v>
      </c>
      <c r="F421" t="str">
        <f>'R3_Judge'!AH:AH</f>
        <v>18-25</v>
      </c>
      <c r="G421" t="str">
        <f>'R3_Judge'!AJ:AJ</f>
        <v>extremely</v>
      </c>
      <c r="H421" t="str">
        <f>VLOOKUP($A:$A,'R3P1_ACCEPTEDOUTPUT'!$O:$BK,2,FALSE)</f>
        <v>A1JN13098RIE78</v>
      </c>
      <c r="I421" t="str">
        <f>VLOOKUP($A:$A,'R3P1_ACCEPTEDOUTPUT'!$O:$BK,26,FALSE)</f>
        <v>female</v>
      </c>
      <c r="J421" t="str">
        <f>VLOOKUP($A:$A,'R3P1_ACCEPTEDOUTPUT'!$O:$BK,28,FALSE)</f>
        <v>native</v>
      </c>
      <c r="K421" t="str">
        <f>VLOOKUP($A:$A,'R3P1_ACCEPTEDOUTPUT'!$O:$BK,19,FALSE)</f>
        <v>46-55</v>
      </c>
      <c r="L421">
        <f>VLOOKUP($A:$A&amp;LEFT($B:$B,10),'R3P2_GENERATEDINPUT2'!$C:$G,4,FALSE)</f>
        <v>0</v>
      </c>
      <c r="M421">
        <f>VLOOKUP($A:$A&amp;LEFT($B:$B,10),'R3P2_GENERATEDINPUT2'!$C:$G,5,FALSE)</f>
        <v>10</v>
      </c>
      <c r="N421" t="str">
        <f>VLOOKUP($A:$A&amp;LEFT($B:$B,10),'R3P2_GENERATEDINPUT2'!$C:$G,3,FALSE)</f>
        <v>HighOnly</v>
      </c>
    </row>
    <row r="422" spans="1:14" x14ac:dyDescent="0.25">
      <c r="A422" t="str">
        <f>'R3_Judge'!AF:AF</f>
        <v>3IOEN3P9S8F0EAKSYH7Y3NFB34L61R</v>
      </c>
      <c r="B422" t="str">
        <f>'R3_Judge'!AG:AG</f>
        <v>Just not feeling well</v>
      </c>
      <c r="C422" t="str">
        <f>'R3_Judge'!P:P</f>
        <v>A2MMMYB7AE5RQN</v>
      </c>
      <c r="D422" t="str">
        <f>'R3_Judge'!AL:AL</f>
        <v>male</v>
      </c>
      <c r="E422" t="str">
        <f>'R3_Judge'!AM:AM</f>
        <v>native</v>
      </c>
      <c r="F422" t="str">
        <f>'R3_Judge'!AH:AH</f>
        <v>26-35</v>
      </c>
      <c r="G422" t="str">
        <f>'R3_Judge'!AJ:AJ</f>
        <v>none</v>
      </c>
      <c r="H422" t="str">
        <f>VLOOKUP($A:$A,'R3P1_ACCEPTEDOUTPUT'!$O:$BK,2,FALSE)</f>
        <v>A37AWU2VH1ZIXX</v>
      </c>
      <c r="I422" t="str">
        <f>VLOOKUP($A:$A,'R3P1_ACCEPTEDOUTPUT'!$O:$BK,26,FALSE)</f>
        <v>female</v>
      </c>
      <c r="J422" t="str">
        <f>VLOOKUP($A:$A,'R3P1_ACCEPTEDOUTPUT'!$O:$BK,28,FALSE)</f>
        <v>native</v>
      </c>
      <c r="K422" t="str">
        <f>VLOOKUP($A:$A,'R3P1_ACCEPTEDOUTPUT'!$O:$BK,19,FALSE)</f>
        <v>36-45</v>
      </c>
      <c r="L422">
        <f>VLOOKUP($A:$A&amp;LEFT($B:$B,10),'R3P2_GENERATEDINPUT2'!$C:$G,4,FALSE)</f>
        <v>0</v>
      </c>
      <c r="M422">
        <f>VLOOKUP($A:$A&amp;LEFT($B:$B,10),'R3P2_GENERATEDINPUT2'!$C:$G,5,FALSE)</f>
        <v>12</v>
      </c>
      <c r="N422" t="str">
        <f>VLOOKUP($A:$A&amp;LEFT($B:$B,10),'R3P2_GENERATEDINPUT2'!$C:$G,3,FALSE)</f>
        <v>HighOnly</v>
      </c>
    </row>
    <row r="423" spans="1:14" x14ac:dyDescent="0.25">
      <c r="A423" t="str">
        <f>'R3_Judge'!AF:AF</f>
        <v>3IOEN3P9S8F0EAKSYH7Y3NFB34L61R</v>
      </c>
      <c r="B423" t="str">
        <f>'R3_Judge'!AG:AG</f>
        <v>Just not feeling well</v>
      </c>
      <c r="C423" t="str">
        <f>'R3_Judge'!P:P</f>
        <v>AD317NO9623GZ</v>
      </c>
      <c r="D423" t="str">
        <f>'R3_Judge'!AL:AL</f>
        <v>female</v>
      </c>
      <c r="E423" t="str">
        <f>'R3_Judge'!AM:AM</f>
        <v>native</v>
      </c>
      <c r="F423" t="str">
        <f>'R3_Judge'!AH:AH</f>
        <v>36-45</v>
      </c>
      <c r="G423" t="str">
        <f>'R3_Judge'!AJ:AJ</f>
        <v>slightly</v>
      </c>
      <c r="H423" t="str">
        <f>VLOOKUP($A:$A,'R3P1_ACCEPTEDOUTPUT'!$O:$BK,2,FALSE)</f>
        <v>A37AWU2VH1ZIXX</v>
      </c>
      <c r="I423" t="str">
        <f>VLOOKUP($A:$A,'R3P1_ACCEPTEDOUTPUT'!$O:$BK,26,FALSE)</f>
        <v>female</v>
      </c>
      <c r="J423" t="str">
        <f>VLOOKUP($A:$A,'R3P1_ACCEPTEDOUTPUT'!$O:$BK,28,FALSE)</f>
        <v>native</v>
      </c>
      <c r="K423" t="str">
        <f>VLOOKUP($A:$A,'R3P1_ACCEPTEDOUTPUT'!$O:$BK,19,FALSE)</f>
        <v>36-45</v>
      </c>
      <c r="L423">
        <f>VLOOKUP($A:$A&amp;LEFT($B:$B,10),'R3P2_GENERATEDINPUT2'!$C:$G,4,FALSE)</f>
        <v>0</v>
      </c>
      <c r="M423">
        <f>VLOOKUP($A:$A&amp;LEFT($B:$B,10),'R3P2_GENERATEDINPUT2'!$C:$G,5,FALSE)</f>
        <v>12</v>
      </c>
      <c r="N423" t="str">
        <f>VLOOKUP($A:$A&amp;LEFT($B:$B,10),'R3P2_GENERATEDINPUT2'!$C:$G,3,FALSE)</f>
        <v>HighOnly</v>
      </c>
    </row>
    <row r="424" spans="1:14" x14ac:dyDescent="0.25">
      <c r="A424" t="str">
        <f>'R3_Judge'!AF:AF</f>
        <v>3IOEN3P9S8F0EAKSYH7Y3NFB34L61R</v>
      </c>
      <c r="B424" t="str">
        <f>'R3_Judge'!AG:AG</f>
        <v>Just not feeling well</v>
      </c>
      <c r="C424" t="str">
        <f>'R3_Judge'!P:P</f>
        <v>A17HFDRWYZL1CD</v>
      </c>
      <c r="D424" t="str">
        <f>'R3_Judge'!AL:AL</f>
        <v>male</v>
      </c>
      <c r="E424" t="str">
        <f>'R3_Judge'!AM:AM</f>
        <v>native</v>
      </c>
      <c r="F424" t="str">
        <f>'R3_Judge'!AH:AH</f>
        <v>18-25</v>
      </c>
      <c r="G424" t="str">
        <f>'R3_Judge'!AJ:AJ</f>
        <v>none</v>
      </c>
      <c r="H424" t="str">
        <f>VLOOKUP($A:$A,'R3P1_ACCEPTEDOUTPUT'!$O:$BK,2,FALSE)</f>
        <v>A37AWU2VH1ZIXX</v>
      </c>
      <c r="I424" t="str">
        <f>VLOOKUP($A:$A,'R3P1_ACCEPTEDOUTPUT'!$O:$BK,26,FALSE)</f>
        <v>female</v>
      </c>
      <c r="J424" t="str">
        <f>VLOOKUP($A:$A,'R3P1_ACCEPTEDOUTPUT'!$O:$BK,28,FALSE)</f>
        <v>native</v>
      </c>
      <c r="K424" t="str">
        <f>VLOOKUP($A:$A,'R3P1_ACCEPTEDOUTPUT'!$O:$BK,19,FALSE)</f>
        <v>36-45</v>
      </c>
      <c r="L424">
        <f>VLOOKUP($A:$A&amp;LEFT($B:$B,10),'R3P2_GENERATEDINPUT2'!$C:$G,4,FALSE)</f>
        <v>0</v>
      </c>
      <c r="M424">
        <f>VLOOKUP($A:$A&amp;LEFT($B:$B,10),'R3P2_GENERATEDINPUT2'!$C:$G,5,FALSE)</f>
        <v>12</v>
      </c>
      <c r="N424" t="str">
        <f>VLOOKUP($A:$A&amp;LEFT($B:$B,10),'R3P2_GENERATEDINPUT2'!$C:$G,3,FALSE)</f>
        <v>HighOnly</v>
      </c>
    </row>
    <row r="425" spans="1:14" x14ac:dyDescent="0.25">
      <c r="A425" t="str">
        <f>'R3_Judge'!AF:AF</f>
        <v>39RP059MEIP3GBNCNU74YVP6FLWBM4</v>
      </c>
      <c r="B425" t="str">
        <f>'R3_Judge'!AG:AG</f>
        <v>Hope you find it soon.</v>
      </c>
      <c r="C425" t="str">
        <f>'R3_Judge'!P:P</f>
        <v>A1OFPROOWWSHUF</v>
      </c>
      <c r="D425" t="str">
        <f>'R3_Judge'!AL:AL</f>
        <v>male</v>
      </c>
      <c r="E425" t="str">
        <f>'R3_Judge'!AM:AM</f>
        <v>native</v>
      </c>
      <c r="F425" t="str">
        <f>'R3_Judge'!AH:AH</f>
        <v>26-35</v>
      </c>
      <c r="G425" t="str">
        <f>'R3_Judge'!AJ:AJ</f>
        <v>moderately</v>
      </c>
      <c r="H425" t="str">
        <f>VLOOKUP($A:$A,'R3P1_ACCEPTEDOUTPUT'!$O:$BK,2,FALSE)</f>
        <v>A3VZ5K4RRT6NN8</v>
      </c>
      <c r="I425" t="str">
        <f>VLOOKUP($A:$A,'R3P1_ACCEPTEDOUTPUT'!$O:$BK,26,FALSE)</f>
        <v>male</v>
      </c>
      <c r="J425" t="str">
        <f>VLOOKUP($A:$A,'R3P1_ACCEPTEDOUTPUT'!$O:$BK,28,FALSE)</f>
        <v>native</v>
      </c>
      <c r="K425" t="str">
        <f>VLOOKUP($A:$A,'R3P1_ACCEPTEDOUTPUT'!$O:$BK,19,FALSE)</f>
        <v>26-35</v>
      </c>
      <c r="L425">
        <f>VLOOKUP($A:$A&amp;LEFT($B:$B,10),'R3P2_GENERATEDINPUT2'!$C:$G,4,FALSE)</f>
        <v>0</v>
      </c>
      <c r="M425">
        <f>VLOOKUP($A:$A&amp;LEFT($B:$B,10),'R3P2_GENERATEDINPUT2'!$C:$G,5,FALSE)</f>
        <v>15</v>
      </c>
      <c r="N425" t="str">
        <f>VLOOKUP($A:$A&amp;LEFT($B:$B,10),'R3P2_GENERATEDINPUT2'!$C:$G,3,FALSE)</f>
        <v>HighOnly</v>
      </c>
    </row>
    <row r="426" spans="1:14" x14ac:dyDescent="0.25">
      <c r="A426" t="str">
        <f>'R3_Judge'!AF:AF</f>
        <v>39RP059MEIP3GBNCNU74YVP6FLWBM4</v>
      </c>
      <c r="B426" t="str">
        <f>'R3_Judge'!AG:AG</f>
        <v>Hope you find it soon.</v>
      </c>
      <c r="C426" t="str">
        <f>'R3_Judge'!P:P</f>
        <v>A340UGIDGIF4W6</v>
      </c>
      <c r="D426" t="str">
        <f>'R3_Judge'!AL:AL</f>
        <v>female</v>
      </c>
      <c r="E426" t="str">
        <f>'R3_Judge'!AM:AM</f>
        <v>native</v>
      </c>
      <c r="F426" t="str">
        <f>'R3_Judge'!AH:AH</f>
        <v>36-45</v>
      </c>
      <c r="G426" t="str">
        <f>'R3_Judge'!AJ:AJ</f>
        <v>moderately</v>
      </c>
      <c r="H426" t="str">
        <f>VLOOKUP($A:$A,'R3P1_ACCEPTEDOUTPUT'!$O:$BK,2,FALSE)</f>
        <v>A3VZ5K4RRT6NN8</v>
      </c>
      <c r="I426" t="str">
        <f>VLOOKUP($A:$A,'R3P1_ACCEPTEDOUTPUT'!$O:$BK,26,FALSE)</f>
        <v>male</v>
      </c>
      <c r="J426" t="str">
        <f>VLOOKUP($A:$A,'R3P1_ACCEPTEDOUTPUT'!$O:$BK,28,FALSE)</f>
        <v>native</v>
      </c>
      <c r="K426" t="str">
        <f>VLOOKUP($A:$A,'R3P1_ACCEPTEDOUTPUT'!$O:$BK,19,FALSE)</f>
        <v>26-35</v>
      </c>
      <c r="L426">
        <f>VLOOKUP($A:$A&amp;LEFT($B:$B,10),'R3P2_GENERATEDINPUT2'!$C:$G,4,FALSE)</f>
        <v>0</v>
      </c>
      <c r="M426">
        <f>VLOOKUP($A:$A&amp;LEFT($B:$B,10),'R3P2_GENERATEDINPUT2'!$C:$G,5,FALSE)</f>
        <v>15</v>
      </c>
      <c r="N426" t="str">
        <f>VLOOKUP($A:$A&amp;LEFT($B:$B,10),'R3P2_GENERATEDINPUT2'!$C:$G,3,FALSE)</f>
        <v>HighOnly</v>
      </c>
    </row>
    <row r="427" spans="1:14" x14ac:dyDescent="0.25">
      <c r="A427" t="str">
        <f>'R3_Judge'!AF:AF</f>
        <v>39RP059MEIP3GBNCNU74YVP6FLWBM4</v>
      </c>
      <c r="B427" t="str">
        <f>'R3_Judge'!AG:AG</f>
        <v>Hope you find it soon.</v>
      </c>
      <c r="C427" t="str">
        <f>'R3_Judge'!P:P</f>
        <v>A3Q9MCOULHCS4S</v>
      </c>
      <c r="D427" t="str">
        <f>'R3_Judge'!AL:AL</f>
        <v>female</v>
      </c>
      <c r="E427" t="str">
        <f>'R3_Judge'!AM:AM</f>
        <v>profession</v>
      </c>
      <c r="F427" t="str">
        <f>'R3_Judge'!AH:AH</f>
        <v>36-45</v>
      </c>
      <c r="G427" t="str">
        <f>'R3_Judge'!AJ:AJ</f>
        <v>moderately</v>
      </c>
      <c r="H427" t="str">
        <f>VLOOKUP($A:$A,'R3P1_ACCEPTEDOUTPUT'!$O:$BK,2,FALSE)</f>
        <v>A3VZ5K4RRT6NN8</v>
      </c>
      <c r="I427" t="str">
        <f>VLOOKUP($A:$A,'R3P1_ACCEPTEDOUTPUT'!$O:$BK,26,FALSE)</f>
        <v>male</v>
      </c>
      <c r="J427" t="str">
        <f>VLOOKUP($A:$A,'R3P1_ACCEPTEDOUTPUT'!$O:$BK,28,FALSE)</f>
        <v>native</v>
      </c>
      <c r="K427" t="str">
        <f>VLOOKUP($A:$A,'R3P1_ACCEPTEDOUTPUT'!$O:$BK,19,FALSE)</f>
        <v>26-35</v>
      </c>
      <c r="L427">
        <f>VLOOKUP($A:$A&amp;LEFT($B:$B,10),'R3P2_GENERATEDINPUT2'!$C:$G,4,FALSE)</f>
        <v>0</v>
      </c>
      <c r="M427">
        <f>VLOOKUP($A:$A&amp;LEFT($B:$B,10),'R3P2_GENERATEDINPUT2'!$C:$G,5,FALSE)</f>
        <v>15</v>
      </c>
      <c r="N427" t="str">
        <f>VLOOKUP($A:$A&amp;LEFT($B:$B,10),'R3P2_GENERATEDINPUT2'!$C:$G,3,FALSE)</f>
        <v>HighOnly</v>
      </c>
    </row>
    <row r="428" spans="1:14" x14ac:dyDescent="0.25">
      <c r="A428" t="str">
        <f>'R3_Judge'!AF:AF</f>
        <v>34J10VATJGU4OYZALX621RDOKD4IQ0</v>
      </c>
      <c r="B428" t="str">
        <f>'R3_Judge'!AG:AG</f>
        <v>I'm doing what I can. They're always cold, anyway. Relax, man.</v>
      </c>
      <c r="C428" t="str">
        <f>'R3_Judge'!P:P</f>
        <v>A1QSTGFG23OZHT</v>
      </c>
      <c r="D428" t="str">
        <f>'R3_Judge'!AL:AL</f>
        <v>female</v>
      </c>
      <c r="E428" t="str">
        <f>'R3_Judge'!AM:AM</f>
        <v>native</v>
      </c>
      <c r="F428" t="str">
        <f>'R3_Judge'!AH:AH</f>
        <v>18-25</v>
      </c>
      <c r="G428" t="str">
        <f>'R3_Judge'!AJ:AJ</f>
        <v>slightly</v>
      </c>
      <c r="H428" t="str">
        <f>VLOOKUP($A:$A,'R3P1_ACCEPTEDOUTPUT'!$O:$BK,2,FALSE)</f>
        <v>A1JN13098RIE78</v>
      </c>
      <c r="I428" t="str">
        <f>VLOOKUP($A:$A,'R3P1_ACCEPTEDOUTPUT'!$O:$BK,26,FALSE)</f>
        <v>female</v>
      </c>
      <c r="J428" t="str">
        <f>VLOOKUP($A:$A,'R3P1_ACCEPTEDOUTPUT'!$O:$BK,28,FALSE)</f>
        <v>native</v>
      </c>
      <c r="K428" t="str">
        <f>VLOOKUP($A:$A,'R3P1_ACCEPTEDOUTPUT'!$O:$BK,19,FALSE)</f>
        <v>46-55</v>
      </c>
      <c r="L428">
        <f>VLOOKUP($A:$A&amp;LEFT($B:$B,10),'R3P2_GENERATEDINPUT2'!$C:$G,4,FALSE)</f>
        <v>0</v>
      </c>
      <c r="M428">
        <f>VLOOKUP($A:$A&amp;LEFT($B:$B,10),'R3P2_GENERATEDINPUT2'!$C:$G,5,FALSE)</f>
        <v>11</v>
      </c>
      <c r="N428" t="str">
        <f>VLOOKUP($A:$A&amp;LEFT($B:$B,10),'R3P2_GENERATEDINPUT2'!$C:$G,3,FALSE)</f>
        <v>HighOnly</v>
      </c>
    </row>
    <row r="429" spans="1:14" x14ac:dyDescent="0.25">
      <c r="A429" t="str">
        <f>'R3_Judge'!AF:AF</f>
        <v>34J10VATJGU4OYZALX621RDOKD4IQ0</v>
      </c>
      <c r="B429" t="str">
        <f>'R3_Judge'!AG:AG</f>
        <v>I'm doing what I can. They're always cold, anyway. Relax, man.</v>
      </c>
      <c r="C429" t="str">
        <f>'R3_Judge'!P:P</f>
        <v>A166A2M31CW2C7</v>
      </c>
      <c r="D429" t="str">
        <f>'R3_Judge'!AL:AL</f>
        <v>male</v>
      </c>
      <c r="E429" t="str">
        <f>'R3_Judge'!AM:AM</f>
        <v>native</v>
      </c>
      <c r="F429" t="str">
        <f>'R3_Judge'!AH:AH</f>
        <v>26-35</v>
      </c>
      <c r="G429" t="str">
        <f>'R3_Judge'!AJ:AJ</f>
        <v>moderately</v>
      </c>
      <c r="H429" t="str">
        <f>VLOOKUP($A:$A,'R3P1_ACCEPTEDOUTPUT'!$O:$BK,2,FALSE)</f>
        <v>A1JN13098RIE78</v>
      </c>
      <c r="I429" t="str">
        <f>VLOOKUP($A:$A,'R3P1_ACCEPTEDOUTPUT'!$O:$BK,26,FALSE)</f>
        <v>female</v>
      </c>
      <c r="J429" t="str">
        <f>VLOOKUP($A:$A,'R3P1_ACCEPTEDOUTPUT'!$O:$BK,28,FALSE)</f>
        <v>native</v>
      </c>
      <c r="K429" t="str">
        <f>VLOOKUP($A:$A,'R3P1_ACCEPTEDOUTPUT'!$O:$BK,19,FALSE)</f>
        <v>46-55</v>
      </c>
      <c r="L429">
        <f>VLOOKUP($A:$A&amp;LEFT($B:$B,10),'R3P2_GENERATEDINPUT2'!$C:$G,4,FALSE)</f>
        <v>0</v>
      </c>
      <c r="M429">
        <f>VLOOKUP($A:$A&amp;LEFT($B:$B,10),'R3P2_GENERATEDINPUT2'!$C:$G,5,FALSE)</f>
        <v>11</v>
      </c>
      <c r="N429" t="str">
        <f>VLOOKUP($A:$A&amp;LEFT($B:$B,10),'R3P2_GENERATEDINPUT2'!$C:$G,3,FALSE)</f>
        <v>HighOnly</v>
      </c>
    </row>
    <row r="430" spans="1:14" x14ac:dyDescent="0.25">
      <c r="A430" t="str">
        <f>'R3_Judge'!AF:AF</f>
        <v>34J10VATJGU4OYZALX621RDOKD4IQ0</v>
      </c>
      <c r="B430" t="str">
        <f>'R3_Judge'!AG:AG</f>
        <v>I'm doing what I can. They're always cold, anyway. Relax, man.</v>
      </c>
      <c r="C430" t="str">
        <f>'R3_Judge'!P:P</f>
        <v>ANK8K5WTHJ61C</v>
      </c>
      <c r="D430" t="str">
        <f>'R3_Judge'!AL:AL</f>
        <v>female</v>
      </c>
      <c r="E430" t="str">
        <f>'R3_Judge'!AM:AM</f>
        <v>native</v>
      </c>
      <c r="F430" t="str">
        <f>'R3_Judge'!AH:AH</f>
        <v>46-55</v>
      </c>
      <c r="G430" t="str">
        <f>'R3_Judge'!AJ:AJ</f>
        <v>none</v>
      </c>
      <c r="H430" t="str">
        <f>VLOOKUP($A:$A,'R3P1_ACCEPTEDOUTPUT'!$O:$BK,2,FALSE)</f>
        <v>A1JN13098RIE78</v>
      </c>
      <c r="I430" t="str">
        <f>VLOOKUP($A:$A,'R3P1_ACCEPTEDOUTPUT'!$O:$BK,26,FALSE)</f>
        <v>female</v>
      </c>
      <c r="J430" t="str">
        <f>VLOOKUP($A:$A,'R3P1_ACCEPTEDOUTPUT'!$O:$BK,28,FALSE)</f>
        <v>native</v>
      </c>
      <c r="K430" t="str">
        <f>VLOOKUP($A:$A,'R3P1_ACCEPTEDOUTPUT'!$O:$BK,19,FALSE)</f>
        <v>46-55</v>
      </c>
      <c r="L430">
        <f>VLOOKUP($A:$A&amp;LEFT($B:$B,10),'R3P2_GENERATEDINPUT2'!$C:$G,4,FALSE)</f>
        <v>0</v>
      </c>
      <c r="M430">
        <f>VLOOKUP($A:$A&amp;LEFT($B:$B,10),'R3P2_GENERATEDINPUT2'!$C:$G,5,FALSE)</f>
        <v>11</v>
      </c>
      <c r="N430" t="str">
        <f>VLOOKUP($A:$A&amp;LEFT($B:$B,10),'R3P2_GENERATEDINPUT2'!$C:$G,3,FALSE)</f>
        <v>HighOnly</v>
      </c>
    </row>
    <row r="431" spans="1:14" x14ac:dyDescent="0.25">
      <c r="A431" t="str">
        <f>'R3_Judge'!AF:AF</f>
        <v>3IOEN3P9S8F0EAKSYH7Y3NFB34L61R</v>
      </c>
      <c r="B431" t="str">
        <f>'R3_Judge'!AG:AG</f>
        <v>Hmm what should we do?</v>
      </c>
      <c r="C431" t="str">
        <f>'R3_Judge'!P:P</f>
        <v>AD317NO9623GZ</v>
      </c>
      <c r="D431" t="str">
        <f>'R3_Judge'!AL:AL</f>
        <v>female</v>
      </c>
      <c r="E431" t="str">
        <f>'R3_Judge'!AM:AM</f>
        <v>native</v>
      </c>
      <c r="F431" t="str">
        <f>'R3_Judge'!AH:AH</f>
        <v>36-45</v>
      </c>
      <c r="G431" t="str">
        <f>'R3_Judge'!AJ:AJ</f>
        <v>none</v>
      </c>
      <c r="H431" t="str">
        <f>VLOOKUP($A:$A,'R3P1_ACCEPTEDOUTPUT'!$O:$BK,2,FALSE)</f>
        <v>A37AWU2VH1ZIXX</v>
      </c>
      <c r="I431" t="str">
        <f>VLOOKUP($A:$A,'R3P1_ACCEPTEDOUTPUT'!$O:$BK,26,FALSE)</f>
        <v>female</v>
      </c>
      <c r="J431" t="str">
        <f>VLOOKUP($A:$A,'R3P1_ACCEPTEDOUTPUT'!$O:$BK,28,FALSE)</f>
        <v>native</v>
      </c>
      <c r="K431" t="str">
        <f>VLOOKUP($A:$A,'R3P1_ACCEPTEDOUTPUT'!$O:$BK,19,FALSE)</f>
        <v>36-45</v>
      </c>
      <c r="L431">
        <f>VLOOKUP($A:$A&amp;LEFT($B:$B,10),'R3P2_GENERATEDINPUT2'!$C:$G,4,FALSE)</f>
        <v>0</v>
      </c>
      <c r="M431">
        <f>VLOOKUP($A:$A&amp;LEFT($B:$B,10),'R3P2_GENERATEDINPUT2'!$C:$G,5,FALSE)</f>
        <v>13</v>
      </c>
      <c r="N431" t="str">
        <f>VLOOKUP($A:$A&amp;LEFT($B:$B,10),'R3P2_GENERATEDINPUT2'!$C:$G,3,FALSE)</f>
        <v>HighOnly</v>
      </c>
    </row>
    <row r="432" spans="1:14" x14ac:dyDescent="0.25">
      <c r="A432" t="str">
        <f>'R3_Judge'!AF:AF</f>
        <v>3IOEN3P9S8F0EAKSYH7Y3NFB34L61R</v>
      </c>
      <c r="B432" t="str">
        <f>'R3_Judge'!AG:AG</f>
        <v>Hmm what should we do?</v>
      </c>
      <c r="C432" t="str">
        <f>'R3_Judge'!P:P</f>
        <v>A3GNQDFPZALU92</v>
      </c>
      <c r="D432" t="str">
        <f>'R3_Judge'!AL:AL</f>
        <v>male</v>
      </c>
      <c r="E432" t="str">
        <f>'R3_Judge'!AM:AM</f>
        <v>native</v>
      </c>
      <c r="F432" t="str">
        <f>'R3_Judge'!AH:AH</f>
        <v>26-35</v>
      </c>
      <c r="G432" t="str">
        <f>'R3_Judge'!AJ:AJ</f>
        <v>none</v>
      </c>
      <c r="H432" t="str">
        <f>VLOOKUP($A:$A,'R3P1_ACCEPTEDOUTPUT'!$O:$BK,2,FALSE)</f>
        <v>A37AWU2VH1ZIXX</v>
      </c>
      <c r="I432" t="str">
        <f>VLOOKUP($A:$A,'R3P1_ACCEPTEDOUTPUT'!$O:$BK,26,FALSE)</f>
        <v>female</v>
      </c>
      <c r="J432" t="str">
        <f>VLOOKUP($A:$A,'R3P1_ACCEPTEDOUTPUT'!$O:$BK,28,FALSE)</f>
        <v>native</v>
      </c>
      <c r="K432" t="str">
        <f>VLOOKUP($A:$A,'R3P1_ACCEPTEDOUTPUT'!$O:$BK,19,FALSE)</f>
        <v>36-45</v>
      </c>
      <c r="L432">
        <f>VLOOKUP($A:$A&amp;LEFT($B:$B,10),'R3P2_GENERATEDINPUT2'!$C:$G,4,FALSE)</f>
        <v>0</v>
      </c>
      <c r="M432">
        <f>VLOOKUP($A:$A&amp;LEFT($B:$B,10),'R3P2_GENERATEDINPUT2'!$C:$G,5,FALSE)</f>
        <v>13</v>
      </c>
      <c r="N432" t="str">
        <f>VLOOKUP($A:$A&amp;LEFT($B:$B,10),'R3P2_GENERATEDINPUT2'!$C:$G,3,FALSE)</f>
        <v>HighOnly</v>
      </c>
    </row>
    <row r="433" spans="1:14" x14ac:dyDescent="0.25">
      <c r="A433" t="str">
        <f>'R3_Judge'!AF:AF</f>
        <v>3IOEN3P9S8F0EAKSYH7Y3NFB34L61R</v>
      </c>
      <c r="B433" t="str">
        <f>'R3_Judge'!AG:AG</f>
        <v>Hmm what should we do?</v>
      </c>
      <c r="C433" t="str">
        <f>'R3_Judge'!P:P</f>
        <v>A17HFDRWYZL1CD</v>
      </c>
      <c r="D433" t="str">
        <f>'R3_Judge'!AL:AL</f>
        <v>male</v>
      </c>
      <c r="E433" t="str">
        <f>'R3_Judge'!AM:AM</f>
        <v>native</v>
      </c>
      <c r="F433" t="str">
        <f>'R3_Judge'!AH:AH</f>
        <v>18-25</v>
      </c>
      <c r="G433" t="str">
        <f>'R3_Judge'!AJ:AJ</f>
        <v>moderately</v>
      </c>
      <c r="H433" t="str">
        <f>VLOOKUP($A:$A,'R3P1_ACCEPTEDOUTPUT'!$O:$BK,2,FALSE)</f>
        <v>A37AWU2VH1ZIXX</v>
      </c>
      <c r="I433" t="str">
        <f>VLOOKUP($A:$A,'R3P1_ACCEPTEDOUTPUT'!$O:$BK,26,FALSE)</f>
        <v>female</v>
      </c>
      <c r="J433" t="str">
        <f>VLOOKUP($A:$A,'R3P1_ACCEPTEDOUTPUT'!$O:$BK,28,FALSE)</f>
        <v>native</v>
      </c>
      <c r="K433" t="str">
        <f>VLOOKUP($A:$A,'R3P1_ACCEPTEDOUTPUT'!$O:$BK,19,FALSE)</f>
        <v>36-45</v>
      </c>
      <c r="L433">
        <f>VLOOKUP($A:$A&amp;LEFT($B:$B,10),'R3P2_GENERATEDINPUT2'!$C:$G,4,FALSE)</f>
        <v>0</v>
      </c>
      <c r="M433">
        <f>VLOOKUP($A:$A&amp;LEFT($B:$B,10),'R3P2_GENERATEDINPUT2'!$C:$G,5,FALSE)</f>
        <v>13</v>
      </c>
      <c r="N433" t="str">
        <f>VLOOKUP($A:$A&amp;LEFT($B:$B,10),'R3P2_GENERATEDINPUT2'!$C:$G,3,FALSE)</f>
        <v>HighOnly</v>
      </c>
    </row>
    <row r="434" spans="1:14" x14ac:dyDescent="0.25">
      <c r="A434" t="str">
        <f>'R3_Judge'!AF:AF</f>
        <v>34J10VATJGU4OYZALX621RDOKD4IQ0</v>
      </c>
      <c r="B434" t="str">
        <f>'R3_Judge'!AG:AG</f>
        <v>I'm fine, don't worry. Just not feelin' it, ya know?</v>
      </c>
      <c r="C434" t="str">
        <f>'R3_Judge'!P:P</f>
        <v>A3P6IXUM1ND35A</v>
      </c>
      <c r="D434" t="str">
        <f>'R3_Judge'!AL:AL</f>
        <v>male</v>
      </c>
      <c r="E434" t="str">
        <f>'R3_Judge'!AM:AM</f>
        <v>native</v>
      </c>
      <c r="F434" t="str">
        <f>'R3_Judge'!AH:AH</f>
        <v>26-35</v>
      </c>
      <c r="G434" t="str">
        <f>'R3_Judge'!AJ:AJ</f>
        <v>very</v>
      </c>
      <c r="H434" t="str">
        <f>VLOOKUP($A:$A,'R3P1_ACCEPTEDOUTPUT'!$O:$BK,2,FALSE)</f>
        <v>A1JN13098RIE78</v>
      </c>
      <c r="I434" t="str">
        <f>VLOOKUP($A:$A,'R3P1_ACCEPTEDOUTPUT'!$O:$BK,26,FALSE)</f>
        <v>female</v>
      </c>
      <c r="J434" t="str">
        <f>VLOOKUP($A:$A,'R3P1_ACCEPTEDOUTPUT'!$O:$BK,28,FALSE)</f>
        <v>native</v>
      </c>
      <c r="K434" t="str">
        <f>VLOOKUP($A:$A,'R3P1_ACCEPTEDOUTPUT'!$O:$BK,19,FALSE)</f>
        <v>46-55</v>
      </c>
      <c r="L434">
        <f>VLOOKUP($A:$A&amp;LEFT($B:$B,10),'R3P2_GENERATEDINPUT2'!$C:$G,4,FALSE)</f>
        <v>0</v>
      </c>
      <c r="M434">
        <f>VLOOKUP($A:$A&amp;LEFT($B:$B,10),'R3P2_GENERATEDINPUT2'!$C:$G,5,FALSE)</f>
        <v>12</v>
      </c>
      <c r="N434" t="str">
        <f>VLOOKUP($A:$A&amp;LEFT($B:$B,10),'R3P2_GENERATEDINPUT2'!$C:$G,3,FALSE)</f>
        <v>HighOnly</v>
      </c>
    </row>
    <row r="435" spans="1:14" x14ac:dyDescent="0.25">
      <c r="A435" t="str">
        <f>'R3_Judge'!AF:AF</f>
        <v>34J10VATJGU4OYZALX621RDOKD4IQ0</v>
      </c>
      <c r="B435" t="str">
        <f>'R3_Judge'!AG:AG</f>
        <v>I'm fine, don't worry. Just not feelin' it, ya know?</v>
      </c>
      <c r="C435" t="str">
        <f>'R3_Judge'!P:P</f>
        <v>A2T11H7YI7QPGD</v>
      </c>
      <c r="D435" t="str">
        <f>'R3_Judge'!AL:AL</f>
        <v>male</v>
      </c>
      <c r="E435" t="str">
        <f>'R3_Judge'!AM:AM</f>
        <v>native</v>
      </c>
      <c r="F435" t="str">
        <f>'R3_Judge'!AH:AH</f>
        <v>26-35</v>
      </c>
      <c r="G435" t="str">
        <f>'R3_Judge'!AJ:AJ</f>
        <v>very</v>
      </c>
      <c r="H435" t="str">
        <f>VLOOKUP($A:$A,'R3P1_ACCEPTEDOUTPUT'!$O:$BK,2,FALSE)</f>
        <v>A1JN13098RIE78</v>
      </c>
      <c r="I435" t="str">
        <f>VLOOKUP($A:$A,'R3P1_ACCEPTEDOUTPUT'!$O:$BK,26,FALSE)</f>
        <v>female</v>
      </c>
      <c r="J435" t="str">
        <f>VLOOKUP($A:$A,'R3P1_ACCEPTEDOUTPUT'!$O:$BK,28,FALSE)</f>
        <v>native</v>
      </c>
      <c r="K435" t="str">
        <f>VLOOKUP($A:$A,'R3P1_ACCEPTEDOUTPUT'!$O:$BK,19,FALSE)</f>
        <v>46-55</v>
      </c>
      <c r="L435">
        <f>VLOOKUP($A:$A&amp;LEFT($B:$B,10),'R3P2_GENERATEDINPUT2'!$C:$G,4,FALSE)</f>
        <v>0</v>
      </c>
      <c r="M435">
        <f>VLOOKUP($A:$A&amp;LEFT($B:$B,10),'R3P2_GENERATEDINPUT2'!$C:$G,5,FALSE)</f>
        <v>12</v>
      </c>
      <c r="N435" t="str">
        <f>VLOOKUP($A:$A&amp;LEFT($B:$B,10),'R3P2_GENERATEDINPUT2'!$C:$G,3,FALSE)</f>
        <v>HighOnly</v>
      </c>
    </row>
    <row r="436" spans="1:14" x14ac:dyDescent="0.25">
      <c r="A436" t="str">
        <f>'R3_Judge'!AF:AF</f>
        <v>34J10VATJGU4OYZALX621RDOKD4IQ0</v>
      </c>
      <c r="B436" t="str">
        <f>'R3_Judge'!AG:AG</f>
        <v>I'm fine, don't worry. Just not feelin' it, ya know?</v>
      </c>
      <c r="C436" t="str">
        <f>'R3_Judge'!P:P</f>
        <v>AC4QN4N0PY7YF</v>
      </c>
      <c r="D436" t="str">
        <f>'R3_Judge'!AL:AL</f>
        <v>male</v>
      </c>
      <c r="E436" t="str">
        <f>'R3_Judge'!AM:AM</f>
        <v>native</v>
      </c>
      <c r="F436" t="str">
        <f>'R3_Judge'!AH:AH</f>
        <v>26-35</v>
      </c>
      <c r="G436" t="str">
        <f>'R3_Judge'!AJ:AJ</f>
        <v>moderately</v>
      </c>
      <c r="H436" t="str">
        <f>VLOOKUP($A:$A,'R3P1_ACCEPTEDOUTPUT'!$O:$BK,2,FALSE)</f>
        <v>A1JN13098RIE78</v>
      </c>
      <c r="I436" t="str">
        <f>VLOOKUP($A:$A,'R3P1_ACCEPTEDOUTPUT'!$O:$BK,26,FALSE)</f>
        <v>female</v>
      </c>
      <c r="J436" t="str">
        <f>VLOOKUP($A:$A,'R3P1_ACCEPTEDOUTPUT'!$O:$BK,28,FALSE)</f>
        <v>native</v>
      </c>
      <c r="K436" t="str">
        <f>VLOOKUP($A:$A,'R3P1_ACCEPTEDOUTPUT'!$O:$BK,19,FALSE)</f>
        <v>46-55</v>
      </c>
      <c r="L436">
        <f>VLOOKUP($A:$A&amp;LEFT($B:$B,10),'R3P2_GENERATEDINPUT2'!$C:$G,4,FALSE)</f>
        <v>0</v>
      </c>
      <c r="M436">
        <f>VLOOKUP($A:$A&amp;LEFT($B:$B,10),'R3P2_GENERATEDINPUT2'!$C:$G,5,FALSE)</f>
        <v>12</v>
      </c>
      <c r="N436" t="str">
        <f>VLOOKUP($A:$A&amp;LEFT($B:$B,10),'R3P2_GENERATEDINPUT2'!$C:$G,3,FALSE)</f>
        <v>HighOnly</v>
      </c>
    </row>
    <row r="437" spans="1:14" x14ac:dyDescent="0.25">
      <c r="A437" t="str">
        <f>'R3_Judge'!AF:AF</f>
        <v>34J10VATJGU4OYZALX621RDOKD4IQ0</v>
      </c>
      <c r="B437" t="str">
        <f>'R3_Judge'!AG:AG</f>
        <v>Yeah...so... what else do you think you'll do that night, dude? Sucks you can't go!</v>
      </c>
      <c r="C437" t="str">
        <f>'R3_Judge'!P:P</f>
        <v>AFNED08Y4A2WP</v>
      </c>
      <c r="D437" t="str">
        <f>'R3_Judge'!AL:AL</f>
        <v>male</v>
      </c>
      <c r="E437" t="str">
        <f>'R3_Judge'!AM:AM</f>
        <v>native</v>
      </c>
      <c r="F437" t="str">
        <f>'R3_Judge'!AH:AH</f>
        <v>18-25</v>
      </c>
      <c r="G437" t="str">
        <f>'R3_Judge'!AJ:AJ</f>
        <v>moderately</v>
      </c>
      <c r="H437" t="str">
        <f>VLOOKUP($A:$A,'R3P1_ACCEPTEDOUTPUT'!$O:$BK,2,FALSE)</f>
        <v>A1JN13098RIE78</v>
      </c>
      <c r="I437" t="str">
        <f>VLOOKUP($A:$A,'R3P1_ACCEPTEDOUTPUT'!$O:$BK,26,FALSE)</f>
        <v>female</v>
      </c>
      <c r="J437" t="str">
        <f>VLOOKUP($A:$A,'R3P1_ACCEPTEDOUTPUT'!$O:$BK,28,FALSE)</f>
        <v>native</v>
      </c>
      <c r="K437" t="str">
        <f>VLOOKUP($A:$A,'R3P1_ACCEPTEDOUTPUT'!$O:$BK,19,FALSE)</f>
        <v>46-55</v>
      </c>
      <c r="L437">
        <f>VLOOKUP($A:$A&amp;LEFT($B:$B,10),'R3P2_GENERATEDINPUT2'!$C:$G,4,FALSE)</f>
        <v>0</v>
      </c>
      <c r="M437">
        <f>VLOOKUP($A:$A&amp;LEFT($B:$B,10),'R3P2_GENERATEDINPUT2'!$C:$G,5,FALSE)</f>
        <v>13</v>
      </c>
      <c r="N437" t="str">
        <f>VLOOKUP($A:$A&amp;LEFT($B:$B,10),'R3P2_GENERATEDINPUT2'!$C:$G,3,FALSE)</f>
        <v>HighOnly</v>
      </c>
    </row>
    <row r="438" spans="1:14" x14ac:dyDescent="0.25">
      <c r="A438" t="str">
        <f>'R3_Judge'!AF:AF</f>
        <v>34J10VATJGU4OYZALX621RDOKD4IQ0</v>
      </c>
      <c r="B438" t="str">
        <f>'R3_Judge'!AG:AG</f>
        <v>Yeah...so... what else do you think you'll do that night, dude? Sucks you can't go!</v>
      </c>
      <c r="C438" t="str">
        <f>'R3_Judge'!P:P</f>
        <v>AQVXVMX61864S</v>
      </c>
      <c r="D438" t="str">
        <f>'R3_Judge'!AL:AL</f>
        <v>male</v>
      </c>
      <c r="E438" t="str">
        <f>'R3_Judge'!AM:AM</f>
        <v>native</v>
      </c>
      <c r="F438" t="str">
        <f>'R3_Judge'!AH:AH</f>
        <v>26-35</v>
      </c>
      <c r="G438" t="str">
        <f>'R3_Judge'!AJ:AJ</f>
        <v>very</v>
      </c>
      <c r="H438" t="str">
        <f>VLOOKUP($A:$A,'R3P1_ACCEPTEDOUTPUT'!$O:$BK,2,FALSE)</f>
        <v>A1JN13098RIE78</v>
      </c>
      <c r="I438" t="str">
        <f>VLOOKUP($A:$A,'R3P1_ACCEPTEDOUTPUT'!$O:$BK,26,FALSE)</f>
        <v>female</v>
      </c>
      <c r="J438" t="str">
        <f>VLOOKUP($A:$A,'R3P1_ACCEPTEDOUTPUT'!$O:$BK,28,FALSE)</f>
        <v>native</v>
      </c>
      <c r="K438" t="str">
        <f>VLOOKUP($A:$A,'R3P1_ACCEPTEDOUTPUT'!$O:$BK,19,FALSE)</f>
        <v>46-55</v>
      </c>
      <c r="L438">
        <f>VLOOKUP($A:$A&amp;LEFT($B:$B,10),'R3P2_GENERATEDINPUT2'!$C:$G,4,FALSE)</f>
        <v>0</v>
      </c>
      <c r="M438">
        <f>VLOOKUP($A:$A&amp;LEFT($B:$B,10),'R3P2_GENERATEDINPUT2'!$C:$G,5,FALSE)</f>
        <v>13</v>
      </c>
      <c r="N438" t="str">
        <f>VLOOKUP($A:$A&amp;LEFT($B:$B,10),'R3P2_GENERATEDINPUT2'!$C:$G,3,FALSE)</f>
        <v>HighOnly</v>
      </c>
    </row>
    <row r="439" spans="1:14" x14ac:dyDescent="0.25">
      <c r="A439" t="str">
        <f>'R3_Judge'!AF:AF</f>
        <v>34J10VATJGU4OYZALX621RDOKD4IQ0</v>
      </c>
      <c r="B439" t="str">
        <f>'R3_Judge'!AG:AG</f>
        <v>Yeah...so... what else do you think you'll do that night, dude? Sucks you can't go!</v>
      </c>
      <c r="C439" t="str">
        <f>'R3_Judge'!P:P</f>
        <v>A2BIZNP74JU80U</v>
      </c>
      <c r="D439" t="str">
        <f>'R3_Judge'!AL:AL</f>
        <v>female</v>
      </c>
      <c r="E439" t="str">
        <f>'R3_Judge'!AM:AM</f>
        <v>native</v>
      </c>
      <c r="F439" t="str">
        <f>'R3_Judge'!AH:AH</f>
        <v>36-45</v>
      </c>
      <c r="G439" t="str">
        <f>'R3_Judge'!AJ:AJ</f>
        <v>none</v>
      </c>
      <c r="H439" t="str">
        <f>VLOOKUP($A:$A,'R3P1_ACCEPTEDOUTPUT'!$O:$BK,2,FALSE)</f>
        <v>A1JN13098RIE78</v>
      </c>
      <c r="I439" t="str">
        <f>VLOOKUP($A:$A,'R3P1_ACCEPTEDOUTPUT'!$O:$BK,26,FALSE)</f>
        <v>female</v>
      </c>
      <c r="J439" t="str">
        <f>VLOOKUP($A:$A,'R3P1_ACCEPTEDOUTPUT'!$O:$BK,28,FALSE)</f>
        <v>native</v>
      </c>
      <c r="K439" t="str">
        <f>VLOOKUP($A:$A,'R3P1_ACCEPTEDOUTPUT'!$O:$BK,19,FALSE)</f>
        <v>46-55</v>
      </c>
      <c r="L439">
        <f>VLOOKUP($A:$A&amp;LEFT($B:$B,10),'R3P2_GENERATEDINPUT2'!$C:$G,4,FALSE)</f>
        <v>0</v>
      </c>
      <c r="M439">
        <f>VLOOKUP($A:$A&amp;LEFT($B:$B,10),'R3P2_GENERATEDINPUT2'!$C:$G,5,FALSE)</f>
        <v>13</v>
      </c>
      <c r="N439" t="str">
        <f>VLOOKUP($A:$A&amp;LEFT($B:$B,10),'R3P2_GENERATEDINPUT2'!$C:$G,3,FALSE)</f>
        <v>HighOnly</v>
      </c>
    </row>
    <row r="440" spans="1:14" x14ac:dyDescent="0.25">
      <c r="A440" t="str">
        <f>'R3_Judge'!AF:AF</f>
        <v>3IOEN3P9S8F0EAKSYH7Y3NFB34L61R</v>
      </c>
      <c r="B440" t="str">
        <f>'R3_Judge'!AG:AG</f>
        <v>Will do then</v>
      </c>
      <c r="C440" t="str">
        <f>'R3_Judge'!P:P</f>
        <v>AL5YST63LLYWK</v>
      </c>
      <c r="D440" t="str">
        <f>'R3_Judge'!AL:AL</f>
        <v>female</v>
      </c>
      <c r="E440" t="str">
        <f>'R3_Judge'!AM:AM</f>
        <v>native</v>
      </c>
      <c r="F440" t="str">
        <f>'R3_Judge'!AH:AH</f>
        <v>26-35</v>
      </c>
      <c r="G440" t="str">
        <f>'R3_Judge'!AJ:AJ</f>
        <v>moderately</v>
      </c>
      <c r="H440" t="str">
        <f>VLOOKUP($A:$A,'R3P1_ACCEPTEDOUTPUT'!$O:$BK,2,FALSE)</f>
        <v>A37AWU2VH1ZIXX</v>
      </c>
      <c r="I440" t="str">
        <f>VLOOKUP($A:$A,'R3P1_ACCEPTEDOUTPUT'!$O:$BK,26,FALSE)</f>
        <v>female</v>
      </c>
      <c r="J440" t="str">
        <f>VLOOKUP($A:$A,'R3P1_ACCEPTEDOUTPUT'!$O:$BK,28,FALSE)</f>
        <v>native</v>
      </c>
      <c r="K440" t="str">
        <f>VLOOKUP($A:$A,'R3P1_ACCEPTEDOUTPUT'!$O:$BK,19,FALSE)</f>
        <v>36-45</v>
      </c>
      <c r="L440">
        <f>VLOOKUP($A:$A&amp;LEFT($B:$B,10),'R3P2_GENERATEDINPUT2'!$C:$G,4,FALSE)</f>
        <v>0</v>
      </c>
      <c r="M440">
        <f>VLOOKUP($A:$A&amp;LEFT($B:$B,10),'R3P2_GENERATEDINPUT2'!$C:$G,5,FALSE)</f>
        <v>14</v>
      </c>
      <c r="N440" t="str">
        <f>VLOOKUP($A:$A&amp;LEFT($B:$B,10),'R3P2_GENERATEDINPUT2'!$C:$G,3,FALSE)</f>
        <v>HighOnly</v>
      </c>
    </row>
    <row r="441" spans="1:14" x14ac:dyDescent="0.25">
      <c r="A441" t="str">
        <f>'R3_Judge'!AF:AF</f>
        <v>3IOEN3P9S8F0EAKSYH7Y3NFB34L61R</v>
      </c>
      <c r="B441" t="str">
        <f>'R3_Judge'!AG:AG</f>
        <v>Will do then</v>
      </c>
      <c r="C441" t="str">
        <f>'R3_Judge'!P:P</f>
        <v>A2C0E6RXX46F89</v>
      </c>
      <c r="D441" t="str">
        <f>'R3_Judge'!AL:AL</f>
        <v>female</v>
      </c>
      <c r="E441" t="str">
        <f>'R3_Judge'!AM:AM</f>
        <v>profession</v>
      </c>
      <c r="F441" t="str">
        <f>'R3_Judge'!AH:AH</f>
        <v>18-25</v>
      </c>
      <c r="G441" t="str">
        <f>'R3_Judge'!AJ:AJ</f>
        <v>extremely</v>
      </c>
      <c r="H441" t="str">
        <f>VLOOKUP($A:$A,'R3P1_ACCEPTEDOUTPUT'!$O:$BK,2,FALSE)</f>
        <v>A37AWU2VH1ZIXX</v>
      </c>
      <c r="I441" t="str">
        <f>VLOOKUP($A:$A,'R3P1_ACCEPTEDOUTPUT'!$O:$BK,26,FALSE)</f>
        <v>female</v>
      </c>
      <c r="J441" t="str">
        <f>VLOOKUP($A:$A,'R3P1_ACCEPTEDOUTPUT'!$O:$BK,28,FALSE)</f>
        <v>native</v>
      </c>
      <c r="K441" t="str">
        <f>VLOOKUP($A:$A,'R3P1_ACCEPTEDOUTPUT'!$O:$BK,19,FALSE)</f>
        <v>36-45</v>
      </c>
      <c r="L441">
        <f>VLOOKUP($A:$A&amp;LEFT($B:$B,10),'R3P2_GENERATEDINPUT2'!$C:$G,4,FALSE)</f>
        <v>0</v>
      </c>
      <c r="M441">
        <f>VLOOKUP($A:$A&amp;LEFT($B:$B,10),'R3P2_GENERATEDINPUT2'!$C:$G,5,FALSE)</f>
        <v>14</v>
      </c>
      <c r="N441" t="str">
        <f>VLOOKUP($A:$A&amp;LEFT($B:$B,10),'R3P2_GENERATEDINPUT2'!$C:$G,3,FALSE)</f>
        <v>HighOnly</v>
      </c>
    </row>
    <row r="442" spans="1:14" x14ac:dyDescent="0.25">
      <c r="A442" t="str">
        <f>'R3_Judge'!AF:AF</f>
        <v>3IOEN3P9S8F0EAKSYH7Y3NFB34L61R</v>
      </c>
      <c r="B442" t="str">
        <f>'R3_Judge'!AG:AG</f>
        <v>Will do then</v>
      </c>
      <c r="C442" t="str">
        <f>'R3_Judge'!P:P</f>
        <v>A1Y8KKZE2XHW8X</v>
      </c>
      <c r="D442" t="str">
        <f>'R3_Judge'!AL:AL</f>
        <v>female</v>
      </c>
      <c r="E442" t="str">
        <f>'R3_Judge'!AM:AM</f>
        <v>native</v>
      </c>
      <c r="F442" t="str">
        <f>'R3_Judge'!AH:AH</f>
        <v>26-35</v>
      </c>
      <c r="G442" t="str">
        <f>'R3_Judge'!AJ:AJ</f>
        <v>moderately</v>
      </c>
      <c r="H442" t="str">
        <f>VLOOKUP($A:$A,'R3P1_ACCEPTEDOUTPUT'!$O:$BK,2,FALSE)</f>
        <v>A37AWU2VH1ZIXX</v>
      </c>
      <c r="I442" t="str">
        <f>VLOOKUP($A:$A,'R3P1_ACCEPTEDOUTPUT'!$O:$BK,26,FALSE)</f>
        <v>female</v>
      </c>
      <c r="J442" t="str">
        <f>VLOOKUP($A:$A,'R3P1_ACCEPTEDOUTPUT'!$O:$BK,28,FALSE)</f>
        <v>native</v>
      </c>
      <c r="K442" t="str">
        <f>VLOOKUP($A:$A,'R3P1_ACCEPTEDOUTPUT'!$O:$BK,19,FALSE)</f>
        <v>36-45</v>
      </c>
      <c r="L442">
        <f>VLOOKUP($A:$A&amp;LEFT($B:$B,10),'R3P2_GENERATEDINPUT2'!$C:$G,4,FALSE)</f>
        <v>0</v>
      </c>
      <c r="M442">
        <f>VLOOKUP($A:$A&amp;LEFT($B:$B,10),'R3P2_GENERATEDINPUT2'!$C:$G,5,FALSE)</f>
        <v>14</v>
      </c>
      <c r="N442" t="str">
        <f>VLOOKUP($A:$A&amp;LEFT($B:$B,10),'R3P2_GENERATEDINPUT2'!$C:$G,3,FALSE)</f>
        <v>HighOnly</v>
      </c>
    </row>
    <row r="443" spans="1:14" x14ac:dyDescent="0.25">
      <c r="A443" t="str">
        <f>'R3_Judge'!AF:AF</f>
        <v>3IOEN3P9S8F0EAKSYH7Y3NFB34L61R</v>
      </c>
      <c r="B443" t="str">
        <f>'R3_Judge'!AG:AG</f>
        <v>Good idea</v>
      </c>
      <c r="C443" t="str">
        <f>'R3_Judge'!P:P</f>
        <v>A2DKVCJ3ZDJOQ</v>
      </c>
      <c r="D443" t="str">
        <f>'R3_Judge'!AL:AL</f>
        <v>female</v>
      </c>
      <c r="E443" t="str">
        <f>'R3_Judge'!AM:AM</f>
        <v>native</v>
      </c>
      <c r="F443" t="str">
        <f>'R3_Judge'!AH:AH</f>
        <v>18-25</v>
      </c>
      <c r="G443" t="str">
        <f>'R3_Judge'!AJ:AJ</f>
        <v>extremely</v>
      </c>
      <c r="H443" t="str">
        <f>VLOOKUP($A:$A,'R3P1_ACCEPTEDOUTPUT'!$O:$BK,2,FALSE)</f>
        <v>A37AWU2VH1ZIXX</v>
      </c>
      <c r="I443" t="str">
        <f>VLOOKUP($A:$A,'R3P1_ACCEPTEDOUTPUT'!$O:$BK,26,FALSE)</f>
        <v>female</v>
      </c>
      <c r="J443" t="str">
        <f>VLOOKUP($A:$A,'R3P1_ACCEPTEDOUTPUT'!$O:$BK,28,FALSE)</f>
        <v>native</v>
      </c>
      <c r="K443" t="str">
        <f>VLOOKUP($A:$A,'R3P1_ACCEPTEDOUTPUT'!$O:$BK,19,FALSE)</f>
        <v>36-45</v>
      </c>
      <c r="L443">
        <f>VLOOKUP($A:$A&amp;LEFT($B:$B,10),'R3P2_GENERATEDINPUT2'!$C:$G,4,FALSE)</f>
        <v>0</v>
      </c>
      <c r="M443">
        <f>VLOOKUP($A:$A&amp;LEFT($B:$B,10),'R3P2_GENERATEDINPUT2'!$C:$G,5,FALSE)</f>
        <v>15</v>
      </c>
      <c r="N443" t="str">
        <f>VLOOKUP($A:$A&amp;LEFT($B:$B,10),'R3P2_GENERATEDINPUT2'!$C:$G,3,FALSE)</f>
        <v>HighOnly</v>
      </c>
    </row>
    <row r="444" spans="1:14" x14ac:dyDescent="0.25">
      <c r="A444" t="str">
        <f>'R3_Judge'!AF:AF</f>
        <v>3IOEN3P9S8F0EAKSYH7Y3NFB34L61R</v>
      </c>
      <c r="B444" t="str">
        <f>'R3_Judge'!AG:AG</f>
        <v>Good idea</v>
      </c>
      <c r="C444" t="str">
        <f>'R3_Judge'!P:P</f>
        <v>A3HGU6NO6U38IN</v>
      </c>
      <c r="D444" t="str">
        <f>'R3_Judge'!AL:AL</f>
        <v>female</v>
      </c>
      <c r="E444" t="str">
        <f>'R3_Judge'!AM:AM</f>
        <v>native</v>
      </c>
      <c r="F444" t="str">
        <f>'R3_Judge'!AH:AH</f>
        <v>26-35</v>
      </c>
      <c r="G444" t="str">
        <f>'R3_Judge'!AJ:AJ</f>
        <v>slightly</v>
      </c>
      <c r="H444" t="str">
        <f>VLOOKUP($A:$A,'R3P1_ACCEPTEDOUTPUT'!$O:$BK,2,FALSE)</f>
        <v>A37AWU2VH1ZIXX</v>
      </c>
      <c r="I444" t="str">
        <f>VLOOKUP($A:$A,'R3P1_ACCEPTEDOUTPUT'!$O:$BK,26,FALSE)</f>
        <v>female</v>
      </c>
      <c r="J444" t="str">
        <f>VLOOKUP($A:$A,'R3P1_ACCEPTEDOUTPUT'!$O:$BK,28,FALSE)</f>
        <v>native</v>
      </c>
      <c r="K444" t="str">
        <f>VLOOKUP($A:$A,'R3P1_ACCEPTEDOUTPUT'!$O:$BK,19,FALSE)</f>
        <v>36-45</v>
      </c>
      <c r="L444">
        <f>VLOOKUP($A:$A&amp;LEFT($B:$B,10),'R3P2_GENERATEDINPUT2'!$C:$G,4,FALSE)</f>
        <v>0</v>
      </c>
      <c r="M444">
        <f>VLOOKUP($A:$A&amp;LEFT($B:$B,10),'R3P2_GENERATEDINPUT2'!$C:$G,5,FALSE)</f>
        <v>15</v>
      </c>
      <c r="N444" t="str">
        <f>VLOOKUP($A:$A&amp;LEFT($B:$B,10),'R3P2_GENERATEDINPUT2'!$C:$G,3,FALSE)</f>
        <v>HighOnly</v>
      </c>
    </row>
    <row r="445" spans="1:14" x14ac:dyDescent="0.25">
      <c r="A445" t="str">
        <f>'R3_Judge'!AF:AF</f>
        <v>3IOEN3P9S8F0EAKSYH7Y3NFB34L61R</v>
      </c>
      <c r="B445" t="str">
        <f>'R3_Judge'!AG:AG</f>
        <v>Good idea</v>
      </c>
      <c r="C445" t="str">
        <f>'R3_Judge'!P:P</f>
        <v>A3P6IXUM1ND35A</v>
      </c>
      <c r="D445" t="str">
        <f>'R3_Judge'!AL:AL</f>
        <v>male</v>
      </c>
      <c r="E445" t="str">
        <f>'R3_Judge'!AM:AM</f>
        <v>native</v>
      </c>
      <c r="F445" t="str">
        <f>'R3_Judge'!AH:AH</f>
        <v>26-35</v>
      </c>
      <c r="G445" t="str">
        <f>'R3_Judge'!AJ:AJ</f>
        <v>moderately</v>
      </c>
      <c r="H445" t="str">
        <f>VLOOKUP($A:$A,'R3P1_ACCEPTEDOUTPUT'!$O:$BK,2,FALSE)</f>
        <v>A37AWU2VH1ZIXX</v>
      </c>
      <c r="I445" t="str">
        <f>VLOOKUP($A:$A,'R3P1_ACCEPTEDOUTPUT'!$O:$BK,26,FALSE)</f>
        <v>female</v>
      </c>
      <c r="J445" t="str">
        <f>VLOOKUP($A:$A,'R3P1_ACCEPTEDOUTPUT'!$O:$BK,28,FALSE)</f>
        <v>native</v>
      </c>
      <c r="K445" t="str">
        <f>VLOOKUP($A:$A,'R3P1_ACCEPTEDOUTPUT'!$O:$BK,19,FALSE)</f>
        <v>36-45</v>
      </c>
      <c r="L445">
        <f>VLOOKUP($A:$A&amp;LEFT($B:$B,10),'R3P2_GENERATEDINPUT2'!$C:$G,4,FALSE)</f>
        <v>0</v>
      </c>
      <c r="M445">
        <f>VLOOKUP($A:$A&amp;LEFT($B:$B,10),'R3P2_GENERATEDINPUT2'!$C:$G,5,FALSE)</f>
        <v>15</v>
      </c>
      <c r="N445" t="str">
        <f>VLOOKUP($A:$A&amp;LEFT($B:$B,10),'R3P2_GENERATEDINPUT2'!$C:$G,3,FALSE)</f>
        <v>HighOnly</v>
      </c>
    </row>
    <row r="446" spans="1:14" x14ac:dyDescent="0.25">
      <c r="A446" t="str">
        <f>'R3_Judge'!AF:AF</f>
        <v>34J10VATJGU4OYZALX621RDOKD4IQ0</v>
      </c>
      <c r="B446" t="str">
        <f>'R3_Judge'!AG:AG</f>
        <v>Ok. I'll call you at 2.</v>
      </c>
      <c r="C446" t="str">
        <f>'R3_Judge'!P:P</f>
        <v>A1OFPROOWWSHUF</v>
      </c>
      <c r="D446" t="str">
        <f>'R3_Judge'!AL:AL</f>
        <v>male</v>
      </c>
      <c r="E446" t="str">
        <f>'R3_Judge'!AM:AM</f>
        <v>native</v>
      </c>
      <c r="F446" t="str">
        <f>'R3_Judge'!AH:AH</f>
        <v>26-35</v>
      </c>
      <c r="G446" t="str">
        <f>'R3_Judge'!AJ:AJ</f>
        <v>very</v>
      </c>
      <c r="H446" t="str">
        <f>VLOOKUP($A:$A,'R3P1_ACCEPTEDOUTPUT'!$O:$BK,2,FALSE)</f>
        <v>A1JN13098RIE78</v>
      </c>
      <c r="I446" t="str">
        <f>VLOOKUP($A:$A,'R3P1_ACCEPTEDOUTPUT'!$O:$BK,26,FALSE)</f>
        <v>female</v>
      </c>
      <c r="J446" t="str">
        <f>VLOOKUP($A:$A,'R3P1_ACCEPTEDOUTPUT'!$O:$BK,28,FALSE)</f>
        <v>native</v>
      </c>
      <c r="K446" t="str">
        <f>VLOOKUP($A:$A,'R3P1_ACCEPTEDOUTPUT'!$O:$BK,19,FALSE)</f>
        <v>46-55</v>
      </c>
      <c r="L446">
        <f>VLOOKUP($A:$A&amp;LEFT($B:$B,10),'R3P2_GENERATEDINPUT2'!$C:$G,4,FALSE)</f>
        <v>0</v>
      </c>
      <c r="M446">
        <f>VLOOKUP($A:$A&amp;LEFT($B:$B,10),'R3P2_GENERATEDINPUT2'!$C:$G,5,FALSE)</f>
        <v>14</v>
      </c>
      <c r="N446" t="str">
        <f>VLOOKUP($A:$A&amp;LEFT($B:$B,10),'R3P2_GENERATEDINPUT2'!$C:$G,3,FALSE)</f>
        <v>HighOnly</v>
      </c>
    </row>
    <row r="447" spans="1:14" x14ac:dyDescent="0.25">
      <c r="A447" t="str">
        <f>'R3_Judge'!AF:AF</f>
        <v>34J10VATJGU4OYZALX621RDOKD4IQ0</v>
      </c>
      <c r="B447" t="str">
        <f>'R3_Judge'!AG:AG</f>
        <v>Ok. I'll call you at 2.</v>
      </c>
      <c r="C447" t="str">
        <f>'R3_Judge'!P:P</f>
        <v>A3Q9MCOULHCS4S</v>
      </c>
      <c r="D447" t="str">
        <f>'R3_Judge'!AL:AL</f>
        <v>female</v>
      </c>
      <c r="E447" t="str">
        <f>'R3_Judge'!AM:AM</f>
        <v>profession</v>
      </c>
      <c r="F447" t="str">
        <f>'R3_Judge'!AH:AH</f>
        <v>36-45</v>
      </c>
      <c r="G447" t="str">
        <f>'R3_Judge'!AJ:AJ</f>
        <v>moderately</v>
      </c>
      <c r="H447" t="str">
        <f>VLOOKUP($A:$A,'R3P1_ACCEPTEDOUTPUT'!$O:$BK,2,FALSE)</f>
        <v>A1JN13098RIE78</v>
      </c>
      <c r="I447" t="str">
        <f>VLOOKUP($A:$A,'R3P1_ACCEPTEDOUTPUT'!$O:$BK,26,FALSE)</f>
        <v>female</v>
      </c>
      <c r="J447" t="str">
        <f>VLOOKUP($A:$A,'R3P1_ACCEPTEDOUTPUT'!$O:$BK,28,FALSE)</f>
        <v>native</v>
      </c>
      <c r="K447" t="str">
        <f>VLOOKUP($A:$A,'R3P1_ACCEPTEDOUTPUT'!$O:$BK,19,FALSE)</f>
        <v>46-55</v>
      </c>
      <c r="L447">
        <f>VLOOKUP($A:$A&amp;LEFT($B:$B,10),'R3P2_GENERATEDINPUT2'!$C:$G,4,FALSE)</f>
        <v>0</v>
      </c>
      <c r="M447">
        <f>VLOOKUP($A:$A&amp;LEFT($B:$B,10),'R3P2_GENERATEDINPUT2'!$C:$G,5,FALSE)</f>
        <v>14</v>
      </c>
      <c r="N447" t="str">
        <f>VLOOKUP($A:$A&amp;LEFT($B:$B,10),'R3P2_GENERATEDINPUT2'!$C:$G,3,FALSE)</f>
        <v>HighOnly</v>
      </c>
    </row>
    <row r="448" spans="1:14" x14ac:dyDescent="0.25">
      <c r="A448" t="str">
        <f>'R3_Judge'!AF:AF</f>
        <v>34J10VATJGU4OYZALX621RDOKD4IQ0</v>
      </c>
      <c r="B448" t="str">
        <f>'R3_Judge'!AG:AG</f>
        <v>Ok. I'll call you at 2.</v>
      </c>
      <c r="C448" t="str">
        <f>'R3_Judge'!P:P</f>
        <v>A2BIZNP74JU80U</v>
      </c>
      <c r="D448" t="str">
        <f>'R3_Judge'!AL:AL</f>
        <v>female</v>
      </c>
      <c r="E448" t="str">
        <f>'R3_Judge'!AM:AM</f>
        <v>native</v>
      </c>
      <c r="F448" t="str">
        <f>'R3_Judge'!AH:AH</f>
        <v>36-45</v>
      </c>
      <c r="G448" t="str">
        <f>'R3_Judge'!AJ:AJ</f>
        <v>moderately</v>
      </c>
      <c r="H448" t="str">
        <f>VLOOKUP($A:$A,'R3P1_ACCEPTEDOUTPUT'!$O:$BK,2,FALSE)</f>
        <v>A1JN13098RIE78</v>
      </c>
      <c r="I448" t="str">
        <f>VLOOKUP($A:$A,'R3P1_ACCEPTEDOUTPUT'!$O:$BK,26,FALSE)</f>
        <v>female</v>
      </c>
      <c r="J448" t="str">
        <f>VLOOKUP($A:$A,'R3P1_ACCEPTEDOUTPUT'!$O:$BK,28,FALSE)</f>
        <v>native</v>
      </c>
      <c r="K448" t="str">
        <f>VLOOKUP($A:$A,'R3P1_ACCEPTEDOUTPUT'!$O:$BK,19,FALSE)</f>
        <v>46-55</v>
      </c>
      <c r="L448">
        <f>VLOOKUP($A:$A&amp;LEFT($B:$B,10),'R3P2_GENERATEDINPUT2'!$C:$G,4,FALSE)</f>
        <v>0</v>
      </c>
      <c r="M448">
        <f>VLOOKUP($A:$A&amp;LEFT($B:$B,10),'R3P2_GENERATEDINPUT2'!$C:$G,5,FALSE)</f>
        <v>14</v>
      </c>
      <c r="N448" t="str">
        <f>VLOOKUP($A:$A&amp;LEFT($B:$B,10),'R3P2_GENERATEDINPUT2'!$C:$G,3,FALSE)</f>
        <v>HighOnly</v>
      </c>
    </row>
    <row r="449" spans="1:14" x14ac:dyDescent="0.25">
      <c r="A449" t="str">
        <f>'R3_Judge'!AF:AF</f>
        <v>34J10VATJGU4OYZALX621RDOKD4IQ0</v>
      </c>
      <c r="B449" t="str">
        <f>'R3_Judge'!AG:AG</f>
        <v>Good call. I hate when that happens. Let me know if I can float you again today</v>
      </c>
      <c r="C449" t="str">
        <f>'R3_Judge'!P:P</f>
        <v>A19LVWX8ZLO6CS</v>
      </c>
      <c r="D449" t="str">
        <f>'R3_Judge'!AL:AL</f>
        <v>male</v>
      </c>
      <c r="E449" t="str">
        <f>'R3_Judge'!AM:AM</f>
        <v>native</v>
      </c>
      <c r="F449" t="str">
        <f>'R3_Judge'!AH:AH</f>
        <v>36-45</v>
      </c>
      <c r="G449" t="str">
        <f>'R3_Judge'!AJ:AJ</f>
        <v>extremely</v>
      </c>
      <c r="H449" t="str">
        <f>VLOOKUP($A:$A,'R3P1_ACCEPTEDOUTPUT'!$O:$BK,2,FALSE)</f>
        <v>A1JN13098RIE78</v>
      </c>
      <c r="I449" t="str">
        <f>VLOOKUP($A:$A,'R3P1_ACCEPTEDOUTPUT'!$O:$BK,26,FALSE)</f>
        <v>female</v>
      </c>
      <c r="J449" t="str">
        <f>VLOOKUP($A:$A,'R3P1_ACCEPTEDOUTPUT'!$O:$BK,28,FALSE)</f>
        <v>native</v>
      </c>
      <c r="K449" t="str">
        <f>VLOOKUP($A:$A,'R3P1_ACCEPTEDOUTPUT'!$O:$BK,19,FALSE)</f>
        <v>46-55</v>
      </c>
      <c r="L449">
        <f>VLOOKUP($A:$A&amp;LEFT($B:$B,10),'R3P2_GENERATEDINPUT2'!$C:$G,4,FALSE)</f>
        <v>0</v>
      </c>
      <c r="M449">
        <f>VLOOKUP($A:$A&amp;LEFT($B:$B,10),'R3P2_GENERATEDINPUT2'!$C:$G,5,FALSE)</f>
        <v>15</v>
      </c>
      <c r="N449" t="str">
        <f>VLOOKUP($A:$A&amp;LEFT($B:$B,10),'R3P2_GENERATEDINPUT2'!$C:$G,3,FALSE)</f>
        <v>HighOnly</v>
      </c>
    </row>
    <row r="450" spans="1:14" x14ac:dyDescent="0.25">
      <c r="A450" t="str">
        <f>'R3_Judge'!AF:AF</f>
        <v>34J10VATJGU4OYZALX621RDOKD4IQ0</v>
      </c>
      <c r="B450" t="str">
        <f>'R3_Judge'!AG:AG</f>
        <v>Good call. I hate when that happens. Let me know if I can float you again today</v>
      </c>
      <c r="C450" t="str">
        <f>'R3_Judge'!P:P</f>
        <v>A3CENIDTHHT4R8</v>
      </c>
      <c r="D450" t="str">
        <f>'R3_Judge'!AL:AL</f>
        <v>female</v>
      </c>
      <c r="E450" t="str">
        <f>'R3_Judge'!AM:AM</f>
        <v>native</v>
      </c>
      <c r="F450" t="str">
        <f>'R3_Judge'!AH:AH</f>
        <v>46-55</v>
      </c>
      <c r="G450" t="str">
        <f>'R3_Judge'!AJ:AJ</f>
        <v>extremely</v>
      </c>
      <c r="H450" t="str">
        <f>VLOOKUP($A:$A,'R3P1_ACCEPTEDOUTPUT'!$O:$BK,2,FALSE)</f>
        <v>A1JN13098RIE78</v>
      </c>
      <c r="I450" t="str">
        <f>VLOOKUP($A:$A,'R3P1_ACCEPTEDOUTPUT'!$O:$BK,26,FALSE)</f>
        <v>female</v>
      </c>
      <c r="J450" t="str">
        <f>VLOOKUP($A:$A,'R3P1_ACCEPTEDOUTPUT'!$O:$BK,28,FALSE)</f>
        <v>native</v>
      </c>
      <c r="K450" t="str">
        <f>VLOOKUP($A:$A,'R3P1_ACCEPTEDOUTPUT'!$O:$BK,19,FALSE)</f>
        <v>46-55</v>
      </c>
      <c r="L450">
        <f>VLOOKUP($A:$A&amp;LEFT($B:$B,10),'R3P2_GENERATEDINPUT2'!$C:$G,4,FALSE)</f>
        <v>0</v>
      </c>
      <c r="M450">
        <f>VLOOKUP($A:$A&amp;LEFT($B:$B,10),'R3P2_GENERATEDINPUT2'!$C:$G,5,FALSE)</f>
        <v>15</v>
      </c>
      <c r="N450" t="str">
        <f>VLOOKUP($A:$A&amp;LEFT($B:$B,10),'R3P2_GENERATEDINPUT2'!$C:$G,3,FALSE)</f>
        <v>HighOnly</v>
      </c>
    </row>
    <row r="451" spans="1:14" x14ac:dyDescent="0.25">
      <c r="A451" t="str">
        <f>'R3_Judge'!AF:AF</f>
        <v>34J10VATJGU4OYZALX621RDOKD4IQ0</v>
      </c>
      <c r="B451" t="str">
        <f>'R3_Judge'!AG:AG</f>
        <v>Good call. I hate when that happens. Let me know if I can float you again today</v>
      </c>
      <c r="C451" t="str">
        <f>'R3_Judge'!P:P</f>
        <v>A2DF1NCVJ8V8K2</v>
      </c>
      <c r="D451" t="str">
        <f>'R3_Judge'!AL:AL</f>
        <v>female</v>
      </c>
      <c r="E451" t="str">
        <f>'R3_Judge'!AM:AM</f>
        <v>profession</v>
      </c>
      <c r="F451" t="str">
        <f>'R3_Judge'!AH:AH</f>
        <v>56-65</v>
      </c>
      <c r="G451" t="str">
        <f>'R3_Judge'!AJ:AJ</f>
        <v>extremely</v>
      </c>
      <c r="H451" t="str">
        <f>VLOOKUP($A:$A,'R3P1_ACCEPTEDOUTPUT'!$O:$BK,2,FALSE)</f>
        <v>A1JN13098RIE78</v>
      </c>
      <c r="I451" t="str">
        <f>VLOOKUP($A:$A,'R3P1_ACCEPTEDOUTPUT'!$O:$BK,26,FALSE)</f>
        <v>female</v>
      </c>
      <c r="J451" t="str">
        <f>VLOOKUP($A:$A,'R3P1_ACCEPTEDOUTPUT'!$O:$BK,28,FALSE)</f>
        <v>native</v>
      </c>
      <c r="K451" t="str">
        <f>VLOOKUP($A:$A,'R3P1_ACCEPTEDOUTPUT'!$O:$BK,19,FALSE)</f>
        <v>46-55</v>
      </c>
      <c r="L451">
        <f>VLOOKUP($A:$A&amp;LEFT($B:$B,10),'R3P2_GENERATEDINPUT2'!$C:$G,4,FALSE)</f>
        <v>0</v>
      </c>
      <c r="M451">
        <f>VLOOKUP($A:$A&amp;LEFT($B:$B,10),'R3P2_GENERATEDINPUT2'!$C:$G,5,FALSE)</f>
        <v>15</v>
      </c>
      <c r="N451" t="str">
        <f>VLOOKUP($A:$A&amp;LEFT($B:$B,10),'R3P2_GENERATEDINPUT2'!$C:$G,3,FALSE)</f>
        <v>HighOnly</v>
      </c>
    </row>
    <row r="452" spans="1:14" x14ac:dyDescent="0.25">
      <c r="A452" t="str">
        <f>'R3_Judge'!AF:AF</f>
        <v>3F0BG9B9MQJG8G90TGJZNOQH50E7YP</v>
      </c>
      <c r="B452" t="str">
        <f>'R3_Judge'!AG:AG</f>
        <v>What is going on?</v>
      </c>
      <c r="C452" t="str">
        <f>'R3_Judge'!P:P</f>
        <v>A19D89YNO9Z52K</v>
      </c>
      <c r="D452" t="str">
        <f>'R3_Judge'!AL:AL</f>
        <v>female</v>
      </c>
      <c r="E452" t="str">
        <f>'R3_Judge'!AM:AM</f>
        <v>native</v>
      </c>
      <c r="F452" t="str">
        <f>'R3_Judge'!AH:AH</f>
        <v>18-25</v>
      </c>
      <c r="G452" t="str">
        <f>'R3_Judge'!AJ:AJ</f>
        <v>very</v>
      </c>
      <c r="H452" t="str">
        <f>VLOOKUP($A:$A,'R3P1_ACCEPTEDOUTPUT'!$O:$BK,2,FALSE)</f>
        <v>A1PTH9KTRO06EG</v>
      </c>
      <c r="I452" t="str">
        <f>VLOOKUP($A:$A,'R3P1_ACCEPTEDOUTPUT'!$O:$BK,26,FALSE)</f>
        <v>male</v>
      </c>
      <c r="J452" t="str">
        <f>VLOOKUP($A:$A,'R3P1_ACCEPTEDOUTPUT'!$O:$BK,28,FALSE)</f>
        <v>native</v>
      </c>
      <c r="K452" t="str">
        <f>VLOOKUP($A:$A,'R3P1_ACCEPTEDOUTPUT'!$O:$BK,19,FALSE)</f>
        <v>18-25</v>
      </c>
      <c r="L452">
        <f>VLOOKUP($A:$A&amp;LEFT($B:$B,10),'R3P2_GENERATEDINPUT2'!$C:$G,4,FALSE)</f>
        <v>2</v>
      </c>
      <c r="M452">
        <f>VLOOKUP($A:$A&amp;LEFT($B:$B,10),'R3P2_GENERATEDINPUT2'!$C:$G,5,FALSE)</f>
        <v>1</v>
      </c>
      <c r="N452" t="str">
        <f>VLOOKUP($A:$A&amp;LEFT($B:$B,10),'R3P2_GENERATEDINPUT2'!$C:$G,3,FALSE)</f>
        <v>HighLow</v>
      </c>
    </row>
    <row r="453" spans="1:14" x14ac:dyDescent="0.25">
      <c r="A453" t="str">
        <f>'R3_Judge'!AF:AF</f>
        <v>3F0BG9B9MQJG8G90TGJZNOQH50E7YP</v>
      </c>
      <c r="B453" t="str">
        <f>'R3_Judge'!AG:AG</f>
        <v>What is going on?</v>
      </c>
      <c r="C453" t="str">
        <f>'R3_Judge'!P:P</f>
        <v>A104V8NZIQFN2F</v>
      </c>
      <c r="D453" t="str">
        <f>'R3_Judge'!AL:AL</f>
        <v>male</v>
      </c>
      <c r="E453" t="str">
        <f>'R3_Judge'!AM:AM</f>
        <v>native</v>
      </c>
      <c r="F453" t="str">
        <f>'R3_Judge'!AH:AH</f>
        <v>36-45</v>
      </c>
      <c r="G453" t="str">
        <f>'R3_Judge'!AJ:AJ</f>
        <v>extremely</v>
      </c>
      <c r="H453" t="str">
        <f>VLOOKUP($A:$A,'R3P1_ACCEPTEDOUTPUT'!$O:$BK,2,FALSE)</f>
        <v>A1PTH9KTRO06EG</v>
      </c>
      <c r="I453" t="str">
        <f>VLOOKUP($A:$A,'R3P1_ACCEPTEDOUTPUT'!$O:$BK,26,FALSE)</f>
        <v>male</v>
      </c>
      <c r="J453" t="str">
        <f>VLOOKUP($A:$A,'R3P1_ACCEPTEDOUTPUT'!$O:$BK,28,FALSE)</f>
        <v>native</v>
      </c>
      <c r="K453" t="str">
        <f>VLOOKUP($A:$A,'R3P1_ACCEPTEDOUTPUT'!$O:$BK,19,FALSE)</f>
        <v>18-25</v>
      </c>
      <c r="L453">
        <f>VLOOKUP($A:$A&amp;LEFT($B:$B,10),'R3P2_GENERATEDINPUT2'!$C:$G,4,FALSE)</f>
        <v>2</v>
      </c>
      <c r="M453">
        <f>VLOOKUP($A:$A&amp;LEFT($B:$B,10),'R3P2_GENERATEDINPUT2'!$C:$G,5,FALSE)</f>
        <v>1</v>
      </c>
      <c r="N453" t="str">
        <f>VLOOKUP($A:$A&amp;LEFT($B:$B,10),'R3P2_GENERATEDINPUT2'!$C:$G,3,FALSE)</f>
        <v>HighLow</v>
      </c>
    </row>
    <row r="454" spans="1:14" x14ac:dyDescent="0.25">
      <c r="A454" t="str">
        <f>'R3_Judge'!AF:AF</f>
        <v>3F0BG9B9MQJG8G90TGJZNOQH50E7YP</v>
      </c>
      <c r="B454" t="str">
        <f>'R3_Judge'!AG:AG</f>
        <v>What is going on?</v>
      </c>
      <c r="C454" t="str">
        <f>'R3_Judge'!P:P</f>
        <v>A3GNQDFPZALU92</v>
      </c>
      <c r="D454" t="str">
        <f>'R3_Judge'!AL:AL</f>
        <v>male</v>
      </c>
      <c r="E454" t="str">
        <f>'R3_Judge'!AM:AM</f>
        <v>native</v>
      </c>
      <c r="F454" t="str">
        <f>'R3_Judge'!AH:AH</f>
        <v>26-35</v>
      </c>
      <c r="G454" t="str">
        <f>'R3_Judge'!AJ:AJ</f>
        <v>none</v>
      </c>
      <c r="H454" t="str">
        <f>VLOOKUP($A:$A,'R3P1_ACCEPTEDOUTPUT'!$O:$BK,2,FALSE)</f>
        <v>A1PTH9KTRO06EG</v>
      </c>
      <c r="I454" t="str">
        <f>VLOOKUP($A:$A,'R3P1_ACCEPTEDOUTPUT'!$O:$BK,26,FALSE)</f>
        <v>male</v>
      </c>
      <c r="J454" t="str">
        <f>VLOOKUP($A:$A,'R3P1_ACCEPTEDOUTPUT'!$O:$BK,28,FALSE)</f>
        <v>native</v>
      </c>
      <c r="K454" t="str">
        <f>VLOOKUP($A:$A,'R3P1_ACCEPTEDOUTPUT'!$O:$BK,19,FALSE)</f>
        <v>18-25</v>
      </c>
      <c r="L454">
        <f>VLOOKUP($A:$A&amp;LEFT($B:$B,10),'R3P2_GENERATEDINPUT2'!$C:$G,4,FALSE)</f>
        <v>2</v>
      </c>
      <c r="M454">
        <f>VLOOKUP($A:$A&amp;LEFT($B:$B,10),'R3P2_GENERATEDINPUT2'!$C:$G,5,FALSE)</f>
        <v>1</v>
      </c>
      <c r="N454" t="str">
        <f>VLOOKUP($A:$A&amp;LEFT($B:$B,10),'R3P2_GENERATEDINPUT2'!$C:$G,3,FALSE)</f>
        <v>HighLow</v>
      </c>
    </row>
    <row r="455" spans="1:14" x14ac:dyDescent="0.25">
      <c r="A455" t="str">
        <f>'R3_Judge'!AF:AF</f>
        <v>3F0BG9B9MQJG8G90TGJZNOQH50E7YP</v>
      </c>
      <c r="B455" t="str">
        <f>'R3_Judge'!AG:AG</f>
        <v>I will take care of it when I get home.</v>
      </c>
      <c r="C455" t="str">
        <f>'R3_Judge'!P:P</f>
        <v>A2DF1NCVJ8V8K2</v>
      </c>
      <c r="D455" t="str">
        <f>'R3_Judge'!AL:AL</f>
        <v>female</v>
      </c>
      <c r="E455" t="str">
        <f>'R3_Judge'!AM:AM</f>
        <v>profession</v>
      </c>
      <c r="F455" t="str">
        <f>'R3_Judge'!AH:AH</f>
        <v>56-65</v>
      </c>
      <c r="G455" t="str">
        <f>'R3_Judge'!AJ:AJ</f>
        <v>slightly</v>
      </c>
      <c r="H455" t="str">
        <f>VLOOKUP($A:$A,'R3P1_ACCEPTEDOUTPUT'!$O:$BK,2,FALSE)</f>
        <v>A1PTH9KTRO06EG</v>
      </c>
      <c r="I455" t="str">
        <f>VLOOKUP($A:$A,'R3P1_ACCEPTEDOUTPUT'!$O:$BK,26,FALSE)</f>
        <v>male</v>
      </c>
      <c r="J455" t="str">
        <f>VLOOKUP($A:$A,'R3P1_ACCEPTEDOUTPUT'!$O:$BK,28,FALSE)</f>
        <v>native</v>
      </c>
      <c r="K455" t="str">
        <f>VLOOKUP($A:$A,'R3P1_ACCEPTEDOUTPUT'!$O:$BK,19,FALSE)</f>
        <v>18-25</v>
      </c>
      <c r="L455">
        <f>VLOOKUP($A:$A&amp;LEFT($B:$B,10),'R3P2_GENERATEDINPUT2'!$C:$G,4,FALSE)</f>
        <v>2</v>
      </c>
      <c r="M455">
        <f>VLOOKUP($A:$A&amp;LEFT($B:$B,10),'R3P2_GENERATEDINPUT2'!$C:$G,5,FALSE)</f>
        <v>2</v>
      </c>
      <c r="N455" t="str">
        <f>VLOOKUP($A:$A&amp;LEFT($B:$B,10),'R3P2_GENERATEDINPUT2'!$C:$G,3,FALSE)</f>
        <v>HighLow</v>
      </c>
    </row>
    <row r="456" spans="1:14" x14ac:dyDescent="0.25">
      <c r="A456" t="str">
        <f>'R3_Judge'!AF:AF</f>
        <v>3F0BG9B9MQJG8G90TGJZNOQH50E7YP</v>
      </c>
      <c r="B456" t="str">
        <f>'R3_Judge'!AG:AG</f>
        <v>I will take care of it when I get home.</v>
      </c>
      <c r="C456" t="str">
        <f>'R3_Judge'!P:P</f>
        <v>A2BIZNP74JU80U</v>
      </c>
      <c r="D456" t="str">
        <f>'R3_Judge'!AL:AL</f>
        <v>female</v>
      </c>
      <c r="E456" t="str">
        <f>'R3_Judge'!AM:AM</f>
        <v>native</v>
      </c>
      <c r="F456" t="str">
        <f>'R3_Judge'!AH:AH</f>
        <v>36-45</v>
      </c>
      <c r="G456" t="str">
        <f>'R3_Judge'!AJ:AJ</f>
        <v>slightly</v>
      </c>
      <c r="H456" t="str">
        <f>VLOOKUP($A:$A,'R3P1_ACCEPTEDOUTPUT'!$O:$BK,2,FALSE)</f>
        <v>A1PTH9KTRO06EG</v>
      </c>
      <c r="I456" t="str">
        <f>VLOOKUP($A:$A,'R3P1_ACCEPTEDOUTPUT'!$O:$BK,26,FALSE)</f>
        <v>male</v>
      </c>
      <c r="J456" t="str">
        <f>VLOOKUP($A:$A,'R3P1_ACCEPTEDOUTPUT'!$O:$BK,28,FALSE)</f>
        <v>native</v>
      </c>
      <c r="K456" t="str">
        <f>VLOOKUP($A:$A,'R3P1_ACCEPTEDOUTPUT'!$O:$BK,19,FALSE)</f>
        <v>18-25</v>
      </c>
      <c r="L456">
        <f>VLOOKUP($A:$A&amp;LEFT($B:$B,10),'R3P2_GENERATEDINPUT2'!$C:$G,4,FALSE)</f>
        <v>2</v>
      </c>
      <c r="M456">
        <f>VLOOKUP($A:$A&amp;LEFT($B:$B,10),'R3P2_GENERATEDINPUT2'!$C:$G,5,FALSE)</f>
        <v>2</v>
      </c>
      <c r="N456" t="str">
        <f>VLOOKUP($A:$A&amp;LEFT($B:$B,10),'R3P2_GENERATEDINPUT2'!$C:$G,3,FALSE)</f>
        <v>HighLow</v>
      </c>
    </row>
    <row r="457" spans="1:14" x14ac:dyDescent="0.25">
      <c r="A457" t="str">
        <f>'R3_Judge'!AF:AF</f>
        <v>3F0BG9B9MQJG8G90TGJZNOQH50E7YP</v>
      </c>
      <c r="B457" t="str">
        <f>'R3_Judge'!AG:AG</f>
        <v>I will take care of it when I get home.</v>
      </c>
      <c r="C457" t="str">
        <f>'R3_Judge'!P:P</f>
        <v>AAL9C3HQU74I2</v>
      </c>
      <c r="D457" t="str">
        <f>'R3_Judge'!AL:AL</f>
        <v>male</v>
      </c>
      <c r="E457" t="str">
        <f>'R3_Judge'!AM:AM</f>
        <v>native</v>
      </c>
      <c r="F457" t="str">
        <f>'R3_Judge'!AH:AH</f>
        <v>18-25</v>
      </c>
      <c r="G457" t="str">
        <f>'R3_Judge'!AJ:AJ</f>
        <v>slightly</v>
      </c>
      <c r="H457" t="str">
        <f>VLOOKUP($A:$A,'R3P1_ACCEPTEDOUTPUT'!$O:$BK,2,FALSE)</f>
        <v>A1PTH9KTRO06EG</v>
      </c>
      <c r="I457" t="str">
        <f>VLOOKUP($A:$A,'R3P1_ACCEPTEDOUTPUT'!$O:$BK,26,FALSE)</f>
        <v>male</v>
      </c>
      <c r="J457" t="str">
        <f>VLOOKUP($A:$A,'R3P1_ACCEPTEDOUTPUT'!$O:$BK,28,FALSE)</f>
        <v>native</v>
      </c>
      <c r="K457" t="str">
        <f>VLOOKUP($A:$A,'R3P1_ACCEPTEDOUTPUT'!$O:$BK,19,FALSE)</f>
        <v>18-25</v>
      </c>
      <c r="L457">
        <f>VLOOKUP($A:$A&amp;LEFT($B:$B,10),'R3P2_GENERATEDINPUT2'!$C:$G,4,FALSE)</f>
        <v>2</v>
      </c>
      <c r="M457">
        <f>VLOOKUP($A:$A&amp;LEFT($B:$B,10),'R3P2_GENERATEDINPUT2'!$C:$G,5,FALSE)</f>
        <v>2</v>
      </c>
      <c r="N457" t="str">
        <f>VLOOKUP($A:$A&amp;LEFT($B:$B,10),'R3P2_GENERATEDINPUT2'!$C:$G,3,FALSE)</f>
        <v>HighLow</v>
      </c>
    </row>
    <row r="458" spans="1:14" x14ac:dyDescent="0.25">
      <c r="A458" t="str">
        <f>'R3_Judge'!AF:AF</f>
        <v>3018Q3ZVOJMPUHVCMO3PPJZA3QYARK</v>
      </c>
      <c r="B458" t="str">
        <f>'R3_Judge'!AG:AG</f>
        <v>Oh my. Tell me more.</v>
      </c>
      <c r="C458" t="str">
        <f>'R3_Judge'!P:P</f>
        <v>A2MMMYB7AE5RQN</v>
      </c>
      <c r="D458" t="str">
        <f>'R3_Judge'!AL:AL</f>
        <v>male</v>
      </c>
      <c r="E458" t="str">
        <f>'R3_Judge'!AM:AM</f>
        <v>native</v>
      </c>
      <c r="F458" t="str">
        <f>'R3_Judge'!AH:AH</f>
        <v>26-35</v>
      </c>
      <c r="G458" t="str">
        <f>'R3_Judge'!AJ:AJ</f>
        <v>moderately</v>
      </c>
      <c r="H458" t="str">
        <f>VLOOKUP($A:$A,'R3P1_ACCEPTEDOUTPUT'!$O:$BK,2,FALSE)</f>
        <v>AKNYT1NTK2UFK</v>
      </c>
      <c r="I458" t="str">
        <f>VLOOKUP($A:$A,'R3P1_ACCEPTEDOUTPUT'!$O:$BK,26,FALSE)</f>
        <v>female</v>
      </c>
      <c r="J458" t="str">
        <f>VLOOKUP($A:$A,'R3P1_ACCEPTEDOUTPUT'!$O:$BK,28,FALSE)</f>
        <v>profession</v>
      </c>
      <c r="K458" t="str">
        <f>VLOOKUP($A:$A,'R3P1_ACCEPTEDOUTPUT'!$O:$BK,19,FALSE)</f>
        <v>26-35</v>
      </c>
      <c r="L458">
        <f>VLOOKUP($A:$A&amp;LEFT($B:$B,10),'R3P2_GENERATEDINPUT2'!$C:$G,4,FALSE)</f>
        <v>1</v>
      </c>
      <c r="M458">
        <f>VLOOKUP($A:$A&amp;LEFT($B:$B,10),'R3P2_GENERATEDINPUT2'!$C:$G,5,FALSE)</f>
        <v>1</v>
      </c>
      <c r="N458" t="str">
        <f>VLOOKUP($A:$A&amp;LEFT($B:$B,10),'R3P2_GENERATEDINPUT2'!$C:$G,3,FALSE)</f>
        <v>Default</v>
      </c>
    </row>
    <row r="459" spans="1:14" x14ac:dyDescent="0.25">
      <c r="A459" t="str">
        <f>'R3_Judge'!AF:AF</f>
        <v>3018Q3ZVOJMPUHVCMO3PPJZA3QYARK</v>
      </c>
      <c r="B459" t="str">
        <f>'R3_Judge'!AG:AG</f>
        <v>Oh my. Tell me more.</v>
      </c>
      <c r="C459" t="str">
        <f>'R3_Judge'!P:P</f>
        <v>A3P6IXUM1ND35A</v>
      </c>
      <c r="D459" t="str">
        <f>'R3_Judge'!AL:AL</f>
        <v>male</v>
      </c>
      <c r="E459" t="str">
        <f>'R3_Judge'!AM:AM</f>
        <v>native</v>
      </c>
      <c r="F459" t="str">
        <f>'R3_Judge'!AH:AH</f>
        <v>26-35</v>
      </c>
      <c r="G459" t="str">
        <f>'R3_Judge'!AJ:AJ</f>
        <v>very</v>
      </c>
      <c r="H459" t="str">
        <f>VLOOKUP($A:$A,'R3P1_ACCEPTEDOUTPUT'!$O:$BK,2,FALSE)</f>
        <v>AKNYT1NTK2UFK</v>
      </c>
      <c r="I459" t="str">
        <f>VLOOKUP($A:$A,'R3P1_ACCEPTEDOUTPUT'!$O:$BK,26,FALSE)</f>
        <v>female</v>
      </c>
      <c r="J459" t="str">
        <f>VLOOKUP($A:$A,'R3P1_ACCEPTEDOUTPUT'!$O:$BK,28,FALSE)</f>
        <v>profession</v>
      </c>
      <c r="K459" t="str">
        <f>VLOOKUP($A:$A,'R3P1_ACCEPTEDOUTPUT'!$O:$BK,19,FALSE)</f>
        <v>26-35</v>
      </c>
      <c r="L459">
        <f>VLOOKUP($A:$A&amp;LEFT($B:$B,10),'R3P2_GENERATEDINPUT2'!$C:$G,4,FALSE)</f>
        <v>1</v>
      </c>
      <c r="M459">
        <f>VLOOKUP($A:$A&amp;LEFT($B:$B,10),'R3P2_GENERATEDINPUT2'!$C:$G,5,FALSE)</f>
        <v>1</v>
      </c>
      <c r="N459" t="str">
        <f>VLOOKUP($A:$A&amp;LEFT($B:$B,10),'R3P2_GENERATEDINPUT2'!$C:$G,3,FALSE)</f>
        <v>Default</v>
      </c>
    </row>
    <row r="460" spans="1:14" x14ac:dyDescent="0.25">
      <c r="A460" t="str">
        <f>'R3_Judge'!AF:AF</f>
        <v>3018Q3ZVOJMPUHVCMO3PPJZA3QYARK</v>
      </c>
      <c r="B460" t="str">
        <f>'R3_Judge'!AG:AG</f>
        <v>Oh my. Tell me more.</v>
      </c>
      <c r="C460" t="str">
        <f>'R3_Judge'!P:P</f>
        <v>AQVXVMX61864S</v>
      </c>
      <c r="D460" t="str">
        <f>'R3_Judge'!AL:AL</f>
        <v>male</v>
      </c>
      <c r="E460" t="str">
        <f>'R3_Judge'!AM:AM</f>
        <v>native</v>
      </c>
      <c r="F460" t="str">
        <f>'R3_Judge'!AH:AH</f>
        <v>26-35</v>
      </c>
      <c r="G460" t="str">
        <f>'R3_Judge'!AJ:AJ</f>
        <v>moderately</v>
      </c>
      <c r="H460" t="str">
        <f>VLOOKUP($A:$A,'R3P1_ACCEPTEDOUTPUT'!$O:$BK,2,FALSE)</f>
        <v>AKNYT1NTK2UFK</v>
      </c>
      <c r="I460" t="str">
        <f>VLOOKUP($A:$A,'R3P1_ACCEPTEDOUTPUT'!$O:$BK,26,FALSE)</f>
        <v>female</v>
      </c>
      <c r="J460" t="str">
        <f>VLOOKUP($A:$A,'R3P1_ACCEPTEDOUTPUT'!$O:$BK,28,FALSE)</f>
        <v>profession</v>
      </c>
      <c r="K460" t="str">
        <f>VLOOKUP($A:$A,'R3P1_ACCEPTEDOUTPUT'!$O:$BK,19,FALSE)</f>
        <v>26-35</v>
      </c>
      <c r="L460">
        <f>VLOOKUP($A:$A&amp;LEFT($B:$B,10),'R3P2_GENERATEDINPUT2'!$C:$G,4,FALSE)</f>
        <v>1</v>
      </c>
      <c r="M460">
        <f>VLOOKUP($A:$A&amp;LEFT($B:$B,10),'R3P2_GENERATEDINPUT2'!$C:$G,5,FALSE)</f>
        <v>1</v>
      </c>
      <c r="N460" t="str">
        <f>VLOOKUP($A:$A&amp;LEFT($B:$B,10),'R3P2_GENERATEDINPUT2'!$C:$G,3,FALSE)</f>
        <v>Default</v>
      </c>
    </row>
    <row r="461" spans="1:14" x14ac:dyDescent="0.25">
      <c r="A461" t="str">
        <f>'R3_Judge'!AF:AF</f>
        <v>3018Q3ZVOJMPUHVCMO3PPJZA3QYARK</v>
      </c>
      <c r="B461" t="str">
        <f>'R3_Judge'!AG:AG</f>
        <v>You're totally right. Love you.</v>
      </c>
      <c r="C461" t="str">
        <f>'R3_Judge'!P:P</f>
        <v>AQVXVMX61864S</v>
      </c>
      <c r="D461" t="str">
        <f>'R3_Judge'!AL:AL</f>
        <v>male</v>
      </c>
      <c r="E461" t="str">
        <f>'R3_Judge'!AM:AM</f>
        <v>profession</v>
      </c>
      <c r="F461" t="str">
        <f>'R3_Judge'!AH:AH</f>
        <v>26-35</v>
      </c>
      <c r="G461" t="str">
        <f>'R3_Judge'!AJ:AJ</f>
        <v>very</v>
      </c>
      <c r="H461" t="str">
        <f>VLOOKUP($A:$A,'R3P1_ACCEPTEDOUTPUT'!$O:$BK,2,FALSE)</f>
        <v>AKNYT1NTK2UFK</v>
      </c>
      <c r="I461" t="str">
        <f>VLOOKUP($A:$A,'R3P1_ACCEPTEDOUTPUT'!$O:$BK,26,FALSE)</f>
        <v>female</v>
      </c>
      <c r="J461" t="str">
        <f>VLOOKUP($A:$A,'R3P1_ACCEPTEDOUTPUT'!$O:$BK,28,FALSE)</f>
        <v>profession</v>
      </c>
      <c r="K461" t="str">
        <f>VLOOKUP($A:$A,'R3P1_ACCEPTEDOUTPUT'!$O:$BK,19,FALSE)</f>
        <v>26-35</v>
      </c>
      <c r="L461">
        <f>VLOOKUP($A:$A&amp;LEFT($B:$B,10),'R3P2_GENERATEDINPUT2'!$C:$G,4,FALSE)</f>
        <v>1</v>
      </c>
      <c r="M461">
        <f>VLOOKUP($A:$A&amp;LEFT($B:$B,10),'R3P2_GENERATEDINPUT2'!$C:$G,5,FALSE)</f>
        <v>2</v>
      </c>
      <c r="N461" t="str">
        <f>VLOOKUP($A:$A&amp;LEFT($B:$B,10),'R3P2_GENERATEDINPUT2'!$C:$G,3,FALSE)</f>
        <v>Default</v>
      </c>
    </row>
    <row r="462" spans="1:14" x14ac:dyDescent="0.25">
      <c r="A462" t="str">
        <f>'R3_Judge'!AF:AF</f>
        <v>3018Q3ZVOJMPUHVCMO3PPJZA3QYARK</v>
      </c>
      <c r="B462" t="str">
        <f>'R3_Judge'!AG:AG</f>
        <v>You're totally right. Love you.</v>
      </c>
      <c r="C462" t="str">
        <f>'R3_Judge'!P:P</f>
        <v>A3P6IXUM1ND35A</v>
      </c>
      <c r="D462" t="str">
        <f>'R3_Judge'!AL:AL</f>
        <v>male</v>
      </c>
      <c r="E462" t="str">
        <f>'R3_Judge'!AM:AM</f>
        <v>native</v>
      </c>
      <c r="F462" t="str">
        <f>'R3_Judge'!AH:AH</f>
        <v>26-35</v>
      </c>
      <c r="G462" t="str">
        <f>'R3_Judge'!AJ:AJ</f>
        <v>moderately</v>
      </c>
      <c r="H462" t="str">
        <f>VLOOKUP($A:$A,'R3P1_ACCEPTEDOUTPUT'!$O:$BK,2,FALSE)</f>
        <v>AKNYT1NTK2UFK</v>
      </c>
      <c r="I462" t="str">
        <f>VLOOKUP($A:$A,'R3P1_ACCEPTEDOUTPUT'!$O:$BK,26,FALSE)</f>
        <v>female</v>
      </c>
      <c r="J462" t="str">
        <f>VLOOKUP($A:$A,'R3P1_ACCEPTEDOUTPUT'!$O:$BK,28,FALSE)</f>
        <v>profession</v>
      </c>
      <c r="K462" t="str">
        <f>VLOOKUP($A:$A,'R3P1_ACCEPTEDOUTPUT'!$O:$BK,19,FALSE)</f>
        <v>26-35</v>
      </c>
      <c r="L462">
        <f>VLOOKUP($A:$A&amp;LEFT($B:$B,10),'R3P2_GENERATEDINPUT2'!$C:$G,4,FALSE)</f>
        <v>1</v>
      </c>
      <c r="M462">
        <f>VLOOKUP($A:$A&amp;LEFT($B:$B,10),'R3P2_GENERATEDINPUT2'!$C:$G,5,FALSE)</f>
        <v>2</v>
      </c>
      <c r="N462" t="str">
        <f>VLOOKUP($A:$A&amp;LEFT($B:$B,10),'R3P2_GENERATEDINPUT2'!$C:$G,3,FALSE)</f>
        <v>Default</v>
      </c>
    </row>
    <row r="463" spans="1:14" x14ac:dyDescent="0.25">
      <c r="A463" t="str">
        <f>'R3_Judge'!AF:AF</f>
        <v>3018Q3ZVOJMPUHVCMO3PPJZA3QYARK</v>
      </c>
      <c r="B463" t="str">
        <f>'R3_Judge'!AG:AG</f>
        <v>You're totally right. Love you.</v>
      </c>
      <c r="C463" t="str">
        <f>'R3_Judge'!P:P</f>
        <v>A3PNCUDQAOHW8H</v>
      </c>
      <c r="D463" t="str">
        <f>'R3_Judge'!AL:AL</f>
        <v>female</v>
      </c>
      <c r="E463" t="str">
        <f>'R3_Judge'!AM:AM</f>
        <v>native</v>
      </c>
      <c r="F463" t="str">
        <f>'R3_Judge'!AH:AH</f>
        <v>46-55</v>
      </c>
      <c r="G463" t="str">
        <f>'R3_Judge'!AJ:AJ</f>
        <v>very</v>
      </c>
      <c r="H463" t="str">
        <f>VLOOKUP($A:$A,'R3P1_ACCEPTEDOUTPUT'!$O:$BK,2,FALSE)</f>
        <v>AKNYT1NTK2UFK</v>
      </c>
      <c r="I463" t="str">
        <f>VLOOKUP($A:$A,'R3P1_ACCEPTEDOUTPUT'!$O:$BK,26,FALSE)</f>
        <v>female</v>
      </c>
      <c r="J463" t="str">
        <f>VLOOKUP($A:$A,'R3P1_ACCEPTEDOUTPUT'!$O:$BK,28,FALSE)</f>
        <v>profession</v>
      </c>
      <c r="K463" t="str">
        <f>VLOOKUP($A:$A,'R3P1_ACCEPTEDOUTPUT'!$O:$BK,19,FALSE)</f>
        <v>26-35</v>
      </c>
      <c r="L463">
        <f>VLOOKUP($A:$A&amp;LEFT($B:$B,10),'R3P2_GENERATEDINPUT2'!$C:$G,4,FALSE)</f>
        <v>1</v>
      </c>
      <c r="M463">
        <f>VLOOKUP($A:$A&amp;LEFT($B:$B,10),'R3P2_GENERATEDINPUT2'!$C:$G,5,FALSE)</f>
        <v>2</v>
      </c>
      <c r="N463" t="str">
        <f>VLOOKUP($A:$A&amp;LEFT($B:$B,10),'R3P2_GENERATEDINPUT2'!$C:$G,3,FALSE)</f>
        <v>Default</v>
      </c>
    </row>
    <row r="464" spans="1:14" x14ac:dyDescent="0.25">
      <c r="A464" t="str">
        <f>'R3_Judge'!AF:AF</f>
        <v>3F0BG9B9MQJG8G90TGJZNOQH50E7YP</v>
      </c>
      <c r="B464" t="str">
        <f>'R3_Judge'!AG:AG</f>
        <v>What did he do this time?</v>
      </c>
      <c r="C464" t="str">
        <f>'R3_Judge'!P:P</f>
        <v>A1QSTGFG23OZHT</v>
      </c>
      <c r="D464" t="str">
        <f>'R3_Judge'!AL:AL</f>
        <v>female</v>
      </c>
      <c r="E464" t="str">
        <f>'R3_Judge'!AM:AM</f>
        <v>native</v>
      </c>
      <c r="F464" t="str">
        <f>'R3_Judge'!AH:AH</f>
        <v>18-25</v>
      </c>
      <c r="G464" t="str">
        <f>'R3_Judge'!AJ:AJ</f>
        <v>moderately</v>
      </c>
      <c r="H464" t="str">
        <f>VLOOKUP($A:$A,'R3P1_ACCEPTEDOUTPUT'!$O:$BK,2,FALSE)</f>
        <v>A1PTH9KTRO06EG</v>
      </c>
      <c r="I464" t="str">
        <f>VLOOKUP($A:$A,'R3P1_ACCEPTEDOUTPUT'!$O:$BK,26,FALSE)</f>
        <v>male</v>
      </c>
      <c r="J464" t="str">
        <f>VLOOKUP($A:$A,'R3P1_ACCEPTEDOUTPUT'!$O:$BK,28,FALSE)</f>
        <v>native</v>
      </c>
      <c r="K464" t="str">
        <f>VLOOKUP($A:$A,'R3P1_ACCEPTEDOUTPUT'!$O:$BK,19,FALSE)</f>
        <v>18-25</v>
      </c>
      <c r="L464">
        <f>VLOOKUP($A:$A&amp;LEFT($B:$B,10),'R3P2_GENERATEDINPUT2'!$C:$G,4,FALSE)</f>
        <v>2</v>
      </c>
      <c r="M464">
        <f>VLOOKUP($A:$A&amp;LEFT($B:$B,10),'R3P2_GENERATEDINPUT2'!$C:$G,5,FALSE)</f>
        <v>3</v>
      </c>
      <c r="N464" t="str">
        <f>VLOOKUP($A:$A&amp;LEFT($B:$B,10),'R3P2_GENERATEDINPUT2'!$C:$G,3,FALSE)</f>
        <v>HighLow</v>
      </c>
    </row>
    <row r="465" spans="1:14" x14ac:dyDescent="0.25">
      <c r="A465" t="str">
        <f>'R3_Judge'!AF:AF</f>
        <v>3F0BG9B9MQJG8G90TGJZNOQH50E7YP</v>
      </c>
      <c r="B465" t="str">
        <f>'R3_Judge'!AG:AG</f>
        <v>What did he do this time?</v>
      </c>
      <c r="C465" t="str">
        <f>'R3_Judge'!P:P</f>
        <v>A2MMMYB7AE5RQN</v>
      </c>
      <c r="D465" t="str">
        <f>'R3_Judge'!AL:AL</f>
        <v>male</v>
      </c>
      <c r="E465" t="str">
        <f>'R3_Judge'!AM:AM</f>
        <v>native</v>
      </c>
      <c r="F465" t="str">
        <f>'R3_Judge'!AH:AH</f>
        <v>26-35</v>
      </c>
      <c r="G465" t="str">
        <f>'R3_Judge'!AJ:AJ</f>
        <v>moderately</v>
      </c>
      <c r="H465" t="str">
        <f>VLOOKUP($A:$A,'R3P1_ACCEPTEDOUTPUT'!$O:$BK,2,FALSE)</f>
        <v>A1PTH9KTRO06EG</v>
      </c>
      <c r="I465" t="str">
        <f>VLOOKUP($A:$A,'R3P1_ACCEPTEDOUTPUT'!$O:$BK,26,FALSE)</f>
        <v>male</v>
      </c>
      <c r="J465" t="str">
        <f>VLOOKUP($A:$A,'R3P1_ACCEPTEDOUTPUT'!$O:$BK,28,FALSE)</f>
        <v>native</v>
      </c>
      <c r="K465" t="str">
        <f>VLOOKUP($A:$A,'R3P1_ACCEPTEDOUTPUT'!$O:$BK,19,FALSE)</f>
        <v>18-25</v>
      </c>
      <c r="L465">
        <f>VLOOKUP($A:$A&amp;LEFT($B:$B,10),'R3P2_GENERATEDINPUT2'!$C:$G,4,FALSE)</f>
        <v>2</v>
      </c>
      <c r="M465">
        <f>VLOOKUP($A:$A&amp;LEFT($B:$B,10),'R3P2_GENERATEDINPUT2'!$C:$G,5,FALSE)</f>
        <v>3</v>
      </c>
      <c r="N465" t="str">
        <f>VLOOKUP($A:$A&amp;LEFT($B:$B,10),'R3P2_GENERATEDINPUT2'!$C:$G,3,FALSE)</f>
        <v>HighLow</v>
      </c>
    </row>
    <row r="466" spans="1:14" x14ac:dyDescent="0.25">
      <c r="A466" t="str">
        <f>'R3_Judge'!AF:AF</f>
        <v>3F0BG9B9MQJG8G90TGJZNOQH50E7YP</v>
      </c>
      <c r="B466" t="str">
        <f>'R3_Judge'!AG:AG</f>
        <v>What did he do this time?</v>
      </c>
      <c r="C466" t="str">
        <f>'R3_Judge'!P:P</f>
        <v>A15WCNO32MHBAF</v>
      </c>
      <c r="D466" t="str">
        <f>'R3_Judge'!AL:AL</f>
        <v>male</v>
      </c>
      <c r="E466" t="str">
        <f>'R3_Judge'!AM:AM</f>
        <v>native</v>
      </c>
      <c r="F466" t="str">
        <f>'R3_Judge'!AH:AH</f>
        <v>56-65</v>
      </c>
      <c r="G466" t="str">
        <f>'R3_Judge'!AJ:AJ</f>
        <v>very</v>
      </c>
      <c r="H466" t="str">
        <f>VLOOKUP($A:$A,'R3P1_ACCEPTEDOUTPUT'!$O:$BK,2,FALSE)</f>
        <v>A1PTH9KTRO06EG</v>
      </c>
      <c r="I466" t="str">
        <f>VLOOKUP($A:$A,'R3P1_ACCEPTEDOUTPUT'!$O:$BK,26,FALSE)</f>
        <v>male</v>
      </c>
      <c r="J466" t="str">
        <f>VLOOKUP($A:$A,'R3P1_ACCEPTEDOUTPUT'!$O:$BK,28,FALSE)</f>
        <v>native</v>
      </c>
      <c r="K466" t="str">
        <f>VLOOKUP($A:$A,'R3P1_ACCEPTEDOUTPUT'!$O:$BK,19,FALSE)</f>
        <v>18-25</v>
      </c>
      <c r="L466">
        <f>VLOOKUP($A:$A&amp;LEFT($B:$B,10),'R3P2_GENERATEDINPUT2'!$C:$G,4,FALSE)</f>
        <v>2</v>
      </c>
      <c r="M466">
        <f>VLOOKUP($A:$A&amp;LEFT($B:$B,10),'R3P2_GENERATEDINPUT2'!$C:$G,5,FALSE)</f>
        <v>3</v>
      </c>
      <c r="N466" t="str">
        <f>VLOOKUP($A:$A&amp;LEFT($B:$B,10),'R3P2_GENERATEDINPUT2'!$C:$G,3,FALSE)</f>
        <v>HighLow</v>
      </c>
    </row>
    <row r="467" spans="1:14" x14ac:dyDescent="0.25">
      <c r="A467" t="str">
        <f>'R3_Judge'!AF:AF</f>
        <v>3018Q3ZVOJMPUHVCMO3PPJZA3QYARK</v>
      </c>
      <c r="B467" t="str">
        <f>'R3_Judge'!AG:AG</f>
        <v>Start looking for something else. Life's too short for that.</v>
      </c>
      <c r="C467" t="str">
        <f>'R3_Judge'!P:P</f>
        <v>A1OFPROOWWSHUF</v>
      </c>
      <c r="D467" t="str">
        <f>'R3_Judge'!AL:AL</f>
        <v>male</v>
      </c>
      <c r="E467" t="str">
        <f>'R3_Judge'!AM:AM</f>
        <v>native</v>
      </c>
      <c r="F467" t="str">
        <f>'R3_Judge'!AH:AH</f>
        <v>26-35</v>
      </c>
      <c r="G467" t="str">
        <f>'R3_Judge'!AJ:AJ</f>
        <v>very</v>
      </c>
      <c r="H467" t="str">
        <f>VLOOKUP($A:$A,'R3P1_ACCEPTEDOUTPUT'!$O:$BK,2,FALSE)</f>
        <v>AKNYT1NTK2UFK</v>
      </c>
      <c r="I467" t="str">
        <f>VLOOKUP($A:$A,'R3P1_ACCEPTEDOUTPUT'!$O:$BK,26,FALSE)</f>
        <v>female</v>
      </c>
      <c r="J467" t="str">
        <f>VLOOKUP($A:$A,'R3P1_ACCEPTEDOUTPUT'!$O:$BK,28,FALSE)</f>
        <v>profession</v>
      </c>
      <c r="K467" t="str">
        <f>VLOOKUP($A:$A,'R3P1_ACCEPTEDOUTPUT'!$O:$BK,19,FALSE)</f>
        <v>26-35</v>
      </c>
      <c r="L467">
        <f>VLOOKUP($A:$A&amp;LEFT($B:$B,10),'R3P2_GENERATEDINPUT2'!$C:$G,4,FALSE)</f>
        <v>1</v>
      </c>
      <c r="M467">
        <f>VLOOKUP($A:$A&amp;LEFT($B:$B,10),'R3P2_GENERATEDINPUT2'!$C:$G,5,FALSE)</f>
        <v>3</v>
      </c>
      <c r="N467" t="str">
        <f>VLOOKUP($A:$A&amp;LEFT($B:$B,10),'R3P2_GENERATEDINPUT2'!$C:$G,3,FALSE)</f>
        <v>Default</v>
      </c>
    </row>
    <row r="468" spans="1:14" x14ac:dyDescent="0.25">
      <c r="A468" t="str">
        <f>'R3_Judge'!AF:AF</f>
        <v>3018Q3ZVOJMPUHVCMO3PPJZA3QYARK</v>
      </c>
      <c r="B468" t="str">
        <f>'R3_Judge'!AG:AG</f>
        <v>Start looking for something else. Life's too short for that.</v>
      </c>
      <c r="C468" t="str">
        <f>'R3_Judge'!P:P</f>
        <v>A2BIZNP74JU80U</v>
      </c>
      <c r="D468" t="str">
        <f>'R3_Judge'!AL:AL</f>
        <v>female</v>
      </c>
      <c r="E468" t="str">
        <f>'R3_Judge'!AM:AM</f>
        <v>native</v>
      </c>
      <c r="F468" t="str">
        <f>'R3_Judge'!AH:AH</f>
        <v>36-45</v>
      </c>
      <c r="G468" t="str">
        <f>'R3_Judge'!AJ:AJ</f>
        <v>moderately</v>
      </c>
      <c r="H468" t="str">
        <f>VLOOKUP($A:$A,'R3P1_ACCEPTEDOUTPUT'!$O:$BK,2,FALSE)</f>
        <v>AKNYT1NTK2UFK</v>
      </c>
      <c r="I468" t="str">
        <f>VLOOKUP($A:$A,'R3P1_ACCEPTEDOUTPUT'!$O:$BK,26,FALSE)</f>
        <v>female</v>
      </c>
      <c r="J468" t="str">
        <f>VLOOKUP($A:$A,'R3P1_ACCEPTEDOUTPUT'!$O:$BK,28,FALSE)</f>
        <v>profession</v>
      </c>
      <c r="K468" t="str">
        <f>VLOOKUP($A:$A,'R3P1_ACCEPTEDOUTPUT'!$O:$BK,19,FALSE)</f>
        <v>26-35</v>
      </c>
      <c r="L468">
        <f>VLOOKUP($A:$A&amp;LEFT($B:$B,10),'R3P2_GENERATEDINPUT2'!$C:$G,4,FALSE)</f>
        <v>1</v>
      </c>
      <c r="M468">
        <f>VLOOKUP($A:$A&amp;LEFT($B:$B,10),'R3P2_GENERATEDINPUT2'!$C:$G,5,FALSE)</f>
        <v>3</v>
      </c>
      <c r="N468" t="str">
        <f>VLOOKUP($A:$A&amp;LEFT($B:$B,10),'R3P2_GENERATEDINPUT2'!$C:$G,3,FALSE)</f>
        <v>Default</v>
      </c>
    </row>
    <row r="469" spans="1:14" x14ac:dyDescent="0.25">
      <c r="A469" t="str">
        <f>'R3_Judge'!AF:AF</f>
        <v>3018Q3ZVOJMPUHVCMO3PPJZA3QYARK</v>
      </c>
      <c r="B469" t="str">
        <f>'R3_Judge'!AG:AG</f>
        <v>Start looking for something else. Life's too short for that.</v>
      </c>
      <c r="C469" t="str">
        <f>'R3_Judge'!P:P</f>
        <v>A2T11H7YI7QPGD</v>
      </c>
      <c r="D469" t="str">
        <f>'R3_Judge'!AL:AL</f>
        <v>male</v>
      </c>
      <c r="E469" t="str">
        <f>'R3_Judge'!AM:AM</f>
        <v>native</v>
      </c>
      <c r="F469" t="str">
        <f>'R3_Judge'!AH:AH</f>
        <v>26-35</v>
      </c>
      <c r="G469" t="str">
        <f>'R3_Judge'!AJ:AJ</f>
        <v>moderately</v>
      </c>
      <c r="H469" t="str">
        <f>VLOOKUP($A:$A,'R3P1_ACCEPTEDOUTPUT'!$O:$BK,2,FALSE)</f>
        <v>AKNYT1NTK2UFK</v>
      </c>
      <c r="I469" t="str">
        <f>VLOOKUP($A:$A,'R3P1_ACCEPTEDOUTPUT'!$O:$BK,26,FALSE)</f>
        <v>female</v>
      </c>
      <c r="J469" t="str">
        <f>VLOOKUP($A:$A,'R3P1_ACCEPTEDOUTPUT'!$O:$BK,28,FALSE)</f>
        <v>profession</v>
      </c>
      <c r="K469" t="str">
        <f>VLOOKUP($A:$A,'R3P1_ACCEPTEDOUTPUT'!$O:$BK,19,FALSE)</f>
        <v>26-35</v>
      </c>
      <c r="L469">
        <f>VLOOKUP($A:$A&amp;LEFT($B:$B,10),'R3P2_GENERATEDINPUT2'!$C:$G,4,FALSE)</f>
        <v>1</v>
      </c>
      <c r="M469">
        <f>VLOOKUP($A:$A&amp;LEFT($B:$B,10),'R3P2_GENERATEDINPUT2'!$C:$G,5,FALSE)</f>
        <v>3</v>
      </c>
      <c r="N469" t="str">
        <f>VLOOKUP($A:$A&amp;LEFT($B:$B,10),'R3P2_GENERATEDINPUT2'!$C:$G,3,FALSE)</f>
        <v>Default</v>
      </c>
    </row>
    <row r="470" spans="1:14" x14ac:dyDescent="0.25">
      <c r="A470" t="str">
        <f>'R3_Judge'!AF:AF</f>
        <v>3018Q3ZVOJMPUHVCMO3PPJZA3QYARK</v>
      </c>
      <c r="B470" t="str">
        <f>'R3_Judge'!AG:AG</f>
        <v>It wasn't me. Sucks John.</v>
      </c>
      <c r="C470" t="str">
        <f>'R3_Judge'!P:P</f>
        <v>A33VGSEJ44ORMF</v>
      </c>
      <c r="D470" t="str">
        <f>'R3_Judge'!AL:AL</f>
        <v>female</v>
      </c>
      <c r="E470" t="str">
        <f>'R3_Judge'!AM:AM</f>
        <v>native</v>
      </c>
      <c r="F470" t="str">
        <f>'R3_Judge'!AH:AH</f>
        <v>46-55</v>
      </c>
      <c r="G470" t="str">
        <f>'R3_Judge'!AJ:AJ</f>
        <v>moderately</v>
      </c>
      <c r="H470" t="str">
        <f>VLOOKUP($A:$A,'R3P1_ACCEPTEDOUTPUT'!$O:$BK,2,FALSE)</f>
        <v>AKNYT1NTK2UFK</v>
      </c>
      <c r="I470" t="str">
        <f>VLOOKUP($A:$A,'R3P1_ACCEPTEDOUTPUT'!$O:$BK,26,FALSE)</f>
        <v>female</v>
      </c>
      <c r="J470" t="str">
        <f>VLOOKUP($A:$A,'R3P1_ACCEPTEDOUTPUT'!$O:$BK,28,FALSE)</f>
        <v>profession</v>
      </c>
      <c r="K470" t="str">
        <f>VLOOKUP($A:$A,'R3P1_ACCEPTEDOUTPUT'!$O:$BK,19,FALSE)</f>
        <v>26-35</v>
      </c>
      <c r="L470">
        <f>VLOOKUP($A:$A&amp;LEFT($B:$B,10),'R3P2_GENERATEDINPUT2'!$C:$G,4,FALSE)</f>
        <v>1</v>
      </c>
      <c r="M470">
        <f>VLOOKUP($A:$A&amp;LEFT($B:$B,10),'R3P2_GENERATEDINPUT2'!$C:$G,5,FALSE)</f>
        <v>4</v>
      </c>
      <c r="N470" t="str">
        <f>VLOOKUP($A:$A&amp;LEFT($B:$B,10),'R3P2_GENERATEDINPUT2'!$C:$G,3,FALSE)</f>
        <v>Default</v>
      </c>
    </row>
    <row r="471" spans="1:14" x14ac:dyDescent="0.25">
      <c r="A471" t="str">
        <f>'R3_Judge'!AF:AF</f>
        <v>3018Q3ZVOJMPUHVCMO3PPJZA3QYARK</v>
      </c>
      <c r="B471" t="str">
        <f>'R3_Judge'!AG:AG</f>
        <v>It wasn't me. Sucks John.</v>
      </c>
      <c r="C471" t="str">
        <f>'R3_Judge'!P:P</f>
        <v>A19LVWX8ZLO6CS</v>
      </c>
      <c r="D471" t="str">
        <f>'R3_Judge'!AL:AL</f>
        <v>male</v>
      </c>
      <c r="E471" t="str">
        <f>'R3_Judge'!AM:AM</f>
        <v>native</v>
      </c>
      <c r="F471" t="str">
        <f>'R3_Judge'!AH:AH</f>
        <v>36-45</v>
      </c>
      <c r="G471" t="str">
        <f>'R3_Judge'!AJ:AJ</f>
        <v>slightly</v>
      </c>
      <c r="H471" t="str">
        <f>VLOOKUP($A:$A,'R3P1_ACCEPTEDOUTPUT'!$O:$BK,2,FALSE)</f>
        <v>AKNYT1NTK2UFK</v>
      </c>
      <c r="I471" t="str">
        <f>VLOOKUP($A:$A,'R3P1_ACCEPTEDOUTPUT'!$O:$BK,26,FALSE)</f>
        <v>female</v>
      </c>
      <c r="J471" t="str">
        <f>VLOOKUP($A:$A,'R3P1_ACCEPTEDOUTPUT'!$O:$BK,28,FALSE)</f>
        <v>profession</v>
      </c>
      <c r="K471" t="str">
        <f>VLOOKUP($A:$A,'R3P1_ACCEPTEDOUTPUT'!$O:$BK,19,FALSE)</f>
        <v>26-35</v>
      </c>
      <c r="L471">
        <f>VLOOKUP($A:$A&amp;LEFT($B:$B,10),'R3P2_GENERATEDINPUT2'!$C:$G,4,FALSE)</f>
        <v>1</v>
      </c>
      <c r="M471">
        <f>VLOOKUP($A:$A&amp;LEFT($B:$B,10),'R3P2_GENERATEDINPUT2'!$C:$G,5,FALSE)</f>
        <v>4</v>
      </c>
      <c r="N471" t="str">
        <f>VLOOKUP($A:$A&amp;LEFT($B:$B,10),'R3P2_GENERATEDINPUT2'!$C:$G,3,FALSE)</f>
        <v>Default</v>
      </c>
    </row>
    <row r="472" spans="1:14" x14ac:dyDescent="0.25">
      <c r="A472" t="str">
        <f>'R3_Judge'!AF:AF</f>
        <v>3018Q3ZVOJMPUHVCMO3PPJZA3QYARK</v>
      </c>
      <c r="B472" t="str">
        <f>'R3_Judge'!AG:AG</f>
        <v>It wasn't me. Sucks John.</v>
      </c>
      <c r="C472" t="str">
        <f>'R3_Judge'!P:P</f>
        <v>AQVXVMX61864S</v>
      </c>
      <c r="D472" t="str">
        <f>'R3_Judge'!AL:AL</f>
        <v>male</v>
      </c>
      <c r="E472" t="str">
        <f>'R3_Judge'!AM:AM</f>
        <v>native</v>
      </c>
      <c r="F472" t="str">
        <f>'R3_Judge'!AH:AH</f>
        <v>26-35</v>
      </c>
      <c r="G472" t="str">
        <f>'R3_Judge'!AJ:AJ</f>
        <v>extremely</v>
      </c>
      <c r="H472" t="str">
        <f>VLOOKUP($A:$A,'R3P1_ACCEPTEDOUTPUT'!$O:$BK,2,FALSE)</f>
        <v>AKNYT1NTK2UFK</v>
      </c>
      <c r="I472" t="str">
        <f>VLOOKUP($A:$A,'R3P1_ACCEPTEDOUTPUT'!$O:$BK,26,FALSE)</f>
        <v>female</v>
      </c>
      <c r="J472" t="str">
        <f>VLOOKUP($A:$A,'R3P1_ACCEPTEDOUTPUT'!$O:$BK,28,FALSE)</f>
        <v>profession</v>
      </c>
      <c r="K472" t="str">
        <f>VLOOKUP($A:$A,'R3P1_ACCEPTEDOUTPUT'!$O:$BK,19,FALSE)</f>
        <v>26-35</v>
      </c>
      <c r="L472">
        <f>VLOOKUP($A:$A&amp;LEFT($B:$B,10),'R3P2_GENERATEDINPUT2'!$C:$G,4,FALSE)</f>
        <v>1</v>
      </c>
      <c r="M472">
        <f>VLOOKUP($A:$A&amp;LEFT($B:$B,10),'R3P2_GENERATEDINPUT2'!$C:$G,5,FALSE)</f>
        <v>4</v>
      </c>
      <c r="N472" t="str">
        <f>VLOOKUP($A:$A&amp;LEFT($B:$B,10),'R3P2_GENERATEDINPUT2'!$C:$G,3,FALSE)</f>
        <v>Default</v>
      </c>
    </row>
    <row r="473" spans="1:14" x14ac:dyDescent="0.25">
      <c r="A473" t="str">
        <f>'R3_Judge'!AF:AF</f>
        <v>3F0BG9B9MQJG8G90TGJZNOQH50E7YP</v>
      </c>
      <c r="B473" t="str">
        <f>'R3_Judge'!AG:AG</f>
        <v>Well I guess I am going to have to talk to her.</v>
      </c>
      <c r="C473" t="str">
        <f>'R3_Judge'!P:P</f>
        <v>A2BIZNP74JU80U</v>
      </c>
      <c r="D473" t="str">
        <f>'R3_Judge'!AL:AL</f>
        <v>female</v>
      </c>
      <c r="E473" t="str">
        <f>'R3_Judge'!AM:AM</f>
        <v>native</v>
      </c>
      <c r="F473" t="str">
        <f>'R3_Judge'!AH:AH</f>
        <v>36-45</v>
      </c>
      <c r="G473" t="str">
        <f>'R3_Judge'!AJ:AJ</f>
        <v>slightly</v>
      </c>
      <c r="H473" t="str">
        <f>VLOOKUP($A:$A,'R3P1_ACCEPTEDOUTPUT'!$O:$BK,2,FALSE)</f>
        <v>A1PTH9KTRO06EG</v>
      </c>
      <c r="I473" t="str">
        <f>VLOOKUP($A:$A,'R3P1_ACCEPTEDOUTPUT'!$O:$BK,26,FALSE)</f>
        <v>male</v>
      </c>
      <c r="J473" t="str">
        <f>VLOOKUP($A:$A,'R3P1_ACCEPTEDOUTPUT'!$O:$BK,28,FALSE)</f>
        <v>native</v>
      </c>
      <c r="K473" t="str">
        <f>VLOOKUP($A:$A,'R3P1_ACCEPTEDOUTPUT'!$O:$BK,19,FALSE)</f>
        <v>18-25</v>
      </c>
      <c r="L473">
        <f>VLOOKUP($A:$A&amp;LEFT($B:$B,10),'R3P2_GENERATEDINPUT2'!$C:$G,4,FALSE)</f>
        <v>2</v>
      </c>
      <c r="M473">
        <f>VLOOKUP($A:$A&amp;LEFT($B:$B,10),'R3P2_GENERATEDINPUT2'!$C:$G,5,FALSE)</f>
        <v>4</v>
      </c>
      <c r="N473" t="str">
        <f>VLOOKUP($A:$A&amp;LEFT($B:$B,10),'R3P2_GENERATEDINPUT2'!$C:$G,3,FALSE)</f>
        <v>HighLow</v>
      </c>
    </row>
    <row r="474" spans="1:14" x14ac:dyDescent="0.25">
      <c r="A474" t="str">
        <f>'R3_Judge'!AF:AF</f>
        <v>3F0BG9B9MQJG8G90TGJZNOQH50E7YP</v>
      </c>
      <c r="B474" t="str">
        <f>'R3_Judge'!AG:AG</f>
        <v>Well I guess I am going to have to talk to her.</v>
      </c>
      <c r="C474" t="str">
        <f>'R3_Judge'!P:P</f>
        <v>A20BMZQJS92QY2</v>
      </c>
      <c r="D474" t="str">
        <f>'R3_Judge'!AL:AL</f>
        <v>female</v>
      </c>
      <c r="E474" t="str">
        <f>'R3_Judge'!AM:AM</f>
        <v>native</v>
      </c>
      <c r="F474" t="str">
        <f>'R3_Judge'!AH:AH</f>
        <v>36-45</v>
      </c>
      <c r="G474" t="str">
        <f>'R3_Judge'!AJ:AJ</f>
        <v>none</v>
      </c>
      <c r="H474" t="str">
        <f>VLOOKUP($A:$A,'R3P1_ACCEPTEDOUTPUT'!$O:$BK,2,FALSE)</f>
        <v>A1PTH9KTRO06EG</v>
      </c>
      <c r="I474" t="str">
        <f>VLOOKUP($A:$A,'R3P1_ACCEPTEDOUTPUT'!$O:$BK,26,FALSE)</f>
        <v>male</v>
      </c>
      <c r="J474" t="str">
        <f>VLOOKUP($A:$A,'R3P1_ACCEPTEDOUTPUT'!$O:$BK,28,FALSE)</f>
        <v>native</v>
      </c>
      <c r="K474" t="str">
        <f>VLOOKUP($A:$A,'R3P1_ACCEPTEDOUTPUT'!$O:$BK,19,FALSE)</f>
        <v>18-25</v>
      </c>
      <c r="L474">
        <f>VLOOKUP($A:$A&amp;LEFT($B:$B,10),'R3P2_GENERATEDINPUT2'!$C:$G,4,FALSE)</f>
        <v>2</v>
      </c>
      <c r="M474">
        <f>VLOOKUP($A:$A&amp;LEFT($B:$B,10),'R3P2_GENERATEDINPUT2'!$C:$G,5,FALSE)</f>
        <v>4</v>
      </c>
      <c r="N474" t="str">
        <f>VLOOKUP($A:$A&amp;LEFT($B:$B,10),'R3P2_GENERATEDINPUT2'!$C:$G,3,FALSE)</f>
        <v>HighLow</v>
      </c>
    </row>
    <row r="475" spans="1:14" x14ac:dyDescent="0.25">
      <c r="A475" t="str">
        <f>'R3_Judge'!AF:AF</f>
        <v>3F0BG9B9MQJG8G90TGJZNOQH50E7YP</v>
      </c>
      <c r="B475" t="str">
        <f>'R3_Judge'!AG:AG</f>
        <v>Well I guess I am going to have to talk to her.</v>
      </c>
      <c r="C475" t="str">
        <f>'R3_Judge'!P:P</f>
        <v>A2SLEMDA17XTZ1</v>
      </c>
      <c r="D475" t="str">
        <f>'R3_Judge'!AL:AL</f>
        <v>female</v>
      </c>
      <c r="E475" t="str">
        <f>'R3_Judge'!AM:AM</f>
        <v>native</v>
      </c>
      <c r="F475" t="str">
        <f>'R3_Judge'!AH:AH</f>
        <v>46-55</v>
      </c>
      <c r="G475" t="str">
        <f>'R3_Judge'!AJ:AJ</f>
        <v>slightly</v>
      </c>
      <c r="H475" t="str">
        <f>VLOOKUP($A:$A,'R3P1_ACCEPTEDOUTPUT'!$O:$BK,2,FALSE)</f>
        <v>A1PTH9KTRO06EG</v>
      </c>
      <c r="I475" t="str">
        <f>VLOOKUP($A:$A,'R3P1_ACCEPTEDOUTPUT'!$O:$BK,26,FALSE)</f>
        <v>male</v>
      </c>
      <c r="J475" t="str">
        <f>VLOOKUP($A:$A,'R3P1_ACCEPTEDOUTPUT'!$O:$BK,28,FALSE)</f>
        <v>native</v>
      </c>
      <c r="K475" t="str">
        <f>VLOOKUP($A:$A,'R3P1_ACCEPTEDOUTPUT'!$O:$BK,19,FALSE)</f>
        <v>18-25</v>
      </c>
      <c r="L475">
        <f>VLOOKUP($A:$A&amp;LEFT($B:$B,10),'R3P2_GENERATEDINPUT2'!$C:$G,4,FALSE)</f>
        <v>2</v>
      </c>
      <c r="M475">
        <f>VLOOKUP($A:$A&amp;LEFT($B:$B,10),'R3P2_GENERATEDINPUT2'!$C:$G,5,FALSE)</f>
        <v>4</v>
      </c>
      <c r="N475" t="str">
        <f>VLOOKUP($A:$A&amp;LEFT($B:$B,10),'R3P2_GENERATEDINPUT2'!$C:$G,3,FALSE)</f>
        <v>HighLow</v>
      </c>
    </row>
    <row r="476" spans="1:14" x14ac:dyDescent="0.25">
      <c r="A476" t="str">
        <f>'R3_Judge'!AF:AF</f>
        <v>3018Q3ZVOJMPUHVCMO3PPJZA3QYARK</v>
      </c>
      <c r="B476" t="str">
        <f>'R3_Judge'!AG:AG</f>
        <v>Move on. You're better off without him.</v>
      </c>
      <c r="C476" t="str">
        <f>'R3_Judge'!P:P</f>
        <v>A1QSTGFG23OZHT</v>
      </c>
      <c r="D476" t="str">
        <f>'R3_Judge'!AL:AL</f>
        <v>female</v>
      </c>
      <c r="E476" t="str">
        <f>'R3_Judge'!AM:AM</f>
        <v>native</v>
      </c>
      <c r="F476" t="str">
        <f>'R3_Judge'!AH:AH</f>
        <v>18-25</v>
      </c>
      <c r="G476" t="str">
        <f>'R3_Judge'!AJ:AJ</f>
        <v>very</v>
      </c>
      <c r="H476" t="str">
        <f>VLOOKUP($A:$A,'R3P1_ACCEPTEDOUTPUT'!$O:$BK,2,FALSE)</f>
        <v>AKNYT1NTK2UFK</v>
      </c>
      <c r="I476" t="str">
        <f>VLOOKUP($A:$A,'R3P1_ACCEPTEDOUTPUT'!$O:$BK,26,FALSE)</f>
        <v>female</v>
      </c>
      <c r="J476" t="str">
        <f>VLOOKUP($A:$A,'R3P1_ACCEPTEDOUTPUT'!$O:$BK,28,FALSE)</f>
        <v>profession</v>
      </c>
      <c r="K476" t="str">
        <f>VLOOKUP($A:$A,'R3P1_ACCEPTEDOUTPUT'!$O:$BK,19,FALSE)</f>
        <v>26-35</v>
      </c>
      <c r="L476">
        <f>VLOOKUP($A:$A&amp;LEFT($B:$B,10),'R3P2_GENERATEDINPUT2'!$C:$G,4,FALSE)</f>
        <v>1</v>
      </c>
      <c r="M476">
        <f>VLOOKUP($A:$A&amp;LEFT($B:$B,10),'R3P2_GENERATEDINPUT2'!$C:$G,5,FALSE)</f>
        <v>5</v>
      </c>
      <c r="N476" t="str">
        <f>VLOOKUP($A:$A&amp;LEFT($B:$B,10),'R3P2_GENERATEDINPUT2'!$C:$G,3,FALSE)</f>
        <v>Default</v>
      </c>
    </row>
    <row r="477" spans="1:14" x14ac:dyDescent="0.25">
      <c r="A477" t="str">
        <f>'R3_Judge'!AF:AF</f>
        <v>3018Q3ZVOJMPUHVCMO3PPJZA3QYARK</v>
      </c>
      <c r="B477" t="str">
        <f>'R3_Judge'!AG:AG</f>
        <v>Move on. You're better off without him.</v>
      </c>
      <c r="C477" t="str">
        <f>'R3_Judge'!P:P</f>
        <v>AC4QN4N0PY7YF</v>
      </c>
      <c r="D477" t="str">
        <f>'R3_Judge'!AL:AL</f>
        <v>male</v>
      </c>
      <c r="E477" t="str">
        <f>'R3_Judge'!AM:AM</f>
        <v>native</v>
      </c>
      <c r="F477" t="str">
        <f>'R3_Judge'!AH:AH</f>
        <v>26-35</v>
      </c>
      <c r="G477" t="str">
        <f>'R3_Judge'!AJ:AJ</f>
        <v>slightly</v>
      </c>
      <c r="H477" t="str">
        <f>VLOOKUP($A:$A,'R3P1_ACCEPTEDOUTPUT'!$O:$BK,2,FALSE)</f>
        <v>AKNYT1NTK2UFK</v>
      </c>
      <c r="I477" t="str">
        <f>VLOOKUP($A:$A,'R3P1_ACCEPTEDOUTPUT'!$O:$BK,26,FALSE)</f>
        <v>female</v>
      </c>
      <c r="J477" t="str">
        <f>VLOOKUP($A:$A,'R3P1_ACCEPTEDOUTPUT'!$O:$BK,28,FALSE)</f>
        <v>profession</v>
      </c>
      <c r="K477" t="str">
        <f>VLOOKUP($A:$A,'R3P1_ACCEPTEDOUTPUT'!$O:$BK,19,FALSE)</f>
        <v>26-35</v>
      </c>
      <c r="L477">
        <f>VLOOKUP($A:$A&amp;LEFT($B:$B,10),'R3P2_GENERATEDINPUT2'!$C:$G,4,FALSE)</f>
        <v>1</v>
      </c>
      <c r="M477">
        <f>VLOOKUP($A:$A&amp;LEFT($B:$B,10),'R3P2_GENERATEDINPUT2'!$C:$G,5,FALSE)</f>
        <v>5</v>
      </c>
      <c r="N477" t="str">
        <f>VLOOKUP($A:$A&amp;LEFT($B:$B,10),'R3P2_GENERATEDINPUT2'!$C:$G,3,FALSE)</f>
        <v>Default</v>
      </c>
    </row>
    <row r="478" spans="1:14" x14ac:dyDescent="0.25">
      <c r="A478" t="str">
        <f>'R3_Judge'!AF:AF</f>
        <v>3018Q3ZVOJMPUHVCMO3PPJZA3QYARK</v>
      </c>
      <c r="B478" t="str">
        <f>'R3_Judge'!AG:AG</f>
        <v>Move on. You're better off without him.</v>
      </c>
      <c r="C478" t="str">
        <f>'R3_Judge'!P:P</f>
        <v>A2BIZNP74JU80U</v>
      </c>
      <c r="D478" t="str">
        <f>'R3_Judge'!AL:AL</f>
        <v>female</v>
      </c>
      <c r="E478" t="str">
        <f>'R3_Judge'!AM:AM</f>
        <v>native</v>
      </c>
      <c r="F478" t="str">
        <f>'R3_Judge'!AH:AH</f>
        <v>36-45</v>
      </c>
      <c r="G478" t="str">
        <f>'R3_Judge'!AJ:AJ</f>
        <v>moderately</v>
      </c>
      <c r="H478" t="str">
        <f>VLOOKUP($A:$A,'R3P1_ACCEPTEDOUTPUT'!$O:$BK,2,FALSE)</f>
        <v>AKNYT1NTK2UFK</v>
      </c>
      <c r="I478" t="str">
        <f>VLOOKUP($A:$A,'R3P1_ACCEPTEDOUTPUT'!$O:$BK,26,FALSE)</f>
        <v>female</v>
      </c>
      <c r="J478" t="str">
        <f>VLOOKUP($A:$A,'R3P1_ACCEPTEDOUTPUT'!$O:$BK,28,FALSE)</f>
        <v>profession</v>
      </c>
      <c r="K478" t="str">
        <f>VLOOKUP($A:$A,'R3P1_ACCEPTEDOUTPUT'!$O:$BK,19,FALSE)</f>
        <v>26-35</v>
      </c>
      <c r="L478">
        <f>VLOOKUP($A:$A&amp;LEFT($B:$B,10),'R3P2_GENERATEDINPUT2'!$C:$G,4,FALSE)</f>
        <v>1</v>
      </c>
      <c r="M478">
        <f>VLOOKUP($A:$A&amp;LEFT($B:$B,10),'R3P2_GENERATEDINPUT2'!$C:$G,5,FALSE)</f>
        <v>5</v>
      </c>
      <c r="N478" t="str">
        <f>VLOOKUP($A:$A&amp;LEFT($B:$B,10),'R3P2_GENERATEDINPUT2'!$C:$G,3,FALSE)</f>
        <v>Default</v>
      </c>
    </row>
    <row r="479" spans="1:14" x14ac:dyDescent="0.25">
      <c r="A479" t="str">
        <f>'R3_Judge'!AF:AF</f>
        <v>3018Q3ZVOJMPUHVCMO3PPJZA3QYARK</v>
      </c>
      <c r="B479" t="str">
        <f>'R3_Judge'!AG:AG</f>
        <v>I don't blame you. Life is short...enjoy your coffee.</v>
      </c>
      <c r="C479" t="str">
        <f>'R3_Judge'!P:P</f>
        <v>A1B76WYZ47BQJ</v>
      </c>
      <c r="D479" t="str">
        <f>'R3_Judge'!AL:AL</f>
        <v>male</v>
      </c>
      <c r="E479" t="str">
        <f>'R3_Judge'!AM:AM</f>
        <v>native</v>
      </c>
      <c r="F479" t="str">
        <f>'R3_Judge'!AH:AH</f>
        <v>46-55</v>
      </c>
      <c r="G479" t="str">
        <f>'R3_Judge'!AJ:AJ</f>
        <v>extremely</v>
      </c>
      <c r="H479" t="str">
        <f>VLOOKUP($A:$A,'R3P1_ACCEPTEDOUTPUT'!$O:$BK,2,FALSE)</f>
        <v>AKNYT1NTK2UFK</v>
      </c>
      <c r="I479" t="str">
        <f>VLOOKUP($A:$A,'R3P1_ACCEPTEDOUTPUT'!$O:$BK,26,FALSE)</f>
        <v>female</v>
      </c>
      <c r="J479" t="str">
        <f>VLOOKUP($A:$A,'R3P1_ACCEPTEDOUTPUT'!$O:$BK,28,FALSE)</f>
        <v>profession</v>
      </c>
      <c r="K479" t="str">
        <f>VLOOKUP($A:$A,'R3P1_ACCEPTEDOUTPUT'!$O:$BK,19,FALSE)</f>
        <v>26-35</v>
      </c>
      <c r="L479">
        <f>VLOOKUP($A:$A&amp;LEFT($B:$B,10),'R3P2_GENERATEDINPUT2'!$C:$G,4,FALSE)</f>
        <v>1</v>
      </c>
      <c r="M479">
        <f>VLOOKUP($A:$A&amp;LEFT($B:$B,10),'R3P2_GENERATEDINPUT2'!$C:$G,5,FALSE)</f>
        <v>6</v>
      </c>
      <c r="N479" t="str">
        <f>VLOOKUP($A:$A&amp;LEFT($B:$B,10),'R3P2_GENERATEDINPUT2'!$C:$G,3,FALSE)</f>
        <v>Default</v>
      </c>
    </row>
    <row r="480" spans="1:14" x14ac:dyDescent="0.25">
      <c r="A480" t="str">
        <f>'R3_Judge'!AF:AF</f>
        <v>3018Q3ZVOJMPUHVCMO3PPJZA3QYARK</v>
      </c>
      <c r="B480" t="str">
        <f>'R3_Judge'!AG:AG</f>
        <v>I don't blame you. Life is short...enjoy your coffee.</v>
      </c>
      <c r="C480" t="str">
        <f>'R3_Judge'!P:P</f>
        <v>A82RLSJJXBKE8</v>
      </c>
      <c r="D480" t="str">
        <f>'R3_Judge'!AL:AL</f>
        <v>female</v>
      </c>
      <c r="E480" t="str">
        <f>'R3_Judge'!AM:AM</f>
        <v>native</v>
      </c>
      <c r="F480" t="str">
        <f>'R3_Judge'!AH:AH</f>
        <v>18-25</v>
      </c>
      <c r="G480" t="str">
        <f>'R3_Judge'!AJ:AJ</f>
        <v>slightly</v>
      </c>
      <c r="H480" t="str">
        <f>VLOOKUP($A:$A,'R3P1_ACCEPTEDOUTPUT'!$O:$BK,2,FALSE)</f>
        <v>AKNYT1NTK2UFK</v>
      </c>
      <c r="I480" t="str">
        <f>VLOOKUP($A:$A,'R3P1_ACCEPTEDOUTPUT'!$O:$BK,26,FALSE)</f>
        <v>female</v>
      </c>
      <c r="J480" t="str">
        <f>VLOOKUP($A:$A,'R3P1_ACCEPTEDOUTPUT'!$O:$BK,28,FALSE)</f>
        <v>profession</v>
      </c>
      <c r="K480" t="str">
        <f>VLOOKUP($A:$A,'R3P1_ACCEPTEDOUTPUT'!$O:$BK,19,FALSE)</f>
        <v>26-35</v>
      </c>
      <c r="L480">
        <f>VLOOKUP($A:$A&amp;LEFT($B:$B,10),'R3P2_GENERATEDINPUT2'!$C:$G,4,FALSE)</f>
        <v>1</v>
      </c>
      <c r="M480">
        <f>VLOOKUP($A:$A&amp;LEFT($B:$B,10),'R3P2_GENERATEDINPUT2'!$C:$G,5,FALSE)</f>
        <v>6</v>
      </c>
      <c r="N480" t="str">
        <f>VLOOKUP($A:$A&amp;LEFT($B:$B,10),'R3P2_GENERATEDINPUT2'!$C:$G,3,FALSE)</f>
        <v>Default</v>
      </c>
    </row>
    <row r="481" spans="1:14" x14ac:dyDescent="0.25">
      <c r="A481" t="str">
        <f>'R3_Judge'!AF:AF</f>
        <v>3018Q3ZVOJMPUHVCMO3PPJZA3QYARK</v>
      </c>
      <c r="B481" t="str">
        <f>'R3_Judge'!AG:AG</f>
        <v>I don't blame you. Life is short...enjoy your coffee.</v>
      </c>
      <c r="C481" t="str">
        <f>'R3_Judge'!P:P</f>
        <v>A2MMMYB7AE5RQN</v>
      </c>
      <c r="D481" t="str">
        <f>'R3_Judge'!AL:AL</f>
        <v>male</v>
      </c>
      <c r="E481" t="str">
        <f>'R3_Judge'!AM:AM</f>
        <v>native</v>
      </c>
      <c r="F481" t="str">
        <f>'R3_Judge'!AH:AH</f>
        <v>26-35</v>
      </c>
      <c r="G481" t="str">
        <f>'R3_Judge'!AJ:AJ</f>
        <v>moderately</v>
      </c>
      <c r="H481" t="str">
        <f>VLOOKUP($A:$A,'R3P1_ACCEPTEDOUTPUT'!$O:$BK,2,FALSE)</f>
        <v>AKNYT1NTK2UFK</v>
      </c>
      <c r="I481" t="str">
        <f>VLOOKUP($A:$A,'R3P1_ACCEPTEDOUTPUT'!$O:$BK,26,FALSE)</f>
        <v>female</v>
      </c>
      <c r="J481" t="str">
        <f>VLOOKUP($A:$A,'R3P1_ACCEPTEDOUTPUT'!$O:$BK,28,FALSE)</f>
        <v>profession</v>
      </c>
      <c r="K481" t="str">
        <f>VLOOKUP($A:$A,'R3P1_ACCEPTEDOUTPUT'!$O:$BK,19,FALSE)</f>
        <v>26-35</v>
      </c>
      <c r="L481">
        <f>VLOOKUP($A:$A&amp;LEFT($B:$B,10),'R3P2_GENERATEDINPUT2'!$C:$G,4,FALSE)</f>
        <v>1</v>
      </c>
      <c r="M481">
        <f>VLOOKUP($A:$A&amp;LEFT($B:$B,10),'R3P2_GENERATEDINPUT2'!$C:$G,5,FALSE)</f>
        <v>6</v>
      </c>
      <c r="N481" t="str">
        <f>VLOOKUP($A:$A&amp;LEFT($B:$B,10),'R3P2_GENERATEDINPUT2'!$C:$G,3,FALSE)</f>
        <v>Default</v>
      </c>
    </row>
    <row r="482" spans="1:14" x14ac:dyDescent="0.25">
      <c r="A482" t="str">
        <f>'R3_Judge'!AF:AF</f>
        <v>3018Q3ZVOJMPUHVCMO3PPJZA3QYARK</v>
      </c>
      <c r="B482" t="str">
        <f>'R3_Judge'!AG:AG</f>
        <v>So sorry to hear that. Lucky is a relative thing...I'm probably next</v>
      </c>
      <c r="C482" t="str">
        <f>'R3_Judge'!P:P</f>
        <v>A31T2J8BQLV1PB</v>
      </c>
      <c r="D482" t="str">
        <f>'R3_Judge'!AL:AL</f>
        <v>female</v>
      </c>
      <c r="E482" t="str">
        <f>'R3_Judge'!AM:AM</f>
        <v>profession</v>
      </c>
      <c r="F482" t="str">
        <f>'R3_Judge'!AH:AH</f>
        <v>18-25</v>
      </c>
      <c r="G482" t="str">
        <f>'R3_Judge'!AJ:AJ</f>
        <v>slightly</v>
      </c>
      <c r="H482" t="str">
        <f>VLOOKUP($A:$A,'R3P1_ACCEPTEDOUTPUT'!$O:$BK,2,FALSE)</f>
        <v>AKNYT1NTK2UFK</v>
      </c>
      <c r="I482" t="str">
        <f>VLOOKUP($A:$A,'R3P1_ACCEPTEDOUTPUT'!$O:$BK,26,FALSE)</f>
        <v>female</v>
      </c>
      <c r="J482" t="str">
        <f>VLOOKUP($A:$A,'R3P1_ACCEPTEDOUTPUT'!$O:$BK,28,FALSE)</f>
        <v>profession</v>
      </c>
      <c r="K482" t="str">
        <f>VLOOKUP($A:$A,'R3P1_ACCEPTEDOUTPUT'!$O:$BK,19,FALSE)</f>
        <v>26-35</v>
      </c>
      <c r="L482">
        <f>VLOOKUP($A:$A&amp;LEFT($B:$B,10),'R3P2_GENERATEDINPUT2'!$C:$G,4,FALSE)</f>
        <v>1</v>
      </c>
      <c r="M482">
        <f>VLOOKUP($A:$A&amp;LEFT($B:$B,10),'R3P2_GENERATEDINPUT2'!$C:$G,5,FALSE)</f>
        <v>7</v>
      </c>
      <c r="N482" t="str">
        <f>VLOOKUP($A:$A&amp;LEFT($B:$B,10),'R3P2_GENERATEDINPUT2'!$C:$G,3,FALSE)</f>
        <v>Default</v>
      </c>
    </row>
    <row r="483" spans="1:14" x14ac:dyDescent="0.25">
      <c r="A483" t="str">
        <f>'R3_Judge'!AF:AF</f>
        <v>3018Q3ZVOJMPUHVCMO3PPJZA3QYARK</v>
      </c>
      <c r="B483" t="str">
        <f>'R3_Judge'!AG:AG</f>
        <v>So sorry to hear that. Lucky is a relative thing...I'm probably next</v>
      </c>
      <c r="C483" t="str">
        <f>'R3_Judge'!P:P</f>
        <v>A17HFDRWYZL1CD</v>
      </c>
      <c r="D483" t="str">
        <f>'R3_Judge'!AL:AL</f>
        <v>male</v>
      </c>
      <c r="E483" t="str">
        <f>'R3_Judge'!AM:AM</f>
        <v>native</v>
      </c>
      <c r="F483" t="str">
        <f>'R3_Judge'!AH:AH</f>
        <v>18-25</v>
      </c>
      <c r="G483" t="str">
        <f>'R3_Judge'!AJ:AJ</f>
        <v>none</v>
      </c>
      <c r="H483" t="str">
        <f>VLOOKUP($A:$A,'R3P1_ACCEPTEDOUTPUT'!$O:$BK,2,FALSE)</f>
        <v>AKNYT1NTK2UFK</v>
      </c>
      <c r="I483" t="str">
        <f>VLOOKUP($A:$A,'R3P1_ACCEPTEDOUTPUT'!$O:$BK,26,FALSE)</f>
        <v>female</v>
      </c>
      <c r="J483" t="str">
        <f>VLOOKUP($A:$A,'R3P1_ACCEPTEDOUTPUT'!$O:$BK,28,FALSE)</f>
        <v>profession</v>
      </c>
      <c r="K483" t="str">
        <f>VLOOKUP($A:$A,'R3P1_ACCEPTEDOUTPUT'!$O:$BK,19,FALSE)</f>
        <v>26-35</v>
      </c>
      <c r="L483">
        <f>VLOOKUP($A:$A&amp;LEFT($B:$B,10),'R3P2_GENERATEDINPUT2'!$C:$G,4,FALSE)</f>
        <v>1</v>
      </c>
      <c r="M483">
        <f>VLOOKUP($A:$A&amp;LEFT($B:$B,10),'R3P2_GENERATEDINPUT2'!$C:$G,5,FALSE)</f>
        <v>7</v>
      </c>
      <c r="N483" t="str">
        <f>VLOOKUP($A:$A&amp;LEFT($B:$B,10),'R3P2_GENERATEDINPUT2'!$C:$G,3,FALSE)</f>
        <v>Default</v>
      </c>
    </row>
    <row r="484" spans="1:14" x14ac:dyDescent="0.25">
      <c r="A484" t="str">
        <f>'R3_Judge'!AF:AF</f>
        <v>3018Q3ZVOJMPUHVCMO3PPJZA3QYARK</v>
      </c>
      <c r="B484" t="str">
        <f>'R3_Judge'!AG:AG</f>
        <v>So sorry to hear that. Lucky is a relative thing...I'm probably next</v>
      </c>
      <c r="C484" t="str">
        <f>'R3_Judge'!P:P</f>
        <v>A3CENIDTHHT4R8</v>
      </c>
      <c r="D484" t="str">
        <f>'R3_Judge'!AL:AL</f>
        <v>female</v>
      </c>
      <c r="E484" t="str">
        <f>'R3_Judge'!AM:AM</f>
        <v>native</v>
      </c>
      <c r="F484" t="str">
        <f>'R3_Judge'!AH:AH</f>
        <v>46-55</v>
      </c>
      <c r="G484" t="str">
        <f>'R3_Judge'!AJ:AJ</f>
        <v>slightly</v>
      </c>
      <c r="H484" t="str">
        <f>VLOOKUP($A:$A,'R3P1_ACCEPTEDOUTPUT'!$O:$BK,2,FALSE)</f>
        <v>AKNYT1NTK2UFK</v>
      </c>
      <c r="I484" t="str">
        <f>VLOOKUP($A:$A,'R3P1_ACCEPTEDOUTPUT'!$O:$BK,26,FALSE)</f>
        <v>female</v>
      </c>
      <c r="J484" t="str">
        <f>VLOOKUP($A:$A,'R3P1_ACCEPTEDOUTPUT'!$O:$BK,28,FALSE)</f>
        <v>profession</v>
      </c>
      <c r="K484" t="str">
        <f>VLOOKUP($A:$A,'R3P1_ACCEPTEDOUTPUT'!$O:$BK,19,FALSE)</f>
        <v>26-35</v>
      </c>
      <c r="L484">
        <f>VLOOKUP($A:$A&amp;LEFT($B:$B,10),'R3P2_GENERATEDINPUT2'!$C:$G,4,FALSE)</f>
        <v>1</v>
      </c>
      <c r="M484">
        <f>VLOOKUP($A:$A&amp;LEFT($B:$B,10),'R3P2_GENERATEDINPUT2'!$C:$G,5,FALSE)</f>
        <v>7</v>
      </c>
      <c r="N484" t="str">
        <f>VLOOKUP($A:$A&amp;LEFT($B:$B,10),'R3P2_GENERATEDINPUT2'!$C:$G,3,FALSE)</f>
        <v>Default</v>
      </c>
    </row>
    <row r="485" spans="1:14" x14ac:dyDescent="0.25">
      <c r="A485" t="str">
        <f>'R3_Judge'!AF:AF</f>
        <v>3018Q3ZVOJMPUHVCMO3PPJZA3QYARK</v>
      </c>
      <c r="B485" t="str">
        <f>'R3_Judge'!AG:AG</f>
        <v>Uber it is then. Sorry Sarah.</v>
      </c>
      <c r="C485" t="str">
        <f>'R3_Judge'!P:P</f>
        <v>AC4QN4N0PY7YF</v>
      </c>
      <c r="D485" t="str">
        <f>'R3_Judge'!AL:AL</f>
        <v>male</v>
      </c>
      <c r="E485" t="str">
        <f>'R3_Judge'!AM:AM</f>
        <v>native</v>
      </c>
      <c r="F485" t="str">
        <f>'R3_Judge'!AH:AH</f>
        <v>26-35</v>
      </c>
      <c r="G485" t="str">
        <f>'R3_Judge'!AJ:AJ</f>
        <v>moderately</v>
      </c>
      <c r="H485" t="str">
        <f>VLOOKUP($A:$A,'R3P1_ACCEPTEDOUTPUT'!$O:$BK,2,FALSE)</f>
        <v>AKNYT1NTK2UFK</v>
      </c>
      <c r="I485" t="str">
        <f>VLOOKUP($A:$A,'R3P1_ACCEPTEDOUTPUT'!$O:$BK,26,FALSE)</f>
        <v>female</v>
      </c>
      <c r="J485" t="str">
        <f>VLOOKUP($A:$A,'R3P1_ACCEPTEDOUTPUT'!$O:$BK,28,FALSE)</f>
        <v>profession</v>
      </c>
      <c r="K485" t="str">
        <f>VLOOKUP($A:$A,'R3P1_ACCEPTEDOUTPUT'!$O:$BK,19,FALSE)</f>
        <v>26-35</v>
      </c>
      <c r="L485">
        <f>VLOOKUP($A:$A&amp;LEFT($B:$B,10),'R3P2_GENERATEDINPUT2'!$C:$G,4,FALSE)</f>
        <v>1</v>
      </c>
      <c r="M485">
        <f>VLOOKUP($A:$A&amp;LEFT($B:$B,10),'R3P2_GENERATEDINPUT2'!$C:$G,5,FALSE)</f>
        <v>8</v>
      </c>
      <c r="N485" t="str">
        <f>VLOOKUP($A:$A&amp;LEFT($B:$B,10),'R3P2_GENERATEDINPUT2'!$C:$G,3,FALSE)</f>
        <v>Default</v>
      </c>
    </row>
    <row r="486" spans="1:14" x14ac:dyDescent="0.25">
      <c r="A486" t="str">
        <f>'R3_Judge'!AF:AF</f>
        <v>3018Q3ZVOJMPUHVCMO3PPJZA3QYARK</v>
      </c>
      <c r="B486" t="str">
        <f>'R3_Judge'!AG:AG</f>
        <v>Uber it is then. Sorry Sarah.</v>
      </c>
      <c r="C486" t="str">
        <f>'R3_Judge'!P:P</f>
        <v>A1B76WYZ47BQJ</v>
      </c>
      <c r="D486" t="str">
        <f>'R3_Judge'!AL:AL</f>
        <v>male</v>
      </c>
      <c r="E486" t="str">
        <f>'R3_Judge'!AM:AM</f>
        <v>native</v>
      </c>
      <c r="F486" t="str">
        <f>'R3_Judge'!AH:AH</f>
        <v>46-55</v>
      </c>
      <c r="G486" t="str">
        <f>'R3_Judge'!AJ:AJ</f>
        <v>extremely</v>
      </c>
      <c r="H486" t="str">
        <f>VLOOKUP($A:$A,'R3P1_ACCEPTEDOUTPUT'!$O:$BK,2,FALSE)</f>
        <v>AKNYT1NTK2UFK</v>
      </c>
      <c r="I486" t="str">
        <f>VLOOKUP($A:$A,'R3P1_ACCEPTEDOUTPUT'!$O:$BK,26,FALSE)</f>
        <v>female</v>
      </c>
      <c r="J486" t="str">
        <f>VLOOKUP($A:$A,'R3P1_ACCEPTEDOUTPUT'!$O:$BK,28,FALSE)</f>
        <v>profession</v>
      </c>
      <c r="K486" t="str">
        <f>VLOOKUP($A:$A,'R3P1_ACCEPTEDOUTPUT'!$O:$BK,19,FALSE)</f>
        <v>26-35</v>
      </c>
      <c r="L486">
        <f>VLOOKUP($A:$A&amp;LEFT($B:$B,10),'R3P2_GENERATEDINPUT2'!$C:$G,4,FALSE)</f>
        <v>1</v>
      </c>
      <c r="M486">
        <f>VLOOKUP($A:$A&amp;LEFT($B:$B,10),'R3P2_GENERATEDINPUT2'!$C:$G,5,FALSE)</f>
        <v>8</v>
      </c>
      <c r="N486" t="str">
        <f>VLOOKUP($A:$A&amp;LEFT($B:$B,10),'R3P2_GENERATEDINPUT2'!$C:$G,3,FALSE)</f>
        <v>Default</v>
      </c>
    </row>
    <row r="487" spans="1:14" x14ac:dyDescent="0.25">
      <c r="A487" t="str">
        <f>'R3_Judge'!AF:AF</f>
        <v>3018Q3ZVOJMPUHVCMO3PPJZA3QYARK</v>
      </c>
      <c r="B487" t="str">
        <f>'R3_Judge'!AG:AG</f>
        <v>Uber it is then. Sorry Sarah.</v>
      </c>
      <c r="C487" t="str">
        <f>'R3_Judge'!P:P</f>
        <v>A82RLSJJXBKE8</v>
      </c>
      <c r="D487" t="str">
        <f>'R3_Judge'!AL:AL</f>
        <v>female</v>
      </c>
      <c r="E487" t="str">
        <f>'R3_Judge'!AM:AM</f>
        <v>native</v>
      </c>
      <c r="F487" t="str">
        <f>'R3_Judge'!AH:AH</f>
        <v>18-25</v>
      </c>
      <c r="G487" t="str">
        <f>'R3_Judge'!AJ:AJ</f>
        <v>slightly</v>
      </c>
      <c r="H487" t="str">
        <f>VLOOKUP($A:$A,'R3P1_ACCEPTEDOUTPUT'!$O:$BK,2,FALSE)</f>
        <v>AKNYT1NTK2UFK</v>
      </c>
      <c r="I487" t="str">
        <f>VLOOKUP($A:$A,'R3P1_ACCEPTEDOUTPUT'!$O:$BK,26,FALSE)</f>
        <v>female</v>
      </c>
      <c r="J487" t="str">
        <f>VLOOKUP($A:$A,'R3P1_ACCEPTEDOUTPUT'!$O:$BK,28,FALSE)</f>
        <v>profession</v>
      </c>
      <c r="K487" t="str">
        <f>VLOOKUP($A:$A,'R3P1_ACCEPTEDOUTPUT'!$O:$BK,19,FALSE)</f>
        <v>26-35</v>
      </c>
      <c r="L487">
        <f>VLOOKUP($A:$A&amp;LEFT($B:$B,10),'R3P2_GENERATEDINPUT2'!$C:$G,4,FALSE)</f>
        <v>1</v>
      </c>
      <c r="M487">
        <f>VLOOKUP($A:$A&amp;LEFT($B:$B,10),'R3P2_GENERATEDINPUT2'!$C:$G,5,FALSE)</f>
        <v>8</v>
      </c>
      <c r="N487" t="str">
        <f>VLOOKUP($A:$A&amp;LEFT($B:$B,10),'R3P2_GENERATEDINPUT2'!$C:$G,3,FALSE)</f>
        <v>Default</v>
      </c>
    </row>
    <row r="488" spans="1:14" x14ac:dyDescent="0.25">
      <c r="A488" t="str">
        <f>'R3_Judge'!AF:AF</f>
        <v>3F0BG9B9MQJG8G90TGJZNOQH50E7YP</v>
      </c>
      <c r="B488" t="str">
        <f>'R3_Judge'!AG:AG</f>
        <v>Who ended up telling you.</v>
      </c>
      <c r="C488" t="str">
        <f>'R3_Judge'!P:P</f>
        <v>A82RLSJJXBKE8</v>
      </c>
      <c r="D488" t="str">
        <f>'R3_Judge'!AL:AL</f>
        <v>female</v>
      </c>
      <c r="E488" t="str">
        <f>'R3_Judge'!AM:AM</f>
        <v>native</v>
      </c>
      <c r="F488" t="str">
        <f>'R3_Judge'!AH:AH</f>
        <v>18-25</v>
      </c>
      <c r="G488" t="str">
        <f>'R3_Judge'!AJ:AJ</f>
        <v>very</v>
      </c>
      <c r="H488" t="str">
        <f>VLOOKUP($A:$A,'R3P1_ACCEPTEDOUTPUT'!$O:$BK,2,FALSE)</f>
        <v>A1PTH9KTRO06EG</v>
      </c>
      <c r="I488" t="str">
        <f>VLOOKUP($A:$A,'R3P1_ACCEPTEDOUTPUT'!$O:$BK,26,FALSE)</f>
        <v>male</v>
      </c>
      <c r="J488" t="str">
        <f>VLOOKUP($A:$A,'R3P1_ACCEPTEDOUTPUT'!$O:$BK,28,FALSE)</f>
        <v>native</v>
      </c>
      <c r="K488" t="str">
        <f>VLOOKUP($A:$A,'R3P1_ACCEPTEDOUTPUT'!$O:$BK,19,FALSE)</f>
        <v>18-25</v>
      </c>
      <c r="L488">
        <f>VLOOKUP($A:$A&amp;LEFT($B:$B,10),'R3P2_GENERATEDINPUT2'!$C:$G,4,FALSE)</f>
        <v>2</v>
      </c>
      <c r="M488">
        <f>VLOOKUP($A:$A&amp;LEFT($B:$B,10),'R3P2_GENERATEDINPUT2'!$C:$G,5,FALSE)</f>
        <v>5</v>
      </c>
      <c r="N488" t="str">
        <f>VLOOKUP($A:$A&amp;LEFT($B:$B,10),'R3P2_GENERATEDINPUT2'!$C:$G,3,FALSE)</f>
        <v>HighLow</v>
      </c>
    </row>
    <row r="489" spans="1:14" x14ac:dyDescent="0.25">
      <c r="A489" t="str">
        <f>'R3_Judge'!AF:AF</f>
        <v>3F0BG9B9MQJG8G90TGJZNOQH50E7YP</v>
      </c>
      <c r="B489" t="str">
        <f>'R3_Judge'!AG:AG</f>
        <v>Who ended up telling you.</v>
      </c>
      <c r="C489" t="str">
        <f>'R3_Judge'!P:P</f>
        <v>A2T11H7YI7QPGD</v>
      </c>
      <c r="D489" t="str">
        <f>'R3_Judge'!AL:AL</f>
        <v>male</v>
      </c>
      <c r="E489" t="str">
        <f>'R3_Judge'!AM:AM</f>
        <v>native</v>
      </c>
      <c r="F489" t="str">
        <f>'R3_Judge'!AH:AH</f>
        <v>26-35</v>
      </c>
      <c r="G489" t="str">
        <f>'R3_Judge'!AJ:AJ</f>
        <v>slightly</v>
      </c>
      <c r="H489" t="str">
        <f>VLOOKUP($A:$A,'R3P1_ACCEPTEDOUTPUT'!$O:$BK,2,FALSE)</f>
        <v>A1PTH9KTRO06EG</v>
      </c>
      <c r="I489" t="str">
        <f>VLOOKUP($A:$A,'R3P1_ACCEPTEDOUTPUT'!$O:$BK,26,FALSE)</f>
        <v>male</v>
      </c>
      <c r="J489" t="str">
        <f>VLOOKUP($A:$A,'R3P1_ACCEPTEDOUTPUT'!$O:$BK,28,FALSE)</f>
        <v>native</v>
      </c>
      <c r="K489" t="str">
        <f>VLOOKUP($A:$A,'R3P1_ACCEPTEDOUTPUT'!$O:$BK,19,FALSE)</f>
        <v>18-25</v>
      </c>
      <c r="L489">
        <f>VLOOKUP($A:$A&amp;LEFT($B:$B,10),'R3P2_GENERATEDINPUT2'!$C:$G,4,FALSE)</f>
        <v>2</v>
      </c>
      <c r="M489">
        <f>VLOOKUP($A:$A&amp;LEFT($B:$B,10),'R3P2_GENERATEDINPUT2'!$C:$G,5,FALSE)</f>
        <v>5</v>
      </c>
      <c r="N489" t="str">
        <f>VLOOKUP($A:$A&amp;LEFT($B:$B,10),'R3P2_GENERATEDINPUT2'!$C:$G,3,FALSE)</f>
        <v>HighLow</v>
      </c>
    </row>
    <row r="490" spans="1:14" x14ac:dyDescent="0.25">
      <c r="A490" t="str">
        <f>'R3_Judge'!AF:AF</f>
        <v>3F0BG9B9MQJG8G90TGJZNOQH50E7YP</v>
      </c>
      <c r="B490" t="str">
        <f>'R3_Judge'!AG:AG</f>
        <v>Who ended up telling you.</v>
      </c>
      <c r="C490" t="str">
        <f>'R3_Judge'!P:P</f>
        <v>A1ZRK6K5JUPJAV</v>
      </c>
      <c r="D490" t="str">
        <f>'R3_Judge'!AL:AL</f>
        <v>male</v>
      </c>
      <c r="E490" t="str">
        <f>'R3_Judge'!AM:AM</f>
        <v>native</v>
      </c>
      <c r="F490" t="str">
        <f>'R3_Judge'!AH:AH</f>
        <v>36-45</v>
      </c>
      <c r="G490" t="str">
        <f>'R3_Judge'!AJ:AJ</f>
        <v>none</v>
      </c>
      <c r="H490" t="str">
        <f>VLOOKUP($A:$A,'R3P1_ACCEPTEDOUTPUT'!$O:$BK,2,FALSE)</f>
        <v>A1PTH9KTRO06EG</v>
      </c>
      <c r="I490" t="str">
        <f>VLOOKUP($A:$A,'R3P1_ACCEPTEDOUTPUT'!$O:$BK,26,FALSE)</f>
        <v>male</v>
      </c>
      <c r="J490" t="str">
        <f>VLOOKUP($A:$A,'R3P1_ACCEPTEDOUTPUT'!$O:$BK,28,FALSE)</f>
        <v>native</v>
      </c>
      <c r="K490" t="str">
        <f>VLOOKUP($A:$A,'R3P1_ACCEPTEDOUTPUT'!$O:$BK,19,FALSE)</f>
        <v>18-25</v>
      </c>
      <c r="L490">
        <f>VLOOKUP($A:$A&amp;LEFT($B:$B,10),'R3P2_GENERATEDINPUT2'!$C:$G,4,FALSE)</f>
        <v>2</v>
      </c>
      <c r="M490">
        <f>VLOOKUP($A:$A&amp;LEFT($B:$B,10),'R3P2_GENERATEDINPUT2'!$C:$G,5,FALSE)</f>
        <v>5</v>
      </c>
      <c r="N490" t="str">
        <f>VLOOKUP($A:$A&amp;LEFT($B:$B,10),'R3P2_GENERATEDINPUT2'!$C:$G,3,FALSE)</f>
        <v>HighLow</v>
      </c>
    </row>
    <row r="491" spans="1:14" x14ac:dyDescent="0.25">
      <c r="A491" t="str">
        <f>'R3_Judge'!AF:AF</f>
        <v>3018Q3ZVOJMPUHVCMO3PPJZA3QYARK</v>
      </c>
      <c r="B491" t="str">
        <f>'R3_Judge'!AG:AG</f>
        <v>What you need buddy?</v>
      </c>
      <c r="C491" t="str">
        <f>'R3_Judge'!P:P</f>
        <v>A1OFPROOWWSHUF</v>
      </c>
      <c r="D491" t="str">
        <f>'R3_Judge'!AL:AL</f>
        <v>male</v>
      </c>
      <c r="E491" t="str">
        <f>'R3_Judge'!AM:AM</f>
        <v>native</v>
      </c>
      <c r="F491" t="str">
        <f>'R3_Judge'!AH:AH</f>
        <v>26-35</v>
      </c>
      <c r="G491" t="str">
        <f>'R3_Judge'!AJ:AJ</f>
        <v>slightly</v>
      </c>
      <c r="H491" t="str">
        <f>VLOOKUP($A:$A,'R3P1_ACCEPTEDOUTPUT'!$O:$BK,2,FALSE)</f>
        <v>AKNYT1NTK2UFK</v>
      </c>
      <c r="I491" t="str">
        <f>VLOOKUP($A:$A,'R3P1_ACCEPTEDOUTPUT'!$O:$BK,26,FALSE)</f>
        <v>female</v>
      </c>
      <c r="J491" t="str">
        <f>VLOOKUP($A:$A,'R3P1_ACCEPTEDOUTPUT'!$O:$BK,28,FALSE)</f>
        <v>profession</v>
      </c>
      <c r="K491" t="str">
        <f>VLOOKUP($A:$A,'R3P1_ACCEPTEDOUTPUT'!$O:$BK,19,FALSE)</f>
        <v>26-35</v>
      </c>
      <c r="L491">
        <f>VLOOKUP($A:$A&amp;LEFT($B:$B,10),'R3P2_GENERATEDINPUT2'!$C:$G,4,FALSE)</f>
        <v>1</v>
      </c>
      <c r="M491">
        <f>VLOOKUP($A:$A&amp;LEFT($B:$B,10),'R3P2_GENERATEDINPUT2'!$C:$G,5,FALSE)</f>
        <v>9</v>
      </c>
      <c r="N491" t="str">
        <f>VLOOKUP($A:$A&amp;LEFT($B:$B,10),'R3P2_GENERATEDINPUT2'!$C:$G,3,FALSE)</f>
        <v>Default</v>
      </c>
    </row>
    <row r="492" spans="1:14" x14ac:dyDescent="0.25">
      <c r="A492" t="str">
        <f>'R3_Judge'!AF:AF</f>
        <v>3018Q3ZVOJMPUHVCMO3PPJZA3QYARK</v>
      </c>
      <c r="B492" t="str">
        <f>'R3_Judge'!AG:AG</f>
        <v>What you need buddy?</v>
      </c>
      <c r="C492" t="str">
        <f>'R3_Judge'!P:P</f>
        <v>A1QSTGFG23OZHT</v>
      </c>
      <c r="D492" t="str">
        <f>'R3_Judge'!AL:AL</f>
        <v>female</v>
      </c>
      <c r="E492" t="str">
        <f>'R3_Judge'!AM:AM</f>
        <v>native</v>
      </c>
      <c r="F492" t="str">
        <f>'R3_Judge'!AH:AH</f>
        <v>18-25</v>
      </c>
      <c r="G492" t="str">
        <f>'R3_Judge'!AJ:AJ</f>
        <v>moderately</v>
      </c>
      <c r="H492" t="str">
        <f>VLOOKUP($A:$A,'R3P1_ACCEPTEDOUTPUT'!$O:$BK,2,FALSE)</f>
        <v>AKNYT1NTK2UFK</v>
      </c>
      <c r="I492" t="str">
        <f>VLOOKUP($A:$A,'R3P1_ACCEPTEDOUTPUT'!$O:$BK,26,FALSE)</f>
        <v>female</v>
      </c>
      <c r="J492" t="str">
        <f>VLOOKUP($A:$A,'R3P1_ACCEPTEDOUTPUT'!$O:$BK,28,FALSE)</f>
        <v>profession</v>
      </c>
      <c r="K492" t="str">
        <f>VLOOKUP($A:$A,'R3P1_ACCEPTEDOUTPUT'!$O:$BK,19,FALSE)</f>
        <v>26-35</v>
      </c>
      <c r="L492">
        <f>VLOOKUP($A:$A&amp;LEFT($B:$B,10),'R3P2_GENERATEDINPUT2'!$C:$G,4,FALSE)</f>
        <v>1</v>
      </c>
      <c r="M492">
        <f>VLOOKUP($A:$A&amp;LEFT($B:$B,10),'R3P2_GENERATEDINPUT2'!$C:$G,5,FALSE)</f>
        <v>9</v>
      </c>
      <c r="N492" t="str">
        <f>VLOOKUP($A:$A&amp;LEFT($B:$B,10),'R3P2_GENERATEDINPUT2'!$C:$G,3,FALSE)</f>
        <v>Default</v>
      </c>
    </row>
    <row r="493" spans="1:14" x14ac:dyDescent="0.25">
      <c r="A493" t="str">
        <f>'R3_Judge'!AF:AF</f>
        <v>3018Q3ZVOJMPUHVCMO3PPJZA3QYARK</v>
      </c>
      <c r="B493" t="str">
        <f>'R3_Judge'!AG:AG</f>
        <v>What you need buddy?</v>
      </c>
      <c r="C493" t="str">
        <f>'R3_Judge'!P:P</f>
        <v>A166A2M31CW2C7</v>
      </c>
      <c r="D493" t="str">
        <f>'R3_Judge'!AL:AL</f>
        <v>male</v>
      </c>
      <c r="E493" t="str">
        <f>'R3_Judge'!AM:AM</f>
        <v>native</v>
      </c>
      <c r="F493" t="str">
        <f>'R3_Judge'!AH:AH</f>
        <v>26-35</v>
      </c>
      <c r="G493" t="str">
        <f>'R3_Judge'!AJ:AJ</f>
        <v>moderately</v>
      </c>
      <c r="H493" t="str">
        <f>VLOOKUP($A:$A,'R3P1_ACCEPTEDOUTPUT'!$O:$BK,2,FALSE)</f>
        <v>AKNYT1NTK2UFK</v>
      </c>
      <c r="I493" t="str">
        <f>VLOOKUP($A:$A,'R3P1_ACCEPTEDOUTPUT'!$O:$BK,26,FALSE)</f>
        <v>female</v>
      </c>
      <c r="J493" t="str">
        <f>VLOOKUP($A:$A,'R3P1_ACCEPTEDOUTPUT'!$O:$BK,28,FALSE)</f>
        <v>profession</v>
      </c>
      <c r="K493" t="str">
        <f>VLOOKUP($A:$A,'R3P1_ACCEPTEDOUTPUT'!$O:$BK,19,FALSE)</f>
        <v>26-35</v>
      </c>
      <c r="L493">
        <f>VLOOKUP($A:$A&amp;LEFT($B:$B,10),'R3P2_GENERATEDINPUT2'!$C:$G,4,FALSE)</f>
        <v>1</v>
      </c>
      <c r="M493">
        <f>VLOOKUP($A:$A&amp;LEFT($B:$B,10),'R3P2_GENERATEDINPUT2'!$C:$G,5,FALSE)</f>
        <v>9</v>
      </c>
      <c r="N493" t="str">
        <f>VLOOKUP($A:$A&amp;LEFT($B:$B,10),'R3P2_GENERATEDINPUT2'!$C:$G,3,FALSE)</f>
        <v>Default</v>
      </c>
    </row>
    <row r="494" spans="1:14" x14ac:dyDescent="0.25">
      <c r="A494" t="str">
        <f>'R3_Judge'!AF:AF</f>
        <v>3018Q3ZVOJMPUHVCMO3PPJZA3QYARK</v>
      </c>
      <c r="B494" t="str">
        <f>'R3_Judge'!AG:AG</f>
        <v>Umbrellas won't help that....</v>
      </c>
      <c r="C494" t="str">
        <f>'R3_Judge'!P:P</f>
        <v>A340UGIDGIF4W6</v>
      </c>
      <c r="D494" t="str">
        <f>'R3_Judge'!AL:AL</f>
        <v>female</v>
      </c>
      <c r="E494" t="str">
        <f>'R3_Judge'!AM:AM</f>
        <v>native</v>
      </c>
      <c r="F494" t="str">
        <f>'R3_Judge'!AH:AH</f>
        <v>36-45</v>
      </c>
      <c r="G494" t="str">
        <f>'R3_Judge'!AJ:AJ</f>
        <v>slightly</v>
      </c>
      <c r="H494" t="str">
        <f>VLOOKUP($A:$A,'R3P1_ACCEPTEDOUTPUT'!$O:$BK,2,FALSE)</f>
        <v>AKNYT1NTK2UFK</v>
      </c>
      <c r="I494" t="str">
        <f>VLOOKUP($A:$A,'R3P1_ACCEPTEDOUTPUT'!$O:$BK,26,FALSE)</f>
        <v>female</v>
      </c>
      <c r="J494" t="str">
        <f>VLOOKUP($A:$A,'R3P1_ACCEPTEDOUTPUT'!$O:$BK,28,FALSE)</f>
        <v>profession</v>
      </c>
      <c r="K494" t="str">
        <f>VLOOKUP($A:$A,'R3P1_ACCEPTEDOUTPUT'!$O:$BK,19,FALSE)</f>
        <v>26-35</v>
      </c>
      <c r="L494">
        <f>VLOOKUP($A:$A&amp;LEFT($B:$B,10),'R3P2_GENERATEDINPUT2'!$C:$G,4,FALSE)</f>
        <v>1</v>
      </c>
      <c r="M494">
        <f>VLOOKUP($A:$A&amp;LEFT($B:$B,10),'R3P2_GENERATEDINPUT2'!$C:$G,5,FALSE)</f>
        <v>10</v>
      </c>
      <c r="N494" t="str">
        <f>VLOOKUP($A:$A&amp;LEFT($B:$B,10),'R3P2_GENERATEDINPUT2'!$C:$G,3,FALSE)</f>
        <v>Default</v>
      </c>
    </row>
    <row r="495" spans="1:14" x14ac:dyDescent="0.25">
      <c r="A495" t="str">
        <f>'R3_Judge'!AF:AF</f>
        <v>3018Q3ZVOJMPUHVCMO3PPJZA3QYARK</v>
      </c>
      <c r="B495" t="str">
        <f>'R3_Judge'!AG:AG</f>
        <v>Umbrellas won't help that....</v>
      </c>
      <c r="C495" t="str">
        <f>'R3_Judge'!P:P</f>
        <v>A2T11H7YI7QPGD</v>
      </c>
      <c r="D495" t="str">
        <f>'R3_Judge'!AL:AL</f>
        <v>male</v>
      </c>
      <c r="E495" t="str">
        <f>'R3_Judge'!AM:AM</f>
        <v>native</v>
      </c>
      <c r="F495" t="str">
        <f>'R3_Judge'!AH:AH</f>
        <v>26-35</v>
      </c>
      <c r="G495" t="str">
        <f>'R3_Judge'!AJ:AJ</f>
        <v>slightly</v>
      </c>
      <c r="H495" t="str">
        <f>VLOOKUP($A:$A,'R3P1_ACCEPTEDOUTPUT'!$O:$BK,2,FALSE)</f>
        <v>AKNYT1NTK2UFK</v>
      </c>
      <c r="I495" t="str">
        <f>VLOOKUP($A:$A,'R3P1_ACCEPTEDOUTPUT'!$O:$BK,26,FALSE)</f>
        <v>female</v>
      </c>
      <c r="J495" t="str">
        <f>VLOOKUP($A:$A,'R3P1_ACCEPTEDOUTPUT'!$O:$BK,28,FALSE)</f>
        <v>profession</v>
      </c>
      <c r="K495" t="str">
        <f>VLOOKUP($A:$A,'R3P1_ACCEPTEDOUTPUT'!$O:$BK,19,FALSE)</f>
        <v>26-35</v>
      </c>
      <c r="L495">
        <f>VLOOKUP($A:$A&amp;LEFT($B:$B,10),'R3P2_GENERATEDINPUT2'!$C:$G,4,FALSE)</f>
        <v>1</v>
      </c>
      <c r="M495">
        <f>VLOOKUP($A:$A&amp;LEFT($B:$B,10),'R3P2_GENERATEDINPUT2'!$C:$G,5,FALSE)</f>
        <v>10</v>
      </c>
      <c r="N495" t="str">
        <f>VLOOKUP($A:$A&amp;LEFT($B:$B,10),'R3P2_GENERATEDINPUT2'!$C:$G,3,FALSE)</f>
        <v>Default</v>
      </c>
    </row>
    <row r="496" spans="1:14" x14ac:dyDescent="0.25">
      <c r="A496" t="str">
        <f>'R3_Judge'!AF:AF</f>
        <v>3018Q3ZVOJMPUHVCMO3PPJZA3QYARK</v>
      </c>
      <c r="B496" t="str">
        <f>'R3_Judge'!AG:AG</f>
        <v>Umbrellas won't help that....</v>
      </c>
      <c r="C496" t="str">
        <f>'R3_Judge'!P:P</f>
        <v>A2MMMYB7AE5RQN</v>
      </c>
      <c r="D496" t="str">
        <f>'R3_Judge'!AL:AL</f>
        <v>male</v>
      </c>
      <c r="E496" t="str">
        <f>'R3_Judge'!AM:AM</f>
        <v>native</v>
      </c>
      <c r="F496" t="str">
        <f>'R3_Judge'!AH:AH</f>
        <v>26-35</v>
      </c>
      <c r="G496" t="str">
        <f>'R3_Judge'!AJ:AJ</f>
        <v>none</v>
      </c>
      <c r="H496" t="str">
        <f>VLOOKUP($A:$A,'R3P1_ACCEPTEDOUTPUT'!$O:$BK,2,FALSE)</f>
        <v>AKNYT1NTK2UFK</v>
      </c>
      <c r="I496" t="str">
        <f>VLOOKUP($A:$A,'R3P1_ACCEPTEDOUTPUT'!$O:$BK,26,FALSE)</f>
        <v>female</v>
      </c>
      <c r="J496" t="str">
        <f>VLOOKUP($A:$A,'R3P1_ACCEPTEDOUTPUT'!$O:$BK,28,FALSE)</f>
        <v>profession</v>
      </c>
      <c r="K496" t="str">
        <f>VLOOKUP($A:$A,'R3P1_ACCEPTEDOUTPUT'!$O:$BK,19,FALSE)</f>
        <v>26-35</v>
      </c>
      <c r="L496">
        <f>VLOOKUP($A:$A&amp;LEFT($B:$B,10),'R3P2_GENERATEDINPUT2'!$C:$G,4,FALSE)</f>
        <v>1</v>
      </c>
      <c r="M496">
        <f>VLOOKUP($A:$A&amp;LEFT($B:$B,10),'R3P2_GENERATEDINPUT2'!$C:$G,5,FALSE)</f>
        <v>10</v>
      </c>
      <c r="N496" t="str">
        <f>VLOOKUP($A:$A&amp;LEFT($B:$B,10),'R3P2_GENERATEDINPUT2'!$C:$G,3,FALSE)</f>
        <v>Default</v>
      </c>
    </row>
    <row r="497" spans="1:14" x14ac:dyDescent="0.25">
      <c r="A497" t="str">
        <f>'R3_Judge'!AF:AF</f>
        <v>3F0BG9B9MQJG8G90TGJZNOQH50E7YP</v>
      </c>
      <c r="B497" t="str">
        <f>'R3_Judge'!AG:AG</f>
        <v>You love Starbucks haha</v>
      </c>
      <c r="C497" t="str">
        <f>'R3_Judge'!P:P</f>
        <v>A2BIZNP74JU80U</v>
      </c>
      <c r="D497" t="str">
        <f>'R3_Judge'!AL:AL</f>
        <v>female</v>
      </c>
      <c r="E497" t="str">
        <f>'R3_Judge'!AM:AM</f>
        <v>native</v>
      </c>
      <c r="F497" t="str">
        <f>'R3_Judge'!AH:AH</f>
        <v>36-45</v>
      </c>
      <c r="G497" t="str">
        <f>'R3_Judge'!AJ:AJ</f>
        <v>slightly</v>
      </c>
      <c r="H497" t="str">
        <f>VLOOKUP($A:$A,'R3P1_ACCEPTEDOUTPUT'!$O:$BK,2,FALSE)</f>
        <v>A1PTH9KTRO06EG</v>
      </c>
      <c r="I497" t="str">
        <f>VLOOKUP($A:$A,'R3P1_ACCEPTEDOUTPUT'!$O:$BK,26,FALSE)</f>
        <v>male</v>
      </c>
      <c r="J497" t="str">
        <f>VLOOKUP($A:$A,'R3P1_ACCEPTEDOUTPUT'!$O:$BK,28,FALSE)</f>
        <v>native</v>
      </c>
      <c r="K497" t="str">
        <f>VLOOKUP($A:$A,'R3P1_ACCEPTEDOUTPUT'!$O:$BK,19,FALSE)</f>
        <v>18-25</v>
      </c>
      <c r="L497">
        <f>VLOOKUP($A:$A&amp;LEFT($B:$B,10),'R3P2_GENERATEDINPUT2'!$C:$G,4,FALSE)</f>
        <v>3</v>
      </c>
      <c r="M497">
        <f>VLOOKUP($A:$A&amp;LEFT($B:$B,10),'R3P2_GENERATEDINPUT2'!$C:$G,5,FALSE)</f>
        <v>6</v>
      </c>
      <c r="N497" t="str">
        <f>VLOOKUP($A:$A&amp;LEFT($B:$B,10),'R3P2_GENERATEDINPUT2'!$C:$G,3,FALSE)</f>
        <v>HighLow</v>
      </c>
    </row>
    <row r="498" spans="1:14" x14ac:dyDescent="0.25">
      <c r="A498" t="str">
        <f>'R3_Judge'!AF:AF</f>
        <v>3F0BG9B9MQJG8G90TGJZNOQH50E7YP</v>
      </c>
      <c r="B498" t="str">
        <f>'R3_Judge'!AG:AG</f>
        <v>You love Starbucks haha</v>
      </c>
      <c r="C498" t="str">
        <f>'R3_Judge'!P:P</f>
        <v>AL5YST63LLYWK</v>
      </c>
      <c r="D498" t="str">
        <f>'R3_Judge'!AL:AL</f>
        <v>female</v>
      </c>
      <c r="E498" t="str">
        <f>'R3_Judge'!AM:AM</f>
        <v>native</v>
      </c>
      <c r="F498" t="str">
        <f>'R3_Judge'!AH:AH</f>
        <v>26-35</v>
      </c>
      <c r="G498" t="str">
        <f>'R3_Judge'!AJ:AJ</f>
        <v>moderately</v>
      </c>
      <c r="H498" t="str">
        <f>VLOOKUP($A:$A,'R3P1_ACCEPTEDOUTPUT'!$O:$BK,2,FALSE)</f>
        <v>A1PTH9KTRO06EG</v>
      </c>
      <c r="I498" t="str">
        <f>VLOOKUP($A:$A,'R3P1_ACCEPTEDOUTPUT'!$O:$BK,26,FALSE)</f>
        <v>male</v>
      </c>
      <c r="J498" t="str">
        <f>VLOOKUP($A:$A,'R3P1_ACCEPTEDOUTPUT'!$O:$BK,28,FALSE)</f>
        <v>native</v>
      </c>
      <c r="K498" t="str">
        <f>VLOOKUP($A:$A,'R3P1_ACCEPTEDOUTPUT'!$O:$BK,19,FALSE)</f>
        <v>18-25</v>
      </c>
      <c r="L498">
        <f>VLOOKUP($A:$A&amp;LEFT($B:$B,10),'R3P2_GENERATEDINPUT2'!$C:$G,4,FALSE)</f>
        <v>3</v>
      </c>
      <c r="M498">
        <f>VLOOKUP($A:$A&amp;LEFT($B:$B,10),'R3P2_GENERATEDINPUT2'!$C:$G,5,FALSE)</f>
        <v>6</v>
      </c>
      <c r="N498" t="str">
        <f>VLOOKUP($A:$A&amp;LEFT($B:$B,10),'R3P2_GENERATEDINPUT2'!$C:$G,3,FALSE)</f>
        <v>HighLow</v>
      </c>
    </row>
    <row r="499" spans="1:14" x14ac:dyDescent="0.25">
      <c r="A499" t="str">
        <f>'R3_Judge'!AF:AF</f>
        <v>3F0BG9B9MQJG8G90TGJZNOQH50E7YP</v>
      </c>
      <c r="B499" t="str">
        <f>'R3_Judge'!AG:AG</f>
        <v>You love Starbucks haha</v>
      </c>
      <c r="C499" t="str">
        <f>'R3_Judge'!P:P</f>
        <v>A166A2M31CW2C7</v>
      </c>
      <c r="D499" t="str">
        <f>'R3_Judge'!AL:AL</f>
        <v>male</v>
      </c>
      <c r="E499" t="str">
        <f>'R3_Judge'!AM:AM</f>
        <v>native</v>
      </c>
      <c r="F499" t="str">
        <f>'R3_Judge'!AH:AH</f>
        <v>26-35</v>
      </c>
      <c r="G499" t="str">
        <f>'R3_Judge'!AJ:AJ</f>
        <v>slightly</v>
      </c>
      <c r="H499" t="str">
        <f>VLOOKUP($A:$A,'R3P1_ACCEPTEDOUTPUT'!$O:$BK,2,FALSE)</f>
        <v>A1PTH9KTRO06EG</v>
      </c>
      <c r="I499" t="str">
        <f>VLOOKUP($A:$A,'R3P1_ACCEPTEDOUTPUT'!$O:$BK,26,FALSE)</f>
        <v>male</v>
      </c>
      <c r="J499" t="str">
        <f>VLOOKUP($A:$A,'R3P1_ACCEPTEDOUTPUT'!$O:$BK,28,FALSE)</f>
        <v>native</v>
      </c>
      <c r="K499" t="str">
        <f>VLOOKUP($A:$A,'R3P1_ACCEPTEDOUTPUT'!$O:$BK,19,FALSE)</f>
        <v>18-25</v>
      </c>
      <c r="L499">
        <f>VLOOKUP($A:$A&amp;LEFT($B:$B,10),'R3P2_GENERATEDINPUT2'!$C:$G,4,FALSE)</f>
        <v>3</v>
      </c>
      <c r="M499">
        <f>VLOOKUP($A:$A&amp;LEFT($B:$B,10),'R3P2_GENERATEDINPUT2'!$C:$G,5,FALSE)</f>
        <v>6</v>
      </c>
      <c r="N499" t="str">
        <f>VLOOKUP($A:$A&amp;LEFT($B:$B,10),'R3P2_GENERATEDINPUT2'!$C:$G,3,FALSE)</f>
        <v>HighLow</v>
      </c>
    </row>
    <row r="500" spans="1:14" x14ac:dyDescent="0.25">
      <c r="A500" t="str">
        <f>'R3_Judge'!AF:AF</f>
        <v>3018Q3ZVOJMPUHVCMO3PPJZA3QYARK</v>
      </c>
      <c r="B500" t="str">
        <f>'R3_Judge'!AG:AG</f>
        <v>Never. And extra sauce for you my friend.</v>
      </c>
      <c r="C500" t="str">
        <f>'R3_Judge'!P:P</f>
        <v>AD317NO9623GZ</v>
      </c>
      <c r="D500" t="str">
        <f>'R3_Judge'!AL:AL</f>
        <v>female</v>
      </c>
      <c r="E500" t="str">
        <f>'R3_Judge'!AM:AM</f>
        <v>native</v>
      </c>
      <c r="F500" t="str">
        <f>'R3_Judge'!AH:AH</f>
        <v>36-45</v>
      </c>
      <c r="G500" t="str">
        <f>'R3_Judge'!AJ:AJ</f>
        <v>very</v>
      </c>
      <c r="H500" t="str">
        <f>VLOOKUP($A:$A,'R3P1_ACCEPTEDOUTPUT'!$O:$BK,2,FALSE)</f>
        <v>AKNYT1NTK2UFK</v>
      </c>
      <c r="I500" t="str">
        <f>VLOOKUP($A:$A,'R3P1_ACCEPTEDOUTPUT'!$O:$BK,26,FALSE)</f>
        <v>female</v>
      </c>
      <c r="J500" t="str">
        <f>VLOOKUP($A:$A,'R3P1_ACCEPTEDOUTPUT'!$O:$BK,28,FALSE)</f>
        <v>profession</v>
      </c>
      <c r="K500" t="str">
        <f>VLOOKUP($A:$A,'R3P1_ACCEPTEDOUTPUT'!$O:$BK,19,FALSE)</f>
        <v>26-35</v>
      </c>
      <c r="L500">
        <f>VLOOKUP($A:$A&amp;LEFT($B:$B,10),'R3P2_GENERATEDINPUT2'!$C:$G,4,FALSE)</f>
        <v>0</v>
      </c>
      <c r="M500">
        <f>VLOOKUP($A:$A&amp;LEFT($B:$B,10),'R3P2_GENERATEDINPUT2'!$C:$G,5,FALSE)</f>
        <v>11</v>
      </c>
      <c r="N500" t="str">
        <f>VLOOKUP($A:$A&amp;LEFT($B:$B,10),'R3P2_GENERATEDINPUT2'!$C:$G,3,FALSE)</f>
        <v>Default</v>
      </c>
    </row>
    <row r="501" spans="1:14" x14ac:dyDescent="0.25">
      <c r="A501" t="str">
        <f>'R3_Judge'!AF:AF</f>
        <v>3018Q3ZVOJMPUHVCMO3PPJZA3QYARK</v>
      </c>
      <c r="B501" t="str">
        <f>'R3_Judge'!AG:AG</f>
        <v>Never. And extra sauce for you my friend.</v>
      </c>
      <c r="C501" t="str">
        <f>'R3_Judge'!P:P</f>
        <v>A2BIZNP74JU80U</v>
      </c>
      <c r="D501" t="str">
        <f>'R3_Judge'!AL:AL</f>
        <v>female</v>
      </c>
      <c r="E501" t="str">
        <f>'R3_Judge'!AM:AM</f>
        <v>native</v>
      </c>
      <c r="F501" t="str">
        <f>'R3_Judge'!AH:AH</f>
        <v>36-45</v>
      </c>
      <c r="G501" t="str">
        <f>'R3_Judge'!AJ:AJ</f>
        <v>moderately</v>
      </c>
      <c r="H501" t="str">
        <f>VLOOKUP($A:$A,'R3P1_ACCEPTEDOUTPUT'!$O:$BK,2,FALSE)</f>
        <v>AKNYT1NTK2UFK</v>
      </c>
      <c r="I501" t="str">
        <f>VLOOKUP($A:$A,'R3P1_ACCEPTEDOUTPUT'!$O:$BK,26,FALSE)</f>
        <v>female</v>
      </c>
      <c r="J501" t="str">
        <f>VLOOKUP($A:$A,'R3P1_ACCEPTEDOUTPUT'!$O:$BK,28,FALSE)</f>
        <v>profession</v>
      </c>
      <c r="K501" t="str">
        <f>VLOOKUP($A:$A,'R3P1_ACCEPTEDOUTPUT'!$O:$BK,19,FALSE)</f>
        <v>26-35</v>
      </c>
      <c r="L501">
        <f>VLOOKUP($A:$A&amp;LEFT($B:$B,10),'R3P2_GENERATEDINPUT2'!$C:$G,4,FALSE)</f>
        <v>0</v>
      </c>
      <c r="M501">
        <f>VLOOKUP($A:$A&amp;LEFT($B:$B,10),'R3P2_GENERATEDINPUT2'!$C:$G,5,FALSE)</f>
        <v>11</v>
      </c>
      <c r="N501" t="str">
        <f>VLOOKUP($A:$A&amp;LEFT($B:$B,10),'R3P2_GENERATEDINPUT2'!$C:$G,3,FALSE)</f>
        <v>Default</v>
      </c>
    </row>
    <row r="502" spans="1:14" x14ac:dyDescent="0.25">
      <c r="A502" t="str">
        <f>'R3_Judge'!AF:AF</f>
        <v>3018Q3ZVOJMPUHVCMO3PPJZA3QYARK</v>
      </c>
      <c r="B502" t="str">
        <f>'R3_Judge'!AG:AG</f>
        <v>Never. And extra sauce for you my friend.</v>
      </c>
      <c r="C502" t="str">
        <f>'R3_Judge'!P:P</f>
        <v>AQVXVMX61864S</v>
      </c>
      <c r="D502" t="str">
        <f>'R3_Judge'!AL:AL</f>
        <v>male</v>
      </c>
      <c r="E502" t="str">
        <f>'R3_Judge'!AM:AM</f>
        <v>native</v>
      </c>
      <c r="F502" t="str">
        <f>'R3_Judge'!AH:AH</f>
        <v>26-35</v>
      </c>
      <c r="G502" t="str">
        <f>'R3_Judge'!AJ:AJ</f>
        <v>moderately</v>
      </c>
      <c r="H502" t="str">
        <f>VLOOKUP($A:$A,'R3P1_ACCEPTEDOUTPUT'!$O:$BK,2,FALSE)</f>
        <v>AKNYT1NTK2UFK</v>
      </c>
      <c r="I502" t="str">
        <f>VLOOKUP($A:$A,'R3P1_ACCEPTEDOUTPUT'!$O:$BK,26,FALSE)</f>
        <v>female</v>
      </c>
      <c r="J502" t="str">
        <f>VLOOKUP($A:$A,'R3P1_ACCEPTEDOUTPUT'!$O:$BK,28,FALSE)</f>
        <v>profession</v>
      </c>
      <c r="K502" t="str">
        <f>VLOOKUP($A:$A,'R3P1_ACCEPTEDOUTPUT'!$O:$BK,19,FALSE)</f>
        <v>26-35</v>
      </c>
      <c r="L502">
        <f>VLOOKUP($A:$A&amp;LEFT($B:$B,10),'R3P2_GENERATEDINPUT2'!$C:$G,4,FALSE)</f>
        <v>0</v>
      </c>
      <c r="M502">
        <f>VLOOKUP($A:$A&amp;LEFT($B:$B,10),'R3P2_GENERATEDINPUT2'!$C:$G,5,FALSE)</f>
        <v>11</v>
      </c>
      <c r="N502" t="str">
        <f>VLOOKUP($A:$A&amp;LEFT($B:$B,10),'R3P2_GENERATEDINPUT2'!$C:$G,3,FALSE)</f>
        <v>Default</v>
      </c>
    </row>
    <row r="503" spans="1:14" x14ac:dyDescent="0.25">
      <c r="A503" t="str">
        <f>'R3_Judge'!AF:AF</f>
        <v>3F0BG9B9MQJG8G90TGJZNOQH50E7YP</v>
      </c>
      <c r="B503" t="str">
        <f>'R3_Judge'!AG:AG</f>
        <v>Oh I'm sorry. Can I come see you.</v>
      </c>
      <c r="C503" t="str">
        <f>'R3_Judge'!P:P</f>
        <v>A231ZFAME6FLN</v>
      </c>
      <c r="D503" t="str">
        <f>'R3_Judge'!AL:AL</f>
        <v>female</v>
      </c>
      <c r="E503" t="str">
        <f>'R3_Judge'!AM:AM</f>
        <v>native</v>
      </c>
      <c r="F503" t="str">
        <f>'R3_Judge'!AH:AH</f>
        <v>36-45</v>
      </c>
      <c r="G503" t="str">
        <f>'R3_Judge'!AJ:AJ</f>
        <v>moderately</v>
      </c>
      <c r="H503" t="str">
        <f>VLOOKUP($A:$A,'R3P1_ACCEPTEDOUTPUT'!$O:$BK,2,FALSE)</f>
        <v>A1PTH9KTRO06EG</v>
      </c>
      <c r="I503" t="str">
        <f>VLOOKUP($A:$A,'R3P1_ACCEPTEDOUTPUT'!$O:$BK,26,FALSE)</f>
        <v>male</v>
      </c>
      <c r="J503" t="str">
        <f>VLOOKUP($A:$A,'R3P1_ACCEPTEDOUTPUT'!$O:$BK,28,FALSE)</f>
        <v>native</v>
      </c>
      <c r="K503" t="str">
        <f>VLOOKUP($A:$A,'R3P1_ACCEPTEDOUTPUT'!$O:$BK,19,FALSE)</f>
        <v>18-25</v>
      </c>
      <c r="L503">
        <f>VLOOKUP($A:$A&amp;LEFT($B:$B,10),'R3P2_GENERATEDINPUT2'!$C:$G,4,FALSE)</f>
        <v>3</v>
      </c>
      <c r="M503">
        <f>VLOOKUP($A:$A&amp;LEFT($B:$B,10),'R3P2_GENERATEDINPUT2'!$C:$G,5,FALSE)</f>
        <v>7</v>
      </c>
      <c r="N503" t="str">
        <f>VLOOKUP($A:$A&amp;LEFT($B:$B,10),'R3P2_GENERATEDINPUT2'!$C:$G,3,FALSE)</f>
        <v>HighLow</v>
      </c>
    </row>
    <row r="504" spans="1:14" x14ac:dyDescent="0.25">
      <c r="A504" t="str">
        <f>'R3_Judge'!AF:AF</f>
        <v>3F0BG9B9MQJG8G90TGJZNOQH50E7YP</v>
      </c>
      <c r="B504" t="str">
        <f>'R3_Judge'!AG:AG</f>
        <v>Oh I'm sorry. Can I come see you.</v>
      </c>
      <c r="C504" t="str">
        <f>'R3_Judge'!P:P</f>
        <v>A7XEBCVB2FQ9</v>
      </c>
      <c r="D504" t="str">
        <f>'R3_Judge'!AL:AL</f>
        <v>male</v>
      </c>
      <c r="E504" t="str">
        <f>'R3_Judge'!AM:AM</f>
        <v>native</v>
      </c>
      <c r="F504" t="str">
        <f>'R3_Judge'!AH:AH</f>
        <v>26-35</v>
      </c>
      <c r="G504" t="str">
        <f>'R3_Judge'!AJ:AJ</f>
        <v>moderately</v>
      </c>
      <c r="H504" t="str">
        <f>VLOOKUP($A:$A,'R3P1_ACCEPTEDOUTPUT'!$O:$BK,2,FALSE)</f>
        <v>A1PTH9KTRO06EG</v>
      </c>
      <c r="I504" t="str">
        <f>VLOOKUP($A:$A,'R3P1_ACCEPTEDOUTPUT'!$O:$BK,26,FALSE)</f>
        <v>male</v>
      </c>
      <c r="J504" t="str">
        <f>VLOOKUP($A:$A,'R3P1_ACCEPTEDOUTPUT'!$O:$BK,28,FALSE)</f>
        <v>native</v>
      </c>
      <c r="K504" t="str">
        <f>VLOOKUP($A:$A,'R3P1_ACCEPTEDOUTPUT'!$O:$BK,19,FALSE)</f>
        <v>18-25</v>
      </c>
      <c r="L504">
        <f>VLOOKUP($A:$A&amp;LEFT($B:$B,10),'R3P2_GENERATEDINPUT2'!$C:$G,4,FALSE)</f>
        <v>3</v>
      </c>
      <c r="M504">
        <f>VLOOKUP($A:$A&amp;LEFT($B:$B,10),'R3P2_GENERATEDINPUT2'!$C:$G,5,FALSE)</f>
        <v>7</v>
      </c>
      <c r="N504" t="str">
        <f>VLOOKUP($A:$A&amp;LEFT($B:$B,10),'R3P2_GENERATEDINPUT2'!$C:$G,3,FALSE)</f>
        <v>HighLow</v>
      </c>
    </row>
    <row r="505" spans="1:14" x14ac:dyDescent="0.25">
      <c r="A505" t="str">
        <f>'R3_Judge'!AF:AF</f>
        <v>3F0BG9B9MQJG8G90TGJZNOQH50E7YP</v>
      </c>
      <c r="B505" t="str">
        <f>'R3_Judge'!AG:AG</f>
        <v>Oh I'm sorry. Can I come see you.</v>
      </c>
      <c r="C505" t="str">
        <f>'R3_Judge'!P:P</f>
        <v>AL5YST63LLYWK</v>
      </c>
      <c r="D505" t="str">
        <f>'R3_Judge'!AL:AL</f>
        <v>female</v>
      </c>
      <c r="E505" t="str">
        <f>'R3_Judge'!AM:AM</f>
        <v>native</v>
      </c>
      <c r="F505" t="str">
        <f>'R3_Judge'!AH:AH</f>
        <v>26-35</v>
      </c>
      <c r="G505" t="str">
        <f>'R3_Judge'!AJ:AJ</f>
        <v>extremely</v>
      </c>
      <c r="H505" t="str">
        <f>VLOOKUP($A:$A,'R3P1_ACCEPTEDOUTPUT'!$O:$BK,2,FALSE)</f>
        <v>A1PTH9KTRO06EG</v>
      </c>
      <c r="I505" t="str">
        <f>VLOOKUP($A:$A,'R3P1_ACCEPTEDOUTPUT'!$O:$BK,26,FALSE)</f>
        <v>male</v>
      </c>
      <c r="J505" t="str">
        <f>VLOOKUP($A:$A,'R3P1_ACCEPTEDOUTPUT'!$O:$BK,28,FALSE)</f>
        <v>native</v>
      </c>
      <c r="K505" t="str">
        <f>VLOOKUP($A:$A,'R3P1_ACCEPTEDOUTPUT'!$O:$BK,19,FALSE)</f>
        <v>18-25</v>
      </c>
      <c r="L505">
        <f>VLOOKUP($A:$A&amp;LEFT($B:$B,10),'R3P2_GENERATEDINPUT2'!$C:$G,4,FALSE)</f>
        <v>3</v>
      </c>
      <c r="M505">
        <f>VLOOKUP($A:$A&amp;LEFT($B:$B,10),'R3P2_GENERATEDINPUT2'!$C:$G,5,FALSE)</f>
        <v>7</v>
      </c>
      <c r="N505" t="str">
        <f>VLOOKUP($A:$A&amp;LEFT($B:$B,10),'R3P2_GENERATEDINPUT2'!$C:$G,3,FALSE)</f>
        <v>HighLow</v>
      </c>
    </row>
    <row r="506" spans="1:14" x14ac:dyDescent="0.25">
      <c r="A506" t="str">
        <f>'R3_Judge'!AF:AF</f>
        <v>3018Q3ZVOJMPUHVCMO3PPJZA3QYARK</v>
      </c>
      <c r="B506" t="str">
        <f>'R3_Judge'!AG:AG</f>
        <v>Nothing. Just having one of those weeks.</v>
      </c>
      <c r="C506" t="str">
        <f>'R3_Judge'!P:P</f>
        <v>A1QSTGFG23OZHT</v>
      </c>
      <c r="D506" t="str">
        <f>'R3_Judge'!AL:AL</f>
        <v>female</v>
      </c>
      <c r="E506" t="str">
        <f>'R3_Judge'!AM:AM</f>
        <v>native</v>
      </c>
      <c r="F506" t="str">
        <f>'R3_Judge'!AH:AH</f>
        <v>18-25</v>
      </c>
      <c r="G506" t="str">
        <f>'R3_Judge'!AJ:AJ</f>
        <v>slightly</v>
      </c>
      <c r="H506" t="str">
        <f>VLOOKUP($A:$A,'R3P1_ACCEPTEDOUTPUT'!$O:$BK,2,FALSE)</f>
        <v>AKNYT1NTK2UFK</v>
      </c>
      <c r="I506" t="str">
        <f>VLOOKUP($A:$A,'R3P1_ACCEPTEDOUTPUT'!$O:$BK,26,FALSE)</f>
        <v>female</v>
      </c>
      <c r="J506" t="str">
        <f>VLOOKUP($A:$A,'R3P1_ACCEPTEDOUTPUT'!$O:$BK,28,FALSE)</f>
        <v>profession</v>
      </c>
      <c r="K506" t="str">
        <f>VLOOKUP($A:$A,'R3P1_ACCEPTEDOUTPUT'!$O:$BK,19,FALSE)</f>
        <v>26-35</v>
      </c>
      <c r="L506">
        <f>VLOOKUP($A:$A&amp;LEFT($B:$B,10),'R3P2_GENERATEDINPUT2'!$C:$G,4,FALSE)</f>
        <v>0</v>
      </c>
      <c r="M506">
        <f>VLOOKUP($A:$A&amp;LEFT($B:$B,10),'R3P2_GENERATEDINPUT2'!$C:$G,5,FALSE)</f>
        <v>12</v>
      </c>
      <c r="N506" t="str">
        <f>VLOOKUP($A:$A&amp;LEFT($B:$B,10),'R3P2_GENERATEDINPUT2'!$C:$G,3,FALSE)</f>
        <v>Default</v>
      </c>
    </row>
    <row r="507" spans="1:14" x14ac:dyDescent="0.25">
      <c r="A507" t="str">
        <f>'R3_Judge'!AF:AF</f>
        <v>3018Q3ZVOJMPUHVCMO3PPJZA3QYARK</v>
      </c>
      <c r="B507" t="str">
        <f>'R3_Judge'!AG:AG</f>
        <v>Nothing. Just having one of those weeks.</v>
      </c>
      <c r="C507" t="str">
        <f>'R3_Judge'!P:P</f>
        <v>A166A2M31CW2C7</v>
      </c>
      <c r="D507" t="str">
        <f>'R3_Judge'!AL:AL</f>
        <v>male</v>
      </c>
      <c r="E507" t="str">
        <f>'R3_Judge'!AM:AM</f>
        <v>native</v>
      </c>
      <c r="F507" t="str">
        <f>'R3_Judge'!AH:AH</f>
        <v>26-35</v>
      </c>
      <c r="G507" t="str">
        <f>'R3_Judge'!AJ:AJ</f>
        <v>slightly</v>
      </c>
      <c r="H507" t="str">
        <f>VLOOKUP($A:$A,'R3P1_ACCEPTEDOUTPUT'!$O:$BK,2,FALSE)</f>
        <v>AKNYT1NTK2UFK</v>
      </c>
      <c r="I507" t="str">
        <f>VLOOKUP($A:$A,'R3P1_ACCEPTEDOUTPUT'!$O:$BK,26,FALSE)</f>
        <v>female</v>
      </c>
      <c r="J507" t="str">
        <f>VLOOKUP($A:$A,'R3P1_ACCEPTEDOUTPUT'!$O:$BK,28,FALSE)</f>
        <v>profession</v>
      </c>
      <c r="K507" t="str">
        <f>VLOOKUP($A:$A,'R3P1_ACCEPTEDOUTPUT'!$O:$BK,19,FALSE)</f>
        <v>26-35</v>
      </c>
      <c r="L507">
        <f>VLOOKUP($A:$A&amp;LEFT($B:$B,10),'R3P2_GENERATEDINPUT2'!$C:$G,4,FALSE)</f>
        <v>0</v>
      </c>
      <c r="M507">
        <f>VLOOKUP($A:$A&amp;LEFT($B:$B,10),'R3P2_GENERATEDINPUT2'!$C:$G,5,FALSE)</f>
        <v>12</v>
      </c>
      <c r="N507" t="str">
        <f>VLOOKUP($A:$A&amp;LEFT($B:$B,10),'R3P2_GENERATEDINPUT2'!$C:$G,3,FALSE)</f>
        <v>Default</v>
      </c>
    </row>
    <row r="508" spans="1:14" x14ac:dyDescent="0.25">
      <c r="A508" t="str">
        <f>'R3_Judge'!AF:AF</f>
        <v>3018Q3ZVOJMPUHVCMO3PPJZA3QYARK</v>
      </c>
      <c r="B508" t="str">
        <f>'R3_Judge'!AG:AG</f>
        <v>Nothing. Just having one of those weeks.</v>
      </c>
      <c r="C508" t="str">
        <f>'R3_Judge'!P:P</f>
        <v>AC4QN4N0PY7YF</v>
      </c>
      <c r="D508" t="str">
        <f>'R3_Judge'!AL:AL</f>
        <v>male</v>
      </c>
      <c r="E508" t="str">
        <f>'R3_Judge'!AM:AM</f>
        <v>native</v>
      </c>
      <c r="F508" t="str">
        <f>'R3_Judge'!AH:AH</f>
        <v>26-35</v>
      </c>
      <c r="G508" t="str">
        <f>'R3_Judge'!AJ:AJ</f>
        <v>slightly</v>
      </c>
      <c r="H508" t="str">
        <f>VLOOKUP($A:$A,'R3P1_ACCEPTEDOUTPUT'!$O:$BK,2,FALSE)</f>
        <v>AKNYT1NTK2UFK</v>
      </c>
      <c r="I508" t="str">
        <f>VLOOKUP($A:$A,'R3P1_ACCEPTEDOUTPUT'!$O:$BK,26,FALSE)</f>
        <v>female</v>
      </c>
      <c r="J508" t="str">
        <f>VLOOKUP($A:$A,'R3P1_ACCEPTEDOUTPUT'!$O:$BK,28,FALSE)</f>
        <v>profession</v>
      </c>
      <c r="K508" t="str">
        <f>VLOOKUP($A:$A,'R3P1_ACCEPTEDOUTPUT'!$O:$BK,19,FALSE)</f>
        <v>26-35</v>
      </c>
      <c r="L508">
        <f>VLOOKUP($A:$A&amp;LEFT($B:$B,10),'R3P2_GENERATEDINPUT2'!$C:$G,4,FALSE)</f>
        <v>0</v>
      </c>
      <c r="M508">
        <f>VLOOKUP($A:$A&amp;LEFT($B:$B,10),'R3P2_GENERATEDINPUT2'!$C:$G,5,FALSE)</f>
        <v>12</v>
      </c>
      <c r="N508" t="str">
        <f>VLOOKUP($A:$A&amp;LEFT($B:$B,10),'R3P2_GENERATEDINPUT2'!$C:$G,3,FALSE)</f>
        <v>Default</v>
      </c>
    </row>
    <row r="509" spans="1:14" x14ac:dyDescent="0.25">
      <c r="A509" t="str">
        <f>'R3_Judge'!AF:AF</f>
        <v>3F0BG9B9MQJG8G90TGJZNOQH50E7YP</v>
      </c>
      <c r="B509" t="str">
        <f>'R3_Judge'!AG:AG</f>
        <v>Or maybe I should not even go?</v>
      </c>
      <c r="C509" t="str">
        <f>'R3_Judge'!P:P</f>
        <v>A1B76WYZ47BQJ</v>
      </c>
      <c r="D509" t="str">
        <f>'R3_Judge'!AL:AL</f>
        <v>male</v>
      </c>
      <c r="E509" t="str">
        <f>'R3_Judge'!AM:AM</f>
        <v>native</v>
      </c>
      <c r="F509" t="str">
        <f>'R3_Judge'!AH:AH</f>
        <v>46-55</v>
      </c>
      <c r="G509" t="str">
        <f>'R3_Judge'!AJ:AJ</f>
        <v>none</v>
      </c>
      <c r="H509" t="str">
        <f>VLOOKUP($A:$A,'R3P1_ACCEPTEDOUTPUT'!$O:$BK,2,FALSE)</f>
        <v>A1PTH9KTRO06EG</v>
      </c>
      <c r="I509" t="str">
        <f>VLOOKUP($A:$A,'R3P1_ACCEPTEDOUTPUT'!$O:$BK,26,FALSE)</f>
        <v>male</v>
      </c>
      <c r="J509" t="str">
        <f>VLOOKUP($A:$A,'R3P1_ACCEPTEDOUTPUT'!$O:$BK,28,FALSE)</f>
        <v>native</v>
      </c>
      <c r="K509" t="str">
        <f>VLOOKUP($A:$A,'R3P1_ACCEPTEDOUTPUT'!$O:$BK,19,FALSE)</f>
        <v>18-25</v>
      </c>
      <c r="L509">
        <f>VLOOKUP($A:$A&amp;LEFT($B:$B,10),'R3P2_GENERATEDINPUT2'!$C:$G,4,FALSE)</f>
        <v>3</v>
      </c>
      <c r="M509">
        <f>VLOOKUP($A:$A&amp;LEFT($B:$B,10),'R3P2_GENERATEDINPUT2'!$C:$G,5,FALSE)</f>
        <v>8</v>
      </c>
      <c r="N509" t="str">
        <f>VLOOKUP($A:$A&amp;LEFT($B:$B,10),'R3P2_GENERATEDINPUT2'!$C:$G,3,FALSE)</f>
        <v>HighLow</v>
      </c>
    </row>
    <row r="510" spans="1:14" x14ac:dyDescent="0.25">
      <c r="A510" t="str">
        <f>'R3_Judge'!AF:AF</f>
        <v>3F0BG9B9MQJG8G90TGJZNOQH50E7YP</v>
      </c>
      <c r="B510" t="str">
        <f>'R3_Judge'!AG:AG</f>
        <v>Or maybe I should not even go?</v>
      </c>
      <c r="C510" t="str">
        <f>'R3_Judge'!P:P</f>
        <v>A340UGIDGIF4W6</v>
      </c>
      <c r="D510" t="str">
        <f>'R3_Judge'!AL:AL</f>
        <v>female</v>
      </c>
      <c r="E510" t="str">
        <f>'R3_Judge'!AM:AM</f>
        <v>native</v>
      </c>
      <c r="F510" t="str">
        <f>'R3_Judge'!AH:AH</f>
        <v>36-45</v>
      </c>
      <c r="G510" t="str">
        <f>'R3_Judge'!AJ:AJ</f>
        <v>very</v>
      </c>
      <c r="H510" t="str">
        <f>VLOOKUP($A:$A,'R3P1_ACCEPTEDOUTPUT'!$O:$BK,2,FALSE)</f>
        <v>A1PTH9KTRO06EG</v>
      </c>
      <c r="I510" t="str">
        <f>VLOOKUP($A:$A,'R3P1_ACCEPTEDOUTPUT'!$O:$BK,26,FALSE)</f>
        <v>male</v>
      </c>
      <c r="J510" t="str">
        <f>VLOOKUP($A:$A,'R3P1_ACCEPTEDOUTPUT'!$O:$BK,28,FALSE)</f>
        <v>native</v>
      </c>
      <c r="K510" t="str">
        <f>VLOOKUP($A:$A,'R3P1_ACCEPTEDOUTPUT'!$O:$BK,19,FALSE)</f>
        <v>18-25</v>
      </c>
      <c r="L510">
        <f>VLOOKUP($A:$A&amp;LEFT($B:$B,10),'R3P2_GENERATEDINPUT2'!$C:$G,4,FALSE)</f>
        <v>3</v>
      </c>
      <c r="M510">
        <f>VLOOKUP($A:$A&amp;LEFT($B:$B,10),'R3P2_GENERATEDINPUT2'!$C:$G,5,FALSE)</f>
        <v>8</v>
      </c>
      <c r="N510" t="str">
        <f>VLOOKUP($A:$A&amp;LEFT($B:$B,10),'R3P2_GENERATEDINPUT2'!$C:$G,3,FALSE)</f>
        <v>HighLow</v>
      </c>
    </row>
    <row r="511" spans="1:14" x14ac:dyDescent="0.25">
      <c r="A511" t="str">
        <f>'R3_Judge'!AF:AF</f>
        <v>3F0BG9B9MQJG8G90TGJZNOQH50E7YP</v>
      </c>
      <c r="B511" t="str">
        <f>'R3_Judge'!AG:AG</f>
        <v>Or maybe I should not even go?</v>
      </c>
      <c r="C511" t="str">
        <f>'R3_Judge'!P:P</f>
        <v>A1OFPROOWWSHUF</v>
      </c>
      <c r="D511" t="str">
        <f>'R3_Judge'!AL:AL</f>
        <v>male</v>
      </c>
      <c r="E511" t="str">
        <f>'R3_Judge'!AM:AM</f>
        <v>native</v>
      </c>
      <c r="F511" t="str">
        <f>'R3_Judge'!AH:AH</f>
        <v>26-35</v>
      </c>
      <c r="G511" t="str">
        <f>'R3_Judge'!AJ:AJ</f>
        <v>very</v>
      </c>
      <c r="H511" t="str">
        <f>VLOOKUP($A:$A,'R3P1_ACCEPTEDOUTPUT'!$O:$BK,2,FALSE)</f>
        <v>A1PTH9KTRO06EG</v>
      </c>
      <c r="I511" t="str">
        <f>VLOOKUP($A:$A,'R3P1_ACCEPTEDOUTPUT'!$O:$BK,26,FALSE)</f>
        <v>male</v>
      </c>
      <c r="J511" t="str">
        <f>VLOOKUP($A:$A,'R3P1_ACCEPTEDOUTPUT'!$O:$BK,28,FALSE)</f>
        <v>native</v>
      </c>
      <c r="K511" t="str">
        <f>VLOOKUP($A:$A,'R3P1_ACCEPTEDOUTPUT'!$O:$BK,19,FALSE)</f>
        <v>18-25</v>
      </c>
      <c r="L511">
        <f>VLOOKUP($A:$A&amp;LEFT($B:$B,10),'R3P2_GENERATEDINPUT2'!$C:$G,4,FALSE)</f>
        <v>3</v>
      </c>
      <c r="M511">
        <f>VLOOKUP($A:$A&amp;LEFT($B:$B,10),'R3P2_GENERATEDINPUT2'!$C:$G,5,FALSE)</f>
        <v>8</v>
      </c>
      <c r="N511" t="str">
        <f>VLOOKUP($A:$A&amp;LEFT($B:$B,10),'R3P2_GENERATEDINPUT2'!$C:$G,3,FALSE)</f>
        <v>HighLow</v>
      </c>
    </row>
    <row r="512" spans="1:14" x14ac:dyDescent="0.25">
      <c r="A512" t="str">
        <f>'R3_Judge'!AF:AF</f>
        <v>3018Q3ZVOJMPUHVCMO3PPJZA3QYARK</v>
      </c>
      <c r="B512" t="str">
        <f>'R3_Judge'!AG:AG</f>
        <v>We'll figure it out.</v>
      </c>
      <c r="C512" t="str">
        <f>'R3_Judge'!P:P</f>
        <v>A3P6IXUM1ND35A</v>
      </c>
      <c r="D512" t="str">
        <f>'R3_Judge'!AL:AL</f>
        <v>male</v>
      </c>
      <c r="E512" t="str">
        <f>'R3_Judge'!AM:AM</f>
        <v>native</v>
      </c>
      <c r="F512" t="str">
        <f>'R3_Judge'!AH:AH</f>
        <v>26-35</v>
      </c>
      <c r="G512" t="str">
        <f>'R3_Judge'!AJ:AJ</f>
        <v>moderately</v>
      </c>
      <c r="H512" t="str">
        <f>VLOOKUP($A:$A,'R3P1_ACCEPTEDOUTPUT'!$O:$BK,2,FALSE)</f>
        <v>AKNYT1NTK2UFK</v>
      </c>
      <c r="I512" t="str">
        <f>VLOOKUP($A:$A,'R3P1_ACCEPTEDOUTPUT'!$O:$BK,26,FALSE)</f>
        <v>female</v>
      </c>
      <c r="J512" t="str">
        <f>VLOOKUP($A:$A,'R3P1_ACCEPTEDOUTPUT'!$O:$BK,28,FALSE)</f>
        <v>profession</v>
      </c>
      <c r="K512" t="str">
        <f>VLOOKUP($A:$A,'R3P1_ACCEPTEDOUTPUT'!$O:$BK,19,FALSE)</f>
        <v>26-35</v>
      </c>
      <c r="L512">
        <f>VLOOKUP($A:$A&amp;LEFT($B:$B,10),'R3P2_GENERATEDINPUT2'!$C:$G,4,FALSE)</f>
        <v>0</v>
      </c>
      <c r="M512">
        <f>VLOOKUP($A:$A&amp;LEFT($B:$B,10),'R3P2_GENERATEDINPUT2'!$C:$G,5,FALSE)</f>
        <v>13</v>
      </c>
      <c r="N512" t="str">
        <f>VLOOKUP($A:$A&amp;LEFT($B:$B,10),'R3P2_GENERATEDINPUT2'!$C:$G,3,FALSE)</f>
        <v>Default</v>
      </c>
    </row>
    <row r="513" spans="1:14" x14ac:dyDescent="0.25">
      <c r="A513" t="str">
        <f>'R3_Judge'!AF:AF</f>
        <v>3018Q3ZVOJMPUHVCMO3PPJZA3QYARK</v>
      </c>
      <c r="B513" t="str">
        <f>'R3_Judge'!AG:AG</f>
        <v>We'll figure it out.</v>
      </c>
      <c r="C513" t="str">
        <f>'R3_Judge'!P:P</f>
        <v>A2MMMYB7AE5RQN</v>
      </c>
      <c r="D513" t="str">
        <f>'R3_Judge'!AL:AL</f>
        <v>male</v>
      </c>
      <c r="E513" t="str">
        <f>'R3_Judge'!AM:AM</f>
        <v>native</v>
      </c>
      <c r="F513" t="str">
        <f>'R3_Judge'!AH:AH</f>
        <v>26-35</v>
      </c>
      <c r="G513" t="str">
        <f>'R3_Judge'!AJ:AJ</f>
        <v>slightly</v>
      </c>
      <c r="H513" t="str">
        <f>VLOOKUP($A:$A,'R3P1_ACCEPTEDOUTPUT'!$O:$BK,2,FALSE)</f>
        <v>AKNYT1NTK2UFK</v>
      </c>
      <c r="I513" t="str">
        <f>VLOOKUP($A:$A,'R3P1_ACCEPTEDOUTPUT'!$O:$BK,26,FALSE)</f>
        <v>female</v>
      </c>
      <c r="J513" t="str">
        <f>VLOOKUP($A:$A,'R3P1_ACCEPTEDOUTPUT'!$O:$BK,28,FALSE)</f>
        <v>profession</v>
      </c>
      <c r="K513" t="str">
        <f>VLOOKUP($A:$A,'R3P1_ACCEPTEDOUTPUT'!$O:$BK,19,FALSE)</f>
        <v>26-35</v>
      </c>
      <c r="L513">
        <f>VLOOKUP($A:$A&amp;LEFT($B:$B,10),'R3P2_GENERATEDINPUT2'!$C:$G,4,FALSE)</f>
        <v>0</v>
      </c>
      <c r="M513">
        <f>VLOOKUP($A:$A&amp;LEFT($B:$B,10),'R3P2_GENERATEDINPUT2'!$C:$G,5,FALSE)</f>
        <v>13</v>
      </c>
      <c r="N513" t="str">
        <f>VLOOKUP($A:$A&amp;LEFT($B:$B,10),'R3P2_GENERATEDINPUT2'!$C:$G,3,FALSE)</f>
        <v>Default</v>
      </c>
    </row>
    <row r="514" spans="1:14" x14ac:dyDescent="0.25">
      <c r="A514" t="str">
        <f>'R3_Judge'!AF:AF</f>
        <v>3018Q3ZVOJMPUHVCMO3PPJZA3QYARK</v>
      </c>
      <c r="B514" t="str">
        <f>'R3_Judge'!AG:AG</f>
        <v>We'll figure it out.</v>
      </c>
      <c r="C514" t="str">
        <f>'R3_Judge'!P:P</f>
        <v>A82RLSJJXBKE8</v>
      </c>
      <c r="D514" t="str">
        <f>'R3_Judge'!AL:AL</f>
        <v>female</v>
      </c>
      <c r="E514" t="str">
        <f>'R3_Judge'!AM:AM</f>
        <v>native</v>
      </c>
      <c r="F514" t="str">
        <f>'R3_Judge'!AH:AH</f>
        <v>18-25</v>
      </c>
      <c r="G514" t="str">
        <f>'R3_Judge'!AJ:AJ</f>
        <v>moderately</v>
      </c>
      <c r="H514" t="str">
        <f>VLOOKUP($A:$A,'R3P1_ACCEPTEDOUTPUT'!$O:$BK,2,FALSE)</f>
        <v>AKNYT1NTK2UFK</v>
      </c>
      <c r="I514" t="str">
        <f>VLOOKUP($A:$A,'R3P1_ACCEPTEDOUTPUT'!$O:$BK,26,FALSE)</f>
        <v>female</v>
      </c>
      <c r="J514" t="str">
        <f>VLOOKUP($A:$A,'R3P1_ACCEPTEDOUTPUT'!$O:$BK,28,FALSE)</f>
        <v>profession</v>
      </c>
      <c r="K514" t="str">
        <f>VLOOKUP($A:$A,'R3P1_ACCEPTEDOUTPUT'!$O:$BK,19,FALSE)</f>
        <v>26-35</v>
      </c>
      <c r="L514">
        <f>VLOOKUP($A:$A&amp;LEFT($B:$B,10),'R3P2_GENERATEDINPUT2'!$C:$G,4,FALSE)</f>
        <v>0</v>
      </c>
      <c r="M514">
        <f>VLOOKUP($A:$A&amp;LEFT($B:$B,10),'R3P2_GENERATEDINPUT2'!$C:$G,5,FALSE)</f>
        <v>13</v>
      </c>
      <c r="N514" t="str">
        <f>VLOOKUP($A:$A&amp;LEFT($B:$B,10),'R3P2_GENERATEDINPUT2'!$C:$G,3,FALSE)</f>
        <v>Default</v>
      </c>
    </row>
    <row r="515" spans="1:14" x14ac:dyDescent="0.25">
      <c r="A515" t="str">
        <f>'R3_Judge'!AF:AF</f>
        <v>3F0BG9B9MQJG8G90TGJZNOQH50E7YP</v>
      </c>
      <c r="B515" t="str">
        <f>'R3_Judge'!AG:AG</f>
        <v>Whats wrong? What do ya need</v>
      </c>
      <c r="C515" t="str">
        <f>'R3_Judge'!P:P</f>
        <v>AL5YST63LLYWK</v>
      </c>
      <c r="D515" t="str">
        <f>'R3_Judge'!AL:AL</f>
        <v>female</v>
      </c>
      <c r="E515" t="str">
        <f>'R3_Judge'!AM:AM</f>
        <v>native</v>
      </c>
      <c r="F515" t="str">
        <f>'R3_Judge'!AH:AH</f>
        <v>26-35</v>
      </c>
      <c r="G515" t="str">
        <f>'R3_Judge'!AJ:AJ</f>
        <v>moderately</v>
      </c>
      <c r="H515" t="str">
        <f>VLOOKUP($A:$A,'R3P1_ACCEPTEDOUTPUT'!$O:$BK,2,FALSE)</f>
        <v>A1PTH9KTRO06EG</v>
      </c>
      <c r="I515" t="str">
        <f>VLOOKUP($A:$A,'R3P1_ACCEPTEDOUTPUT'!$O:$BK,26,FALSE)</f>
        <v>male</v>
      </c>
      <c r="J515" t="str">
        <f>VLOOKUP($A:$A,'R3P1_ACCEPTEDOUTPUT'!$O:$BK,28,FALSE)</f>
        <v>native</v>
      </c>
      <c r="K515" t="str">
        <f>VLOOKUP($A:$A,'R3P1_ACCEPTEDOUTPUT'!$O:$BK,19,FALSE)</f>
        <v>18-25</v>
      </c>
      <c r="L515">
        <f>VLOOKUP($A:$A&amp;LEFT($B:$B,10),'R3P2_GENERATEDINPUT2'!$C:$G,4,FALSE)</f>
        <v>3</v>
      </c>
      <c r="M515">
        <f>VLOOKUP($A:$A&amp;LEFT($B:$B,10),'R3P2_GENERATEDINPUT2'!$C:$G,5,FALSE)</f>
        <v>9</v>
      </c>
      <c r="N515" t="str">
        <f>VLOOKUP($A:$A&amp;LEFT($B:$B,10),'R3P2_GENERATEDINPUT2'!$C:$G,3,FALSE)</f>
        <v>HighLow</v>
      </c>
    </row>
    <row r="516" spans="1:14" x14ac:dyDescent="0.25">
      <c r="A516" t="str">
        <f>'R3_Judge'!AF:AF</f>
        <v>3F0BG9B9MQJG8G90TGJZNOQH50E7YP</v>
      </c>
      <c r="B516" t="str">
        <f>'R3_Judge'!AG:AG</f>
        <v>Whats wrong? What do ya need</v>
      </c>
      <c r="C516" t="str">
        <f>'R3_Judge'!P:P</f>
        <v>A33HA8ENAW2HOV</v>
      </c>
      <c r="D516" t="str">
        <f>'R3_Judge'!AL:AL</f>
        <v>female</v>
      </c>
      <c r="E516" t="str">
        <f>'R3_Judge'!AM:AM</f>
        <v>native</v>
      </c>
      <c r="F516" t="str">
        <f>'R3_Judge'!AH:AH</f>
        <v>18-25</v>
      </c>
      <c r="G516" t="str">
        <f>'R3_Judge'!AJ:AJ</f>
        <v>slightly</v>
      </c>
      <c r="H516" t="str">
        <f>VLOOKUP($A:$A,'R3P1_ACCEPTEDOUTPUT'!$O:$BK,2,FALSE)</f>
        <v>A1PTH9KTRO06EG</v>
      </c>
      <c r="I516" t="str">
        <f>VLOOKUP($A:$A,'R3P1_ACCEPTEDOUTPUT'!$O:$BK,26,FALSE)</f>
        <v>male</v>
      </c>
      <c r="J516" t="str">
        <f>VLOOKUP($A:$A,'R3P1_ACCEPTEDOUTPUT'!$O:$BK,28,FALSE)</f>
        <v>native</v>
      </c>
      <c r="K516" t="str">
        <f>VLOOKUP($A:$A,'R3P1_ACCEPTEDOUTPUT'!$O:$BK,19,FALSE)</f>
        <v>18-25</v>
      </c>
      <c r="L516">
        <f>VLOOKUP($A:$A&amp;LEFT($B:$B,10),'R3P2_GENERATEDINPUT2'!$C:$G,4,FALSE)</f>
        <v>3</v>
      </c>
      <c r="M516">
        <f>VLOOKUP($A:$A&amp;LEFT($B:$B,10),'R3P2_GENERATEDINPUT2'!$C:$G,5,FALSE)</f>
        <v>9</v>
      </c>
      <c r="N516" t="str">
        <f>VLOOKUP($A:$A&amp;LEFT($B:$B,10),'R3P2_GENERATEDINPUT2'!$C:$G,3,FALSE)</f>
        <v>HighLow</v>
      </c>
    </row>
    <row r="517" spans="1:14" x14ac:dyDescent="0.25">
      <c r="A517" t="str">
        <f>'R3_Judge'!AF:AF</f>
        <v>3F0BG9B9MQJG8G90TGJZNOQH50E7YP</v>
      </c>
      <c r="B517" t="str">
        <f>'R3_Judge'!AG:AG</f>
        <v>Whats wrong? What do ya need</v>
      </c>
      <c r="C517" t="str">
        <f>'R3_Judge'!P:P</f>
        <v>A104V8NZIQFN2F</v>
      </c>
      <c r="D517" t="str">
        <f>'R3_Judge'!AL:AL</f>
        <v>male</v>
      </c>
      <c r="E517" t="str">
        <f>'R3_Judge'!AM:AM</f>
        <v>native</v>
      </c>
      <c r="F517" t="str">
        <f>'R3_Judge'!AH:AH</f>
        <v>36-45</v>
      </c>
      <c r="G517" t="str">
        <f>'R3_Judge'!AJ:AJ</f>
        <v>none</v>
      </c>
      <c r="H517" t="str">
        <f>VLOOKUP($A:$A,'R3P1_ACCEPTEDOUTPUT'!$O:$BK,2,FALSE)</f>
        <v>A1PTH9KTRO06EG</v>
      </c>
      <c r="I517" t="str">
        <f>VLOOKUP($A:$A,'R3P1_ACCEPTEDOUTPUT'!$O:$BK,26,FALSE)</f>
        <v>male</v>
      </c>
      <c r="J517" t="str">
        <f>VLOOKUP($A:$A,'R3P1_ACCEPTEDOUTPUT'!$O:$BK,28,FALSE)</f>
        <v>native</v>
      </c>
      <c r="K517" t="str">
        <f>VLOOKUP($A:$A,'R3P1_ACCEPTEDOUTPUT'!$O:$BK,19,FALSE)</f>
        <v>18-25</v>
      </c>
      <c r="L517">
        <f>VLOOKUP($A:$A&amp;LEFT($B:$B,10),'R3P2_GENERATEDINPUT2'!$C:$G,4,FALSE)</f>
        <v>3</v>
      </c>
      <c r="M517">
        <f>VLOOKUP($A:$A&amp;LEFT($B:$B,10),'R3P2_GENERATEDINPUT2'!$C:$G,5,FALSE)</f>
        <v>9</v>
      </c>
      <c r="N517" t="str">
        <f>VLOOKUP($A:$A&amp;LEFT($B:$B,10),'R3P2_GENERATEDINPUT2'!$C:$G,3,FALSE)</f>
        <v>HighLow</v>
      </c>
    </row>
    <row r="518" spans="1:14" x14ac:dyDescent="0.25">
      <c r="A518" t="str">
        <f>'R3_Judge'!AF:AF</f>
        <v>3018Q3ZVOJMPUHVCMO3PPJZA3QYARK</v>
      </c>
      <c r="B518" t="str">
        <f>'R3_Judge'!AG:AG</f>
        <v>OK talk to you shortly.</v>
      </c>
      <c r="C518" t="str">
        <f>'R3_Judge'!P:P</f>
        <v>A19LVWX8ZLO6CS</v>
      </c>
      <c r="D518" t="str">
        <f>'R3_Judge'!AL:AL</f>
        <v>male</v>
      </c>
      <c r="E518" t="str">
        <f>'R3_Judge'!AM:AM</f>
        <v>native</v>
      </c>
      <c r="F518" t="str">
        <f>'R3_Judge'!AH:AH</f>
        <v>36-45</v>
      </c>
      <c r="G518" t="str">
        <f>'R3_Judge'!AJ:AJ</f>
        <v>none</v>
      </c>
      <c r="H518" t="str">
        <f>VLOOKUP($A:$A,'R3P1_ACCEPTEDOUTPUT'!$O:$BK,2,FALSE)</f>
        <v>AKNYT1NTK2UFK</v>
      </c>
      <c r="I518" t="str">
        <f>VLOOKUP($A:$A,'R3P1_ACCEPTEDOUTPUT'!$O:$BK,26,FALSE)</f>
        <v>female</v>
      </c>
      <c r="J518" t="str">
        <f>VLOOKUP($A:$A,'R3P1_ACCEPTEDOUTPUT'!$O:$BK,28,FALSE)</f>
        <v>profession</v>
      </c>
      <c r="K518" t="str">
        <f>VLOOKUP($A:$A,'R3P1_ACCEPTEDOUTPUT'!$O:$BK,19,FALSE)</f>
        <v>26-35</v>
      </c>
      <c r="L518">
        <f>VLOOKUP($A:$A&amp;LEFT($B:$B,10),'R3P2_GENERATEDINPUT2'!$C:$G,4,FALSE)</f>
        <v>0</v>
      </c>
      <c r="M518">
        <f>VLOOKUP($A:$A&amp;LEFT($B:$B,10),'R3P2_GENERATEDINPUT2'!$C:$G,5,FALSE)</f>
        <v>14</v>
      </c>
      <c r="N518" t="str">
        <f>VLOOKUP($A:$A&amp;LEFT($B:$B,10),'R3P2_GENERATEDINPUT2'!$C:$G,3,FALSE)</f>
        <v>Default</v>
      </c>
    </row>
    <row r="519" spans="1:14" x14ac:dyDescent="0.25">
      <c r="A519" t="str">
        <f>'R3_Judge'!AF:AF</f>
        <v>3018Q3ZVOJMPUHVCMO3PPJZA3QYARK</v>
      </c>
      <c r="B519" t="str">
        <f>'R3_Judge'!AG:AG</f>
        <v>OK talk to you shortly.</v>
      </c>
      <c r="C519" t="str">
        <f>'R3_Judge'!P:P</f>
        <v>A2UB7B47QOX4H8</v>
      </c>
      <c r="D519" t="str">
        <f>'R3_Judge'!AL:AL</f>
        <v>female</v>
      </c>
      <c r="E519" t="str">
        <f>'R3_Judge'!AM:AM</f>
        <v>native</v>
      </c>
      <c r="F519" t="str">
        <f>'R3_Judge'!AH:AH</f>
        <v>36-45</v>
      </c>
      <c r="G519" t="str">
        <f>'R3_Judge'!AJ:AJ</f>
        <v>extremely</v>
      </c>
      <c r="H519" t="str">
        <f>VLOOKUP($A:$A,'R3P1_ACCEPTEDOUTPUT'!$O:$BK,2,FALSE)</f>
        <v>AKNYT1NTK2UFK</v>
      </c>
      <c r="I519" t="str">
        <f>VLOOKUP($A:$A,'R3P1_ACCEPTEDOUTPUT'!$O:$BK,26,FALSE)</f>
        <v>female</v>
      </c>
      <c r="J519" t="str">
        <f>VLOOKUP($A:$A,'R3P1_ACCEPTEDOUTPUT'!$O:$BK,28,FALSE)</f>
        <v>profession</v>
      </c>
      <c r="K519" t="str">
        <f>VLOOKUP($A:$A,'R3P1_ACCEPTEDOUTPUT'!$O:$BK,19,FALSE)</f>
        <v>26-35</v>
      </c>
      <c r="L519">
        <f>VLOOKUP($A:$A&amp;LEFT($B:$B,10),'R3P2_GENERATEDINPUT2'!$C:$G,4,FALSE)</f>
        <v>0</v>
      </c>
      <c r="M519">
        <f>VLOOKUP($A:$A&amp;LEFT($B:$B,10),'R3P2_GENERATEDINPUT2'!$C:$G,5,FALSE)</f>
        <v>14</v>
      </c>
      <c r="N519" t="str">
        <f>VLOOKUP($A:$A&amp;LEFT($B:$B,10),'R3P2_GENERATEDINPUT2'!$C:$G,3,FALSE)</f>
        <v>Default</v>
      </c>
    </row>
    <row r="520" spans="1:14" x14ac:dyDescent="0.25">
      <c r="A520" t="str">
        <f>'R3_Judge'!AF:AF</f>
        <v>3018Q3ZVOJMPUHVCMO3PPJZA3QYARK</v>
      </c>
      <c r="B520" t="str">
        <f>'R3_Judge'!AG:AG</f>
        <v>OK talk to you shortly.</v>
      </c>
      <c r="C520" t="str">
        <f>'R3_Judge'!P:P</f>
        <v>A17HFDRWYZL1CD</v>
      </c>
      <c r="D520" t="str">
        <f>'R3_Judge'!AL:AL</f>
        <v>male</v>
      </c>
      <c r="E520" t="str">
        <f>'R3_Judge'!AM:AM</f>
        <v>native</v>
      </c>
      <c r="F520" t="str">
        <f>'R3_Judge'!AH:AH</f>
        <v>18-25</v>
      </c>
      <c r="G520" t="str">
        <f>'R3_Judge'!AJ:AJ</f>
        <v>slightly</v>
      </c>
      <c r="H520" t="str">
        <f>VLOOKUP($A:$A,'R3P1_ACCEPTEDOUTPUT'!$O:$BK,2,FALSE)</f>
        <v>AKNYT1NTK2UFK</v>
      </c>
      <c r="I520" t="str">
        <f>VLOOKUP($A:$A,'R3P1_ACCEPTEDOUTPUT'!$O:$BK,26,FALSE)</f>
        <v>female</v>
      </c>
      <c r="J520" t="str">
        <f>VLOOKUP($A:$A,'R3P1_ACCEPTEDOUTPUT'!$O:$BK,28,FALSE)</f>
        <v>profession</v>
      </c>
      <c r="K520" t="str">
        <f>VLOOKUP($A:$A,'R3P1_ACCEPTEDOUTPUT'!$O:$BK,19,FALSE)</f>
        <v>26-35</v>
      </c>
      <c r="L520">
        <f>VLOOKUP($A:$A&amp;LEFT($B:$B,10),'R3P2_GENERATEDINPUT2'!$C:$G,4,FALSE)</f>
        <v>0</v>
      </c>
      <c r="M520">
        <f>VLOOKUP($A:$A&amp;LEFT($B:$B,10),'R3P2_GENERATEDINPUT2'!$C:$G,5,FALSE)</f>
        <v>14</v>
      </c>
      <c r="N520" t="str">
        <f>VLOOKUP($A:$A&amp;LEFT($B:$B,10),'R3P2_GENERATEDINPUT2'!$C:$G,3,FALSE)</f>
        <v>Default</v>
      </c>
    </row>
    <row r="521" spans="1:14" x14ac:dyDescent="0.25">
      <c r="A521" t="str">
        <f>'R3_Judge'!AF:AF</f>
        <v>3018Q3ZVOJMPUHVCMO3PPJZA3QYARK</v>
      </c>
      <c r="B521" t="str">
        <f>'R3_Judge'!AG:AG</f>
        <v>Ugh that sucks.</v>
      </c>
      <c r="C521" t="str">
        <f>'R3_Judge'!P:P</f>
        <v>A3HGU6NO6U38IN</v>
      </c>
      <c r="D521" t="str">
        <f>'R3_Judge'!AL:AL</f>
        <v>female</v>
      </c>
      <c r="E521" t="str">
        <f>'R3_Judge'!AM:AM</f>
        <v>native</v>
      </c>
      <c r="F521" t="str">
        <f>'R3_Judge'!AH:AH</f>
        <v>26-35</v>
      </c>
      <c r="G521" t="str">
        <f>'R3_Judge'!AJ:AJ</f>
        <v>very</v>
      </c>
      <c r="H521" t="str">
        <f>VLOOKUP($A:$A,'R3P1_ACCEPTEDOUTPUT'!$O:$BK,2,FALSE)</f>
        <v>AKNYT1NTK2UFK</v>
      </c>
      <c r="I521" t="str">
        <f>VLOOKUP($A:$A,'R3P1_ACCEPTEDOUTPUT'!$O:$BK,26,FALSE)</f>
        <v>female</v>
      </c>
      <c r="J521" t="str">
        <f>VLOOKUP($A:$A,'R3P1_ACCEPTEDOUTPUT'!$O:$BK,28,FALSE)</f>
        <v>profession</v>
      </c>
      <c r="K521" t="str">
        <f>VLOOKUP($A:$A,'R3P1_ACCEPTEDOUTPUT'!$O:$BK,19,FALSE)</f>
        <v>26-35</v>
      </c>
      <c r="L521">
        <f>VLOOKUP($A:$A&amp;LEFT($B:$B,10),'R3P2_GENERATEDINPUT2'!$C:$G,4,FALSE)</f>
        <v>0</v>
      </c>
      <c r="M521">
        <f>VLOOKUP($A:$A&amp;LEFT($B:$B,10),'R3P2_GENERATEDINPUT2'!$C:$G,5,FALSE)</f>
        <v>15</v>
      </c>
      <c r="N521" t="str">
        <f>VLOOKUP($A:$A&amp;LEFT($B:$B,10),'R3P2_GENERATEDINPUT2'!$C:$G,3,FALSE)</f>
        <v>Default</v>
      </c>
    </row>
    <row r="522" spans="1:14" x14ac:dyDescent="0.25">
      <c r="A522" t="str">
        <f>'R3_Judge'!AF:AF</f>
        <v>3018Q3ZVOJMPUHVCMO3PPJZA3QYARK</v>
      </c>
      <c r="B522" t="str">
        <f>'R3_Judge'!AG:AG</f>
        <v>Ugh that sucks.</v>
      </c>
      <c r="C522" t="str">
        <f>'R3_Judge'!P:P</f>
        <v>AD317NO9623GZ</v>
      </c>
      <c r="D522" t="str">
        <f>'R3_Judge'!AL:AL</f>
        <v>female</v>
      </c>
      <c r="E522" t="str">
        <f>'R3_Judge'!AM:AM</f>
        <v>native</v>
      </c>
      <c r="F522" t="str">
        <f>'R3_Judge'!AH:AH</f>
        <v>36-45</v>
      </c>
      <c r="G522" t="str">
        <f>'R3_Judge'!AJ:AJ</f>
        <v>moderately</v>
      </c>
      <c r="H522" t="str">
        <f>VLOOKUP($A:$A,'R3P1_ACCEPTEDOUTPUT'!$O:$BK,2,FALSE)</f>
        <v>AKNYT1NTK2UFK</v>
      </c>
      <c r="I522" t="str">
        <f>VLOOKUP($A:$A,'R3P1_ACCEPTEDOUTPUT'!$O:$BK,26,FALSE)</f>
        <v>female</v>
      </c>
      <c r="J522" t="str">
        <f>VLOOKUP($A:$A,'R3P1_ACCEPTEDOUTPUT'!$O:$BK,28,FALSE)</f>
        <v>profession</v>
      </c>
      <c r="K522" t="str">
        <f>VLOOKUP($A:$A,'R3P1_ACCEPTEDOUTPUT'!$O:$BK,19,FALSE)</f>
        <v>26-35</v>
      </c>
      <c r="L522">
        <f>VLOOKUP($A:$A&amp;LEFT($B:$B,10),'R3P2_GENERATEDINPUT2'!$C:$G,4,FALSE)</f>
        <v>0</v>
      </c>
      <c r="M522">
        <f>VLOOKUP($A:$A&amp;LEFT($B:$B,10),'R3P2_GENERATEDINPUT2'!$C:$G,5,FALSE)</f>
        <v>15</v>
      </c>
      <c r="N522" t="str">
        <f>VLOOKUP($A:$A&amp;LEFT($B:$B,10),'R3P2_GENERATEDINPUT2'!$C:$G,3,FALSE)</f>
        <v>Default</v>
      </c>
    </row>
    <row r="523" spans="1:14" x14ac:dyDescent="0.25">
      <c r="A523" t="str">
        <f>'R3_Judge'!AF:AF</f>
        <v>3018Q3ZVOJMPUHVCMO3PPJZA3QYARK</v>
      </c>
      <c r="B523" t="str">
        <f>'R3_Judge'!AG:AG</f>
        <v>Ugh that sucks.</v>
      </c>
      <c r="C523" t="str">
        <f>'R3_Judge'!P:P</f>
        <v>A2DF1NCVJ8V8K2</v>
      </c>
      <c r="D523" t="str">
        <f>'R3_Judge'!AL:AL</f>
        <v>female</v>
      </c>
      <c r="E523" t="str">
        <f>'R3_Judge'!AM:AM</f>
        <v>profession</v>
      </c>
      <c r="F523" t="str">
        <f>'R3_Judge'!AH:AH</f>
        <v>56-65</v>
      </c>
      <c r="G523" t="str">
        <f>'R3_Judge'!AJ:AJ</f>
        <v>moderately</v>
      </c>
      <c r="H523" t="str">
        <f>VLOOKUP($A:$A,'R3P1_ACCEPTEDOUTPUT'!$O:$BK,2,FALSE)</f>
        <v>AKNYT1NTK2UFK</v>
      </c>
      <c r="I523" t="str">
        <f>VLOOKUP($A:$A,'R3P1_ACCEPTEDOUTPUT'!$O:$BK,26,FALSE)</f>
        <v>female</v>
      </c>
      <c r="J523" t="str">
        <f>VLOOKUP($A:$A,'R3P1_ACCEPTEDOUTPUT'!$O:$BK,28,FALSE)</f>
        <v>profession</v>
      </c>
      <c r="K523" t="str">
        <f>VLOOKUP($A:$A,'R3P1_ACCEPTEDOUTPUT'!$O:$BK,19,FALSE)</f>
        <v>26-35</v>
      </c>
      <c r="L523">
        <f>VLOOKUP($A:$A&amp;LEFT($B:$B,10),'R3P2_GENERATEDINPUT2'!$C:$G,4,FALSE)</f>
        <v>0</v>
      </c>
      <c r="M523">
        <f>VLOOKUP($A:$A&amp;LEFT($B:$B,10),'R3P2_GENERATEDINPUT2'!$C:$G,5,FALSE)</f>
        <v>15</v>
      </c>
      <c r="N523" t="str">
        <f>VLOOKUP($A:$A&amp;LEFT($B:$B,10),'R3P2_GENERATEDINPUT2'!$C:$G,3,FALSE)</f>
        <v>Default</v>
      </c>
    </row>
    <row r="524" spans="1:14" x14ac:dyDescent="0.25">
      <c r="A524" t="str">
        <f>'R3_Judge'!AF:AF</f>
        <v>3F0BG9B9MQJG8G90TGJZNOQH50E7YP</v>
      </c>
      <c r="B524" t="str">
        <f>'R3_Judge'!AG:AG</f>
        <v>Did you feel like you were in a movie?</v>
      </c>
      <c r="C524" t="str">
        <f>'R3_Judge'!P:P</f>
        <v>A3CENIDTHHT4R8</v>
      </c>
      <c r="D524" t="str">
        <f>'R3_Judge'!AL:AL</f>
        <v>female</v>
      </c>
      <c r="E524" t="str">
        <f>'R3_Judge'!AM:AM</f>
        <v>native</v>
      </c>
      <c r="F524" t="str">
        <f>'R3_Judge'!AH:AH</f>
        <v>46-55</v>
      </c>
      <c r="G524" t="str">
        <f>'R3_Judge'!AJ:AJ</f>
        <v>none</v>
      </c>
      <c r="H524" t="str">
        <f>VLOOKUP($A:$A,'R3P1_ACCEPTEDOUTPUT'!$O:$BK,2,FALSE)</f>
        <v>A1PTH9KTRO06EG</v>
      </c>
      <c r="I524" t="str">
        <f>VLOOKUP($A:$A,'R3P1_ACCEPTEDOUTPUT'!$O:$BK,26,FALSE)</f>
        <v>male</v>
      </c>
      <c r="J524" t="str">
        <f>VLOOKUP($A:$A,'R3P1_ACCEPTEDOUTPUT'!$O:$BK,28,FALSE)</f>
        <v>native</v>
      </c>
      <c r="K524" t="str">
        <f>VLOOKUP($A:$A,'R3P1_ACCEPTEDOUTPUT'!$O:$BK,19,FALSE)</f>
        <v>18-25</v>
      </c>
      <c r="L524">
        <f>VLOOKUP($A:$A&amp;LEFT($B:$B,10),'R3P2_GENERATEDINPUT2'!$C:$G,4,FALSE)</f>
        <v>3</v>
      </c>
      <c r="M524">
        <f>VLOOKUP($A:$A&amp;LEFT($B:$B,10),'R3P2_GENERATEDINPUT2'!$C:$G,5,FALSE)</f>
        <v>10</v>
      </c>
      <c r="N524" t="str">
        <f>VLOOKUP($A:$A&amp;LEFT($B:$B,10),'R3P2_GENERATEDINPUT2'!$C:$G,3,FALSE)</f>
        <v>HighLow</v>
      </c>
    </row>
    <row r="525" spans="1:14" x14ac:dyDescent="0.25">
      <c r="A525" t="str">
        <f>'R3_Judge'!AF:AF</f>
        <v>3F0BG9B9MQJG8G90TGJZNOQH50E7YP</v>
      </c>
      <c r="B525" t="str">
        <f>'R3_Judge'!AG:AG</f>
        <v>Did you feel like you were in a movie?</v>
      </c>
      <c r="C525" t="str">
        <f>'R3_Judge'!P:P</f>
        <v>AAL9C3HQU74I2</v>
      </c>
      <c r="D525" t="str">
        <f>'R3_Judge'!AL:AL</f>
        <v>male</v>
      </c>
      <c r="E525" t="str">
        <f>'R3_Judge'!AM:AM</f>
        <v>native</v>
      </c>
      <c r="F525" t="str">
        <f>'R3_Judge'!AH:AH</f>
        <v>18-25</v>
      </c>
      <c r="G525" t="str">
        <f>'R3_Judge'!AJ:AJ</f>
        <v>slightly</v>
      </c>
      <c r="H525" t="str">
        <f>VLOOKUP($A:$A,'R3P1_ACCEPTEDOUTPUT'!$O:$BK,2,FALSE)</f>
        <v>A1PTH9KTRO06EG</v>
      </c>
      <c r="I525" t="str">
        <f>VLOOKUP($A:$A,'R3P1_ACCEPTEDOUTPUT'!$O:$BK,26,FALSE)</f>
        <v>male</v>
      </c>
      <c r="J525" t="str">
        <f>VLOOKUP($A:$A,'R3P1_ACCEPTEDOUTPUT'!$O:$BK,28,FALSE)</f>
        <v>native</v>
      </c>
      <c r="K525" t="str">
        <f>VLOOKUP($A:$A,'R3P1_ACCEPTEDOUTPUT'!$O:$BK,19,FALSE)</f>
        <v>18-25</v>
      </c>
      <c r="L525">
        <f>VLOOKUP($A:$A&amp;LEFT($B:$B,10),'R3P2_GENERATEDINPUT2'!$C:$G,4,FALSE)</f>
        <v>3</v>
      </c>
      <c r="M525">
        <f>VLOOKUP($A:$A&amp;LEFT($B:$B,10),'R3P2_GENERATEDINPUT2'!$C:$G,5,FALSE)</f>
        <v>10</v>
      </c>
      <c r="N525" t="str">
        <f>VLOOKUP($A:$A&amp;LEFT($B:$B,10),'R3P2_GENERATEDINPUT2'!$C:$G,3,FALSE)</f>
        <v>HighLow</v>
      </c>
    </row>
    <row r="526" spans="1:14" x14ac:dyDescent="0.25">
      <c r="A526" t="str">
        <f>'R3_Judge'!AF:AF</f>
        <v>3F0BG9B9MQJG8G90TGJZNOQH50E7YP</v>
      </c>
      <c r="B526" t="str">
        <f>'R3_Judge'!AG:AG</f>
        <v>Did you feel like you were in a movie?</v>
      </c>
      <c r="C526" t="str">
        <f>'R3_Judge'!P:P</f>
        <v>A82RLSJJXBKE8</v>
      </c>
      <c r="D526" t="str">
        <f>'R3_Judge'!AL:AL</f>
        <v>female</v>
      </c>
      <c r="E526" t="str">
        <f>'R3_Judge'!AM:AM</f>
        <v>native</v>
      </c>
      <c r="F526" t="str">
        <f>'R3_Judge'!AH:AH</f>
        <v>18-25</v>
      </c>
      <c r="G526" t="str">
        <f>'R3_Judge'!AJ:AJ</f>
        <v>slightly</v>
      </c>
      <c r="H526" t="str">
        <f>VLOOKUP($A:$A,'R3P1_ACCEPTEDOUTPUT'!$O:$BK,2,FALSE)</f>
        <v>A1PTH9KTRO06EG</v>
      </c>
      <c r="I526" t="str">
        <f>VLOOKUP($A:$A,'R3P1_ACCEPTEDOUTPUT'!$O:$BK,26,FALSE)</f>
        <v>male</v>
      </c>
      <c r="J526" t="str">
        <f>VLOOKUP($A:$A,'R3P1_ACCEPTEDOUTPUT'!$O:$BK,28,FALSE)</f>
        <v>native</v>
      </c>
      <c r="K526" t="str">
        <f>VLOOKUP($A:$A,'R3P1_ACCEPTEDOUTPUT'!$O:$BK,19,FALSE)</f>
        <v>18-25</v>
      </c>
      <c r="L526">
        <f>VLOOKUP($A:$A&amp;LEFT($B:$B,10),'R3P2_GENERATEDINPUT2'!$C:$G,4,FALSE)</f>
        <v>3</v>
      </c>
      <c r="M526">
        <f>VLOOKUP($A:$A&amp;LEFT($B:$B,10),'R3P2_GENERATEDINPUT2'!$C:$G,5,FALSE)</f>
        <v>10</v>
      </c>
      <c r="N526" t="str">
        <f>VLOOKUP($A:$A&amp;LEFT($B:$B,10),'R3P2_GENERATEDINPUT2'!$C:$G,3,FALSE)</f>
        <v>HighLow</v>
      </c>
    </row>
    <row r="527" spans="1:14" x14ac:dyDescent="0.25">
      <c r="A527" t="str">
        <f>'R3_Judge'!AF:AF</f>
        <v>30X31N5D64M1VWVP1D3UFT46PSHAS8</v>
      </c>
      <c r="B527" t="str">
        <f>'R3_Judge'!AG:AG</f>
        <v>I'm going to skip out on drinks.  I'll be home soon, and we'll get the house shaped up.</v>
      </c>
      <c r="C527" t="str">
        <f>'R3_Judge'!P:P</f>
        <v>A15WCNO32MHBAF</v>
      </c>
      <c r="D527" t="str">
        <f>'R3_Judge'!AL:AL</f>
        <v>male</v>
      </c>
      <c r="E527" t="str">
        <f>'R3_Judge'!AM:AM</f>
        <v>native</v>
      </c>
      <c r="F527" t="str">
        <f>'R3_Judge'!AH:AH</f>
        <v>56-65</v>
      </c>
      <c r="G527" t="str">
        <f>'R3_Judge'!AJ:AJ</f>
        <v>extremely</v>
      </c>
      <c r="H527" t="str">
        <f>VLOOKUP($A:$A,'R3P1_ACCEPTEDOUTPUT'!$O:$BK,2,FALSE)</f>
        <v>A3MKF1HE4UG4KM</v>
      </c>
      <c r="I527" t="str">
        <f>VLOOKUP($A:$A,'R3P1_ACCEPTEDOUTPUT'!$O:$BK,26,FALSE)</f>
        <v>female</v>
      </c>
      <c r="J527" t="str">
        <f>VLOOKUP($A:$A,'R3P1_ACCEPTEDOUTPUT'!$O:$BK,28,FALSE)</f>
        <v>native</v>
      </c>
      <c r="K527" t="str">
        <f>VLOOKUP($A:$A,'R3P1_ACCEPTEDOUTPUT'!$O:$BK,19,FALSE)</f>
        <v>26-35</v>
      </c>
      <c r="L527">
        <f>VLOOKUP($A:$A&amp;LEFT($B:$B,10),'R3P2_GENERATEDINPUT2'!$C:$G,4,FALSE)</f>
        <v>2</v>
      </c>
      <c r="M527">
        <f>VLOOKUP($A:$A&amp;LEFT($B:$B,10),'R3P2_GENERATEDINPUT2'!$C:$G,5,FALSE)</f>
        <v>1</v>
      </c>
      <c r="N527" t="str">
        <f>VLOOKUP($A:$A&amp;LEFT($B:$B,10),'R3P2_GENERATEDINPUT2'!$C:$G,3,FALSE)</f>
        <v>HighLow</v>
      </c>
    </row>
    <row r="528" spans="1:14" x14ac:dyDescent="0.25">
      <c r="A528" t="str">
        <f>'R3_Judge'!AF:AF</f>
        <v>30X31N5D64M1VWVP1D3UFT46PSHAS8</v>
      </c>
      <c r="B528" t="str">
        <f>'R3_Judge'!AG:AG</f>
        <v>I'm going to skip out on drinks.  I'll be home soon, and we'll get the house shaped up.</v>
      </c>
      <c r="C528" t="str">
        <f>'R3_Judge'!P:P</f>
        <v>A19LVWX8ZLO6CS</v>
      </c>
      <c r="D528" t="str">
        <f>'R3_Judge'!AL:AL</f>
        <v>male</v>
      </c>
      <c r="E528" t="str">
        <f>'R3_Judge'!AM:AM</f>
        <v>native</v>
      </c>
      <c r="F528" t="str">
        <f>'R3_Judge'!AH:AH</f>
        <v>36-45</v>
      </c>
      <c r="G528" t="str">
        <f>'R3_Judge'!AJ:AJ</f>
        <v>very</v>
      </c>
      <c r="H528" t="str">
        <f>VLOOKUP($A:$A,'R3P1_ACCEPTEDOUTPUT'!$O:$BK,2,FALSE)</f>
        <v>A3MKF1HE4UG4KM</v>
      </c>
      <c r="I528" t="str">
        <f>VLOOKUP($A:$A,'R3P1_ACCEPTEDOUTPUT'!$O:$BK,26,FALSE)</f>
        <v>female</v>
      </c>
      <c r="J528" t="str">
        <f>VLOOKUP($A:$A,'R3P1_ACCEPTEDOUTPUT'!$O:$BK,28,FALSE)</f>
        <v>native</v>
      </c>
      <c r="K528" t="str">
        <f>VLOOKUP($A:$A,'R3P1_ACCEPTEDOUTPUT'!$O:$BK,19,FALSE)</f>
        <v>26-35</v>
      </c>
      <c r="L528">
        <f>VLOOKUP($A:$A&amp;LEFT($B:$B,10),'R3P2_GENERATEDINPUT2'!$C:$G,4,FALSE)</f>
        <v>2</v>
      </c>
      <c r="M528">
        <f>VLOOKUP($A:$A&amp;LEFT($B:$B,10),'R3P2_GENERATEDINPUT2'!$C:$G,5,FALSE)</f>
        <v>1</v>
      </c>
      <c r="N528" t="str">
        <f>VLOOKUP($A:$A&amp;LEFT($B:$B,10),'R3P2_GENERATEDINPUT2'!$C:$G,3,FALSE)</f>
        <v>HighLow</v>
      </c>
    </row>
    <row r="529" spans="1:14" x14ac:dyDescent="0.25">
      <c r="A529" t="str">
        <f>'R3_Judge'!AF:AF</f>
        <v>30X31N5D64M1VWVP1D3UFT46PSHAS8</v>
      </c>
      <c r="B529" t="str">
        <f>'R3_Judge'!AG:AG</f>
        <v>I'm going to skip out on drinks.  I'll be home soon, and we'll get the house shaped up.</v>
      </c>
      <c r="C529" t="str">
        <f>'R3_Judge'!P:P</f>
        <v>A3GNQDFPZALU92</v>
      </c>
      <c r="D529" t="str">
        <f>'R3_Judge'!AL:AL</f>
        <v>male</v>
      </c>
      <c r="E529" t="str">
        <f>'R3_Judge'!AM:AM</f>
        <v>native</v>
      </c>
      <c r="F529" t="str">
        <f>'R3_Judge'!AH:AH</f>
        <v>26-35</v>
      </c>
      <c r="G529" t="str">
        <f>'R3_Judge'!AJ:AJ</f>
        <v>very</v>
      </c>
      <c r="H529" t="str">
        <f>VLOOKUP($A:$A,'R3P1_ACCEPTEDOUTPUT'!$O:$BK,2,FALSE)</f>
        <v>A3MKF1HE4UG4KM</v>
      </c>
      <c r="I529" t="str">
        <f>VLOOKUP($A:$A,'R3P1_ACCEPTEDOUTPUT'!$O:$BK,26,FALSE)</f>
        <v>female</v>
      </c>
      <c r="J529" t="str">
        <f>VLOOKUP($A:$A,'R3P1_ACCEPTEDOUTPUT'!$O:$BK,28,FALSE)</f>
        <v>native</v>
      </c>
      <c r="K529" t="str">
        <f>VLOOKUP($A:$A,'R3P1_ACCEPTEDOUTPUT'!$O:$BK,19,FALSE)</f>
        <v>26-35</v>
      </c>
      <c r="L529">
        <f>VLOOKUP($A:$A&amp;LEFT($B:$B,10),'R3P2_GENERATEDINPUT2'!$C:$G,4,FALSE)</f>
        <v>2</v>
      </c>
      <c r="M529">
        <f>VLOOKUP($A:$A&amp;LEFT($B:$B,10),'R3P2_GENERATEDINPUT2'!$C:$G,5,FALSE)</f>
        <v>1</v>
      </c>
      <c r="N529" t="str">
        <f>VLOOKUP($A:$A&amp;LEFT($B:$B,10),'R3P2_GENERATEDINPUT2'!$C:$G,3,FALSE)</f>
        <v>HighLow</v>
      </c>
    </row>
    <row r="530" spans="1:14" x14ac:dyDescent="0.25">
      <c r="A530" t="str">
        <f>'R3_Judge'!AF:AF</f>
        <v>30X31N5D64M1VWVP1D3UFT46PSHAS8</v>
      </c>
      <c r="B530" t="str">
        <f>'R3_Judge'!AG:AG</f>
        <v>Sorry about that!  It won't happen again.</v>
      </c>
      <c r="C530" t="str">
        <f>'R3_Judge'!P:P</f>
        <v>AD317NO9623GZ</v>
      </c>
      <c r="D530" t="str">
        <f>'R3_Judge'!AL:AL</f>
        <v>female</v>
      </c>
      <c r="E530" t="str">
        <f>'R3_Judge'!AM:AM</f>
        <v>native</v>
      </c>
      <c r="F530" t="str">
        <f>'R3_Judge'!AH:AH</f>
        <v>36-45</v>
      </c>
      <c r="G530" t="str">
        <f>'R3_Judge'!AJ:AJ</f>
        <v>slightly</v>
      </c>
      <c r="H530" t="str">
        <f>VLOOKUP($A:$A,'R3P1_ACCEPTEDOUTPUT'!$O:$BK,2,FALSE)</f>
        <v>A3MKF1HE4UG4KM</v>
      </c>
      <c r="I530" t="str">
        <f>VLOOKUP($A:$A,'R3P1_ACCEPTEDOUTPUT'!$O:$BK,26,FALSE)</f>
        <v>female</v>
      </c>
      <c r="J530" t="str">
        <f>VLOOKUP($A:$A,'R3P1_ACCEPTEDOUTPUT'!$O:$BK,28,FALSE)</f>
        <v>native</v>
      </c>
      <c r="K530" t="str">
        <f>VLOOKUP($A:$A,'R3P1_ACCEPTEDOUTPUT'!$O:$BK,19,FALSE)</f>
        <v>26-35</v>
      </c>
      <c r="L530">
        <f>VLOOKUP($A:$A&amp;LEFT($B:$B,10),'R3P2_GENERATEDINPUT2'!$C:$G,4,FALSE)</f>
        <v>2</v>
      </c>
      <c r="M530">
        <f>VLOOKUP($A:$A&amp;LEFT($B:$B,10),'R3P2_GENERATEDINPUT2'!$C:$G,5,FALSE)</f>
        <v>2</v>
      </c>
      <c r="N530" t="str">
        <f>VLOOKUP($A:$A&amp;LEFT($B:$B,10),'R3P2_GENERATEDINPUT2'!$C:$G,3,FALSE)</f>
        <v>HighLow</v>
      </c>
    </row>
    <row r="531" spans="1:14" x14ac:dyDescent="0.25">
      <c r="A531" t="str">
        <f>'R3_Judge'!AF:AF</f>
        <v>30X31N5D64M1VWVP1D3UFT46PSHAS8</v>
      </c>
      <c r="B531" t="str">
        <f>'R3_Judge'!AG:AG</f>
        <v>Sorry about that!  It won't happen again.</v>
      </c>
      <c r="C531" t="str">
        <f>'R3_Judge'!P:P</f>
        <v>A2T11H7YI7QPGD</v>
      </c>
      <c r="D531" t="str">
        <f>'R3_Judge'!AL:AL</f>
        <v>male</v>
      </c>
      <c r="E531" t="str">
        <f>'R3_Judge'!AM:AM</f>
        <v>native</v>
      </c>
      <c r="F531" t="str">
        <f>'R3_Judge'!AH:AH</f>
        <v>26-35</v>
      </c>
      <c r="G531" t="str">
        <f>'R3_Judge'!AJ:AJ</f>
        <v>very</v>
      </c>
      <c r="H531" t="str">
        <f>VLOOKUP($A:$A,'R3P1_ACCEPTEDOUTPUT'!$O:$BK,2,FALSE)</f>
        <v>A3MKF1HE4UG4KM</v>
      </c>
      <c r="I531" t="str">
        <f>VLOOKUP($A:$A,'R3P1_ACCEPTEDOUTPUT'!$O:$BK,26,FALSE)</f>
        <v>female</v>
      </c>
      <c r="J531" t="str">
        <f>VLOOKUP($A:$A,'R3P1_ACCEPTEDOUTPUT'!$O:$BK,28,FALSE)</f>
        <v>native</v>
      </c>
      <c r="K531" t="str">
        <f>VLOOKUP($A:$A,'R3P1_ACCEPTEDOUTPUT'!$O:$BK,19,FALSE)</f>
        <v>26-35</v>
      </c>
      <c r="L531">
        <f>VLOOKUP($A:$A&amp;LEFT($B:$B,10),'R3P2_GENERATEDINPUT2'!$C:$G,4,FALSE)</f>
        <v>2</v>
      </c>
      <c r="M531">
        <f>VLOOKUP($A:$A&amp;LEFT($B:$B,10),'R3P2_GENERATEDINPUT2'!$C:$G,5,FALSE)</f>
        <v>2</v>
      </c>
      <c r="N531" t="str">
        <f>VLOOKUP($A:$A&amp;LEFT($B:$B,10),'R3P2_GENERATEDINPUT2'!$C:$G,3,FALSE)</f>
        <v>HighLow</v>
      </c>
    </row>
    <row r="532" spans="1:14" x14ac:dyDescent="0.25">
      <c r="A532" t="str">
        <f>'R3_Judge'!AF:AF</f>
        <v>30X31N5D64M1VWVP1D3UFT46PSHAS8</v>
      </c>
      <c r="B532" t="str">
        <f>'R3_Judge'!AG:AG</f>
        <v>Sorry about that!  It won't happen again.</v>
      </c>
      <c r="C532" t="str">
        <f>'R3_Judge'!P:P</f>
        <v>AQVXVMX61864S</v>
      </c>
      <c r="D532" t="str">
        <f>'R3_Judge'!AL:AL</f>
        <v>male</v>
      </c>
      <c r="E532" t="str">
        <f>'R3_Judge'!AM:AM</f>
        <v>native</v>
      </c>
      <c r="F532" t="str">
        <f>'R3_Judge'!AH:AH</f>
        <v>26-35</v>
      </c>
      <c r="G532" t="str">
        <f>'R3_Judge'!AJ:AJ</f>
        <v>moderately</v>
      </c>
      <c r="H532" t="str">
        <f>VLOOKUP($A:$A,'R3P1_ACCEPTEDOUTPUT'!$O:$BK,2,FALSE)</f>
        <v>A3MKF1HE4UG4KM</v>
      </c>
      <c r="I532" t="str">
        <f>VLOOKUP($A:$A,'R3P1_ACCEPTEDOUTPUT'!$O:$BK,26,FALSE)</f>
        <v>female</v>
      </c>
      <c r="J532" t="str">
        <f>VLOOKUP($A:$A,'R3P1_ACCEPTEDOUTPUT'!$O:$BK,28,FALSE)</f>
        <v>native</v>
      </c>
      <c r="K532" t="str">
        <f>VLOOKUP($A:$A,'R3P1_ACCEPTEDOUTPUT'!$O:$BK,19,FALSE)</f>
        <v>26-35</v>
      </c>
      <c r="L532">
        <f>VLOOKUP($A:$A&amp;LEFT($B:$B,10),'R3P2_GENERATEDINPUT2'!$C:$G,4,FALSE)</f>
        <v>2</v>
      </c>
      <c r="M532">
        <f>VLOOKUP($A:$A&amp;LEFT($B:$B,10),'R3P2_GENERATEDINPUT2'!$C:$G,5,FALSE)</f>
        <v>2</v>
      </c>
      <c r="N532" t="str">
        <f>VLOOKUP($A:$A&amp;LEFT($B:$B,10),'R3P2_GENERATEDINPUT2'!$C:$G,3,FALSE)</f>
        <v>HighLow</v>
      </c>
    </row>
    <row r="533" spans="1:14" x14ac:dyDescent="0.25">
      <c r="A533" t="str">
        <f>'R3_Judge'!AF:AF</f>
        <v>3F0BG9B9MQJG8G90TGJZNOQH50E7YP</v>
      </c>
      <c r="B533" t="str">
        <f>'R3_Judge'!AG:AG</f>
        <v>Fat ass</v>
      </c>
      <c r="C533" t="str">
        <f>'R3_Judge'!P:P</f>
        <v>AQVXVMX61864S</v>
      </c>
      <c r="D533" t="str">
        <f>'R3_Judge'!AL:AL</f>
        <v>male</v>
      </c>
      <c r="E533" t="str">
        <f>'R3_Judge'!AM:AM</f>
        <v>native</v>
      </c>
      <c r="F533" t="str">
        <f>'R3_Judge'!AH:AH</f>
        <v>26-35</v>
      </c>
      <c r="G533" t="str">
        <f>'R3_Judge'!AJ:AJ</f>
        <v>moderately</v>
      </c>
      <c r="H533" t="str">
        <f>VLOOKUP($A:$A,'R3P1_ACCEPTEDOUTPUT'!$O:$BK,2,FALSE)</f>
        <v>A1PTH9KTRO06EG</v>
      </c>
      <c r="I533" t="str">
        <f>VLOOKUP($A:$A,'R3P1_ACCEPTEDOUTPUT'!$O:$BK,26,FALSE)</f>
        <v>male</v>
      </c>
      <c r="J533" t="str">
        <f>VLOOKUP($A:$A,'R3P1_ACCEPTEDOUTPUT'!$O:$BK,28,FALSE)</f>
        <v>native</v>
      </c>
      <c r="K533" t="str">
        <f>VLOOKUP($A:$A,'R3P1_ACCEPTEDOUTPUT'!$O:$BK,19,FALSE)</f>
        <v>18-25</v>
      </c>
      <c r="L533">
        <f>VLOOKUP($A:$A&amp;LEFT($B:$B,10),'R3P2_GENERATEDINPUT2'!$C:$G,4,FALSE)</f>
        <v>0</v>
      </c>
      <c r="M533">
        <f>VLOOKUP($A:$A&amp;LEFT($B:$B,10),'R3P2_GENERATEDINPUT2'!$C:$G,5,FALSE)</f>
        <v>11</v>
      </c>
      <c r="N533" t="str">
        <f>VLOOKUP($A:$A&amp;LEFT($B:$B,10),'R3P2_GENERATEDINPUT2'!$C:$G,3,FALSE)</f>
        <v>HighLow</v>
      </c>
    </row>
    <row r="534" spans="1:14" x14ac:dyDescent="0.25">
      <c r="A534" t="str">
        <f>'R3_Judge'!AF:AF</f>
        <v>3F0BG9B9MQJG8G90TGJZNOQH50E7YP</v>
      </c>
      <c r="B534" t="str">
        <f>'R3_Judge'!AG:AG</f>
        <v>Fat ass</v>
      </c>
      <c r="C534" t="str">
        <f>'R3_Judge'!P:P</f>
        <v>A2KT88CZUYJY6H</v>
      </c>
      <c r="D534" t="str">
        <f>'R3_Judge'!AL:AL</f>
        <v>female</v>
      </c>
      <c r="E534" t="str">
        <f>'R3_Judge'!AM:AM</f>
        <v>profession</v>
      </c>
      <c r="F534" t="str">
        <f>'R3_Judge'!AH:AH</f>
        <v>26-35</v>
      </c>
      <c r="G534" t="str">
        <f>'R3_Judge'!AJ:AJ</f>
        <v>none</v>
      </c>
      <c r="H534" t="str">
        <f>VLOOKUP($A:$A,'R3P1_ACCEPTEDOUTPUT'!$O:$BK,2,FALSE)</f>
        <v>A1PTH9KTRO06EG</v>
      </c>
      <c r="I534" t="str">
        <f>VLOOKUP($A:$A,'R3P1_ACCEPTEDOUTPUT'!$O:$BK,26,FALSE)</f>
        <v>male</v>
      </c>
      <c r="J534" t="str">
        <f>VLOOKUP($A:$A,'R3P1_ACCEPTEDOUTPUT'!$O:$BK,28,FALSE)</f>
        <v>native</v>
      </c>
      <c r="K534" t="str">
        <f>VLOOKUP($A:$A,'R3P1_ACCEPTEDOUTPUT'!$O:$BK,19,FALSE)</f>
        <v>18-25</v>
      </c>
      <c r="L534">
        <f>VLOOKUP($A:$A&amp;LEFT($B:$B,10),'R3P2_GENERATEDINPUT2'!$C:$G,4,FALSE)</f>
        <v>0</v>
      </c>
      <c r="M534">
        <f>VLOOKUP($A:$A&amp;LEFT($B:$B,10),'R3P2_GENERATEDINPUT2'!$C:$G,5,FALSE)</f>
        <v>11</v>
      </c>
      <c r="N534" t="str">
        <f>VLOOKUP($A:$A&amp;LEFT($B:$B,10),'R3P2_GENERATEDINPUT2'!$C:$G,3,FALSE)</f>
        <v>HighLow</v>
      </c>
    </row>
    <row r="535" spans="1:14" x14ac:dyDescent="0.25">
      <c r="A535" t="str">
        <f>'R3_Judge'!AF:AF</f>
        <v>3F0BG9B9MQJG8G90TGJZNOQH50E7YP</v>
      </c>
      <c r="B535" t="str">
        <f>'R3_Judge'!AG:AG</f>
        <v>Fat ass</v>
      </c>
      <c r="C535" t="str">
        <f>'R3_Judge'!P:P</f>
        <v>A19LVWX8ZLO6CS</v>
      </c>
      <c r="D535" t="str">
        <f>'R3_Judge'!AL:AL</f>
        <v>male</v>
      </c>
      <c r="E535" t="str">
        <f>'R3_Judge'!AM:AM</f>
        <v>native</v>
      </c>
      <c r="F535" t="str">
        <f>'R3_Judge'!AH:AH</f>
        <v>36-45</v>
      </c>
      <c r="G535" t="str">
        <f>'R3_Judge'!AJ:AJ</f>
        <v>none</v>
      </c>
      <c r="H535" t="str">
        <f>VLOOKUP($A:$A,'R3P1_ACCEPTEDOUTPUT'!$O:$BK,2,FALSE)</f>
        <v>A1PTH9KTRO06EG</v>
      </c>
      <c r="I535" t="str">
        <f>VLOOKUP($A:$A,'R3P1_ACCEPTEDOUTPUT'!$O:$BK,26,FALSE)</f>
        <v>male</v>
      </c>
      <c r="J535" t="str">
        <f>VLOOKUP($A:$A,'R3P1_ACCEPTEDOUTPUT'!$O:$BK,28,FALSE)</f>
        <v>native</v>
      </c>
      <c r="K535" t="str">
        <f>VLOOKUP($A:$A,'R3P1_ACCEPTEDOUTPUT'!$O:$BK,19,FALSE)</f>
        <v>18-25</v>
      </c>
      <c r="L535">
        <f>VLOOKUP($A:$A&amp;LEFT($B:$B,10),'R3P2_GENERATEDINPUT2'!$C:$G,4,FALSE)</f>
        <v>0</v>
      </c>
      <c r="M535">
        <f>VLOOKUP($A:$A&amp;LEFT($B:$B,10),'R3P2_GENERATEDINPUT2'!$C:$G,5,FALSE)</f>
        <v>11</v>
      </c>
      <c r="N535" t="str">
        <f>VLOOKUP($A:$A&amp;LEFT($B:$B,10),'R3P2_GENERATEDINPUT2'!$C:$G,3,FALSE)</f>
        <v>HighLow</v>
      </c>
    </row>
    <row r="536" spans="1:14" x14ac:dyDescent="0.25">
      <c r="A536" t="str">
        <f>'R3_Judge'!AF:AF</f>
        <v>3F0BG9B9MQJG8G90TGJZNOQH50E7YP</v>
      </c>
      <c r="B536" t="str">
        <f>'R3_Judge'!AG:AG</f>
        <v>Just not feeling like myself.</v>
      </c>
      <c r="C536" t="str">
        <f>'R3_Judge'!P:P</f>
        <v>A2BIZNP74JU80U</v>
      </c>
      <c r="D536" t="str">
        <f>'R3_Judge'!AL:AL</f>
        <v>female</v>
      </c>
      <c r="E536" t="str">
        <f>'R3_Judge'!AM:AM</f>
        <v>native</v>
      </c>
      <c r="F536" t="str">
        <f>'R3_Judge'!AH:AH</f>
        <v>36-45</v>
      </c>
      <c r="G536" t="str">
        <f>'R3_Judge'!AJ:AJ</f>
        <v>slightly</v>
      </c>
      <c r="H536" t="str">
        <f>VLOOKUP($A:$A,'R3P1_ACCEPTEDOUTPUT'!$O:$BK,2,FALSE)</f>
        <v>A1PTH9KTRO06EG</v>
      </c>
      <c r="I536" t="str">
        <f>VLOOKUP($A:$A,'R3P1_ACCEPTEDOUTPUT'!$O:$BK,26,FALSE)</f>
        <v>male</v>
      </c>
      <c r="J536" t="str">
        <f>VLOOKUP($A:$A,'R3P1_ACCEPTEDOUTPUT'!$O:$BK,28,FALSE)</f>
        <v>native</v>
      </c>
      <c r="K536" t="str">
        <f>VLOOKUP($A:$A,'R3P1_ACCEPTEDOUTPUT'!$O:$BK,19,FALSE)</f>
        <v>18-25</v>
      </c>
      <c r="L536">
        <f>VLOOKUP($A:$A&amp;LEFT($B:$B,10),'R3P2_GENERATEDINPUT2'!$C:$G,4,FALSE)</f>
        <v>0</v>
      </c>
      <c r="M536">
        <f>VLOOKUP($A:$A&amp;LEFT($B:$B,10),'R3P2_GENERATEDINPUT2'!$C:$G,5,FALSE)</f>
        <v>12</v>
      </c>
      <c r="N536" t="str">
        <f>VLOOKUP($A:$A&amp;LEFT($B:$B,10),'R3P2_GENERATEDINPUT2'!$C:$G,3,FALSE)</f>
        <v>HighLow</v>
      </c>
    </row>
    <row r="537" spans="1:14" x14ac:dyDescent="0.25">
      <c r="A537" t="str">
        <f>'R3_Judge'!AF:AF</f>
        <v>3F0BG9B9MQJG8G90TGJZNOQH50E7YP</v>
      </c>
      <c r="B537" t="str">
        <f>'R3_Judge'!AG:AG</f>
        <v>Just not feeling like myself.</v>
      </c>
      <c r="C537" t="str">
        <f>'R3_Judge'!P:P</f>
        <v>ADLF8HVS3C7IL</v>
      </c>
      <c r="D537" t="str">
        <f>'R3_Judge'!AL:AL</f>
        <v>male</v>
      </c>
      <c r="E537" t="str">
        <f>'R3_Judge'!AM:AM</f>
        <v>native</v>
      </c>
      <c r="F537" t="str">
        <f>'R3_Judge'!AH:AH</f>
        <v>18-25</v>
      </c>
      <c r="G537" t="str">
        <f>'R3_Judge'!AJ:AJ</f>
        <v>very</v>
      </c>
      <c r="H537" t="str">
        <f>VLOOKUP($A:$A,'R3P1_ACCEPTEDOUTPUT'!$O:$BK,2,FALSE)</f>
        <v>A1PTH9KTRO06EG</v>
      </c>
      <c r="I537" t="str">
        <f>VLOOKUP($A:$A,'R3P1_ACCEPTEDOUTPUT'!$O:$BK,26,FALSE)</f>
        <v>male</v>
      </c>
      <c r="J537" t="str">
        <f>VLOOKUP($A:$A,'R3P1_ACCEPTEDOUTPUT'!$O:$BK,28,FALSE)</f>
        <v>native</v>
      </c>
      <c r="K537" t="str">
        <f>VLOOKUP($A:$A,'R3P1_ACCEPTEDOUTPUT'!$O:$BK,19,FALSE)</f>
        <v>18-25</v>
      </c>
      <c r="L537">
        <f>VLOOKUP($A:$A&amp;LEFT($B:$B,10),'R3P2_GENERATEDINPUT2'!$C:$G,4,FALSE)</f>
        <v>0</v>
      </c>
      <c r="M537">
        <f>VLOOKUP($A:$A&amp;LEFT($B:$B,10),'R3P2_GENERATEDINPUT2'!$C:$G,5,FALSE)</f>
        <v>12</v>
      </c>
      <c r="N537" t="str">
        <f>VLOOKUP($A:$A&amp;LEFT($B:$B,10),'R3P2_GENERATEDINPUT2'!$C:$G,3,FALSE)</f>
        <v>HighLow</v>
      </c>
    </row>
    <row r="538" spans="1:14" x14ac:dyDescent="0.25">
      <c r="A538" t="str">
        <f>'R3_Judge'!AF:AF</f>
        <v>3F0BG9B9MQJG8G90TGJZNOQH50E7YP</v>
      </c>
      <c r="B538" t="str">
        <f>'R3_Judge'!AG:AG</f>
        <v>Just not feeling like myself.</v>
      </c>
      <c r="C538" t="str">
        <f>'R3_Judge'!P:P</f>
        <v>A39N860RODN562</v>
      </c>
      <c r="D538" t="str">
        <f>'R3_Judge'!AL:AL</f>
        <v>female</v>
      </c>
      <c r="E538" t="str">
        <f>'R3_Judge'!AM:AM</f>
        <v>native</v>
      </c>
      <c r="F538" t="str">
        <f>'R3_Judge'!AH:AH</f>
        <v>18-25</v>
      </c>
      <c r="G538" t="str">
        <f>'R3_Judge'!AJ:AJ</f>
        <v>slightly</v>
      </c>
      <c r="H538" t="str">
        <f>VLOOKUP($A:$A,'R3P1_ACCEPTEDOUTPUT'!$O:$BK,2,FALSE)</f>
        <v>A1PTH9KTRO06EG</v>
      </c>
      <c r="I538" t="str">
        <f>VLOOKUP($A:$A,'R3P1_ACCEPTEDOUTPUT'!$O:$BK,26,FALSE)</f>
        <v>male</v>
      </c>
      <c r="J538" t="str">
        <f>VLOOKUP($A:$A,'R3P1_ACCEPTEDOUTPUT'!$O:$BK,28,FALSE)</f>
        <v>native</v>
      </c>
      <c r="K538" t="str">
        <f>VLOOKUP($A:$A,'R3P1_ACCEPTEDOUTPUT'!$O:$BK,19,FALSE)</f>
        <v>18-25</v>
      </c>
      <c r="L538">
        <f>VLOOKUP($A:$A&amp;LEFT($B:$B,10),'R3P2_GENERATEDINPUT2'!$C:$G,4,FALSE)</f>
        <v>0</v>
      </c>
      <c r="M538">
        <f>VLOOKUP($A:$A&amp;LEFT($B:$B,10),'R3P2_GENERATEDINPUT2'!$C:$G,5,FALSE)</f>
        <v>12</v>
      </c>
      <c r="N538" t="str">
        <f>VLOOKUP($A:$A&amp;LEFT($B:$B,10),'R3P2_GENERATEDINPUT2'!$C:$G,3,FALSE)</f>
        <v>HighLow</v>
      </c>
    </row>
    <row r="539" spans="1:14" x14ac:dyDescent="0.25">
      <c r="A539" t="str">
        <f>'R3_Judge'!AF:AF</f>
        <v>30X31N5D64M1VWVP1D3UFT46PSHAS8</v>
      </c>
      <c r="B539" t="str">
        <f>'R3_Judge'!AG:AG</f>
        <v>Hang in there!  They're lucky to have you!</v>
      </c>
      <c r="C539" t="str">
        <f>'R3_Judge'!P:P</f>
        <v>A2MMMYB7AE5RQN</v>
      </c>
      <c r="D539" t="str">
        <f>'R3_Judge'!AL:AL</f>
        <v>male</v>
      </c>
      <c r="E539" t="str">
        <f>'R3_Judge'!AM:AM</f>
        <v>native</v>
      </c>
      <c r="F539" t="str">
        <f>'R3_Judge'!AH:AH</f>
        <v>26-35</v>
      </c>
      <c r="G539" t="str">
        <f>'R3_Judge'!AJ:AJ</f>
        <v>extremely</v>
      </c>
      <c r="H539" t="str">
        <f>VLOOKUP($A:$A,'R3P1_ACCEPTEDOUTPUT'!$O:$BK,2,FALSE)</f>
        <v>A3MKF1HE4UG4KM</v>
      </c>
      <c r="I539" t="str">
        <f>VLOOKUP($A:$A,'R3P1_ACCEPTEDOUTPUT'!$O:$BK,26,FALSE)</f>
        <v>female</v>
      </c>
      <c r="J539" t="str">
        <f>VLOOKUP($A:$A,'R3P1_ACCEPTEDOUTPUT'!$O:$BK,28,FALSE)</f>
        <v>native</v>
      </c>
      <c r="K539" t="str">
        <f>VLOOKUP($A:$A,'R3P1_ACCEPTEDOUTPUT'!$O:$BK,19,FALSE)</f>
        <v>26-35</v>
      </c>
      <c r="L539">
        <f>VLOOKUP($A:$A&amp;LEFT($B:$B,10),'R3P2_GENERATEDINPUT2'!$C:$G,4,FALSE)</f>
        <v>2</v>
      </c>
      <c r="M539">
        <f>VLOOKUP($A:$A&amp;LEFT($B:$B,10),'R3P2_GENERATEDINPUT2'!$C:$G,5,FALSE)</f>
        <v>3</v>
      </c>
      <c r="N539" t="str">
        <f>VLOOKUP($A:$A&amp;LEFT($B:$B,10),'R3P2_GENERATEDINPUT2'!$C:$G,3,FALSE)</f>
        <v>HighLow</v>
      </c>
    </row>
    <row r="540" spans="1:14" x14ac:dyDescent="0.25">
      <c r="A540" t="str">
        <f>'R3_Judge'!AF:AF</f>
        <v>30X31N5D64M1VWVP1D3UFT46PSHAS8</v>
      </c>
      <c r="B540" t="str">
        <f>'R3_Judge'!AG:AG</f>
        <v>Hang in there!  They're lucky to have you!</v>
      </c>
      <c r="C540" t="str">
        <f>'R3_Judge'!P:P</f>
        <v>A19LVWX8ZLO6CS</v>
      </c>
      <c r="D540" t="str">
        <f>'R3_Judge'!AL:AL</f>
        <v>male</v>
      </c>
      <c r="E540" t="str">
        <f>'R3_Judge'!AM:AM</f>
        <v>native</v>
      </c>
      <c r="F540" t="str">
        <f>'R3_Judge'!AH:AH</f>
        <v>36-45</v>
      </c>
      <c r="G540" t="str">
        <f>'R3_Judge'!AJ:AJ</f>
        <v>extremely</v>
      </c>
      <c r="H540" t="str">
        <f>VLOOKUP($A:$A,'R3P1_ACCEPTEDOUTPUT'!$O:$BK,2,FALSE)</f>
        <v>A3MKF1HE4UG4KM</v>
      </c>
      <c r="I540" t="str">
        <f>VLOOKUP($A:$A,'R3P1_ACCEPTEDOUTPUT'!$O:$BK,26,FALSE)</f>
        <v>female</v>
      </c>
      <c r="J540" t="str">
        <f>VLOOKUP($A:$A,'R3P1_ACCEPTEDOUTPUT'!$O:$BK,28,FALSE)</f>
        <v>native</v>
      </c>
      <c r="K540" t="str">
        <f>VLOOKUP($A:$A,'R3P1_ACCEPTEDOUTPUT'!$O:$BK,19,FALSE)</f>
        <v>26-35</v>
      </c>
      <c r="L540">
        <f>VLOOKUP($A:$A&amp;LEFT($B:$B,10),'R3P2_GENERATEDINPUT2'!$C:$G,4,FALSE)</f>
        <v>2</v>
      </c>
      <c r="M540">
        <f>VLOOKUP($A:$A&amp;LEFT($B:$B,10),'R3P2_GENERATEDINPUT2'!$C:$G,5,FALSE)</f>
        <v>3</v>
      </c>
      <c r="N540" t="str">
        <f>VLOOKUP($A:$A&amp;LEFT($B:$B,10),'R3P2_GENERATEDINPUT2'!$C:$G,3,FALSE)</f>
        <v>HighLow</v>
      </c>
    </row>
    <row r="541" spans="1:14" x14ac:dyDescent="0.25">
      <c r="A541" t="str">
        <f>'R3_Judge'!AF:AF</f>
        <v>30X31N5D64M1VWVP1D3UFT46PSHAS8</v>
      </c>
      <c r="B541" t="str">
        <f>'R3_Judge'!AG:AG</f>
        <v>Hang in there!  They're lucky to have you!</v>
      </c>
      <c r="C541" t="str">
        <f>'R3_Judge'!P:P</f>
        <v>A2UB7B47QOX4H8</v>
      </c>
      <c r="D541" t="str">
        <f>'R3_Judge'!AL:AL</f>
        <v>female</v>
      </c>
      <c r="E541" t="str">
        <f>'R3_Judge'!AM:AM</f>
        <v>native</v>
      </c>
      <c r="F541" t="str">
        <f>'R3_Judge'!AH:AH</f>
        <v>36-45</v>
      </c>
      <c r="G541" t="str">
        <f>'R3_Judge'!AJ:AJ</f>
        <v>extremely</v>
      </c>
      <c r="H541" t="str">
        <f>VLOOKUP($A:$A,'R3P1_ACCEPTEDOUTPUT'!$O:$BK,2,FALSE)</f>
        <v>A3MKF1HE4UG4KM</v>
      </c>
      <c r="I541" t="str">
        <f>VLOOKUP($A:$A,'R3P1_ACCEPTEDOUTPUT'!$O:$BK,26,FALSE)</f>
        <v>female</v>
      </c>
      <c r="J541" t="str">
        <f>VLOOKUP($A:$A,'R3P1_ACCEPTEDOUTPUT'!$O:$BK,28,FALSE)</f>
        <v>native</v>
      </c>
      <c r="K541" t="str">
        <f>VLOOKUP($A:$A,'R3P1_ACCEPTEDOUTPUT'!$O:$BK,19,FALSE)</f>
        <v>26-35</v>
      </c>
      <c r="L541">
        <f>VLOOKUP($A:$A&amp;LEFT($B:$B,10),'R3P2_GENERATEDINPUT2'!$C:$G,4,FALSE)</f>
        <v>2</v>
      </c>
      <c r="M541">
        <f>VLOOKUP($A:$A&amp;LEFT($B:$B,10),'R3P2_GENERATEDINPUT2'!$C:$G,5,FALSE)</f>
        <v>3</v>
      </c>
      <c r="N541" t="str">
        <f>VLOOKUP($A:$A&amp;LEFT($B:$B,10),'R3P2_GENERATEDINPUT2'!$C:$G,3,FALSE)</f>
        <v>HighLow</v>
      </c>
    </row>
    <row r="542" spans="1:14" x14ac:dyDescent="0.25">
      <c r="A542" t="str">
        <f>'R3_Judge'!AF:AF</f>
        <v>3F0BG9B9MQJG8G90TGJZNOQH50E7YP</v>
      </c>
      <c r="B542" t="str">
        <f>'R3_Judge'!AG:AG</f>
        <v>Well someone is not going to be able to go.</v>
      </c>
      <c r="C542" t="str">
        <f>'R3_Judge'!P:P</f>
        <v>A3P6IXUM1ND35A</v>
      </c>
      <c r="D542" t="str">
        <f>'R3_Judge'!AL:AL</f>
        <v>male</v>
      </c>
      <c r="E542" t="str">
        <f>'R3_Judge'!AM:AM</f>
        <v>native</v>
      </c>
      <c r="F542" t="str">
        <f>'R3_Judge'!AH:AH</f>
        <v>26-35</v>
      </c>
      <c r="G542" t="str">
        <f>'R3_Judge'!AJ:AJ</f>
        <v>none</v>
      </c>
      <c r="H542" t="str">
        <f>VLOOKUP($A:$A,'R3P1_ACCEPTEDOUTPUT'!$O:$BK,2,FALSE)</f>
        <v>A1PTH9KTRO06EG</v>
      </c>
      <c r="I542" t="str">
        <f>VLOOKUP($A:$A,'R3P1_ACCEPTEDOUTPUT'!$O:$BK,26,FALSE)</f>
        <v>male</v>
      </c>
      <c r="J542" t="str">
        <f>VLOOKUP($A:$A,'R3P1_ACCEPTEDOUTPUT'!$O:$BK,28,FALSE)</f>
        <v>native</v>
      </c>
      <c r="K542" t="str">
        <f>VLOOKUP($A:$A,'R3P1_ACCEPTEDOUTPUT'!$O:$BK,19,FALSE)</f>
        <v>18-25</v>
      </c>
      <c r="L542">
        <f>VLOOKUP($A:$A&amp;LEFT($B:$B,10),'R3P2_GENERATEDINPUT2'!$C:$G,4,FALSE)</f>
        <v>0</v>
      </c>
      <c r="M542">
        <f>VLOOKUP($A:$A&amp;LEFT($B:$B,10),'R3P2_GENERATEDINPUT2'!$C:$G,5,FALSE)</f>
        <v>13</v>
      </c>
      <c r="N542" t="str">
        <f>VLOOKUP($A:$A&amp;LEFT($B:$B,10),'R3P2_GENERATEDINPUT2'!$C:$G,3,FALSE)</f>
        <v>HighLow</v>
      </c>
    </row>
    <row r="543" spans="1:14" x14ac:dyDescent="0.25">
      <c r="A543" t="str">
        <f>'R3_Judge'!AF:AF</f>
        <v>3F0BG9B9MQJG8G90TGJZNOQH50E7YP</v>
      </c>
      <c r="B543" t="str">
        <f>'R3_Judge'!AG:AG</f>
        <v>Well someone is not going to be able to go.</v>
      </c>
      <c r="C543" t="str">
        <f>'R3_Judge'!P:P</f>
        <v>A1ZRK6K5JUPJAV</v>
      </c>
      <c r="D543" t="str">
        <f>'R3_Judge'!AL:AL</f>
        <v>male</v>
      </c>
      <c r="E543" t="str">
        <f>'R3_Judge'!AM:AM</f>
        <v>native</v>
      </c>
      <c r="F543" t="str">
        <f>'R3_Judge'!AH:AH</f>
        <v>36-45</v>
      </c>
      <c r="G543" t="str">
        <f>'R3_Judge'!AJ:AJ</f>
        <v>none</v>
      </c>
      <c r="H543" t="str">
        <f>VLOOKUP($A:$A,'R3P1_ACCEPTEDOUTPUT'!$O:$BK,2,FALSE)</f>
        <v>A1PTH9KTRO06EG</v>
      </c>
      <c r="I543" t="str">
        <f>VLOOKUP($A:$A,'R3P1_ACCEPTEDOUTPUT'!$O:$BK,26,FALSE)</f>
        <v>male</v>
      </c>
      <c r="J543" t="str">
        <f>VLOOKUP($A:$A,'R3P1_ACCEPTEDOUTPUT'!$O:$BK,28,FALSE)</f>
        <v>native</v>
      </c>
      <c r="K543" t="str">
        <f>VLOOKUP($A:$A,'R3P1_ACCEPTEDOUTPUT'!$O:$BK,19,FALSE)</f>
        <v>18-25</v>
      </c>
      <c r="L543">
        <f>VLOOKUP($A:$A&amp;LEFT($B:$B,10),'R3P2_GENERATEDINPUT2'!$C:$G,4,FALSE)</f>
        <v>0</v>
      </c>
      <c r="M543">
        <f>VLOOKUP($A:$A&amp;LEFT($B:$B,10),'R3P2_GENERATEDINPUT2'!$C:$G,5,FALSE)</f>
        <v>13</v>
      </c>
      <c r="N543" t="str">
        <f>VLOOKUP($A:$A&amp;LEFT($B:$B,10),'R3P2_GENERATEDINPUT2'!$C:$G,3,FALSE)</f>
        <v>HighLow</v>
      </c>
    </row>
    <row r="544" spans="1:14" x14ac:dyDescent="0.25">
      <c r="A544" t="str">
        <f>'R3_Judge'!AF:AF</f>
        <v>3F0BG9B9MQJG8G90TGJZNOQH50E7YP</v>
      </c>
      <c r="B544" t="str">
        <f>'R3_Judge'!AG:AG</f>
        <v>Well someone is not going to be able to go.</v>
      </c>
      <c r="C544" t="str">
        <f>'R3_Judge'!P:P</f>
        <v>A1Y8KKZE2XHW8X</v>
      </c>
      <c r="D544" t="str">
        <f>'R3_Judge'!AL:AL</f>
        <v>female</v>
      </c>
      <c r="E544" t="str">
        <f>'R3_Judge'!AM:AM</f>
        <v>native</v>
      </c>
      <c r="F544" t="str">
        <f>'R3_Judge'!AH:AH</f>
        <v>26-35</v>
      </c>
      <c r="G544" t="str">
        <f>'R3_Judge'!AJ:AJ</f>
        <v>slightly</v>
      </c>
      <c r="H544" t="str">
        <f>VLOOKUP($A:$A,'R3P1_ACCEPTEDOUTPUT'!$O:$BK,2,FALSE)</f>
        <v>A1PTH9KTRO06EG</v>
      </c>
      <c r="I544" t="str">
        <f>VLOOKUP($A:$A,'R3P1_ACCEPTEDOUTPUT'!$O:$BK,26,FALSE)</f>
        <v>male</v>
      </c>
      <c r="J544" t="str">
        <f>VLOOKUP($A:$A,'R3P1_ACCEPTEDOUTPUT'!$O:$BK,28,FALSE)</f>
        <v>native</v>
      </c>
      <c r="K544" t="str">
        <f>VLOOKUP($A:$A,'R3P1_ACCEPTEDOUTPUT'!$O:$BK,19,FALSE)</f>
        <v>18-25</v>
      </c>
      <c r="L544">
        <f>VLOOKUP($A:$A&amp;LEFT($B:$B,10),'R3P2_GENERATEDINPUT2'!$C:$G,4,FALSE)</f>
        <v>0</v>
      </c>
      <c r="M544">
        <f>VLOOKUP($A:$A&amp;LEFT($B:$B,10),'R3P2_GENERATEDINPUT2'!$C:$G,5,FALSE)</f>
        <v>13</v>
      </c>
      <c r="N544" t="str">
        <f>VLOOKUP($A:$A&amp;LEFT($B:$B,10),'R3P2_GENERATEDINPUT2'!$C:$G,3,FALSE)</f>
        <v>HighLow</v>
      </c>
    </row>
    <row r="545" spans="1:14" x14ac:dyDescent="0.25">
      <c r="A545" t="str">
        <f>'R3_Judge'!AF:AF</f>
        <v>30X31N5D64M1VWVP1D3UFT46PSHAS8</v>
      </c>
      <c r="B545" t="str">
        <f>'R3_Judge'!AG:AG</f>
        <v>It wasn't me, but I'll ask around and see if I can find out who did.</v>
      </c>
      <c r="C545" t="str">
        <f>'R3_Judge'!P:P</f>
        <v>AALQSXUP26KCF</v>
      </c>
      <c r="D545" t="str">
        <f>'R3_Judge'!AL:AL</f>
        <v>male</v>
      </c>
      <c r="E545" t="str">
        <f>'R3_Judge'!AM:AM</f>
        <v>native</v>
      </c>
      <c r="F545" t="str">
        <f>'R3_Judge'!AH:AH</f>
        <v>26-35</v>
      </c>
      <c r="G545" t="str">
        <f>'R3_Judge'!AJ:AJ</f>
        <v>moderately</v>
      </c>
      <c r="H545" t="str">
        <f>VLOOKUP($A:$A,'R3P1_ACCEPTEDOUTPUT'!$O:$BK,2,FALSE)</f>
        <v>A3MKF1HE4UG4KM</v>
      </c>
      <c r="I545" t="str">
        <f>VLOOKUP($A:$A,'R3P1_ACCEPTEDOUTPUT'!$O:$BK,26,FALSE)</f>
        <v>female</v>
      </c>
      <c r="J545" t="str">
        <f>VLOOKUP($A:$A,'R3P1_ACCEPTEDOUTPUT'!$O:$BK,28,FALSE)</f>
        <v>native</v>
      </c>
      <c r="K545" t="str">
        <f>VLOOKUP($A:$A,'R3P1_ACCEPTEDOUTPUT'!$O:$BK,19,FALSE)</f>
        <v>26-35</v>
      </c>
      <c r="L545">
        <f>VLOOKUP($A:$A&amp;LEFT($B:$B,10),'R3P2_GENERATEDINPUT2'!$C:$G,4,FALSE)</f>
        <v>2</v>
      </c>
      <c r="M545">
        <f>VLOOKUP($A:$A&amp;LEFT($B:$B,10),'R3P2_GENERATEDINPUT2'!$C:$G,5,FALSE)</f>
        <v>4</v>
      </c>
      <c r="N545" t="str">
        <f>VLOOKUP($A:$A&amp;LEFT($B:$B,10),'R3P2_GENERATEDINPUT2'!$C:$G,3,FALSE)</f>
        <v>HighLow</v>
      </c>
    </row>
    <row r="546" spans="1:14" x14ac:dyDescent="0.25">
      <c r="A546" t="str">
        <f>'R3_Judge'!AF:AF</f>
        <v>30X31N5D64M1VWVP1D3UFT46PSHAS8</v>
      </c>
      <c r="B546" t="str">
        <f>'R3_Judge'!AG:AG</f>
        <v>It wasn't me, but I'll ask around and see if I can find out who did.</v>
      </c>
      <c r="C546" t="str">
        <f>'R3_Judge'!P:P</f>
        <v>A1ZRK6K5JUPJAV</v>
      </c>
      <c r="D546" t="str">
        <f>'R3_Judge'!AL:AL</f>
        <v>male</v>
      </c>
      <c r="E546" t="str">
        <f>'R3_Judge'!AM:AM</f>
        <v>native</v>
      </c>
      <c r="F546" t="str">
        <f>'R3_Judge'!AH:AH</f>
        <v>36-45</v>
      </c>
      <c r="G546" t="str">
        <f>'R3_Judge'!AJ:AJ</f>
        <v>moderately</v>
      </c>
      <c r="H546" t="str">
        <f>VLOOKUP($A:$A,'R3P1_ACCEPTEDOUTPUT'!$O:$BK,2,FALSE)</f>
        <v>A3MKF1HE4UG4KM</v>
      </c>
      <c r="I546" t="str">
        <f>VLOOKUP($A:$A,'R3P1_ACCEPTEDOUTPUT'!$O:$BK,26,FALSE)</f>
        <v>female</v>
      </c>
      <c r="J546" t="str">
        <f>VLOOKUP($A:$A,'R3P1_ACCEPTEDOUTPUT'!$O:$BK,28,FALSE)</f>
        <v>native</v>
      </c>
      <c r="K546" t="str">
        <f>VLOOKUP($A:$A,'R3P1_ACCEPTEDOUTPUT'!$O:$BK,19,FALSE)</f>
        <v>26-35</v>
      </c>
      <c r="L546">
        <f>VLOOKUP($A:$A&amp;LEFT($B:$B,10),'R3P2_GENERATEDINPUT2'!$C:$G,4,FALSE)</f>
        <v>2</v>
      </c>
      <c r="M546">
        <f>VLOOKUP($A:$A&amp;LEFT($B:$B,10),'R3P2_GENERATEDINPUT2'!$C:$G,5,FALSE)</f>
        <v>4</v>
      </c>
      <c r="N546" t="str">
        <f>VLOOKUP($A:$A&amp;LEFT($B:$B,10),'R3P2_GENERATEDINPUT2'!$C:$G,3,FALSE)</f>
        <v>HighLow</v>
      </c>
    </row>
    <row r="547" spans="1:14" x14ac:dyDescent="0.25">
      <c r="A547" t="str">
        <f>'R3_Judge'!AF:AF</f>
        <v>30X31N5D64M1VWVP1D3UFT46PSHAS8</v>
      </c>
      <c r="B547" t="str">
        <f>'R3_Judge'!AG:AG</f>
        <v>It wasn't me, but I'll ask around and see if I can find out who did.</v>
      </c>
      <c r="C547" t="str">
        <f>'R3_Judge'!P:P</f>
        <v>A2MMMYB7AE5RQN</v>
      </c>
      <c r="D547" t="str">
        <f>'R3_Judge'!AL:AL</f>
        <v>male</v>
      </c>
      <c r="E547" t="str">
        <f>'R3_Judge'!AM:AM</f>
        <v>native</v>
      </c>
      <c r="F547" t="str">
        <f>'R3_Judge'!AH:AH</f>
        <v>26-35</v>
      </c>
      <c r="G547" t="str">
        <f>'R3_Judge'!AJ:AJ</f>
        <v>very</v>
      </c>
      <c r="H547" t="str">
        <f>VLOOKUP($A:$A,'R3P1_ACCEPTEDOUTPUT'!$O:$BK,2,FALSE)</f>
        <v>A3MKF1HE4UG4KM</v>
      </c>
      <c r="I547" t="str">
        <f>VLOOKUP($A:$A,'R3P1_ACCEPTEDOUTPUT'!$O:$BK,26,FALSE)</f>
        <v>female</v>
      </c>
      <c r="J547" t="str">
        <f>VLOOKUP($A:$A,'R3P1_ACCEPTEDOUTPUT'!$O:$BK,28,FALSE)</f>
        <v>native</v>
      </c>
      <c r="K547" t="str">
        <f>VLOOKUP($A:$A,'R3P1_ACCEPTEDOUTPUT'!$O:$BK,19,FALSE)</f>
        <v>26-35</v>
      </c>
      <c r="L547">
        <f>VLOOKUP($A:$A&amp;LEFT($B:$B,10),'R3P2_GENERATEDINPUT2'!$C:$G,4,FALSE)</f>
        <v>2</v>
      </c>
      <c r="M547">
        <f>VLOOKUP($A:$A&amp;LEFT($B:$B,10),'R3P2_GENERATEDINPUT2'!$C:$G,5,FALSE)</f>
        <v>4</v>
      </c>
      <c r="N547" t="str">
        <f>VLOOKUP($A:$A&amp;LEFT($B:$B,10),'R3P2_GENERATEDINPUT2'!$C:$G,3,FALSE)</f>
        <v>HighLow</v>
      </c>
    </row>
    <row r="548" spans="1:14" x14ac:dyDescent="0.25">
      <c r="A548" t="str">
        <f>'R3_Judge'!AF:AF</f>
        <v>3F0BG9B9MQJG8G90TGJZNOQH50E7YP</v>
      </c>
      <c r="B548" t="str">
        <f>'R3_Judge'!AG:AG</f>
        <v>Sounds good</v>
      </c>
      <c r="C548" t="str">
        <f>'R3_Judge'!P:P</f>
        <v>AQVXVMX61864S</v>
      </c>
      <c r="D548" t="str">
        <f>'R3_Judge'!AL:AL</f>
        <v>male</v>
      </c>
      <c r="E548" t="str">
        <f>'R3_Judge'!AM:AM</f>
        <v>native</v>
      </c>
      <c r="F548" t="str">
        <f>'R3_Judge'!AH:AH</f>
        <v>26-35</v>
      </c>
      <c r="G548" t="str">
        <f>'R3_Judge'!AJ:AJ</f>
        <v>extremely</v>
      </c>
      <c r="H548" t="str">
        <f>VLOOKUP($A:$A,'R3P1_ACCEPTEDOUTPUT'!$O:$BK,2,FALSE)</f>
        <v>A1PTH9KTRO06EG</v>
      </c>
      <c r="I548" t="str">
        <f>VLOOKUP($A:$A,'R3P1_ACCEPTEDOUTPUT'!$O:$BK,26,FALSE)</f>
        <v>male</v>
      </c>
      <c r="J548" t="str">
        <f>VLOOKUP($A:$A,'R3P1_ACCEPTEDOUTPUT'!$O:$BK,28,FALSE)</f>
        <v>native</v>
      </c>
      <c r="K548" t="str">
        <f>VLOOKUP($A:$A,'R3P1_ACCEPTEDOUTPUT'!$O:$BK,19,FALSE)</f>
        <v>18-25</v>
      </c>
      <c r="L548">
        <f>VLOOKUP($A:$A&amp;LEFT($B:$B,10),'R3P2_GENERATEDINPUT2'!$C:$G,4,FALSE)</f>
        <v>0</v>
      </c>
      <c r="M548">
        <f>VLOOKUP($A:$A&amp;LEFT($B:$B,10),'R3P2_GENERATEDINPUT2'!$C:$G,5,FALSE)</f>
        <v>14</v>
      </c>
      <c r="N548" t="str">
        <f>VLOOKUP($A:$A&amp;LEFT($B:$B,10),'R3P2_GENERATEDINPUT2'!$C:$G,3,FALSE)</f>
        <v>HighLow</v>
      </c>
    </row>
    <row r="549" spans="1:14" x14ac:dyDescent="0.25">
      <c r="A549" t="str">
        <f>'R3_Judge'!AF:AF</f>
        <v>3F0BG9B9MQJG8G90TGJZNOQH50E7YP</v>
      </c>
      <c r="B549" t="str">
        <f>'R3_Judge'!AG:AG</f>
        <v>Sounds good</v>
      </c>
      <c r="C549" t="str">
        <f>'R3_Judge'!P:P</f>
        <v>A2DF1NCVJ8V8K2</v>
      </c>
      <c r="D549" t="str">
        <f>'R3_Judge'!AL:AL</f>
        <v>female</v>
      </c>
      <c r="E549" t="str">
        <f>'R3_Judge'!AM:AM</f>
        <v>profession</v>
      </c>
      <c r="F549" t="str">
        <f>'R3_Judge'!AH:AH</f>
        <v>56-65</v>
      </c>
      <c r="G549" t="str">
        <f>'R3_Judge'!AJ:AJ</f>
        <v>extremely</v>
      </c>
      <c r="H549" t="str">
        <f>VLOOKUP($A:$A,'R3P1_ACCEPTEDOUTPUT'!$O:$BK,2,FALSE)</f>
        <v>A1PTH9KTRO06EG</v>
      </c>
      <c r="I549" t="str">
        <f>VLOOKUP($A:$A,'R3P1_ACCEPTEDOUTPUT'!$O:$BK,26,FALSE)</f>
        <v>male</v>
      </c>
      <c r="J549" t="str">
        <f>VLOOKUP($A:$A,'R3P1_ACCEPTEDOUTPUT'!$O:$BK,28,FALSE)</f>
        <v>native</v>
      </c>
      <c r="K549" t="str">
        <f>VLOOKUP($A:$A,'R3P1_ACCEPTEDOUTPUT'!$O:$BK,19,FALSE)</f>
        <v>18-25</v>
      </c>
      <c r="L549">
        <f>VLOOKUP($A:$A&amp;LEFT($B:$B,10),'R3P2_GENERATEDINPUT2'!$C:$G,4,FALSE)</f>
        <v>0</v>
      </c>
      <c r="M549">
        <f>VLOOKUP($A:$A&amp;LEFT($B:$B,10),'R3P2_GENERATEDINPUT2'!$C:$G,5,FALSE)</f>
        <v>14</v>
      </c>
      <c r="N549" t="str">
        <f>VLOOKUP($A:$A&amp;LEFT($B:$B,10),'R3P2_GENERATEDINPUT2'!$C:$G,3,FALSE)</f>
        <v>HighLow</v>
      </c>
    </row>
    <row r="550" spans="1:14" x14ac:dyDescent="0.25">
      <c r="A550" t="str">
        <f>'R3_Judge'!AF:AF</f>
        <v>3F0BG9B9MQJG8G90TGJZNOQH50E7YP</v>
      </c>
      <c r="B550" t="str">
        <f>'R3_Judge'!AG:AG</f>
        <v>Sounds good</v>
      </c>
      <c r="C550" t="str">
        <f>'R3_Judge'!P:P</f>
        <v>A19D89YNO9Z52K</v>
      </c>
      <c r="D550" t="str">
        <f>'R3_Judge'!AL:AL</f>
        <v>female</v>
      </c>
      <c r="E550" t="str">
        <f>'R3_Judge'!AM:AM</f>
        <v>native</v>
      </c>
      <c r="F550" t="str">
        <f>'R3_Judge'!AH:AH</f>
        <v>18-25</v>
      </c>
      <c r="G550" t="str">
        <f>'R3_Judge'!AJ:AJ</f>
        <v>extremely</v>
      </c>
      <c r="H550" t="str">
        <f>VLOOKUP($A:$A,'R3P1_ACCEPTEDOUTPUT'!$O:$BK,2,FALSE)</f>
        <v>A1PTH9KTRO06EG</v>
      </c>
      <c r="I550" t="str">
        <f>VLOOKUP($A:$A,'R3P1_ACCEPTEDOUTPUT'!$O:$BK,26,FALSE)</f>
        <v>male</v>
      </c>
      <c r="J550" t="str">
        <f>VLOOKUP($A:$A,'R3P1_ACCEPTEDOUTPUT'!$O:$BK,28,FALSE)</f>
        <v>native</v>
      </c>
      <c r="K550" t="str">
        <f>VLOOKUP($A:$A,'R3P1_ACCEPTEDOUTPUT'!$O:$BK,19,FALSE)</f>
        <v>18-25</v>
      </c>
      <c r="L550">
        <f>VLOOKUP($A:$A&amp;LEFT($B:$B,10),'R3P2_GENERATEDINPUT2'!$C:$G,4,FALSE)</f>
        <v>0</v>
      </c>
      <c r="M550">
        <f>VLOOKUP($A:$A&amp;LEFT($B:$B,10),'R3P2_GENERATEDINPUT2'!$C:$G,5,FALSE)</f>
        <v>14</v>
      </c>
      <c r="N550" t="str">
        <f>VLOOKUP($A:$A&amp;LEFT($B:$B,10),'R3P2_GENERATEDINPUT2'!$C:$G,3,FALSE)</f>
        <v>HighLow</v>
      </c>
    </row>
    <row r="551" spans="1:14" x14ac:dyDescent="0.25">
      <c r="A551" t="str">
        <f>'R3_Judge'!AF:AF</f>
        <v>30X31N5D64M1VWVP1D3UFT46PSHAS8</v>
      </c>
      <c r="B551" t="str">
        <f>'R3_Judge'!AG:AG</f>
        <v>I'll go get some ice cream.  Let's veg out on your couch and decide what to do!  Be there in 20!</v>
      </c>
      <c r="C551" t="str">
        <f>'R3_Judge'!P:P</f>
        <v>A1QL2WQXXJNFB2</v>
      </c>
      <c r="D551" t="str">
        <f>'R3_Judge'!AL:AL</f>
        <v>female</v>
      </c>
      <c r="E551" t="str">
        <f>'R3_Judge'!AM:AM</f>
        <v>native</v>
      </c>
      <c r="F551" t="str">
        <f>'R3_Judge'!AH:AH</f>
        <v>36-45</v>
      </c>
      <c r="G551" t="str">
        <f>'R3_Judge'!AJ:AJ</f>
        <v>moderately</v>
      </c>
      <c r="H551" t="str">
        <f>VLOOKUP($A:$A,'R3P1_ACCEPTEDOUTPUT'!$O:$BK,2,FALSE)</f>
        <v>A3MKF1HE4UG4KM</v>
      </c>
      <c r="I551" t="str">
        <f>VLOOKUP($A:$A,'R3P1_ACCEPTEDOUTPUT'!$O:$BK,26,FALSE)</f>
        <v>female</v>
      </c>
      <c r="J551" t="str">
        <f>VLOOKUP($A:$A,'R3P1_ACCEPTEDOUTPUT'!$O:$BK,28,FALSE)</f>
        <v>native</v>
      </c>
      <c r="K551" t="str">
        <f>VLOOKUP($A:$A,'R3P1_ACCEPTEDOUTPUT'!$O:$BK,19,FALSE)</f>
        <v>26-35</v>
      </c>
      <c r="L551">
        <f>VLOOKUP($A:$A&amp;LEFT($B:$B,10),'R3P2_GENERATEDINPUT2'!$C:$G,4,FALSE)</f>
        <v>2</v>
      </c>
      <c r="M551">
        <f>VLOOKUP($A:$A&amp;LEFT($B:$B,10),'R3P2_GENERATEDINPUT2'!$C:$G,5,FALSE)</f>
        <v>5</v>
      </c>
      <c r="N551" t="str">
        <f>VLOOKUP($A:$A&amp;LEFT($B:$B,10),'R3P2_GENERATEDINPUT2'!$C:$G,3,FALSE)</f>
        <v>HighLow</v>
      </c>
    </row>
    <row r="552" spans="1:14" x14ac:dyDescent="0.25">
      <c r="A552" t="str">
        <f>'R3_Judge'!AF:AF</f>
        <v>30X31N5D64M1VWVP1D3UFT46PSHAS8</v>
      </c>
      <c r="B552" t="str">
        <f>'R3_Judge'!AG:AG</f>
        <v>I'll go get some ice cream.  Let's veg out on your couch and decide what to do!  Be there in 20!</v>
      </c>
      <c r="C552" t="str">
        <f>'R3_Judge'!P:P</f>
        <v>A2BIZNP74JU80U</v>
      </c>
      <c r="D552" t="str">
        <f>'R3_Judge'!AL:AL</f>
        <v>female</v>
      </c>
      <c r="E552" t="str">
        <f>'R3_Judge'!AM:AM</f>
        <v>native</v>
      </c>
      <c r="F552" t="str">
        <f>'R3_Judge'!AH:AH</f>
        <v>36-45</v>
      </c>
      <c r="G552" t="str">
        <f>'R3_Judge'!AJ:AJ</f>
        <v>extremely</v>
      </c>
      <c r="H552" t="str">
        <f>VLOOKUP($A:$A,'R3P1_ACCEPTEDOUTPUT'!$O:$BK,2,FALSE)</f>
        <v>A3MKF1HE4UG4KM</v>
      </c>
      <c r="I552" t="str">
        <f>VLOOKUP($A:$A,'R3P1_ACCEPTEDOUTPUT'!$O:$BK,26,FALSE)</f>
        <v>female</v>
      </c>
      <c r="J552" t="str">
        <f>VLOOKUP($A:$A,'R3P1_ACCEPTEDOUTPUT'!$O:$BK,28,FALSE)</f>
        <v>native</v>
      </c>
      <c r="K552" t="str">
        <f>VLOOKUP($A:$A,'R3P1_ACCEPTEDOUTPUT'!$O:$BK,19,FALSE)</f>
        <v>26-35</v>
      </c>
      <c r="L552">
        <f>VLOOKUP($A:$A&amp;LEFT($B:$B,10),'R3P2_GENERATEDINPUT2'!$C:$G,4,FALSE)</f>
        <v>2</v>
      </c>
      <c r="M552">
        <f>VLOOKUP($A:$A&amp;LEFT($B:$B,10),'R3P2_GENERATEDINPUT2'!$C:$G,5,FALSE)</f>
        <v>5</v>
      </c>
      <c r="N552" t="str">
        <f>VLOOKUP($A:$A&amp;LEFT($B:$B,10),'R3P2_GENERATEDINPUT2'!$C:$G,3,FALSE)</f>
        <v>HighLow</v>
      </c>
    </row>
    <row r="553" spans="1:14" x14ac:dyDescent="0.25">
      <c r="A553" t="str">
        <f>'R3_Judge'!AF:AF</f>
        <v>30X31N5D64M1VWVP1D3UFT46PSHAS8</v>
      </c>
      <c r="B553" t="str">
        <f>'R3_Judge'!AG:AG</f>
        <v>I'll go get some ice cream.  Let's veg out on your couch and decide what to do!  Be there in 20!</v>
      </c>
      <c r="C553" t="str">
        <f>'R3_Judge'!P:P</f>
        <v>A231ZFAME6FLN</v>
      </c>
      <c r="D553" t="str">
        <f>'R3_Judge'!AL:AL</f>
        <v>female</v>
      </c>
      <c r="E553" t="str">
        <f>'R3_Judge'!AM:AM</f>
        <v>native</v>
      </c>
      <c r="F553" t="str">
        <f>'R3_Judge'!AH:AH</f>
        <v>36-45</v>
      </c>
      <c r="G553" t="str">
        <f>'R3_Judge'!AJ:AJ</f>
        <v>extremely</v>
      </c>
      <c r="H553" t="str">
        <f>VLOOKUP($A:$A,'R3P1_ACCEPTEDOUTPUT'!$O:$BK,2,FALSE)</f>
        <v>A3MKF1HE4UG4KM</v>
      </c>
      <c r="I553" t="str">
        <f>VLOOKUP($A:$A,'R3P1_ACCEPTEDOUTPUT'!$O:$BK,26,FALSE)</f>
        <v>female</v>
      </c>
      <c r="J553" t="str">
        <f>VLOOKUP($A:$A,'R3P1_ACCEPTEDOUTPUT'!$O:$BK,28,FALSE)</f>
        <v>native</v>
      </c>
      <c r="K553" t="str">
        <f>VLOOKUP($A:$A,'R3P1_ACCEPTEDOUTPUT'!$O:$BK,19,FALSE)</f>
        <v>26-35</v>
      </c>
      <c r="L553">
        <f>VLOOKUP($A:$A&amp;LEFT($B:$B,10),'R3P2_GENERATEDINPUT2'!$C:$G,4,FALSE)</f>
        <v>2</v>
      </c>
      <c r="M553">
        <f>VLOOKUP($A:$A&amp;LEFT($B:$B,10),'R3P2_GENERATEDINPUT2'!$C:$G,5,FALSE)</f>
        <v>5</v>
      </c>
      <c r="N553" t="str">
        <f>VLOOKUP($A:$A&amp;LEFT($B:$B,10),'R3P2_GENERATEDINPUT2'!$C:$G,3,FALSE)</f>
        <v>HighLow</v>
      </c>
    </row>
    <row r="554" spans="1:14" x14ac:dyDescent="0.25">
      <c r="A554" t="str">
        <f>'R3_Judge'!AF:AF</f>
        <v>30X31N5D64M1VWVP1D3UFT46PSHAS8</v>
      </c>
      <c r="B554" t="str">
        <f>'R3_Judge'!AG:AG</f>
        <v>You are forgiven :)  I wouldn't be able to do that either!</v>
      </c>
      <c r="C554" t="str">
        <f>'R3_Judge'!P:P</f>
        <v>A1QSTGFG23OZHT</v>
      </c>
      <c r="D554" t="str">
        <f>'R3_Judge'!AL:AL</f>
        <v>female</v>
      </c>
      <c r="E554" t="str">
        <f>'R3_Judge'!AM:AM</f>
        <v>native</v>
      </c>
      <c r="F554" t="str">
        <f>'R3_Judge'!AH:AH</f>
        <v>18-25</v>
      </c>
      <c r="G554" t="str">
        <f>'R3_Judge'!AJ:AJ</f>
        <v>extremely</v>
      </c>
      <c r="H554" t="str">
        <f>VLOOKUP($A:$A,'R3P1_ACCEPTEDOUTPUT'!$O:$BK,2,FALSE)</f>
        <v>A3MKF1HE4UG4KM</v>
      </c>
      <c r="I554" t="str">
        <f>VLOOKUP($A:$A,'R3P1_ACCEPTEDOUTPUT'!$O:$BK,26,FALSE)</f>
        <v>female</v>
      </c>
      <c r="J554" t="str">
        <f>VLOOKUP($A:$A,'R3P1_ACCEPTEDOUTPUT'!$O:$BK,28,FALSE)</f>
        <v>native</v>
      </c>
      <c r="K554" t="str">
        <f>VLOOKUP($A:$A,'R3P1_ACCEPTEDOUTPUT'!$O:$BK,19,FALSE)</f>
        <v>26-35</v>
      </c>
      <c r="L554">
        <f>VLOOKUP($A:$A&amp;LEFT($B:$B,10),'R3P2_GENERATEDINPUT2'!$C:$G,4,FALSE)</f>
        <v>3</v>
      </c>
      <c r="M554">
        <f>VLOOKUP($A:$A&amp;LEFT($B:$B,10),'R3P2_GENERATEDINPUT2'!$C:$G,5,FALSE)</f>
        <v>6</v>
      </c>
      <c r="N554" t="str">
        <f>VLOOKUP($A:$A&amp;LEFT($B:$B,10),'R3P2_GENERATEDINPUT2'!$C:$G,3,FALSE)</f>
        <v>HighLow</v>
      </c>
    </row>
    <row r="555" spans="1:14" x14ac:dyDescent="0.25">
      <c r="A555" t="str">
        <f>'R3_Judge'!AF:AF</f>
        <v>30X31N5D64M1VWVP1D3UFT46PSHAS8</v>
      </c>
      <c r="B555" t="str">
        <f>'R3_Judge'!AG:AG</f>
        <v>You are forgiven :)  I wouldn't be able to do that either!</v>
      </c>
      <c r="C555" t="str">
        <f>'R3_Judge'!P:P</f>
        <v>AC4QN4N0PY7YF</v>
      </c>
      <c r="D555" t="str">
        <f>'R3_Judge'!AL:AL</f>
        <v>male</v>
      </c>
      <c r="E555" t="str">
        <f>'R3_Judge'!AM:AM</f>
        <v>native</v>
      </c>
      <c r="F555" t="str">
        <f>'R3_Judge'!AH:AH</f>
        <v>26-35</v>
      </c>
      <c r="G555" t="str">
        <f>'R3_Judge'!AJ:AJ</f>
        <v>extremely</v>
      </c>
      <c r="H555" t="str">
        <f>VLOOKUP($A:$A,'R3P1_ACCEPTEDOUTPUT'!$O:$BK,2,FALSE)</f>
        <v>A3MKF1HE4UG4KM</v>
      </c>
      <c r="I555" t="str">
        <f>VLOOKUP($A:$A,'R3P1_ACCEPTEDOUTPUT'!$O:$BK,26,FALSE)</f>
        <v>female</v>
      </c>
      <c r="J555" t="str">
        <f>VLOOKUP($A:$A,'R3P1_ACCEPTEDOUTPUT'!$O:$BK,28,FALSE)</f>
        <v>native</v>
      </c>
      <c r="K555" t="str">
        <f>VLOOKUP($A:$A,'R3P1_ACCEPTEDOUTPUT'!$O:$BK,19,FALSE)</f>
        <v>26-35</v>
      </c>
      <c r="L555">
        <f>VLOOKUP($A:$A&amp;LEFT($B:$B,10),'R3P2_GENERATEDINPUT2'!$C:$G,4,FALSE)</f>
        <v>3</v>
      </c>
      <c r="M555">
        <f>VLOOKUP($A:$A&amp;LEFT($B:$B,10),'R3P2_GENERATEDINPUT2'!$C:$G,5,FALSE)</f>
        <v>6</v>
      </c>
      <c r="N555" t="str">
        <f>VLOOKUP($A:$A&amp;LEFT($B:$B,10),'R3P2_GENERATEDINPUT2'!$C:$G,3,FALSE)</f>
        <v>HighLow</v>
      </c>
    </row>
    <row r="556" spans="1:14" x14ac:dyDescent="0.25">
      <c r="A556" t="str">
        <f>'R3_Judge'!AF:AF</f>
        <v>30X31N5D64M1VWVP1D3UFT46PSHAS8</v>
      </c>
      <c r="B556" t="str">
        <f>'R3_Judge'!AG:AG</f>
        <v>You are forgiven :)  I wouldn't be able to do that either!</v>
      </c>
      <c r="C556" t="str">
        <f>'R3_Judge'!P:P</f>
        <v>ADLF8HVS3C7IL</v>
      </c>
      <c r="D556" t="str">
        <f>'R3_Judge'!AL:AL</f>
        <v>male</v>
      </c>
      <c r="E556" t="str">
        <f>'R3_Judge'!AM:AM</f>
        <v>native</v>
      </c>
      <c r="F556" t="str">
        <f>'R3_Judge'!AH:AH</f>
        <v>18-25</v>
      </c>
      <c r="G556" t="str">
        <f>'R3_Judge'!AJ:AJ</f>
        <v>very</v>
      </c>
      <c r="H556" t="str">
        <f>VLOOKUP($A:$A,'R3P1_ACCEPTEDOUTPUT'!$O:$BK,2,FALSE)</f>
        <v>A3MKF1HE4UG4KM</v>
      </c>
      <c r="I556" t="str">
        <f>VLOOKUP($A:$A,'R3P1_ACCEPTEDOUTPUT'!$O:$BK,26,FALSE)</f>
        <v>female</v>
      </c>
      <c r="J556" t="str">
        <f>VLOOKUP($A:$A,'R3P1_ACCEPTEDOUTPUT'!$O:$BK,28,FALSE)</f>
        <v>native</v>
      </c>
      <c r="K556" t="str">
        <f>VLOOKUP($A:$A,'R3P1_ACCEPTEDOUTPUT'!$O:$BK,19,FALSE)</f>
        <v>26-35</v>
      </c>
      <c r="L556">
        <f>VLOOKUP($A:$A&amp;LEFT($B:$B,10),'R3P2_GENERATEDINPUT2'!$C:$G,4,FALSE)</f>
        <v>3</v>
      </c>
      <c r="M556">
        <f>VLOOKUP($A:$A&amp;LEFT($B:$B,10),'R3P2_GENERATEDINPUT2'!$C:$G,5,FALSE)</f>
        <v>6</v>
      </c>
      <c r="N556" t="str">
        <f>VLOOKUP($A:$A&amp;LEFT($B:$B,10),'R3P2_GENERATEDINPUT2'!$C:$G,3,FALSE)</f>
        <v>HighLow</v>
      </c>
    </row>
    <row r="557" spans="1:14" x14ac:dyDescent="0.25">
      <c r="A557" t="str">
        <f>'R3_Judge'!AF:AF</f>
        <v>3F0BG9B9MQJG8G90TGJZNOQH50E7YP</v>
      </c>
      <c r="B557" t="str">
        <f>'R3_Judge'!AG:AG</f>
        <v>Thats good, hopefully itll turn up</v>
      </c>
      <c r="C557" t="str">
        <f>'R3_Judge'!P:P</f>
        <v>A2BWHKXXSAEDS8</v>
      </c>
      <c r="D557" t="str">
        <f>'R3_Judge'!AL:AL</f>
        <v>female</v>
      </c>
      <c r="E557" t="str">
        <f>'R3_Judge'!AM:AM</f>
        <v>native</v>
      </c>
      <c r="F557" t="str">
        <f>'R3_Judge'!AH:AH</f>
        <v>46-55</v>
      </c>
      <c r="G557" t="str">
        <f>'R3_Judge'!AJ:AJ</f>
        <v>moderately</v>
      </c>
      <c r="H557" t="str">
        <f>VLOOKUP($A:$A,'R3P1_ACCEPTEDOUTPUT'!$O:$BK,2,FALSE)</f>
        <v>A1PTH9KTRO06EG</v>
      </c>
      <c r="I557" t="str">
        <f>VLOOKUP($A:$A,'R3P1_ACCEPTEDOUTPUT'!$O:$BK,26,FALSE)</f>
        <v>male</v>
      </c>
      <c r="J557" t="str">
        <f>VLOOKUP($A:$A,'R3P1_ACCEPTEDOUTPUT'!$O:$BK,28,FALSE)</f>
        <v>native</v>
      </c>
      <c r="K557" t="str">
        <f>VLOOKUP($A:$A,'R3P1_ACCEPTEDOUTPUT'!$O:$BK,19,FALSE)</f>
        <v>18-25</v>
      </c>
      <c r="L557">
        <f>VLOOKUP($A:$A&amp;LEFT($B:$B,10),'R3P2_GENERATEDINPUT2'!$C:$G,4,FALSE)</f>
        <v>0</v>
      </c>
      <c r="M557">
        <f>VLOOKUP($A:$A&amp;LEFT($B:$B,10),'R3P2_GENERATEDINPUT2'!$C:$G,5,FALSE)</f>
        <v>15</v>
      </c>
      <c r="N557" t="str">
        <f>VLOOKUP($A:$A&amp;LEFT($B:$B,10),'R3P2_GENERATEDINPUT2'!$C:$G,3,FALSE)</f>
        <v>HighLow</v>
      </c>
    </row>
    <row r="558" spans="1:14" x14ac:dyDescent="0.25">
      <c r="A558" t="str">
        <f>'R3_Judge'!AF:AF</f>
        <v>3F0BG9B9MQJG8G90TGJZNOQH50E7YP</v>
      </c>
      <c r="B558" t="str">
        <f>'R3_Judge'!AG:AG</f>
        <v>Thats good, hopefully itll turn up</v>
      </c>
      <c r="C558" t="str">
        <f>'R3_Judge'!P:P</f>
        <v>A1XQ7Y5CBAS43K</v>
      </c>
      <c r="D558" t="str">
        <f>'R3_Judge'!AL:AL</f>
        <v>female</v>
      </c>
      <c r="E558" t="str">
        <f>'R3_Judge'!AM:AM</f>
        <v>native</v>
      </c>
      <c r="F558" t="str">
        <f>'R3_Judge'!AH:AH</f>
        <v>36-45</v>
      </c>
      <c r="G558" t="str">
        <f>'R3_Judge'!AJ:AJ</f>
        <v>extremely</v>
      </c>
      <c r="H558" t="str">
        <f>VLOOKUP($A:$A,'R3P1_ACCEPTEDOUTPUT'!$O:$BK,2,FALSE)</f>
        <v>A1PTH9KTRO06EG</v>
      </c>
      <c r="I558" t="str">
        <f>VLOOKUP($A:$A,'R3P1_ACCEPTEDOUTPUT'!$O:$BK,26,FALSE)</f>
        <v>male</v>
      </c>
      <c r="J558" t="str">
        <f>VLOOKUP($A:$A,'R3P1_ACCEPTEDOUTPUT'!$O:$BK,28,FALSE)</f>
        <v>native</v>
      </c>
      <c r="K558" t="str">
        <f>VLOOKUP($A:$A,'R3P1_ACCEPTEDOUTPUT'!$O:$BK,19,FALSE)</f>
        <v>18-25</v>
      </c>
      <c r="L558">
        <f>VLOOKUP($A:$A&amp;LEFT($B:$B,10),'R3P2_GENERATEDINPUT2'!$C:$G,4,FALSE)</f>
        <v>0</v>
      </c>
      <c r="M558">
        <f>VLOOKUP($A:$A&amp;LEFT($B:$B,10),'R3P2_GENERATEDINPUT2'!$C:$G,5,FALSE)</f>
        <v>15</v>
      </c>
      <c r="N558" t="str">
        <f>VLOOKUP($A:$A&amp;LEFT($B:$B,10),'R3P2_GENERATEDINPUT2'!$C:$G,3,FALSE)</f>
        <v>HighLow</v>
      </c>
    </row>
    <row r="559" spans="1:14" x14ac:dyDescent="0.25">
      <c r="A559" t="str">
        <f>'R3_Judge'!AF:AF</f>
        <v>3F0BG9B9MQJG8G90TGJZNOQH50E7YP</v>
      </c>
      <c r="B559" t="str">
        <f>'R3_Judge'!AG:AG</f>
        <v>Thats good, hopefully itll turn up</v>
      </c>
      <c r="C559" t="str">
        <f>'R3_Judge'!P:P</f>
        <v>AQVXVMX61864S</v>
      </c>
      <c r="D559" t="str">
        <f>'R3_Judge'!AL:AL</f>
        <v>male</v>
      </c>
      <c r="E559" t="str">
        <f>'R3_Judge'!AM:AM</f>
        <v>native</v>
      </c>
      <c r="F559" t="str">
        <f>'R3_Judge'!AH:AH</f>
        <v>26-35</v>
      </c>
      <c r="G559" t="str">
        <f>'R3_Judge'!AJ:AJ</f>
        <v>very</v>
      </c>
      <c r="H559" t="str">
        <f>VLOOKUP($A:$A,'R3P1_ACCEPTEDOUTPUT'!$O:$BK,2,FALSE)</f>
        <v>A1PTH9KTRO06EG</v>
      </c>
      <c r="I559" t="str">
        <f>VLOOKUP($A:$A,'R3P1_ACCEPTEDOUTPUT'!$O:$BK,26,FALSE)</f>
        <v>male</v>
      </c>
      <c r="J559" t="str">
        <f>VLOOKUP($A:$A,'R3P1_ACCEPTEDOUTPUT'!$O:$BK,28,FALSE)</f>
        <v>native</v>
      </c>
      <c r="K559" t="str">
        <f>VLOOKUP($A:$A,'R3P1_ACCEPTEDOUTPUT'!$O:$BK,19,FALSE)</f>
        <v>18-25</v>
      </c>
      <c r="L559">
        <f>VLOOKUP($A:$A&amp;LEFT($B:$B,10),'R3P2_GENERATEDINPUT2'!$C:$G,4,FALSE)</f>
        <v>0</v>
      </c>
      <c r="M559">
        <f>VLOOKUP($A:$A&amp;LEFT($B:$B,10),'R3P2_GENERATEDINPUT2'!$C:$G,5,FALSE)</f>
        <v>15</v>
      </c>
      <c r="N559" t="str">
        <f>VLOOKUP($A:$A&amp;LEFT($B:$B,10),'R3P2_GENERATEDINPUT2'!$C:$G,3,FALSE)</f>
        <v>HighLow</v>
      </c>
    </row>
    <row r="560" spans="1:14" x14ac:dyDescent="0.25">
      <c r="A560" t="str">
        <f>'R3_Judge'!AF:AF</f>
        <v>30X31N5D64M1VWVP1D3UFT46PSHAS8</v>
      </c>
      <c r="B560" t="str">
        <f>'R3_Judge'!AG:AG</f>
        <v>I'm so sorry.  That is so unfair, and it's their loss--you're a great employee.</v>
      </c>
      <c r="C560" t="str">
        <f>'R3_Judge'!P:P</f>
        <v>AD317NO9623GZ</v>
      </c>
      <c r="D560" t="str">
        <f>'R3_Judge'!AL:AL</f>
        <v>female</v>
      </c>
      <c r="E560" t="str">
        <f>'R3_Judge'!AM:AM</f>
        <v>native</v>
      </c>
      <c r="F560" t="str">
        <f>'R3_Judge'!AH:AH</f>
        <v>36-45</v>
      </c>
      <c r="G560" t="str">
        <f>'R3_Judge'!AJ:AJ</f>
        <v>very</v>
      </c>
      <c r="H560" t="str">
        <f>VLOOKUP($A:$A,'R3P1_ACCEPTEDOUTPUT'!$O:$BK,2,FALSE)</f>
        <v>A3MKF1HE4UG4KM</v>
      </c>
      <c r="I560" t="str">
        <f>VLOOKUP($A:$A,'R3P1_ACCEPTEDOUTPUT'!$O:$BK,26,FALSE)</f>
        <v>female</v>
      </c>
      <c r="J560" t="str">
        <f>VLOOKUP($A:$A,'R3P1_ACCEPTEDOUTPUT'!$O:$BK,28,FALSE)</f>
        <v>native</v>
      </c>
      <c r="K560" t="str">
        <f>VLOOKUP($A:$A,'R3P1_ACCEPTEDOUTPUT'!$O:$BK,19,FALSE)</f>
        <v>26-35</v>
      </c>
      <c r="L560">
        <f>VLOOKUP($A:$A&amp;LEFT($B:$B,10),'R3P2_GENERATEDINPUT2'!$C:$G,4,FALSE)</f>
        <v>3</v>
      </c>
      <c r="M560">
        <f>VLOOKUP($A:$A&amp;LEFT($B:$B,10),'R3P2_GENERATEDINPUT2'!$C:$G,5,FALSE)</f>
        <v>7</v>
      </c>
      <c r="N560" t="str">
        <f>VLOOKUP($A:$A&amp;LEFT($B:$B,10),'R3P2_GENERATEDINPUT2'!$C:$G,3,FALSE)</f>
        <v>HighLow</v>
      </c>
    </row>
    <row r="561" spans="1:14" x14ac:dyDescent="0.25">
      <c r="A561" t="str">
        <f>'R3_Judge'!AF:AF</f>
        <v>30X31N5D64M1VWVP1D3UFT46PSHAS8</v>
      </c>
      <c r="B561" t="str">
        <f>'R3_Judge'!AG:AG</f>
        <v>I'm so sorry.  That is so unfair, and it's their loss--you're a great employee.</v>
      </c>
      <c r="C561" t="str">
        <f>'R3_Judge'!P:P</f>
        <v>A3HGU6NO6U38IN</v>
      </c>
      <c r="D561" t="str">
        <f>'R3_Judge'!AL:AL</f>
        <v>female</v>
      </c>
      <c r="E561" t="str">
        <f>'R3_Judge'!AM:AM</f>
        <v>native</v>
      </c>
      <c r="F561" t="str">
        <f>'R3_Judge'!AH:AH</f>
        <v>26-35</v>
      </c>
      <c r="G561" t="str">
        <f>'R3_Judge'!AJ:AJ</f>
        <v>very</v>
      </c>
      <c r="H561" t="str">
        <f>VLOOKUP($A:$A,'R3P1_ACCEPTEDOUTPUT'!$O:$BK,2,FALSE)</f>
        <v>A3MKF1HE4UG4KM</v>
      </c>
      <c r="I561" t="str">
        <f>VLOOKUP($A:$A,'R3P1_ACCEPTEDOUTPUT'!$O:$BK,26,FALSE)</f>
        <v>female</v>
      </c>
      <c r="J561" t="str">
        <f>VLOOKUP($A:$A,'R3P1_ACCEPTEDOUTPUT'!$O:$BK,28,FALSE)</f>
        <v>native</v>
      </c>
      <c r="K561" t="str">
        <f>VLOOKUP($A:$A,'R3P1_ACCEPTEDOUTPUT'!$O:$BK,19,FALSE)</f>
        <v>26-35</v>
      </c>
      <c r="L561">
        <f>VLOOKUP($A:$A&amp;LEFT($B:$B,10),'R3P2_GENERATEDINPUT2'!$C:$G,4,FALSE)</f>
        <v>3</v>
      </c>
      <c r="M561">
        <f>VLOOKUP($A:$A&amp;LEFT($B:$B,10),'R3P2_GENERATEDINPUT2'!$C:$G,5,FALSE)</f>
        <v>7</v>
      </c>
      <c r="N561" t="str">
        <f>VLOOKUP($A:$A&amp;LEFT($B:$B,10),'R3P2_GENERATEDINPUT2'!$C:$G,3,FALSE)</f>
        <v>HighLow</v>
      </c>
    </row>
    <row r="562" spans="1:14" x14ac:dyDescent="0.25">
      <c r="A562" t="str">
        <f>'R3_Judge'!AF:AF</f>
        <v>30X31N5D64M1VWVP1D3UFT46PSHAS8</v>
      </c>
      <c r="B562" t="str">
        <f>'R3_Judge'!AG:AG</f>
        <v>I'm so sorry.  That is so unfair, and it's their loss--you're a great employee.</v>
      </c>
      <c r="C562" t="str">
        <f>'R3_Judge'!P:P</f>
        <v>ADLF8HVS3C7IL</v>
      </c>
      <c r="D562" t="str">
        <f>'R3_Judge'!AL:AL</f>
        <v>male</v>
      </c>
      <c r="E562" t="str">
        <f>'R3_Judge'!AM:AM</f>
        <v>native</v>
      </c>
      <c r="F562" t="str">
        <f>'R3_Judge'!AH:AH</f>
        <v>18-25</v>
      </c>
      <c r="G562" t="str">
        <f>'R3_Judge'!AJ:AJ</f>
        <v>extremely</v>
      </c>
      <c r="H562" t="str">
        <f>VLOOKUP($A:$A,'R3P1_ACCEPTEDOUTPUT'!$O:$BK,2,FALSE)</f>
        <v>A3MKF1HE4UG4KM</v>
      </c>
      <c r="I562" t="str">
        <f>VLOOKUP($A:$A,'R3P1_ACCEPTEDOUTPUT'!$O:$BK,26,FALSE)</f>
        <v>female</v>
      </c>
      <c r="J562" t="str">
        <f>VLOOKUP($A:$A,'R3P1_ACCEPTEDOUTPUT'!$O:$BK,28,FALSE)</f>
        <v>native</v>
      </c>
      <c r="K562" t="str">
        <f>VLOOKUP($A:$A,'R3P1_ACCEPTEDOUTPUT'!$O:$BK,19,FALSE)</f>
        <v>26-35</v>
      </c>
      <c r="L562">
        <f>VLOOKUP($A:$A&amp;LEFT($B:$B,10),'R3P2_GENERATEDINPUT2'!$C:$G,4,FALSE)</f>
        <v>3</v>
      </c>
      <c r="M562">
        <f>VLOOKUP($A:$A&amp;LEFT($B:$B,10),'R3P2_GENERATEDINPUT2'!$C:$G,5,FALSE)</f>
        <v>7</v>
      </c>
      <c r="N562" t="str">
        <f>VLOOKUP($A:$A&amp;LEFT($B:$B,10),'R3P2_GENERATEDINPUT2'!$C:$G,3,FALSE)</f>
        <v>HighLow</v>
      </c>
    </row>
    <row r="563" spans="1:14" x14ac:dyDescent="0.25">
      <c r="A563" t="str">
        <f>'R3_Judge'!AF:AF</f>
        <v>3WAKVUDHUXCZR7PVJFMAK3K49C37UR</v>
      </c>
      <c r="B563" t="str">
        <f>'R3_Judge'!AG:AG</f>
        <v>uh oh whats going on?</v>
      </c>
      <c r="C563" t="str">
        <f>'R3_Judge'!P:P</f>
        <v>A2PZB9LF450MVX</v>
      </c>
      <c r="D563" t="str">
        <f>'R3_Judge'!AL:AL</f>
        <v>female</v>
      </c>
      <c r="E563" t="str">
        <f>'R3_Judge'!AM:AM</f>
        <v>native</v>
      </c>
      <c r="F563" t="str">
        <f>'R3_Judge'!AH:AH</f>
        <v>26-35</v>
      </c>
      <c r="G563" t="str">
        <f>'R3_Judge'!AJ:AJ</f>
        <v>slightly</v>
      </c>
      <c r="H563" t="str">
        <f>VLOOKUP($A:$A,'R3P1_ACCEPTEDOUTPUT'!$O:$BK,2,FALSE)</f>
        <v>A1QOYH3L51XG9Y</v>
      </c>
      <c r="I563" t="str">
        <f>VLOOKUP($A:$A,'R3P1_ACCEPTEDOUTPUT'!$O:$BK,26,FALSE)</f>
        <v>male</v>
      </c>
      <c r="J563" t="str">
        <f>VLOOKUP($A:$A,'R3P1_ACCEPTEDOUTPUT'!$O:$BK,28,FALSE)</f>
        <v>native</v>
      </c>
      <c r="K563" t="str">
        <f>VLOOKUP($A:$A,'R3P1_ACCEPTEDOUTPUT'!$O:$BK,19,FALSE)</f>
        <v>18-25</v>
      </c>
      <c r="L563">
        <f>VLOOKUP($A:$A&amp;LEFT($B:$B,10),'R3P2_GENERATEDINPUT2'!$C:$G,4,FALSE)</f>
        <v>2</v>
      </c>
      <c r="M563">
        <f>VLOOKUP($A:$A&amp;LEFT($B:$B,10),'R3P2_GENERATEDINPUT2'!$C:$G,5,FALSE)</f>
        <v>1</v>
      </c>
      <c r="N563" t="str">
        <f>VLOOKUP($A:$A&amp;LEFT($B:$B,10),'R3P2_GENERATEDINPUT2'!$C:$G,3,FALSE)</f>
        <v>HighLow</v>
      </c>
    </row>
    <row r="564" spans="1:14" x14ac:dyDescent="0.25">
      <c r="A564" t="str">
        <f>'R3_Judge'!AF:AF</f>
        <v>3WAKVUDHUXCZR7PVJFMAK3K49C37UR</v>
      </c>
      <c r="B564" t="str">
        <f>'R3_Judge'!AG:AG</f>
        <v>uh oh whats going on?</v>
      </c>
      <c r="C564" t="str">
        <f>'R3_Judge'!P:P</f>
        <v>A19D89YNO9Z52K</v>
      </c>
      <c r="D564" t="str">
        <f>'R3_Judge'!AL:AL</f>
        <v>female</v>
      </c>
      <c r="E564" t="str">
        <f>'R3_Judge'!AM:AM</f>
        <v>native</v>
      </c>
      <c r="F564" t="str">
        <f>'R3_Judge'!AH:AH</f>
        <v>18-25</v>
      </c>
      <c r="G564" t="str">
        <f>'R3_Judge'!AJ:AJ</f>
        <v>very</v>
      </c>
      <c r="H564" t="str">
        <f>VLOOKUP($A:$A,'R3P1_ACCEPTEDOUTPUT'!$O:$BK,2,FALSE)</f>
        <v>A1QOYH3L51XG9Y</v>
      </c>
      <c r="I564" t="str">
        <f>VLOOKUP($A:$A,'R3P1_ACCEPTEDOUTPUT'!$O:$BK,26,FALSE)</f>
        <v>male</v>
      </c>
      <c r="J564" t="str">
        <f>VLOOKUP($A:$A,'R3P1_ACCEPTEDOUTPUT'!$O:$BK,28,FALSE)</f>
        <v>native</v>
      </c>
      <c r="K564" t="str">
        <f>VLOOKUP($A:$A,'R3P1_ACCEPTEDOUTPUT'!$O:$BK,19,FALSE)</f>
        <v>18-25</v>
      </c>
      <c r="L564">
        <f>VLOOKUP($A:$A&amp;LEFT($B:$B,10),'R3P2_GENERATEDINPUT2'!$C:$G,4,FALSE)</f>
        <v>2</v>
      </c>
      <c r="M564">
        <f>VLOOKUP($A:$A&amp;LEFT($B:$B,10),'R3P2_GENERATEDINPUT2'!$C:$G,5,FALSE)</f>
        <v>1</v>
      </c>
      <c r="N564" t="str">
        <f>VLOOKUP($A:$A&amp;LEFT($B:$B,10),'R3P2_GENERATEDINPUT2'!$C:$G,3,FALSE)</f>
        <v>HighLow</v>
      </c>
    </row>
    <row r="565" spans="1:14" x14ac:dyDescent="0.25">
      <c r="A565" t="str">
        <f>'R3_Judge'!AF:AF</f>
        <v>3WAKVUDHUXCZR7PVJFMAK3K49C37UR</v>
      </c>
      <c r="B565" t="str">
        <f>'R3_Judge'!AG:AG</f>
        <v>uh oh whats going on?</v>
      </c>
      <c r="C565" t="str">
        <f>'R3_Judge'!P:P</f>
        <v>A231ZFAME6FLN</v>
      </c>
      <c r="D565" t="str">
        <f>'R3_Judge'!AL:AL</f>
        <v>female</v>
      </c>
      <c r="E565" t="str">
        <f>'R3_Judge'!AM:AM</f>
        <v>native</v>
      </c>
      <c r="F565" t="str">
        <f>'R3_Judge'!AH:AH</f>
        <v>36-45</v>
      </c>
      <c r="G565" t="str">
        <f>'R3_Judge'!AJ:AJ</f>
        <v>moderately</v>
      </c>
      <c r="H565" t="str">
        <f>VLOOKUP($A:$A,'R3P1_ACCEPTEDOUTPUT'!$O:$BK,2,FALSE)</f>
        <v>A1QOYH3L51XG9Y</v>
      </c>
      <c r="I565" t="str">
        <f>VLOOKUP($A:$A,'R3P1_ACCEPTEDOUTPUT'!$O:$BK,26,FALSE)</f>
        <v>male</v>
      </c>
      <c r="J565" t="str">
        <f>VLOOKUP($A:$A,'R3P1_ACCEPTEDOUTPUT'!$O:$BK,28,FALSE)</f>
        <v>native</v>
      </c>
      <c r="K565" t="str">
        <f>VLOOKUP($A:$A,'R3P1_ACCEPTEDOUTPUT'!$O:$BK,19,FALSE)</f>
        <v>18-25</v>
      </c>
      <c r="L565">
        <f>VLOOKUP($A:$A&amp;LEFT($B:$B,10),'R3P2_GENERATEDINPUT2'!$C:$G,4,FALSE)</f>
        <v>2</v>
      </c>
      <c r="M565">
        <f>VLOOKUP($A:$A&amp;LEFT($B:$B,10),'R3P2_GENERATEDINPUT2'!$C:$G,5,FALSE)</f>
        <v>1</v>
      </c>
      <c r="N565" t="str">
        <f>VLOOKUP($A:$A&amp;LEFT($B:$B,10),'R3P2_GENERATEDINPUT2'!$C:$G,3,FALSE)</f>
        <v>HighLow</v>
      </c>
    </row>
    <row r="566" spans="1:14" x14ac:dyDescent="0.25">
      <c r="A566" t="str">
        <f>'R3_Judge'!AF:AF</f>
        <v>3WAKVUDHUXCZR7PVJFMAK3K49C37UR</v>
      </c>
      <c r="B566" t="str">
        <f>'R3_Judge'!AG:AG</f>
        <v>Im so sorry, it slipped my mind. Wont happen again.</v>
      </c>
      <c r="C566" t="str">
        <f>'R3_Judge'!P:P</f>
        <v>A27M4UQJMN22N4</v>
      </c>
      <c r="D566" t="str">
        <f>'R3_Judge'!AL:AL</f>
        <v>male</v>
      </c>
      <c r="E566" t="str">
        <f>'R3_Judge'!AM:AM</f>
        <v>native</v>
      </c>
      <c r="F566" t="str">
        <f>'R3_Judge'!AH:AH</f>
        <v>18-25</v>
      </c>
      <c r="G566" t="str">
        <f>'R3_Judge'!AJ:AJ</f>
        <v>very</v>
      </c>
      <c r="H566" t="str">
        <f>VLOOKUP($A:$A,'R3P1_ACCEPTEDOUTPUT'!$O:$BK,2,FALSE)</f>
        <v>A1QOYH3L51XG9Y</v>
      </c>
      <c r="I566" t="str">
        <f>VLOOKUP($A:$A,'R3P1_ACCEPTEDOUTPUT'!$O:$BK,26,FALSE)</f>
        <v>male</v>
      </c>
      <c r="J566" t="str">
        <f>VLOOKUP($A:$A,'R3P1_ACCEPTEDOUTPUT'!$O:$BK,28,FALSE)</f>
        <v>native</v>
      </c>
      <c r="K566" t="str">
        <f>VLOOKUP($A:$A,'R3P1_ACCEPTEDOUTPUT'!$O:$BK,19,FALSE)</f>
        <v>18-25</v>
      </c>
      <c r="L566">
        <f>VLOOKUP($A:$A&amp;LEFT($B:$B,10),'R3P2_GENERATEDINPUT2'!$C:$G,4,FALSE)</f>
        <v>2</v>
      </c>
      <c r="M566">
        <f>VLOOKUP($A:$A&amp;LEFT($B:$B,10),'R3P2_GENERATEDINPUT2'!$C:$G,5,FALSE)</f>
        <v>2</v>
      </c>
      <c r="N566" t="str">
        <f>VLOOKUP($A:$A&amp;LEFT($B:$B,10),'R3P2_GENERATEDINPUT2'!$C:$G,3,FALSE)</f>
        <v>HighLow</v>
      </c>
    </row>
    <row r="567" spans="1:14" x14ac:dyDescent="0.25">
      <c r="A567" t="str">
        <f>'R3_Judge'!AF:AF</f>
        <v>3WAKVUDHUXCZR7PVJFMAK3K49C37UR</v>
      </c>
      <c r="B567" t="str">
        <f>'R3_Judge'!AG:AG</f>
        <v>Im so sorry, it slipped my mind. Wont happen again.</v>
      </c>
      <c r="C567" t="str">
        <f>'R3_Judge'!P:P</f>
        <v>A2BIZNP74JU80U</v>
      </c>
      <c r="D567" t="str">
        <f>'R3_Judge'!AL:AL</f>
        <v>female</v>
      </c>
      <c r="E567" t="str">
        <f>'R3_Judge'!AM:AM</f>
        <v>native</v>
      </c>
      <c r="F567" t="str">
        <f>'R3_Judge'!AH:AH</f>
        <v>36-45</v>
      </c>
      <c r="G567" t="str">
        <f>'R3_Judge'!AJ:AJ</f>
        <v>moderately</v>
      </c>
      <c r="H567" t="str">
        <f>VLOOKUP($A:$A,'R3P1_ACCEPTEDOUTPUT'!$O:$BK,2,FALSE)</f>
        <v>A1QOYH3L51XG9Y</v>
      </c>
      <c r="I567" t="str">
        <f>VLOOKUP($A:$A,'R3P1_ACCEPTEDOUTPUT'!$O:$BK,26,FALSE)</f>
        <v>male</v>
      </c>
      <c r="J567" t="str">
        <f>VLOOKUP($A:$A,'R3P1_ACCEPTEDOUTPUT'!$O:$BK,28,FALSE)</f>
        <v>native</v>
      </c>
      <c r="K567" t="str">
        <f>VLOOKUP($A:$A,'R3P1_ACCEPTEDOUTPUT'!$O:$BK,19,FALSE)</f>
        <v>18-25</v>
      </c>
      <c r="L567">
        <f>VLOOKUP($A:$A&amp;LEFT($B:$B,10),'R3P2_GENERATEDINPUT2'!$C:$G,4,FALSE)</f>
        <v>2</v>
      </c>
      <c r="M567">
        <f>VLOOKUP($A:$A&amp;LEFT($B:$B,10),'R3P2_GENERATEDINPUT2'!$C:$G,5,FALSE)</f>
        <v>2</v>
      </c>
      <c r="N567" t="str">
        <f>VLOOKUP($A:$A&amp;LEFT($B:$B,10),'R3P2_GENERATEDINPUT2'!$C:$G,3,FALSE)</f>
        <v>HighLow</v>
      </c>
    </row>
    <row r="568" spans="1:14" x14ac:dyDescent="0.25">
      <c r="A568" t="str">
        <f>'R3_Judge'!AF:AF</f>
        <v>3WAKVUDHUXCZR7PVJFMAK3K49C37UR</v>
      </c>
      <c r="B568" t="str">
        <f>'R3_Judge'!AG:AG</f>
        <v>Im so sorry, it slipped my mind. Wont happen again.</v>
      </c>
      <c r="C568" t="str">
        <f>'R3_Judge'!P:P</f>
        <v>A340UGIDGIF4W6</v>
      </c>
      <c r="D568" t="str">
        <f>'R3_Judge'!AL:AL</f>
        <v>female</v>
      </c>
      <c r="E568" t="str">
        <f>'R3_Judge'!AM:AM</f>
        <v>native</v>
      </c>
      <c r="F568" t="str">
        <f>'R3_Judge'!AH:AH</f>
        <v>36-45</v>
      </c>
      <c r="G568" t="str">
        <f>'R3_Judge'!AJ:AJ</f>
        <v>extremely</v>
      </c>
      <c r="H568" t="str">
        <f>VLOOKUP($A:$A,'R3P1_ACCEPTEDOUTPUT'!$O:$BK,2,FALSE)</f>
        <v>A1QOYH3L51XG9Y</v>
      </c>
      <c r="I568" t="str">
        <f>VLOOKUP($A:$A,'R3P1_ACCEPTEDOUTPUT'!$O:$BK,26,FALSE)</f>
        <v>male</v>
      </c>
      <c r="J568" t="str">
        <f>VLOOKUP($A:$A,'R3P1_ACCEPTEDOUTPUT'!$O:$BK,28,FALSE)</f>
        <v>native</v>
      </c>
      <c r="K568" t="str">
        <f>VLOOKUP($A:$A,'R3P1_ACCEPTEDOUTPUT'!$O:$BK,19,FALSE)</f>
        <v>18-25</v>
      </c>
      <c r="L568">
        <f>VLOOKUP($A:$A&amp;LEFT($B:$B,10),'R3P2_GENERATEDINPUT2'!$C:$G,4,FALSE)</f>
        <v>2</v>
      </c>
      <c r="M568">
        <f>VLOOKUP($A:$A&amp;LEFT($B:$B,10),'R3P2_GENERATEDINPUT2'!$C:$G,5,FALSE)</f>
        <v>2</v>
      </c>
      <c r="N568" t="str">
        <f>VLOOKUP($A:$A&amp;LEFT($B:$B,10),'R3P2_GENERATEDINPUT2'!$C:$G,3,FALSE)</f>
        <v>HighLow</v>
      </c>
    </row>
    <row r="569" spans="1:14" x14ac:dyDescent="0.25">
      <c r="A569" t="str">
        <f>'R3_Judge'!AF:AF</f>
        <v>3WAKVUDHUXCZR7PVJFMAK3K49C37UR</v>
      </c>
      <c r="B569" t="str">
        <f>'R3_Judge'!AG:AG</f>
        <v>i know exactly how you feel.</v>
      </c>
      <c r="C569" t="str">
        <f>'R3_Judge'!P:P</f>
        <v>A1OFPROOWWSHUF</v>
      </c>
      <c r="D569" t="str">
        <f>'R3_Judge'!AL:AL</f>
        <v>male</v>
      </c>
      <c r="E569" t="str">
        <f>'R3_Judge'!AM:AM</f>
        <v>native</v>
      </c>
      <c r="F569" t="str">
        <f>'R3_Judge'!AH:AH</f>
        <v>26-35</v>
      </c>
      <c r="G569" t="str">
        <f>'R3_Judge'!AJ:AJ</f>
        <v>very</v>
      </c>
      <c r="H569" t="str">
        <f>VLOOKUP($A:$A,'R3P1_ACCEPTEDOUTPUT'!$O:$BK,2,FALSE)</f>
        <v>A1QOYH3L51XG9Y</v>
      </c>
      <c r="I569" t="str">
        <f>VLOOKUP($A:$A,'R3P1_ACCEPTEDOUTPUT'!$O:$BK,26,FALSE)</f>
        <v>male</v>
      </c>
      <c r="J569" t="str">
        <f>VLOOKUP($A:$A,'R3P1_ACCEPTEDOUTPUT'!$O:$BK,28,FALSE)</f>
        <v>native</v>
      </c>
      <c r="K569" t="str">
        <f>VLOOKUP($A:$A,'R3P1_ACCEPTEDOUTPUT'!$O:$BK,19,FALSE)</f>
        <v>18-25</v>
      </c>
      <c r="L569">
        <f>VLOOKUP($A:$A&amp;LEFT($B:$B,10),'R3P2_GENERATEDINPUT2'!$C:$G,4,FALSE)</f>
        <v>2</v>
      </c>
      <c r="M569">
        <f>VLOOKUP($A:$A&amp;LEFT($B:$B,10),'R3P2_GENERATEDINPUT2'!$C:$G,5,FALSE)</f>
        <v>3</v>
      </c>
      <c r="N569" t="str">
        <f>VLOOKUP($A:$A&amp;LEFT($B:$B,10),'R3P2_GENERATEDINPUT2'!$C:$G,3,FALSE)</f>
        <v>HighLow</v>
      </c>
    </row>
    <row r="570" spans="1:14" x14ac:dyDescent="0.25">
      <c r="A570" t="str">
        <f>'R3_Judge'!AF:AF</f>
        <v>3WAKVUDHUXCZR7PVJFMAK3K49C37UR</v>
      </c>
      <c r="B570" t="str">
        <f>'R3_Judge'!AG:AG</f>
        <v>i know exactly how you feel.</v>
      </c>
      <c r="C570" t="str">
        <f>'R3_Judge'!P:P</f>
        <v>A166A2M31CW2C7</v>
      </c>
      <c r="D570" t="str">
        <f>'R3_Judge'!AL:AL</f>
        <v>male</v>
      </c>
      <c r="E570" t="str">
        <f>'R3_Judge'!AM:AM</f>
        <v>native</v>
      </c>
      <c r="F570" t="str">
        <f>'R3_Judge'!AH:AH</f>
        <v>26-35</v>
      </c>
      <c r="G570" t="str">
        <f>'R3_Judge'!AJ:AJ</f>
        <v>extremely</v>
      </c>
      <c r="H570" t="str">
        <f>VLOOKUP($A:$A,'R3P1_ACCEPTEDOUTPUT'!$O:$BK,2,FALSE)</f>
        <v>A1QOYH3L51XG9Y</v>
      </c>
      <c r="I570" t="str">
        <f>VLOOKUP($A:$A,'R3P1_ACCEPTEDOUTPUT'!$O:$BK,26,FALSE)</f>
        <v>male</v>
      </c>
      <c r="J570" t="str">
        <f>VLOOKUP($A:$A,'R3P1_ACCEPTEDOUTPUT'!$O:$BK,28,FALSE)</f>
        <v>native</v>
      </c>
      <c r="K570" t="str">
        <f>VLOOKUP($A:$A,'R3P1_ACCEPTEDOUTPUT'!$O:$BK,19,FALSE)</f>
        <v>18-25</v>
      </c>
      <c r="L570">
        <f>VLOOKUP($A:$A&amp;LEFT($B:$B,10),'R3P2_GENERATEDINPUT2'!$C:$G,4,FALSE)</f>
        <v>2</v>
      </c>
      <c r="M570">
        <f>VLOOKUP($A:$A&amp;LEFT($B:$B,10),'R3P2_GENERATEDINPUT2'!$C:$G,5,FALSE)</f>
        <v>3</v>
      </c>
      <c r="N570" t="str">
        <f>VLOOKUP($A:$A&amp;LEFT($B:$B,10),'R3P2_GENERATEDINPUT2'!$C:$G,3,FALSE)</f>
        <v>HighLow</v>
      </c>
    </row>
    <row r="571" spans="1:14" x14ac:dyDescent="0.25">
      <c r="A571" t="str">
        <f>'R3_Judge'!AF:AF</f>
        <v>3WAKVUDHUXCZR7PVJFMAK3K49C37UR</v>
      </c>
      <c r="B571" t="str">
        <f>'R3_Judge'!AG:AG</f>
        <v>i know exactly how you feel.</v>
      </c>
      <c r="C571" t="str">
        <f>'R3_Judge'!P:P</f>
        <v>AC4QN4N0PY7YF</v>
      </c>
      <c r="D571" t="str">
        <f>'R3_Judge'!AL:AL</f>
        <v>male</v>
      </c>
      <c r="E571" t="str">
        <f>'R3_Judge'!AM:AM</f>
        <v>native</v>
      </c>
      <c r="F571" t="str">
        <f>'R3_Judge'!AH:AH</f>
        <v>26-35</v>
      </c>
      <c r="G571" t="str">
        <f>'R3_Judge'!AJ:AJ</f>
        <v>very</v>
      </c>
      <c r="H571" t="str">
        <f>VLOOKUP($A:$A,'R3P1_ACCEPTEDOUTPUT'!$O:$BK,2,FALSE)</f>
        <v>A1QOYH3L51XG9Y</v>
      </c>
      <c r="I571" t="str">
        <f>VLOOKUP($A:$A,'R3P1_ACCEPTEDOUTPUT'!$O:$BK,26,FALSE)</f>
        <v>male</v>
      </c>
      <c r="J571" t="str">
        <f>VLOOKUP($A:$A,'R3P1_ACCEPTEDOUTPUT'!$O:$BK,28,FALSE)</f>
        <v>native</v>
      </c>
      <c r="K571" t="str">
        <f>VLOOKUP($A:$A,'R3P1_ACCEPTEDOUTPUT'!$O:$BK,19,FALSE)</f>
        <v>18-25</v>
      </c>
      <c r="L571">
        <f>VLOOKUP($A:$A&amp;LEFT($B:$B,10),'R3P2_GENERATEDINPUT2'!$C:$G,4,FALSE)</f>
        <v>2</v>
      </c>
      <c r="M571">
        <f>VLOOKUP($A:$A&amp;LEFT($B:$B,10),'R3P2_GENERATEDINPUT2'!$C:$G,5,FALSE)</f>
        <v>3</v>
      </c>
      <c r="N571" t="str">
        <f>VLOOKUP($A:$A&amp;LEFT($B:$B,10),'R3P2_GENERATEDINPUT2'!$C:$G,3,FALSE)</f>
        <v>HighLow</v>
      </c>
    </row>
    <row r="572" spans="1:14" x14ac:dyDescent="0.25">
      <c r="A572" t="str">
        <f>'R3_Judge'!AF:AF</f>
        <v>30X31N5D64M1VWVP1D3UFT46PSHAS8</v>
      </c>
      <c r="B572" t="str">
        <f>'R3_Judge'!AG:AG</f>
        <v>Sorry about the nap.  I didn't mean to upset you.  I will be there soon.</v>
      </c>
      <c r="C572" t="str">
        <f>'R3_Judge'!P:P</f>
        <v>A3Q9MCOULHCS4S</v>
      </c>
      <c r="D572" t="str">
        <f>'R3_Judge'!AL:AL</f>
        <v>female</v>
      </c>
      <c r="E572" t="str">
        <f>'R3_Judge'!AM:AM</f>
        <v>profession</v>
      </c>
      <c r="F572" t="str">
        <f>'R3_Judge'!AH:AH</f>
        <v>36-45</v>
      </c>
      <c r="G572" t="str">
        <f>'R3_Judge'!AJ:AJ</f>
        <v>none</v>
      </c>
      <c r="H572" t="str">
        <f>VLOOKUP($A:$A,'R3P1_ACCEPTEDOUTPUT'!$O:$BK,2,FALSE)</f>
        <v>A3MKF1HE4UG4KM</v>
      </c>
      <c r="I572" t="str">
        <f>VLOOKUP($A:$A,'R3P1_ACCEPTEDOUTPUT'!$O:$BK,26,FALSE)</f>
        <v>female</v>
      </c>
      <c r="J572" t="str">
        <f>VLOOKUP($A:$A,'R3P1_ACCEPTEDOUTPUT'!$O:$BK,28,FALSE)</f>
        <v>native</v>
      </c>
      <c r="K572" t="str">
        <f>VLOOKUP($A:$A,'R3P1_ACCEPTEDOUTPUT'!$O:$BK,19,FALSE)</f>
        <v>26-35</v>
      </c>
      <c r="L572">
        <f>VLOOKUP($A:$A&amp;LEFT($B:$B,10),'R3P2_GENERATEDINPUT2'!$C:$G,4,FALSE)</f>
        <v>2</v>
      </c>
      <c r="M572">
        <f>VLOOKUP($A:$A&amp;LEFT($B:$B,10),'R3P2_GENERATEDINPUT2'!$C:$G,5,FALSE)</f>
        <v>2</v>
      </c>
      <c r="N572" t="str">
        <f>VLOOKUP($A:$A&amp;LEFT($B:$B,10),'R3P2_GENERATEDINPUT2'!$C:$G,3,FALSE)</f>
        <v>HighLow</v>
      </c>
    </row>
    <row r="573" spans="1:14" x14ac:dyDescent="0.25">
      <c r="A573" t="str">
        <f>'R3_Judge'!AF:AF</f>
        <v>30X31N5D64M1VWVP1D3UFT46PSHAS8</v>
      </c>
      <c r="B573" t="str">
        <f>'R3_Judge'!AG:AG</f>
        <v>Sorry about the nap.  I didn't mean to upset you.  I will be there soon.</v>
      </c>
      <c r="C573" t="str">
        <f>'R3_Judge'!P:P</f>
        <v>A2PZB9LF450MVX</v>
      </c>
      <c r="D573" t="str">
        <f>'R3_Judge'!AL:AL</f>
        <v>female</v>
      </c>
      <c r="E573" t="str">
        <f>'R3_Judge'!AM:AM</f>
        <v>native</v>
      </c>
      <c r="F573" t="str">
        <f>'R3_Judge'!AH:AH</f>
        <v>26-35</v>
      </c>
      <c r="G573" t="str">
        <f>'R3_Judge'!AJ:AJ</f>
        <v>extremely</v>
      </c>
      <c r="H573" t="str">
        <f>VLOOKUP($A:$A,'R3P1_ACCEPTEDOUTPUT'!$O:$BK,2,FALSE)</f>
        <v>A3MKF1HE4UG4KM</v>
      </c>
      <c r="I573" t="str">
        <f>VLOOKUP($A:$A,'R3P1_ACCEPTEDOUTPUT'!$O:$BK,26,FALSE)</f>
        <v>female</v>
      </c>
      <c r="J573" t="str">
        <f>VLOOKUP($A:$A,'R3P1_ACCEPTEDOUTPUT'!$O:$BK,28,FALSE)</f>
        <v>native</v>
      </c>
      <c r="K573" t="str">
        <f>VLOOKUP($A:$A,'R3P1_ACCEPTEDOUTPUT'!$O:$BK,19,FALSE)</f>
        <v>26-35</v>
      </c>
      <c r="L573">
        <f>VLOOKUP($A:$A&amp;LEFT($B:$B,10),'R3P2_GENERATEDINPUT2'!$C:$G,4,FALSE)</f>
        <v>2</v>
      </c>
      <c r="M573">
        <f>VLOOKUP($A:$A&amp;LEFT($B:$B,10),'R3P2_GENERATEDINPUT2'!$C:$G,5,FALSE)</f>
        <v>2</v>
      </c>
      <c r="N573" t="str">
        <f>VLOOKUP($A:$A&amp;LEFT($B:$B,10),'R3P2_GENERATEDINPUT2'!$C:$G,3,FALSE)</f>
        <v>HighLow</v>
      </c>
    </row>
    <row r="574" spans="1:14" x14ac:dyDescent="0.25">
      <c r="A574" t="str">
        <f>'R3_Judge'!AF:AF</f>
        <v>30X31N5D64M1VWVP1D3UFT46PSHAS8</v>
      </c>
      <c r="B574" t="str">
        <f>'R3_Judge'!AG:AG</f>
        <v>Sorry about the nap.  I didn't mean to upset you.  I will be there soon.</v>
      </c>
      <c r="C574" t="str">
        <f>'R3_Judge'!P:P</f>
        <v>A19D89YNO9Z52K</v>
      </c>
      <c r="D574" t="str">
        <f>'R3_Judge'!AL:AL</f>
        <v>female</v>
      </c>
      <c r="E574" t="str">
        <f>'R3_Judge'!AM:AM</f>
        <v>native</v>
      </c>
      <c r="F574" t="str">
        <f>'R3_Judge'!AH:AH</f>
        <v>18-25</v>
      </c>
      <c r="G574" t="str">
        <f>'R3_Judge'!AJ:AJ</f>
        <v>extremely</v>
      </c>
      <c r="H574" t="str">
        <f>VLOOKUP($A:$A,'R3P1_ACCEPTEDOUTPUT'!$O:$BK,2,FALSE)</f>
        <v>A3MKF1HE4UG4KM</v>
      </c>
      <c r="I574" t="str">
        <f>VLOOKUP($A:$A,'R3P1_ACCEPTEDOUTPUT'!$O:$BK,26,FALSE)</f>
        <v>female</v>
      </c>
      <c r="J574" t="str">
        <f>VLOOKUP($A:$A,'R3P1_ACCEPTEDOUTPUT'!$O:$BK,28,FALSE)</f>
        <v>native</v>
      </c>
      <c r="K574" t="str">
        <f>VLOOKUP($A:$A,'R3P1_ACCEPTEDOUTPUT'!$O:$BK,19,FALSE)</f>
        <v>26-35</v>
      </c>
      <c r="L574">
        <f>VLOOKUP($A:$A&amp;LEFT($B:$B,10),'R3P2_GENERATEDINPUT2'!$C:$G,4,FALSE)</f>
        <v>2</v>
      </c>
      <c r="M574">
        <f>VLOOKUP($A:$A&amp;LEFT($B:$B,10),'R3P2_GENERATEDINPUT2'!$C:$G,5,FALSE)</f>
        <v>2</v>
      </c>
      <c r="N574" t="str">
        <f>VLOOKUP($A:$A&amp;LEFT($B:$B,10),'R3P2_GENERATEDINPUT2'!$C:$G,3,FALSE)</f>
        <v>HighLow</v>
      </c>
    </row>
    <row r="575" spans="1:14" x14ac:dyDescent="0.25">
      <c r="A575" t="str">
        <f>'R3_Judge'!AF:AF</f>
        <v>3WAKVUDHUXCZR7PVJFMAK3K49C37UR</v>
      </c>
      <c r="B575" t="str">
        <f>'R3_Judge'!AG:AG</f>
        <v>Dang dude, it wasn't me but good luck finding whoever told.</v>
      </c>
      <c r="C575" t="str">
        <f>'R3_Judge'!P:P</f>
        <v>A82RLSJJXBKE8</v>
      </c>
      <c r="D575" t="str">
        <f>'R3_Judge'!AL:AL</f>
        <v>female</v>
      </c>
      <c r="E575" t="str">
        <f>'R3_Judge'!AM:AM</f>
        <v>native</v>
      </c>
      <c r="F575" t="str">
        <f>'R3_Judge'!AH:AH</f>
        <v>18-25</v>
      </c>
      <c r="G575" t="str">
        <f>'R3_Judge'!AJ:AJ</f>
        <v>slightly</v>
      </c>
      <c r="H575" t="str">
        <f>VLOOKUP($A:$A,'R3P1_ACCEPTEDOUTPUT'!$O:$BK,2,FALSE)</f>
        <v>A1QOYH3L51XG9Y</v>
      </c>
      <c r="I575" t="str">
        <f>VLOOKUP($A:$A,'R3P1_ACCEPTEDOUTPUT'!$O:$BK,26,FALSE)</f>
        <v>male</v>
      </c>
      <c r="J575" t="str">
        <f>VLOOKUP($A:$A,'R3P1_ACCEPTEDOUTPUT'!$O:$BK,28,FALSE)</f>
        <v>native</v>
      </c>
      <c r="K575" t="str">
        <f>VLOOKUP($A:$A,'R3P1_ACCEPTEDOUTPUT'!$O:$BK,19,FALSE)</f>
        <v>18-25</v>
      </c>
      <c r="L575">
        <f>VLOOKUP($A:$A&amp;LEFT($B:$B,10),'R3P2_GENERATEDINPUT2'!$C:$G,4,FALSE)</f>
        <v>2</v>
      </c>
      <c r="M575">
        <f>VLOOKUP($A:$A&amp;LEFT($B:$B,10),'R3P2_GENERATEDINPUT2'!$C:$G,5,FALSE)</f>
        <v>4</v>
      </c>
      <c r="N575" t="str">
        <f>VLOOKUP($A:$A&amp;LEFT($B:$B,10),'R3P2_GENERATEDINPUT2'!$C:$G,3,FALSE)</f>
        <v>HighLow</v>
      </c>
    </row>
    <row r="576" spans="1:14" x14ac:dyDescent="0.25">
      <c r="A576" t="str">
        <f>'R3_Judge'!AF:AF</f>
        <v>3WAKVUDHUXCZR7PVJFMAK3K49C37UR</v>
      </c>
      <c r="B576" t="str">
        <f>'R3_Judge'!AG:AG</f>
        <v>Dang dude, it wasn't me but good luck finding whoever told.</v>
      </c>
      <c r="C576" t="str">
        <f>'R3_Judge'!P:P</f>
        <v>A3GNQDFPZALU92</v>
      </c>
      <c r="D576" t="str">
        <f>'R3_Judge'!AL:AL</f>
        <v>male</v>
      </c>
      <c r="E576" t="str">
        <f>'R3_Judge'!AM:AM</f>
        <v>native</v>
      </c>
      <c r="F576" t="str">
        <f>'R3_Judge'!AH:AH</f>
        <v>26-35</v>
      </c>
      <c r="G576" t="str">
        <f>'R3_Judge'!AJ:AJ</f>
        <v>very</v>
      </c>
      <c r="H576" t="str">
        <f>VLOOKUP($A:$A,'R3P1_ACCEPTEDOUTPUT'!$O:$BK,2,FALSE)</f>
        <v>A1QOYH3L51XG9Y</v>
      </c>
      <c r="I576" t="str">
        <f>VLOOKUP($A:$A,'R3P1_ACCEPTEDOUTPUT'!$O:$BK,26,FALSE)</f>
        <v>male</v>
      </c>
      <c r="J576" t="str">
        <f>VLOOKUP($A:$A,'R3P1_ACCEPTEDOUTPUT'!$O:$BK,28,FALSE)</f>
        <v>native</v>
      </c>
      <c r="K576" t="str">
        <f>VLOOKUP($A:$A,'R3P1_ACCEPTEDOUTPUT'!$O:$BK,19,FALSE)</f>
        <v>18-25</v>
      </c>
      <c r="L576">
        <f>VLOOKUP($A:$A&amp;LEFT($B:$B,10),'R3P2_GENERATEDINPUT2'!$C:$G,4,FALSE)</f>
        <v>2</v>
      </c>
      <c r="M576">
        <f>VLOOKUP($A:$A&amp;LEFT($B:$B,10),'R3P2_GENERATEDINPUT2'!$C:$G,5,FALSE)</f>
        <v>4</v>
      </c>
      <c r="N576" t="str">
        <f>VLOOKUP($A:$A&amp;LEFT($B:$B,10),'R3P2_GENERATEDINPUT2'!$C:$G,3,FALSE)</f>
        <v>HighLow</v>
      </c>
    </row>
    <row r="577" spans="1:14" x14ac:dyDescent="0.25">
      <c r="A577" t="str">
        <f>'R3_Judge'!AF:AF</f>
        <v>3WAKVUDHUXCZR7PVJFMAK3K49C37UR</v>
      </c>
      <c r="B577" t="str">
        <f>'R3_Judge'!AG:AG</f>
        <v>Dang dude, it wasn't me but good luck finding whoever told.</v>
      </c>
      <c r="C577" t="str">
        <f>'R3_Judge'!P:P</f>
        <v>A2PZB9LF450MVX</v>
      </c>
      <c r="D577" t="str">
        <f>'R3_Judge'!AL:AL</f>
        <v>female</v>
      </c>
      <c r="E577" t="str">
        <f>'R3_Judge'!AM:AM</f>
        <v>native</v>
      </c>
      <c r="F577" t="str">
        <f>'R3_Judge'!AH:AH</f>
        <v>26-35</v>
      </c>
      <c r="G577" t="str">
        <f>'R3_Judge'!AJ:AJ</f>
        <v>extremely</v>
      </c>
      <c r="H577" t="str">
        <f>VLOOKUP($A:$A,'R3P1_ACCEPTEDOUTPUT'!$O:$BK,2,FALSE)</f>
        <v>A1QOYH3L51XG9Y</v>
      </c>
      <c r="I577" t="str">
        <f>VLOOKUP($A:$A,'R3P1_ACCEPTEDOUTPUT'!$O:$BK,26,FALSE)</f>
        <v>male</v>
      </c>
      <c r="J577" t="str">
        <f>VLOOKUP($A:$A,'R3P1_ACCEPTEDOUTPUT'!$O:$BK,28,FALSE)</f>
        <v>native</v>
      </c>
      <c r="K577" t="str">
        <f>VLOOKUP($A:$A,'R3P1_ACCEPTEDOUTPUT'!$O:$BK,19,FALSE)</f>
        <v>18-25</v>
      </c>
      <c r="L577">
        <f>VLOOKUP($A:$A&amp;LEFT($B:$B,10),'R3P2_GENERATEDINPUT2'!$C:$G,4,FALSE)</f>
        <v>2</v>
      </c>
      <c r="M577">
        <f>VLOOKUP($A:$A&amp;LEFT($B:$B,10),'R3P2_GENERATEDINPUT2'!$C:$G,5,FALSE)</f>
        <v>4</v>
      </c>
      <c r="N577" t="str">
        <f>VLOOKUP($A:$A&amp;LEFT($B:$B,10),'R3P2_GENERATEDINPUT2'!$C:$G,3,FALSE)</f>
        <v>HighLow</v>
      </c>
    </row>
    <row r="578" spans="1:14" x14ac:dyDescent="0.25">
      <c r="A578" t="str">
        <f>'R3_Judge'!AF:AF</f>
        <v>3WAKVUDHUXCZR7PVJFMAK3K49C37UR</v>
      </c>
      <c r="B578" t="str">
        <f>'R3_Judge'!AG:AG</f>
        <v>for real, what a mean thing to do. Do you need some help?</v>
      </c>
      <c r="C578" t="str">
        <f>'R3_Judge'!P:P</f>
        <v>A1XQ7Y5CBAS43K</v>
      </c>
      <c r="D578" t="str">
        <f>'R3_Judge'!AL:AL</f>
        <v>female</v>
      </c>
      <c r="E578" t="str">
        <f>'R3_Judge'!AM:AM</f>
        <v>native</v>
      </c>
      <c r="F578" t="str">
        <f>'R3_Judge'!AH:AH</f>
        <v>36-45</v>
      </c>
      <c r="G578" t="str">
        <f>'R3_Judge'!AJ:AJ</f>
        <v>very</v>
      </c>
      <c r="H578" t="str">
        <f>VLOOKUP($A:$A,'R3P1_ACCEPTEDOUTPUT'!$O:$BK,2,FALSE)</f>
        <v>A1QOYH3L51XG9Y</v>
      </c>
      <c r="I578" t="str">
        <f>VLOOKUP($A:$A,'R3P1_ACCEPTEDOUTPUT'!$O:$BK,26,FALSE)</f>
        <v>male</v>
      </c>
      <c r="J578" t="str">
        <f>VLOOKUP($A:$A,'R3P1_ACCEPTEDOUTPUT'!$O:$BK,28,FALSE)</f>
        <v>native</v>
      </c>
      <c r="K578" t="str">
        <f>VLOOKUP($A:$A,'R3P1_ACCEPTEDOUTPUT'!$O:$BK,19,FALSE)</f>
        <v>18-25</v>
      </c>
      <c r="L578">
        <f>VLOOKUP($A:$A&amp;LEFT($B:$B,10),'R3P2_GENERATEDINPUT2'!$C:$G,4,FALSE)</f>
        <v>2</v>
      </c>
      <c r="M578">
        <f>VLOOKUP($A:$A&amp;LEFT($B:$B,10),'R3P2_GENERATEDINPUT2'!$C:$G,5,FALSE)</f>
        <v>5</v>
      </c>
      <c r="N578" t="str">
        <f>VLOOKUP($A:$A&amp;LEFT($B:$B,10),'R3P2_GENERATEDINPUT2'!$C:$G,3,FALSE)</f>
        <v>HighLow</v>
      </c>
    </row>
    <row r="579" spans="1:14" x14ac:dyDescent="0.25">
      <c r="A579" t="str">
        <f>'R3_Judge'!AF:AF</f>
        <v>3WAKVUDHUXCZR7PVJFMAK3K49C37UR</v>
      </c>
      <c r="B579" t="str">
        <f>'R3_Judge'!AG:AG</f>
        <v>for real, what a mean thing to do. Do you need some help?</v>
      </c>
      <c r="C579" t="str">
        <f>'R3_Judge'!P:P</f>
        <v>A17HFDRWYZL1CD</v>
      </c>
      <c r="D579" t="str">
        <f>'R3_Judge'!AL:AL</f>
        <v>male</v>
      </c>
      <c r="E579" t="str">
        <f>'R3_Judge'!AM:AM</f>
        <v>native</v>
      </c>
      <c r="F579" t="str">
        <f>'R3_Judge'!AH:AH</f>
        <v>18-25</v>
      </c>
      <c r="G579" t="str">
        <f>'R3_Judge'!AJ:AJ</f>
        <v>very</v>
      </c>
      <c r="H579" t="str">
        <f>VLOOKUP($A:$A,'R3P1_ACCEPTEDOUTPUT'!$O:$BK,2,FALSE)</f>
        <v>A1QOYH3L51XG9Y</v>
      </c>
      <c r="I579" t="str">
        <f>VLOOKUP($A:$A,'R3P1_ACCEPTEDOUTPUT'!$O:$BK,26,FALSE)</f>
        <v>male</v>
      </c>
      <c r="J579" t="str">
        <f>VLOOKUP($A:$A,'R3P1_ACCEPTEDOUTPUT'!$O:$BK,28,FALSE)</f>
        <v>native</v>
      </c>
      <c r="K579" t="str">
        <f>VLOOKUP($A:$A,'R3P1_ACCEPTEDOUTPUT'!$O:$BK,19,FALSE)</f>
        <v>18-25</v>
      </c>
      <c r="L579">
        <f>VLOOKUP($A:$A&amp;LEFT($B:$B,10),'R3P2_GENERATEDINPUT2'!$C:$G,4,FALSE)</f>
        <v>2</v>
      </c>
      <c r="M579">
        <f>VLOOKUP($A:$A&amp;LEFT($B:$B,10),'R3P2_GENERATEDINPUT2'!$C:$G,5,FALSE)</f>
        <v>5</v>
      </c>
      <c r="N579" t="str">
        <f>VLOOKUP($A:$A&amp;LEFT($B:$B,10),'R3P2_GENERATEDINPUT2'!$C:$G,3,FALSE)</f>
        <v>HighLow</v>
      </c>
    </row>
    <row r="580" spans="1:14" x14ac:dyDescent="0.25">
      <c r="A580" t="str">
        <f>'R3_Judge'!AF:AF</f>
        <v>3WAKVUDHUXCZR7PVJFMAK3K49C37UR</v>
      </c>
      <c r="B580" t="str">
        <f>'R3_Judge'!AG:AG</f>
        <v>for real, what a mean thing to do. Do you need some help?</v>
      </c>
      <c r="C580" t="str">
        <f>'R3_Judge'!P:P</f>
        <v>AQORJW4W8U9YU</v>
      </c>
      <c r="D580" t="str">
        <f>'R3_Judge'!AL:AL</f>
        <v>male</v>
      </c>
      <c r="E580" t="str">
        <f>'R3_Judge'!AM:AM</f>
        <v>native</v>
      </c>
      <c r="F580" t="str">
        <f>'R3_Judge'!AH:AH</f>
        <v>26-35</v>
      </c>
      <c r="G580" t="str">
        <f>'R3_Judge'!AJ:AJ</f>
        <v>very</v>
      </c>
      <c r="H580" t="str">
        <f>VLOOKUP($A:$A,'R3P1_ACCEPTEDOUTPUT'!$O:$BK,2,FALSE)</f>
        <v>A1QOYH3L51XG9Y</v>
      </c>
      <c r="I580" t="str">
        <f>VLOOKUP($A:$A,'R3P1_ACCEPTEDOUTPUT'!$O:$BK,26,FALSE)</f>
        <v>male</v>
      </c>
      <c r="J580" t="str">
        <f>VLOOKUP($A:$A,'R3P1_ACCEPTEDOUTPUT'!$O:$BK,28,FALSE)</f>
        <v>native</v>
      </c>
      <c r="K580" t="str">
        <f>VLOOKUP($A:$A,'R3P1_ACCEPTEDOUTPUT'!$O:$BK,19,FALSE)</f>
        <v>18-25</v>
      </c>
      <c r="L580">
        <f>VLOOKUP($A:$A&amp;LEFT($B:$B,10),'R3P2_GENERATEDINPUT2'!$C:$G,4,FALSE)</f>
        <v>2</v>
      </c>
      <c r="M580">
        <f>VLOOKUP($A:$A&amp;LEFT($B:$B,10),'R3P2_GENERATEDINPUT2'!$C:$G,5,FALSE)</f>
        <v>5</v>
      </c>
      <c r="N580" t="str">
        <f>VLOOKUP($A:$A&amp;LEFT($B:$B,10),'R3P2_GENERATEDINPUT2'!$C:$G,3,FALSE)</f>
        <v>HighLow</v>
      </c>
    </row>
    <row r="581" spans="1:14" x14ac:dyDescent="0.25">
      <c r="A581" t="str">
        <f>'R3_Judge'!AF:AF</f>
        <v>30X31N5D64M1VWVP1D3UFT46PSHAS8</v>
      </c>
      <c r="B581" t="str">
        <f>'R3_Judge'!AG:AG</f>
        <v>Sorry, I'm here!  What do you need help with?</v>
      </c>
      <c r="C581" t="str">
        <f>'R3_Judge'!P:P</f>
        <v>A82RLSJJXBKE8</v>
      </c>
      <c r="D581" t="str">
        <f>'R3_Judge'!AL:AL</f>
        <v>female</v>
      </c>
      <c r="E581" t="str">
        <f>'R3_Judge'!AM:AM</f>
        <v>native</v>
      </c>
      <c r="F581" t="str">
        <f>'R3_Judge'!AH:AH</f>
        <v>18-25</v>
      </c>
      <c r="G581" t="str">
        <f>'R3_Judge'!AJ:AJ</f>
        <v>slightly</v>
      </c>
      <c r="H581" t="str">
        <f>VLOOKUP($A:$A,'R3P1_ACCEPTEDOUTPUT'!$O:$BK,2,FALSE)</f>
        <v>A3MKF1HE4UG4KM</v>
      </c>
      <c r="I581" t="str">
        <f>VLOOKUP($A:$A,'R3P1_ACCEPTEDOUTPUT'!$O:$BK,26,FALSE)</f>
        <v>female</v>
      </c>
      <c r="J581" t="str">
        <f>VLOOKUP($A:$A,'R3P1_ACCEPTEDOUTPUT'!$O:$BK,28,FALSE)</f>
        <v>native</v>
      </c>
      <c r="K581" t="str">
        <f>VLOOKUP($A:$A,'R3P1_ACCEPTEDOUTPUT'!$O:$BK,19,FALSE)</f>
        <v>26-35</v>
      </c>
      <c r="L581">
        <f>VLOOKUP($A:$A&amp;LEFT($B:$B,10),'R3P2_GENERATEDINPUT2'!$C:$G,4,FALSE)</f>
        <v>3</v>
      </c>
      <c r="M581">
        <f>VLOOKUP($A:$A&amp;LEFT($B:$B,10),'R3P2_GENERATEDINPUT2'!$C:$G,5,FALSE)</f>
        <v>9</v>
      </c>
      <c r="N581" t="str">
        <f>VLOOKUP($A:$A&amp;LEFT($B:$B,10),'R3P2_GENERATEDINPUT2'!$C:$G,3,FALSE)</f>
        <v>HighLow</v>
      </c>
    </row>
    <row r="582" spans="1:14" x14ac:dyDescent="0.25">
      <c r="A582" t="str">
        <f>'R3_Judge'!AF:AF</f>
        <v>30X31N5D64M1VWVP1D3UFT46PSHAS8</v>
      </c>
      <c r="B582" t="str">
        <f>'R3_Judge'!AG:AG</f>
        <v>Sorry, I'm here!  What do you need help with?</v>
      </c>
      <c r="C582" t="str">
        <f>'R3_Judge'!P:P</f>
        <v>A2MMMYB7AE5RQN</v>
      </c>
      <c r="D582" t="str">
        <f>'R3_Judge'!AL:AL</f>
        <v>male</v>
      </c>
      <c r="E582" t="str">
        <f>'R3_Judge'!AM:AM</f>
        <v>native</v>
      </c>
      <c r="F582" t="str">
        <f>'R3_Judge'!AH:AH</f>
        <v>26-35</v>
      </c>
      <c r="G582" t="str">
        <f>'R3_Judge'!AJ:AJ</f>
        <v>extremely</v>
      </c>
      <c r="H582" t="str">
        <f>VLOOKUP($A:$A,'R3P1_ACCEPTEDOUTPUT'!$O:$BK,2,FALSE)</f>
        <v>A3MKF1HE4UG4KM</v>
      </c>
      <c r="I582" t="str">
        <f>VLOOKUP($A:$A,'R3P1_ACCEPTEDOUTPUT'!$O:$BK,26,FALSE)</f>
        <v>female</v>
      </c>
      <c r="J582" t="str">
        <f>VLOOKUP($A:$A,'R3P1_ACCEPTEDOUTPUT'!$O:$BK,28,FALSE)</f>
        <v>native</v>
      </c>
      <c r="K582" t="str">
        <f>VLOOKUP($A:$A,'R3P1_ACCEPTEDOUTPUT'!$O:$BK,19,FALSE)</f>
        <v>26-35</v>
      </c>
      <c r="L582">
        <f>VLOOKUP($A:$A&amp;LEFT($B:$B,10),'R3P2_GENERATEDINPUT2'!$C:$G,4,FALSE)</f>
        <v>3</v>
      </c>
      <c r="M582">
        <f>VLOOKUP($A:$A&amp;LEFT($B:$B,10),'R3P2_GENERATEDINPUT2'!$C:$G,5,FALSE)</f>
        <v>9</v>
      </c>
      <c r="N582" t="str">
        <f>VLOOKUP($A:$A&amp;LEFT($B:$B,10),'R3P2_GENERATEDINPUT2'!$C:$G,3,FALSE)</f>
        <v>HighLow</v>
      </c>
    </row>
    <row r="583" spans="1:14" x14ac:dyDescent="0.25">
      <c r="A583" t="str">
        <f>'R3_Judge'!AF:AF</f>
        <v>30X31N5D64M1VWVP1D3UFT46PSHAS8</v>
      </c>
      <c r="B583" t="str">
        <f>'R3_Judge'!AG:AG</f>
        <v>Sorry, I'm here!  What do you need help with?</v>
      </c>
      <c r="C583" t="str">
        <f>'R3_Judge'!P:P</f>
        <v>AAL9C3HQU74I2</v>
      </c>
      <c r="D583" t="str">
        <f>'R3_Judge'!AL:AL</f>
        <v>male</v>
      </c>
      <c r="E583" t="str">
        <f>'R3_Judge'!AM:AM</f>
        <v>native</v>
      </c>
      <c r="F583" t="str">
        <f>'R3_Judge'!AH:AH</f>
        <v>18-25</v>
      </c>
      <c r="G583" t="str">
        <f>'R3_Judge'!AJ:AJ</f>
        <v>extremely</v>
      </c>
      <c r="H583" t="str">
        <f>VLOOKUP($A:$A,'R3P1_ACCEPTEDOUTPUT'!$O:$BK,2,FALSE)</f>
        <v>A3MKF1HE4UG4KM</v>
      </c>
      <c r="I583" t="str">
        <f>VLOOKUP($A:$A,'R3P1_ACCEPTEDOUTPUT'!$O:$BK,26,FALSE)</f>
        <v>female</v>
      </c>
      <c r="J583" t="str">
        <f>VLOOKUP($A:$A,'R3P1_ACCEPTEDOUTPUT'!$O:$BK,28,FALSE)</f>
        <v>native</v>
      </c>
      <c r="K583" t="str">
        <f>VLOOKUP($A:$A,'R3P1_ACCEPTEDOUTPUT'!$O:$BK,19,FALSE)</f>
        <v>26-35</v>
      </c>
      <c r="L583">
        <f>VLOOKUP($A:$A&amp;LEFT($B:$B,10),'R3P2_GENERATEDINPUT2'!$C:$G,4,FALSE)</f>
        <v>3</v>
      </c>
      <c r="M583">
        <f>VLOOKUP($A:$A&amp;LEFT($B:$B,10),'R3P2_GENERATEDINPUT2'!$C:$G,5,FALSE)</f>
        <v>9</v>
      </c>
      <c r="N583" t="str">
        <f>VLOOKUP($A:$A&amp;LEFT($B:$B,10),'R3P2_GENERATEDINPUT2'!$C:$G,3,FALSE)</f>
        <v>HighLow</v>
      </c>
    </row>
    <row r="584" spans="1:14" x14ac:dyDescent="0.25">
      <c r="A584" t="str">
        <f>'R3_Judge'!AF:AF</f>
        <v>30X31N5D64M1VWVP1D3UFT46PSHAS8</v>
      </c>
      <c r="B584" t="str">
        <f>'R3_Judge'!AG:AG</f>
        <v>I'm sure you still look beautiful!</v>
      </c>
      <c r="C584" t="str">
        <f>'R3_Judge'!P:P</f>
        <v>A1OFPROOWWSHUF</v>
      </c>
      <c r="D584" t="str">
        <f>'R3_Judge'!AL:AL</f>
        <v>male</v>
      </c>
      <c r="E584" t="str">
        <f>'R3_Judge'!AM:AM</f>
        <v>native</v>
      </c>
      <c r="F584" t="str">
        <f>'R3_Judge'!AH:AH</f>
        <v>26-35</v>
      </c>
      <c r="G584" t="str">
        <f>'R3_Judge'!AJ:AJ</f>
        <v>extremely</v>
      </c>
      <c r="H584" t="str">
        <f>VLOOKUP($A:$A,'R3P1_ACCEPTEDOUTPUT'!$O:$BK,2,FALSE)</f>
        <v>A3MKF1HE4UG4KM</v>
      </c>
      <c r="I584" t="str">
        <f>VLOOKUP($A:$A,'R3P1_ACCEPTEDOUTPUT'!$O:$BK,26,FALSE)</f>
        <v>female</v>
      </c>
      <c r="J584" t="str">
        <f>VLOOKUP($A:$A,'R3P1_ACCEPTEDOUTPUT'!$O:$BK,28,FALSE)</f>
        <v>native</v>
      </c>
      <c r="K584" t="str">
        <f>VLOOKUP($A:$A,'R3P1_ACCEPTEDOUTPUT'!$O:$BK,19,FALSE)</f>
        <v>26-35</v>
      </c>
      <c r="L584">
        <f>VLOOKUP($A:$A&amp;LEFT($B:$B,10),'R3P2_GENERATEDINPUT2'!$C:$G,4,FALSE)</f>
        <v>3</v>
      </c>
      <c r="M584">
        <f>VLOOKUP($A:$A&amp;LEFT($B:$B,10),'R3P2_GENERATEDINPUT2'!$C:$G,5,FALSE)</f>
        <v>10</v>
      </c>
      <c r="N584" t="str">
        <f>VLOOKUP($A:$A&amp;LEFT($B:$B,10),'R3P2_GENERATEDINPUT2'!$C:$G,3,FALSE)</f>
        <v>HighLow</v>
      </c>
    </row>
    <row r="585" spans="1:14" x14ac:dyDescent="0.25">
      <c r="A585" t="str">
        <f>'R3_Judge'!AF:AF</f>
        <v>30X31N5D64M1VWVP1D3UFT46PSHAS8</v>
      </c>
      <c r="B585" t="str">
        <f>'R3_Judge'!AG:AG</f>
        <v>I'm sure you still look beautiful!</v>
      </c>
      <c r="C585" t="str">
        <f>'R3_Judge'!P:P</f>
        <v>A2BIZNP74JU80U</v>
      </c>
      <c r="D585" t="str">
        <f>'R3_Judge'!AL:AL</f>
        <v>female</v>
      </c>
      <c r="E585" t="str">
        <f>'R3_Judge'!AM:AM</f>
        <v>native</v>
      </c>
      <c r="F585" t="str">
        <f>'R3_Judge'!AH:AH</f>
        <v>36-45</v>
      </c>
      <c r="G585" t="str">
        <f>'R3_Judge'!AJ:AJ</f>
        <v>moderately</v>
      </c>
      <c r="H585" t="str">
        <f>VLOOKUP($A:$A,'R3P1_ACCEPTEDOUTPUT'!$O:$BK,2,FALSE)</f>
        <v>A3MKF1HE4UG4KM</v>
      </c>
      <c r="I585" t="str">
        <f>VLOOKUP($A:$A,'R3P1_ACCEPTEDOUTPUT'!$O:$BK,26,FALSE)</f>
        <v>female</v>
      </c>
      <c r="J585" t="str">
        <f>VLOOKUP($A:$A,'R3P1_ACCEPTEDOUTPUT'!$O:$BK,28,FALSE)</f>
        <v>native</v>
      </c>
      <c r="K585" t="str">
        <f>VLOOKUP($A:$A,'R3P1_ACCEPTEDOUTPUT'!$O:$BK,19,FALSE)</f>
        <v>26-35</v>
      </c>
      <c r="L585">
        <f>VLOOKUP($A:$A&amp;LEFT($B:$B,10),'R3P2_GENERATEDINPUT2'!$C:$G,4,FALSE)</f>
        <v>3</v>
      </c>
      <c r="M585">
        <f>VLOOKUP($A:$A&amp;LEFT($B:$B,10),'R3P2_GENERATEDINPUT2'!$C:$G,5,FALSE)</f>
        <v>10</v>
      </c>
      <c r="N585" t="str">
        <f>VLOOKUP($A:$A&amp;LEFT($B:$B,10),'R3P2_GENERATEDINPUT2'!$C:$G,3,FALSE)</f>
        <v>HighLow</v>
      </c>
    </row>
    <row r="586" spans="1:14" x14ac:dyDescent="0.25">
      <c r="A586" t="str">
        <f>'R3_Judge'!AF:AF</f>
        <v>30X31N5D64M1VWVP1D3UFT46PSHAS8</v>
      </c>
      <c r="B586" t="str">
        <f>'R3_Judge'!AG:AG</f>
        <v>I'm sure you still look beautiful!</v>
      </c>
      <c r="C586" t="str">
        <f>'R3_Judge'!P:P</f>
        <v>A1QSTGFG23OZHT</v>
      </c>
      <c r="D586" t="str">
        <f>'R3_Judge'!AL:AL</f>
        <v>female</v>
      </c>
      <c r="E586" t="str">
        <f>'R3_Judge'!AM:AM</f>
        <v>native</v>
      </c>
      <c r="F586" t="str">
        <f>'R3_Judge'!AH:AH</f>
        <v>18-25</v>
      </c>
      <c r="G586" t="str">
        <f>'R3_Judge'!AJ:AJ</f>
        <v>very</v>
      </c>
      <c r="H586" t="str">
        <f>VLOOKUP($A:$A,'R3P1_ACCEPTEDOUTPUT'!$O:$BK,2,FALSE)</f>
        <v>A3MKF1HE4UG4KM</v>
      </c>
      <c r="I586" t="str">
        <f>VLOOKUP($A:$A,'R3P1_ACCEPTEDOUTPUT'!$O:$BK,26,FALSE)</f>
        <v>female</v>
      </c>
      <c r="J586" t="str">
        <f>VLOOKUP($A:$A,'R3P1_ACCEPTEDOUTPUT'!$O:$BK,28,FALSE)</f>
        <v>native</v>
      </c>
      <c r="K586" t="str">
        <f>VLOOKUP($A:$A,'R3P1_ACCEPTEDOUTPUT'!$O:$BK,19,FALSE)</f>
        <v>26-35</v>
      </c>
      <c r="L586">
        <f>VLOOKUP($A:$A&amp;LEFT($B:$B,10),'R3P2_GENERATEDINPUT2'!$C:$G,4,FALSE)</f>
        <v>3</v>
      </c>
      <c r="M586">
        <f>VLOOKUP($A:$A&amp;LEFT($B:$B,10),'R3P2_GENERATEDINPUT2'!$C:$G,5,FALSE)</f>
        <v>10</v>
      </c>
      <c r="N586" t="str">
        <f>VLOOKUP($A:$A&amp;LEFT($B:$B,10),'R3P2_GENERATEDINPUT2'!$C:$G,3,FALSE)</f>
        <v>HighLow</v>
      </c>
    </row>
    <row r="587" spans="1:14" x14ac:dyDescent="0.25">
      <c r="A587" t="str">
        <f>'R3_Judge'!AF:AF</f>
        <v>30X31N5D64M1VWVP1D3UFT46PSHAS8</v>
      </c>
      <c r="B587" t="str">
        <f>'R3_Judge'!AG:AG</f>
        <v>I'll make sure your chicken nuggets are nice and warm.</v>
      </c>
      <c r="C587" t="str">
        <f>'R3_Judge'!P:P</f>
        <v>A3P6IXUM1ND35A</v>
      </c>
      <c r="D587" t="str">
        <f>'R3_Judge'!AL:AL</f>
        <v>male</v>
      </c>
      <c r="E587" t="str">
        <f>'R3_Judge'!AM:AM</f>
        <v>native</v>
      </c>
      <c r="F587" t="str">
        <f>'R3_Judge'!AH:AH</f>
        <v>26-35</v>
      </c>
      <c r="G587" t="str">
        <f>'R3_Judge'!AJ:AJ</f>
        <v>none</v>
      </c>
      <c r="H587" t="str">
        <f>VLOOKUP($A:$A,'R3P1_ACCEPTEDOUTPUT'!$O:$BK,2,FALSE)</f>
        <v>A3MKF1HE4UG4KM</v>
      </c>
      <c r="I587" t="str">
        <f>VLOOKUP($A:$A,'R3P1_ACCEPTEDOUTPUT'!$O:$BK,26,FALSE)</f>
        <v>female</v>
      </c>
      <c r="J587" t="str">
        <f>VLOOKUP($A:$A,'R3P1_ACCEPTEDOUTPUT'!$O:$BK,28,FALSE)</f>
        <v>native</v>
      </c>
      <c r="K587" t="str">
        <f>VLOOKUP($A:$A,'R3P1_ACCEPTEDOUTPUT'!$O:$BK,19,FALSE)</f>
        <v>26-35</v>
      </c>
      <c r="L587">
        <f>VLOOKUP($A:$A&amp;LEFT($B:$B,10),'R3P2_GENERATEDINPUT2'!$C:$G,4,FALSE)</f>
        <v>0</v>
      </c>
      <c r="M587">
        <f>VLOOKUP($A:$A&amp;LEFT($B:$B,10),'R3P2_GENERATEDINPUT2'!$C:$G,5,FALSE)</f>
        <v>11</v>
      </c>
      <c r="N587" t="str">
        <f>VLOOKUP($A:$A&amp;LEFT($B:$B,10),'R3P2_GENERATEDINPUT2'!$C:$G,3,FALSE)</f>
        <v>HighLow</v>
      </c>
    </row>
    <row r="588" spans="1:14" x14ac:dyDescent="0.25">
      <c r="A588" t="str">
        <f>'R3_Judge'!AF:AF</f>
        <v>30X31N5D64M1VWVP1D3UFT46PSHAS8</v>
      </c>
      <c r="B588" t="str">
        <f>'R3_Judge'!AG:AG</f>
        <v>I'll make sure your chicken nuggets are nice and warm.</v>
      </c>
      <c r="C588" t="str">
        <f>'R3_Judge'!P:P</f>
        <v>A2BIZNP74JU80U</v>
      </c>
      <c r="D588" t="str">
        <f>'R3_Judge'!AL:AL</f>
        <v>female</v>
      </c>
      <c r="E588" t="str">
        <f>'R3_Judge'!AM:AM</f>
        <v>native</v>
      </c>
      <c r="F588" t="str">
        <f>'R3_Judge'!AH:AH</f>
        <v>36-45</v>
      </c>
      <c r="G588" t="str">
        <f>'R3_Judge'!AJ:AJ</f>
        <v>slightly</v>
      </c>
      <c r="H588" t="str">
        <f>VLOOKUP($A:$A,'R3P1_ACCEPTEDOUTPUT'!$O:$BK,2,FALSE)</f>
        <v>A3MKF1HE4UG4KM</v>
      </c>
      <c r="I588" t="str">
        <f>VLOOKUP($A:$A,'R3P1_ACCEPTEDOUTPUT'!$O:$BK,26,FALSE)</f>
        <v>female</v>
      </c>
      <c r="J588" t="str">
        <f>VLOOKUP($A:$A,'R3P1_ACCEPTEDOUTPUT'!$O:$BK,28,FALSE)</f>
        <v>native</v>
      </c>
      <c r="K588" t="str">
        <f>VLOOKUP($A:$A,'R3P1_ACCEPTEDOUTPUT'!$O:$BK,19,FALSE)</f>
        <v>26-35</v>
      </c>
      <c r="L588">
        <f>VLOOKUP($A:$A&amp;LEFT($B:$B,10),'R3P2_GENERATEDINPUT2'!$C:$G,4,FALSE)</f>
        <v>0</v>
      </c>
      <c r="M588">
        <f>VLOOKUP($A:$A&amp;LEFT($B:$B,10),'R3P2_GENERATEDINPUT2'!$C:$G,5,FALSE)</f>
        <v>11</v>
      </c>
      <c r="N588" t="str">
        <f>VLOOKUP($A:$A&amp;LEFT($B:$B,10),'R3P2_GENERATEDINPUT2'!$C:$G,3,FALSE)</f>
        <v>HighLow</v>
      </c>
    </row>
    <row r="589" spans="1:14" x14ac:dyDescent="0.25">
      <c r="A589" t="str">
        <f>'R3_Judge'!AF:AF</f>
        <v>30X31N5D64M1VWVP1D3UFT46PSHAS8</v>
      </c>
      <c r="B589" t="str">
        <f>'R3_Judge'!AG:AG</f>
        <v>I'll make sure your chicken nuggets are nice and warm.</v>
      </c>
      <c r="C589" t="str">
        <f>'R3_Judge'!P:P</f>
        <v>A1QSTGFG23OZHT</v>
      </c>
      <c r="D589" t="str">
        <f>'R3_Judge'!AL:AL</f>
        <v>female</v>
      </c>
      <c r="E589" t="str">
        <f>'R3_Judge'!AM:AM</f>
        <v>native</v>
      </c>
      <c r="F589" t="str">
        <f>'R3_Judge'!AH:AH</f>
        <v>18-25</v>
      </c>
      <c r="G589" t="str">
        <f>'R3_Judge'!AJ:AJ</f>
        <v>very</v>
      </c>
      <c r="H589" t="str">
        <f>VLOOKUP($A:$A,'R3P1_ACCEPTEDOUTPUT'!$O:$BK,2,FALSE)</f>
        <v>A3MKF1HE4UG4KM</v>
      </c>
      <c r="I589" t="str">
        <f>VLOOKUP($A:$A,'R3P1_ACCEPTEDOUTPUT'!$O:$BK,26,FALSE)</f>
        <v>female</v>
      </c>
      <c r="J589" t="str">
        <f>VLOOKUP($A:$A,'R3P1_ACCEPTEDOUTPUT'!$O:$BK,28,FALSE)</f>
        <v>native</v>
      </c>
      <c r="K589" t="str">
        <f>VLOOKUP($A:$A,'R3P1_ACCEPTEDOUTPUT'!$O:$BK,19,FALSE)</f>
        <v>26-35</v>
      </c>
      <c r="L589">
        <f>VLOOKUP($A:$A&amp;LEFT($B:$B,10),'R3P2_GENERATEDINPUT2'!$C:$G,4,FALSE)</f>
        <v>0</v>
      </c>
      <c r="M589">
        <f>VLOOKUP($A:$A&amp;LEFT($B:$B,10),'R3P2_GENERATEDINPUT2'!$C:$G,5,FALSE)</f>
        <v>11</v>
      </c>
      <c r="N589" t="str">
        <f>VLOOKUP($A:$A&amp;LEFT($B:$B,10),'R3P2_GENERATEDINPUT2'!$C:$G,3,FALSE)</f>
        <v>HighLow</v>
      </c>
    </row>
    <row r="590" spans="1:14" x14ac:dyDescent="0.25">
      <c r="A590" t="str">
        <f>'R3_Judge'!AF:AF</f>
        <v>30X31N5D64M1VWVP1D3UFT46PSHAS8</v>
      </c>
      <c r="B590" t="str">
        <f>'R3_Judge'!AG:AG</f>
        <v>Yes, I'm just stressed out and too tired to go out.</v>
      </c>
      <c r="C590" t="str">
        <f>'R3_Judge'!P:P</f>
        <v>A2MMMYB7AE5RQN</v>
      </c>
      <c r="D590" t="str">
        <f>'R3_Judge'!AL:AL</f>
        <v>male</v>
      </c>
      <c r="E590" t="str">
        <f>'R3_Judge'!AM:AM</f>
        <v>native</v>
      </c>
      <c r="F590" t="str">
        <f>'R3_Judge'!AH:AH</f>
        <v>26-35</v>
      </c>
      <c r="G590" t="str">
        <f>'R3_Judge'!AJ:AJ</f>
        <v>moderately</v>
      </c>
      <c r="H590" t="str">
        <f>VLOOKUP($A:$A,'R3P1_ACCEPTEDOUTPUT'!$O:$BK,2,FALSE)</f>
        <v>A3MKF1HE4UG4KM</v>
      </c>
      <c r="I590" t="str">
        <f>VLOOKUP($A:$A,'R3P1_ACCEPTEDOUTPUT'!$O:$BK,26,FALSE)</f>
        <v>female</v>
      </c>
      <c r="J590" t="str">
        <f>VLOOKUP($A:$A,'R3P1_ACCEPTEDOUTPUT'!$O:$BK,28,FALSE)</f>
        <v>native</v>
      </c>
      <c r="K590" t="str">
        <f>VLOOKUP($A:$A,'R3P1_ACCEPTEDOUTPUT'!$O:$BK,19,FALSE)</f>
        <v>26-35</v>
      </c>
      <c r="L590">
        <f>VLOOKUP($A:$A&amp;LEFT($B:$B,10),'R3P2_GENERATEDINPUT2'!$C:$G,4,FALSE)</f>
        <v>0</v>
      </c>
      <c r="M590">
        <f>VLOOKUP($A:$A&amp;LEFT($B:$B,10),'R3P2_GENERATEDINPUT2'!$C:$G,5,FALSE)</f>
        <v>12</v>
      </c>
      <c r="N590" t="str">
        <f>VLOOKUP($A:$A&amp;LEFT($B:$B,10),'R3P2_GENERATEDINPUT2'!$C:$G,3,FALSE)</f>
        <v>HighLow</v>
      </c>
    </row>
    <row r="591" spans="1:14" x14ac:dyDescent="0.25">
      <c r="A591" t="str">
        <f>'R3_Judge'!AF:AF</f>
        <v>30X31N5D64M1VWVP1D3UFT46PSHAS8</v>
      </c>
      <c r="B591" t="str">
        <f>'R3_Judge'!AG:AG</f>
        <v>Yes, I'm just stressed out and too tired to go out.</v>
      </c>
      <c r="C591" t="str">
        <f>'R3_Judge'!P:P</f>
        <v>A1QSTGFG23OZHT</v>
      </c>
      <c r="D591" t="str">
        <f>'R3_Judge'!AL:AL</f>
        <v>female</v>
      </c>
      <c r="E591" t="str">
        <f>'R3_Judge'!AM:AM</f>
        <v>native</v>
      </c>
      <c r="F591" t="str">
        <f>'R3_Judge'!AH:AH</f>
        <v>18-25</v>
      </c>
      <c r="G591" t="str">
        <f>'R3_Judge'!AJ:AJ</f>
        <v>very</v>
      </c>
      <c r="H591" t="str">
        <f>VLOOKUP($A:$A,'R3P1_ACCEPTEDOUTPUT'!$O:$BK,2,FALSE)</f>
        <v>A3MKF1HE4UG4KM</v>
      </c>
      <c r="I591" t="str">
        <f>VLOOKUP($A:$A,'R3P1_ACCEPTEDOUTPUT'!$O:$BK,26,FALSE)</f>
        <v>female</v>
      </c>
      <c r="J591" t="str">
        <f>VLOOKUP($A:$A,'R3P1_ACCEPTEDOUTPUT'!$O:$BK,28,FALSE)</f>
        <v>native</v>
      </c>
      <c r="K591" t="str">
        <f>VLOOKUP($A:$A,'R3P1_ACCEPTEDOUTPUT'!$O:$BK,19,FALSE)</f>
        <v>26-35</v>
      </c>
      <c r="L591">
        <f>VLOOKUP($A:$A&amp;LEFT($B:$B,10),'R3P2_GENERATEDINPUT2'!$C:$G,4,FALSE)</f>
        <v>0</v>
      </c>
      <c r="M591">
        <f>VLOOKUP($A:$A&amp;LEFT($B:$B,10),'R3P2_GENERATEDINPUT2'!$C:$G,5,FALSE)</f>
        <v>12</v>
      </c>
      <c r="N591" t="str">
        <f>VLOOKUP($A:$A&amp;LEFT($B:$B,10),'R3P2_GENERATEDINPUT2'!$C:$G,3,FALSE)</f>
        <v>HighLow</v>
      </c>
    </row>
    <row r="592" spans="1:14" x14ac:dyDescent="0.25">
      <c r="A592" t="str">
        <f>'R3_Judge'!AF:AF</f>
        <v>30X31N5D64M1VWVP1D3UFT46PSHAS8</v>
      </c>
      <c r="B592" t="str">
        <f>'R3_Judge'!AG:AG</f>
        <v>Yes, I'm just stressed out and too tired to go out.</v>
      </c>
      <c r="C592" t="str">
        <f>'R3_Judge'!P:P</f>
        <v>ADLF8HVS3C7IL</v>
      </c>
      <c r="D592" t="str">
        <f>'R3_Judge'!AL:AL</f>
        <v>male</v>
      </c>
      <c r="E592" t="str">
        <f>'R3_Judge'!AM:AM</f>
        <v>native</v>
      </c>
      <c r="F592" t="str">
        <f>'R3_Judge'!AH:AH</f>
        <v>18-25</v>
      </c>
      <c r="G592" t="str">
        <f>'R3_Judge'!AJ:AJ</f>
        <v>moderately</v>
      </c>
      <c r="H592" t="str">
        <f>VLOOKUP($A:$A,'R3P1_ACCEPTEDOUTPUT'!$O:$BK,2,FALSE)</f>
        <v>A3MKF1HE4UG4KM</v>
      </c>
      <c r="I592" t="str">
        <f>VLOOKUP($A:$A,'R3P1_ACCEPTEDOUTPUT'!$O:$BK,26,FALSE)</f>
        <v>female</v>
      </c>
      <c r="J592" t="str">
        <f>VLOOKUP($A:$A,'R3P1_ACCEPTEDOUTPUT'!$O:$BK,28,FALSE)</f>
        <v>native</v>
      </c>
      <c r="K592" t="str">
        <f>VLOOKUP($A:$A,'R3P1_ACCEPTEDOUTPUT'!$O:$BK,19,FALSE)</f>
        <v>26-35</v>
      </c>
      <c r="L592">
        <f>VLOOKUP($A:$A&amp;LEFT($B:$B,10),'R3P2_GENERATEDINPUT2'!$C:$G,4,FALSE)</f>
        <v>0</v>
      </c>
      <c r="M592">
        <f>VLOOKUP($A:$A&amp;LEFT($B:$B,10),'R3P2_GENERATEDINPUT2'!$C:$G,5,FALSE)</f>
        <v>12</v>
      </c>
      <c r="N592" t="str">
        <f>VLOOKUP($A:$A&amp;LEFT($B:$B,10),'R3P2_GENERATEDINPUT2'!$C:$G,3,FALSE)</f>
        <v>HighLow</v>
      </c>
    </row>
    <row r="593" spans="1:14" x14ac:dyDescent="0.25">
      <c r="A593" t="str">
        <f>'R3_Judge'!AF:AF</f>
        <v>3WAKVUDHUXCZR7PVJFMAK3K49C37UR</v>
      </c>
      <c r="B593" t="str">
        <f>'R3_Judge'!AG:AG</f>
        <v>sorry, i just wanted to tell you, i didn;t realize it would make you upset</v>
      </c>
      <c r="C593" t="str">
        <f>'R3_Judge'!P:P</f>
        <v>A2DF1NCVJ8V8K2</v>
      </c>
      <c r="D593" t="str">
        <f>'R3_Judge'!AL:AL</f>
        <v>female</v>
      </c>
      <c r="E593" t="str">
        <f>'R3_Judge'!AM:AM</f>
        <v>profession</v>
      </c>
      <c r="F593" t="str">
        <f>'R3_Judge'!AH:AH</f>
        <v>56-65</v>
      </c>
      <c r="G593" t="str">
        <f>'R3_Judge'!AJ:AJ</f>
        <v>very</v>
      </c>
      <c r="H593" t="str">
        <f>VLOOKUP($A:$A,'R3P1_ACCEPTEDOUTPUT'!$O:$BK,2,FALSE)</f>
        <v>A1QOYH3L51XG9Y</v>
      </c>
      <c r="I593" t="str">
        <f>VLOOKUP($A:$A,'R3P1_ACCEPTEDOUTPUT'!$O:$BK,26,FALSE)</f>
        <v>male</v>
      </c>
      <c r="J593" t="str">
        <f>VLOOKUP($A:$A,'R3P1_ACCEPTEDOUTPUT'!$O:$BK,28,FALSE)</f>
        <v>native</v>
      </c>
      <c r="K593" t="str">
        <f>VLOOKUP($A:$A,'R3P1_ACCEPTEDOUTPUT'!$O:$BK,19,FALSE)</f>
        <v>18-25</v>
      </c>
      <c r="L593">
        <f>VLOOKUP($A:$A&amp;LEFT($B:$B,10),'R3P2_GENERATEDINPUT2'!$C:$G,4,FALSE)</f>
        <v>3</v>
      </c>
      <c r="M593">
        <f>VLOOKUP($A:$A&amp;LEFT($B:$B,10),'R3P2_GENERATEDINPUT2'!$C:$G,5,FALSE)</f>
        <v>6</v>
      </c>
      <c r="N593" t="str">
        <f>VLOOKUP($A:$A&amp;LEFT($B:$B,10),'R3P2_GENERATEDINPUT2'!$C:$G,3,FALSE)</f>
        <v>HighLow</v>
      </c>
    </row>
    <row r="594" spans="1:14" x14ac:dyDescent="0.25">
      <c r="A594" t="str">
        <f>'R3_Judge'!AF:AF</f>
        <v>3WAKVUDHUXCZR7PVJFMAK3K49C37UR</v>
      </c>
      <c r="B594" t="str">
        <f>'R3_Judge'!AG:AG</f>
        <v>sorry, i just wanted to tell you, i didn;t realize it would make you upset</v>
      </c>
      <c r="C594" t="str">
        <f>'R3_Judge'!P:P</f>
        <v>A3Q9MCOULHCS4S</v>
      </c>
      <c r="D594" t="str">
        <f>'R3_Judge'!AL:AL</f>
        <v>female</v>
      </c>
      <c r="E594" t="str">
        <f>'R3_Judge'!AM:AM</f>
        <v>profession</v>
      </c>
      <c r="F594" t="str">
        <f>'R3_Judge'!AH:AH</f>
        <v>36-45</v>
      </c>
      <c r="G594" t="str">
        <f>'R3_Judge'!AJ:AJ</f>
        <v>very</v>
      </c>
      <c r="H594" t="str">
        <f>VLOOKUP($A:$A,'R3P1_ACCEPTEDOUTPUT'!$O:$BK,2,FALSE)</f>
        <v>A1QOYH3L51XG9Y</v>
      </c>
      <c r="I594" t="str">
        <f>VLOOKUP($A:$A,'R3P1_ACCEPTEDOUTPUT'!$O:$BK,26,FALSE)</f>
        <v>male</v>
      </c>
      <c r="J594" t="str">
        <f>VLOOKUP($A:$A,'R3P1_ACCEPTEDOUTPUT'!$O:$BK,28,FALSE)</f>
        <v>native</v>
      </c>
      <c r="K594" t="str">
        <f>VLOOKUP($A:$A,'R3P1_ACCEPTEDOUTPUT'!$O:$BK,19,FALSE)</f>
        <v>18-25</v>
      </c>
      <c r="L594">
        <f>VLOOKUP($A:$A&amp;LEFT($B:$B,10),'R3P2_GENERATEDINPUT2'!$C:$G,4,FALSE)</f>
        <v>3</v>
      </c>
      <c r="M594">
        <f>VLOOKUP($A:$A&amp;LEFT($B:$B,10),'R3P2_GENERATEDINPUT2'!$C:$G,5,FALSE)</f>
        <v>6</v>
      </c>
      <c r="N594" t="str">
        <f>VLOOKUP($A:$A&amp;LEFT($B:$B,10),'R3P2_GENERATEDINPUT2'!$C:$G,3,FALSE)</f>
        <v>HighLow</v>
      </c>
    </row>
    <row r="595" spans="1:14" x14ac:dyDescent="0.25">
      <c r="A595" t="str">
        <f>'R3_Judge'!AF:AF</f>
        <v>3WAKVUDHUXCZR7PVJFMAK3K49C37UR</v>
      </c>
      <c r="B595" t="str">
        <f>'R3_Judge'!AG:AG</f>
        <v>sorry, i just wanted to tell you, i didn;t realize it would make you upset</v>
      </c>
      <c r="C595" t="str">
        <f>'R3_Judge'!P:P</f>
        <v>A1IHI23KH87K5W</v>
      </c>
      <c r="D595" t="str">
        <f>'R3_Judge'!AL:AL</f>
        <v>male</v>
      </c>
      <c r="E595" t="str">
        <f>'R3_Judge'!AM:AM</f>
        <v>native</v>
      </c>
      <c r="F595" t="str">
        <f>'R3_Judge'!AH:AH</f>
        <v>46-55</v>
      </c>
      <c r="G595" t="str">
        <f>'R3_Judge'!AJ:AJ</f>
        <v>very</v>
      </c>
      <c r="H595" t="str">
        <f>VLOOKUP($A:$A,'R3P1_ACCEPTEDOUTPUT'!$O:$BK,2,FALSE)</f>
        <v>A1QOYH3L51XG9Y</v>
      </c>
      <c r="I595" t="str">
        <f>VLOOKUP($A:$A,'R3P1_ACCEPTEDOUTPUT'!$O:$BK,26,FALSE)</f>
        <v>male</v>
      </c>
      <c r="J595" t="str">
        <f>VLOOKUP($A:$A,'R3P1_ACCEPTEDOUTPUT'!$O:$BK,28,FALSE)</f>
        <v>native</v>
      </c>
      <c r="K595" t="str">
        <f>VLOOKUP($A:$A,'R3P1_ACCEPTEDOUTPUT'!$O:$BK,19,FALSE)</f>
        <v>18-25</v>
      </c>
      <c r="L595">
        <f>VLOOKUP($A:$A&amp;LEFT($B:$B,10),'R3P2_GENERATEDINPUT2'!$C:$G,4,FALSE)</f>
        <v>3</v>
      </c>
      <c r="M595">
        <f>VLOOKUP($A:$A&amp;LEFT($B:$B,10),'R3P2_GENERATEDINPUT2'!$C:$G,5,FALSE)</f>
        <v>6</v>
      </c>
      <c r="N595" t="str">
        <f>VLOOKUP($A:$A&amp;LEFT($B:$B,10),'R3P2_GENERATEDINPUT2'!$C:$G,3,FALSE)</f>
        <v>HighLow</v>
      </c>
    </row>
    <row r="596" spans="1:14" x14ac:dyDescent="0.25">
      <c r="A596" t="str">
        <f>'R3_Judge'!AF:AF</f>
        <v>30X31N5D64M1VWVP1D3UFT46PSHAS8</v>
      </c>
      <c r="B596" t="str">
        <f>'R3_Judge'!AG:AG</f>
        <v>You three can go, and I'll sit this one out.  I should be studying that night anyway.</v>
      </c>
      <c r="C596" t="str">
        <f>'R3_Judge'!P:P</f>
        <v>A2BIZNP74JU80U</v>
      </c>
      <c r="D596" t="str">
        <f>'R3_Judge'!AL:AL</f>
        <v>female</v>
      </c>
      <c r="E596" t="str">
        <f>'R3_Judge'!AM:AM</f>
        <v>native</v>
      </c>
      <c r="F596" t="str">
        <f>'R3_Judge'!AH:AH</f>
        <v>36-45</v>
      </c>
      <c r="G596" t="str">
        <f>'R3_Judge'!AJ:AJ</f>
        <v>extremely</v>
      </c>
      <c r="H596" t="str">
        <f>VLOOKUP($A:$A,'R3P1_ACCEPTEDOUTPUT'!$O:$BK,2,FALSE)</f>
        <v>A3MKF1HE4UG4KM</v>
      </c>
      <c r="I596" t="str">
        <f>VLOOKUP($A:$A,'R3P1_ACCEPTEDOUTPUT'!$O:$BK,26,FALSE)</f>
        <v>female</v>
      </c>
      <c r="J596" t="str">
        <f>VLOOKUP($A:$A,'R3P1_ACCEPTEDOUTPUT'!$O:$BK,28,FALSE)</f>
        <v>native</v>
      </c>
      <c r="K596" t="str">
        <f>VLOOKUP($A:$A,'R3P1_ACCEPTEDOUTPUT'!$O:$BK,19,FALSE)</f>
        <v>26-35</v>
      </c>
      <c r="L596">
        <f>VLOOKUP($A:$A&amp;LEFT($B:$B,10),'R3P2_GENERATEDINPUT2'!$C:$G,4,FALSE)</f>
        <v>0</v>
      </c>
      <c r="M596">
        <f>VLOOKUP($A:$A&amp;LEFT($B:$B,10),'R3P2_GENERATEDINPUT2'!$C:$G,5,FALSE)</f>
        <v>13</v>
      </c>
      <c r="N596" t="str">
        <f>VLOOKUP($A:$A&amp;LEFT($B:$B,10),'R3P2_GENERATEDINPUT2'!$C:$G,3,FALSE)</f>
        <v>HighLow</v>
      </c>
    </row>
    <row r="597" spans="1:14" x14ac:dyDescent="0.25">
      <c r="A597" t="str">
        <f>'R3_Judge'!AF:AF</f>
        <v>30X31N5D64M1VWVP1D3UFT46PSHAS8</v>
      </c>
      <c r="B597" t="str">
        <f>'R3_Judge'!AG:AG</f>
        <v>You three can go, and I'll sit this one out.  I should be studying that night anyway.</v>
      </c>
      <c r="C597" t="str">
        <f>'R3_Judge'!P:P</f>
        <v>A2T11H7YI7QPGD</v>
      </c>
      <c r="D597" t="str">
        <f>'R3_Judge'!AL:AL</f>
        <v>male</v>
      </c>
      <c r="E597" t="str">
        <f>'R3_Judge'!AM:AM</f>
        <v>native</v>
      </c>
      <c r="F597" t="str">
        <f>'R3_Judge'!AH:AH</f>
        <v>26-35</v>
      </c>
      <c r="G597" t="str">
        <f>'R3_Judge'!AJ:AJ</f>
        <v>very</v>
      </c>
      <c r="H597" t="str">
        <f>VLOOKUP($A:$A,'R3P1_ACCEPTEDOUTPUT'!$O:$BK,2,FALSE)</f>
        <v>A3MKF1HE4UG4KM</v>
      </c>
      <c r="I597" t="str">
        <f>VLOOKUP($A:$A,'R3P1_ACCEPTEDOUTPUT'!$O:$BK,26,FALSE)</f>
        <v>female</v>
      </c>
      <c r="J597" t="str">
        <f>VLOOKUP($A:$A,'R3P1_ACCEPTEDOUTPUT'!$O:$BK,28,FALSE)</f>
        <v>native</v>
      </c>
      <c r="K597" t="str">
        <f>VLOOKUP($A:$A,'R3P1_ACCEPTEDOUTPUT'!$O:$BK,19,FALSE)</f>
        <v>26-35</v>
      </c>
      <c r="L597">
        <f>VLOOKUP($A:$A&amp;LEFT($B:$B,10),'R3P2_GENERATEDINPUT2'!$C:$G,4,FALSE)</f>
        <v>0</v>
      </c>
      <c r="M597">
        <f>VLOOKUP($A:$A&amp;LEFT($B:$B,10),'R3P2_GENERATEDINPUT2'!$C:$G,5,FALSE)</f>
        <v>13</v>
      </c>
      <c r="N597" t="str">
        <f>VLOOKUP($A:$A&amp;LEFT($B:$B,10),'R3P2_GENERATEDINPUT2'!$C:$G,3,FALSE)</f>
        <v>HighLow</v>
      </c>
    </row>
    <row r="598" spans="1:14" x14ac:dyDescent="0.25">
      <c r="A598" t="str">
        <f>'R3_Judge'!AF:AF</f>
        <v>30X31N5D64M1VWVP1D3UFT46PSHAS8</v>
      </c>
      <c r="B598" t="str">
        <f>'R3_Judge'!AG:AG</f>
        <v>You three can go, and I'll sit this one out.  I should be studying that night anyway.</v>
      </c>
      <c r="C598" t="str">
        <f>'R3_Judge'!P:P</f>
        <v>A3CENIDTHHT4R8</v>
      </c>
      <c r="D598" t="str">
        <f>'R3_Judge'!AL:AL</f>
        <v>female</v>
      </c>
      <c r="E598" t="str">
        <f>'R3_Judge'!AM:AM</f>
        <v>native</v>
      </c>
      <c r="F598" t="str">
        <f>'R3_Judge'!AH:AH</f>
        <v>46-55</v>
      </c>
      <c r="G598" t="str">
        <f>'R3_Judge'!AJ:AJ</f>
        <v>very</v>
      </c>
      <c r="H598" t="str">
        <f>VLOOKUP($A:$A,'R3P1_ACCEPTEDOUTPUT'!$O:$BK,2,FALSE)</f>
        <v>A3MKF1HE4UG4KM</v>
      </c>
      <c r="I598" t="str">
        <f>VLOOKUP($A:$A,'R3P1_ACCEPTEDOUTPUT'!$O:$BK,26,FALSE)</f>
        <v>female</v>
      </c>
      <c r="J598" t="str">
        <f>VLOOKUP($A:$A,'R3P1_ACCEPTEDOUTPUT'!$O:$BK,28,FALSE)</f>
        <v>native</v>
      </c>
      <c r="K598" t="str">
        <f>VLOOKUP($A:$A,'R3P1_ACCEPTEDOUTPUT'!$O:$BK,19,FALSE)</f>
        <v>26-35</v>
      </c>
      <c r="L598">
        <f>VLOOKUP($A:$A&amp;LEFT($B:$B,10),'R3P2_GENERATEDINPUT2'!$C:$G,4,FALSE)</f>
        <v>0</v>
      </c>
      <c r="M598">
        <f>VLOOKUP($A:$A&amp;LEFT($B:$B,10),'R3P2_GENERATEDINPUT2'!$C:$G,5,FALSE)</f>
        <v>13</v>
      </c>
      <c r="N598" t="str">
        <f>VLOOKUP($A:$A&amp;LEFT($B:$B,10),'R3P2_GENERATEDINPUT2'!$C:$G,3,FALSE)</f>
        <v>HighLow</v>
      </c>
    </row>
    <row r="599" spans="1:14" x14ac:dyDescent="0.25">
      <c r="A599" t="str">
        <f>'R3_Judge'!AF:AF</f>
        <v>30X31N5D64M1VWVP1D3UFT46PSHAS8</v>
      </c>
      <c r="B599" t="str">
        <f>'R3_Judge'!AG:AG</f>
        <v>Great, I'll talk to you at 2 pm!</v>
      </c>
      <c r="C599" t="str">
        <f>'R3_Judge'!P:P</f>
        <v>A82RLSJJXBKE8</v>
      </c>
      <c r="D599" t="str">
        <f>'R3_Judge'!AL:AL</f>
        <v>female</v>
      </c>
      <c r="E599" t="str">
        <f>'R3_Judge'!AM:AM</f>
        <v>native</v>
      </c>
      <c r="F599" t="str">
        <f>'R3_Judge'!AH:AH</f>
        <v>18-25</v>
      </c>
      <c r="G599" t="str">
        <f>'R3_Judge'!AJ:AJ</f>
        <v>slightly</v>
      </c>
      <c r="H599" t="str">
        <f>VLOOKUP($A:$A,'R3P1_ACCEPTEDOUTPUT'!$O:$BK,2,FALSE)</f>
        <v>A3MKF1HE4UG4KM</v>
      </c>
      <c r="I599" t="str">
        <f>VLOOKUP($A:$A,'R3P1_ACCEPTEDOUTPUT'!$O:$BK,26,FALSE)</f>
        <v>female</v>
      </c>
      <c r="J599" t="str">
        <f>VLOOKUP($A:$A,'R3P1_ACCEPTEDOUTPUT'!$O:$BK,28,FALSE)</f>
        <v>native</v>
      </c>
      <c r="K599" t="str">
        <f>VLOOKUP($A:$A,'R3P1_ACCEPTEDOUTPUT'!$O:$BK,19,FALSE)</f>
        <v>26-35</v>
      </c>
      <c r="L599">
        <f>VLOOKUP($A:$A&amp;LEFT($B:$B,10),'R3P2_GENERATEDINPUT2'!$C:$G,4,FALSE)</f>
        <v>0</v>
      </c>
      <c r="M599">
        <f>VLOOKUP($A:$A&amp;LEFT($B:$B,10),'R3P2_GENERATEDINPUT2'!$C:$G,5,FALSE)</f>
        <v>14</v>
      </c>
      <c r="N599" t="str">
        <f>VLOOKUP($A:$A&amp;LEFT($B:$B,10),'R3P2_GENERATEDINPUT2'!$C:$G,3,FALSE)</f>
        <v>HighLow</v>
      </c>
    </row>
    <row r="600" spans="1:14" x14ac:dyDescent="0.25">
      <c r="A600" t="str">
        <f>'R3_Judge'!AF:AF</f>
        <v>30X31N5D64M1VWVP1D3UFT46PSHAS8</v>
      </c>
      <c r="B600" t="str">
        <f>'R3_Judge'!AG:AG</f>
        <v>Great, I'll talk to you at 2 pm!</v>
      </c>
      <c r="C600" t="str">
        <f>'R3_Judge'!P:P</f>
        <v>A1QSTGFG23OZHT</v>
      </c>
      <c r="D600" t="str">
        <f>'R3_Judge'!AL:AL</f>
        <v>female</v>
      </c>
      <c r="E600" t="str">
        <f>'R3_Judge'!AM:AM</f>
        <v>native</v>
      </c>
      <c r="F600" t="str">
        <f>'R3_Judge'!AH:AH</f>
        <v>18-25</v>
      </c>
      <c r="G600" t="str">
        <f>'R3_Judge'!AJ:AJ</f>
        <v>very</v>
      </c>
      <c r="H600" t="str">
        <f>VLOOKUP($A:$A,'R3P1_ACCEPTEDOUTPUT'!$O:$BK,2,FALSE)</f>
        <v>A3MKF1HE4UG4KM</v>
      </c>
      <c r="I600" t="str">
        <f>VLOOKUP($A:$A,'R3P1_ACCEPTEDOUTPUT'!$O:$BK,26,FALSE)</f>
        <v>female</v>
      </c>
      <c r="J600" t="str">
        <f>VLOOKUP($A:$A,'R3P1_ACCEPTEDOUTPUT'!$O:$BK,28,FALSE)</f>
        <v>native</v>
      </c>
      <c r="K600" t="str">
        <f>VLOOKUP($A:$A,'R3P1_ACCEPTEDOUTPUT'!$O:$BK,19,FALSE)</f>
        <v>26-35</v>
      </c>
      <c r="L600">
        <f>VLOOKUP($A:$A&amp;LEFT($B:$B,10),'R3P2_GENERATEDINPUT2'!$C:$G,4,FALSE)</f>
        <v>0</v>
      </c>
      <c r="M600">
        <f>VLOOKUP($A:$A&amp;LEFT($B:$B,10),'R3P2_GENERATEDINPUT2'!$C:$G,5,FALSE)</f>
        <v>14</v>
      </c>
      <c r="N600" t="str">
        <f>VLOOKUP($A:$A&amp;LEFT($B:$B,10),'R3P2_GENERATEDINPUT2'!$C:$G,3,FALSE)</f>
        <v>HighLow</v>
      </c>
    </row>
    <row r="601" spans="1:14" x14ac:dyDescent="0.25">
      <c r="A601" t="str">
        <f>'R3_Judge'!AF:AF</f>
        <v>30X31N5D64M1VWVP1D3UFT46PSHAS8</v>
      </c>
      <c r="B601" t="str">
        <f>'R3_Judge'!AG:AG</f>
        <v>Great, I'll talk to you at 2 pm!</v>
      </c>
      <c r="C601" t="str">
        <f>'R3_Judge'!P:P</f>
        <v>A19LVWX8ZLO6CS</v>
      </c>
      <c r="D601" t="str">
        <f>'R3_Judge'!AL:AL</f>
        <v>male</v>
      </c>
      <c r="E601" t="str">
        <f>'R3_Judge'!AM:AM</f>
        <v>native</v>
      </c>
      <c r="F601" t="str">
        <f>'R3_Judge'!AH:AH</f>
        <v>36-45</v>
      </c>
      <c r="G601" t="str">
        <f>'R3_Judge'!AJ:AJ</f>
        <v>none</v>
      </c>
      <c r="H601" t="str">
        <f>VLOOKUP($A:$A,'R3P1_ACCEPTEDOUTPUT'!$O:$BK,2,FALSE)</f>
        <v>A3MKF1HE4UG4KM</v>
      </c>
      <c r="I601" t="str">
        <f>VLOOKUP($A:$A,'R3P1_ACCEPTEDOUTPUT'!$O:$BK,26,FALSE)</f>
        <v>female</v>
      </c>
      <c r="J601" t="str">
        <f>VLOOKUP($A:$A,'R3P1_ACCEPTEDOUTPUT'!$O:$BK,28,FALSE)</f>
        <v>native</v>
      </c>
      <c r="K601" t="str">
        <f>VLOOKUP($A:$A,'R3P1_ACCEPTEDOUTPUT'!$O:$BK,19,FALSE)</f>
        <v>26-35</v>
      </c>
      <c r="L601">
        <f>VLOOKUP($A:$A&amp;LEFT($B:$B,10),'R3P2_GENERATEDINPUT2'!$C:$G,4,FALSE)</f>
        <v>0</v>
      </c>
      <c r="M601">
        <f>VLOOKUP($A:$A&amp;LEFT($B:$B,10),'R3P2_GENERATEDINPUT2'!$C:$G,5,FALSE)</f>
        <v>14</v>
      </c>
      <c r="N601" t="str">
        <f>VLOOKUP($A:$A&amp;LEFT($B:$B,10),'R3P2_GENERATEDINPUT2'!$C:$G,3,FALSE)</f>
        <v>HighLow</v>
      </c>
    </row>
    <row r="602" spans="1:14" x14ac:dyDescent="0.25">
      <c r="A602" t="str">
        <f>'R3_Judge'!AF:AF</f>
        <v>3WAKVUDHUXCZR7PVJFMAK3K49C37UR</v>
      </c>
      <c r="B602" t="str">
        <f>'R3_Judge'!AG:AG</f>
        <v>i am so sorry, i had no idea. If you need anything please don't be afraid to ask.</v>
      </c>
      <c r="C602" t="str">
        <f>'R3_Judge'!P:P</f>
        <v>A24RQ4RYIXXRZU</v>
      </c>
      <c r="D602" t="str">
        <f>'R3_Judge'!AL:AL</f>
        <v>female</v>
      </c>
      <c r="E602" t="str">
        <f>'R3_Judge'!AM:AM</f>
        <v>native</v>
      </c>
      <c r="F602" t="str">
        <f>'R3_Judge'!AH:AH</f>
        <v>46-55</v>
      </c>
      <c r="G602" t="str">
        <f>'R3_Judge'!AJ:AJ</f>
        <v>extremely</v>
      </c>
      <c r="H602" t="str">
        <f>VLOOKUP($A:$A,'R3P1_ACCEPTEDOUTPUT'!$O:$BK,2,FALSE)</f>
        <v>A1QOYH3L51XG9Y</v>
      </c>
      <c r="I602" t="str">
        <f>VLOOKUP($A:$A,'R3P1_ACCEPTEDOUTPUT'!$O:$BK,26,FALSE)</f>
        <v>male</v>
      </c>
      <c r="J602" t="str">
        <f>VLOOKUP($A:$A,'R3P1_ACCEPTEDOUTPUT'!$O:$BK,28,FALSE)</f>
        <v>native</v>
      </c>
      <c r="K602" t="str">
        <f>VLOOKUP($A:$A,'R3P1_ACCEPTEDOUTPUT'!$O:$BK,19,FALSE)</f>
        <v>18-25</v>
      </c>
      <c r="L602">
        <f>VLOOKUP($A:$A&amp;LEFT($B:$B,10),'R3P2_GENERATEDINPUT2'!$C:$G,4,FALSE)</f>
        <v>3</v>
      </c>
      <c r="M602">
        <f>VLOOKUP($A:$A&amp;LEFT($B:$B,10),'R3P2_GENERATEDINPUT2'!$C:$G,5,FALSE)</f>
        <v>7</v>
      </c>
      <c r="N602" t="str">
        <f>VLOOKUP($A:$A&amp;LEFT($B:$B,10),'R3P2_GENERATEDINPUT2'!$C:$G,3,FALSE)</f>
        <v>HighLow</v>
      </c>
    </row>
    <row r="603" spans="1:14" x14ac:dyDescent="0.25">
      <c r="A603" t="str">
        <f>'R3_Judge'!AF:AF</f>
        <v>3WAKVUDHUXCZR7PVJFMAK3K49C37UR</v>
      </c>
      <c r="B603" t="str">
        <f>'R3_Judge'!AG:AG</f>
        <v>i am so sorry, i had no idea. If you need anything please don't be afraid to ask.</v>
      </c>
      <c r="C603" t="str">
        <f>'R3_Judge'!P:P</f>
        <v>A2T11H7YI7QPGD</v>
      </c>
      <c r="D603" t="str">
        <f>'R3_Judge'!AL:AL</f>
        <v>male</v>
      </c>
      <c r="E603" t="str">
        <f>'R3_Judge'!AM:AM</f>
        <v>native</v>
      </c>
      <c r="F603" t="str">
        <f>'R3_Judge'!AH:AH</f>
        <v>26-35</v>
      </c>
      <c r="G603" t="str">
        <f>'R3_Judge'!AJ:AJ</f>
        <v>very</v>
      </c>
      <c r="H603" t="str">
        <f>VLOOKUP($A:$A,'R3P1_ACCEPTEDOUTPUT'!$O:$BK,2,FALSE)</f>
        <v>A1QOYH3L51XG9Y</v>
      </c>
      <c r="I603" t="str">
        <f>VLOOKUP($A:$A,'R3P1_ACCEPTEDOUTPUT'!$O:$BK,26,FALSE)</f>
        <v>male</v>
      </c>
      <c r="J603" t="str">
        <f>VLOOKUP($A:$A,'R3P1_ACCEPTEDOUTPUT'!$O:$BK,28,FALSE)</f>
        <v>native</v>
      </c>
      <c r="K603" t="str">
        <f>VLOOKUP($A:$A,'R3P1_ACCEPTEDOUTPUT'!$O:$BK,19,FALSE)</f>
        <v>18-25</v>
      </c>
      <c r="L603">
        <f>VLOOKUP($A:$A&amp;LEFT($B:$B,10),'R3P2_GENERATEDINPUT2'!$C:$G,4,FALSE)</f>
        <v>3</v>
      </c>
      <c r="M603">
        <f>VLOOKUP($A:$A&amp;LEFT($B:$B,10),'R3P2_GENERATEDINPUT2'!$C:$G,5,FALSE)</f>
        <v>7</v>
      </c>
      <c r="N603" t="str">
        <f>VLOOKUP($A:$A&amp;LEFT($B:$B,10),'R3P2_GENERATEDINPUT2'!$C:$G,3,FALSE)</f>
        <v>HighLow</v>
      </c>
    </row>
    <row r="604" spans="1:14" x14ac:dyDescent="0.25">
      <c r="A604" t="str">
        <f>'R3_Judge'!AF:AF</f>
        <v>3WAKVUDHUXCZR7PVJFMAK3K49C37UR</v>
      </c>
      <c r="B604" t="str">
        <f>'R3_Judge'!AG:AG</f>
        <v>i am so sorry, i had no idea. If you need anything please don't be afraid to ask.</v>
      </c>
      <c r="C604" t="str">
        <f>'R3_Judge'!P:P</f>
        <v>A19LVWX8ZLO6CS</v>
      </c>
      <c r="D604" t="str">
        <f>'R3_Judge'!AL:AL</f>
        <v>male</v>
      </c>
      <c r="E604" t="str">
        <f>'R3_Judge'!AM:AM</f>
        <v>native</v>
      </c>
      <c r="F604" t="str">
        <f>'R3_Judge'!AH:AH</f>
        <v>36-45</v>
      </c>
      <c r="G604" t="str">
        <f>'R3_Judge'!AJ:AJ</f>
        <v>extremely</v>
      </c>
      <c r="H604" t="str">
        <f>VLOOKUP($A:$A,'R3P1_ACCEPTEDOUTPUT'!$O:$BK,2,FALSE)</f>
        <v>A1QOYH3L51XG9Y</v>
      </c>
      <c r="I604" t="str">
        <f>VLOOKUP($A:$A,'R3P1_ACCEPTEDOUTPUT'!$O:$BK,26,FALSE)</f>
        <v>male</v>
      </c>
      <c r="J604" t="str">
        <f>VLOOKUP($A:$A,'R3P1_ACCEPTEDOUTPUT'!$O:$BK,28,FALSE)</f>
        <v>native</v>
      </c>
      <c r="K604" t="str">
        <f>VLOOKUP($A:$A,'R3P1_ACCEPTEDOUTPUT'!$O:$BK,19,FALSE)</f>
        <v>18-25</v>
      </c>
      <c r="L604">
        <f>VLOOKUP($A:$A&amp;LEFT($B:$B,10),'R3P2_GENERATEDINPUT2'!$C:$G,4,FALSE)</f>
        <v>3</v>
      </c>
      <c r="M604">
        <f>VLOOKUP($A:$A&amp;LEFT($B:$B,10),'R3P2_GENERATEDINPUT2'!$C:$G,5,FALSE)</f>
        <v>7</v>
      </c>
      <c r="N604" t="str">
        <f>VLOOKUP($A:$A&amp;LEFT($B:$B,10),'R3P2_GENERATEDINPUT2'!$C:$G,3,FALSE)</f>
        <v>HighLow</v>
      </c>
    </row>
    <row r="605" spans="1:14" x14ac:dyDescent="0.25">
      <c r="A605" t="str">
        <f>'R3_Judge'!AF:AF</f>
        <v>30X31N5D64M1VWVP1D3UFT46PSHAS8</v>
      </c>
      <c r="B605" t="str">
        <f>'R3_Judge'!AG:AG</f>
        <v>I hope you find it soon!</v>
      </c>
      <c r="C605" t="str">
        <f>'R3_Judge'!P:P</f>
        <v>A2PZB9LF450MVX</v>
      </c>
      <c r="D605" t="str">
        <f>'R3_Judge'!AL:AL</f>
        <v>female</v>
      </c>
      <c r="E605" t="str">
        <f>'R3_Judge'!AM:AM</f>
        <v>native</v>
      </c>
      <c r="F605" t="str">
        <f>'R3_Judge'!AH:AH</f>
        <v>26-35</v>
      </c>
      <c r="G605" t="str">
        <f>'R3_Judge'!AJ:AJ</f>
        <v>very</v>
      </c>
      <c r="H605" t="str">
        <f>VLOOKUP($A:$A,'R3P1_ACCEPTEDOUTPUT'!$O:$BK,2,FALSE)</f>
        <v>A3MKF1HE4UG4KM</v>
      </c>
      <c r="I605" t="str">
        <f>VLOOKUP($A:$A,'R3P1_ACCEPTEDOUTPUT'!$O:$BK,26,FALSE)</f>
        <v>female</v>
      </c>
      <c r="J605" t="str">
        <f>VLOOKUP($A:$A,'R3P1_ACCEPTEDOUTPUT'!$O:$BK,28,FALSE)</f>
        <v>native</v>
      </c>
      <c r="K605" t="str">
        <f>VLOOKUP($A:$A,'R3P1_ACCEPTEDOUTPUT'!$O:$BK,19,FALSE)</f>
        <v>26-35</v>
      </c>
      <c r="L605">
        <f>VLOOKUP($A:$A&amp;LEFT($B:$B,10),'R3P2_GENERATEDINPUT2'!$C:$G,4,FALSE)</f>
        <v>0</v>
      </c>
      <c r="M605">
        <f>VLOOKUP($A:$A&amp;LEFT($B:$B,10),'R3P2_GENERATEDINPUT2'!$C:$G,5,FALSE)</f>
        <v>15</v>
      </c>
      <c r="N605" t="str">
        <f>VLOOKUP($A:$A&amp;LEFT($B:$B,10),'R3P2_GENERATEDINPUT2'!$C:$G,3,FALSE)</f>
        <v>HighLow</v>
      </c>
    </row>
    <row r="606" spans="1:14" x14ac:dyDescent="0.25">
      <c r="A606" t="str">
        <f>'R3_Judge'!AF:AF</f>
        <v>30X31N5D64M1VWVP1D3UFT46PSHAS8</v>
      </c>
      <c r="B606" t="str">
        <f>'R3_Judge'!AG:AG</f>
        <v>I hope you find it soon!</v>
      </c>
      <c r="C606" t="str">
        <f>'R3_Judge'!P:P</f>
        <v>A2MMMYB7AE5RQN</v>
      </c>
      <c r="D606" t="str">
        <f>'R3_Judge'!AL:AL</f>
        <v>male</v>
      </c>
      <c r="E606" t="str">
        <f>'R3_Judge'!AM:AM</f>
        <v>native</v>
      </c>
      <c r="F606" t="str">
        <f>'R3_Judge'!AH:AH</f>
        <v>26-35</v>
      </c>
      <c r="G606" t="str">
        <f>'R3_Judge'!AJ:AJ</f>
        <v>moderately</v>
      </c>
      <c r="H606" t="str">
        <f>VLOOKUP($A:$A,'R3P1_ACCEPTEDOUTPUT'!$O:$BK,2,FALSE)</f>
        <v>A3MKF1HE4UG4KM</v>
      </c>
      <c r="I606" t="str">
        <f>VLOOKUP($A:$A,'R3P1_ACCEPTEDOUTPUT'!$O:$BK,26,FALSE)</f>
        <v>female</v>
      </c>
      <c r="J606" t="str">
        <f>VLOOKUP($A:$A,'R3P1_ACCEPTEDOUTPUT'!$O:$BK,28,FALSE)</f>
        <v>native</v>
      </c>
      <c r="K606" t="str">
        <f>VLOOKUP($A:$A,'R3P1_ACCEPTEDOUTPUT'!$O:$BK,19,FALSE)</f>
        <v>26-35</v>
      </c>
      <c r="L606">
        <f>VLOOKUP($A:$A&amp;LEFT($B:$B,10),'R3P2_GENERATEDINPUT2'!$C:$G,4,FALSE)</f>
        <v>0</v>
      </c>
      <c r="M606">
        <f>VLOOKUP($A:$A&amp;LEFT($B:$B,10),'R3P2_GENERATEDINPUT2'!$C:$G,5,FALSE)</f>
        <v>15</v>
      </c>
      <c r="N606" t="str">
        <f>VLOOKUP($A:$A&amp;LEFT($B:$B,10),'R3P2_GENERATEDINPUT2'!$C:$G,3,FALSE)</f>
        <v>HighLow</v>
      </c>
    </row>
    <row r="607" spans="1:14" x14ac:dyDescent="0.25">
      <c r="A607" t="str">
        <f>'R3_Judge'!AF:AF</f>
        <v>30X31N5D64M1VWVP1D3UFT46PSHAS8</v>
      </c>
      <c r="B607" t="str">
        <f>'R3_Judge'!AG:AG</f>
        <v>I hope you find it soon!</v>
      </c>
      <c r="C607" t="str">
        <f>'R3_Judge'!P:P</f>
        <v>A1QSTGFG23OZHT</v>
      </c>
      <c r="D607" t="str">
        <f>'R3_Judge'!AL:AL</f>
        <v>female</v>
      </c>
      <c r="E607" t="str">
        <f>'R3_Judge'!AM:AM</f>
        <v>native</v>
      </c>
      <c r="F607" t="str">
        <f>'R3_Judge'!AH:AH</f>
        <v>18-25</v>
      </c>
      <c r="G607" t="str">
        <f>'R3_Judge'!AJ:AJ</f>
        <v>moderately</v>
      </c>
      <c r="H607" t="str">
        <f>VLOOKUP($A:$A,'R3P1_ACCEPTEDOUTPUT'!$O:$BK,2,FALSE)</f>
        <v>A3MKF1HE4UG4KM</v>
      </c>
      <c r="I607" t="str">
        <f>VLOOKUP($A:$A,'R3P1_ACCEPTEDOUTPUT'!$O:$BK,26,FALSE)</f>
        <v>female</v>
      </c>
      <c r="J607" t="str">
        <f>VLOOKUP($A:$A,'R3P1_ACCEPTEDOUTPUT'!$O:$BK,28,FALSE)</f>
        <v>native</v>
      </c>
      <c r="K607" t="str">
        <f>VLOOKUP($A:$A,'R3P1_ACCEPTEDOUTPUT'!$O:$BK,19,FALSE)</f>
        <v>26-35</v>
      </c>
      <c r="L607">
        <f>VLOOKUP($A:$A&amp;LEFT($B:$B,10),'R3P2_GENERATEDINPUT2'!$C:$G,4,FALSE)</f>
        <v>0</v>
      </c>
      <c r="M607">
        <f>VLOOKUP($A:$A&amp;LEFT($B:$B,10),'R3P2_GENERATEDINPUT2'!$C:$G,5,FALSE)</f>
        <v>15</v>
      </c>
      <c r="N607" t="str">
        <f>VLOOKUP($A:$A&amp;LEFT($B:$B,10),'R3P2_GENERATEDINPUT2'!$C:$G,3,FALSE)</f>
        <v>HighLow</v>
      </c>
    </row>
    <row r="608" spans="1:14" x14ac:dyDescent="0.25">
      <c r="A608" t="str">
        <f>'R3_Judge'!AF:AF</f>
        <v>3FUI0JHJPYUXRUBP2JNJKDIOR2Q33D</v>
      </c>
      <c r="B608" t="str">
        <f>'R3_Judge'!AG:AG</f>
        <v>Yikes, I guess I'll be prepared</v>
      </c>
      <c r="C608" t="str">
        <f>'R3_Judge'!P:P</f>
        <v>A7XEBCVB2FQ9</v>
      </c>
      <c r="D608" t="str">
        <f>'R3_Judge'!AL:AL</f>
        <v>male</v>
      </c>
      <c r="E608" t="str">
        <f>'R3_Judge'!AM:AM</f>
        <v>native</v>
      </c>
      <c r="F608" t="str">
        <f>'R3_Judge'!AH:AH</f>
        <v>26-35</v>
      </c>
      <c r="G608" t="str">
        <f>'R3_Judge'!AJ:AJ</f>
        <v>moderately</v>
      </c>
      <c r="H608" t="str">
        <f>VLOOKUP($A:$A,'R3P1_ACCEPTEDOUTPUT'!$O:$BK,2,FALSE)</f>
        <v>A9HQ3E0F2AGVO</v>
      </c>
      <c r="I608" t="str">
        <f>VLOOKUP($A:$A,'R3P1_ACCEPTEDOUTPUT'!$O:$BK,26,FALSE)</f>
        <v>female</v>
      </c>
      <c r="J608" t="str">
        <f>VLOOKUP($A:$A,'R3P1_ACCEPTEDOUTPUT'!$O:$BK,28,FALSE)</f>
        <v>native</v>
      </c>
      <c r="K608" t="str">
        <f>VLOOKUP($A:$A,'R3P1_ACCEPTEDOUTPUT'!$O:$BK,19,FALSE)</f>
        <v>26-35</v>
      </c>
      <c r="L608">
        <f>VLOOKUP($A:$A&amp;LEFT($B:$B,10),'R3P2_GENERATEDINPUT2'!$C:$G,4,FALSE)</f>
        <v>2</v>
      </c>
      <c r="M608">
        <f>VLOOKUP($A:$A&amp;LEFT($B:$B,10),'R3P2_GENERATEDINPUT2'!$C:$G,5,FALSE)</f>
        <v>1</v>
      </c>
      <c r="N608" t="str">
        <f>VLOOKUP($A:$A&amp;LEFT($B:$B,10),'R3P2_GENERATEDINPUT2'!$C:$G,3,FALSE)</f>
        <v>HighOnly</v>
      </c>
    </row>
    <row r="609" spans="1:14" x14ac:dyDescent="0.25">
      <c r="A609" t="str">
        <f>'R3_Judge'!AF:AF</f>
        <v>3FUI0JHJPYUXRUBP2JNJKDIOR2Q33D</v>
      </c>
      <c r="B609" t="str">
        <f>'R3_Judge'!AG:AG</f>
        <v>Yikes, I guess I'll be prepared</v>
      </c>
      <c r="C609" t="str">
        <f>'R3_Judge'!P:P</f>
        <v>A2BPIBU0SVM23</v>
      </c>
      <c r="D609" t="str">
        <f>'R3_Judge'!AL:AL</f>
        <v>male</v>
      </c>
      <c r="E609" t="str">
        <f>'R3_Judge'!AM:AM</f>
        <v>native</v>
      </c>
      <c r="F609" t="str">
        <f>'R3_Judge'!AH:AH</f>
        <v>18-25</v>
      </c>
      <c r="G609" t="str">
        <f>'R3_Judge'!AJ:AJ</f>
        <v>none</v>
      </c>
      <c r="H609" t="str">
        <f>VLOOKUP($A:$A,'R3P1_ACCEPTEDOUTPUT'!$O:$BK,2,FALSE)</f>
        <v>A9HQ3E0F2AGVO</v>
      </c>
      <c r="I609" t="str">
        <f>VLOOKUP($A:$A,'R3P1_ACCEPTEDOUTPUT'!$O:$BK,26,FALSE)</f>
        <v>female</v>
      </c>
      <c r="J609" t="str">
        <f>VLOOKUP($A:$A,'R3P1_ACCEPTEDOUTPUT'!$O:$BK,28,FALSE)</f>
        <v>native</v>
      </c>
      <c r="K609" t="str">
        <f>VLOOKUP($A:$A,'R3P1_ACCEPTEDOUTPUT'!$O:$BK,19,FALSE)</f>
        <v>26-35</v>
      </c>
      <c r="L609">
        <f>VLOOKUP($A:$A&amp;LEFT($B:$B,10),'R3P2_GENERATEDINPUT2'!$C:$G,4,FALSE)</f>
        <v>2</v>
      </c>
      <c r="M609">
        <f>VLOOKUP($A:$A&amp;LEFT($B:$B,10),'R3P2_GENERATEDINPUT2'!$C:$G,5,FALSE)</f>
        <v>1</v>
      </c>
      <c r="N609" t="str">
        <f>VLOOKUP($A:$A&amp;LEFT($B:$B,10),'R3P2_GENERATEDINPUT2'!$C:$G,3,FALSE)</f>
        <v>HighOnly</v>
      </c>
    </row>
    <row r="610" spans="1:14" x14ac:dyDescent="0.25">
      <c r="A610" t="str">
        <f>'R3_Judge'!AF:AF</f>
        <v>3FUI0JHJPYUXRUBP2JNJKDIOR2Q33D</v>
      </c>
      <c r="B610" t="str">
        <f>'R3_Judge'!AG:AG</f>
        <v>Yikes, I guess I'll be prepared</v>
      </c>
      <c r="C610" t="str">
        <f>'R3_Judge'!P:P</f>
        <v>A2BIZNP74JU80U</v>
      </c>
      <c r="D610" t="str">
        <f>'R3_Judge'!AL:AL</f>
        <v>female</v>
      </c>
      <c r="E610" t="str">
        <f>'R3_Judge'!AM:AM</f>
        <v>native</v>
      </c>
      <c r="F610" t="str">
        <f>'R3_Judge'!AH:AH</f>
        <v>36-45</v>
      </c>
      <c r="G610" t="str">
        <f>'R3_Judge'!AJ:AJ</f>
        <v>none</v>
      </c>
      <c r="H610" t="str">
        <f>VLOOKUP($A:$A,'R3P1_ACCEPTEDOUTPUT'!$O:$BK,2,FALSE)</f>
        <v>A9HQ3E0F2AGVO</v>
      </c>
      <c r="I610" t="str">
        <f>VLOOKUP($A:$A,'R3P1_ACCEPTEDOUTPUT'!$O:$BK,26,FALSE)</f>
        <v>female</v>
      </c>
      <c r="J610" t="str">
        <f>VLOOKUP($A:$A,'R3P1_ACCEPTEDOUTPUT'!$O:$BK,28,FALSE)</f>
        <v>native</v>
      </c>
      <c r="K610" t="str">
        <f>VLOOKUP($A:$A,'R3P1_ACCEPTEDOUTPUT'!$O:$BK,19,FALSE)</f>
        <v>26-35</v>
      </c>
      <c r="L610">
        <f>VLOOKUP($A:$A&amp;LEFT($B:$B,10),'R3P2_GENERATEDINPUT2'!$C:$G,4,FALSE)</f>
        <v>2</v>
      </c>
      <c r="M610">
        <f>VLOOKUP($A:$A&amp;LEFT($B:$B,10),'R3P2_GENERATEDINPUT2'!$C:$G,5,FALSE)</f>
        <v>1</v>
      </c>
      <c r="N610" t="str">
        <f>VLOOKUP($A:$A&amp;LEFT($B:$B,10),'R3P2_GENERATEDINPUT2'!$C:$G,3,FALSE)</f>
        <v>HighOnly</v>
      </c>
    </row>
    <row r="611" spans="1:14" x14ac:dyDescent="0.25">
      <c r="A611" t="str">
        <f>'R3_Judge'!AF:AF</f>
        <v>3FUI0JHJPYUXRUBP2JNJKDIOR2Q33D</v>
      </c>
      <c r="B611" t="str">
        <f>'R3_Judge'!AG:AG</f>
        <v>I'll help clean when I get home.</v>
      </c>
      <c r="C611" t="str">
        <f>'R3_Judge'!P:P</f>
        <v>A231ZFAME6FLN</v>
      </c>
      <c r="D611" t="str">
        <f>'R3_Judge'!AL:AL</f>
        <v>female</v>
      </c>
      <c r="E611" t="str">
        <f>'R3_Judge'!AM:AM</f>
        <v>native</v>
      </c>
      <c r="F611" t="str">
        <f>'R3_Judge'!AH:AH</f>
        <v>36-45</v>
      </c>
      <c r="G611" t="str">
        <f>'R3_Judge'!AJ:AJ</f>
        <v>moderately</v>
      </c>
      <c r="H611" t="str">
        <f>VLOOKUP($A:$A,'R3P1_ACCEPTEDOUTPUT'!$O:$BK,2,FALSE)</f>
        <v>A9HQ3E0F2AGVO</v>
      </c>
      <c r="I611" t="str">
        <f>VLOOKUP($A:$A,'R3P1_ACCEPTEDOUTPUT'!$O:$BK,26,FALSE)</f>
        <v>female</v>
      </c>
      <c r="J611" t="str">
        <f>VLOOKUP($A:$A,'R3P1_ACCEPTEDOUTPUT'!$O:$BK,28,FALSE)</f>
        <v>native</v>
      </c>
      <c r="K611" t="str">
        <f>VLOOKUP($A:$A,'R3P1_ACCEPTEDOUTPUT'!$O:$BK,19,FALSE)</f>
        <v>26-35</v>
      </c>
      <c r="L611">
        <f>VLOOKUP($A:$A&amp;LEFT($B:$B,10),'R3P2_GENERATEDINPUT2'!$C:$G,4,FALSE)</f>
        <v>2</v>
      </c>
      <c r="M611">
        <f>VLOOKUP($A:$A&amp;LEFT($B:$B,10),'R3P2_GENERATEDINPUT2'!$C:$G,5,FALSE)</f>
        <v>2</v>
      </c>
      <c r="N611" t="str">
        <f>VLOOKUP($A:$A&amp;LEFT($B:$B,10),'R3P2_GENERATEDINPUT2'!$C:$G,3,FALSE)</f>
        <v>HighOnly</v>
      </c>
    </row>
    <row r="612" spans="1:14" x14ac:dyDescent="0.25">
      <c r="A612" t="str">
        <f>'R3_Judge'!AF:AF</f>
        <v>3FUI0JHJPYUXRUBP2JNJKDIOR2Q33D</v>
      </c>
      <c r="B612" t="str">
        <f>'R3_Judge'!AG:AG</f>
        <v>I'll help clean when I get home.</v>
      </c>
      <c r="C612" t="str">
        <f>'R3_Judge'!P:P</f>
        <v>A1B76WYZ47BQJ</v>
      </c>
      <c r="D612" t="str">
        <f>'R3_Judge'!AL:AL</f>
        <v>male</v>
      </c>
      <c r="E612" t="str">
        <f>'R3_Judge'!AM:AM</f>
        <v>native</v>
      </c>
      <c r="F612" t="str">
        <f>'R3_Judge'!AH:AH</f>
        <v>46-55</v>
      </c>
      <c r="G612" t="str">
        <f>'R3_Judge'!AJ:AJ</f>
        <v>very</v>
      </c>
      <c r="H612" t="str">
        <f>VLOOKUP($A:$A,'R3P1_ACCEPTEDOUTPUT'!$O:$BK,2,FALSE)</f>
        <v>A9HQ3E0F2AGVO</v>
      </c>
      <c r="I612" t="str">
        <f>VLOOKUP($A:$A,'R3P1_ACCEPTEDOUTPUT'!$O:$BK,26,FALSE)</f>
        <v>female</v>
      </c>
      <c r="J612" t="str">
        <f>VLOOKUP($A:$A,'R3P1_ACCEPTEDOUTPUT'!$O:$BK,28,FALSE)</f>
        <v>native</v>
      </c>
      <c r="K612" t="str">
        <f>VLOOKUP($A:$A,'R3P1_ACCEPTEDOUTPUT'!$O:$BK,19,FALSE)</f>
        <v>26-35</v>
      </c>
      <c r="L612">
        <f>VLOOKUP($A:$A&amp;LEFT($B:$B,10),'R3P2_GENERATEDINPUT2'!$C:$G,4,FALSE)</f>
        <v>2</v>
      </c>
      <c r="M612">
        <f>VLOOKUP($A:$A&amp;LEFT($B:$B,10),'R3P2_GENERATEDINPUT2'!$C:$G,5,FALSE)</f>
        <v>2</v>
      </c>
      <c r="N612" t="str">
        <f>VLOOKUP($A:$A&amp;LEFT($B:$B,10),'R3P2_GENERATEDINPUT2'!$C:$G,3,FALSE)</f>
        <v>HighOnly</v>
      </c>
    </row>
    <row r="613" spans="1:14" x14ac:dyDescent="0.25">
      <c r="A613" t="str">
        <f>'R3_Judge'!AF:AF</f>
        <v>3FUI0JHJPYUXRUBP2JNJKDIOR2Q33D</v>
      </c>
      <c r="B613" t="str">
        <f>'R3_Judge'!AG:AG</f>
        <v>I'll help clean when I get home.</v>
      </c>
      <c r="C613" t="str">
        <f>'R3_Judge'!P:P</f>
        <v>AD317NO9623GZ</v>
      </c>
      <c r="D613" t="str">
        <f>'R3_Judge'!AL:AL</f>
        <v>female</v>
      </c>
      <c r="E613" t="str">
        <f>'R3_Judge'!AM:AM</f>
        <v>native</v>
      </c>
      <c r="F613" t="str">
        <f>'R3_Judge'!AH:AH</f>
        <v>36-45</v>
      </c>
      <c r="G613" t="str">
        <f>'R3_Judge'!AJ:AJ</f>
        <v>none</v>
      </c>
      <c r="H613" t="str">
        <f>VLOOKUP($A:$A,'R3P1_ACCEPTEDOUTPUT'!$O:$BK,2,FALSE)</f>
        <v>A9HQ3E0F2AGVO</v>
      </c>
      <c r="I613" t="str">
        <f>VLOOKUP($A:$A,'R3P1_ACCEPTEDOUTPUT'!$O:$BK,26,FALSE)</f>
        <v>female</v>
      </c>
      <c r="J613" t="str">
        <f>VLOOKUP($A:$A,'R3P1_ACCEPTEDOUTPUT'!$O:$BK,28,FALSE)</f>
        <v>native</v>
      </c>
      <c r="K613" t="str">
        <f>VLOOKUP($A:$A,'R3P1_ACCEPTEDOUTPUT'!$O:$BK,19,FALSE)</f>
        <v>26-35</v>
      </c>
      <c r="L613">
        <f>VLOOKUP($A:$A&amp;LEFT($B:$B,10),'R3P2_GENERATEDINPUT2'!$C:$G,4,FALSE)</f>
        <v>2</v>
      </c>
      <c r="M613">
        <f>VLOOKUP($A:$A&amp;LEFT($B:$B,10),'R3P2_GENERATEDINPUT2'!$C:$G,5,FALSE)</f>
        <v>2</v>
      </c>
      <c r="N613" t="str">
        <f>VLOOKUP($A:$A&amp;LEFT($B:$B,10),'R3P2_GENERATEDINPUT2'!$C:$G,3,FALSE)</f>
        <v>HighOnly</v>
      </c>
    </row>
    <row r="614" spans="1:14" x14ac:dyDescent="0.25">
      <c r="A614" t="str">
        <f>'R3_Judge'!AF:AF</f>
        <v>3FUI0JHJPYUXRUBP2JNJKDIOR2Q33D</v>
      </c>
      <c r="B614" t="str">
        <f>'R3_Judge'!AG:AG</f>
        <v>At least you're getting paid well for it!</v>
      </c>
      <c r="C614" t="str">
        <f>'R3_Judge'!P:P</f>
        <v>AL5YST63LLYWK</v>
      </c>
      <c r="D614" t="str">
        <f>'R3_Judge'!AL:AL</f>
        <v>female</v>
      </c>
      <c r="E614" t="str">
        <f>'R3_Judge'!AM:AM</f>
        <v>native</v>
      </c>
      <c r="F614" t="str">
        <f>'R3_Judge'!AH:AH</f>
        <v>26-35</v>
      </c>
      <c r="G614" t="str">
        <f>'R3_Judge'!AJ:AJ</f>
        <v>moderately</v>
      </c>
      <c r="H614" t="str">
        <f>VLOOKUP($A:$A,'R3P1_ACCEPTEDOUTPUT'!$O:$BK,2,FALSE)</f>
        <v>A9HQ3E0F2AGVO</v>
      </c>
      <c r="I614" t="str">
        <f>VLOOKUP($A:$A,'R3P1_ACCEPTEDOUTPUT'!$O:$BK,26,FALSE)</f>
        <v>female</v>
      </c>
      <c r="J614" t="str">
        <f>VLOOKUP($A:$A,'R3P1_ACCEPTEDOUTPUT'!$O:$BK,28,FALSE)</f>
        <v>native</v>
      </c>
      <c r="K614" t="str">
        <f>VLOOKUP($A:$A,'R3P1_ACCEPTEDOUTPUT'!$O:$BK,19,FALSE)</f>
        <v>26-35</v>
      </c>
      <c r="L614">
        <f>VLOOKUP($A:$A&amp;LEFT($B:$B,10),'R3P2_GENERATEDINPUT2'!$C:$G,4,FALSE)</f>
        <v>2</v>
      </c>
      <c r="M614">
        <f>VLOOKUP($A:$A&amp;LEFT($B:$B,10),'R3P2_GENERATEDINPUT2'!$C:$G,5,FALSE)</f>
        <v>3</v>
      </c>
      <c r="N614" t="str">
        <f>VLOOKUP($A:$A&amp;LEFT($B:$B,10),'R3P2_GENERATEDINPUT2'!$C:$G,3,FALSE)</f>
        <v>HighOnly</v>
      </c>
    </row>
    <row r="615" spans="1:14" x14ac:dyDescent="0.25">
      <c r="A615" t="str">
        <f>'R3_Judge'!AF:AF</f>
        <v>3FUI0JHJPYUXRUBP2JNJKDIOR2Q33D</v>
      </c>
      <c r="B615" t="str">
        <f>'R3_Judge'!AG:AG</f>
        <v>At least you're getting paid well for it!</v>
      </c>
      <c r="C615" t="str">
        <f>'R3_Judge'!P:P</f>
        <v>A27M4UQJMN22N4</v>
      </c>
      <c r="D615" t="str">
        <f>'R3_Judge'!AL:AL</f>
        <v>male</v>
      </c>
      <c r="E615" t="str">
        <f>'R3_Judge'!AM:AM</f>
        <v>native</v>
      </c>
      <c r="F615" t="str">
        <f>'R3_Judge'!AH:AH</f>
        <v>18-25</v>
      </c>
      <c r="G615" t="str">
        <f>'R3_Judge'!AJ:AJ</f>
        <v>slightly</v>
      </c>
      <c r="H615" t="str">
        <f>VLOOKUP($A:$A,'R3P1_ACCEPTEDOUTPUT'!$O:$BK,2,FALSE)</f>
        <v>A9HQ3E0F2AGVO</v>
      </c>
      <c r="I615" t="str">
        <f>VLOOKUP($A:$A,'R3P1_ACCEPTEDOUTPUT'!$O:$BK,26,FALSE)</f>
        <v>female</v>
      </c>
      <c r="J615" t="str">
        <f>VLOOKUP($A:$A,'R3P1_ACCEPTEDOUTPUT'!$O:$BK,28,FALSE)</f>
        <v>native</v>
      </c>
      <c r="K615" t="str">
        <f>VLOOKUP($A:$A,'R3P1_ACCEPTEDOUTPUT'!$O:$BK,19,FALSE)</f>
        <v>26-35</v>
      </c>
      <c r="L615">
        <f>VLOOKUP($A:$A&amp;LEFT($B:$B,10),'R3P2_GENERATEDINPUT2'!$C:$G,4,FALSE)</f>
        <v>2</v>
      </c>
      <c r="M615">
        <f>VLOOKUP($A:$A&amp;LEFT($B:$B,10),'R3P2_GENERATEDINPUT2'!$C:$G,5,FALSE)</f>
        <v>3</v>
      </c>
      <c r="N615" t="str">
        <f>VLOOKUP($A:$A&amp;LEFT($B:$B,10),'R3P2_GENERATEDINPUT2'!$C:$G,3,FALSE)</f>
        <v>HighOnly</v>
      </c>
    </row>
    <row r="616" spans="1:14" x14ac:dyDescent="0.25">
      <c r="A616" t="str">
        <f>'R3_Judge'!AF:AF</f>
        <v>3FUI0JHJPYUXRUBP2JNJKDIOR2Q33D</v>
      </c>
      <c r="B616" t="str">
        <f>'R3_Judge'!AG:AG</f>
        <v>At least you're getting paid well for it!</v>
      </c>
      <c r="C616" t="str">
        <f>'R3_Judge'!P:P</f>
        <v>A19LVWX8ZLO6CS</v>
      </c>
      <c r="D616" t="str">
        <f>'R3_Judge'!AL:AL</f>
        <v>male</v>
      </c>
      <c r="E616" t="str">
        <f>'R3_Judge'!AM:AM</f>
        <v>native</v>
      </c>
      <c r="F616" t="str">
        <f>'R3_Judge'!AH:AH</f>
        <v>36-45</v>
      </c>
      <c r="G616" t="str">
        <f>'R3_Judge'!AJ:AJ</f>
        <v>moderately</v>
      </c>
      <c r="H616" t="str">
        <f>VLOOKUP($A:$A,'R3P1_ACCEPTEDOUTPUT'!$O:$BK,2,FALSE)</f>
        <v>A9HQ3E0F2AGVO</v>
      </c>
      <c r="I616" t="str">
        <f>VLOOKUP($A:$A,'R3P1_ACCEPTEDOUTPUT'!$O:$BK,26,FALSE)</f>
        <v>female</v>
      </c>
      <c r="J616" t="str">
        <f>VLOOKUP($A:$A,'R3P1_ACCEPTEDOUTPUT'!$O:$BK,28,FALSE)</f>
        <v>native</v>
      </c>
      <c r="K616" t="str">
        <f>VLOOKUP($A:$A,'R3P1_ACCEPTEDOUTPUT'!$O:$BK,19,FALSE)</f>
        <v>26-35</v>
      </c>
      <c r="L616">
        <f>VLOOKUP($A:$A&amp;LEFT($B:$B,10),'R3P2_GENERATEDINPUT2'!$C:$G,4,FALSE)</f>
        <v>2</v>
      </c>
      <c r="M616">
        <f>VLOOKUP($A:$A&amp;LEFT($B:$B,10),'R3P2_GENERATEDINPUT2'!$C:$G,5,FALSE)</f>
        <v>3</v>
      </c>
      <c r="N616" t="str">
        <f>VLOOKUP($A:$A&amp;LEFT($B:$B,10),'R3P2_GENERATEDINPUT2'!$C:$G,3,FALSE)</f>
        <v>HighOnly</v>
      </c>
    </row>
    <row r="617" spans="1:14" x14ac:dyDescent="0.25">
      <c r="A617" t="str">
        <f>'R3_Judge'!AF:AF</f>
        <v>3FUI0JHJPYUXRUBP2JNJKDIOR2Q33D</v>
      </c>
      <c r="B617" t="str">
        <f>'R3_Judge'!AG:AG</f>
        <v>It wasn't me, dude. Who else saw you?</v>
      </c>
      <c r="C617" t="str">
        <f>'R3_Judge'!P:P</f>
        <v>A82RLSJJXBKE8</v>
      </c>
      <c r="D617" t="str">
        <f>'R3_Judge'!AL:AL</f>
        <v>female</v>
      </c>
      <c r="E617" t="str">
        <f>'R3_Judge'!AM:AM</f>
        <v>native</v>
      </c>
      <c r="F617" t="str">
        <f>'R3_Judge'!AH:AH</f>
        <v>18-25</v>
      </c>
      <c r="G617" t="str">
        <f>'R3_Judge'!AJ:AJ</f>
        <v>slightly</v>
      </c>
      <c r="H617" t="str">
        <f>VLOOKUP($A:$A,'R3P1_ACCEPTEDOUTPUT'!$O:$BK,2,FALSE)</f>
        <v>A9HQ3E0F2AGVO</v>
      </c>
      <c r="I617" t="str">
        <f>VLOOKUP($A:$A,'R3P1_ACCEPTEDOUTPUT'!$O:$BK,26,FALSE)</f>
        <v>female</v>
      </c>
      <c r="J617" t="str">
        <f>VLOOKUP($A:$A,'R3P1_ACCEPTEDOUTPUT'!$O:$BK,28,FALSE)</f>
        <v>native</v>
      </c>
      <c r="K617" t="str">
        <f>VLOOKUP($A:$A,'R3P1_ACCEPTEDOUTPUT'!$O:$BK,19,FALSE)</f>
        <v>26-35</v>
      </c>
      <c r="L617">
        <f>VLOOKUP($A:$A&amp;LEFT($B:$B,10),'R3P2_GENERATEDINPUT2'!$C:$G,4,FALSE)</f>
        <v>2</v>
      </c>
      <c r="M617">
        <f>VLOOKUP($A:$A&amp;LEFT($B:$B,10),'R3P2_GENERATEDINPUT2'!$C:$G,5,FALSE)</f>
        <v>4</v>
      </c>
      <c r="N617" t="str">
        <f>VLOOKUP($A:$A&amp;LEFT($B:$B,10),'R3P2_GENERATEDINPUT2'!$C:$G,3,FALSE)</f>
        <v>HighOnly</v>
      </c>
    </row>
    <row r="618" spans="1:14" x14ac:dyDescent="0.25">
      <c r="A618" t="str">
        <f>'R3_Judge'!AF:AF</f>
        <v>3FUI0JHJPYUXRUBP2JNJKDIOR2Q33D</v>
      </c>
      <c r="B618" t="str">
        <f>'R3_Judge'!AG:AG</f>
        <v>It wasn't me, dude. Who else saw you?</v>
      </c>
      <c r="C618" t="str">
        <f>'R3_Judge'!P:P</f>
        <v>A2MMMYB7AE5RQN</v>
      </c>
      <c r="D618" t="str">
        <f>'R3_Judge'!AL:AL</f>
        <v>male</v>
      </c>
      <c r="E618" t="str">
        <f>'R3_Judge'!AM:AM</f>
        <v>native</v>
      </c>
      <c r="F618" t="str">
        <f>'R3_Judge'!AH:AH</f>
        <v>26-35</v>
      </c>
      <c r="G618" t="str">
        <f>'R3_Judge'!AJ:AJ</f>
        <v>moderately</v>
      </c>
      <c r="H618" t="str">
        <f>VLOOKUP($A:$A,'R3P1_ACCEPTEDOUTPUT'!$O:$BK,2,FALSE)</f>
        <v>A9HQ3E0F2AGVO</v>
      </c>
      <c r="I618" t="str">
        <f>VLOOKUP($A:$A,'R3P1_ACCEPTEDOUTPUT'!$O:$BK,26,FALSE)</f>
        <v>female</v>
      </c>
      <c r="J618" t="str">
        <f>VLOOKUP($A:$A,'R3P1_ACCEPTEDOUTPUT'!$O:$BK,28,FALSE)</f>
        <v>native</v>
      </c>
      <c r="K618" t="str">
        <f>VLOOKUP($A:$A,'R3P1_ACCEPTEDOUTPUT'!$O:$BK,19,FALSE)</f>
        <v>26-35</v>
      </c>
      <c r="L618">
        <f>VLOOKUP($A:$A&amp;LEFT($B:$B,10),'R3P2_GENERATEDINPUT2'!$C:$G,4,FALSE)</f>
        <v>2</v>
      </c>
      <c r="M618">
        <f>VLOOKUP($A:$A&amp;LEFT($B:$B,10),'R3P2_GENERATEDINPUT2'!$C:$G,5,FALSE)</f>
        <v>4</v>
      </c>
      <c r="N618" t="str">
        <f>VLOOKUP($A:$A&amp;LEFT($B:$B,10),'R3P2_GENERATEDINPUT2'!$C:$G,3,FALSE)</f>
        <v>HighOnly</v>
      </c>
    </row>
    <row r="619" spans="1:14" x14ac:dyDescent="0.25">
      <c r="A619" t="str">
        <f>'R3_Judge'!AF:AF</f>
        <v>3FUI0JHJPYUXRUBP2JNJKDIOR2Q33D</v>
      </c>
      <c r="B619" t="str">
        <f>'R3_Judge'!AG:AG</f>
        <v>It wasn't me, dude. Who else saw you?</v>
      </c>
      <c r="C619" t="str">
        <f>'R3_Judge'!P:P</f>
        <v>AC4QN4N0PY7YF</v>
      </c>
      <c r="D619" t="str">
        <f>'R3_Judge'!AL:AL</f>
        <v>male</v>
      </c>
      <c r="E619" t="str">
        <f>'R3_Judge'!AM:AM</f>
        <v>native</v>
      </c>
      <c r="F619" t="str">
        <f>'R3_Judge'!AH:AH</f>
        <v>26-35</v>
      </c>
      <c r="G619" t="str">
        <f>'R3_Judge'!AJ:AJ</f>
        <v>slightly</v>
      </c>
      <c r="H619" t="str">
        <f>VLOOKUP($A:$A,'R3P1_ACCEPTEDOUTPUT'!$O:$BK,2,FALSE)</f>
        <v>A9HQ3E0F2AGVO</v>
      </c>
      <c r="I619" t="str">
        <f>VLOOKUP($A:$A,'R3P1_ACCEPTEDOUTPUT'!$O:$BK,26,FALSE)</f>
        <v>female</v>
      </c>
      <c r="J619" t="str">
        <f>VLOOKUP($A:$A,'R3P1_ACCEPTEDOUTPUT'!$O:$BK,28,FALSE)</f>
        <v>native</v>
      </c>
      <c r="K619" t="str">
        <f>VLOOKUP($A:$A,'R3P1_ACCEPTEDOUTPUT'!$O:$BK,19,FALSE)</f>
        <v>26-35</v>
      </c>
      <c r="L619">
        <f>VLOOKUP($A:$A&amp;LEFT($B:$B,10),'R3P2_GENERATEDINPUT2'!$C:$G,4,FALSE)</f>
        <v>2</v>
      </c>
      <c r="M619">
        <f>VLOOKUP($A:$A&amp;LEFT($B:$B,10),'R3P2_GENERATEDINPUT2'!$C:$G,5,FALSE)</f>
        <v>4</v>
      </c>
      <c r="N619" t="str">
        <f>VLOOKUP($A:$A&amp;LEFT($B:$B,10),'R3P2_GENERATEDINPUT2'!$C:$G,3,FALSE)</f>
        <v>HighOnly</v>
      </c>
    </row>
    <row r="620" spans="1:14" x14ac:dyDescent="0.25">
      <c r="A620" t="str">
        <f>'R3_Judge'!AF:AF</f>
        <v>3FUI0JHJPYUXRUBP2JNJKDIOR2Q33D</v>
      </c>
      <c r="B620" t="str">
        <f>'R3_Judge'!AG:AG</f>
        <v>Come out with me on Valentines Day and break up with him first.</v>
      </c>
      <c r="C620" t="str">
        <f>'R3_Judge'!P:P</f>
        <v>A39N860RODN562</v>
      </c>
      <c r="D620" t="str">
        <f>'R3_Judge'!AL:AL</f>
        <v>female</v>
      </c>
      <c r="E620" t="str">
        <f>'R3_Judge'!AM:AM</f>
        <v>native</v>
      </c>
      <c r="F620" t="str">
        <f>'R3_Judge'!AH:AH</f>
        <v>18-25</v>
      </c>
      <c r="G620" t="str">
        <f>'R3_Judge'!AJ:AJ</f>
        <v>slightly</v>
      </c>
      <c r="H620" t="str">
        <f>VLOOKUP($A:$A,'R3P1_ACCEPTEDOUTPUT'!$O:$BK,2,FALSE)</f>
        <v>A9HQ3E0F2AGVO</v>
      </c>
      <c r="I620" t="str">
        <f>VLOOKUP($A:$A,'R3P1_ACCEPTEDOUTPUT'!$O:$BK,26,FALSE)</f>
        <v>female</v>
      </c>
      <c r="J620" t="str">
        <f>VLOOKUP($A:$A,'R3P1_ACCEPTEDOUTPUT'!$O:$BK,28,FALSE)</f>
        <v>native</v>
      </c>
      <c r="K620" t="str">
        <f>VLOOKUP($A:$A,'R3P1_ACCEPTEDOUTPUT'!$O:$BK,19,FALSE)</f>
        <v>26-35</v>
      </c>
      <c r="L620">
        <f>VLOOKUP($A:$A&amp;LEFT($B:$B,10),'R3P2_GENERATEDINPUT2'!$C:$G,4,FALSE)</f>
        <v>2</v>
      </c>
      <c r="M620">
        <f>VLOOKUP($A:$A&amp;LEFT($B:$B,10),'R3P2_GENERATEDINPUT2'!$C:$G,5,FALSE)</f>
        <v>5</v>
      </c>
      <c r="N620" t="str">
        <f>VLOOKUP($A:$A&amp;LEFT($B:$B,10),'R3P2_GENERATEDINPUT2'!$C:$G,3,FALSE)</f>
        <v>HighOnly</v>
      </c>
    </row>
    <row r="621" spans="1:14" x14ac:dyDescent="0.25">
      <c r="A621" t="str">
        <f>'R3_Judge'!AF:AF</f>
        <v>3FUI0JHJPYUXRUBP2JNJKDIOR2Q33D</v>
      </c>
      <c r="B621" t="str">
        <f>'R3_Judge'!AG:AG</f>
        <v>Come out with me on Valentines Day and break up with him first.</v>
      </c>
      <c r="C621" t="str">
        <f>'R3_Judge'!P:P</f>
        <v>A2PZB9LF450MVX</v>
      </c>
      <c r="D621" t="str">
        <f>'R3_Judge'!AL:AL</f>
        <v>female</v>
      </c>
      <c r="E621" t="str">
        <f>'R3_Judge'!AM:AM</f>
        <v>native</v>
      </c>
      <c r="F621" t="str">
        <f>'R3_Judge'!AH:AH</f>
        <v>26-35</v>
      </c>
      <c r="G621" t="str">
        <f>'R3_Judge'!AJ:AJ</f>
        <v>very</v>
      </c>
      <c r="H621" t="str">
        <f>VLOOKUP($A:$A,'R3P1_ACCEPTEDOUTPUT'!$O:$BK,2,FALSE)</f>
        <v>A9HQ3E0F2AGVO</v>
      </c>
      <c r="I621" t="str">
        <f>VLOOKUP($A:$A,'R3P1_ACCEPTEDOUTPUT'!$O:$BK,26,FALSE)</f>
        <v>female</v>
      </c>
      <c r="J621" t="str">
        <f>VLOOKUP($A:$A,'R3P1_ACCEPTEDOUTPUT'!$O:$BK,28,FALSE)</f>
        <v>native</v>
      </c>
      <c r="K621" t="str">
        <f>VLOOKUP($A:$A,'R3P1_ACCEPTEDOUTPUT'!$O:$BK,19,FALSE)</f>
        <v>26-35</v>
      </c>
      <c r="L621">
        <f>VLOOKUP($A:$A&amp;LEFT($B:$B,10),'R3P2_GENERATEDINPUT2'!$C:$G,4,FALSE)</f>
        <v>2</v>
      </c>
      <c r="M621">
        <f>VLOOKUP($A:$A&amp;LEFT($B:$B,10),'R3P2_GENERATEDINPUT2'!$C:$G,5,FALSE)</f>
        <v>5</v>
      </c>
      <c r="N621" t="str">
        <f>VLOOKUP($A:$A&amp;LEFT($B:$B,10),'R3P2_GENERATEDINPUT2'!$C:$G,3,FALSE)</f>
        <v>HighOnly</v>
      </c>
    </row>
    <row r="622" spans="1:14" x14ac:dyDescent="0.25">
      <c r="A622" t="str">
        <f>'R3_Judge'!AF:AF</f>
        <v>3FUI0JHJPYUXRUBP2JNJKDIOR2Q33D</v>
      </c>
      <c r="B622" t="str">
        <f>'R3_Judge'!AG:AG</f>
        <v>Come out with me on Valentines Day and break up with him first.</v>
      </c>
      <c r="C622" t="str">
        <f>'R3_Judge'!P:P</f>
        <v>A1QSTGFG23OZHT</v>
      </c>
      <c r="D622" t="str">
        <f>'R3_Judge'!AL:AL</f>
        <v>female</v>
      </c>
      <c r="E622" t="str">
        <f>'R3_Judge'!AM:AM</f>
        <v>native</v>
      </c>
      <c r="F622" t="str">
        <f>'R3_Judge'!AH:AH</f>
        <v>18-25</v>
      </c>
      <c r="G622" t="str">
        <f>'R3_Judge'!AJ:AJ</f>
        <v>very</v>
      </c>
      <c r="H622" t="str">
        <f>VLOOKUP($A:$A,'R3P1_ACCEPTEDOUTPUT'!$O:$BK,2,FALSE)</f>
        <v>A9HQ3E0F2AGVO</v>
      </c>
      <c r="I622" t="str">
        <f>VLOOKUP($A:$A,'R3P1_ACCEPTEDOUTPUT'!$O:$BK,26,FALSE)</f>
        <v>female</v>
      </c>
      <c r="J622" t="str">
        <f>VLOOKUP($A:$A,'R3P1_ACCEPTEDOUTPUT'!$O:$BK,28,FALSE)</f>
        <v>native</v>
      </c>
      <c r="K622" t="str">
        <f>VLOOKUP($A:$A,'R3P1_ACCEPTEDOUTPUT'!$O:$BK,19,FALSE)</f>
        <v>26-35</v>
      </c>
      <c r="L622">
        <f>VLOOKUP($A:$A&amp;LEFT($B:$B,10),'R3P2_GENERATEDINPUT2'!$C:$G,4,FALSE)</f>
        <v>2</v>
      </c>
      <c r="M622">
        <f>VLOOKUP($A:$A&amp;LEFT($B:$B,10),'R3P2_GENERATEDINPUT2'!$C:$G,5,FALSE)</f>
        <v>5</v>
      </c>
      <c r="N622" t="str">
        <f>VLOOKUP($A:$A&amp;LEFT($B:$B,10),'R3P2_GENERATEDINPUT2'!$C:$G,3,FALSE)</f>
        <v>HighOnly</v>
      </c>
    </row>
    <row r="623" spans="1:14" x14ac:dyDescent="0.25">
      <c r="A623" t="str">
        <f>'R3_Judge'!AF:AF</f>
        <v>3FUI0JHJPYUXRUBP2JNJKDIOR2Q33D</v>
      </c>
      <c r="B623" t="str">
        <f>'R3_Judge'!AG:AG</f>
        <v>I feel you, I love my coffee</v>
      </c>
      <c r="C623" t="str">
        <f>'R3_Judge'!P:P</f>
        <v>A2PZB9LF450MVX</v>
      </c>
      <c r="D623" t="str">
        <f>'R3_Judge'!AL:AL</f>
        <v>female</v>
      </c>
      <c r="E623" t="str">
        <f>'R3_Judge'!AM:AM</f>
        <v>native</v>
      </c>
      <c r="F623" t="str">
        <f>'R3_Judge'!AH:AH</f>
        <v>26-35</v>
      </c>
      <c r="G623" t="str">
        <f>'R3_Judge'!AJ:AJ</f>
        <v>very</v>
      </c>
      <c r="H623" t="str">
        <f>VLOOKUP($A:$A,'R3P1_ACCEPTEDOUTPUT'!$O:$BK,2,FALSE)</f>
        <v>A9HQ3E0F2AGVO</v>
      </c>
      <c r="I623" t="str">
        <f>VLOOKUP($A:$A,'R3P1_ACCEPTEDOUTPUT'!$O:$BK,26,FALSE)</f>
        <v>female</v>
      </c>
      <c r="J623" t="str">
        <f>VLOOKUP($A:$A,'R3P1_ACCEPTEDOUTPUT'!$O:$BK,28,FALSE)</f>
        <v>native</v>
      </c>
      <c r="K623" t="str">
        <f>VLOOKUP($A:$A,'R3P1_ACCEPTEDOUTPUT'!$O:$BK,19,FALSE)</f>
        <v>26-35</v>
      </c>
      <c r="L623">
        <f>VLOOKUP($A:$A&amp;LEFT($B:$B,10),'R3P2_GENERATEDINPUT2'!$C:$G,4,FALSE)</f>
        <v>0</v>
      </c>
      <c r="M623">
        <f>VLOOKUP($A:$A&amp;LEFT($B:$B,10),'R3P2_GENERATEDINPUT2'!$C:$G,5,FALSE)</f>
        <v>6</v>
      </c>
      <c r="N623" t="str">
        <f>VLOOKUP($A:$A&amp;LEFT($B:$B,10),'R3P2_GENERATEDINPUT2'!$C:$G,3,FALSE)</f>
        <v>HighOnly</v>
      </c>
    </row>
    <row r="624" spans="1:14" x14ac:dyDescent="0.25">
      <c r="A624" t="str">
        <f>'R3_Judge'!AF:AF</f>
        <v>3FUI0JHJPYUXRUBP2JNJKDIOR2Q33D</v>
      </c>
      <c r="B624" t="str">
        <f>'R3_Judge'!AG:AG</f>
        <v>I feel you, I love my coffee</v>
      </c>
      <c r="C624" t="str">
        <f>'R3_Judge'!P:P</f>
        <v>A3P6IXUM1ND35A</v>
      </c>
      <c r="D624" t="str">
        <f>'R3_Judge'!AL:AL</f>
        <v>male</v>
      </c>
      <c r="E624" t="str">
        <f>'R3_Judge'!AM:AM</f>
        <v>native</v>
      </c>
      <c r="F624" t="str">
        <f>'R3_Judge'!AH:AH</f>
        <v>26-35</v>
      </c>
      <c r="G624" t="str">
        <f>'R3_Judge'!AJ:AJ</f>
        <v>very</v>
      </c>
      <c r="H624" t="str">
        <f>VLOOKUP($A:$A,'R3P1_ACCEPTEDOUTPUT'!$O:$BK,2,FALSE)</f>
        <v>A9HQ3E0F2AGVO</v>
      </c>
      <c r="I624" t="str">
        <f>VLOOKUP($A:$A,'R3P1_ACCEPTEDOUTPUT'!$O:$BK,26,FALSE)</f>
        <v>female</v>
      </c>
      <c r="J624" t="str">
        <f>VLOOKUP($A:$A,'R3P1_ACCEPTEDOUTPUT'!$O:$BK,28,FALSE)</f>
        <v>native</v>
      </c>
      <c r="K624" t="str">
        <f>VLOOKUP($A:$A,'R3P1_ACCEPTEDOUTPUT'!$O:$BK,19,FALSE)</f>
        <v>26-35</v>
      </c>
      <c r="L624">
        <f>VLOOKUP($A:$A&amp;LEFT($B:$B,10),'R3P2_GENERATEDINPUT2'!$C:$G,4,FALSE)</f>
        <v>0</v>
      </c>
      <c r="M624">
        <f>VLOOKUP($A:$A&amp;LEFT($B:$B,10),'R3P2_GENERATEDINPUT2'!$C:$G,5,FALSE)</f>
        <v>6</v>
      </c>
      <c r="N624" t="str">
        <f>VLOOKUP($A:$A&amp;LEFT($B:$B,10),'R3P2_GENERATEDINPUT2'!$C:$G,3,FALSE)</f>
        <v>HighOnly</v>
      </c>
    </row>
    <row r="625" spans="1:14" x14ac:dyDescent="0.25">
      <c r="A625" t="str">
        <f>'R3_Judge'!AF:AF</f>
        <v>3FUI0JHJPYUXRUBP2JNJKDIOR2Q33D</v>
      </c>
      <c r="B625" t="str">
        <f>'R3_Judge'!AG:AG</f>
        <v>I feel you, I love my coffee</v>
      </c>
      <c r="C625" t="str">
        <f>'R3_Judge'!P:P</f>
        <v>A82RLSJJXBKE8</v>
      </c>
      <c r="D625" t="str">
        <f>'R3_Judge'!AL:AL</f>
        <v>female</v>
      </c>
      <c r="E625" t="str">
        <f>'R3_Judge'!AM:AM</f>
        <v>native</v>
      </c>
      <c r="F625" t="str">
        <f>'R3_Judge'!AH:AH</f>
        <v>18-25</v>
      </c>
      <c r="G625" t="str">
        <f>'R3_Judge'!AJ:AJ</f>
        <v>slightly</v>
      </c>
      <c r="H625" t="str">
        <f>VLOOKUP($A:$A,'R3P1_ACCEPTEDOUTPUT'!$O:$BK,2,FALSE)</f>
        <v>A9HQ3E0F2AGVO</v>
      </c>
      <c r="I625" t="str">
        <f>VLOOKUP($A:$A,'R3P1_ACCEPTEDOUTPUT'!$O:$BK,26,FALSE)</f>
        <v>female</v>
      </c>
      <c r="J625" t="str">
        <f>VLOOKUP($A:$A,'R3P1_ACCEPTEDOUTPUT'!$O:$BK,28,FALSE)</f>
        <v>native</v>
      </c>
      <c r="K625" t="str">
        <f>VLOOKUP($A:$A,'R3P1_ACCEPTEDOUTPUT'!$O:$BK,19,FALSE)</f>
        <v>26-35</v>
      </c>
      <c r="L625">
        <f>VLOOKUP($A:$A&amp;LEFT($B:$B,10),'R3P2_GENERATEDINPUT2'!$C:$G,4,FALSE)</f>
        <v>0</v>
      </c>
      <c r="M625">
        <f>VLOOKUP($A:$A&amp;LEFT($B:$B,10),'R3P2_GENERATEDINPUT2'!$C:$G,5,FALSE)</f>
        <v>6</v>
      </c>
      <c r="N625" t="str">
        <f>VLOOKUP($A:$A&amp;LEFT($B:$B,10),'R3P2_GENERATEDINPUT2'!$C:$G,3,FALSE)</f>
        <v>HighOnly</v>
      </c>
    </row>
    <row r="626" spans="1:14" x14ac:dyDescent="0.25">
      <c r="A626" t="str">
        <f>'R3_Judge'!AF:AF</f>
        <v>3FUI0JHJPYUXRUBP2JNJKDIOR2Q33D</v>
      </c>
      <c r="B626" t="str">
        <f>'R3_Judge'!AG:AG</f>
        <v>For now. Sorry to hear that!</v>
      </c>
      <c r="C626" t="str">
        <f>'R3_Judge'!P:P</f>
        <v>A19D89YNO9Z52K</v>
      </c>
      <c r="D626" t="str">
        <f>'R3_Judge'!AL:AL</f>
        <v>female</v>
      </c>
      <c r="E626" t="str">
        <f>'R3_Judge'!AM:AM</f>
        <v>native</v>
      </c>
      <c r="F626" t="str">
        <f>'R3_Judge'!AH:AH</f>
        <v>18-25</v>
      </c>
      <c r="G626" t="str">
        <f>'R3_Judge'!AJ:AJ</f>
        <v>very</v>
      </c>
      <c r="H626" t="str">
        <f>VLOOKUP($A:$A,'R3P1_ACCEPTEDOUTPUT'!$O:$BK,2,FALSE)</f>
        <v>A9HQ3E0F2AGVO</v>
      </c>
      <c r="I626" t="str">
        <f>VLOOKUP($A:$A,'R3P1_ACCEPTEDOUTPUT'!$O:$BK,26,FALSE)</f>
        <v>female</v>
      </c>
      <c r="J626" t="str">
        <f>VLOOKUP($A:$A,'R3P1_ACCEPTEDOUTPUT'!$O:$BK,28,FALSE)</f>
        <v>native</v>
      </c>
      <c r="K626" t="str">
        <f>VLOOKUP($A:$A,'R3P1_ACCEPTEDOUTPUT'!$O:$BK,19,FALSE)</f>
        <v>26-35</v>
      </c>
      <c r="L626">
        <f>VLOOKUP($A:$A&amp;LEFT($B:$B,10),'R3P2_GENERATEDINPUT2'!$C:$G,4,FALSE)</f>
        <v>0</v>
      </c>
      <c r="M626">
        <f>VLOOKUP($A:$A&amp;LEFT($B:$B,10),'R3P2_GENERATEDINPUT2'!$C:$G,5,FALSE)</f>
        <v>7</v>
      </c>
      <c r="N626" t="str">
        <f>VLOOKUP($A:$A&amp;LEFT($B:$B,10),'R3P2_GENERATEDINPUT2'!$C:$G,3,FALSE)</f>
        <v>HighOnly</v>
      </c>
    </row>
    <row r="627" spans="1:14" x14ac:dyDescent="0.25">
      <c r="A627" t="str">
        <f>'R3_Judge'!AF:AF</f>
        <v>3FUI0JHJPYUXRUBP2JNJKDIOR2Q33D</v>
      </c>
      <c r="B627" t="str">
        <f>'R3_Judge'!AG:AG</f>
        <v>For now. Sorry to hear that!</v>
      </c>
      <c r="C627" t="str">
        <f>'R3_Judge'!P:P</f>
        <v>A82RLSJJXBKE8</v>
      </c>
      <c r="D627" t="str">
        <f>'R3_Judge'!AL:AL</f>
        <v>female</v>
      </c>
      <c r="E627" t="str">
        <f>'R3_Judge'!AM:AM</f>
        <v>native</v>
      </c>
      <c r="F627" t="str">
        <f>'R3_Judge'!AH:AH</f>
        <v>18-25</v>
      </c>
      <c r="G627" t="str">
        <f>'R3_Judge'!AJ:AJ</f>
        <v>slightly</v>
      </c>
      <c r="H627" t="str">
        <f>VLOOKUP($A:$A,'R3P1_ACCEPTEDOUTPUT'!$O:$BK,2,FALSE)</f>
        <v>A9HQ3E0F2AGVO</v>
      </c>
      <c r="I627" t="str">
        <f>VLOOKUP($A:$A,'R3P1_ACCEPTEDOUTPUT'!$O:$BK,26,FALSE)</f>
        <v>female</v>
      </c>
      <c r="J627" t="str">
        <f>VLOOKUP($A:$A,'R3P1_ACCEPTEDOUTPUT'!$O:$BK,28,FALSE)</f>
        <v>native</v>
      </c>
      <c r="K627" t="str">
        <f>VLOOKUP($A:$A,'R3P1_ACCEPTEDOUTPUT'!$O:$BK,19,FALSE)</f>
        <v>26-35</v>
      </c>
      <c r="L627">
        <f>VLOOKUP($A:$A&amp;LEFT($B:$B,10),'R3P2_GENERATEDINPUT2'!$C:$G,4,FALSE)</f>
        <v>0</v>
      </c>
      <c r="M627">
        <f>VLOOKUP($A:$A&amp;LEFT($B:$B,10),'R3P2_GENERATEDINPUT2'!$C:$G,5,FALSE)</f>
        <v>7</v>
      </c>
      <c r="N627" t="str">
        <f>VLOOKUP($A:$A&amp;LEFT($B:$B,10),'R3P2_GENERATEDINPUT2'!$C:$G,3,FALSE)</f>
        <v>HighOnly</v>
      </c>
    </row>
    <row r="628" spans="1:14" x14ac:dyDescent="0.25">
      <c r="A628" t="str">
        <f>'R3_Judge'!AF:AF</f>
        <v>3FUI0JHJPYUXRUBP2JNJKDIOR2Q33D</v>
      </c>
      <c r="B628" t="str">
        <f>'R3_Judge'!AG:AG</f>
        <v>For now. Sorry to hear that!</v>
      </c>
      <c r="C628" t="str">
        <f>'R3_Judge'!P:P</f>
        <v>A1XQ7Y5CBAS43K</v>
      </c>
      <c r="D628" t="str">
        <f>'R3_Judge'!AL:AL</f>
        <v>female</v>
      </c>
      <c r="E628" t="str">
        <f>'R3_Judge'!AM:AM</f>
        <v>native</v>
      </c>
      <c r="F628" t="str">
        <f>'R3_Judge'!AH:AH</f>
        <v>36-45</v>
      </c>
      <c r="G628" t="str">
        <f>'R3_Judge'!AJ:AJ</f>
        <v>extremely</v>
      </c>
      <c r="H628" t="str">
        <f>VLOOKUP($A:$A,'R3P1_ACCEPTEDOUTPUT'!$O:$BK,2,FALSE)</f>
        <v>A9HQ3E0F2AGVO</v>
      </c>
      <c r="I628" t="str">
        <f>VLOOKUP($A:$A,'R3P1_ACCEPTEDOUTPUT'!$O:$BK,26,FALSE)</f>
        <v>female</v>
      </c>
      <c r="J628" t="str">
        <f>VLOOKUP($A:$A,'R3P1_ACCEPTEDOUTPUT'!$O:$BK,28,FALSE)</f>
        <v>native</v>
      </c>
      <c r="K628" t="str">
        <f>VLOOKUP($A:$A,'R3P1_ACCEPTEDOUTPUT'!$O:$BK,19,FALSE)</f>
        <v>26-35</v>
      </c>
      <c r="L628">
        <f>VLOOKUP($A:$A&amp;LEFT($B:$B,10),'R3P2_GENERATEDINPUT2'!$C:$G,4,FALSE)</f>
        <v>0</v>
      </c>
      <c r="M628">
        <f>VLOOKUP($A:$A&amp;LEFT($B:$B,10),'R3P2_GENERATEDINPUT2'!$C:$G,5,FALSE)</f>
        <v>7</v>
      </c>
      <c r="N628" t="str">
        <f>VLOOKUP($A:$A&amp;LEFT($B:$B,10),'R3P2_GENERATEDINPUT2'!$C:$G,3,FALSE)</f>
        <v>HighOnly</v>
      </c>
    </row>
    <row r="629" spans="1:14" x14ac:dyDescent="0.25">
      <c r="A629" t="str">
        <f>'R3_Judge'!AF:AF</f>
        <v>3FUI0JHJPYUXRUBP2JNJKDIOR2Q33D</v>
      </c>
      <c r="B629" t="str">
        <f>'R3_Judge'!AG:AG</f>
        <v>That's not an answer...</v>
      </c>
      <c r="C629" t="str">
        <f>'R3_Judge'!P:P</f>
        <v>A17HFDRWYZL1CD</v>
      </c>
      <c r="D629" t="str">
        <f>'R3_Judge'!AL:AL</f>
        <v>male</v>
      </c>
      <c r="E629" t="str">
        <f>'R3_Judge'!AM:AM</f>
        <v>native</v>
      </c>
      <c r="F629" t="str">
        <f>'R3_Judge'!AH:AH</f>
        <v>18-25</v>
      </c>
      <c r="G629" t="str">
        <f>'R3_Judge'!AJ:AJ</f>
        <v>slightly</v>
      </c>
      <c r="H629" t="str">
        <f>VLOOKUP($A:$A,'R3P1_ACCEPTEDOUTPUT'!$O:$BK,2,FALSE)</f>
        <v>A9HQ3E0F2AGVO</v>
      </c>
      <c r="I629" t="str">
        <f>VLOOKUP($A:$A,'R3P1_ACCEPTEDOUTPUT'!$O:$BK,26,FALSE)</f>
        <v>female</v>
      </c>
      <c r="J629" t="str">
        <f>VLOOKUP($A:$A,'R3P1_ACCEPTEDOUTPUT'!$O:$BK,28,FALSE)</f>
        <v>native</v>
      </c>
      <c r="K629" t="str">
        <f>VLOOKUP($A:$A,'R3P1_ACCEPTEDOUTPUT'!$O:$BK,19,FALSE)</f>
        <v>26-35</v>
      </c>
      <c r="L629">
        <f>VLOOKUP($A:$A&amp;LEFT($B:$B,10),'R3P2_GENERATEDINPUT2'!$C:$G,4,FALSE)</f>
        <v>0</v>
      </c>
      <c r="M629">
        <f>VLOOKUP($A:$A&amp;LEFT($B:$B,10),'R3P2_GENERATEDINPUT2'!$C:$G,5,FALSE)</f>
        <v>8</v>
      </c>
      <c r="N629" t="str">
        <f>VLOOKUP($A:$A&amp;LEFT($B:$B,10),'R3P2_GENERATEDINPUT2'!$C:$G,3,FALSE)</f>
        <v>HighOnly</v>
      </c>
    </row>
    <row r="630" spans="1:14" x14ac:dyDescent="0.25">
      <c r="A630" t="str">
        <f>'R3_Judge'!AF:AF</f>
        <v>3FUI0JHJPYUXRUBP2JNJKDIOR2Q33D</v>
      </c>
      <c r="B630" t="str">
        <f>'R3_Judge'!AG:AG</f>
        <v>That's not an answer...</v>
      </c>
      <c r="C630" t="str">
        <f>'R3_Judge'!P:P</f>
        <v>A82RLSJJXBKE8</v>
      </c>
      <c r="D630" t="str">
        <f>'R3_Judge'!AL:AL</f>
        <v>female</v>
      </c>
      <c r="E630" t="str">
        <f>'R3_Judge'!AM:AM</f>
        <v>native</v>
      </c>
      <c r="F630" t="str">
        <f>'R3_Judge'!AH:AH</f>
        <v>18-25</v>
      </c>
      <c r="G630" t="str">
        <f>'R3_Judge'!AJ:AJ</f>
        <v>slightly</v>
      </c>
      <c r="H630" t="str">
        <f>VLOOKUP($A:$A,'R3P1_ACCEPTEDOUTPUT'!$O:$BK,2,FALSE)</f>
        <v>A9HQ3E0F2AGVO</v>
      </c>
      <c r="I630" t="str">
        <f>VLOOKUP($A:$A,'R3P1_ACCEPTEDOUTPUT'!$O:$BK,26,FALSE)</f>
        <v>female</v>
      </c>
      <c r="J630" t="str">
        <f>VLOOKUP($A:$A,'R3P1_ACCEPTEDOUTPUT'!$O:$BK,28,FALSE)</f>
        <v>native</v>
      </c>
      <c r="K630" t="str">
        <f>VLOOKUP($A:$A,'R3P1_ACCEPTEDOUTPUT'!$O:$BK,19,FALSE)</f>
        <v>26-35</v>
      </c>
      <c r="L630">
        <f>VLOOKUP($A:$A&amp;LEFT($B:$B,10),'R3P2_GENERATEDINPUT2'!$C:$G,4,FALSE)</f>
        <v>0</v>
      </c>
      <c r="M630">
        <f>VLOOKUP($A:$A&amp;LEFT($B:$B,10),'R3P2_GENERATEDINPUT2'!$C:$G,5,FALSE)</f>
        <v>8</v>
      </c>
      <c r="N630" t="str">
        <f>VLOOKUP($A:$A&amp;LEFT($B:$B,10),'R3P2_GENERATEDINPUT2'!$C:$G,3,FALSE)</f>
        <v>HighOnly</v>
      </c>
    </row>
    <row r="631" spans="1:14" x14ac:dyDescent="0.25">
      <c r="A631" t="str">
        <f>'R3_Judge'!AF:AF</f>
        <v>3FUI0JHJPYUXRUBP2JNJKDIOR2Q33D</v>
      </c>
      <c r="B631" t="str">
        <f>'R3_Judge'!AG:AG</f>
        <v>That's not an answer...</v>
      </c>
      <c r="C631" t="str">
        <f>'R3_Judge'!P:P</f>
        <v>AQVXVMX61864S</v>
      </c>
      <c r="D631" t="str">
        <f>'R3_Judge'!AL:AL</f>
        <v>male</v>
      </c>
      <c r="E631" t="str">
        <f>'R3_Judge'!AM:AM</f>
        <v>native</v>
      </c>
      <c r="F631" t="str">
        <f>'R3_Judge'!AH:AH</f>
        <v>26-35</v>
      </c>
      <c r="G631" t="str">
        <f>'R3_Judge'!AJ:AJ</f>
        <v>extremely</v>
      </c>
      <c r="H631" t="str">
        <f>VLOOKUP($A:$A,'R3P1_ACCEPTEDOUTPUT'!$O:$BK,2,FALSE)</f>
        <v>A9HQ3E0F2AGVO</v>
      </c>
      <c r="I631" t="str">
        <f>VLOOKUP($A:$A,'R3P1_ACCEPTEDOUTPUT'!$O:$BK,26,FALSE)</f>
        <v>female</v>
      </c>
      <c r="J631" t="str">
        <f>VLOOKUP($A:$A,'R3P1_ACCEPTEDOUTPUT'!$O:$BK,28,FALSE)</f>
        <v>native</v>
      </c>
      <c r="K631" t="str">
        <f>VLOOKUP($A:$A,'R3P1_ACCEPTEDOUTPUT'!$O:$BK,19,FALSE)</f>
        <v>26-35</v>
      </c>
      <c r="L631">
        <f>VLOOKUP($A:$A&amp;LEFT($B:$B,10),'R3P2_GENERATEDINPUT2'!$C:$G,4,FALSE)</f>
        <v>0</v>
      </c>
      <c r="M631">
        <f>VLOOKUP($A:$A&amp;LEFT($B:$B,10),'R3P2_GENERATEDINPUT2'!$C:$G,5,FALSE)</f>
        <v>8</v>
      </c>
      <c r="N631" t="str">
        <f>VLOOKUP($A:$A&amp;LEFT($B:$B,10),'R3P2_GENERATEDINPUT2'!$C:$G,3,FALSE)</f>
        <v>HighOnly</v>
      </c>
    </row>
    <row r="632" spans="1:14" x14ac:dyDescent="0.25">
      <c r="A632" t="str">
        <f>'R3_Judge'!AF:AF</f>
        <v>3FUI0JHJPYUXRUBP2JNJKDIOR2Q33D</v>
      </c>
      <c r="B632" t="str">
        <f>'R3_Judge'!AG:AG</f>
        <v>Hey man, sorry. Whats up?</v>
      </c>
      <c r="C632" t="str">
        <f>'R3_Judge'!P:P</f>
        <v>A27M4UQJMN22N4</v>
      </c>
      <c r="D632" t="str">
        <f>'R3_Judge'!AL:AL</f>
        <v>male</v>
      </c>
      <c r="E632" t="str">
        <f>'R3_Judge'!AM:AM</f>
        <v>native</v>
      </c>
      <c r="F632" t="str">
        <f>'R3_Judge'!AH:AH</f>
        <v>18-25</v>
      </c>
      <c r="G632" t="str">
        <f>'R3_Judge'!AJ:AJ</f>
        <v>moderately</v>
      </c>
      <c r="H632" t="str">
        <f>VLOOKUP($A:$A,'R3P1_ACCEPTEDOUTPUT'!$O:$BK,2,FALSE)</f>
        <v>A9HQ3E0F2AGVO</v>
      </c>
      <c r="I632" t="str">
        <f>VLOOKUP($A:$A,'R3P1_ACCEPTEDOUTPUT'!$O:$BK,26,FALSE)</f>
        <v>female</v>
      </c>
      <c r="J632" t="str">
        <f>VLOOKUP($A:$A,'R3P1_ACCEPTEDOUTPUT'!$O:$BK,28,FALSE)</f>
        <v>native</v>
      </c>
      <c r="K632" t="str">
        <f>VLOOKUP($A:$A,'R3P1_ACCEPTEDOUTPUT'!$O:$BK,19,FALSE)</f>
        <v>26-35</v>
      </c>
      <c r="L632">
        <f>VLOOKUP($A:$A&amp;LEFT($B:$B,10),'R3P2_GENERATEDINPUT2'!$C:$G,4,FALSE)</f>
        <v>0</v>
      </c>
      <c r="M632">
        <f>VLOOKUP($A:$A&amp;LEFT($B:$B,10),'R3P2_GENERATEDINPUT2'!$C:$G,5,FALSE)</f>
        <v>9</v>
      </c>
      <c r="N632" t="str">
        <f>VLOOKUP($A:$A&amp;LEFT($B:$B,10),'R3P2_GENERATEDINPUT2'!$C:$G,3,FALSE)</f>
        <v>HighOnly</v>
      </c>
    </row>
    <row r="633" spans="1:14" x14ac:dyDescent="0.25">
      <c r="A633" t="str">
        <f>'R3_Judge'!AF:AF</f>
        <v>3FUI0JHJPYUXRUBP2JNJKDIOR2Q33D</v>
      </c>
      <c r="B633" t="str">
        <f>'R3_Judge'!AG:AG</f>
        <v>Hey man, sorry. Whats up?</v>
      </c>
      <c r="C633" t="str">
        <f>'R3_Judge'!P:P</f>
        <v>A2PZB9LF450MVX</v>
      </c>
      <c r="D633" t="str">
        <f>'R3_Judge'!AL:AL</f>
        <v>female</v>
      </c>
      <c r="E633" t="str">
        <f>'R3_Judge'!AM:AM</f>
        <v>native</v>
      </c>
      <c r="F633" t="str">
        <f>'R3_Judge'!AH:AH</f>
        <v>26-35</v>
      </c>
      <c r="G633" t="str">
        <f>'R3_Judge'!AJ:AJ</f>
        <v>very</v>
      </c>
      <c r="H633" t="str">
        <f>VLOOKUP($A:$A,'R3P1_ACCEPTEDOUTPUT'!$O:$BK,2,FALSE)</f>
        <v>A9HQ3E0F2AGVO</v>
      </c>
      <c r="I633" t="str">
        <f>VLOOKUP($A:$A,'R3P1_ACCEPTEDOUTPUT'!$O:$BK,26,FALSE)</f>
        <v>female</v>
      </c>
      <c r="J633" t="str">
        <f>VLOOKUP($A:$A,'R3P1_ACCEPTEDOUTPUT'!$O:$BK,28,FALSE)</f>
        <v>native</v>
      </c>
      <c r="K633" t="str">
        <f>VLOOKUP($A:$A,'R3P1_ACCEPTEDOUTPUT'!$O:$BK,19,FALSE)</f>
        <v>26-35</v>
      </c>
      <c r="L633">
        <f>VLOOKUP($A:$A&amp;LEFT($B:$B,10),'R3P2_GENERATEDINPUT2'!$C:$G,4,FALSE)</f>
        <v>0</v>
      </c>
      <c r="M633">
        <f>VLOOKUP($A:$A&amp;LEFT($B:$B,10),'R3P2_GENERATEDINPUT2'!$C:$G,5,FALSE)</f>
        <v>9</v>
      </c>
      <c r="N633" t="str">
        <f>VLOOKUP($A:$A&amp;LEFT($B:$B,10),'R3P2_GENERATEDINPUT2'!$C:$G,3,FALSE)</f>
        <v>HighOnly</v>
      </c>
    </row>
    <row r="634" spans="1:14" x14ac:dyDescent="0.25">
      <c r="A634" t="str">
        <f>'R3_Judge'!AF:AF</f>
        <v>3FUI0JHJPYUXRUBP2JNJKDIOR2Q33D</v>
      </c>
      <c r="B634" t="str">
        <f>'R3_Judge'!AG:AG</f>
        <v>Hey man, sorry. Whats up?</v>
      </c>
      <c r="C634" t="str">
        <f>'R3_Judge'!P:P</f>
        <v>A2T11H7YI7QPGD</v>
      </c>
      <c r="D634" t="str">
        <f>'R3_Judge'!AL:AL</f>
        <v>male</v>
      </c>
      <c r="E634" t="str">
        <f>'R3_Judge'!AM:AM</f>
        <v>native</v>
      </c>
      <c r="F634" t="str">
        <f>'R3_Judge'!AH:AH</f>
        <v>26-35</v>
      </c>
      <c r="G634" t="str">
        <f>'R3_Judge'!AJ:AJ</f>
        <v>moderately</v>
      </c>
      <c r="H634" t="str">
        <f>VLOOKUP($A:$A,'R3P1_ACCEPTEDOUTPUT'!$O:$BK,2,FALSE)</f>
        <v>A9HQ3E0F2AGVO</v>
      </c>
      <c r="I634" t="str">
        <f>VLOOKUP($A:$A,'R3P1_ACCEPTEDOUTPUT'!$O:$BK,26,FALSE)</f>
        <v>female</v>
      </c>
      <c r="J634" t="str">
        <f>VLOOKUP($A:$A,'R3P1_ACCEPTEDOUTPUT'!$O:$BK,28,FALSE)</f>
        <v>native</v>
      </c>
      <c r="K634" t="str">
        <f>VLOOKUP($A:$A,'R3P1_ACCEPTEDOUTPUT'!$O:$BK,19,FALSE)</f>
        <v>26-35</v>
      </c>
      <c r="L634">
        <f>VLOOKUP($A:$A&amp;LEFT($B:$B,10),'R3P2_GENERATEDINPUT2'!$C:$G,4,FALSE)</f>
        <v>0</v>
      </c>
      <c r="M634">
        <f>VLOOKUP($A:$A&amp;LEFT($B:$B,10),'R3P2_GENERATEDINPUT2'!$C:$G,5,FALSE)</f>
        <v>9</v>
      </c>
      <c r="N634" t="str">
        <f>VLOOKUP($A:$A&amp;LEFT($B:$B,10),'R3P2_GENERATEDINPUT2'!$C:$G,3,FALSE)</f>
        <v>HighOnly</v>
      </c>
    </row>
    <row r="635" spans="1:14" x14ac:dyDescent="0.25">
      <c r="A635" t="str">
        <f>'R3_Judge'!AF:AF</f>
        <v>3FUI0JHJPYUXRUBP2JNJKDIOR2Q33D</v>
      </c>
      <c r="B635" t="str">
        <f>'R3_Judge'!AG:AG</f>
        <v>how polite of them!</v>
      </c>
      <c r="C635" t="str">
        <f>'R3_Judge'!P:P</f>
        <v>A1Y8KKZE2XHW8X</v>
      </c>
      <c r="D635" t="str">
        <f>'R3_Judge'!AL:AL</f>
        <v>female</v>
      </c>
      <c r="E635" t="str">
        <f>'R3_Judge'!AM:AM</f>
        <v>native</v>
      </c>
      <c r="F635" t="str">
        <f>'R3_Judge'!AH:AH</f>
        <v>26-35</v>
      </c>
      <c r="G635" t="str">
        <f>'R3_Judge'!AJ:AJ</f>
        <v>slightly</v>
      </c>
      <c r="H635" t="str">
        <f>VLOOKUP($A:$A,'R3P1_ACCEPTEDOUTPUT'!$O:$BK,2,FALSE)</f>
        <v>A9HQ3E0F2AGVO</v>
      </c>
      <c r="I635" t="str">
        <f>VLOOKUP($A:$A,'R3P1_ACCEPTEDOUTPUT'!$O:$BK,26,FALSE)</f>
        <v>female</v>
      </c>
      <c r="J635" t="str">
        <f>VLOOKUP($A:$A,'R3P1_ACCEPTEDOUTPUT'!$O:$BK,28,FALSE)</f>
        <v>native</v>
      </c>
      <c r="K635" t="str">
        <f>VLOOKUP($A:$A,'R3P1_ACCEPTEDOUTPUT'!$O:$BK,19,FALSE)</f>
        <v>26-35</v>
      </c>
      <c r="L635">
        <f>VLOOKUP($A:$A&amp;LEFT($B:$B,10),'R3P2_GENERATEDINPUT2'!$C:$G,4,FALSE)</f>
        <v>0</v>
      </c>
      <c r="M635">
        <f>VLOOKUP($A:$A&amp;LEFT($B:$B,10),'R3P2_GENERATEDINPUT2'!$C:$G,5,FALSE)</f>
        <v>10</v>
      </c>
      <c r="N635" t="str">
        <f>VLOOKUP($A:$A&amp;LEFT($B:$B,10),'R3P2_GENERATEDINPUT2'!$C:$G,3,FALSE)</f>
        <v>HighOnly</v>
      </c>
    </row>
    <row r="636" spans="1:14" x14ac:dyDescent="0.25">
      <c r="A636" t="str">
        <f>'R3_Judge'!AF:AF</f>
        <v>3FUI0JHJPYUXRUBP2JNJKDIOR2Q33D</v>
      </c>
      <c r="B636" t="str">
        <f>'R3_Judge'!AG:AG</f>
        <v>how polite of them!</v>
      </c>
      <c r="C636" t="str">
        <f>'R3_Judge'!P:P</f>
        <v>A82RLSJJXBKE8</v>
      </c>
      <c r="D636" t="str">
        <f>'R3_Judge'!AL:AL</f>
        <v>female</v>
      </c>
      <c r="E636" t="str">
        <f>'R3_Judge'!AM:AM</f>
        <v>native</v>
      </c>
      <c r="F636" t="str">
        <f>'R3_Judge'!AH:AH</f>
        <v>18-25</v>
      </c>
      <c r="G636" t="str">
        <f>'R3_Judge'!AJ:AJ</f>
        <v>slightly</v>
      </c>
      <c r="H636" t="str">
        <f>VLOOKUP($A:$A,'R3P1_ACCEPTEDOUTPUT'!$O:$BK,2,FALSE)</f>
        <v>A9HQ3E0F2AGVO</v>
      </c>
      <c r="I636" t="str">
        <f>VLOOKUP($A:$A,'R3P1_ACCEPTEDOUTPUT'!$O:$BK,26,FALSE)</f>
        <v>female</v>
      </c>
      <c r="J636" t="str">
        <f>VLOOKUP($A:$A,'R3P1_ACCEPTEDOUTPUT'!$O:$BK,28,FALSE)</f>
        <v>native</v>
      </c>
      <c r="K636" t="str">
        <f>VLOOKUP($A:$A,'R3P1_ACCEPTEDOUTPUT'!$O:$BK,19,FALSE)</f>
        <v>26-35</v>
      </c>
      <c r="L636">
        <f>VLOOKUP($A:$A&amp;LEFT($B:$B,10),'R3P2_GENERATEDINPUT2'!$C:$G,4,FALSE)</f>
        <v>0</v>
      </c>
      <c r="M636">
        <f>VLOOKUP($A:$A&amp;LEFT($B:$B,10),'R3P2_GENERATEDINPUT2'!$C:$G,5,FALSE)</f>
        <v>10</v>
      </c>
      <c r="N636" t="str">
        <f>VLOOKUP($A:$A&amp;LEFT($B:$B,10),'R3P2_GENERATEDINPUT2'!$C:$G,3,FALSE)</f>
        <v>HighOnly</v>
      </c>
    </row>
    <row r="637" spans="1:14" x14ac:dyDescent="0.25">
      <c r="A637" t="str">
        <f>'R3_Judge'!AF:AF</f>
        <v>3FUI0JHJPYUXRUBP2JNJKDIOR2Q33D</v>
      </c>
      <c r="B637" t="str">
        <f>'R3_Judge'!AG:AG</f>
        <v>how polite of them!</v>
      </c>
      <c r="C637" t="str">
        <f>'R3_Judge'!P:P</f>
        <v>A2DF1NCVJ8V8K2</v>
      </c>
      <c r="D637" t="str">
        <f>'R3_Judge'!AL:AL</f>
        <v>female</v>
      </c>
      <c r="E637" t="str">
        <f>'R3_Judge'!AM:AM</f>
        <v>profession</v>
      </c>
      <c r="F637" t="str">
        <f>'R3_Judge'!AH:AH</f>
        <v>56-65</v>
      </c>
      <c r="G637" t="str">
        <f>'R3_Judge'!AJ:AJ</f>
        <v>moderately</v>
      </c>
      <c r="H637" t="str">
        <f>VLOOKUP($A:$A,'R3P1_ACCEPTEDOUTPUT'!$O:$BK,2,FALSE)</f>
        <v>A9HQ3E0F2AGVO</v>
      </c>
      <c r="I637" t="str">
        <f>VLOOKUP($A:$A,'R3P1_ACCEPTEDOUTPUT'!$O:$BK,26,FALSE)</f>
        <v>female</v>
      </c>
      <c r="J637" t="str">
        <f>VLOOKUP($A:$A,'R3P1_ACCEPTEDOUTPUT'!$O:$BK,28,FALSE)</f>
        <v>native</v>
      </c>
      <c r="K637" t="str">
        <f>VLOOKUP($A:$A,'R3P1_ACCEPTEDOUTPUT'!$O:$BK,19,FALSE)</f>
        <v>26-35</v>
      </c>
      <c r="L637">
        <f>VLOOKUP($A:$A&amp;LEFT($B:$B,10),'R3P2_GENERATEDINPUT2'!$C:$G,4,FALSE)</f>
        <v>0</v>
      </c>
      <c r="M637">
        <f>VLOOKUP($A:$A&amp;LEFT($B:$B,10),'R3P2_GENERATEDINPUT2'!$C:$G,5,FALSE)</f>
        <v>10</v>
      </c>
      <c r="N637" t="str">
        <f>VLOOKUP($A:$A&amp;LEFT($B:$B,10),'R3P2_GENERATEDINPUT2'!$C:$G,3,FALSE)</f>
        <v>HighOnly</v>
      </c>
    </row>
    <row r="638" spans="1:14" x14ac:dyDescent="0.25">
      <c r="A638" t="str">
        <f>'R3_Judge'!AF:AF</f>
        <v>3FUI0JHJPYUXRUBP2JNJKDIOR2Q33D</v>
      </c>
      <c r="B638" t="str">
        <f>'R3_Judge'!AG:AG</f>
        <v>I'll make sure to sit on them and use my body heat as an oven.</v>
      </c>
      <c r="C638" t="str">
        <f>'R3_Judge'!P:P</f>
        <v>A2BIZNP74JU80U</v>
      </c>
      <c r="D638" t="str">
        <f>'R3_Judge'!AL:AL</f>
        <v>female</v>
      </c>
      <c r="E638" t="str">
        <f>'R3_Judge'!AM:AM</f>
        <v>native</v>
      </c>
      <c r="F638" t="str">
        <f>'R3_Judge'!AH:AH</f>
        <v>36-45</v>
      </c>
      <c r="G638" t="str">
        <f>'R3_Judge'!AJ:AJ</f>
        <v>slightly</v>
      </c>
      <c r="H638" t="str">
        <f>VLOOKUP($A:$A,'R3P1_ACCEPTEDOUTPUT'!$O:$BK,2,FALSE)</f>
        <v>A9HQ3E0F2AGVO</v>
      </c>
      <c r="I638" t="str">
        <f>VLOOKUP($A:$A,'R3P1_ACCEPTEDOUTPUT'!$O:$BK,26,FALSE)</f>
        <v>female</v>
      </c>
      <c r="J638" t="str">
        <f>VLOOKUP($A:$A,'R3P1_ACCEPTEDOUTPUT'!$O:$BK,28,FALSE)</f>
        <v>native</v>
      </c>
      <c r="K638" t="str">
        <f>VLOOKUP($A:$A,'R3P1_ACCEPTEDOUTPUT'!$O:$BK,19,FALSE)</f>
        <v>26-35</v>
      </c>
      <c r="L638">
        <f>VLOOKUP($A:$A&amp;LEFT($B:$B,10),'R3P2_GENERATEDINPUT2'!$C:$G,4,FALSE)</f>
        <v>0</v>
      </c>
      <c r="M638">
        <f>VLOOKUP($A:$A&amp;LEFT($B:$B,10),'R3P2_GENERATEDINPUT2'!$C:$G,5,FALSE)</f>
        <v>11</v>
      </c>
      <c r="N638" t="str">
        <f>VLOOKUP($A:$A&amp;LEFT($B:$B,10),'R3P2_GENERATEDINPUT2'!$C:$G,3,FALSE)</f>
        <v>HighOnly</v>
      </c>
    </row>
    <row r="639" spans="1:14" x14ac:dyDescent="0.25">
      <c r="A639" t="str">
        <f>'R3_Judge'!AF:AF</f>
        <v>3FUI0JHJPYUXRUBP2JNJKDIOR2Q33D</v>
      </c>
      <c r="B639" t="str">
        <f>'R3_Judge'!AG:AG</f>
        <v>I'll make sure to sit on them and use my body heat as an oven.</v>
      </c>
      <c r="C639" t="str">
        <f>'R3_Judge'!P:P</f>
        <v>A1OFPROOWWSHUF</v>
      </c>
      <c r="D639" t="str">
        <f>'R3_Judge'!AL:AL</f>
        <v>male</v>
      </c>
      <c r="E639" t="str">
        <f>'R3_Judge'!AM:AM</f>
        <v>native</v>
      </c>
      <c r="F639" t="str">
        <f>'R3_Judge'!AH:AH</f>
        <v>26-35</v>
      </c>
      <c r="G639" t="str">
        <f>'R3_Judge'!AJ:AJ</f>
        <v>none</v>
      </c>
      <c r="H639" t="str">
        <f>VLOOKUP($A:$A,'R3P1_ACCEPTEDOUTPUT'!$O:$BK,2,FALSE)</f>
        <v>A9HQ3E0F2AGVO</v>
      </c>
      <c r="I639" t="str">
        <f>VLOOKUP($A:$A,'R3P1_ACCEPTEDOUTPUT'!$O:$BK,26,FALSE)</f>
        <v>female</v>
      </c>
      <c r="J639" t="str">
        <f>VLOOKUP($A:$A,'R3P1_ACCEPTEDOUTPUT'!$O:$BK,28,FALSE)</f>
        <v>native</v>
      </c>
      <c r="K639" t="str">
        <f>VLOOKUP($A:$A,'R3P1_ACCEPTEDOUTPUT'!$O:$BK,19,FALSE)</f>
        <v>26-35</v>
      </c>
      <c r="L639">
        <f>VLOOKUP($A:$A&amp;LEFT($B:$B,10),'R3P2_GENERATEDINPUT2'!$C:$G,4,FALSE)</f>
        <v>0</v>
      </c>
      <c r="M639">
        <f>VLOOKUP($A:$A&amp;LEFT($B:$B,10),'R3P2_GENERATEDINPUT2'!$C:$G,5,FALSE)</f>
        <v>11</v>
      </c>
      <c r="N639" t="str">
        <f>VLOOKUP($A:$A&amp;LEFT($B:$B,10),'R3P2_GENERATEDINPUT2'!$C:$G,3,FALSE)</f>
        <v>HighOnly</v>
      </c>
    </row>
    <row r="640" spans="1:14" x14ac:dyDescent="0.25">
      <c r="A640" t="str">
        <f>'R3_Judge'!AF:AF</f>
        <v>3FUI0JHJPYUXRUBP2JNJKDIOR2Q33D</v>
      </c>
      <c r="B640" t="str">
        <f>'R3_Judge'!AG:AG</f>
        <v>I'll make sure to sit on them and use my body heat as an oven.</v>
      </c>
      <c r="C640" t="str">
        <f>'R3_Judge'!P:P</f>
        <v>A19D89YNO9Z52K</v>
      </c>
      <c r="D640" t="str">
        <f>'R3_Judge'!AL:AL</f>
        <v>female</v>
      </c>
      <c r="E640" t="str">
        <f>'R3_Judge'!AM:AM</f>
        <v>native</v>
      </c>
      <c r="F640" t="str">
        <f>'R3_Judge'!AH:AH</f>
        <v>18-25</v>
      </c>
      <c r="G640" t="str">
        <f>'R3_Judge'!AJ:AJ</f>
        <v>very</v>
      </c>
      <c r="H640" t="str">
        <f>VLOOKUP($A:$A,'R3P1_ACCEPTEDOUTPUT'!$O:$BK,2,FALSE)</f>
        <v>A9HQ3E0F2AGVO</v>
      </c>
      <c r="I640" t="str">
        <f>VLOOKUP($A:$A,'R3P1_ACCEPTEDOUTPUT'!$O:$BK,26,FALSE)</f>
        <v>female</v>
      </c>
      <c r="J640" t="str">
        <f>VLOOKUP($A:$A,'R3P1_ACCEPTEDOUTPUT'!$O:$BK,28,FALSE)</f>
        <v>native</v>
      </c>
      <c r="K640" t="str">
        <f>VLOOKUP($A:$A,'R3P1_ACCEPTEDOUTPUT'!$O:$BK,19,FALSE)</f>
        <v>26-35</v>
      </c>
      <c r="L640">
        <f>VLOOKUP($A:$A&amp;LEFT($B:$B,10),'R3P2_GENERATEDINPUT2'!$C:$G,4,FALSE)</f>
        <v>0</v>
      </c>
      <c r="M640">
        <f>VLOOKUP($A:$A&amp;LEFT($B:$B,10),'R3P2_GENERATEDINPUT2'!$C:$G,5,FALSE)</f>
        <v>11</v>
      </c>
      <c r="N640" t="str">
        <f>VLOOKUP($A:$A&amp;LEFT($B:$B,10),'R3P2_GENERATEDINPUT2'!$C:$G,3,FALSE)</f>
        <v>HighOnly</v>
      </c>
    </row>
    <row r="641" spans="1:14" x14ac:dyDescent="0.25">
      <c r="A641" t="str">
        <f>'R3_Judge'!AF:AF</f>
        <v>3FUI0JHJPYUXRUBP2JNJKDIOR2Q33D</v>
      </c>
      <c r="B641" t="str">
        <f>'R3_Judge'!AG:AG</f>
        <v>Just feeling a little down. Not in the mood.</v>
      </c>
      <c r="C641" t="str">
        <f>'R3_Judge'!P:P</f>
        <v>A82RLSJJXBKE8</v>
      </c>
      <c r="D641" t="str">
        <f>'R3_Judge'!AL:AL</f>
        <v>female</v>
      </c>
      <c r="E641" t="str">
        <f>'R3_Judge'!AM:AM</f>
        <v>native</v>
      </c>
      <c r="F641" t="str">
        <f>'R3_Judge'!AH:AH</f>
        <v>18-25</v>
      </c>
      <c r="G641" t="str">
        <f>'R3_Judge'!AJ:AJ</f>
        <v>slightly</v>
      </c>
      <c r="H641" t="str">
        <f>VLOOKUP($A:$A,'R3P1_ACCEPTEDOUTPUT'!$O:$BK,2,FALSE)</f>
        <v>A9HQ3E0F2AGVO</v>
      </c>
      <c r="I641" t="str">
        <f>VLOOKUP($A:$A,'R3P1_ACCEPTEDOUTPUT'!$O:$BK,26,FALSE)</f>
        <v>female</v>
      </c>
      <c r="J641" t="str">
        <f>VLOOKUP($A:$A,'R3P1_ACCEPTEDOUTPUT'!$O:$BK,28,FALSE)</f>
        <v>native</v>
      </c>
      <c r="K641" t="str">
        <f>VLOOKUP($A:$A,'R3P1_ACCEPTEDOUTPUT'!$O:$BK,19,FALSE)</f>
        <v>26-35</v>
      </c>
      <c r="L641">
        <f>VLOOKUP($A:$A&amp;LEFT($B:$B,10),'R3P2_GENERATEDINPUT2'!$C:$G,4,FALSE)</f>
        <v>0</v>
      </c>
      <c r="M641">
        <f>VLOOKUP($A:$A&amp;LEFT($B:$B,10),'R3P2_GENERATEDINPUT2'!$C:$G,5,FALSE)</f>
        <v>12</v>
      </c>
      <c r="N641" t="str">
        <f>VLOOKUP($A:$A&amp;LEFT($B:$B,10),'R3P2_GENERATEDINPUT2'!$C:$G,3,FALSE)</f>
        <v>HighOnly</v>
      </c>
    </row>
    <row r="642" spans="1:14" x14ac:dyDescent="0.25">
      <c r="A642" t="str">
        <f>'R3_Judge'!AF:AF</f>
        <v>3FUI0JHJPYUXRUBP2JNJKDIOR2Q33D</v>
      </c>
      <c r="B642" t="str">
        <f>'R3_Judge'!AG:AG</f>
        <v>Just feeling a little down. Not in the mood.</v>
      </c>
      <c r="C642" t="str">
        <f>'R3_Judge'!P:P</f>
        <v>A3HGU6NO6U38IN</v>
      </c>
      <c r="D642" t="str">
        <f>'R3_Judge'!AL:AL</f>
        <v>female</v>
      </c>
      <c r="E642" t="str">
        <f>'R3_Judge'!AM:AM</f>
        <v>native</v>
      </c>
      <c r="F642" t="str">
        <f>'R3_Judge'!AH:AH</f>
        <v>26-35</v>
      </c>
      <c r="G642" t="str">
        <f>'R3_Judge'!AJ:AJ</f>
        <v>very</v>
      </c>
      <c r="H642" t="str">
        <f>VLOOKUP($A:$A,'R3P1_ACCEPTEDOUTPUT'!$O:$BK,2,FALSE)</f>
        <v>A9HQ3E0F2AGVO</v>
      </c>
      <c r="I642" t="str">
        <f>VLOOKUP($A:$A,'R3P1_ACCEPTEDOUTPUT'!$O:$BK,26,FALSE)</f>
        <v>female</v>
      </c>
      <c r="J642" t="str">
        <f>VLOOKUP($A:$A,'R3P1_ACCEPTEDOUTPUT'!$O:$BK,28,FALSE)</f>
        <v>native</v>
      </c>
      <c r="K642" t="str">
        <f>VLOOKUP($A:$A,'R3P1_ACCEPTEDOUTPUT'!$O:$BK,19,FALSE)</f>
        <v>26-35</v>
      </c>
      <c r="L642">
        <f>VLOOKUP($A:$A&amp;LEFT($B:$B,10),'R3P2_GENERATEDINPUT2'!$C:$G,4,FALSE)</f>
        <v>0</v>
      </c>
      <c r="M642">
        <f>VLOOKUP($A:$A&amp;LEFT($B:$B,10),'R3P2_GENERATEDINPUT2'!$C:$G,5,FALSE)</f>
        <v>12</v>
      </c>
      <c r="N642" t="str">
        <f>VLOOKUP($A:$A&amp;LEFT($B:$B,10),'R3P2_GENERATEDINPUT2'!$C:$G,3,FALSE)</f>
        <v>HighOnly</v>
      </c>
    </row>
    <row r="643" spans="1:14" x14ac:dyDescent="0.25">
      <c r="A643" t="str">
        <f>'R3_Judge'!AF:AF</f>
        <v>3FUI0JHJPYUXRUBP2JNJKDIOR2Q33D</v>
      </c>
      <c r="B643" t="str">
        <f>'R3_Judge'!AG:AG</f>
        <v>Just feeling a little down. Not in the mood.</v>
      </c>
      <c r="C643" t="str">
        <f>'R3_Judge'!P:P</f>
        <v>A2MMMYB7AE5RQN</v>
      </c>
      <c r="D643" t="str">
        <f>'R3_Judge'!AL:AL</f>
        <v>male</v>
      </c>
      <c r="E643" t="str">
        <f>'R3_Judge'!AM:AM</f>
        <v>native</v>
      </c>
      <c r="F643" t="str">
        <f>'R3_Judge'!AH:AH</f>
        <v>26-35</v>
      </c>
      <c r="G643" t="str">
        <f>'R3_Judge'!AJ:AJ</f>
        <v>slightly</v>
      </c>
      <c r="H643" t="str">
        <f>VLOOKUP($A:$A,'R3P1_ACCEPTEDOUTPUT'!$O:$BK,2,FALSE)</f>
        <v>A9HQ3E0F2AGVO</v>
      </c>
      <c r="I643" t="str">
        <f>VLOOKUP($A:$A,'R3P1_ACCEPTEDOUTPUT'!$O:$BK,26,FALSE)</f>
        <v>female</v>
      </c>
      <c r="J643" t="str">
        <f>VLOOKUP($A:$A,'R3P1_ACCEPTEDOUTPUT'!$O:$BK,28,FALSE)</f>
        <v>native</v>
      </c>
      <c r="K643" t="str">
        <f>VLOOKUP($A:$A,'R3P1_ACCEPTEDOUTPUT'!$O:$BK,19,FALSE)</f>
        <v>26-35</v>
      </c>
      <c r="L643">
        <f>VLOOKUP($A:$A&amp;LEFT($B:$B,10),'R3P2_GENERATEDINPUT2'!$C:$G,4,FALSE)</f>
        <v>0</v>
      </c>
      <c r="M643">
        <f>VLOOKUP($A:$A&amp;LEFT($B:$B,10),'R3P2_GENERATEDINPUT2'!$C:$G,5,FALSE)</f>
        <v>12</v>
      </c>
      <c r="N643" t="str">
        <f>VLOOKUP($A:$A&amp;LEFT($B:$B,10),'R3P2_GENERATEDINPUT2'!$C:$G,3,FALSE)</f>
        <v>HighOnly</v>
      </c>
    </row>
    <row r="644" spans="1:14" x14ac:dyDescent="0.25">
      <c r="A644" t="str">
        <f>'R3_Judge'!AF:AF</f>
        <v>3WAKVUDHUXCZR7PVJFMAK3K49C37UR</v>
      </c>
      <c r="B644" t="str">
        <f>'R3_Judge'!AG:AG</f>
        <v>um are you okay?</v>
      </c>
      <c r="C644" t="str">
        <f>'R3_Judge'!P:P</f>
        <v>A82RLSJJXBKE8</v>
      </c>
      <c r="D644" t="str">
        <f>'R3_Judge'!AL:AL</f>
        <v>female</v>
      </c>
      <c r="E644" t="str">
        <f>'R3_Judge'!AM:AM</f>
        <v>native</v>
      </c>
      <c r="F644" t="str">
        <f>'R3_Judge'!AH:AH</f>
        <v>18-25</v>
      </c>
      <c r="G644" t="str">
        <f>'R3_Judge'!AJ:AJ</f>
        <v>moderately</v>
      </c>
      <c r="H644" t="str">
        <f>VLOOKUP($A:$A,'R3P1_ACCEPTEDOUTPUT'!$O:$BK,2,FALSE)</f>
        <v>A1QOYH3L51XG9Y</v>
      </c>
      <c r="I644" t="str">
        <f>VLOOKUP($A:$A,'R3P1_ACCEPTEDOUTPUT'!$O:$BK,26,FALSE)</f>
        <v>male</v>
      </c>
      <c r="J644" t="str">
        <f>VLOOKUP($A:$A,'R3P1_ACCEPTEDOUTPUT'!$O:$BK,28,FALSE)</f>
        <v>native</v>
      </c>
      <c r="K644" t="str">
        <f>VLOOKUP($A:$A,'R3P1_ACCEPTEDOUTPUT'!$O:$BK,19,FALSE)</f>
        <v>18-25</v>
      </c>
      <c r="L644">
        <f>VLOOKUP($A:$A&amp;LEFT($B:$B,10),'R3P2_GENERATEDINPUT2'!$C:$G,4,FALSE)</f>
        <v>3</v>
      </c>
      <c r="M644">
        <f>VLOOKUP($A:$A&amp;LEFT($B:$B,10),'R3P2_GENERATEDINPUT2'!$C:$G,5,FALSE)</f>
        <v>8</v>
      </c>
      <c r="N644" t="str">
        <f>VLOOKUP($A:$A&amp;LEFT($B:$B,10),'R3P2_GENERATEDINPUT2'!$C:$G,3,FALSE)</f>
        <v>HighLow</v>
      </c>
    </row>
    <row r="645" spans="1:14" x14ac:dyDescent="0.25">
      <c r="A645" t="str">
        <f>'R3_Judge'!AF:AF</f>
        <v>3WAKVUDHUXCZR7PVJFMAK3K49C37UR</v>
      </c>
      <c r="B645" t="str">
        <f>'R3_Judge'!AG:AG</f>
        <v>um are you okay?</v>
      </c>
      <c r="C645" t="str">
        <f>'R3_Judge'!P:P</f>
        <v>ADLF8HVS3C7IL</v>
      </c>
      <c r="D645" t="str">
        <f>'R3_Judge'!AL:AL</f>
        <v>male</v>
      </c>
      <c r="E645" t="str">
        <f>'R3_Judge'!AM:AM</f>
        <v>native</v>
      </c>
      <c r="F645" t="str">
        <f>'R3_Judge'!AH:AH</f>
        <v>18-25</v>
      </c>
      <c r="G645" t="str">
        <f>'R3_Judge'!AJ:AJ</f>
        <v>moderately</v>
      </c>
      <c r="H645" t="str">
        <f>VLOOKUP($A:$A,'R3P1_ACCEPTEDOUTPUT'!$O:$BK,2,FALSE)</f>
        <v>A1QOYH3L51XG9Y</v>
      </c>
      <c r="I645" t="str">
        <f>VLOOKUP($A:$A,'R3P1_ACCEPTEDOUTPUT'!$O:$BK,26,FALSE)</f>
        <v>male</v>
      </c>
      <c r="J645" t="str">
        <f>VLOOKUP($A:$A,'R3P1_ACCEPTEDOUTPUT'!$O:$BK,28,FALSE)</f>
        <v>native</v>
      </c>
      <c r="K645" t="str">
        <f>VLOOKUP($A:$A,'R3P1_ACCEPTEDOUTPUT'!$O:$BK,19,FALSE)</f>
        <v>18-25</v>
      </c>
      <c r="L645">
        <f>VLOOKUP($A:$A&amp;LEFT($B:$B,10),'R3P2_GENERATEDINPUT2'!$C:$G,4,FALSE)</f>
        <v>3</v>
      </c>
      <c r="M645">
        <f>VLOOKUP($A:$A&amp;LEFT($B:$B,10),'R3P2_GENERATEDINPUT2'!$C:$G,5,FALSE)</f>
        <v>8</v>
      </c>
      <c r="N645" t="str">
        <f>VLOOKUP($A:$A&amp;LEFT($B:$B,10),'R3P2_GENERATEDINPUT2'!$C:$G,3,FALSE)</f>
        <v>HighLow</v>
      </c>
    </row>
    <row r="646" spans="1:14" x14ac:dyDescent="0.25">
      <c r="A646" t="str">
        <f>'R3_Judge'!AF:AF</f>
        <v>3WAKVUDHUXCZR7PVJFMAK3K49C37UR</v>
      </c>
      <c r="B646" t="str">
        <f>'R3_Judge'!AG:AG</f>
        <v>um are you okay?</v>
      </c>
      <c r="C646" t="str">
        <f>'R3_Judge'!P:P</f>
        <v>A1Y8KKZE2XHW8X</v>
      </c>
      <c r="D646" t="str">
        <f>'R3_Judge'!AL:AL</f>
        <v>female</v>
      </c>
      <c r="E646" t="str">
        <f>'R3_Judge'!AM:AM</f>
        <v>native</v>
      </c>
      <c r="F646" t="str">
        <f>'R3_Judge'!AH:AH</f>
        <v>26-35</v>
      </c>
      <c r="G646" t="str">
        <f>'R3_Judge'!AJ:AJ</f>
        <v>none</v>
      </c>
      <c r="H646" t="str">
        <f>VLOOKUP($A:$A,'R3P1_ACCEPTEDOUTPUT'!$O:$BK,2,FALSE)</f>
        <v>A1QOYH3L51XG9Y</v>
      </c>
      <c r="I646" t="str">
        <f>VLOOKUP($A:$A,'R3P1_ACCEPTEDOUTPUT'!$O:$BK,26,FALSE)</f>
        <v>male</v>
      </c>
      <c r="J646" t="str">
        <f>VLOOKUP($A:$A,'R3P1_ACCEPTEDOUTPUT'!$O:$BK,28,FALSE)</f>
        <v>native</v>
      </c>
      <c r="K646" t="str">
        <f>VLOOKUP($A:$A,'R3P1_ACCEPTEDOUTPUT'!$O:$BK,19,FALSE)</f>
        <v>18-25</v>
      </c>
      <c r="L646">
        <f>VLOOKUP($A:$A&amp;LEFT($B:$B,10),'R3P2_GENERATEDINPUT2'!$C:$G,4,FALSE)</f>
        <v>3</v>
      </c>
      <c r="M646">
        <f>VLOOKUP($A:$A&amp;LEFT($B:$B,10),'R3P2_GENERATEDINPUT2'!$C:$G,5,FALSE)</f>
        <v>8</v>
      </c>
      <c r="N646" t="str">
        <f>VLOOKUP($A:$A&amp;LEFT($B:$B,10),'R3P2_GENERATEDINPUT2'!$C:$G,3,FALSE)</f>
        <v>HighLow</v>
      </c>
    </row>
    <row r="647" spans="1:14" x14ac:dyDescent="0.25">
      <c r="A647" t="str">
        <f>'R3_Judge'!AF:AF</f>
        <v>3FUI0JHJPYUXRUBP2JNJKDIOR2Q33D</v>
      </c>
      <c r="B647" t="str">
        <f>'R3_Judge'!AG:AG</f>
        <v>Maybe we can look on Stubhub?</v>
      </c>
      <c r="C647" t="str">
        <f>'R3_Judge'!P:P</f>
        <v>A1B76WYZ47BQJ</v>
      </c>
      <c r="D647" t="str">
        <f>'R3_Judge'!AL:AL</f>
        <v>male</v>
      </c>
      <c r="E647" t="str">
        <f>'R3_Judge'!AM:AM</f>
        <v>native</v>
      </c>
      <c r="F647" t="str">
        <f>'R3_Judge'!AH:AH</f>
        <v>46-55</v>
      </c>
      <c r="G647" t="str">
        <f>'R3_Judge'!AJ:AJ</f>
        <v>moderately</v>
      </c>
      <c r="H647" t="str">
        <f>VLOOKUP($A:$A,'R3P1_ACCEPTEDOUTPUT'!$O:$BK,2,FALSE)</f>
        <v>A9HQ3E0F2AGVO</v>
      </c>
      <c r="I647" t="str">
        <f>VLOOKUP($A:$A,'R3P1_ACCEPTEDOUTPUT'!$O:$BK,26,FALSE)</f>
        <v>female</v>
      </c>
      <c r="J647" t="str">
        <f>VLOOKUP($A:$A,'R3P1_ACCEPTEDOUTPUT'!$O:$BK,28,FALSE)</f>
        <v>native</v>
      </c>
      <c r="K647" t="str">
        <f>VLOOKUP($A:$A,'R3P1_ACCEPTEDOUTPUT'!$O:$BK,19,FALSE)</f>
        <v>26-35</v>
      </c>
      <c r="L647">
        <f>VLOOKUP($A:$A&amp;LEFT($B:$B,10),'R3P2_GENERATEDINPUT2'!$C:$G,4,FALSE)</f>
        <v>0</v>
      </c>
      <c r="M647">
        <f>VLOOKUP($A:$A&amp;LEFT($B:$B,10),'R3P2_GENERATEDINPUT2'!$C:$G,5,FALSE)</f>
        <v>13</v>
      </c>
      <c r="N647" t="str">
        <f>VLOOKUP($A:$A&amp;LEFT($B:$B,10),'R3P2_GENERATEDINPUT2'!$C:$G,3,FALSE)</f>
        <v>HighOnly</v>
      </c>
    </row>
    <row r="648" spans="1:14" x14ac:dyDescent="0.25">
      <c r="A648" t="str">
        <f>'R3_Judge'!AF:AF</f>
        <v>3FUI0JHJPYUXRUBP2JNJKDIOR2Q33D</v>
      </c>
      <c r="B648" t="str">
        <f>'R3_Judge'!AG:AG</f>
        <v>Maybe we can look on Stubhub?</v>
      </c>
      <c r="C648" t="str">
        <f>'R3_Judge'!P:P</f>
        <v>ATBIPUCO3EKS6</v>
      </c>
      <c r="D648" t="str">
        <f>'R3_Judge'!AL:AL</f>
        <v>male</v>
      </c>
      <c r="E648" t="str">
        <f>'R3_Judge'!AM:AM</f>
        <v>native</v>
      </c>
      <c r="F648" t="str">
        <f>'R3_Judge'!AH:AH</f>
        <v>46-55</v>
      </c>
      <c r="G648" t="str">
        <f>'R3_Judge'!AJ:AJ</f>
        <v>very</v>
      </c>
      <c r="H648" t="str">
        <f>VLOOKUP($A:$A,'R3P1_ACCEPTEDOUTPUT'!$O:$BK,2,FALSE)</f>
        <v>A9HQ3E0F2AGVO</v>
      </c>
      <c r="I648" t="str">
        <f>VLOOKUP($A:$A,'R3P1_ACCEPTEDOUTPUT'!$O:$BK,26,FALSE)</f>
        <v>female</v>
      </c>
      <c r="J648" t="str">
        <f>VLOOKUP($A:$A,'R3P1_ACCEPTEDOUTPUT'!$O:$BK,28,FALSE)</f>
        <v>native</v>
      </c>
      <c r="K648" t="str">
        <f>VLOOKUP($A:$A,'R3P1_ACCEPTEDOUTPUT'!$O:$BK,19,FALSE)</f>
        <v>26-35</v>
      </c>
      <c r="L648">
        <f>VLOOKUP($A:$A&amp;LEFT($B:$B,10),'R3P2_GENERATEDINPUT2'!$C:$G,4,FALSE)</f>
        <v>0</v>
      </c>
      <c r="M648">
        <f>VLOOKUP($A:$A&amp;LEFT($B:$B,10),'R3P2_GENERATEDINPUT2'!$C:$G,5,FALSE)</f>
        <v>13</v>
      </c>
      <c r="N648" t="str">
        <f>VLOOKUP($A:$A&amp;LEFT($B:$B,10),'R3P2_GENERATEDINPUT2'!$C:$G,3,FALSE)</f>
        <v>HighOnly</v>
      </c>
    </row>
    <row r="649" spans="1:14" x14ac:dyDescent="0.25">
      <c r="A649" t="str">
        <f>'R3_Judge'!AF:AF</f>
        <v>3FUI0JHJPYUXRUBP2JNJKDIOR2Q33D</v>
      </c>
      <c r="B649" t="str">
        <f>'R3_Judge'!AG:AG</f>
        <v>Maybe we can look on Stubhub?</v>
      </c>
      <c r="C649" t="str">
        <f>'R3_Judge'!P:P</f>
        <v>A17XUFXUHC0RQ6</v>
      </c>
      <c r="D649" t="str">
        <f>'R3_Judge'!AL:AL</f>
        <v>female</v>
      </c>
      <c r="E649" t="str">
        <f>'R3_Judge'!AM:AM</f>
        <v>native</v>
      </c>
      <c r="F649" t="str">
        <f>'R3_Judge'!AH:AH</f>
        <v>26-35</v>
      </c>
      <c r="G649" t="str">
        <f>'R3_Judge'!AJ:AJ</f>
        <v>slightly</v>
      </c>
      <c r="H649" t="str">
        <f>VLOOKUP($A:$A,'R3P1_ACCEPTEDOUTPUT'!$O:$BK,2,FALSE)</f>
        <v>A9HQ3E0F2AGVO</v>
      </c>
      <c r="I649" t="str">
        <f>VLOOKUP($A:$A,'R3P1_ACCEPTEDOUTPUT'!$O:$BK,26,FALSE)</f>
        <v>female</v>
      </c>
      <c r="J649" t="str">
        <f>VLOOKUP($A:$A,'R3P1_ACCEPTEDOUTPUT'!$O:$BK,28,FALSE)</f>
        <v>native</v>
      </c>
      <c r="K649" t="str">
        <f>VLOOKUP($A:$A,'R3P1_ACCEPTEDOUTPUT'!$O:$BK,19,FALSE)</f>
        <v>26-35</v>
      </c>
      <c r="L649">
        <f>VLOOKUP($A:$A&amp;LEFT($B:$B,10),'R3P2_GENERATEDINPUT2'!$C:$G,4,FALSE)</f>
        <v>0</v>
      </c>
      <c r="M649">
        <f>VLOOKUP($A:$A&amp;LEFT($B:$B,10),'R3P2_GENERATEDINPUT2'!$C:$G,5,FALSE)</f>
        <v>13</v>
      </c>
      <c r="N649" t="str">
        <f>VLOOKUP($A:$A&amp;LEFT($B:$B,10),'R3P2_GENERATEDINPUT2'!$C:$G,3,FALSE)</f>
        <v>HighOnly</v>
      </c>
    </row>
    <row r="650" spans="1:14" x14ac:dyDescent="0.25">
      <c r="A650" t="str">
        <f>'R3_Judge'!AF:AF</f>
        <v>3WAKVUDHUXCZR7PVJFMAK3K49C37UR</v>
      </c>
      <c r="B650" t="str">
        <f>'R3_Judge'!AG:AG</f>
        <v>Hey sorry, whats up?</v>
      </c>
      <c r="C650" t="str">
        <f>'R3_Judge'!P:P</f>
        <v>A2MMMYB7AE5RQN</v>
      </c>
      <c r="D650" t="str">
        <f>'R3_Judge'!AL:AL</f>
        <v>male</v>
      </c>
      <c r="E650" t="str">
        <f>'R3_Judge'!AM:AM</f>
        <v>native</v>
      </c>
      <c r="F650" t="str">
        <f>'R3_Judge'!AH:AH</f>
        <v>26-35</v>
      </c>
      <c r="G650" t="str">
        <f>'R3_Judge'!AJ:AJ</f>
        <v>slightly</v>
      </c>
      <c r="H650" t="str">
        <f>VLOOKUP($A:$A,'R3P1_ACCEPTEDOUTPUT'!$O:$BK,2,FALSE)</f>
        <v>A1QOYH3L51XG9Y</v>
      </c>
      <c r="I650" t="str">
        <f>VLOOKUP($A:$A,'R3P1_ACCEPTEDOUTPUT'!$O:$BK,26,FALSE)</f>
        <v>male</v>
      </c>
      <c r="J650" t="str">
        <f>VLOOKUP($A:$A,'R3P1_ACCEPTEDOUTPUT'!$O:$BK,28,FALSE)</f>
        <v>native</v>
      </c>
      <c r="K650" t="str">
        <f>VLOOKUP($A:$A,'R3P1_ACCEPTEDOUTPUT'!$O:$BK,19,FALSE)</f>
        <v>18-25</v>
      </c>
      <c r="L650">
        <f>VLOOKUP($A:$A&amp;LEFT($B:$B,10),'R3P2_GENERATEDINPUT2'!$C:$G,4,FALSE)</f>
        <v>3</v>
      </c>
      <c r="M650">
        <f>VLOOKUP($A:$A&amp;LEFT($B:$B,10),'R3P2_GENERATEDINPUT2'!$C:$G,5,FALSE)</f>
        <v>9</v>
      </c>
      <c r="N650" t="str">
        <f>VLOOKUP($A:$A&amp;LEFT($B:$B,10),'R3P2_GENERATEDINPUT2'!$C:$G,3,FALSE)</f>
        <v>HighLow</v>
      </c>
    </row>
    <row r="651" spans="1:14" x14ac:dyDescent="0.25">
      <c r="A651" t="str">
        <f>'R3_Judge'!AF:AF</f>
        <v>3WAKVUDHUXCZR7PVJFMAK3K49C37UR</v>
      </c>
      <c r="B651" t="str">
        <f>'R3_Judge'!AG:AG</f>
        <v>Hey sorry, whats up?</v>
      </c>
      <c r="C651" t="str">
        <f>'R3_Judge'!P:P</f>
        <v>A19D89YNO9Z52K</v>
      </c>
      <c r="D651" t="str">
        <f>'R3_Judge'!AL:AL</f>
        <v>female</v>
      </c>
      <c r="E651" t="str">
        <f>'R3_Judge'!AM:AM</f>
        <v>native</v>
      </c>
      <c r="F651" t="str">
        <f>'R3_Judge'!AH:AH</f>
        <v>18-25</v>
      </c>
      <c r="G651" t="str">
        <f>'R3_Judge'!AJ:AJ</f>
        <v>slightly</v>
      </c>
      <c r="H651" t="str">
        <f>VLOOKUP($A:$A,'R3P1_ACCEPTEDOUTPUT'!$O:$BK,2,FALSE)</f>
        <v>A1QOYH3L51XG9Y</v>
      </c>
      <c r="I651" t="str">
        <f>VLOOKUP($A:$A,'R3P1_ACCEPTEDOUTPUT'!$O:$BK,26,FALSE)</f>
        <v>male</v>
      </c>
      <c r="J651" t="str">
        <f>VLOOKUP($A:$A,'R3P1_ACCEPTEDOUTPUT'!$O:$BK,28,FALSE)</f>
        <v>native</v>
      </c>
      <c r="K651" t="str">
        <f>VLOOKUP($A:$A,'R3P1_ACCEPTEDOUTPUT'!$O:$BK,19,FALSE)</f>
        <v>18-25</v>
      </c>
      <c r="L651">
        <f>VLOOKUP($A:$A&amp;LEFT($B:$B,10),'R3P2_GENERATEDINPUT2'!$C:$G,4,FALSE)</f>
        <v>3</v>
      </c>
      <c r="M651">
        <f>VLOOKUP($A:$A&amp;LEFT($B:$B,10),'R3P2_GENERATEDINPUT2'!$C:$G,5,FALSE)</f>
        <v>9</v>
      </c>
      <c r="N651" t="str">
        <f>VLOOKUP($A:$A&amp;LEFT($B:$B,10),'R3P2_GENERATEDINPUT2'!$C:$G,3,FALSE)</f>
        <v>HighLow</v>
      </c>
    </row>
    <row r="652" spans="1:14" x14ac:dyDescent="0.25">
      <c r="A652" t="str">
        <f>'R3_Judge'!AF:AF</f>
        <v>3WAKVUDHUXCZR7PVJFMAK3K49C37UR</v>
      </c>
      <c r="B652" t="str">
        <f>'R3_Judge'!AG:AG</f>
        <v>Hey sorry, whats up?</v>
      </c>
      <c r="C652" t="str">
        <f>'R3_Judge'!P:P</f>
        <v>A2BIZNP74JU80U</v>
      </c>
      <c r="D652" t="str">
        <f>'R3_Judge'!AL:AL</f>
        <v>female</v>
      </c>
      <c r="E652" t="str">
        <f>'R3_Judge'!AM:AM</f>
        <v>native</v>
      </c>
      <c r="F652" t="str">
        <f>'R3_Judge'!AH:AH</f>
        <v>36-45</v>
      </c>
      <c r="G652" t="str">
        <f>'R3_Judge'!AJ:AJ</f>
        <v>moderately</v>
      </c>
      <c r="H652" t="str">
        <f>VLOOKUP($A:$A,'R3P1_ACCEPTEDOUTPUT'!$O:$BK,2,FALSE)</f>
        <v>A1QOYH3L51XG9Y</v>
      </c>
      <c r="I652" t="str">
        <f>VLOOKUP($A:$A,'R3P1_ACCEPTEDOUTPUT'!$O:$BK,26,FALSE)</f>
        <v>male</v>
      </c>
      <c r="J652" t="str">
        <f>VLOOKUP($A:$A,'R3P1_ACCEPTEDOUTPUT'!$O:$BK,28,FALSE)</f>
        <v>native</v>
      </c>
      <c r="K652" t="str">
        <f>VLOOKUP($A:$A,'R3P1_ACCEPTEDOUTPUT'!$O:$BK,19,FALSE)</f>
        <v>18-25</v>
      </c>
      <c r="L652">
        <f>VLOOKUP($A:$A&amp;LEFT($B:$B,10),'R3P2_GENERATEDINPUT2'!$C:$G,4,FALSE)</f>
        <v>3</v>
      </c>
      <c r="M652">
        <f>VLOOKUP($A:$A&amp;LEFT($B:$B,10),'R3P2_GENERATEDINPUT2'!$C:$G,5,FALSE)</f>
        <v>9</v>
      </c>
      <c r="N652" t="str">
        <f>VLOOKUP($A:$A&amp;LEFT($B:$B,10),'R3P2_GENERATEDINPUT2'!$C:$G,3,FALSE)</f>
        <v>HighLow</v>
      </c>
    </row>
    <row r="653" spans="1:14" x14ac:dyDescent="0.25">
      <c r="A653" t="str">
        <f>'R3_Judge'!AF:AF</f>
        <v>3WAKVUDHUXCZR7PVJFMAK3K49C37UR</v>
      </c>
      <c r="B653" t="str">
        <f>'R3_Judge'!AG:AG</f>
        <v>oh man whata  doozy</v>
      </c>
      <c r="C653" t="str">
        <f>'R3_Judge'!P:P</f>
        <v>A19D89YNO9Z52K</v>
      </c>
      <c r="D653" t="str">
        <f>'R3_Judge'!AL:AL</f>
        <v>female</v>
      </c>
      <c r="E653" t="str">
        <f>'R3_Judge'!AM:AM</f>
        <v>native</v>
      </c>
      <c r="F653" t="str">
        <f>'R3_Judge'!AH:AH</f>
        <v>18-25</v>
      </c>
      <c r="G653" t="str">
        <f>'R3_Judge'!AJ:AJ</f>
        <v>slightly</v>
      </c>
      <c r="H653" t="str">
        <f>VLOOKUP($A:$A,'R3P1_ACCEPTEDOUTPUT'!$O:$BK,2,FALSE)</f>
        <v>A1QOYH3L51XG9Y</v>
      </c>
      <c r="I653" t="str">
        <f>VLOOKUP($A:$A,'R3P1_ACCEPTEDOUTPUT'!$O:$BK,26,FALSE)</f>
        <v>male</v>
      </c>
      <c r="J653" t="str">
        <f>VLOOKUP($A:$A,'R3P1_ACCEPTEDOUTPUT'!$O:$BK,28,FALSE)</f>
        <v>native</v>
      </c>
      <c r="K653" t="str">
        <f>VLOOKUP($A:$A,'R3P1_ACCEPTEDOUTPUT'!$O:$BK,19,FALSE)</f>
        <v>18-25</v>
      </c>
      <c r="L653">
        <f>VLOOKUP($A:$A&amp;LEFT($B:$B,10),'R3P2_GENERATEDINPUT2'!$C:$G,4,FALSE)</f>
        <v>3</v>
      </c>
      <c r="M653">
        <f>VLOOKUP($A:$A&amp;LEFT($B:$B,10),'R3P2_GENERATEDINPUT2'!$C:$G,5,FALSE)</f>
        <v>10</v>
      </c>
      <c r="N653" t="str">
        <f>VLOOKUP($A:$A&amp;LEFT($B:$B,10),'R3P2_GENERATEDINPUT2'!$C:$G,3,FALSE)</f>
        <v>HighLow</v>
      </c>
    </row>
    <row r="654" spans="1:14" x14ac:dyDescent="0.25">
      <c r="A654" t="str">
        <f>'R3_Judge'!AF:AF</f>
        <v>3WAKVUDHUXCZR7PVJFMAK3K49C37UR</v>
      </c>
      <c r="B654" t="str">
        <f>'R3_Judge'!AG:AG</f>
        <v>oh man whata  doozy</v>
      </c>
      <c r="C654" t="str">
        <f>'R3_Judge'!P:P</f>
        <v>A2K9NNZQY3MGD3</v>
      </c>
      <c r="D654" t="str">
        <f>'R3_Judge'!AL:AL</f>
        <v>female</v>
      </c>
      <c r="E654" t="str">
        <f>'R3_Judge'!AM:AM</f>
        <v>native</v>
      </c>
      <c r="F654" t="str">
        <f>'R3_Judge'!AH:AH</f>
        <v>56-65</v>
      </c>
      <c r="G654" t="str">
        <f>'R3_Judge'!AJ:AJ</f>
        <v>slightly</v>
      </c>
      <c r="H654" t="str">
        <f>VLOOKUP($A:$A,'R3P1_ACCEPTEDOUTPUT'!$O:$BK,2,FALSE)</f>
        <v>A1QOYH3L51XG9Y</v>
      </c>
      <c r="I654" t="str">
        <f>VLOOKUP($A:$A,'R3P1_ACCEPTEDOUTPUT'!$O:$BK,26,FALSE)</f>
        <v>male</v>
      </c>
      <c r="J654" t="str">
        <f>VLOOKUP($A:$A,'R3P1_ACCEPTEDOUTPUT'!$O:$BK,28,FALSE)</f>
        <v>native</v>
      </c>
      <c r="K654" t="str">
        <f>VLOOKUP($A:$A,'R3P1_ACCEPTEDOUTPUT'!$O:$BK,19,FALSE)</f>
        <v>18-25</v>
      </c>
      <c r="L654">
        <f>VLOOKUP($A:$A&amp;LEFT($B:$B,10),'R3P2_GENERATEDINPUT2'!$C:$G,4,FALSE)</f>
        <v>3</v>
      </c>
      <c r="M654">
        <f>VLOOKUP($A:$A&amp;LEFT($B:$B,10),'R3P2_GENERATEDINPUT2'!$C:$G,5,FALSE)</f>
        <v>10</v>
      </c>
      <c r="N654" t="str">
        <f>VLOOKUP($A:$A&amp;LEFT($B:$B,10),'R3P2_GENERATEDINPUT2'!$C:$G,3,FALSE)</f>
        <v>HighLow</v>
      </c>
    </row>
    <row r="655" spans="1:14" x14ac:dyDescent="0.25">
      <c r="A655" t="str">
        <f>'R3_Judge'!AF:AF</f>
        <v>3WAKVUDHUXCZR7PVJFMAK3K49C37UR</v>
      </c>
      <c r="B655" t="str">
        <f>'R3_Judge'!AG:AG</f>
        <v>oh man whata  doozy</v>
      </c>
      <c r="C655" t="str">
        <f>'R3_Judge'!P:P</f>
        <v>A1ZRK6K5JUPJAV</v>
      </c>
      <c r="D655" t="str">
        <f>'R3_Judge'!AL:AL</f>
        <v>male</v>
      </c>
      <c r="E655" t="str">
        <f>'R3_Judge'!AM:AM</f>
        <v>native</v>
      </c>
      <c r="F655" t="str">
        <f>'R3_Judge'!AH:AH</f>
        <v>36-45</v>
      </c>
      <c r="G655" t="str">
        <f>'R3_Judge'!AJ:AJ</f>
        <v>slightly</v>
      </c>
      <c r="H655" t="str">
        <f>VLOOKUP($A:$A,'R3P1_ACCEPTEDOUTPUT'!$O:$BK,2,FALSE)</f>
        <v>A1QOYH3L51XG9Y</v>
      </c>
      <c r="I655" t="str">
        <f>VLOOKUP($A:$A,'R3P1_ACCEPTEDOUTPUT'!$O:$BK,26,FALSE)</f>
        <v>male</v>
      </c>
      <c r="J655" t="str">
        <f>VLOOKUP($A:$A,'R3P1_ACCEPTEDOUTPUT'!$O:$BK,28,FALSE)</f>
        <v>native</v>
      </c>
      <c r="K655" t="str">
        <f>VLOOKUP($A:$A,'R3P1_ACCEPTEDOUTPUT'!$O:$BK,19,FALSE)</f>
        <v>18-25</v>
      </c>
      <c r="L655">
        <f>VLOOKUP($A:$A&amp;LEFT($B:$B,10),'R3P2_GENERATEDINPUT2'!$C:$G,4,FALSE)</f>
        <v>3</v>
      </c>
      <c r="M655">
        <f>VLOOKUP($A:$A&amp;LEFT($B:$B,10),'R3P2_GENERATEDINPUT2'!$C:$G,5,FALSE)</f>
        <v>10</v>
      </c>
      <c r="N655" t="str">
        <f>VLOOKUP($A:$A&amp;LEFT($B:$B,10),'R3P2_GENERATEDINPUT2'!$C:$G,3,FALSE)</f>
        <v>HighLow</v>
      </c>
    </row>
    <row r="656" spans="1:14" x14ac:dyDescent="0.25">
      <c r="A656" t="str">
        <f>'R3_Judge'!AF:AF</f>
        <v>3WAKVUDHUXCZR7PVJFMAK3K49C37UR</v>
      </c>
      <c r="B656" t="str">
        <f>'R3_Judge'!AG:AG</f>
        <v>tryin my best buddy.</v>
      </c>
      <c r="C656" t="str">
        <f>'R3_Judge'!P:P</f>
        <v>A1QSTGFG23OZHT</v>
      </c>
      <c r="D656" t="str">
        <f>'R3_Judge'!AL:AL</f>
        <v>female</v>
      </c>
      <c r="E656" t="str">
        <f>'R3_Judge'!AM:AM</f>
        <v>native</v>
      </c>
      <c r="F656" t="str">
        <f>'R3_Judge'!AH:AH</f>
        <v>18-25</v>
      </c>
      <c r="G656" t="str">
        <f>'R3_Judge'!AJ:AJ</f>
        <v>very</v>
      </c>
      <c r="H656" t="str">
        <f>VLOOKUP($A:$A,'R3P1_ACCEPTEDOUTPUT'!$O:$BK,2,FALSE)</f>
        <v>A1QOYH3L51XG9Y</v>
      </c>
      <c r="I656" t="str">
        <f>VLOOKUP($A:$A,'R3P1_ACCEPTEDOUTPUT'!$O:$BK,26,FALSE)</f>
        <v>male</v>
      </c>
      <c r="J656" t="str">
        <f>VLOOKUP($A:$A,'R3P1_ACCEPTEDOUTPUT'!$O:$BK,28,FALSE)</f>
        <v>native</v>
      </c>
      <c r="K656" t="str">
        <f>VLOOKUP($A:$A,'R3P1_ACCEPTEDOUTPUT'!$O:$BK,19,FALSE)</f>
        <v>18-25</v>
      </c>
      <c r="L656">
        <f>VLOOKUP($A:$A&amp;LEFT($B:$B,10),'R3P2_GENERATEDINPUT2'!$C:$G,4,FALSE)</f>
        <v>0</v>
      </c>
      <c r="M656">
        <f>VLOOKUP($A:$A&amp;LEFT($B:$B,10),'R3P2_GENERATEDINPUT2'!$C:$G,5,FALSE)</f>
        <v>11</v>
      </c>
      <c r="N656" t="str">
        <f>VLOOKUP($A:$A&amp;LEFT($B:$B,10),'R3P2_GENERATEDINPUT2'!$C:$G,3,FALSE)</f>
        <v>HighLow</v>
      </c>
    </row>
    <row r="657" spans="1:14" x14ac:dyDescent="0.25">
      <c r="A657" t="str">
        <f>'R3_Judge'!AF:AF</f>
        <v>3WAKVUDHUXCZR7PVJFMAK3K49C37UR</v>
      </c>
      <c r="B657" t="str">
        <f>'R3_Judge'!AG:AG</f>
        <v>tryin my best buddy.</v>
      </c>
      <c r="C657" t="str">
        <f>'R3_Judge'!P:P</f>
        <v>A2DF1NCVJ8V8K2</v>
      </c>
      <c r="D657" t="str">
        <f>'R3_Judge'!AL:AL</f>
        <v>female</v>
      </c>
      <c r="E657" t="str">
        <f>'R3_Judge'!AM:AM</f>
        <v>profession</v>
      </c>
      <c r="F657" t="str">
        <f>'R3_Judge'!AH:AH</f>
        <v>56-65</v>
      </c>
      <c r="G657" t="str">
        <f>'R3_Judge'!AJ:AJ</f>
        <v>very</v>
      </c>
      <c r="H657" t="str">
        <f>VLOOKUP($A:$A,'R3P1_ACCEPTEDOUTPUT'!$O:$BK,2,FALSE)</f>
        <v>A1QOYH3L51XG9Y</v>
      </c>
      <c r="I657" t="str">
        <f>VLOOKUP($A:$A,'R3P1_ACCEPTEDOUTPUT'!$O:$BK,26,FALSE)</f>
        <v>male</v>
      </c>
      <c r="J657" t="str">
        <f>VLOOKUP($A:$A,'R3P1_ACCEPTEDOUTPUT'!$O:$BK,28,FALSE)</f>
        <v>native</v>
      </c>
      <c r="K657" t="str">
        <f>VLOOKUP($A:$A,'R3P1_ACCEPTEDOUTPUT'!$O:$BK,19,FALSE)</f>
        <v>18-25</v>
      </c>
      <c r="L657">
        <f>VLOOKUP($A:$A&amp;LEFT($B:$B,10),'R3P2_GENERATEDINPUT2'!$C:$G,4,FALSE)</f>
        <v>0</v>
      </c>
      <c r="M657">
        <f>VLOOKUP($A:$A&amp;LEFT($B:$B,10),'R3P2_GENERATEDINPUT2'!$C:$G,5,FALSE)</f>
        <v>11</v>
      </c>
      <c r="N657" t="str">
        <f>VLOOKUP($A:$A&amp;LEFT($B:$B,10),'R3P2_GENERATEDINPUT2'!$C:$G,3,FALSE)</f>
        <v>HighLow</v>
      </c>
    </row>
    <row r="658" spans="1:14" x14ac:dyDescent="0.25">
      <c r="A658" t="str">
        <f>'R3_Judge'!AF:AF</f>
        <v>3WAKVUDHUXCZR7PVJFMAK3K49C37UR</v>
      </c>
      <c r="B658" t="str">
        <f>'R3_Judge'!AG:AG</f>
        <v>tryin my best buddy.</v>
      </c>
      <c r="C658" t="str">
        <f>'R3_Judge'!P:P</f>
        <v>A1OFPROOWWSHUF</v>
      </c>
      <c r="D658" t="str">
        <f>'R3_Judge'!AL:AL</f>
        <v>male</v>
      </c>
      <c r="E658" t="str">
        <f>'R3_Judge'!AM:AM</f>
        <v>native</v>
      </c>
      <c r="F658" t="str">
        <f>'R3_Judge'!AH:AH</f>
        <v>26-35</v>
      </c>
      <c r="G658" t="str">
        <f>'R3_Judge'!AJ:AJ</f>
        <v>slightly</v>
      </c>
      <c r="H658" t="str">
        <f>VLOOKUP($A:$A,'R3P1_ACCEPTEDOUTPUT'!$O:$BK,2,FALSE)</f>
        <v>A1QOYH3L51XG9Y</v>
      </c>
      <c r="I658" t="str">
        <f>VLOOKUP($A:$A,'R3P1_ACCEPTEDOUTPUT'!$O:$BK,26,FALSE)</f>
        <v>male</v>
      </c>
      <c r="J658" t="str">
        <f>VLOOKUP($A:$A,'R3P1_ACCEPTEDOUTPUT'!$O:$BK,28,FALSE)</f>
        <v>native</v>
      </c>
      <c r="K658" t="str">
        <f>VLOOKUP($A:$A,'R3P1_ACCEPTEDOUTPUT'!$O:$BK,19,FALSE)</f>
        <v>18-25</v>
      </c>
      <c r="L658">
        <f>VLOOKUP($A:$A&amp;LEFT($B:$B,10),'R3P2_GENERATEDINPUT2'!$C:$G,4,FALSE)</f>
        <v>0</v>
      </c>
      <c r="M658">
        <f>VLOOKUP($A:$A&amp;LEFT($B:$B,10),'R3P2_GENERATEDINPUT2'!$C:$G,5,FALSE)</f>
        <v>11</v>
      </c>
      <c r="N658" t="str">
        <f>VLOOKUP($A:$A&amp;LEFT($B:$B,10),'R3P2_GENERATEDINPUT2'!$C:$G,3,FALSE)</f>
        <v>HighLow</v>
      </c>
    </row>
    <row r="659" spans="1:14" x14ac:dyDescent="0.25">
      <c r="A659" t="str">
        <f>'R3_Judge'!AF:AF</f>
        <v>3FUI0JHJPYUXRUBP2JNJKDIOR2Q33D</v>
      </c>
      <c r="B659" t="str">
        <f>'R3_Judge'!AG:AG</f>
        <v>Great, talk to you soon</v>
      </c>
      <c r="C659" t="str">
        <f>'R3_Judge'!P:P</f>
        <v>A166A2M31CW2C7</v>
      </c>
      <c r="D659" t="str">
        <f>'R3_Judge'!AL:AL</f>
        <v>male</v>
      </c>
      <c r="E659" t="str">
        <f>'R3_Judge'!AM:AM</f>
        <v>native</v>
      </c>
      <c r="F659" t="str">
        <f>'R3_Judge'!AH:AH</f>
        <v>26-35</v>
      </c>
      <c r="G659" t="str">
        <f>'R3_Judge'!AJ:AJ</f>
        <v>moderately</v>
      </c>
      <c r="H659" t="str">
        <f>VLOOKUP($A:$A,'R3P1_ACCEPTEDOUTPUT'!$O:$BK,2,FALSE)</f>
        <v>A9HQ3E0F2AGVO</v>
      </c>
      <c r="I659" t="str">
        <f>VLOOKUP($A:$A,'R3P1_ACCEPTEDOUTPUT'!$O:$BK,26,FALSE)</f>
        <v>female</v>
      </c>
      <c r="J659" t="str">
        <f>VLOOKUP($A:$A,'R3P1_ACCEPTEDOUTPUT'!$O:$BK,28,FALSE)</f>
        <v>native</v>
      </c>
      <c r="K659" t="str">
        <f>VLOOKUP($A:$A,'R3P1_ACCEPTEDOUTPUT'!$O:$BK,19,FALSE)</f>
        <v>26-35</v>
      </c>
      <c r="L659">
        <f>VLOOKUP($A:$A&amp;LEFT($B:$B,10),'R3P2_GENERATEDINPUT2'!$C:$G,4,FALSE)</f>
        <v>0</v>
      </c>
      <c r="M659">
        <f>VLOOKUP($A:$A&amp;LEFT($B:$B,10),'R3P2_GENERATEDINPUT2'!$C:$G,5,FALSE)</f>
        <v>14</v>
      </c>
      <c r="N659" t="str">
        <f>VLOOKUP($A:$A&amp;LEFT($B:$B,10),'R3P2_GENERATEDINPUT2'!$C:$G,3,FALSE)</f>
        <v>HighOnly</v>
      </c>
    </row>
    <row r="660" spans="1:14" x14ac:dyDescent="0.25">
      <c r="A660" t="str">
        <f>'R3_Judge'!AF:AF</f>
        <v>3FUI0JHJPYUXRUBP2JNJKDIOR2Q33D</v>
      </c>
      <c r="B660" t="str">
        <f>'R3_Judge'!AG:AG</f>
        <v>Great, talk to you soon</v>
      </c>
      <c r="C660" t="str">
        <f>'R3_Judge'!P:P</f>
        <v>A2KT88CZUYJY6H</v>
      </c>
      <c r="D660" t="str">
        <f>'R3_Judge'!AL:AL</f>
        <v>female</v>
      </c>
      <c r="E660" t="str">
        <f>'R3_Judge'!AM:AM</f>
        <v>profession</v>
      </c>
      <c r="F660" t="str">
        <f>'R3_Judge'!AH:AH</f>
        <v>26-35</v>
      </c>
      <c r="G660" t="str">
        <f>'R3_Judge'!AJ:AJ</f>
        <v>very</v>
      </c>
      <c r="H660" t="str">
        <f>VLOOKUP($A:$A,'R3P1_ACCEPTEDOUTPUT'!$O:$BK,2,FALSE)</f>
        <v>A9HQ3E0F2AGVO</v>
      </c>
      <c r="I660" t="str">
        <f>VLOOKUP($A:$A,'R3P1_ACCEPTEDOUTPUT'!$O:$BK,26,FALSE)</f>
        <v>female</v>
      </c>
      <c r="J660" t="str">
        <f>VLOOKUP($A:$A,'R3P1_ACCEPTEDOUTPUT'!$O:$BK,28,FALSE)</f>
        <v>native</v>
      </c>
      <c r="K660" t="str">
        <f>VLOOKUP($A:$A,'R3P1_ACCEPTEDOUTPUT'!$O:$BK,19,FALSE)</f>
        <v>26-35</v>
      </c>
      <c r="L660">
        <f>VLOOKUP($A:$A&amp;LEFT($B:$B,10),'R3P2_GENERATEDINPUT2'!$C:$G,4,FALSE)</f>
        <v>0</v>
      </c>
      <c r="M660">
        <f>VLOOKUP($A:$A&amp;LEFT($B:$B,10),'R3P2_GENERATEDINPUT2'!$C:$G,5,FALSE)</f>
        <v>14</v>
      </c>
      <c r="N660" t="str">
        <f>VLOOKUP($A:$A&amp;LEFT($B:$B,10),'R3P2_GENERATEDINPUT2'!$C:$G,3,FALSE)</f>
        <v>HighOnly</v>
      </c>
    </row>
    <row r="661" spans="1:14" x14ac:dyDescent="0.25">
      <c r="A661" t="str">
        <f>'R3_Judge'!AF:AF</f>
        <v>3FUI0JHJPYUXRUBP2JNJKDIOR2Q33D</v>
      </c>
      <c r="B661" t="str">
        <f>'R3_Judge'!AG:AG</f>
        <v>Great, talk to you soon</v>
      </c>
      <c r="C661" t="str">
        <f>'R3_Judge'!P:P</f>
        <v>A1OFPROOWWSHUF</v>
      </c>
      <c r="D661" t="str">
        <f>'R3_Judge'!AL:AL</f>
        <v>male</v>
      </c>
      <c r="E661" t="str">
        <f>'R3_Judge'!AM:AM</f>
        <v>native</v>
      </c>
      <c r="F661" t="str">
        <f>'R3_Judge'!AH:AH</f>
        <v>26-35</v>
      </c>
      <c r="G661" t="str">
        <f>'R3_Judge'!AJ:AJ</f>
        <v>very</v>
      </c>
      <c r="H661" t="str">
        <f>VLOOKUP($A:$A,'R3P1_ACCEPTEDOUTPUT'!$O:$BK,2,FALSE)</f>
        <v>A9HQ3E0F2AGVO</v>
      </c>
      <c r="I661" t="str">
        <f>VLOOKUP($A:$A,'R3P1_ACCEPTEDOUTPUT'!$O:$BK,26,FALSE)</f>
        <v>female</v>
      </c>
      <c r="J661" t="str">
        <f>VLOOKUP($A:$A,'R3P1_ACCEPTEDOUTPUT'!$O:$BK,28,FALSE)</f>
        <v>native</v>
      </c>
      <c r="K661" t="str">
        <f>VLOOKUP($A:$A,'R3P1_ACCEPTEDOUTPUT'!$O:$BK,19,FALSE)</f>
        <v>26-35</v>
      </c>
      <c r="L661">
        <f>VLOOKUP($A:$A&amp;LEFT($B:$B,10),'R3P2_GENERATEDINPUT2'!$C:$G,4,FALSE)</f>
        <v>0</v>
      </c>
      <c r="M661">
        <f>VLOOKUP($A:$A&amp;LEFT($B:$B,10),'R3P2_GENERATEDINPUT2'!$C:$G,5,FALSE)</f>
        <v>14</v>
      </c>
      <c r="N661" t="str">
        <f>VLOOKUP($A:$A&amp;LEFT($B:$B,10),'R3P2_GENERATEDINPUT2'!$C:$G,3,FALSE)</f>
        <v>HighOnly</v>
      </c>
    </row>
    <row r="662" spans="1:14" x14ac:dyDescent="0.25">
      <c r="A662" t="str">
        <f>'R3_Judge'!AF:AF</f>
        <v>3WAKVUDHUXCZR7PVJFMAK3K49C37UR</v>
      </c>
      <c r="B662" t="str">
        <f>'R3_Judge'!AG:AG</f>
        <v>yeah i'm fine. I'm just not feeling too well.</v>
      </c>
      <c r="C662" t="str">
        <f>'R3_Judge'!P:P</f>
        <v>A82RLSJJXBKE8</v>
      </c>
      <c r="D662" t="str">
        <f>'R3_Judge'!AL:AL</f>
        <v>female</v>
      </c>
      <c r="E662" t="str">
        <f>'R3_Judge'!AM:AM</f>
        <v>native</v>
      </c>
      <c r="F662" t="str">
        <f>'R3_Judge'!AH:AH</f>
        <v>18-25</v>
      </c>
      <c r="G662" t="str">
        <f>'R3_Judge'!AJ:AJ</f>
        <v>none</v>
      </c>
      <c r="H662" t="str">
        <f>VLOOKUP($A:$A,'R3P1_ACCEPTEDOUTPUT'!$O:$BK,2,FALSE)</f>
        <v>A1QOYH3L51XG9Y</v>
      </c>
      <c r="I662" t="str">
        <f>VLOOKUP($A:$A,'R3P1_ACCEPTEDOUTPUT'!$O:$BK,26,FALSE)</f>
        <v>male</v>
      </c>
      <c r="J662" t="str">
        <f>VLOOKUP($A:$A,'R3P1_ACCEPTEDOUTPUT'!$O:$BK,28,FALSE)</f>
        <v>native</v>
      </c>
      <c r="K662" t="str">
        <f>VLOOKUP($A:$A,'R3P1_ACCEPTEDOUTPUT'!$O:$BK,19,FALSE)</f>
        <v>18-25</v>
      </c>
      <c r="L662">
        <f>VLOOKUP($A:$A&amp;LEFT($B:$B,10),'R3P2_GENERATEDINPUT2'!$C:$G,4,FALSE)</f>
        <v>0</v>
      </c>
      <c r="M662">
        <f>VLOOKUP($A:$A&amp;LEFT($B:$B,10),'R3P2_GENERATEDINPUT2'!$C:$G,5,FALSE)</f>
        <v>12</v>
      </c>
      <c r="N662" t="str">
        <f>VLOOKUP($A:$A&amp;LEFT($B:$B,10),'R3P2_GENERATEDINPUT2'!$C:$G,3,FALSE)</f>
        <v>HighLow</v>
      </c>
    </row>
    <row r="663" spans="1:14" x14ac:dyDescent="0.25">
      <c r="A663" t="str">
        <f>'R3_Judge'!AF:AF</f>
        <v>3WAKVUDHUXCZR7PVJFMAK3K49C37UR</v>
      </c>
      <c r="B663" t="str">
        <f>'R3_Judge'!AG:AG</f>
        <v>yeah i'm fine. I'm just not feeling too well.</v>
      </c>
      <c r="C663" t="str">
        <f>'R3_Judge'!P:P</f>
        <v>A1Y8KKZE2XHW8X</v>
      </c>
      <c r="D663" t="str">
        <f>'R3_Judge'!AL:AL</f>
        <v>female</v>
      </c>
      <c r="E663" t="str">
        <f>'R3_Judge'!AM:AM</f>
        <v>native</v>
      </c>
      <c r="F663" t="str">
        <f>'R3_Judge'!AH:AH</f>
        <v>26-35</v>
      </c>
      <c r="G663" t="str">
        <f>'R3_Judge'!AJ:AJ</f>
        <v>slightly</v>
      </c>
      <c r="H663" t="str">
        <f>VLOOKUP($A:$A,'R3P1_ACCEPTEDOUTPUT'!$O:$BK,2,FALSE)</f>
        <v>A1QOYH3L51XG9Y</v>
      </c>
      <c r="I663" t="str">
        <f>VLOOKUP($A:$A,'R3P1_ACCEPTEDOUTPUT'!$O:$BK,26,FALSE)</f>
        <v>male</v>
      </c>
      <c r="J663" t="str">
        <f>VLOOKUP($A:$A,'R3P1_ACCEPTEDOUTPUT'!$O:$BK,28,FALSE)</f>
        <v>native</v>
      </c>
      <c r="K663" t="str">
        <f>VLOOKUP($A:$A,'R3P1_ACCEPTEDOUTPUT'!$O:$BK,19,FALSE)</f>
        <v>18-25</v>
      </c>
      <c r="L663">
        <f>VLOOKUP($A:$A&amp;LEFT($B:$B,10),'R3P2_GENERATEDINPUT2'!$C:$G,4,FALSE)</f>
        <v>0</v>
      </c>
      <c r="M663">
        <f>VLOOKUP($A:$A&amp;LEFT($B:$B,10),'R3P2_GENERATEDINPUT2'!$C:$G,5,FALSE)</f>
        <v>12</v>
      </c>
      <c r="N663" t="str">
        <f>VLOOKUP($A:$A&amp;LEFT($B:$B,10),'R3P2_GENERATEDINPUT2'!$C:$G,3,FALSE)</f>
        <v>HighLow</v>
      </c>
    </row>
    <row r="664" spans="1:14" x14ac:dyDescent="0.25">
      <c r="A664" t="str">
        <f>'R3_Judge'!AF:AF</f>
        <v>3WAKVUDHUXCZR7PVJFMAK3K49C37UR</v>
      </c>
      <c r="B664" t="str">
        <f>'R3_Judge'!AG:AG</f>
        <v>yeah i'm fine. I'm just not feeling too well.</v>
      </c>
      <c r="C664" t="str">
        <f>'R3_Judge'!P:P</f>
        <v>A33HA8ENAW2HOV</v>
      </c>
      <c r="D664" t="str">
        <f>'R3_Judge'!AL:AL</f>
        <v>female</v>
      </c>
      <c r="E664" t="str">
        <f>'R3_Judge'!AM:AM</f>
        <v>native</v>
      </c>
      <c r="F664" t="str">
        <f>'R3_Judge'!AH:AH</f>
        <v>18-25</v>
      </c>
      <c r="G664" t="str">
        <f>'R3_Judge'!AJ:AJ</f>
        <v>slightly</v>
      </c>
      <c r="H664" t="str">
        <f>VLOOKUP($A:$A,'R3P1_ACCEPTEDOUTPUT'!$O:$BK,2,FALSE)</f>
        <v>A1QOYH3L51XG9Y</v>
      </c>
      <c r="I664" t="str">
        <f>VLOOKUP($A:$A,'R3P1_ACCEPTEDOUTPUT'!$O:$BK,26,FALSE)</f>
        <v>male</v>
      </c>
      <c r="J664" t="str">
        <f>VLOOKUP($A:$A,'R3P1_ACCEPTEDOUTPUT'!$O:$BK,28,FALSE)</f>
        <v>native</v>
      </c>
      <c r="K664" t="str">
        <f>VLOOKUP($A:$A,'R3P1_ACCEPTEDOUTPUT'!$O:$BK,19,FALSE)</f>
        <v>18-25</v>
      </c>
      <c r="L664">
        <f>VLOOKUP($A:$A&amp;LEFT($B:$B,10),'R3P2_GENERATEDINPUT2'!$C:$G,4,FALSE)</f>
        <v>0</v>
      </c>
      <c r="M664">
        <f>VLOOKUP($A:$A&amp;LEFT($B:$B,10),'R3P2_GENERATEDINPUT2'!$C:$G,5,FALSE)</f>
        <v>12</v>
      </c>
      <c r="N664" t="str">
        <f>VLOOKUP($A:$A&amp;LEFT($B:$B,10),'R3P2_GENERATEDINPUT2'!$C:$G,3,FALSE)</f>
        <v>HighLow</v>
      </c>
    </row>
    <row r="665" spans="1:14" x14ac:dyDescent="0.25">
      <c r="A665" t="str">
        <f>'R3_Judge'!AF:AF</f>
        <v>3WAKVUDHUXCZR7PVJFMAK3K49C37UR</v>
      </c>
      <c r="B665" t="str">
        <f>'R3_Judge'!AG:AG</f>
        <v>what do you suggest we do?</v>
      </c>
      <c r="C665" t="str">
        <f>'R3_Judge'!P:P</f>
        <v>A19LVWX8ZLO6CS</v>
      </c>
      <c r="D665" t="str">
        <f>'R3_Judge'!AL:AL</f>
        <v>male</v>
      </c>
      <c r="E665" t="str">
        <f>'R3_Judge'!AM:AM</f>
        <v>native</v>
      </c>
      <c r="F665" t="str">
        <f>'R3_Judge'!AH:AH</f>
        <v>36-45</v>
      </c>
      <c r="G665" t="str">
        <f>'R3_Judge'!AJ:AJ</f>
        <v>none</v>
      </c>
      <c r="H665" t="str">
        <f>VLOOKUP($A:$A,'R3P1_ACCEPTEDOUTPUT'!$O:$BK,2,FALSE)</f>
        <v>A1QOYH3L51XG9Y</v>
      </c>
      <c r="I665" t="str">
        <f>VLOOKUP($A:$A,'R3P1_ACCEPTEDOUTPUT'!$O:$BK,26,FALSE)</f>
        <v>male</v>
      </c>
      <c r="J665" t="str">
        <f>VLOOKUP($A:$A,'R3P1_ACCEPTEDOUTPUT'!$O:$BK,28,FALSE)</f>
        <v>native</v>
      </c>
      <c r="K665" t="str">
        <f>VLOOKUP($A:$A,'R3P1_ACCEPTEDOUTPUT'!$O:$BK,19,FALSE)</f>
        <v>18-25</v>
      </c>
      <c r="L665">
        <f>VLOOKUP($A:$A&amp;LEFT($B:$B,10),'R3P2_GENERATEDINPUT2'!$C:$G,4,FALSE)</f>
        <v>0</v>
      </c>
      <c r="M665">
        <f>VLOOKUP($A:$A&amp;LEFT($B:$B,10),'R3P2_GENERATEDINPUT2'!$C:$G,5,FALSE)</f>
        <v>13</v>
      </c>
      <c r="N665" t="str">
        <f>VLOOKUP($A:$A&amp;LEFT($B:$B,10),'R3P2_GENERATEDINPUT2'!$C:$G,3,FALSE)</f>
        <v>HighLow</v>
      </c>
    </row>
    <row r="666" spans="1:14" x14ac:dyDescent="0.25">
      <c r="A666" t="str">
        <f>'R3_Judge'!AF:AF</f>
        <v>3WAKVUDHUXCZR7PVJFMAK3K49C37UR</v>
      </c>
      <c r="B666" t="str">
        <f>'R3_Judge'!AG:AG</f>
        <v>what do you suggest we do?</v>
      </c>
      <c r="C666" t="str">
        <f>'R3_Judge'!P:P</f>
        <v>A3CENIDTHHT4R8</v>
      </c>
      <c r="D666" t="str">
        <f>'R3_Judge'!AL:AL</f>
        <v>female</v>
      </c>
      <c r="E666" t="str">
        <f>'R3_Judge'!AM:AM</f>
        <v>native</v>
      </c>
      <c r="F666" t="str">
        <f>'R3_Judge'!AH:AH</f>
        <v>46-55</v>
      </c>
      <c r="G666" t="str">
        <f>'R3_Judge'!AJ:AJ</f>
        <v>slightly</v>
      </c>
      <c r="H666" t="str">
        <f>VLOOKUP($A:$A,'R3P1_ACCEPTEDOUTPUT'!$O:$BK,2,FALSE)</f>
        <v>A1QOYH3L51XG9Y</v>
      </c>
      <c r="I666" t="str">
        <f>VLOOKUP($A:$A,'R3P1_ACCEPTEDOUTPUT'!$O:$BK,26,FALSE)</f>
        <v>male</v>
      </c>
      <c r="J666" t="str">
        <f>VLOOKUP($A:$A,'R3P1_ACCEPTEDOUTPUT'!$O:$BK,28,FALSE)</f>
        <v>native</v>
      </c>
      <c r="K666" t="str">
        <f>VLOOKUP($A:$A,'R3P1_ACCEPTEDOUTPUT'!$O:$BK,19,FALSE)</f>
        <v>18-25</v>
      </c>
      <c r="L666">
        <f>VLOOKUP($A:$A&amp;LEFT($B:$B,10),'R3P2_GENERATEDINPUT2'!$C:$G,4,FALSE)</f>
        <v>0</v>
      </c>
      <c r="M666">
        <f>VLOOKUP($A:$A&amp;LEFT($B:$B,10),'R3P2_GENERATEDINPUT2'!$C:$G,5,FALSE)</f>
        <v>13</v>
      </c>
      <c r="N666" t="str">
        <f>VLOOKUP($A:$A&amp;LEFT($B:$B,10),'R3P2_GENERATEDINPUT2'!$C:$G,3,FALSE)</f>
        <v>HighLow</v>
      </c>
    </row>
    <row r="667" spans="1:14" x14ac:dyDescent="0.25">
      <c r="A667" t="str">
        <f>'R3_Judge'!AF:AF</f>
        <v>3WAKVUDHUXCZR7PVJFMAK3K49C37UR</v>
      </c>
      <c r="B667" t="str">
        <f>'R3_Judge'!AG:AG</f>
        <v>what do you suggest we do?</v>
      </c>
      <c r="C667" t="str">
        <f>'R3_Judge'!P:P</f>
        <v>AQVXVMX61864S</v>
      </c>
      <c r="D667" t="str">
        <f>'R3_Judge'!AL:AL</f>
        <v>male</v>
      </c>
      <c r="E667" t="str">
        <f>'R3_Judge'!AM:AM</f>
        <v>native</v>
      </c>
      <c r="F667" t="str">
        <f>'R3_Judge'!AH:AH</f>
        <v>26-35</v>
      </c>
      <c r="G667" t="str">
        <f>'R3_Judge'!AJ:AJ</f>
        <v>none</v>
      </c>
      <c r="H667" t="str">
        <f>VLOOKUP($A:$A,'R3P1_ACCEPTEDOUTPUT'!$O:$BK,2,FALSE)</f>
        <v>A1QOYH3L51XG9Y</v>
      </c>
      <c r="I667" t="str">
        <f>VLOOKUP($A:$A,'R3P1_ACCEPTEDOUTPUT'!$O:$BK,26,FALSE)</f>
        <v>male</v>
      </c>
      <c r="J667" t="str">
        <f>VLOOKUP($A:$A,'R3P1_ACCEPTEDOUTPUT'!$O:$BK,28,FALSE)</f>
        <v>native</v>
      </c>
      <c r="K667" t="str">
        <f>VLOOKUP($A:$A,'R3P1_ACCEPTEDOUTPUT'!$O:$BK,19,FALSE)</f>
        <v>18-25</v>
      </c>
      <c r="L667">
        <f>VLOOKUP($A:$A&amp;LEFT($B:$B,10),'R3P2_GENERATEDINPUT2'!$C:$G,4,FALSE)</f>
        <v>0</v>
      </c>
      <c r="M667">
        <f>VLOOKUP($A:$A&amp;LEFT($B:$B,10),'R3P2_GENERATEDINPUT2'!$C:$G,5,FALSE)</f>
        <v>13</v>
      </c>
      <c r="N667" t="str">
        <f>VLOOKUP($A:$A&amp;LEFT($B:$B,10),'R3P2_GENERATEDINPUT2'!$C:$G,3,FALSE)</f>
        <v>HighLow</v>
      </c>
    </row>
    <row r="668" spans="1:14" x14ac:dyDescent="0.25">
      <c r="A668" t="str">
        <f>'R3_Judge'!AF:AF</f>
        <v>3FUI0JHJPYUXRUBP2JNJKDIOR2Q33D</v>
      </c>
      <c r="B668" t="str">
        <f>'R3_Judge'!AG:AG</f>
        <v>That's probably a good idea.</v>
      </c>
      <c r="C668" t="str">
        <f>'R3_Judge'!P:P</f>
        <v>A17HFDRWYZL1CD</v>
      </c>
      <c r="D668" t="str">
        <f>'R3_Judge'!AL:AL</f>
        <v>male</v>
      </c>
      <c r="E668" t="str">
        <f>'R3_Judge'!AM:AM</f>
        <v>native</v>
      </c>
      <c r="F668" t="str">
        <f>'R3_Judge'!AH:AH</f>
        <v>18-25</v>
      </c>
      <c r="G668" t="str">
        <f>'R3_Judge'!AJ:AJ</f>
        <v>very</v>
      </c>
      <c r="H668" t="str">
        <f>VLOOKUP($A:$A,'R3P1_ACCEPTEDOUTPUT'!$O:$BK,2,FALSE)</f>
        <v>A9HQ3E0F2AGVO</v>
      </c>
      <c r="I668" t="str">
        <f>VLOOKUP($A:$A,'R3P1_ACCEPTEDOUTPUT'!$O:$BK,26,FALSE)</f>
        <v>female</v>
      </c>
      <c r="J668" t="str">
        <f>VLOOKUP($A:$A,'R3P1_ACCEPTEDOUTPUT'!$O:$BK,28,FALSE)</f>
        <v>native</v>
      </c>
      <c r="K668" t="str">
        <f>VLOOKUP($A:$A,'R3P1_ACCEPTEDOUTPUT'!$O:$BK,19,FALSE)</f>
        <v>26-35</v>
      </c>
      <c r="L668">
        <f>VLOOKUP($A:$A&amp;LEFT($B:$B,10),'R3P2_GENERATEDINPUT2'!$C:$G,4,FALSE)</f>
        <v>0</v>
      </c>
      <c r="M668">
        <f>VLOOKUP($A:$A&amp;LEFT($B:$B,10),'R3P2_GENERATEDINPUT2'!$C:$G,5,FALSE)</f>
        <v>15</v>
      </c>
      <c r="N668" t="str">
        <f>VLOOKUP($A:$A&amp;LEFT($B:$B,10),'R3P2_GENERATEDINPUT2'!$C:$G,3,FALSE)</f>
        <v>HighOnly</v>
      </c>
    </row>
    <row r="669" spans="1:14" x14ac:dyDescent="0.25">
      <c r="A669" t="str">
        <f>'R3_Judge'!AF:AF</f>
        <v>3FUI0JHJPYUXRUBP2JNJKDIOR2Q33D</v>
      </c>
      <c r="B669" t="str">
        <f>'R3_Judge'!AG:AG</f>
        <v>That's probably a good idea.</v>
      </c>
      <c r="C669" t="str">
        <f>'R3_Judge'!P:P</f>
        <v>A2T11H7YI7QPGD</v>
      </c>
      <c r="D669" t="str">
        <f>'R3_Judge'!AL:AL</f>
        <v>male</v>
      </c>
      <c r="E669" t="str">
        <f>'R3_Judge'!AM:AM</f>
        <v>native</v>
      </c>
      <c r="F669" t="str">
        <f>'R3_Judge'!AH:AH</f>
        <v>26-35</v>
      </c>
      <c r="G669" t="str">
        <f>'R3_Judge'!AJ:AJ</f>
        <v>moderately</v>
      </c>
      <c r="H669" t="str">
        <f>VLOOKUP($A:$A,'R3P1_ACCEPTEDOUTPUT'!$O:$BK,2,FALSE)</f>
        <v>A9HQ3E0F2AGVO</v>
      </c>
      <c r="I669" t="str">
        <f>VLOOKUP($A:$A,'R3P1_ACCEPTEDOUTPUT'!$O:$BK,26,FALSE)</f>
        <v>female</v>
      </c>
      <c r="J669" t="str">
        <f>VLOOKUP($A:$A,'R3P1_ACCEPTEDOUTPUT'!$O:$BK,28,FALSE)</f>
        <v>native</v>
      </c>
      <c r="K669" t="str">
        <f>VLOOKUP($A:$A,'R3P1_ACCEPTEDOUTPUT'!$O:$BK,19,FALSE)</f>
        <v>26-35</v>
      </c>
      <c r="L669">
        <f>VLOOKUP($A:$A&amp;LEFT($B:$B,10),'R3P2_GENERATEDINPUT2'!$C:$G,4,FALSE)</f>
        <v>0</v>
      </c>
      <c r="M669">
        <f>VLOOKUP($A:$A&amp;LEFT($B:$B,10),'R3P2_GENERATEDINPUT2'!$C:$G,5,FALSE)</f>
        <v>15</v>
      </c>
      <c r="N669" t="str">
        <f>VLOOKUP($A:$A&amp;LEFT($B:$B,10),'R3P2_GENERATEDINPUT2'!$C:$G,3,FALSE)</f>
        <v>HighOnly</v>
      </c>
    </row>
    <row r="670" spans="1:14" x14ac:dyDescent="0.25">
      <c r="A670" t="str">
        <f>'R3_Judge'!AF:AF</f>
        <v>3FUI0JHJPYUXRUBP2JNJKDIOR2Q33D</v>
      </c>
      <c r="B670" t="str">
        <f>'R3_Judge'!AG:AG</f>
        <v>That's probably a good idea.</v>
      </c>
      <c r="C670" t="str">
        <f>'R3_Judge'!P:P</f>
        <v>ADLF8HVS3C7IL</v>
      </c>
      <c r="D670" t="str">
        <f>'R3_Judge'!AL:AL</f>
        <v>male</v>
      </c>
      <c r="E670" t="str">
        <f>'R3_Judge'!AM:AM</f>
        <v>native</v>
      </c>
      <c r="F670" t="str">
        <f>'R3_Judge'!AH:AH</f>
        <v>18-25</v>
      </c>
      <c r="G670" t="str">
        <f>'R3_Judge'!AJ:AJ</f>
        <v>moderately</v>
      </c>
      <c r="H670" t="str">
        <f>VLOOKUP($A:$A,'R3P1_ACCEPTEDOUTPUT'!$O:$BK,2,FALSE)</f>
        <v>A9HQ3E0F2AGVO</v>
      </c>
      <c r="I670" t="str">
        <f>VLOOKUP($A:$A,'R3P1_ACCEPTEDOUTPUT'!$O:$BK,26,FALSE)</f>
        <v>female</v>
      </c>
      <c r="J670" t="str">
        <f>VLOOKUP($A:$A,'R3P1_ACCEPTEDOUTPUT'!$O:$BK,28,FALSE)</f>
        <v>native</v>
      </c>
      <c r="K670" t="str">
        <f>VLOOKUP($A:$A,'R3P1_ACCEPTEDOUTPUT'!$O:$BK,19,FALSE)</f>
        <v>26-35</v>
      </c>
      <c r="L670">
        <f>VLOOKUP($A:$A&amp;LEFT($B:$B,10),'R3P2_GENERATEDINPUT2'!$C:$G,4,FALSE)</f>
        <v>0</v>
      </c>
      <c r="M670">
        <f>VLOOKUP($A:$A&amp;LEFT($B:$B,10),'R3P2_GENERATEDINPUT2'!$C:$G,5,FALSE)</f>
        <v>15</v>
      </c>
      <c r="N670" t="str">
        <f>VLOOKUP($A:$A&amp;LEFT($B:$B,10),'R3P2_GENERATEDINPUT2'!$C:$G,3,FALSE)</f>
        <v>HighOnly</v>
      </c>
    </row>
    <row r="671" spans="1:14" x14ac:dyDescent="0.25">
      <c r="A671" t="str">
        <f>'R3_Judge'!AF:AF</f>
        <v>3WAKVUDHUXCZR7PVJFMAK3K49C37UR</v>
      </c>
      <c r="B671" t="str">
        <f>'R3_Judge'!AG:AG</f>
        <v>Ok cool, ill see you then.</v>
      </c>
      <c r="C671" t="str">
        <f>'R3_Judge'!P:P</f>
        <v>A3Q9MCOULHCS4S</v>
      </c>
      <c r="D671" t="str">
        <f>'R3_Judge'!AL:AL</f>
        <v>female</v>
      </c>
      <c r="E671" t="str">
        <f>'R3_Judge'!AM:AM</f>
        <v>profession</v>
      </c>
      <c r="F671" t="str">
        <f>'R3_Judge'!AH:AH</f>
        <v>36-45</v>
      </c>
      <c r="G671" t="str">
        <f>'R3_Judge'!AJ:AJ</f>
        <v>moderately</v>
      </c>
      <c r="H671" t="str">
        <f>VLOOKUP($A:$A,'R3P1_ACCEPTEDOUTPUT'!$O:$BK,2,FALSE)</f>
        <v>A1QOYH3L51XG9Y</v>
      </c>
      <c r="I671" t="str">
        <f>VLOOKUP($A:$A,'R3P1_ACCEPTEDOUTPUT'!$O:$BK,26,FALSE)</f>
        <v>male</v>
      </c>
      <c r="J671" t="str">
        <f>VLOOKUP($A:$A,'R3P1_ACCEPTEDOUTPUT'!$O:$BK,28,FALSE)</f>
        <v>native</v>
      </c>
      <c r="K671" t="str">
        <f>VLOOKUP($A:$A,'R3P1_ACCEPTEDOUTPUT'!$O:$BK,19,FALSE)</f>
        <v>18-25</v>
      </c>
      <c r="L671">
        <f>VLOOKUP($A:$A&amp;LEFT($B:$B,10),'R3P2_GENERATEDINPUT2'!$C:$G,4,FALSE)</f>
        <v>0</v>
      </c>
      <c r="M671">
        <f>VLOOKUP($A:$A&amp;LEFT($B:$B,10),'R3P2_GENERATEDINPUT2'!$C:$G,5,FALSE)</f>
        <v>14</v>
      </c>
      <c r="N671" t="str">
        <f>VLOOKUP($A:$A&amp;LEFT($B:$B,10),'R3P2_GENERATEDINPUT2'!$C:$G,3,FALSE)</f>
        <v>HighLow</v>
      </c>
    </row>
    <row r="672" spans="1:14" x14ac:dyDescent="0.25">
      <c r="A672" t="str">
        <f>'R3_Judge'!AF:AF</f>
        <v>3WAKVUDHUXCZR7PVJFMAK3K49C37UR</v>
      </c>
      <c r="B672" t="str">
        <f>'R3_Judge'!AG:AG</f>
        <v>Ok cool, ill see you then.</v>
      </c>
      <c r="C672" t="str">
        <f>'R3_Judge'!P:P</f>
        <v>AD317NO9623GZ</v>
      </c>
      <c r="D672" t="str">
        <f>'R3_Judge'!AL:AL</f>
        <v>female</v>
      </c>
      <c r="E672" t="str">
        <f>'R3_Judge'!AM:AM</f>
        <v>native</v>
      </c>
      <c r="F672" t="str">
        <f>'R3_Judge'!AH:AH</f>
        <v>36-45</v>
      </c>
      <c r="G672" t="str">
        <f>'R3_Judge'!AJ:AJ</f>
        <v>slightly</v>
      </c>
      <c r="H672" t="str">
        <f>VLOOKUP($A:$A,'R3P1_ACCEPTEDOUTPUT'!$O:$BK,2,FALSE)</f>
        <v>A1QOYH3L51XG9Y</v>
      </c>
      <c r="I672" t="str">
        <f>VLOOKUP($A:$A,'R3P1_ACCEPTEDOUTPUT'!$O:$BK,26,FALSE)</f>
        <v>male</v>
      </c>
      <c r="J672" t="str">
        <f>VLOOKUP($A:$A,'R3P1_ACCEPTEDOUTPUT'!$O:$BK,28,FALSE)</f>
        <v>native</v>
      </c>
      <c r="K672" t="str">
        <f>VLOOKUP($A:$A,'R3P1_ACCEPTEDOUTPUT'!$O:$BK,19,FALSE)</f>
        <v>18-25</v>
      </c>
      <c r="L672">
        <f>VLOOKUP($A:$A&amp;LEFT($B:$B,10),'R3P2_GENERATEDINPUT2'!$C:$G,4,FALSE)</f>
        <v>0</v>
      </c>
      <c r="M672">
        <f>VLOOKUP($A:$A&amp;LEFT($B:$B,10),'R3P2_GENERATEDINPUT2'!$C:$G,5,FALSE)</f>
        <v>14</v>
      </c>
      <c r="N672" t="str">
        <f>VLOOKUP($A:$A&amp;LEFT($B:$B,10),'R3P2_GENERATEDINPUT2'!$C:$G,3,FALSE)</f>
        <v>HighLow</v>
      </c>
    </row>
    <row r="673" spans="1:14" x14ac:dyDescent="0.25">
      <c r="A673" t="str">
        <f>'R3_Judge'!AF:AF</f>
        <v>3WAKVUDHUXCZR7PVJFMAK3K49C37UR</v>
      </c>
      <c r="B673" t="str">
        <f>'R3_Judge'!AG:AG</f>
        <v>Ok cool, ill see you then.</v>
      </c>
      <c r="C673" t="str">
        <f>'R3_Judge'!P:P</f>
        <v>A2KT88CZUYJY6H</v>
      </c>
      <c r="D673" t="str">
        <f>'R3_Judge'!AL:AL</f>
        <v>female</v>
      </c>
      <c r="E673" t="str">
        <f>'R3_Judge'!AM:AM</f>
        <v>profession</v>
      </c>
      <c r="F673" t="str">
        <f>'R3_Judge'!AH:AH</f>
        <v>26-35</v>
      </c>
      <c r="G673" t="str">
        <f>'R3_Judge'!AJ:AJ</f>
        <v>moderately</v>
      </c>
      <c r="H673" t="str">
        <f>VLOOKUP($A:$A,'R3P1_ACCEPTEDOUTPUT'!$O:$BK,2,FALSE)</f>
        <v>A1QOYH3L51XG9Y</v>
      </c>
      <c r="I673" t="str">
        <f>VLOOKUP($A:$A,'R3P1_ACCEPTEDOUTPUT'!$O:$BK,26,FALSE)</f>
        <v>male</v>
      </c>
      <c r="J673" t="str">
        <f>VLOOKUP($A:$A,'R3P1_ACCEPTEDOUTPUT'!$O:$BK,28,FALSE)</f>
        <v>native</v>
      </c>
      <c r="K673" t="str">
        <f>VLOOKUP($A:$A,'R3P1_ACCEPTEDOUTPUT'!$O:$BK,19,FALSE)</f>
        <v>18-25</v>
      </c>
      <c r="L673">
        <f>VLOOKUP($A:$A&amp;LEFT($B:$B,10),'R3P2_GENERATEDINPUT2'!$C:$G,4,FALSE)</f>
        <v>0</v>
      </c>
      <c r="M673">
        <f>VLOOKUP($A:$A&amp;LEFT($B:$B,10),'R3P2_GENERATEDINPUT2'!$C:$G,5,FALSE)</f>
        <v>14</v>
      </c>
      <c r="N673" t="str">
        <f>VLOOKUP($A:$A&amp;LEFT($B:$B,10),'R3P2_GENERATEDINPUT2'!$C:$G,3,FALSE)</f>
        <v>HighLow</v>
      </c>
    </row>
    <row r="674" spans="1:14" x14ac:dyDescent="0.25">
      <c r="A674" t="str">
        <f>'R3_Judge'!AF:AF</f>
        <v>3WAKVUDHUXCZR7PVJFMAK3K49C37UR</v>
      </c>
      <c r="B674" t="str">
        <f>'R3_Judge'!AG:AG</f>
        <v>good luck finding it.</v>
      </c>
      <c r="C674" t="str">
        <f>'R3_Judge'!P:P</f>
        <v>A166A2M31CW2C7</v>
      </c>
      <c r="D674" t="str">
        <f>'R3_Judge'!AL:AL</f>
        <v>male</v>
      </c>
      <c r="E674" t="str">
        <f>'R3_Judge'!AM:AM</f>
        <v>native</v>
      </c>
      <c r="F674" t="str">
        <f>'R3_Judge'!AH:AH</f>
        <v>26-35</v>
      </c>
      <c r="G674" t="str">
        <f>'R3_Judge'!AJ:AJ</f>
        <v>moderately</v>
      </c>
      <c r="H674" t="str">
        <f>VLOOKUP($A:$A,'R3P1_ACCEPTEDOUTPUT'!$O:$BK,2,FALSE)</f>
        <v>A1QOYH3L51XG9Y</v>
      </c>
      <c r="I674" t="str">
        <f>VLOOKUP($A:$A,'R3P1_ACCEPTEDOUTPUT'!$O:$BK,26,FALSE)</f>
        <v>male</v>
      </c>
      <c r="J674" t="str">
        <f>VLOOKUP($A:$A,'R3P1_ACCEPTEDOUTPUT'!$O:$BK,28,FALSE)</f>
        <v>native</v>
      </c>
      <c r="K674" t="str">
        <f>VLOOKUP($A:$A,'R3P1_ACCEPTEDOUTPUT'!$O:$BK,19,FALSE)</f>
        <v>18-25</v>
      </c>
      <c r="L674">
        <f>VLOOKUP($A:$A&amp;LEFT($B:$B,10),'R3P2_GENERATEDINPUT2'!$C:$G,4,FALSE)</f>
        <v>0</v>
      </c>
      <c r="M674">
        <f>VLOOKUP($A:$A&amp;LEFT($B:$B,10),'R3P2_GENERATEDINPUT2'!$C:$G,5,FALSE)</f>
        <v>15</v>
      </c>
      <c r="N674" t="str">
        <f>VLOOKUP($A:$A&amp;LEFT($B:$B,10),'R3P2_GENERATEDINPUT2'!$C:$G,3,FALSE)</f>
        <v>HighLow</v>
      </c>
    </row>
    <row r="675" spans="1:14" x14ac:dyDescent="0.25">
      <c r="A675" t="str">
        <f>'R3_Judge'!AF:AF</f>
        <v>3WAKVUDHUXCZR7PVJFMAK3K49C37UR</v>
      </c>
      <c r="B675" t="str">
        <f>'R3_Judge'!AG:AG</f>
        <v>good luck finding it.</v>
      </c>
      <c r="C675" t="str">
        <f>'R3_Judge'!P:P</f>
        <v>AALQSXUP26KCF</v>
      </c>
      <c r="D675" t="str">
        <f>'R3_Judge'!AL:AL</f>
        <v>male</v>
      </c>
      <c r="E675" t="str">
        <f>'R3_Judge'!AM:AM</f>
        <v>native</v>
      </c>
      <c r="F675" t="str">
        <f>'R3_Judge'!AH:AH</f>
        <v>26-35</v>
      </c>
      <c r="G675" t="str">
        <f>'R3_Judge'!AJ:AJ</f>
        <v>extremely</v>
      </c>
      <c r="H675" t="str">
        <f>VLOOKUP($A:$A,'R3P1_ACCEPTEDOUTPUT'!$O:$BK,2,FALSE)</f>
        <v>A1QOYH3L51XG9Y</v>
      </c>
      <c r="I675" t="str">
        <f>VLOOKUP($A:$A,'R3P1_ACCEPTEDOUTPUT'!$O:$BK,26,FALSE)</f>
        <v>male</v>
      </c>
      <c r="J675" t="str">
        <f>VLOOKUP($A:$A,'R3P1_ACCEPTEDOUTPUT'!$O:$BK,28,FALSE)</f>
        <v>native</v>
      </c>
      <c r="K675" t="str">
        <f>VLOOKUP($A:$A,'R3P1_ACCEPTEDOUTPUT'!$O:$BK,19,FALSE)</f>
        <v>18-25</v>
      </c>
      <c r="L675">
        <f>VLOOKUP($A:$A&amp;LEFT($B:$B,10),'R3P2_GENERATEDINPUT2'!$C:$G,4,FALSE)</f>
        <v>0</v>
      </c>
      <c r="M675">
        <f>VLOOKUP($A:$A&amp;LEFT($B:$B,10),'R3P2_GENERATEDINPUT2'!$C:$G,5,FALSE)</f>
        <v>15</v>
      </c>
      <c r="N675" t="str">
        <f>VLOOKUP($A:$A&amp;LEFT($B:$B,10),'R3P2_GENERATEDINPUT2'!$C:$G,3,FALSE)</f>
        <v>HighLow</v>
      </c>
    </row>
    <row r="676" spans="1:14" x14ac:dyDescent="0.25">
      <c r="A676" t="str">
        <f>'R3_Judge'!AF:AF</f>
        <v>3WAKVUDHUXCZR7PVJFMAK3K49C37UR</v>
      </c>
      <c r="B676" t="str">
        <f>'R3_Judge'!AG:AG</f>
        <v>good luck finding it.</v>
      </c>
      <c r="C676" t="str">
        <f>'R3_Judge'!P:P</f>
        <v>AAL9C3HQU74I2</v>
      </c>
      <c r="D676" t="str">
        <f>'R3_Judge'!AL:AL</f>
        <v>male</v>
      </c>
      <c r="E676" t="str">
        <f>'R3_Judge'!AM:AM</f>
        <v>native</v>
      </c>
      <c r="F676" t="str">
        <f>'R3_Judge'!AH:AH</f>
        <v>18-25</v>
      </c>
      <c r="G676" t="str">
        <f>'R3_Judge'!AJ:AJ</f>
        <v>extremely</v>
      </c>
      <c r="H676" t="str">
        <f>VLOOKUP($A:$A,'R3P1_ACCEPTEDOUTPUT'!$O:$BK,2,FALSE)</f>
        <v>A1QOYH3L51XG9Y</v>
      </c>
      <c r="I676" t="str">
        <f>VLOOKUP($A:$A,'R3P1_ACCEPTEDOUTPUT'!$O:$BK,26,FALSE)</f>
        <v>male</v>
      </c>
      <c r="J676" t="str">
        <f>VLOOKUP($A:$A,'R3P1_ACCEPTEDOUTPUT'!$O:$BK,28,FALSE)</f>
        <v>native</v>
      </c>
      <c r="K676" t="str">
        <f>VLOOKUP($A:$A,'R3P1_ACCEPTEDOUTPUT'!$O:$BK,19,FALSE)</f>
        <v>18-25</v>
      </c>
      <c r="L676">
        <f>VLOOKUP($A:$A&amp;LEFT($B:$B,10),'R3P2_GENERATEDINPUT2'!$C:$G,4,FALSE)</f>
        <v>0</v>
      </c>
      <c r="M676">
        <f>VLOOKUP($A:$A&amp;LEFT($B:$B,10),'R3P2_GENERATEDINPUT2'!$C:$G,5,FALSE)</f>
        <v>15</v>
      </c>
      <c r="N676" t="str">
        <f>VLOOKUP($A:$A&amp;LEFT($B:$B,10),'R3P2_GENERATEDINPUT2'!$C:$G,3,FALSE)</f>
        <v>HighLow</v>
      </c>
    </row>
    <row r="677" spans="1:14" x14ac:dyDescent="0.25">
      <c r="A677" t="str">
        <f>'R3_Judge'!AF:AF</f>
        <v>39K0FND3AIBYX1IKHG783K50X3ZAMW</v>
      </c>
      <c r="B677" t="str">
        <f>'R3_Judge'!AG:AG</f>
        <v>What's going on?</v>
      </c>
      <c r="C677" t="str">
        <f>'R3_Judge'!P:P</f>
        <v>ADLF8HVS3C7IL</v>
      </c>
      <c r="D677" t="str">
        <f>'R3_Judge'!AL:AL</f>
        <v>male</v>
      </c>
      <c r="E677" t="str">
        <f>'R3_Judge'!AM:AM</f>
        <v>native</v>
      </c>
      <c r="F677" t="str">
        <f>'R3_Judge'!AH:AH</f>
        <v>18-25</v>
      </c>
      <c r="G677" t="str">
        <f>'R3_Judge'!AJ:AJ</f>
        <v>very</v>
      </c>
      <c r="H677" t="str">
        <f>VLOOKUP($A:$A,'R3P1_ACCEPTEDOUTPUT'!$O:$BK,2,FALSE)</f>
        <v>A2Z6EQWA4XJQGI</v>
      </c>
      <c r="I677" t="str">
        <f>VLOOKUP($A:$A,'R3P1_ACCEPTEDOUTPUT'!$O:$BK,26,FALSE)</f>
        <v>female</v>
      </c>
      <c r="J677" t="str">
        <f>VLOOKUP($A:$A,'R3P1_ACCEPTEDOUTPUT'!$O:$BK,28,FALSE)</f>
        <v>native</v>
      </c>
      <c r="K677" t="str">
        <f>VLOOKUP($A:$A,'R3P1_ACCEPTEDOUTPUT'!$O:$BK,19,FALSE)</f>
        <v>18-25</v>
      </c>
      <c r="L677">
        <f>VLOOKUP($A:$A&amp;LEFT($B:$B,10),'R3P2_GENERATEDINPUT2'!$C:$G,4,FALSE)</f>
        <v>2</v>
      </c>
      <c r="M677">
        <f>VLOOKUP($A:$A&amp;LEFT($B:$B,10),'R3P2_GENERATEDINPUT2'!$C:$G,5,FALSE)</f>
        <v>1</v>
      </c>
      <c r="N677" t="str">
        <f>VLOOKUP($A:$A&amp;LEFT($B:$B,10),'R3P2_GENERATEDINPUT2'!$C:$G,3,FALSE)</f>
        <v>HighOnly</v>
      </c>
    </row>
    <row r="678" spans="1:14" x14ac:dyDescent="0.25">
      <c r="A678" t="str">
        <f>'R3_Judge'!AF:AF</f>
        <v>39K0FND3AIBYX1IKHG783K50X3ZAMW</v>
      </c>
      <c r="B678" t="str">
        <f>'R3_Judge'!AG:AG</f>
        <v>What's going on?</v>
      </c>
      <c r="C678" t="str">
        <f>'R3_Judge'!P:P</f>
        <v>A2BIZNP74JU80U</v>
      </c>
      <c r="D678" t="str">
        <f>'R3_Judge'!AL:AL</f>
        <v>female</v>
      </c>
      <c r="E678" t="str">
        <f>'R3_Judge'!AM:AM</f>
        <v>native</v>
      </c>
      <c r="F678" t="str">
        <f>'R3_Judge'!AH:AH</f>
        <v>36-45</v>
      </c>
      <c r="G678" t="str">
        <f>'R3_Judge'!AJ:AJ</f>
        <v>slightly</v>
      </c>
      <c r="H678" t="str">
        <f>VLOOKUP($A:$A,'R3P1_ACCEPTEDOUTPUT'!$O:$BK,2,FALSE)</f>
        <v>A2Z6EQWA4XJQGI</v>
      </c>
      <c r="I678" t="str">
        <f>VLOOKUP($A:$A,'R3P1_ACCEPTEDOUTPUT'!$O:$BK,26,FALSE)</f>
        <v>female</v>
      </c>
      <c r="J678" t="str">
        <f>VLOOKUP($A:$A,'R3P1_ACCEPTEDOUTPUT'!$O:$BK,28,FALSE)</f>
        <v>native</v>
      </c>
      <c r="K678" t="str">
        <f>VLOOKUP($A:$A,'R3P1_ACCEPTEDOUTPUT'!$O:$BK,19,FALSE)</f>
        <v>18-25</v>
      </c>
      <c r="L678">
        <f>VLOOKUP($A:$A&amp;LEFT($B:$B,10),'R3P2_GENERATEDINPUT2'!$C:$G,4,FALSE)</f>
        <v>2</v>
      </c>
      <c r="M678">
        <f>VLOOKUP($A:$A&amp;LEFT($B:$B,10),'R3P2_GENERATEDINPUT2'!$C:$G,5,FALSE)</f>
        <v>1</v>
      </c>
      <c r="N678" t="str">
        <f>VLOOKUP($A:$A&amp;LEFT($B:$B,10),'R3P2_GENERATEDINPUT2'!$C:$G,3,FALSE)</f>
        <v>HighOnly</v>
      </c>
    </row>
    <row r="679" spans="1:14" x14ac:dyDescent="0.25">
      <c r="A679" t="str">
        <f>'R3_Judge'!AF:AF</f>
        <v>39K0FND3AIBYX1IKHG783K50X3ZAMW</v>
      </c>
      <c r="B679" t="str">
        <f>'R3_Judge'!AG:AG</f>
        <v>What's going on?</v>
      </c>
      <c r="C679" t="str">
        <f>'R3_Judge'!P:P</f>
        <v>A33HA8ENAW2HOV</v>
      </c>
      <c r="D679" t="str">
        <f>'R3_Judge'!AL:AL</f>
        <v>female</v>
      </c>
      <c r="E679" t="str">
        <f>'R3_Judge'!AM:AM</f>
        <v>native</v>
      </c>
      <c r="F679" t="str">
        <f>'R3_Judge'!AH:AH</f>
        <v>18-25</v>
      </c>
      <c r="G679" t="str">
        <f>'R3_Judge'!AJ:AJ</f>
        <v>very</v>
      </c>
      <c r="H679" t="str">
        <f>VLOOKUP($A:$A,'R3P1_ACCEPTEDOUTPUT'!$O:$BK,2,FALSE)</f>
        <v>A2Z6EQWA4XJQGI</v>
      </c>
      <c r="I679" t="str">
        <f>VLOOKUP($A:$A,'R3P1_ACCEPTEDOUTPUT'!$O:$BK,26,FALSE)</f>
        <v>female</v>
      </c>
      <c r="J679" t="str">
        <f>VLOOKUP($A:$A,'R3P1_ACCEPTEDOUTPUT'!$O:$BK,28,FALSE)</f>
        <v>native</v>
      </c>
      <c r="K679" t="str">
        <f>VLOOKUP($A:$A,'R3P1_ACCEPTEDOUTPUT'!$O:$BK,19,FALSE)</f>
        <v>18-25</v>
      </c>
      <c r="L679">
        <f>VLOOKUP($A:$A&amp;LEFT($B:$B,10),'R3P2_GENERATEDINPUT2'!$C:$G,4,FALSE)</f>
        <v>2</v>
      </c>
      <c r="M679">
        <f>VLOOKUP($A:$A&amp;LEFT($B:$B,10),'R3P2_GENERATEDINPUT2'!$C:$G,5,FALSE)</f>
        <v>1</v>
      </c>
      <c r="N679" t="str">
        <f>VLOOKUP($A:$A&amp;LEFT($B:$B,10),'R3P2_GENERATEDINPUT2'!$C:$G,3,FALSE)</f>
        <v>HighOnly</v>
      </c>
    </row>
    <row r="680" spans="1:14" x14ac:dyDescent="0.25">
      <c r="A680" t="str">
        <f>'R3_Judge'!AF:AF</f>
        <v>3D8YOU6S9FGGN7BQ05HIEPK8E1K6US</v>
      </c>
      <c r="B680" t="str">
        <f>'R3_Judge'!AG:AG</f>
        <v>Hold on, what happened? I can come home now if you need.</v>
      </c>
      <c r="C680" t="str">
        <f>'R3_Judge'!P:P</f>
        <v>A19D89YNO9Z52K</v>
      </c>
      <c r="D680" t="str">
        <f>'R3_Judge'!AL:AL</f>
        <v>female</v>
      </c>
      <c r="E680" t="str">
        <f>'R3_Judge'!AM:AM</f>
        <v>native</v>
      </c>
      <c r="F680" t="str">
        <f>'R3_Judge'!AH:AH</f>
        <v>18-25</v>
      </c>
      <c r="G680" t="str">
        <f>'R3_Judge'!AJ:AJ</f>
        <v>extremely</v>
      </c>
      <c r="H680" t="str">
        <f>VLOOKUP($A:$A,'R3P1_ACCEPTEDOUTPUT'!$O:$BK,2,FALSE)</f>
        <v>A1L8JYBHOL808M</v>
      </c>
      <c r="I680" t="str">
        <f>VLOOKUP($A:$A,'R3P1_ACCEPTEDOUTPUT'!$O:$BK,26,FALSE)</f>
        <v>female</v>
      </c>
      <c r="J680" t="str">
        <f>VLOOKUP($A:$A,'R3P1_ACCEPTEDOUTPUT'!$O:$BK,28,FALSE)</f>
        <v>native</v>
      </c>
      <c r="K680" t="str">
        <f>VLOOKUP($A:$A,'R3P1_ACCEPTEDOUTPUT'!$O:$BK,19,FALSE)</f>
        <v>18-25</v>
      </c>
      <c r="L680">
        <f>VLOOKUP($A:$A&amp;LEFT($B:$B,10),'R3P2_GENERATEDINPUT2'!$C:$G,4,FALSE)</f>
        <v>1</v>
      </c>
      <c r="M680">
        <f>VLOOKUP($A:$A&amp;LEFT($B:$B,10),'R3P2_GENERATEDINPUT2'!$C:$G,5,FALSE)</f>
        <v>1</v>
      </c>
      <c r="N680" t="str">
        <f>VLOOKUP($A:$A&amp;LEFT($B:$B,10),'R3P2_GENERATEDINPUT2'!$C:$G,3,FALSE)</f>
        <v>Default</v>
      </c>
    </row>
    <row r="681" spans="1:14" x14ac:dyDescent="0.25">
      <c r="A681" t="str">
        <f>'R3_Judge'!AF:AF</f>
        <v>3D8YOU6S9FGGN7BQ05HIEPK8E1K6US</v>
      </c>
      <c r="B681" t="str">
        <f>'R3_Judge'!AG:AG</f>
        <v>Hold on, what happened? I can come home now if you need.</v>
      </c>
      <c r="C681" t="str">
        <f>'R3_Judge'!P:P</f>
        <v>A2MMMYB7AE5RQN</v>
      </c>
      <c r="D681" t="str">
        <f>'R3_Judge'!AL:AL</f>
        <v>male</v>
      </c>
      <c r="E681" t="str">
        <f>'R3_Judge'!AM:AM</f>
        <v>native</v>
      </c>
      <c r="F681" t="str">
        <f>'R3_Judge'!AH:AH</f>
        <v>26-35</v>
      </c>
      <c r="G681" t="str">
        <f>'R3_Judge'!AJ:AJ</f>
        <v>extremely</v>
      </c>
      <c r="H681" t="str">
        <f>VLOOKUP($A:$A,'R3P1_ACCEPTEDOUTPUT'!$O:$BK,2,FALSE)</f>
        <v>A1L8JYBHOL808M</v>
      </c>
      <c r="I681" t="str">
        <f>VLOOKUP($A:$A,'R3P1_ACCEPTEDOUTPUT'!$O:$BK,26,FALSE)</f>
        <v>female</v>
      </c>
      <c r="J681" t="str">
        <f>VLOOKUP($A:$A,'R3P1_ACCEPTEDOUTPUT'!$O:$BK,28,FALSE)</f>
        <v>native</v>
      </c>
      <c r="K681" t="str">
        <f>VLOOKUP($A:$A,'R3P1_ACCEPTEDOUTPUT'!$O:$BK,19,FALSE)</f>
        <v>18-25</v>
      </c>
      <c r="L681">
        <f>VLOOKUP($A:$A&amp;LEFT($B:$B,10),'R3P2_GENERATEDINPUT2'!$C:$G,4,FALSE)</f>
        <v>1</v>
      </c>
      <c r="M681">
        <f>VLOOKUP($A:$A&amp;LEFT($B:$B,10),'R3P2_GENERATEDINPUT2'!$C:$G,5,FALSE)</f>
        <v>1</v>
      </c>
      <c r="N681" t="str">
        <f>VLOOKUP($A:$A&amp;LEFT($B:$B,10),'R3P2_GENERATEDINPUT2'!$C:$G,3,FALSE)</f>
        <v>Default</v>
      </c>
    </row>
    <row r="682" spans="1:14" x14ac:dyDescent="0.25">
      <c r="A682" t="str">
        <f>'R3_Judge'!AF:AF</f>
        <v>3D8YOU6S9FGGN7BQ05HIEPK8E1K6US</v>
      </c>
      <c r="B682" t="str">
        <f>'R3_Judge'!AG:AG</f>
        <v>Hold on, what happened? I can come home now if you need.</v>
      </c>
      <c r="C682" t="str">
        <f>'R3_Judge'!P:P</f>
        <v>A11MYV3D7SU24J</v>
      </c>
      <c r="D682" t="str">
        <f>'R3_Judge'!AL:AL</f>
        <v>male</v>
      </c>
      <c r="E682" t="str">
        <f>'R3_Judge'!AM:AM</f>
        <v>native</v>
      </c>
      <c r="F682" t="str">
        <f>'R3_Judge'!AH:AH</f>
        <v>26-35</v>
      </c>
      <c r="G682" t="str">
        <f>'R3_Judge'!AJ:AJ</f>
        <v>very</v>
      </c>
      <c r="H682" t="str">
        <f>VLOOKUP($A:$A,'R3P1_ACCEPTEDOUTPUT'!$O:$BK,2,FALSE)</f>
        <v>A1L8JYBHOL808M</v>
      </c>
      <c r="I682" t="str">
        <f>VLOOKUP($A:$A,'R3P1_ACCEPTEDOUTPUT'!$O:$BK,26,FALSE)</f>
        <v>female</v>
      </c>
      <c r="J682" t="str">
        <f>VLOOKUP($A:$A,'R3P1_ACCEPTEDOUTPUT'!$O:$BK,28,FALSE)</f>
        <v>native</v>
      </c>
      <c r="K682" t="str">
        <f>VLOOKUP($A:$A,'R3P1_ACCEPTEDOUTPUT'!$O:$BK,19,FALSE)</f>
        <v>18-25</v>
      </c>
      <c r="L682">
        <f>VLOOKUP($A:$A&amp;LEFT($B:$B,10),'R3P2_GENERATEDINPUT2'!$C:$G,4,FALSE)</f>
        <v>1</v>
      </c>
      <c r="M682">
        <f>VLOOKUP($A:$A&amp;LEFT($B:$B,10),'R3P2_GENERATEDINPUT2'!$C:$G,5,FALSE)</f>
        <v>1</v>
      </c>
      <c r="N682" t="str">
        <f>VLOOKUP($A:$A&amp;LEFT($B:$B,10),'R3P2_GENERATEDINPUT2'!$C:$G,3,FALSE)</f>
        <v>Default</v>
      </c>
    </row>
    <row r="683" spans="1:14" x14ac:dyDescent="0.25">
      <c r="A683" t="str">
        <f>'R3_Judge'!AF:AF</f>
        <v>39K0FND3AIBYX1IKHG783K50X3ZAMW</v>
      </c>
      <c r="B683" t="str">
        <f>'R3_Judge'!AG:AG</f>
        <v>Sorry Mom, I'll do it right now</v>
      </c>
      <c r="C683" t="str">
        <f>'R3_Judge'!P:P</f>
        <v>A27M4UQJMN22N4</v>
      </c>
      <c r="D683" t="str">
        <f>'R3_Judge'!AL:AL</f>
        <v>male</v>
      </c>
      <c r="E683" t="str">
        <f>'R3_Judge'!AM:AM</f>
        <v>native</v>
      </c>
      <c r="F683" t="str">
        <f>'R3_Judge'!AH:AH</f>
        <v>18-25</v>
      </c>
      <c r="G683" t="str">
        <f>'R3_Judge'!AJ:AJ</f>
        <v>slightly</v>
      </c>
      <c r="H683" t="str">
        <f>VLOOKUP($A:$A,'R3P1_ACCEPTEDOUTPUT'!$O:$BK,2,FALSE)</f>
        <v>A2Z6EQWA4XJQGI</v>
      </c>
      <c r="I683" t="str">
        <f>VLOOKUP($A:$A,'R3P1_ACCEPTEDOUTPUT'!$O:$BK,26,FALSE)</f>
        <v>female</v>
      </c>
      <c r="J683" t="str">
        <f>VLOOKUP($A:$A,'R3P1_ACCEPTEDOUTPUT'!$O:$BK,28,FALSE)</f>
        <v>native</v>
      </c>
      <c r="K683" t="str">
        <f>VLOOKUP($A:$A,'R3P1_ACCEPTEDOUTPUT'!$O:$BK,19,FALSE)</f>
        <v>18-25</v>
      </c>
      <c r="L683">
        <f>VLOOKUP($A:$A&amp;LEFT($B:$B,10),'R3P2_GENERATEDINPUT2'!$C:$G,4,FALSE)</f>
        <v>2</v>
      </c>
      <c r="M683">
        <f>VLOOKUP($A:$A&amp;LEFT($B:$B,10),'R3P2_GENERATEDINPUT2'!$C:$G,5,FALSE)</f>
        <v>2</v>
      </c>
      <c r="N683" t="str">
        <f>VLOOKUP($A:$A&amp;LEFT($B:$B,10),'R3P2_GENERATEDINPUT2'!$C:$G,3,FALSE)</f>
        <v>HighOnly</v>
      </c>
    </row>
    <row r="684" spans="1:14" x14ac:dyDescent="0.25">
      <c r="A684" t="str">
        <f>'R3_Judge'!AF:AF</f>
        <v>39K0FND3AIBYX1IKHG783K50X3ZAMW</v>
      </c>
      <c r="B684" t="str">
        <f>'R3_Judge'!AG:AG</f>
        <v>Sorry Mom, I'll do it right now</v>
      </c>
      <c r="C684" t="str">
        <f>'R3_Judge'!P:P</f>
        <v>A1B76WYZ47BQJ</v>
      </c>
      <c r="D684" t="str">
        <f>'R3_Judge'!AL:AL</f>
        <v>male</v>
      </c>
      <c r="E684" t="str">
        <f>'R3_Judge'!AM:AM</f>
        <v>native</v>
      </c>
      <c r="F684" t="str">
        <f>'R3_Judge'!AH:AH</f>
        <v>46-55</v>
      </c>
      <c r="G684" t="str">
        <f>'R3_Judge'!AJ:AJ</f>
        <v>extremely</v>
      </c>
      <c r="H684" t="str">
        <f>VLOOKUP($A:$A,'R3P1_ACCEPTEDOUTPUT'!$O:$BK,2,FALSE)</f>
        <v>A2Z6EQWA4XJQGI</v>
      </c>
      <c r="I684" t="str">
        <f>VLOOKUP($A:$A,'R3P1_ACCEPTEDOUTPUT'!$O:$BK,26,FALSE)</f>
        <v>female</v>
      </c>
      <c r="J684" t="str">
        <f>VLOOKUP($A:$A,'R3P1_ACCEPTEDOUTPUT'!$O:$BK,28,FALSE)</f>
        <v>native</v>
      </c>
      <c r="K684" t="str">
        <f>VLOOKUP($A:$A,'R3P1_ACCEPTEDOUTPUT'!$O:$BK,19,FALSE)</f>
        <v>18-25</v>
      </c>
      <c r="L684">
        <f>VLOOKUP($A:$A&amp;LEFT($B:$B,10),'R3P2_GENERATEDINPUT2'!$C:$G,4,FALSE)</f>
        <v>2</v>
      </c>
      <c r="M684">
        <f>VLOOKUP($A:$A&amp;LEFT($B:$B,10),'R3P2_GENERATEDINPUT2'!$C:$G,5,FALSE)</f>
        <v>2</v>
      </c>
      <c r="N684" t="str">
        <f>VLOOKUP($A:$A&amp;LEFT($B:$B,10),'R3P2_GENERATEDINPUT2'!$C:$G,3,FALSE)</f>
        <v>HighOnly</v>
      </c>
    </row>
    <row r="685" spans="1:14" x14ac:dyDescent="0.25">
      <c r="A685" t="str">
        <f>'R3_Judge'!AF:AF</f>
        <v>39K0FND3AIBYX1IKHG783K50X3ZAMW</v>
      </c>
      <c r="B685" t="str">
        <f>'R3_Judge'!AG:AG</f>
        <v>Sorry Mom, I'll do it right now</v>
      </c>
      <c r="C685" t="str">
        <f>'R3_Judge'!P:P</f>
        <v>A19LVWX8ZLO6CS</v>
      </c>
      <c r="D685" t="str">
        <f>'R3_Judge'!AL:AL</f>
        <v>male</v>
      </c>
      <c r="E685" t="str">
        <f>'R3_Judge'!AM:AM</f>
        <v>native</v>
      </c>
      <c r="F685" t="str">
        <f>'R3_Judge'!AH:AH</f>
        <v>36-45</v>
      </c>
      <c r="G685" t="str">
        <f>'R3_Judge'!AJ:AJ</f>
        <v>very</v>
      </c>
      <c r="H685" t="str">
        <f>VLOOKUP($A:$A,'R3P1_ACCEPTEDOUTPUT'!$O:$BK,2,FALSE)</f>
        <v>A2Z6EQWA4XJQGI</v>
      </c>
      <c r="I685" t="str">
        <f>VLOOKUP($A:$A,'R3P1_ACCEPTEDOUTPUT'!$O:$BK,26,FALSE)</f>
        <v>female</v>
      </c>
      <c r="J685" t="str">
        <f>VLOOKUP($A:$A,'R3P1_ACCEPTEDOUTPUT'!$O:$BK,28,FALSE)</f>
        <v>native</v>
      </c>
      <c r="K685" t="str">
        <f>VLOOKUP($A:$A,'R3P1_ACCEPTEDOUTPUT'!$O:$BK,19,FALSE)</f>
        <v>18-25</v>
      </c>
      <c r="L685">
        <f>VLOOKUP($A:$A&amp;LEFT($B:$B,10),'R3P2_GENERATEDINPUT2'!$C:$G,4,FALSE)</f>
        <v>2</v>
      </c>
      <c r="M685">
        <f>VLOOKUP($A:$A&amp;LEFT($B:$B,10),'R3P2_GENERATEDINPUT2'!$C:$G,5,FALSE)</f>
        <v>2</v>
      </c>
      <c r="N685" t="str">
        <f>VLOOKUP($A:$A&amp;LEFT($B:$B,10),'R3P2_GENERATEDINPUT2'!$C:$G,3,FALSE)</f>
        <v>HighOnly</v>
      </c>
    </row>
    <row r="686" spans="1:14" x14ac:dyDescent="0.25">
      <c r="A686" t="str">
        <f>'R3_Judge'!AF:AF</f>
        <v>39K0FND3AIBYX1IKHG783K50X3ZAMW</v>
      </c>
      <c r="B686" t="str">
        <f>'R3_Judge'!AG:AG</f>
        <v>What did he do?</v>
      </c>
      <c r="C686" t="str">
        <f>'R3_Judge'!P:P</f>
        <v>A2DF1NCVJ8V8K2</v>
      </c>
      <c r="D686" t="str">
        <f>'R3_Judge'!AL:AL</f>
        <v>female</v>
      </c>
      <c r="E686" t="str">
        <f>'R3_Judge'!AM:AM</f>
        <v>profession</v>
      </c>
      <c r="F686" t="str">
        <f>'R3_Judge'!AH:AH</f>
        <v>56-65</v>
      </c>
      <c r="G686" t="str">
        <f>'R3_Judge'!AJ:AJ</f>
        <v>extremely</v>
      </c>
      <c r="H686" t="str">
        <f>VLOOKUP($A:$A,'R3P1_ACCEPTEDOUTPUT'!$O:$BK,2,FALSE)</f>
        <v>A2Z6EQWA4XJQGI</v>
      </c>
      <c r="I686" t="str">
        <f>VLOOKUP($A:$A,'R3P1_ACCEPTEDOUTPUT'!$O:$BK,26,FALSE)</f>
        <v>female</v>
      </c>
      <c r="J686" t="str">
        <f>VLOOKUP($A:$A,'R3P1_ACCEPTEDOUTPUT'!$O:$BK,28,FALSE)</f>
        <v>native</v>
      </c>
      <c r="K686" t="str">
        <f>VLOOKUP($A:$A,'R3P1_ACCEPTEDOUTPUT'!$O:$BK,19,FALSE)</f>
        <v>18-25</v>
      </c>
      <c r="L686">
        <f>VLOOKUP($A:$A&amp;LEFT($B:$B,10),'R3P2_GENERATEDINPUT2'!$C:$G,4,FALSE)</f>
        <v>2</v>
      </c>
      <c r="M686">
        <f>VLOOKUP($A:$A&amp;LEFT($B:$B,10),'R3P2_GENERATEDINPUT2'!$C:$G,5,FALSE)</f>
        <v>3</v>
      </c>
      <c r="N686" t="str">
        <f>VLOOKUP($A:$A&amp;LEFT($B:$B,10),'R3P2_GENERATEDINPUT2'!$C:$G,3,FALSE)</f>
        <v>HighOnly</v>
      </c>
    </row>
    <row r="687" spans="1:14" x14ac:dyDescent="0.25">
      <c r="A687" t="str">
        <f>'R3_Judge'!AF:AF</f>
        <v>39K0FND3AIBYX1IKHG783K50X3ZAMW</v>
      </c>
      <c r="B687" t="str">
        <f>'R3_Judge'!AG:AG</f>
        <v>What did he do?</v>
      </c>
      <c r="C687" t="str">
        <f>'R3_Judge'!P:P</f>
        <v>A15WCNO32MHBAF</v>
      </c>
      <c r="D687" t="str">
        <f>'R3_Judge'!AL:AL</f>
        <v>male</v>
      </c>
      <c r="E687" t="str">
        <f>'R3_Judge'!AM:AM</f>
        <v>native</v>
      </c>
      <c r="F687" t="str">
        <f>'R3_Judge'!AH:AH</f>
        <v>56-65</v>
      </c>
      <c r="G687" t="str">
        <f>'R3_Judge'!AJ:AJ</f>
        <v>very</v>
      </c>
      <c r="H687" t="str">
        <f>VLOOKUP($A:$A,'R3P1_ACCEPTEDOUTPUT'!$O:$BK,2,FALSE)</f>
        <v>A2Z6EQWA4XJQGI</v>
      </c>
      <c r="I687" t="str">
        <f>VLOOKUP($A:$A,'R3P1_ACCEPTEDOUTPUT'!$O:$BK,26,FALSE)</f>
        <v>female</v>
      </c>
      <c r="J687" t="str">
        <f>VLOOKUP($A:$A,'R3P1_ACCEPTEDOUTPUT'!$O:$BK,28,FALSE)</f>
        <v>native</v>
      </c>
      <c r="K687" t="str">
        <f>VLOOKUP($A:$A,'R3P1_ACCEPTEDOUTPUT'!$O:$BK,19,FALSE)</f>
        <v>18-25</v>
      </c>
      <c r="L687">
        <f>VLOOKUP($A:$A&amp;LEFT($B:$B,10),'R3P2_GENERATEDINPUT2'!$C:$G,4,FALSE)</f>
        <v>2</v>
      </c>
      <c r="M687">
        <f>VLOOKUP($A:$A&amp;LEFT($B:$B,10),'R3P2_GENERATEDINPUT2'!$C:$G,5,FALSE)</f>
        <v>3</v>
      </c>
      <c r="N687" t="str">
        <f>VLOOKUP($A:$A&amp;LEFT($B:$B,10),'R3P2_GENERATEDINPUT2'!$C:$G,3,FALSE)</f>
        <v>HighOnly</v>
      </c>
    </row>
    <row r="688" spans="1:14" x14ac:dyDescent="0.25">
      <c r="A688" t="str">
        <f>'R3_Judge'!AF:AF</f>
        <v>39K0FND3AIBYX1IKHG783K50X3ZAMW</v>
      </c>
      <c r="B688" t="str">
        <f>'R3_Judge'!AG:AG</f>
        <v>What did he do?</v>
      </c>
      <c r="C688" t="str">
        <f>'R3_Judge'!P:P</f>
        <v>A3DCUNG3XOASX0</v>
      </c>
      <c r="D688" t="str">
        <f>'R3_Judge'!AL:AL</f>
        <v>male</v>
      </c>
      <c r="E688" t="str">
        <f>'R3_Judge'!AM:AM</f>
        <v>native</v>
      </c>
      <c r="F688" t="str">
        <f>'R3_Judge'!AH:AH</f>
        <v>26-35</v>
      </c>
      <c r="G688" t="str">
        <f>'R3_Judge'!AJ:AJ</f>
        <v>very</v>
      </c>
      <c r="H688" t="str">
        <f>VLOOKUP($A:$A,'R3P1_ACCEPTEDOUTPUT'!$O:$BK,2,FALSE)</f>
        <v>A2Z6EQWA4XJQGI</v>
      </c>
      <c r="I688" t="str">
        <f>VLOOKUP($A:$A,'R3P1_ACCEPTEDOUTPUT'!$O:$BK,26,FALSE)</f>
        <v>female</v>
      </c>
      <c r="J688" t="str">
        <f>VLOOKUP($A:$A,'R3P1_ACCEPTEDOUTPUT'!$O:$BK,28,FALSE)</f>
        <v>native</v>
      </c>
      <c r="K688" t="str">
        <f>VLOOKUP($A:$A,'R3P1_ACCEPTEDOUTPUT'!$O:$BK,19,FALSE)</f>
        <v>18-25</v>
      </c>
      <c r="L688">
        <f>VLOOKUP($A:$A&amp;LEFT($B:$B,10),'R3P2_GENERATEDINPUT2'!$C:$G,4,FALSE)</f>
        <v>2</v>
      </c>
      <c r="M688">
        <f>VLOOKUP($A:$A&amp;LEFT($B:$B,10),'R3P2_GENERATEDINPUT2'!$C:$G,5,FALSE)</f>
        <v>3</v>
      </c>
      <c r="N688" t="str">
        <f>VLOOKUP($A:$A&amp;LEFT($B:$B,10),'R3P2_GENERATEDINPUT2'!$C:$G,3,FALSE)</f>
        <v>HighOnly</v>
      </c>
    </row>
    <row r="689" spans="1:14" x14ac:dyDescent="0.25">
      <c r="A689" t="str">
        <f>'R3_Judge'!AF:AF</f>
        <v>39K0FND3AIBYX1IKHG783K50X3ZAMW</v>
      </c>
      <c r="B689" t="str">
        <f>'R3_Judge'!AG:AG</f>
        <v>Shit, sorry man it wasn't me though</v>
      </c>
      <c r="C689" t="str">
        <f>'R3_Judge'!P:P</f>
        <v>A2BIZNP74JU80U</v>
      </c>
      <c r="D689" t="str">
        <f>'R3_Judge'!AL:AL</f>
        <v>female</v>
      </c>
      <c r="E689" t="str">
        <f>'R3_Judge'!AM:AM</f>
        <v>native</v>
      </c>
      <c r="F689" t="str">
        <f>'R3_Judge'!AH:AH</f>
        <v>36-45</v>
      </c>
      <c r="G689" t="str">
        <f>'R3_Judge'!AJ:AJ</f>
        <v>slightly</v>
      </c>
      <c r="H689" t="str">
        <f>VLOOKUP($A:$A,'R3P1_ACCEPTEDOUTPUT'!$O:$BK,2,FALSE)</f>
        <v>A2Z6EQWA4XJQGI</v>
      </c>
      <c r="I689" t="str">
        <f>VLOOKUP($A:$A,'R3P1_ACCEPTEDOUTPUT'!$O:$BK,26,FALSE)</f>
        <v>female</v>
      </c>
      <c r="J689" t="str">
        <f>VLOOKUP($A:$A,'R3P1_ACCEPTEDOUTPUT'!$O:$BK,28,FALSE)</f>
        <v>native</v>
      </c>
      <c r="K689" t="str">
        <f>VLOOKUP($A:$A,'R3P1_ACCEPTEDOUTPUT'!$O:$BK,19,FALSE)</f>
        <v>18-25</v>
      </c>
      <c r="L689">
        <f>VLOOKUP($A:$A&amp;LEFT($B:$B,10),'R3P2_GENERATEDINPUT2'!$C:$G,4,FALSE)</f>
        <v>2</v>
      </c>
      <c r="M689">
        <f>VLOOKUP($A:$A&amp;LEFT($B:$B,10),'R3P2_GENERATEDINPUT2'!$C:$G,5,FALSE)</f>
        <v>4</v>
      </c>
      <c r="N689" t="str">
        <f>VLOOKUP($A:$A&amp;LEFT($B:$B,10),'R3P2_GENERATEDINPUT2'!$C:$G,3,FALSE)</f>
        <v>HighOnly</v>
      </c>
    </row>
    <row r="690" spans="1:14" x14ac:dyDescent="0.25">
      <c r="A690" t="str">
        <f>'R3_Judge'!AF:AF</f>
        <v>39K0FND3AIBYX1IKHG783K50X3ZAMW</v>
      </c>
      <c r="B690" t="str">
        <f>'R3_Judge'!AG:AG</f>
        <v>Shit, sorry man it wasn't me though</v>
      </c>
      <c r="C690" t="str">
        <f>'R3_Judge'!P:P</f>
        <v>AD317NO9623GZ</v>
      </c>
      <c r="D690" t="str">
        <f>'R3_Judge'!AL:AL</f>
        <v>female</v>
      </c>
      <c r="E690" t="str">
        <f>'R3_Judge'!AM:AM</f>
        <v>native</v>
      </c>
      <c r="F690" t="str">
        <f>'R3_Judge'!AH:AH</f>
        <v>36-45</v>
      </c>
      <c r="G690" t="str">
        <f>'R3_Judge'!AJ:AJ</f>
        <v>moderately</v>
      </c>
      <c r="H690" t="str">
        <f>VLOOKUP($A:$A,'R3P1_ACCEPTEDOUTPUT'!$O:$BK,2,FALSE)</f>
        <v>A2Z6EQWA4XJQGI</v>
      </c>
      <c r="I690" t="str">
        <f>VLOOKUP($A:$A,'R3P1_ACCEPTEDOUTPUT'!$O:$BK,26,FALSE)</f>
        <v>female</v>
      </c>
      <c r="J690" t="str">
        <f>VLOOKUP($A:$A,'R3P1_ACCEPTEDOUTPUT'!$O:$BK,28,FALSE)</f>
        <v>native</v>
      </c>
      <c r="K690" t="str">
        <f>VLOOKUP($A:$A,'R3P1_ACCEPTEDOUTPUT'!$O:$BK,19,FALSE)</f>
        <v>18-25</v>
      </c>
      <c r="L690">
        <f>VLOOKUP($A:$A&amp;LEFT($B:$B,10),'R3P2_GENERATEDINPUT2'!$C:$G,4,FALSE)</f>
        <v>2</v>
      </c>
      <c r="M690">
        <f>VLOOKUP($A:$A&amp;LEFT($B:$B,10),'R3P2_GENERATEDINPUT2'!$C:$G,5,FALSE)</f>
        <v>4</v>
      </c>
      <c r="N690" t="str">
        <f>VLOOKUP($A:$A&amp;LEFT($B:$B,10),'R3P2_GENERATEDINPUT2'!$C:$G,3,FALSE)</f>
        <v>HighOnly</v>
      </c>
    </row>
    <row r="691" spans="1:14" x14ac:dyDescent="0.25">
      <c r="A691" t="str">
        <f>'R3_Judge'!AF:AF</f>
        <v>39K0FND3AIBYX1IKHG783K50X3ZAMW</v>
      </c>
      <c r="B691" t="str">
        <f>'R3_Judge'!AG:AG</f>
        <v>Shit, sorry man it wasn't me though</v>
      </c>
      <c r="C691" t="str">
        <f>'R3_Judge'!P:P</f>
        <v>A1IXH2QLUU5BKZ</v>
      </c>
      <c r="D691" t="str">
        <f>'R3_Judge'!AL:AL</f>
        <v>male</v>
      </c>
      <c r="E691" t="str">
        <f>'R3_Judge'!AM:AM</f>
        <v>native</v>
      </c>
      <c r="F691" t="str">
        <f>'R3_Judge'!AH:AH</f>
        <v>26-35</v>
      </c>
      <c r="G691" t="str">
        <f>'R3_Judge'!AJ:AJ</f>
        <v>slightly</v>
      </c>
      <c r="H691" t="str">
        <f>VLOOKUP($A:$A,'R3P1_ACCEPTEDOUTPUT'!$O:$BK,2,FALSE)</f>
        <v>A2Z6EQWA4XJQGI</v>
      </c>
      <c r="I691" t="str">
        <f>VLOOKUP($A:$A,'R3P1_ACCEPTEDOUTPUT'!$O:$BK,26,FALSE)</f>
        <v>female</v>
      </c>
      <c r="J691" t="str">
        <f>VLOOKUP($A:$A,'R3P1_ACCEPTEDOUTPUT'!$O:$BK,28,FALSE)</f>
        <v>native</v>
      </c>
      <c r="K691" t="str">
        <f>VLOOKUP($A:$A,'R3P1_ACCEPTEDOUTPUT'!$O:$BK,19,FALSE)</f>
        <v>18-25</v>
      </c>
      <c r="L691">
        <f>VLOOKUP($A:$A&amp;LEFT($B:$B,10),'R3P2_GENERATEDINPUT2'!$C:$G,4,FALSE)</f>
        <v>2</v>
      </c>
      <c r="M691">
        <f>VLOOKUP($A:$A&amp;LEFT($B:$B,10),'R3P2_GENERATEDINPUT2'!$C:$G,5,FALSE)</f>
        <v>4</v>
      </c>
      <c r="N691" t="str">
        <f>VLOOKUP($A:$A&amp;LEFT($B:$B,10),'R3P2_GENERATEDINPUT2'!$C:$G,3,FALSE)</f>
        <v>HighOnly</v>
      </c>
    </row>
    <row r="692" spans="1:14" x14ac:dyDescent="0.25">
      <c r="A692" t="str">
        <f>'R3_Judge'!AF:AF</f>
        <v>39K0FND3AIBYX1IKHG783K50X3ZAMW</v>
      </c>
      <c r="B692" t="str">
        <f>'R3_Judge'!AG:AG</f>
        <v>I would confront him on it. That's just a shitty thing to do. If you want to break up, break up; don't prolong it.</v>
      </c>
      <c r="C692" t="str">
        <f>'R3_Judge'!P:P</f>
        <v>A12EQIULBHM4HJ</v>
      </c>
      <c r="D692" t="str">
        <f>'R3_Judge'!AL:AL</f>
        <v>female</v>
      </c>
      <c r="E692" t="str">
        <f>'R3_Judge'!AM:AM</f>
        <v>native</v>
      </c>
      <c r="F692" t="str">
        <f>'R3_Judge'!AH:AH</f>
        <v>26-35</v>
      </c>
      <c r="G692" t="str">
        <f>'R3_Judge'!AJ:AJ</f>
        <v>slightly</v>
      </c>
      <c r="H692" t="str">
        <f>VLOOKUP($A:$A,'R3P1_ACCEPTEDOUTPUT'!$O:$BK,2,FALSE)</f>
        <v>A2Z6EQWA4XJQGI</v>
      </c>
      <c r="I692" t="str">
        <f>VLOOKUP($A:$A,'R3P1_ACCEPTEDOUTPUT'!$O:$BK,26,FALSE)</f>
        <v>female</v>
      </c>
      <c r="J692" t="str">
        <f>VLOOKUP($A:$A,'R3P1_ACCEPTEDOUTPUT'!$O:$BK,28,FALSE)</f>
        <v>native</v>
      </c>
      <c r="K692" t="str">
        <f>VLOOKUP($A:$A,'R3P1_ACCEPTEDOUTPUT'!$O:$BK,19,FALSE)</f>
        <v>18-25</v>
      </c>
      <c r="L692">
        <f>VLOOKUP($A:$A&amp;LEFT($B:$B,10),'R3P2_GENERATEDINPUT2'!$C:$G,4,FALSE)</f>
        <v>2</v>
      </c>
      <c r="M692">
        <f>VLOOKUP($A:$A&amp;LEFT($B:$B,10),'R3P2_GENERATEDINPUT2'!$C:$G,5,FALSE)</f>
        <v>5</v>
      </c>
      <c r="N692" t="str">
        <f>VLOOKUP($A:$A&amp;LEFT($B:$B,10),'R3P2_GENERATEDINPUT2'!$C:$G,3,FALSE)</f>
        <v>HighOnly</v>
      </c>
    </row>
    <row r="693" spans="1:14" x14ac:dyDescent="0.25">
      <c r="A693" t="str">
        <f>'R3_Judge'!AF:AF</f>
        <v>39K0FND3AIBYX1IKHG783K50X3ZAMW</v>
      </c>
      <c r="B693" t="str">
        <f>'R3_Judge'!AG:AG</f>
        <v>I would confront him on it. That's just a shitty thing to do. If you want to break up, break up; don't prolong it.</v>
      </c>
      <c r="C693" t="str">
        <f>'R3_Judge'!P:P</f>
        <v>A2BIZNP74JU80U</v>
      </c>
      <c r="D693" t="str">
        <f>'R3_Judge'!AL:AL</f>
        <v>female</v>
      </c>
      <c r="E693" t="str">
        <f>'R3_Judge'!AM:AM</f>
        <v>native</v>
      </c>
      <c r="F693" t="str">
        <f>'R3_Judge'!AH:AH</f>
        <v>36-45</v>
      </c>
      <c r="G693" t="str">
        <f>'R3_Judge'!AJ:AJ</f>
        <v>very</v>
      </c>
      <c r="H693" t="str">
        <f>VLOOKUP($A:$A,'R3P1_ACCEPTEDOUTPUT'!$O:$BK,2,FALSE)</f>
        <v>A2Z6EQWA4XJQGI</v>
      </c>
      <c r="I693" t="str">
        <f>VLOOKUP($A:$A,'R3P1_ACCEPTEDOUTPUT'!$O:$BK,26,FALSE)</f>
        <v>female</v>
      </c>
      <c r="J693" t="str">
        <f>VLOOKUP($A:$A,'R3P1_ACCEPTEDOUTPUT'!$O:$BK,28,FALSE)</f>
        <v>native</v>
      </c>
      <c r="K693" t="str">
        <f>VLOOKUP($A:$A,'R3P1_ACCEPTEDOUTPUT'!$O:$BK,19,FALSE)</f>
        <v>18-25</v>
      </c>
      <c r="L693">
        <f>VLOOKUP($A:$A&amp;LEFT($B:$B,10),'R3P2_GENERATEDINPUT2'!$C:$G,4,FALSE)</f>
        <v>2</v>
      </c>
      <c r="M693">
        <f>VLOOKUP($A:$A&amp;LEFT($B:$B,10),'R3P2_GENERATEDINPUT2'!$C:$G,5,FALSE)</f>
        <v>5</v>
      </c>
      <c r="N693" t="str">
        <f>VLOOKUP($A:$A&amp;LEFT($B:$B,10),'R3P2_GENERATEDINPUT2'!$C:$G,3,FALSE)</f>
        <v>HighOnly</v>
      </c>
    </row>
    <row r="694" spans="1:14" x14ac:dyDescent="0.25">
      <c r="A694" t="str">
        <f>'R3_Judge'!AF:AF</f>
        <v>39K0FND3AIBYX1IKHG783K50X3ZAMW</v>
      </c>
      <c r="B694" t="str">
        <f>'R3_Judge'!AG:AG</f>
        <v>I would confront him on it. That's just a shitty thing to do. If you want to break up, break up; don't prolong it.</v>
      </c>
      <c r="C694" t="str">
        <f>'R3_Judge'!P:P</f>
        <v>A3P6IXUM1ND35A</v>
      </c>
      <c r="D694" t="str">
        <f>'R3_Judge'!AL:AL</f>
        <v>male</v>
      </c>
      <c r="E694" t="str">
        <f>'R3_Judge'!AM:AM</f>
        <v>native</v>
      </c>
      <c r="F694" t="str">
        <f>'R3_Judge'!AH:AH</f>
        <v>26-35</v>
      </c>
      <c r="G694" t="str">
        <f>'R3_Judge'!AJ:AJ</f>
        <v>moderately</v>
      </c>
      <c r="H694" t="str">
        <f>VLOOKUP($A:$A,'R3P1_ACCEPTEDOUTPUT'!$O:$BK,2,FALSE)</f>
        <v>A2Z6EQWA4XJQGI</v>
      </c>
      <c r="I694" t="str">
        <f>VLOOKUP($A:$A,'R3P1_ACCEPTEDOUTPUT'!$O:$BK,26,FALSE)</f>
        <v>female</v>
      </c>
      <c r="J694" t="str">
        <f>VLOOKUP($A:$A,'R3P1_ACCEPTEDOUTPUT'!$O:$BK,28,FALSE)</f>
        <v>native</v>
      </c>
      <c r="K694" t="str">
        <f>VLOOKUP($A:$A,'R3P1_ACCEPTEDOUTPUT'!$O:$BK,19,FALSE)</f>
        <v>18-25</v>
      </c>
      <c r="L694">
        <f>VLOOKUP($A:$A&amp;LEFT($B:$B,10),'R3P2_GENERATEDINPUT2'!$C:$G,4,FALSE)</f>
        <v>2</v>
      </c>
      <c r="M694">
        <f>VLOOKUP($A:$A&amp;LEFT($B:$B,10),'R3P2_GENERATEDINPUT2'!$C:$G,5,FALSE)</f>
        <v>5</v>
      </c>
      <c r="N694" t="str">
        <f>VLOOKUP($A:$A&amp;LEFT($B:$B,10),'R3P2_GENERATEDINPUT2'!$C:$G,3,FALSE)</f>
        <v>HighOnly</v>
      </c>
    </row>
    <row r="695" spans="1:14" x14ac:dyDescent="0.25">
      <c r="A695" t="str">
        <f>'R3_Judge'!AF:AF</f>
        <v>3D8YOU6S9FGGN7BQ05HIEPK8E1K6US</v>
      </c>
      <c r="B695" t="str">
        <f>'R3_Judge'!AG:AG</f>
        <v>It's my kitchen, I'll deal with it when I get home.</v>
      </c>
      <c r="C695" t="str">
        <f>'R3_Judge'!P:P</f>
        <v>A166A2M31CW2C7</v>
      </c>
      <c r="D695" t="str">
        <f>'R3_Judge'!AL:AL</f>
        <v>male</v>
      </c>
      <c r="E695" t="str">
        <f>'R3_Judge'!AM:AM</f>
        <v>native</v>
      </c>
      <c r="F695" t="str">
        <f>'R3_Judge'!AH:AH</f>
        <v>26-35</v>
      </c>
      <c r="G695" t="str">
        <f>'R3_Judge'!AJ:AJ</f>
        <v>none</v>
      </c>
      <c r="H695" t="str">
        <f>VLOOKUP($A:$A,'R3P1_ACCEPTEDOUTPUT'!$O:$BK,2,FALSE)</f>
        <v>A1L8JYBHOL808M</v>
      </c>
      <c r="I695" t="str">
        <f>VLOOKUP($A:$A,'R3P1_ACCEPTEDOUTPUT'!$O:$BK,26,FALSE)</f>
        <v>female</v>
      </c>
      <c r="J695" t="str">
        <f>VLOOKUP($A:$A,'R3P1_ACCEPTEDOUTPUT'!$O:$BK,28,FALSE)</f>
        <v>native</v>
      </c>
      <c r="K695" t="str">
        <f>VLOOKUP($A:$A,'R3P1_ACCEPTEDOUTPUT'!$O:$BK,19,FALSE)</f>
        <v>18-25</v>
      </c>
      <c r="L695">
        <f>VLOOKUP($A:$A&amp;LEFT($B:$B,10),'R3P2_GENERATEDINPUT2'!$C:$G,4,FALSE)</f>
        <v>1</v>
      </c>
      <c r="M695">
        <f>VLOOKUP($A:$A&amp;LEFT($B:$B,10),'R3P2_GENERATEDINPUT2'!$C:$G,5,FALSE)</f>
        <v>2</v>
      </c>
      <c r="N695" t="str">
        <f>VLOOKUP($A:$A&amp;LEFT($B:$B,10),'R3P2_GENERATEDINPUT2'!$C:$G,3,FALSE)</f>
        <v>Default</v>
      </c>
    </row>
    <row r="696" spans="1:14" x14ac:dyDescent="0.25">
      <c r="A696" t="str">
        <f>'R3_Judge'!AF:AF</f>
        <v>3D8YOU6S9FGGN7BQ05HIEPK8E1K6US</v>
      </c>
      <c r="B696" t="str">
        <f>'R3_Judge'!AG:AG</f>
        <v>It's my kitchen, I'll deal with it when I get home.</v>
      </c>
      <c r="C696" t="str">
        <f>'R3_Judge'!P:P</f>
        <v>A219VCQZADQ45W</v>
      </c>
      <c r="D696" t="str">
        <f>'R3_Judge'!AL:AL</f>
        <v>female</v>
      </c>
      <c r="E696" t="str">
        <f>'R3_Judge'!AM:AM</f>
        <v>native</v>
      </c>
      <c r="F696" t="str">
        <f>'R3_Judge'!AH:AH</f>
        <v>56-65</v>
      </c>
      <c r="G696" t="str">
        <f>'R3_Judge'!AJ:AJ</f>
        <v>none</v>
      </c>
      <c r="H696" t="str">
        <f>VLOOKUP($A:$A,'R3P1_ACCEPTEDOUTPUT'!$O:$BK,2,FALSE)</f>
        <v>A1L8JYBHOL808M</v>
      </c>
      <c r="I696" t="str">
        <f>VLOOKUP($A:$A,'R3P1_ACCEPTEDOUTPUT'!$O:$BK,26,FALSE)</f>
        <v>female</v>
      </c>
      <c r="J696" t="str">
        <f>VLOOKUP($A:$A,'R3P1_ACCEPTEDOUTPUT'!$O:$BK,28,FALSE)</f>
        <v>native</v>
      </c>
      <c r="K696" t="str">
        <f>VLOOKUP($A:$A,'R3P1_ACCEPTEDOUTPUT'!$O:$BK,19,FALSE)</f>
        <v>18-25</v>
      </c>
      <c r="L696">
        <f>VLOOKUP($A:$A&amp;LEFT($B:$B,10),'R3P2_GENERATEDINPUT2'!$C:$G,4,FALSE)</f>
        <v>1</v>
      </c>
      <c r="M696">
        <f>VLOOKUP($A:$A&amp;LEFT($B:$B,10),'R3P2_GENERATEDINPUT2'!$C:$G,5,FALSE)</f>
        <v>2</v>
      </c>
      <c r="N696" t="str">
        <f>VLOOKUP($A:$A&amp;LEFT($B:$B,10),'R3P2_GENERATEDINPUT2'!$C:$G,3,FALSE)</f>
        <v>Default</v>
      </c>
    </row>
    <row r="697" spans="1:14" x14ac:dyDescent="0.25">
      <c r="A697" t="str">
        <f>'R3_Judge'!AF:AF</f>
        <v>3D8YOU6S9FGGN7BQ05HIEPK8E1K6US</v>
      </c>
      <c r="B697" t="str">
        <f>'R3_Judge'!AG:AG</f>
        <v>It's my kitchen, I'll deal with it when I get home.</v>
      </c>
      <c r="C697" t="str">
        <f>'R3_Judge'!P:P</f>
        <v>A2H0I4FX8JHJDS</v>
      </c>
      <c r="D697" t="str">
        <f>'R3_Judge'!AL:AL</f>
        <v>female</v>
      </c>
      <c r="E697" t="str">
        <f>'R3_Judge'!AM:AM</f>
        <v>native</v>
      </c>
      <c r="F697" t="str">
        <f>'R3_Judge'!AH:AH</f>
        <v>36-45</v>
      </c>
      <c r="G697" t="str">
        <f>'R3_Judge'!AJ:AJ</f>
        <v>none</v>
      </c>
      <c r="H697" t="str">
        <f>VLOOKUP($A:$A,'R3P1_ACCEPTEDOUTPUT'!$O:$BK,2,FALSE)</f>
        <v>A1L8JYBHOL808M</v>
      </c>
      <c r="I697" t="str">
        <f>VLOOKUP($A:$A,'R3P1_ACCEPTEDOUTPUT'!$O:$BK,26,FALSE)</f>
        <v>female</v>
      </c>
      <c r="J697" t="str">
        <f>VLOOKUP($A:$A,'R3P1_ACCEPTEDOUTPUT'!$O:$BK,28,FALSE)</f>
        <v>native</v>
      </c>
      <c r="K697" t="str">
        <f>VLOOKUP($A:$A,'R3P1_ACCEPTEDOUTPUT'!$O:$BK,19,FALSE)</f>
        <v>18-25</v>
      </c>
      <c r="L697">
        <f>VLOOKUP($A:$A&amp;LEFT($B:$B,10),'R3P2_GENERATEDINPUT2'!$C:$G,4,FALSE)</f>
        <v>1</v>
      </c>
      <c r="M697">
        <f>VLOOKUP($A:$A&amp;LEFT($B:$B,10),'R3P2_GENERATEDINPUT2'!$C:$G,5,FALSE)</f>
        <v>2</v>
      </c>
      <c r="N697" t="str">
        <f>VLOOKUP($A:$A&amp;LEFT($B:$B,10),'R3P2_GENERATEDINPUT2'!$C:$G,3,FALSE)</f>
        <v>Default</v>
      </c>
    </row>
    <row r="698" spans="1:14" x14ac:dyDescent="0.25">
      <c r="A698" t="str">
        <f>'R3_Judge'!AF:AF</f>
        <v>39K0FND3AIBYX1IKHG783K50X3ZAMW</v>
      </c>
      <c r="B698" t="str">
        <f>'R3_Judge'!AG:AG</f>
        <v>haha I get it though</v>
      </c>
      <c r="C698" t="str">
        <f>'R3_Judge'!P:P</f>
        <v>A27M4UQJMN22N4</v>
      </c>
      <c r="D698" t="str">
        <f>'R3_Judge'!AL:AL</f>
        <v>male</v>
      </c>
      <c r="E698" t="str">
        <f>'R3_Judge'!AM:AM</f>
        <v>native</v>
      </c>
      <c r="F698" t="str">
        <f>'R3_Judge'!AH:AH</f>
        <v>18-25</v>
      </c>
      <c r="G698" t="str">
        <f>'R3_Judge'!AJ:AJ</f>
        <v>moderately</v>
      </c>
      <c r="H698" t="str">
        <f>VLOOKUP($A:$A,'R3P1_ACCEPTEDOUTPUT'!$O:$BK,2,FALSE)</f>
        <v>A2Z6EQWA4XJQGI</v>
      </c>
      <c r="I698" t="str">
        <f>VLOOKUP($A:$A,'R3P1_ACCEPTEDOUTPUT'!$O:$BK,26,FALSE)</f>
        <v>female</v>
      </c>
      <c r="J698" t="str">
        <f>VLOOKUP($A:$A,'R3P1_ACCEPTEDOUTPUT'!$O:$BK,28,FALSE)</f>
        <v>native</v>
      </c>
      <c r="K698" t="str">
        <f>VLOOKUP($A:$A,'R3P1_ACCEPTEDOUTPUT'!$O:$BK,19,FALSE)</f>
        <v>18-25</v>
      </c>
      <c r="L698">
        <f>VLOOKUP($A:$A&amp;LEFT($B:$B,10),'R3P2_GENERATEDINPUT2'!$C:$G,4,FALSE)</f>
        <v>0</v>
      </c>
      <c r="M698">
        <f>VLOOKUP($A:$A&amp;LEFT($B:$B,10),'R3P2_GENERATEDINPUT2'!$C:$G,5,FALSE)</f>
        <v>6</v>
      </c>
      <c r="N698" t="str">
        <f>VLOOKUP($A:$A&amp;LEFT($B:$B,10),'R3P2_GENERATEDINPUT2'!$C:$G,3,FALSE)</f>
        <v>HighOnly</v>
      </c>
    </row>
    <row r="699" spans="1:14" x14ac:dyDescent="0.25">
      <c r="A699" t="str">
        <f>'R3_Judge'!AF:AF</f>
        <v>39K0FND3AIBYX1IKHG783K50X3ZAMW</v>
      </c>
      <c r="B699" t="str">
        <f>'R3_Judge'!AG:AG</f>
        <v>haha I get it though</v>
      </c>
      <c r="C699" t="str">
        <f>'R3_Judge'!P:P</f>
        <v>AQVXVMX61864S</v>
      </c>
      <c r="D699" t="str">
        <f>'R3_Judge'!AL:AL</f>
        <v>male</v>
      </c>
      <c r="E699" t="str">
        <f>'R3_Judge'!AM:AM</f>
        <v>native</v>
      </c>
      <c r="F699" t="str">
        <f>'R3_Judge'!AH:AH</f>
        <v>26-35</v>
      </c>
      <c r="G699" t="str">
        <f>'R3_Judge'!AJ:AJ</f>
        <v>moderately</v>
      </c>
      <c r="H699" t="str">
        <f>VLOOKUP($A:$A,'R3P1_ACCEPTEDOUTPUT'!$O:$BK,2,FALSE)</f>
        <v>A2Z6EQWA4XJQGI</v>
      </c>
      <c r="I699" t="str">
        <f>VLOOKUP($A:$A,'R3P1_ACCEPTEDOUTPUT'!$O:$BK,26,FALSE)</f>
        <v>female</v>
      </c>
      <c r="J699" t="str">
        <f>VLOOKUP($A:$A,'R3P1_ACCEPTEDOUTPUT'!$O:$BK,28,FALSE)</f>
        <v>native</v>
      </c>
      <c r="K699" t="str">
        <f>VLOOKUP($A:$A,'R3P1_ACCEPTEDOUTPUT'!$O:$BK,19,FALSE)</f>
        <v>18-25</v>
      </c>
      <c r="L699">
        <f>VLOOKUP($A:$A&amp;LEFT($B:$B,10),'R3P2_GENERATEDINPUT2'!$C:$G,4,FALSE)</f>
        <v>0</v>
      </c>
      <c r="M699">
        <f>VLOOKUP($A:$A&amp;LEFT($B:$B,10),'R3P2_GENERATEDINPUT2'!$C:$G,5,FALSE)</f>
        <v>6</v>
      </c>
      <c r="N699" t="str">
        <f>VLOOKUP($A:$A&amp;LEFT($B:$B,10),'R3P2_GENERATEDINPUT2'!$C:$G,3,FALSE)</f>
        <v>HighOnly</v>
      </c>
    </row>
    <row r="700" spans="1:14" x14ac:dyDescent="0.25">
      <c r="A700" t="str">
        <f>'R3_Judge'!AF:AF</f>
        <v>39K0FND3AIBYX1IKHG783K50X3ZAMW</v>
      </c>
      <c r="B700" t="str">
        <f>'R3_Judge'!AG:AG</f>
        <v>haha I get it though</v>
      </c>
      <c r="C700" t="str">
        <f>'R3_Judge'!P:P</f>
        <v>A2PZB9LF450MVX</v>
      </c>
      <c r="D700" t="str">
        <f>'R3_Judge'!AL:AL</f>
        <v>female</v>
      </c>
      <c r="E700" t="str">
        <f>'R3_Judge'!AM:AM</f>
        <v>native</v>
      </c>
      <c r="F700" t="str">
        <f>'R3_Judge'!AH:AH</f>
        <v>26-35</v>
      </c>
      <c r="G700" t="str">
        <f>'R3_Judge'!AJ:AJ</f>
        <v>very</v>
      </c>
      <c r="H700" t="str">
        <f>VLOOKUP($A:$A,'R3P1_ACCEPTEDOUTPUT'!$O:$BK,2,FALSE)</f>
        <v>A2Z6EQWA4XJQGI</v>
      </c>
      <c r="I700" t="str">
        <f>VLOOKUP($A:$A,'R3P1_ACCEPTEDOUTPUT'!$O:$BK,26,FALSE)</f>
        <v>female</v>
      </c>
      <c r="J700" t="str">
        <f>VLOOKUP($A:$A,'R3P1_ACCEPTEDOUTPUT'!$O:$BK,28,FALSE)</f>
        <v>native</v>
      </c>
      <c r="K700" t="str">
        <f>VLOOKUP($A:$A,'R3P1_ACCEPTEDOUTPUT'!$O:$BK,19,FALSE)</f>
        <v>18-25</v>
      </c>
      <c r="L700">
        <f>VLOOKUP($A:$A&amp;LEFT($B:$B,10),'R3P2_GENERATEDINPUT2'!$C:$G,4,FALSE)</f>
        <v>0</v>
      </c>
      <c r="M700">
        <f>VLOOKUP($A:$A&amp;LEFT($B:$B,10),'R3P2_GENERATEDINPUT2'!$C:$G,5,FALSE)</f>
        <v>6</v>
      </c>
      <c r="N700" t="str">
        <f>VLOOKUP($A:$A&amp;LEFT($B:$B,10),'R3P2_GENERATEDINPUT2'!$C:$G,3,FALSE)</f>
        <v>HighOnly</v>
      </c>
    </row>
    <row r="701" spans="1:14" x14ac:dyDescent="0.25">
      <c r="A701" t="str">
        <f>'R3_Judge'!AF:AF</f>
        <v>39K0FND3AIBYX1IKHG783K50X3ZAMW</v>
      </c>
      <c r="B701" t="str">
        <f>'R3_Judge'!AG:AG</f>
        <v>Sorry, that legit sucks</v>
      </c>
      <c r="C701" t="str">
        <f>'R3_Judge'!P:P</f>
        <v>A15WCNO32MHBAF</v>
      </c>
      <c r="D701" t="str">
        <f>'R3_Judge'!AL:AL</f>
        <v>male</v>
      </c>
      <c r="E701" t="str">
        <f>'R3_Judge'!AM:AM</f>
        <v>native</v>
      </c>
      <c r="F701" t="str">
        <f>'R3_Judge'!AH:AH</f>
        <v>56-65</v>
      </c>
      <c r="G701" t="str">
        <f>'R3_Judge'!AJ:AJ</f>
        <v>very</v>
      </c>
      <c r="H701" t="str">
        <f>VLOOKUP($A:$A,'R3P1_ACCEPTEDOUTPUT'!$O:$BK,2,FALSE)</f>
        <v>A2Z6EQWA4XJQGI</v>
      </c>
      <c r="I701" t="str">
        <f>VLOOKUP($A:$A,'R3P1_ACCEPTEDOUTPUT'!$O:$BK,26,FALSE)</f>
        <v>female</v>
      </c>
      <c r="J701" t="str">
        <f>VLOOKUP($A:$A,'R3P1_ACCEPTEDOUTPUT'!$O:$BK,28,FALSE)</f>
        <v>native</v>
      </c>
      <c r="K701" t="str">
        <f>VLOOKUP($A:$A,'R3P1_ACCEPTEDOUTPUT'!$O:$BK,19,FALSE)</f>
        <v>18-25</v>
      </c>
      <c r="L701">
        <f>VLOOKUP($A:$A&amp;LEFT($B:$B,10),'R3P2_GENERATEDINPUT2'!$C:$G,4,FALSE)</f>
        <v>0</v>
      </c>
      <c r="M701">
        <f>VLOOKUP($A:$A&amp;LEFT($B:$B,10),'R3P2_GENERATEDINPUT2'!$C:$G,5,FALSE)</f>
        <v>7</v>
      </c>
      <c r="N701" t="str">
        <f>VLOOKUP($A:$A&amp;LEFT($B:$B,10),'R3P2_GENERATEDINPUT2'!$C:$G,3,FALSE)</f>
        <v>HighOnly</v>
      </c>
    </row>
    <row r="702" spans="1:14" x14ac:dyDescent="0.25">
      <c r="A702" t="str">
        <f>'R3_Judge'!AF:AF</f>
        <v>39K0FND3AIBYX1IKHG783K50X3ZAMW</v>
      </c>
      <c r="B702" t="str">
        <f>'R3_Judge'!AG:AG</f>
        <v>Sorry, that legit sucks</v>
      </c>
      <c r="C702" t="str">
        <f>'R3_Judge'!P:P</f>
        <v>A19D89YNO9Z52K</v>
      </c>
      <c r="D702" t="str">
        <f>'R3_Judge'!AL:AL</f>
        <v>female</v>
      </c>
      <c r="E702" t="str">
        <f>'R3_Judge'!AM:AM</f>
        <v>native</v>
      </c>
      <c r="F702" t="str">
        <f>'R3_Judge'!AH:AH</f>
        <v>18-25</v>
      </c>
      <c r="G702" t="str">
        <f>'R3_Judge'!AJ:AJ</f>
        <v>slightly</v>
      </c>
      <c r="H702" t="str">
        <f>VLOOKUP($A:$A,'R3P1_ACCEPTEDOUTPUT'!$O:$BK,2,FALSE)</f>
        <v>A2Z6EQWA4XJQGI</v>
      </c>
      <c r="I702" t="str">
        <f>VLOOKUP($A:$A,'R3P1_ACCEPTEDOUTPUT'!$O:$BK,26,FALSE)</f>
        <v>female</v>
      </c>
      <c r="J702" t="str">
        <f>VLOOKUP($A:$A,'R3P1_ACCEPTEDOUTPUT'!$O:$BK,28,FALSE)</f>
        <v>native</v>
      </c>
      <c r="K702" t="str">
        <f>VLOOKUP($A:$A,'R3P1_ACCEPTEDOUTPUT'!$O:$BK,19,FALSE)</f>
        <v>18-25</v>
      </c>
      <c r="L702">
        <f>VLOOKUP($A:$A&amp;LEFT($B:$B,10),'R3P2_GENERATEDINPUT2'!$C:$G,4,FALSE)</f>
        <v>0</v>
      </c>
      <c r="M702">
        <f>VLOOKUP($A:$A&amp;LEFT($B:$B,10),'R3P2_GENERATEDINPUT2'!$C:$G,5,FALSE)</f>
        <v>7</v>
      </c>
      <c r="N702" t="str">
        <f>VLOOKUP($A:$A&amp;LEFT($B:$B,10),'R3P2_GENERATEDINPUT2'!$C:$G,3,FALSE)</f>
        <v>HighOnly</v>
      </c>
    </row>
    <row r="703" spans="1:14" x14ac:dyDescent="0.25">
      <c r="A703" t="str">
        <f>'R3_Judge'!AF:AF</f>
        <v>39K0FND3AIBYX1IKHG783K50X3ZAMW</v>
      </c>
      <c r="B703" t="str">
        <f>'R3_Judge'!AG:AG</f>
        <v>Sorry, that legit sucks</v>
      </c>
      <c r="C703" t="str">
        <f>'R3_Judge'!P:P</f>
        <v>A19LVWX8ZLO6CS</v>
      </c>
      <c r="D703" t="str">
        <f>'R3_Judge'!AL:AL</f>
        <v>male</v>
      </c>
      <c r="E703" t="str">
        <f>'R3_Judge'!AM:AM</f>
        <v>native</v>
      </c>
      <c r="F703" t="str">
        <f>'R3_Judge'!AH:AH</f>
        <v>36-45</v>
      </c>
      <c r="G703" t="str">
        <f>'R3_Judge'!AJ:AJ</f>
        <v>very</v>
      </c>
      <c r="H703" t="str">
        <f>VLOOKUP($A:$A,'R3P1_ACCEPTEDOUTPUT'!$O:$BK,2,FALSE)</f>
        <v>A2Z6EQWA4XJQGI</v>
      </c>
      <c r="I703" t="str">
        <f>VLOOKUP($A:$A,'R3P1_ACCEPTEDOUTPUT'!$O:$BK,26,FALSE)</f>
        <v>female</v>
      </c>
      <c r="J703" t="str">
        <f>VLOOKUP($A:$A,'R3P1_ACCEPTEDOUTPUT'!$O:$BK,28,FALSE)</f>
        <v>native</v>
      </c>
      <c r="K703" t="str">
        <f>VLOOKUP($A:$A,'R3P1_ACCEPTEDOUTPUT'!$O:$BK,19,FALSE)</f>
        <v>18-25</v>
      </c>
      <c r="L703">
        <f>VLOOKUP($A:$A&amp;LEFT($B:$B,10),'R3P2_GENERATEDINPUT2'!$C:$G,4,FALSE)</f>
        <v>0</v>
      </c>
      <c r="M703">
        <f>VLOOKUP($A:$A&amp;LEFT($B:$B,10),'R3P2_GENERATEDINPUT2'!$C:$G,5,FALSE)</f>
        <v>7</v>
      </c>
      <c r="N703" t="str">
        <f>VLOOKUP($A:$A&amp;LEFT($B:$B,10),'R3P2_GENERATEDINPUT2'!$C:$G,3,FALSE)</f>
        <v>HighOnly</v>
      </c>
    </row>
    <row r="704" spans="1:14" x14ac:dyDescent="0.25">
      <c r="A704" t="str">
        <f>'R3_Judge'!AF:AF</f>
        <v>3D8YOU6S9FGGN7BQ05HIEPK8E1K6US</v>
      </c>
      <c r="B704" t="str">
        <f>'R3_Judge'!AG:AG</f>
        <v>what'd he do this time?</v>
      </c>
      <c r="C704" t="str">
        <f>'R3_Judge'!P:P</f>
        <v>A19D89YNO9Z52K</v>
      </c>
      <c r="D704" t="str">
        <f>'R3_Judge'!AL:AL</f>
        <v>female</v>
      </c>
      <c r="E704" t="str">
        <f>'R3_Judge'!AM:AM</f>
        <v>native</v>
      </c>
      <c r="F704" t="str">
        <f>'R3_Judge'!AH:AH</f>
        <v>18-25</v>
      </c>
      <c r="G704" t="str">
        <f>'R3_Judge'!AJ:AJ</f>
        <v>very</v>
      </c>
      <c r="H704" t="str">
        <f>VLOOKUP($A:$A,'R3P1_ACCEPTEDOUTPUT'!$O:$BK,2,FALSE)</f>
        <v>A1L8JYBHOL808M</v>
      </c>
      <c r="I704" t="str">
        <f>VLOOKUP($A:$A,'R3P1_ACCEPTEDOUTPUT'!$O:$BK,26,FALSE)</f>
        <v>female</v>
      </c>
      <c r="J704" t="str">
        <f>VLOOKUP($A:$A,'R3P1_ACCEPTEDOUTPUT'!$O:$BK,28,FALSE)</f>
        <v>native</v>
      </c>
      <c r="K704" t="str">
        <f>VLOOKUP($A:$A,'R3P1_ACCEPTEDOUTPUT'!$O:$BK,19,FALSE)</f>
        <v>18-25</v>
      </c>
      <c r="L704">
        <f>VLOOKUP($A:$A&amp;LEFT($B:$B,10),'R3P2_GENERATEDINPUT2'!$C:$G,4,FALSE)</f>
        <v>1</v>
      </c>
      <c r="M704">
        <f>VLOOKUP($A:$A&amp;LEFT($B:$B,10),'R3P2_GENERATEDINPUT2'!$C:$G,5,FALSE)</f>
        <v>3</v>
      </c>
      <c r="N704" t="str">
        <f>VLOOKUP($A:$A&amp;LEFT($B:$B,10),'R3P2_GENERATEDINPUT2'!$C:$G,3,FALSE)</f>
        <v>Default</v>
      </c>
    </row>
    <row r="705" spans="1:14" x14ac:dyDescent="0.25">
      <c r="A705" t="str">
        <f>'R3_Judge'!AF:AF</f>
        <v>3D8YOU6S9FGGN7BQ05HIEPK8E1K6US</v>
      </c>
      <c r="B705" t="str">
        <f>'R3_Judge'!AG:AG</f>
        <v>what'd he do this time?</v>
      </c>
      <c r="C705" t="str">
        <f>'R3_Judge'!P:P</f>
        <v>A2BIZNP74JU80U</v>
      </c>
      <c r="D705" t="str">
        <f>'R3_Judge'!AL:AL</f>
        <v>female</v>
      </c>
      <c r="E705" t="str">
        <f>'R3_Judge'!AM:AM</f>
        <v>native</v>
      </c>
      <c r="F705" t="str">
        <f>'R3_Judge'!AH:AH</f>
        <v>36-45</v>
      </c>
      <c r="G705" t="str">
        <f>'R3_Judge'!AJ:AJ</f>
        <v>moderately</v>
      </c>
      <c r="H705" t="str">
        <f>VLOOKUP($A:$A,'R3P1_ACCEPTEDOUTPUT'!$O:$BK,2,FALSE)</f>
        <v>A1L8JYBHOL808M</v>
      </c>
      <c r="I705" t="str">
        <f>VLOOKUP($A:$A,'R3P1_ACCEPTEDOUTPUT'!$O:$BK,26,FALSE)</f>
        <v>female</v>
      </c>
      <c r="J705" t="str">
        <f>VLOOKUP($A:$A,'R3P1_ACCEPTEDOUTPUT'!$O:$BK,28,FALSE)</f>
        <v>native</v>
      </c>
      <c r="K705" t="str">
        <f>VLOOKUP($A:$A,'R3P1_ACCEPTEDOUTPUT'!$O:$BK,19,FALSE)</f>
        <v>18-25</v>
      </c>
      <c r="L705">
        <f>VLOOKUP($A:$A&amp;LEFT($B:$B,10),'R3P2_GENERATEDINPUT2'!$C:$G,4,FALSE)</f>
        <v>1</v>
      </c>
      <c r="M705">
        <f>VLOOKUP($A:$A&amp;LEFT($B:$B,10),'R3P2_GENERATEDINPUT2'!$C:$G,5,FALSE)</f>
        <v>3</v>
      </c>
      <c r="N705" t="str">
        <f>VLOOKUP($A:$A&amp;LEFT($B:$B,10),'R3P2_GENERATEDINPUT2'!$C:$G,3,FALSE)</f>
        <v>Default</v>
      </c>
    </row>
    <row r="706" spans="1:14" x14ac:dyDescent="0.25">
      <c r="A706" t="str">
        <f>'R3_Judge'!AF:AF</f>
        <v>3D8YOU6S9FGGN7BQ05HIEPK8E1K6US</v>
      </c>
      <c r="B706" t="str">
        <f>'R3_Judge'!AG:AG</f>
        <v>what'd he do this time?</v>
      </c>
      <c r="C706" t="str">
        <f>'R3_Judge'!P:P</f>
        <v>A219VCQZADQ45W</v>
      </c>
      <c r="D706" t="str">
        <f>'R3_Judge'!AL:AL</f>
        <v>female</v>
      </c>
      <c r="E706" t="str">
        <f>'R3_Judge'!AM:AM</f>
        <v>native</v>
      </c>
      <c r="F706" t="str">
        <f>'R3_Judge'!AH:AH</f>
        <v>56-65</v>
      </c>
      <c r="G706" t="str">
        <f>'R3_Judge'!AJ:AJ</f>
        <v>slightly</v>
      </c>
      <c r="H706" t="str">
        <f>VLOOKUP($A:$A,'R3P1_ACCEPTEDOUTPUT'!$O:$BK,2,FALSE)</f>
        <v>A1L8JYBHOL808M</v>
      </c>
      <c r="I706" t="str">
        <f>VLOOKUP($A:$A,'R3P1_ACCEPTEDOUTPUT'!$O:$BK,26,FALSE)</f>
        <v>female</v>
      </c>
      <c r="J706" t="str">
        <f>VLOOKUP($A:$A,'R3P1_ACCEPTEDOUTPUT'!$O:$BK,28,FALSE)</f>
        <v>native</v>
      </c>
      <c r="K706" t="str">
        <f>VLOOKUP($A:$A,'R3P1_ACCEPTEDOUTPUT'!$O:$BK,19,FALSE)</f>
        <v>18-25</v>
      </c>
      <c r="L706">
        <f>VLOOKUP($A:$A&amp;LEFT($B:$B,10),'R3P2_GENERATEDINPUT2'!$C:$G,4,FALSE)</f>
        <v>1</v>
      </c>
      <c r="M706">
        <f>VLOOKUP($A:$A&amp;LEFT($B:$B,10),'R3P2_GENERATEDINPUT2'!$C:$G,5,FALSE)</f>
        <v>3</v>
      </c>
      <c r="N706" t="str">
        <f>VLOOKUP($A:$A&amp;LEFT($B:$B,10),'R3P2_GENERATEDINPUT2'!$C:$G,3,FALSE)</f>
        <v>Default</v>
      </c>
    </row>
    <row r="707" spans="1:14" x14ac:dyDescent="0.25">
      <c r="A707" t="str">
        <f>'R3_Judge'!AF:AF</f>
        <v>39K0FND3AIBYX1IKHG783K50X3ZAMW</v>
      </c>
      <c r="B707" t="str">
        <f>'R3_Judge'!AG:AG</f>
        <v>See ya soon then</v>
      </c>
      <c r="C707" t="str">
        <f>'R3_Judge'!P:P</f>
        <v>A23PQPECIUVKHC</v>
      </c>
      <c r="D707" t="str">
        <f>'R3_Judge'!AL:AL</f>
        <v>male</v>
      </c>
      <c r="E707" t="str">
        <f>'R3_Judge'!AM:AM</f>
        <v>native</v>
      </c>
      <c r="F707" t="str">
        <f>'R3_Judge'!AH:AH</f>
        <v>26-35</v>
      </c>
      <c r="G707" t="str">
        <f>'R3_Judge'!AJ:AJ</f>
        <v>none</v>
      </c>
      <c r="H707" t="str">
        <f>VLOOKUP($A:$A,'R3P1_ACCEPTEDOUTPUT'!$O:$BK,2,FALSE)</f>
        <v>A2Z6EQWA4XJQGI</v>
      </c>
      <c r="I707" t="str">
        <f>VLOOKUP($A:$A,'R3P1_ACCEPTEDOUTPUT'!$O:$BK,26,FALSE)</f>
        <v>female</v>
      </c>
      <c r="J707" t="str">
        <f>VLOOKUP($A:$A,'R3P1_ACCEPTEDOUTPUT'!$O:$BK,28,FALSE)</f>
        <v>native</v>
      </c>
      <c r="K707" t="str">
        <f>VLOOKUP($A:$A,'R3P1_ACCEPTEDOUTPUT'!$O:$BK,19,FALSE)</f>
        <v>18-25</v>
      </c>
      <c r="L707">
        <f>VLOOKUP($A:$A&amp;LEFT($B:$B,10),'R3P2_GENERATEDINPUT2'!$C:$G,4,FALSE)</f>
        <v>0</v>
      </c>
      <c r="M707">
        <f>VLOOKUP($A:$A&amp;LEFT($B:$B,10),'R3P2_GENERATEDINPUT2'!$C:$G,5,FALSE)</f>
        <v>8</v>
      </c>
      <c r="N707" t="str">
        <f>VLOOKUP($A:$A&amp;LEFT($B:$B,10),'R3P2_GENERATEDINPUT2'!$C:$G,3,FALSE)</f>
        <v>HighOnly</v>
      </c>
    </row>
    <row r="708" spans="1:14" x14ac:dyDescent="0.25">
      <c r="A708" t="str">
        <f>'R3_Judge'!AF:AF</f>
        <v>39K0FND3AIBYX1IKHG783K50X3ZAMW</v>
      </c>
      <c r="B708" t="str">
        <f>'R3_Judge'!AG:AG</f>
        <v>See ya soon then</v>
      </c>
      <c r="C708" t="str">
        <f>'R3_Judge'!P:P</f>
        <v>A3HGU6NO6U38IN</v>
      </c>
      <c r="D708" t="str">
        <f>'R3_Judge'!AL:AL</f>
        <v>female</v>
      </c>
      <c r="E708" t="str">
        <f>'R3_Judge'!AM:AM</f>
        <v>native</v>
      </c>
      <c r="F708" t="str">
        <f>'R3_Judge'!AH:AH</f>
        <v>26-35</v>
      </c>
      <c r="G708" t="str">
        <f>'R3_Judge'!AJ:AJ</f>
        <v>slightly</v>
      </c>
      <c r="H708" t="str">
        <f>VLOOKUP($A:$A,'R3P1_ACCEPTEDOUTPUT'!$O:$BK,2,FALSE)</f>
        <v>A2Z6EQWA4XJQGI</v>
      </c>
      <c r="I708" t="str">
        <f>VLOOKUP($A:$A,'R3P1_ACCEPTEDOUTPUT'!$O:$BK,26,FALSE)</f>
        <v>female</v>
      </c>
      <c r="J708" t="str">
        <f>VLOOKUP($A:$A,'R3P1_ACCEPTEDOUTPUT'!$O:$BK,28,FALSE)</f>
        <v>native</v>
      </c>
      <c r="K708" t="str">
        <f>VLOOKUP($A:$A,'R3P1_ACCEPTEDOUTPUT'!$O:$BK,19,FALSE)</f>
        <v>18-25</v>
      </c>
      <c r="L708">
        <f>VLOOKUP($A:$A&amp;LEFT($B:$B,10),'R3P2_GENERATEDINPUT2'!$C:$G,4,FALSE)</f>
        <v>0</v>
      </c>
      <c r="M708">
        <f>VLOOKUP($A:$A&amp;LEFT($B:$B,10),'R3P2_GENERATEDINPUT2'!$C:$G,5,FALSE)</f>
        <v>8</v>
      </c>
      <c r="N708" t="str">
        <f>VLOOKUP($A:$A&amp;LEFT($B:$B,10),'R3P2_GENERATEDINPUT2'!$C:$G,3,FALSE)</f>
        <v>HighOnly</v>
      </c>
    </row>
    <row r="709" spans="1:14" x14ac:dyDescent="0.25">
      <c r="A709" t="str">
        <f>'R3_Judge'!AF:AF</f>
        <v>39K0FND3AIBYX1IKHG783K50X3ZAMW</v>
      </c>
      <c r="B709" t="str">
        <f>'R3_Judge'!AG:AG</f>
        <v>See ya soon then</v>
      </c>
      <c r="C709" t="str">
        <f>'R3_Judge'!P:P</f>
        <v>A1Y8KKZE2XHW8X</v>
      </c>
      <c r="D709" t="str">
        <f>'R3_Judge'!AL:AL</f>
        <v>female</v>
      </c>
      <c r="E709" t="str">
        <f>'R3_Judge'!AM:AM</f>
        <v>native</v>
      </c>
      <c r="F709" t="str">
        <f>'R3_Judge'!AH:AH</f>
        <v>26-35</v>
      </c>
      <c r="G709" t="str">
        <f>'R3_Judge'!AJ:AJ</f>
        <v>slightly</v>
      </c>
      <c r="H709" t="str">
        <f>VLOOKUP($A:$A,'R3P1_ACCEPTEDOUTPUT'!$O:$BK,2,FALSE)</f>
        <v>A2Z6EQWA4XJQGI</v>
      </c>
      <c r="I709" t="str">
        <f>VLOOKUP($A:$A,'R3P1_ACCEPTEDOUTPUT'!$O:$BK,26,FALSE)</f>
        <v>female</v>
      </c>
      <c r="J709" t="str">
        <f>VLOOKUP($A:$A,'R3P1_ACCEPTEDOUTPUT'!$O:$BK,28,FALSE)</f>
        <v>native</v>
      </c>
      <c r="K709" t="str">
        <f>VLOOKUP($A:$A,'R3P1_ACCEPTEDOUTPUT'!$O:$BK,19,FALSE)</f>
        <v>18-25</v>
      </c>
      <c r="L709">
        <f>VLOOKUP($A:$A&amp;LEFT($B:$B,10),'R3P2_GENERATEDINPUT2'!$C:$G,4,FALSE)</f>
        <v>0</v>
      </c>
      <c r="M709">
        <f>VLOOKUP($A:$A&amp;LEFT($B:$B,10),'R3P2_GENERATEDINPUT2'!$C:$G,5,FALSE)</f>
        <v>8</v>
      </c>
      <c r="N709" t="str">
        <f>VLOOKUP($A:$A&amp;LEFT($B:$B,10),'R3P2_GENERATEDINPUT2'!$C:$G,3,FALSE)</f>
        <v>HighOnly</v>
      </c>
    </row>
    <row r="710" spans="1:14" x14ac:dyDescent="0.25">
      <c r="A710" t="str">
        <f>'R3_Judge'!AF:AF</f>
        <v>39K0FND3AIBYX1IKHG783K50X3ZAMW</v>
      </c>
      <c r="B710" t="str">
        <f>'R3_Judge'!AG:AG</f>
        <v>Hey, what do you need help with then?</v>
      </c>
      <c r="C710" t="str">
        <f>'R3_Judge'!P:P</f>
        <v>AD317NO9623GZ</v>
      </c>
      <c r="D710" t="str">
        <f>'R3_Judge'!AL:AL</f>
        <v>female</v>
      </c>
      <c r="E710" t="str">
        <f>'R3_Judge'!AM:AM</f>
        <v>native</v>
      </c>
      <c r="F710" t="str">
        <f>'R3_Judge'!AH:AH</f>
        <v>36-45</v>
      </c>
      <c r="G710" t="str">
        <f>'R3_Judge'!AJ:AJ</f>
        <v>none</v>
      </c>
      <c r="H710" t="str">
        <f>VLOOKUP($A:$A,'R3P1_ACCEPTEDOUTPUT'!$O:$BK,2,FALSE)</f>
        <v>A2Z6EQWA4XJQGI</v>
      </c>
      <c r="I710" t="str">
        <f>VLOOKUP($A:$A,'R3P1_ACCEPTEDOUTPUT'!$O:$BK,26,FALSE)</f>
        <v>female</v>
      </c>
      <c r="J710" t="str">
        <f>VLOOKUP($A:$A,'R3P1_ACCEPTEDOUTPUT'!$O:$BK,28,FALSE)</f>
        <v>native</v>
      </c>
      <c r="K710" t="str">
        <f>VLOOKUP($A:$A,'R3P1_ACCEPTEDOUTPUT'!$O:$BK,19,FALSE)</f>
        <v>18-25</v>
      </c>
      <c r="L710">
        <f>VLOOKUP($A:$A&amp;LEFT($B:$B,10),'R3P2_GENERATEDINPUT2'!$C:$G,4,FALSE)</f>
        <v>0</v>
      </c>
      <c r="M710">
        <f>VLOOKUP($A:$A&amp;LEFT($B:$B,10),'R3P2_GENERATEDINPUT2'!$C:$G,5,FALSE)</f>
        <v>9</v>
      </c>
      <c r="N710" t="str">
        <f>VLOOKUP($A:$A&amp;LEFT($B:$B,10),'R3P2_GENERATEDINPUT2'!$C:$G,3,FALSE)</f>
        <v>HighOnly</v>
      </c>
    </row>
    <row r="711" spans="1:14" x14ac:dyDescent="0.25">
      <c r="A711" t="str">
        <f>'R3_Judge'!AF:AF</f>
        <v>39K0FND3AIBYX1IKHG783K50X3ZAMW</v>
      </c>
      <c r="B711" t="str">
        <f>'R3_Judge'!AG:AG</f>
        <v>Hey, what do you need help with then?</v>
      </c>
      <c r="C711" t="str">
        <f>'R3_Judge'!P:P</f>
        <v>A82RLSJJXBKE8</v>
      </c>
      <c r="D711" t="str">
        <f>'R3_Judge'!AL:AL</f>
        <v>female</v>
      </c>
      <c r="E711" t="str">
        <f>'R3_Judge'!AM:AM</f>
        <v>native</v>
      </c>
      <c r="F711" t="str">
        <f>'R3_Judge'!AH:AH</f>
        <v>18-25</v>
      </c>
      <c r="G711" t="str">
        <f>'R3_Judge'!AJ:AJ</f>
        <v>slightly</v>
      </c>
      <c r="H711" t="str">
        <f>VLOOKUP($A:$A,'R3P1_ACCEPTEDOUTPUT'!$O:$BK,2,FALSE)</f>
        <v>A2Z6EQWA4XJQGI</v>
      </c>
      <c r="I711" t="str">
        <f>VLOOKUP($A:$A,'R3P1_ACCEPTEDOUTPUT'!$O:$BK,26,FALSE)</f>
        <v>female</v>
      </c>
      <c r="J711" t="str">
        <f>VLOOKUP($A:$A,'R3P1_ACCEPTEDOUTPUT'!$O:$BK,28,FALSE)</f>
        <v>native</v>
      </c>
      <c r="K711" t="str">
        <f>VLOOKUP($A:$A,'R3P1_ACCEPTEDOUTPUT'!$O:$BK,19,FALSE)</f>
        <v>18-25</v>
      </c>
      <c r="L711">
        <f>VLOOKUP($A:$A&amp;LEFT($B:$B,10),'R3P2_GENERATEDINPUT2'!$C:$G,4,FALSE)</f>
        <v>0</v>
      </c>
      <c r="M711">
        <f>VLOOKUP($A:$A&amp;LEFT($B:$B,10),'R3P2_GENERATEDINPUT2'!$C:$G,5,FALSE)</f>
        <v>9</v>
      </c>
      <c r="N711" t="str">
        <f>VLOOKUP($A:$A&amp;LEFT($B:$B,10),'R3P2_GENERATEDINPUT2'!$C:$G,3,FALSE)</f>
        <v>HighOnly</v>
      </c>
    </row>
    <row r="712" spans="1:14" x14ac:dyDescent="0.25">
      <c r="A712" t="str">
        <f>'R3_Judge'!AF:AF</f>
        <v>39K0FND3AIBYX1IKHG783K50X3ZAMW</v>
      </c>
      <c r="B712" t="str">
        <f>'R3_Judge'!AG:AG</f>
        <v>Hey, what do you need help with then?</v>
      </c>
      <c r="C712" t="str">
        <f>'R3_Judge'!P:P</f>
        <v>A19LVWX8ZLO6CS</v>
      </c>
      <c r="D712" t="str">
        <f>'R3_Judge'!AL:AL</f>
        <v>male</v>
      </c>
      <c r="E712" t="str">
        <f>'R3_Judge'!AM:AM</f>
        <v>native</v>
      </c>
      <c r="F712" t="str">
        <f>'R3_Judge'!AH:AH</f>
        <v>36-45</v>
      </c>
      <c r="G712" t="str">
        <f>'R3_Judge'!AJ:AJ</f>
        <v>very</v>
      </c>
      <c r="H712" t="str">
        <f>VLOOKUP($A:$A,'R3P1_ACCEPTEDOUTPUT'!$O:$BK,2,FALSE)</f>
        <v>A2Z6EQWA4XJQGI</v>
      </c>
      <c r="I712" t="str">
        <f>VLOOKUP($A:$A,'R3P1_ACCEPTEDOUTPUT'!$O:$BK,26,FALSE)</f>
        <v>female</v>
      </c>
      <c r="J712" t="str">
        <f>VLOOKUP($A:$A,'R3P1_ACCEPTEDOUTPUT'!$O:$BK,28,FALSE)</f>
        <v>native</v>
      </c>
      <c r="K712" t="str">
        <f>VLOOKUP($A:$A,'R3P1_ACCEPTEDOUTPUT'!$O:$BK,19,FALSE)</f>
        <v>18-25</v>
      </c>
      <c r="L712">
        <f>VLOOKUP($A:$A&amp;LEFT($B:$B,10),'R3P2_GENERATEDINPUT2'!$C:$G,4,FALSE)</f>
        <v>0</v>
      </c>
      <c r="M712">
        <f>VLOOKUP($A:$A&amp;LEFT($B:$B,10),'R3P2_GENERATEDINPUT2'!$C:$G,5,FALSE)</f>
        <v>9</v>
      </c>
      <c r="N712" t="str">
        <f>VLOOKUP($A:$A&amp;LEFT($B:$B,10),'R3P2_GENERATEDINPUT2'!$C:$G,3,FALSE)</f>
        <v>HighOnly</v>
      </c>
    </row>
    <row r="713" spans="1:14" x14ac:dyDescent="0.25">
      <c r="A713" t="str">
        <f>'R3_Judge'!AF:AF</f>
        <v>39K0FND3AIBYX1IKHG783K50X3ZAMW</v>
      </c>
      <c r="B713" t="str">
        <f>'R3_Judge'!AG:AG</f>
        <v>That sucks! Thanks for the heads up though!</v>
      </c>
      <c r="C713" t="str">
        <f>'R3_Judge'!P:P</f>
        <v>A340UGIDGIF4W6</v>
      </c>
      <c r="D713" t="str">
        <f>'R3_Judge'!AL:AL</f>
        <v>female</v>
      </c>
      <c r="E713" t="str">
        <f>'R3_Judge'!AM:AM</f>
        <v>native</v>
      </c>
      <c r="F713" t="str">
        <f>'R3_Judge'!AH:AH</f>
        <v>36-45</v>
      </c>
      <c r="G713" t="str">
        <f>'R3_Judge'!AJ:AJ</f>
        <v>slightly</v>
      </c>
      <c r="H713" t="str">
        <f>VLOOKUP($A:$A,'R3P1_ACCEPTEDOUTPUT'!$O:$BK,2,FALSE)</f>
        <v>A2Z6EQWA4XJQGI</v>
      </c>
      <c r="I713" t="str">
        <f>VLOOKUP($A:$A,'R3P1_ACCEPTEDOUTPUT'!$O:$BK,26,FALSE)</f>
        <v>female</v>
      </c>
      <c r="J713" t="str">
        <f>VLOOKUP($A:$A,'R3P1_ACCEPTEDOUTPUT'!$O:$BK,28,FALSE)</f>
        <v>native</v>
      </c>
      <c r="K713" t="str">
        <f>VLOOKUP($A:$A,'R3P1_ACCEPTEDOUTPUT'!$O:$BK,19,FALSE)</f>
        <v>18-25</v>
      </c>
      <c r="L713">
        <f>VLOOKUP($A:$A&amp;LEFT($B:$B,10),'R3P2_GENERATEDINPUT2'!$C:$G,4,FALSE)</f>
        <v>0</v>
      </c>
      <c r="M713">
        <f>VLOOKUP($A:$A&amp;LEFT($B:$B,10),'R3P2_GENERATEDINPUT2'!$C:$G,5,FALSE)</f>
        <v>10</v>
      </c>
      <c r="N713" t="str">
        <f>VLOOKUP($A:$A&amp;LEFT($B:$B,10),'R3P2_GENERATEDINPUT2'!$C:$G,3,FALSE)</f>
        <v>HighOnly</v>
      </c>
    </row>
    <row r="714" spans="1:14" x14ac:dyDescent="0.25">
      <c r="A714" t="str">
        <f>'R3_Judge'!AF:AF</f>
        <v>39K0FND3AIBYX1IKHG783K50X3ZAMW</v>
      </c>
      <c r="B714" t="str">
        <f>'R3_Judge'!AG:AG</f>
        <v>That sucks! Thanks for the heads up though!</v>
      </c>
      <c r="C714" t="str">
        <f>'R3_Judge'!P:P</f>
        <v>A3Q9MCOULHCS4S</v>
      </c>
      <c r="D714" t="str">
        <f>'R3_Judge'!AL:AL</f>
        <v>female</v>
      </c>
      <c r="E714" t="str">
        <f>'R3_Judge'!AM:AM</f>
        <v>profession</v>
      </c>
      <c r="F714" t="str">
        <f>'R3_Judge'!AH:AH</f>
        <v>36-45</v>
      </c>
      <c r="G714" t="str">
        <f>'R3_Judge'!AJ:AJ</f>
        <v>moderately</v>
      </c>
      <c r="H714" t="str">
        <f>VLOOKUP($A:$A,'R3P1_ACCEPTEDOUTPUT'!$O:$BK,2,FALSE)</f>
        <v>A2Z6EQWA4XJQGI</v>
      </c>
      <c r="I714" t="str">
        <f>VLOOKUP($A:$A,'R3P1_ACCEPTEDOUTPUT'!$O:$BK,26,FALSE)</f>
        <v>female</v>
      </c>
      <c r="J714" t="str">
        <f>VLOOKUP($A:$A,'R3P1_ACCEPTEDOUTPUT'!$O:$BK,28,FALSE)</f>
        <v>native</v>
      </c>
      <c r="K714" t="str">
        <f>VLOOKUP($A:$A,'R3P1_ACCEPTEDOUTPUT'!$O:$BK,19,FALSE)</f>
        <v>18-25</v>
      </c>
      <c r="L714">
        <f>VLOOKUP($A:$A&amp;LEFT($B:$B,10),'R3P2_GENERATEDINPUT2'!$C:$G,4,FALSE)</f>
        <v>0</v>
      </c>
      <c r="M714">
        <f>VLOOKUP($A:$A&amp;LEFT($B:$B,10),'R3P2_GENERATEDINPUT2'!$C:$G,5,FALSE)</f>
        <v>10</v>
      </c>
      <c r="N714" t="str">
        <f>VLOOKUP($A:$A&amp;LEFT($B:$B,10),'R3P2_GENERATEDINPUT2'!$C:$G,3,FALSE)</f>
        <v>HighOnly</v>
      </c>
    </row>
    <row r="715" spans="1:14" x14ac:dyDescent="0.25">
      <c r="A715" t="str">
        <f>'R3_Judge'!AF:AF</f>
        <v>39K0FND3AIBYX1IKHG783K50X3ZAMW</v>
      </c>
      <c r="B715" t="str">
        <f>'R3_Judge'!AG:AG</f>
        <v>That sucks! Thanks for the heads up though!</v>
      </c>
      <c r="C715" t="str">
        <f>'R3_Judge'!P:P</f>
        <v>AALQSXUP26KCF</v>
      </c>
      <c r="D715" t="str">
        <f>'R3_Judge'!AL:AL</f>
        <v>male</v>
      </c>
      <c r="E715" t="str">
        <f>'R3_Judge'!AM:AM</f>
        <v>native</v>
      </c>
      <c r="F715" t="str">
        <f>'R3_Judge'!AH:AH</f>
        <v>26-35</v>
      </c>
      <c r="G715" t="str">
        <f>'R3_Judge'!AJ:AJ</f>
        <v>slightly</v>
      </c>
      <c r="H715" t="str">
        <f>VLOOKUP($A:$A,'R3P1_ACCEPTEDOUTPUT'!$O:$BK,2,FALSE)</f>
        <v>A2Z6EQWA4XJQGI</v>
      </c>
      <c r="I715" t="str">
        <f>VLOOKUP($A:$A,'R3P1_ACCEPTEDOUTPUT'!$O:$BK,26,FALSE)</f>
        <v>female</v>
      </c>
      <c r="J715" t="str">
        <f>VLOOKUP($A:$A,'R3P1_ACCEPTEDOUTPUT'!$O:$BK,28,FALSE)</f>
        <v>native</v>
      </c>
      <c r="K715" t="str">
        <f>VLOOKUP($A:$A,'R3P1_ACCEPTEDOUTPUT'!$O:$BK,19,FALSE)</f>
        <v>18-25</v>
      </c>
      <c r="L715">
        <f>VLOOKUP($A:$A&amp;LEFT($B:$B,10),'R3P2_GENERATEDINPUT2'!$C:$G,4,FALSE)</f>
        <v>0</v>
      </c>
      <c r="M715">
        <f>VLOOKUP($A:$A&amp;LEFT($B:$B,10),'R3P2_GENERATEDINPUT2'!$C:$G,5,FALSE)</f>
        <v>10</v>
      </c>
      <c r="N715" t="str">
        <f>VLOOKUP($A:$A&amp;LEFT($B:$B,10),'R3P2_GENERATEDINPUT2'!$C:$G,3,FALSE)</f>
        <v>HighOnly</v>
      </c>
    </row>
    <row r="716" spans="1:14" x14ac:dyDescent="0.25">
      <c r="A716" t="str">
        <f>'R3_Judge'!AF:AF</f>
        <v>3D8YOU6S9FGGN7BQ05HIEPK8E1K6US</v>
      </c>
      <c r="B716" t="str">
        <f>'R3_Judge'!AG:AG</f>
        <v>I don't know anything, sorry man.</v>
      </c>
      <c r="C716" t="str">
        <f>'R3_Judge'!P:P</f>
        <v>A219VCQZADQ45W</v>
      </c>
      <c r="D716" t="str">
        <f>'R3_Judge'!AL:AL</f>
        <v>female</v>
      </c>
      <c r="E716" t="str">
        <f>'R3_Judge'!AM:AM</f>
        <v>native</v>
      </c>
      <c r="F716" t="str">
        <f>'R3_Judge'!AH:AH</f>
        <v>56-65</v>
      </c>
      <c r="G716" t="str">
        <f>'R3_Judge'!AJ:AJ</f>
        <v>moderately</v>
      </c>
      <c r="H716" t="str">
        <f>VLOOKUP($A:$A,'R3P1_ACCEPTEDOUTPUT'!$O:$BK,2,FALSE)</f>
        <v>A1L8JYBHOL808M</v>
      </c>
      <c r="I716" t="str">
        <f>VLOOKUP($A:$A,'R3P1_ACCEPTEDOUTPUT'!$O:$BK,26,FALSE)</f>
        <v>female</v>
      </c>
      <c r="J716" t="str">
        <f>VLOOKUP($A:$A,'R3P1_ACCEPTEDOUTPUT'!$O:$BK,28,FALSE)</f>
        <v>native</v>
      </c>
      <c r="K716" t="str">
        <f>VLOOKUP($A:$A,'R3P1_ACCEPTEDOUTPUT'!$O:$BK,19,FALSE)</f>
        <v>18-25</v>
      </c>
      <c r="L716">
        <f>VLOOKUP($A:$A&amp;LEFT($B:$B,10),'R3P2_GENERATEDINPUT2'!$C:$G,4,FALSE)</f>
        <v>1</v>
      </c>
      <c r="M716">
        <f>VLOOKUP($A:$A&amp;LEFT($B:$B,10),'R3P2_GENERATEDINPUT2'!$C:$G,5,FALSE)</f>
        <v>4</v>
      </c>
      <c r="N716" t="str">
        <f>VLOOKUP($A:$A&amp;LEFT($B:$B,10),'R3P2_GENERATEDINPUT2'!$C:$G,3,FALSE)</f>
        <v>Default</v>
      </c>
    </row>
    <row r="717" spans="1:14" x14ac:dyDescent="0.25">
      <c r="A717" t="str">
        <f>'R3_Judge'!AF:AF</f>
        <v>3D8YOU6S9FGGN7BQ05HIEPK8E1K6US</v>
      </c>
      <c r="B717" t="str">
        <f>'R3_Judge'!AG:AG</f>
        <v>I don't know anything, sorry man.</v>
      </c>
      <c r="C717" t="str">
        <f>'R3_Judge'!P:P</f>
        <v>A340UGIDGIF4W6</v>
      </c>
      <c r="D717" t="str">
        <f>'R3_Judge'!AL:AL</f>
        <v>female</v>
      </c>
      <c r="E717" t="str">
        <f>'R3_Judge'!AM:AM</f>
        <v>native</v>
      </c>
      <c r="F717" t="str">
        <f>'R3_Judge'!AH:AH</f>
        <v>36-45</v>
      </c>
      <c r="G717" t="str">
        <f>'R3_Judge'!AJ:AJ</f>
        <v>slightly</v>
      </c>
      <c r="H717" t="str">
        <f>VLOOKUP($A:$A,'R3P1_ACCEPTEDOUTPUT'!$O:$BK,2,FALSE)</f>
        <v>A1L8JYBHOL808M</v>
      </c>
      <c r="I717" t="str">
        <f>VLOOKUP($A:$A,'R3P1_ACCEPTEDOUTPUT'!$O:$BK,26,FALSE)</f>
        <v>female</v>
      </c>
      <c r="J717" t="str">
        <f>VLOOKUP($A:$A,'R3P1_ACCEPTEDOUTPUT'!$O:$BK,28,FALSE)</f>
        <v>native</v>
      </c>
      <c r="K717" t="str">
        <f>VLOOKUP($A:$A,'R3P1_ACCEPTEDOUTPUT'!$O:$BK,19,FALSE)</f>
        <v>18-25</v>
      </c>
      <c r="L717">
        <f>VLOOKUP($A:$A&amp;LEFT($B:$B,10),'R3P2_GENERATEDINPUT2'!$C:$G,4,FALSE)</f>
        <v>1</v>
      </c>
      <c r="M717">
        <f>VLOOKUP($A:$A&amp;LEFT($B:$B,10),'R3P2_GENERATEDINPUT2'!$C:$G,5,FALSE)</f>
        <v>4</v>
      </c>
      <c r="N717" t="str">
        <f>VLOOKUP($A:$A&amp;LEFT($B:$B,10),'R3P2_GENERATEDINPUT2'!$C:$G,3,FALSE)</f>
        <v>Default</v>
      </c>
    </row>
    <row r="718" spans="1:14" x14ac:dyDescent="0.25">
      <c r="A718" t="str">
        <f>'R3_Judge'!AF:AF</f>
        <v>3D8YOU6S9FGGN7BQ05HIEPK8E1K6US</v>
      </c>
      <c r="B718" t="str">
        <f>'R3_Judge'!AG:AG</f>
        <v>I don't know anything, sorry man.</v>
      </c>
      <c r="C718" t="str">
        <f>'R3_Judge'!P:P</f>
        <v>A19D89YNO9Z52K</v>
      </c>
      <c r="D718" t="str">
        <f>'R3_Judge'!AL:AL</f>
        <v>female</v>
      </c>
      <c r="E718" t="str">
        <f>'R3_Judge'!AM:AM</f>
        <v>native</v>
      </c>
      <c r="F718" t="str">
        <f>'R3_Judge'!AH:AH</f>
        <v>18-25</v>
      </c>
      <c r="G718" t="str">
        <f>'R3_Judge'!AJ:AJ</f>
        <v>moderately</v>
      </c>
      <c r="H718" t="str">
        <f>VLOOKUP($A:$A,'R3P1_ACCEPTEDOUTPUT'!$O:$BK,2,FALSE)</f>
        <v>A1L8JYBHOL808M</v>
      </c>
      <c r="I718" t="str">
        <f>VLOOKUP($A:$A,'R3P1_ACCEPTEDOUTPUT'!$O:$BK,26,FALSE)</f>
        <v>female</v>
      </c>
      <c r="J718" t="str">
        <f>VLOOKUP($A:$A,'R3P1_ACCEPTEDOUTPUT'!$O:$BK,28,FALSE)</f>
        <v>native</v>
      </c>
      <c r="K718" t="str">
        <f>VLOOKUP($A:$A,'R3P1_ACCEPTEDOUTPUT'!$O:$BK,19,FALSE)</f>
        <v>18-25</v>
      </c>
      <c r="L718">
        <f>VLOOKUP($A:$A&amp;LEFT($B:$B,10),'R3P2_GENERATEDINPUT2'!$C:$G,4,FALSE)</f>
        <v>1</v>
      </c>
      <c r="M718">
        <f>VLOOKUP($A:$A&amp;LEFT($B:$B,10),'R3P2_GENERATEDINPUT2'!$C:$G,5,FALSE)</f>
        <v>4</v>
      </c>
      <c r="N718" t="str">
        <f>VLOOKUP($A:$A&amp;LEFT($B:$B,10),'R3P2_GENERATEDINPUT2'!$C:$G,3,FALSE)</f>
        <v>Default</v>
      </c>
    </row>
    <row r="719" spans="1:14" x14ac:dyDescent="0.25">
      <c r="A719" t="str">
        <f>'R3_Judge'!AF:AF</f>
        <v>39K0FND3AIBYX1IKHG783K50X3ZAMW</v>
      </c>
      <c r="B719" t="str">
        <f>'R3_Judge'!AG:AG</f>
        <v>No promises!</v>
      </c>
      <c r="C719" t="str">
        <f>'R3_Judge'!P:P</f>
        <v>AQVXVMX61864S</v>
      </c>
      <c r="D719" t="str">
        <f>'R3_Judge'!AL:AL</f>
        <v>male</v>
      </c>
      <c r="E719" t="str">
        <f>'R3_Judge'!AM:AM</f>
        <v>native</v>
      </c>
      <c r="F719" t="str">
        <f>'R3_Judge'!AH:AH</f>
        <v>26-35</v>
      </c>
      <c r="G719" t="str">
        <f>'R3_Judge'!AJ:AJ</f>
        <v>moderately</v>
      </c>
      <c r="H719" t="str">
        <f>VLOOKUP($A:$A,'R3P1_ACCEPTEDOUTPUT'!$O:$BK,2,FALSE)</f>
        <v>A2Z6EQWA4XJQGI</v>
      </c>
      <c r="I719" t="str">
        <f>VLOOKUP($A:$A,'R3P1_ACCEPTEDOUTPUT'!$O:$BK,26,FALSE)</f>
        <v>female</v>
      </c>
      <c r="J719" t="str">
        <f>VLOOKUP($A:$A,'R3P1_ACCEPTEDOUTPUT'!$O:$BK,28,FALSE)</f>
        <v>native</v>
      </c>
      <c r="K719" t="str">
        <f>VLOOKUP($A:$A,'R3P1_ACCEPTEDOUTPUT'!$O:$BK,19,FALSE)</f>
        <v>18-25</v>
      </c>
      <c r="L719">
        <f>VLOOKUP($A:$A&amp;LEFT($B:$B,10),'R3P2_GENERATEDINPUT2'!$C:$G,4,FALSE)</f>
        <v>0</v>
      </c>
      <c r="M719">
        <f>VLOOKUP($A:$A&amp;LEFT($B:$B,10),'R3P2_GENERATEDINPUT2'!$C:$G,5,FALSE)</f>
        <v>11</v>
      </c>
      <c r="N719" t="str">
        <f>VLOOKUP($A:$A&amp;LEFT($B:$B,10),'R3P2_GENERATEDINPUT2'!$C:$G,3,FALSE)</f>
        <v>HighOnly</v>
      </c>
    </row>
    <row r="720" spans="1:14" x14ac:dyDescent="0.25">
      <c r="A720" t="str">
        <f>'R3_Judge'!AF:AF</f>
        <v>39K0FND3AIBYX1IKHG783K50X3ZAMW</v>
      </c>
      <c r="B720" t="str">
        <f>'R3_Judge'!AG:AG</f>
        <v>No promises!</v>
      </c>
      <c r="C720" t="str">
        <f>'R3_Judge'!P:P</f>
        <v>AC4QN4N0PY7YF</v>
      </c>
      <c r="D720" t="str">
        <f>'R3_Judge'!AL:AL</f>
        <v>male</v>
      </c>
      <c r="E720" t="str">
        <f>'R3_Judge'!AM:AM</f>
        <v>native</v>
      </c>
      <c r="F720" t="str">
        <f>'R3_Judge'!AH:AH</f>
        <v>26-35</v>
      </c>
      <c r="G720" t="str">
        <f>'R3_Judge'!AJ:AJ</f>
        <v>none</v>
      </c>
      <c r="H720" t="str">
        <f>VLOOKUP($A:$A,'R3P1_ACCEPTEDOUTPUT'!$O:$BK,2,FALSE)</f>
        <v>A2Z6EQWA4XJQGI</v>
      </c>
      <c r="I720" t="str">
        <f>VLOOKUP($A:$A,'R3P1_ACCEPTEDOUTPUT'!$O:$BK,26,FALSE)</f>
        <v>female</v>
      </c>
      <c r="J720" t="str">
        <f>VLOOKUP($A:$A,'R3P1_ACCEPTEDOUTPUT'!$O:$BK,28,FALSE)</f>
        <v>native</v>
      </c>
      <c r="K720" t="str">
        <f>VLOOKUP($A:$A,'R3P1_ACCEPTEDOUTPUT'!$O:$BK,19,FALSE)</f>
        <v>18-25</v>
      </c>
      <c r="L720">
        <f>VLOOKUP($A:$A&amp;LEFT($B:$B,10),'R3P2_GENERATEDINPUT2'!$C:$G,4,FALSE)</f>
        <v>0</v>
      </c>
      <c r="M720">
        <f>VLOOKUP($A:$A&amp;LEFT($B:$B,10),'R3P2_GENERATEDINPUT2'!$C:$G,5,FALSE)</f>
        <v>11</v>
      </c>
      <c r="N720" t="str">
        <f>VLOOKUP($A:$A&amp;LEFT($B:$B,10),'R3P2_GENERATEDINPUT2'!$C:$G,3,FALSE)</f>
        <v>HighOnly</v>
      </c>
    </row>
    <row r="721" spans="1:14" x14ac:dyDescent="0.25">
      <c r="A721" t="str">
        <f>'R3_Judge'!AF:AF</f>
        <v>39K0FND3AIBYX1IKHG783K50X3ZAMW</v>
      </c>
      <c r="B721" t="str">
        <f>'R3_Judge'!AG:AG</f>
        <v>No promises!</v>
      </c>
      <c r="C721" t="str">
        <f>'R3_Judge'!P:P</f>
        <v>A82RLSJJXBKE8</v>
      </c>
      <c r="D721" t="str">
        <f>'R3_Judge'!AL:AL</f>
        <v>female</v>
      </c>
      <c r="E721" t="str">
        <f>'R3_Judge'!AM:AM</f>
        <v>native</v>
      </c>
      <c r="F721" t="str">
        <f>'R3_Judge'!AH:AH</f>
        <v>18-25</v>
      </c>
      <c r="G721" t="str">
        <f>'R3_Judge'!AJ:AJ</f>
        <v>none</v>
      </c>
      <c r="H721" t="str">
        <f>VLOOKUP($A:$A,'R3P1_ACCEPTEDOUTPUT'!$O:$BK,2,FALSE)</f>
        <v>A2Z6EQWA4XJQGI</v>
      </c>
      <c r="I721" t="str">
        <f>VLOOKUP($A:$A,'R3P1_ACCEPTEDOUTPUT'!$O:$BK,26,FALSE)</f>
        <v>female</v>
      </c>
      <c r="J721" t="str">
        <f>VLOOKUP($A:$A,'R3P1_ACCEPTEDOUTPUT'!$O:$BK,28,FALSE)</f>
        <v>native</v>
      </c>
      <c r="K721" t="str">
        <f>VLOOKUP($A:$A,'R3P1_ACCEPTEDOUTPUT'!$O:$BK,19,FALSE)</f>
        <v>18-25</v>
      </c>
      <c r="L721">
        <f>VLOOKUP($A:$A&amp;LEFT($B:$B,10),'R3P2_GENERATEDINPUT2'!$C:$G,4,FALSE)</f>
        <v>0</v>
      </c>
      <c r="M721">
        <f>VLOOKUP($A:$A&amp;LEFT($B:$B,10),'R3P2_GENERATEDINPUT2'!$C:$G,5,FALSE)</f>
        <v>11</v>
      </c>
      <c r="N721" t="str">
        <f>VLOOKUP($A:$A&amp;LEFT($B:$B,10),'R3P2_GENERATEDINPUT2'!$C:$G,3,FALSE)</f>
        <v>HighOnly</v>
      </c>
    </row>
    <row r="722" spans="1:14" x14ac:dyDescent="0.25">
      <c r="A722" t="str">
        <f>'R3_Judge'!AF:AF</f>
        <v>3D8YOU6S9FGGN7BQ05HIEPK8E1K6US</v>
      </c>
      <c r="B722" t="str">
        <f>'R3_Judge'!AG:AG</f>
        <v>You should tell him that you know. Then break up with him first.</v>
      </c>
      <c r="C722" t="str">
        <f>'R3_Judge'!P:P</f>
        <v>A2BIZNP74JU80U</v>
      </c>
      <c r="D722" t="str">
        <f>'R3_Judge'!AL:AL</f>
        <v>female</v>
      </c>
      <c r="E722" t="str">
        <f>'R3_Judge'!AM:AM</f>
        <v>native</v>
      </c>
      <c r="F722" t="str">
        <f>'R3_Judge'!AH:AH</f>
        <v>36-45</v>
      </c>
      <c r="G722" t="str">
        <f>'R3_Judge'!AJ:AJ</f>
        <v>moderately</v>
      </c>
      <c r="H722" t="str">
        <f>VLOOKUP($A:$A,'R3P1_ACCEPTEDOUTPUT'!$O:$BK,2,FALSE)</f>
        <v>A1L8JYBHOL808M</v>
      </c>
      <c r="I722" t="str">
        <f>VLOOKUP($A:$A,'R3P1_ACCEPTEDOUTPUT'!$O:$BK,26,FALSE)</f>
        <v>female</v>
      </c>
      <c r="J722" t="str">
        <f>VLOOKUP($A:$A,'R3P1_ACCEPTEDOUTPUT'!$O:$BK,28,FALSE)</f>
        <v>native</v>
      </c>
      <c r="K722" t="str">
        <f>VLOOKUP($A:$A,'R3P1_ACCEPTEDOUTPUT'!$O:$BK,19,FALSE)</f>
        <v>18-25</v>
      </c>
      <c r="L722">
        <f>VLOOKUP($A:$A&amp;LEFT($B:$B,10),'R3P2_GENERATEDINPUT2'!$C:$G,4,FALSE)</f>
        <v>1</v>
      </c>
      <c r="M722">
        <f>VLOOKUP($A:$A&amp;LEFT($B:$B,10),'R3P2_GENERATEDINPUT2'!$C:$G,5,FALSE)</f>
        <v>5</v>
      </c>
      <c r="N722" t="str">
        <f>VLOOKUP($A:$A&amp;LEFT($B:$B,10),'R3P2_GENERATEDINPUT2'!$C:$G,3,FALSE)</f>
        <v>Default</v>
      </c>
    </row>
    <row r="723" spans="1:14" x14ac:dyDescent="0.25">
      <c r="A723" t="str">
        <f>'R3_Judge'!AF:AF</f>
        <v>3D8YOU6S9FGGN7BQ05HIEPK8E1K6US</v>
      </c>
      <c r="B723" t="str">
        <f>'R3_Judge'!AG:AG</f>
        <v>You should tell him that you know. Then break up with him first.</v>
      </c>
      <c r="C723" t="str">
        <f>'R3_Judge'!P:P</f>
        <v>A3P6IXUM1ND35A</v>
      </c>
      <c r="D723" t="str">
        <f>'R3_Judge'!AL:AL</f>
        <v>male</v>
      </c>
      <c r="E723" t="str">
        <f>'R3_Judge'!AM:AM</f>
        <v>native</v>
      </c>
      <c r="F723" t="str">
        <f>'R3_Judge'!AH:AH</f>
        <v>26-35</v>
      </c>
      <c r="G723" t="str">
        <f>'R3_Judge'!AJ:AJ</f>
        <v>moderately</v>
      </c>
      <c r="H723" t="str">
        <f>VLOOKUP($A:$A,'R3P1_ACCEPTEDOUTPUT'!$O:$BK,2,FALSE)</f>
        <v>A1L8JYBHOL808M</v>
      </c>
      <c r="I723" t="str">
        <f>VLOOKUP($A:$A,'R3P1_ACCEPTEDOUTPUT'!$O:$BK,26,FALSE)</f>
        <v>female</v>
      </c>
      <c r="J723" t="str">
        <f>VLOOKUP($A:$A,'R3P1_ACCEPTEDOUTPUT'!$O:$BK,28,FALSE)</f>
        <v>native</v>
      </c>
      <c r="K723" t="str">
        <f>VLOOKUP($A:$A,'R3P1_ACCEPTEDOUTPUT'!$O:$BK,19,FALSE)</f>
        <v>18-25</v>
      </c>
      <c r="L723">
        <f>VLOOKUP($A:$A&amp;LEFT($B:$B,10),'R3P2_GENERATEDINPUT2'!$C:$G,4,FALSE)</f>
        <v>1</v>
      </c>
      <c r="M723">
        <f>VLOOKUP($A:$A&amp;LEFT($B:$B,10),'R3P2_GENERATEDINPUT2'!$C:$G,5,FALSE)</f>
        <v>5</v>
      </c>
      <c r="N723" t="str">
        <f>VLOOKUP($A:$A&amp;LEFT($B:$B,10),'R3P2_GENERATEDINPUT2'!$C:$G,3,FALSE)</f>
        <v>Default</v>
      </c>
    </row>
    <row r="724" spans="1:14" x14ac:dyDescent="0.25">
      <c r="A724" t="str">
        <f>'R3_Judge'!AF:AF</f>
        <v>3D8YOU6S9FGGN7BQ05HIEPK8E1K6US</v>
      </c>
      <c r="B724" t="str">
        <f>'R3_Judge'!AG:AG</f>
        <v>You should tell him that you know. Then break up with him first.</v>
      </c>
      <c r="C724" t="str">
        <f>'R3_Judge'!P:P</f>
        <v>A1B76WYZ47BQJ</v>
      </c>
      <c r="D724" t="str">
        <f>'R3_Judge'!AL:AL</f>
        <v>male</v>
      </c>
      <c r="E724" t="str">
        <f>'R3_Judge'!AM:AM</f>
        <v>native</v>
      </c>
      <c r="F724" t="str">
        <f>'R3_Judge'!AH:AH</f>
        <v>46-55</v>
      </c>
      <c r="G724" t="str">
        <f>'R3_Judge'!AJ:AJ</f>
        <v>extremely</v>
      </c>
      <c r="H724" t="str">
        <f>VLOOKUP($A:$A,'R3P1_ACCEPTEDOUTPUT'!$O:$BK,2,FALSE)</f>
        <v>A1L8JYBHOL808M</v>
      </c>
      <c r="I724" t="str">
        <f>VLOOKUP($A:$A,'R3P1_ACCEPTEDOUTPUT'!$O:$BK,26,FALSE)</f>
        <v>female</v>
      </c>
      <c r="J724" t="str">
        <f>VLOOKUP($A:$A,'R3P1_ACCEPTEDOUTPUT'!$O:$BK,28,FALSE)</f>
        <v>native</v>
      </c>
      <c r="K724" t="str">
        <f>VLOOKUP($A:$A,'R3P1_ACCEPTEDOUTPUT'!$O:$BK,19,FALSE)</f>
        <v>18-25</v>
      </c>
      <c r="L724">
        <f>VLOOKUP($A:$A&amp;LEFT($B:$B,10),'R3P2_GENERATEDINPUT2'!$C:$G,4,FALSE)</f>
        <v>1</v>
      </c>
      <c r="M724">
        <f>VLOOKUP($A:$A&amp;LEFT($B:$B,10),'R3P2_GENERATEDINPUT2'!$C:$G,5,FALSE)</f>
        <v>5</v>
      </c>
      <c r="N724" t="str">
        <f>VLOOKUP($A:$A&amp;LEFT($B:$B,10),'R3P2_GENERATEDINPUT2'!$C:$G,3,FALSE)</f>
        <v>Default</v>
      </c>
    </row>
    <row r="725" spans="1:14" x14ac:dyDescent="0.25">
      <c r="A725" t="str">
        <f>'R3_Judge'!AF:AF</f>
        <v>3D8YOU6S9FGGN7BQ05HIEPK8E1K6US</v>
      </c>
      <c r="B725" t="str">
        <f>'R3_Judge'!AG:AG</f>
        <v>Hey I'm not judging. Keep doing you.</v>
      </c>
      <c r="C725" t="str">
        <f>'R3_Judge'!P:P</f>
        <v>A1B76WYZ47BQJ</v>
      </c>
      <c r="D725" t="str">
        <f>'R3_Judge'!AL:AL</f>
        <v>male</v>
      </c>
      <c r="E725" t="str">
        <f>'R3_Judge'!AM:AM</f>
        <v>native</v>
      </c>
      <c r="F725" t="str">
        <f>'R3_Judge'!AH:AH</f>
        <v>46-55</v>
      </c>
      <c r="G725" t="str">
        <f>'R3_Judge'!AJ:AJ</f>
        <v>moderately</v>
      </c>
      <c r="H725" t="str">
        <f>VLOOKUP($A:$A,'R3P1_ACCEPTEDOUTPUT'!$O:$BK,2,FALSE)</f>
        <v>A1L8JYBHOL808M</v>
      </c>
      <c r="I725" t="str">
        <f>VLOOKUP($A:$A,'R3P1_ACCEPTEDOUTPUT'!$O:$BK,26,FALSE)</f>
        <v>female</v>
      </c>
      <c r="J725" t="str">
        <f>VLOOKUP($A:$A,'R3P1_ACCEPTEDOUTPUT'!$O:$BK,28,FALSE)</f>
        <v>native</v>
      </c>
      <c r="K725" t="str">
        <f>VLOOKUP($A:$A,'R3P1_ACCEPTEDOUTPUT'!$O:$BK,19,FALSE)</f>
        <v>18-25</v>
      </c>
      <c r="L725">
        <f>VLOOKUP($A:$A&amp;LEFT($B:$B,10),'R3P2_GENERATEDINPUT2'!$C:$G,4,FALSE)</f>
        <v>1</v>
      </c>
      <c r="M725">
        <f>VLOOKUP($A:$A&amp;LEFT($B:$B,10),'R3P2_GENERATEDINPUT2'!$C:$G,5,FALSE)</f>
        <v>6</v>
      </c>
      <c r="N725" t="str">
        <f>VLOOKUP($A:$A&amp;LEFT($B:$B,10),'R3P2_GENERATEDINPUT2'!$C:$G,3,FALSE)</f>
        <v>Default</v>
      </c>
    </row>
    <row r="726" spans="1:14" x14ac:dyDescent="0.25">
      <c r="A726" t="str">
        <f>'R3_Judge'!AF:AF</f>
        <v>3D8YOU6S9FGGN7BQ05HIEPK8E1K6US</v>
      </c>
      <c r="B726" t="str">
        <f>'R3_Judge'!AG:AG</f>
        <v>Hey I'm not judging. Keep doing you.</v>
      </c>
      <c r="C726" t="str">
        <f>'R3_Judge'!P:P</f>
        <v>A2MMMYB7AE5RQN</v>
      </c>
      <c r="D726" t="str">
        <f>'R3_Judge'!AL:AL</f>
        <v>male</v>
      </c>
      <c r="E726" t="str">
        <f>'R3_Judge'!AM:AM</f>
        <v>native</v>
      </c>
      <c r="F726" t="str">
        <f>'R3_Judge'!AH:AH</f>
        <v>26-35</v>
      </c>
      <c r="G726" t="str">
        <f>'R3_Judge'!AJ:AJ</f>
        <v>very</v>
      </c>
      <c r="H726" t="str">
        <f>VLOOKUP($A:$A,'R3P1_ACCEPTEDOUTPUT'!$O:$BK,2,FALSE)</f>
        <v>A1L8JYBHOL808M</v>
      </c>
      <c r="I726" t="str">
        <f>VLOOKUP($A:$A,'R3P1_ACCEPTEDOUTPUT'!$O:$BK,26,FALSE)</f>
        <v>female</v>
      </c>
      <c r="J726" t="str">
        <f>VLOOKUP($A:$A,'R3P1_ACCEPTEDOUTPUT'!$O:$BK,28,FALSE)</f>
        <v>native</v>
      </c>
      <c r="K726" t="str">
        <f>VLOOKUP($A:$A,'R3P1_ACCEPTEDOUTPUT'!$O:$BK,19,FALSE)</f>
        <v>18-25</v>
      </c>
      <c r="L726">
        <f>VLOOKUP($A:$A&amp;LEFT($B:$B,10),'R3P2_GENERATEDINPUT2'!$C:$G,4,FALSE)</f>
        <v>1</v>
      </c>
      <c r="M726">
        <f>VLOOKUP($A:$A&amp;LEFT($B:$B,10),'R3P2_GENERATEDINPUT2'!$C:$G,5,FALSE)</f>
        <v>6</v>
      </c>
      <c r="N726" t="str">
        <f>VLOOKUP($A:$A&amp;LEFT($B:$B,10),'R3P2_GENERATEDINPUT2'!$C:$G,3,FALSE)</f>
        <v>Default</v>
      </c>
    </row>
    <row r="727" spans="1:14" x14ac:dyDescent="0.25">
      <c r="A727" t="str">
        <f>'R3_Judge'!AF:AF</f>
        <v>3D8YOU6S9FGGN7BQ05HIEPK8E1K6US</v>
      </c>
      <c r="B727" t="str">
        <f>'R3_Judge'!AG:AG</f>
        <v>Hey I'm not judging. Keep doing you.</v>
      </c>
      <c r="C727" t="str">
        <f>'R3_Judge'!P:P</f>
        <v>A33HA8ENAW2HOV</v>
      </c>
      <c r="D727" t="str">
        <f>'R3_Judge'!AL:AL</f>
        <v>female</v>
      </c>
      <c r="E727" t="str">
        <f>'R3_Judge'!AM:AM</f>
        <v>native</v>
      </c>
      <c r="F727" t="str">
        <f>'R3_Judge'!AH:AH</f>
        <v>18-25</v>
      </c>
      <c r="G727" t="str">
        <f>'R3_Judge'!AJ:AJ</f>
        <v>moderately</v>
      </c>
      <c r="H727" t="str">
        <f>VLOOKUP($A:$A,'R3P1_ACCEPTEDOUTPUT'!$O:$BK,2,FALSE)</f>
        <v>A1L8JYBHOL808M</v>
      </c>
      <c r="I727" t="str">
        <f>VLOOKUP($A:$A,'R3P1_ACCEPTEDOUTPUT'!$O:$BK,26,FALSE)</f>
        <v>female</v>
      </c>
      <c r="J727" t="str">
        <f>VLOOKUP($A:$A,'R3P1_ACCEPTEDOUTPUT'!$O:$BK,28,FALSE)</f>
        <v>native</v>
      </c>
      <c r="K727" t="str">
        <f>VLOOKUP($A:$A,'R3P1_ACCEPTEDOUTPUT'!$O:$BK,19,FALSE)</f>
        <v>18-25</v>
      </c>
      <c r="L727">
        <f>VLOOKUP($A:$A&amp;LEFT($B:$B,10),'R3P2_GENERATEDINPUT2'!$C:$G,4,FALSE)</f>
        <v>1</v>
      </c>
      <c r="M727">
        <f>VLOOKUP($A:$A&amp;LEFT($B:$B,10),'R3P2_GENERATEDINPUT2'!$C:$G,5,FALSE)</f>
        <v>6</v>
      </c>
      <c r="N727" t="str">
        <f>VLOOKUP($A:$A&amp;LEFT($B:$B,10),'R3P2_GENERATEDINPUT2'!$C:$G,3,FALSE)</f>
        <v>Default</v>
      </c>
    </row>
    <row r="728" spans="1:14" x14ac:dyDescent="0.25">
      <c r="A728" t="str">
        <f>'R3_Judge'!AF:AF</f>
        <v>39K0FND3AIBYX1IKHG783K50X3ZAMW</v>
      </c>
      <c r="B728" t="str">
        <f>'R3_Judge'!AG:AG</f>
        <v>I'm just tired and just want a lowkey night. Next time, promise.</v>
      </c>
      <c r="C728" t="str">
        <f>'R3_Judge'!P:P</f>
        <v>AQVXVMX61864S</v>
      </c>
      <c r="D728" t="str">
        <f>'R3_Judge'!AL:AL</f>
        <v>male</v>
      </c>
      <c r="E728" t="str">
        <f>'R3_Judge'!AM:AM</f>
        <v>native</v>
      </c>
      <c r="F728" t="str">
        <f>'R3_Judge'!AH:AH</f>
        <v>26-35</v>
      </c>
      <c r="G728" t="str">
        <f>'R3_Judge'!AJ:AJ</f>
        <v>very</v>
      </c>
      <c r="H728" t="str">
        <f>VLOOKUP($A:$A,'R3P1_ACCEPTEDOUTPUT'!$O:$BK,2,FALSE)</f>
        <v>A2Z6EQWA4XJQGI</v>
      </c>
      <c r="I728" t="str">
        <f>VLOOKUP($A:$A,'R3P1_ACCEPTEDOUTPUT'!$O:$BK,26,FALSE)</f>
        <v>female</v>
      </c>
      <c r="J728" t="str">
        <f>VLOOKUP($A:$A,'R3P1_ACCEPTEDOUTPUT'!$O:$BK,28,FALSE)</f>
        <v>native</v>
      </c>
      <c r="K728" t="str">
        <f>VLOOKUP($A:$A,'R3P1_ACCEPTEDOUTPUT'!$O:$BK,19,FALSE)</f>
        <v>18-25</v>
      </c>
      <c r="L728">
        <f>VLOOKUP($A:$A&amp;LEFT($B:$B,10),'R3P2_GENERATEDINPUT2'!$C:$G,4,FALSE)</f>
        <v>0</v>
      </c>
      <c r="M728">
        <f>VLOOKUP($A:$A&amp;LEFT($B:$B,10),'R3P2_GENERATEDINPUT2'!$C:$G,5,FALSE)</f>
        <v>12</v>
      </c>
      <c r="N728" t="str">
        <f>VLOOKUP($A:$A&amp;LEFT($B:$B,10),'R3P2_GENERATEDINPUT2'!$C:$G,3,FALSE)</f>
        <v>HighOnly</v>
      </c>
    </row>
    <row r="729" spans="1:14" x14ac:dyDescent="0.25">
      <c r="A729" t="str">
        <f>'R3_Judge'!AF:AF</f>
        <v>39K0FND3AIBYX1IKHG783K50X3ZAMW</v>
      </c>
      <c r="B729" t="str">
        <f>'R3_Judge'!AG:AG</f>
        <v>I'm just tired and just want a lowkey night. Next time, promise.</v>
      </c>
      <c r="C729" t="str">
        <f>'R3_Judge'!P:P</f>
        <v>A3P6IXUM1ND35A</v>
      </c>
      <c r="D729" t="str">
        <f>'R3_Judge'!AL:AL</f>
        <v>male</v>
      </c>
      <c r="E729" t="str">
        <f>'R3_Judge'!AM:AM</f>
        <v>native</v>
      </c>
      <c r="F729" t="str">
        <f>'R3_Judge'!AH:AH</f>
        <v>26-35</v>
      </c>
      <c r="G729" t="str">
        <f>'R3_Judge'!AJ:AJ</f>
        <v>very</v>
      </c>
      <c r="H729" t="str">
        <f>VLOOKUP($A:$A,'R3P1_ACCEPTEDOUTPUT'!$O:$BK,2,FALSE)</f>
        <v>A2Z6EQWA4XJQGI</v>
      </c>
      <c r="I729" t="str">
        <f>VLOOKUP($A:$A,'R3P1_ACCEPTEDOUTPUT'!$O:$BK,26,FALSE)</f>
        <v>female</v>
      </c>
      <c r="J729" t="str">
        <f>VLOOKUP($A:$A,'R3P1_ACCEPTEDOUTPUT'!$O:$BK,28,FALSE)</f>
        <v>native</v>
      </c>
      <c r="K729" t="str">
        <f>VLOOKUP($A:$A,'R3P1_ACCEPTEDOUTPUT'!$O:$BK,19,FALSE)</f>
        <v>18-25</v>
      </c>
      <c r="L729">
        <f>VLOOKUP($A:$A&amp;LEFT($B:$B,10),'R3P2_GENERATEDINPUT2'!$C:$G,4,FALSE)</f>
        <v>0</v>
      </c>
      <c r="M729">
        <f>VLOOKUP($A:$A&amp;LEFT($B:$B,10),'R3P2_GENERATEDINPUT2'!$C:$G,5,FALSE)</f>
        <v>12</v>
      </c>
      <c r="N729" t="str">
        <f>VLOOKUP($A:$A&amp;LEFT($B:$B,10),'R3P2_GENERATEDINPUT2'!$C:$G,3,FALSE)</f>
        <v>HighOnly</v>
      </c>
    </row>
    <row r="730" spans="1:14" x14ac:dyDescent="0.25">
      <c r="A730" t="str">
        <f>'R3_Judge'!AF:AF</f>
        <v>39K0FND3AIBYX1IKHG783K50X3ZAMW</v>
      </c>
      <c r="B730" t="str">
        <f>'R3_Judge'!AG:AG</f>
        <v>I'm just tired and just want a lowkey night. Next time, promise.</v>
      </c>
      <c r="C730" t="str">
        <f>'R3_Judge'!P:P</f>
        <v>ADLF8HVS3C7IL</v>
      </c>
      <c r="D730" t="str">
        <f>'R3_Judge'!AL:AL</f>
        <v>male</v>
      </c>
      <c r="E730" t="str">
        <f>'R3_Judge'!AM:AM</f>
        <v>native</v>
      </c>
      <c r="F730" t="str">
        <f>'R3_Judge'!AH:AH</f>
        <v>18-25</v>
      </c>
      <c r="G730" t="str">
        <f>'R3_Judge'!AJ:AJ</f>
        <v>slightly</v>
      </c>
      <c r="H730" t="str">
        <f>VLOOKUP($A:$A,'R3P1_ACCEPTEDOUTPUT'!$O:$BK,2,FALSE)</f>
        <v>A2Z6EQWA4XJQGI</v>
      </c>
      <c r="I730" t="str">
        <f>VLOOKUP($A:$A,'R3P1_ACCEPTEDOUTPUT'!$O:$BK,26,FALSE)</f>
        <v>female</v>
      </c>
      <c r="J730" t="str">
        <f>VLOOKUP($A:$A,'R3P1_ACCEPTEDOUTPUT'!$O:$BK,28,FALSE)</f>
        <v>native</v>
      </c>
      <c r="K730" t="str">
        <f>VLOOKUP($A:$A,'R3P1_ACCEPTEDOUTPUT'!$O:$BK,19,FALSE)</f>
        <v>18-25</v>
      </c>
      <c r="L730">
        <f>VLOOKUP($A:$A&amp;LEFT($B:$B,10),'R3P2_GENERATEDINPUT2'!$C:$G,4,FALSE)</f>
        <v>0</v>
      </c>
      <c r="M730">
        <f>VLOOKUP($A:$A&amp;LEFT($B:$B,10),'R3P2_GENERATEDINPUT2'!$C:$G,5,FALSE)</f>
        <v>12</v>
      </c>
      <c r="N730" t="str">
        <f>VLOOKUP($A:$A&amp;LEFT($B:$B,10),'R3P2_GENERATEDINPUT2'!$C:$G,3,FALSE)</f>
        <v>HighOnly</v>
      </c>
    </row>
    <row r="731" spans="1:14" x14ac:dyDescent="0.25">
      <c r="A731" t="str">
        <f>'R3_Judge'!AF:AF</f>
        <v>3D8YOU6S9FGGN7BQ05HIEPK8E1K6US</v>
      </c>
      <c r="B731" t="str">
        <f>'R3_Judge'!AG:AG</f>
        <v>I'm so sorry, this is a terrible situation for everyone.</v>
      </c>
      <c r="C731" t="str">
        <f>'R3_Judge'!P:P</f>
        <v>A19LVWX8ZLO6CS</v>
      </c>
      <c r="D731" t="str">
        <f>'R3_Judge'!AL:AL</f>
        <v>male</v>
      </c>
      <c r="E731" t="str">
        <f>'R3_Judge'!AM:AM</f>
        <v>native</v>
      </c>
      <c r="F731" t="str">
        <f>'R3_Judge'!AH:AH</f>
        <v>36-45</v>
      </c>
      <c r="G731" t="str">
        <f>'R3_Judge'!AJ:AJ</f>
        <v>very</v>
      </c>
      <c r="H731" t="str">
        <f>VLOOKUP($A:$A,'R3P1_ACCEPTEDOUTPUT'!$O:$BK,2,FALSE)</f>
        <v>A1L8JYBHOL808M</v>
      </c>
      <c r="I731" t="str">
        <f>VLOOKUP($A:$A,'R3P1_ACCEPTEDOUTPUT'!$O:$BK,26,FALSE)</f>
        <v>female</v>
      </c>
      <c r="J731" t="str">
        <f>VLOOKUP($A:$A,'R3P1_ACCEPTEDOUTPUT'!$O:$BK,28,FALSE)</f>
        <v>native</v>
      </c>
      <c r="K731" t="str">
        <f>VLOOKUP($A:$A,'R3P1_ACCEPTEDOUTPUT'!$O:$BK,19,FALSE)</f>
        <v>18-25</v>
      </c>
      <c r="L731">
        <f>VLOOKUP($A:$A&amp;LEFT($B:$B,10),'R3P2_GENERATEDINPUT2'!$C:$G,4,FALSE)</f>
        <v>1</v>
      </c>
      <c r="M731">
        <f>VLOOKUP($A:$A&amp;LEFT($B:$B,10),'R3P2_GENERATEDINPUT2'!$C:$G,5,FALSE)</f>
        <v>7</v>
      </c>
      <c r="N731" t="str">
        <f>VLOOKUP($A:$A&amp;LEFT($B:$B,10),'R3P2_GENERATEDINPUT2'!$C:$G,3,FALSE)</f>
        <v>Default</v>
      </c>
    </row>
    <row r="732" spans="1:14" x14ac:dyDescent="0.25">
      <c r="A732" t="str">
        <f>'R3_Judge'!AF:AF</f>
        <v>3D8YOU6S9FGGN7BQ05HIEPK8E1K6US</v>
      </c>
      <c r="B732" t="str">
        <f>'R3_Judge'!AG:AG</f>
        <v>I'm so sorry, this is a terrible situation for everyone.</v>
      </c>
      <c r="C732" t="str">
        <f>'R3_Judge'!P:P</f>
        <v>A1QSTGFG23OZHT</v>
      </c>
      <c r="D732" t="str">
        <f>'R3_Judge'!AL:AL</f>
        <v>female</v>
      </c>
      <c r="E732" t="str">
        <f>'R3_Judge'!AM:AM</f>
        <v>native</v>
      </c>
      <c r="F732" t="str">
        <f>'R3_Judge'!AH:AH</f>
        <v>18-25</v>
      </c>
      <c r="G732" t="str">
        <f>'R3_Judge'!AJ:AJ</f>
        <v>very</v>
      </c>
      <c r="H732" t="str">
        <f>VLOOKUP($A:$A,'R3P1_ACCEPTEDOUTPUT'!$O:$BK,2,FALSE)</f>
        <v>A1L8JYBHOL808M</v>
      </c>
      <c r="I732" t="str">
        <f>VLOOKUP($A:$A,'R3P1_ACCEPTEDOUTPUT'!$O:$BK,26,FALSE)</f>
        <v>female</v>
      </c>
      <c r="J732" t="str">
        <f>VLOOKUP($A:$A,'R3P1_ACCEPTEDOUTPUT'!$O:$BK,28,FALSE)</f>
        <v>native</v>
      </c>
      <c r="K732" t="str">
        <f>VLOOKUP($A:$A,'R3P1_ACCEPTEDOUTPUT'!$O:$BK,19,FALSE)</f>
        <v>18-25</v>
      </c>
      <c r="L732">
        <f>VLOOKUP($A:$A&amp;LEFT($B:$B,10),'R3P2_GENERATEDINPUT2'!$C:$G,4,FALSE)</f>
        <v>1</v>
      </c>
      <c r="M732">
        <f>VLOOKUP($A:$A&amp;LEFT($B:$B,10),'R3P2_GENERATEDINPUT2'!$C:$G,5,FALSE)</f>
        <v>7</v>
      </c>
      <c r="N732" t="str">
        <f>VLOOKUP($A:$A&amp;LEFT($B:$B,10),'R3P2_GENERATEDINPUT2'!$C:$G,3,FALSE)</f>
        <v>Default</v>
      </c>
    </row>
    <row r="733" spans="1:14" x14ac:dyDescent="0.25">
      <c r="A733" t="str">
        <f>'R3_Judge'!AF:AF</f>
        <v>3D8YOU6S9FGGN7BQ05HIEPK8E1K6US</v>
      </c>
      <c r="B733" t="str">
        <f>'R3_Judge'!AG:AG</f>
        <v>I'm so sorry, this is a terrible situation for everyone.</v>
      </c>
      <c r="C733" t="str">
        <f>'R3_Judge'!P:P</f>
        <v>AAL9C3HQU74I2</v>
      </c>
      <c r="D733" t="str">
        <f>'R3_Judge'!AL:AL</f>
        <v>male</v>
      </c>
      <c r="E733" t="str">
        <f>'R3_Judge'!AM:AM</f>
        <v>native</v>
      </c>
      <c r="F733" t="str">
        <f>'R3_Judge'!AH:AH</f>
        <v>18-25</v>
      </c>
      <c r="G733" t="str">
        <f>'R3_Judge'!AJ:AJ</f>
        <v>extremely</v>
      </c>
      <c r="H733" t="str">
        <f>VLOOKUP($A:$A,'R3P1_ACCEPTEDOUTPUT'!$O:$BK,2,FALSE)</f>
        <v>A1L8JYBHOL808M</v>
      </c>
      <c r="I733" t="str">
        <f>VLOOKUP($A:$A,'R3P1_ACCEPTEDOUTPUT'!$O:$BK,26,FALSE)</f>
        <v>female</v>
      </c>
      <c r="J733" t="str">
        <f>VLOOKUP($A:$A,'R3P1_ACCEPTEDOUTPUT'!$O:$BK,28,FALSE)</f>
        <v>native</v>
      </c>
      <c r="K733" t="str">
        <f>VLOOKUP($A:$A,'R3P1_ACCEPTEDOUTPUT'!$O:$BK,19,FALSE)</f>
        <v>18-25</v>
      </c>
      <c r="L733">
        <f>VLOOKUP($A:$A&amp;LEFT($B:$B,10),'R3P2_GENERATEDINPUT2'!$C:$G,4,FALSE)</f>
        <v>1</v>
      </c>
      <c r="M733">
        <f>VLOOKUP($A:$A&amp;LEFT($B:$B,10),'R3P2_GENERATEDINPUT2'!$C:$G,5,FALSE)</f>
        <v>7</v>
      </c>
      <c r="N733" t="str">
        <f>VLOOKUP($A:$A&amp;LEFT($B:$B,10),'R3P2_GENERATEDINPUT2'!$C:$G,3,FALSE)</f>
        <v>Default</v>
      </c>
    </row>
    <row r="734" spans="1:14" x14ac:dyDescent="0.25">
      <c r="A734" t="str">
        <f>'R3_Judge'!AF:AF</f>
        <v>39K0FND3AIBYX1IKHG783K50X3ZAMW</v>
      </c>
      <c r="B734" t="str">
        <f>'R3_Judge'!AG:AG</f>
        <v>What do you think we should do now then?</v>
      </c>
      <c r="C734" t="str">
        <f>'R3_Judge'!P:P</f>
        <v>A231ZFAME6FLN</v>
      </c>
      <c r="D734" t="str">
        <f>'R3_Judge'!AL:AL</f>
        <v>female</v>
      </c>
      <c r="E734" t="str">
        <f>'R3_Judge'!AM:AM</f>
        <v>native</v>
      </c>
      <c r="F734" t="str">
        <f>'R3_Judge'!AH:AH</f>
        <v>36-45</v>
      </c>
      <c r="G734" t="str">
        <f>'R3_Judge'!AJ:AJ</f>
        <v>slightly</v>
      </c>
      <c r="H734" t="str">
        <f>VLOOKUP($A:$A,'R3P1_ACCEPTEDOUTPUT'!$O:$BK,2,FALSE)</f>
        <v>A2Z6EQWA4XJQGI</v>
      </c>
      <c r="I734" t="str">
        <f>VLOOKUP($A:$A,'R3P1_ACCEPTEDOUTPUT'!$O:$BK,26,FALSE)</f>
        <v>female</v>
      </c>
      <c r="J734" t="str">
        <f>VLOOKUP($A:$A,'R3P1_ACCEPTEDOUTPUT'!$O:$BK,28,FALSE)</f>
        <v>native</v>
      </c>
      <c r="K734" t="str">
        <f>VLOOKUP($A:$A,'R3P1_ACCEPTEDOUTPUT'!$O:$BK,19,FALSE)</f>
        <v>18-25</v>
      </c>
      <c r="L734">
        <f>VLOOKUP($A:$A&amp;LEFT($B:$B,10),'R3P2_GENERATEDINPUT2'!$C:$G,4,FALSE)</f>
        <v>0</v>
      </c>
      <c r="M734">
        <f>VLOOKUP($A:$A&amp;LEFT($B:$B,10),'R3P2_GENERATEDINPUT2'!$C:$G,5,FALSE)</f>
        <v>13</v>
      </c>
      <c r="N734" t="str">
        <f>VLOOKUP($A:$A&amp;LEFT($B:$B,10),'R3P2_GENERATEDINPUT2'!$C:$G,3,FALSE)</f>
        <v>HighOnly</v>
      </c>
    </row>
    <row r="735" spans="1:14" x14ac:dyDescent="0.25">
      <c r="A735" t="str">
        <f>'R3_Judge'!AF:AF</f>
        <v>39K0FND3AIBYX1IKHG783K50X3ZAMW</v>
      </c>
      <c r="B735" t="str">
        <f>'R3_Judge'!AG:AG</f>
        <v>What do you think we should do now then?</v>
      </c>
      <c r="C735" t="str">
        <f>'R3_Judge'!P:P</f>
        <v>A19LVWX8ZLO6CS</v>
      </c>
      <c r="D735" t="str">
        <f>'R3_Judge'!AL:AL</f>
        <v>male</v>
      </c>
      <c r="E735" t="str">
        <f>'R3_Judge'!AM:AM</f>
        <v>native</v>
      </c>
      <c r="F735" t="str">
        <f>'R3_Judge'!AH:AH</f>
        <v>36-45</v>
      </c>
      <c r="G735" t="str">
        <f>'R3_Judge'!AJ:AJ</f>
        <v>none</v>
      </c>
      <c r="H735" t="str">
        <f>VLOOKUP($A:$A,'R3P1_ACCEPTEDOUTPUT'!$O:$BK,2,FALSE)</f>
        <v>A2Z6EQWA4XJQGI</v>
      </c>
      <c r="I735" t="str">
        <f>VLOOKUP($A:$A,'R3P1_ACCEPTEDOUTPUT'!$O:$BK,26,FALSE)</f>
        <v>female</v>
      </c>
      <c r="J735" t="str">
        <f>VLOOKUP($A:$A,'R3P1_ACCEPTEDOUTPUT'!$O:$BK,28,FALSE)</f>
        <v>native</v>
      </c>
      <c r="K735" t="str">
        <f>VLOOKUP($A:$A,'R3P1_ACCEPTEDOUTPUT'!$O:$BK,19,FALSE)</f>
        <v>18-25</v>
      </c>
      <c r="L735">
        <f>VLOOKUP($A:$A&amp;LEFT($B:$B,10),'R3P2_GENERATEDINPUT2'!$C:$G,4,FALSE)</f>
        <v>0</v>
      </c>
      <c r="M735">
        <f>VLOOKUP($A:$A&amp;LEFT($B:$B,10),'R3P2_GENERATEDINPUT2'!$C:$G,5,FALSE)</f>
        <v>13</v>
      </c>
      <c r="N735" t="str">
        <f>VLOOKUP($A:$A&amp;LEFT($B:$B,10),'R3P2_GENERATEDINPUT2'!$C:$G,3,FALSE)</f>
        <v>HighOnly</v>
      </c>
    </row>
    <row r="736" spans="1:14" x14ac:dyDescent="0.25">
      <c r="A736" t="str">
        <f>'R3_Judge'!AF:AF</f>
        <v>39K0FND3AIBYX1IKHG783K50X3ZAMW</v>
      </c>
      <c r="B736" t="str">
        <f>'R3_Judge'!AG:AG</f>
        <v>What do you think we should do now then?</v>
      </c>
      <c r="C736" t="str">
        <f>'R3_Judge'!P:P</f>
        <v>A171S8E9IFSHH2</v>
      </c>
      <c r="D736" t="str">
        <f>'R3_Judge'!AL:AL</f>
        <v>male</v>
      </c>
      <c r="E736" t="str">
        <f>'R3_Judge'!AM:AM</f>
        <v>native</v>
      </c>
      <c r="F736" t="str">
        <f>'R3_Judge'!AH:AH</f>
        <v>26-35</v>
      </c>
      <c r="G736" t="str">
        <f>'R3_Judge'!AJ:AJ</f>
        <v>moderately</v>
      </c>
      <c r="H736" t="str">
        <f>VLOOKUP($A:$A,'R3P1_ACCEPTEDOUTPUT'!$O:$BK,2,FALSE)</f>
        <v>A2Z6EQWA4XJQGI</v>
      </c>
      <c r="I736" t="str">
        <f>VLOOKUP($A:$A,'R3P1_ACCEPTEDOUTPUT'!$O:$BK,26,FALSE)</f>
        <v>female</v>
      </c>
      <c r="J736" t="str">
        <f>VLOOKUP($A:$A,'R3P1_ACCEPTEDOUTPUT'!$O:$BK,28,FALSE)</f>
        <v>native</v>
      </c>
      <c r="K736" t="str">
        <f>VLOOKUP($A:$A,'R3P1_ACCEPTEDOUTPUT'!$O:$BK,19,FALSE)</f>
        <v>18-25</v>
      </c>
      <c r="L736">
        <f>VLOOKUP($A:$A&amp;LEFT($B:$B,10),'R3P2_GENERATEDINPUT2'!$C:$G,4,FALSE)</f>
        <v>0</v>
      </c>
      <c r="M736">
        <f>VLOOKUP($A:$A&amp;LEFT($B:$B,10),'R3P2_GENERATEDINPUT2'!$C:$G,5,FALSE)</f>
        <v>13</v>
      </c>
      <c r="N736" t="str">
        <f>VLOOKUP($A:$A&amp;LEFT($B:$B,10),'R3P2_GENERATEDINPUT2'!$C:$G,3,FALSE)</f>
        <v>HighOnly</v>
      </c>
    </row>
    <row r="737" spans="1:14" x14ac:dyDescent="0.25">
      <c r="A737" t="str">
        <f>'R3_Judge'!AF:AF</f>
        <v>3D8YOU6S9FGGN7BQ05HIEPK8E1K6US</v>
      </c>
      <c r="B737" t="str">
        <f>'R3_Judge'!AG:AG</f>
        <v>Just tell me that you're upset instead of acting like this.</v>
      </c>
      <c r="C737" t="str">
        <f>'R3_Judge'!P:P</f>
        <v>AD317NO9623GZ</v>
      </c>
      <c r="D737" t="str">
        <f>'R3_Judge'!AL:AL</f>
        <v>female</v>
      </c>
      <c r="E737" t="str">
        <f>'R3_Judge'!AM:AM</f>
        <v>native</v>
      </c>
      <c r="F737" t="str">
        <f>'R3_Judge'!AH:AH</f>
        <v>36-45</v>
      </c>
      <c r="G737" t="str">
        <f>'R3_Judge'!AJ:AJ</f>
        <v>none</v>
      </c>
      <c r="H737" t="str">
        <f>VLOOKUP($A:$A,'R3P1_ACCEPTEDOUTPUT'!$O:$BK,2,FALSE)</f>
        <v>A1L8JYBHOL808M</v>
      </c>
      <c r="I737" t="str">
        <f>VLOOKUP($A:$A,'R3P1_ACCEPTEDOUTPUT'!$O:$BK,26,FALSE)</f>
        <v>female</v>
      </c>
      <c r="J737" t="str">
        <f>VLOOKUP($A:$A,'R3P1_ACCEPTEDOUTPUT'!$O:$BK,28,FALSE)</f>
        <v>native</v>
      </c>
      <c r="K737" t="str">
        <f>VLOOKUP($A:$A,'R3P1_ACCEPTEDOUTPUT'!$O:$BK,19,FALSE)</f>
        <v>18-25</v>
      </c>
      <c r="L737">
        <f>VLOOKUP($A:$A&amp;LEFT($B:$B,10),'R3P2_GENERATEDINPUT2'!$C:$G,4,FALSE)</f>
        <v>1</v>
      </c>
      <c r="M737">
        <f>VLOOKUP($A:$A&amp;LEFT($B:$B,10),'R3P2_GENERATEDINPUT2'!$C:$G,5,FALSE)</f>
        <v>8</v>
      </c>
      <c r="N737" t="str">
        <f>VLOOKUP($A:$A&amp;LEFT($B:$B,10),'R3P2_GENERATEDINPUT2'!$C:$G,3,FALSE)</f>
        <v>Default</v>
      </c>
    </row>
    <row r="738" spans="1:14" x14ac:dyDescent="0.25">
      <c r="A738" t="str">
        <f>'R3_Judge'!AF:AF</f>
        <v>3D8YOU6S9FGGN7BQ05HIEPK8E1K6US</v>
      </c>
      <c r="B738" t="str">
        <f>'R3_Judge'!AG:AG</f>
        <v>Just tell me that you're upset instead of acting like this.</v>
      </c>
      <c r="C738" t="str">
        <f>'R3_Judge'!P:P</f>
        <v>A82RLSJJXBKE8</v>
      </c>
      <c r="D738" t="str">
        <f>'R3_Judge'!AL:AL</f>
        <v>female</v>
      </c>
      <c r="E738" t="str">
        <f>'R3_Judge'!AM:AM</f>
        <v>native</v>
      </c>
      <c r="F738" t="str">
        <f>'R3_Judge'!AH:AH</f>
        <v>18-25</v>
      </c>
      <c r="G738" t="str">
        <f>'R3_Judge'!AJ:AJ</f>
        <v>very</v>
      </c>
      <c r="H738" t="str">
        <f>VLOOKUP($A:$A,'R3P1_ACCEPTEDOUTPUT'!$O:$BK,2,FALSE)</f>
        <v>A1L8JYBHOL808M</v>
      </c>
      <c r="I738" t="str">
        <f>VLOOKUP($A:$A,'R3P1_ACCEPTEDOUTPUT'!$O:$BK,26,FALSE)</f>
        <v>female</v>
      </c>
      <c r="J738" t="str">
        <f>VLOOKUP($A:$A,'R3P1_ACCEPTEDOUTPUT'!$O:$BK,28,FALSE)</f>
        <v>native</v>
      </c>
      <c r="K738" t="str">
        <f>VLOOKUP($A:$A,'R3P1_ACCEPTEDOUTPUT'!$O:$BK,19,FALSE)</f>
        <v>18-25</v>
      </c>
      <c r="L738">
        <f>VLOOKUP($A:$A&amp;LEFT($B:$B,10),'R3P2_GENERATEDINPUT2'!$C:$G,4,FALSE)</f>
        <v>1</v>
      </c>
      <c r="M738">
        <f>VLOOKUP($A:$A&amp;LEFT($B:$B,10),'R3P2_GENERATEDINPUT2'!$C:$G,5,FALSE)</f>
        <v>8</v>
      </c>
      <c r="N738" t="str">
        <f>VLOOKUP($A:$A&amp;LEFT($B:$B,10),'R3P2_GENERATEDINPUT2'!$C:$G,3,FALSE)</f>
        <v>Default</v>
      </c>
    </row>
    <row r="739" spans="1:14" x14ac:dyDescent="0.25">
      <c r="A739" t="str">
        <f>'R3_Judge'!AF:AF</f>
        <v>3D8YOU6S9FGGN7BQ05HIEPK8E1K6US</v>
      </c>
      <c r="B739" t="str">
        <f>'R3_Judge'!AG:AG</f>
        <v>Just tell me that you're upset instead of acting like this.</v>
      </c>
      <c r="C739" t="str">
        <f>'R3_Judge'!P:P</f>
        <v>A3HGU6NO6U38IN</v>
      </c>
      <c r="D739" t="str">
        <f>'R3_Judge'!AL:AL</f>
        <v>female</v>
      </c>
      <c r="E739" t="str">
        <f>'R3_Judge'!AM:AM</f>
        <v>native</v>
      </c>
      <c r="F739" t="str">
        <f>'R3_Judge'!AH:AH</f>
        <v>26-35</v>
      </c>
      <c r="G739" t="str">
        <f>'R3_Judge'!AJ:AJ</f>
        <v>very</v>
      </c>
      <c r="H739" t="str">
        <f>VLOOKUP($A:$A,'R3P1_ACCEPTEDOUTPUT'!$O:$BK,2,FALSE)</f>
        <v>A1L8JYBHOL808M</v>
      </c>
      <c r="I739" t="str">
        <f>VLOOKUP($A:$A,'R3P1_ACCEPTEDOUTPUT'!$O:$BK,26,FALSE)</f>
        <v>female</v>
      </c>
      <c r="J739" t="str">
        <f>VLOOKUP($A:$A,'R3P1_ACCEPTEDOUTPUT'!$O:$BK,28,FALSE)</f>
        <v>native</v>
      </c>
      <c r="K739" t="str">
        <f>VLOOKUP($A:$A,'R3P1_ACCEPTEDOUTPUT'!$O:$BK,19,FALSE)</f>
        <v>18-25</v>
      </c>
      <c r="L739">
        <f>VLOOKUP($A:$A&amp;LEFT($B:$B,10),'R3P2_GENERATEDINPUT2'!$C:$G,4,FALSE)</f>
        <v>1</v>
      </c>
      <c r="M739">
        <f>VLOOKUP($A:$A&amp;LEFT($B:$B,10),'R3P2_GENERATEDINPUT2'!$C:$G,5,FALSE)</f>
        <v>8</v>
      </c>
      <c r="N739" t="str">
        <f>VLOOKUP($A:$A&amp;LEFT($B:$B,10),'R3P2_GENERATEDINPUT2'!$C:$G,3,FALSE)</f>
        <v>Default</v>
      </c>
    </row>
    <row r="740" spans="1:14" x14ac:dyDescent="0.25">
      <c r="A740" t="str">
        <f>'R3_Judge'!AF:AF</f>
        <v>39K0FND3AIBYX1IKHG783K50X3ZAMW</v>
      </c>
      <c r="B740" t="str">
        <f>'R3_Judge'!AG:AG</f>
        <v>Okay, I'll talk to you soon then</v>
      </c>
      <c r="C740" t="str">
        <f>'R3_Judge'!P:P</f>
        <v>A12EQIULBHM4HJ</v>
      </c>
      <c r="D740" t="str">
        <f>'R3_Judge'!AL:AL</f>
        <v>female</v>
      </c>
      <c r="E740" t="str">
        <f>'R3_Judge'!AM:AM</f>
        <v>native</v>
      </c>
      <c r="F740" t="str">
        <f>'R3_Judge'!AH:AH</f>
        <v>26-35</v>
      </c>
      <c r="G740" t="str">
        <f>'R3_Judge'!AJ:AJ</f>
        <v>moderately</v>
      </c>
      <c r="H740" t="str">
        <f>VLOOKUP($A:$A,'R3P1_ACCEPTEDOUTPUT'!$O:$BK,2,FALSE)</f>
        <v>A2Z6EQWA4XJQGI</v>
      </c>
      <c r="I740" t="str">
        <f>VLOOKUP($A:$A,'R3P1_ACCEPTEDOUTPUT'!$O:$BK,26,FALSE)</f>
        <v>female</v>
      </c>
      <c r="J740" t="str">
        <f>VLOOKUP($A:$A,'R3P1_ACCEPTEDOUTPUT'!$O:$BK,28,FALSE)</f>
        <v>native</v>
      </c>
      <c r="K740" t="str">
        <f>VLOOKUP($A:$A,'R3P1_ACCEPTEDOUTPUT'!$O:$BK,19,FALSE)</f>
        <v>18-25</v>
      </c>
      <c r="L740">
        <f>VLOOKUP($A:$A&amp;LEFT($B:$B,10),'R3P2_GENERATEDINPUT2'!$C:$G,4,FALSE)</f>
        <v>0</v>
      </c>
      <c r="M740">
        <f>VLOOKUP($A:$A&amp;LEFT($B:$B,10),'R3P2_GENERATEDINPUT2'!$C:$G,5,FALSE)</f>
        <v>14</v>
      </c>
      <c r="N740" t="str">
        <f>VLOOKUP($A:$A&amp;LEFT($B:$B,10),'R3P2_GENERATEDINPUT2'!$C:$G,3,FALSE)</f>
        <v>HighOnly</v>
      </c>
    </row>
    <row r="741" spans="1:14" x14ac:dyDescent="0.25">
      <c r="A741" t="str">
        <f>'R3_Judge'!AF:AF</f>
        <v>39K0FND3AIBYX1IKHG783K50X3ZAMW</v>
      </c>
      <c r="B741" t="str">
        <f>'R3_Judge'!AG:AG</f>
        <v>Okay, I'll talk to you soon then</v>
      </c>
      <c r="C741" t="str">
        <f>'R3_Judge'!P:P</f>
        <v>AQVXVMX61864S</v>
      </c>
      <c r="D741" t="str">
        <f>'R3_Judge'!AL:AL</f>
        <v>male</v>
      </c>
      <c r="E741" t="str">
        <f>'R3_Judge'!AM:AM</f>
        <v>profession</v>
      </c>
      <c r="F741" t="str">
        <f>'R3_Judge'!AH:AH</f>
        <v>26-35</v>
      </c>
      <c r="G741" t="str">
        <f>'R3_Judge'!AJ:AJ</f>
        <v>moderately</v>
      </c>
      <c r="H741" t="str">
        <f>VLOOKUP($A:$A,'R3P1_ACCEPTEDOUTPUT'!$O:$BK,2,FALSE)</f>
        <v>A2Z6EQWA4XJQGI</v>
      </c>
      <c r="I741" t="str">
        <f>VLOOKUP($A:$A,'R3P1_ACCEPTEDOUTPUT'!$O:$BK,26,FALSE)</f>
        <v>female</v>
      </c>
      <c r="J741" t="str">
        <f>VLOOKUP($A:$A,'R3P1_ACCEPTEDOUTPUT'!$O:$BK,28,FALSE)</f>
        <v>native</v>
      </c>
      <c r="K741" t="str">
        <f>VLOOKUP($A:$A,'R3P1_ACCEPTEDOUTPUT'!$O:$BK,19,FALSE)</f>
        <v>18-25</v>
      </c>
      <c r="L741">
        <f>VLOOKUP($A:$A&amp;LEFT($B:$B,10),'R3P2_GENERATEDINPUT2'!$C:$G,4,FALSE)</f>
        <v>0</v>
      </c>
      <c r="M741">
        <f>VLOOKUP($A:$A&amp;LEFT($B:$B,10),'R3P2_GENERATEDINPUT2'!$C:$G,5,FALSE)</f>
        <v>14</v>
      </c>
      <c r="N741" t="str">
        <f>VLOOKUP($A:$A&amp;LEFT($B:$B,10),'R3P2_GENERATEDINPUT2'!$C:$G,3,FALSE)</f>
        <v>HighOnly</v>
      </c>
    </row>
    <row r="742" spans="1:14" x14ac:dyDescent="0.25">
      <c r="A742" t="str">
        <f>'R3_Judge'!AF:AF</f>
        <v>39K0FND3AIBYX1IKHG783K50X3ZAMW</v>
      </c>
      <c r="B742" t="str">
        <f>'R3_Judge'!AG:AG</f>
        <v>Okay, I'll talk to you soon then</v>
      </c>
      <c r="C742" t="str">
        <f>'R3_Judge'!P:P</f>
        <v>A31VXHO41OL64M</v>
      </c>
      <c r="D742" t="str">
        <f>'R3_Judge'!AL:AL</f>
        <v>male</v>
      </c>
      <c r="E742" t="str">
        <f>'R3_Judge'!AM:AM</f>
        <v>native</v>
      </c>
      <c r="F742" t="str">
        <f>'R3_Judge'!AH:AH</f>
        <v>26-35</v>
      </c>
      <c r="G742" t="str">
        <f>'R3_Judge'!AJ:AJ</f>
        <v>moderately</v>
      </c>
      <c r="H742" t="str">
        <f>VLOOKUP($A:$A,'R3P1_ACCEPTEDOUTPUT'!$O:$BK,2,FALSE)</f>
        <v>A2Z6EQWA4XJQGI</v>
      </c>
      <c r="I742" t="str">
        <f>VLOOKUP($A:$A,'R3P1_ACCEPTEDOUTPUT'!$O:$BK,26,FALSE)</f>
        <v>female</v>
      </c>
      <c r="J742" t="str">
        <f>VLOOKUP($A:$A,'R3P1_ACCEPTEDOUTPUT'!$O:$BK,28,FALSE)</f>
        <v>native</v>
      </c>
      <c r="K742" t="str">
        <f>VLOOKUP($A:$A,'R3P1_ACCEPTEDOUTPUT'!$O:$BK,19,FALSE)</f>
        <v>18-25</v>
      </c>
      <c r="L742">
        <f>VLOOKUP($A:$A&amp;LEFT($B:$B,10),'R3P2_GENERATEDINPUT2'!$C:$G,4,FALSE)</f>
        <v>0</v>
      </c>
      <c r="M742">
        <f>VLOOKUP($A:$A&amp;LEFT($B:$B,10),'R3P2_GENERATEDINPUT2'!$C:$G,5,FALSE)</f>
        <v>14</v>
      </c>
      <c r="N742" t="str">
        <f>VLOOKUP($A:$A&amp;LEFT($B:$B,10),'R3P2_GENERATEDINPUT2'!$C:$G,3,FALSE)</f>
        <v>HighOnly</v>
      </c>
    </row>
    <row r="743" spans="1:14" x14ac:dyDescent="0.25">
      <c r="A743" t="str">
        <f>'R3_Judge'!AF:AF</f>
        <v>3D8YOU6S9FGGN7BQ05HIEPK8E1K6US</v>
      </c>
      <c r="B743" t="str">
        <f>'R3_Judge'!AG:AG</f>
        <v>What do you need?</v>
      </c>
      <c r="C743" t="str">
        <f>'R3_Judge'!P:P</f>
        <v>AC4QN4N0PY7YF</v>
      </c>
      <c r="D743" t="str">
        <f>'R3_Judge'!AL:AL</f>
        <v>male</v>
      </c>
      <c r="E743" t="str">
        <f>'R3_Judge'!AM:AM</f>
        <v>native</v>
      </c>
      <c r="F743" t="str">
        <f>'R3_Judge'!AH:AH</f>
        <v>26-35</v>
      </c>
      <c r="G743" t="str">
        <f>'R3_Judge'!AJ:AJ</f>
        <v>moderately</v>
      </c>
      <c r="H743" t="str">
        <f>VLOOKUP($A:$A,'R3P1_ACCEPTEDOUTPUT'!$O:$BK,2,FALSE)</f>
        <v>A1L8JYBHOL808M</v>
      </c>
      <c r="I743" t="str">
        <f>VLOOKUP($A:$A,'R3P1_ACCEPTEDOUTPUT'!$O:$BK,26,FALSE)</f>
        <v>female</v>
      </c>
      <c r="J743" t="str">
        <f>VLOOKUP($A:$A,'R3P1_ACCEPTEDOUTPUT'!$O:$BK,28,FALSE)</f>
        <v>native</v>
      </c>
      <c r="K743" t="str">
        <f>VLOOKUP($A:$A,'R3P1_ACCEPTEDOUTPUT'!$O:$BK,19,FALSE)</f>
        <v>18-25</v>
      </c>
      <c r="L743">
        <f>VLOOKUP($A:$A&amp;LEFT($B:$B,10),'R3P2_GENERATEDINPUT2'!$C:$G,4,FALSE)</f>
        <v>1</v>
      </c>
      <c r="M743">
        <f>VLOOKUP($A:$A&amp;LEFT($B:$B,10),'R3P2_GENERATEDINPUT2'!$C:$G,5,FALSE)</f>
        <v>9</v>
      </c>
      <c r="N743" t="str">
        <f>VLOOKUP($A:$A&amp;LEFT($B:$B,10),'R3P2_GENERATEDINPUT2'!$C:$G,3,FALSE)</f>
        <v>Default</v>
      </c>
    </row>
    <row r="744" spans="1:14" x14ac:dyDescent="0.25">
      <c r="A744" t="str">
        <f>'R3_Judge'!AF:AF</f>
        <v>3D8YOU6S9FGGN7BQ05HIEPK8E1K6US</v>
      </c>
      <c r="B744" t="str">
        <f>'R3_Judge'!AG:AG</f>
        <v>What do you need?</v>
      </c>
      <c r="C744" t="str">
        <f>'R3_Judge'!P:P</f>
        <v>AD317NO9623GZ</v>
      </c>
      <c r="D744" t="str">
        <f>'R3_Judge'!AL:AL</f>
        <v>female</v>
      </c>
      <c r="E744" t="str">
        <f>'R3_Judge'!AM:AM</f>
        <v>native</v>
      </c>
      <c r="F744" t="str">
        <f>'R3_Judge'!AH:AH</f>
        <v>36-45</v>
      </c>
      <c r="G744" t="str">
        <f>'R3_Judge'!AJ:AJ</f>
        <v>none</v>
      </c>
      <c r="H744" t="str">
        <f>VLOOKUP($A:$A,'R3P1_ACCEPTEDOUTPUT'!$O:$BK,2,FALSE)</f>
        <v>A1L8JYBHOL808M</v>
      </c>
      <c r="I744" t="str">
        <f>VLOOKUP($A:$A,'R3P1_ACCEPTEDOUTPUT'!$O:$BK,26,FALSE)</f>
        <v>female</v>
      </c>
      <c r="J744" t="str">
        <f>VLOOKUP($A:$A,'R3P1_ACCEPTEDOUTPUT'!$O:$BK,28,FALSE)</f>
        <v>native</v>
      </c>
      <c r="K744" t="str">
        <f>VLOOKUP($A:$A,'R3P1_ACCEPTEDOUTPUT'!$O:$BK,19,FALSE)</f>
        <v>18-25</v>
      </c>
      <c r="L744">
        <f>VLOOKUP($A:$A&amp;LEFT($B:$B,10),'R3P2_GENERATEDINPUT2'!$C:$G,4,FALSE)</f>
        <v>1</v>
      </c>
      <c r="M744">
        <f>VLOOKUP($A:$A&amp;LEFT($B:$B,10),'R3P2_GENERATEDINPUT2'!$C:$G,5,FALSE)</f>
        <v>9</v>
      </c>
      <c r="N744" t="str">
        <f>VLOOKUP($A:$A&amp;LEFT($B:$B,10),'R3P2_GENERATEDINPUT2'!$C:$G,3,FALSE)</f>
        <v>Default</v>
      </c>
    </row>
    <row r="745" spans="1:14" x14ac:dyDescent="0.25">
      <c r="A745" t="str">
        <f>'R3_Judge'!AF:AF</f>
        <v>3D8YOU6S9FGGN7BQ05HIEPK8E1K6US</v>
      </c>
      <c r="B745" t="str">
        <f>'R3_Judge'!AG:AG</f>
        <v>What do you need?</v>
      </c>
      <c r="C745" t="str">
        <f>'R3_Judge'!P:P</f>
        <v>A15HH69K0VGFQ</v>
      </c>
      <c r="D745" t="str">
        <f>'R3_Judge'!AL:AL</f>
        <v>female</v>
      </c>
      <c r="E745" t="str">
        <f>'R3_Judge'!AM:AM</f>
        <v>native</v>
      </c>
      <c r="F745" t="str">
        <f>'R3_Judge'!AH:AH</f>
        <v>26-35</v>
      </c>
      <c r="G745" t="str">
        <f>'R3_Judge'!AJ:AJ</f>
        <v>slightly</v>
      </c>
      <c r="H745" t="str">
        <f>VLOOKUP($A:$A,'R3P1_ACCEPTEDOUTPUT'!$O:$BK,2,FALSE)</f>
        <v>A1L8JYBHOL808M</v>
      </c>
      <c r="I745" t="str">
        <f>VLOOKUP($A:$A,'R3P1_ACCEPTEDOUTPUT'!$O:$BK,26,FALSE)</f>
        <v>female</v>
      </c>
      <c r="J745" t="str">
        <f>VLOOKUP($A:$A,'R3P1_ACCEPTEDOUTPUT'!$O:$BK,28,FALSE)</f>
        <v>native</v>
      </c>
      <c r="K745" t="str">
        <f>VLOOKUP($A:$A,'R3P1_ACCEPTEDOUTPUT'!$O:$BK,19,FALSE)</f>
        <v>18-25</v>
      </c>
      <c r="L745">
        <f>VLOOKUP($A:$A&amp;LEFT($B:$B,10),'R3P2_GENERATEDINPUT2'!$C:$G,4,FALSE)</f>
        <v>1</v>
      </c>
      <c r="M745">
        <f>VLOOKUP($A:$A&amp;LEFT($B:$B,10),'R3P2_GENERATEDINPUT2'!$C:$G,5,FALSE)</f>
        <v>9</v>
      </c>
      <c r="N745" t="str">
        <f>VLOOKUP($A:$A&amp;LEFT($B:$B,10),'R3P2_GENERATEDINPUT2'!$C:$G,3,FALSE)</f>
        <v>Default</v>
      </c>
    </row>
    <row r="746" spans="1:14" x14ac:dyDescent="0.25">
      <c r="A746" t="str">
        <f>'R3_Judge'!AF:AF</f>
        <v>39K0FND3AIBYX1IKHG783K50X3ZAMW</v>
      </c>
      <c r="B746" t="str">
        <f>'R3_Judge'!AG:AG</f>
        <v>Damn, where was the last place you saw it?</v>
      </c>
      <c r="C746" t="str">
        <f>'R3_Judge'!P:P</f>
        <v>A2MMMYB7AE5RQN</v>
      </c>
      <c r="D746" t="str">
        <f>'R3_Judge'!AL:AL</f>
        <v>male</v>
      </c>
      <c r="E746" t="str">
        <f>'R3_Judge'!AM:AM</f>
        <v>native</v>
      </c>
      <c r="F746" t="str">
        <f>'R3_Judge'!AH:AH</f>
        <v>26-35</v>
      </c>
      <c r="G746" t="str">
        <f>'R3_Judge'!AJ:AJ</f>
        <v>very</v>
      </c>
      <c r="H746" t="str">
        <f>VLOOKUP($A:$A,'R3P1_ACCEPTEDOUTPUT'!$O:$BK,2,FALSE)</f>
        <v>A2Z6EQWA4XJQGI</v>
      </c>
      <c r="I746" t="str">
        <f>VLOOKUP($A:$A,'R3P1_ACCEPTEDOUTPUT'!$O:$BK,26,FALSE)</f>
        <v>female</v>
      </c>
      <c r="J746" t="str">
        <f>VLOOKUP($A:$A,'R3P1_ACCEPTEDOUTPUT'!$O:$BK,28,FALSE)</f>
        <v>native</v>
      </c>
      <c r="K746" t="str">
        <f>VLOOKUP($A:$A,'R3P1_ACCEPTEDOUTPUT'!$O:$BK,19,FALSE)</f>
        <v>18-25</v>
      </c>
      <c r="L746">
        <f>VLOOKUP($A:$A&amp;LEFT($B:$B,10),'R3P2_GENERATEDINPUT2'!$C:$G,4,FALSE)</f>
        <v>0</v>
      </c>
      <c r="M746">
        <f>VLOOKUP($A:$A&amp;LEFT($B:$B,10),'R3P2_GENERATEDINPUT2'!$C:$G,5,FALSE)</f>
        <v>15</v>
      </c>
      <c r="N746" t="str">
        <f>VLOOKUP($A:$A&amp;LEFT($B:$B,10),'R3P2_GENERATEDINPUT2'!$C:$G,3,FALSE)</f>
        <v>HighOnly</v>
      </c>
    </row>
    <row r="747" spans="1:14" x14ac:dyDescent="0.25">
      <c r="A747" t="str">
        <f>'R3_Judge'!AF:AF</f>
        <v>39K0FND3AIBYX1IKHG783K50X3ZAMW</v>
      </c>
      <c r="B747" t="str">
        <f>'R3_Judge'!AG:AG</f>
        <v>Damn, where was the last place you saw it?</v>
      </c>
      <c r="C747" t="str">
        <f>'R3_Judge'!P:P</f>
        <v>A231ZFAME6FLN</v>
      </c>
      <c r="D747" t="str">
        <f>'R3_Judge'!AL:AL</f>
        <v>female</v>
      </c>
      <c r="E747" t="str">
        <f>'R3_Judge'!AM:AM</f>
        <v>native</v>
      </c>
      <c r="F747" t="str">
        <f>'R3_Judge'!AH:AH</f>
        <v>36-45</v>
      </c>
      <c r="G747" t="str">
        <f>'R3_Judge'!AJ:AJ</f>
        <v>moderately</v>
      </c>
      <c r="H747" t="str">
        <f>VLOOKUP($A:$A,'R3P1_ACCEPTEDOUTPUT'!$O:$BK,2,FALSE)</f>
        <v>A2Z6EQWA4XJQGI</v>
      </c>
      <c r="I747" t="str">
        <f>VLOOKUP($A:$A,'R3P1_ACCEPTEDOUTPUT'!$O:$BK,26,FALSE)</f>
        <v>female</v>
      </c>
      <c r="J747" t="str">
        <f>VLOOKUP($A:$A,'R3P1_ACCEPTEDOUTPUT'!$O:$BK,28,FALSE)</f>
        <v>native</v>
      </c>
      <c r="K747" t="str">
        <f>VLOOKUP($A:$A,'R3P1_ACCEPTEDOUTPUT'!$O:$BK,19,FALSE)</f>
        <v>18-25</v>
      </c>
      <c r="L747">
        <f>VLOOKUP($A:$A&amp;LEFT($B:$B,10),'R3P2_GENERATEDINPUT2'!$C:$G,4,FALSE)</f>
        <v>0</v>
      </c>
      <c r="M747">
        <f>VLOOKUP($A:$A&amp;LEFT($B:$B,10),'R3P2_GENERATEDINPUT2'!$C:$G,5,FALSE)</f>
        <v>15</v>
      </c>
      <c r="N747" t="str">
        <f>VLOOKUP($A:$A&amp;LEFT($B:$B,10),'R3P2_GENERATEDINPUT2'!$C:$G,3,FALSE)</f>
        <v>HighOnly</v>
      </c>
    </row>
    <row r="748" spans="1:14" x14ac:dyDescent="0.25">
      <c r="A748" t="str">
        <f>'R3_Judge'!AF:AF</f>
        <v>39K0FND3AIBYX1IKHG783K50X3ZAMW</v>
      </c>
      <c r="B748" t="str">
        <f>'R3_Judge'!AG:AG</f>
        <v>Damn, where was the last place you saw it?</v>
      </c>
      <c r="C748" t="str">
        <f>'R3_Judge'!P:P</f>
        <v>A1Y8KKZE2XHW8X</v>
      </c>
      <c r="D748" t="str">
        <f>'R3_Judge'!AL:AL</f>
        <v>female</v>
      </c>
      <c r="E748" t="str">
        <f>'R3_Judge'!AM:AM</f>
        <v>native</v>
      </c>
      <c r="F748" t="str">
        <f>'R3_Judge'!AH:AH</f>
        <v>26-35</v>
      </c>
      <c r="G748" t="str">
        <f>'R3_Judge'!AJ:AJ</f>
        <v>very</v>
      </c>
      <c r="H748" t="str">
        <f>VLOOKUP($A:$A,'R3P1_ACCEPTEDOUTPUT'!$O:$BK,2,FALSE)</f>
        <v>A2Z6EQWA4XJQGI</v>
      </c>
      <c r="I748" t="str">
        <f>VLOOKUP($A:$A,'R3P1_ACCEPTEDOUTPUT'!$O:$BK,26,FALSE)</f>
        <v>female</v>
      </c>
      <c r="J748" t="str">
        <f>VLOOKUP($A:$A,'R3P1_ACCEPTEDOUTPUT'!$O:$BK,28,FALSE)</f>
        <v>native</v>
      </c>
      <c r="K748" t="str">
        <f>VLOOKUP($A:$A,'R3P1_ACCEPTEDOUTPUT'!$O:$BK,19,FALSE)</f>
        <v>18-25</v>
      </c>
      <c r="L748">
        <f>VLOOKUP($A:$A&amp;LEFT($B:$B,10),'R3P2_GENERATEDINPUT2'!$C:$G,4,FALSE)</f>
        <v>0</v>
      </c>
      <c r="M748">
        <f>VLOOKUP($A:$A&amp;LEFT($B:$B,10),'R3P2_GENERATEDINPUT2'!$C:$G,5,FALSE)</f>
        <v>15</v>
      </c>
      <c r="N748" t="str">
        <f>VLOOKUP($A:$A&amp;LEFT($B:$B,10),'R3P2_GENERATEDINPUT2'!$C:$G,3,FALSE)</f>
        <v>HighOnly</v>
      </c>
    </row>
    <row r="749" spans="1:14" x14ac:dyDescent="0.25">
      <c r="A749" t="str">
        <f>'R3_Judge'!AF:AF</f>
        <v>3D8YOU6S9FGGN7BQ05HIEPK8E1K6US</v>
      </c>
      <c r="B749" t="str">
        <f>'R3_Judge'!AG:AG</f>
        <v>that's the worst! i'm sorry</v>
      </c>
      <c r="C749" t="str">
        <f>'R3_Judge'!P:P</f>
        <v>AAL9C3HQU74I2</v>
      </c>
      <c r="D749" t="str">
        <f>'R3_Judge'!AL:AL</f>
        <v>male</v>
      </c>
      <c r="E749" t="str">
        <f>'R3_Judge'!AM:AM</f>
        <v>native</v>
      </c>
      <c r="F749" t="str">
        <f>'R3_Judge'!AH:AH</f>
        <v>18-25</v>
      </c>
      <c r="G749" t="str">
        <f>'R3_Judge'!AJ:AJ</f>
        <v>very</v>
      </c>
      <c r="H749" t="str">
        <f>VLOOKUP($A:$A,'R3P1_ACCEPTEDOUTPUT'!$O:$BK,2,FALSE)</f>
        <v>A1L8JYBHOL808M</v>
      </c>
      <c r="I749" t="str">
        <f>VLOOKUP($A:$A,'R3P1_ACCEPTEDOUTPUT'!$O:$BK,26,FALSE)</f>
        <v>female</v>
      </c>
      <c r="J749" t="str">
        <f>VLOOKUP($A:$A,'R3P1_ACCEPTEDOUTPUT'!$O:$BK,28,FALSE)</f>
        <v>native</v>
      </c>
      <c r="K749" t="str">
        <f>VLOOKUP($A:$A,'R3P1_ACCEPTEDOUTPUT'!$O:$BK,19,FALSE)</f>
        <v>18-25</v>
      </c>
      <c r="L749">
        <f>VLOOKUP($A:$A&amp;LEFT($B:$B,10),'R3P2_GENERATEDINPUT2'!$C:$G,4,FALSE)</f>
        <v>1</v>
      </c>
      <c r="M749">
        <f>VLOOKUP($A:$A&amp;LEFT($B:$B,10),'R3P2_GENERATEDINPUT2'!$C:$G,5,FALSE)</f>
        <v>10</v>
      </c>
      <c r="N749" t="str">
        <f>VLOOKUP($A:$A&amp;LEFT($B:$B,10),'R3P2_GENERATEDINPUT2'!$C:$G,3,FALSE)</f>
        <v>Default</v>
      </c>
    </row>
    <row r="750" spans="1:14" x14ac:dyDescent="0.25">
      <c r="A750" t="str">
        <f>'R3_Judge'!AF:AF</f>
        <v>3D8YOU6S9FGGN7BQ05HIEPK8E1K6US</v>
      </c>
      <c r="B750" t="str">
        <f>'R3_Judge'!AG:AG</f>
        <v>that's the worst! i'm sorry</v>
      </c>
      <c r="C750" t="str">
        <f>'R3_Judge'!P:P</f>
        <v>A2BIZNP74JU80U</v>
      </c>
      <c r="D750" t="str">
        <f>'R3_Judge'!AL:AL</f>
        <v>female</v>
      </c>
      <c r="E750" t="str">
        <f>'R3_Judge'!AM:AM</f>
        <v>native</v>
      </c>
      <c r="F750" t="str">
        <f>'R3_Judge'!AH:AH</f>
        <v>36-45</v>
      </c>
      <c r="G750" t="str">
        <f>'R3_Judge'!AJ:AJ</f>
        <v>moderately</v>
      </c>
      <c r="H750" t="str">
        <f>VLOOKUP($A:$A,'R3P1_ACCEPTEDOUTPUT'!$O:$BK,2,FALSE)</f>
        <v>A1L8JYBHOL808M</v>
      </c>
      <c r="I750" t="str">
        <f>VLOOKUP($A:$A,'R3P1_ACCEPTEDOUTPUT'!$O:$BK,26,FALSE)</f>
        <v>female</v>
      </c>
      <c r="J750" t="str">
        <f>VLOOKUP($A:$A,'R3P1_ACCEPTEDOUTPUT'!$O:$BK,28,FALSE)</f>
        <v>native</v>
      </c>
      <c r="K750" t="str">
        <f>VLOOKUP($A:$A,'R3P1_ACCEPTEDOUTPUT'!$O:$BK,19,FALSE)</f>
        <v>18-25</v>
      </c>
      <c r="L750">
        <f>VLOOKUP($A:$A&amp;LEFT($B:$B,10),'R3P2_GENERATEDINPUT2'!$C:$G,4,FALSE)</f>
        <v>1</v>
      </c>
      <c r="M750">
        <f>VLOOKUP($A:$A&amp;LEFT($B:$B,10),'R3P2_GENERATEDINPUT2'!$C:$G,5,FALSE)</f>
        <v>10</v>
      </c>
      <c r="N750" t="str">
        <f>VLOOKUP($A:$A&amp;LEFT($B:$B,10),'R3P2_GENERATEDINPUT2'!$C:$G,3,FALSE)</f>
        <v>Default</v>
      </c>
    </row>
    <row r="751" spans="1:14" x14ac:dyDescent="0.25">
      <c r="A751" t="str">
        <f>'R3_Judge'!AF:AF</f>
        <v>3D8YOU6S9FGGN7BQ05HIEPK8E1K6US</v>
      </c>
      <c r="B751" t="str">
        <f>'R3_Judge'!AG:AG</f>
        <v>that's the worst! i'm sorry</v>
      </c>
      <c r="C751" t="str">
        <f>'R3_Judge'!P:P</f>
        <v>A1HHT4MFOX3MAY</v>
      </c>
      <c r="D751" t="str">
        <f>'R3_Judge'!AL:AL</f>
        <v>male</v>
      </c>
      <c r="E751" t="str">
        <f>'R3_Judge'!AM:AM</f>
        <v>native</v>
      </c>
      <c r="F751" t="str">
        <f>'R3_Judge'!AH:AH</f>
        <v>18-25</v>
      </c>
      <c r="G751" t="str">
        <f>'R3_Judge'!AJ:AJ</f>
        <v>very</v>
      </c>
      <c r="H751" t="str">
        <f>VLOOKUP($A:$A,'R3P1_ACCEPTEDOUTPUT'!$O:$BK,2,FALSE)</f>
        <v>A1L8JYBHOL808M</v>
      </c>
      <c r="I751" t="str">
        <f>VLOOKUP($A:$A,'R3P1_ACCEPTEDOUTPUT'!$O:$BK,26,FALSE)</f>
        <v>female</v>
      </c>
      <c r="J751" t="str">
        <f>VLOOKUP($A:$A,'R3P1_ACCEPTEDOUTPUT'!$O:$BK,28,FALSE)</f>
        <v>native</v>
      </c>
      <c r="K751" t="str">
        <f>VLOOKUP($A:$A,'R3P1_ACCEPTEDOUTPUT'!$O:$BK,19,FALSE)</f>
        <v>18-25</v>
      </c>
      <c r="L751">
        <f>VLOOKUP($A:$A&amp;LEFT($B:$B,10),'R3P2_GENERATEDINPUT2'!$C:$G,4,FALSE)</f>
        <v>1</v>
      </c>
      <c r="M751">
        <f>VLOOKUP($A:$A&amp;LEFT($B:$B,10),'R3P2_GENERATEDINPUT2'!$C:$G,5,FALSE)</f>
        <v>10</v>
      </c>
      <c r="N751" t="str">
        <f>VLOOKUP($A:$A&amp;LEFT($B:$B,10),'R3P2_GENERATEDINPUT2'!$C:$G,3,FALSE)</f>
        <v>Default</v>
      </c>
    </row>
    <row r="752" spans="1:14" x14ac:dyDescent="0.25">
      <c r="A752" t="str">
        <f>'R3_Judge'!AF:AF</f>
        <v>3FTOP5WARGKCVGEHMHXNYM16KNT0JS</v>
      </c>
      <c r="B752" t="str">
        <f>'R3_Judge'!AG:AG</f>
        <v>I bet it isn't that bad and I'll help clean up when I get there.</v>
      </c>
      <c r="C752" t="str">
        <f>'R3_Judge'!P:P</f>
        <v>A3PNCUDQAOHW8H</v>
      </c>
      <c r="D752" t="str">
        <f>'R3_Judge'!AL:AL</f>
        <v>female</v>
      </c>
      <c r="E752" t="str">
        <f>'R3_Judge'!AM:AM</f>
        <v>native</v>
      </c>
      <c r="F752" t="str">
        <f>'R3_Judge'!AH:AH</f>
        <v>46-55</v>
      </c>
      <c r="G752" t="str">
        <f>'R3_Judge'!AJ:AJ</f>
        <v>very</v>
      </c>
      <c r="H752" t="str">
        <f>VLOOKUP($A:$A,'R3P1_ACCEPTEDOUTPUT'!$O:$BK,2,FALSE)</f>
        <v>A3PRZRK9IC5CBI</v>
      </c>
      <c r="I752" t="str">
        <f>VLOOKUP($A:$A,'R3P1_ACCEPTEDOUTPUT'!$O:$BK,26,FALSE)</f>
        <v>male</v>
      </c>
      <c r="J752" t="str">
        <f>VLOOKUP($A:$A,'R3P1_ACCEPTEDOUTPUT'!$O:$BK,28,FALSE)</f>
        <v>native</v>
      </c>
      <c r="K752" t="str">
        <f>VLOOKUP($A:$A,'R3P1_ACCEPTEDOUTPUT'!$O:$BK,19,FALSE)</f>
        <v>36-45</v>
      </c>
      <c r="L752">
        <f>VLOOKUP($A:$A&amp;LEFT($B:$B,10),'R3P2_GENERATEDINPUT2'!$C:$G,4,FALSE)</f>
        <v>1</v>
      </c>
      <c r="M752">
        <f>VLOOKUP($A:$A&amp;LEFT($B:$B,10),'R3P2_GENERATEDINPUT2'!$C:$G,5,FALSE)</f>
        <v>1</v>
      </c>
      <c r="N752" t="str">
        <f>VLOOKUP($A:$A&amp;LEFT($B:$B,10),'R3P2_GENERATEDINPUT2'!$C:$G,3,FALSE)</f>
        <v>Default</v>
      </c>
    </row>
    <row r="753" spans="1:14" x14ac:dyDescent="0.25">
      <c r="A753" t="str">
        <f>'R3_Judge'!AF:AF</f>
        <v>3FTOP5WARGKCVGEHMHXNYM16KNT0JS</v>
      </c>
      <c r="B753" t="str">
        <f>'R3_Judge'!AG:AG</f>
        <v>I bet it isn't that bad and I'll help clean up when I get there.</v>
      </c>
      <c r="C753" t="str">
        <f>'R3_Judge'!P:P</f>
        <v>A3CENIDTHHT4R8</v>
      </c>
      <c r="D753" t="str">
        <f>'R3_Judge'!AL:AL</f>
        <v>female</v>
      </c>
      <c r="E753" t="str">
        <f>'R3_Judge'!AM:AM</f>
        <v>native</v>
      </c>
      <c r="F753" t="str">
        <f>'R3_Judge'!AH:AH</f>
        <v>56-65</v>
      </c>
      <c r="G753" t="str">
        <f>'R3_Judge'!AJ:AJ</f>
        <v>moderately</v>
      </c>
      <c r="H753" t="str">
        <f>VLOOKUP($A:$A,'R3P1_ACCEPTEDOUTPUT'!$O:$BK,2,FALSE)</f>
        <v>A3PRZRK9IC5CBI</v>
      </c>
      <c r="I753" t="str">
        <f>VLOOKUP($A:$A,'R3P1_ACCEPTEDOUTPUT'!$O:$BK,26,FALSE)</f>
        <v>male</v>
      </c>
      <c r="J753" t="str">
        <f>VLOOKUP($A:$A,'R3P1_ACCEPTEDOUTPUT'!$O:$BK,28,FALSE)</f>
        <v>native</v>
      </c>
      <c r="K753" t="str">
        <f>VLOOKUP($A:$A,'R3P1_ACCEPTEDOUTPUT'!$O:$BK,19,FALSE)</f>
        <v>36-45</v>
      </c>
      <c r="L753">
        <f>VLOOKUP($A:$A&amp;LEFT($B:$B,10),'R3P2_GENERATEDINPUT2'!$C:$G,4,FALSE)</f>
        <v>1</v>
      </c>
      <c r="M753">
        <f>VLOOKUP($A:$A&amp;LEFT($B:$B,10),'R3P2_GENERATEDINPUT2'!$C:$G,5,FALSE)</f>
        <v>1</v>
      </c>
      <c r="N753" t="str">
        <f>VLOOKUP($A:$A&amp;LEFT($B:$B,10),'R3P2_GENERATEDINPUT2'!$C:$G,3,FALSE)</f>
        <v>Default</v>
      </c>
    </row>
    <row r="754" spans="1:14" x14ac:dyDescent="0.25">
      <c r="A754" t="str">
        <f>'R3_Judge'!AF:AF</f>
        <v>3FTOP5WARGKCVGEHMHXNYM16KNT0JS</v>
      </c>
      <c r="B754" t="str">
        <f>'R3_Judge'!AG:AG</f>
        <v>I bet it isn't that bad and I'll help clean up when I get there.</v>
      </c>
      <c r="C754" t="str">
        <f>'R3_Judge'!P:P</f>
        <v>A19LVWX8ZLO6CS</v>
      </c>
      <c r="D754" t="str">
        <f>'R3_Judge'!AL:AL</f>
        <v>male</v>
      </c>
      <c r="E754" t="str">
        <f>'R3_Judge'!AM:AM</f>
        <v>native</v>
      </c>
      <c r="F754" t="str">
        <f>'R3_Judge'!AH:AH</f>
        <v>36-45</v>
      </c>
      <c r="G754" t="str">
        <f>'R3_Judge'!AJ:AJ</f>
        <v>moderately</v>
      </c>
      <c r="H754" t="str">
        <f>VLOOKUP($A:$A,'R3P1_ACCEPTEDOUTPUT'!$O:$BK,2,FALSE)</f>
        <v>A3PRZRK9IC5CBI</v>
      </c>
      <c r="I754" t="str">
        <f>VLOOKUP($A:$A,'R3P1_ACCEPTEDOUTPUT'!$O:$BK,26,FALSE)</f>
        <v>male</v>
      </c>
      <c r="J754" t="str">
        <f>VLOOKUP($A:$A,'R3P1_ACCEPTEDOUTPUT'!$O:$BK,28,FALSE)</f>
        <v>native</v>
      </c>
      <c r="K754" t="str">
        <f>VLOOKUP($A:$A,'R3P1_ACCEPTEDOUTPUT'!$O:$BK,19,FALSE)</f>
        <v>36-45</v>
      </c>
      <c r="L754">
        <f>VLOOKUP($A:$A&amp;LEFT($B:$B,10),'R3P2_GENERATEDINPUT2'!$C:$G,4,FALSE)</f>
        <v>1</v>
      </c>
      <c r="M754">
        <f>VLOOKUP($A:$A&amp;LEFT($B:$B,10),'R3P2_GENERATEDINPUT2'!$C:$G,5,FALSE)</f>
        <v>1</v>
      </c>
      <c r="N754" t="str">
        <f>VLOOKUP($A:$A&amp;LEFT($B:$B,10),'R3P2_GENERATEDINPUT2'!$C:$G,3,FALSE)</f>
        <v>Default</v>
      </c>
    </row>
    <row r="755" spans="1:14" x14ac:dyDescent="0.25">
      <c r="A755" t="str">
        <f>'R3_Judge'!AF:AF</f>
        <v>3D8YOU6S9FGGN7BQ05HIEPK8E1K6US</v>
      </c>
      <c r="B755" t="str">
        <f>'R3_Judge'!AG:AG</f>
        <v>Luckily you own a microwave.</v>
      </c>
      <c r="C755" t="str">
        <f>'R3_Judge'!P:P</f>
        <v>AAL9C3HQU74I2</v>
      </c>
      <c r="D755" t="str">
        <f>'R3_Judge'!AL:AL</f>
        <v>male</v>
      </c>
      <c r="E755" t="str">
        <f>'R3_Judge'!AM:AM</f>
        <v>native</v>
      </c>
      <c r="F755" t="str">
        <f>'R3_Judge'!AH:AH</f>
        <v>18-25</v>
      </c>
      <c r="G755" t="str">
        <f>'R3_Judge'!AJ:AJ</f>
        <v>very</v>
      </c>
      <c r="H755" t="str">
        <f>VLOOKUP($A:$A,'R3P1_ACCEPTEDOUTPUT'!$O:$BK,2,FALSE)</f>
        <v>A1L8JYBHOL808M</v>
      </c>
      <c r="I755" t="str">
        <f>VLOOKUP($A:$A,'R3P1_ACCEPTEDOUTPUT'!$O:$BK,26,FALSE)</f>
        <v>female</v>
      </c>
      <c r="J755" t="str">
        <f>VLOOKUP($A:$A,'R3P1_ACCEPTEDOUTPUT'!$O:$BK,28,FALSE)</f>
        <v>native</v>
      </c>
      <c r="K755" t="str">
        <f>VLOOKUP($A:$A,'R3P1_ACCEPTEDOUTPUT'!$O:$BK,19,FALSE)</f>
        <v>18-25</v>
      </c>
      <c r="L755">
        <f>VLOOKUP($A:$A&amp;LEFT($B:$B,10),'R3P2_GENERATEDINPUT2'!$C:$G,4,FALSE)</f>
        <v>0</v>
      </c>
      <c r="M755">
        <f>VLOOKUP($A:$A&amp;LEFT($B:$B,10),'R3P2_GENERATEDINPUT2'!$C:$G,5,FALSE)</f>
        <v>11</v>
      </c>
      <c r="N755" t="str">
        <f>VLOOKUP($A:$A&amp;LEFT($B:$B,10),'R3P2_GENERATEDINPUT2'!$C:$G,3,FALSE)</f>
        <v>Default</v>
      </c>
    </row>
    <row r="756" spans="1:14" x14ac:dyDescent="0.25">
      <c r="A756" t="str">
        <f>'R3_Judge'!AF:AF</f>
        <v>3D8YOU6S9FGGN7BQ05HIEPK8E1K6US</v>
      </c>
      <c r="B756" t="str">
        <f>'R3_Judge'!AG:AG</f>
        <v>Luckily you own a microwave.</v>
      </c>
      <c r="C756" t="str">
        <f>'R3_Judge'!P:P</f>
        <v>A2BIZNP74JU80U</v>
      </c>
      <c r="D756" t="str">
        <f>'R3_Judge'!AL:AL</f>
        <v>female</v>
      </c>
      <c r="E756" t="str">
        <f>'R3_Judge'!AM:AM</f>
        <v>native</v>
      </c>
      <c r="F756" t="str">
        <f>'R3_Judge'!AH:AH</f>
        <v>36-45</v>
      </c>
      <c r="G756" t="str">
        <f>'R3_Judge'!AJ:AJ</f>
        <v>none</v>
      </c>
      <c r="H756" t="str">
        <f>VLOOKUP($A:$A,'R3P1_ACCEPTEDOUTPUT'!$O:$BK,2,FALSE)</f>
        <v>A1L8JYBHOL808M</v>
      </c>
      <c r="I756" t="str">
        <f>VLOOKUP($A:$A,'R3P1_ACCEPTEDOUTPUT'!$O:$BK,26,FALSE)</f>
        <v>female</v>
      </c>
      <c r="J756" t="str">
        <f>VLOOKUP($A:$A,'R3P1_ACCEPTEDOUTPUT'!$O:$BK,28,FALSE)</f>
        <v>native</v>
      </c>
      <c r="K756" t="str">
        <f>VLOOKUP($A:$A,'R3P1_ACCEPTEDOUTPUT'!$O:$BK,19,FALSE)</f>
        <v>18-25</v>
      </c>
      <c r="L756">
        <f>VLOOKUP($A:$A&amp;LEFT($B:$B,10),'R3P2_GENERATEDINPUT2'!$C:$G,4,FALSE)</f>
        <v>0</v>
      </c>
      <c r="M756">
        <f>VLOOKUP($A:$A&amp;LEFT($B:$B,10),'R3P2_GENERATEDINPUT2'!$C:$G,5,FALSE)</f>
        <v>11</v>
      </c>
      <c r="N756" t="str">
        <f>VLOOKUP($A:$A&amp;LEFT($B:$B,10),'R3P2_GENERATEDINPUT2'!$C:$G,3,FALSE)</f>
        <v>Default</v>
      </c>
    </row>
    <row r="757" spans="1:14" x14ac:dyDescent="0.25">
      <c r="A757" t="str">
        <f>'R3_Judge'!AF:AF</f>
        <v>3D8YOU6S9FGGN7BQ05HIEPK8E1K6US</v>
      </c>
      <c r="B757" t="str">
        <f>'R3_Judge'!AG:AG</f>
        <v>Luckily you own a microwave.</v>
      </c>
      <c r="C757" t="str">
        <f>'R3_Judge'!P:P</f>
        <v>A2MMMYB7AE5RQN</v>
      </c>
      <c r="D757" t="str">
        <f>'R3_Judge'!AL:AL</f>
        <v>male</v>
      </c>
      <c r="E757" t="str">
        <f>'R3_Judge'!AM:AM</f>
        <v>native</v>
      </c>
      <c r="F757" t="str">
        <f>'R3_Judge'!AH:AH</f>
        <v>26-35</v>
      </c>
      <c r="G757" t="str">
        <f>'R3_Judge'!AJ:AJ</f>
        <v>none</v>
      </c>
      <c r="H757" t="str">
        <f>VLOOKUP($A:$A,'R3P1_ACCEPTEDOUTPUT'!$O:$BK,2,FALSE)</f>
        <v>A1L8JYBHOL808M</v>
      </c>
      <c r="I757" t="str">
        <f>VLOOKUP($A:$A,'R3P1_ACCEPTEDOUTPUT'!$O:$BK,26,FALSE)</f>
        <v>female</v>
      </c>
      <c r="J757" t="str">
        <f>VLOOKUP($A:$A,'R3P1_ACCEPTEDOUTPUT'!$O:$BK,28,FALSE)</f>
        <v>native</v>
      </c>
      <c r="K757" t="str">
        <f>VLOOKUP($A:$A,'R3P1_ACCEPTEDOUTPUT'!$O:$BK,19,FALSE)</f>
        <v>18-25</v>
      </c>
      <c r="L757">
        <f>VLOOKUP($A:$A&amp;LEFT($B:$B,10),'R3P2_GENERATEDINPUT2'!$C:$G,4,FALSE)</f>
        <v>0</v>
      </c>
      <c r="M757">
        <f>VLOOKUP($A:$A&amp;LEFT($B:$B,10),'R3P2_GENERATEDINPUT2'!$C:$G,5,FALSE)</f>
        <v>11</v>
      </c>
      <c r="N757" t="str">
        <f>VLOOKUP($A:$A&amp;LEFT($B:$B,10),'R3P2_GENERATEDINPUT2'!$C:$G,3,FALSE)</f>
        <v>Default</v>
      </c>
    </row>
    <row r="758" spans="1:14" x14ac:dyDescent="0.25">
      <c r="A758" t="str">
        <f>'R3_Judge'!AF:AF</f>
        <v>3D8YOU6S9FGGN7BQ05HIEPK8E1K6US</v>
      </c>
      <c r="B758" t="str">
        <f>'R3_Judge'!AG:AG</f>
        <v>Yes I'm sorry that I keep bailing. I'm having a hard time.</v>
      </c>
      <c r="C758" t="str">
        <f>'R3_Judge'!P:P</f>
        <v>ADLF8HVS3C7IL</v>
      </c>
      <c r="D758" t="str">
        <f>'R3_Judge'!AL:AL</f>
        <v>male</v>
      </c>
      <c r="E758" t="str">
        <f>'R3_Judge'!AM:AM</f>
        <v>native</v>
      </c>
      <c r="F758" t="str">
        <f>'R3_Judge'!AH:AH</f>
        <v>18-25</v>
      </c>
      <c r="G758" t="str">
        <f>'R3_Judge'!AJ:AJ</f>
        <v>moderately</v>
      </c>
      <c r="H758" t="str">
        <f>VLOOKUP($A:$A,'R3P1_ACCEPTEDOUTPUT'!$O:$BK,2,FALSE)</f>
        <v>A1L8JYBHOL808M</v>
      </c>
      <c r="I758" t="str">
        <f>VLOOKUP($A:$A,'R3P1_ACCEPTEDOUTPUT'!$O:$BK,26,FALSE)</f>
        <v>female</v>
      </c>
      <c r="J758" t="str">
        <f>VLOOKUP($A:$A,'R3P1_ACCEPTEDOUTPUT'!$O:$BK,28,FALSE)</f>
        <v>native</v>
      </c>
      <c r="K758" t="str">
        <f>VLOOKUP($A:$A,'R3P1_ACCEPTEDOUTPUT'!$O:$BK,19,FALSE)</f>
        <v>18-25</v>
      </c>
      <c r="L758">
        <f>VLOOKUP($A:$A&amp;LEFT($B:$B,10),'R3P2_GENERATEDINPUT2'!$C:$G,4,FALSE)</f>
        <v>0</v>
      </c>
      <c r="M758">
        <f>VLOOKUP($A:$A&amp;LEFT($B:$B,10),'R3P2_GENERATEDINPUT2'!$C:$G,5,FALSE)</f>
        <v>12</v>
      </c>
      <c r="N758" t="str">
        <f>VLOOKUP($A:$A&amp;LEFT($B:$B,10),'R3P2_GENERATEDINPUT2'!$C:$G,3,FALSE)</f>
        <v>Default</v>
      </c>
    </row>
    <row r="759" spans="1:14" x14ac:dyDescent="0.25">
      <c r="A759" t="str">
        <f>'R3_Judge'!AF:AF</f>
        <v>3D8YOU6S9FGGN7BQ05HIEPK8E1K6US</v>
      </c>
      <c r="B759" t="str">
        <f>'R3_Judge'!AG:AG</f>
        <v>Yes I'm sorry that I keep bailing. I'm having a hard time.</v>
      </c>
      <c r="C759" t="str">
        <f>'R3_Judge'!P:P</f>
        <v>A19D89YNO9Z52K</v>
      </c>
      <c r="D759" t="str">
        <f>'R3_Judge'!AL:AL</f>
        <v>female</v>
      </c>
      <c r="E759" t="str">
        <f>'R3_Judge'!AM:AM</f>
        <v>native</v>
      </c>
      <c r="F759" t="str">
        <f>'R3_Judge'!AH:AH</f>
        <v>18-25</v>
      </c>
      <c r="G759" t="str">
        <f>'R3_Judge'!AJ:AJ</f>
        <v>extremely</v>
      </c>
      <c r="H759" t="str">
        <f>VLOOKUP($A:$A,'R3P1_ACCEPTEDOUTPUT'!$O:$BK,2,FALSE)</f>
        <v>A1L8JYBHOL808M</v>
      </c>
      <c r="I759" t="str">
        <f>VLOOKUP($A:$A,'R3P1_ACCEPTEDOUTPUT'!$O:$BK,26,FALSE)</f>
        <v>female</v>
      </c>
      <c r="J759" t="str">
        <f>VLOOKUP($A:$A,'R3P1_ACCEPTEDOUTPUT'!$O:$BK,28,FALSE)</f>
        <v>native</v>
      </c>
      <c r="K759" t="str">
        <f>VLOOKUP($A:$A,'R3P1_ACCEPTEDOUTPUT'!$O:$BK,19,FALSE)</f>
        <v>18-25</v>
      </c>
      <c r="L759">
        <f>VLOOKUP($A:$A&amp;LEFT($B:$B,10),'R3P2_GENERATEDINPUT2'!$C:$G,4,FALSE)</f>
        <v>0</v>
      </c>
      <c r="M759">
        <f>VLOOKUP($A:$A&amp;LEFT($B:$B,10),'R3P2_GENERATEDINPUT2'!$C:$G,5,FALSE)</f>
        <v>12</v>
      </c>
      <c r="N759" t="str">
        <f>VLOOKUP($A:$A&amp;LEFT($B:$B,10),'R3P2_GENERATEDINPUT2'!$C:$G,3,FALSE)</f>
        <v>Default</v>
      </c>
    </row>
    <row r="760" spans="1:14" x14ac:dyDescent="0.25">
      <c r="A760" t="str">
        <f>'R3_Judge'!AF:AF</f>
        <v>3D8YOU6S9FGGN7BQ05HIEPK8E1K6US</v>
      </c>
      <c r="B760" t="str">
        <f>'R3_Judge'!AG:AG</f>
        <v>Yes I'm sorry that I keep bailing. I'm having a hard time.</v>
      </c>
      <c r="C760" t="str">
        <f>'R3_Judge'!P:P</f>
        <v>A3GNQDFPZALU92</v>
      </c>
      <c r="D760" t="str">
        <f>'R3_Judge'!AL:AL</f>
        <v>male</v>
      </c>
      <c r="E760" t="str">
        <f>'R3_Judge'!AM:AM</f>
        <v>native</v>
      </c>
      <c r="F760" t="str">
        <f>'R3_Judge'!AH:AH</f>
        <v>26-35</v>
      </c>
      <c r="G760" t="str">
        <f>'R3_Judge'!AJ:AJ</f>
        <v>slightly</v>
      </c>
      <c r="H760" t="str">
        <f>VLOOKUP($A:$A,'R3P1_ACCEPTEDOUTPUT'!$O:$BK,2,FALSE)</f>
        <v>A1L8JYBHOL808M</v>
      </c>
      <c r="I760" t="str">
        <f>VLOOKUP($A:$A,'R3P1_ACCEPTEDOUTPUT'!$O:$BK,26,FALSE)</f>
        <v>female</v>
      </c>
      <c r="J760" t="str">
        <f>VLOOKUP($A:$A,'R3P1_ACCEPTEDOUTPUT'!$O:$BK,28,FALSE)</f>
        <v>native</v>
      </c>
      <c r="K760" t="str">
        <f>VLOOKUP($A:$A,'R3P1_ACCEPTEDOUTPUT'!$O:$BK,19,FALSE)</f>
        <v>18-25</v>
      </c>
      <c r="L760">
        <f>VLOOKUP($A:$A&amp;LEFT($B:$B,10),'R3P2_GENERATEDINPUT2'!$C:$G,4,FALSE)</f>
        <v>0</v>
      </c>
      <c r="M760">
        <f>VLOOKUP($A:$A&amp;LEFT($B:$B,10),'R3P2_GENERATEDINPUT2'!$C:$G,5,FALSE)</f>
        <v>12</v>
      </c>
      <c r="N760" t="str">
        <f>VLOOKUP($A:$A&amp;LEFT($B:$B,10),'R3P2_GENERATEDINPUT2'!$C:$G,3,FALSE)</f>
        <v>Default</v>
      </c>
    </row>
    <row r="761" spans="1:14" x14ac:dyDescent="0.25">
      <c r="A761" t="str">
        <f>'R3_Judge'!AF:AF</f>
        <v>3D8YOU6S9FGGN7BQ05HIEPK8E1K6US</v>
      </c>
      <c r="B761" t="str">
        <f>'R3_Judge'!AG:AG</f>
        <v>Well what do you want to do?</v>
      </c>
      <c r="C761" t="str">
        <f>'R3_Judge'!P:P</f>
        <v>A3P6IXUM1ND35A</v>
      </c>
      <c r="D761" t="str">
        <f>'R3_Judge'!AL:AL</f>
        <v>male</v>
      </c>
      <c r="E761" t="str">
        <f>'R3_Judge'!AM:AM</f>
        <v>native</v>
      </c>
      <c r="F761" t="str">
        <f>'R3_Judge'!AH:AH</f>
        <v>26-35</v>
      </c>
      <c r="G761" t="str">
        <f>'R3_Judge'!AJ:AJ</f>
        <v>slightly</v>
      </c>
      <c r="H761" t="str">
        <f>VLOOKUP($A:$A,'R3P1_ACCEPTEDOUTPUT'!$O:$BK,2,FALSE)</f>
        <v>A1L8JYBHOL808M</v>
      </c>
      <c r="I761" t="str">
        <f>VLOOKUP($A:$A,'R3P1_ACCEPTEDOUTPUT'!$O:$BK,26,FALSE)</f>
        <v>female</v>
      </c>
      <c r="J761" t="str">
        <f>VLOOKUP($A:$A,'R3P1_ACCEPTEDOUTPUT'!$O:$BK,28,FALSE)</f>
        <v>native</v>
      </c>
      <c r="K761" t="str">
        <f>VLOOKUP($A:$A,'R3P1_ACCEPTEDOUTPUT'!$O:$BK,19,FALSE)</f>
        <v>18-25</v>
      </c>
      <c r="L761">
        <f>VLOOKUP($A:$A&amp;LEFT($B:$B,10),'R3P2_GENERATEDINPUT2'!$C:$G,4,FALSE)</f>
        <v>0</v>
      </c>
      <c r="M761">
        <f>VLOOKUP($A:$A&amp;LEFT($B:$B,10),'R3P2_GENERATEDINPUT2'!$C:$G,5,FALSE)</f>
        <v>13</v>
      </c>
      <c r="N761" t="str">
        <f>VLOOKUP($A:$A&amp;LEFT($B:$B,10),'R3P2_GENERATEDINPUT2'!$C:$G,3,FALSE)</f>
        <v>Default</v>
      </c>
    </row>
    <row r="762" spans="1:14" x14ac:dyDescent="0.25">
      <c r="A762" t="str">
        <f>'R3_Judge'!AF:AF</f>
        <v>3D8YOU6S9FGGN7BQ05HIEPK8E1K6US</v>
      </c>
      <c r="B762" t="str">
        <f>'R3_Judge'!AG:AG</f>
        <v>Well what do you want to do?</v>
      </c>
      <c r="C762" t="str">
        <f>'R3_Judge'!P:P</f>
        <v>A19LVWX8ZLO6CS</v>
      </c>
      <c r="D762" t="str">
        <f>'R3_Judge'!AL:AL</f>
        <v>male</v>
      </c>
      <c r="E762" t="str">
        <f>'R3_Judge'!AM:AM</f>
        <v>native</v>
      </c>
      <c r="F762" t="str">
        <f>'R3_Judge'!AH:AH</f>
        <v>36-45</v>
      </c>
      <c r="G762" t="str">
        <f>'R3_Judge'!AJ:AJ</f>
        <v>none</v>
      </c>
      <c r="H762" t="str">
        <f>VLOOKUP($A:$A,'R3P1_ACCEPTEDOUTPUT'!$O:$BK,2,FALSE)</f>
        <v>A1L8JYBHOL808M</v>
      </c>
      <c r="I762" t="str">
        <f>VLOOKUP($A:$A,'R3P1_ACCEPTEDOUTPUT'!$O:$BK,26,FALSE)</f>
        <v>female</v>
      </c>
      <c r="J762" t="str">
        <f>VLOOKUP($A:$A,'R3P1_ACCEPTEDOUTPUT'!$O:$BK,28,FALSE)</f>
        <v>native</v>
      </c>
      <c r="K762" t="str">
        <f>VLOOKUP($A:$A,'R3P1_ACCEPTEDOUTPUT'!$O:$BK,19,FALSE)</f>
        <v>18-25</v>
      </c>
      <c r="L762">
        <f>VLOOKUP($A:$A&amp;LEFT($B:$B,10),'R3P2_GENERATEDINPUT2'!$C:$G,4,FALSE)</f>
        <v>0</v>
      </c>
      <c r="M762">
        <f>VLOOKUP($A:$A&amp;LEFT($B:$B,10),'R3P2_GENERATEDINPUT2'!$C:$G,5,FALSE)</f>
        <v>13</v>
      </c>
      <c r="N762" t="str">
        <f>VLOOKUP($A:$A&amp;LEFT($B:$B,10),'R3P2_GENERATEDINPUT2'!$C:$G,3,FALSE)</f>
        <v>Default</v>
      </c>
    </row>
    <row r="763" spans="1:14" x14ac:dyDescent="0.25">
      <c r="A763" t="str">
        <f>'R3_Judge'!AF:AF</f>
        <v>3D8YOU6S9FGGN7BQ05HIEPK8E1K6US</v>
      </c>
      <c r="B763" t="str">
        <f>'R3_Judge'!AG:AG</f>
        <v>Well what do you want to do?</v>
      </c>
      <c r="C763" t="str">
        <f>'R3_Judge'!P:P</f>
        <v>AC4QN4N0PY7YF</v>
      </c>
      <c r="D763" t="str">
        <f>'R3_Judge'!AL:AL</f>
        <v>male</v>
      </c>
      <c r="E763" t="str">
        <f>'R3_Judge'!AM:AM</f>
        <v>native</v>
      </c>
      <c r="F763" t="str">
        <f>'R3_Judge'!AH:AH</f>
        <v>26-35</v>
      </c>
      <c r="G763" t="str">
        <f>'R3_Judge'!AJ:AJ</f>
        <v>none</v>
      </c>
      <c r="H763" t="str">
        <f>VLOOKUP($A:$A,'R3P1_ACCEPTEDOUTPUT'!$O:$BK,2,FALSE)</f>
        <v>A1L8JYBHOL808M</v>
      </c>
      <c r="I763" t="str">
        <f>VLOOKUP($A:$A,'R3P1_ACCEPTEDOUTPUT'!$O:$BK,26,FALSE)</f>
        <v>female</v>
      </c>
      <c r="J763" t="str">
        <f>VLOOKUP($A:$A,'R3P1_ACCEPTEDOUTPUT'!$O:$BK,28,FALSE)</f>
        <v>native</v>
      </c>
      <c r="K763" t="str">
        <f>VLOOKUP($A:$A,'R3P1_ACCEPTEDOUTPUT'!$O:$BK,19,FALSE)</f>
        <v>18-25</v>
      </c>
      <c r="L763">
        <f>VLOOKUP($A:$A&amp;LEFT($B:$B,10),'R3P2_GENERATEDINPUT2'!$C:$G,4,FALSE)</f>
        <v>0</v>
      </c>
      <c r="M763">
        <f>VLOOKUP($A:$A&amp;LEFT($B:$B,10),'R3P2_GENERATEDINPUT2'!$C:$G,5,FALSE)</f>
        <v>13</v>
      </c>
      <c r="N763" t="str">
        <f>VLOOKUP($A:$A&amp;LEFT($B:$B,10),'R3P2_GENERATEDINPUT2'!$C:$G,3,FALSE)</f>
        <v>Default</v>
      </c>
    </row>
    <row r="764" spans="1:14" x14ac:dyDescent="0.25">
      <c r="A764" t="str">
        <f>'R3_Judge'!AF:AF</f>
        <v>3D8YOU6S9FGGN7BQ05HIEPK8E1K6US</v>
      </c>
      <c r="B764" t="str">
        <f>'R3_Judge'!AG:AG</f>
        <v>Thanks, call you then.</v>
      </c>
      <c r="C764" t="str">
        <f>'R3_Judge'!P:P</f>
        <v>A15WCNO32MHBAF</v>
      </c>
      <c r="D764" t="str">
        <f>'R3_Judge'!AL:AL</f>
        <v>male</v>
      </c>
      <c r="E764" t="str">
        <f>'R3_Judge'!AM:AM</f>
        <v>native</v>
      </c>
      <c r="F764" t="str">
        <f>'R3_Judge'!AH:AH</f>
        <v>56-65</v>
      </c>
      <c r="G764" t="str">
        <f>'R3_Judge'!AJ:AJ</f>
        <v>very</v>
      </c>
      <c r="H764" t="str">
        <f>VLOOKUP($A:$A,'R3P1_ACCEPTEDOUTPUT'!$O:$BK,2,FALSE)</f>
        <v>A1L8JYBHOL808M</v>
      </c>
      <c r="I764" t="str">
        <f>VLOOKUP($A:$A,'R3P1_ACCEPTEDOUTPUT'!$O:$BK,26,FALSE)</f>
        <v>female</v>
      </c>
      <c r="J764" t="str">
        <f>VLOOKUP($A:$A,'R3P1_ACCEPTEDOUTPUT'!$O:$BK,28,FALSE)</f>
        <v>native</v>
      </c>
      <c r="K764" t="str">
        <f>VLOOKUP($A:$A,'R3P1_ACCEPTEDOUTPUT'!$O:$BK,19,FALSE)</f>
        <v>18-25</v>
      </c>
      <c r="L764">
        <f>VLOOKUP($A:$A&amp;LEFT($B:$B,10),'R3P2_GENERATEDINPUT2'!$C:$G,4,FALSE)</f>
        <v>0</v>
      </c>
      <c r="M764">
        <f>VLOOKUP($A:$A&amp;LEFT($B:$B,10),'R3P2_GENERATEDINPUT2'!$C:$G,5,FALSE)</f>
        <v>14</v>
      </c>
      <c r="N764" t="str">
        <f>VLOOKUP($A:$A&amp;LEFT($B:$B,10),'R3P2_GENERATEDINPUT2'!$C:$G,3,FALSE)</f>
        <v>Default</v>
      </c>
    </row>
    <row r="765" spans="1:14" x14ac:dyDescent="0.25">
      <c r="A765" t="str">
        <f>'R3_Judge'!AF:AF</f>
        <v>3D8YOU6S9FGGN7BQ05HIEPK8E1K6US</v>
      </c>
      <c r="B765" t="str">
        <f>'R3_Judge'!AG:AG</f>
        <v>Thanks, call you then.</v>
      </c>
      <c r="C765" t="str">
        <f>'R3_Judge'!P:P</f>
        <v>A19D89YNO9Z52K</v>
      </c>
      <c r="D765" t="str">
        <f>'R3_Judge'!AL:AL</f>
        <v>female</v>
      </c>
      <c r="E765" t="str">
        <f>'R3_Judge'!AM:AM</f>
        <v>native</v>
      </c>
      <c r="F765" t="str">
        <f>'R3_Judge'!AH:AH</f>
        <v>18-25</v>
      </c>
      <c r="G765" t="str">
        <f>'R3_Judge'!AJ:AJ</f>
        <v>extremely</v>
      </c>
      <c r="H765" t="str">
        <f>VLOOKUP($A:$A,'R3P1_ACCEPTEDOUTPUT'!$O:$BK,2,FALSE)</f>
        <v>A1L8JYBHOL808M</v>
      </c>
      <c r="I765" t="str">
        <f>VLOOKUP($A:$A,'R3P1_ACCEPTEDOUTPUT'!$O:$BK,26,FALSE)</f>
        <v>female</v>
      </c>
      <c r="J765" t="str">
        <f>VLOOKUP($A:$A,'R3P1_ACCEPTEDOUTPUT'!$O:$BK,28,FALSE)</f>
        <v>native</v>
      </c>
      <c r="K765" t="str">
        <f>VLOOKUP($A:$A,'R3P1_ACCEPTEDOUTPUT'!$O:$BK,19,FALSE)</f>
        <v>18-25</v>
      </c>
      <c r="L765">
        <f>VLOOKUP($A:$A&amp;LEFT($B:$B,10),'R3P2_GENERATEDINPUT2'!$C:$G,4,FALSE)</f>
        <v>0</v>
      </c>
      <c r="M765">
        <f>VLOOKUP($A:$A&amp;LEFT($B:$B,10),'R3P2_GENERATEDINPUT2'!$C:$G,5,FALSE)</f>
        <v>14</v>
      </c>
      <c r="N765" t="str">
        <f>VLOOKUP($A:$A&amp;LEFT($B:$B,10),'R3P2_GENERATEDINPUT2'!$C:$G,3,FALSE)</f>
        <v>Default</v>
      </c>
    </row>
    <row r="766" spans="1:14" x14ac:dyDescent="0.25">
      <c r="A766" t="str">
        <f>'R3_Judge'!AF:AF</f>
        <v>3D8YOU6S9FGGN7BQ05HIEPK8E1K6US</v>
      </c>
      <c r="B766" t="str">
        <f>'R3_Judge'!AG:AG</f>
        <v>Thanks, call you then.</v>
      </c>
      <c r="C766" t="str">
        <f>'R3_Judge'!P:P</f>
        <v>AQVXVMX61864S</v>
      </c>
      <c r="D766" t="str">
        <f>'R3_Judge'!AL:AL</f>
        <v>male</v>
      </c>
      <c r="E766" t="str">
        <f>'R3_Judge'!AM:AM</f>
        <v>native</v>
      </c>
      <c r="F766" t="str">
        <f>'R3_Judge'!AH:AH</f>
        <v>26-35</v>
      </c>
      <c r="G766" t="str">
        <f>'R3_Judge'!AJ:AJ</f>
        <v>moderately</v>
      </c>
      <c r="H766" t="str">
        <f>VLOOKUP($A:$A,'R3P1_ACCEPTEDOUTPUT'!$O:$BK,2,FALSE)</f>
        <v>A1L8JYBHOL808M</v>
      </c>
      <c r="I766" t="str">
        <f>VLOOKUP($A:$A,'R3P1_ACCEPTEDOUTPUT'!$O:$BK,26,FALSE)</f>
        <v>female</v>
      </c>
      <c r="J766" t="str">
        <f>VLOOKUP($A:$A,'R3P1_ACCEPTEDOUTPUT'!$O:$BK,28,FALSE)</f>
        <v>native</v>
      </c>
      <c r="K766" t="str">
        <f>VLOOKUP($A:$A,'R3P1_ACCEPTEDOUTPUT'!$O:$BK,19,FALSE)</f>
        <v>18-25</v>
      </c>
      <c r="L766">
        <f>VLOOKUP($A:$A&amp;LEFT($B:$B,10),'R3P2_GENERATEDINPUT2'!$C:$G,4,FALSE)</f>
        <v>0</v>
      </c>
      <c r="M766">
        <f>VLOOKUP($A:$A&amp;LEFT($B:$B,10),'R3P2_GENERATEDINPUT2'!$C:$G,5,FALSE)</f>
        <v>14</v>
      </c>
      <c r="N766" t="str">
        <f>VLOOKUP($A:$A&amp;LEFT($B:$B,10),'R3P2_GENERATEDINPUT2'!$C:$G,3,FALSE)</f>
        <v>Default</v>
      </c>
    </row>
    <row r="767" spans="1:14" x14ac:dyDescent="0.25">
      <c r="A767" t="str">
        <f>'R3_Judge'!AF:AF</f>
        <v>3FTOP5WARGKCVGEHMHXNYM16KNT0JS</v>
      </c>
      <c r="B767" t="str">
        <f>'R3_Judge'!AG:AG</f>
        <v>Sorry Mom I'll take care of it right now.</v>
      </c>
      <c r="C767" t="str">
        <f>'R3_Judge'!P:P</f>
        <v>A2MMMYB7AE5RQN</v>
      </c>
      <c r="D767" t="str">
        <f>'R3_Judge'!AL:AL</f>
        <v>male</v>
      </c>
      <c r="E767" t="str">
        <f>'R3_Judge'!AM:AM</f>
        <v>native</v>
      </c>
      <c r="F767" t="str">
        <f>'R3_Judge'!AH:AH</f>
        <v>26-35</v>
      </c>
      <c r="G767" t="str">
        <f>'R3_Judge'!AJ:AJ</f>
        <v>very</v>
      </c>
      <c r="H767" t="str">
        <f>VLOOKUP($A:$A,'R3P1_ACCEPTEDOUTPUT'!$O:$BK,2,FALSE)</f>
        <v>A3PRZRK9IC5CBI</v>
      </c>
      <c r="I767" t="str">
        <f>VLOOKUP($A:$A,'R3P1_ACCEPTEDOUTPUT'!$O:$BK,26,FALSE)</f>
        <v>male</v>
      </c>
      <c r="J767" t="str">
        <f>VLOOKUP($A:$A,'R3P1_ACCEPTEDOUTPUT'!$O:$BK,28,FALSE)</f>
        <v>native</v>
      </c>
      <c r="K767" t="str">
        <f>VLOOKUP($A:$A,'R3P1_ACCEPTEDOUTPUT'!$O:$BK,19,FALSE)</f>
        <v>36-45</v>
      </c>
      <c r="L767">
        <f>VLOOKUP($A:$A&amp;LEFT($B:$B,10),'R3P2_GENERATEDINPUT2'!$C:$G,4,FALSE)</f>
        <v>1</v>
      </c>
      <c r="M767">
        <f>VLOOKUP($A:$A&amp;LEFT($B:$B,10),'R3P2_GENERATEDINPUT2'!$C:$G,5,FALSE)</f>
        <v>2</v>
      </c>
      <c r="N767" t="str">
        <f>VLOOKUP($A:$A&amp;LEFT($B:$B,10),'R3P2_GENERATEDINPUT2'!$C:$G,3,FALSE)</f>
        <v>Default</v>
      </c>
    </row>
    <row r="768" spans="1:14" x14ac:dyDescent="0.25">
      <c r="A768" t="str">
        <f>'R3_Judge'!AF:AF</f>
        <v>3FTOP5WARGKCVGEHMHXNYM16KNT0JS</v>
      </c>
      <c r="B768" t="str">
        <f>'R3_Judge'!AG:AG</f>
        <v>Sorry Mom I'll take care of it right now.</v>
      </c>
      <c r="C768" t="str">
        <f>'R3_Judge'!P:P</f>
        <v>A2BIZNP74JU80U</v>
      </c>
      <c r="D768" t="str">
        <f>'R3_Judge'!AL:AL</f>
        <v>female</v>
      </c>
      <c r="E768" t="str">
        <f>'R3_Judge'!AM:AM</f>
        <v>native</v>
      </c>
      <c r="F768" t="str">
        <f>'R3_Judge'!AH:AH</f>
        <v>36-45</v>
      </c>
      <c r="G768" t="str">
        <f>'R3_Judge'!AJ:AJ</f>
        <v>moderately</v>
      </c>
      <c r="H768" t="str">
        <f>VLOOKUP($A:$A,'R3P1_ACCEPTEDOUTPUT'!$O:$BK,2,FALSE)</f>
        <v>A3PRZRK9IC5CBI</v>
      </c>
      <c r="I768" t="str">
        <f>VLOOKUP($A:$A,'R3P1_ACCEPTEDOUTPUT'!$O:$BK,26,FALSE)</f>
        <v>male</v>
      </c>
      <c r="J768" t="str">
        <f>VLOOKUP($A:$A,'R3P1_ACCEPTEDOUTPUT'!$O:$BK,28,FALSE)</f>
        <v>native</v>
      </c>
      <c r="K768" t="str">
        <f>VLOOKUP($A:$A,'R3P1_ACCEPTEDOUTPUT'!$O:$BK,19,FALSE)</f>
        <v>36-45</v>
      </c>
      <c r="L768">
        <f>VLOOKUP($A:$A&amp;LEFT($B:$B,10),'R3P2_GENERATEDINPUT2'!$C:$G,4,FALSE)</f>
        <v>1</v>
      </c>
      <c r="M768">
        <f>VLOOKUP($A:$A&amp;LEFT($B:$B,10),'R3P2_GENERATEDINPUT2'!$C:$G,5,FALSE)</f>
        <v>2</v>
      </c>
      <c r="N768" t="str">
        <f>VLOOKUP($A:$A&amp;LEFT($B:$B,10),'R3P2_GENERATEDINPUT2'!$C:$G,3,FALSE)</f>
        <v>Default</v>
      </c>
    </row>
    <row r="769" spans="1:14" x14ac:dyDescent="0.25">
      <c r="A769" t="str">
        <f>'R3_Judge'!AF:AF</f>
        <v>3FTOP5WARGKCVGEHMHXNYM16KNT0JS</v>
      </c>
      <c r="B769" t="str">
        <f>'R3_Judge'!AG:AG</f>
        <v>Sorry Mom I'll take care of it right now.</v>
      </c>
      <c r="C769" t="str">
        <f>'R3_Judge'!P:P</f>
        <v>A27M4UQJMN22N4</v>
      </c>
      <c r="D769" t="str">
        <f>'R3_Judge'!AL:AL</f>
        <v>male</v>
      </c>
      <c r="E769" t="str">
        <f>'R3_Judge'!AM:AM</f>
        <v>native</v>
      </c>
      <c r="F769" t="str">
        <f>'R3_Judge'!AH:AH</f>
        <v>18-25</v>
      </c>
      <c r="G769" t="str">
        <f>'R3_Judge'!AJ:AJ</f>
        <v>moderately</v>
      </c>
      <c r="H769" t="str">
        <f>VLOOKUP($A:$A,'R3P1_ACCEPTEDOUTPUT'!$O:$BK,2,FALSE)</f>
        <v>A3PRZRK9IC5CBI</v>
      </c>
      <c r="I769" t="str">
        <f>VLOOKUP($A:$A,'R3P1_ACCEPTEDOUTPUT'!$O:$BK,26,FALSE)</f>
        <v>male</v>
      </c>
      <c r="J769" t="str">
        <f>VLOOKUP($A:$A,'R3P1_ACCEPTEDOUTPUT'!$O:$BK,28,FALSE)</f>
        <v>native</v>
      </c>
      <c r="K769" t="str">
        <f>VLOOKUP($A:$A,'R3P1_ACCEPTEDOUTPUT'!$O:$BK,19,FALSE)</f>
        <v>36-45</v>
      </c>
      <c r="L769">
        <f>VLOOKUP($A:$A&amp;LEFT($B:$B,10),'R3P2_GENERATEDINPUT2'!$C:$G,4,FALSE)</f>
        <v>1</v>
      </c>
      <c r="M769">
        <f>VLOOKUP($A:$A&amp;LEFT($B:$B,10),'R3P2_GENERATEDINPUT2'!$C:$G,5,FALSE)</f>
        <v>2</v>
      </c>
      <c r="N769" t="str">
        <f>VLOOKUP($A:$A&amp;LEFT($B:$B,10),'R3P2_GENERATEDINPUT2'!$C:$G,3,FALSE)</f>
        <v>Default</v>
      </c>
    </row>
    <row r="770" spans="1:14" x14ac:dyDescent="0.25">
      <c r="A770" t="str">
        <f>'R3_Judge'!AF:AF</f>
        <v>3D8YOU6S9FGGN7BQ05HIEPK8E1K6US</v>
      </c>
      <c r="B770" t="str">
        <f>'R3_Judge'!AG:AG</f>
        <v>Good idea. Hope you can find it.</v>
      </c>
      <c r="C770" t="str">
        <f>'R3_Judge'!P:P</f>
        <v>A3CENIDTHHT4R8</v>
      </c>
      <c r="D770" t="str">
        <f>'R3_Judge'!AL:AL</f>
        <v>female</v>
      </c>
      <c r="E770" t="str">
        <f>'R3_Judge'!AM:AM</f>
        <v>native</v>
      </c>
      <c r="F770" t="str">
        <f>'R3_Judge'!AH:AH</f>
        <v>46-55</v>
      </c>
      <c r="G770" t="str">
        <f>'R3_Judge'!AJ:AJ</f>
        <v>moderately</v>
      </c>
      <c r="H770" t="str">
        <f>VLOOKUP($A:$A,'R3P1_ACCEPTEDOUTPUT'!$O:$BK,2,FALSE)</f>
        <v>A1L8JYBHOL808M</v>
      </c>
      <c r="I770" t="str">
        <f>VLOOKUP($A:$A,'R3P1_ACCEPTEDOUTPUT'!$O:$BK,26,FALSE)</f>
        <v>female</v>
      </c>
      <c r="J770" t="str">
        <f>VLOOKUP($A:$A,'R3P1_ACCEPTEDOUTPUT'!$O:$BK,28,FALSE)</f>
        <v>native</v>
      </c>
      <c r="K770" t="str">
        <f>VLOOKUP($A:$A,'R3P1_ACCEPTEDOUTPUT'!$O:$BK,19,FALSE)</f>
        <v>18-25</v>
      </c>
      <c r="L770">
        <f>VLOOKUP($A:$A&amp;LEFT($B:$B,10),'R3P2_GENERATEDINPUT2'!$C:$G,4,FALSE)</f>
        <v>0</v>
      </c>
      <c r="M770">
        <f>VLOOKUP($A:$A&amp;LEFT($B:$B,10),'R3P2_GENERATEDINPUT2'!$C:$G,5,FALSE)</f>
        <v>15</v>
      </c>
      <c r="N770" t="str">
        <f>VLOOKUP($A:$A&amp;LEFT($B:$B,10),'R3P2_GENERATEDINPUT2'!$C:$G,3,FALSE)</f>
        <v>Default</v>
      </c>
    </row>
    <row r="771" spans="1:14" x14ac:dyDescent="0.25">
      <c r="A771" t="str">
        <f>'R3_Judge'!AF:AF</f>
        <v>3D8YOU6S9FGGN7BQ05HIEPK8E1K6US</v>
      </c>
      <c r="B771" t="str">
        <f>'R3_Judge'!AG:AG</f>
        <v>Good idea. Hope you can find it.</v>
      </c>
      <c r="C771" t="str">
        <f>'R3_Judge'!P:P</f>
        <v>AAL9C3HQU74I2</v>
      </c>
      <c r="D771" t="str">
        <f>'R3_Judge'!AL:AL</f>
        <v>male</v>
      </c>
      <c r="E771" t="str">
        <f>'R3_Judge'!AM:AM</f>
        <v>native</v>
      </c>
      <c r="F771" t="str">
        <f>'R3_Judge'!AH:AH</f>
        <v>18-25</v>
      </c>
      <c r="G771" t="str">
        <f>'R3_Judge'!AJ:AJ</f>
        <v>extremely</v>
      </c>
      <c r="H771" t="str">
        <f>VLOOKUP($A:$A,'R3P1_ACCEPTEDOUTPUT'!$O:$BK,2,FALSE)</f>
        <v>A1L8JYBHOL808M</v>
      </c>
      <c r="I771" t="str">
        <f>VLOOKUP($A:$A,'R3P1_ACCEPTEDOUTPUT'!$O:$BK,26,FALSE)</f>
        <v>female</v>
      </c>
      <c r="J771" t="str">
        <f>VLOOKUP($A:$A,'R3P1_ACCEPTEDOUTPUT'!$O:$BK,28,FALSE)</f>
        <v>native</v>
      </c>
      <c r="K771" t="str">
        <f>VLOOKUP($A:$A,'R3P1_ACCEPTEDOUTPUT'!$O:$BK,19,FALSE)</f>
        <v>18-25</v>
      </c>
      <c r="L771">
        <f>VLOOKUP($A:$A&amp;LEFT($B:$B,10),'R3P2_GENERATEDINPUT2'!$C:$G,4,FALSE)</f>
        <v>0</v>
      </c>
      <c r="M771">
        <f>VLOOKUP($A:$A&amp;LEFT($B:$B,10),'R3P2_GENERATEDINPUT2'!$C:$G,5,FALSE)</f>
        <v>15</v>
      </c>
      <c r="N771" t="str">
        <f>VLOOKUP($A:$A&amp;LEFT($B:$B,10),'R3P2_GENERATEDINPUT2'!$C:$G,3,FALSE)</f>
        <v>Default</v>
      </c>
    </row>
    <row r="772" spans="1:14" x14ac:dyDescent="0.25">
      <c r="A772" t="str">
        <f>'R3_Judge'!AF:AF</f>
        <v>3D8YOU6S9FGGN7BQ05HIEPK8E1K6US</v>
      </c>
      <c r="B772" t="str">
        <f>'R3_Judge'!AG:AG</f>
        <v>Good idea. Hope you can find it.</v>
      </c>
      <c r="C772" t="str">
        <f>'R3_Judge'!P:P</f>
        <v>A2KT88CZUYJY6H</v>
      </c>
      <c r="D772" t="str">
        <f>'R3_Judge'!AL:AL</f>
        <v>female</v>
      </c>
      <c r="E772" t="str">
        <f>'R3_Judge'!AM:AM</f>
        <v>profession</v>
      </c>
      <c r="F772" t="str">
        <f>'R3_Judge'!AH:AH</f>
        <v>26-35</v>
      </c>
      <c r="G772" t="str">
        <f>'R3_Judge'!AJ:AJ</f>
        <v>very</v>
      </c>
      <c r="H772" t="str">
        <f>VLOOKUP($A:$A,'R3P1_ACCEPTEDOUTPUT'!$O:$BK,2,FALSE)</f>
        <v>A1L8JYBHOL808M</v>
      </c>
      <c r="I772" t="str">
        <f>VLOOKUP($A:$A,'R3P1_ACCEPTEDOUTPUT'!$O:$BK,26,FALSE)</f>
        <v>female</v>
      </c>
      <c r="J772" t="str">
        <f>VLOOKUP($A:$A,'R3P1_ACCEPTEDOUTPUT'!$O:$BK,28,FALSE)</f>
        <v>native</v>
      </c>
      <c r="K772" t="str">
        <f>VLOOKUP($A:$A,'R3P1_ACCEPTEDOUTPUT'!$O:$BK,19,FALSE)</f>
        <v>18-25</v>
      </c>
      <c r="L772">
        <f>VLOOKUP($A:$A&amp;LEFT($B:$B,10),'R3P2_GENERATEDINPUT2'!$C:$G,4,FALSE)</f>
        <v>0</v>
      </c>
      <c r="M772">
        <f>VLOOKUP($A:$A&amp;LEFT($B:$B,10),'R3P2_GENERATEDINPUT2'!$C:$G,5,FALSE)</f>
        <v>15</v>
      </c>
      <c r="N772" t="str">
        <f>VLOOKUP($A:$A&amp;LEFT($B:$B,10),'R3P2_GENERATEDINPUT2'!$C:$G,3,FALSE)</f>
        <v>Default</v>
      </c>
    </row>
    <row r="773" spans="1:14" x14ac:dyDescent="0.25">
      <c r="A773" t="str">
        <f>'R3_Judge'!AF:AF</f>
        <v>3FTOP5WARGKCVGEHMHXNYM16KNT0JS</v>
      </c>
      <c r="B773" t="str">
        <f>'R3_Judge'!AG:AG</f>
        <v>What a jerk you should look for a new job.</v>
      </c>
      <c r="C773" t="str">
        <f>'R3_Judge'!P:P</f>
        <v>A15HH69K0VGFQ</v>
      </c>
      <c r="D773" t="str">
        <f>'R3_Judge'!AL:AL</f>
        <v>female</v>
      </c>
      <c r="E773" t="str">
        <f>'R3_Judge'!AM:AM</f>
        <v>native</v>
      </c>
      <c r="F773" t="str">
        <f>'R3_Judge'!AH:AH</f>
        <v>26-35</v>
      </c>
      <c r="G773" t="str">
        <f>'R3_Judge'!AJ:AJ</f>
        <v>very</v>
      </c>
      <c r="H773" t="str">
        <f>VLOOKUP($A:$A,'R3P1_ACCEPTEDOUTPUT'!$O:$BK,2,FALSE)</f>
        <v>A3PRZRK9IC5CBI</v>
      </c>
      <c r="I773" t="str">
        <f>VLOOKUP($A:$A,'R3P1_ACCEPTEDOUTPUT'!$O:$BK,26,FALSE)</f>
        <v>male</v>
      </c>
      <c r="J773" t="str">
        <f>VLOOKUP($A:$A,'R3P1_ACCEPTEDOUTPUT'!$O:$BK,28,FALSE)</f>
        <v>native</v>
      </c>
      <c r="K773" t="str">
        <f>VLOOKUP($A:$A,'R3P1_ACCEPTEDOUTPUT'!$O:$BK,19,FALSE)</f>
        <v>36-45</v>
      </c>
      <c r="L773">
        <f>VLOOKUP($A:$A&amp;LEFT($B:$B,10),'R3P2_GENERATEDINPUT2'!$C:$G,4,FALSE)</f>
        <v>1</v>
      </c>
      <c r="M773">
        <f>VLOOKUP($A:$A&amp;LEFT($B:$B,10),'R3P2_GENERATEDINPUT2'!$C:$G,5,FALSE)</f>
        <v>3</v>
      </c>
      <c r="N773" t="str">
        <f>VLOOKUP($A:$A&amp;LEFT($B:$B,10),'R3P2_GENERATEDINPUT2'!$C:$G,3,FALSE)</f>
        <v>Default</v>
      </c>
    </row>
    <row r="774" spans="1:14" x14ac:dyDescent="0.25">
      <c r="A774" t="str">
        <f>'R3_Judge'!AF:AF</f>
        <v>3FTOP5WARGKCVGEHMHXNYM16KNT0JS</v>
      </c>
      <c r="B774" t="str">
        <f>'R3_Judge'!AG:AG</f>
        <v>What a jerk you should look for a new job.</v>
      </c>
      <c r="C774" t="str">
        <f>'R3_Judge'!P:P</f>
        <v>A19D89YNO9Z52K</v>
      </c>
      <c r="D774" t="str">
        <f>'R3_Judge'!AL:AL</f>
        <v>female</v>
      </c>
      <c r="E774" t="str">
        <f>'R3_Judge'!AM:AM</f>
        <v>native</v>
      </c>
      <c r="F774" t="str">
        <f>'R3_Judge'!AH:AH</f>
        <v>18-25</v>
      </c>
      <c r="G774" t="str">
        <f>'R3_Judge'!AJ:AJ</f>
        <v>moderately</v>
      </c>
      <c r="H774" t="str">
        <f>VLOOKUP($A:$A,'R3P1_ACCEPTEDOUTPUT'!$O:$BK,2,FALSE)</f>
        <v>A3PRZRK9IC5CBI</v>
      </c>
      <c r="I774" t="str">
        <f>VLOOKUP($A:$A,'R3P1_ACCEPTEDOUTPUT'!$O:$BK,26,FALSE)</f>
        <v>male</v>
      </c>
      <c r="J774" t="str">
        <f>VLOOKUP($A:$A,'R3P1_ACCEPTEDOUTPUT'!$O:$BK,28,FALSE)</f>
        <v>native</v>
      </c>
      <c r="K774" t="str">
        <f>VLOOKUP($A:$A,'R3P1_ACCEPTEDOUTPUT'!$O:$BK,19,FALSE)</f>
        <v>36-45</v>
      </c>
      <c r="L774">
        <f>VLOOKUP($A:$A&amp;LEFT($B:$B,10),'R3P2_GENERATEDINPUT2'!$C:$G,4,FALSE)</f>
        <v>1</v>
      </c>
      <c r="M774">
        <f>VLOOKUP($A:$A&amp;LEFT($B:$B,10),'R3P2_GENERATEDINPUT2'!$C:$G,5,FALSE)</f>
        <v>3</v>
      </c>
      <c r="N774" t="str">
        <f>VLOOKUP($A:$A&amp;LEFT($B:$B,10),'R3P2_GENERATEDINPUT2'!$C:$G,3,FALSE)</f>
        <v>Default</v>
      </c>
    </row>
    <row r="775" spans="1:14" x14ac:dyDescent="0.25">
      <c r="A775" t="str">
        <f>'R3_Judge'!AF:AF</f>
        <v>3FTOP5WARGKCVGEHMHXNYM16KNT0JS</v>
      </c>
      <c r="B775" t="str">
        <f>'R3_Judge'!AG:AG</f>
        <v>What a jerk you should look for a new job.</v>
      </c>
      <c r="C775" t="str">
        <f>'R3_Judge'!P:P</f>
        <v>A219VCQZADQ45W</v>
      </c>
      <c r="D775" t="str">
        <f>'R3_Judge'!AL:AL</f>
        <v>female</v>
      </c>
      <c r="E775" t="str">
        <f>'R3_Judge'!AM:AM</f>
        <v>native</v>
      </c>
      <c r="F775" t="str">
        <f>'R3_Judge'!AH:AH</f>
        <v>56-65</v>
      </c>
      <c r="G775" t="str">
        <f>'R3_Judge'!AJ:AJ</f>
        <v>moderately</v>
      </c>
      <c r="H775" t="str">
        <f>VLOOKUP($A:$A,'R3P1_ACCEPTEDOUTPUT'!$O:$BK,2,FALSE)</f>
        <v>A3PRZRK9IC5CBI</v>
      </c>
      <c r="I775" t="str">
        <f>VLOOKUP($A:$A,'R3P1_ACCEPTEDOUTPUT'!$O:$BK,26,FALSE)</f>
        <v>male</v>
      </c>
      <c r="J775" t="str">
        <f>VLOOKUP($A:$A,'R3P1_ACCEPTEDOUTPUT'!$O:$BK,28,FALSE)</f>
        <v>native</v>
      </c>
      <c r="K775" t="str">
        <f>VLOOKUP($A:$A,'R3P1_ACCEPTEDOUTPUT'!$O:$BK,19,FALSE)</f>
        <v>36-45</v>
      </c>
      <c r="L775">
        <f>VLOOKUP($A:$A&amp;LEFT($B:$B,10),'R3P2_GENERATEDINPUT2'!$C:$G,4,FALSE)</f>
        <v>1</v>
      </c>
      <c r="M775">
        <f>VLOOKUP($A:$A&amp;LEFT($B:$B,10),'R3P2_GENERATEDINPUT2'!$C:$G,5,FALSE)</f>
        <v>3</v>
      </c>
      <c r="N775" t="str">
        <f>VLOOKUP($A:$A&amp;LEFT($B:$B,10),'R3P2_GENERATEDINPUT2'!$C:$G,3,FALSE)</f>
        <v>Default</v>
      </c>
    </row>
    <row r="776" spans="1:14" x14ac:dyDescent="0.25">
      <c r="A776" t="str">
        <f>'R3_Judge'!AF:AF</f>
        <v>3FTOP5WARGKCVGEHMHXNYM16KNT0JS</v>
      </c>
      <c r="B776" t="str">
        <f>'R3_Judge'!AG:AG</f>
        <v>Oh god now we won't hear the end of it.</v>
      </c>
      <c r="C776" t="str">
        <f>'R3_Judge'!P:P</f>
        <v>A1OFPROOWWSHUF</v>
      </c>
      <c r="D776" t="str">
        <f>'R3_Judge'!AL:AL</f>
        <v>male</v>
      </c>
      <c r="E776" t="str">
        <f>'R3_Judge'!AM:AM</f>
        <v>native</v>
      </c>
      <c r="F776" t="str">
        <f>'R3_Judge'!AH:AH</f>
        <v>26-35</v>
      </c>
      <c r="G776" t="str">
        <f>'R3_Judge'!AJ:AJ</f>
        <v>moderately</v>
      </c>
      <c r="H776" t="str">
        <f>VLOOKUP($A:$A,'R3P1_ACCEPTEDOUTPUT'!$O:$BK,2,FALSE)</f>
        <v>A3PRZRK9IC5CBI</v>
      </c>
      <c r="I776" t="str">
        <f>VLOOKUP($A:$A,'R3P1_ACCEPTEDOUTPUT'!$O:$BK,26,FALSE)</f>
        <v>male</v>
      </c>
      <c r="J776" t="str">
        <f>VLOOKUP($A:$A,'R3P1_ACCEPTEDOUTPUT'!$O:$BK,28,FALSE)</f>
        <v>native</v>
      </c>
      <c r="K776" t="str">
        <f>VLOOKUP($A:$A,'R3P1_ACCEPTEDOUTPUT'!$O:$BK,19,FALSE)</f>
        <v>36-45</v>
      </c>
      <c r="L776">
        <f>VLOOKUP($A:$A&amp;LEFT($B:$B,10),'R3P2_GENERATEDINPUT2'!$C:$G,4,FALSE)</f>
        <v>1</v>
      </c>
      <c r="M776">
        <f>VLOOKUP($A:$A&amp;LEFT($B:$B,10),'R3P2_GENERATEDINPUT2'!$C:$G,5,FALSE)</f>
        <v>4</v>
      </c>
      <c r="N776" t="str">
        <f>VLOOKUP($A:$A&amp;LEFT($B:$B,10),'R3P2_GENERATEDINPUT2'!$C:$G,3,FALSE)</f>
        <v>Default</v>
      </c>
    </row>
    <row r="777" spans="1:14" x14ac:dyDescent="0.25">
      <c r="A777" t="str">
        <f>'R3_Judge'!AF:AF</f>
        <v>3FTOP5WARGKCVGEHMHXNYM16KNT0JS</v>
      </c>
      <c r="B777" t="str">
        <f>'R3_Judge'!AG:AG</f>
        <v>Oh god now we won't hear the end of it.</v>
      </c>
      <c r="C777" t="str">
        <f>'R3_Judge'!P:P</f>
        <v>A19LVWX8ZLO6CS</v>
      </c>
      <c r="D777" t="str">
        <f>'R3_Judge'!AL:AL</f>
        <v>male</v>
      </c>
      <c r="E777" t="str">
        <f>'R3_Judge'!AM:AM</f>
        <v>native</v>
      </c>
      <c r="F777" t="str">
        <f>'R3_Judge'!AH:AH</f>
        <v>36-45</v>
      </c>
      <c r="G777" t="str">
        <f>'R3_Judge'!AJ:AJ</f>
        <v>very</v>
      </c>
      <c r="H777" t="str">
        <f>VLOOKUP($A:$A,'R3P1_ACCEPTEDOUTPUT'!$O:$BK,2,FALSE)</f>
        <v>A3PRZRK9IC5CBI</v>
      </c>
      <c r="I777" t="str">
        <f>VLOOKUP($A:$A,'R3P1_ACCEPTEDOUTPUT'!$O:$BK,26,FALSE)</f>
        <v>male</v>
      </c>
      <c r="J777" t="str">
        <f>VLOOKUP($A:$A,'R3P1_ACCEPTEDOUTPUT'!$O:$BK,28,FALSE)</f>
        <v>native</v>
      </c>
      <c r="K777" t="str">
        <f>VLOOKUP($A:$A,'R3P1_ACCEPTEDOUTPUT'!$O:$BK,19,FALSE)</f>
        <v>36-45</v>
      </c>
      <c r="L777">
        <f>VLOOKUP($A:$A&amp;LEFT($B:$B,10),'R3P2_GENERATEDINPUT2'!$C:$G,4,FALSE)</f>
        <v>1</v>
      </c>
      <c r="M777">
        <f>VLOOKUP($A:$A&amp;LEFT($B:$B,10),'R3P2_GENERATEDINPUT2'!$C:$G,5,FALSE)</f>
        <v>4</v>
      </c>
      <c r="N777" t="str">
        <f>VLOOKUP($A:$A&amp;LEFT($B:$B,10),'R3P2_GENERATEDINPUT2'!$C:$G,3,FALSE)</f>
        <v>Default</v>
      </c>
    </row>
    <row r="778" spans="1:14" x14ac:dyDescent="0.25">
      <c r="A778" t="str">
        <f>'R3_Judge'!AF:AF</f>
        <v>3FTOP5WARGKCVGEHMHXNYM16KNT0JS</v>
      </c>
      <c r="B778" t="str">
        <f>'R3_Judge'!AG:AG</f>
        <v>Oh god now we won't hear the end of it.</v>
      </c>
      <c r="C778" t="str">
        <f>'R3_Judge'!P:P</f>
        <v>A2PZB9LF450MVX</v>
      </c>
      <c r="D778" t="str">
        <f>'R3_Judge'!AL:AL</f>
        <v>female</v>
      </c>
      <c r="E778" t="str">
        <f>'R3_Judge'!AM:AM</f>
        <v>native</v>
      </c>
      <c r="F778" t="str">
        <f>'R3_Judge'!AH:AH</f>
        <v>26-35</v>
      </c>
      <c r="G778" t="str">
        <f>'R3_Judge'!AJ:AJ</f>
        <v>extremely</v>
      </c>
      <c r="H778" t="str">
        <f>VLOOKUP($A:$A,'R3P1_ACCEPTEDOUTPUT'!$O:$BK,2,FALSE)</f>
        <v>A3PRZRK9IC5CBI</v>
      </c>
      <c r="I778" t="str">
        <f>VLOOKUP($A:$A,'R3P1_ACCEPTEDOUTPUT'!$O:$BK,26,FALSE)</f>
        <v>male</v>
      </c>
      <c r="J778" t="str">
        <f>VLOOKUP($A:$A,'R3P1_ACCEPTEDOUTPUT'!$O:$BK,28,FALSE)</f>
        <v>native</v>
      </c>
      <c r="K778" t="str">
        <f>VLOOKUP($A:$A,'R3P1_ACCEPTEDOUTPUT'!$O:$BK,19,FALSE)</f>
        <v>36-45</v>
      </c>
      <c r="L778">
        <f>VLOOKUP($A:$A&amp;LEFT($B:$B,10),'R3P2_GENERATEDINPUT2'!$C:$G,4,FALSE)</f>
        <v>1</v>
      </c>
      <c r="M778">
        <f>VLOOKUP($A:$A&amp;LEFT($B:$B,10),'R3P2_GENERATEDINPUT2'!$C:$G,5,FALSE)</f>
        <v>4</v>
      </c>
      <c r="N778" t="str">
        <f>VLOOKUP($A:$A&amp;LEFT($B:$B,10),'R3P2_GENERATEDINPUT2'!$C:$G,3,FALSE)</f>
        <v>Default</v>
      </c>
    </row>
    <row r="779" spans="1:14" x14ac:dyDescent="0.25">
      <c r="A779" t="str">
        <f>'R3_Judge'!AF:AF</f>
        <v>3SB5N7Y3O4024EOGEBCK199QSQI0GK</v>
      </c>
      <c r="B779" t="str">
        <f>'R3_Judge'!AG:AG</f>
        <v>Oh wow. What's going on?</v>
      </c>
      <c r="C779" t="str">
        <f>'R3_Judge'!P:P</f>
        <v>A33VGSEJ44ORMF</v>
      </c>
      <c r="D779" t="str">
        <f>'R3_Judge'!AL:AL</f>
        <v>female</v>
      </c>
      <c r="E779" t="str">
        <f>'R3_Judge'!AM:AM</f>
        <v>native</v>
      </c>
      <c r="F779" t="str">
        <f>'R3_Judge'!AH:AH</f>
        <v>46-55</v>
      </c>
      <c r="G779" t="str">
        <f>'R3_Judge'!AJ:AJ</f>
        <v>very</v>
      </c>
      <c r="H779" t="str">
        <f>VLOOKUP($A:$A,'R3P1_ACCEPTEDOUTPUT'!$O:$BK,2,FALSE)</f>
        <v>A1KH1O9AZ7S642</v>
      </c>
      <c r="I779" t="str">
        <f>VLOOKUP($A:$A,'R3P1_ACCEPTEDOUTPUT'!$O:$BK,26,FALSE)</f>
        <v>male</v>
      </c>
      <c r="J779" t="str">
        <f>VLOOKUP($A:$A,'R3P1_ACCEPTEDOUTPUT'!$O:$BK,28,FALSE)</f>
        <v>native</v>
      </c>
      <c r="K779" t="str">
        <f>VLOOKUP($A:$A,'R3P1_ACCEPTEDOUTPUT'!$O:$BK,19,FALSE)</f>
        <v>18-25</v>
      </c>
      <c r="L779">
        <f>VLOOKUP($A:$A&amp;LEFT($B:$B,10),'R3P2_GENERATEDINPUT2'!$C:$G,4,FALSE)</f>
        <v>2</v>
      </c>
      <c r="M779">
        <f>VLOOKUP($A:$A&amp;LEFT($B:$B,10),'R3P2_GENERATEDINPUT2'!$C:$G,5,FALSE)</f>
        <v>1</v>
      </c>
      <c r="N779" t="str">
        <f>VLOOKUP($A:$A&amp;LEFT($B:$B,10),'R3P2_GENERATEDINPUT2'!$C:$G,3,FALSE)</f>
        <v>HighOnly</v>
      </c>
    </row>
    <row r="780" spans="1:14" x14ac:dyDescent="0.25">
      <c r="A780" t="str">
        <f>'R3_Judge'!AF:AF</f>
        <v>3SB5N7Y3O4024EOGEBCK199QSQI0GK</v>
      </c>
      <c r="B780" t="str">
        <f>'R3_Judge'!AG:AG</f>
        <v>Oh wow. What's going on?</v>
      </c>
      <c r="C780" t="str">
        <f>'R3_Judge'!P:P</f>
        <v>A17HFDRWYZL1CD</v>
      </c>
      <c r="D780" t="str">
        <f>'R3_Judge'!AL:AL</f>
        <v>male</v>
      </c>
      <c r="E780" t="str">
        <f>'R3_Judge'!AM:AM</f>
        <v>native</v>
      </c>
      <c r="F780" t="str">
        <f>'R3_Judge'!AH:AH</f>
        <v>18-25</v>
      </c>
      <c r="G780" t="str">
        <f>'R3_Judge'!AJ:AJ</f>
        <v>very</v>
      </c>
      <c r="H780" t="str">
        <f>VLOOKUP($A:$A,'R3P1_ACCEPTEDOUTPUT'!$O:$BK,2,FALSE)</f>
        <v>A1KH1O9AZ7S642</v>
      </c>
      <c r="I780" t="str">
        <f>VLOOKUP($A:$A,'R3P1_ACCEPTEDOUTPUT'!$O:$BK,26,FALSE)</f>
        <v>male</v>
      </c>
      <c r="J780" t="str">
        <f>VLOOKUP($A:$A,'R3P1_ACCEPTEDOUTPUT'!$O:$BK,28,FALSE)</f>
        <v>native</v>
      </c>
      <c r="K780" t="str">
        <f>VLOOKUP($A:$A,'R3P1_ACCEPTEDOUTPUT'!$O:$BK,19,FALSE)</f>
        <v>18-25</v>
      </c>
      <c r="L780">
        <f>VLOOKUP($A:$A&amp;LEFT($B:$B,10),'R3P2_GENERATEDINPUT2'!$C:$G,4,FALSE)</f>
        <v>2</v>
      </c>
      <c r="M780">
        <f>VLOOKUP($A:$A&amp;LEFT($B:$B,10),'R3P2_GENERATEDINPUT2'!$C:$G,5,FALSE)</f>
        <v>1</v>
      </c>
      <c r="N780" t="str">
        <f>VLOOKUP($A:$A&amp;LEFT($B:$B,10),'R3P2_GENERATEDINPUT2'!$C:$G,3,FALSE)</f>
        <v>HighOnly</v>
      </c>
    </row>
    <row r="781" spans="1:14" x14ac:dyDescent="0.25">
      <c r="A781" t="str">
        <f>'R3_Judge'!AF:AF</f>
        <v>3SB5N7Y3O4024EOGEBCK199QSQI0GK</v>
      </c>
      <c r="B781" t="str">
        <f>'R3_Judge'!AG:AG</f>
        <v>Oh wow. What's going on?</v>
      </c>
      <c r="C781" t="str">
        <f>'R3_Judge'!P:P</f>
        <v>A2SLEMDA17XTZ1</v>
      </c>
      <c r="D781" t="str">
        <f>'R3_Judge'!AL:AL</f>
        <v>female</v>
      </c>
      <c r="E781" t="str">
        <f>'R3_Judge'!AM:AM</f>
        <v>native</v>
      </c>
      <c r="F781" t="str">
        <f>'R3_Judge'!AH:AH</f>
        <v>46-55</v>
      </c>
      <c r="G781" t="str">
        <f>'R3_Judge'!AJ:AJ</f>
        <v>moderately</v>
      </c>
      <c r="H781" t="str">
        <f>VLOOKUP($A:$A,'R3P1_ACCEPTEDOUTPUT'!$O:$BK,2,FALSE)</f>
        <v>A1KH1O9AZ7S642</v>
      </c>
      <c r="I781" t="str">
        <f>VLOOKUP($A:$A,'R3P1_ACCEPTEDOUTPUT'!$O:$BK,26,FALSE)</f>
        <v>male</v>
      </c>
      <c r="J781" t="str">
        <f>VLOOKUP($A:$A,'R3P1_ACCEPTEDOUTPUT'!$O:$BK,28,FALSE)</f>
        <v>native</v>
      </c>
      <c r="K781" t="str">
        <f>VLOOKUP($A:$A,'R3P1_ACCEPTEDOUTPUT'!$O:$BK,19,FALSE)</f>
        <v>18-25</v>
      </c>
      <c r="L781">
        <f>VLOOKUP($A:$A&amp;LEFT($B:$B,10),'R3P2_GENERATEDINPUT2'!$C:$G,4,FALSE)</f>
        <v>2</v>
      </c>
      <c r="M781">
        <f>VLOOKUP($A:$A&amp;LEFT($B:$B,10),'R3P2_GENERATEDINPUT2'!$C:$G,5,FALSE)</f>
        <v>1</v>
      </c>
      <c r="N781" t="str">
        <f>VLOOKUP($A:$A&amp;LEFT($B:$B,10),'R3P2_GENERATEDINPUT2'!$C:$G,3,FALSE)</f>
        <v>HighOnly</v>
      </c>
    </row>
    <row r="782" spans="1:14" x14ac:dyDescent="0.25">
      <c r="A782" t="str">
        <f>'R3_Judge'!AF:AF</f>
        <v>3FTOP5WARGKCVGEHMHXNYM16KNT0JS</v>
      </c>
      <c r="B782" t="str">
        <f>'R3_Judge'!AG:AG</f>
        <v>I'm here for you if you need to talk.</v>
      </c>
      <c r="C782" t="str">
        <f>'R3_Judge'!P:P</f>
        <v>A2SLEMDA17XTZ1</v>
      </c>
      <c r="D782" t="str">
        <f>'R3_Judge'!AL:AL</f>
        <v>female</v>
      </c>
      <c r="E782" t="str">
        <f>'R3_Judge'!AM:AM</f>
        <v>native</v>
      </c>
      <c r="F782" t="str">
        <f>'R3_Judge'!AH:AH</f>
        <v>46-55</v>
      </c>
      <c r="G782" t="str">
        <f>'R3_Judge'!AJ:AJ</f>
        <v>very</v>
      </c>
      <c r="H782" t="str">
        <f>VLOOKUP($A:$A,'R3P1_ACCEPTEDOUTPUT'!$O:$BK,2,FALSE)</f>
        <v>A3PRZRK9IC5CBI</v>
      </c>
      <c r="I782" t="str">
        <f>VLOOKUP($A:$A,'R3P1_ACCEPTEDOUTPUT'!$O:$BK,26,FALSE)</f>
        <v>male</v>
      </c>
      <c r="J782" t="str">
        <f>VLOOKUP($A:$A,'R3P1_ACCEPTEDOUTPUT'!$O:$BK,28,FALSE)</f>
        <v>native</v>
      </c>
      <c r="K782" t="str">
        <f>VLOOKUP($A:$A,'R3P1_ACCEPTEDOUTPUT'!$O:$BK,19,FALSE)</f>
        <v>36-45</v>
      </c>
      <c r="L782">
        <f>VLOOKUP($A:$A&amp;LEFT($B:$B,10),'R3P2_GENERATEDINPUT2'!$C:$G,4,FALSE)</f>
        <v>1</v>
      </c>
      <c r="M782">
        <f>VLOOKUP($A:$A&amp;LEFT($B:$B,10),'R3P2_GENERATEDINPUT2'!$C:$G,5,FALSE)</f>
        <v>5</v>
      </c>
      <c r="N782" t="str">
        <f>VLOOKUP($A:$A&amp;LEFT($B:$B,10),'R3P2_GENERATEDINPUT2'!$C:$G,3,FALSE)</f>
        <v>Default</v>
      </c>
    </row>
    <row r="783" spans="1:14" x14ac:dyDescent="0.25">
      <c r="A783" t="str">
        <f>'R3_Judge'!AF:AF</f>
        <v>3FTOP5WARGKCVGEHMHXNYM16KNT0JS</v>
      </c>
      <c r="B783" t="str">
        <f>'R3_Judge'!AG:AG</f>
        <v>I'm here for you if you need to talk.</v>
      </c>
      <c r="C783" t="str">
        <f>'R3_Judge'!P:P</f>
        <v>ADLF8HVS3C7IL</v>
      </c>
      <c r="D783" t="str">
        <f>'R3_Judge'!AL:AL</f>
        <v>male</v>
      </c>
      <c r="E783" t="str">
        <f>'R3_Judge'!AM:AM</f>
        <v>native</v>
      </c>
      <c r="F783" t="str">
        <f>'R3_Judge'!AH:AH</f>
        <v>18-25</v>
      </c>
      <c r="G783" t="str">
        <f>'R3_Judge'!AJ:AJ</f>
        <v>extremely</v>
      </c>
      <c r="H783" t="str">
        <f>VLOOKUP($A:$A,'R3P1_ACCEPTEDOUTPUT'!$O:$BK,2,FALSE)</f>
        <v>A3PRZRK9IC5CBI</v>
      </c>
      <c r="I783" t="str">
        <f>VLOOKUP($A:$A,'R3P1_ACCEPTEDOUTPUT'!$O:$BK,26,FALSE)</f>
        <v>male</v>
      </c>
      <c r="J783" t="str">
        <f>VLOOKUP($A:$A,'R3P1_ACCEPTEDOUTPUT'!$O:$BK,28,FALSE)</f>
        <v>native</v>
      </c>
      <c r="K783" t="str">
        <f>VLOOKUP($A:$A,'R3P1_ACCEPTEDOUTPUT'!$O:$BK,19,FALSE)</f>
        <v>36-45</v>
      </c>
      <c r="L783">
        <f>VLOOKUP($A:$A&amp;LEFT($B:$B,10),'R3P2_GENERATEDINPUT2'!$C:$G,4,FALSE)</f>
        <v>1</v>
      </c>
      <c r="M783">
        <f>VLOOKUP($A:$A&amp;LEFT($B:$B,10),'R3P2_GENERATEDINPUT2'!$C:$G,5,FALSE)</f>
        <v>5</v>
      </c>
      <c r="N783" t="str">
        <f>VLOOKUP($A:$A&amp;LEFT($B:$B,10),'R3P2_GENERATEDINPUT2'!$C:$G,3,FALSE)</f>
        <v>Default</v>
      </c>
    </row>
    <row r="784" spans="1:14" x14ac:dyDescent="0.25">
      <c r="A784" t="str">
        <f>'R3_Judge'!AF:AF</f>
        <v>3FTOP5WARGKCVGEHMHXNYM16KNT0JS</v>
      </c>
      <c r="B784" t="str">
        <f>'R3_Judge'!AG:AG</f>
        <v>I'm here for you if you need to talk.</v>
      </c>
      <c r="C784" t="str">
        <f>'R3_Judge'!P:P</f>
        <v>A3P6IXUM1ND35A</v>
      </c>
      <c r="D784" t="str">
        <f>'R3_Judge'!AL:AL</f>
        <v>male</v>
      </c>
      <c r="E784" t="str">
        <f>'R3_Judge'!AM:AM</f>
        <v>native</v>
      </c>
      <c r="F784" t="str">
        <f>'R3_Judge'!AH:AH</f>
        <v>26-35</v>
      </c>
      <c r="G784" t="str">
        <f>'R3_Judge'!AJ:AJ</f>
        <v>extremely</v>
      </c>
      <c r="H784" t="str">
        <f>VLOOKUP($A:$A,'R3P1_ACCEPTEDOUTPUT'!$O:$BK,2,FALSE)</f>
        <v>A3PRZRK9IC5CBI</v>
      </c>
      <c r="I784" t="str">
        <f>VLOOKUP($A:$A,'R3P1_ACCEPTEDOUTPUT'!$O:$BK,26,FALSE)</f>
        <v>male</v>
      </c>
      <c r="J784" t="str">
        <f>VLOOKUP($A:$A,'R3P1_ACCEPTEDOUTPUT'!$O:$BK,28,FALSE)</f>
        <v>native</v>
      </c>
      <c r="K784" t="str">
        <f>VLOOKUP($A:$A,'R3P1_ACCEPTEDOUTPUT'!$O:$BK,19,FALSE)</f>
        <v>36-45</v>
      </c>
      <c r="L784">
        <f>VLOOKUP($A:$A&amp;LEFT($B:$B,10),'R3P2_GENERATEDINPUT2'!$C:$G,4,FALSE)</f>
        <v>1</v>
      </c>
      <c r="M784">
        <f>VLOOKUP($A:$A&amp;LEFT($B:$B,10),'R3P2_GENERATEDINPUT2'!$C:$G,5,FALSE)</f>
        <v>5</v>
      </c>
      <c r="N784" t="str">
        <f>VLOOKUP($A:$A&amp;LEFT($B:$B,10),'R3P2_GENERATEDINPUT2'!$C:$G,3,FALSE)</f>
        <v>Default</v>
      </c>
    </row>
    <row r="785" spans="1:14" x14ac:dyDescent="0.25">
      <c r="A785" t="str">
        <f>'R3_Judge'!AF:AF</f>
        <v>3FTOP5WARGKCVGEHMHXNYM16KNT0JS</v>
      </c>
      <c r="B785" t="str">
        <f>'R3_Judge'!AG:AG</f>
        <v>Haha lets get a cup together sometime.</v>
      </c>
      <c r="C785" t="str">
        <f>'R3_Judge'!P:P</f>
        <v>A19D89YNO9Z52K</v>
      </c>
      <c r="D785" t="str">
        <f>'R3_Judge'!AL:AL</f>
        <v>female</v>
      </c>
      <c r="E785" t="str">
        <f>'R3_Judge'!AM:AM</f>
        <v>native</v>
      </c>
      <c r="F785" t="str">
        <f>'R3_Judge'!AH:AH</f>
        <v>18-25</v>
      </c>
      <c r="G785" t="str">
        <f>'R3_Judge'!AJ:AJ</f>
        <v>moderately</v>
      </c>
      <c r="H785" t="str">
        <f>VLOOKUP($A:$A,'R3P1_ACCEPTEDOUTPUT'!$O:$BK,2,FALSE)</f>
        <v>A3PRZRK9IC5CBI</v>
      </c>
      <c r="I785" t="str">
        <f>VLOOKUP($A:$A,'R3P1_ACCEPTEDOUTPUT'!$O:$BK,26,FALSE)</f>
        <v>male</v>
      </c>
      <c r="J785" t="str">
        <f>VLOOKUP($A:$A,'R3P1_ACCEPTEDOUTPUT'!$O:$BK,28,FALSE)</f>
        <v>native</v>
      </c>
      <c r="K785" t="str">
        <f>VLOOKUP($A:$A,'R3P1_ACCEPTEDOUTPUT'!$O:$BK,19,FALSE)</f>
        <v>36-45</v>
      </c>
      <c r="L785">
        <f>VLOOKUP($A:$A&amp;LEFT($B:$B,10),'R3P2_GENERATEDINPUT2'!$C:$G,4,FALSE)</f>
        <v>1</v>
      </c>
      <c r="M785">
        <f>VLOOKUP($A:$A&amp;LEFT($B:$B,10),'R3P2_GENERATEDINPUT2'!$C:$G,5,FALSE)</f>
        <v>6</v>
      </c>
      <c r="N785" t="str">
        <f>VLOOKUP($A:$A&amp;LEFT($B:$B,10),'R3P2_GENERATEDINPUT2'!$C:$G,3,FALSE)</f>
        <v>Default</v>
      </c>
    </row>
    <row r="786" spans="1:14" x14ac:dyDescent="0.25">
      <c r="A786" t="str">
        <f>'R3_Judge'!AF:AF</f>
        <v>3FTOP5WARGKCVGEHMHXNYM16KNT0JS</v>
      </c>
      <c r="B786" t="str">
        <f>'R3_Judge'!AG:AG</f>
        <v>Haha lets get a cup together sometime.</v>
      </c>
      <c r="C786" t="str">
        <f>'R3_Judge'!P:P</f>
        <v>A3GNQDFPZALU92</v>
      </c>
      <c r="D786" t="str">
        <f>'R3_Judge'!AL:AL</f>
        <v>male</v>
      </c>
      <c r="E786" t="str">
        <f>'R3_Judge'!AM:AM</f>
        <v>native</v>
      </c>
      <c r="F786" t="str">
        <f>'R3_Judge'!AH:AH</f>
        <v>26-35</v>
      </c>
      <c r="G786" t="str">
        <f>'R3_Judge'!AJ:AJ</f>
        <v>none</v>
      </c>
      <c r="H786" t="str">
        <f>VLOOKUP($A:$A,'R3P1_ACCEPTEDOUTPUT'!$O:$BK,2,FALSE)</f>
        <v>A3PRZRK9IC5CBI</v>
      </c>
      <c r="I786" t="str">
        <f>VLOOKUP($A:$A,'R3P1_ACCEPTEDOUTPUT'!$O:$BK,26,FALSE)</f>
        <v>male</v>
      </c>
      <c r="J786" t="str">
        <f>VLOOKUP($A:$A,'R3P1_ACCEPTEDOUTPUT'!$O:$BK,28,FALSE)</f>
        <v>native</v>
      </c>
      <c r="K786" t="str">
        <f>VLOOKUP($A:$A,'R3P1_ACCEPTEDOUTPUT'!$O:$BK,19,FALSE)</f>
        <v>36-45</v>
      </c>
      <c r="L786">
        <f>VLOOKUP($A:$A&amp;LEFT($B:$B,10),'R3P2_GENERATEDINPUT2'!$C:$G,4,FALSE)</f>
        <v>1</v>
      </c>
      <c r="M786">
        <f>VLOOKUP($A:$A&amp;LEFT($B:$B,10),'R3P2_GENERATEDINPUT2'!$C:$G,5,FALSE)</f>
        <v>6</v>
      </c>
      <c r="N786" t="str">
        <f>VLOOKUP($A:$A&amp;LEFT($B:$B,10),'R3P2_GENERATEDINPUT2'!$C:$G,3,FALSE)</f>
        <v>Default</v>
      </c>
    </row>
    <row r="787" spans="1:14" x14ac:dyDescent="0.25">
      <c r="A787" t="str">
        <f>'R3_Judge'!AF:AF</f>
        <v>3FTOP5WARGKCVGEHMHXNYM16KNT0JS</v>
      </c>
      <c r="B787" t="str">
        <f>'R3_Judge'!AG:AG</f>
        <v>Haha lets get a cup together sometime.</v>
      </c>
      <c r="C787" t="str">
        <f>'R3_Judge'!P:P</f>
        <v>A3HGU6NO6U38IN</v>
      </c>
      <c r="D787" t="str">
        <f>'R3_Judge'!AL:AL</f>
        <v>female</v>
      </c>
      <c r="E787" t="str">
        <f>'R3_Judge'!AM:AM</f>
        <v>native</v>
      </c>
      <c r="F787" t="str">
        <f>'R3_Judge'!AH:AH</f>
        <v>26-35</v>
      </c>
      <c r="G787" t="str">
        <f>'R3_Judge'!AJ:AJ</f>
        <v>extremely</v>
      </c>
      <c r="H787" t="str">
        <f>VLOOKUP($A:$A,'R3P1_ACCEPTEDOUTPUT'!$O:$BK,2,FALSE)</f>
        <v>A3PRZRK9IC5CBI</v>
      </c>
      <c r="I787" t="str">
        <f>VLOOKUP($A:$A,'R3P1_ACCEPTEDOUTPUT'!$O:$BK,26,FALSE)</f>
        <v>male</v>
      </c>
      <c r="J787" t="str">
        <f>VLOOKUP($A:$A,'R3P1_ACCEPTEDOUTPUT'!$O:$BK,28,FALSE)</f>
        <v>native</v>
      </c>
      <c r="K787" t="str">
        <f>VLOOKUP($A:$A,'R3P1_ACCEPTEDOUTPUT'!$O:$BK,19,FALSE)</f>
        <v>36-45</v>
      </c>
      <c r="L787">
        <f>VLOOKUP($A:$A&amp;LEFT($B:$B,10),'R3P2_GENERATEDINPUT2'!$C:$G,4,FALSE)</f>
        <v>1</v>
      </c>
      <c r="M787">
        <f>VLOOKUP($A:$A&amp;LEFT($B:$B,10),'R3P2_GENERATEDINPUT2'!$C:$G,5,FALSE)</f>
        <v>6</v>
      </c>
      <c r="N787" t="str">
        <f>VLOOKUP($A:$A&amp;LEFT($B:$B,10),'R3P2_GENERATEDINPUT2'!$C:$G,3,FALSE)</f>
        <v>Default</v>
      </c>
    </row>
    <row r="788" spans="1:14" x14ac:dyDescent="0.25">
      <c r="A788" t="str">
        <f>'R3_Judge'!AF:AF</f>
        <v>3SB5N7Y3O4024EOGEBCK199QSQI0GK</v>
      </c>
      <c r="B788" t="str">
        <f>'R3_Judge'!AG:AG</f>
        <v>I'm sorry Mom. Won't happen again. Love you.</v>
      </c>
      <c r="C788" t="str">
        <f>'R3_Judge'!P:P</f>
        <v>A3GNQDFPZALU92</v>
      </c>
      <c r="D788" t="str">
        <f>'R3_Judge'!AL:AL</f>
        <v>male</v>
      </c>
      <c r="E788" t="str">
        <f>'R3_Judge'!AM:AM</f>
        <v>native</v>
      </c>
      <c r="F788" t="str">
        <f>'R3_Judge'!AH:AH</f>
        <v>26-35</v>
      </c>
      <c r="G788" t="str">
        <f>'R3_Judge'!AJ:AJ</f>
        <v>very</v>
      </c>
      <c r="H788" t="str">
        <f>VLOOKUP($A:$A,'R3P1_ACCEPTEDOUTPUT'!$O:$BK,2,FALSE)</f>
        <v>A1KH1O9AZ7S642</v>
      </c>
      <c r="I788" t="str">
        <f>VLOOKUP($A:$A,'R3P1_ACCEPTEDOUTPUT'!$O:$BK,26,FALSE)</f>
        <v>male</v>
      </c>
      <c r="J788" t="str">
        <f>VLOOKUP($A:$A,'R3P1_ACCEPTEDOUTPUT'!$O:$BK,28,FALSE)</f>
        <v>native</v>
      </c>
      <c r="K788" t="str">
        <f>VLOOKUP($A:$A,'R3P1_ACCEPTEDOUTPUT'!$O:$BK,19,FALSE)</f>
        <v>18-25</v>
      </c>
      <c r="L788">
        <f>VLOOKUP($A:$A&amp;LEFT($B:$B,10),'R3P2_GENERATEDINPUT2'!$C:$G,4,FALSE)</f>
        <v>2</v>
      </c>
      <c r="M788">
        <f>VLOOKUP($A:$A&amp;LEFT($B:$B,10),'R3P2_GENERATEDINPUT2'!$C:$G,5,FALSE)</f>
        <v>2</v>
      </c>
      <c r="N788" t="str">
        <f>VLOOKUP($A:$A&amp;LEFT($B:$B,10),'R3P2_GENERATEDINPUT2'!$C:$G,3,FALSE)</f>
        <v>HighOnly</v>
      </c>
    </row>
    <row r="789" spans="1:14" x14ac:dyDescent="0.25">
      <c r="A789" t="str">
        <f>'R3_Judge'!AF:AF</f>
        <v>3SB5N7Y3O4024EOGEBCK199QSQI0GK</v>
      </c>
      <c r="B789" t="str">
        <f>'R3_Judge'!AG:AG</f>
        <v>I'm sorry Mom. Won't happen again. Love you.</v>
      </c>
      <c r="C789" t="str">
        <f>'R3_Judge'!P:P</f>
        <v>A166A2M31CW2C7</v>
      </c>
      <c r="D789" t="str">
        <f>'R3_Judge'!AL:AL</f>
        <v>male</v>
      </c>
      <c r="E789" t="str">
        <f>'R3_Judge'!AM:AM</f>
        <v>native</v>
      </c>
      <c r="F789" t="str">
        <f>'R3_Judge'!AH:AH</f>
        <v>26-35</v>
      </c>
      <c r="G789" t="str">
        <f>'R3_Judge'!AJ:AJ</f>
        <v>slightly</v>
      </c>
      <c r="H789" t="str">
        <f>VLOOKUP($A:$A,'R3P1_ACCEPTEDOUTPUT'!$O:$BK,2,FALSE)</f>
        <v>A1KH1O9AZ7S642</v>
      </c>
      <c r="I789" t="str">
        <f>VLOOKUP($A:$A,'R3P1_ACCEPTEDOUTPUT'!$O:$BK,26,FALSE)</f>
        <v>male</v>
      </c>
      <c r="J789" t="str">
        <f>VLOOKUP($A:$A,'R3P1_ACCEPTEDOUTPUT'!$O:$BK,28,FALSE)</f>
        <v>native</v>
      </c>
      <c r="K789" t="str">
        <f>VLOOKUP($A:$A,'R3P1_ACCEPTEDOUTPUT'!$O:$BK,19,FALSE)</f>
        <v>18-25</v>
      </c>
      <c r="L789">
        <f>VLOOKUP($A:$A&amp;LEFT($B:$B,10),'R3P2_GENERATEDINPUT2'!$C:$G,4,FALSE)</f>
        <v>2</v>
      </c>
      <c r="M789">
        <f>VLOOKUP($A:$A&amp;LEFT($B:$B,10),'R3P2_GENERATEDINPUT2'!$C:$G,5,FALSE)</f>
        <v>2</v>
      </c>
      <c r="N789" t="str">
        <f>VLOOKUP($A:$A&amp;LEFT($B:$B,10),'R3P2_GENERATEDINPUT2'!$C:$G,3,FALSE)</f>
        <v>HighOnly</v>
      </c>
    </row>
    <row r="790" spans="1:14" x14ac:dyDescent="0.25">
      <c r="A790" t="str">
        <f>'R3_Judge'!AF:AF</f>
        <v>3SB5N7Y3O4024EOGEBCK199QSQI0GK</v>
      </c>
      <c r="B790" t="str">
        <f>'R3_Judge'!AG:AG</f>
        <v>I'm sorry Mom. Won't happen again. Love you.</v>
      </c>
      <c r="C790" t="str">
        <f>'R3_Judge'!P:P</f>
        <v>A2KT88CZUYJY6H</v>
      </c>
      <c r="D790" t="str">
        <f>'R3_Judge'!AL:AL</f>
        <v>female</v>
      </c>
      <c r="E790" t="str">
        <f>'R3_Judge'!AM:AM</f>
        <v>profession</v>
      </c>
      <c r="F790" t="str">
        <f>'R3_Judge'!AH:AH</f>
        <v>26-35</v>
      </c>
      <c r="G790" t="str">
        <f>'R3_Judge'!AJ:AJ</f>
        <v>very</v>
      </c>
      <c r="H790" t="str">
        <f>VLOOKUP($A:$A,'R3P1_ACCEPTEDOUTPUT'!$O:$BK,2,FALSE)</f>
        <v>A1KH1O9AZ7S642</v>
      </c>
      <c r="I790" t="str">
        <f>VLOOKUP($A:$A,'R3P1_ACCEPTEDOUTPUT'!$O:$BK,26,FALSE)</f>
        <v>male</v>
      </c>
      <c r="J790" t="str">
        <f>VLOOKUP($A:$A,'R3P1_ACCEPTEDOUTPUT'!$O:$BK,28,FALSE)</f>
        <v>native</v>
      </c>
      <c r="K790" t="str">
        <f>VLOOKUP($A:$A,'R3P1_ACCEPTEDOUTPUT'!$O:$BK,19,FALSE)</f>
        <v>18-25</v>
      </c>
      <c r="L790">
        <f>VLOOKUP($A:$A&amp;LEFT($B:$B,10),'R3P2_GENERATEDINPUT2'!$C:$G,4,FALSE)</f>
        <v>2</v>
      </c>
      <c r="M790">
        <f>VLOOKUP($A:$A&amp;LEFT($B:$B,10),'R3P2_GENERATEDINPUT2'!$C:$G,5,FALSE)</f>
        <v>2</v>
      </c>
      <c r="N790" t="str">
        <f>VLOOKUP($A:$A&amp;LEFT($B:$B,10),'R3P2_GENERATEDINPUT2'!$C:$G,3,FALSE)</f>
        <v>HighOnly</v>
      </c>
    </row>
    <row r="791" spans="1:14" x14ac:dyDescent="0.25">
      <c r="A791" t="str">
        <f>'R3_Judge'!AF:AF</f>
        <v>3FTOP5WARGKCVGEHMHXNYM16KNT0JS</v>
      </c>
      <c r="B791" t="str">
        <f>'R3_Judge'!AG:AG</f>
        <v>Wow I'm so sorry.</v>
      </c>
      <c r="C791" t="str">
        <f>'R3_Judge'!P:P</f>
        <v>A19D89YNO9Z52K</v>
      </c>
      <c r="D791" t="str">
        <f>'R3_Judge'!AL:AL</f>
        <v>female</v>
      </c>
      <c r="E791" t="str">
        <f>'R3_Judge'!AM:AM</f>
        <v>native</v>
      </c>
      <c r="F791" t="str">
        <f>'R3_Judge'!AH:AH</f>
        <v>18-25</v>
      </c>
      <c r="G791" t="str">
        <f>'R3_Judge'!AJ:AJ</f>
        <v>very</v>
      </c>
      <c r="H791" t="str">
        <f>VLOOKUP($A:$A,'R3P1_ACCEPTEDOUTPUT'!$O:$BK,2,FALSE)</f>
        <v>A3PRZRK9IC5CBI</v>
      </c>
      <c r="I791" t="str">
        <f>VLOOKUP($A:$A,'R3P1_ACCEPTEDOUTPUT'!$O:$BK,26,FALSE)</f>
        <v>male</v>
      </c>
      <c r="J791" t="str">
        <f>VLOOKUP($A:$A,'R3P1_ACCEPTEDOUTPUT'!$O:$BK,28,FALSE)</f>
        <v>native</v>
      </c>
      <c r="K791" t="str">
        <f>VLOOKUP($A:$A,'R3P1_ACCEPTEDOUTPUT'!$O:$BK,19,FALSE)</f>
        <v>36-45</v>
      </c>
      <c r="L791">
        <f>VLOOKUP($A:$A&amp;LEFT($B:$B,10),'R3P2_GENERATEDINPUT2'!$C:$G,4,FALSE)</f>
        <v>1</v>
      </c>
      <c r="M791">
        <f>VLOOKUP($A:$A&amp;LEFT($B:$B,10),'R3P2_GENERATEDINPUT2'!$C:$G,5,FALSE)</f>
        <v>7</v>
      </c>
      <c r="N791" t="str">
        <f>VLOOKUP($A:$A&amp;LEFT($B:$B,10),'R3P2_GENERATEDINPUT2'!$C:$G,3,FALSE)</f>
        <v>Default</v>
      </c>
    </row>
    <row r="792" spans="1:14" x14ac:dyDescent="0.25">
      <c r="A792" t="str">
        <f>'R3_Judge'!AF:AF</f>
        <v>3FTOP5WARGKCVGEHMHXNYM16KNT0JS</v>
      </c>
      <c r="B792" t="str">
        <f>'R3_Judge'!AG:AG</f>
        <v>Wow I'm so sorry.</v>
      </c>
      <c r="C792" t="str">
        <f>'R3_Judge'!P:P</f>
        <v>A2PZB9LF450MVX</v>
      </c>
      <c r="D792" t="str">
        <f>'R3_Judge'!AL:AL</f>
        <v>female</v>
      </c>
      <c r="E792" t="str">
        <f>'R3_Judge'!AM:AM</f>
        <v>native</v>
      </c>
      <c r="F792" t="str">
        <f>'R3_Judge'!AH:AH</f>
        <v>26-35</v>
      </c>
      <c r="G792" t="str">
        <f>'R3_Judge'!AJ:AJ</f>
        <v>extremely</v>
      </c>
      <c r="H792" t="str">
        <f>VLOOKUP($A:$A,'R3P1_ACCEPTEDOUTPUT'!$O:$BK,2,FALSE)</f>
        <v>A3PRZRK9IC5CBI</v>
      </c>
      <c r="I792" t="str">
        <f>VLOOKUP($A:$A,'R3P1_ACCEPTEDOUTPUT'!$O:$BK,26,FALSE)</f>
        <v>male</v>
      </c>
      <c r="J792" t="str">
        <f>VLOOKUP($A:$A,'R3P1_ACCEPTEDOUTPUT'!$O:$BK,28,FALSE)</f>
        <v>native</v>
      </c>
      <c r="K792" t="str">
        <f>VLOOKUP($A:$A,'R3P1_ACCEPTEDOUTPUT'!$O:$BK,19,FALSE)</f>
        <v>36-45</v>
      </c>
      <c r="L792">
        <f>VLOOKUP($A:$A&amp;LEFT($B:$B,10),'R3P2_GENERATEDINPUT2'!$C:$G,4,FALSE)</f>
        <v>1</v>
      </c>
      <c r="M792">
        <f>VLOOKUP($A:$A&amp;LEFT($B:$B,10),'R3P2_GENERATEDINPUT2'!$C:$G,5,FALSE)</f>
        <v>7</v>
      </c>
      <c r="N792" t="str">
        <f>VLOOKUP($A:$A&amp;LEFT($B:$B,10),'R3P2_GENERATEDINPUT2'!$C:$G,3,FALSE)</f>
        <v>Default</v>
      </c>
    </row>
    <row r="793" spans="1:14" x14ac:dyDescent="0.25">
      <c r="A793" t="str">
        <f>'R3_Judge'!AF:AF</f>
        <v>3FTOP5WARGKCVGEHMHXNYM16KNT0JS</v>
      </c>
      <c r="B793" t="str">
        <f>'R3_Judge'!AG:AG</f>
        <v>Wow I'm so sorry.</v>
      </c>
      <c r="C793" t="str">
        <f>'R3_Judge'!P:P</f>
        <v>A82RLSJJXBKE8</v>
      </c>
      <c r="D793" t="str">
        <f>'R3_Judge'!AL:AL</f>
        <v>female</v>
      </c>
      <c r="E793" t="str">
        <f>'R3_Judge'!AM:AM</f>
        <v>native</v>
      </c>
      <c r="F793" t="str">
        <f>'R3_Judge'!AH:AH</f>
        <v>18-25</v>
      </c>
      <c r="G793" t="str">
        <f>'R3_Judge'!AJ:AJ</f>
        <v>very</v>
      </c>
      <c r="H793" t="str">
        <f>VLOOKUP($A:$A,'R3P1_ACCEPTEDOUTPUT'!$O:$BK,2,FALSE)</f>
        <v>A3PRZRK9IC5CBI</v>
      </c>
      <c r="I793" t="str">
        <f>VLOOKUP($A:$A,'R3P1_ACCEPTEDOUTPUT'!$O:$BK,26,FALSE)</f>
        <v>male</v>
      </c>
      <c r="J793" t="str">
        <f>VLOOKUP($A:$A,'R3P1_ACCEPTEDOUTPUT'!$O:$BK,28,FALSE)</f>
        <v>native</v>
      </c>
      <c r="K793" t="str">
        <f>VLOOKUP($A:$A,'R3P1_ACCEPTEDOUTPUT'!$O:$BK,19,FALSE)</f>
        <v>36-45</v>
      </c>
      <c r="L793">
        <f>VLOOKUP($A:$A&amp;LEFT($B:$B,10),'R3P2_GENERATEDINPUT2'!$C:$G,4,FALSE)</f>
        <v>1</v>
      </c>
      <c r="M793">
        <f>VLOOKUP($A:$A&amp;LEFT($B:$B,10),'R3P2_GENERATEDINPUT2'!$C:$G,5,FALSE)</f>
        <v>7</v>
      </c>
      <c r="N793" t="str">
        <f>VLOOKUP($A:$A&amp;LEFT($B:$B,10),'R3P2_GENERATEDINPUT2'!$C:$G,3,FALSE)</f>
        <v>Default</v>
      </c>
    </row>
    <row r="794" spans="1:14" x14ac:dyDescent="0.25">
      <c r="A794" t="str">
        <f>'R3_Judge'!AF:AF</f>
        <v>3SB5N7Y3O4024EOGEBCK199QSQI0GK</v>
      </c>
      <c r="B794" t="str">
        <f>'R3_Judge'!AG:AG</f>
        <v>Hang in there. You'll be alright.</v>
      </c>
      <c r="C794" t="str">
        <f>'R3_Judge'!P:P</f>
        <v>A17HFDRWYZL1CD</v>
      </c>
      <c r="D794" t="str">
        <f>'R3_Judge'!AL:AL</f>
        <v>male</v>
      </c>
      <c r="E794" t="str">
        <f>'R3_Judge'!AM:AM</f>
        <v>native</v>
      </c>
      <c r="F794" t="str">
        <f>'R3_Judge'!AH:AH</f>
        <v>18-25</v>
      </c>
      <c r="G794" t="str">
        <f>'R3_Judge'!AJ:AJ</f>
        <v>slightly</v>
      </c>
      <c r="H794" t="str">
        <f>VLOOKUP($A:$A,'R3P1_ACCEPTEDOUTPUT'!$O:$BK,2,FALSE)</f>
        <v>A1KH1O9AZ7S642</v>
      </c>
      <c r="I794" t="str">
        <f>VLOOKUP($A:$A,'R3P1_ACCEPTEDOUTPUT'!$O:$BK,26,FALSE)</f>
        <v>male</v>
      </c>
      <c r="J794" t="str">
        <f>VLOOKUP($A:$A,'R3P1_ACCEPTEDOUTPUT'!$O:$BK,28,FALSE)</f>
        <v>native</v>
      </c>
      <c r="K794" t="str">
        <f>VLOOKUP($A:$A,'R3P1_ACCEPTEDOUTPUT'!$O:$BK,19,FALSE)</f>
        <v>18-25</v>
      </c>
      <c r="L794">
        <f>VLOOKUP($A:$A&amp;LEFT($B:$B,10),'R3P2_GENERATEDINPUT2'!$C:$G,4,FALSE)</f>
        <v>2</v>
      </c>
      <c r="M794">
        <f>VLOOKUP($A:$A&amp;LEFT($B:$B,10),'R3P2_GENERATEDINPUT2'!$C:$G,5,FALSE)</f>
        <v>3</v>
      </c>
      <c r="N794" t="str">
        <f>VLOOKUP($A:$A&amp;LEFT($B:$B,10),'R3P2_GENERATEDINPUT2'!$C:$G,3,FALSE)</f>
        <v>HighOnly</v>
      </c>
    </row>
    <row r="795" spans="1:14" x14ac:dyDescent="0.25">
      <c r="A795" t="str">
        <f>'R3_Judge'!AF:AF</f>
        <v>3SB5N7Y3O4024EOGEBCK199QSQI0GK</v>
      </c>
      <c r="B795" t="str">
        <f>'R3_Judge'!AG:AG</f>
        <v>Hang in there. You'll be alright.</v>
      </c>
      <c r="C795" t="str">
        <f>'R3_Judge'!P:P</f>
        <v>AFNED08Y4A2WP</v>
      </c>
      <c r="D795" t="str">
        <f>'R3_Judge'!AL:AL</f>
        <v>male</v>
      </c>
      <c r="E795" t="str">
        <f>'R3_Judge'!AM:AM</f>
        <v>native</v>
      </c>
      <c r="F795" t="str">
        <f>'R3_Judge'!AH:AH</f>
        <v>18-25</v>
      </c>
      <c r="G795" t="str">
        <f>'R3_Judge'!AJ:AJ</f>
        <v>extremely</v>
      </c>
      <c r="H795" t="str">
        <f>VLOOKUP($A:$A,'R3P1_ACCEPTEDOUTPUT'!$O:$BK,2,FALSE)</f>
        <v>A1KH1O9AZ7S642</v>
      </c>
      <c r="I795" t="str">
        <f>VLOOKUP($A:$A,'R3P1_ACCEPTEDOUTPUT'!$O:$BK,26,FALSE)</f>
        <v>male</v>
      </c>
      <c r="J795" t="str">
        <f>VLOOKUP($A:$A,'R3P1_ACCEPTEDOUTPUT'!$O:$BK,28,FALSE)</f>
        <v>native</v>
      </c>
      <c r="K795" t="str">
        <f>VLOOKUP($A:$A,'R3P1_ACCEPTEDOUTPUT'!$O:$BK,19,FALSE)</f>
        <v>18-25</v>
      </c>
      <c r="L795">
        <f>VLOOKUP($A:$A&amp;LEFT($B:$B,10),'R3P2_GENERATEDINPUT2'!$C:$G,4,FALSE)</f>
        <v>2</v>
      </c>
      <c r="M795">
        <f>VLOOKUP($A:$A&amp;LEFT($B:$B,10),'R3P2_GENERATEDINPUT2'!$C:$G,5,FALSE)</f>
        <v>3</v>
      </c>
      <c r="N795" t="str">
        <f>VLOOKUP($A:$A&amp;LEFT($B:$B,10),'R3P2_GENERATEDINPUT2'!$C:$G,3,FALSE)</f>
        <v>HighOnly</v>
      </c>
    </row>
    <row r="796" spans="1:14" x14ac:dyDescent="0.25">
      <c r="A796" t="str">
        <f>'R3_Judge'!AF:AF</f>
        <v>3SB5N7Y3O4024EOGEBCK199QSQI0GK</v>
      </c>
      <c r="B796" t="str">
        <f>'R3_Judge'!AG:AG</f>
        <v>Hang in there. You'll be alright.</v>
      </c>
      <c r="C796" t="str">
        <f>'R3_Judge'!P:P</f>
        <v>A231ZFAME6FLN</v>
      </c>
      <c r="D796" t="str">
        <f>'R3_Judge'!AL:AL</f>
        <v>female</v>
      </c>
      <c r="E796" t="str">
        <f>'R3_Judge'!AM:AM</f>
        <v>native</v>
      </c>
      <c r="F796" t="str">
        <f>'R3_Judge'!AH:AH</f>
        <v>36-45</v>
      </c>
      <c r="G796" t="str">
        <f>'R3_Judge'!AJ:AJ</f>
        <v>slightly</v>
      </c>
      <c r="H796" t="str">
        <f>VLOOKUP($A:$A,'R3P1_ACCEPTEDOUTPUT'!$O:$BK,2,FALSE)</f>
        <v>A1KH1O9AZ7S642</v>
      </c>
      <c r="I796" t="str">
        <f>VLOOKUP($A:$A,'R3P1_ACCEPTEDOUTPUT'!$O:$BK,26,FALSE)</f>
        <v>male</v>
      </c>
      <c r="J796" t="str">
        <f>VLOOKUP($A:$A,'R3P1_ACCEPTEDOUTPUT'!$O:$BK,28,FALSE)</f>
        <v>native</v>
      </c>
      <c r="K796" t="str">
        <f>VLOOKUP($A:$A,'R3P1_ACCEPTEDOUTPUT'!$O:$BK,19,FALSE)</f>
        <v>18-25</v>
      </c>
      <c r="L796">
        <f>VLOOKUP($A:$A&amp;LEFT($B:$B,10),'R3P2_GENERATEDINPUT2'!$C:$G,4,FALSE)</f>
        <v>2</v>
      </c>
      <c r="M796">
        <f>VLOOKUP($A:$A&amp;LEFT($B:$B,10),'R3P2_GENERATEDINPUT2'!$C:$G,5,FALSE)</f>
        <v>3</v>
      </c>
      <c r="N796" t="str">
        <f>VLOOKUP($A:$A&amp;LEFT($B:$B,10),'R3P2_GENERATEDINPUT2'!$C:$G,3,FALSE)</f>
        <v>HighOnly</v>
      </c>
    </row>
    <row r="797" spans="1:14" x14ac:dyDescent="0.25">
      <c r="A797" t="str">
        <f>'R3_Judge'!AF:AF</f>
        <v>3SB5N7Y3O4024EOGEBCK199QSQI0GK</v>
      </c>
      <c r="B797" t="str">
        <f>'R3_Judge'!AG:AG</f>
        <v>Sorry man. It wasn't me.</v>
      </c>
      <c r="C797" t="str">
        <f>'R3_Judge'!P:P</f>
        <v>A3PNCUDQAOHW8H</v>
      </c>
      <c r="D797" t="str">
        <f>'R3_Judge'!AL:AL</f>
        <v>female</v>
      </c>
      <c r="E797" t="str">
        <f>'R3_Judge'!AM:AM</f>
        <v>native</v>
      </c>
      <c r="F797" t="str">
        <f>'R3_Judge'!AH:AH</f>
        <v>46-55</v>
      </c>
      <c r="G797" t="str">
        <f>'R3_Judge'!AJ:AJ</f>
        <v>slightly</v>
      </c>
      <c r="H797" t="str">
        <f>VLOOKUP($A:$A,'R3P1_ACCEPTEDOUTPUT'!$O:$BK,2,FALSE)</f>
        <v>A1KH1O9AZ7S642</v>
      </c>
      <c r="I797" t="str">
        <f>VLOOKUP($A:$A,'R3P1_ACCEPTEDOUTPUT'!$O:$BK,26,FALSE)</f>
        <v>male</v>
      </c>
      <c r="J797" t="str">
        <f>VLOOKUP($A:$A,'R3P1_ACCEPTEDOUTPUT'!$O:$BK,28,FALSE)</f>
        <v>native</v>
      </c>
      <c r="K797" t="str">
        <f>VLOOKUP($A:$A,'R3P1_ACCEPTEDOUTPUT'!$O:$BK,19,FALSE)</f>
        <v>18-25</v>
      </c>
      <c r="L797">
        <f>VLOOKUP($A:$A&amp;LEFT($B:$B,10),'R3P2_GENERATEDINPUT2'!$C:$G,4,FALSE)</f>
        <v>2</v>
      </c>
      <c r="M797">
        <f>VLOOKUP($A:$A&amp;LEFT($B:$B,10),'R3P2_GENERATEDINPUT2'!$C:$G,5,FALSE)</f>
        <v>4</v>
      </c>
      <c r="N797" t="str">
        <f>VLOOKUP($A:$A&amp;LEFT($B:$B,10),'R3P2_GENERATEDINPUT2'!$C:$G,3,FALSE)</f>
        <v>HighOnly</v>
      </c>
    </row>
    <row r="798" spans="1:14" x14ac:dyDescent="0.25">
      <c r="A798" t="str">
        <f>'R3_Judge'!AF:AF</f>
        <v>3SB5N7Y3O4024EOGEBCK199QSQI0GK</v>
      </c>
      <c r="B798" t="str">
        <f>'R3_Judge'!AG:AG</f>
        <v>Sorry man. It wasn't me.</v>
      </c>
      <c r="C798" t="str">
        <f>'R3_Judge'!P:P</f>
        <v>A166A2M31CW2C7</v>
      </c>
      <c r="D798" t="str">
        <f>'R3_Judge'!AL:AL</f>
        <v>male</v>
      </c>
      <c r="E798" t="str">
        <f>'R3_Judge'!AM:AM</f>
        <v>native</v>
      </c>
      <c r="F798" t="str">
        <f>'R3_Judge'!AH:AH</f>
        <v>26-35</v>
      </c>
      <c r="G798" t="str">
        <f>'R3_Judge'!AJ:AJ</f>
        <v>moderately</v>
      </c>
      <c r="H798" t="str">
        <f>VLOOKUP($A:$A,'R3P1_ACCEPTEDOUTPUT'!$O:$BK,2,FALSE)</f>
        <v>A1KH1O9AZ7S642</v>
      </c>
      <c r="I798" t="str">
        <f>VLOOKUP($A:$A,'R3P1_ACCEPTEDOUTPUT'!$O:$BK,26,FALSE)</f>
        <v>male</v>
      </c>
      <c r="J798" t="str">
        <f>VLOOKUP($A:$A,'R3P1_ACCEPTEDOUTPUT'!$O:$BK,28,FALSE)</f>
        <v>native</v>
      </c>
      <c r="K798" t="str">
        <f>VLOOKUP($A:$A,'R3P1_ACCEPTEDOUTPUT'!$O:$BK,19,FALSE)</f>
        <v>18-25</v>
      </c>
      <c r="L798">
        <f>VLOOKUP($A:$A&amp;LEFT($B:$B,10),'R3P2_GENERATEDINPUT2'!$C:$G,4,FALSE)</f>
        <v>2</v>
      </c>
      <c r="M798">
        <f>VLOOKUP($A:$A&amp;LEFT($B:$B,10),'R3P2_GENERATEDINPUT2'!$C:$G,5,FALSE)</f>
        <v>4</v>
      </c>
      <c r="N798" t="str">
        <f>VLOOKUP($A:$A&amp;LEFT($B:$B,10),'R3P2_GENERATEDINPUT2'!$C:$G,3,FALSE)</f>
        <v>HighOnly</v>
      </c>
    </row>
    <row r="799" spans="1:14" x14ac:dyDescent="0.25">
      <c r="A799" t="str">
        <f>'R3_Judge'!AF:AF</f>
        <v>3SB5N7Y3O4024EOGEBCK199QSQI0GK</v>
      </c>
      <c r="B799" t="str">
        <f>'R3_Judge'!AG:AG</f>
        <v>Sorry man. It wasn't me.</v>
      </c>
      <c r="C799" t="str">
        <f>'R3_Judge'!P:P</f>
        <v>A1B06ZUDYZNFBB</v>
      </c>
      <c r="D799" t="str">
        <f>'R3_Judge'!AL:AL</f>
        <v>female</v>
      </c>
      <c r="E799" t="str">
        <f>'R3_Judge'!AM:AM</f>
        <v>native</v>
      </c>
      <c r="F799" t="str">
        <f>'R3_Judge'!AH:AH</f>
        <v>56-65</v>
      </c>
      <c r="G799" t="str">
        <f>'R3_Judge'!AJ:AJ</f>
        <v>slightly</v>
      </c>
      <c r="H799" t="str">
        <f>VLOOKUP($A:$A,'R3P1_ACCEPTEDOUTPUT'!$O:$BK,2,FALSE)</f>
        <v>A1KH1O9AZ7S642</v>
      </c>
      <c r="I799" t="str">
        <f>VLOOKUP($A:$A,'R3P1_ACCEPTEDOUTPUT'!$O:$BK,26,FALSE)</f>
        <v>male</v>
      </c>
      <c r="J799" t="str">
        <f>VLOOKUP($A:$A,'R3P1_ACCEPTEDOUTPUT'!$O:$BK,28,FALSE)</f>
        <v>native</v>
      </c>
      <c r="K799" t="str">
        <f>VLOOKUP($A:$A,'R3P1_ACCEPTEDOUTPUT'!$O:$BK,19,FALSE)</f>
        <v>18-25</v>
      </c>
      <c r="L799">
        <f>VLOOKUP($A:$A&amp;LEFT($B:$B,10),'R3P2_GENERATEDINPUT2'!$C:$G,4,FALSE)</f>
        <v>2</v>
      </c>
      <c r="M799">
        <f>VLOOKUP($A:$A&amp;LEFT($B:$B,10),'R3P2_GENERATEDINPUT2'!$C:$G,5,FALSE)</f>
        <v>4</v>
      </c>
      <c r="N799" t="str">
        <f>VLOOKUP($A:$A&amp;LEFT($B:$B,10),'R3P2_GENERATEDINPUT2'!$C:$G,3,FALSE)</f>
        <v>HighOnly</v>
      </c>
    </row>
    <row r="800" spans="1:14" x14ac:dyDescent="0.25">
      <c r="A800" t="str">
        <f>'R3_Judge'!AF:AF</f>
        <v>3FTOP5WARGKCVGEHMHXNYM16KNT0JS</v>
      </c>
      <c r="B800" t="str">
        <f>'R3_Judge'!AG:AG</f>
        <v>Which should I take?</v>
      </c>
      <c r="C800" t="str">
        <f>'R3_Judge'!P:P</f>
        <v>A33HA8ENAW2HOV</v>
      </c>
      <c r="D800" t="str">
        <f>'R3_Judge'!AL:AL</f>
        <v>female</v>
      </c>
      <c r="E800" t="str">
        <f>'R3_Judge'!AM:AM</f>
        <v>native</v>
      </c>
      <c r="F800" t="str">
        <f>'R3_Judge'!AH:AH</f>
        <v>18-25</v>
      </c>
      <c r="G800" t="str">
        <f>'R3_Judge'!AJ:AJ</f>
        <v>none</v>
      </c>
      <c r="H800" t="str">
        <f>VLOOKUP($A:$A,'R3P1_ACCEPTEDOUTPUT'!$O:$BK,2,FALSE)</f>
        <v>A3PRZRK9IC5CBI</v>
      </c>
      <c r="I800" t="str">
        <f>VLOOKUP($A:$A,'R3P1_ACCEPTEDOUTPUT'!$O:$BK,26,FALSE)</f>
        <v>male</v>
      </c>
      <c r="J800" t="str">
        <f>VLOOKUP($A:$A,'R3P1_ACCEPTEDOUTPUT'!$O:$BK,28,FALSE)</f>
        <v>native</v>
      </c>
      <c r="K800" t="str">
        <f>VLOOKUP($A:$A,'R3P1_ACCEPTEDOUTPUT'!$O:$BK,19,FALSE)</f>
        <v>36-45</v>
      </c>
      <c r="L800">
        <f>VLOOKUP($A:$A&amp;LEFT($B:$B,10),'R3P2_GENERATEDINPUT2'!$C:$G,4,FALSE)</f>
        <v>1</v>
      </c>
      <c r="M800">
        <f>VLOOKUP($A:$A&amp;LEFT($B:$B,10),'R3P2_GENERATEDINPUT2'!$C:$G,5,FALSE)</f>
        <v>8</v>
      </c>
      <c r="N800" t="str">
        <f>VLOOKUP($A:$A&amp;LEFT($B:$B,10),'R3P2_GENERATEDINPUT2'!$C:$G,3,FALSE)</f>
        <v>Default</v>
      </c>
    </row>
    <row r="801" spans="1:14" x14ac:dyDescent="0.25">
      <c r="A801" t="str">
        <f>'R3_Judge'!AF:AF</f>
        <v>3FTOP5WARGKCVGEHMHXNYM16KNT0JS</v>
      </c>
      <c r="B801" t="str">
        <f>'R3_Judge'!AG:AG</f>
        <v>Which should I take?</v>
      </c>
      <c r="C801" t="str">
        <f>'R3_Judge'!P:P</f>
        <v>AC4QN4N0PY7YF</v>
      </c>
      <c r="D801" t="str">
        <f>'R3_Judge'!AL:AL</f>
        <v>male</v>
      </c>
      <c r="E801" t="str">
        <f>'R3_Judge'!AM:AM</f>
        <v>native</v>
      </c>
      <c r="F801" t="str">
        <f>'R3_Judge'!AH:AH</f>
        <v>26-35</v>
      </c>
      <c r="G801" t="str">
        <f>'R3_Judge'!AJ:AJ</f>
        <v>none</v>
      </c>
      <c r="H801" t="str">
        <f>VLOOKUP($A:$A,'R3P1_ACCEPTEDOUTPUT'!$O:$BK,2,FALSE)</f>
        <v>A3PRZRK9IC5CBI</v>
      </c>
      <c r="I801" t="str">
        <f>VLOOKUP($A:$A,'R3P1_ACCEPTEDOUTPUT'!$O:$BK,26,FALSE)</f>
        <v>male</v>
      </c>
      <c r="J801" t="str">
        <f>VLOOKUP($A:$A,'R3P1_ACCEPTEDOUTPUT'!$O:$BK,28,FALSE)</f>
        <v>native</v>
      </c>
      <c r="K801" t="str">
        <f>VLOOKUP($A:$A,'R3P1_ACCEPTEDOUTPUT'!$O:$BK,19,FALSE)</f>
        <v>36-45</v>
      </c>
      <c r="L801">
        <f>VLOOKUP($A:$A&amp;LEFT($B:$B,10),'R3P2_GENERATEDINPUT2'!$C:$G,4,FALSE)</f>
        <v>1</v>
      </c>
      <c r="M801">
        <f>VLOOKUP($A:$A&amp;LEFT($B:$B,10),'R3P2_GENERATEDINPUT2'!$C:$G,5,FALSE)</f>
        <v>8</v>
      </c>
      <c r="N801" t="str">
        <f>VLOOKUP($A:$A&amp;LEFT($B:$B,10),'R3P2_GENERATEDINPUT2'!$C:$G,3,FALSE)</f>
        <v>Default</v>
      </c>
    </row>
    <row r="802" spans="1:14" x14ac:dyDescent="0.25">
      <c r="A802" t="str">
        <f>'R3_Judge'!AF:AF</f>
        <v>3FTOP5WARGKCVGEHMHXNYM16KNT0JS</v>
      </c>
      <c r="B802" t="str">
        <f>'R3_Judge'!AG:AG</f>
        <v>Which should I take?</v>
      </c>
      <c r="C802" t="str">
        <f>'R3_Judge'!P:P</f>
        <v>AD317NO9623GZ</v>
      </c>
      <c r="D802" t="str">
        <f>'R3_Judge'!AL:AL</f>
        <v>female</v>
      </c>
      <c r="E802" t="str">
        <f>'R3_Judge'!AM:AM</f>
        <v>native</v>
      </c>
      <c r="F802" t="str">
        <f>'R3_Judge'!AH:AH</f>
        <v>36-45</v>
      </c>
      <c r="G802" t="str">
        <f>'R3_Judge'!AJ:AJ</f>
        <v>none</v>
      </c>
      <c r="H802" t="str">
        <f>VLOOKUP($A:$A,'R3P1_ACCEPTEDOUTPUT'!$O:$BK,2,FALSE)</f>
        <v>A3PRZRK9IC5CBI</v>
      </c>
      <c r="I802" t="str">
        <f>VLOOKUP($A:$A,'R3P1_ACCEPTEDOUTPUT'!$O:$BK,26,FALSE)</f>
        <v>male</v>
      </c>
      <c r="J802" t="str">
        <f>VLOOKUP($A:$A,'R3P1_ACCEPTEDOUTPUT'!$O:$BK,28,FALSE)</f>
        <v>native</v>
      </c>
      <c r="K802" t="str">
        <f>VLOOKUP($A:$A,'R3P1_ACCEPTEDOUTPUT'!$O:$BK,19,FALSE)</f>
        <v>36-45</v>
      </c>
      <c r="L802">
        <f>VLOOKUP($A:$A&amp;LEFT($B:$B,10),'R3P2_GENERATEDINPUT2'!$C:$G,4,FALSE)</f>
        <v>1</v>
      </c>
      <c r="M802">
        <f>VLOOKUP($A:$A&amp;LEFT($B:$B,10),'R3P2_GENERATEDINPUT2'!$C:$G,5,FALSE)</f>
        <v>8</v>
      </c>
      <c r="N802" t="str">
        <f>VLOOKUP($A:$A&amp;LEFT($B:$B,10),'R3P2_GENERATEDINPUT2'!$C:$G,3,FALSE)</f>
        <v>Default</v>
      </c>
    </row>
    <row r="803" spans="1:14" x14ac:dyDescent="0.25">
      <c r="A803" t="str">
        <f>'R3_Judge'!AF:AF</f>
        <v>3SB5N7Y3O4024EOGEBCK199QSQI0GK</v>
      </c>
      <c r="B803" t="str">
        <f>'R3_Judge'!AG:AG</f>
        <v>Hang in there. I'm here if you need me.</v>
      </c>
      <c r="C803" t="str">
        <f>'R3_Judge'!P:P</f>
        <v>A2DF1NCVJ8V8K2</v>
      </c>
      <c r="D803" t="str">
        <f>'R3_Judge'!AL:AL</f>
        <v>female</v>
      </c>
      <c r="E803" t="str">
        <f>'R3_Judge'!AM:AM</f>
        <v>profession</v>
      </c>
      <c r="F803" t="str">
        <f>'R3_Judge'!AH:AH</f>
        <v>56-65</v>
      </c>
      <c r="G803" t="str">
        <f>'R3_Judge'!AJ:AJ</f>
        <v>extremely</v>
      </c>
      <c r="H803" t="str">
        <f>VLOOKUP($A:$A,'R3P1_ACCEPTEDOUTPUT'!$O:$BK,2,FALSE)</f>
        <v>A1KH1O9AZ7S642</v>
      </c>
      <c r="I803" t="str">
        <f>VLOOKUP($A:$A,'R3P1_ACCEPTEDOUTPUT'!$O:$BK,26,FALSE)</f>
        <v>male</v>
      </c>
      <c r="J803" t="str">
        <f>VLOOKUP($A:$A,'R3P1_ACCEPTEDOUTPUT'!$O:$BK,28,FALSE)</f>
        <v>native</v>
      </c>
      <c r="K803" t="str">
        <f>VLOOKUP($A:$A,'R3P1_ACCEPTEDOUTPUT'!$O:$BK,19,FALSE)</f>
        <v>18-25</v>
      </c>
      <c r="L803">
        <f>VLOOKUP($A:$A&amp;LEFT($B:$B,10),'R3P2_GENERATEDINPUT2'!$C:$G,4,FALSE)</f>
        <v>2</v>
      </c>
      <c r="M803">
        <f>VLOOKUP($A:$A&amp;LEFT($B:$B,10),'R3P2_GENERATEDINPUT2'!$C:$G,5,FALSE)</f>
        <v>3</v>
      </c>
      <c r="N803" t="str">
        <f>VLOOKUP($A:$A&amp;LEFT($B:$B,10),'R3P2_GENERATEDINPUT2'!$C:$G,3,FALSE)</f>
        <v>HighOnly</v>
      </c>
    </row>
    <row r="804" spans="1:14" x14ac:dyDescent="0.25">
      <c r="A804" t="str">
        <f>'R3_Judge'!AF:AF</f>
        <v>3SB5N7Y3O4024EOGEBCK199QSQI0GK</v>
      </c>
      <c r="B804" t="str">
        <f>'R3_Judge'!AG:AG</f>
        <v>Hang in there. I'm here if you need me.</v>
      </c>
      <c r="C804" t="str">
        <f>'R3_Judge'!P:P</f>
        <v>A2M5I4KGKF9J7Q</v>
      </c>
      <c r="D804" t="str">
        <f>'R3_Judge'!AL:AL</f>
        <v>male</v>
      </c>
      <c r="E804" t="str">
        <f>'R3_Judge'!AM:AM</f>
        <v>native</v>
      </c>
      <c r="F804" t="str">
        <f>'R3_Judge'!AH:AH</f>
        <v>36-45</v>
      </c>
      <c r="G804" t="str">
        <f>'R3_Judge'!AJ:AJ</f>
        <v>extremely</v>
      </c>
      <c r="H804" t="str">
        <f>VLOOKUP($A:$A,'R3P1_ACCEPTEDOUTPUT'!$O:$BK,2,FALSE)</f>
        <v>A1KH1O9AZ7S642</v>
      </c>
      <c r="I804" t="str">
        <f>VLOOKUP($A:$A,'R3P1_ACCEPTEDOUTPUT'!$O:$BK,26,FALSE)</f>
        <v>male</v>
      </c>
      <c r="J804" t="str">
        <f>VLOOKUP($A:$A,'R3P1_ACCEPTEDOUTPUT'!$O:$BK,28,FALSE)</f>
        <v>native</v>
      </c>
      <c r="K804" t="str">
        <f>VLOOKUP($A:$A,'R3P1_ACCEPTEDOUTPUT'!$O:$BK,19,FALSE)</f>
        <v>18-25</v>
      </c>
      <c r="L804">
        <f>VLOOKUP($A:$A&amp;LEFT($B:$B,10),'R3P2_GENERATEDINPUT2'!$C:$G,4,FALSE)</f>
        <v>2</v>
      </c>
      <c r="M804">
        <f>VLOOKUP($A:$A&amp;LEFT($B:$B,10),'R3P2_GENERATEDINPUT2'!$C:$G,5,FALSE)</f>
        <v>3</v>
      </c>
      <c r="N804" t="str">
        <f>VLOOKUP($A:$A&amp;LEFT($B:$B,10),'R3P2_GENERATEDINPUT2'!$C:$G,3,FALSE)</f>
        <v>HighOnly</v>
      </c>
    </row>
    <row r="805" spans="1:14" x14ac:dyDescent="0.25">
      <c r="A805" t="str">
        <f>'R3_Judge'!AF:AF</f>
        <v>3SB5N7Y3O4024EOGEBCK199QSQI0GK</v>
      </c>
      <c r="B805" t="str">
        <f>'R3_Judge'!AG:AG</f>
        <v>Hang in there. I'm here if you need me.</v>
      </c>
      <c r="C805" t="str">
        <f>'R3_Judge'!P:P</f>
        <v>ASG0QZMC9N9CY</v>
      </c>
      <c r="D805" t="str">
        <f>'R3_Judge'!AL:AL</f>
        <v>male</v>
      </c>
      <c r="E805" t="str">
        <f>'R3_Judge'!AM:AM</f>
        <v>native</v>
      </c>
      <c r="F805" t="str">
        <f>'R3_Judge'!AH:AH</f>
        <v>26-35</v>
      </c>
      <c r="G805" t="str">
        <f>'R3_Judge'!AJ:AJ</f>
        <v>slightly</v>
      </c>
      <c r="H805" t="str">
        <f>VLOOKUP($A:$A,'R3P1_ACCEPTEDOUTPUT'!$O:$BK,2,FALSE)</f>
        <v>A1KH1O9AZ7S642</v>
      </c>
      <c r="I805" t="str">
        <f>VLOOKUP($A:$A,'R3P1_ACCEPTEDOUTPUT'!$O:$BK,26,FALSE)</f>
        <v>male</v>
      </c>
      <c r="J805" t="str">
        <f>VLOOKUP($A:$A,'R3P1_ACCEPTEDOUTPUT'!$O:$BK,28,FALSE)</f>
        <v>native</v>
      </c>
      <c r="K805" t="str">
        <f>VLOOKUP($A:$A,'R3P1_ACCEPTEDOUTPUT'!$O:$BK,19,FALSE)</f>
        <v>18-25</v>
      </c>
      <c r="L805">
        <f>VLOOKUP($A:$A&amp;LEFT($B:$B,10),'R3P2_GENERATEDINPUT2'!$C:$G,4,FALSE)</f>
        <v>2</v>
      </c>
      <c r="M805">
        <f>VLOOKUP($A:$A&amp;LEFT($B:$B,10),'R3P2_GENERATEDINPUT2'!$C:$G,5,FALSE)</f>
        <v>3</v>
      </c>
      <c r="N805" t="str">
        <f>VLOOKUP($A:$A&amp;LEFT($B:$B,10),'R3P2_GENERATEDINPUT2'!$C:$G,3,FALSE)</f>
        <v>HighOnly</v>
      </c>
    </row>
    <row r="806" spans="1:14" x14ac:dyDescent="0.25">
      <c r="A806" t="str">
        <f>'R3_Judge'!AF:AF</f>
        <v>3FTOP5WARGKCVGEHMHXNYM16KNT0JS</v>
      </c>
      <c r="B806" t="str">
        <f>'R3_Judge'!AG:AG</f>
        <v>What can I help you with?</v>
      </c>
      <c r="C806" t="str">
        <f>'R3_Judge'!P:P</f>
        <v>A3Q9MCOULHCS4S</v>
      </c>
      <c r="D806" t="str">
        <f>'R3_Judge'!AL:AL</f>
        <v>female</v>
      </c>
      <c r="E806" t="str">
        <f>'R3_Judge'!AM:AM</f>
        <v>profession</v>
      </c>
      <c r="F806" t="str">
        <f>'R3_Judge'!AH:AH</f>
        <v>36-45</v>
      </c>
      <c r="G806" t="str">
        <f>'R3_Judge'!AJ:AJ</f>
        <v>none</v>
      </c>
      <c r="H806" t="str">
        <f>VLOOKUP($A:$A,'R3P1_ACCEPTEDOUTPUT'!$O:$BK,2,FALSE)</f>
        <v>A3PRZRK9IC5CBI</v>
      </c>
      <c r="I806" t="str">
        <f>VLOOKUP($A:$A,'R3P1_ACCEPTEDOUTPUT'!$O:$BK,26,FALSE)</f>
        <v>male</v>
      </c>
      <c r="J806" t="str">
        <f>VLOOKUP($A:$A,'R3P1_ACCEPTEDOUTPUT'!$O:$BK,28,FALSE)</f>
        <v>native</v>
      </c>
      <c r="K806" t="str">
        <f>VLOOKUP($A:$A,'R3P1_ACCEPTEDOUTPUT'!$O:$BK,19,FALSE)</f>
        <v>36-45</v>
      </c>
      <c r="L806">
        <f>VLOOKUP($A:$A&amp;LEFT($B:$B,10),'R3P2_GENERATEDINPUT2'!$C:$G,4,FALSE)</f>
        <v>1</v>
      </c>
      <c r="M806">
        <f>VLOOKUP($A:$A&amp;LEFT($B:$B,10),'R3P2_GENERATEDINPUT2'!$C:$G,5,FALSE)</f>
        <v>9</v>
      </c>
      <c r="N806" t="str">
        <f>VLOOKUP($A:$A&amp;LEFT($B:$B,10),'R3P2_GENERATEDINPUT2'!$C:$G,3,FALSE)</f>
        <v>Default</v>
      </c>
    </row>
    <row r="807" spans="1:14" x14ac:dyDescent="0.25">
      <c r="A807" t="str">
        <f>'R3_Judge'!AF:AF</f>
        <v>3FTOP5WARGKCVGEHMHXNYM16KNT0JS</v>
      </c>
      <c r="B807" t="str">
        <f>'R3_Judge'!AG:AG</f>
        <v>What can I help you with?</v>
      </c>
      <c r="C807" t="str">
        <f>'R3_Judge'!P:P</f>
        <v>A1OFPROOWWSHUF</v>
      </c>
      <c r="D807" t="str">
        <f>'R3_Judge'!AL:AL</f>
        <v>male</v>
      </c>
      <c r="E807" t="str">
        <f>'R3_Judge'!AM:AM</f>
        <v>native</v>
      </c>
      <c r="F807" t="str">
        <f>'R3_Judge'!AH:AH</f>
        <v>26-35</v>
      </c>
      <c r="G807" t="str">
        <f>'R3_Judge'!AJ:AJ</f>
        <v>moderately</v>
      </c>
      <c r="H807" t="str">
        <f>VLOOKUP($A:$A,'R3P1_ACCEPTEDOUTPUT'!$O:$BK,2,FALSE)</f>
        <v>A3PRZRK9IC5CBI</v>
      </c>
      <c r="I807" t="str">
        <f>VLOOKUP($A:$A,'R3P1_ACCEPTEDOUTPUT'!$O:$BK,26,FALSE)</f>
        <v>male</v>
      </c>
      <c r="J807" t="str">
        <f>VLOOKUP($A:$A,'R3P1_ACCEPTEDOUTPUT'!$O:$BK,28,FALSE)</f>
        <v>native</v>
      </c>
      <c r="K807" t="str">
        <f>VLOOKUP($A:$A,'R3P1_ACCEPTEDOUTPUT'!$O:$BK,19,FALSE)</f>
        <v>36-45</v>
      </c>
      <c r="L807">
        <f>VLOOKUP($A:$A&amp;LEFT($B:$B,10),'R3P2_GENERATEDINPUT2'!$C:$G,4,FALSE)</f>
        <v>1</v>
      </c>
      <c r="M807">
        <f>VLOOKUP($A:$A&amp;LEFT($B:$B,10),'R3P2_GENERATEDINPUT2'!$C:$G,5,FALSE)</f>
        <v>9</v>
      </c>
      <c r="N807" t="str">
        <f>VLOOKUP($A:$A&amp;LEFT($B:$B,10),'R3P2_GENERATEDINPUT2'!$C:$G,3,FALSE)</f>
        <v>Default</v>
      </c>
    </row>
    <row r="808" spans="1:14" x14ac:dyDescent="0.25">
      <c r="A808" t="str">
        <f>'R3_Judge'!AF:AF</f>
        <v>3FTOP5WARGKCVGEHMHXNYM16KNT0JS</v>
      </c>
      <c r="B808" t="str">
        <f>'R3_Judge'!AG:AG</f>
        <v>What can I help you with?</v>
      </c>
      <c r="C808" t="str">
        <f>'R3_Judge'!P:P</f>
        <v>A82RLSJJXBKE8</v>
      </c>
      <c r="D808" t="str">
        <f>'R3_Judge'!AL:AL</f>
        <v>female</v>
      </c>
      <c r="E808" t="str">
        <f>'R3_Judge'!AM:AM</f>
        <v>native</v>
      </c>
      <c r="F808" t="str">
        <f>'R3_Judge'!AH:AH</f>
        <v>18-25</v>
      </c>
      <c r="G808" t="str">
        <f>'R3_Judge'!AJ:AJ</f>
        <v>slightly</v>
      </c>
      <c r="H808" t="str">
        <f>VLOOKUP($A:$A,'R3P1_ACCEPTEDOUTPUT'!$O:$BK,2,FALSE)</f>
        <v>A3PRZRK9IC5CBI</v>
      </c>
      <c r="I808" t="str">
        <f>VLOOKUP($A:$A,'R3P1_ACCEPTEDOUTPUT'!$O:$BK,26,FALSE)</f>
        <v>male</v>
      </c>
      <c r="J808" t="str">
        <f>VLOOKUP($A:$A,'R3P1_ACCEPTEDOUTPUT'!$O:$BK,28,FALSE)</f>
        <v>native</v>
      </c>
      <c r="K808" t="str">
        <f>VLOOKUP($A:$A,'R3P1_ACCEPTEDOUTPUT'!$O:$BK,19,FALSE)</f>
        <v>36-45</v>
      </c>
      <c r="L808">
        <f>VLOOKUP($A:$A&amp;LEFT($B:$B,10),'R3P2_GENERATEDINPUT2'!$C:$G,4,FALSE)</f>
        <v>1</v>
      </c>
      <c r="M808">
        <f>VLOOKUP($A:$A&amp;LEFT($B:$B,10),'R3P2_GENERATEDINPUT2'!$C:$G,5,FALSE)</f>
        <v>9</v>
      </c>
      <c r="N808" t="str">
        <f>VLOOKUP($A:$A&amp;LEFT($B:$B,10),'R3P2_GENERATEDINPUT2'!$C:$G,3,FALSE)</f>
        <v>Default</v>
      </c>
    </row>
    <row r="809" spans="1:14" x14ac:dyDescent="0.25">
      <c r="A809" t="str">
        <f>'R3_Judge'!AF:AF</f>
        <v>3SB5N7Y3O4024EOGEBCK199QSQI0GK</v>
      </c>
      <c r="B809" t="str">
        <f>'R3_Judge'!AG:AG</f>
        <v>Haha, it's all good man. Just messing with ya.</v>
      </c>
      <c r="C809" t="str">
        <f>'R3_Judge'!P:P</f>
        <v>A27M4UQJMN22N4</v>
      </c>
      <c r="D809" t="str">
        <f>'R3_Judge'!AL:AL</f>
        <v>male</v>
      </c>
      <c r="E809" t="str">
        <f>'R3_Judge'!AM:AM</f>
        <v>native</v>
      </c>
      <c r="F809" t="str">
        <f>'R3_Judge'!AH:AH</f>
        <v>18-25</v>
      </c>
      <c r="G809" t="str">
        <f>'R3_Judge'!AJ:AJ</f>
        <v>moderately</v>
      </c>
      <c r="H809" t="str">
        <f>VLOOKUP($A:$A,'R3P1_ACCEPTEDOUTPUT'!$O:$BK,2,FALSE)</f>
        <v>A1KH1O9AZ7S642</v>
      </c>
      <c r="I809" t="str">
        <f>VLOOKUP($A:$A,'R3P1_ACCEPTEDOUTPUT'!$O:$BK,26,FALSE)</f>
        <v>male</v>
      </c>
      <c r="J809" t="str">
        <f>VLOOKUP($A:$A,'R3P1_ACCEPTEDOUTPUT'!$O:$BK,28,FALSE)</f>
        <v>native</v>
      </c>
      <c r="K809" t="str">
        <f>VLOOKUP($A:$A,'R3P1_ACCEPTEDOUTPUT'!$O:$BK,19,FALSE)</f>
        <v>18-25</v>
      </c>
      <c r="L809">
        <f>VLOOKUP($A:$A&amp;LEFT($B:$B,10),'R3P2_GENERATEDINPUT2'!$C:$G,4,FALSE)</f>
        <v>0</v>
      </c>
      <c r="M809">
        <f>VLOOKUP($A:$A&amp;LEFT($B:$B,10),'R3P2_GENERATEDINPUT2'!$C:$G,5,FALSE)</f>
        <v>6</v>
      </c>
      <c r="N809" t="str">
        <f>VLOOKUP($A:$A&amp;LEFT($B:$B,10),'R3P2_GENERATEDINPUT2'!$C:$G,3,FALSE)</f>
        <v>HighOnly</v>
      </c>
    </row>
    <row r="810" spans="1:14" x14ac:dyDescent="0.25">
      <c r="A810" t="str">
        <f>'R3_Judge'!AF:AF</f>
        <v>3SB5N7Y3O4024EOGEBCK199QSQI0GK</v>
      </c>
      <c r="B810" t="str">
        <f>'R3_Judge'!AG:AG</f>
        <v>Haha, it's all good man. Just messing with ya.</v>
      </c>
      <c r="C810" t="str">
        <f>'R3_Judge'!P:P</f>
        <v>A2BIZNP74JU80U</v>
      </c>
      <c r="D810" t="str">
        <f>'R3_Judge'!AL:AL</f>
        <v>female</v>
      </c>
      <c r="E810" t="str">
        <f>'R3_Judge'!AM:AM</f>
        <v>native</v>
      </c>
      <c r="F810" t="str">
        <f>'R3_Judge'!AH:AH</f>
        <v>36-45</v>
      </c>
      <c r="G810" t="str">
        <f>'R3_Judge'!AJ:AJ</f>
        <v>moderately</v>
      </c>
      <c r="H810" t="str">
        <f>VLOOKUP($A:$A,'R3P1_ACCEPTEDOUTPUT'!$O:$BK,2,FALSE)</f>
        <v>A1KH1O9AZ7S642</v>
      </c>
      <c r="I810" t="str">
        <f>VLOOKUP($A:$A,'R3P1_ACCEPTEDOUTPUT'!$O:$BK,26,FALSE)</f>
        <v>male</v>
      </c>
      <c r="J810" t="str">
        <f>VLOOKUP($A:$A,'R3P1_ACCEPTEDOUTPUT'!$O:$BK,28,FALSE)</f>
        <v>native</v>
      </c>
      <c r="K810" t="str">
        <f>VLOOKUP($A:$A,'R3P1_ACCEPTEDOUTPUT'!$O:$BK,19,FALSE)</f>
        <v>18-25</v>
      </c>
      <c r="L810">
        <f>VLOOKUP($A:$A&amp;LEFT($B:$B,10),'R3P2_GENERATEDINPUT2'!$C:$G,4,FALSE)</f>
        <v>0</v>
      </c>
      <c r="M810">
        <f>VLOOKUP($A:$A&amp;LEFT($B:$B,10),'R3P2_GENERATEDINPUT2'!$C:$G,5,FALSE)</f>
        <v>6</v>
      </c>
      <c r="N810" t="str">
        <f>VLOOKUP($A:$A&amp;LEFT($B:$B,10),'R3P2_GENERATEDINPUT2'!$C:$G,3,FALSE)</f>
        <v>HighOnly</v>
      </c>
    </row>
    <row r="811" spans="1:14" x14ac:dyDescent="0.25">
      <c r="A811" t="str">
        <f>'R3_Judge'!AF:AF</f>
        <v>3SB5N7Y3O4024EOGEBCK199QSQI0GK</v>
      </c>
      <c r="B811" t="str">
        <f>'R3_Judge'!AG:AG</f>
        <v>Haha, it's all good man. Just messing with ya.</v>
      </c>
      <c r="C811" t="str">
        <f>'R3_Judge'!P:P</f>
        <v>ADLF8HVS3C7IL</v>
      </c>
      <c r="D811" t="str">
        <f>'R3_Judge'!AL:AL</f>
        <v>male</v>
      </c>
      <c r="E811" t="str">
        <f>'R3_Judge'!AM:AM</f>
        <v>native</v>
      </c>
      <c r="F811" t="str">
        <f>'R3_Judge'!AH:AH</f>
        <v>18-25</v>
      </c>
      <c r="G811" t="str">
        <f>'R3_Judge'!AJ:AJ</f>
        <v>moderately</v>
      </c>
      <c r="H811" t="str">
        <f>VLOOKUP($A:$A,'R3P1_ACCEPTEDOUTPUT'!$O:$BK,2,FALSE)</f>
        <v>A1KH1O9AZ7S642</v>
      </c>
      <c r="I811" t="str">
        <f>VLOOKUP($A:$A,'R3P1_ACCEPTEDOUTPUT'!$O:$BK,26,FALSE)</f>
        <v>male</v>
      </c>
      <c r="J811" t="str">
        <f>VLOOKUP($A:$A,'R3P1_ACCEPTEDOUTPUT'!$O:$BK,28,FALSE)</f>
        <v>native</v>
      </c>
      <c r="K811" t="str">
        <f>VLOOKUP($A:$A,'R3P1_ACCEPTEDOUTPUT'!$O:$BK,19,FALSE)</f>
        <v>18-25</v>
      </c>
      <c r="L811">
        <f>VLOOKUP($A:$A&amp;LEFT($B:$B,10),'R3P2_GENERATEDINPUT2'!$C:$G,4,FALSE)</f>
        <v>0</v>
      </c>
      <c r="M811">
        <f>VLOOKUP($A:$A&amp;LEFT($B:$B,10),'R3P2_GENERATEDINPUT2'!$C:$G,5,FALSE)</f>
        <v>6</v>
      </c>
      <c r="N811" t="str">
        <f>VLOOKUP($A:$A&amp;LEFT($B:$B,10),'R3P2_GENERATEDINPUT2'!$C:$G,3,FALSE)</f>
        <v>HighOnly</v>
      </c>
    </row>
    <row r="812" spans="1:14" x14ac:dyDescent="0.25">
      <c r="A812" t="str">
        <f>'R3_Judge'!AF:AF</f>
        <v>3FTOP5WARGKCVGEHMHXNYM16KNT0JS</v>
      </c>
      <c r="B812" t="str">
        <f>'R3_Judge'!AG:AG</f>
        <v>That is awful and I'm sorry to hear this.</v>
      </c>
      <c r="C812" t="str">
        <f>'R3_Judge'!P:P</f>
        <v>A3HGU6NO6U38IN</v>
      </c>
      <c r="D812" t="str">
        <f>'R3_Judge'!AL:AL</f>
        <v>female</v>
      </c>
      <c r="E812" t="str">
        <f>'R3_Judge'!AM:AM</f>
        <v>native</v>
      </c>
      <c r="F812" t="str">
        <f>'R3_Judge'!AH:AH</f>
        <v>26-35</v>
      </c>
      <c r="G812" t="str">
        <f>'R3_Judge'!AJ:AJ</f>
        <v>slightly</v>
      </c>
      <c r="H812" t="str">
        <f>VLOOKUP($A:$A,'R3P1_ACCEPTEDOUTPUT'!$O:$BK,2,FALSE)</f>
        <v>A3PRZRK9IC5CBI</v>
      </c>
      <c r="I812" t="str">
        <f>VLOOKUP($A:$A,'R3P1_ACCEPTEDOUTPUT'!$O:$BK,26,FALSE)</f>
        <v>male</v>
      </c>
      <c r="J812" t="str">
        <f>VLOOKUP($A:$A,'R3P1_ACCEPTEDOUTPUT'!$O:$BK,28,FALSE)</f>
        <v>native</v>
      </c>
      <c r="K812" t="str">
        <f>VLOOKUP($A:$A,'R3P1_ACCEPTEDOUTPUT'!$O:$BK,19,FALSE)</f>
        <v>36-45</v>
      </c>
      <c r="L812">
        <f>VLOOKUP($A:$A&amp;LEFT($B:$B,10),'R3P2_GENERATEDINPUT2'!$C:$G,4,FALSE)</f>
        <v>1</v>
      </c>
      <c r="M812">
        <f>VLOOKUP($A:$A&amp;LEFT($B:$B,10),'R3P2_GENERATEDINPUT2'!$C:$G,5,FALSE)</f>
        <v>10</v>
      </c>
      <c r="N812" t="str">
        <f>VLOOKUP($A:$A&amp;LEFT($B:$B,10),'R3P2_GENERATEDINPUT2'!$C:$G,3,FALSE)</f>
        <v>Default</v>
      </c>
    </row>
    <row r="813" spans="1:14" x14ac:dyDescent="0.25">
      <c r="A813" t="str">
        <f>'R3_Judge'!AF:AF</f>
        <v>3FTOP5WARGKCVGEHMHXNYM16KNT0JS</v>
      </c>
      <c r="B813" t="str">
        <f>'R3_Judge'!AG:AG</f>
        <v>That is awful and I'm sorry to hear this.</v>
      </c>
      <c r="C813" t="str">
        <f>'R3_Judge'!P:P</f>
        <v>A1QSTGFG23OZHT</v>
      </c>
      <c r="D813" t="str">
        <f>'R3_Judge'!AL:AL</f>
        <v>female</v>
      </c>
      <c r="E813" t="str">
        <f>'R3_Judge'!AM:AM</f>
        <v>native</v>
      </c>
      <c r="F813" t="str">
        <f>'R3_Judge'!AH:AH</f>
        <v>18-25</v>
      </c>
      <c r="G813" t="str">
        <f>'R3_Judge'!AJ:AJ</f>
        <v>very</v>
      </c>
      <c r="H813" t="str">
        <f>VLOOKUP($A:$A,'R3P1_ACCEPTEDOUTPUT'!$O:$BK,2,FALSE)</f>
        <v>A3PRZRK9IC5CBI</v>
      </c>
      <c r="I813" t="str">
        <f>VLOOKUP($A:$A,'R3P1_ACCEPTEDOUTPUT'!$O:$BK,26,FALSE)</f>
        <v>male</v>
      </c>
      <c r="J813" t="str">
        <f>VLOOKUP($A:$A,'R3P1_ACCEPTEDOUTPUT'!$O:$BK,28,FALSE)</f>
        <v>native</v>
      </c>
      <c r="K813" t="str">
        <f>VLOOKUP($A:$A,'R3P1_ACCEPTEDOUTPUT'!$O:$BK,19,FALSE)</f>
        <v>36-45</v>
      </c>
      <c r="L813">
        <f>VLOOKUP($A:$A&amp;LEFT($B:$B,10),'R3P2_GENERATEDINPUT2'!$C:$G,4,FALSE)</f>
        <v>1</v>
      </c>
      <c r="M813">
        <f>VLOOKUP($A:$A&amp;LEFT($B:$B,10),'R3P2_GENERATEDINPUT2'!$C:$G,5,FALSE)</f>
        <v>10</v>
      </c>
      <c r="N813" t="str">
        <f>VLOOKUP($A:$A&amp;LEFT($B:$B,10),'R3P2_GENERATEDINPUT2'!$C:$G,3,FALSE)</f>
        <v>Default</v>
      </c>
    </row>
    <row r="814" spans="1:14" x14ac:dyDescent="0.25">
      <c r="A814" t="str">
        <f>'R3_Judge'!AF:AF</f>
        <v>3FTOP5WARGKCVGEHMHXNYM16KNT0JS</v>
      </c>
      <c r="B814" t="str">
        <f>'R3_Judge'!AG:AG</f>
        <v>That is awful and I'm sorry to hear this.</v>
      </c>
      <c r="C814" t="str">
        <f>'R3_Judge'!P:P</f>
        <v>A1B76WYZ47BQJ</v>
      </c>
      <c r="D814" t="str">
        <f>'R3_Judge'!AL:AL</f>
        <v>male</v>
      </c>
      <c r="E814" t="str">
        <f>'R3_Judge'!AM:AM</f>
        <v>native</v>
      </c>
      <c r="F814" t="str">
        <f>'R3_Judge'!AH:AH</f>
        <v>46-55</v>
      </c>
      <c r="G814" t="str">
        <f>'R3_Judge'!AJ:AJ</f>
        <v>extremely</v>
      </c>
      <c r="H814" t="str">
        <f>VLOOKUP($A:$A,'R3P1_ACCEPTEDOUTPUT'!$O:$BK,2,FALSE)</f>
        <v>A3PRZRK9IC5CBI</v>
      </c>
      <c r="I814" t="str">
        <f>VLOOKUP($A:$A,'R3P1_ACCEPTEDOUTPUT'!$O:$BK,26,FALSE)</f>
        <v>male</v>
      </c>
      <c r="J814" t="str">
        <f>VLOOKUP($A:$A,'R3P1_ACCEPTEDOUTPUT'!$O:$BK,28,FALSE)</f>
        <v>native</v>
      </c>
      <c r="K814" t="str">
        <f>VLOOKUP($A:$A,'R3P1_ACCEPTEDOUTPUT'!$O:$BK,19,FALSE)</f>
        <v>36-45</v>
      </c>
      <c r="L814">
        <f>VLOOKUP($A:$A&amp;LEFT($B:$B,10),'R3P2_GENERATEDINPUT2'!$C:$G,4,FALSE)</f>
        <v>1</v>
      </c>
      <c r="M814">
        <f>VLOOKUP($A:$A&amp;LEFT($B:$B,10),'R3P2_GENERATEDINPUT2'!$C:$G,5,FALSE)</f>
        <v>10</v>
      </c>
      <c r="N814" t="str">
        <f>VLOOKUP($A:$A&amp;LEFT($B:$B,10),'R3P2_GENERATEDINPUT2'!$C:$G,3,FALSE)</f>
        <v>Default</v>
      </c>
    </row>
    <row r="815" spans="1:14" x14ac:dyDescent="0.25">
      <c r="A815" t="str">
        <f>'R3_Judge'!AF:AF</f>
        <v>3SB5N7Y3O4024EOGEBCK199QSQI0GK</v>
      </c>
      <c r="B815" t="str">
        <f>'R3_Judge'!AG:AG</f>
        <v>Oh wow. I'm sorry to hear that. I'm here if you need me.</v>
      </c>
      <c r="C815" t="str">
        <f>'R3_Judge'!P:P</f>
        <v>A82RLSJJXBKE8</v>
      </c>
      <c r="D815" t="str">
        <f>'R3_Judge'!AL:AL</f>
        <v>female</v>
      </c>
      <c r="E815" t="str">
        <f>'R3_Judge'!AM:AM</f>
        <v>native</v>
      </c>
      <c r="F815" t="str">
        <f>'R3_Judge'!AH:AH</f>
        <v>18-25</v>
      </c>
      <c r="G815" t="str">
        <f>'R3_Judge'!AJ:AJ</f>
        <v>moderately</v>
      </c>
      <c r="H815" t="str">
        <f>VLOOKUP($A:$A,'R3P1_ACCEPTEDOUTPUT'!$O:$BK,2,FALSE)</f>
        <v>A1KH1O9AZ7S642</v>
      </c>
      <c r="I815" t="str">
        <f>VLOOKUP($A:$A,'R3P1_ACCEPTEDOUTPUT'!$O:$BK,26,FALSE)</f>
        <v>male</v>
      </c>
      <c r="J815" t="str">
        <f>VLOOKUP($A:$A,'R3P1_ACCEPTEDOUTPUT'!$O:$BK,28,FALSE)</f>
        <v>native</v>
      </c>
      <c r="K815" t="str">
        <f>VLOOKUP($A:$A,'R3P1_ACCEPTEDOUTPUT'!$O:$BK,19,FALSE)</f>
        <v>18-25</v>
      </c>
      <c r="L815">
        <f>VLOOKUP($A:$A&amp;LEFT($B:$B,10),'R3P2_GENERATEDINPUT2'!$C:$G,4,FALSE)</f>
        <v>0</v>
      </c>
      <c r="M815">
        <f>VLOOKUP($A:$A&amp;LEFT($B:$B,10),'R3P2_GENERATEDINPUT2'!$C:$G,5,FALSE)</f>
        <v>7</v>
      </c>
      <c r="N815" t="str">
        <f>VLOOKUP($A:$A&amp;LEFT($B:$B,10),'R3P2_GENERATEDINPUT2'!$C:$G,3,FALSE)</f>
        <v>HighOnly</v>
      </c>
    </row>
    <row r="816" spans="1:14" x14ac:dyDescent="0.25">
      <c r="A816" t="str">
        <f>'R3_Judge'!AF:AF</f>
        <v>3SB5N7Y3O4024EOGEBCK199QSQI0GK</v>
      </c>
      <c r="B816" t="str">
        <f>'R3_Judge'!AG:AG</f>
        <v>Oh wow. I'm sorry to hear that. I'm here if you need me.</v>
      </c>
      <c r="C816" t="str">
        <f>'R3_Judge'!P:P</f>
        <v>A231ZFAME6FLN</v>
      </c>
      <c r="D816" t="str">
        <f>'R3_Judge'!AL:AL</f>
        <v>female</v>
      </c>
      <c r="E816" t="str">
        <f>'R3_Judge'!AM:AM</f>
        <v>native</v>
      </c>
      <c r="F816" t="str">
        <f>'R3_Judge'!AH:AH</f>
        <v>36-45</v>
      </c>
      <c r="G816" t="str">
        <f>'R3_Judge'!AJ:AJ</f>
        <v>extremely</v>
      </c>
      <c r="H816" t="str">
        <f>VLOOKUP($A:$A,'R3P1_ACCEPTEDOUTPUT'!$O:$BK,2,FALSE)</f>
        <v>A1KH1O9AZ7S642</v>
      </c>
      <c r="I816" t="str">
        <f>VLOOKUP($A:$A,'R3P1_ACCEPTEDOUTPUT'!$O:$BK,26,FALSE)</f>
        <v>male</v>
      </c>
      <c r="J816" t="str">
        <f>VLOOKUP($A:$A,'R3P1_ACCEPTEDOUTPUT'!$O:$BK,28,FALSE)</f>
        <v>native</v>
      </c>
      <c r="K816" t="str">
        <f>VLOOKUP($A:$A,'R3P1_ACCEPTEDOUTPUT'!$O:$BK,19,FALSE)</f>
        <v>18-25</v>
      </c>
      <c r="L816">
        <f>VLOOKUP($A:$A&amp;LEFT($B:$B,10),'R3P2_GENERATEDINPUT2'!$C:$G,4,FALSE)</f>
        <v>0</v>
      </c>
      <c r="M816">
        <f>VLOOKUP($A:$A&amp;LEFT($B:$B,10),'R3P2_GENERATEDINPUT2'!$C:$G,5,FALSE)</f>
        <v>7</v>
      </c>
      <c r="N816" t="str">
        <f>VLOOKUP($A:$A&amp;LEFT($B:$B,10),'R3P2_GENERATEDINPUT2'!$C:$G,3,FALSE)</f>
        <v>HighOnly</v>
      </c>
    </row>
    <row r="817" spans="1:14" x14ac:dyDescent="0.25">
      <c r="A817" t="str">
        <f>'R3_Judge'!AF:AF</f>
        <v>3SB5N7Y3O4024EOGEBCK199QSQI0GK</v>
      </c>
      <c r="B817" t="str">
        <f>'R3_Judge'!AG:AG</f>
        <v>Oh wow. I'm sorry to hear that. I'm here if you need me.</v>
      </c>
      <c r="C817" t="str">
        <f>'R3_Judge'!P:P</f>
        <v>A219VCQZADQ45W</v>
      </c>
      <c r="D817" t="str">
        <f>'R3_Judge'!AL:AL</f>
        <v>female</v>
      </c>
      <c r="E817" t="str">
        <f>'R3_Judge'!AM:AM</f>
        <v>native</v>
      </c>
      <c r="F817" t="str">
        <f>'R3_Judge'!AH:AH</f>
        <v>56-65</v>
      </c>
      <c r="G817" t="str">
        <f>'R3_Judge'!AJ:AJ</f>
        <v>very</v>
      </c>
      <c r="H817" t="str">
        <f>VLOOKUP($A:$A,'R3P1_ACCEPTEDOUTPUT'!$O:$BK,2,FALSE)</f>
        <v>A1KH1O9AZ7S642</v>
      </c>
      <c r="I817" t="str">
        <f>VLOOKUP($A:$A,'R3P1_ACCEPTEDOUTPUT'!$O:$BK,26,FALSE)</f>
        <v>male</v>
      </c>
      <c r="J817" t="str">
        <f>VLOOKUP($A:$A,'R3P1_ACCEPTEDOUTPUT'!$O:$BK,28,FALSE)</f>
        <v>native</v>
      </c>
      <c r="K817" t="str">
        <f>VLOOKUP($A:$A,'R3P1_ACCEPTEDOUTPUT'!$O:$BK,19,FALSE)</f>
        <v>18-25</v>
      </c>
      <c r="L817">
        <f>VLOOKUP($A:$A&amp;LEFT($B:$B,10),'R3P2_GENERATEDINPUT2'!$C:$G,4,FALSE)</f>
        <v>0</v>
      </c>
      <c r="M817">
        <f>VLOOKUP($A:$A&amp;LEFT($B:$B,10),'R3P2_GENERATEDINPUT2'!$C:$G,5,FALSE)</f>
        <v>7</v>
      </c>
      <c r="N817" t="str">
        <f>VLOOKUP($A:$A&amp;LEFT($B:$B,10),'R3P2_GENERATEDINPUT2'!$C:$G,3,FALSE)</f>
        <v>HighOnly</v>
      </c>
    </row>
    <row r="818" spans="1:14" x14ac:dyDescent="0.25">
      <c r="A818" t="str">
        <f>'R3_Judge'!AF:AF</f>
        <v>3FTOP5WARGKCVGEHMHXNYM16KNT0JS</v>
      </c>
      <c r="B818" t="str">
        <f>'R3_Judge'!AG:AG</f>
        <v>We have a microwave for that so relax.</v>
      </c>
      <c r="C818" t="str">
        <f>'R3_Judge'!P:P</f>
        <v>ADLF8HVS3C7IL</v>
      </c>
      <c r="D818" t="str">
        <f>'R3_Judge'!AL:AL</f>
        <v>male</v>
      </c>
      <c r="E818" t="str">
        <f>'R3_Judge'!AM:AM</f>
        <v>native</v>
      </c>
      <c r="F818" t="str">
        <f>'R3_Judge'!AH:AH</f>
        <v>18-25</v>
      </c>
      <c r="G818" t="str">
        <f>'R3_Judge'!AJ:AJ</f>
        <v>none</v>
      </c>
      <c r="H818" t="str">
        <f>VLOOKUP($A:$A,'R3P1_ACCEPTEDOUTPUT'!$O:$BK,2,FALSE)</f>
        <v>A3PRZRK9IC5CBI</v>
      </c>
      <c r="I818" t="str">
        <f>VLOOKUP($A:$A,'R3P1_ACCEPTEDOUTPUT'!$O:$BK,26,FALSE)</f>
        <v>male</v>
      </c>
      <c r="J818" t="str">
        <f>VLOOKUP($A:$A,'R3P1_ACCEPTEDOUTPUT'!$O:$BK,28,FALSE)</f>
        <v>native</v>
      </c>
      <c r="K818" t="str">
        <f>VLOOKUP($A:$A,'R3P1_ACCEPTEDOUTPUT'!$O:$BK,19,FALSE)</f>
        <v>36-45</v>
      </c>
      <c r="L818">
        <f>VLOOKUP($A:$A&amp;LEFT($B:$B,10),'R3P2_GENERATEDINPUT2'!$C:$G,4,FALSE)</f>
        <v>0</v>
      </c>
      <c r="M818">
        <f>VLOOKUP($A:$A&amp;LEFT($B:$B,10),'R3P2_GENERATEDINPUT2'!$C:$G,5,FALSE)</f>
        <v>11</v>
      </c>
      <c r="N818" t="str">
        <f>VLOOKUP($A:$A&amp;LEFT($B:$B,10),'R3P2_GENERATEDINPUT2'!$C:$G,3,FALSE)</f>
        <v>Default</v>
      </c>
    </row>
    <row r="819" spans="1:14" x14ac:dyDescent="0.25">
      <c r="A819" t="str">
        <f>'R3_Judge'!AF:AF</f>
        <v>3FTOP5WARGKCVGEHMHXNYM16KNT0JS</v>
      </c>
      <c r="B819" t="str">
        <f>'R3_Judge'!AG:AG</f>
        <v>We have a microwave for that so relax.</v>
      </c>
      <c r="C819" t="str">
        <f>'R3_Judge'!P:P</f>
        <v>AFNED08Y4A2WP</v>
      </c>
      <c r="D819" t="str">
        <f>'R3_Judge'!AL:AL</f>
        <v>male</v>
      </c>
      <c r="E819" t="str">
        <f>'R3_Judge'!AM:AM</f>
        <v>native</v>
      </c>
      <c r="F819" t="str">
        <f>'R3_Judge'!AH:AH</f>
        <v>18-25</v>
      </c>
      <c r="G819" t="str">
        <f>'R3_Judge'!AJ:AJ</f>
        <v>moderately</v>
      </c>
      <c r="H819" t="str">
        <f>VLOOKUP($A:$A,'R3P1_ACCEPTEDOUTPUT'!$O:$BK,2,FALSE)</f>
        <v>A3PRZRK9IC5CBI</v>
      </c>
      <c r="I819" t="str">
        <f>VLOOKUP($A:$A,'R3P1_ACCEPTEDOUTPUT'!$O:$BK,26,FALSE)</f>
        <v>male</v>
      </c>
      <c r="J819" t="str">
        <f>VLOOKUP($A:$A,'R3P1_ACCEPTEDOUTPUT'!$O:$BK,28,FALSE)</f>
        <v>native</v>
      </c>
      <c r="K819" t="str">
        <f>VLOOKUP($A:$A,'R3P1_ACCEPTEDOUTPUT'!$O:$BK,19,FALSE)</f>
        <v>36-45</v>
      </c>
      <c r="L819">
        <f>VLOOKUP($A:$A&amp;LEFT($B:$B,10),'R3P2_GENERATEDINPUT2'!$C:$G,4,FALSE)</f>
        <v>0</v>
      </c>
      <c r="M819">
        <f>VLOOKUP($A:$A&amp;LEFT($B:$B,10),'R3P2_GENERATEDINPUT2'!$C:$G,5,FALSE)</f>
        <v>11</v>
      </c>
      <c r="N819" t="str">
        <f>VLOOKUP($A:$A&amp;LEFT($B:$B,10),'R3P2_GENERATEDINPUT2'!$C:$G,3,FALSE)</f>
        <v>Default</v>
      </c>
    </row>
    <row r="820" spans="1:14" x14ac:dyDescent="0.25">
      <c r="A820" t="str">
        <f>'R3_Judge'!AF:AF</f>
        <v>3FTOP5WARGKCVGEHMHXNYM16KNT0JS</v>
      </c>
      <c r="B820" t="str">
        <f>'R3_Judge'!AG:AG</f>
        <v>We have a microwave for that so relax.</v>
      </c>
      <c r="C820" t="str">
        <f>'R3_Judge'!P:P</f>
        <v>A2DF1NCVJ8V8K2</v>
      </c>
      <c r="D820" t="str">
        <f>'R3_Judge'!AL:AL</f>
        <v>female</v>
      </c>
      <c r="E820" t="str">
        <f>'R3_Judge'!AM:AM</f>
        <v>profession</v>
      </c>
      <c r="F820" t="str">
        <f>'R3_Judge'!AH:AH</f>
        <v>56-65</v>
      </c>
      <c r="G820" t="str">
        <f>'R3_Judge'!AJ:AJ</f>
        <v>very</v>
      </c>
      <c r="H820" t="str">
        <f>VLOOKUP($A:$A,'R3P1_ACCEPTEDOUTPUT'!$O:$BK,2,FALSE)</f>
        <v>A3PRZRK9IC5CBI</v>
      </c>
      <c r="I820" t="str">
        <f>VLOOKUP($A:$A,'R3P1_ACCEPTEDOUTPUT'!$O:$BK,26,FALSE)</f>
        <v>male</v>
      </c>
      <c r="J820" t="str">
        <f>VLOOKUP($A:$A,'R3P1_ACCEPTEDOUTPUT'!$O:$BK,28,FALSE)</f>
        <v>native</v>
      </c>
      <c r="K820" t="str">
        <f>VLOOKUP($A:$A,'R3P1_ACCEPTEDOUTPUT'!$O:$BK,19,FALSE)</f>
        <v>36-45</v>
      </c>
      <c r="L820">
        <f>VLOOKUP($A:$A&amp;LEFT($B:$B,10),'R3P2_GENERATEDINPUT2'!$C:$G,4,FALSE)</f>
        <v>0</v>
      </c>
      <c r="M820">
        <f>VLOOKUP($A:$A&amp;LEFT($B:$B,10),'R3P2_GENERATEDINPUT2'!$C:$G,5,FALSE)</f>
        <v>11</v>
      </c>
      <c r="N820" t="str">
        <f>VLOOKUP($A:$A&amp;LEFT($B:$B,10),'R3P2_GENERATEDINPUT2'!$C:$G,3,FALSE)</f>
        <v>Default</v>
      </c>
    </row>
    <row r="821" spans="1:14" x14ac:dyDescent="0.25">
      <c r="A821" t="str">
        <f>'R3_Judge'!AF:AF</f>
        <v>3SB5N7Y3O4024EOGEBCK199QSQI0GK</v>
      </c>
      <c r="B821" t="str">
        <f>'R3_Judge'!AG:AG</f>
        <v>Are you mad? Call me.</v>
      </c>
      <c r="C821" t="str">
        <f>'R3_Judge'!P:P</f>
        <v>A2BIZNP74JU80U</v>
      </c>
      <c r="D821" t="str">
        <f>'R3_Judge'!AL:AL</f>
        <v>female</v>
      </c>
      <c r="E821" t="str">
        <f>'R3_Judge'!AM:AM</f>
        <v>native</v>
      </c>
      <c r="F821" t="str">
        <f>'R3_Judge'!AH:AH</f>
        <v>36-45</v>
      </c>
      <c r="G821" t="str">
        <f>'R3_Judge'!AJ:AJ</f>
        <v>slightly</v>
      </c>
      <c r="H821" t="str">
        <f>VLOOKUP($A:$A,'R3P1_ACCEPTEDOUTPUT'!$O:$BK,2,FALSE)</f>
        <v>A1KH1O9AZ7S642</v>
      </c>
      <c r="I821" t="str">
        <f>VLOOKUP($A:$A,'R3P1_ACCEPTEDOUTPUT'!$O:$BK,26,FALSE)</f>
        <v>male</v>
      </c>
      <c r="J821" t="str">
        <f>VLOOKUP($A:$A,'R3P1_ACCEPTEDOUTPUT'!$O:$BK,28,FALSE)</f>
        <v>native</v>
      </c>
      <c r="K821" t="str">
        <f>VLOOKUP($A:$A,'R3P1_ACCEPTEDOUTPUT'!$O:$BK,19,FALSE)</f>
        <v>18-25</v>
      </c>
      <c r="L821">
        <f>VLOOKUP($A:$A&amp;LEFT($B:$B,10),'R3P2_GENERATEDINPUT2'!$C:$G,4,FALSE)</f>
        <v>0</v>
      </c>
      <c r="M821">
        <f>VLOOKUP($A:$A&amp;LEFT($B:$B,10),'R3P2_GENERATEDINPUT2'!$C:$G,5,FALSE)</f>
        <v>8</v>
      </c>
      <c r="N821" t="str">
        <f>VLOOKUP($A:$A&amp;LEFT($B:$B,10),'R3P2_GENERATEDINPUT2'!$C:$G,3,FALSE)</f>
        <v>HighOnly</v>
      </c>
    </row>
    <row r="822" spans="1:14" x14ac:dyDescent="0.25">
      <c r="A822" t="str">
        <f>'R3_Judge'!AF:AF</f>
        <v>3SB5N7Y3O4024EOGEBCK199QSQI0GK</v>
      </c>
      <c r="B822" t="str">
        <f>'R3_Judge'!AG:AG</f>
        <v>Are you mad? Call me.</v>
      </c>
      <c r="C822" t="str">
        <f>'R3_Judge'!P:P</f>
        <v>AC4QN4N0PY7YF</v>
      </c>
      <c r="D822" t="str">
        <f>'R3_Judge'!AL:AL</f>
        <v>male</v>
      </c>
      <c r="E822" t="str">
        <f>'R3_Judge'!AM:AM</f>
        <v>native</v>
      </c>
      <c r="F822" t="str">
        <f>'R3_Judge'!AH:AH</f>
        <v>26-35</v>
      </c>
      <c r="G822" t="str">
        <f>'R3_Judge'!AJ:AJ</f>
        <v>moderately</v>
      </c>
      <c r="H822" t="str">
        <f>VLOOKUP($A:$A,'R3P1_ACCEPTEDOUTPUT'!$O:$BK,2,FALSE)</f>
        <v>A1KH1O9AZ7S642</v>
      </c>
      <c r="I822" t="str">
        <f>VLOOKUP($A:$A,'R3P1_ACCEPTEDOUTPUT'!$O:$BK,26,FALSE)</f>
        <v>male</v>
      </c>
      <c r="J822" t="str">
        <f>VLOOKUP($A:$A,'R3P1_ACCEPTEDOUTPUT'!$O:$BK,28,FALSE)</f>
        <v>native</v>
      </c>
      <c r="K822" t="str">
        <f>VLOOKUP($A:$A,'R3P1_ACCEPTEDOUTPUT'!$O:$BK,19,FALSE)</f>
        <v>18-25</v>
      </c>
      <c r="L822">
        <f>VLOOKUP($A:$A&amp;LEFT($B:$B,10),'R3P2_GENERATEDINPUT2'!$C:$G,4,FALSE)</f>
        <v>0</v>
      </c>
      <c r="M822">
        <f>VLOOKUP($A:$A&amp;LEFT($B:$B,10),'R3P2_GENERATEDINPUT2'!$C:$G,5,FALSE)</f>
        <v>8</v>
      </c>
      <c r="N822" t="str">
        <f>VLOOKUP($A:$A&amp;LEFT($B:$B,10),'R3P2_GENERATEDINPUT2'!$C:$G,3,FALSE)</f>
        <v>HighOnly</v>
      </c>
    </row>
    <row r="823" spans="1:14" x14ac:dyDescent="0.25">
      <c r="A823" t="str">
        <f>'R3_Judge'!AF:AF</f>
        <v>3SB5N7Y3O4024EOGEBCK199QSQI0GK</v>
      </c>
      <c r="B823" t="str">
        <f>'R3_Judge'!AG:AG</f>
        <v>Are you mad? Call me.</v>
      </c>
      <c r="C823" t="str">
        <f>'R3_Judge'!P:P</f>
        <v>A19LVWX8ZLO6CS</v>
      </c>
      <c r="D823" t="str">
        <f>'R3_Judge'!AL:AL</f>
        <v>male</v>
      </c>
      <c r="E823" t="str">
        <f>'R3_Judge'!AM:AM</f>
        <v>native</v>
      </c>
      <c r="F823" t="str">
        <f>'R3_Judge'!AH:AH</f>
        <v>36-45</v>
      </c>
      <c r="G823" t="str">
        <f>'R3_Judge'!AJ:AJ</f>
        <v>moderately</v>
      </c>
      <c r="H823" t="str">
        <f>VLOOKUP($A:$A,'R3P1_ACCEPTEDOUTPUT'!$O:$BK,2,FALSE)</f>
        <v>A1KH1O9AZ7S642</v>
      </c>
      <c r="I823" t="str">
        <f>VLOOKUP($A:$A,'R3P1_ACCEPTEDOUTPUT'!$O:$BK,26,FALSE)</f>
        <v>male</v>
      </c>
      <c r="J823" t="str">
        <f>VLOOKUP($A:$A,'R3P1_ACCEPTEDOUTPUT'!$O:$BK,28,FALSE)</f>
        <v>native</v>
      </c>
      <c r="K823" t="str">
        <f>VLOOKUP($A:$A,'R3P1_ACCEPTEDOUTPUT'!$O:$BK,19,FALSE)</f>
        <v>18-25</v>
      </c>
      <c r="L823">
        <f>VLOOKUP($A:$A&amp;LEFT($B:$B,10),'R3P2_GENERATEDINPUT2'!$C:$G,4,FALSE)</f>
        <v>0</v>
      </c>
      <c r="M823">
        <f>VLOOKUP($A:$A&amp;LEFT($B:$B,10),'R3P2_GENERATEDINPUT2'!$C:$G,5,FALSE)</f>
        <v>8</v>
      </c>
      <c r="N823" t="str">
        <f>VLOOKUP($A:$A&amp;LEFT($B:$B,10),'R3P2_GENERATEDINPUT2'!$C:$G,3,FALSE)</f>
        <v>HighOnly</v>
      </c>
    </row>
    <row r="824" spans="1:14" x14ac:dyDescent="0.25">
      <c r="A824" t="str">
        <f>'R3_Judge'!AF:AF</f>
        <v>3SB5N7Y3O4024EOGEBCK199QSQI0GK</v>
      </c>
      <c r="B824" t="str">
        <f>'R3_Judge'!AG:AG</f>
        <v>Hey, sorry, I was busy earlier. What's going on?</v>
      </c>
      <c r="C824" t="str">
        <f>'R3_Judge'!P:P</f>
        <v>AAL9C3HQU74I2</v>
      </c>
      <c r="D824" t="str">
        <f>'R3_Judge'!AL:AL</f>
        <v>male</v>
      </c>
      <c r="E824" t="str">
        <f>'R3_Judge'!AM:AM</f>
        <v>native</v>
      </c>
      <c r="F824" t="str">
        <f>'R3_Judge'!AH:AH</f>
        <v>18-25</v>
      </c>
      <c r="G824" t="str">
        <f>'R3_Judge'!AJ:AJ</f>
        <v>extremely</v>
      </c>
      <c r="H824" t="str">
        <f>VLOOKUP($A:$A,'R3P1_ACCEPTEDOUTPUT'!$O:$BK,2,FALSE)</f>
        <v>A1KH1O9AZ7S642</v>
      </c>
      <c r="I824" t="str">
        <f>VLOOKUP($A:$A,'R3P1_ACCEPTEDOUTPUT'!$O:$BK,26,FALSE)</f>
        <v>male</v>
      </c>
      <c r="J824" t="str">
        <f>VLOOKUP($A:$A,'R3P1_ACCEPTEDOUTPUT'!$O:$BK,28,FALSE)</f>
        <v>native</v>
      </c>
      <c r="K824" t="str">
        <f>VLOOKUP($A:$A,'R3P1_ACCEPTEDOUTPUT'!$O:$BK,19,FALSE)</f>
        <v>18-25</v>
      </c>
      <c r="L824">
        <f>VLOOKUP($A:$A&amp;LEFT($B:$B,10),'R3P2_GENERATEDINPUT2'!$C:$G,4,FALSE)</f>
        <v>0</v>
      </c>
      <c r="M824">
        <f>VLOOKUP($A:$A&amp;LEFT($B:$B,10),'R3P2_GENERATEDINPUT2'!$C:$G,5,FALSE)</f>
        <v>9</v>
      </c>
      <c r="N824" t="str">
        <f>VLOOKUP($A:$A&amp;LEFT($B:$B,10),'R3P2_GENERATEDINPUT2'!$C:$G,3,FALSE)</f>
        <v>HighOnly</v>
      </c>
    </row>
    <row r="825" spans="1:14" x14ac:dyDescent="0.25">
      <c r="A825" t="str">
        <f>'R3_Judge'!AF:AF</f>
        <v>3SB5N7Y3O4024EOGEBCK199QSQI0GK</v>
      </c>
      <c r="B825" t="str">
        <f>'R3_Judge'!AG:AG</f>
        <v>Hey, sorry, I was busy earlier. What's going on?</v>
      </c>
      <c r="C825" t="str">
        <f>'R3_Judge'!P:P</f>
        <v>AD317NO9623GZ</v>
      </c>
      <c r="D825" t="str">
        <f>'R3_Judge'!AL:AL</f>
        <v>female</v>
      </c>
      <c r="E825" t="str">
        <f>'R3_Judge'!AM:AM</f>
        <v>native</v>
      </c>
      <c r="F825" t="str">
        <f>'R3_Judge'!AH:AH</f>
        <v>36-45</v>
      </c>
      <c r="G825" t="str">
        <f>'R3_Judge'!AJ:AJ</f>
        <v>slightly</v>
      </c>
      <c r="H825" t="str">
        <f>VLOOKUP($A:$A,'R3P1_ACCEPTEDOUTPUT'!$O:$BK,2,FALSE)</f>
        <v>A1KH1O9AZ7S642</v>
      </c>
      <c r="I825" t="str">
        <f>VLOOKUP($A:$A,'R3P1_ACCEPTEDOUTPUT'!$O:$BK,26,FALSE)</f>
        <v>male</v>
      </c>
      <c r="J825" t="str">
        <f>VLOOKUP($A:$A,'R3P1_ACCEPTEDOUTPUT'!$O:$BK,28,FALSE)</f>
        <v>native</v>
      </c>
      <c r="K825" t="str">
        <f>VLOOKUP($A:$A,'R3P1_ACCEPTEDOUTPUT'!$O:$BK,19,FALSE)</f>
        <v>18-25</v>
      </c>
      <c r="L825">
        <f>VLOOKUP($A:$A&amp;LEFT($B:$B,10),'R3P2_GENERATEDINPUT2'!$C:$G,4,FALSE)</f>
        <v>0</v>
      </c>
      <c r="M825">
        <f>VLOOKUP($A:$A&amp;LEFT($B:$B,10),'R3P2_GENERATEDINPUT2'!$C:$G,5,FALSE)</f>
        <v>9</v>
      </c>
      <c r="N825" t="str">
        <f>VLOOKUP($A:$A&amp;LEFT($B:$B,10),'R3P2_GENERATEDINPUT2'!$C:$G,3,FALSE)</f>
        <v>HighOnly</v>
      </c>
    </row>
    <row r="826" spans="1:14" x14ac:dyDescent="0.25">
      <c r="A826" t="str">
        <f>'R3_Judge'!AF:AF</f>
        <v>3SB5N7Y3O4024EOGEBCK199QSQI0GK</v>
      </c>
      <c r="B826" t="str">
        <f>'R3_Judge'!AG:AG</f>
        <v>Hey, sorry, I was busy earlier. What's going on?</v>
      </c>
      <c r="C826" t="str">
        <f>'R3_Judge'!P:P</f>
        <v>A3HGU6NO6U38IN</v>
      </c>
      <c r="D826" t="str">
        <f>'R3_Judge'!AL:AL</f>
        <v>female</v>
      </c>
      <c r="E826" t="str">
        <f>'R3_Judge'!AM:AM</f>
        <v>native</v>
      </c>
      <c r="F826" t="str">
        <f>'R3_Judge'!AH:AH</f>
        <v>26-35</v>
      </c>
      <c r="G826" t="str">
        <f>'R3_Judge'!AJ:AJ</f>
        <v>very</v>
      </c>
      <c r="H826" t="str">
        <f>VLOOKUP($A:$A,'R3P1_ACCEPTEDOUTPUT'!$O:$BK,2,FALSE)</f>
        <v>A1KH1O9AZ7S642</v>
      </c>
      <c r="I826" t="str">
        <f>VLOOKUP($A:$A,'R3P1_ACCEPTEDOUTPUT'!$O:$BK,26,FALSE)</f>
        <v>male</v>
      </c>
      <c r="J826" t="str">
        <f>VLOOKUP($A:$A,'R3P1_ACCEPTEDOUTPUT'!$O:$BK,28,FALSE)</f>
        <v>native</v>
      </c>
      <c r="K826" t="str">
        <f>VLOOKUP($A:$A,'R3P1_ACCEPTEDOUTPUT'!$O:$BK,19,FALSE)</f>
        <v>18-25</v>
      </c>
      <c r="L826">
        <f>VLOOKUP($A:$A&amp;LEFT($B:$B,10),'R3P2_GENERATEDINPUT2'!$C:$G,4,FALSE)</f>
        <v>0</v>
      </c>
      <c r="M826">
        <f>VLOOKUP($A:$A&amp;LEFT($B:$B,10),'R3P2_GENERATEDINPUT2'!$C:$G,5,FALSE)</f>
        <v>9</v>
      </c>
      <c r="N826" t="str">
        <f>VLOOKUP($A:$A&amp;LEFT($B:$B,10),'R3P2_GENERATEDINPUT2'!$C:$G,3,FALSE)</f>
        <v>HighOnly</v>
      </c>
    </row>
    <row r="827" spans="1:14" x14ac:dyDescent="0.25">
      <c r="A827" t="str">
        <f>'R3_Judge'!AF:AF</f>
        <v>3SB5N7Y3O4024EOGEBCK199QSQI0GK</v>
      </c>
      <c r="B827" t="str">
        <f>'R3_Judge'!AG:AG</f>
        <v>Oh my gosh I'm so sorry.</v>
      </c>
      <c r="C827" t="str">
        <f>'R3_Judge'!P:P</f>
        <v>AQVXVMX61864S</v>
      </c>
      <c r="D827" t="str">
        <f>'R3_Judge'!AL:AL</f>
        <v>male</v>
      </c>
      <c r="E827" t="str">
        <f>'R3_Judge'!AM:AM</f>
        <v>profession</v>
      </c>
      <c r="F827" t="str">
        <f>'R3_Judge'!AH:AH</f>
        <v>26-35</v>
      </c>
      <c r="G827" t="str">
        <f>'R3_Judge'!AJ:AJ</f>
        <v>very</v>
      </c>
      <c r="H827" t="str">
        <f>VLOOKUP($A:$A,'R3P1_ACCEPTEDOUTPUT'!$O:$BK,2,FALSE)</f>
        <v>A1KH1O9AZ7S642</v>
      </c>
      <c r="I827" t="str">
        <f>VLOOKUP($A:$A,'R3P1_ACCEPTEDOUTPUT'!$O:$BK,26,FALSE)</f>
        <v>male</v>
      </c>
      <c r="J827" t="str">
        <f>VLOOKUP($A:$A,'R3P1_ACCEPTEDOUTPUT'!$O:$BK,28,FALSE)</f>
        <v>native</v>
      </c>
      <c r="K827" t="str">
        <f>VLOOKUP($A:$A,'R3P1_ACCEPTEDOUTPUT'!$O:$BK,19,FALSE)</f>
        <v>18-25</v>
      </c>
      <c r="L827">
        <f>VLOOKUP($A:$A&amp;LEFT($B:$B,10),'R3P2_GENERATEDINPUT2'!$C:$G,4,FALSE)</f>
        <v>0</v>
      </c>
      <c r="M827">
        <f>VLOOKUP($A:$A&amp;LEFT($B:$B,10),'R3P2_GENERATEDINPUT2'!$C:$G,5,FALSE)</f>
        <v>10</v>
      </c>
      <c r="N827" t="str">
        <f>VLOOKUP($A:$A&amp;LEFT($B:$B,10),'R3P2_GENERATEDINPUT2'!$C:$G,3,FALSE)</f>
        <v>HighOnly</v>
      </c>
    </row>
    <row r="828" spans="1:14" x14ac:dyDescent="0.25">
      <c r="A828" t="str">
        <f>'R3_Judge'!AF:AF</f>
        <v>3SB5N7Y3O4024EOGEBCK199QSQI0GK</v>
      </c>
      <c r="B828" t="str">
        <f>'R3_Judge'!AG:AG</f>
        <v>Oh my gosh I'm so sorry.</v>
      </c>
      <c r="C828" t="str">
        <f>'R3_Judge'!P:P</f>
        <v>AAL9C3HQU74I2</v>
      </c>
      <c r="D828" t="str">
        <f>'R3_Judge'!AL:AL</f>
        <v>male</v>
      </c>
      <c r="E828" t="str">
        <f>'R3_Judge'!AM:AM</f>
        <v>native</v>
      </c>
      <c r="F828" t="str">
        <f>'R3_Judge'!AH:AH</f>
        <v>18-25</v>
      </c>
      <c r="G828" t="str">
        <f>'R3_Judge'!AJ:AJ</f>
        <v>moderately</v>
      </c>
      <c r="H828" t="str">
        <f>VLOOKUP($A:$A,'R3P1_ACCEPTEDOUTPUT'!$O:$BK,2,FALSE)</f>
        <v>A1KH1O9AZ7S642</v>
      </c>
      <c r="I828" t="str">
        <f>VLOOKUP($A:$A,'R3P1_ACCEPTEDOUTPUT'!$O:$BK,26,FALSE)</f>
        <v>male</v>
      </c>
      <c r="J828" t="str">
        <f>VLOOKUP($A:$A,'R3P1_ACCEPTEDOUTPUT'!$O:$BK,28,FALSE)</f>
        <v>native</v>
      </c>
      <c r="K828" t="str">
        <f>VLOOKUP($A:$A,'R3P1_ACCEPTEDOUTPUT'!$O:$BK,19,FALSE)</f>
        <v>18-25</v>
      </c>
      <c r="L828">
        <f>VLOOKUP($A:$A&amp;LEFT($B:$B,10),'R3P2_GENERATEDINPUT2'!$C:$G,4,FALSE)</f>
        <v>0</v>
      </c>
      <c r="M828">
        <f>VLOOKUP($A:$A&amp;LEFT($B:$B,10),'R3P2_GENERATEDINPUT2'!$C:$G,5,FALSE)</f>
        <v>10</v>
      </c>
      <c r="N828" t="str">
        <f>VLOOKUP($A:$A&amp;LEFT($B:$B,10),'R3P2_GENERATEDINPUT2'!$C:$G,3,FALSE)</f>
        <v>HighOnly</v>
      </c>
    </row>
    <row r="829" spans="1:14" x14ac:dyDescent="0.25">
      <c r="A829" t="str">
        <f>'R3_Judge'!AF:AF</f>
        <v>3SB5N7Y3O4024EOGEBCK199QSQI0GK</v>
      </c>
      <c r="B829" t="str">
        <f>'R3_Judge'!AG:AG</f>
        <v>Oh my gosh I'm so sorry.</v>
      </c>
      <c r="C829" t="str">
        <f>'R3_Judge'!P:P</f>
        <v>AD317NO9623GZ</v>
      </c>
      <c r="D829" t="str">
        <f>'R3_Judge'!AL:AL</f>
        <v>female</v>
      </c>
      <c r="E829" t="str">
        <f>'R3_Judge'!AM:AM</f>
        <v>native</v>
      </c>
      <c r="F829" t="str">
        <f>'R3_Judge'!AH:AH</f>
        <v>36-45</v>
      </c>
      <c r="G829" t="str">
        <f>'R3_Judge'!AJ:AJ</f>
        <v>slightly</v>
      </c>
      <c r="H829" t="str">
        <f>VLOOKUP($A:$A,'R3P1_ACCEPTEDOUTPUT'!$O:$BK,2,FALSE)</f>
        <v>A1KH1O9AZ7S642</v>
      </c>
      <c r="I829" t="str">
        <f>VLOOKUP($A:$A,'R3P1_ACCEPTEDOUTPUT'!$O:$BK,26,FALSE)</f>
        <v>male</v>
      </c>
      <c r="J829" t="str">
        <f>VLOOKUP($A:$A,'R3P1_ACCEPTEDOUTPUT'!$O:$BK,28,FALSE)</f>
        <v>native</v>
      </c>
      <c r="K829" t="str">
        <f>VLOOKUP($A:$A,'R3P1_ACCEPTEDOUTPUT'!$O:$BK,19,FALSE)</f>
        <v>18-25</v>
      </c>
      <c r="L829">
        <f>VLOOKUP($A:$A&amp;LEFT($B:$B,10),'R3P2_GENERATEDINPUT2'!$C:$G,4,FALSE)</f>
        <v>0</v>
      </c>
      <c r="M829">
        <f>VLOOKUP($A:$A&amp;LEFT($B:$B,10),'R3P2_GENERATEDINPUT2'!$C:$G,5,FALSE)</f>
        <v>10</v>
      </c>
      <c r="N829" t="str">
        <f>VLOOKUP($A:$A&amp;LEFT($B:$B,10),'R3P2_GENERATEDINPUT2'!$C:$G,3,FALSE)</f>
        <v>HighOnly</v>
      </c>
    </row>
    <row r="830" spans="1:14" x14ac:dyDescent="0.25">
      <c r="A830" t="str">
        <f>'R3_Judge'!AF:AF</f>
        <v>3FTOP5WARGKCVGEHMHXNYM16KNT0JS</v>
      </c>
      <c r="B830" t="str">
        <f>'R3_Judge'!AG:AG</f>
        <v>I'm just a little depressed is all.</v>
      </c>
      <c r="C830" t="str">
        <f>'R3_Judge'!P:P</f>
        <v>A35X5BSOQNPJMR</v>
      </c>
      <c r="D830" t="str">
        <f>'R3_Judge'!AL:AL</f>
        <v>gender-na</v>
      </c>
      <c r="E830" t="str">
        <f>'R3_Judge'!AM:AM</f>
        <v>profession</v>
      </c>
      <c r="F830" t="str">
        <f>'R3_Judge'!AH:AH</f>
        <v>age-na</v>
      </c>
      <c r="G830" t="str">
        <f>'R3_Judge'!AJ:AJ</f>
        <v>none</v>
      </c>
      <c r="H830" t="str">
        <f>VLOOKUP($A:$A,'R3P1_ACCEPTEDOUTPUT'!$O:$BK,2,FALSE)</f>
        <v>A3PRZRK9IC5CBI</v>
      </c>
      <c r="I830" t="str">
        <f>VLOOKUP($A:$A,'R3P1_ACCEPTEDOUTPUT'!$O:$BK,26,FALSE)</f>
        <v>male</v>
      </c>
      <c r="J830" t="str">
        <f>VLOOKUP($A:$A,'R3P1_ACCEPTEDOUTPUT'!$O:$BK,28,FALSE)</f>
        <v>native</v>
      </c>
      <c r="K830" t="str">
        <f>VLOOKUP($A:$A,'R3P1_ACCEPTEDOUTPUT'!$O:$BK,19,FALSE)</f>
        <v>36-45</v>
      </c>
      <c r="L830">
        <f>VLOOKUP($A:$A&amp;LEFT($B:$B,10),'R3P2_GENERATEDINPUT2'!$C:$G,4,FALSE)</f>
        <v>0</v>
      </c>
      <c r="M830">
        <f>VLOOKUP($A:$A&amp;LEFT($B:$B,10),'R3P2_GENERATEDINPUT2'!$C:$G,5,FALSE)</f>
        <v>12</v>
      </c>
      <c r="N830" t="str">
        <f>VLOOKUP($A:$A&amp;LEFT($B:$B,10),'R3P2_GENERATEDINPUT2'!$C:$G,3,FALSE)</f>
        <v>Default</v>
      </c>
    </row>
    <row r="831" spans="1:14" x14ac:dyDescent="0.25">
      <c r="A831" t="str">
        <f>'R3_Judge'!AF:AF</f>
        <v>3FTOP5WARGKCVGEHMHXNYM16KNT0JS</v>
      </c>
      <c r="B831" t="str">
        <f>'R3_Judge'!AG:AG</f>
        <v>I'm just a little depressed is all.</v>
      </c>
      <c r="C831" t="str">
        <f>'R3_Judge'!P:P</f>
        <v>A15HH69K0VGFQ</v>
      </c>
      <c r="D831" t="str">
        <f>'R3_Judge'!AL:AL</f>
        <v>female</v>
      </c>
      <c r="E831" t="str">
        <f>'R3_Judge'!AM:AM</f>
        <v>native</v>
      </c>
      <c r="F831" t="str">
        <f>'R3_Judge'!AH:AH</f>
        <v>26-35</v>
      </c>
      <c r="G831" t="str">
        <f>'R3_Judge'!AJ:AJ</f>
        <v>extremely</v>
      </c>
      <c r="H831" t="str">
        <f>VLOOKUP($A:$A,'R3P1_ACCEPTEDOUTPUT'!$O:$BK,2,FALSE)</f>
        <v>A3PRZRK9IC5CBI</v>
      </c>
      <c r="I831" t="str">
        <f>VLOOKUP($A:$A,'R3P1_ACCEPTEDOUTPUT'!$O:$BK,26,FALSE)</f>
        <v>male</v>
      </c>
      <c r="J831" t="str">
        <f>VLOOKUP($A:$A,'R3P1_ACCEPTEDOUTPUT'!$O:$BK,28,FALSE)</f>
        <v>native</v>
      </c>
      <c r="K831" t="str">
        <f>VLOOKUP($A:$A,'R3P1_ACCEPTEDOUTPUT'!$O:$BK,19,FALSE)</f>
        <v>36-45</v>
      </c>
      <c r="L831">
        <f>VLOOKUP($A:$A&amp;LEFT($B:$B,10),'R3P2_GENERATEDINPUT2'!$C:$G,4,FALSE)</f>
        <v>0</v>
      </c>
      <c r="M831">
        <f>VLOOKUP($A:$A&amp;LEFT($B:$B,10),'R3P2_GENERATEDINPUT2'!$C:$G,5,FALSE)</f>
        <v>12</v>
      </c>
      <c r="N831" t="str">
        <f>VLOOKUP($A:$A&amp;LEFT($B:$B,10),'R3P2_GENERATEDINPUT2'!$C:$G,3,FALSE)</f>
        <v>Default</v>
      </c>
    </row>
    <row r="832" spans="1:14" x14ac:dyDescent="0.25">
      <c r="A832" t="str">
        <f>'R3_Judge'!AF:AF</f>
        <v>3FTOP5WARGKCVGEHMHXNYM16KNT0JS</v>
      </c>
      <c r="B832" t="str">
        <f>'R3_Judge'!AG:AG</f>
        <v>I'm just a little depressed is all.</v>
      </c>
      <c r="C832" t="str">
        <f>'R3_Judge'!P:P</f>
        <v>A1OFPROOWWSHUF</v>
      </c>
      <c r="D832" t="str">
        <f>'R3_Judge'!AL:AL</f>
        <v>male</v>
      </c>
      <c r="E832" t="str">
        <f>'R3_Judge'!AM:AM</f>
        <v>native</v>
      </c>
      <c r="F832" t="str">
        <f>'R3_Judge'!AH:AH</f>
        <v>26-35</v>
      </c>
      <c r="G832" t="str">
        <f>'R3_Judge'!AJ:AJ</f>
        <v>moderately</v>
      </c>
      <c r="H832" t="str">
        <f>VLOOKUP($A:$A,'R3P1_ACCEPTEDOUTPUT'!$O:$BK,2,FALSE)</f>
        <v>A3PRZRK9IC5CBI</v>
      </c>
      <c r="I832" t="str">
        <f>VLOOKUP($A:$A,'R3P1_ACCEPTEDOUTPUT'!$O:$BK,26,FALSE)</f>
        <v>male</v>
      </c>
      <c r="J832" t="str">
        <f>VLOOKUP($A:$A,'R3P1_ACCEPTEDOUTPUT'!$O:$BK,28,FALSE)</f>
        <v>native</v>
      </c>
      <c r="K832" t="str">
        <f>VLOOKUP($A:$A,'R3P1_ACCEPTEDOUTPUT'!$O:$BK,19,FALSE)</f>
        <v>36-45</v>
      </c>
      <c r="L832">
        <f>VLOOKUP($A:$A&amp;LEFT($B:$B,10),'R3P2_GENERATEDINPUT2'!$C:$G,4,FALSE)</f>
        <v>0</v>
      </c>
      <c r="M832">
        <f>VLOOKUP($A:$A&amp;LEFT($B:$B,10),'R3P2_GENERATEDINPUT2'!$C:$G,5,FALSE)</f>
        <v>12</v>
      </c>
      <c r="N832" t="str">
        <f>VLOOKUP($A:$A&amp;LEFT($B:$B,10),'R3P2_GENERATEDINPUT2'!$C:$G,3,FALSE)</f>
        <v>Default</v>
      </c>
    </row>
    <row r="833" spans="1:14" x14ac:dyDescent="0.25">
      <c r="A833" t="str">
        <f>'R3_Judge'!AF:AF</f>
        <v>3FTOP5WARGKCVGEHMHXNYM16KNT0JS</v>
      </c>
      <c r="B833" t="str">
        <f>'R3_Judge'!AG:AG</f>
        <v>How many are committed to going?</v>
      </c>
      <c r="C833" t="str">
        <f>'R3_Judge'!P:P</f>
        <v>A3GNQDFPZALU92</v>
      </c>
      <c r="D833" t="str">
        <f>'R3_Judge'!AL:AL</f>
        <v>male</v>
      </c>
      <c r="E833" t="str">
        <f>'R3_Judge'!AM:AM</f>
        <v>native</v>
      </c>
      <c r="F833" t="str">
        <f>'R3_Judge'!AH:AH</f>
        <v>26-35</v>
      </c>
      <c r="G833" t="str">
        <f>'R3_Judge'!AJ:AJ</f>
        <v>slightly</v>
      </c>
      <c r="H833" t="str">
        <f>VLOOKUP($A:$A,'R3P1_ACCEPTEDOUTPUT'!$O:$BK,2,FALSE)</f>
        <v>A3PRZRK9IC5CBI</v>
      </c>
      <c r="I833" t="str">
        <f>VLOOKUP($A:$A,'R3P1_ACCEPTEDOUTPUT'!$O:$BK,26,FALSE)</f>
        <v>male</v>
      </c>
      <c r="J833" t="str">
        <f>VLOOKUP($A:$A,'R3P1_ACCEPTEDOUTPUT'!$O:$BK,28,FALSE)</f>
        <v>native</v>
      </c>
      <c r="K833" t="str">
        <f>VLOOKUP($A:$A,'R3P1_ACCEPTEDOUTPUT'!$O:$BK,19,FALSE)</f>
        <v>36-45</v>
      </c>
      <c r="L833">
        <f>VLOOKUP($A:$A&amp;LEFT($B:$B,10),'R3P2_GENERATEDINPUT2'!$C:$G,4,FALSE)</f>
        <v>0</v>
      </c>
      <c r="M833">
        <f>VLOOKUP($A:$A&amp;LEFT($B:$B,10),'R3P2_GENERATEDINPUT2'!$C:$G,5,FALSE)</f>
        <v>13</v>
      </c>
      <c r="N833" t="str">
        <f>VLOOKUP($A:$A&amp;LEFT($B:$B,10),'R3P2_GENERATEDINPUT2'!$C:$G,3,FALSE)</f>
        <v>Default</v>
      </c>
    </row>
    <row r="834" spans="1:14" x14ac:dyDescent="0.25">
      <c r="A834" t="str">
        <f>'R3_Judge'!AF:AF</f>
        <v>3FTOP5WARGKCVGEHMHXNYM16KNT0JS</v>
      </c>
      <c r="B834" t="str">
        <f>'R3_Judge'!AG:AG</f>
        <v>How many are committed to going?</v>
      </c>
      <c r="C834" t="str">
        <f>'R3_Judge'!P:P</f>
        <v>A3CENIDTHHT4R8</v>
      </c>
      <c r="D834" t="str">
        <f>'R3_Judge'!AL:AL</f>
        <v>female</v>
      </c>
      <c r="E834" t="str">
        <f>'R3_Judge'!AM:AM</f>
        <v>native</v>
      </c>
      <c r="F834" t="str">
        <f>'R3_Judge'!AH:AH</f>
        <v>46-55</v>
      </c>
      <c r="G834" t="str">
        <f>'R3_Judge'!AJ:AJ</f>
        <v>slightly</v>
      </c>
      <c r="H834" t="str">
        <f>VLOOKUP($A:$A,'R3P1_ACCEPTEDOUTPUT'!$O:$BK,2,FALSE)</f>
        <v>A3PRZRK9IC5CBI</v>
      </c>
      <c r="I834" t="str">
        <f>VLOOKUP($A:$A,'R3P1_ACCEPTEDOUTPUT'!$O:$BK,26,FALSE)</f>
        <v>male</v>
      </c>
      <c r="J834" t="str">
        <f>VLOOKUP($A:$A,'R3P1_ACCEPTEDOUTPUT'!$O:$BK,28,FALSE)</f>
        <v>native</v>
      </c>
      <c r="K834" t="str">
        <f>VLOOKUP($A:$A,'R3P1_ACCEPTEDOUTPUT'!$O:$BK,19,FALSE)</f>
        <v>36-45</v>
      </c>
      <c r="L834">
        <f>VLOOKUP($A:$A&amp;LEFT($B:$B,10),'R3P2_GENERATEDINPUT2'!$C:$G,4,FALSE)</f>
        <v>0</v>
      </c>
      <c r="M834">
        <f>VLOOKUP($A:$A&amp;LEFT($B:$B,10),'R3P2_GENERATEDINPUT2'!$C:$G,5,FALSE)</f>
        <v>13</v>
      </c>
      <c r="N834" t="str">
        <f>VLOOKUP($A:$A&amp;LEFT($B:$B,10),'R3P2_GENERATEDINPUT2'!$C:$G,3,FALSE)</f>
        <v>Default</v>
      </c>
    </row>
    <row r="835" spans="1:14" x14ac:dyDescent="0.25">
      <c r="A835" t="str">
        <f>'R3_Judge'!AF:AF</f>
        <v>3FTOP5WARGKCVGEHMHXNYM16KNT0JS</v>
      </c>
      <c r="B835" t="str">
        <f>'R3_Judge'!AG:AG</f>
        <v>How many are committed to going?</v>
      </c>
      <c r="C835" t="str">
        <f>'R3_Judge'!P:P</f>
        <v>A2T11H7YI7QPGD</v>
      </c>
      <c r="D835" t="str">
        <f>'R3_Judge'!AL:AL</f>
        <v>male</v>
      </c>
      <c r="E835" t="str">
        <f>'R3_Judge'!AM:AM</f>
        <v>native</v>
      </c>
      <c r="F835" t="str">
        <f>'R3_Judge'!AH:AH</f>
        <v>26-35</v>
      </c>
      <c r="G835" t="str">
        <f>'R3_Judge'!AJ:AJ</f>
        <v>slightly</v>
      </c>
      <c r="H835" t="str">
        <f>VLOOKUP($A:$A,'R3P1_ACCEPTEDOUTPUT'!$O:$BK,2,FALSE)</f>
        <v>A3PRZRK9IC5CBI</v>
      </c>
      <c r="I835" t="str">
        <f>VLOOKUP($A:$A,'R3P1_ACCEPTEDOUTPUT'!$O:$BK,26,FALSE)</f>
        <v>male</v>
      </c>
      <c r="J835" t="str">
        <f>VLOOKUP($A:$A,'R3P1_ACCEPTEDOUTPUT'!$O:$BK,28,FALSE)</f>
        <v>native</v>
      </c>
      <c r="K835" t="str">
        <f>VLOOKUP($A:$A,'R3P1_ACCEPTEDOUTPUT'!$O:$BK,19,FALSE)</f>
        <v>36-45</v>
      </c>
      <c r="L835">
        <f>VLOOKUP($A:$A&amp;LEFT($B:$B,10),'R3P2_GENERATEDINPUT2'!$C:$G,4,FALSE)</f>
        <v>0</v>
      </c>
      <c r="M835">
        <f>VLOOKUP($A:$A&amp;LEFT($B:$B,10),'R3P2_GENERATEDINPUT2'!$C:$G,5,FALSE)</f>
        <v>13</v>
      </c>
      <c r="N835" t="str">
        <f>VLOOKUP($A:$A&amp;LEFT($B:$B,10),'R3P2_GENERATEDINPUT2'!$C:$G,3,FALSE)</f>
        <v>Default</v>
      </c>
    </row>
    <row r="836" spans="1:14" x14ac:dyDescent="0.25">
      <c r="A836" t="str">
        <f>'R3_Judge'!AF:AF</f>
        <v>3FTOP5WARGKCVGEHMHXNYM16KNT0JS</v>
      </c>
      <c r="B836" t="str">
        <f>'R3_Judge'!AG:AG</f>
        <v>Great then 2pm it is.</v>
      </c>
      <c r="C836" t="str">
        <f>'R3_Judge'!P:P</f>
        <v>A19LVWX8ZLO6CS</v>
      </c>
      <c r="D836" t="str">
        <f>'R3_Judge'!AL:AL</f>
        <v>male</v>
      </c>
      <c r="E836" t="str">
        <f>'R3_Judge'!AM:AM</f>
        <v>native</v>
      </c>
      <c r="F836" t="str">
        <f>'R3_Judge'!AH:AH</f>
        <v>36-45</v>
      </c>
      <c r="G836" t="str">
        <f>'R3_Judge'!AJ:AJ</f>
        <v>moderately</v>
      </c>
      <c r="H836" t="str">
        <f>VLOOKUP($A:$A,'R3P1_ACCEPTEDOUTPUT'!$O:$BK,2,FALSE)</f>
        <v>A3PRZRK9IC5CBI</v>
      </c>
      <c r="I836" t="str">
        <f>VLOOKUP($A:$A,'R3P1_ACCEPTEDOUTPUT'!$O:$BK,26,FALSE)</f>
        <v>male</v>
      </c>
      <c r="J836" t="str">
        <f>VLOOKUP($A:$A,'R3P1_ACCEPTEDOUTPUT'!$O:$BK,28,FALSE)</f>
        <v>native</v>
      </c>
      <c r="K836" t="str">
        <f>VLOOKUP($A:$A,'R3P1_ACCEPTEDOUTPUT'!$O:$BK,19,FALSE)</f>
        <v>36-45</v>
      </c>
      <c r="L836">
        <f>VLOOKUP($A:$A&amp;LEFT($B:$B,10),'R3P2_GENERATEDINPUT2'!$C:$G,4,FALSE)</f>
        <v>0</v>
      </c>
      <c r="M836">
        <f>VLOOKUP($A:$A&amp;LEFT($B:$B,10),'R3P2_GENERATEDINPUT2'!$C:$G,5,FALSE)</f>
        <v>14</v>
      </c>
      <c r="N836" t="str">
        <f>VLOOKUP($A:$A&amp;LEFT($B:$B,10),'R3P2_GENERATEDINPUT2'!$C:$G,3,FALSE)</f>
        <v>Default</v>
      </c>
    </row>
    <row r="837" spans="1:14" x14ac:dyDescent="0.25">
      <c r="A837" t="str">
        <f>'R3_Judge'!AF:AF</f>
        <v>3FTOP5WARGKCVGEHMHXNYM16KNT0JS</v>
      </c>
      <c r="B837" t="str">
        <f>'R3_Judge'!AG:AG</f>
        <v>Great then 2pm it is.</v>
      </c>
      <c r="C837" t="str">
        <f>'R3_Judge'!P:P</f>
        <v>A1IHI23KH87K5W</v>
      </c>
      <c r="D837" t="str">
        <f>'R3_Judge'!AL:AL</f>
        <v>male</v>
      </c>
      <c r="E837" t="str">
        <f>'R3_Judge'!AM:AM</f>
        <v>native</v>
      </c>
      <c r="F837" t="str">
        <f>'R3_Judge'!AH:AH</f>
        <v>46-55</v>
      </c>
      <c r="G837" t="str">
        <f>'R3_Judge'!AJ:AJ</f>
        <v>moderately</v>
      </c>
      <c r="H837" t="str">
        <f>VLOOKUP($A:$A,'R3P1_ACCEPTEDOUTPUT'!$O:$BK,2,FALSE)</f>
        <v>A3PRZRK9IC5CBI</v>
      </c>
      <c r="I837" t="str">
        <f>VLOOKUP($A:$A,'R3P1_ACCEPTEDOUTPUT'!$O:$BK,26,FALSE)</f>
        <v>male</v>
      </c>
      <c r="J837" t="str">
        <f>VLOOKUP($A:$A,'R3P1_ACCEPTEDOUTPUT'!$O:$BK,28,FALSE)</f>
        <v>native</v>
      </c>
      <c r="K837" t="str">
        <f>VLOOKUP($A:$A,'R3P1_ACCEPTEDOUTPUT'!$O:$BK,19,FALSE)</f>
        <v>36-45</v>
      </c>
      <c r="L837">
        <f>VLOOKUP($A:$A&amp;LEFT($B:$B,10),'R3P2_GENERATEDINPUT2'!$C:$G,4,FALSE)</f>
        <v>0</v>
      </c>
      <c r="M837">
        <f>VLOOKUP($A:$A&amp;LEFT($B:$B,10),'R3P2_GENERATEDINPUT2'!$C:$G,5,FALSE)</f>
        <v>14</v>
      </c>
      <c r="N837" t="str">
        <f>VLOOKUP($A:$A&amp;LEFT($B:$B,10),'R3P2_GENERATEDINPUT2'!$C:$G,3,FALSE)</f>
        <v>Default</v>
      </c>
    </row>
    <row r="838" spans="1:14" x14ac:dyDescent="0.25">
      <c r="A838" t="str">
        <f>'R3_Judge'!AF:AF</f>
        <v>3FTOP5WARGKCVGEHMHXNYM16KNT0JS</v>
      </c>
      <c r="B838" t="str">
        <f>'R3_Judge'!AG:AG</f>
        <v>Great then 2pm it is.</v>
      </c>
      <c r="C838" t="str">
        <f>'R3_Judge'!P:P</f>
        <v>A1OFPROOWWSHUF</v>
      </c>
      <c r="D838" t="str">
        <f>'R3_Judge'!AL:AL</f>
        <v>male</v>
      </c>
      <c r="E838" t="str">
        <f>'R3_Judge'!AM:AM</f>
        <v>native</v>
      </c>
      <c r="F838" t="str">
        <f>'R3_Judge'!AH:AH</f>
        <v>26-35</v>
      </c>
      <c r="G838" t="str">
        <f>'R3_Judge'!AJ:AJ</f>
        <v>very</v>
      </c>
      <c r="H838" t="str">
        <f>VLOOKUP($A:$A,'R3P1_ACCEPTEDOUTPUT'!$O:$BK,2,FALSE)</f>
        <v>A3PRZRK9IC5CBI</v>
      </c>
      <c r="I838" t="str">
        <f>VLOOKUP($A:$A,'R3P1_ACCEPTEDOUTPUT'!$O:$BK,26,FALSE)</f>
        <v>male</v>
      </c>
      <c r="J838" t="str">
        <f>VLOOKUP($A:$A,'R3P1_ACCEPTEDOUTPUT'!$O:$BK,28,FALSE)</f>
        <v>native</v>
      </c>
      <c r="K838" t="str">
        <f>VLOOKUP($A:$A,'R3P1_ACCEPTEDOUTPUT'!$O:$BK,19,FALSE)</f>
        <v>36-45</v>
      </c>
      <c r="L838">
        <f>VLOOKUP($A:$A&amp;LEFT($B:$B,10),'R3P2_GENERATEDINPUT2'!$C:$G,4,FALSE)</f>
        <v>0</v>
      </c>
      <c r="M838">
        <f>VLOOKUP($A:$A&amp;LEFT($B:$B,10),'R3P2_GENERATEDINPUT2'!$C:$G,5,FALSE)</f>
        <v>14</v>
      </c>
      <c r="N838" t="str">
        <f>VLOOKUP($A:$A&amp;LEFT($B:$B,10),'R3P2_GENERATEDINPUT2'!$C:$G,3,FALSE)</f>
        <v>Default</v>
      </c>
    </row>
    <row r="839" spans="1:14" x14ac:dyDescent="0.25">
      <c r="A839" t="str">
        <f>'R3_Judge'!AF:AF</f>
        <v>3SB5N7Y3O4024EOGEBCK199QSQI0GK</v>
      </c>
      <c r="B839" t="str">
        <f>'R3_Judge'!AG:AG</f>
        <v>I'll do my best</v>
      </c>
      <c r="C839" t="str">
        <f>'R3_Judge'!P:P</f>
        <v>A15WCNO32MHBAF</v>
      </c>
      <c r="D839" t="str">
        <f>'R3_Judge'!AL:AL</f>
        <v>male</v>
      </c>
      <c r="E839" t="str">
        <f>'R3_Judge'!AM:AM</f>
        <v>native</v>
      </c>
      <c r="F839" t="str">
        <f>'R3_Judge'!AH:AH</f>
        <v>56-65</v>
      </c>
      <c r="G839" t="str">
        <f>'R3_Judge'!AJ:AJ</f>
        <v>moderately</v>
      </c>
      <c r="H839" t="str">
        <f>VLOOKUP($A:$A,'R3P1_ACCEPTEDOUTPUT'!$O:$BK,2,FALSE)</f>
        <v>A1KH1O9AZ7S642</v>
      </c>
      <c r="I839" t="str">
        <f>VLOOKUP($A:$A,'R3P1_ACCEPTEDOUTPUT'!$O:$BK,26,FALSE)</f>
        <v>male</v>
      </c>
      <c r="J839" t="str">
        <f>VLOOKUP($A:$A,'R3P1_ACCEPTEDOUTPUT'!$O:$BK,28,FALSE)</f>
        <v>native</v>
      </c>
      <c r="K839" t="str">
        <f>VLOOKUP($A:$A,'R3P1_ACCEPTEDOUTPUT'!$O:$BK,19,FALSE)</f>
        <v>18-25</v>
      </c>
      <c r="L839">
        <f>VLOOKUP($A:$A&amp;LEFT($B:$B,10),'R3P2_GENERATEDINPUT2'!$C:$G,4,FALSE)</f>
        <v>0</v>
      </c>
      <c r="M839">
        <f>VLOOKUP($A:$A&amp;LEFT($B:$B,10),'R3P2_GENERATEDINPUT2'!$C:$G,5,FALSE)</f>
        <v>11</v>
      </c>
      <c r="N839" t="str">
        <f>VLOOKUP($A:$A&amp;LEFT($B:$B,10),'R3P2_GENERATEDINPUT2'!$C:$G,3,FALSE)</f>
        <v>HighOnly</v>
      </c>
    </row>
    <row r="840" spans="1:14" x14ac:dyDescent="0.25">
      <c r="A840" t="str">
        <f>'R3_Judge'!AF:AF</f>
        <v>3SB5N7Y3O4024EOGEBCK199QSQI0GK</v>
      </c>
      <c r="B840" t="str">
        <f>'R3_Judge'!AG:AG</f>
        <v>I'll do my best</v>
      </c>
      <c r="C840" t="str">
        <f>'R3_Judge'!P:P</f>
        <v>A2BIZNP74JU80U</v>
      </c>
      <c r="D840" t="str">
        <f>'R3_Judge'!AL:AL</f>
        <v>female</v>
      </c>
      <c r="E840" t="str">
        <f>'R3_Judge'!AM:AM</f>
        <v>native</v>
      </c>
      <c r="F840" t="str">
        <f>'R3_Judge'!AH:AH</f>
        <v>36-45</v>
      </c>
      <c r="G840" t="str">
        <f>'R3_Judge'!AJ:AJ</f>
        <v>moderately</v>
      </c>
      <c r="H840" t="str">
        <f>VLOOKUP($A:$A,'R3P1_ACCEPTEDOUTPUT'!$O:$BK,2,FALSE)</f>
        <v>A1KH1O9AZ7S642</v>
      </c>
      <c r="I840" t="str">
        <f>VLOOKUP($A:$A,'R3P1_ACCEPTEDOUTPUT'!$O:$BK,26,FALSE)</f>
        <v>male</v>
      </c>
      <c r="J840" t="str">
        <f>VLOOKUP($A:$A,'R3P1_ACCEPTEDOUTPUT'!$O:$BK,28,FALSE)</f>
        <v>native</v>
      </c>
      <c r="K840" t="str">
        <f>VLOOKUP($A:$A,'R3P1_ACCEPTEDOUTPUT'!$O:$BK,19,FALSE)</f>
        <v>18-25</v>
      </c>
      <c r="L840">
        <f>VLOOKUP($A:$A&amp;LEFT($B:$B,10),'R3P2_GENERATEDINPUT2'!$C:$G,4,FALSE)</f>
        <v>0</v>
      </c>
      <c r="M840">
        <f>VLOOKUP($A:$A&amp;LEFT($B:$B,10),'R3P2_GENERATEDINPUT2'!$C:$G,5,FALSE)</f>
        <v>11</v>
      </c>
      <c r="N840" t="str">
        <f>VLOOKUP($A:$A&amp;LEFT($B:$B,10),'R3P2_GENERATEDINPUT2'!$C:$G,3,FALSE)</f>
        <v>HighOnly</v>
      </c>
    </row>
    <row r="841" spans="1:14" x14ac:dyDescent="0.25">
      <c r="A841" t="str">
        <f>'R3_Judge'!AF:AF</f>
        <v>3SB5N7Y3O4024EOGEBCK199QSQI0GK</v>
      </c>
      <c r="B841" t="str">
        <f>'R3_Judge'!AG:AG</f>
        <v>I'll do my best</v>
      </c>
      <c r="C841" t="str">
        <f>'R3_Judge'!P:P</f>
        <v>A19LVWX8ZLO6CS</v>
      </c>
      <c r="D841" t="str">
        <f>'R3_Judge'!AL:AL</f>
        <v>male</v>
      </c>
      <c r="E841" t="str">
        <f>'R3_Judge'!AM:AM</f>
        <v>native</v>
      </c>
      <c r="F841" t="str">
        <f>'R3_Judge'!AH:AH</f>
        <v>36-45</v>
      </c>
      <c r="G841" t="str">
        <f>'R3_Judge'!AJ:AJ</f>
        <v>slightly</v>
      </c>
      <c r="H841" t="str">
        <f>VLOOKUP($A:$A,'R3P1_ACCEPTEDOUTPUT'!$O:$BK,2,FALSE)</f>
        <v>A1KH1O9AZ7S642</v>
      </c>
      <c r="I841" t="str">
        <f>VLOOKUP($A:$A,'R3P1_ACCEPTEDOUTPUT'!$O:$BK,26,FALSE)</f>
        <v>male</v>
      </c>
      <c r="J841" t="str">
        <f>VLOOKUP($A:$A,'R3P1_ACCEPTEDOUTPUT'!$O:$BK,28,FALSE)</f>
        <v>native</v>
      </c>
      <c r="K841" t="str">
        <f>VLOOKUP($A:$A,'R3P1_ACCEPTEDOUTPUT'!$O:$BK,19,FALSE)</f>
        <v>18-25</v>
      </c>
      <c r="L841">
        <f>VLOOKUP($A:$A&amp;LEFT($B:$B,10),'R3P2_GENERATEDINPUT2'!$C:$G,4,FALSE)</f>
        <v>0</v>
      </c>
      <c r="M841">
        <f>VLOOKUP($A:$A&amp;LEFT($B:$B,10),'R3P2_GENERATEDINPUT2'!$C:$G,5,FALSE)</f>
        <v>11</v>
      </c>
      <c r="N841" t="str">
        <f>VLOOKUP($A:$A&amp;LEFT($B:$B,10),'R3P2_GENERATEDINPUT2'!$C:$G,3,FALSE)</f>
        <v>HighOnly</v>
      </c>
    </row>
    <row r="842" spans="1:14" x14ac:dyDescent="0.25">
      <c r="A842" t="str">
        <f>'R3_Judge'!AF:AF</f>
        <v>3FTOP5WARGKCVGEHMHXNYM16KNT0JS</v>
      </c>
      <c r="B842" t="str">
        <f>'R3_Judge'!AG:AG</f>
        <v>I hope it turns up that is such a pain to cancel everything and wait for replacements.</v>
      </c>
      <c r="C842" t="str">
        <f>'R3_Judge'!P:P</f>
        <v>A1B06ZUDYZNFBB</v>
      </c>
      <c r="D842" t="str">
        <f>'R3_Judge'!AL:AL</f>
        <v>female</v>
      </c>
      <c r="E842" t="str">
        <f>'R3_Judge'!AM:AM</f>
        <v>native</v>
      </c>
      <c r="F842" t="str">
        <f>'R3_Judge'!AH:AH</f>
        <v>56-65</v>
      </c>
      <c r="G842" t="str">
        <f>'R3_Judge'!AJ:AJ</f>
        <v>moderately</v>
      </c>
      <c r="H842" t="str">
        <f>VLOOKUP($A:$A,'R3P1_ACCEPTEDOUTPUT'!$O:$BK,2,FALSE)</f>
        <v>A3PRZRK9IC5CBI</v>
      </c>
      <c r="I842" t="str">
        <f>VLOOKUP($A:$A,'R3P1_ACCEPTEDOUTPUT'!$O:$BK,26,FALSE)</f>
        <v>male</v>
      </c>
      <c r="J842" t="str">
        <f>VLOOKUP($A:$A,'R3P1_ACCEPTEDOUTPUT'!$O:$BK,28,FALSE)</f>
        <v>native</v>
      </c>
      <c r="K842" t="str">
        <f>VLOOKUP($A:$A,'R3P1_ACCEPTEDOUTPUT'!$O:$BK,19,FALSE)</f>
        <v>36-45</v>
      </c>
      <c r="L842">
        <f>VLOOKUP($A:$A&amp;LEFT($B:$B,10),'R3P2_GENERATEDINPUT2'!$C:$G,4,FALSE)</f>
        <v>0</v>
      </c>
      <c r="M842">
        <f>VLOOKUP($A:$A&amp;LEFT($B:$B,10),'R3P2_GENERATEDINPUT2'!$C:$G,5,FALSE)</f>
        <v>15</v>
      </c>
      <c r="N842" t="str">
        <f>VLOOKUP($A:$A&amp;LEFT($B:$B,10),'R3P2_GENERATEDINPUT2'!$C:$G,3,FALSE)</f>
        <v>Default</v>
      </c>
    </row>
    <row r="843" spans="1:14" x14ac:dyDescent="0.25">
      <c r="A843" t="str">
        <f>'R3_Judge'!AF:AF</f>
        <v>3FTOP5WARGKCVGEHMHXNYM16KNT0JS</v>
      </c>
      <c r="B843" t="str">
        <f>'R3_Judge'!AG:AG</f>
        <v>I hope it turns up that is such a pain to cancel everything and wait for replacements.</v>
      </c>
      <c r="C843" t="str">
        <f>'R3_Judge'!P:P</f>
        <v>A3HGU6NO6U38IN</v>
      </c>
      <c r="D843" t="str">
        <f>'R3_Judge'!AL:AL</f>
        <v>female</v>
      </c>
      <c r="E843" t="str">
        <f>'R3_Judge'!AM:AM</f>
        <v>native</v>
      </c>
      <c r="F843" t="str">
        <f>'R3_Judge'!AH:AH</f>
        <v>26-35</v>
      </c>
      <c r="G843" t="str">
        <f>'R3_Judge'!AJ:AJ</f>
        <v>moderately</v>
      </c>
      <c r="H843" t="str">
        <f>VLOOKUP($A:$A,'R3P1_ACCEPTEDOUTPUT'!$O:$BK,2,FALSE)</f>
        <v>A3PRZRK9IC5CBI</v>
      </c>
      <c r="I843" t="str">
        <f>VLOOKUP($A:$A,'R3P1_ACCEPTEDOUTPUT'!$O:$BK,26,FALSE)</f>
        <v>male</v>
      </c>
      <c r="J843" t="str">
        <f>VLOOKUP($A:$A,'R3P1_ACCEPTEDOUTPUT'!$O:$BK,28,FALSE)</f>
        <v>native</v>
      </c>
      <c r="K843" t="str">
        <f>VLOOKUP($A:$A,'R3P1_ACCEPTEDOUTPUT'!$O:$BK,19,FALSE)</f>
        <v>36-45</v>
      </c>
      <c r="L843">
        <f>VLOOKUP($A:$A&amp;LEFT($B:$B,10),'R3P2_GENERATEDINPUT2'!$C:$G,4,FALSE)</f>
        <v>0</v>
      </c>
      <c r="M843">
        <f>VLOOKUP($A:$A&amp;LEFT($B:$B,10),'R3P2_GENERATEDINPUT2'!$C:$G,5,FALSE)</f>
        <v>15</v>
      </c>
      <c r="N843" t="str">
        <f>VLOOKUP($A:$A&amp;LEFT($B:$B,10),'R3P2_GENERATEDINPUT2'!$C:$G,3,FALSE)</f>
        <v>Default</v>
      </c>
    </row>
    <row r="844" spans="1:14" x14ac:dyDescent="0.25">
      <c r="A844" t="str">
        <f>'R3_Judge'!AF:AF</f>
        <v>3FTOP5WARGKCVGEHMHXNYM16KNT0JS</v>
      </c>
      <c r="B844" t="str">
        <f>'R3_Judge'!AG:AG</f>
        <v>I hope it turns up that is such a pain to cancel everything and wait for replacements.</v>
      </c>
      <c r="C844" t="str">
        <f>'R3_Judge'!P:P</f>
        <v>A3CENIDTHHT4R8</v>
      </c>
      <c r="D844" t="str">
        <f>'R3_Judge'!AL:AL</f>
        <v>female</v>
      </c>
      <c r="E844" t="str">
        <f>'R3_Judge'!AM:AM</f>
        <v>native</v>
      </c>
      <c r="F844" t="str">
        <f>'R3_Judge'!AH:AH</f>
        <v>46-55</v>
      </c>
      <c r="G844" t="str">
        <f>'R3_Judge'!AJ:AJ</f>
        <v>moderately</v>
      </c>
      <c r="H844" t="str">
        <f>VLOOKUP($A:$A,'R3P1_ACCEPTEDOUTPUT'!$O:$BK,2,FALSE)</f>
        <v>A3PRZRK9IC5CBI</v>
      </c>
      <c r="I844" t="str">
        <f>VLOOKUP($A:$A,'R3P1_ACCEPTEDOUTPUT'!$O:$BK,26,FALSE)</f>
        <v>male</v>
      </c>
      <c r="J844" t="str">
        <f>VLOOKUP($A:$A,'R3P1_ACCEPTEDOUTPUT'!$O:$BK,28,FALSE)</f>
        <v>native</v>
      </c>
      <c r="K844" t="str">
        <f>VLOOKUP($A:$A,'R3P1_ACCEPTEDOUTPUT'!$O:$BK,19,FALSE)</f>
        <v>36-45</v>
      </c>
      <c r="L844">
        <f>VLOOKUP($A:$A&amp;LEFT($B:$B,10),'R3P2_GENERATEDINPUT2'!$C:$G,4,FALSE)</f>
        <v>0</v>
      </c>
      <c r="M844">
        <f>VLOOKUP($A:$A&amp;LEFT($B:$B,10),'R3P2_GENERATEDINPUT2'!$C:$G,5,FALSE)</f>
        <v>15</v>
      </c>
      <c r="N844" t="str">
        <f>VLOOKUP($A:$A&amp;LEFT($B:$B,10),'R3P2_GENERATEDINPUT2'!$C:$G,3,FALSE)</f>
        <v>Default</v>
      </c>
    </row>
    <row r="845" spans="1:14" x14ac:dyDescent="0.25">
      <c r="A845" t="str">
        <f>'R3_Judge'!AF:AF</f>
        <v>379J5II41PCHHWHBX98FZQG2IDHEL3</v>
      </c>
      <c r="B845" t="str">
        <f>'R3_Judge'!AG:AG</f>
        <v>Well let's go get some drinks and then when we come back later we will clean up.</v>
      </c>
      <c r="C845" t="str">
        <f>'R3_Judge'!P:P</f>
        <v>A2MMMYB7AE5RQN</v>
      </c>
      <c r="D845" t="str">
        <f>'R3_Judge'!AL:AL</f>
        <v>male</v>
      </c>
      <c r="E845" t="str">
        <f>'R3_Judge'!AM:AM</f>
        <v>native</v>
      </c>
      <c r="F845" t="str">
        <f>'R3_Judge'!AH:AH</f>
        <v>26-35</v>
      </c>
      <c r="G845" t="str">
        <f>'R3_Judge'!AJ:AJ</f>
        <v>extremely</v>
      </c>
      <c r="H845" t="str">
        <f>VLOOKUP($A:$A,'R3P1_ACCEPTEDOUTPUT'!$O:$BK,2,FALSE)</f>
        <v>A21Q7FCKM86VL8</v>
      </c>
      <c r="I845" t="str">
        <f>VLOOKUP($A:$A,'R3P1_ACCEPTEDOUTPUT'!$O:$BK,26,FALSE)</f>
        <v>male</v>
      </c>
      <c r="J845" t="str">
        <f>VLOOKUP($A:$A,'R3P1_ACCEPTEDOUTPUT'!$O:$BK,28,FALSE)</f>
        <v>native</v>
      </c>
      <c r="K845" t="str">
        <f>VLOOKUP($A:$A,'R3P1_ACCEPTEDOUTPUT'!$O:$BK,19,FALSE)</f>
        <v>36-45</v>
      </c>
      <c r="L845">
        <f>VLOOKUP($A:$A&amp;LEFT($B:$B,10),'R3P2_GENERATEDINPUT2'!$C:$G,4,FALSE)</f>
        <v>2</v>
      </c>
      <c r="M845">
        <f>VLOOKUP($A:$A&amp;LEFT($B:$B,10),'R3P2_GENERATEDINPUT2'!$C:$G,5,FALSE)</f>
        <v>1</v>
      </c>
      <c r="N845" t="str">
        <f>VLOOKUP($A:$A&amp;LEFT($B:$B,10),'R3P2_GENERATEDINPUT2'!$C:$G,3,FALSE)</f>
        <v>HighOnly</v>
      </c>
    </row>
    <row r="846" spans="1:14" x14ac:dyDescent="0.25">
      <c r="A846" t="str">
        <f>'R3_Judge'!AF:AF</f>
        <v>379J5II41PCHHWHBX98FZQG2IDHEL3</v>
      </c>
      <c r="B846" t="str">
        <f>'R3_Judge'!AG:AG</f>
        <v>Well let's go get some drinks and then when we come back later we will clean up.</v>
      </c>
      <c r="C846" t="str">
        <f>'R3_Judge'!P:P</f>
        <v>A340UGIDGIF4W6</v>
      </c>
      <c r="D846" t="str">
        <f>'R3_Judge'!AL:AL</f>
        <v>female</v>
      </c>
      <c r="E846" t="str">
        <f>'R3_Judge'!AM:AM</f>
        <v>native</v>
      </c>
      <c r="F846" t="str">
        <f>'R3_Judge'!AH:AH</f>
        <v>46-55</v>
      </c>
      <c r="G846" t="str">
        <f>'R3_Judge'!AJ:AJ</f>
        <v>moderately</v>
      </c>
      <c r="H846" t="str">
        <f>VLOOKUP($A:$A,'R3P1_ACCEPTEDOUTPUT'!$O:$BK,2,FALSE)</f>
        <v>A21Q7FCKM86VL8</v>
      </c>
      <c r="I846" t="str">
        <f>VLOOKUP($A:$A,'R3P1_ACCEPTEDOUTPUT'!$O:$BK,26,FALSE)</f>
        <v>male</v>
      </c>
      <c r="J846" t="str">
        <f>VLOOKUP($A:$A,'R3P1_ACCEPTEDOUTPUT'!$O:$BK,28,FALSE)</f>
        <v>native</v>
      </c>
      <c r="K846" t="str">
        <f>VLOOKUP($A:$A,'R3P1_ACCEPTEDOUTPUT'!$O:$BK,19,FALSE)</f>
        <v>36-45</v>
      </c>
      <c r="L846">
        <f>VLOOKUP($A:$A&amp;LEFT($B:$B,10),'R3P2_GENERATEDINPUT2'!$C:$G,4,FALSE)</f>
        <v>2</v>
      </c>
      <c r="M846">
        <f>VLOOKUP($A:$A&amp;LEFT($B:$B,10),'R3P2_GENERATEDINPUT2'!$C:$G,5,FALSE)</f>
        <v>1</v>
      </c>
      <c r="N846" t="str">
        <f>VLOOKUP($A:$A&amp;LEFT($B:$B,10),'R3P2_GENERATEDINPUT2'!$C:$G,3,FALSE)</f>
        <v>HighOnly</v>
      </c>
    </row>
    <row r="847" spans="1:14" x14ac:dyDescent="0.25">
      <c r="A847" t="str">
        <f>'R3_Judge'!AF:AF</f>
        <v>379J5II41PCHHWHBX98FZQG2IDHEL3</v>
      </c>
      <c r="B847" t="str">
        <f>'R3_Judge'!AG:AG</f>
        <v>Well let's go get some drinks and then when we come back later we will clean up.</v>
      </c>
      <c r="C847" t="str">
        <f>'R3_Judge'!P:P</f>
        <v>A166A2M31CW2C7</v>
      </c>
      <c r="D847" t="str">
        <f>'R3_Judge'!AL:AL</f>
        <v>male</v>
      </c>
      <c r="E847" t="str">
        <f>'R3_Judge'!AM:AM</f>
        <v>native</v>
      </c>
      <c r="F847" t="str">
        <f>'R3_Judge'!AH:AH</f>
        <v>26-35</v>
      </c>
      <c r="G847" t="str">
        <f>'R3_Judge'!AJ:AJ</f>
        <v>moderately</v>
      </c>
      <c r="H847" t="str">
        <f>VLOOKUP($A:$A,'R3P1_ACCEPTEDOUTPUT'!$O:$BK,2,FALSE)</f>
        <v>A21Q7FCKM86VL8</v>
      </c>
      <c r="I847" t="str">
        <f>VLOOKUP($A:$A,'R3P1_ACCEPTEDOUTPUT'!$O:$BK,26,FALSE)</f>
        <v>male</v>
      </c>
      <c r="J847" t="str">
        <f>VLOOKUP($A:$A,'R3P1_ACCEPTEDOUTPUT'!$O:$BK,28,FALSE)</f>
        <v>native</v>
      </c>
      <c r="K847" t="str">
        <f>VLOOKUP($A:$A,'R3P1_ACCEPTEDOUTPUT'!$O:$BK,19,FALSE)</f>
        <v>36-45</v>
      </c>
      <c r="L847">
        <f>VLOOKUP($A:$A&amp;LEFT($B:$B,10),'R3P2_GENERATEDINPUT2'!$C:$G,4,FALSE)</f>
        <v>2</v>
      </c>
      <c r="M847">
        <f>VLOOKUP($A:$A&amp;LEFT($B:$B,10),'R3P2_GENERATEDINPUT2'!$C:$G,5,FALSE)</f>
        <v>1</v>
      </c>
      <c r="N847" t="str">
        <f>VLOOKUP($A:$A&amp;LEFT($B:$B,10),'R3P2_GENERATEDINPUT2'!$C:$G,3,FALSE)</f>
        <v>HighOnly</v>
      </c>
    </row>
    <row r="848" spans="1:14" x14ac:dyDescent="0.25">
      <c r="A848" t="str">
        <f>'R3_Judge'!AF:AF</f>
        <v>3SB5N7Y3O4024EOGEBCK199QSQI0GK</v>
      </c>
      <c r="B848" t="str">
        <f>'R3_Judge'!AG:AG</f>
        <v>Yeah I'm alright. I'm just tired and need some alone time.</v>
      </c>
      <c r="C848" t="str">
        <f>'R3_Judge'!P:P</f>
        <v>A3O31IECW8BRHY</v>
      </c>
      <c r="D848" t="str">
        <f>'R3_Judge'!AL:AL</f>
        <v>female</v>
      </c>
      <c r="E848" t="str">
        <f>'R3_Judge'!AM:AM</f>
        <v>profession</v>
      </c>
      <c r="F848" t="str">
        <f>'R3_Judge'!AH:AH</f>
        <v>26-35</v>
      </c>
      <c r="G848" t="str">
        <f>'R3_Judge'!AJ:AJ</f>
        <v>very</v>
      </c>
      <c r="H848" t="str">
        <f>VLOOKUP($A:$A,'R3P1_ACCEPTEDOUTPUT'!$O:$BK,2,FALSE)</f>
        <v>A1KH1O9AZ7S642</v>
      </c>
      <c r="I848" t="str">
        <f>VLOOKUP($A:$A,'R3P1_ACCEPTEDOUTPUT'!$O:$BK,26,FALSE)</f>
        <v>male</v>
      </c>
      <c r="J848" t="str">
        <f>VLOOKUP($A:$A,'R3P1_ACCEPTEDOUTPUT'!$O:$BK,28,FALSE)</f>
        <v>native</v>
      </c>
      <c r="K848" t="str">
        <f>VLOOKUP($A:$A,'R3P1_ACCEPTEDOUTPUT'!$O:$BK,19,FALSE)</f>
        <v>18-25</v>
      </c>
      <c r="L848">
        <f>VLOOKUP($A:$A&amp;LEFT($B:$B,10),'R3P2_GENERATEDINPUT2'!$C:$G,4,FALSE)</f>
        <v>0</v>
      </c>
      <c r="M848">
        <f>VLOOKUP($A:$A&amp;LEFT($B:$B,10),'R3P2_GENERATEDINPUT2'!$C:$G,5,FALSE)</f>
        <v>12</v>
      </c>
      <c r="N848" t="str">
        <f>VLOOKUP($A:$A&amp;LEFT($B:$B,10),'R3P2_GENERATEDINPUT2'!$C:$G,3,FALSE)</f>
        <v>HighOnly</v>
      </c>
    </row>
    <row r="849" spans="1:14" x14ac:dyDescent="0.25">
      <c r="A849" t="str">
        <f>'R3_Judge'!AF:AF</f>
        <v>3SB5N7Y3O4024EOGEBCK199QSQI0GK</v>
      </c>
      <c r="B849" t="str">
        <f>'R3_Judge'!AG:AG</f>
        <v>Yeah I'm alright. I'm just tired and need some alone time.</v>
      </c>
      <c r="C849" t="str">
        <f>'R3_Judge'!P:P</f>
        <v>A19LVWX8ZLO6CS</v>
      </c>
      <c r="D849" t="str">
        <f>'R3_Judge'!AL:AL</f>
        <v>male</v>
      </c>
      <c r="E849" t="str">
        <f>'R3_Judge'!AM:AM</f>
        <v>native</v>
      </c>
      <c r="F849" t="str">
        <f>'R3_Judge'!AH:AH</f>
        <v>36-45</v>
      </c>
      <c r="G849" t="str">
        <f>'R3_Judge'!AJ:AJ</f>
        <v>slightly</v>
      </c>
      <c r="H849" t="str">
        <f>VLOOKUP($A:$A,'R3P1_ACCEPTEDOUTPUT'!$O:$BK,2,FALSE)</f>
        <v>A1KH1O9AZ7S642</v>
      </c>
      <c r="I849" t="str">
        <f>VLOOKUP($A:$A,'R3P1_ACCEPTEDOUTPUT'!$O:$BK,26,FALSE)</f>
        <v>male</v>
      </c>
      <c r="J849" t="str">
        <f>VLOOKUP($A:$A,'R3P1_ACCEPTEDOUTPUT'!$O:$BK,28,FALSE)</f>
        <v>native</v>
      </c>
      <c r="K849" t="str">
        <f>VLOOKUP($A:$A,'R3P1_ACCEPTEDOUTPUT'!$O:$BK,19,FALSE)</f>
        <v>18-25</v>
      </c>
      <c r="L849">
        <f>VLOOKUP($A:$A&amp;LEFT($B:$B,10),'R3P2_GENERATEDINPUT2'!$C:$G,4,FALSE)</f>
        <v>0</v>
      </c>
      <c r="M849">
        <f>VLOOKUP($A:$A&amp;LEFT($B:$B,10),'R3P2_GENERATEDINPUT2'!$C:$G,5,FALSE)</f>
        <v>12</v>
      </c>
      <c r="N849" t="str">
        <f>VLOOKUP($A:$A&amp;LEFT($B:$B,10),'R3P2_GENERATEDINPUT2'!$C:$G,3,FALSE)</f>
        <v>HighOnly</v>
      </c>
    </row>
    <row r="850" spans="1:14" x14ac:dyDescent="0.25">
      <c r="A850" t="str">
        <f>'R3_Judge'!AF:AF</f>
        <v>3SB5N7Y3O4024EOGEBCK199QSQI0GK</v>
      </c>
      <c r="B850" t="str">
        <f>'R3_Judge'!AG:AG</f>
        <v>Yeah I'm alright. I'm just tired and need some alone time.</v>
      </c>
      <c r="C850" t="str">
        <f>'R3_Judge'!P:P</f>
        <v>A2DF1NCVJ8V8K2</v>
      </c>
      <c r="D850" t="str">
        <f>'R3_Judge'!AL:AL</f>
        <v>female</v>
      </c>
      <c r="E850" t="str">
        <f>'R3_Judge'!AM:AM</f>
        <v>profession</v>
      </c>
      <c r="F850" t="str">
        <f>'R3_Judge'!AH:AH</f>
        <v>56-65</v>
      </c>
      <c r="G850" t="str">
        <f>'R3_Judge'!AJ:AJ</f>
        <v>moderately</v>
      </c>
      <c r="H850" t="str">
        <f>VLOOKUP($A:$A,'R3P1_ACCEPTEDOUTPUT'!$O:$BK,2,FALSE)</f>
        <v>A1KH1O9AZ7S642</v>
      </c>
      <c r="I850" t="str">
        <f>VLOOKUP($A:$A,'R3P1_ACCEPTEDOUTPUT'!$O:$BK,26,FALSE)</f>
        <v>male</v>
      </c>
      <c r="J850" t="str">
        <f>VLOOKUP($A:$A,'R3P1_ACCEPTEDOUTPUT'!$O:$BK,28,FALSE)</f>
        <v>native</v>
      </c>
      <c r="K850" t="str">
        <f>VLOOKUP($A:$A,'R3P1_ACCEPTEDOUTPUT'!$O:$BK,19,FALSE)</f>
        <v>18-25</v>
      </c>
      <c r="L850">
        <f>VLOOKUP($A:$A&amp;LEFT($B:$B,10),'R3P2_GENERATEDINPUT2'!$C:$G,4,FALSE)</f>
        <v>0</v>
      </c>
      <c r="M850">
        <f>VLOOKUP($A:$A&amp;LEFT($B:$B,10),'R3P2_GENERATEDINPUT2'!$C:$G,5,FALSE)</f>
        <v>12</v>
      </c>
      <c r="N850" t="str">
        <f>VLOOKUP($A:$A&amp;LEFT($B:$B,10),'R3P2_GENERATEDINPUT2'!$C:$G,3,FALSE)</f>
        <v>HighOnly</v>
      </c>
    </row>
    <row r="851" spans="1:14" x14ac:dyDescent="0.25">
      <c r="A851" t="str">
        <f>'R3_Judge'!AF:AF</f>
        <v>379J5II41PCHHWHBX98FZQG2IDHEL3</v>
      </c>
      <c r="B851" t="str">
        <f>'R3_Judge'!AG:AG</f>
        <v>Sorry.  I'll do better next time.</v>
      </c>
      <c r="C851" t="str">
        <f>'R3_Judge'!P:P</f>
        <v>A82RLSJJXBKE8</v>
      </c>
      <c r="D851" t="str">
        <f>'R3_Judge'!AL:AL</f>
        <v>female</v>
      </c>
      <c r="E851" t="str">
        <f>'R3_Judge'!AM:AM</f>
        <v>native</v>
      </c>
      <c r="F851" t="str">
        <f>'R3_Judge'!AH:AH</f>
        <v>18-25</v>
      </c>
      <c r="G851" t="str">
        <f>'R3_Judge'!AJ:AJ</f>
        <v>slightly</v>
      </c>
      <c r="H851" t="str">
        <f>VLOOKUP($A:$A,'R3P1_ACCEPTEDOUTPUT'!$O:$BK,2,FALSE)</f>
        <v>A21Q7FCKM86VL8</v>
      </c>
      <c r="I851" t="str">
        <f>VLOOKUP($A:$A,'R3P1_ACCEPTEDOUTPUT'!$O:$BK,26,FALSE)</f>
        <v>male</v>
      </c>
      <c r="J851" t="str">
        <f>VLOOKUP($A:$A,'R3P1_ACCEPTEDOUTPUT'!$O:$BK,28,FALSE)</f>
        <v>native</v>
      </c>
      <c r="K851" t="str">
        <f>VLOOKUP($A:$A,'R3P1_ACCEPTEDOUTPUT'!$O:$BK,19,FALSE)</f>
        <v>36-45</v>
      </c>
      <c r="L851">
        <f>VLOOKUP($A:$A&amp;LEFT($B:$B,10),'R3P2_GENERATEDINPUT2'!$C:$G,4,FALSE)</f>
        <v>2</v>
      </c>
      <c r="M851">
        <f>VLOOKUP($A:$A&amp;LEFT($B:$B,10),'R3P2_GENERATEDINPUT2'!$C:$G,5,FALSE)</f>
        <v>2</v>
      </c>
      <c r="N851" t="str">
        <f>VLOOKUP($A:$A&amp;LEFT($B:$B,10),'R3P2_GENERATEDINPUT2'!$C:$G,3,FALSE)</f>
        <v>HighOnly</v>
      </c>
    </row>
    <row r="852" spans="1:14" x14ac:dyDescent="0.25">
      <c r="A852" t="str">
        <f>'R3_Judge'!AF:AF</f>
        <v>379J5II41PCHHWHBX98FZQG2IDHEL3</v>
      </c>
      <c r="B852" t="str">
        <f>'R3_Judge'!AG:AG</f>
        <v>Sorry.  I'll do better next time.</v>
      </c>
      <c r="C852" t="str">
        <f>'R3_Judge'!P:P</f>
        <v>A1B76WYZ47BQJ</v>
      </c>
      <c r="D852" t="str">
        <f>'R3_Judge'!AL:AL</f>
        <v>male</v>
      </c>
      <c r="E852" t="str">
        <f>'R3_Judge'!AM:AM</f>
        <v>native</v>
      </c>
      <c r="F852" t="str">
        <f>'R3_Judge'!AH:AH</f>
        <v>46-55</v>
      </c>
      <c r="G852" t="str">
        <f>'R3_Judge'!AJ:AJ</f>
        <v>moderately</v>
      </c>
      <c r="H852" t="str">
        <f>VLOOKUP($A:$A,'R3P1_ACCEPTEDOUTPUT'!$O:$BK,2,FALSE)</f>
        <v>A21Q7FCKM86VL8</v>
      </c>
      <c r="I852" t="str">
        <f>VLOOKUP($A:$A,'R3P1_ACCEPTEDOUTPUT'!$O:$BK,26,FALSE)</f>
        <v>male</v>
      </c>
      <c r="J852" t="str">
        <f>VLOOKUP($A:$A,'R3P1_ACCEPTEDOUTPUT'!$O:$BK,28,FALSE)</f>
        <v>native</v>
      </c>
      <c r="K852" t="str">
        <f>VLOOKUP($A:$A,'R3P1_ACCEPTEDOUTPUT'!$O:$BK,19,FALSE)</f>
        <v>36-45</v>
      </c>
      <c r="L852">
        <f>VLOOKUP($A:$A&amp;LEFT($B:$B,10),'R3P2_GENERATEDINPUT2'!$C:$G,4,FALSE)</f>
        <v>2</v>
      </c>
      <c r="M852">
        <f>VLOOKUP($A:$A&amp;LEFT($B:$B,10),'R3P2_GENERATEDINPUT2'!$C:$G,5,FALSE)</f>
        <v>2</v>
      </c>
      <c r="N852" t="str">
        <f>VLOOKUP($A:$A&amp;LEFT($B:$B,10),'R3P2_GENERATEDINPUT2'!$C:$G,3,FALSE)</f>
        <v>HighOnly</v>
      </c>
    </row>
    <row r="853" spans="1:14" x14ac:dyDescent="0.25">
      <c r="A853" t="str">
        <f>'R3_Judge'!AF:AF</f>
        <v>379J5II41PCHHWHBX98FZQG2IDHEL3</v>
      </c>
      <c r="B853" t="str">
        <f>'R3_Judge'!AG:AG</f>
        <v>Sorry.  I'll do better next time.</v>
      </c>
      <c r="C853" t="str">
        <f>'R3_Judge'!P:P</f>
        <v>AC4QN4N0PY7YF</v>
      </c>
      <c r="D853" t="str">
        <f>'R3_Judge'!AL:AL</f>
        <v>male</v>
      </c>
      <c r="E853" t="str">
        <f>'R3_Judge'!AM:AM</f>
        <v>native</v>
      </c>
      <c r="F853" t="str">
        <f>'R3_Judge'!AH:AH</f>
        <v>26-35</v>
      </c>
      <c r="G853" t="str">
        <f>'R3_Judge'!AJ:AJ</f>
        <v>very</v>
      </c>
      <c r="H853" t="str">
        <f>VLOOKUP($A:$A,'R3P1_ACCEPTEDOUTPUT'!$O:$BK,2,FALSE)</f>
        <v>A21Q7FCKM86VL8</v>
      </c>
      <c r="I853" t="str">
        <f>VLOOKUP($A:$A,'R3P1_ACCEPTEDOUTPUT'!$O:$BK,26,FALSE)</f>
        <v>male</v>
      </c>
      <c r="J853" t="str">
        <f>VLOOKUP($A:$A,'R3P1_ACCEPTEDOUTPUT'!$O:$BK,28,FALSE)</f>
        <v>native</v>
      </c>
      <c r="K853" t="str">
        <f>VLOOKUP($A:$A,'R3P1_ACCEPTEDOUTPUT'!$O:$BK,19,FALSE)</f>
        <v>36-45</v>
      </c>
      <c r="L853">
        <f>VLOOKUP($A:$A&amp;LEFT($B:$B,10),'R3P2_GENERATEDINPUT2'!$C:$G,4,FALSE)</f>
        <v>2</v>
      </c>
      <c r="M853">
        <f>VLOOKUP($A:$A&amp;LEFT($B:$B,10),'R3P2_GENERATEDINPUT2'!$C:$G,5,FALSE)</f>
        <v>2</v>
      </c>
      <c r="N853" t="str">
        <f>VLOOKUP($A:$A&amp;LEFT($B:$B,10),'R3P2_GENERATEDINPUT2'!$C:$G,3,FALSE)</f>
        <v>HighOnly</v>
      </c>
    </row>
    <row r="854" spans="1:14" x14ac:dyDescent="0.25">
      <c r="A854" t="str">
        <f>'R3_Judge'!AF:AF</f>
        <v>3SB5N7Y3O4024EOGEBCK199QSQI0GK</v>
      </c>
      <c r="B854" t="str">
        <f>'R3_Judge'!AG:AG</f>
        <v>I'm sorry, what should we do?</v>
      </c>
      <c r="C854" t="str">
        <f>'R3_Judge'!P:P</f>
        <v>AD317NO9623GZ</v>
      </c>
      <c r="D854" t="str">
        <f>'R3_Judge'!AL:AL</f>
        <v>female</v>
      </c>
      <c r="E854" t="str">
        <f>'R3_Judge'!AM:AM</f>
        <v>native</v>
      </c>
      <c r="F854" t="str">
        <f>'R3_Judge'!AH:AH</f>
        <v>36-45</v>
      </c>
      <c r="G854" t="str">
        <f>'R3_Judge'!AJ:AJ</f>
        <v>moderately</v>
      </c>
      <c r="H854" t="str">
        <f>VLOOKUP($A:$A,'R3P1_ACCEPTEDOUTPUT'!$O:$BK,2,FALSE)</f>
        <v>A1KH1O9AZ7S642</v>
      </c>
      <c r="I854" t="str">
        <f>VLOOKUP($A:$A,'R3P1_ACCEPTEDOUTPUT'!$O:$BK,26,FALSE)</f>
        <v>male</v>
      </c>
      <c r="J854" t="str">
        <f>VLOOKUP($A:$A,'R3P1_ACCEPTEDOUTPUT'!$O:$BK,28,FALSE)</f>
        <v>native</v>
      </c>
      <c r="K854" t="str">
        <f>VLOOKUP($A:$A,'R3P1_ACCEPTEDOUTPUT'!$O:$BK,19,FALSE)</f>
        <v>18-25</v>
      </c>
      <c r="L854">
        <f>VLOOKUP($A:$A&amp;LEFT($B:$B,10),'R3P2_GENERATEDINPUT2'!$C:$G,4,FALSE)</f>
        <v>0</v>
      </c>
      <c r="M854">
        <f>VLOOKUP($A:$A&amp;LEFT($B:$B,10),'R3P2_GENERATEDINPUT2'!$C:$G,5,FALSE)</f>
        <v>13</v>
      </c>
      <c r="N854" t="str">
        <f>VLOOKUP($A:$A&amp;LEFT($B:$B,10),'R3P2_GENERATEDINPUT2'!$C:$G,3,FALSE)</f>
        <v>HighOnly</v>
      </c>
    </row>
    <row r="855" spans="1:14" x14ac:dyDescent="0.25">
      <c r="A855" t="str">
        <f>'R3_Judge'!AF:AF</f>
        <v>3SB5N7Y3O4024EOGEBCK199QSQI0GK</v>
      </c>
      <c r="B855" t="str">
        <f>'R3_Judge'!AG:AG</f>
        <v>I'm sorry, what should we do?</v>
      </c>
      <c r="C855" t="str">
        <f>'R3_Judge'!P:P</f>
        <v>A7XEBCVB2FQ9</v>
      </c>
      <c r="D855" t="str">
        <f>'R3_Judge'!AL:AL</f>
        <v>male</v>
      </c>
      <c r="E855" t="str">
        <f>'R3_Judge'!AM:AM</f>
        <v>native</v>
      </c>
      <c r="F855" t="str">
        <f>'R3_Judge'!AH:AH</f>
        <v>26-35</v>
      </c>
      <c r="G855" t="str">
        <f>'R3_Judge'!AJ:AJ</f>
        <v>moderately</v>
      </c>
      <c r="H855" t="str">
        <f>VLOOKUP($A:$A,'R3P1_ACCEPTEDOUTPUT'!$O:$BK,2,FALSE)</f>
        <v>A1KH1O9AZ7S642</v>
      </c>
      <c r="I855" t="str">
        <f>VLOOKUP($A:$A,'R3P1_ACCEPTEDOUTPUT'!$O:$BK,26,FALSE)</f>
        <v>male</v>
      </c>
      <c r="J855" t="str">
        <f>VLOOKUP($A:$A,'R3P1_ACCEPTEDOUTPUT'!$O:$BK,28,FALSE)</f>
        <v>native</v>
      </c>
      <c r="K855" t="str">
        <f>VLOOKUP($A:$A,'R3P1_ACCEPTEDOUTPUT'!$O:$BK,19,FALSE)</f>
        <v>18-25</v>
      </c>
      <c r="L855">
        <f>VLOOKUP($A:$A&amp;LEFT($B:$B,10),'R3P2_GENERATEDINPUT2'!$C:$G,4,FALSE)</f>
        <v>0</v>
      </c>
      <c r="M855">
        <f>VLOOKUP($A:$A&amp;LEFT($B:$B,10),'R3P2_GENERATEDINPUT2'!$C:$G,5,FALSE)</f>
        <v>13</v>
      </c>
      <c r="N855" t="str">
        <f>VLOOKUP($A:$A&amp;LEFT($B:$B,10),'R3P2_GENERATEDINPUT2'!$C:$G,3,FALSE)</f>
        <v>HighOnly</v>
      </c>
    </row>
    <row r="856" spans="1:14" x14ac:dyDescent="0.25">
      <c r="A856" t="str">
        <f>'R3_Judge'!AF:AF</f>
        <v>3SB5N7Y3O4024EOGEBCK199QSQI0GK</v>
      </c>
      <c r="B856" t="str">
        <f>'R3_Judge'!AG:AG</f>
        <v>I'm sorry, what should we do?</v>
      </c>
      <c r="C856" t="str">
        <f>'R3_Judge'!P:P</f>
        <v>A166A2M31CW2C7</v>
      </c>
      <c r="D856" t="str">
        <f>'R3_Judge'!AL:AL</f>
        <v>male</v>
      </c>
      <c r="E856" t="str">
        <f>'R3_Judge'!AM:AM</f>
        <v>native</v>
      </c>
      <c r="F856" t="str">
        <f>'R3_Judge'!AH:AH</f>
        <v>26-35</v>
      </c>
      <c r="G856" t="str">
        <f>'R3_Judge'!AJ:AJ</f>
        <v>very</v>
      </c>
      <c r="H856" t="str">
        <f>VLOOKUP($A:$A,'R3P1_ACCEPTEDOUTPUT'!$O:$BK,2,FALSE)</f>
        <v>A1KH1O9AZ7S642</v>
      </c>
      <c r="I856" t="str">
        <f>VLOOKUP($A:$A,'R3P1_ACCEPTEDOUTPUT'!$O:$BK,26,FALSE)</f>
        <v>male</v>
      </c>
      <c r="J856" t="str">
        <f>VLOOKUP($A:$A,'R3P1_ACCEPTEDOUTPUT'!$O:$BK,28,FALSE)</f>
        <v>native</v>
      </c>
      <c r="K856" t="str">
        <f>VLOOKUP($A:$A,'R3P1_ACCEPTEDOUTPUT'!$O:$BK,19,FALSE)</f>
        <v>18-25</v>
      </c>
      <c r="L856">
        <f>VLOOKUP($A:$A&amp;LEFT($B:$B,10),'R3P2_GENERATEDINPUT2'!$C:$G,4,FALSE)</f>
        <v>0</v>
      </c>
      <c r="M856">
        <f>VLOOKUP($A:$A&amp;LEFT($B:$B,10),'R3P2_GENERATEDINPUT2'!$C:$G,5,FALSE)</f>
        <v>13</v>
      </c>
      <c r="N856" t="str">
        <f>VLOOKUP($A:$A&amp;LEFT($B:$B,10),'R3P2_GENERATEDINPUT2'!$C:$G,3,FALSE)</f>
        <v>HighOnly</v>
      </c>
    </row>
    <row r="857" spans="1:14" x14ac:dyDescent="0.25">
      <c r="A857" t="str">
        <f>'R3_Judge'!AF:AF</f>
        <v>379J5II41PCHHWHBX98FZQG2IDHEL3</v>
      </c>
      <c r="B857" t="str">
        <f>'R3_Judge'!AG:AG</f>
        <v>Report him to human resources. No need to take his abuse.</v>
      </c>
      <c r="C857" t="str">
        <f>'R3_Judge'!P:P</f>
        <v>A3HGU6NO6U38IN</v>
      </c>
      <c r="D857" t="str">
        <f>'R3_Judge'!AL:AL</f>
        <v>female</v>
      </c>
      <c r="E857" t="str">
        <f>'R3_Judge'!AM:AM</f>
        <v>native</v>
      </c>
      <c r="F857" t="str">
        <f>'R3_Judge'!AH:AH</f>
        <v>26-35</v>
      </c>
      <c r="G857" t="str">
        <f>'R3_Judge'!AJ:AJ</f>
        <v>slightly</v>
      </c>
      <c r="H857" t="str">
        <f>VLOOKUP($A:$A,'R3P1_ACCEPTEDOUTPUT'!$O:$BK,2,FALSE)</f>
        <v>A21Q7FCKM86VL8</v>
      </c>
      <c r="I857" t="str">
        <f>VLOOKUP($A:$A,'R3P1_ACCEPTEDOUTPUT'!$O:$BK,26,FALSE)</f>
        <v>male</v>
      </c>
      <c r="J857" t="str">
        <f>VLOOKUP($A:$A,'R3P1_ACCEPTEDOUTPUT'!$O:$BK,28,FALSE)</f>
        <v>native</v>
      </c>
      <c r="K857" t="str">
        <f>VLOOKUP($A:$A,'R3P1_ACCEPTEDOUTPUT'!$O:$BK,19,FALSE)</f>
        <v>36-45</v>
      </c>
      <c r="L857">
        <f>VLOOKUP($A:$A&amp;LEFT($B:$B,10),'R3P2_GENERATEDINPUT2'!$C:$G,4,FALSE)</f>
        <v>2</v>
      </c>
      <c r="M857">
        <f>VLOOKUP($A:$A&amp;LEFT($B:$B,10),'R3P2_GENERATEDINPUT2'!$C:$G,5,FALSE)</f>
        <v>3</v>
      </c>
      <c r="N857" t="str">
        <f>VLOOKUP($A:$A&amp;LEFT($B:$B,10),'R3P2_GENERATEDINPUT2'!$C:$G,3,FALSE)</f>
        <v>HighOnly</v>
      </c>
    </row>
    <row r="858" spans="1:14" x14ac:dyDescent="0.25">
      <c r="A858" t="str">
        <f>'R3_Judge'!AF:AF</f>
        <v>379J5II41PCHHWHBX98FZQG2IDHEL3</v>
      </c>
      <c r="B858" t="str">
        <f>'R3_Judge'!AG:AG</f>
        <v>Report him to human resources. No need to take his abuse.</v>
      </c>
      <c r="C858" t="str">
        <f>'R3_Judge'!P:P</f>
        <v>A15WCNO32MHBAF</v>
      </c>
      <c r="D858" t="str">
        <f>'R3_Judge'!AL:AL</f>
        <v>male</v>
      </c>
      <c r="E858" t="str">
        <f>'R3_Judge'!AM:AM</f>
        <v>native</v>
      </c>
      <c r="F858" t="str">
        <f>'R3_Judge'!AH:AH</f>
        <v>56-65</v>
      </c>
      <c r="G858" t="str">
        <f>'R3_Judge'!AJ:AJ</f>
        <v>very</v>
      </c>
      <c r="H858" t="str">
        <f>VLOOKUP($A:$A,'R3P1_ACCEPTEDOUTPUT'!$O:$BK,2,FALSE)</f>
        <v>A21Q7FCKM86VL8</v>
      </c>
      <c r="I858" t="str">
        <f>VLOOKUP($A:$A,'R3P1_ACCEPTEDOUTPUT'!$O:$BK,26,FALSE)</f>
        <v>male</v>
      </c>
      <c r="J858" t="str">
        <f>VLOOKUP($A:$A,'R3P1_ACCEPTEDOUTPUT'!$O:$BK,28,FALSE)</f>
        <v>native</v>
      </c>
      <c r="K858" t="str">
        <f>VLOOKUP($A:$A,'R3P1_ACCEPTEDOUTPUT'!$O:$BK,19,FALSE)</f>
        <v>36-45</v>
      </c>
      <c r="L858">
        <f>VLOOKUP($A:$A&amp;LEFT($B:$B,10),'R3P2_GENERATEDINPUT2'!$C:$G,4,FALSE)</f>
        <v>2</v>
      </c>
      <c r="M858">
        <f>VLOOKUP($A:$A&amp;LEFT($B:$B,10),'R3P2_GENERATEDINPUT2'!$C:$G,5,FALSE)</f>
        <v>3</v>
      </c>
      <c r="N858" t="str">
        <f>VLOOKUP($A:$A&amp;LEFT($B:$B,10),'R3P2_GENERATEDINPUT2'!$C:$G,3,FALSE)</f>
        <v>HighOnly</v>
      </c>
    </row>
    <row r="859" spans="1:14" x14ac:dyDescent="0.25">
      <c r="A859" t="str">
        <f>'R3_Judge'!AF:AF</f>
        <v>379J5II41PCHHWHBX98FZQG2IDHEL3</v>
      </c>
      <c r="B859" t="str">
        <f>'R3_Judge'!AG:AG</f>
        <v>Report him to human resources. No need to take his abuse.</v>
      </c>
      <c r="C859" t="str">
        <f>'R3_Judge'!P:P</f>
        <v>A3Q9MCOULHCS4S</v>
      </c>
      <c r="D859" t="str">
        <f>'R3_Judge'!AL:AL</f>
        <v>female</v>
      </c>
      <c r="E859" t="str">
        <f>'R3_Judge'!AM:AM</f>
        <v>profession</v>
      </c>
      <c r="F859" t="str">
        <f>'R3_Judge'!AH:AH</f>
        <v>36-45</v>
      </c>
      <c r="G859" t="str">
        <f>'R3_Judge'!AJ:AJ</f>
        <v>extremely</v>
      </c>
      <c r="H859" t="str">
        <f>VLOOKUP($A:$A,'R3P1_ACCEPTEDOUTPUT'!$O:$BK,2,FALSE)</f>
        <v>A21Q7FCKM86VL8</v>
      </c>
      <c r="I859" t="str">
        <f>VLOOKUP($A:$A,'R3P1_ACCEPTEDOUTPUT'!$O:$BK,26,FALSE)</f>
        <v>male</v>
      </c>
      <c r="J859" t="str">
        <f>VLOOKUP($A:$A,'R3P1_ACCEPTEDOUTPUT'!$O:$BK,28,FALSE)</f>
        <v>native</v>
      </c>
      <c r="K859" t="str">
        <f>VLOOKUP($A:$A,'R3P1_ACCEPTEDOUTPUT'!$O:$BK,19,FALSE)</f>
        <v>36-45</v>
      </c>
      <c r="L859">
        <f>VLOOKUP($A:$A&amp;LEFT($B:$B,10),'R3P2_GENERATEDINPUT2'!$C:$G,4,FALSE)</f>
        <v>2</v>
      </c>
      <c r="M859">
        <f>VLOOKUP($A:$A&amp;LEFT($B:$B,10),'R3P2_GENERATEDINPUT2'!$C:$G,5,FALSE)</f>
        <v>3</v>
      </c>
      <c r="N859" t="str">
        <f>VLOOKUP($A:$A&amp;LEFT($B:$B,10),'R3P2_GENERATEDINPUT2'!$C:$G,3,FALSE)</f>
        <v>HighOnly</v>
      </c>
    </row>
    <row r="860" spans="1:14" x14ac:dyDescent="0.25">
      <c r="A860" t="str">
        <f>'R3_Judge'!AF:AF</f>
        <v>3SB5N7Y3O4024EOGEBCK199QSQI0GK</v>
      </c>
      <c r="B860" t="str">
        <f>'R3_Judge'!AG:AG</f>
        <v>Alright cool, talk to you then.</v>
      </c>
      <c r="C860" t="str">
        <f>'R3_Judge'!P:P</f>
        <v>A2MMMYB7AE5RQN</v>
      </c>
      <c r="D860" t="str">
        <f>'R3_Judge'!AL:AL</f>
        <v>male</v>
      </c>
      <c r="E860" t="str">
        <f>'R3_Judge'!AM:AM</f>
        <v>native</v>
      </c>
      <c r="F860" t="str">
        <f>'R3_Judge'!AH:AH</f>
        <v>26-35</v>
      </c>
      <c r="G860" t="str">
        <f>'R3_Judge'!AJ:AJ</f>
        <v>extremely</v>
      </c>
      <c r="H860" t="str">
        <f>VLOOKUP($A:$A,'R3P1_ACCEPTEDOUTPUT'!$O:$BK,2,FALSE)</f>
        <v>A1KH1O9AZ7S642</v>
      </c>
      <c r="I860" t="str">
        <f>VLOOKUP($A:$A,'R3P1_ACCEPTEDOUTPUT'!$O:$BK,26,FALSE)</f>
        <v>male</v>
      </c>
      <c r="J860" t="str">
        <f>VLOOKUP($A:$A,'R3P1_ACCEPTEDOUTPUT'!$O:$BK,28,FALSE)</f>
        <v>native</v>
      </c>
      <c r="K860" t="str">
        <f>VLOOKUP($A:$A,'R3P1_ACCEPTEDOUTPUT'!$O:$BK,19,FALSE)</f>
        <v>18-25</v>
      </c>
      <c r="L860">
        <f>VLOOKUP($A:$A&amp;LEFT($B:$B,10),'R3P2_GENERATEDINPUT2'!$C:$G,4,FALSE)</f>
        <v>0</v>
      </c>
      <c r="M860">
        <f>VLOOKUP($A:$A&amp;LEFT($B:$B,10),'R3P2_GENERATEDINPUT2'!$C:$G,5,FALSE)</f>
        <v>14</v>
      </c>
      <c r="N860" t="str">
        <f>VLOOKUP($A:$A&amp;LEFT($B:$B,10),'R3P2_GENERATEDINPUT2'!$C:$G,3,FALSE)</f>
        <v>HighOnly</v>
      </c>
    </row>
    <row r="861" spans="1:14" x14ac:dyDescent="0.25">
      <c r="A861" t="str">
        <f>'R3_Judge'!AF:AF</f>
        <v>3SB5N7Y3O4024EOGEBCK199QSQI0GK</v>
      </c>
      <c r="B861" t="str">
        <f>'R3_Judge'!AG:AG</f>
        <v>Alright cool, talk to you then.</v>
      </c>
      <c r="C861" t="str">
        <f>'R3_Judge'!P:P</f>
        <v>A1JPPQ2E92JJGV</v>
      </c>
      <c r="D861" t="str">
        <f>'R3_Judge'!AL:AL</f>
        <v>female</v>
      </c>
      <c r="E861" t="str">
        <f>'R3_Judge'!AM:AM</f>
        <v>native</v>
      </c>
      <c r="F861" t="str">
        <f>'R3_Judge'!AH:AH</f>
        <v>18-25</v>
      </c>
      <c r="G861" t="str">
        <f>'R3_Judge'!AJ:AJ</f>
        <v>moderately</v>
      </c>
      <c r="H861" t="str">
        <f>VLOOKUP($A:$A,'R3P1_ACCEPTEDOUTPUT'!$O:$BK,2,FALSE)</f>
        <v>A1KH1O9AZ7S642</v>
      </c>
      <c r="I861" t="str">
        <f>VLOOKUP($A:$A,'R3P1_ACCEPTEDOUTPUT'!$O:$BK,26,FALSE)</f>
        <v>male</v>
      </c>
      <c r="J861" t="str">
        <f>VLOOKUP($A:$A,'R3P1_ACCEPTEDOUTPUT'!$O:$BK,28,FALSE)</f>
        <v>native</v>
      </c>
      <c r="K861" t="str">
        <f>VLOOKUP($A:$A,'R3P1_ACCEPTEDOUTPUT'!$O:$BK,19,FALSE)</f>
        <v>18-25</v>
      </c>
      <c r="L861">
        <f>VLOOKUP($A:$A&amp;LEFT($B:$B,10),'R3P2_GENERATEDINPUT2'!$C:$G,4,FALSE)</f>
        <v>0</v>
      </c>
      <c r="M861">
        <f>VLOOKUP($A:$A&amp;LEFT($B:$B,10),'R3P2_GENERATEDINPUT2'!$C:$G,5,FALSE)</f>
        <v>14</v>
      </c>
      <c r="N861" t="str">
        <f>VLOOKUP($A:$A&amp;LEFT($B:$B,10),'R3P2_GENERATEDINPUT2'!$C:$G,3,FALSE)</f>
        <v>HighOnly</v>
      </c>
    </row>
    <row r="862" spans="1:14" x14ac:dyDescent="0.25">
      <c r="A862" t="str">
        <f>'R3_Judge'!AF:AF</f>
        <v>3SB5N7Y3O4024EOGEBCK199QSQI0GK</v>
      </c>
      <c r="B862" t="str">
        <f>'R3_Judge'!AG:AG</f>
        <v>Alright cool, talk to you then.</v>
      </c>
      <c r="C862" t="str">
        <f>'R3_Judge'!P:P</f>
        <v>A2BIZNP74JU80U</v>
      </c>
      <c r="D862" t="str">
        <f>'R3_Judge'!AL:AL</f>
        <v>female</v>
      </c>
      <c r="E862" t="str">
        <f>'R3_Judge'!AM:AM</f>
        <v>native</v>
      </c>
      <c r="F862" t="str">
        <f>'R3_Judge'!AH:AH</f>
        <v>36-45</v>
      </c>
      <c r="G862" t="str">
        <f>'R3_Judge'!AJ:AJ</f>
        <v>slightly</v>
      </c>
      <c r="H862" t="str">
        <f>VLOOKUP($A:$A,'R3P1_ACCEPTEDOUTPUT'!$O:$BK,2,FALSE)</f>
        <v>A1KH1O9AZ7S642</v>
      </c>
      <c r="I862" t="str">
        <f>VLOOKUP($A:$A,'R3P1_ACCEPTEDOUTPUT'!$O:$BK,26,FALSE)</f>
        <v>male</v>
      </c>
      <c r="J862" t="str">
        <f>VLOOKUP($A:$A,'R3P1_ACCEPTEDOUTPUT'!$O:$BK,28,FALSE)</f>
        <v>native</v>
      </c>
      <c r="K862" t="str">
        <f>VLOOKUP($A:$A,'R3P1_ACCEPTEDOUTPUT'!$O:$BK,19,FALSE)</f>
        <v>18-25</v>
      </c>
      <c r="L862">
        <f>VLOOKUP($A:$A&amp;LEFT($B:$B,10),'R3P2_GENERATEDINPUT2'!$C:$G,4,FALSE)</f>
        <v>0</v>
      </c>
      <c r="M862">
        <f>VLOOKUP($A:$A&amp;LEFT($B:$B,10),'R3P2_GENERATEDINPUT2'!$C:$G,5,FALSE)</f>
        <v>14</v>
      </c>
      <c r="N862" t="str">
        <f>VLOOKUP($A:$A&amp;LEFT($B:$B,10),'R3P2_GENERATEDINPUT2'!$C:$G,3,FALSE)</f>
        <v>HighOnly</v>
      </c>
    </row>
    <row r="863" spans="1:14" x14ac:dyDescent="0.25">
      <c r="A863" t="str">
        <f>'R3_Judge'!AF:AF</f>
        <v>379J5II41PCHHWHBX98FZQG2IDHEL3</v>
      </c>
      <c r="B863" t="str">
        <f>'R3_Judge'!AG:AG</f>
        <v>I didn't say anything to her.</v>
      </c>
      <c r="C863" t="str">
        <f>'R3_Judge'!P:P</f>
        <v>A1OFPROOWWSHUF</v>
      </c>
      <c r="D863" t="str">
        <f>'R3_Judge'!AL:AL</f>
        <v>male</v>
      </c>
      <c r="E863" t="str">
        <f>'R3_Judge'!AM:AM</f>
        <v>native</v>
      </c>
      <c r="F863" t="str">
        <f>'R3_Judge'!AH:AH</f>
        <v>26-35</v>
      </c>
      <c r="G863" t="str">
        <f>'R3_Judge'!AJ:AJ</f>
        <v>very</v>
      </c>
      <c r="H863" t="str">
        <f>VLOOKUP($A:$A,'R3P1_ACCEPTEDOUTPUT'!$O:$BK,2,FALSE)</f>
        <v>A21Q7FCKM86VL8</v>
      </c>
      <c r="I863" t="str">
        <f>VLOOKUP($A:$A,'R3P1_ACCEPTEDOUTPUT'!$O:$BK,26,FALSE)</f>
        <v>male</v>
      </c>
      <c r="J863" t="str">
        <f>VLOOKUP($A:$A,'R3P1_ACCEPTEDOUTPUT'!$O:$BK,28,FALSE)</f>
        <v>native</v>
      </c>
      <c r="K863" t="str">
        <f>VLOOKUP($A:$A,'R3P1_ACCEPTEDOUTPUT'!$O:$BK,19,FALSE)</f>
        <v>36-45</v>
      </c>
      <c r="L863">
        <f>VLOOKUP($A:$A&amp;LEFT($B:$B,10),'R3P2_GENERATEDINPUT2'!$C:$G,4,FALSE)</f>
        <v>2</v>
      </c>
      <c r="M863">
        <f>VLOOKUP($A:$A&amp;LEFT($B:$B,10),'R3P2_GENERATEDINPUT2'!$C:$G,5,FALSE)</f>
        <v>4</v>
      </c>
      <c r="N863" t="str">
        <f>VLOOKUP($A:$A&amp;LEFT($B:$B,10),'R3P2_GENERATEDINPUT2'!$C:$G,3,FALSE)</f>
        <v>HighOnly</v>
      </c>
    </row>
    <row r="864" spans="1:14" x14ac:dyDescent="0.25">
      <c r="A864" t="str">
        <f>'R3_Judge'!AF:AF</f>
        <v>379J5II41PCHHWHBX98FZQG2IDHEL3</v>
      </c>
      <c r="B864" t="str">
        <f>'R3_Judge'!AG:AG</f>
        <v>I didn't say anything to her.</v>
      </c>
      <c r="C864" t="str">
        <f>'R3_Judge'!P:P</f>
        <v>A2DF1NCVJ8V8K2</v>
      </c>
      <c r="D864" t="str">
        <f>'R3_Judge'!AL:AL</f>
        <v>female</v>
      </c>
      <c r="E864" t="str">
        <f>'R3_Judge'!AM:AM</f>
        <v>profession</v>
      </c>
      <c r="F864" t="str">
        <f>'R3_Judge'!AH:AH</f>
        <v>56-65</v>
      </c>
      <c r="G864" t="str">
        <f>'R3_Judge'!AJ:AJ</f>
        <v>very</v>
      </c>
      <c r="H864" t="str">
        <f>VLOOKUP($A:$A,'R3P1_ACCEPTEDOUTPUT'!$O:$BK,2,FALSE)</f>
        <v>A21Q7FCKM86VL8</v>
      </c>
      <c r="I864" t="str">
        <f>VLOOKUP($A:$A,'R3P1_ACCEPTEDOUTPUT'!$O:$BK,26,FALSE)</f>
        <v>male</v>
      </c>
      <c r="J864" t="str">
        <f>VLOOKUP($A:$A,'R3P1_ACCEPTEDOUTPUT'!$O:$BK,28,FALSE)</f>
        <v>native</v>
      </c>
      <c r="K864" t="str">
        <f>VLOOKUP($A:$A,'R3P1_ACCEPTEDOUTPUT'!$O:$BK,19,FALSE)</f>
        <v>36-45</v>
      </c>
      <c r="L864">
        <f>VLOOKUP($A:$A&amp;LEFT($B:$B,10),'R3P2_GENERATEDINPUT2'!$C:$G,4,FALSE)</f>
        <v>2</v>
      </c>
      <c r="M864">
        <f>VLOOKUP($A:$A&amp;LEFT($B:$B,10),'R3P2_GENERATEDINPUT2'!$C:$G,5,FALSE)</f>
        <v>4</v>
      </c>
      <c r="N864" t="str">
        <f>VLOOKUP($A:$A&amp;LEFT($B:$B,10),'R3P2_GENERATEDINPUT2'!$C:$G,3,FALSE)</f>
        <v>HighOnly</v>
      </c>
    </row>
    <row r="865" spans="1:14" x14ac:dyDescent="0.25">
      <c r="A865" t="str">
        <f>'R3_Judge'!AF:AF</f>
        <v>379J5II41PCHHWHBX98FZQG2IDHEL3</v>
      </c>
      <c r="B865" t="str">
        <f>'R3_Judge'!AG:AG</f>
        <v>I didn't say anything to her.</v>
      </c>
      <c r="C865" t="str">
        <f>'R3_Judge'!P:P</f>
        <v>A2MMMYB7AE5RQN</v>
      </c>
      <c r="D865" t="str">
        <f>'R3_Judge'!AL:AL</f>
        <v>male</v>
      </c>
      <c r="E865" t="str">
        <f>'R3_Judge'!AM:AM</f>
        <v>native</v>
      </c>
      <c r="F865" t="str">
        <f>'R3_Judge'!AH:AH</f>
        <v>26-35</v>
      </c>
      <c r="G865" t="str">
        <f>'R3_Judge'!AJ:AJ</f>
        <v>moderately</v>
      </c>
      <c r="H865" t="str">
        <f>VLOOKUP($A:$A,'R3P1_ACCEPTEDOUTPUT'!$O:$BK,2,FALSE)</f>
        <v>A21Q7FCKM86VL8</v>
      </c>
      <c r="I865" t="str">
        <f>VLOOKUP($A:$A,'R3P1_ACCEPTEDOUTPUT'!$O:$BK,26,FALSE)</f>
        <v>male</v>
      </c>
      <c r="J865" t="str">
        <f>VLOOKUP($A:$A,'R3P1_ACCEPTEDOUTPUT'!$O:$BK,28,FALSE)</f>
        <v>native</v>
      </c>
      <c r="K865" t="str">
        <f>VLOOKUP($A:$A,'R3P1_ACCEPTEDOUTPUT'!$O:$BK,19,FALSE)</f>
        <v>36-45</v>
      </c>
      <c r="L865">
        <f>VLOOKUP($A:$A&amp;LEFT($B:$B,10),'R3P2_GENERATEDINPUT2'!$C:$G,4,FALSE)</f>
        <v>2</v>
      </c>
      <c r="M865">
        <f>VLOOKUP($A:$A&amp;LEFT($B:$B,10),'R3P2_GENERATEDINPUT2'!$C:$G,5,FALSE)</f>
        <v>4</v>
      </c>
      <c r="N865" t="str">
        <f>VLOOKUP($A:$A&amp;LEFT($B:$B,10),'R3P2_GENERATEDINPUT2'!$C:$G,3,FALSE)</f>
        <v>HighOnly</v>
      </c>
    </row>
    <row r="866" spans="1:14" x14ac:dyDescent="0.25">
      <c r="A866" t="str">
        <f>'R3_Judge'!AF:AF</f>
        <v>3SB5N7Y3O4024EOGEBCK199QSQI0GK</v>
      </c>
      <c r="B866" t="str">
        <f>'R3_Judge'!AG:AG</f>
        <v>Oh wow, I'm sorry to hear..</v>
      </c>
      <c r="C866" t="str">
        <f>'R3_Judge'!P:P</f>
        <v>A1ZRK6K5JUPJAV</v>
      </c>
      <c r="D866" t="str">
        <f>'R3_Judge'!AL:AL</f>
        <v>male</v>
      </c>
      <c r="E866" t="str">
        <f>'R3_Judge'!AM:AM</f>
        <v>native</v>
      </c>
      <c r="F866" t="str">
        <f>'R3_Judge'!AH:AH</f>
        <v>36-45</v>
      </c>
      <c r="G866" t="str">
        <f>'R3_Judge'!AJ:AJ</f>
        <v>very</v>
      </c>
      <c r="H866" t="str">
        <f>VLOOKUP($A:$A,'R3P1_ACCEPTEDOUTPUT'!$O:$BK,2,FALSE)</f>
        <v>A1KH1O9AZ7S642</v>
      </c>
      <c r="I866" t="str">
        <f>VLOOKUP($A:$A,'R3P1_ACCEPTEDOUTPUT'!$O:$BK,26,FALSE)</f>
        <v>male</v>
      </c>
      <c r="J866" t="str">
        <f>VLOOKUP($A:$A,'R3P1_ACCEPTEDOUTPUT'!$O:$BK,28,FALSE)</f>
        <v>native</v>
      </c>
      <c r="K866" t="str">
        <f>VLOOKUP($A:$A,'R3P1_ACCEPTEDOUTPUT'!$O:$BK,19,FALSE)</f>
        <v>18-25</v>
      </c>
      <c r="L866">
        <f>VLOOKUP($A:$A&amp;LEFT($B:$B,10),'R3P2_GENERATEDINPUT2'!$C:$G,4,FALSE)</f>
        <v>0</v>
      </c>
      <c r="M866">
        <f>VLOOKUP($A:$A&amp;LEFT($B:$B,10),'R3P2_GENERATEDINPUT2'!$C:$G,5,FALSE)</f>
        <v>15</v>
      </c>
      <c r="N866" t="str">
        <f>VLOOKUP($A:$A&amp;LEFT($B:$B,10),'R3P2_GENERATEDINPUT2'!$C:$G,3,FALSE)</f>
        <v>HighOnly</v>
      </c>
    </row>
    <row r="867" spans="1:14" x14ac:dyDescent="0.25">
      <c r="A867" t="str">
        <f>'R3_Judge'!AF:AF</f>
        <v>3SB5N7Y3O4024EOGEBCK199QSQI0GK</v>
      </c>
      <c r="B867" t="str">
        <f>'R3_Judge'!AG:AG</f>
        <v>Oh wow, I'm sorry to hear..</v>
      </c>
      <c r="C867" t="str">
        <f>'R3_Judge'!P:P</f>
        <v>A2UB7B47QOX4H8</v>
      </c>
      <c r="D867" t="str">
        <f>'R3_Judge'!AL:AL</f>
        <v>female</v>
      </c>
      <c r="E867" t="str">
        <f>'R3_Judge'!AM:AM</f>
        <v>native</v>
      </c>
      <c r="F867" t="str">
        <f>'R3_Judge'!AH:AH</f>
        <v>36-45</v>
      </c>
      <c r="G867" t="str">
        <f>'R3_Judge'!AJ:AJ</f>
        <v>very</v>
      </c>
      <c r="H867" t="str">
        <f>VLOOKUP($A:$A,'R3P1_ACCEPTEDOUTPUT'!$O:$BK,2,FALSE)</f>
        <v>A1KH1O9AZ7S642</v>
      </c>
      <c r="I867" t="str">
        <f>VLOOKUP($A:$A,'R3P1_ACCEPTEDOUTPUT'!$O:$BK,26,FALSE)</f>
        <v>male</v>
      </c>
      <c r="J867" t="str">
        <f>VLOOKUP($A:$A,'R3P1_ACCEPTEDOUTPUT'!$O:$BK,28,FALSE)</f>
        <v>native</v>
      </c>
      <c r="K867" t="str">
        <f>VLOOKUP($A:$A,'R3P1_ACCEPTEDOUTPUT'!$O:$BK,19,FALSE)</f>
        <v>18-25</v>
      </c>
      <c r="L867">
        <f>VLOOKUP($A:$A&amp;LEFT($B:$B,10),'R3P2_GENERATEDINPUT2'!$C:$G,4,FALSE)</f>
        <v>0</v>
      </c>
      <c r="M867">
        <f>VLOOKUP($A:$A&amp;LEFT($B:$B,10),'R3P2_GENERATEDINPUT2'!$C:$G,5,FALSE)</f>
        <v>15</v>
      </c>
      <c r="N867" t="str">
        <f>VLOOKUP($A:$A&amp;LEFT($B:$B,10),'R3P2_GENERATEDINPUT2'!$C:$G,3,FALSE)</f>
        <v>HighOnly</v>
      </c>
    </row>
    <row r="868" spans="1:14" x14ac:dyDescent="0.25">
      <c r="A868" t="str">
        <f>'R3_Judge'!AF:AF</f>
        <v>3SB5N7Y3O4024EOGEBCK199QSQI0GK</v>
      </c>
      <c r="B868" t="str">
        <f>'R3_Judge'!AG:AG</f>
        <v>Oh wow, I'm sorry to hear..</v>
      </c>
      <c r="C868" t="str">
        <f>'R3_Judge'!P:P</f>
        <v>A104V8NZIQFN2F</v>
      </c>
      <c r="D868" t="str">
        <f>'R3_Judge'!AL:AL</f>
        <v>male</v>
      </c>
      <c r="E868" t="str">
        <f>'R3_Judge'!AM:AM</f>
        <v>native</v>
      </c>
      <c r="F868" t="str">
        <f>'R3_Judge'!AH:AH</f>
        <v>36-45</v>
      </c>
      <c r="G868" t="str">
        <f>'R3_Judge'!AJ:AJ</f>
        <v>very</v>
      </c>
      <c r="H868" t="str">
        <f>VLOOKUP($A:$A,'R3P1_ACCEPTEDOUTPUT'!$O:$BK,2,FALSE)</f>
        <v>A1KH1O9AZ7S642</v>
      </c>
      <c r="I868" t="str">
        <f>VLOOKUP($A:$A,'R3P1_ACCEPTEDOUTPUT'!$O:$BK,26,FALSE)</f>
        <v>male</v>
      </c>
      <c r="J868" t="str">
        <f>VLOOKUP($A:$A,'R3P1_ACCEPTEDOUTPUT'!$O:$BK,28,FALSE)</f>
        <v>native</v>
      </c>
      <c r="K868" t="str">
        <f>VLOOKUP($A:$A,'R3P1_ACCEPTEDOUTPUT'!$O:$BK,19,FALSE)</f>
        <v>18-25</v>
      </c>
      <c r="L868">
        <f>VLOOKUP($A:$A&amp;LEFT($B:$B,10),'R3P2_GENERATEDINPUT2'!$C:$G,4,FALSE)</f>
        <v>0</v>
      </c>
      <c r="M868">
        <f>VLOOKUP($A:$A&amp;LEFT($B:$B,10),'R3P2_GENERATEDINPUT2'!$C:$G,5,FALSE)</f>
        <v>15</v>
      </c>
      <c r="N868" t="str">
        <f>VLOOKUP($A:$A&amp;LEFT($B:$B,10),'R3P2_GENERATEDINPUT2'!$C:$G,3,FALSE)</f>
        <v>HighOnly</v>
      </c>
    </row>
    <row r="869" spans="1:14" x14ac:dyDescent="0.25">
      <c r="A869" t="str">
        <f>'R3_Judge'!AF:AF</f>
        <v>379J5II41PCHHWHBX98FZQG2IDHEL3</v>
      </c>
      <c r="B869" t="str">
        <f>'R3_Judge'!AG:AG</f>
        <v>What do you have planned?</v>
      </c>
      <c r="C869" t="str">
        <f>'R3_Judge'!P:P</f>
        <v>A1QSTGFG23OZHT</v>
      </c>
      <c r="D869" t="str">
        <f>'R3_Judge'!AL:AL</f>
        <v>female</v>
      </c>
      <c r="E869" t="str">
        <f>'R3_Judge'!AM:AM</f>
        <v>native</v>
      </c>
      <c r="F869" t="str">
        <f>'R3_Judge'!AH:AH</f>
        <v>18-25</v>
      </c>
      <c r="G869" t="str">
        <f>'R3_Judge'!AJ:AJ</f>
        <v>slightly</v>
      </c>
      <c r="H869" t="str">
        <f>VLOOKUP($A:$A,'R3P1_ACCEPTEDOUTPUT'!$O:$BK,2,FALSE)</f>
        <v>A21Q7FCKM86VL8</v>
      </c>
      <c r="I869" t="str">
        <f>VLOOKUP($A:$A,'R3P1_ACCEPTEDOUTPUT'!$O:$BK,26,FALSE)</f>
        <v>male</v>
      </c>
      <c r="J869" t="str">
        <f>VLOOKUP($A:$A,'R3P1_ACCEPTEDOUTPUT'!$O:$BK,28,FALSE)</f>
        <v>native</v>
      </c>
      <c r="K869" t="str">
        <f>VLOOKUP($A:$A,'R3P1_ACCEPTEDOUTPUT'!$O:$BK,19,FALSE)</f>
        <v>36-45</v>
      </c>
      <c r="L869">
        <f>VLOOKUP($A:$A&amp;LEFT($B:$B,10),'R3P2_GENERATEDINPUT2'!$C:$G,4,FALSE)</f>
        <v>2</v>
      </c>
      <c r="M869">
        <f>VLOOKUP($A:$A&amp;LEFT($B:$B,10),'R3P2_GENERATEDINPUT2'!$C:$G,5,FALSE)</f>
        <v>5</v>
      </c>
      <c r="N869" t="str">
        <f>VLOOKUP($A:$A&amp;LEFT($B:$B,10),'R3P2_GENERATEDINPUT2'!$C:$G,3,FALSE)</f>
        <v>HighOnly</v>
      </c>
    </row>
    <row r="870" spans="1:14" x14ac:dyDescent="0.25">
      <c r="A870" t="str">
        <f>'R3_Judge'!AF:AF</f>
        <v>379J5II41PCHHWHBX98FZQG2IDHEL3</v>
      </c>
      <c r="B870" t="str">
        <f>'R3_Judge'!AG:AG</f>
        <v>What do you have planned?</v>
      </c>
      <c r="C870" t="str">
        <f>'R3_Judge'!P:P</f>
        <v>A33VGSEJ44ORMF</v>
      </c>
      <c r="D870" t="str">
        <f>'R3_Judge'!AL:AL</f>
        <v>female</v>
      </c>
      <c r="E870" t="str">
        <f>'R3_Judge'!AM:AM</f>
        <v>native</v>
      </c>
      <c r="F870" t="str">
        <f>'R3_Judge'!AH:AH</f>
        <v>46-55</v>
      </c>
      <c r="G870" t="str">
        <f>'R3_Judge'!AJ:AJ</f>
        <v>moderately</v>
      </c>
      <c r="H870" t="str">
        <f>VLOOKUP($A:$A,'R3P1_ACCEPTEDOUTPUT'!$O:$BK,2,FALSE)</f>
        <v>A21Q7FCKM86VL8</v>
      </c>
      <c r="I870" t="str">
        <f>VLOOKUP($A:$A,'R3P1_ACCEPTEDOUTPUT'!$O:$BK,26,FALSE)</f>
        <v>male</v>
      </c>
      <c r="J870" t="str">
        <f>VLOOKUP($A:$A,'R3P1_ACCEPTEDOUTPUT'!$O:$BK,28,FALSE)</f>
        <v>native</v>
      </c>
      <c r="K870" t="str">
        <f>VLOOKUP($A:$A,'R3P1_ACCEPTEDOUTPUT'!$O:$BK,19,FALSE)</f>
        <v>36-45</v>
      </c>
      <c r="L870">
        <f>VLOOKUP($A:$A&amp;LEFT($B:$B,10),'R3P2_GENERATEDINPUT2'!$C:$G,4,FALSE)</f>
        <v>2</v>
      </c>
      <c r="M870">
        <f>VLOOKUP($A:$A&amp;LEFT($B:$B,10),'R3P2_GENERATEDINPUT2'!$C:$G,5,FALSE)</f>
        <v>5</v>
      </c>
      <c r="N870" t="str">
        <f>VLOOKUP($A:$A&amp;LEFT($B:$B,10),'R3P2_GENERATEDINPUT2'!$C:$G,3,FALSE)</f>
        <v>HighOnly</v>
      </c>
    </row>
    <row r="871" spans="1:14" x14ac:dyDescent="0.25">
      <c r="A871" t="str">
        <f>'R3_Judge'!AF:AF</f>
        <v>379J5II41PCHHWHBX98FZQG2IDHEL3</v>
      </c>
      <c r="B871" t="str">
        <f>'R3_Judge'!AG:AG</f>
        <v>What do you have planned?</v>
      </c>
      <c r="C871" t="str">
        <f>'R3_Judge'!P:P</f>
        <v>A82RLSJJXBKE8</v>
      </c>
      <c r="D871" t="str">
        <f>'R3_Judge'!AL:AL</f>
        <v>female</v>
      </c>
      <c r="E871" t="str">
        <f>'R3_Judge'!AM:AM</f>
        <v>native</v>
      </c>
      <c r="F871" t="str">
        <f>'R3_Judge'!AH:AH</f>
        <v>18-25</v>
      </c>
      <c r="G871" t="str">
        <f>'R3_Judge'!AJ:AJ</f>
        <v>slightly</v>
      </c>
      <c r="H871" t="str">
        <f>VLOOKUP($A:$A,'R3P1_ACCEPTEDOUTPUT'!$O:$BK,2,FALSE)</f>
        <v>A21Q7FCKM86VL8</v>
      </c>
      <c r="I871" t="str">
        <f>VLOOKUP($A:$A,'R3P1_ACCEPTEDOUTPUT'!$O:$BK,26,FALSE)</f>
        <v>male</v>
      </c>
      <c r="J871" t="str">
        <f>VLOOKUP($A:$A,'R3P1_ACCEPTEDOUTPUT'!$O:$BK,28,FALSE)</f>
        <v>native</v>
      </c>
      <c r="K871" t="str">
        <f>VLOOKUP($A:$A,'R3P1_ACCEPTEDOUTPUT'!$O:$BK,19,FALSE)</f>
        <v>36-45</v>
      </c>
      <c r="L871">
        <f>VLOOKUP($A:$A&amp;LEFT($B:$B,10),'R3P2_GENERATEDINPUT2'!$C:$G,4,FALSE)</f>
        <v>2</v>
      </c>
      <c r="M871">
        <f>VLOOKUP($A:$A&amp;LEFT($B:$B,10),'R3P2_GENERATEDINPUT2'!$C:$G,5,FALSE)</f>
        <v>5</v>
      </c>
      <c r="N871" t="str">
        <f>VLOOKUP($A:$A&amp;LEFT($B:$B,10),'R3P2_GENERATEDINPUT2'!$C:$G,3,FALSE)</f>
        <v>HighOnly</v>
      </c>
    </row>
    <row r="872" spans="1:14" x14ac:dyDescent="0.25">
      <c r="A872" t="str">
        <f>'R3_Judge'!AF:AF</f>
        <v>3QHK8ZVMINEJAT5RNI6PYIAHFB1BLN</v>
      </c>
      <c r="B872" t="str">
        <f>'R3_Judge'!AG:AG</f>
        <v>What do you mean? Whats going on?</v>
      </c>
      <c r="C872" t="str">
        <f>'R3_Judge'!P:P</f>
        <v>AD317NO9623GZ</v>
      </c>
      <c r="D872" t="str">
        <f>'R3_Judge'!AL:AL</f>
        <v>female</v>
      </c>
      <c r="E872" t="str">
        <f>'R3_Judge'!AM:AM</f>
        <v>native</v>
      </c>
      <c r="F872" t="str">
        <f>'R3_Judge'!AH:AH</f>
        <v>36-45</v>
      </c>
      <c r="G872" t="str">
        <f>'R3_Judge'!AJ:AJ</f>
        <v>slightly</v>
      </c>
      <c r="H872" t="str">
        <f>VLOOKUP($A:$A,'R3P1_ACCEPTEDOUTPUT'!$O:$BK,2,FALSE)</f>
        <v>A149XKIX8E4E1</v>
      </c>
      <c r="I872" t="str">
        <f>VLOOKUP($A:$A,'R3P1_ACCEPTEDOUTPUT'!$O:$BK,26,FALSE)</f>
        <v>male</v>
      </c>
      <c r="J872" t="str">
        <f>VLOOKUP($A:$A,'R3P1_ACCEPTEDOUTPUT'!$O:$BK,28,FALSE)</f>
        <v>native</v>
      </c>
      <c r="K872" t="str">
        <f>VLOOKUP($A:$A,'R3P1_ACCEPTEDOUTPUT'!$O:$BK,19,FALSE)</f>
        <v>26-35</v>
      </c>
      <c r="L872">
        <f>VLOOKUP($A:$A&amp;LEFT($B:$B,10),'R3P2_GENERATEDINPUT2'!$C:$G,4,FALSE)</f>
        <v>1</v>
      </c>
      <c r="M872">
        <f>VLOOKUP($A:$A&amp;LEFT($B:$B,10),'R3P2_GENERATEDINPUT2'!$C:$G,5,FALSE)</f>
        <v>1</v>
      </c>
      <c r="N872" t="str">
        <f>VLOOKUP($A:$A&amp;LEFT($B:$B,10),'R3P2_GENERATEDINPUT2'!$C:$G,3,FALSE)</f>
        <v>Default</v>
      </c>
    </row>
    <row r="873" spans="1:14" x14ac:dyDescent="0.25">
      <c r="A873" t="str">
        <f>'R3_Judge'!AF:AF</f>
        <v>3QHK8ZVMINEJAT5RNI6PYIAHFB1BLN</v>
      </c>
      <c r="B873" t="str">
        <f>'R3_Judge'!AG:AG</f>
        <v>What do you mean? Whats going on?</v>
      </c>
      <c r="C873" t="str">
        <f>'R3_Judge'!P:P</f>
        <v>A1B76WYZ47BQJ</v>
      </c>
      <c r="D873" t="str">
        <f>'R3_Judge'!AL:AL</f>
        <v>male</v>
      </c>
      <c r="E873" t="str">
        <f>'R3_Judge'!AM:AM</f>
        <v>native</v>
      </c>
      <c r="F873" t="str">
        <f>'R3_Judge'!AH:AH</f>
        <v>46-55</v>
      </c>
      <c r="G873" t="str">
        <f>'R3_Judge'!AJ:AJ</f>
        <v>extremely</v>
      </c>
      <c r="H873" t="str">
        <f>VLOOKUP($A:$A,'R3P1_ACCEPTEDOUTPUT'!$O:$BK,2,FALSE)</f>
        <v>A149XKIX8E4E1</v>
      </c>
      <c r="I873" t="str">
        <f>VLOOKUP($A:$A,'R3P1_ACCEPTEDOUTPUT'!$O:$BK,26,FALSE)</f>
        <v>male</v>
      </c>
      <c r="J873" t="str">
        <f>VLOOKUP($A:$A,'R3P1_ACCEPTEDOUTPUT'!$O:$BK,28,FALSE)</f>
        <v>native</v>
      </c>
      <c r="K873" t="str">
        <f>VLOOKUP($A:$A,'R3P1_ACCEPTEDOUTPUT'!$O:$BK,19,FALSE)</f>
        <v>26-35</v>
      </c>
      <c r="L873">
        <f>VLOOKUP($A:$A&amp;LEFT($B:$B,10),'R3P2_GENERATEDINPUT2'!$C:$G,4,FALSE)</f>
        <v>1</v>
      </c>
      <c r="M873">
        <f>VLOOKUP($A:$A&amp;LEFT($B:$B,10),'R3P2_GENERATEDINPUT2'!$C:$G,5,FALSE)</f>
        <v>1</v>
      </c>
      <c r="N873" t="str">
        <f>VLOOKUP($A:$A&amp;LEFT($B:$B,10),'R3P2_GENERATEDINPUT2'!$C:$G,3,FALSE)</f>
        <v>Default</v>
      </c>
    </row>
    <row r="874" spans="1:14" x14ac:dyDescent="0.25">
      <c r="A874" t="str">
        <f>'R3_Judge'!AF:AF</f>
        <v>3QHK8ZVMINEJAT5RNI6PYIAHFB1BLN</v>
      </c>
      <c r="B874" t="str">
        <f>'R3_Judge'!AG:AG</f>
        <v>What do you mean? Whats going on?</v>
      </c>
      <c r="C874" t="str">
        <f>'R3_Judge'!P:P</f>
        <v>A82RLSJJXBKE8</v>
      </c>
      <c r="D874" t="str">
        <f>'R3_Judge'!AL:AL</f>
        <v>female</v>
      </c>
      <c r="E874" t="str">
        <f>'R3_Judge'!AM:AM</f>
        <v>native</v>
      </c>
      <c r="F874" t="str">
        <f>'R3_Judge'!AH:AH</f>
        <v>18-25</v>
      </c>
      <c r="G874" t="str">
        <f>'R3_Judge'!AJ:AJ</f>
        <v>slightly</v>
      </c>
      <c r="H874" t="str">
        <f>VLOOKUP($A:$A,'R3P1_ACCEPTEDOUTPUT'!$O:$BK,2,FALSE)</f>
        <v>A149XKIX8E4E1</v>
      </c>
      <c r="I874" t="str">
        <f>VLOOKUP($A:$A,'R3P1_ACCEPTEDOUTPUT'!$O:$BK,26,FALSE)</f>
        <v>male</v>
      </c>
      <c r="J874" t="str">
        <f>VLOOKUP($A:$A,'R3P1_ACCEPTEDOUTPUT'!$O:$BK,28,FALSE)</f>
        <v>native</v>
      </c>
      <c r="K874" t="str">
        <f>VLOOKUP($A:$A,'R3P1_ACCEPTEDOUTPUT'!$O:$BK,19,FALSE)</f>
        <v>26-35</v>
      </c>
      <c r="L874">
        <f>VLOOKUP($A:$A&amp;LEFT($B:$B,10),'R3P2_GENERATEDINPUT2'!$C:$G,4,FALSE)</f>
        <v>1</v>
      </c>
      <c r="M874">
        <f>VLOOKUP($A:$A&amp;LEFT($B:$B,10),'R3P2_GENERATEDINPUT2'!$C:$G,5,FALSE)</f>
        <v>1</v>
      </c>
      <c r="N874" t="str">
        <f>VLOOKUP($A:$A&amp;LEFT($B:$B,10),'R3P2_GENERATEDINPUT2'!$C:$G,3,FALSE)</f>
        <v>Default</v>
      </c>
    </row>
    <row r="875" spans="1:14" x14ac:dyDescent="0.25">
      <c r="A875" t="str">
        <f>'R3_Judge'!AF:AF</f>
        <v>379J5II41PCHHWHBX98FZQG2IDHEL3</v>
      </c>
      <c r="B875" t="str">
        <f>'R3_Judge'!AG:AG</f>
        <v>Well good luck with your diet.</v>
      </c>
      <c r="C875" t="str">
        <f>'R3_Judge'!P:P</f>
        <v>A27M4UQJMN22N4</v>
      </c>
      <c r="D875" t="str">
        <f>'R3_Judge'!AL:AL</f>
        <v>male</v>
      </c>
      <c r="E875" t="str">
        <f>'R3_Judge'!AM:AM</f>
        <v>native</v>
      </c>
      <c r="F875" t="str">
        <f>'R3_Judge'!AH:AH</f>
        <v>18-25</v>
      </c>
      <c r="G875" t="str">
        <f>'R3_Judge'!AJ:AJ</f>
        <v>none</v>
      </c>
      <c r="H875" t="str">
        <f>VLOOKUP($A:$A,'R3P1_ACCEPTEDOUTPUT'!$O:$BK,2,FALSE)</f>
        <v>A21Q7FCKM86VL8</v>
      </c>
      <c r="I875" t="str">
        <f>VLOOKUP($A:$A,'R3P1_ACCEPTEDOUTPUT'!$O:$BK,26,FALSE)</f>
        <v>male</v>
      </c>
      <c r="J875" t="str">
        <f>VLOOKUP($A:$A,'R3P1_ACCEPTEDOUTPUT'!$O:$BK,28,FALSE)</f>
        <v>native</v>
      </c>
      <c r="K875" t="str">
        <f>VLOOKUP($A:$A,'R3P1_ACCEPTEDOUTPUT'!$O:$BK,19,FALSE)</f>
        <v>36-45</v>
      </c>
      <c r="L875">
        <f>VLOOKUP($A:$A&amp;LEFT($B:$B,10),'R3P2_GENERATEDINPUT2'!$C:$G,4,FALSE)</f>
        <v>0</v>
      </c>
      <c r="M875">
        <f>VLOOKUP($A:$A&amp;LEFT($B:$B,10),'R3P2_GENERATEDINPUT2'!$C:$G,5,FALSE)</f>
        <v>6</v>
      </c>
      <c r="N875" t="str">
        <f>VLOOKUP($A:$A&amp;LEFT($B:$B,10),'R3P2_GENERATEDINPUT2'!$C:$G,3,FALSE)</f>
        <v>HighOnly</v>
      </c>
    </row>
    <row r="876" spans="1:14" x14ac:dyDescent="0.25">
      <c r="A876" t="str">
        <f>'R3_Judge'!AF:AF</f>
        <v>379J5II41PCHHWHBX98FZQG2IDHEL3</v>
      </c>
      <c r="B876" t="str">
        <f>'R3_Judge'!AG:AG</f>
        <v>Well good luck with your diet.</v>
      </c>
      <c r="C876" t="str">
        <f>'R3_Judge'!P:P</f>
        <v>A2BIZNP74JU80U</v>
      </c>
      <c r="D876" t="str">
        <f>'R3_Judge'!AL:AL</f>
        <v>female</v>
      </c>
      <c r="E876" t="str">
        <f>'R3_Judge'!AM:AM</f>
        <v>native</v>
      </c>
      <c r="F876" t="str">
        <f>'R3_Judge'!AH:AH</f>
        <v>36-45</v>
      </c>
      <c r="G876" t="str">
        <f>'R3_Judge'!AJ:AJ</f>
        <v>none</v>
      </c>
      <c r="H876" t="str">
        <f>VLOOKUP($A:$A,'R3P1_ACCEPTEDOUTPUT'!$O:$BK,2,FALSE)</f>
        <v>A21Q7FCKM86VL8</v>
      </c>
      <c r="I876" t="str">
        <f>VLOOKUP($A:$A,'R3P1_ACCEPTEDOUTPUT'!$O:$BK,26,FALSE)</f>
        <v>male</v>
      </c>
      <c r="J876" t="str">
        <f>VLOOKUP($A:$A,'R3P1_ACCEPTEDOUTPUT'!$O:$BK,28,FALSE)</f>
        <v>native</v>
      </c>
      <c r="K876" t="str">
        <f>VLOOKUP($A:$A,'R3P1_ACCEPTEDOUTPUT'!$O:$BK,19,FALSE)</f>
        <v>36-45</v>
      </c>
      <c r="L876">
        <f>VLOOKUP($A:$A&amp;LEFT($B:$B,10),'R3P2_GENERATEDINPUT2'!$C:$G,4,FALSE)</f>
        <v>0</v>
      </c>
      <c r="M876">
        <f>VLOOKUP($A:$A&amp;LEFT($B:$B,10),'R3P2_GENERATEDINPUT2'!$C:$G,5,FALSE)</f>
        <v>6</v>
      </c>
      <c r="N876" t="str">
        <f>VLOOKUP($A:$A&amp;LEFT($B:$B,10),'R3P2_GENERATEDINPUT2'!$C:$G,3,FALSE)</f>
        <v>HighOnly</v>
      </c>
    </row>
    <row r="877" spans="1:14" x14ac:dyDescent="0.25">
      <c r="A877" t="str">
        <f>'R3_Judge'!AF:AF</f>
        <v>379J5II41PCHHWHBX98FZQG2IDHEL3</v>
      </c>
      <c r="B877" t="str">
        <f>'R3_Judge'!AG:AG</f>
        <v>Well good luck with your diet.</v>
      </c>
      <c r="C877" t="str">
        <f>'R3_Judge'!P:P</f>
        <v>A19D89YNO9Z52K</v>
      </c>
      <c r="D877" t="str">
        <f>'R3_Judge'!AL:AL</f>
        <v>female</v>
      </c>
      <c r="E877" t="str">
        <f>'R3_Judge'!AM:AM</f>
        <v>native</v>
      </c>
      <c r="F877" t="str">
        <f>'R3_Judge'!AH:AH</f>
        <v>18-25</v>
      </c>
      <c r="G877" t="str">
        <f>'R3_Judge'!AJ:AJ</f>
        <v>none</v>
      </c>
      <c r="H877" t="str">
        <f>VLOOKUP($A:$A,'R3P1_ACCEPTEDOUTPUT'!$O:$BK,2,FALSE)</f>
        <v>A21Q7FCKM86VL8</v>
      </c>
      <c r="I877" t="str">
        <f>VLOOKUP($A:$A,'R3P1_ACCEPTEDOUTPUT'!$O:$BK,26,FALSE)</f>
        <v>male</v>
      </c>
      <c r="J877" t="str">
        <f>VLOOKUP($A:$A,'R3P1_ACCEPTEDOUTPUT'!$O:$BK,28,FALSE)</f>
        <v>native</v>
      </c>
      <c r="K877" t="str">
        <f>VLOOKUP($A:$A,'R3P1_ACCEPTEDOUTPUT'!$O:$BK,19,FALSE)</f>
        <v>36-45</v>
      </c>
      <c r="L877">
        <f>VLOOKUP($A:$A&amp;LEFT($B:$B,10),'R3P2_GENERATEDINPUT2'!$C:$G,4,FALSE)</f>
        <v>0</v>
      </c>
      <c r="M877">
        <f>VLOOKUP($A:$A&amp;LEFT($B:$B,10),'R3P2_GENERATEDINPUT2'!$C:$G,5,FALSE)</f>
        <v>6</v>
      </c>
      <c r="N877" t="str">
        <f>VLOOKUP($A:$A&amp;LEFT($B:$B,10),'R3P2_GENERATEDINPUT2'!$C:$G,3,FALSE)</f>
        <v>HighOnly</v>
      </c>
    </row>
    <row r="878" spans="1:14" x14ac:dyDescent="0.25">
      <c r="A878" t="str">
        <f>'R3_Judge'!AF:AF</f>
        <v>3QHK8ZVMINEJAT5RNI6PYIAHFB1BLN</v>
      </c>
      <c r="B878" t="str">
        <f>'R3_Judge'!AG:AG</f>
        <v>I know. Im normally good about that stuff but Ive had a lot on my mind. Can you not kill the ants please and just remove the trash so they naturally go away. Ill make it up to you mom. I love you</v>
      </c>
      <c r="C878" t="str">
        <f>'R3_Judge'!P:P</f>
        <v>A166A2M31CW2C7</v>
      </c>
      <c r="D878" t="str">
        <f>'R3_Judge'!AL:AL</f>
        <v>male</v>
      </c>
      <c r="E878" t="str">
        <f>'R3_Judge'!AM:AM</f>
        <v>native</v>
      </c>
      <c r="F878" t="str">
        <f>'R3_Judge'!AH:AH</f>
        <v>26-35</v>
      </c>
      <c r="G878" t="str">
        <f>'R3_Judge'!AJ:AJ</f>
        <v>extremely</v>
      </c>
      <c r="H878" t="str">
        <f>VLOOKUP($A:$A,'R3P1_ACCEPTEDOUTPUT'!$O:$BK,2,FALSE)</f>
        <v>A149XKIX8E4E1</v>
      </c>
      <c r="I878" t="str">
        <f>VLOOKUP($A:$A,'R3P1_ACCEPTEDOUTPUT'!$O:$BK,26,FALSE)</f>
        <v>male</v>
      </c>
      <c r="J878" t="str">
        <f>VLOOKUP($A:$A,'R3P1_ACCEPTEDOUTPUT'!$O:$BK,28,FALSE)</f>
        <v>native</v>
      </c>
      <c r="K878" t="str">
        <f>VLOOKUP($A:$A,'R3P1_ACCEPTEDOUTPUT'!$O:$BK,19,FALSE)</f>
        <v>26-35</v>
      </c>
      <c r="L878">
        <f>VLOOKUP($A:$A&amp;LEFT($B:$B,10),'R3P2_GENERATEDINPUT2'!$C:$G,4,FALSE)</f>
        <v>1</v>
      </c>
      <c r="M878">
        <f>VLOOKUP($A:$A&amp;LEFT($B:$B,10),'R3P2_GENERATEDINPUT2'!$C:$G,5,FALSE)</f>
        <v>2</v>
      </c>
      <c r="N878" t="str">
        <f>VLOOKUP($A:$A&amp;LEFT($B:$B,10),'R3P2_GENERATEDINPUT2'!$C:$G,3,FALSE)</f>
        <v>Default</v>
      </c>
    </row>
    <row r="879" spans="1:14" x14ac:dyDescent="0.25">
      <c r="A879" t="str">
        <f>'R3_Judge'!AF:AF</f>
        <v>3QHK8ZVMINEJAT5RNI6PYIAHFB1BLN</v>
      </c>
      <c r="B879" t="str">
        <f>'R3_Judge'!AG:AG</f>
        <v>I know. Im normally good about that stuff but Ive had a lot on my mind. Can you not kill the ants please and just remove the trash so they naturally go away. Ill make it up to you mom. I love you</v>
      </c>
      <c r="C879" t="str">
        <f>'R3_Judge'!P:P</f>
        <v>A17HFDRWYZL1CD</v>
      </c>
      <c r="D879" t="str">
        <f>'R3_Judge'!AL:AL</f>
        <v>male</v>
      </c>
      <c r="E879" t="str">
        <f>'R3_Judge'!AM:AM</f>
        <v>native</v>
      </c>
      <c r="F879" t="str">
        <f>'R3_Judge'!AH:AH</f>
        <v>18-25</v>
      </c>
      <c r="G879" t="str">
        <f>'R3_Judge'!AJ:AJ</f>
        <v>moderately</v>
      </c>
      <c r="H879" t="str">
        <f>VLOOKUP($A:$A,'R3P1_ACCEPTEDOUTPUT'!$O:$BK,2,FALSE)</f>
        <v>A149XKIX8E4E1</v>
      </c>
      <c r="I879" t="str">
        <f>VLOOKUP($A:$A,'R3P1_ACCEPTEDOUTPUT'!$O:$BK,26,FALSE)</f>
        <v>male</v>
      </c>
      <c r="J879" t="str">
        <f>VLOOKUP($A:$A,'R3P1_ACCEPTEDOUTPUT'!$O:$BK,28,FALSE)</f>
        <v>native</v>
      </c>
      <c r="K879" t="str">
        <f>VLOOKUP($A:$A,'R3P1_ACCEPTEDOUTPUT'!$O:$BK,19,FALSE)</f>
        <v>26-35</v>
      </c>
      <c r="L879">
        <f>VLOOKUP($A:$A&amp;LEFT($B:$B,10),'R3P2_GENERATEDINPUT2'!$C:$G,4,FALSE)</f>
        <v>1</v>
      </c>
      <c r="M879">
        <f>VLOOKUP($A:$A&amp;LEFT($B:$B,10),'R3P2_GENERATEDINPUT2'!$C:$G,5,FALSE)</f>
        <v>2</v>
      </c>
      <c r="N879" t="str">
        <f>VLOOKUP($A:$A&amp;LEFT($B:$B,10),'R3P2_GENERATEDINPUT2'!$C:$G,3,FALSE)</f>
        <v>Default</v>
      </c>
    </row>
    <row r="880" spans="1:14" x14ac:dyDescent="0.25">
      <c r="A880" t="str">
        <f>'R3_Judge'!AF:AF</f>
        <v>3QHK8ZVMINEJAT5RNI6PYIAHFB1BLN</v>
      </c>
      <c r="B880" t="str">
        <f>'R3_Judge'!AG:AG</f>
        <v>I know. Im normally good about that stuff but Ive had a lot on my mind. Can you not kill the ants please and just remove the trash so they naturally go away. Ill make it up to you mom. I love you</v>
      </c>
      <c r="C880" t="str">
        <f>'R3_Judge'!P:P</f>
        <v>AAL9C3HQU74I2</v>
      </c>
      <c r="D880" t="str">
        <f>'R3_Judge'!AL:AL</f>
        <v>male</v>
      </c>
      <c r="E880" t="str">
        <f>'R3_Judge'!AM:AM</f>
        <v>native</v>
      </c>
      <c r="F880" t="str">
        <f>'R3_Judge'!AH:AH</f>
        <v>18-25</v>
      </c>
      <c r="G880" t="str">
        <f>'R3_Judge'!AJ:AJ</f>
        <v>extremely</v>
      </c>
      <c r="H880" t="str">
        <f>VLOOKUP($A:$A,'R3P1_ACCEPTEDOUTPUT'!$O:$BK,2,FALSE)</f>
        <v>A149XKIX8E4E1</v>
      </c>
      <c r="I880" t="str">
        <f>VLOOKUP($A:$A,'R3P1_ACCEPTEDOUTPUT'!$O:$BK,26,FALSE)</f>
        <v>male</v>
      </c>
      <c r="J880" t="str">
        <f>VLOOKUP($A:$A,'R3P1_ACCEPTEDOUTPUT'!$O:$BK,28,FALSE)</f>
        <v>native</v>
      </c>
      <c r="K880" t="str">
        <f>VLOOKUP($A:$A,'R3P1_ACCEPTEDOUTPUT'!$O:$BK,19,FALSE)</f>
        <v>26-35</v>
      </c>
      <c r="L880">
        <f>VLOOKUP($A:$A&amp;LEFT($B:$B,10),'R3P2_GENERATEDINPUT2'!$C:$G,4,FALSE)</f>
        <v>1</v>
      </c>
      <c r="M880">
        <f>VLOOKUP($A:$A&amp;LEFT($B:$B,10),'R3P2_GENERATEDINPUT2'!$C:$G,5,FALSE)</f>
        <v>2</v>
      </c>
      <c r="N880" t="str">
        <f>VLOOKUP($A:$A&amp;LEFT($B:$B,10),'R3P2_GENERATEDINPUT2'!$C:$G,3,FALSE)</f>
        <v>Default</v>
      </c>
    </row>
    <row r="881" spans="1:14" x14ac:dyDescent="0.25">
      <c r="A881" t="str">
        <f>'R3_Judge'!AF:AF</f>
        <v>3QHK8ZVMINEJAT5RNI6PYIAHFB1BLN</v>
      </c>
      <c r="B881" t="str">
        <f>'R3_Judge'!AG:AG</f>
        <v>Well just let me know if you need help finding other jobs or text me next time hes acting that way and Ill try to talk you out of doing something rash lol</v>
      </c>
      <c r="C881" t="str">
        <f>'R3_Judge'!P:P</f>
        <v>ADLF8HVS3C7IL</v>
      </c>
      <c r="D881" t="str">
        <f>'R3_Judge'!AL:AL</f>
        <v>male</v>
      </c>
      <c r="E881" t="str">
        <f>'R3_Judge'!AM:AM</f>
        <v>native</v>
      </c>
      <c r="F881" t="str">
        <f>'R3_Judge'!AH:AH</f>
        <v>18-25</v>
      </c>
      <c r="G881" t="str">
        <f>'R3_Judge'!AJ:AJ</f>
        <v>extremely</v>
      </c>
      <c r="H881" t="str">
        <f>VLOOKUP($A:$A,'R3P1_ACCEPTEDOUTPUT'!$O:$BK,2,FALSE)</f>
        <v>A149XKIX8E4E1</v>
      </c>
      <c r="I881" t="str">
        <f>VLOOKUP($A:$A,'R3P1_ACCEPTEDOUTPUT'!$O:$BK,26,FALSE)</f>
        <v>male</v>
      </c>
      <c r="J881" t="str">
        <f>VLOOKUP($A:$A,'R3P1_ACCEPTEDOUTPUT'!$O:$BK,28,FALSE)</f>
        <v>native</v>
      </c>
      <c r="K881" t="str">
        <f>VLOOKUP($A:$A,'R3P1_ACCEPTEDOUTPUT'!$O:$BK,19,FALSE)</f>
        <v>26-35</v>
      </c>
      <c r="L881">
        <f>VLOOKUP($A:$A&amp;LEFT($B:$B,10),'R3P2_GENERATEDINPUT2'!$C:$G,4,FALSE)</f>
        <v>1</v>
      </c>
      <c r="M881">
        <f>VLOOKUP($A:$A&amp;LEFT($B:$B,10),'R3P2_GENERATEDINPUT2'!$C:$G,5,FALSE)</f>
        <v>3</v>
      </c>
      <c r="N881" t="str">
        <f>VLOOKUP($A:$A&amp;LEFT($B:$B,10),'R3P2_GENERATEDINPUT2'!$C:$G,3,FALSE)</f>
        <v>Default</v>
      </c>
    </row>
    <row r="882" spans="1:14" x14ac:dyDescent="0.25">
      <c r="A882" t="str">
        <f>'R3_Judge'!AF:AF</f>
        <v>3QHK8ZVMINEJAT5RNI6PYIAHFB1BLN</v>
      </c>
      <c r="B882" t="str">
        <f>'R3_Judge'!AG:AG</f>
        <v>Well just let me know if you need help finding other jobs or text me next time hes acting that way and Ill try to talk you out of doing something rash lol</v>
      </c>
      <c r="C882" t="str">
        <f>'R3_Judge'!P:P</f>
        <v>A17HFDRWYZL1CD</v>
      </c>
      <c r="D882" t="str">
        <f>'R3_Judge'!AL:AL</f>
        <v>male</v>
      </c>
      <c r="E882" t="str">
        <f>'R3_Judge'!AM:AM</f>
        <v>native</v>
      </c>
      <c r="F882" t="str">
        <f>'R3_Judge'!AH:AH</f>
        <v>18-25</v>
      </c>
      <c r="G882" t="str">
        <f>'R3_Judge'!AJ:AJ</f>
        <v>extremely</v>
      </c>
      <c r="H882" t="str">
        <f>VLOOKUP($A:$A,'R3P1_ACCEPTEDOUTPUT'!$O:$BK,2,FALSE)</f>
        <v>A149XKIX8E4E1</v>
      </c>
      <c r="I882" t="str">
        <f>VLOOKUP($A:$A,'R3P1_ACCEPTEDOUTPUT'!$O:$BK,26,FALSE)</f>
        <v>male</v>
      </c>
      <c r="J882" t="str">
        <f>VLOOKUP($A:$A,'R3P1_ACCEPTEDOUTPUT'!$O:$BK,28,FALSE)</f>
        <v>native</v>
      </c>
      <c r="K882" t="str">
        <f>VLOOKUP($A:$A,'R3P1_ACCEPTEDOUTPUT'!$O:$BK,19,FALSE)</f>
        <v>26-35</v>
      </c>
      <c r="L882">
        <f>VLOOKUP($A:$A&amp;LEFT($B:$B,10),'R3P2_GENERATEDINPUT2'!$C:$G,4,FALSE)</f>
        <v>1</v>
      </c>
      <c r="M882">
        <f>VLOOKUP($A:$A&amp;LEFT($B:$B,10),'R3P2_GENERATEDINPUT2'!$C:$G,5,FALSE)</f>
        <v>3</v>
      </c>
      <c r="N882" t="str">
        <f>VLOOKUP($A:$A&amp;LEFT($B:$B,10),'R3P2_GENERATEDINPUT2'!$C:$G,3,FALSE)</f>
        <v>Default</v>
      </c>
    </row>
    <row r="883" spans="1:14" x14ac:dyDescent="0.25">
      <c r="A883" t="str">
        <f>'R3_Judge'!AF:AF</f>
        <v>3QHK8ZVMINEJAT5RNI6PYIAHFB1BLN</v>
      </c>
      <c r="B883" t="str">
        <f>'R3_Judge'!AG:AG</f>
        <v>Well just let me know if you need help finding other jobs or text me next time hes acting that way and Ill try to talk you out of doing something rash lol</v>
      </c>
      <c r="C883" t="str">
        <f>'R3_Judge'!P:P</f>
        <v>A3P6IXUM1ND35A</v>
      </c>
      <c r="D883" t="str">
        <f>'R3_Judge'!AL:AL</f>
        <v>male</v>
      </c>
      <c r="E883" t="str">
        <f>'R3_Judge'!AM:AM</f>
        <v>native</v>
      </c>
      <c r="F883" t="str">
        <f>'R3_Judge'!AH:AH</f>
        <v>26-35</v>
      </c>
      <c r="G883" t="str">
        <f>'R3_Judge'!AJ:AJ</f>
        <v>very</v>
      </c>
      <c r="H883" t="str">
        <f>VLOOKUP($A:$A,'R3P1_ACCEPTEDOUTPUT'!$O:$BK,2,FALSE)</f>
        <v>A149XKIX8E4E1</v>
      </c>
      <c r="I883" t="str">
        <f>VLOOKUP($A:$A,'R3P1_ACCEPTEDOUTPUT'!$O:$BK,26,FALSE)</f>
        <v>male</v>
      </c>
      <c r="J883" t="str">
        <f>VLOOKUP($A:$A,'R3P1_ACCEPTEDOUTPUT'!$O:$BK,28,FALSE)</f>
        <v>native</v>
      </c>
      <c r="K883" t="str">
        <f>VLOOKUP($A:$A,'R3P1_ACCEPTEDOUTPUT'!$O:$BK,19,FALSE)</f>
        <v>26-35</v>
      </c>
      <c r="L883">
        <f>VLOOKUP($A:$A&amp;LEFT($B:$B,10),'R3P2_GENERATEDINPUT2'!$C:$G,4,FALSE)</f>
        <v>1</v>
      </c>
      <c r="M883">
        <f>VLOOKUP($A:$A&amp;LEFT($B:$B,10),'R3P2_GENERATEDINPUT2'!$C:$G,5,FALSE)</f>
        <v>3</v>
      </c>
      <c r="N883" t="str">
        <f>VLOOKUP($A:$A&amp;LEFT($B:$B,10),'R3P2_GENERATEDINPUT2'!$C:$G,3,FALSE)</f>
        <v>Default</v>
      </c>
    </row>
    <row r="884" spans="1:14" x14ac:dyDescent="0.25">
      <c r="A884" t="str">
        <f>'R3_Judge'!AF:AF</f>
        <v>3QHK8ZVMINEJAT5RNI6PYIAHFB1BLN</v>
      </c>
      <c r="B884" t="str">
        <f>'R3_Judge'!AG:AG</f>
        <v>I would never do that man. You dont have to worry about whether it was me, but she needs to calm down.</v>
      </c>
      <c r="C884" t="str">
        <f>'R3_Judge'!P:P</f>
        <v>A19LVWX8ZLO6CS</v>
      </c>
      <c r="D884" t="str">
        <f>'R3_Judge'!AL:AL</f>
        <v>male</v>
      </c>
      <c r="E884" t="str">
        <f>'R3_Judge'!AM:AM</f>
        <v>native</v>
      </c>
      <c r="F884" t="str">
        <f>'R3_Judge'!AH:AH</f>
        <v>36-45</v>
      </c>
      <c r="G884" t="str">
        <f>'R3_Judge'!AJ:AJ</f>
        <v>slightly</v>
      </c>
      <c r="H884" t="str">
        <f>VLOOKUP($A:$A,'R3P1_ACCEPTEDOUTPUT'!$O:$BK,2,FALSE)</f>
        <v>A149XKIX8E4E1</v>
      </c>
      <c r="I884" t="str">
        <f>VLOOKUP($A:$A,'R3P1_ACCEPTEDOUTPUT'!$O:$BK,26,FALSE)</f>
        <v>male</v>
      </c>
      <c r="J884" t="str">
        <f>VLOOKUP($A:$A,'R3P1_ACCEPTEDOUTPUT'!$O:$BK,28,FALSE)</f>
        <v>native</v>
      </c>
      <c r="K884" t="str">
        <f>VLOOKUP($A:$A,'R3P1_ACCEPTEDOUTPUT'!$O:$BK,19,FALSE)</f>
        <v>26-35</v>
      </c>
      <c r="L884">
        <f>VLOOKUP($A:$A&amp;LEFT($B:$B,10),'R3P2_GENERATEDINPUT2'!$C:$G,4,FALSE)</f>
        <v>1</v>
      </c>
      <c r="M884">
        <f>VLOOKUP($A:$A&amp;LEFT($B:$B,10),'R3P2_GENERATEDINPUT2'!$C:$G,5,FALSE)</f>
        <v>4</v>
      </c>
      <c r="N884" t="str">
        <f>VLOOKUP($A:$A&amp;LEFT($B:$B,10),'R3P2_GENERATEDINPUT2'!$C:$G,3,FALSE)</f>
        <v>Default</v>
      </c>
    </row>
    <row r="885" spans="1:14" x14ac:dyDescent="0.25">
      <c r="A885" t="str">
        <f>'R3_Judge'!AF:AF</f>
        <v>3QHK8ZVMINEJAT5RNI6PYIAHFB1BLN</v>
      </c>
      <c r="B885" t="str">
        <f>'R3_Judge'!AG:AG</f>
        <v>I would never do that man. You dont have to worry about whether it was me, but she needs to calm down.</v>
      </c>
      <c r="C885" t="str">
        <f>'R3_Judge'!P:P</f>
        <v>A3HGU6NO6U38IN</v>
      </c>
      <c r="D885" t="str">
        <f>'R3_Judge'!AL:AL</f>
        <v>female</v>
      </c>
      <c r="E885" t="str">
        <f>'R3_Judge'!AM:AM</f>
        <v>native</v>
      </c>
      <c r="F885" t="str">
        <f>'R3_Judge'!AH:AH</f>
        <v>26-35</v>
      </c>
      <c r="G885" t="str">
        <f>'R3_Judge'!AJ:AJ</f>
        <v>moderately</v>
      </c>
      <c r="H885" t="str">
        <f>VLOOKUP($A:$A,'R3P1_ACCEPTEDOUTPUT'!$O:$BK,2,FALSE)</f>
        <v>A149XKIX8E4E1</v>
      </c>
      <c r="I885" t="str">
        <f>VLOOKUP($A:$A,'R3P1_ACCEPTEDOUTPUT'!$O:$BK,26,FALSE)</f>
        <v>male</v>
      </c>
      <c r="J885" t="str">
        <f>VLOOKUP($A:$A,'R3P1_ACCEPTEDOUTPUT'!$O:$BK,28,FALSE)</f>
        <v>native</v>
      </c>
      <c r="K885" t="str">
        <f>VLOOKUP($A:$A,'R3P1_ACCEPTEDOUTPUT'!$O:$BK,19,FALSE)</f>
        <v>26-35</v>
      </c>
      <c r="L885">
        <f>VLOOKUP($A:$A&amp;LEFT($B:$B,10),'R3P2_GENERATEDINPUT2'!$C:$G,4,FALSE)</f>
        <v>1</v>
      </c>
      <c r="M885">
        <f>VLOOKUP($A:$A&amp;LEFT($B:$B,10),'R3P2_GENERATEDINPUT2'!$C:$G,5,FALSE)</f>
        <v>4</v>
      </c>
      <c r="N885" t="str">
        <f>VLOOKUP($A:$A&amp;LEFT($B:$B,10),'R3P2_GENERATEDINPUT2'!$C:$G,3,FALSE)</f>
        <v>Default</v>
      </c>
    </row>
    <row r="886" spans="1:14" x14ac:dyDescent="0.25">
      <c r="A886" t="str">
        <f>'R3_Judge'!AF:AF</f>
        <v>3QHK8ZVMINEJAT5RNI6PYIAHFB1BLN</v>
      </c>
      <c r="B886" t="str">
        <f>'R3_Judge'!AG:AG</f>
        <v>I would never do that man. You dont have to worry about whether it was me, but she needs to calm down.</v>
      </c>
      <c r="C886" t="str">
        <f>'R3_Judge'!P:P</f>
        <v>A27M4UQJMN22N4</v>
      </c>
      <c r="D886" t="str">
        <f>'R3_Judge'!AL:AL</f>
        <v>male</v>
      </c>
      <c r="E886" t="str">
        <f>'R3_Judge'!AM:AM</f>
        <v>native</v>
      </c>
      <c r="F886" t="str">
        <f>'R3_Judge'!AH:AH</f>
        <v>18-25</v>
      </c>
      <c r="G886" t="str">
        <f>'R3_Judge'!AJ:AJ</f>
        <v>moderately</v>
      </c>
      <c r="H886" t="str">
        <f>VLOOKUP($A:$A,'R3P1_ACCEPTEDOUTPUT'!$O:$BK,2,FALSE)</f>
        <v>A149XKIX8E4E1</v>
      </c>
      <c r="I886" t="str">
        <f>VLOOKUP($A:$A,'R3P1_ACCEPTEDOUTPUT'!$O:$BK,26,FALSE)</f>
        <v>male</v>
      </c>
      <c r="J886" t="str">
        <f>VLOOKUP($A:$A,'R3P1_ACCEPTEDOUTPUT'!$O:$BK,28,FALSE)</f>
        <v>native</v>
      </c>
      <c r="K886" t="str">
        <f>VLOOKUP($A:$A,'R3P1_ACCEPTEDOUTPUT'!$O:$BK,19,FALSE)</f>
        <v>26-35</v>
      </c>
      <c r="L886">
        <f>VLOOKUP($A:$A&amp;LEFT($B:$B,10),'R3P2_GENERATEDINPUT2'!$C:$G,4,FALSE)</f>
        <v>1</v>
      </c>
      <c r="M886">
        <f>VLOOKUP($A:$A&amp;LEFT($B:$B,10),'R3P2_GENERATEDINPUT2'!$C:$G,5,FALSE)</f>
        <v>4</v>
      </c>
      <c r="N886" t="str">
        <f>VLOOKUP($A:$A&amp;LEFT($B:$B,10),'R3P2_GENERATEDINPUT2'!$C:$G,3,FALSE)</f>
        <v>Default</v>
      </c>
    </row>
    <row r="887" spans="1:14" x14ac:dyDescent="0.25">
      <c r="A887" t="str">
        <f>'R3_Judge'!AF:AF</f>
        <v>379J5II41PCHHWHBX98FZQG2IDHEL3</v>
      </c>
      <c r="B887" t="str">
        <f>'R3_Judge'!AG:AG</f>
        <v>Wow! I'm so sorry to hear you got layed off. Is there anything I can do?</v>
      </c>
      <c r="C887" t="str">
        <f>'R3_Judge'!P:P</f>
        <v>A19LVWX8ZLO6CS</v>
      </c>
      <c r="D887" t="str">
        <f>'R3_Judge'!AL:AL</f>
        <v>male</v>
      </c>
      <c r="E887" t="str">
        <f>'R3_Judge'!AM:AM</f>
        <v>native</v>
      </c>
      <c r="F887" t="str">
        <f>'R3_Judge'!AH:AH</f>
        <v>36-45</v>
      </c>
      <c r="G887" t="str">
        <f>'R3_Judge'!AJ:AJ</f>
        <v>extremely</v>
      </c>
      <c r="H887" t="str">
        <f>VLOOKUP($A:$A,'R3P1_ACCEPTEDOUTPUT'!$O:$BK,2,FALSE)</f>
        <v>A21Q7FCKM86VL8</v>
      </c>
      <c r="I887" t="str">
        <f>VLOOKUP($A:$A,'R3P1_ACCEPTEDOUTPUT'!$O:$BK,26,FALSE)</f>
        <v>male</v>
      </c>
      <c r="J887" t="str">
        <f>VLOOKUP($A:$A,'R3P1_ACCEPTEDOUTPUT'!$O:$BK,28,FALSE)</f>
        <v>native</v>
      </c>
      <c r="K887" t="str">
        <f>VLOOKUP($A:$A,'R3P1_ACCEPTEDOUTPUT'!$O:$BK,19,FALSE)</f>
        <v>36-45</v>
      </c>
      <c r="L887">
        <f>VLOOKUP($A:$A&amp;LEFT($B:$B,10),'R3P2_GENERATEDINPUT2'!$C:$G,4,FALSE)</f>
        <v>0</v>
      </c>
      <c r="M887">
        <f>VLOOKUP($A:$A&amp;LEFT($B:$B,10),'R3P2_GENERATEDINPUT2'!$C:$G,5,FALSE)</f>
        <v>7</v>
      </c>
      <c r="N887" t="str">
        <f>VLOOKUP($A:$A&amp;LEFT($B:$B,10),'R3P2_GENERATEDINPUT2'!$C:$G,3,FALSE)</f>
        <v>HighOnly</v>
      </c>
    </row>
    <row r="888" spans="1:14" x14ac:dyDescent="0.25">
      <c r="A888" t="str">
        <f>'R3_Judge'!AF:AF</f>
        <v>379J5II41PCHHWHBX98FZQG2IDHEL3</v>
      </c>
      <c r="B888" t="str">
        <f>'R3_Judge'!AG:AG</f>
        <v>Wow! I'm so sorry to hear you got layed off. Is there anything I can do?</v>
      </c>
      <c r="C888" t="str">
        <f>'R3_Judge'!P:P</f>
        <v>ADLF8HVS3C7IL</v>
      </c>
      <c r="D888" t="str">
        <f>'R3_Judge'!AL:AL</f>
        <v>male</v>
      </c>
      <c r="E888" t="str">
        <f>'R3_Judge'!AM:AM</f>
        <v>native</v>
      </c>
      <c r="F888" t="str">
        <f>'R3_Judge'!AH:AH</f>
        <v>18-25</v>
      </c>
      <c r="G888" t="str">
        <f>'R3_Judge'!AJ:AJ</f>
        <v>extremely</v>
      </c>
      <c r="H888" t="str">
        <f>VLOOKUP($A:$A,'R3P1_ACCEPTEDOUTPUT'!$O:$BK,2,FALSE)</f>
        <v>A21Q7FCKM86VL8</v>
      </c>
      <c r="I888" t="str">
        <f>VLOOKUP($A:$A,'R3P1_ACCEPTEDOUTPUT'!$O:$BK,26,FALSE)</f>
        <v>male</v>
      </c>
      <c r="J888" t="str">
        <f>VLOOKUP($A:$A,'R3P1_ACCEPTEDOUTPUT'!$O:$BK,28,FALSE)</f>
        <v>native</v>
      </c>
      <c r="K888" t="str">
        <f>VLOOKUP($A:$A,'R3P1_ACCEPTEDOUTPUT'!$O:$BK,19,FALSE)</f>
        <v>36-45</v>
      </c>
      <c r="L888">
        <f>VLOOKUP($A:$A&amp;LEFT($B:$B,10),'R3P2_GENERATEDINPUT2'!$C:$G,4,FALSE)</f>
        <v>0</v>
      </c>
      <c r="M888">
        <f>VLOOKUP($A:$A&amp;LEFT($B:$B,10),'R3P2_GENERATEDINPUT2'!$C:$G,5,FALSE)</f>
        <v>7</v>
      </c>
      <c r="N888" t="str">
        <f>VLOOKUP($A:$A&amp;LEFT($B:$B,10),'R3P2_GENERATEDINPUT2'!$C:$G,3,FALSE)</f>
        <v>HighOnly</v>
      </c>
    </row>
    <row r="889" spans="1:14" x14ac:dyDescent="0.25">
      <c r="A889" t="str">
        <f>'R3_Judge'!AF:AF</f>
        <v>379J5II41PCHHWHBX98FZQG2IDHEL3</v>
      </c>
      <c r="B889" t="str">
        <f>'R3_Judge'!AG:AG</f>
        <v>Wow! I'm so sorry to hear you got layed off. Is there anything I can do?</v>
      </c>
      <c r="C889" t="str">
        <f>'R3_Judge'!P:P</f>
        <v>A3P6IXUM1ND35A</v>
      </c>
      <c r="D889" t="str">
        <f>'R3_Judge'!AL:AL</f>
        <v>male</v>
      </c>
      <c r="E889" t="str">
        <f>'R3_Judge'!AM:AM</f>
        <v>native</v>
      </c>
      <c r="F889" t="str">
        <f>'R3_Judge'!AH:AH</f>
        <v>26-35</v>
      </c>
      <c r="G889" t="str">
        <f>'R3_Judge'!AJ:AJ</f>
        <v>extremely</v>
      </c>
      <c r="H889" t="str">
        <f>VLOOKUP($A:$A,'R3P1_ACCEPTEDOUTPUT'!$O:$BK,2,FALSE)</f>
        <v>A21Q7FCKM86VL8</v>
      </c>
      <c r="I889" t="str">
        <f>VLOOKUP($A:$A,'R3P1_ACCEPTEDOUTPUT'!$O:$BK,26,FALSE)</f>
        <v>male</v>
      </c>
      <c r="J889" t="str">
        <f>VLOOKUP($A:$A,'R3P1_ACCEPTEDOUTPUT'!$O:$BK,28,FALSE)</f>
        <v>native</v>
      </c>
      <c r="K889" t="str">
        <f>VLOOKUP($A:$A,'R3P1_ACCEPTEDOUTPUT'!$O:$BK,19,FALSE)</f>
        <v>36-45</v>
      </c>
      <c r="L889">
        <f>VLOOKUP($A:$A&amp;LEFT($B:$B,10),'R3P2_GENERATEDINPUT2'!$C:$G,4,FALSE)</f>
        <v>0</v>
      </c>
      <c r="M889">
        <f>VLOOKUP($A:$A&amp;LEFT($B:$B,10),'R3P2_GENERATEDINPUT2'!$C:$G,5,FALSE)</f>
        <v>7</v>
      </c>
      <c r="N889" t="str">
        <f>VLOOKUP($A:$A&amp;LEFT($B:$B,10),'R3P2_GENERATEDINPUT2'!$C:$G,3,FALSE)</f>
        <v>HighOnly</v>
      </c>
    </row>
    <row r="890" spans="1:14" x14ac:dyDescent="0.25">
      <c r="A890" t="str">
        <f>'R3_Judge'!AF:AF</f>
        <v>3QHK8ZVMINEJAT5RNI6PYIAHFB1BLN</v>
      </c>
      <c r="B890" t="str">
        <f>'R3_Judge'!AG:AG</f>
        <v>Well hes not even worth thinking about in that case. We should do something on valentines day, even if just as friends. Itll help get your mind off things i think</v>
      </c>
      <c r="C890" t="str">
        <f>'R3_Judge'!P:P</f>
        <v>A19LVWX8ZLO6CS</v>
      </c>
      <c r="D890" t="str">
        <f>'R3_Judge'!AL:AL</f>
        <v>male</v>
      </c>
      <c r="E890" t="str">
        <f>'R3_Judge'!AM:AM</f>
        <v>native</v>
      </c>
      <c r="F890" t="str">
        <f>'R3_Judge'!AH:AH</f>
        <v>36-45</v>
      </c>
      <c r="G890" t="str">
        <f>'R3_Judge'!AJ:AJ</f>
        <v>extremely</v>
      </c>
      <c r="H890" t="str">
        <f>VLOOKUP($A:$A,'R3P1_ACCEPTEDOUTPUT'!$O:$BK,2,FALSE)</f>
        <v>A149XKIX8E4E1</v>
      </c>
      <c r="I890" t="str">
        <f>VLOOKUP($A:$A,'R3P1_ACCEPTEDOUTPUT'!$O:$BK,26,FALSE)</f>
        <v>male</v>
      </c>
      <c r="J890" t="str">
        <f>VLOOKUP($A:$A,'R3P1_ACCEPTEDOUTPUT'!$O:$BK,28,FALSE)</f>
        <v>native</v>
      </c>
      <c r="K890" t="str">
        <f>VLOOKUP($A:$A,'R3P1_ACCEPTEDOUTPUT'!$O:$BK,19,FALSE)</f>
        <v>26-35</v>
      </c>
      <c r="L890">
        <f>VLOOKUP($A:$A&amp;LEFT($B:$B,10),'R3P2_GENERATEDINPUT2'!$C:$G,4,FALSE)</f>
        <v>1</v>
      </c>
      <c r="M890">
        <f>VLOOKUP($A:$A&amp;LEFT($B:$B,10),'R3P2_GENERATEDINPUT2'!$C:$G,5,FALSE)</f>
        <v>5</v>
      </c>
      <c r="N890" t="str">
        <f>VLOOKUP($A:$A&amp;LEFT($B:$B,10),'R3P2_GENERATEDINPUT2'!$C:$G,3,FALSE)</f>
        <v>Default</v>
      </c>
    </row>
    <row r="891" spans="1:14" x14ac:dyDescent="0.25">
      <c r="A891" t="str">
        <f>'R3_Judge'!AF:AF</f>
        <v>3QHK8ZVMINEJAT5RNI6PYIAHFB1BLN</v>
      </c>
      <c r="B891" t="str">
        <f>'R3_Judge'!AG:AG</f>
        <v>Well hes not even worth thinking about in that case. We should do something on valentines day, even if just as friends. Itll help get your mind off things i think</v>
      </c>
      <c r="C891" t="str">
        <f>'R3_Judge'!P:P</f>
        <v>AC4QN4N0PY7YF</v>
      </c>
      <c r="D891" t="str">
        <f>'R3_Judge'!AL:AL</f>
        <v>male</v>
      </c>
      <c r="E891" t="str">
        <f>'R3_Judge'!AM:AM</f>
        <v>native</v>
      </c>
      <c r="F891" t="str">
        <f>'R3_Judge'!AH:AH</f>
        <v>26-35</v>
      </c>
      <c r="G891" t="str">
        <f>'R3_Judge'!AJ:AJ</f>
        <v>extremely</v>
      </c>
      <c r="H891" t="str">
        <f>VLOOKUP($A:$A,'R3P1_ACCEPTEDOUTPUT'!$O:$BK,2,FALSE)</f>
        <v>A149XKIX8E4E1</v>
      </c>
      <c r="I891" t="str">
        <f>VLOOKUP($A:$A,'R3P1_ACCEPTEDOUTPUT'!$O:$BK,26,FALSE)</f>
        <v>male</v>
      </c>
      <c r="J891" t="str">
        <f>VLOOKUP($A:$A,'R3P1_ACCEPTEDOUTPUT'!$O:$BK,28,FALSE)</f>
        <v>native</v>
      </c>
      <c r="K891" t="str">
        <f>VLOOKUP($A:$A,'R3P1_ACCEPTEDOUTPUT'!$O:$BK,19,FALSE)</f>
        <v>26-35</v>
      </c>
      <c r="L891">
        <f>VLOOKUP($A:$A&amp;LEFT($B:$B,10),'R3P2_GENERATEDINPUT2'!$C:$G,4,FALSE)</f>
        <v>1</v>
      </c>
      <c r="M891">
        <f>VLOOKUP($A:$A&amp;LEFT($B:$B,10),'R3P2_GENERATEDINPUT2'!$C:$G,5,FALSE)</f>
        <v>5</v>
      </c>
      <c r="N891" t="str">
        <f>VLOOKUP($A:$A&amp;LEFT($B:$B,10),'R3P2_GENERATEDINPUT2'!$C:$G,3,FALSE)</f>
        <v>Default</v>
      </c>
    </row>
    <row r="892" spans="1:14" x14ac:dyDescent="0.25">
      <c r="A892" t="str">
        <f>'R3_Judge'!AF:AF</f>
        <v>3QHK8ZVMINEJAT5RNI6PYIAHFB1BLN</v>
      </c>
      <c r="B892" t="str">
        <f>'R3_Judge'!AG:AG</f>
        <v>Well hes not even worth thinking about in that case. We should do something on valentines day, even if just as friends. Itll help get your mind off things i think</v>
      </c>
      <c r="C892" t="str">
        <f>'R3_Judge'!P:P</f>
        <v>AALQSXUP26KCF</v>
      </c>
      <c r="D892" t="str">
        <f>'R3_Judge'!AL:AL</f>
        <v>male</v>
      </c>
      <c r="E892" t="str">
        <f>'R3_Judge'!AM:AM</f>
        <v>native</v>
      </c>
      <c r="F892" t="str">
        <f>'R3_Judge'!AH:AH</f>
        <v>26-35</v>
      </c>
      <c r="G892" t="str">
        <f>'R3_Judge'!AJ:AJ</f>
        <v>very</v>
      </c>
      <c r="H892" t="str">
        <f>VLOOKUP($A:$A,'R3P1_ACCEPTEDOUTPUT'!$O:$BK,2,FALSE)</f>
        <v>A149XKIX8E4E1</v>
      </c>
      <c r="I892" t="str">
        <f>VLOOKUP($A:$A,'R3P1_ACCEPTEDOUTPUT'!$O:$BK,26,FALSE)</f>
        <v>male</v>
      </c>
      <c r="J892" t="str">
        <f>VLOOKUP($A:$A,'R3P1_ACCEPTEDOUTPUT'!$O:$BK,28,FALSE)</f>
        <v>native</v>
      </c>
      <c r="K892" t="str">
        <f>VLOOKUP($A:$A,'R3P1_ACCEPTEDOUTPUT'!$O:$BK,19,FALSE)</f>
        <v>26-35</v>
      </c>
      <c r="L892">
        <f>VLOOKUP($A:$A&amp;LEFT($B:$B,10),'R3P2_GENERATEDINPUT2'!$C:$G,4,FALSE)</f>
        <v>1</v>
      </c>
      <c r="M892">
        <f>VLOOKUP($A:$A&amp;LEFT($B:$B,10),'R3P2_GENERATEDINPUT2'!$C:$G,5,FALSE)</f>
        <v>5</v>
      </c>
      <c r="N892" t="str">
        <f>VLOOKUP($A:$A&amp;LEFT($B:$B,10),'R3P2_GENERATEDINPUT2'!$C:$G,3,FALSE)</f>
        <v>Default</v>
      </c>
    </row>
    <row r="893" spans="1:14" x14ac:dyDescent="0.25">
      <c r="A893" t="str">
        <f>'R3_Judge'!AF:AF</f>
        <v>3QHK8ZVMINEJAT5RNI6PYIAHFB1BLN</v>
      </c>
      <c r="B893" t="str">
        <f>'R3_Judge'!AG:AG</f>
        <v>You're forgiven for that, but not for avoiding me in Starbucks lol! Did you see me as you passed or no?</v>
      </c>
      <c r="C893" t="str">
        <f>'R3_Judge'!P:P</f>
        <v>A3PNCUDQAOHW8H</v>
      </c>
      <c r="D893" t="str">
        <f>'R3_Judge'!AL:AL</f>
        <v>female</v>
      </c>
      <c r="E893" t="str">
        <f>'R3_Judge'!AM:AM</f>
        <v>native</v>
      </c>
      <c r="F893" t="str">
        <f>'R3_Judge'!AH:AH</f>
        <v>46-55</v>
      </c>
      <c r="G893" t="str">
        <f>'R3_Judge'!AJ:AJ</f>
        <v>none</v>
      </c>
      <c r="H893" t="str">
        <f>VLOOKUP($A:$A,'R3P1_ACCEPTEDOUTPUT'!$O:$BK,2,FALSE)</f>
        <v>A149XKIX8E4E1</v>
      </c>
      <c r="I893" t="str">
        <f>VLOOKUP($A:$A,'R3P1_ACCEPTEDOUTPUT'!$O:$BK,26,FALSE)</f>
        <v>male</v>
      </c>
      <c r="J893" t="str">
        <f>VLOOKUP($A:$A,'R3P1_ACCEPTEDOUTPUT'!$O:$BK,28,FALSE)</f>
        <v>native</v>
      </c>
      <c r="K893" t="str">
        <f>VLOOKUP($A:$A,'R3P1_ACCEPTEDOUTPUT'!$O:$BK,19,FALSE)</f>
        <v>26-35</v>
      </c>
      <c r="L893">
        <f>VLOOKUP($A:$A&amp;LEFT($B:$B,10),'R3P2_GENERATEDINPUT2'!$C:$G,4,FALSE)</f>
        <v>1</v>
      </c>
      <c r="M893">
        <f>VLOOKUP($A:$A&amp;LEFT($B:$B,10),'R3P2_GENERATEDINPUT2'!$C:$G,5,FALSE)</f>
        <v>6</v>
      </c>
      <c r="N893" t="str">
        <f>VLOOKUP($A:$A&amp;LEFT($B:$B,10),'R3P2_GENERATEDINPUT2'!$C:$G,3,FALSE)</f>
        <v>Default</v>
      </c>
    </row>
    <row r="894" spans="1:14" x14ac:dyDescent="0.25">
      <c r="A894" t="str">
        <f>'R3_Judge'!AF:AF</f>
        <v>3QHK8ZVMINEJAT5RNI6PYIAHFB1BLN</v>
      </c>
      <c r="B894" t="str">
        <f>'R3_Judge'!AG:AG</f>
        <v>You're forgiven for that, but not for avoiding me in Starbucks lol! Did you see me as you passed or no?</v>
      </c>
      <c r="C894" t="str">
        <f>'R3_Judge'!P:P</f>
        <v>AD317NO9623GZ</v>
      </c>
      <c r="D894" t="str">
        <f>'R3_Judge'!AL:AL</f>
        <v>female</v>
      </c>
      <c r="E894" t="str">
        <f>'R3_Judge'!AM:AM</f>
        <v>native</v>
      </c>
      <c r="F894" t="str">
        <f>'R3_Judge'!AH:AH</f>
        <v>36-45</v>
      </c>
      <c r="G894" t="str">
        <f>'R3_Judge'!AJ:AJ</f>
        <v>moderately</v>
      </c>
      <c r="H894" t="str">
        <f>VLOOKUP($A:$A,'R3P1_ACCEPTEDOUTPUT'!$O:$BK,2,FALSE)</f>
        <v>A149XKIX8E4E1</v>
      </c>
      <c r="I894" t="str">
        <f>VLOOKUP($A:$A,'R3P1_ACCEPTEDOUTPUT'!$O:$BK,26,FALSE)</f>
        <v>male</v>
      </c>
      <c r="J894" t="str">
        <f>VLOOKUP($A:$A,'R3P1_ACCEPTEDOUTPUT'!$O:$BK,28,FALSE)</f>
        <v>native</v>
      </c>
      <c r="K894" t="str">
        <f>VLOOKUP($A:$A,'R3P1_ACCEPTEDOUTPUT'!$O:$BK,19,FALSE)</f>
        <v>26-35</v>
      </c>
      <c r="L894">
        <f>VLOOKUP($A:$A&amp;LEFT($B:$B,10),'R3P2_GENERATEDINPUT2'!$C:$G,4,FALSE)</f>
        <v>1</v>
      </c>
      <c r="M894">
        <f>VLOOKUP($A:$A&amp;LEFT($B:$B,10),'R3P2_GENERATEDINPUT2'!$C:$G,5,FALSE)</f>
        <v>6</v>
      </c>
      <c r="N894" t="str">
        <f>VLOOKUP($A:$A&amp;LEFT($B:$B,10),'R3P2_GENERATEDINPUT2'!$C:$G,3,FALSE)</f>
        <v>Default</v>
      </c>
    </row>
    <row r="895" spans="1:14" x14ac:dyDescent="0.25">
      <c r="A895" t="str">
        <f>'R3_Judge'!AF:AF</f>
        <v>3QHK8ZVMINEJAT5RNI6PYIAHFB1BLN</v>
      </c>
      <c r="B895" t="str">
        <f>'R3_Judge'!AG:AG</f>
        <v>You're forgiven for that, but not for avoiding me in Starbucks lol! Did you see me as you passed or no?</v>
      </c>
      <c r="C895" t="str">
        <f>'R3_Judge'!P:P</f>
        <v>A1QSTGFG23OZHT</v>
      </c>
      <c r="D895" t="str">
        <f>'R3_Judge'!AL:AL</f>
        <v>female</v>
      </c>
      <c r="E895" t="str">
        <f>'R3_Judge'!AM:AM</f>
        <v>native</v>
      </c>
      <c r="F895" t="str">
        <f>'R3_Judge'!AH:AH</f>
        <v>18-25</v>
      </c>
      <c r="G895" t="str">
        <f>'R3_Judge'!AJ:AJ</f>
        <v>moderately</v>
      </c>
      <c r="H895" t="str">
        <f>VLOOKUP($A:$A,'R3P1_ACCEPTEDOUTPUT'!$O:$BK,2,FALSE)</f>
        <v>A149XKIX8E4E1</v>
      </c>
      <c r="I895" t="str">
        <f>VLOOKUP($A:$A,'R3P1_ACCEPTEDOUTPUT'!$O:$BK,26,FALSE)</f>
        <v>male</v>
      </c>
      <c r="J895" t="str">
        <f>VLOOKUP($A:$A,'R3P1_ACCEPTEDOUTPUT'!$O:$BK,28,FALSE)</f>
        <v>native</v>
      </c>
      <c r="K895" t="str">
        <f>VLOOKUP($A:$A,'R3P1_ACCEPTEDOUTPUT'!$O:$BK,19,FALSE)</f>
        <v>26-35</v>
      </c>
      <c r="L895">
        <f>VLOOKUP($A:$A&amp;LEFT($B:$B,10),'R3P2_GENERATEDINPUT2'!$C:$G,4,FALSE)</f>
        <v>1</v>
      </c>
      <c r="M895">
        <f>VLOOKUP($A:$A&amp;LEFT($B:$B,10),'R3P2_GENERATEDINPUT2'!$C:$G,5,FALSE)</f>
        <v>6</v>
      </c>
      <c r="N895" t="str">
        <f>VLOOKUP($A:$A&amp;LEFT($B:$B,10),'R3P2_GENERATEDINPUT2'!$C:$G,3,FALSE)</f>
        <v>Default</v>
      </c>
    </row>
    <row r="896" spans="1:14" x14ac:dyDescent="0.25">
      <c r="A896" t="str">
        <f>'R3_Judge'!AF:AF</f>
        <v>379J5II41PCHHWHBX98FZQG2IDHEL3</v>
      </c>
      <c r="B896" t="str">
        <f>'R3_Judge'!AG:AG</f>
        <v>'k?' Which should I take???</v>
      </c>
      <c r="C896" t="str">
        <f>'R3_Judge'!P:P</f>
        <v>A3P6IXUM1ND35A</v>
      </c>
      <c r="D896" t="str">
        <f>'R3_Judge'!AL:AL</f>
        <v>male</v>
      </c>
      <c r="E896" t="str">
        <f>'R3_Judge'!AM:AM</f>
        <v>native</v>
      </c>
      <c r="F896" t="str">
        <f>'R3_Judge'!AH:AH</f>
        <v>26-35</v>
      </c>
      <c r="G896" t="str">
        <f>'R3_Judge'!AJ:AJ</f>
        <v>moderately</v>
      </c>
      <c r="H896" t="str">
        <f>VLOOKUP($A:$A,'R3P1_ACCEPTEDOUTPUT'!$O:$BK,2,FALSE)</f>
        <v>A21Q7FCKM86VL8</v>
      </c>
      <c r="I896" t="str">
        <f>VLOOKUP($A:$A,'R3P1_ACCEPTEDOUTPUT'!$O:$BK,26,FALSE)</f>
        <v>male</v>
      </c>
      <c r="J896" t="str">
        <f>VLOOKUP($A:$A,'R3P1_ACCEPTEDOUTPUT'!$O:$BK,28,FALSE)</f>
        <v>native</v>
      </c>
      <c r="K896" t="str">
        <f>VLOOKUP($A:$A,'R3P1_ACCEPTEDOUTPUT'!$O:$BK,19,FALSE)</f>
        <v>36-45</v>
      </c>
      <c r="L896">
        <f>VLOOKUP($A:$A&amp;LEFT($B:$B,10),'R3P2_GENERATEDINPUT2'!$C:$G,4,FALSE)</f>
        <v>0</v>
      </c>
      <c r="M896">
        <f>VLOOKUP($A:$A&amp;LEFT($B:$B,10),'R3P2_GENERATEDINPUT2'!$C:$G,5,FALSE)</f>
        <v>8</v>
      </c>
      <c r="N896" t="str">
        <f>VLOOKUP($A:$A&amp;LEFT($B:$B,10),'R3P2_GENERATEDINPUT2'!$C:$G,3,FALSE)</f>
        <v>HighOnly</v>
      </c>
    </row>
    <row r="897" spans="1:14" x14ac:dyDescent="0.25">
      <c r="A897" t="str">
        <f>'R3_Judge'!AF:AF</f>
        <v>379J5II41PCHHWHBX98FZQG2IDHEL3</v>
      </c>
      <c r="B897" t="str">
        <f>'R3_Judge'!AG:AG</f>
        <v>'k?' Which should I take???</v>
      </c>
      <c r="C897" t="str">
        <f>'R3_Judge'!P:P</f>
        <v>A2DF1NCVJ8V8K2</v>
      </c>
      <c r="D897" t="str">
        <f>'R3_Judge'!AL:AL</f>
        <v>female</v>
      </c>
      <c r="E897" t="str">
        <f>'R3_Judge'!AM:AM</f>
        <v>profession</v>
      </c>
      <c r="F897" t="str">
        <f>'R3_Judge'!AH:AH</f>
        <v>56-65</v>
      </c>
      <c r="G897" t="str">
        <f>'R3_Judge'!AJ:AJ</f>
        <v>none</v>
      </c>
      <c r="H897" t="str">
        <f>VLOOKUP($A:$A,'R3P1_ACCEPTEDOUTPUT'!$O:$BK,2,FALSE)</f>
        <v>A21Q7FCKM86VL8</v>
      </c>
      <c r="I897" t="str">
        <f>VLOOKUP($A:$A,'R3P1_ACCEPTEDOUTPUT'!$O:$BK,26,FALSE)</f>
        <v>male</v>
      </c>
      <c r="J897" t="str">
        <f>VLOOKUP($A:$A,'R3P1_ACCEPTEDOUTPUT'!$O:$BK,28,FALSE)</f>
        <v>native</v>
      </c>
      <c r="K897" t="str">
        <f>VLOOKUP($A:$A,'R3P1_ACCEPTEDOUTPUT'!$O:$BK,19,FALSE)</f>
        <v>36-45</v>
      </c>
      <c r="L897">
        <f>VLOOKUP($A:$A&amp;LEFT($B:$B,10),'R3P2_GENERATEDINPUT2'!$C:$G,4,FALSE)</f>
        <v>0</v>
      </c>
      <c r="M897">
        <f>VLOOKUP($A:$A&amp;LEFT($B:$B,10),'R3P2_GENERATEDINPUT2'!$C:$G,5,FALSE)</f>
        <v>8</v>
      </c>
      <c r="N897" t="str">
        <f>VLOOKUP($A:$A&amp;LEFT($B:$B,10),'R3P2_GENERATEDINPUT2'!$C:$G,3,FALSE)</f>
        <v>HighOnly</v>
      </c>
    </row>
    <row r="898" spans="1:14" x14ac:dyDescent="0.25">
      <c r="A898" t="str">
        <f>'R3_Judge'!AF:AF</f>
        <v>379J5II41PCHHWHBX98FZQG2IDHEL3</v>
      </c>
      <c r="B898" t="str">
        <f>'R3_Judge'!AG:AG</f>
        <v>'k?' Which should I take???</v>
      </c>
      <c r="C898" t="str">
        <f>'R3_Judge'!P:P</f>
        <v>A2PZB9LF450MVX</v>
      </c>
      <c r="D898" t="str">
        <f>'R3_Judge'!AL:AL</f>
        <v>female</v>
      </c>
      <c r="E898" t="str">
        <f>'R3_Judge'!AM:AM</f>
        <v>native</v>
      </c>
      <c r="F898" t="str">
        <f>'R3_Judge'!AH:AH</f>
        <v>26-35</v>
      </c>
      <c r="G898" t="str">
        <f>'R3_Judge'!AJ:AJ</f>
        <v>slightly</v>
      </c>
      <c r="H898" t="str">
        <f>VLOOKUP($A:$A,'R3P1_ACCEPTEDOUTPUT'!$O:$BK,2,FALSE)</f>
        <v>A21Q7FCKM86VL8</v>
      </c>
      <c r="I898" t="str">
        <f>VLOOKUP($A:$A,'R3P1_ACCEPTEDOUTPUT'!$O:$BK,26,FALSE)</f>
        <v>male</v>
      </c>
      <c r="J898" t="str">
        <f>VLOOKUP($A:$A,'R3P1_ACCEPTEDOUTPUT'!$O:$BK,28,FALSE)</f>
        <v>native</v>
      </c>
      <c r="K898" t="str">
        <f>VLOOKUP($A:$A,'R3P1_ACCEPTEDOUTPUT'!$O:$BK,19,FALSE)</f>
        <v>36-45</v>
      </c>
      <c r="L898">
        <f>VLOOKUP($A:$A&amp;LEFT($B:$B,10),'R3P2_GENERATEDINPUT2'!$C:$G,4,FALSE)</f>
        <v>0</v>
      </c>
      <c r="M898">
        <f>VLOOKUP($A:$A&amp;LEFT($B:$B,10),'R3P2_GENERATEDINPUT2'!$C:$G,5,FALSE)</f>
        <v>8</v>
      </c>
      <c r="N898" t="str">
        <f>VLOOKUP($A:$A&amp;LEFT($B:$B,10),'R3P2_GENERATEDINPUT2'!$C:$G,3,FALSE)</f>
        <v>HighOnly</v>
      </c>
    </row>
    <row r="899" spans="1:14" x14ac:dyDescent="0.25">
      <c r="A899" t="str">
        <f>'R3_Judge'!AF:AF</f>
        <v>379J5II41PCHHWHBX98FZQG2IDHEL3</v>
      </c>
      <c r="B899" t="str">
        <f>'R3_Judge'!AG:AG</f>
        <v>Yes? Help with what?</v>
      </c>
      <c r="C899" t="str">
        <f>'R3_Judge'!P:P</f>
        <v>A2DF1NCVJ8V8K2</v>
      </c>
      <c r="D899" t="str">
        <f>'R3_Judge'!AL:AL</f>
        <v>female</v>
      </c>
      <c r="E899" t="str">
        <f>'R3_Judge'!AM:AM</f>
        <v>profession</v>
      </c>
      <c r="F899" t="str">
        <f>'R3_Judge'!AH:AH</f>
        <v>56-65</v>
      </c>
      <c r="G899" t="str">
        <f>'R3_Judge'!AJ:AJ</f>
        <v>none</v>
      </c>
      <c r="H899" t="str">
        <f>VLOOKUP($A:$A,'R3P1_ACCEPTEDOUTPUT'!$O:$BK,2,FALSE)</f>
        <v>A21Q7FCKM86VL8</v>
      </c>
      <c r="I899" t="str">
        <f>VLOOKUP($A:$A,'R3P1_ACCEPTEDOUTPUT'!$O:$BK,26,FALSE)</f>
        <v>male</v>
      </c>
      <c r="J899" t="str">
        <f>VLOOKUP($A:$A,'R3P1_ACCEPTEDOUTPUT'!$O:$BK,28,FALSE)</f>
        <v>native</v>
      </c>
      <c r="K899" t="str">
        <f>VLOOKUP($A:$A,'R3P1_ACCEPTEDOUTPUT'!$O:$BK,19,FALSE)</f>
        <v>36-45</v>
      </c>
      <c r="L899">
        <f>VLOOKUP($A:$A&amp;LEFT($B:$B,10),'R3P2_GENERATEDINPUT2'!$C:$G,4,FALSE)</f>
        <v>0</v>
      </c>
      <c r="M899">
        <f>VLOOKUP($A:$A&amp;LEFT($B:$B,10),'R3P2_GENERATEDINPUT2'!$C:$G,5,FALSE)</f>
        <v>9</v>
      </c>
      <c r="N899" t="str">
        <f>VLOOKUP($A:$A&amp;LEFT($B:$B,10),'R3P2_GENERATEDINPUT2'!$C:$G,3,FALSE)</f>
        <v>HighOnly</v>
      </c>
    </row>
    <row r="900" spans="1:14" x14ac:dyDescent="0.25">
      <c r="A900" t="str">
        <f>'R3_Judge'!AF:AF</f>
        <v>379J5II41PCHHWHBX98FZQG2IDHEL3</v>
      </c>
      <c r="B900" t="str">
        <f>'R3_Judge'!AG:AG</f>
        <v>Yes? Help with what?</v>
      </c>
      <c r="C900" t="str">
        <f>'R3_Judge'!P:P</f>
        <v>A3HGU6NO6U38IN</v>
      </c>
      <c r="D900" t="str">
        <f>'R3_Judge'!AL:AL</f>
        <v>female</v>
      </c>
      <c r="E900" t="str">
        <f>'R3_Judge'!AM:AM</f>
        <v>native</v>
      </c>
      <c r="F900" t="str">
        <f>'R3_Judge'!AH:AH</f>
        <v>26-35</v>
      </c>
      <c r="G900" t="str">
        <f>'R3_Judge'!AJ:AJ</f>
        <v>slightly</v>
      </c>
      <c r="H900" t="str">
        <f>VLOOKUP($A:$A,'R3P1_ACCEPTEDOUTPUT'!$O:$BK,2,FALSE)</f>
        <v>A21Q7FCKM86VL8</v>
      </c>
      <c r="I900" t="str">
        <f>VLOOKUP($A:$A,'R3P1_ACCEPTEDOUTPUT'!$O:$BK,26,FALSE)</f>
        <v>male</v>
      </c>
      <c r="J900" t="str">
        <f>VLOOKUP($A:$A,'R3P1_ACCEPTEDOUTPUT'!$O:$BK,28,FALSE)</f>
        <v>native</v>
      </c>
      <c r="K900" t="str">
        <f>VLOOKUP($A:$A,'R3P1_ACCEPTEDOUTPUT'!$O:$BK,19,FALSE)</f>
        <v>36-45</v>
      </c>
      <c r="L900">
        <f>VLOOKUP($A:$A&amp;LEFT($B:$B,10),'R3P2_GENERATEDINPUT2'!$C:$G,4,FALSE)</f>
        <v>0</v>
      </c>
      <c r="M900">
        <f>VLOOKUP($A:$A&amp;LEFT($B:$B,10),'R3P2_GENERATEDINPUT2'!$C:$G,5,FALSE)</f>
        <v>9</v>
      </c>
      <c r="N900" t="str">
        <f>VLOOKUP($A:$A&amp;LEFT($B:$B,10),'R3P2_GENERATEDINPUT2'!$C:$G,3,FALSE)</f>
        <v>HighOnly</v>
      </c>
    </row>
    <row r="901" spans="1:14" x14ac:dyDescent="0.25">
      <c r="A901" t="str">
        <f>'R3_Judge'!AF:AF</f>
        <v>379J5II41PCHHWHBX98FZQG2IDHEL3</v>
      </c>
      <c r="B901" t="str">
        <f>'R3_Judge'!AG:AG</f>
        <v>Yes? Help with what?</v>
      </c>
      <c r="C901" t="str">
        <f>'R3_Judge'!P:P</f>
        <v>AC4QN4N0PY7YF</v>
      </c>
      <c r="D901" t="str">
        <f>'R3_Judge'!AL:AL</f>
        <v>male</v>
      </c>
      <c r="E901" t="str">
        <f>'R3_Judge'!AM:AM</f>
        <v>native</v>
      </c>
      <c r="F901" t="str">
        <f>'R3_Judge'!AH:AH</f>
        <v>26-35</v>
      </c>
      <c r="G901" t="str">
        <f>'R3_Judge'!AJ:AJ</f>
        <v>moderately</v>
      </c>
      <c r="H901" t="str">
        <f>VLOOKUP($A:$A,'R3P1_ACCEPTEDOUTPUT'!$O:$BK,2,FALSE)</f>
        <v>A21Q7FCKM86VL8</v>
      </c>
      <c r="I901" t="str">
        <f>VLOOKUP($A:$A,'R3P1_ACCEPTEDOUTPUT'!$O:$BK,26,FALSE)</f>
        <v>male</v>
      </c>
      <c r="J901" t="str">
        <f>VLOOKUP($A:$A,'R3P1_ACCEPTEDOUTPUT'!$O:$BK,28,FALSE)</f>
        <v>native</v>
      </c>
      <c r="K901" t="str">
        <f>VLOOKUP($A:$A,'R3P1_ACCEPTEDOUTPUT'!$O:$BK,19,FALSE)</f>
        <v>36-45</v>
      </c>
      <c r="L901">
        <f>VLOOKUP($A:$A&amp;LEFT($B:$B,10),'R3P2_GENERATEDINPUT2'!$C:$G,4,FALSE)</f>
        <v>0</v>
      </c>
      <c r="M901">
        <f>VLOOKUP($A:$A&amp;LEFT($B:$B,10),'R3P2_GENERATEDINPUT2'!$C:$G,5,FALSE)</f>
        <v>9</v>
      </c>
      <c r="N901" t="str">
        <f>VLOOKUP($A:$A&amp;LEFT($B:$B,10),'R3P2_GENERATEDINPUT2'!$C:$G,3,FALSE)</f>
        <v>HighOnly</v>
      </c>
    </row>
    <row r="902" spans="1:14" x14ac:dyDescent="0.25">
      <c r="A902" t="str">
        <f>'R3_Judge'!AF:AF</f>
        <v>3QHK8ZVMINEJAT5RNI6PYIAHFB1BLN</v>
      </c>
      <c r="B902"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2" t="str">
        <f>'R3_Judge'!P:P</f>
        <v>ADLF8HVS3C7IL</v>
      </c>
      <c r="D902" t="str">
        <f>'R3_Judge'!AL:AL</f>
        <v>male</v>
      </c>
      <c r="E902" t="str">
        <f>'R3_Judge'!AM:AM</f>
        <v>native</v>
      </c>
      <c r="F902" t="str">
        <f>'R3_Judge'!AH:AH</f>
        <v>18-25</v>
      </c>
      <c r="G902" t="str">
        <f>'R3_Judge'!AJ:AJ</f>
        <v>extremely</v>
      </c>
      <c r="H902" t="str">
        <f>VLOOKUP($A:$A,'R3P1_ACCEPTEDOUTPUT'!$O:$BK,2,FALSE)</f>
        <v>A149XKIX8E4E1</v>
      </c>
      <c r="I902" t="str">
        <f>VLOOKUP($A:$A,'R3P1_ACCEPTEDOUTPUT'!$O:$BK,26,FALSE)</f>
        <v>male</v>
      </c>
      <c r="J902" t="str">
        <f>VLOOKUP($A:$A,'R3P1_ACCEPTEDOUTPUT'!$O:$BK,28,FALSE)</f>
        <v>native</v>
      </c>
      <c r="K902" t="str">
        <f>VLOOKUP($A:$A,'R3P1_ACCEPTEDOUTPUT'!$O:$BK,19,FALSE)</f>
        <v>26-35</v>
      </c>
      <c r="L902">
        <f>VLOOKUP($A:$A&amp;LEFT($B:$B,10),'R3P2_GENERATEDINPUT2'!$C:$G,4,FALSE)</f>
        <v>1</v>
      </c>
      <c r="M902">
        <f>VLOOKUP($A:$A&amp;LEFT($B:$B,10),'R3P2_GENERATEDINPUT2'!$C:$G,5,FALSE)</f>
        <v>7</v>
      </c>
      <c r="N902" t="str">
        <f>VLOOKUP($A:$A&amp;LEFT($B:$B,10),'R3P2_GENERATEDINPUT2'!$C:$G,3,FALSE)</f>
        <v>Default</v>
      </c>
    </row>
    <row r="903" spans="1:14" x14ac:dyDescent="0.25">
      <c r="A903" t="str">
        <f>'R3_Judge'!AF:AF</f>
        <v>3QHK8ZVMINEJAT5RNI6PYIAHFB1BLN</v>
      </c>
      <c r="B903"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3" t="str">
        <f>'R3_Judge'!P:P</f>
        <v>A1ROEDVMTO9Y3X</v>
      </c>
      <c r="D903" t="str">
        <f>'R3_Judge'!AL:AL</f>
        <v>female</v>
      </c>
      <c r="E903" t="str">
        <f>'R3_Judge'!AM:AM</f>
        <v>native</v>
      </c>
      <c r="F903" t="str">
        <f>'R3_Judge'!AH:AH</f>
        <v>46-55</v>
      </c>
      <c r="G903" t="str">
        <f>'R3_Judge'!AJ:AJ</f>
        <v>moderately</v>
      </c>
      <c r="H903" t="str">
        <f>VLOOKUP($A:$A,'R3P1_ACCEPTEDOUTPUT'!$O:$BK,2,FALSE)</f>
        <v>A149XKIX8E4E1</v>
      </c>
      <c r="I903" t="str">
        <f>VLOOKUP($A:$A,'R3P1_ACCEPTEDOUTPUT'!$O:$BK,26,FALSE)</f>
        <v>male</v>
      </c>
      <c r="J903" t="str">
        <f>VLOOKUP($A:$A,'R3P1_ACCEPTEDOUTPUT'!$O:$BK,28,FALSE)</f>
        <v>native</v>
      </c>
      <c r="K903" t="str">
        <f>VLOOKUP($A:$A,'R3P1_ACCEPTEDOUTPUT'!$O:$BK,19,FALSE)</f>
        <v>26-35</v>
      </c>
      <c r="L903">
        <f>VLOOKUP($A:$A&amp;LEFT($B:$B,10),'R3P2_GENERATEDINPUT2'!$C:$G,4,FALSE)</f>
        <v>1</v>
      </c>
      <c r="M903">
        <f>VLOOKUP($A:$A&amp;LEFT($B:$B,10),'R3P2_GENERATEDINPUT2'!$C:$G,5,FALSE)</f>
        <v>7</v>
      </c>
      <c r="N903" t="str">
        <f>VLOOKUP($A:$A&amp;LEFT($B:$B,10),'R3P2_GENERATEDINPUT2'!$C:$G,3,FALSE)</f>
        <v>Default</v>
      </c>
    </row>
    <row r="904" spans="1:14" x14ac:dyDescent="0.25">
      <c r="A904" t="str">
        <f>'R3_Judge'!AF:AF</f>
        <v>3QHK8ZVMINEJAT5RNI6PYIAHFB1BLN</v>
      </c>
      <c r="B904"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4" t="str">
        <f>'R3_Judge'!P:P</f>
        <v>A39N860RODN562</v>
      </c>
      <c r="D904" t="str">
        <f>'R3_Judge'!AL:AL</f>
        <v>female</v>
      </c>
      <c r="E904" t="str">
        <f>'R3_Judge'!AM:AM</f>
        <v>native</v>
      </c>
      <c r="F904" t="str">
        <f>'R3_Judge'!AH:AH</f>
        <v>18-25</v>
      </c>
      <c r="G904" t="str">
        <f>'R3_Judge'!AJ:AJ</f>
        <v>extremely</v>
      </c>
      <c r="H904" t="str">
        <f>VLOOKUP($A:$A,'R3P1_ACCEPTEDOUTPUT'!$O:$BK,2,FALSE)</f>
        <v>A149XKIX8E4E1</v>
      </c>
      <c r="I904" t="str">
        <f>VLOOKUP($A:$A,'R3P1_ACCEPTEDOUTPUT'!$O:$BK,26,FALSE)</f>
        <v>male</v>
      </c>
      <c r="J904" t="str">
        <f>VLOOKUP($A:$A,'R3P1_ACCEPTEDOUTPUT'!$O:$BK,28,FALSE)</f>
        <v>native</v>
      </c>
      <c r="K904" t="str">
        <f>VLOOKUP($A:$A,'R3P1_ACCEPTEDOUTPUT'!$O:$BK,19,FALSE)</f>
        <v>26-35</v>
      </c>
      <c r="L904">
        <f>VLOOKUP($A:$A&amp;LEFT($B:$B,10),'R3P2_GENERATEDINPUT2'!$C:$G,4,FALSE)</f>
        <v>1</v>
      </c>
      <c r="M904">
        <f>VLOOKUP($A:$A&amp;LEFT($B:$B,10),'R3P2_GENERATEDINPUT2'!$C:$G,5,FALSE)</f>
        <v>7</v>
      </c>
      <c r="N904" t="str">
        <f>VLOOKUP($A:$A&amp;LEFT($B:$B,10),'R3P2_GENERATEDINPUT2'!$C:$G,3,FALSE)</f>
        <v>Default</v>
      </c>
    </row>
    <row r="905" spans="1:14" x14ac:dyDescent="0.25">
      <c r="A905" t="str">
        <f>'R3_Judge'!AF:AF</f>
        <v>379J5II41PCHHWHBX98FZQG2IDHEL3</v>
      </c>
      <c r="B905" t="str">
        <f>'R3_Judge'!AG:AG</f>
        <v>You need to hurry home and change clothes.</v>
      </c>
      <c r="C905" t="str">
        <f>'R3_Judge'!P:P</f>
        <v>AAL9C3HQU74I2</v>
      </c>
      <c r="D905" t="str">
        <f>'R3_Judge'!AL:AL</f>
        <v>male</v>
      </c>
      <c r="E905" t="str">
        <f>'R3_Judge'!AM:AM</f>
        <v>native</v>
      </c>
      <c r="F905" t="str">
        <f>'R3_Judge'!AH:AH</f>
        <v>18-25</v>
      </c>
      <c r="G905" t="str">
        <f>'R3_Judge'!AJ:AJ</f>
        <v>none</v>
      </c>
      <c r="H905" t="str">
        <f>VLOOKUP($A:$A,'R3P1_ACCEPTEDOUTPUT'!$O:$BK,2,FALSE)</f>
        <v>A21Q7FCKM86VL8</v>
      </c>
      <c r="I905" t="str">
        <f>VLOOKUP($A:$A,'R3P1_ACCEPTEDOUTPUT'!$O:$BK,26,FALSE)</f>
        <v>male</v>
      </c>
      <c r="J905" t="str">
        <f>VLOOKUP($A:$A,'R3P1_ACCEPTEDOUTPUT'!$O:$BK,28,FALSE)</f>
        <v>native</v>
      </c>
      <c r="K905" t="str">
        <f>VLOOKUP($A:$A,'R3P1_ACCEPTEDOUTPUT'!$O:$BK,19,FALSE)</f>
        <v>36-45</v>
      </c>
      <c r="L905">
        <f>VLOOKUP($A:$A&amp;LEFT($B:$B,10),'R3P2_GENERATEDINPUT2'!$C:$G,4,FALSE)</f>
        <v>0</v>
      </c>
      <c r="M905">
        <f>VLOOKUP($A:$A&amp;LEFT($B:$B,10),'R3P2_GENERATEDINPUT2'!$C:$G,5,FALSE)</f>
        <v>10</v>
      </c>
      <c r="N905" t="str">
        <f>VLOOKUP($A:$A&amp;LEFT($B:$B,10),'R3P2_GENERATEDINPUT2'!$C:$G,3,FALSE)</f>
        <v>HighOnly</v>
      </c>
    </row>
    <row r="906" spans="1:14" x14ac:dyDescent="0.25">
      <c r="A906" t="str">
        <f>'R3_Judge'!AF:AF</f>
        <v>379J5II41PCHHWHBX98FZQG2IDHEL3</v>
      </c>
      <c r="B906" t="str">
        <f>'R3_Judge'!AG:AG</f>
        <v>You need to hurry home and change clothes.</v>
      </c>
      <c r="C906" t="str">
        <f>'R3_Judge'!P:P</f>
        <v>A17HFDRWYZL1CD</v>
      </c>
      <c r="D906" t="str">
        <f>'R3_Judge'!AL:AL</f>
        <v>male</v>
      </c>
      <c r="E906" t="str">
        <f>'R3_Judge'!AM:AM</f>
        <v>native</v>
      </c>
      <c r="F906" t="str">
        <f>'R3_Judge'!AH:AH</f>
        <v>18-25</v>
      </c>
      <c r="G906" t="str">
        <f>'R3_Judge'!AJ:AJ</f>
        <v>slightly</v>
      </c>
      <c r="H906" t="str">
        <f>VLOOKUP($A:$A,'R3P1_ACCEPTEDOUTPUT'!$O:$BK,2,FALSE)</f>
        <v>A21Q7FCKM86VL8</v>
      </c>
      <c r="I906" t="str">
        <f>VLOOKUP($A:$A,'R3P1_ACCEPTEDOUTPUT'!$O:$BK,26,FALSE)</f>
        <v>male</v>
      </c>
      <c r="J906" t="str">
        <f>VLOOKUP($A:$A,'R3P1_ACCEPTEDOUTPUT'!$O:$BK,28,FALSE)</f>
        <v>native</v>
      </c>
      <c r="K906" t="str">
        <f>VLOOKUP($A:$A,'R3P1_ACCEPTEDOUTPUT'!$O:$BK,19,FALSE)</f>
        <v>36-45</v>
      </c>
      <c r="L906">
        <f>VLOOKUP($A:$A&amp;LEFT($B:$B,10),'R3P2_GENERATEDINPUT2'!$C:$G,4,FALSE)</f>
        <v>0</v>
      </c>
      <c r="M906">
        <f>VLOOKUP($A:$A&amp;LEFT($B:$B,10),'R3P2_GENERATEDINPUT2'!$C:$G,5,FALSE)</f>
        <v>10</v>
      </c>
      <c r="N906" t="str">
        <f>VLOOKUP($A:$A&amp;LEFT($B:$B,10),'R3P2_GENERATEDINPUT2'!$C:$G,3,FALSE)</f>
        <v>HighOnly</v>
      </c>
    </row>
    <row r="907" spans="1:14" x14ac:dyDescent="0.25">
      <c r="A907" t="str">
        <f>'R3_Judge'!AF:AF</f>
        <v>379J5II41PCHHWHBX98FZQG2IDHEL3</v>
      </c>
      <c r="B907" t="str">
        <f>'R3_Judge'!AG:AG</f>
        <v>You need to hurry home and change clothes.</v>
      </c>
      <c r="C907" t="str">
        <f>'R3_Judge'!P:P</f>
        <v>A15WCNO32MHBAF</v>
      </c>
      <c r="D907" t="str">
        <f>'R3_Judge'!AL:AL</f>
        <v>male</v>
      </c>
      <c r="E907" t="str">
        <f>'R3_Judge'!AM:AM</f>
        <v>native</v>
      </c>
      <c r="F907" t="str">
        <f>'R3_Judge'!AH:AH</f>
        <v>56-65</v>
      </c>
      <c r="G907" t="str">
        <f>'R3_Judge'!AJ:AJ</f>
        <v>moderately</v>
      </c>
      <c r="H907" t="str">
        <f>VLOOKUP($A:$A,'R3P1_ACCEPTEDOUTPUT'!$O:$BK,2,FALSE)</f>
        <v>A21Q7FCKM86VL8</v>
      </c>
      <c r="I907" t="str">
        <f>VLOOKUP($A:$A,'R3P1_ACCEPTEDOUTPUT'!$O:$BK,26,FALSE)</f>
        <v>male</v>
      </c>
      <c r="J907" t="str">
        <f>VLOOKUP($A:$A,'R3P1_ACCEPTEDOUTPUT'!$O:$BK,28,FALSE)</f>
        <v>native</v>
      </c>
      <c r="K907" t="str">
        <f>VLOOKUP($A:$A,'R3P1_ACCEPTEDOUTPUT'!$O:$BK,19,FALSE)</f>
        <v>36-45</v>
      </c>
      <c r="L907">
        <f>VLOOKUP($A:$A&amp;LEFT($B:$B,10),'R3P2_GENERATEDINPUT2'!$C:$G,4,FALSE)</f>
        <v>0</v>
      </c>
      <c r="M907">
        <f>VLOOKUP($A:$A&amp;LEFT($B:$B,10),'R3P2_GENERATEDINPUT2'!$C:$G,5,FALSE)</f>
        <v>10</v>
      </c>
      <c r="N907" t="str">
        <f>VLOOKUP($A:$A&amp;LEFT($B:$B,10),'R3P2_GENERATEDINPUT2'!$C:$G,3,FALSE)</f>
        <v>HighOnly</v>
      </c>
    </row>
    <row r="908" spans="1:14" x14ac:dyDescent="0.25">
      <c r="A908" t="str">
        <f>'R3_Judge'!AF:AF</f>
        <v>3QHK8ZVMINEJAT5RNI6PYIAHFB1BLN</v>
      </c>
      <c r="B908" t="str">
        <f>'R3_Judge'!AG:AG</f>
        <v>Ok im going to take an Uber. I feel so bad about this and I want to see you asap. Ill make it up to you ok!</v>
      </c>
      <c r="C908" t="str">
        <f>'R3_Judge'!P:P</f>
        <v>A39U5OO5585GJI</v>
      </c>
      <c r="D908" t="str">
        <f>'R3_Judge'!AL:AL</f>
        <v>female</v>
      </c>
      <c r="E908" t="str">
        <f>'R3_Judge'!AM:AM</f>
        <v>native</v>
      </c>
      <c r="F908" t="str">
        <f>'R3_Judge'!AH:AH</f>
        <v>56-65</v>
      </c>
      <c r="G908" t="str">
        <f>'R3_Judge'!AJ:AJ</f>
        <v>very</v>
      </c>
      <c r="H908" t="str">
        <f>VLOOKUP($A:$A,'R3P1_ACCEPTEDOUTPUT'!$O:$BK,2,FALSE)</f>
        <v>A149XKIX8E4E1</v>
      </c>
      <c r="I908" t="str">
        <f>VLOOKUP($A:$A,'R3P1_ACCEPTEDOUTPUT'!$O:$BK,26,FALSE)</f>
        <v>male</v>
      </c>
      <c r="J908" t="str">
        <f>VLOOKUP($A:$A,'R3P1_ACCEPTEDOUTPUT'!$O:$BK,28,FALSE)</f>
        <v>native</v>
      </c>
      <c r="K908" t="str">
        <f>VLOOKUP($A:$A,'R3P1_ACCEPTEDOUTPUT'!$O:$BK,19,FALSE)</f>
        <v>26-35</v>
      </c>
      <c r="L908">
        <f>VLOOKUP($A:$A&amp;LEFT($B:$B,10),'R3P2_GENERATEDINPUT2'!$C:$G,4,FALSE)</f>
        <v>1</v>
      </c>
      <c r="M908">
        <f>VLOOKUP($A:$A&amp;LEFT($B:$B,10),'R3P2_GENERATEDINPUT2'!$C:$G,5,FALSE)</f>
        <v>8</v>
      </c>
      <c r="N908" t="str">
        <f>VLOOKUP($A:$A&amp;LEFT($B:$B,10),'R3P2_GENERATEDINPUT2'!$C:$G,3,FALSE)</f>
        <v>Default</v>
      </c>
    </row>
    <row r="909" spans="1:14" x14ac:dyDescent="0.25">
      <c r="A909" t="str">
        <f>'R3_Judge'!AF:AF</f>
        <v>3QHK8ZVMINEJAT5RNI6PYIAHFB1BLN</v>
      </c>
      <c r="B909" t="str">
        <f>'R3_Judge'!AG:AG</f>
        <v>Ok im going to take an Uber. I feel so bad about this and I want to see you asap. Ill make it up to you ok!</v>
      </c>
      <c r="C909" t="str">
        <f>'R3_Judge'!P:P</f>
        <v>A3O31IECW8BRHY</v>
      </c>
      <c r="D909" t="str">
        <f>'R3_Judge'!AL:AL</f>
        <v>female</v>
      </c>
      <c r="E909" t="str">
        <f>'R3_Judge'!AM:AM</f>
        <v>native</v>
      </c>
      <c r="F909" t="str">
        <f>'R3_Judge'!AH:AH</f>
        <v>26-35</v>
      </c>
      <c r="G909" t="str">
        <f>'R3_Judge'!AJ:AJ</f>
        <v>extremely</v>
      </c>
      <c r="H909" t="str">
        <f>VLOOKUP($A:$A,'R3P1_ACCEPTEDOUTPUT'!$O:$BK,2,FALSE)</f>
        <v>A149XKIX8E4E1</v>
      </c>
      <c r="I909" t="str">
        <f>VLOOKUP($A:$A,'R3P1_ACCEPTEDOUTPUT'!$O:$BK,26,FALSE)</f>
        <v>male</v>
      </c>
      <c r="J909" t="str">
        <f>VLOOKUP($A:$A,'R3P1_ACCEPTEDOUTPUT'!$O:$BK,28,FALSE)</f>
        <v>native</v>
      </c>
      <c r="K909" t="str">
        <f>VLOOKUP($A:$A,'R3P1_ACCEPTEDOUTPUT'!$O:$BK,19,FALSE)</f>
        <v>26-35</v>
      </c>
      <c r="L909">
        <f>VLOOKUP($A:$A&amp;LEFT($B:$B,10),'R3P2_GENERATEDINPUT2'!$C:$G,4,FALSE)</f>
        <v>1</v>
      </c>
      <c r="M909">
        <f>VLOOKUP($A:$A&amp;LEFT($B:$B,10),'R3P2_GENERATEDINPUT2'!$C:$G,5,FALSE)</f>
        <v>8</v>
      </c>
      <c r="N909" t="str">
        <f>VLOOKUP($A:$A&amp;LEFT($B:$B,10),'R3P2_GENERATEDINPUT2'!$C:$G,3,FALSE)</f>
        <v>Default</v>
      </c>
    </row>
    <row r="910" spans="1:14" x14ac:dyDescent="0.25">
      <c r="A910" t="str">
        <f>'R3_Judge'!AF:AF</f>
        <v>3QHK8ZVMINEJAT5RNI6PYIAHFB1BLN</v>
      </c>
      <c r="B910" t="str">
        <f>'R3_Judge'!AG:AG</f>
        <v>Ok im going to take an Uber. I feel so bad about this and I want to see you asap. Ill make it up to you ok!</v>
      </c>
      <c r="C910" t="str">
        <f>'R3_Judge'!P:P</f>
        <v>A82RLSJJXBKE8</v>
      </c>
      <c r="D910" t="str">
        <f>'R3_Judge'!AL:AL</f>
        <v>female</v>
      </c>
      <c r="E910" t="str">
        <f>'R3_Judge'!AM:AM</f>
        <v>native</v>
      </c>
      <c r="F910" t="str">
        <f>'R3_Judge'!AH:AH</f>
        <v>18-25</v>
      </c>
      <c r="G910" t="str">
        <f>'R3_Judge'!AJ:AJ</f>
        <v>very</v>
      </c>
      <c r="H910" t="str">
        <f>VLOOKUP($A:$A,'R3P1_ACCEPTEDOUTPUT'!$O:$BK,2,FALSE)</f>
        <v>A149XKIX8E4E1</v>
      </c>
      <c r="I910" t="str">
        <f>VLOOKUP($A:$A,'R3P1_ACCEPTEDOUTPUT'!$O:$BK,26,FALSE)</f>
        <v>male</v>
      </c>
      <c r="J910" t="str">
        <f>VLOOKUP($A:$A,'R3P1_ACCEPTEDOUTPUT'!$O:$BK,28,FALSE)</f>
        <v>native</v>
      </c>
      <c r="K910" t="str">
        <f>VLOOKUP($A:$A,'R3P1_ACCEPTEDOUTPUT'!$O:$BK,19,FALSE)</f>
        <v>26-35</v>
      </c>
      <c r="L910">
        <f>VLOOKUP($A:$A&amp;LEFT($B:$B,10),'R3P2_GENERATEDINPUT2'!$C:$G,4,FALSE)</f>
        <v>1</v>
      </c>
      <c r="M910">
        <f>VLOOKUP($A:$A&amp;LEFT($B:$B,10),'R3P2_GENERATEDINPUT2'!$C:$G,5,FALSE)</f>
        <v>8</v>
      </c>
      <c r="N910" t="str">
        <f>VLOOKUP($A:$A&amp;LEFT($B:$B,10),'R3P2_GENERATEDINPUT2'!$C:$G,3,FALSE)</f>
        <v>Default</v>
      </c>
    </row>
    <row r="911" spans="1:14" x14ac:dyDescent="0.25">
      <c r="A911" t="str">
        <f>'R3_Judge'!AF:AF</f>
        <v>3QHK8ZVMINEJAT5RNI6PYIAHFB1BLN</v>
      </c>
      <c r="B911" t="str">
        <f>'R3_Judge'!AG:AG</f>
        <v>Hey sorry I didn't see your first message quickly. sure no problem, whats up?</v>
      </c>
      <c r="C911" t="str">
        <f>'R3_Judge'!P:P</f>
        <v>ADLF8HVS3C7IL</v>
      </c>
      <c r="D911" t="str">
        <f>'R3_Judge'!AL:AL</f>
        <v>male</v>
      </c>
      <c r="E911" t="str">
        <f>'R3_Judge'!AM:AM</f>
        <v>native</v>
      </c>
      <c r="F911" t="str">
        <f>'R3_Judge'!AH:AH</f>
        <v>18-25</v>
      </c>
      <c r="G911" t="str">
        <f>'R3_Judge'!AJ:AJ</f>
        <v>very</v>
      </c>
      <c r="H911" t="str">
        <f>VLOOKUP($A:$A,'R3P1_ACCEPTEDOUTPUT'!$O:$BK,2,FALSE)</f>
        <v>A149XKIX8E4E1</v>
      </c>
      <c r="I911" t="str">
        <f>VLOOKUP($A:$A,'R3P1_ACCEPTEDOUTPUT'!$O:$BK,26,FALSE)</f>
        <v>male</v>
      </c>
      <c r="J911" t="str">
        <f>VLOOKUP($A:$A,'R3P1_ACCEPTEDOUTPUT'!$O:$BK,28,FALSE)</f>
        <v>native</v>
      </c>
      <c r="K911" t="str">
        <f>VLOOKUP($A:$A,'R3P1_ACCEPTEDOUTPUT'!$O:$BK,19,FALSE)</f>
        <v>26-35</v>
      </c>
      <c r="L911">
        <f>VLOOKUP($A:$A&amp;LEFT($B:$B,10),'R3P2_GENERATEDINPUT2'!$C:$G,4,FALSE)</f>
        <v>1</v>
      </c>
      <c r="M911">
        <f>VLOOKUP($A:$A&amp;LEFT($B:$B,10),'R3P2_GENERATEDINPUT2'!$C:$G,5,FALSE)</f>
        <v>9</v>
      </c>
      <c r="N911" t="str">
        <f>VLOOKUP($A:$A&amp;LEFT($B:$B,10),'R3P2_GENERATEDINPUT2'!$C:$G,3,FALSE)</f>
        <v>Default</v>
      </c>
    </row>
    <row r="912" spans="1:14" x14ac:dyDescent="0.25">
      <c r="A912" t="str">
        <f>'R3_Judge'!AF:AF</f>
        <v>3QHK8ZVMINEJAT5RNI6PYIAHFB1BLN</v>
      </c>
      <c r="B912" t="str">
        <f>'R3_Judge'!AG:AG</f>
        <v>Hey sorry I didn't see your first message quickly. sure no problem, whats up?</v>
      </c>
      <c r="C912" t="str">
        <f>'R3_Judge'!P:P</f>
        <v>AC4QN4N0PY7YF</v>
      </c>
      <c r="D912" t="str">
        <f>'R3_Judge'!AL:AL</f>
        <v>male</v>
      </c>
      <c r="E912" t="str">
        <f>'R3_Judge'!AM:AM</f>
        <v>native</v>
      </c>
      <c r="F912" t="str">
        <f>'R3_Judge'!AH:AH</f>
        <v>26-35</v>
      </c>
      <c r="G912" t="str">
        <f>'R3_Judge'!AJ:AJ</f>
        <v>moderately</v>
      </c>
      <c r="H912" t="str">
        <f>VLOOKUP($A:$A,'R3P1_ACCEPTEDOUTPUT'!$O:$BK,2,FALSE)</f>
        <v>A149XKIX8E4E1</v>
      </c>
      <c r="I912" t="str">
        <f>VLOOKUP($A:$A,'R3P1_ACCEPTEDOUTPUT'!$O:$BK,26,FALSE)</f>
        <v>male</v>
      </c>
      <c r="J912" t="str">
        <f>VLOOKUP($A:$A,'R3P1_ACCEPTEDOUTPUT'!$O:$BK,28,FALSE)</f>
        <v>native</v>
      </c>
      <c r="K912" t="str">
        <f>VLOOKUP($A:$A,'R3P1_ACCEPTEDOUTPUT'!$O:$BK,19,FALSE)</f>
        <v>26-35</v>
      </c>
      <c r="L912">
        <f>VLOOKUP($A:$A&amp;LEFT($B:$B,10),'R3P2_GENERATEDINPUT2'!$C:$G,4,FALSE)</f>
        <v>1</v>
      </c>
      <c r="M912">
        <f>VLOOKUP($A:$A&amp;LEFT($B:$B,10),'R3P2_GENERATEDINPUT2'!$C:$G,5,FALSE)</f>
        <v>9</v>
      </c>
      <c r="N912" t="str">
        <f>VLOOKUP($A:$A&amp;LEFT($B:$B,10),'R3P2_GENERATEDINPUT2'!$C:$G,3,FALSE)</f>
        <v>Default</v>
      </c>
    </row>
    <row r="913" spans="1:14" x14ac:dyDescent="0.25">
      <c r="A913" t="str">
        <f>'R3_Judge'!AF:AF</f>
        <v>3QHK8ZVMINEJAT5RNI6PYIAHFB1BLN</v>
      </c>
      <c r="B913" t="str">
        <f>'R3_Judge'!AG:AG</f>
        <v>Hey sorry I didn't see your first message quickly. sure no problem, whats up?</v>
      </c>
      <c r="C913" t="str">
        <f>'R3_Judge'!P:P</f>
        <v>A1Y8KKZE2XHW8X</v>
      </c>
      <c r="D913" t="str">
        <f>'R3_Judge'!AL:AL</f>
        <v>female</v>
      </c>
      <c r="E913" t="str">
        <f>'R3_Judge'!AM:AM</f>
        <v>native</v>
      </c>
      <c r="F913" t="str">
        <f>'R3_Judge'!AH:AH</f>
        <v>26-35</v>
      </c>
      <c r="G913" t="str">
        <f>'R3_Judge'!AJ:AJ</f>
        <v>very</v>
      </c>
      <c r="H913" t="str">
        <f>VLOOKUP($A:$A,'R3P1_ACCEPTEDOUTPUT'!$O:$BK,2,FALSE)</f>
        <v>A149XKIX8E4E1</v>
      </c>
      <c r="I913" t="str">
        <f>VLOOKUP($A:$A,'R3P1_ACCEPTEDOUTPUT'!$O:$BK,26,FALSE)</f>
        <v>male</v>
      </c>
      <c r="J913" t="str">
        <f>VLOOKUP($A:$A,'R3P1_ACCEPTEDOUTPUT'!$O:$BK,28,FALSE)</f>
        <v>native</v>
      </c>
      <c r="K913" t="str">
        <f>VLOOKUP($A:$A,'R3P1_ACCEPTEDOUTPUT'!$O:$BK,19,FALSE)</f>
        <v>26-35</v>
      </c>
      <c r="L913">
        <f>VLOOKUP($A:$A&amp;LEFT($B:$B,10),'R3P2_GENERATEDINPUT2'!$C:$G,4,FALSE)</f>
        <v>1</v>
      </c>
      <c r="M913">
        <f>VLOOKUP($A:$A&amp;LEFT($B:$B,10),'R3P2_GENERATEDINPUT2'!$C:$G,5,FALSE)</f>
        <v>9</v>
      </c>
      <c r="N913" t="str">
        <f>VLOOKUP($A:$A&amp;LEFT($B:$B,10),'R3P2_GENERATEDINPUT2'!$C:$G,3,FALSE)</f>
        <v>Default</v>
      </c>
    </row>
    <row r="914" spans="1:14" x14ac:dyDescent="0.25">
      <c r="A914" t="str">
        <f>'R3_Judge'!AF:AF</f>
        <v>379J5II41PCHHWHBX98FZQG2IDHEL3</v>
      </c>
      <c r="B914" t="str">
        <f>'R3_Judge'!AG:AG</f>
        <v>Don't worry I'll make sure they are extra hot before I leave.</v>
      </c>
      <c r="C914" t="str">
        <f>'R3_Judge'!P:P</f>
        <v>A82RLSJJXBKE8</v>
      </c>
      <c r="D914" t="str">
        <f>'R3_Judge'!AL:AL</f>
        <v>female</v>
      </c>
      <c r="E914" t="str">
        <f>'R3_Judge'!AM:AM</f>
        <v>native</v>
      </c>
      <c r="F914" t="str">
        <f>'R3_Judge'!AH:AH</f>
        <v>18-25</v>
      </c>
      <c r="G914" t="str">
        <f>'R3_Judge'!AJ:AJ</f>
        <v>moderately</v>
      </c>
      <c r="H914" t="str">
        <f>VLOOKUP($A:$A,'R3P1_ACCEPTEDOUTPUT'!$O:$BK,2,FALSE)</f>
        <v>A21Q7FCKM86VL8</v>
      </c>
      <c r="I914" t="str">
        <f>VLOOKUP($A:$A,'R3P1_ACCEPTEDOUTPUT'!$O:$BK,26,FALSE)</f>
        <v>male</v>
      </c>
      <c r="J914" t="str">
        <f>VLOOKUP($A:$A,'R3P1_ACCEPTEDOUTPUT'!$O:$BK,28,FALSE)</f>
        <v>native</v>
      </c>
      <c r="K914" t="str">
        <f>VLOOKUP($A:$A,'R3P1_ACCEPTEDOUTPUT'!$O:$BK,19,FALSE)</f>
        <v>36-45</v>
      </c>
      <c r="L914">
        <f>VLOOKUP($A:$A&amp;LEFT($B:$B,10),'R3P2_GENERATEDINPUT2'!$C:$G,4,FALSE)</f>
        <v>0</v>
      </c>
      <c r="M914">
        <f>VLOOKUP($A:$A&amp;LEFT($B:$B,10),'R3P2_GENERATEDINPUT2'!$C:$G,5,FALSE)</f>
        <v>11</v>
      </c>
      <c r="N914" t="str">
        <f>VLOOKUP($A:$A&amp;LEFT($B:$B,10),'R3P2_GENERATEDINPUT2'!$C:$G,3,FALSE)</f>
        <v>HighOnly</v>
      </c>
    </row>
    <row r="915" spans="1:14" x14ac:dyDescent="0.25">
      <c r="A915" t="str">
        <f>'R3_Judge'!AF:AF</f>
        <v>379J5II41PCHHWHBX98FZQG2IDHEL3</v>
      </c>
      <c r="B915" t="str">
        <f>'R3_Judge'!AG:AG</f>
        <v>Don't worry I'll make sure they are extra hot before I leave.</v>
      </c>
      <c r="C915" t="str">
        <f>'R3_Judge'!P:P</f>
        <v>AAL9C3HQU74I2</v>
      </c>
      <c r="D915" t="str">
        <f>'R3_Judge'!AL:AL</f>
        <v>male</v>
      </c>
      <c r="E915" t="str">
        <f>'R3_Judge'!AM:AM</f>
        <v>native</v>
      </c>
      <c r="F915" t="str">
        <f>'R3_Judge'!AH:AH</f>
        <v>18-25</v>
      </c>
      <c r="G915" t="str">
        <f>'R3_Judge'!AJ:AJ</f>
        <v>extremely</v>
      </c>
      <c r="H915" t="str">
        <f>VLOOKUP($A:$A,'R3P1_ACCEPTEDOUTPUT'!$O:$BK,2,FALSE)</f>
        <v>A21Q7FCKM86VL8</v>
      </c>
      <c r="I915" t="str">
        <f>VLOOKUP($A:$A,'R3P1_ACCEPTEDOUTPUT'!$O:$BK,26,FALSE)</f>
        <v>male</v>
      </c>
      <c r="J915" t="str">
        <f>VLOOKUP($A:$A,'R3P1_ACCEPTEDOUTPUT'!$O:$BK,28,FALSE)</f>
        <v>native</v>
      </c>
      <c r="K915" t="str">
        <f>VLOOKUP($A:$A,'R3P1_ACCEPTEDOUTPUT'!$O:$BK,19,FALSE)</f>
        <v>36-45</v>
      </c>
      <c r="L915">
        <f>VLOOKUP($A:$A&amp;LEFT($B:$B,10),'R3P2_GENERATEDINPUT2'!$C:$G,4,FALSE)</f>
        <v>0</v>
      </c>
      <c r="M915">
        <f>VLOOKUP($A:$A&amp;LEFT($B:$B,10),'R3P2_GENERATEDINPUT2'!$C:$G,5,FALSE)</f>
        <v>11</v>
      </c>
      <c r="N915" t="str">
        <f>VLOOKUP($A:$A&amp;LEFT($B:$B,10),'R3P2_GENERATEDINPUT2'!$C:$G,3,FALSE)</f>
        <v>HighOnly</v>
      </c>
    </row>
    <row r="916" spans="1:14" x14ac:dyDescent="0.25">
      <c r="A916" t="str">
        <f>'R3_Judge'!AF:AF</f>
        <v>379J5II41PCHHWHBX98FZQG2IDHEL3</v>
      </c>
      <c r="B916" t="str">
        <f>'R3_Judge'!AG:AG</f>
        <v>Don't worry I'll make sure they are extra hot before I leave.</v>
      </c>
      <c r="C916" t="str">
        <f>'R3_Judge'!P:P</f>
        <v>AGRKG3YT3KMD8</v>
      </c>
      <c r="D916" t="str">
        <f>'R3_Judge'!AL:AL</f>
        <v>male</v>
      </c>
      <c r="E916" t="str">
        <f>'R3_Judge'!AM:AM</f>
        <v>native</v>
      </c>
      <c r="F916" t="str">
        <f>'R3_Judge'!AH:AH</f>
        <v>26-35</v>
      </c>
      <c r="G916" t="str">
        <f>'R3_Judge'!AJ:AJ</f>
        <v>very</v>
      </c>
      <c r="H916" t="str">
        <f>VLOOKUP($A:$A,'R3P1_ACCEPTEDOUTPUT'!$O:$BK,2,FALSE)</f>
        <v>A21Q7FCKM86VL8</v>
      </c>
      <c r="I916" t="str">
        <f>VLOOKUP($A:$A,'R3P1_ACCEPTEDOUTPUT'!$O:$BK,26,FALSE)</f>
        <v>male</v>
      </c>
      <c r="J916" t="str">
        <f>VLOOKUP($A:$A,'R3P1_ACCEPTEDOUTPUT'!$O:$BK,28,FALSE)</f>
        <v>native</v>
      </c>
      <c r="K916" t="str">
        <f>VLOOKUP($A:$A,'R3P1_ACCEPTEDOUTPUT'!$O:$BK,19,FALSE)</f>
        <v>36-45</v>
      </c>
      <c r="L916">
        <f>VLOOKUP($A:$A&amp;LEFT($B:$B,10),'R3P2_GENERATEDINPUT2'!$C:$G,4,FALSE)</f>
        <v>0</v>
      </c>
      <c r="M916">
        <f>VLOOKUP($A:$A&amp;LEFT($B:$B,10),'R3P2_GENERATEDINPUT2'!$C:$G,5,FALSE)</f>
        <v>11</v>
      </c>
      <c r="N916" t="str">
        <f>VLOOKUP($A:$A&amp;LEFT($B:$B,10),'R3P2_GENERATEDINPUT2'!$C:$G,3,FALSE)</f>
        <v>HighOnly</v>
      </c>
    </row>
    <row r="917" spans="1:14" x14ac:dyDescent="0.25">
      <c r="A917" t="str">
        <f>'R3_Judge'!AF:AF</f>
        <v>3QHK8ZVMINEJAT5RNI6PYIAHFB1BLN</v>
      </c>
      <c r="B917" t="str">
        <f>'R3_Judge'!AG:AG</f>
        <v>Aw! lol well if you want to come over my place to dry off you're more than welcome ;)</v>
      </c>
      <c r="C917" t="str">
        <f>'R3_Judge'!P:P</f>
        <v>AQVXVMX61864S</v>
      </c>
      <c r="D917" t="str">
        <f>'R3_Judge'!AL:AL</f>
        <v>male</v>
      </c>
      <c r="E917" t="str">
        <f>'R3_Judge'!AM:AM</f>
        <v>native</v>
      </c>
      <c r="F917" t="str">
        <f>'R3_Judge'!AH:AH</f>
        <v>26-35</v>
      </c>
      <c r="G917" t="str">
        <f>'R3_Judge'!AJ:AJ</f>
        <v>very</v>
      </c>
      <c r="H917" t="str">
        <f>VLOOKUP($A:$A,'R3P1_ACCEPTEDOUTPUT'!$O:$BK,2,FALSE)</f>
        <v>A149XKIX8E4E1</v>
      </c>
      <c r="I917" t="str">
        <f>VLOOKUP($A:$A,'R3P1_ACCEPTEDOUTPUT'!$O:$BK,26,FALSE)</f>
        <v>male</v>
      </c>
      <c r="J917" t="str">
        <f>VLOOKUP($A:$A,'R3P1_ACCEPTEDOUTPUT'!$O:$BK,28,FALSE)</f>
        <v>native</v>
      </c>
      <c r="K917" t="str">
        <f>VLOOKUP($A:$A,'R3P1_ACCEPTEDOUTPUT'!$O:$BK,19,FALSE)</f>
        <v>26-35</v>
      </c>
      <c r="L917">
        <f>VLOOKUP($A:$A&amp;LEFT($B:$B,10),'R3P2_GENERATEDINPUT2'!$C:$G,4,FALSE)</f>
        <v>1</v>
      </c>
      <c r="M917">
        <f>VLOOKUP($A:$A&amp;LEFT($B:$B,10),'R3P2_GENERATEDINPUT2'!$C:$G,5,FALSE)</f>
        <v>10</v>
      </c>
      <c r="N917" t="str">
        <f>VLOOKUP($A:$A&amp;LEFT($B:$B,10),'R3P2_GENERATEDINPUT2'!$C:$G,3,FALSE)</f>
        <v>Default</v>
      </c>
    </row>
    <row r="918" spans="1:14" x14ac:dyDescent="0.25">
      <c r="A918" t="str">
        <f>'R3_Judge'!AF:AF</f>
        <v>3QHK8ZVMINEJAT5RNI6PYIAHFB1BLN</v>
      </c>
      <c r="B918" t="str">
        <f>'R3_Judge'!AG:AG</f>
        <v>Aw! lol well if you want to come over my place to dry off you're more than welcome ;)</v>
      </c>
      <c r="C918" t="str">
        <f>'R3_Judge'!P:P</f>
        <v>A3GNQDFPZALU92</v>
      </c>
      <c r="D918" t="str">
        <f>'R3_Judge'!AL:AL</f>
        <v>male</v>
      </c>
      <c r="E918" t="str">
        <f>'R3_Judge'!AM:AM</f>
        <v>native</v>
      </c>
      <c r="F918" t="str">
        <f>'R3_Judge'!AH:AH</f>
        <v>26-35</v>
      </c>
      <c r="G918" t="str">
        <f>'R3_Judge'!AJ:AJ</f>
        <v>very</v>
      </c>
      <c r="H918" t="str">
        <f>VLOOKUP($A:$A,'R3P1_ACCEPTEDOUTPUT'!$O:$BK,2,FALSE)</f>
        <v>A149XKIX8E4E1</v>
      </c>
      <c r="I918" t="str">
        <f>VLOOKUP($A:$A,'R3P1_ACCEPTEDOUTPUT'!$O:$BK,26,FALSE)</f>
        <v>male</v>
      </c>
      <c r="J918" t="str">
        <f>VLOOKUP($A:$A,'R3P1_ACCEPTEDOUTPUT'!$O:$BK,28,FALSE)</f>
        <v>native</v>
      </c>
      <c r="K918" t="str">
        <f>VLOOKUP($A:$A,'R3P1_ACCEPTEDOUTPUT'!$O:$BK,19,FALSE)</f>
        <v>26-35</v>
      </c>
      <c r="L918">
        <f>VLOOKUP($A:$A&amp;LEFT($B:$B,10),'R3P2_GENERATEDINPUT2'!$C:$G,4,FALSE)</f>
        <v>1</v>
      </c>
      <c r="M918">
        <f>VLOOKUP($A:$A&amp;LEFT($B:$B,10),'R3P2_GENERATEDINPUT2'!$C:$G,5,FALSE)</f>
        <v>10</v>
      </c>
      <c r="N918" t="str">
        <f>VLOOKUP($A:$A&amp;LEFT($B:$B,10),'R3P2_GENERATEDINPUT2'!$C:$G,3,FALSE)</f>
        <v>Default</v>
      </c>
    </row>
    <row r="919" spans="1:14" x14ac:dyDescent="0.25">
      <c r="A919" t="str">
        <f>'R3_Judge'!AF:AF</f>
        <v>3QHK8ZVMINEJAT5RNI6PYIAHFB1BLN</v>
      </c>
      <c r="B919" t="str">
        <f>'R3_Judge'!AG:AG</f>
        <v>Aw! lol well if you want to come over my place to dry off you're more than welcome ;)</v>
      </c>
      <c r="C919" t="str">
        <f>'R3_Judge'!P:P</f>
        <v>A35X5BSOQNPJMR</v>
      </c>
      <c r="D919" t="str">
        <f>'R3_Judge'!AL:AL</f>
        <v>gender-na</v>
      </c>
      <c r="E919" t="str">
        <f>'R3_Judge'!AM:AM</f>
        <v>profession</v>
      </c>
      <c r="F919" t="str">
        <f>'R3_Judge'!AH:AH</f>
        <v>age-na</v>
      </c>
      <c r="G919" t="str">
        <f>'R3_Judge'!AJ:AJ</f>
        <v>extremely</v>
      </c>
      <c r="H919" t="str">
        <f>VLOOKUP($A:$A,'R3P1_ACCEPTEDOUTPUT'!$O:$BK,2,FALSE)</f>
        <v>A149XKIX8E4E1</v>
      </c>
      <c r="I919" t="str">
        <f>VLOOKUP($A:$A,'R3P1_ACCEPTEDOUTPUT'!$O:$BK,26,FALSE)</f>
        <v>male</v>
      </c>
      <c r="J919" t="str">
        <f>VLOOKUP($A:$A,'R3P1_ACCEPTEDOUTPUT'!$O:$BK,28,FALSE)</f>
        <v>native</v>
      </c>
      <c r="K919" t="str">
        <f>VLOOKUP($A:$A,'R3P1_ACCEPTEDOUTPUT'!$O:$BK,19,FALSE)</f>
        <v>26-35</v>
      </c>
      <c r="L919">
        <f>VLOOKUP($A:$A&amp;LEFT($B:$B,10),'R3P2_GENERATEDINPUT2'!$C:$G,4,FALSE)</f>
        <v>1</v>
      </c>
      <c r="M919">
        <f>VLOOKUP($A:$A&amp;LEFT($B:$B,10),'R3P2_GENERATEDINPUT2'!$C:$G,5,FALSE)</f>
        <v>10</v>
      </c>
      <c r="N919" t="str">
        <f>VLOOKUP($A:$A&amp;LEFT($B:$B,10),'R3P2_GENERATEDINPUT2'!$C:$G,3,FALSE)</f>
        <v>Default</v>
      </c>
    </row>
    <row r="920" spans="1:14" x14ac:dyDescent="0.25">
      <c r="A920" t="str">
        <f>'R3_Judge'!AF:AF</f>
        <v>379J5II41PCHHWHBX98FZQG2IDHEL3</v>
      </c>
      <c r="B920" t="str">
        <f>'R3_Judge'!AG:AG</f>
        <v>I'm not sure. Maybe we can talk later about it.</v>
      </c>
      <c r="C920" t="str">
        <f>'R3_Judge'!P:P</f>
        <v>A340UGIDGIF4W6</v>
      </c>
      <c r="D920" t="str">
        <f>'R3_Judge'!AL:AL</f>
        <v>female</v>
      </c>
      <c r="E920" t="str">
        <f>'R3_Judge'!AM:AM</f>
        <v>native</v>
      </c>
      <c r="F920" t="str">
        <f>'R3_Judge'!AH:AH</f>
        <v>36-45</v>
      </c>
      <c r="G920" t="str">
        <f>'R3_Judge'!AJ:AJ</f>
        <v>slightly</v>
      </c>
      <c r="H920" t="str">
        <f>VLOOKUP($A:$A,'R3P1_ACCEPTEDOUTPUT'!$O:$BK,2,FALSE)</f>
        <v>A21Q7FCKM86VL8</v>
      </c>
      <c r="I920" t="str">
        <f>VLOOKUP($A:$A,'R3P1_ACCEPTEDOUTPUT'!$O:$BK,26,FALSE)</f>
        <v>male</v>
      </c>
      <c r="J920" t="str">
        <f>VLOOKUP($A:$A,'R3P1_ACCEPTEDOUTPUT'!$O:$BK,28,FALSE)</f>
        <v>native</v>
      </c>
      <c r="K920" t="str">
        <f>VLOOKUP($A:$A,'R3P1_ACCEPTEDOUTPUT'!$O:$BK,19,FALSE)</f>
        <v>36-45</v>
      </c>
      <c r="L920">
        <f>VLOOKUP($A:$A&amp;LEFT($B:$B,10),'R3P2_GENERATEDINPUT2'!$C:$G,4,FALSE)</f>
        <v>0</v>
      </c>
      <c r="M920">
        <f>VLOOKUP($A:$A&amp;LEFT($B:$B,10),'R3P2_GENERATEDINPUT2'!$C:$G,5,FALSE)</f>
        <v>12</v>
      </c>
      <c r="N920" t="str">
        <f>VLOOKUP($A:$A&amp;LEFT($B:$B,10),'R3P2_GENERATEDINPUT2'!$C:$G,3,FALSE)</f>
        <v>HighOnly</v>
      </c>
    </row>
    <row r="921" spans="1:14" x14ac:dyDescent="0.25">
      <c r="A921" t="str">
        <f>'R3_Judge'!AF:AF</f>
        <v>379J5II41PCHHWHBX98FZQG2IDHEL3</v>
      </c>
      <c r="B921" t="str">
        <f>'R3_Judge'!AG:AG</f>
        <v>I'm not sure. Maybe we can talk later about it.</v>
      </c>
      <c r="C921" t="str">
        <f>'R3_Judge'!P:P</f>
        <v>A3CENIDTHHT4R8</v>
      </c>
      <c r="D921" t="str">
        <f>'R3_Judge'!AL:AL</f>
        <v>female</v>
      </c>
      <c r="E921" t="str">
        <f>'R3_Judge'!AM:AM</f>
        <v>native</v>
      </c>
      <c r="F921" t="str">
        <f>'R3_Judge'!AH:AH</f>
        <v>46-55</v>
      </c>
      <c r="G921" t="str">
        <f>'R3_Judge'!AJ:AJ</f>
        <v>none</v>
      </c>
      <c r="H921" t="str">
        <f>VLOOKUP($A:$A,'R3P1_ACCEPTEDOUTPUT'!$O:$BK,2,FALSE)</f>
        <v>A21Q7FCKM86VL8</v>
      </c>
      <c r="I921" t="str">
        <f>VLOOKUP($A:$A,'R3P1_ACCEPTEDOUTPUT'!$O:$BK,26,FALSE)</f>
        <v>male</v>
      </c>
      <c r="J921" t="str">
        <f>VLOOKUP($A:$A,'R3P1_ACCEPTEDOUTPUT'!$O:$BK,28,FALSE)</f>
        <v>native</v>
      </c>
      <c r="K921" t="str">
        <f>VLOOKUP($A:$A,'R3P1_ACCEPTEDOUTPUT'!$O:$BK,19,FALSE)</f>
        <v>36-45</v>
      </c>
      <c r="L921">
        <f>VLOOKUP($A:$A&amp;LEFT($B:$B,10),'R3P2_GENERATEDINPUT2'!$C:$G,4,FALSE)</f>
        <v>0</v>
      </c>
      <c r="M921">
        <f>VLOOKUP($A:$A&amp;LEFT($B:$B,10),'R3P2_GENERATEDINPUT2'!$C:$G,5,FALSE)</f>
        <v>12</v>
      </c>
      <c r="N921" t="str">
        <f>VLOOKUP($A:$A&amp;LEFT($B:$B,10),'R3P2_GENERATEDINPUT2'!$C:$G,3,FALSE)</f>
        <v>HighOnly</v>
      </c>
    </row>
    <row r="922" spans="1:14" x14ac:dyDescent="0.25">
      <c r="A922" t="str">
        <f>'R3_Judge'!AF:AF</f>
        <v>379J5II41PCHHWHBX98FZQG2IDHEL3</v>
      </c>
      <c r="B922" t="str">
        <f>'R3_Judge'!AG:AG</f>
        <v>I'm not sure. Maybe we can talk later about it.</v>
      </c>
      <c r="C922" t="str">
        <f>'R3_Judge'!P:P</f>
        <v>A27M4UQJMN22N4</v>
      </c>
      <c r="D922" t="str">
        <f>'R3_Judge'!AL:AL</f>
        <v>male</v>
      </c>
      <c r="E922" t="str">
        <f>'R3_Judge'!AM:AM</f>
        <v>native</v>
      </c>
      <c r="F922" t="str">
        <f>'R3_Judge'!AH:AH</f>
        <v>18-25</v>
      </c>
      <c r="G922" t="str">
        <f>'R3_Judge'!AJ:AJ</f>
        <v>slightly</v>
      </c>
      <c r="H922" t="str">
        <f>VLOOKUP($A:$A,'R3P1_ACCEPTEDOUTPUT'!$O:$BK,2,FALSE)</f>
        <v>A21Q7FCKM86VL8</v>
      </c>
      <c r="I922" t="str">
        <f>VLOOKUP($A:$A,'R3P1_ACCEPTEDOUTPUT'!$O:$BK,26,FALSE)</f>
        <v>male</v>
      </c>
      <c r="J922" t="str">
        <f>VLOOKUP($A:$A,'R3P1_ACCEPTEDOUTPUT'!$O:$BK,28,FALSE)</f>
        <v>native</v>
      </c>
      <c r="K922" t="str">
        <f>VLOOKUP($A:$A,'R3P1_ACCEPTEDOUTPUT'!$O:$BK,19,FALSE)</f>
        <v>36-45</v>
      </c>
      <c r="L922">
        <f>VLOOKUP($A:$A&amp;LEFT($B:$B,10),'R3P2_GENERATEDINPUT2'!$C:$G,4,FALSE)</f>
        <v>0</v>
      </c>
      <c r="M922">
        <f>VLOOKUP($A:$A&amp;LEFT($B:$B,10),'R3P2_GENERATEDINPUT2'!$C:$G,5,FALSE)</f>
        <v>12</v>
      </c>
      <c r="N922" t="str">
        <f>VLOOKUP($A:$A&amp;LEFT($B:$B,10),'R3P2_GENERATEDINPUT2'!$C:$G,3,FALSE)</f>
        <v>HighOnly</v>
      </c>
    </row>
    <row r="923" spans="1:14" x14ac:dyDescent="0.25">
      <c r="A923" t="str">
        <f>'R3_Judge'!AF:AF</f>
        <v>3QHK8ZVMINEJAT5RNI6PYIAHFB1BLN</v>
      </c>
      <c r="B923" t="str">
        <f>'R3_Judge'!AG:AG</f>
        <v>Not as cold as you're acting right now! lol jk. Ill definitely be there asap!</v>
      </c>
      <c r="C923" t="str">
        <f>'R3_Judge'!P:P</f>
        <v>A3V8863KF3SK4A</v>
      </c>
      <c r="D923" t="str">
        <f>'R3_Judge'!AL:AL</f>
        <v>female</v>
      </c>
      <c r="E923" t="str">
        <f>'R3_Judge'!AM:AM</f>
        <v>native</v>
      </c>
      <c r="F923" t="str">
        <f>'R3_Judge'!AH:AH</f>
        <v>26-35</v>
      </c>
      <c r="G923" t="str">
        <f>'R3_Judge'!AJ:AJ</f>
        <v>slightly</v>
      </c>
      <c r="H923" t="str">
        <f>VLOOKUP($A:$A,'R3P1_ACCEPTEDOUTPUT'!$O:$BK,2,FALSE)</f>
        <v>A149XKIX8E4E1</v>
      </c>
      <c r="I923" t="str">
        <f>VLOOKUP($A:$A,'R3P1_ACCEPTEDOUTPUT'!$O:$BK,26,FALSE)</f>
        <v>male</v>
      </c>
      <c r="J923" t="str">
        <f>VLOOKUP($A:$A,'R3P1_ACCEPTEDOUTPUT'!$O:$BK,28,FALSE)</f>
        <v>native</v>
      </c>
      <c r="K923" t="str">
        <f>VLOOKUP($A:$A,'R3P1_ACCEPTEDOUTPUT'!$O:$BK,19,FALSE)</f>
        <v>26-35</v>
      </c>
      <c r="L923">
        <f>VLOOKUP($A:$A&amp;LEFT($B:$B,10),'R3P2_GENERATEDINPUT2'!$C:$G,4,FALSE)</f>
        <v>0</v>
      </c>
      <c r="M923">
        <f>VLOOKUP($A:$A&amp;LEFT($B:$B,10),'R3P2_GENERATEDINPUT2'!$C:$G,5,FALSE)</f>
        <v>11</v>
      </c>
      <c r="N923" t="str">
        <f>VLOOKUP($A:$A&amp;LEFT($B:$B,10),'R3P2_GENERATEDINPUT2'!$C:$G,3,FALSE)</f>
        <v>Default</v>
      </c>
    </row>
    <row r="924" spans="1:14" x14ac:dyDescent="0.25">
      <c r="A924" t="str">
        <f>'R3_Judge'!AF:AF</f>
        <v>3QHK8ZVMINEJAT5RNI6PYIAHFB1BLN</v>
      </c>
      <c r="B924" t="str">
        <f>'R3_Judge'!AG:AG</f>
        <v>Not as cold as you're acting right now! lol jk. Ill definitely be there asap!</v>
      </c>
      <c r="C924" t="str">
        <f>'R3_Judge'!P:P</f>
        <v>A2BIZNP74JU80U</v>
      </c>
      <c r="D924" t="str">
        <f>'R3_Judge'!AL:AL</f>
        <v>female</v>
      </c>
      <c r="E924" t="str">
        <f>'R3_Judge'!AM:AM</f>
        <v>native</v>
      </c>
      <c r="F924" t="str">
        <f>'R3_Judge'!AH:AH</f>
        <v>36-45</v>
      </c>
      <c r="G924" t="str">
        <f>'R3_Judge'!AJ:AJ</f>
        <v>moderately</v>
      </c>
      <c r="H924" t="str">
        <f>VLOOKUP($A:$A,'R3P1_ACCEPTEDOUTPUT'!$O:$BK,2,FALSE)</f>
        <v>A149XKIX8E4E1</v>
      </c>
      <c r="I924" t="str">
        <f>VLOOKUP($A:$A,'R3P1_ACCEPTEDOUTPUT'!$O:$BK,26,FALSE)</f>
        <v>male</v>
      </c>
      <c r="J924" t="str">
        <f>VLOOKUP($A:$A,'R3P1_ACCEPTEDOUTPUT'!$O:$BK,28,FALSE)</f>
        <v>native</v>
      </c>
      <c r="K924" t="str">
        <f>VLOOKUP($A:$A,'R3P1_ACCEPTEDOUTPUT'!$O:$BK,19,FALSE)</f>
        <v>26-35</v>
      </c>
      <c r="L924">
        <f>VLOOKUP($A:$A&amp;LEFT($B:$B,10),'R3P2_GENERATEDINPUT2'!$C:$G,4,FALSE)</f>
        <v>0</v>
      </c>
      <c r="M924">
        <f>VLOOKUP($A:$A&amp;LEFT($B:$B,10),'R3P2_GENERATEDINPUT2'!$C:$G,5,FALSE)</f>
        <v>11</v>
      </c>
      <c r="N924" t="str">
        <f>VLOOKUP($A:$A&amp;LEFT($B:$B,10),'R3P2_GENERATEDINPUT2'!$C:$G,3,FALSE)</f>
        <v>Default</v>
      </c>
    </row>
    <row r="925" spans="1:14" x14ac:dyDescent="0.25">
      <c r="A925" t="str">
        <f>'R3_Judge'!AF:AF</f>
        <v>3QHK8ZVMINEJAT5RNI6PYIAHFB1BLN</v>
      </c>
      <c r="B925" t="str">
        <f>'R3_Judge'!AG:AG</f>
        <v>Not as cold as you're acting right now! lol jk. Ill definitely be there asap!</v>
      </c>
      <c r="C925" t="str">
        <f>'R3_Judge'!P:P</f>
        <v>AQVXVMX61864S</v>
      </c>
      <c r="D925" t="str">
        <f>'R3_Judge'!AL:AL</f>
        <v>male</v>
      </c>
      <c r="E925" t="str">
        <f>'R3_Judge'!AM:AM</f>
        <v>profession</v>
      </c>
      <c r="F925" t="str">
        <f>'R3_Judge'!AH:AH</f>
        <v>26-35</v>
      </c>
      <c r="G925" t="str">
        <f>'R3_Judge'!AJ:AJ</f>
        <v>very</v>
      </c>
      <c r="H925" t="str">
        <f>VLOOKUP($A:$A,'R3P1_ACCEPTEDOUTPUT'!$O:$BK,2,FALSE)</f>
        <v>A149XKIX8E4E1</v>
      </c>
      <c r="I925" t="str">
        <f>VLOOKUP($A:$A,'R3P1_ACCEPTEDOUTPUT'!$O:$BK,26,FALSE)</f>
        <v>male</v>
      </c>
      <c r="J925" t="str">
        <f>VLOOKUP($A:$A,'R3P1_ACCEPTEDOUTPUT'!$O:$BK,28,FALSE)</f>
        <v>native</v>
      </c>
      <c r="K925" t="str">
        <f>VLOOKUP($A:$A,'R3P1_ACCEPTEDOUTPUT'!$O:$BK,19,FALSE)</f>
        <v>26-35</v>
      </c>
      <c r="L925">
        <f>VLOOKUP($A:$A&amp;LEFT($B:$B,10),'R3P2_GENERATEDINPUT2'!$C:$G,4,FALSE)</f>
        <v>0</v>
      </c>
      <c r="M925">
        <f>VLOOKUP($A:$A&amp;LEFT($B:$B,10),'R3P2_GENERATEDINPUT2'!$C:$G,5,FALSE)</f>
        <v>11</v>
      </c>
      <c r="N925" t="str">
        <f>VLOOKUP($A:$A&amp;LEFT($B:$B,10),'R3P2_GENERATEDINPUT2'!$C:$G,3,FALSE)</f>
        <v>Default</v>
      </c>
    </row>
    <row r="926" spans="1:14" x14ac:dyDescent="0.25">
      <c r="A926" t="str">
        <f>'R3_Judge'!AF:AF</f>
        <v>379J5II41PCHHWHBX98FZQG2IDHEL3</v>
      </c>
      <c r="B926" t="str">
        <f>'R3_Judge'!AG:AG</f>
        <v>How is it a problem?</v>
      </c>
      <c r="C926" t="str">
        <f>'R3_Judge'!P:P</f>
        <v>A2MMMYB7AE5RQN</v>
      </c>
      <c r="D926" t="str">
        <f>'R3_Judge'!AL:AL</f>
        <v>male</v>
      </c>
      <c r="E926" t="str">
        <f>'R3_Judge'!AM:AM</f>
        <v>native</v>
      </c>
      <c r="F926" t="str">
        <f>'R3_Judge'!AH:AH</f>
        <v>26-35</v>
      </c>
      <c r="G926" t="str">
        <f>'R3_Judge'!AJ:AJ</f>
        <v>none</v>
      </c>
      <c r="H926" t="str">
        <f>VLOOKUP($A:$A,'R3P1_ACCEPTEDOUTPUT'!$O:$BK,2,FALSE)</f>
        <v>A21Q7FCKM86VL8</v>
      </c>
      <c r="I926" t="str">
        <f>VLOOKUP($A:$A,'R3P1_ACCEPTEDOUTPUT'!$O:$BK,26,FALSE)</f>
        <v>male</v>
      </c>
      <c r="J926" t="str">
        <f>VLOOKUP($A:$A,'R3P1_ACCEPTEDOUTPUT'!$O:$BK,28,FALSE)</f>
        <v>native</v>
      </c>
      <c r="K926" t="str">
        <f>VLOOKUP($A:$A,'R3P1_ACCEPTEDOUTPUT'!$O:$BK,19,FALSE)</f>
        <v>36-45</v>
      </c>
      <c r="L926">
        <f>VLOOKUP($A:$A&amp;LEFT($B:$B,10),'R3P2_GENERATEDINPUT2'!$C:$G,4,FALSE)</f>
        <v>0</v>
      </c>
      <c r="M926">
        <f>VLOOKUP($A:$A&amp;LEFT($B:$B,10),'R3P2_GENERATEDINPUT2'!$C:$G,5,FALSE)</f>
        <v>13</v>
      </c>
      <c r="N926" t="str">
        <f>VLOOKUP($A:$A&amp;LEFT($B:$B,10),'R3P2_GENERATEDINPUT2'!$C:$G,3,FALSE)</f>
        <v>HighOnly</v>
      </c>
    </row>
    <row r="927" spans="1:14" x14ac:dyDescent="0.25">
      <c r="A927" t="str">
        <f>'R3_Judge'!AF:AF</f>
        <v>379J5II41PCHHWHBX98FZQG2IDHEL3</v>
      </c>
      <c r="B927" t="str">
        <f>'R3_Judge'!AG:AG</f>
        <v>How is it a problem?</v>
      </c>
      <c r="C927" t="str">
        <f>'R3_Judge'!P:P</f>
        <v>A27M4UQJMN22N4</v>
      </c>
      <c r="D927" t="str">
        <f>'R3_Judge'!AL:AL</f>
        <v>male</v>
      </c>
      <c r="E927" t="str">
        <f>'R3_Judge'!AM:AM</f>
        <v>native</v>
      </c>
      <c r="F927" t="str">
        <f>'R3_Judge'!AH:AH</f>
        <v>18-25</v>
      </c>
      <c r="G927" t="str">
        <f>'R3_Judge'!AJ:AJ</f>
        <v>none</v>
      </c>
      <c r="H927" t="str">
        <f>VLOOKUP($A:$A,'R3P1_ACCEPTEDOUTPUT'!$O:$BK,2,FALSE)</f>
        <v>A21Q7FCKM86VL8</v>
      </c>
      <c r="I927" t="str">
        <f>VLOOKUP($A:$A,'R3P1_ACCEPTEDOUTPUT'!$O:$BK,26,FALSE)</f>
        <v>male</v>
      </c>
      <c r="J927" t="str">
        <f>VLOOKUP($A:$A,'R3P1_ACCEPTEDOUTPUT'!$O:$BK,28,FALSE)</f>
        <v>native</v>
      </c>
      <c r="K927" t="str">
        <f>VLOOKUP($A:$A,'R3P1_ACCEPTEDOUTPUT'!$O:$BK,19,FALSE)</f>
        <v>36-45</v>
      </c>
      <c r="L927">
        <f>VLOOKUP($A:$A&amp;LEFT($B:$B,10),'R3P2_GENERATEDINPUT2'!$C:$G,4,FALSE)</f>
        <v>0</v>
      </c>
      <c r="M927">
        <f>VLOOKUP($A:$A&amp;LEFT($B:$B,10),'R3P2_GENERATEDINPUT2'!$C:$G,5,FALSE)</f>
        <v>13</v>
      </c>
      <c r="N927" t="str">
        <f>VLOOKUP($A:$A&amp;LEFT($B:$B,10),'R3P2_GENERATEDINPUT2'!$C:$G,3,FALSE)</f>
        <v>HighOnly</v>
      </c>
    </row>
    <row r="928" spans="1:14" x14ac:dyDescent="0.25">
      <c r="A928" t="str">
        <f>'R3_Judge'!AF:AF</f>
        <v>379J5II41PCHHWHBX98FZQG2IDHEL3</v>
      </c>
      <c r="B928" t="str">
        <f>'R3_Judge'!AG:AG</f>
        <v>How is it a problem?</v>
      </c>
      <c r="C928" t="str">
        <f>'R3_Judge'!P:P</f>
        <v>A166A2M31CW2C7</v>
      </c>
      <c r="D928" t="str">
        <f>'R3_Judge'!AL:AL</f>
        <v>male</v>
      </c>
      <c r="E928" t="str">
        <f>'R3_Judge'!AM:AM</f>
        <v>native</v>
      </c>
      <c r="F928" t="str">
        <f>'R3_Judge'!AH:AH</f>
        <v>26-35</v>
      </c>
      <c r="G928" t="str">
        <f>'R3_Judge'!AJ:AJ</f>
        <v>none</v>
      </c>
      <c r="H928" t="str">
        <f>VLOOKUP($A:$A,'R3P1_ACCEPTEDOUTPUT'!$O:$BK,2,FALSE)</f>
        <v>A21Q7FCKM86VL8</v>
      </c>
      <c r="I928" t="str">
        <f>VLOOKUP($A:$A,'R3P1_ACCEPTEDOUTPUT'!$O:$BK,26,FALSE)</f>
        <v>male</v>
      </c>
      <c r="J928" t="str">
        <f>VLOOKUP($A:$A,'R3P1_ACCEPTEDOUTPUT'!$O:$BK,28,FALSE)</f>
        <v>native</v>
      </c>
      <c r="K928" t="str">
        <f>VLOOKUP($A:$A,'R3P1_ACCEPTEDOUTPUT'!$O:$BK,19,FALSE)</f>
        <v>36-45</v>
      </c>
      <c r="L928">
        <f>VLOOKUP($A:$A&amp;LEFT($B:$B,10),'R3P2_GENERATEDINPUT2'!$C:$G,4,FALSE)</f>
        <v>0</v>
      </c>
      <c r="M928">
        <f>VLOOKUP($A:$A&amp;LEFT($B:$B,10),'R3P2_GENERATEDINPUT2'!$C:$G,5,FALSE)</f>
        <v>13</v>
      </c>
      <c r="N928" t="str">
        <f>VLOOKUP($A:$A&amp;LEFT($B:$B,10),'R3P2_GENERATEDINPUT2'!$C:$G,3,FALSE)</f>
        <v>HighOnly</v>
      </c>
    </row>
    <row r="929" spans="1:14" x14ac:dyDescent="0.25">
      <c r="A929" t="str">
        <f>'R3_Judge'!AF:AF</f>
        <v>3QHK8ZVMINEJAT5RNI6PYIAHFB1BLN</v>
      </c>
      <c r="B929" t="str">
        <f>'R3_Judge'!AG:AG</f>
        <v>Hey Im really sorry. I know ive been flakey lately and I hope this doesnt make you think ill always be like this. Im just extremely depressed. Im worried if we go out, that ill end up being a downer on you and then youll never want to hang out again</v>
      </c>
      <c r="C929" t="str">
        <f>'R3_Judge'!P:P</f>
        <v>A1QSTGFG23OZHT</v>
      </c>
      <c r="D929" t="str">
        <f>'R3_Judge'!AL:AL</f>
        <v>female</v>
      </c>
      <c r="E929" t="str">
        <f>'R3_Judge'!AM:AM</f>
        <v>native</v>
      </c>
      <c r="F929" t="str">
        <f>'R3_Judge'!AH:AH</f>
        <v>18-25</v>
      </c>
      <c r="G929" t="str">
        <f>'R3_Judge'!AJ:AJ</f>
        <v>extremely</v>
      </c>
      <c r="H929" t="str">
        <f>VLOOKUP($A:$A,'R3P1_ACCEPTEDOUTPUT'!$O:$BK,2,FALSE)</f>
        <v>A149XKIX8E4E1</v>
      </c>
      <c r="I929" t="str">
        <f>VLOOKUP($A:$A,'R3P1_ACCEPTEDOUTPUT'!$O:$BK,26,FALSE)</f>
        <v>male</v>
      </c>
      <c r="J929" t="str">
        <f>VLOOKUP($A:$A,'R3P1_ACCEPTEDOUTPUT'!$O:$BK,28,FALSE)</f>
        <v>native</v>
      </c>
      <c r="K929" t="str">
        <f>VLOOKUP($A:$A,'R3P1_ACCEPTEDOUTPUT'!$O:$BK,19,FALSE)</f>
        <v>26-35</v>
      </c>
      <c r="L929">
        <f>VLOOKUP($A:$A&amp;LEFT($B:$B,10),'R3P2_GENERATEDINPUT2'!$C:$G,4,FALSE)</f>
        <v>0</v>
      </c>
      <c r="M929">
        <f>VLOOKUP($A:$A&amp;LEFT($B:$B,10),'R3P2_GENERATEDINPUT2'!$C:$G,5,FALSE)</f>
        <v>12</v>
      </c>
      <c r="N929" t="str">
        <f>VLOOKUP($A:$A&amp;LEFT($B:$B,10),'R3P2_GENERATEDINPUT2'!$C:$G,3,FALSE)</f>
        <v>Default</v>
      </c>
    </row>
    <row r="930" spans="1:14" x14ac:dyDescent="0.25">
      <c r="A930" t="str">
        <f>'R3_Judge'!AF:AF</f>
        <v>3QHK8ZVMINEJAT5RNI6PYIAHFB1BLN</v>
      </c>
      <c r="B930" t="str">
        <f>'R3_Judge'!AG:AG</f>
        <v>Hey Im really sorry. I know ive been flakey lately and I hope this doesnt make you think ill always be like this. Im just extremely depressed. Im worried if we go out, that ill end up being a downer on you and then youll never want to hang out again</v>
      </c>
      <c r="C930" t="str">
        <f>'R3_Judge'!P:P</f>
        <v>AHFTET21ZJTCV</v>
      </c>
      <c r="D930" t="str">
        <f>'R3_Judge'!AL:AL</f>
        <v>female</v>
      </c>
      <c r="E930" t="str">
        <f>'R3_Judge'!AM:AM</f>
        <v>native</v>
      </c>
      <c r="F930" t="str">
        <f>'R3_Judge'!AH:AH</f>
        <v>46-55</v>
      </c>
      <c r="G930" t="str">
        <f>'R3_Judge'!AJ:AJ</f>
        <v>very</v>
      </c>
      <c r="H930" t="str">
        <f>VLOOKUP($A:$A,'R3P1_ACCEPTEDOUTPUT'!$O:$BK,2,FALSE)</f>
        <v>A149XKIX8E4E1</v>
      </c>
      <c r="I930" t="str">
        <f>VLOOKUP($A:$A,'R3P1_ACCEPTEDOUTPUT'!$O:$BK,26,FALSE)</f>
        <v>male</v>
      </c>
      <c r="J930" t="str">
        <f>VLOOKUP($A:$A,'R3P1_ACCEPTEDOUTPUT'!$O:$BK,28,FALSE)</f>
        <v>native</v>
      </c>
      <c r="K930" t="str">
        <f>VLOOKUP($A:$A,'R3P1_ACCEPTEDOUTPUT'!$O:$BK,19,FALSE)</f>
        <v>26-35</v>
      </c>
      <c r="L930">
        <f>VLOOKUP($A:$A&amp;LEFT($B:$B,10),'R3P2_GENERATEDINPUT2'!$C:$G,4,FALSE)</f>
        <v>0</v>
      </c>
      <c r="M930">
        <f>VLOOKUP($A:$A&amp;LEFT($B:$B,10),'R3P2_GENERATEDINPUT2'!$C:$G,5,FALSE)</f>
        <v>12</v>
      </c>
      <c r="N930" t="str">
        <f>VLOOKUP($A:$A&amp;LEFT($B:$B,10),'R3P2_GENERATEDINPUT2'!$C:$G,3,FALSE)</f>
        <v>Default</v>
      </c>
    </row>
    <row r="931" spans="1:14" x14ac:dyDescent="0.25">
      <c r="A931" t="str">
        <f>'R3_Judge'!AF:AF</f>
        <v>3QHK8ZVMINEJAT5RNI6PYIAHFB1BLN</v>
      </c>
      <c r="B931" t="str">
        <f>'R3_Judge'!AG:AG</f>
        <v>Hey Im really sorry. I know ive been flakey lately and I hope this doesnt make you think ill always be like this. Im just extremely depressed. Im worried if we go out, that ill end up being a downer on you and then youll never want to hang out again</v>
      </c>
      <c r="C931" t="str">
        <f>'R3_Judge'!P:P</f>
        <v>A39N860RODN562</v>
      </c>
      <c r="D931" t="str">
        <f>'R3_Judge'!AL:AL</f>
        <v>female</v>
      </c>
      <c r="E931" t="str">
        <f>'R3_Judge'!AM:AM</f>
        <v>native</v>
      </c>
      <c r="F931" t="str">
        <f>'R3_Judge'!AH:AH</f>
        <v>18-25</v>
      </c>
      <c r="G931" t="str">
        <f>'R3_Judge'!AJ:AJ</f>
        <v>extremely</v>
      </c>
      <c r="H931" t="str">
        <f>VLOOKUP($A:$A,'R3P1_ACCEPTEDOUTPUT'!$O:$BK,2,FALSE)</f>
        <v>A149XKIX8E4E1</v>
      </c>
      <c r="I931" t="str">
        <f>VLOOKUP($A:$A,'R3P1_ACCEPTEDOUTPUT'!$O:$BK,26,FALSE)</f>
        <v>male</v>
      </c>
      <c r="J931" t="str">
        <f>VLOOKUP($A:$A,'R3P1_ACCEPTEDOUTPUT'!$O:$BK,28,FALSE)</f>
        <v>native</v>
      </c>
      <c r="K931" t="str">
        <f>VLOOKUP($A:$A,'R3P1_ACCEPTEDOUTPUT'!$O:$BK,19,FALSE)</f>
        <v>26-35</v>
      </c>
      <c r="L931">
        <f>VLOOKUP($A:$A&amp;LEFT($B:$B,10),'R3P2_GENERATEDINPUT2'!$C:$G,4,FALSE)</f>
        <v>0</v>
      </c>
      <c r="M931">
        <f>VLOOKUP($A:$A&amp;LEFT($B:$B,10),'R3P2_GENERATEDINPUT2'!$C:$G,5,FALSE)</f>
        <v>12</v>
      </c>
      <c r="N931" t="str">
        <f>VLOOKUP($A:$A&amp;LEFT($B:$B,10),'R3P2_GENERATEDINPUT2'!$C:$G,3,FALSE)</f>
        <v>Default</v>
      </c>
    </row>
    <row r="932" spans="1:14" x14ac:dyDescent="0.25">
      <c r="A932" t="str">
        <f>'R3_Judge'!AF:AF</f>
        <v>379J5II41PCHHWHBX98FZQG2IDHEL3</v>
      </c>
      <c r="B932" t="str">
        <f>'R3_Judge'!AG:AG</f>
        <v>Ok. I'll call you at 2pm. Just got to finish this.</v>
      </c>
      <c r="C932" t="str">
        <f>'R3_Judge'!P:P</f>
        <v>A33VGSEJ44ORMF</v>
      </c>
      <c r="D932" t="str">
        <f>'R3_Judge'!AL:AL</f>
        <v>female</v>
      </c>
      <c r="E932" t="str">
        <f>'R3_Judge'!AM:AM</f>
        <v>native</v>
      </c>
      <c r="F932" t="str">
        <f>'R3_Judge'!AH:AH</f>
        <v>46-55</v>
      </c>
      <c r="G932" t="str">
        <f>'R3_Judge'!AJ:AJ</f>
        <v>moderately</v>
      </c>
      <c r="H932" t="str">
        <f>VLOOKUP($A:$A,'R3P1_ACCEPTEDOUTPUT'!$O:$BK,2,FALSE)</f>
        <v>A21Q7FCKM86VL8</v>
      </c>
      <c r="I932" t="str">
        <f>VLOOKUP($A:$A,'R3P1_ACCEPTEDOUTPUT'!$O:$BK,26,FALSE)</f>
        <v>male</v>
      </c>
      <c r="J932" t="str">
        <f>VLOOKUP($A:$A,'R3P1_ACCEPTEDOUTPUT'!$O:$BK,28,FALSE)</f>
        <v>native</v>
      </c>
      <c r="K932" t="str">
        <f>VLOOKUP($A:$A,'R3P1_ACCEPTEDOUTPUT'!$O:$BK,19,FALSE)</f>
        <v>36-45</v>
      </c>
      <c r="L932">
        <f>VLOOKUP($A:$A&amp;LEFT($B:$B,10),'R3P2_GENERATEDINPUT2'!$C:$G,4,FALSE)</f>
        <v>0</v>
      </c>
      <c r="M932">
        <f>VLOOKUP($A:$A&amp;LEFT($B:$B,10),'R3P2_GENERATEDINPUT2'!$C:$G,5,FALSE)</f>
        <v>14</v>
      </c>
      <c r="N932" t="str">
        <f>VLOOKUP($A:$A&amp;LEFT($B:$B,10),'R3P2_GENERATEDINPUT2'!$C:$G,3,FALSE)</f>
        <v>HighOnly</v>
      </c>
    </row>
    <row r="933" spans="1:14" x14ac:dyDescent="0.25">
      <c r="A933" t="str">
        <f>'R3_Judge'!AF:AF</f>
        <v>379J5II41PCHHWHBX98FZQG2IDHEL3</v>
      </c>
      <c r="B933" t="str">
        <f>'R3_Judge'!AG:AG</f>
        <v>Ok. I'll call you at 2pm. Just got to finish this.</v>
      </c>
      <c r="C933" t="str">
        <f>'R3_Judge'!P:P</f>
        <v>AD317NO9623GZ</v>
      </c>
      <c r="D933" t="str">
        <f>'R3_Judge'!AL:AL</f>
        <v>female</v>
      </c>
      <c r="E933" t="str">
        <f>'R3_Judge'!AM:AM</f>
        <v>native</v>
      </c>
      <c r="F933" t="str">
        <f>'R3_Judge'!AH:AH</f>
        <v>36-45</v>
      </c>
      <c r="G933" t="str">
        <f>'R3_Judge'!AJ:AJ</f>
        <v>slightly</v>
      </c>
      <c r="H933" t="str">
        <f>VLOOKUP($A:$A,'R3P1_ACCEPTEDOUTPUT'!$O:$BK,2,FALSE)</f>
        <v>A21Q7FCKM86VL8</v>
      </c>
      <c r="I933" t="str">
        <f>VLOOKUP($A:$A,'R3P1_ACCEPTEDOUTPUT'!$O:$BK,26,FALSE)</f>
        <v>male</v>
      </c>
      <c r="J933" t="str">
        <f>VLOOKUP($A:$A,'R3P1_ACCEPTEDOUTPUT'!$O:$BK,28,FALSE)</f>
        <v>native</v>
      </c>
      <c r="K933" t="str">
        <f>VLOOKUP($A:$A,'R3P1_ACCEPTEDOUTPUT'!$O:$BK,19,FALSE)</f>
        <v>36-45</v>
      </c>
      <c r="L933">
        <f>VLOOKUP($A:$A&amp;LEFT($B:$B,10),'R3P2_GENERATEDINPUT2'!$C:$G,4,FALSE)</f>
        <v>0</v>
      </c>
      <c r="M933">
        <f>VLOOKUP($A:$A&amp;LEFT($B:$B,10),'R3P2_GENERATEDINPUT2'!$C:$G,5,FALSE)</f>
        <v>14</v>
      </c>
      <c r="N933" t="str">
        <f>VLOOKUP($A:$A&amp;LEFT($B:$B,10),'R3P2_GENERATEDINPUT2'!$C:$G,3,FALSE)</f>
        <v>HighOnly</v>
      </c>
    </row>
    <row r="934" spans="1:14" x14ac:dyDescent="0.25">
      <c r="A934" t="str">
        <f>'R3_Judge'!AF:AF</f>
        <v>379J5II41PCHHWHBX98FZQG2IDHEL3</v>
      </c>
      <c r="B934" t="str">
        <f>'R3_Judge'!AG:AG</f>
        <v>Ok. I'll call you at 2pm. Just got to finish this.</v>
      </c>
      <c r="C934" t="str">
        <f>'R3_Judge'!P:P</f>
        <v>A3CENIDTHHT4R8</v>
      </c>
      <c r="D934" t="str">
        <f>'R3_Judge'!AL:AL</f>
        <v>female</v>
      </c>
      <c r="E934" t="str">
        <f>'R3_Judge'!AM:AM</f>
        <v>native</v>
      </c>
      <c r="F934" t="str">
        <f>'R3_Judge'!AH:AH</f>
        <v>46-55</v>
      </c>
      <c r="G934" t="str">
        <f>'R3_Judge'!AJ:AJ</f>
        <v>very</v>
      </c>
      <c r="H934" t="str">
        <f>VLOOKUP($A:$A,'R3P1_ACCEPTEDOUTPUT'!$O:$BK,2,FALSE)</f>
        <v>A21Q7FCKM86VL8</v>
      </c>
      <c r="I934" t="str">
        <f>VLOOKUP($A:$A,'R3P1_ACCEPTEDOUTPUT'!$O:$BK,26,FALSE)</f>
        <v>male</v>
      </c>
      <c r="J934" t="str">
        <f>VLOOKUP($A:$A,'R3P1_ACCEPTEDOUTPUT'!$O:$BK,28,FALSE)</f>
        <v>native</v>
      </c>
      <c r="K934" t="str">
        <f>VLOOKUP($A:$A,'R3P1_ACCEPTEDOUTPUT'!$O:$BK,19,FALSE)</f>
        <v>36-45</v>
      </c>
      <c r="L934">
        <f>VLOOKUP($A:$A&amp;LEFT($B:$B,10),'R3P2_GENERATEDINPUT2'!$C:$G,4,FALSE)</f>
        <v>0</v>
      </c>
      <c r="M934">
        <f>VLOOKUP($A:$A&amp;LEFT($B:$B,10),'R3P2_GENERATEDINPUT2'!$C:$G,5,FALSE)</f>
        <v>14</v>
      </c>
      <c r="N934" t="str">
        <f>VLOOKUP($A:$A&amp;LEFT($B:$B,10),'R3P2_GENERATEDINPUT2'!$C:$G,3,FALSE)</f>
        <v>HighOnly</v>
      </c>
    </row>
    <row r="935" spans="1:14" x14ac:dyDescent="0.25">
      <c r="A935" t="str">
        <f>'R3_Judge'!AF:AF</f>
        <v>3QHK8ZVMINEJAT5RNI6PYIAHFB1BLN</v>
      </c>
      <c r="B935" t="str">
        <f>'R3_Judge'!AG:AG</f>
        <v>I know. Well I dont mind staying home if you and the others want to go, or maybe I could resell these tix and we can find something else to do.</v>
      </c>
      <c r="C935" t="str">
        <f>'R3_Judge'!P:P</f>
        <v>AQVXVMX61864S</v>
      </c>
      <c r="D935" t="str">
        <f>'R3_Judge'!AL:AL</f>
        <v>male</v>
      </c>
      <c r="E935" t="str">
        <f>'R3_Judge'!AM:AM</f>
        <v>native</v>
      </c>
      <c r="F935" t="str">
        <f>'R3_Judge'!AH:AH</f>
        <v>26-35</v>
      </c>
      <c r="G935" t="str">
        <f>'R3_Judge'!AJ:AJ</f>
        <v>moderately</v>
      </c>
      <c r="H935" t="str">
        <f>VLOOKUP($A:$A,'R3P1_ACCEPTEDOUTPUT'!$O:$BK,2,FALSE)</f>
        <v>A149XKIX8E4E1</v>
      </c>
      <c r="I935" t="str">
        <f>VLOOKUP($A:$A,'R3P1_ACCEPTEDOUTPUT'!$O:$BK,26,FALSE)</f>
        <v>male</v>
      </c>
      <c r="J935" t="str">
        <f>VLOOKUP($A:$A,'R3P1_ACCEPTEDOUTPUT'!$O:$BK,28,FALSE)</f>
        <v>native</v>
      </c>
      <c r="K935" t="str">
        <f>VLOOKUP($A:$A,'R3P1_ACCEPTEDOUTPUT'!$O:$BK,19,FALSE)</f>
        <v>26-35</v>
      </c>
      <c r="L935">
        <f>VLOOKUP($A:$A&amp;LEFT($B:$B,10),'R3P2_GENERATEDINPUT2'!$C:$G,4,FALSE)</f>
        <v>0</v>
      </c>
      <c r="M935">
        <f>VLOOKUP($A:$A&amp;LEFT($B:$B,10),'R3P2_GENERATEDINPUT2'!$C:$G,5,FALSE)</f>
        <v>13</v>
      </c>
      <c r="N935" t="str">
        <f>VLOOKUP($A:$A&amp;LEFT($B:$B,10),'R3P2_GENERATEDINPUT2'!$C:$G,3,FALSE)</f>
        <v>Default</v>
      </c>
    </row>
    <row r="936" spans="1:14" x14ac:dyDescent="0.25">
      <c r="A936" t="str">
        <f>'R3_Judge'!AF:AF</f>
        <v>3QHK8ZVMINEJAT5RNI6PYIAHFB1BLN</v>
      </c>
      <c r="B936" t="str">
        <f>'R3_Judge'!AG:AG</f>
        <v>I know. Well I dont mind staying home if you and the others want to go, or maybe I could resell these tix and we can find something else to do.</v>
      </c>
      <c r="C936" t="str">
        <f>'R3_Judge'!P:P</f>
        <v>A82RLSJJXBKE8</v>
      </c>
      <c r="D936" t="str">
        <f>'R3_Judge'!AL:AL</f>
        <v>female</v>
      </c>
      <c r="E936" t="str">
        <f>'R3_Judge'!AM:AM</f>
        <v>native</v>
      </c>
      <c r="F936" t="str">
        <f>'R3_Judge'!AH:AH</f>
        <v>18-25</v>
      </c>
      <c r="G936" t="str">
        <f>'R3_Judge'!AJ:AJ</f>
        <v>very</v>
      </c>
      <c r="H936" t="str">
        <f>VLOOKUP($A:$A,'R3P1_ACCEPTEDOUTPUT'!$O:$BK,2,FALSE)</f>
        <v>A149XKIX8E4E1</v>
      </c>
      <c r="I936" t="str">
        <f>VLOOKUP($A:$A,'R3P1_ACCEPTEDOUTPUT'!$O:$BK,26,FALSE)</f>
        <v>male</v>
      </c>
      <c r="J936" t="str">
        <f>VLOOKUP($A:$A,'R3P1_ACCEPTEDOUTPUT'!$O:$BK,28,FALSE)</f>
        <v>native</v>
      </c>
      <c r="K936" t="str">
        <f>VLOOKUP($A:$A,'R3P1_ACCEPTEDOUTPUT'!$O:$BK,19,FALSE)</f>
        <v>26-35</v>
      </c>
      <c r="L936">
        <f>VLOOKUP($A:$A&amp;LEFT($B:$B,10),'R3P2_GENERATEDINPUT2'!$C:$G,4,FALSE)</f>
        <v>0</v>
      </c>
      <c r="M936">
        <f>VLOOKUP($A:$A&amp;LEFT($B:$B,10),'R3P2_GENERATEDINPUT2'!$C:$G,5,FALSE)</f>
        <v>13</v>
      </c>
      <c r="N936" t="str">
        <f>VLOOKUP($A:$A&amp;LEFT($B:$B,10),'R3P2_GENERATEDINPUT2'!$C:$G,3,FALSE)</f>
        <v>Default</v>
      </c>
    </row>
    <row r="937" spans="1:14" x14ac:dyDescent="0.25">
      <c r="A937" t="str">
        <f>'R3_Judge'!AF:AF</f>
        <v>3QHK8ZVMINEJAT5RNI6PYIAHFB1BLN</v>
      </c>
      <c r="B937" t="str">
        <f>'R3_Judge'!AG:AG</f>
        <v>I know. Well I dont mind staying home if you and the others want to go, or maybe I could resell these tix and we can find something else to do.</v>
      </c>
      <c r="C937" t="str">
        <f>'R3_Judge'!P:P</f>
        <v>A1OFPROOWWSHUF</v>
      </c>
      <c r="D937" t="str">
        <f>'R3_Judge'!AL:AL</f>
        <v>male</v>
      </c>
      <c r="E937" t="str">
        <f>'R3_Judge'!AM:AM</f>
        <v>native</v>
      </c>
      <c r="F937" t="str">
        <f>'R3_Judge'!AH:AH</f>
        <v>26-35</v>
      </c>
      <c r="G937" t="str">
        <f>'R3_Judge'!AJ:AJ</f>
        <v>extremely</v>
      </c>
      <c r="H937" t="str">
        <f>VLOOKUP($A:$A,'R3P1_ACCEPTEDOUTPUT'!$O:$BK,2,FALSE)</f>
        <v>A149XKIX8E4E1</v>
      </c>
      <c r="I937" t="str">
        <f>VLOOKUP($A:$A,'R3P1_ACCEPTEDOUTPUT'!$O:$BK,26,FALSE)</f>
        <v>male</v>
      </c>
      <c r="J937" t="str">
        <f>VLOOKUP($A:$A,'R3P1_ACCEPTEDOUTPUT'!$O:$BK,28,FALSE)</f>
        <v>native</v>
      </c>
      <c r="K937" t="str">
        <f>VLOOKUP($A:$A,'R3P1_ACCEPTEDOUTPUT'!$O:$BK,19,FALSE)</f>
        <v>26-35</v>
      </c>
      <c r="L937">
        <f>VLOOKUP($A:$A&amp;LEFT($B:$B,10),'R3P2_GENERATEDINPUT2'!$C:$G,4,FALSE)</f>
        <v>0</v>
      </c>
      <c r="M937">
        <f>VLOOKUP($A:$A&amp;LEFT($B:$B,10),'R3P2_GENERATEDINPUT2'!$C:$G,5,FALSE)</f>
        <v>13</v>
      </c>
      <c r="N937" t="str">
        <f>VLOOKUP($A:$A&amp;LEFT($B:$B,10),'R3P2_GENERATEDINPUT2'!$C:$G,3,FALSE)</f>
        <v>Default</v>
      </c>
    </row>
    <row r="938" spans="1:14" x14ac:dyDescent="0.25">
      <c r="A938" t="str">
        <f>'R3_Judge'!AF:AF</f>
        <v>379J5II41PCHHWHBX98FZQG2IDHEL3</v>
      </c>
      <c r="B938" t="str">
        <f>'R3_Judge'!AG:AG</f>
        <v>You need help looking for it?</v>
      </c>
      <c r="C938" t="str">
        <f>'R3_Judge'!P:P</f>
        <v>A2KT88CZUYJY6H</v>
      </c>
      <c r="D938" t="str">
        <f>'R3_Judge'!AL:AL</f>
        <v>female</v>
      </c>
      <c r="E938" t="str">
        <f>'R3_Judge'!AM:AM</f>
        <v>profession</v>
      </c>
      <c r="F938" t="str">
        <f>'R3_Judge'!AH:AH</f>
        <v>26-35</v>
      </c>
      <c r="G938" t="str">
        <f>'R3_Judge'!AJ:AJ</f>
        <v>extremely</v>
      </c>
      <c r="H938" t="str">
        <f>VLOOKUP($A:$A,'R3P1_ACCEPTEDOUTPUT'!$O:$BK,2,FALSE)</f>
        <v>A21Q7FCKM86VL8</v>
      </c>
      <c r="I938" t="str">
        <f>VLOOKUP($A:$A,'R3P1_ACCEPTEDOUTPUT'!$O:$BK,26,FALSE)</f>
        <v>male</v>
      </c>
      <c r="J938" t="str">
        <f>VLOOKUP($A:$A,'R3P1_ACCEPTEDOUTPUT'!$O:$BK,28,FALSE)</f>
        <v>native</v>
      </c>
      <c r="K938" t="str">
        <f>VLOOKUP($A:$A,'R3P1_ACCEPTEDOUTPUT'!$O:$BK,19,FALSE)</f>
        <v>36-45</v>
      </c>
      <c r="L938">
        <f>VLOOKUP($A:$A&amp;LEFT($B:$B,10),'R3P2_GENERATEDINPUT2'!$C:$G,4,FALSE)</f>
        <v>0</v>
      </c>
      <c r="M938">
        <f>VLOOKUP($A:$A&amp;LEFT($B:$B,10),'R3P2_GENERATEDINPUT2'!$C:$G,5,FALSE)</f>
        <v>15</v>
      </c>
      <c r="N938" t="str">
        <f>VLOOKUP($A:$A&amp;LEFT($B:$B,10),'R3P2_GENERATEDINPUT2'!$C:$G,3,FALSE)</f>
        <v>HighOnly</v>
      </c>
    </row>
    <row r="939" spans="1:14" x14ac:dyDescent="0.25">
      <c r="A939" t="str">
        <f>'R3_Judge'!AF:AF</f>
        <v>379J5II41PCHHWHBX98FZQG2IDHEL3</v>
      </c>
      <c r="B939" t="str">
        <f>'R3_Judge'!AG:AG</f>
        <v>You need help looking for it?</v>
      </c>
      <c r="C939" t="str">
        <f>'R3_Judge'!P:P</f>
        <v>A19D89YNO9Z52K</v>
      </c>
      <c r="D939" t="str">
        <f>'R3_Judge'!AL:AL</f>
        <v>female</v>
      </c>
      <c r="E939" t="str">
        <f>'R3_Judge'!AM:AM</f>
        <v>native</v>
      </c>
      <c r="F939" t="str">
        <f>'R3_Judge'!AH:AH</f>
        <v>18-25</v>
      </c>
      <c r="G939" t="str">
        <f>'R3_Judge'!AJ:AJ</f>
        <v>extremely</v>
      </c>
      <c r="H939" t="str">
        <f>VLOOKUP($A:$A,'R3P1_ACCEPTEDOUTPUT'!$O:$BK,2,FALSE)</f>
        <v>A21Q7FCKM86VL8</v>
      </c>
      <c r="I939" t="str">
        <f>VLOOKUP($A:$A,'R3P1_ACCEPTEDOUTPUT'!$O:$BK,26,FALSE)</f>
        <v>male</v>
      </c>
      <c r="J939" t="str">
        <f>VLOOKUP($A:$A,'R3P1_ACCEPTEDOUTPUT'!$O:$BK,28,FALSE)</f>
        <v>native</v>
      </c>
      <c r="K939" t="str">
        <f>VLOOKUP($A:$A,'R3P1_ACCEPTEDOUTPUT'!$O:$BK,19,FALSE)</f>
        <v>36-45</v>
      </c>
      <c r="L939">
        <f>VLOOKUP($A:$A&amp;LEFT($B:$B,10),'R3P2_GENERATEDINPUT2'!$C:$G,4,FALSE)</f>
        <v>0</v>
      </c>
      <c r="M939">
        <f>VLOOKUP($A:$A&amp;LEFT($B:$B,10),'R3P2_GENERATEDINPUT2'!$C:$G,5,FALSE)</f>
        <v>15</v>
      </c>
      <c r="N939" t="str">
        <f>VLOOKUP($A:$A&amp;LEFT($B:$B,10),'R3P2_GENERATEDINPUT2'!$C:$G,3,FALSE)</f>
        <v>HighOnly</v>
      </c>
    </row>
    <row r="940" spans="1:14" x14ac:dyDescent="0.25">
      <c r="A940" t="str">
        <f>'R3_Judge'!AF:AF</f>
        <v>379J5II41PCHHWHBX98FZQG2IDHEL3</v>
      </c>
      <c r="B940" t="str">
        <f>'R3_Judge'!AG:AG</f>
        <v>You need help looking for it?</v>
      </c>
      <c r="C940" t="str">
        <f>'R3_Judge'!P:P</f>
        <v>A2UB7B47QOX4H8</v>
      </c>
      <c r="D940" t="str">
        <f>'R3_Judge'!AL:AL</f>
        <v>female</v>
      </c>
      <c r="E940" t="str">
        <f>'R3_Judge'!AM:AM</f>
        <v>native</v>
      </c>
      <c r="F940" t="str">
        <f>'R3_Judge'!AH:AH</f>
        <v>36-45</v>
      </c>
      <c r="G940" t="str">
        <f>'R3_Judge'!AJ:AJ</f>
        <v>very</v>
      </c>
      <c r="H940" t="str">
        <f>VLOOKUP($A:$A,'R3P1_ACCEPTEDOUTPUT'!$O:$BK,2,FALSE)</f>
        <v>A21Q7FCKM86VL8</v>
      </c>
      <c r="I940" t="str">
        <f>VLOOKUP($A:$A,'R3P1_ACCEPTEDOUTPUT'!$O:$BK,26,FALSE)</f>
        <v>male</v>
      </c>
      <c r="J940" t="str">
        <f>VLOOKUP($A:$A,'R3P1_ACCEPTEDOUTPUT'!$O:$BK,28,FALSE)</f>
        <v>native</v>
      </c>
      <c r="K940" t="str">
        <f>VLOOKUP($A:$A,'R3P1_ACCEPTEDOUTPUT'!$O:$BK,19,FALSE)</f>
        <v>36-45</v>
      </c>
      <c r="L940">
        <f>VLOOKUP($A:$A&amp;LEFT($B:$B,10),'R3P2_GENERATEDINPUT2'!$C:$G,4,FALSE)</f>
        <v>0</v>
      </c>
      <c r="M940">
        <f>VLOOKUP($A:$A&amp;LEFT($B:$B,10),'R3P2_GENERATEDINPUT2'!$C:$G,5,FALSE)</f>
        <v>15</v>
      </c>
      <c r="N940" t="str">
        <f>VLOOKUP($A:$A&amp;LEFT($B:$B,10),'R3P2_GENERATEDINPUT2'!$C:$G,3,FALSE)</f>
        <v>HighOnly</v>
      </c>
    </row>
    <row r="941" spans="1:14" x14ac:dyDescent="0.25">
      <c r="A941" t="str">
        <f>'R3_Judge'!AF:AF</f>
        <v>3QHK8ZVMINEJAT5RNI6PYIAHFB1BLN</v>
      </c>
      <c r="B941" t="str">
        <f>'R3_Judge'!AG:AG</f>
        <v>Cool, I won't forget and it may be sooner if I finish quicker.</v>
      </c>
      <c r="C941" t="str">
        <f>'R3_Judge'!P:P</f>
        <v>A340UGIDGIF4W6</v>
      </c>
      <c r="D941" t="str">
        <f>'R3_Judge'!AL:AL</f>
        <v>female</v>
      </c>
      <c r="E941" t="str">
        <f>'R3_Judge'!AM:AM</f>
        <v>native</v>
      </c>
      <c r="F941" t="str">
        <f>'R3_Judge'!AH:AH</f>
        <v>36-45</v>
      </c>
      <c r="G941" t="str">
        <f>'R3_Judge'!AJ:AJ</f>
        <v>slightly</v>
      </c>
      <c r="H941" t="str">
        <f>VLOOKUP($A:$A,'R3P1_ACCEPTEDOUTPUT'!$O:$BK,2,FALSE)</f>
        <v>A149XKIX8E4E1</v>
      </c>
      <c r="I941" t="str">
        <f>VLOOKUP($A:$A,'R3P1_ACCEPTEDOUTPUT'!$O:$BK,26,FALSE)</f>
        <v>male</v>
      </c>
      <c r="J941" t="str">
        <f>VLOOKUP($A:$A,'R3P1_ACCEPTEDOUTPUT'!$O:$BK,28,FALSE)</f>
        <v>native</v>
      </c>
      <c r="K941" t="str">
        <f>VLOOKUP($A:$A,'R3P1_ACCEPTEDOUTPUT'!$O:$BK,19,FALSE)</f>
        <v>26-35</v>
      </c>
      <c r="L941">
        <f>VLOOKUP($A:$A&amp;LEFT($B:$B,10),'R3P2_GENERATEDINPUT2'!$C:$G,4,FALSE)</f>
        <v>0</v>
      </c>
      <c r="M941">
        <f>VLOOKUP($A:$A&amp;LEFT($B:$B,10),'R3P2_GENERATEDINPUT2'!$C:$G,5,FALSE)</f>
        <v>14</v>
      </c>
      <c r="N941" t="str">
        <f>VLOOKUP($A:$A&amp;LEFT($B:$B,10),'R3P2_GENERATEDINPUT2'!$C:$G,3,FALSE)</f>
        <v>Default</v>
      </c>
    </row>
    <row r="942" spans="1:14" x14ac:dyDescent="0.25">
      <c r="A942" t="str">
        <f>'R3_Judge'!AF:AF</f>
        <v>3QHK8ZVMINEJAT5RNI6PYIAHFB1BLN</v>
      </c>
      <c r="B942" t="str">
        <f>'R3_Judge'!AG:AG</f>
        <v>Cool, I won't forget and it may be sooner if I finish quicker.</v>
      </c>
      <c r="C942" t="str">
        <f>'R3_Judge'!P:P</f>
        <v>A2T11H7YI7QPGD</v>
      </c>
      <c r="D942" t="str">
        <f>'R3_Judge'!AL:AL</f>
        <v>male</v>
      </c>
      <c r="E942" t="str">
        <f>'R3_Judge'!AM:AM</f>
        <v>native</v>
      </c>
      <c r="F942" t="str">
        <f>'R3_Judge'!AH:AH</f>
        <v>26-35</v>
      </c>
      <c r="G942" t="str">
        <f>'R3_Judge'!AJ:AJ</f>
        <v>moderately</v>
      </c>
      <c r="H942" t="str">
        <f>VLOOKUP($A:$A,'R3P1_ACCEPTEDOUTPUT'!$O:$BK,2,FALSE)</f>
        <v>A149XKIX8E4E1</v>
      </c>
      <c r="I942" t="str">
        <f>VLOOKUP($A:$A,'R3P1_ACCEPTEDOUTPUT'!$O:$BK,26,FALSE)</f>
        <v>male</v>
      </c>
      <c r="J942" t="str">
        <f>VLOOKUP($A:$A,'R3P1_ACCEPTEDOUTPUT'!$O:$BK,28,FALSE)</f>
        <v>native</v>
      </c>
      <c r="K942" t="str">
        <f>VLOOKUP($A:$A,'R3P1_ACCEPTEDOUTPUT'!$O:$BK,19,FALSE)</f>
        <v>26-35</v>
      </c>
      <c r="L942">
        <f>VLOOKUP($A:$A&amp;LEFT($B:$B,10),'R3P2_GENERATEDINPUT2'!$C:$G,4,FALSE)</f>
        <v>0</v>
      </c>
      <c r="M942">
        <f>VLOOKUP($A:$A&amp;LEFT($B:$B,10),'R3P2_GENERATEDINPUT2'!$C:$G,5,FALSE)</f>
        <v>14</v>
      </c>
      <c r="N942" t="str">
        <f>VLOOKUP($A:$A&amp;LEFT($B:$B,10),'R3P2_GENERATEDINPUT2'!$C:$G,3,FALSE)</f>
        <v>Default</v>
      </c>
    </row>
    <row r="943" spans="1:14" x14ac:dyDescent="0.25">
      <c r="A943" t="str">
        <f>'R3_Judge'!AF:AF</f>
        <v>3QHK8ZVMINEJAT5RNI6PYIAHFB1BLN</v>
      </c>
      <c r="B943" t="str">
        <f>'R3_Judge'!AG:AG</f>
        <v>Cool, I won't forget and it may be sooner if I finish quicker.</v>
      </c>
      <c r="C943" t="str">
        <f>'R3_Judge'!P:P</f>
        <v>A27M4UQJMN22N4</v>
      </c>
      <c r="D943" t="str">
        <f>'R3_Judge'!AL:AL</f>
        <v>male</v>
      </c>
      <c r="E943" t="str">
        <f>'R3_Judge'!AM:AM</f>
        <v>native</v>
      </c>
      <c r="F943" t="str">
        <f>'R3_Judge'!AH:AH</f>
        <v>18-25</v>
      </c>
      <c r="G943" t="str">
        <f>'R3_Judge'!AJ:AJ</f>
        <v>extremely</v>
      </c>
      <c r="H943" t="str">
        <f>VLOOKUP($A:$A,'R3P1_ACCEPTEDOUTPUT'!$O:$BK,2,FALSE)</f>
        <v>A149XKIX8E4E1</v>
      </c>
      <c r="I943" t="str">
        <f>VLOOKUP($A:$A,'R3P1_ACCEPTEDOUTPUT'!$O:$BK,26,FALSE)</f>
        <v>male</v>
      </c>
      <c r="J943" t="str">
        <f>VLOOKUP($A:$A,'R3P1_ACCEPTEDOUTPUT'!$O:$BK,28,FALSE)</f>
        <v>native</v>
      </c>
      <c r="K943" t="str">
        <f>VLOOKUP($A:$A,'R3P1_ACCEPTEDOUTPUT'!$O:$BK,19,FALSE)</f>
        <v>26-35</v>
      </c>
      <c r="L943">
        <f>VLOOKUP($A:$A&amp;LEFT($B:$B,10),'R3P2_GENERATEDINPUT2'!$C:$G,4,FALSE)</f>
        <v>0</v>
      </c>
      <c r="M943">
        <f>VLOOKUP($A:$A&amp;LEFT($B:$B,10),'R3P2_GENERATEDINPUT2'!$C:$G,5,FALSE)</f>
        <v>14</v>
      </c>
      <c r="N943" t="str">
        <f>VLOOKUP($A:$A&amp;LEFT($B:$B,10),'R3P2_GENERATEDINPUT2'!$C:$G,3,FALSE)</f>
        <v>Default</v>
      </c>
    </row>
    <row r="944" spans="1:14" x14ac:dyDescent="0.25">
      <c r="A944" t="str">
        <f>'R3_Judge'!AF:AF</f>
        <v>3QHK8ZVMINEJAT5RNI6PYIAHFB1BLN</v>
      </c>
      <c r="B944" t="str">
        <f>'R3_Judge'!AG:AG</f>
        <v>Did you have anything else of importance in your wallet you can think of?</v>
      </c>
      <c r="C944" t="str">
        <f>'R3_Judge'!P:P</f>
        <v>A3O31IECW8BRHY</v>
      </c>
      <c r="D944" t="str">
        <f>'R3_Judge'!AL:AL</f>
        <v>female</v>
      </c>
      <c r="E944" t="str">
        <f>'R3_Judge'!AM:AM</f>
        <v>profession</v>
      </c>
      <c r="F944" t="str">
        <f>'R3_Judge'!AH:AH</f>
        <v>26-35</v>
      </c>
      <c r="G944" t="str">
        <f>'R3_Judge'!AJ:AJ</f>
        <v>very</v>
      </c>
      <c r="H944" t="str">
        <f>VLOOKUP($A:$A,'R3P1_ACCEPTEDOUTPUT'!$O:$BK,2,FALSE)</f>
        <v>A149XKIX8E4E1</v>
      </c>
      <c r="I944" t="str">
        <f>VLOOKUP($A:$A,'R3P1_ACCEPTEDOUTPUT'!$O:$BK,26,FALSE)</f>
        <v>male</v>
      </c>
      <c r="J944" t="str">
        <f>VLOOKUP($A:$A,'R3P1_ACCEPTEDOUTPUT'!$O:$BK,28,FALSE)</f>
        <v>native</v>
      </c>
      <c r="K944" t="str">
        <f>VLOOKUP($A:$A,'R3P1_ACCEPTEDOUTPUT'!$O:$BK,19,FALSE)</f>
        <v>26-35</v>
      </c>
      <c r="L944">
        <f>VLOOKUP($A:$A&amp;LEFT($B:$B,10),'R3P2_GENERATEDINPUT2'!$C:$G,4,FALSE)</f>
        <v>0</v>
      </c>
      <c r="M944">
        <f>VLOOKUP($A:$A&amp;LEFT($B:$B,10),'R3P2_GENERATEDINPUT2'!$C:$G,5,FALSE)</f>
        <v>15</v>
      </c>
      <c r="N944" t="str">
        <f>VLOOKUP($A:$A&amp;LEFT($B:$B,10),'R3P2_GENERATEDINPUT2'!$C:$G,3,FALSE)</f>
        <v>Default</v>
      </c>
    </row>
    <row r="945" spans="1:14" x14ac:dyDescent="0.25">
      <c r="A945" t="str">
        <f>'R3_Judge'!AF:AF</f>
        <v>3QHK8ZVMINEJAT5RNI6PYIAHFB1BLN</v>
      </c>
      <c r="B945" t="str">
        <f>'R3_Judge'!AG:AG</f>
        <v>Did you have anything else of importance in your wallet you can think of?</v>
      </c>
      <c r="C945" t="str">
        <f>'R3_Judge'!P:P</f>
        <v>A3CENIDTHHT4R8</v>
      </c>
      <c r="D945" t="str">
        <f>'R3_Judge'!AL:AL</f>
        <v>female</v>
      </c>
      <c r="E945" t="str">
        <f>'R3_Judge'!AM:AM</f>
        <v>native</v>
      </c>
      <c r="F945" t="str">
        <f>'R3_Judge'!AH:AH</f>
        <v>46-55</v>
      </c>
      <c r="G945" t="str">
        <f>'R3_Judge'!AJ:AJ</f>
        <v>slightly</v>
      </c>
      <c r="H945" t="str">
        <f>VLOOKUP($A:$A,'R3P1_ACCEPTEDOUTPUT'!$O:$BK,2,FALSE)</f>
        <v>A149XKIX8E4E1</v>
      </c>
      <c r="I945" t="str">
        <f>VLOOKUP($A:$A,'R3P1_ACCEPTEDOUTPUT'!$O:$BK,26,FALSE)</f>
        <v>male</v>
      </c>
      <c r="J945" t="str">
        <f>VLOOKUP($A:$A,'R3P1_ACCEPTEDOUTPUT'!$O:$BK,28,FALSE)</f>
        <v>native</v>
      </c>
      <c r="K945" t="str">
        <f>VLOOKUP($A:$A,'R3P1_ACCEPTEDOUTPUT'!$O:$BK,19,FALSE)</f>
        <v>26-35</v>
      </c>
      <c r="L945">
        <f>VLOOKUP($A:$A&amp;LEFT($B:$B,10),'R3P2_GENERATEDINPUT2'!$C:$G,4,FALSE)</f>
        <v>0</v>
      </c>
      <c r="M945">
        <f>VLOOKUP($A:$A&amp;LEFT($B:$B,10),'R3P2_GENERATEDINPUT2'!$C:$G,5,FALSE)</f>
        <v>15</v>
      </c>
      <c r="N945" t="str">
        <f>VLOOKUP($A:$A&amp;LEFT($B:$B,10),'R3P2_GENERATEDINPUT2'!$C:$G,3,FALSE)</f>
        <v>Default</v>
      </c>
    </row>
    <row r="946" spans="1:14" x14ac:dyDescent="0.25">
      <c r="A946" t="str">
        <f>'R3_Judge'!AF:AF</f>
        <v>3QHK8ZVMINEJAT5RNI6PYIAHFB1BLN</v>
      </c>
      <c r="B946" t="str">
        <f>'R3_Judge'!AG:AG</f>
        <v>Did you have anything else of importance in your wallet you can think of?</v>
      </c>
      <c r="C946" t="str">
        <f>'R3_Judge'!P:P</f>
        <v>AC4QN4N0PY7YF</v>
      </c>
      <c r="D946" t="str">
        <f>'R3_Judge'!AL:AL</f>
        <v>male</v>
      </c>
      <c r="E946" t="str">
        <f>'R3_Judge'!AM:AM</f>
        <v>native</v>
      </c>
      <c r="F946" t="str">
        <f>'R3_Judge'!AH:AH</f>
        <v>26-35</v>
      </c>
      <c r="G946" t="str">
        <f>'R3_Judge'!AJ:AJ</f>
        <v>slightly</v>
      </c>
      <c r="H946" t="str">
        <f>VLOOKUP($A:$A,'R3P1_ACCEPTEDOUTPUT'!$O:$BK,2,FALSE)</f>
        <v>A149XKIX8E4E1</v>
      </c>
      <c r="I946" t="str">
        <f>VLOOKUP($A:$A,'R3P1_ACCEPTEDOUTPUT'!$O:$BK,26,FALSE)</f>
        <v>male</v>
      </c>
      <c r="J946" t="str">
        <f>VLOOKUP($A:$A,'R3P1_ACCEPTEDOUTPUT'!$O:$BK,28,FALSE)</f>
        <v>native</v>
      </c>
      <c r="K946" t="str">
        <f>VLOOKUP($A:$A,'R3P1_ACCEPTEDOUTPUT'!$O:$BK,19,FALSE)</f>
        <v>26-35</v>
      </c>
      <c r="L946">
        <f>VLOOKUP($A:$A&amp;LEFT($B:$B,10),'R3P2_GENERATEDINPUT2'!$C:$G,4,FALSE)</f>
        <v>0</v>
      </c>
      <c r="M946">
        <f>VLOOKUP($A:$A&amp;LEFT($B:$B,10),'R3P2_GENERATEDINPUT2'!$C:$G,5,FALSE)</f>
        <v>15</v>
      </c>
      <c r="N946" t="str">
        <f>VLOOKUP($A:$A&amp;LEFT($B:$B,10),'R3P2_GENERATEDINPUT2'!$C:$G,3,FALSE)</f>
        <v>Default</v>
      </c>
    </row>
    <row r="947" spans="1:14" x14ac:dyDescent="0.25">
      <c r="A947" t="str">
        <f>'R3_Judge'!AF:AF</f>
        <v>3B1NLC6UG0S5SVS0VWRAGAAY06IGPB</v>
      </c>
      <c r="B947" t="str">
        <f>'R3_Judge'!AG:AG</f>
        <v>oh god. you should be care of all of that</v>
      </c>
      <c r="C947" t="str">
        <f>'R3_Judge'!P:P</f>
        <v>A1OFPROOWWSHUF</v>
      </c>
      <c r="D947" t="str">
        <f>'R3_Judge'!AL:AL</f>
        <v>male</v>
      </c>
      <c r="E947" t="str">
        <f>'R3_Judge'!AM:AM</f>
        <v>native</v>
      </c>
      <c r="F947" t="str">
        <f>'R3_Judge'!AH:AH</f>
        <v>26-35</v>
      </c>
      <c r="G947" t="str">
        <f>'R3_Judge'!AJ:AJ</f>
        <v>none</v>
      </c>
      <c r="H947" t="str">
        <f>VLOOKUP($A:$A,'R3P1_ACCEPTEDOUTPUT'!$O:$BK,2,FALSE)</f>
        <v>A1DVKS3R9SLQ1H</v>
      </c>
      <c r="I947" t="str">
        <f>VLOOKUP($A:$A,'R3P1_ACCEPTEDOUTPUT'!$O:$BK,26,FALSE)</f>
        <v>male</v>
      </c>
      <c r="J947" t="str">
        <f>VLOOKUP($A:$A,'R3P1_ACCEPTEDOUTPUT'!$O:$BK,28,FALSE)</f>
        <v>profession</v>
      </c>
      <c r="K947" t="str">
        <f>VLOOKUP($A:$A,'R3P1_ACCEPTEDOUTPUT'!$O:$BK,19,FALSE)</f>
        <v>26-35</v>
      </c>
      <c r="L947">
        <f>VLOOKUP($A:$A&amp;LEFT($B:$B,10),'R3P2_GENERATEDINPUT2'!$C:$G,4,FALSE)</f>
        <v>1</v>
      </c>
      <c r="M947">
        <f>VLOOKUP($A:$A&amp;LEFT($B:$B,10),'R3P2_GENERATEDINPUT2'!$C:$G,5,FALSE)</f>
        <v>1</v>
      </c>
      <c r="N947" t="str">
        <f>VLOOKUP($A:$A&amp;LEFT($B:$B,10),'R3P2_GENERATEDINPUT2'!$C:$G,3,FALSE)</f>
        <v>Default</v>
      </c>
    </row>
    <row r="948" spans="1:14" x14ac:dyDescent="0.25">
      <c r="A948" t="str">
        <f>'R3_Judge'!AF:AF</f>
        <v>3B1NLC6UG0S5SVS0VWRAGAAY06IGPB</v>
      </c>
      <c r="B948" t="str">
        <f>'R3_Judge'!AG:AG</f>
        <v>oh god. you should be care of all of that</v>
      </c>
      <c r="C948" t="str">
        <f>'R3_Judge'!P:P</f>
        <v>A2MMMYB7AE5RQN</v>
      </c>
      <c r="D948" t="str">
        <f>'R3_Judge'!AL:AL</f>
        <v>male</v>
      </c>
      <c r="E948" t="str">
        <f>'R3_Judge'!AM:AM</f>
        <v>native</v>
      </c>
      <c r="F948" t="str">
        <f>'R3_Judge'!AH:AH</f>
        <v>26-35</v>
      </c>
      <c r="G948" t="str">
        <f>'R3_Judge'!AJ:AJ</f>
        <v>none</v>
      </c>
      <c r="H948" t="str">
        <f>VLOOKUP($A:$A,'R3P1_ACCEPTEDOUTPUT'!$O:$BK,2,FALSE)</f>
        <v>A1DVKS3R9SLQ1H</v>
      </c>
      <c r="I948" t="str">
        <f>VLOOKUP($A:$A,'R3P1_ACCEPTEDOUTPUT'!$O:$BK,26,FALSE)</f>
        <v>male</v>
      </c>
      <c r="J948" t="str">
        <f>VLOOKUP($A:$A,'R3P1_ACCEPTEDOUTPUT'!$O:$BK,28,FALSE)</f>
        <v>profession</v>
      </c>
      <c r="K948" t="str">
        <f>VLOOKUP($A:$A,'R3P1_ACCEPTEDOUTPUT'!$O:$BK,19,FALSE)</f>
        <v>26-35</v>
      </c>
      <c r="L948">
        <f>VLOOKUP($A:$A&amp;LEFT($B:$B,10),'R3P2_GENERATEDINPUT2'!$C:$G,4,FALSE)</f>
        <v>1</v>
      </c>
      <c r="M948">
        <f>VLOOKUP($A:$A&amp;LEFT($B:$B,10),'R3P2_GENERATEDINPUT2'!$C:$G,5,FALSE)</f>
        <v>1</v>
      </c>
      <c r="N948" t="str">
        <f>VLOOKUP($A:$A&amp;LEFT($B:$B,10),'R3P2_GENERATEDINPUT2'!$C:$G,3,FALSE)</f>
        <v>Default</v>
      </c>
    </row>
    <row r="949" spans="1:14" x14ac:dyDescent="0.25">
      <c r="A949" t="str">
        <f>'R3_Judge'!AF:AF</f>
        <v>3B1NLC6UG0S5SVS0VWRAGAAY06IGPB</v>
      </c>
      <c r="B949" t="str">
        <f>'R3_Judge'!AG:AG</f>
        <v>oh god. you should be care of all of that</v>
      </c>
      <c r="C949" t="str">
        <f>'R3_Judge'!P:P</f>
        <v>AQVXVMX61864S</v>
      </c>
      <c r="D949" t="str">
        <f>'R3_Judge'!AL:AL</f>
        <v>male</v>
      </c>
      <c r="E949" t="str">
        <f>'R3_Judge'!AM:AM</f>
        <v>native</v>
      </c>
      <c r="F949" t="str">
        <f>'R3_Judge'!AH:AH</f>
        <v>26-35</v>
      </c>
      <c r="G949" t="str">
        <f>'R3_Judge'!AJ:AJ</f>
        <v>slightly</v>
      </c>
      <c r="H949" t="str">
        <f>VLOOKUP($A:$A,'R3P1_ACCEPTEDOUTPUT'!$O:$BK,2,FALSE)</f>
        <v>A1DVKS3R9SLQ1H</v>
      </c>
      <c r="I949" t="str">
        <f>VLOOKUP($A:$A,'R3P1_ACCEPTEDOUTPUT'!$O:$BK,26,FALSE)</f>
        <v>male</v>
      </c>
      <c r="J949" t="str">
        <f>VLOOKUP($A:$A,'R3P1_ACCEPTEDOUTPUT'!$O:$BK,28,FALSE)</f>
        <v>profession</v>
      </c>
      <c r="K949" t="str">
        <f>VLOOKUP($A:$A,'R3P1_ACCEPTEDOUTPUT'!$O:$BK,19,FALSE)</f>
        <v>26-35</v>
      </c>
      <c r="L949">
        <f>VLOOKUP($A:$A&amp;LEFT($B:$B,10),'R3P2_GENERATEDINPUT2'!$C:$G,4,FALSE)</f>
        <v>1</v>
      </c>
      <c r="M949">
        <f>VLOOKUP($A:$A&amp;LEFT($B:$B,10),'R3P2_GENERATEDINPUT2'!$C:$G,5,FALSE)</f>
        <v>1</v>
      </c>
      <c r="N949" t="str">
        <f>VLOOKUP($A:$A&amp;LEFT($B:$B,10),'R3P2_GENERATEDINPUT2'!$C:$G,3,FALSE)</f>
        <v>Default</v>
      </c>
    </row>
    <row r="950" spans="1:14" x14ac:dyDescent="0.25">
      <c r="A950" t="str">
        <f>'R3_Judge'!AF:AF</f>
        <v>3XLBSAQ9Z58GD6J5P2LI1VZJBUI7ZG</v>
      </c>
      <c r="B950" t="str">
        <f>'R3_Judge'!AG:AG</f>
        <v>So no drinks then huh?</v>
      </c>
      <c r="C950" t="str">
        <f>'R3_Judge'!P:P</f>
        <v>A1Y8KKZE2XHW8X</v>
      </c>
      <c r="D950" t="str">
        <f>'R3_Judge'!AL:AL</f>
        <v>female</v>
      </c>
      <c r="E950" t="str">
        <f>'R3_Judge'!AM:AM</f>
        <v>native</v>
      </c>
      <c r="F950" t="str">
        <f>'R3_Judge'!AH:AH</f>
        <v>26-35</v>
      </c>
      <c r="G950" t="str">
        <f>'R3_Judge'!AJ:AJ</f>
        <v>moderately</v>
      </c>
      <c r="H950" t="str">
        <f>VLOOKUP($A:$A,'R3P1_ACCEPTEDOUTPUT'!$O:$BK,2,FALSE)</f>
        <v>A4T50ODN6SGNR</v>
      </c>
      <c r="I950" t="str">
        <f>VLOOKUP($A:$A,'R3P1_ACCEPTEDOUTPUT'!$O:$BK,26,FALSE)</f>
        <v>male</v>
      </c>
      <c r="J950" t="str">
        <f>VLOOKUP($A:$A,'R3P1_ACCEPTEDOUTPUT'!$O:$BK,28,FALSE)</f>
        <v>native</v>
      </c>
      <c r="K950" t="str">
        <f>VLOOKUP($A:$A,'R3P1_ACCEPTEDOUTPUT'!$O:$BK,19,FALSE)</f>
        <v>36-45</v>
      </c>
      <c r="L950">
        <f>VLOOKUP($A:$A&amp;LEFT($B:$B,10),'R3P2_GENERATEDINPUT2'!$C:$G,4,FALSE)</f>
        <v>1</v>
      </c>
      <c r="M950">
        <f>VLOOKUP($A:$A&amp;LEFT($B:$B,10),'R3P2_GENERATEDINPUT2'!$C:$G,5,FALSE)</f>
        <v>1</v>
      </c>
      <c r="N950" t="str">
        <f>VLOOKUP($A:$A&amp;LEFT($B:$B,10),'R3P2_GENERATEDINPUT2'!$C:$G,3,FALSE)</f>
        <v>Default</v>
      </c>
    </row>
    <row r="951" spans="1:14" x14ac:dyDescent="0.25">
      <c r="A951" t="str">
        <f>'R3_Judge'!AF:AF</f>
        <v>3XLBSAQ9Z58GD6J5P2LI1VZJBUI7ZG</v>
      </c>
      <c r="B951" t="str">
        <f>'R3_Judge'!AG:AG</f>
        <v>So no drinks then huh?</v>
      </c>
      <c r="C951" t="str">
        <f>'R3_Judge'!P:P</f>
        <v>A166A2M31CW2C7</v>
      </c>
      <c r="D951" t="str">
        <f>'R3_Judge'!AL:AL</f>
        <v>male</v>
      </c>
      <c r="E951" t="str">
        <f>'R3_Judge'!AM:AM</f>
        <v>native</v>
      </c>
      <c r="F951" t="str">
        <f>'R3_Judge'!AH:AH</f>
        <v>26-35</v>
      </c>
      <c r="G951" t="str">
        <f>'R3_Judge'!AJ:AJ</f>
        <v>none</v>
      </c>
      <c r="H951" t="str">
        <f>VLOOKUP($A:$A,'R3P1_ACCEPTEDOUTPUT'!$O:$BK,2,FALSE)</f>
        <v>A4T50ODN6SGNR</v>
      </c>
      <c r="I951" t="str">
        <f>VLOOKUP($A:$A,'R3P1_ACCEPTEDOUTPUT'!$O:$BK,26,FALSE)</f>
        <v>male</v>
      </c>
      <c r="J951" t="str">
        <f>VLOOKUP($A:$A,'R3P1_ACCEPTEDOUTPUT'!$O:$BK,28,FALSE)</f>
        <v>native</v>
      </c>
      <c r="K951" t="str">
        <f>VLOOKUP($A:$A,'R3P1_ACCEPTEDOUTPUT'!$O:$BK,19,FALSE)</f>
        <v>36-45</v>
      </c>
      <c r="L951">
        <f>VLOOKUP($A:$A&amp;LEFT($B:$B,10),'R3P2_GENERATEDINPUT2'!$C:$G,4,FALSE)</f>
        <v>1</v>
      </c>
      <c r="M951">
        <f>VLOOKUP($A:$A&amp;LEFT($B:$B,10),'R3P2_GENERATEDINPUT2'!$C:$G,5,FALSE)</f>
        <v>1</v>
      </c>
      <c r="N951" t="str">
        <f>VLOOKUP($A:$A&amp;LEFT($B:$B,10),'R3P2_GENERATEDINPUT2'!$C:$G,3,FALSE)</f>
        <v>Default</v>
      </c>
    </row>
    <row r="952" spans="1:14" x14ac:dyDescent="0.25">
      <c r="A952" t="str">
        <f>'R3_Judge'!AF:AF</f>
        <v>3XLBSAQ9Z58GD6J5P2LI1VZJBUI7ZG</v>
      </c>
      <c r="B952" t="str">
        <f>'R3_Judge'!AG:AG</f>
        <v>So no drinks then huh?</v>
      </c>
      <c r="C952" t="str">
        <f>'R3_Judge'!P:P</f>
        <v>A2BIZNP74JU80U</v>
      </c>
      <c r="D952" t="str">
        <f>'R3_Judge'!AL:AL</f>
        <v>female</v>
      </c>
      <c r="E952" t="str">
        <f>'R3_Judge'!AM:AM</f>
        <v>native</v>
      </c>
      <c r="F952" t="str">
        <f>'R3_Judge'!AH:AH</f>
        <v>36-45</v>
      </c>
      <c r="G952" t="str">
        <f>'R3_Judge'!AJ:AJ</f>
        <v>none</v>
      </c>
      <c r="H952" t="str">
        <f>VLOOKUP($A:$A,'R3P1_ACCEPTEDOUTPUT'!$O:$BK,2,FALSE)</f>
        <v>A4T50ODN6SGNR</v>
      </c>
      <c r="I952" t="str">
        <f>VLOOKUP($A:$A,'R3P1_ACCEPTEDOUTPUT'!$O:$BK,26,FALSE)</f>
        <v>male</v>
      </c>
      <c r="J952" t="str">
        <f>VLOOKUP($A:$A,'R3P1_ACCEPTEDOUTPUT'!$O:$BK,28,FALSE)</f>
        <v>native</v>
      </c>
      <c r="K952" t="str">
        <f>VLOOKUP($A:$A,'R3P1_ACCEPTEDOUTPUT'!$O:$BK,19,FALSE)</f>
        <v>36-45</v>
      </c>
      <c r="L952">
        <f>VLOOKUP($A:$A&amp;LEFT($B:$B,10),'R3P2_GENERATEDINPUT2'!$C:$G,4,FALSE)</f>
        <v>1</v>
      </c>
      <c r="M952">
        <f>VLOOKUP($A:$A&amp;LEFT($B:$B,10),'R3P2_GENERATEDINPUT2'!$C:$G,5,FALSE)</f>
        <v>1</v>
      </c>
      <c r="N952" t="str">
        <f>VLOOKUP($A:$A&amp;LEFT($B:$B,10),'R3P2_GENERATEDINPUT2'!$C:$G,3,FALSE)</f>
        <v>Default</v>
      </c>
    </row>
    <row r="953" spans="1:14" x14ac:dyDescent="0.25">
      <c r="A953" t="str">
        <f>'R3_Judge'!AF:AF</f>
        <v>3B1NLC6UG0S5SVS0VWRAGAAY06IGPB</v>
      </c>
      <c r="B953" t="str">
        <f>'R3_Judge'!AG:AG</f>
        <v>sorry i missed that</v>
      </c>
      <c r="C953" t="str">
        <f>'R3_Judge'!P:P</f>
        <v>A82RLSJJXBKE8</v>
      </c>
      <c r="D953" t="str">
        <f>'R3_Judge'!AL:AL</f>
        <v>female</v>
      </c>
      <c r="E953" t="str">
        <f>'R3_Judge'!AM:AM</f>
        <v>native</v>
      </c>
      <c r="F953" t="str">
        <f>'R3_Judge'!AH:AH</f>
        <v>18-25</v>
      </c>
      <c r="G953" t="str">
        <f>'R3_Judge'!AJ:AJ</f>
        <v>slightly</v>
      </c>
      <c r="H953" t="str">
        <f>VLOOKUP($A:$A,'R3P1_ACCEPTEDOUTPUT'!$O:$BK,2,FALSE)</f>
        <v>A1DVKS3R9SLQ1H</v>
      </c>
      <c r="I953" t="str">
        <f>VLOOKUP($A:$A,'R3P1_ACCEPTEDOUTPUT'!$O:$BK,26,FALSE)</f>
        <v>male</v>
      </c>
      <c r="J953" t="str">
        <f>VLOOKUP($A:$A,'R3P1_ACCEPTEDOUTPUT'!$O:$BK,28,FALSE)</f>
        <v>profession</v>
      </c>
      <c r="K953" t="str">
        <f>VLOOKUP($A:$A,'R3P1_ACCEPTEDOUTPUT'!$O:$BK,19,FALSE)</f>
        <v>26-35</v>
      </c>
      <c r="L953">
        <f>VLOOKUP($A:$A&amp;LEFT($B:$B,10),'R3P2_GENERATEDINPUT2'!$C:$G,4,FALSE)</f>
        <v>1</v>
      </c>
      <c r="M953">
        <f>VLOOKUP($A:$A&amp;LEFT($B:$B,10),'R3P2_GENERATEDINPUT2'!$C:$G,5,FALSE)</f>
        <v>2</v>
      </c>
      <c r="N953" t="str">
        <f>VLOOKUP($A:$A&amp;LEFT($B:$B,10),'R3P2_GENERATEDINPUT2'!$C:$G,3,FALSE)</f>
        <v>Default</v>
      </c>
    </row>
    <row r="954" spans="1:14" x14ac:dyDescent="0.25">
      <c r="A954" t="str">
        <f>'R3_Judge'!AF:AF</f>
        <v>3B1NLC6UG0S5SVS0VWRAGAAY06IGPB</v>
      </c>
      <c r="B954" t="str">
        <f>'R3_Judge'!AG:AG</f>
        <v>sorry i missed that</v>
      </c>
      <c r="C954" t="str">
        <f>'R3_Judge'!P:P</f>
        <v>A3O31IECW8BRHY</v>
      </c>
      <c r="D954" t="str">
        <f>'R3_Judge'!AL:AL</f>
        <v>female</v>
      </c>
      <c r="E954" t="str">
        <f>'R3_Judge'!AM:AM</f>
        <v>profession</v>
      </c>
      <c r="F954" t="str">
        <f>'R3_Judge'!AH:AH</f>
        <v>26-35</v>
      </c>
      <c r="G954" t="str">
        <f>'R3_Judge'!AJ:AJ</f>
        <v>slightly</v>
      </c>
      <c r="H954" t="str">
        <f>VLOOKUP($A:$A,'R3P1_ACCEPTEDOUTPUT'!$O:$BK,2,FALSE)</f>
        <v>A1DVKS3R9SLQ1H</v>
      </c>
      <c r="I954" t="str">
        <f>VLOOKUP($A:$A,'R3P1_ACCEPTEDOUTPUT'!$O:$BK,26,FALSE)</f>
        <v>male</v>
      </c>
      <c r="J954" t="str">
        <f>VLOOKUP($A:$A,'R3P1_ACCEPTEDOUTPUT'!$O:$BK,28,FALSE)</f>
        <v>profession</v>
      </c>
      <c r="K954" t="str">
        <f>VLOOKUP($A:$A,'R3P1_ACCEPTEDOUTPUT'!$O:$BK,19,FALSE)</f>
        <v>26-35</v>
      </c>
      <c r="L954">
        <f>VLOOKUP($A:$A&amp;LEFT($B:$B,10),'R3P2_GENERATEDINPUT2'!$C:$G,4,FALSE)</f>
        <v>1</v>
      </c>
      <c r="M954">
        <f>VLOOKUP($A:$A&amp;LEFT($B:$B,10),'R3P2_GENERATEDINPUT2'!$C:$G,5,FALSE)</f>
        <v>2</v>
      </c>
      <c r="N954" t="str">
        <f>VLOOKUP($A:$A&amp;LEFT($B:$B,10),'R3P2_GENERATEDINPUT2'!$C:$G,3,FALSE)</f>
        <v>Default</v>
      </c>
    </row>
    <row r="955" spans="1:14" x14ac:dyDescent="0.25">
      <c r="A955" t="str">
        <f>'R3_Judge'!AF:AF</f>
        <v>3B1NLC6UG0S5SVS0VWRAGAAY06IGPB</v>
      </c>
      <c r="B955" t="str">
        <f>'R3_Judge'!AG:AG</f>
        <v>sorry i missed that</v>
      </c>
      <c r="C955" t="str">
        <f>'R3_Judge'!P:P</f>
        <v>A3GNQDFPZALU92</v>
      </c>
      <c r="D955" t="str">
        <f>'R3_Judge'!AL:AL</f>
        <v>male</v>
      </c>
      <c r="E955" t="str">
        <f>'R3_Judge'!AM:AM</f>
        <v>native</v>
      </c>
      <c r="F955" t="str">
        <f>'R3_Judge'!AH:AH</f>
        <v>26-35</v>
      </c>
      <c r="G955" t="str">
        <f>'R3_Judge'!AJ:AJ</f>
        <v>very</v>
      </c>
      <c r="H955" t="str">
        <f>VLOOKUP($A:$A,'R3P1_ACCEPTEDOUTPUT'!$O:$BK,2,FALSE)</f>
        <v>A1DVKS3R9SLQ1H</v>
      </c>
      <c r="I955" t="str">
        <f>VLOOKUP($A:$A,'R3P1_ACCEPTEDOUTPUT'!$O:$BK,26,FALSE)</f>
        <v>male</v>
      </c>
      <c r="J955" t="str">
        <f>VLOOKUP($A:$A,'R3P1_ACCEPTEDOUTPUT'!$O:$BK,28,FALSE)</f>
        <v>profession</v>
      </c>
      <c r="K955" t="str">
        <f>VLOOKUP($A:$A,'R3P1_ACCEPTEDOUTPUT'!$O:$BK,19,FALSE)</f>
        <v>26-35</v>
      </c>
      <c r="L955">
        <f>VLOOKUP($A:$A&amp;LEFT($B:$B,10),'R3P2_GENERATEDINPUT2'!$C:$G,4,FALSE)</f>
        <v>1</v>
      </c>
      <c r="M955">
        <f>VLOOKUP($A:$A&amp;LEFT($B:$B,10),'R3P2_GENERATEDINPUT2'!$C:$G,5,FALSE)</f>
        <v>2</v>
      </c>
      <c r="N955" t="str">
        <f>VLOOKUP($A:$A&amp;LEFT($B:$B,10),'R3P2_GENERATEDINPUT2'!$C:$G,3,FALSE)</f>
        <v>Default</v>
      </c>
    </row>
    <row r="956" spans="1:14" x14ac:dyDescent="0.25">
      <c r="A956" t="str">
        <f>'R3_Judge'!AF:AF</f>
        <v>3B1NLC6UG0S5SVS0VWRAGAAY06IGPB</v>
      </c>
      <c r="B956" t="str">
        <f>'R3_Judge'!AG:AG</f>
        <v>oh really?</v>
      </c>
      <c r="C956" t="str">
        <f>'R3_Judge'!P:P</f>
        <v>A3PNCUDQAOHW8H</v>
      </c>
      <c r="D956" t="str">
        <f>'R3_Judge'!AL:AL</f>
        <v>female</v>
      </c>
      <c r="E956" t="str">
        <f>'R3_Judge'!AM:AM</f>
        <v>native</v>
      </c>
      <c r="F956" t="str">
        <f>'R3_Judge'!AH:AH</f>
        <v>46-55</v>
      </c>
      <c r="G956" t="str">
        <f>'R3_Judge'!AJ:AJ</f>
        <v>none</v>
      </c>
      <c r="H956" t="str">
        <f>VLOOKUP($A:$A,'R3P1_ACCEPTEDOUTPUT'!$O:$BK,2,FALSE)</f>
        <v>A1DVKS3R9SLQ1H</v>
      </c>
      <c r="I956" t="str">
        <f>VLOOKUP($A:$A,'R3P1_ACCEPTEDOUTPUT'!$O:$BK,26,FALSE)</f>
        <v>male</v>
      </c>
      <c r="J956" t="str">
        <f>VLOOKUP($A:$A,'R3P1_ACCEPTEDOUTPUT'!$O:$BK,28,FALSE)</f>
        <v>profession</v>
      </c>
      <c r="K956" t="str">
        <f>VLOOKUP($A:$A,'R3P1_ACCEPTEDOUTPUT'!$O:$BK,19,FALSE)</f>
        <v>26-35</v>
      </c>
      <c r="L956">
        <f>VLOOKUP($A:$A&amp;LEFT($B:$B,10),'R3P2_GENERATEDINPUT2'!$C:$G,4,FALSE)</f>
        <v>1</v>
      </c>
      <c r="M956">
        <f>VLOOKUP($A:$A&amp;LEFT($B:$B,10),'R3P2_GENERATEDINPUT2'!$C:$G,5,FALSE)</f>
        <v>3</v>
      </c>
      <c r="N956" t="str">
        <f>VLOOKUP($A:$A&amp;LEFT($B:$B,10),'R3P2_GENERATEDINPUT2'!$C:$G,3,FALSE)</f>
        <v>Default</v>
      </c>
    </row>
    <row r="957" spans="1:14" x14ac:dyDescent="0.25">
      <c r="A957" t="str">
        <f>'R3_Judge'!AF:AF</f>
        <v>3B1NLC6UG0S5SVS0VWRAGAAY06IGPB</v>
      </c>
      <c r="B957" t="str">
        <f>'R3_Judge'!AG:AG</f>
        <v>oh really?</v>
      </c>
      <c r="C957" t="str">
        <f>'R3_Judge'!P:P</f>
        <v>A30MP4LXV4MIFD</v>
      </c>
      <c r="D957" t="str">
        <f>'R3_Judge'!AL:AL</f>
        <v>male</v>
      </c>
      <c r="E957" t="str">
        <f>'R3_Judge'!AM:AM</f>
        <v>native</v>
      </c>
      <c r="F957" t="str">
        <f>'R3_Judge'!AH:AH</f>
        <v>26-35</v>
      </c>
      <c r="G957" t="str">
        <f>'R3_Judge'!AJ:AJ</f>
        <v>slightly</v>
      </c>
      <c r="H957" t="str">
        <f>VLOOKUP($A:$A,'R3P1_ACCEPTEDOUTPUT'!$O:$BK,2,FALSE)</f>
        <v>A1DVKS3R9SLQ1H</v>
      </c>
      <c r="I957" t="str">
        <f>VLOOKUP($A:$A,'R3P1_ACCEPTEDOUTPUT'!$O:$BK,26,FALSE)</f>
        <v>male</v>
      </c>
      <c r="J957" t="str">
        <f>VLOOKUP($A:$A,'R3P1_ACCEPTEDOUTPUT'!$O:$BK,28,FALSE)</f>
        <v>profession</v>
      </c>
      <c r="K957" t="str">
        <f>VLOOKUP($A:$A,'R3P1_ACCEPTEDOUTPUT'!$O:$BK,19,FALSE)</f>
        <v>26-35</v>
      </c>
      <c r="L957">
        <f>VLOOKUP($A:$A&amp;LEFT($B:$B,10),'R3P2_GENERATEDINPUT2'!$C:$G,4,FALSE)</f>
        <v>1</v>
      </c>
      <c r="M957">
        <f>VLOOKUP($A:$A&amp;LEFT($B:$B,10),'R3P2_GENERATEDINPUT2'!$C:$G,5,FALSE)</f>
        <v>3</v>
      </c>
      <c r="N957" t="str">
        <f>VLOOKUP($A:$A&amp;LEFT($B:$B,10),'R3P2_GENERATEDINPUT2'!$C:$G,3,FALSE)</f>
        <v>Default</v>
      </c>
    </row>
    <row r="958" spans="1:14" x14ac:dyDescent="0.25">
      <c r="A958" t="str">
        <f>'R3_Judge'!AF:AF</f>
        <v>3B1NLC6UG0S5SVS0VWRAGAAY06IGPB</v>
      </c>
      <c r="B958" t="str">
        <f>'R3_Judge'!AG:AG</f>
        <v>oh really?</v>
      </c>
      <c r="C958" t="str">
        <f>'R3_Judge'!P:P</f>
        <v>A219VCQZADQ45W</v>
      </c>
      <c r="D958" t="str">
        <f>'R3_Judge'!AL:AL</f>
        <v>female</v>
      </c>
      <c r="E958" t="str">
        <f>'R3_Judge'!AM:AM</f>
        <v>native</v>
      </c>
      <c r="F958" t="str">
        <f>'R3_Judge'!AH:AH</f>
        <v>56-65</v>
      </c>
      <c r="G958" t="str">
        <f>'R3_Judge'!AJ:AJ</f>
        <v>slightly</v>
      </c>
      <c r="H958" t="str">
        <f>VLOOKUP($A:$A,'R3P1_ACCEPTEDOUTPUT'!$O:$BK,2,FALSE)</f>
        <v>A1DVKS3R9SLQ1H</v>
      </c>
      <c r="I958" t="str">
        <f>VLOOKUP($A:$A,'R3P1_ACCEPTEDOUTPUT'!$O:$BK,26,FALSE)</f>
        <v>male</v>
      </c>
      <c r="J958" t="str">
        <f>VLOOKUP($A:$A,'R3P1_ACCEPTEDOUTPUT'!$O:$BK,28,FALSE)</f>
        <v>profession</v>
      </c>
      <c r="K958" t="str">
        <f>VLOOKUP($A:$A,'R3P1_ACCEPTEDOUTPUT'!$O:$BK,19,FALSE)</f>
        <v>26-35</v>
      </c>
      <c r="L958">
        <f>VLOOKUP($A:$A&amp;LEFT($B:$B,10),'R3P2_GENERATEDINPUT2'!$C:$G,4,FALSE)</f>
        <v>1</v>
      </c>
      <c r="M958">
        <f>VLOOKUP($A:$A&amp;LEFT($B:$B,10),'R3P2_GENERATEDINPUT2'!$C:$G,5,FALSE)</f>
        <v>3</v>
      </c>
      <c r="N958" t="str">
        <f>VLOOKUP($A:$A&amp;LEFT($B:$B,10),'R3P2_GENERATEDINPUT2'!$C:$G,3,FALSE)</f>
        <v>Default</v>
      </c>
    </row>
    <row r="959" spans="1:14" x14ac:dyDescent="0.25">
      <c r="A959" t="str">
        <f>'R3_Judge'!AF:AF</f>
        <v>3XLBSAQ9Z58GD6J5P2LI1VZJBUI7ZG</v>
      </c>
      <c r="B959" t="str">
        <f>'R3_Judge'!AG:AG</f>
        <v>Sorry.</v>
      </c>
      <c r="C959" t="str">
        <f>'R3_Judge'!P:P</f>
        <v>AC4QN4N0PY7YF</v>
      </c>
      <c r="D959" t="str">
        <f>'R3_Judge'!AL:AL</f>
        <v>male</v>
      </c>
      <c r="E959" t="str">
        <f>'R3_Judge'!AM:AM</f>
        <v>native</v>
      </c>
      <c r="F959" t="str">
        <f>'R3_Judge'!AH:AH</f>
        <v>26-35</v>
      </c>
      <c r="G959" t="str">
        <f>'R3_Judge'!AJ:AJ</f>
        <v>slightly</v>
      </c>
      <c r="H959" t="str">
        <f>VLOOKUP($A:$A,'R3P1_ACCEPTEDOUTPUT'!$O:$BK,2,FALSE)</f>
        <v>A4T50ODN6SGNR</v>
      </c>
      <c r="I959" t="str">
        <f>VLOOKUP($A:$A,'R3P1_ACCEPTEDOUTPUT'!$O:$BK,26,FALSE)</f>
        <v>male</v>
      </c>
      <c r="J959" t="str">
        <f>VLOOKUP($A:$A,'R3P1_ACCEPTEDOUTPUT'!$O:$BK,28,FALSE)</f>
        <v>native</v>
      </c>
      <c r="K959" t="str">
        <f>VLOOKUP($A:$A,'R3P1_ACCEPTEDOUTPUT'!$O:$BK,19,FALSE)</f>
        <v>36-45</v>
      </c>
      <c r="L959">
        <f>VLOOKUP($A:$A&amp;LEFT($B:$B,10),'R3P2_GENERATEDINPUT2'!$C:$G,4,FALSE)</f>
        <v>1</v>
      </c>
      <c r="M959">
        <f>VLOOKUP($A:$A&amp;LEFT($B:$B,10),'R3P2_GENERATEDINPUT2'!$C:$G,5,FALSE)</f>
        <v>2</v>
      </c>
      <c r="N959" t="str">
        <f>VLOOKUP($A:$A&amp;LEFT($B:$B,10),'R3P2_GENERATEDINPUT2'!$C:$G,3,FALSE)</f>
        <v>Default</v>
      </c>
    </row>
    <row r="960" spans="1:14" x14ac:dyDescent="0.25">
      <c r="A960" t="str">
        <f>'R3_Judge'!AF:AF</f>
        <v>3XLBSAQ9Z58GD6J5P2LI1VZJBUI7ZG</v>
      </c>
      <c r="B960" t="str">
        <f>'R3_Judge'!AG:AG</f>
        <v>Sorry.</v>
      </c>
      <c r="C960" t="str">
        <f>'R3_Judge'!P:P</f>
        <v>A3P6IXUM1ND35A</v>
      </c>
      <c r="D960" t="str">
        <f>'R3_Judge'!AL:AL</f>
        <v>male</v>
      </c>
      <c r="E960" t="str">
        <f>'R3_Judge'!AM:AM</f>
        <v>native</v>
      </c>
      <c r="F960" t="str">
        <f>'R3_Judge'!AH:AH</f>
        <v>26-35</v>
      </c>
      <c r="G960" t="str">
        <f>'R3_Judge'!AJ:AJ</f>
        <v>moderately</v>
      </c>
      <c r="H960" t="str">
        <f>VLOOKUP($A:$A,'R3P1_ACCEPTEDOUTPUT'!$O:$BK,2,FALSE)</f>
        <v>A4T50ODN6SGNR</v>
      </c>
      <c r="I960" t="str">
        <f>VLOOKUP($A:$A,'R3P1_ACCEPTEDOUTPUT'!$O:$BK,26,FALSE)</f>
        <v>male</v>
      </c>
      <c r="J960" t="str">
        <f>VLOOKUP($A:$A,'R3P1_ACCEPTEDOUTPUT'!$O:$BK,28,FALSE)</f>
        <v>native</v>
      </c>
      <c r="K960" t="str">
        <f>VLOOKUP($A:$A,'R3P1_ACCEPTEDOUTPUT'!$O:$BK,19,FALSE)</f>
        <v>36-45</v>
      </c>
      <c r="L960">
        <f>VLOOKUP($A:$A&amp;LEFT($B:$B,10),'R3P2_GENERATEDINPUT2'!$C:$G,4,FALSE)</f>
        <v>1</v>
      </c>
      <c r="M960">
        <f>VLOOKUP($A:$A&amp;LEFT($B:$B,10),'R3P2_GENERATEDINPUT2'!$C:$G,5,FALSE)</f>
        <v>2</v>
      </c>
      <c r="N960" t="str">
        <f>VLOOKUP($A:$A&amp;LEFT($B:$B,10),'R3P2_GENERATEDINPUT2'!$C:$G,3,FALSE)</f>
        <v>Default</v>
      </c>
    </row>
    <row r="961" spans="1:14" x14ac:dyDescent="0.25">
      <c r="A961" t="str">
        <f>'R3_Judge'!AF:AF</f>
        <v>3XLBSAQ9Z58GD6J5P2LI1VZJBUI7ZG</v>
      </c>
      <c r="B961" t="str">
        <f>'R3_Judge'!AG:AG</f>
        <v>Sorry.</v>
      </c>
      <c r="C961" t="str">
        <f>'R3_Judge'!P:P</f>
        <v>A3O31IECW8BRHY</v>
      </c>
      <c r="D961" t="str">
        <f>'R3_Judge'!AL:AL</f>
        <v>female</v>
      </c>
      <c r="E961" t="str">
        <f>'R3_Judge'!AM:AM</f>
        <v>native</v>
      </c>
      <c r="F961" t="str">
        <f>'R3_Judge'!AH:AH</f>
        <v>26-35</v>
      </c>
      <c r="G961" t="str">
        <f>'R3_Judge'!AJ:AJ</f>
        <v>slightly</v>
      </c>
      <c r="H961" t="str">
        <f>VLOOKUP($A:$A,'R3P1_ACCEPTEDOUTPUT'!$O:$BK,2,FALSE)</f>
        <v>A4T50ODN6SGNR</v>
      </c>
      <c r="I961" t="str">
        <f>VLOOKUP($A:$A,'R3P1_ACCEPTEDOUTPUT'!$O:$BK,26,FALSE)</f>
        <v>male</v>
      </c>
      <c r="J961" t="str">
        <f>VLOOKUP($A:$A,'R3P1_ACCEPTEDOUTPUT'!$O:$BK,28,FALSE)</f>
        <v>native</v>
      </c>
      <c r="K961" t="str">
        <f>VLOOKUP($A:$A,'R3P1_ACCEPTEDOUTPUT'!$O:$BK,19,FALSE)</f>
        <v>36-45</v>
      </c>
      <c r="L961">
        <f>VLOOKUP($A:$A&amp;LEFT($B:$B,10),'R3P2_GENERATEDINPUT2'!$C:$G,4,FALSE)</f>
        <v>1</v>
      </c>
      <c r="M961">
        <f>VLOOKUP($A:$A&amp;LEFT($B:$B,10),'R3P2_GENERATEDINPUT2'!$C:$G,5,FALSE)</f>
        <v>2</v>
      </c>
      <c r="N961" t="str">
        <f>VLOOKUP($A:$A&amp;LEFT($B:$B,10),'R3P2_GENERATEDINPUT2'!$C:$G,3,FALSE)</f>
        <v>Default</v>
      </c>
    </row>
    <row r="962" spans="1:14" x14ac:dyDescent="0.25">
      <c r="A962" t="str">
        <f>'R3_Judge'!AF:AF</f>
        <v>3XLBSAQ9Z58GD6J5P2LI1VZJBUI7ZG</v>
      </c>
      <c r="B962" t="str">
        <f>'R3_Judge'!AG:AG</f>
        <v>shithead bosses are everywhere</v>
      </c>
      <c r="C962" t="str">
        <f>'R3_Judge'!P:P</f>
        <v>A1OFPROOWWSHUF</v>
      </c>
      <c r="D962" t="str">
        <f>'R3_Judge'!AL:AL</f>
        <v>male</v>
      </c>
      <c r="E962" t="str">
        <f>'R3_Judge'!AM:AM</f>
        <v>native</v>
      </c>
      <c r="F962" t="str">
        <f>'R3_Judge'!AH:AH</f>
        <v>26-35</v>
      </c>
      <c r="G962" t="str">
        <f>'R3_Judge'!AJ:AJ</f>
        <v>moderately</v>
      </c>
      <c r="H962" t="str">
        <f>VLOOKUP($A:$A,'R3P1_ACCEPTEDOUTPUT'!$O:$BK,2,FALSE)</f>
        <v>A4T50ODN6SGNR</v>
      </c>
      <c r="I962" t="str">
        <f>VLOOKUP($A:$A,'R3P1_ACCEPTEDOUTPUT'!$O:$BK,26,FALSE)</f>
        <v>male</v>
      </c>
      <c r="J962" t="str">
        <f>VLOOKUP($A:$A,'R3P1_ACCEPTEDOUTPUT'!$O:$BK,28,FALSE)</f>
        <v>native</v>
      </c>
      <c r="K962" t="str">
        <f>VLOOKUP($A:$A,'R3P1_ACCEPTEDOUTPUT'!$O:$BK,19,FALSE)</f>
        <v>36-45</v>
      </c>
      <c r="L962">
        <f>VLOOKUP($A:$A&amp;LEFT($B:$B,10),'R3P2_GENERATEDINPUT2'!$C:$G,4,FALSE)</f>
        <v>1</v>
      </c>
      <c r="M962">
        <f>VLOOKUP($A:$A&amp;LEFT($B:$B,10),'R3P2_GENERATEDINPUT2'!$C:$G,5,FALSE)</f>
        <v>3</v>
      </c>
      <c r="N962" t="str">
        <f>VLOOKUP($A:$A&amp;LEFT($B:$B,10),'R3P2_GENERATEDINPUT2'!$C:$G,3,FALSE)</f>
        <v>Default</v>
      </c>
    </row>
    <row r="963" spans="1:14" x14ac:dyDescent="0.25">
      <c r="A963" t="str">
        <f>'R3_Judge'!AF:AF</f>
        <v>3XLBSAQ9Z58GD6J5P2LI1VZJBUI7ZG</v>
      </c>
      <c r="B963" t="str">
        <f>'R3_Judge'!AG:AG</f>
        <v>shithead bosses are everywhere</v>
      </c>
      <c r="C963" t="str">
        <f>'R3_Judge'!P:P</f>
        <v>AC4QN4N0PY7YF</v>
      </c>
      <c r="D963" t="str">
        <f>'R3_Judge'!AL:AL</f>
        <v>male</v>
      </c>
      <c r="E963" t="str">
        <f>'R3_Judge'!AM:AM</f>
        <v>native</v>
      </c>
      <c r="F963" t="str">
        <f>'R3_Judge'!AH:AH</f>
        <v>26-35</v>
      </c>
      <c r="G963" t="str">
        <f>'R3_Judge'!AJ:AJ</f>
        <v>moderately</v>
      </c>
      <c r="H963" t="str">
        <f>VLOOKUP($A:$A,'R3P1_ACCEPTEDOUTPUT'!$O:$BK,2,FALSE)</f>
        <v>A4T50ODN6SGNR</v>
      </c>
      <c r="I963" t="str">
        <f>VLOOKUP($A:$A,'R3P1_ACCEPTEDOUTPUT'!$O:$BK,26,FALSE)</f>
        <v>male</v>
      </c>
      <c r="J963" t="str">
        <f>VLOOKUP($A:$A,'R3P1_ACCEPTEDOUTPUT'!$O:$BK,28,FALSE)</f>
        <v>native</v>
      </c>
      <c r="K963" t="str">
        <f>VLOOKUP($A:$A,'R3P1_ACCEPTEDOUTPUT'!$O:$BK,19,FALSE)</f>
        <v>36-45</v>
      </c>
      <c r="L963">
        <f>VLOOKUP($A:$A&amp;LEFT($B:$B,10),'R3P2_GENERATEDINPUT2'!$C:$G,4,FALSE)</f>
        <v>1</v>
      </c>
      <c r="M963">
        <f>VLOOKUP($A:$A&amp;LEFT($B:$B,10),'R3P2_GENERATEDINPUT2'!$C:$G,5,FALSE)</f>
        <v>3</v>
      </c>
      <c r="N963" t="str">
        <f>VLOOKUP($A:$A&amp;LEFT($B:$B,10),'R3P2_GENERATEDINPUT2'!$C:$G,3,FALSE)</f>
        <v>Default</v>
      </c>
    </row>
    <row r="964" spans="1:14" x14ac:dyDescent="0.25">
      <c r="A964" t="str">
        <f>'R3_Judge'!AF:AF</f>
        <v>3XLBSAQ9Z58GD6J5P2LI1VZJBUI7ZG</v>
      </c>
      <c r="B964" t="str">
        <f>'R3_Judge'!AG:AG</f>
        <v>shithead bosses are everywhere</v>
      </c>
      <c r="C964" t="str">
        <f>'R3_Judge'!P:P</f>
        <v>A3P6IXUM1ND35A</v>
      </c>
      <c r="D964" t="str">
        <f>'R3_Judge'!AL:AL</f>
        <v>male</v>
      </c>
      <c r="E964" t="str">
        <f>'R3_Judge'!AM:AM</f>
        <v>native</v>
      </c>
      <c r="F964" t="str">
        <f>'R3_Judge'!AH:AH</f>
        <v>26-35</v>
      </c>
      <c r="G964" t="str">
        <f>'R3_Judge'!AJ:AJ</f>
        <v>slightly</v>
      </c>
      <c r="H964" t="str">
        <f>VLOOKUP($A:$A,'R3P1_ACCEPTEDOUTPUT'!$O:$BK,2,FALSE)</f>
        <v>A4T50ODN6SGNR</v>
      </c>
      <c r="I964" t="str">
        <f>VLOOKUP($A:$A,'R3P1_ACCEPTEDOUTPUT'!$O:$BK,26,FALSE)</f>
        <v>male</v>
      </c>
      <c r="J964" t="str">
        <f>VLOOKUP($A:$A,'R3P1_ACCEPTEDOUTPUT'!$O:$BK,28,FALSE)</f>
        <v>native</v>
      </c>
      <c r="K964" t="str">
        <f>VLOOKUP($A:$A,'R3P1_ACCEPTEDOUTPUT'!$O:$BK,19,FALSE)</f>
        <v>36-45</v>
      </c>
      <c r="L964">
        <f>VLOOKUP($A:$A&amp;LEFT($B:$B,10),'R3P2_GENERATEDINPUT2'!$C:$G,4,FALSE)</f>
        <v>1</v>
      </c>
      <c r="M964">
        <f>VLOOKUP($A:$A&amp;LEFT($B:$B,10),'R3P2_GENERATEDINPUT2'!$C:$G,5,FALSE)</f>
        <v>3</v>
      </c>
      <c r="N964" t="str">
        <f>VLOOKUP($A:$A&amp;LEFT($B:$B,10),'R3P2_GENERATEDINPUT2'!$C:$G,3,FALSE)</f>
        <v>Default</v>
      </c>
    </row>
    <row r="965" spans="1:14" x14ac:dyDescent="0.25">
      <c r="A965" t="str">
        <f>'R3_Judge'!AF:AF</f>
        <v>3B1NLC6UG0S5SVS0VWRAGAAY06IGPB</v>
      </c>
      <c r="B965" t="str">
        <f>'R3_Judge'!AG:AG</f>
        <v>no, i don't know. i never to  tell her about that</v>
      </c>
      <c r="C965" t="str">
        <f>'R3_Judge'!P:P</f>
        <v>AAL9C3HQU74I2</v>
      </c>
      <c r="D965" t="str">
        <f>'R3_Judge'!AL:AL</f>
        <v>male</v>
      </c>
      <c r="E965" t="str">
        <f>'R3_Judge'!AM:AM</f>
        <v>native</v>
      </c>
      <c r="F965" t="str">
        <f>'R3_Judge'!AH:AH</f>
        <v>18-25</v>
      </c>
      <c r="G965" t="str">
        <f>'R3_Judge'!AJ:AJ</f>
        <v>none</v>
      </c>
      <c r="H965" t="str">
        <f>VLOOKUP($A:$A,'R3P1_ACCEPTEDOUTPUT'!$O:$BK,2,FALSE)</f>
        <v>A1DVKS3R9SLQ1H</v>
      </c>
      <c r="I965" t="str">
        <f>VLOOKUP($A:$A,'R3P1_ACCEPTEDOUTPUT'!$O:$BK,26,FALSE)</f>
        <v>male</v>
      </c>
      <c r="J965" t="str">
        <f>VLOOKUP($A:$A,'R3P1_ACCEPTEDOUTPUT'!$O:$BK,28,FALSE)</f>
        <v>profession</v>
      </c>
      <c r="K965" t="str">
        <f>VLOOKUP($A:$A,'R3P1_ACCEPTEDOUTPUT'!$O:$BK,19,FALSE)</f>
        <v>26-35</v>
      </c>
      <c r="L965">
        <f>VLOOKUP($A:$A&amp;LEFT($B:$B,10),'R3P2_GENERATEDINPUT2'!$C:$G,4,FALSE)</f>
        <v>1</v>
      </c>
      <c r="M965">
        <f>VLOOKUP($A:$A&amp;LEFT($B:$B,10),'R3P2_GENERATEDINPUT2'!$C:$G,5,FALSE)</f>
        <v>4</v>
      </c>
      <c r="N965" t="str">
        <f>VLOOKUP($A:$A&amp;LEFT($B:$B,10),'R3P2_GENERATEDINPUT2'!$C:$G,3,FALSE)</f>
        <v>Default</v>
      </c>
    </row>
    <row r="966" spans="1:14" x14ac:dyDescent="0.25">
      <c r="A966" t="str">
        <f>'R3_Judge'!AF:AF</f>
        <v>3B1NLC6UG0S5SVS0VWRAGAAY06IGPB</v>
      </c>
      <c r="B966" t="str">
        <f>'R3_Judge'!AG:AG</f>
        <v>no, i don't know. i never to  tell her about that</v>
      </c>
      <c r="C966" t="str">
        <f>'R3_Judge'!P:P</f>
        <v>A2DF1NCVJ8V8K2</v>
      </c>
      <c r="D966" t="str">
        <f>'R3_Judge'!AL:AL</f>
        <v>female</v>
      </c>
      <c r="E966" t="str">
        <f>'R3_Judge'!AM:AM</f>
        <v>profession</v>
      </c>
      <c r="F966" t="str">
        <f>'R3_Judge'!AH:AH</f>
        <v>56-65</v>
      </c>
      <c r="G966" t="str">
        <f>'R3_Judge'!AJ:AJ</f>
        <v>extremely</v>
      </c>
      <c r="H966" t="str">
        <f>VLOOKUP($A:$A,'R3P1_ACCEPTEDOUTPUT'!$O:$BK,2,FALSE)</f>
        <v>A1DVKS3R9SLQ1H</v>
      </c>
      <c r="I966" t="str">
        <f>VLOOKUP($A:$A,'R3P1_ACCEPTEDOUTPUT'!$O:$BK,26,FALSE)</f>
        <v>male</v>
      </c>
      <c r="J966" t="str">
        <f>VLOOKUP($A:$A,'R3P1_ACCEPTEDOUTPUT'!$O:$BK,28,FALSE)</f>
        <v>profession</v>
      </c>
      <c r="K966" t="str">
        <f>VLOOKUP($A:$A,'R3P1_ACCEPTEDOUTPUT'!$O:$BK,19,FALSE)</f>
        <v>26-35</v>
      </c>
      <c r="L966">
        <f>VLOOKUP($A:$A&amp;LEFT($B:$B,10),'R3P2_GENERATEDINPUT2'!$C:$G,4,FALSE)</f>
        <v>1</v>
      </c>
      <c r="M966">
        <f>VLOOKUP($A:$A&amp;LEFT($B:$B,10),'R3P2_GENERATEDINPUT2'!$C:$G,5,FALSE)</f>
        <v>4</v>
      </c>
      <c r="N966" t="str">
        <f>VLOOKUP($A:$A&amp;LEFT($B:$B,10),'R3P2_GENERATEDINPUT2'!$C:$G,3,FALSE)</f>
        <v>Default</v>
      </c>
    </row>
    <row r="967" spans="1:14" x14ac:dyDescent="0.25">
      <c r="A967" t="str">
        <f>'R3_Judge'!AF:AF</f>
        <v>3B1NLC6UG0S5SVS0VWRAGAAY06IGPB</v>
      </c>
      <c r="B967" t="str">
        <f>'R3_Judge'!AG:AG</f>
        <v>no, i don't know. i never to  tell her about that</v>
      </c>
      <c r="C967" t="str">
        <f>'R3_Judge'!P:P</f>
        <v>A2MMMYB7AE5RQN</v>
      </c>
      <c r="D967" t="str">
        <f>'R3_Judge'!AL:AL</f>
        <v>male</v>
      </c>
      <c r="E967" t="str">
        <f>'R3_Judge'!AM:AM</f>
        <v>native</v>
      </c>
      <c r="F967" t="str">
        <f>'R3_Judge'!AH:AH</f>
        <v>26-35</v>
      </c>
      <c r="G967" t="str">
        <f>'R3_Judge'!AJ:AJ</f>
        <v>moderately</v>
      </c>
      <c r="H967" t="str">
        <f>VLOOKUP($A:$A,'R3P1_ACCEPTEDOUTPUT'!$O:$BK,2,FALSE)</f>
        <v>A1DVKS3R9SLQ1H</v>
      </c>
      <c r="I967" t="str">
        <f>VLOOKUP($A:$A,'R3P1_ACCEPTEDOUTPUT'!$O:$BK,26,FALSE)</f>
        <v>male</v>
      </c>
      <c r="J967" t="str">
        <f>VLOOKUP($A:$A,'R3P1_ACCEPTEDOUTPUT'!$O:$BK,28,FALSE)</f>
        <v>profession</v>
      </c>
      <c r="K967" t="str">
        <f>VLOOKUP($A:$A,'R3P1_ACCEPTEDOUTPUT'!$O:$BK,19,FALSE)</f>
        <v>26-35</v>
      </c>
      <c r="L967">
        <f>VLOOKUP($A:$A&amp;LEFT($B:$B,10),'R3P2_GENERATEDINPUT2'!$C:$G,4,FALSE)</f>
        <v>1</v>
      </c>
      <c r="M967">
        <f>VLOOKUP($A:$A&amp;LEFT($B:$B,10),'R3P2_GENERATEDINPUT2'!$C:$G,5,FALSE)</f>
        <v>4</v>
      </c>
      <c r="N967" t="str">
        <f>VLOOKUP($A:$A&amp;LEFT($B:$B,10),'R3P2_GENERATEDINPUT2'!$C:$G,3,FALSE)</f>
        <v>Default</v>
      </c>
    </row>
    <row r="968" spans="1:14" x14ac:dyDescent="0.25">
      <c r="A968" t="str">
        <f>'R3_Judge'!AF:AF</f>
        <v>3XLBSAQ9Z58GD6J5P2LI1VZJBUI7ZG</v>
      </c>
      <c r="B968" t="str">
        <f>'R3_Judge'!AG:AG</f>
        <v>That sucks man. It wasn't me. Who else could have told her?</v>
      </c>
      <c r="C968" t="str">
        <f>'R3_Judge'!P:P</f>
        <v>A8Q6WK91ZQPGA</v>
      </c>
      <c r="D968" t="str">
        <f>'R3_Judge'!AL:AL</f>
        <v>male</v>
      </c>
      <c r="E968" t="str">
        <f>'R3_Judge'!AM:AM</f>
        <v>native</v>
      </c>
      <c r="F968" t="str">
        <f>'R3_Judge'!AH:AH</f>
        <v>26-35</v>
      </c>
      <c r="G968" t="str">
        <f>'R3_Judge'!AJ:AJ</f>
        <v>moderately</v>
      </c>
      <c r="H968" t="str">
        <f>VLOOKUP($A:$A,'R3P1_ACCEPTEDOUTPUT'!$O:$BK,2,FALSE)</f>
        <v>A4T50ODN6SGNR</v>
      </c>
      <c r="I968" t="str">
        <f>VLOOKUP($A:$A,'R3P1_ACCEPTEDOUTPUT'!$O:$BK,26,FALSE)</f>
        <v>male</v>
      </c>
      <c r="J968" t="str">
        <f>VLOOKUP($A:$A,'R3P1_ACCEPTEDOUTPUT'!$O:$BK,28,FALSE)</f>
        <v>native</v>
      </c>
      <c r="K968" t="str">
        <f>VLOOKUP($A:$A,'R3P1_ACCEPTEDOUTPUT'!$O:$BK,19,FALSE)</f>
        <v>36-45</v>
      </c>
      <c r="L968">
        <f>VLOOKUP($A:$A&amp;LEFT($B:$B,10),'R3P2_GENERATEDINPUT2'!$C:$G,4,FALSE)</f>
        <v>1</v>
      </c>
      <c r="M968">
        <f>VLOOKUP($A:$A&amp;LEFT($B:$B,10),'R3P2_GENERATEDINPUT2'!$C:$G,5,FALSE)</f>
        <v>4</v>
      </c>
      <c r="N968" t="str">
        <f>VLOOKUP($A:$A&amp;LEFT($B:$B,10),'R3P2_GENERATEDINPUT2'!$C:$G,3,FALSE)</f>
        <v>Default</v>
      </c>
    </row>
    <row r="969" spans="1:14" x14ac:dyDescent="0.25">
      <c r="A969" t="str">
        <f>'R3_Judge'!AF:AF</f>
        <v>3XLBSAQ9Z58GD6J5P2LI1VZJBUI7ZG</v>
      </c>
      <c r="B969" t="str">
        <f>'R3_Judge'!AG:AG</f>
        <v>That sucks man. It wasn't me. Who else could have told her?</v>
      </c>
      <c r="C969" t="str">
        <f>'R3_Judge'!P:P</f>
        <v>A3HGU6NO6U38IN</v>
      </c>
      <c r="D969" t="str">
        <f>'R3_Judge'!AL:AL</f>
        <v>female</v>
      </c>
      <c r="E969" t="str">
        <f>'R3_Judge'!AM:AM</f>
        <v>native</v>
      </c>
      <c r="F969" t="str">
        <f>'R3_Judge'!AH:AH</f>
        <v>26-35</v>
      </c>
      <c r="G969" t="str">
        <f>'R3_Judge'!AJ:AJ</f>
        <v>extremely</v>
      </c>
      <c r="H969" t="str">
        <f>VLOOKUP($A:$A,'R3P1_ACCEPTEDOUTPUT'!$O:$BK,2,FALSE)</f>
        <v>A4T50ODN6SGNR</v>
      </c>
      <c r="I969" t="str">
        <f>VLOOKUP($A:$A,'R3P1_ACCEPTEDOUTPUT'!$O:$BK,26,FALSE)</f>
        <v>male</v>
      </c>
      <c r="J969" t="str">
        <f>VLOOKUP($A:$A,'R3P1_ACCEPTEDOUTPUT'!$O:$BK,28,FALSE)</f>
        <v>native</v>
      </c>
      <c r="K969" t="str">
        <f>VLOOKUP($A:$A,'R3P1_ACCEPTEDOUTPUT'!$O:$BK,19,FALSE)</f>
        <v>36-45</v>
      </c>
      <c r="L969">
        <f>VLOOKUP($A:$A&amp;LEFT($B:$B,10),'R3P2_GENERATEDINPUT2'!$C:$G,4,FALSE)</f>
        <v>1</v>
      </c>
      <c r="M969">
        <f>VLOOKUP($A:$A&amp;LEFT($B:$B,10),'R3P2_GENERATEDINPUT2'!$C:$G,5,FALSE)</f>
        <v>4</v>
      </c>
      <c r="N969" t="str">
        <f>VLOOKUP($A:$A&amp;LEFT($B:$B,10),'R3P2_GENERATEDINPUT2'!$C:$G,3,FALSE)</f>
        <v>Default</v>
      </c>
    </row>
    <row r="970" spans="1:14" x14ac:dyDescent="0.25">
      <c r="A970" t="str">
        <f>'R3_Judge'!AF:AF</f>
        <v>3XLBSAQ9Z58GD6J5P2LI1VZJBUI7ZG</v>
      </c>
      <c r="B970" t="str">
        <f>'R3_Judge'!AG:AG</f>
        <v>That sucks man. It wasn't me. Who else could have told her?</v>
      </c>
      <c r="C970" t="str">
        <f>'R3_Judge'!P:P</f>
        <v>A2BIZNP74JU80U</v>
      </c>
      <c r="D970" t="str">
        <f>'R3_Judge'!AL:AL</f>
        <v>female</v>
      </c>
      <c r="E970" t="str">
        <f>'R3_Judge'!AM:AM</f>
        <v>native</v>
      </c>
      <c r="F970" t="str">
        <f>'R3_Judge'!AH:AH</f>
        <v>36-45</v>
      </c>
      <c r="G970" t="str">
        <f>'R3_Judge'!AJ:AJ</f>
        <v>moderately</v>
      </c>
      <c r="H970" t="str">
        <f>VLOOKUP($A:$A,'R3P1_ACCEPTEDOUTPUT'!$O:$BK,2,FALSE)</f>
        <v>A4T50ODN6SGNR</v>
      </c>
      <c r="I970" t="str">
        <f>VLOOKUP($A:$A,'R3P1_ACCEPTEDOUTPUT'!$O:$BK,26,FALSE)</f>
        <v>male</v>
      </c>
      <c r="J970" t="str">
        <f>VLOOKUP($A:$A,'R3P1_ACCEPTEDOUTPUT'!$O:$BK,28,FALSE)</f>
        <v>native</v>
      </c>
      <c r="K970" t="str">
        <f>VLOOKUP($A:$A,'R3P1_ACCEPTEDOUTPUT'!$O:$BK,19,FALSE)</f>
        <v>36-45</v>
      </c>
      <c r="L970">
        <f>VLOOKUP($A:$A&amp;LEFT($B:$B,10),'R3P2_GENERATEDINPUT2'!$C:$G,4,FALSE)</f>
        <v>1</v>
      </c>
      <c r="M970">
        <f>VLOOKUP($A:$A&amp;LEFT($B:$B,10),'R3P2_GENERATEDINPUT2'!$C:$G,5,FALSE)</f>
        <v>4</v>
      </c>
      <c r="N970" t="str">
        <f>VLOOKUP($A:$A&amp;LEFT($B:$B,10),'R3P2_GENERATEDINPUT2'!$C:$G,3,FALSE)</f>
        <v>Default</v>
      </c>
    </row>
    <row r="971" spans="1:14" x14ac:dyDescent="0.25">
      <c r="A971" t="str">
        <f>'R3_Judge'!AF:AF</f>
        <v>3XLBSAQ9Z58GD6J5P2LI1VZJBUI7ZG</v>
      </c>
      <c r="B971" t="str">
        <f>'R3_Judge'!AG:AG</f>
        <v>Break up with him first.</v>
      </c>
      <c r="C971" t="str">
        <f>'R3_Judge'!P:P</f>
        <v>A82RLSJJXBKE8</v>
      </c>
      <c r="D971" t="str">
        <f>'R3_Judge'!AL:AL</f>
        <v>female</v>
      </c>
      <c r="E971" t="str">
        <f>'R3_Judge'!AM:AM</f>
        <v>native</v>
      </c>
      <c r="F971" t="str">
        <f>'R3_Judge'!AH:AH</f>
        <v>18-25</v>
      </c>
      <c r="G971" t="str">
        <f>'R3_Judge'!AJ:AJ</f>
        <v>slightly</v>
      </c>
      <c r="H971" t="str">
        <f>VLOOKUP($A:$A,'R3P1_ACCEPTEDOUTPUT'!$O:$BK,2,FALSE)</f>
        <v>A4T50ODN6SGNR</v>
      </c>
      <c r="I971" t="str">
        <f>VLOOKUP($A:$A,'R3P1_ACCEPTEDOUTPUT'!$O:$BK,26,FALSE)</f>
        <v>male</v>
      </c>
      <c r="J971" t="str">
        <f>VLOOKUP($A:$A,'R3P1_ACCEPTEDOUTPUT'!$O:$BK,28,FALSE)</f>
        <v>native</v>
      </c>
      <c r="K971" t="str">
        <f>VLOOKUP($A:$A,'R3P1_ACCEPTEDOUTPUT'!$O:$BK,19,FALSE)</f>
        <v>36-45</v>
      </c>
      <c r="L971">
        <f>VLOOKUP($A:$A&amp;LEFT($B:$B,10),'R3P2_GENERATEDINPUT2'!$C:$G,4,FALSE)</f>
        <v>1</v>
      </c>
      <c r="M971">
        <f>VLOOKUP($A:$A&amp;LEFT($B:$B,10),'R3P2_GENERATEDINPUT2'!$C:$G,5,FALSE)</f>
        <v>5</v>
      </c>
      <c r="N971" t="str">
        <f>VLOOKUP($A:$A&amp;LEFT($B:$B,10),'R3P2_GENERATEDINPUT2'!$C:$G,3,FALSE)</f>
        <v>Default</v>
      </c>
    </row>
    <row r="972" spans="1:14" x14ac:dyDescent="0.25">
      <c r="A972" t="str">
        <f>'R3_Judge'!AF:AF</f>
        <v>3XLBSAQ9Z58GD6J5P2LI1VZJBUI7ZG</v>
      </c>
      <c r="B972" t="str">
        <f>'R3_Judge'!AG:AG</f>
        <v>Break up with him first.</v>
      </c>
      <c r="C972" t="str">
        <f>'R3_Judge'!P:P</f>
        <v>A19D89YNO9Z52K</v>
      </c>
      <c r="D972" t="str">
        <f>'R3_Judge'!AL:AL</f>
        <v>female</v>
      </c>
      <c r="E972" t="str">
        <f>'R3_Judge'!AM:AM</f>
        <v>native</v>
      </c>
      <c r="F972" t="str">
        <f>'R3_Judge'!AH:AH</f>
        <v>18-25</v>
      </c>
      <c r="G972" t="str">
        <f>'R3_Judge'!AJ:AJ</f>
        <v>none</v>
      </c>
      <c r="H972" t="str">
        <f>VLOOKUP($A:$A,'R3P1_ACCEPTEDOUTPUT'!$O:$BK,2,FALSE)</f>
        <v>A4T50ODN6SGNR</v>
      </c>
      <c r="I972" t="str">
        <f>VLOOKUP($A:$A,'R3P1_ACCEPTEDOUTPUT'!$O:$BK,26,FALSE)</f>
        <v>male</v>
      </c>
      <c r="J972" t="str">
        <f>VLOOKUP($A:$A,'R3P1_ACCEPTEDOUTPUT'!$O:$BK,28,FALSE)</f>
        <v>native</v>
      </c>
      <c r="K972" t="str">
        <f>VLOOKUP($A:$A,'R3P1_ACCEPTEDOUTPUT'!$O:$BK,19,FALSE)</f>
        <v>36-45</v>
      </c>
      <c r="L972">
        <f>VLOOKUP($A:$A&amp;LEFT($B:$B,10),'R3P2_GENERATEDINPUT2'!$C:$G,4,FALSE)</f>
        <v>1</v>
      </c>
      <c r="M972">
        <f>VLOOKUP($A:$A&amp;LEFT($B:$B,10),'R3P2_GENERATEDINPUT2'!$C:$G,5,FALSE)</f>
        <v>5</v>
      </c>
      <c r="N972" t="str">
        <f>VLOOKUP($A:$A&amp;LEFT($B:$B,10),'R3P2_GENERATEDINPUT2'!$C:$G,3,FALSE)</f>
        <v>Default</v>
      </c>
    </row>
    <row r="973" spans="1:14" x14ac:dyDescent="0.25">
      <c r="A973" t="str">
        <f>'R3_Judge'!AF:AF</f>
        <v>3XLBSAQ9Z58GD6J5P2LI1VZJBUI7ZG</v>
      </c>
      <c r="B973" t="str">
        <f>'R3_Judge'!AG:AG</f>
        <v>Break up with him first.</v>
      </c>
      <c r="C973" t="str">
        <f>'R3_Judge'!P:P</f>
        <v>A2MMMYB7AE5RQN</v>
      </c>
      <c r="D973" t="str">
        <f>'R3_Judge'!AL:AL</f>
        <v>male</v>
      </c>
      <c r="E973" t="str">
        <f>'R3_Judge'!AM:AM</f>
        <v>native</v>
      </c>
      <c r="F973" t="str">
        <f>'R3_Judge'!AH:AH</f>
        <v>26-35</v>
      </c>
      <c r="G973" t="str">
        <f>'R3_Judge'!AJ:AJ</f>
        <v>moderately</v>
      </c>
      <c r="H973" t="str">
        <f>VLOOKUP($A:$A,'R3P1_ACCEPTEDOUTPUT'!$O:$BK,2,FALSE)</f>
        <v>A4T50ODN6SGNR</v>
      </c>
      <c r="I973" t="str">
        <f>VLOOKUP($A:$A,'R3P1_ACCEPTEDOUTPUT'!$O:$BK,26,FALSE)</f>
        <v>male</v>
      </c>
      <c r="J973" t="str">
        <f>VLOOKUP($A:$A,'R3P1_ACCEPTEDOUTPUT'!$O:$BK,28,FALSE)</f>
        <v>native</v>
      </c>
      <c r="K973" t="str">
        <f>VLOOKUP($A:$A,'R3P1_ACCEPTEDOUTPUT'!$O:$BK,19,FALSE)</f>
        <v>36-45</v>
      </c>
      <c r="L973">
        <f>VLOOKUP($A:$A&amp;LEFT($B:$B,10),'R3P2_GENERATEDINPUT2'!$C:$G,4,FALSE)</f>
        <v>1</v>
      </c>
      <c r="M973">
        <f>VLOOKUP($A:$A&amp;LEFT($B:$B,10),'R3P2_GENERATEDINPUT2'!$C:$G,5,FALSE)</f>
        <v>5</v>
      </c>
      <c r="N973" t="str">
        <f>VLOOKUP($A:$A&amp;LEFT($B:$B,10),'R3P2_GENERATEDINPUT2'!$C:$G,3,FALSE)</f>
        <v>Default</v>
      </c>
    </row>
    <row r="974" spans="1:14" x14ac:dyDescent="0.25">
      <c r="A974" t="str">
        <f>'R3_Judge'!AF:AF</f>
        <v>3B1NLC6UG0S5SVS0VWRAGAAY06IGPB</v>
      </c>
      <c r="B974" t="str">
        <f>'R3_Judge'!AG:AG</f>
        <v>don't feel about him.they are all just a passing cloud.</v>
      </c>
      <c r="C974" t="str">
        <f>'R3_Judge'!P:P</f>
        <v>A17HFDRWYZL1CD</v>
      </c>
      <c r="D974" t="str">
        <f>'R3_Judge'!AL:AL</f>
        <v>male</v>
      </c>
      <c r="E974" t="str">
        <f>'R3_Judge'!AM:AM</f>
        <v>native</v>
      </c>
      <c r="F974" t="str">
        <f>'R3_Judge'!AH:AH</f>
        <v>18-25</v>
      </c>
      <c r="G974" t="str">
        <f>'R3_Judge'!AJ:AJ</f>
        <v>slightly</v>
      </c>
      <c r="H974" t="str">
        <f>VLOOKUP($A:$A,'R3P1_ACCEPTEDOUTPUT'!$O:$BK,2,FALSE)</f>
        <v>A1DVKS3R9SLQ1H</v>
      </c>
      <c r="I974" t="str">
        <f>VLOOKUP($A:$A,'R3P1_ACCEPTEDOUTPUT'!$O:$BK,26,FALSE)</f>
        <v>male</v>
      </c>
      <c r="J974" t="str">
        <f>VLOOKUP($A:$A,'R3P1_ACCEPTEDOUTPUT'!$O:$BK,28,FALSE)</f>
        <v>profession</v>
      </c>
      <c r="K974" t="str">
        <f>VLOOKUP($A:$A,'R3P1_ACCEPTEDOUTPUT'!$O:$BK,19,FALSE)</f>
        <v>26-35</v>
      </c>
      <c r="L974">
        <f>VLOOKUP($A:$A&amp;LEFT($B:$B,10),'R3P2_GENERATEDINPUT2'!$C:$G,4,FALSE)</f>
        <v>1</v>
      </c>
      <c r="M974">
        <f>VLOOKUP($A:$A&amp;LEFT($B:$B,10),'R3P2_GENERATEDINPUT2'!$C:$G,5,FALSE)</f>
        <v>5</v>
      </c>
      <c r="N974" t="str">
        <f>VLOOKUP($A:$A&amp;LEFT($B:$B,10),'R3P2_GENERATEDINPUT2'!$C:$G,3,FALSE)</f>
        <v>Default</v>
      </c>
    </row>
    <row r="975" spans="1:14" x14ac:dyDescent="0.25">
      <c r="A975" t="str">
        <f>'R3_Judge'!AF:AF</f>
        <v>3B1NLC6UG0S5SVS0VWRAGAAY06IGPB</v>
      </c>
      <c r="B975" t="str">
        <f>'R3_Judge'!AG:AG</f>
        <v>don't feel about him.they are all just a passing cloud.</v>
      </c>
      <c r="C975" t="str">
        <f>'R3_Judge'!P:P</f>
        <v>A2T11H7YI7QPGD</v>
      </c>
      <c r="D975" t="str">
        <f>'R3_Judge'!AL:AL</f>
        <v>male</v>
      </c>
      <c r="E975" t="str">
        <f>'R3_Judge'!AM:AM</f>
        <v>native</v>
      </c>
      <c r="F975" t="str">
        <f>'R3_Judge'!AH:AH</f>
        <v>26-35</v>
      </c>
      <c r="G975" t="str">
        <f>'R3_Judge'!AJ:AJ</f>
        <v>moderately</v>
      </c>
      <c r="H975" t="str">
        <f>VLOOKUP($A:$A,'R3P1_ACCEPTEDOUTPUT'!$O:$BK,2,FALSE)</f>
        <v>A1DVKS3R9SLQ1H</v>
      </c>
      <c r="I975" t="str">
        <f>VLOOKUP($A:$A,'R3P1_ACCEPTEDOUTPUT'!$O:$BK,26,FALSE)</f>
        <v>male</v>
      </c>
      <c r="J975" t="str">
        <f>VLOOKUP($A:$A,'R3P1_ACCEPTEDOUTPUT'!$O:$BK,28,FALSE)</f>
        <v>profession</v>
      </c>
      <c r="K975" t="str">
        <f>VLOOKUP($A:$A,'R3P1_ACCEPTEDOUTPUT'!$O:$BK,19,FALSE)</f>
        <v>26-35</v>
      </c>
      <c r="L975">
        <f>VLOOKUP($A:$A&amp;LEFT($B:$B,10),'R3P2_GENERATEDINPUT2'!$C:$G,4,FALSE)</f>
        <v>1</v>
      </c>
      <c r="M975">
        <f>VLOOKUP($A:$A&amp;LEFT($B:$B,10),'R3P2_GENERATEDINPUT2'!$C:$G,5,FALSE)</f>
        <v>5</v>
      </c>
      <c r="N975" t="str">
        <f>VLOOKUP($A:$A&amp;LEFT($B:$B,10),'R3P2_GENERATEDINPUT2'!$C:$G,3,FALSE)</f>
        <v>Default</v>
      </c>
    </row>
    <row r="976" spans="1:14" x14ac:dyDescent="0.25">
      <c r="A976" t="str">
        <f>'R3_Judge'!AF:AF</f>
        <v>3B1NLC6UG0S5SVS0VWRAGAAY06IGPB</v>
      </c>
      <c r="B976" t="str">
        <f>'R3_Judge'!AG:AG</f>
        <v>don't feel about him.they are all just a passing cloud.</v>
      </c>
      <c r="C976" t="str">
        <f>'R3_Judge'!P:P</f>
        <v>AD317NO9623GZ</v>
      </c>
      <c r="D976" t="str">
        <f>'R3_Judge'!AL:AL</f>
        <v>female</v>
      </c>
      <c r="E976" t="str">
        <f>'R3_Judge'!AM:AM</f>
        <v>native</v>
      </c>
      <c r="F976" t="str">
        <f>'R3_Judge'!AH:AH</f>
        <v>36-45</v>
      </c>
      <c r="G976" t="str">
        <f>'R3_Judge'!AJ:AJ</f>
        <v>slightly</v>
      </c>
      <c r="H976" t="str">
        <f>VLOOKUP($A:$A,'R3P1_ACCEPTEDOUTPUT'!$O:$BK,2,FALSE)</f>
        <v>A1DVKS3R9SLQ1H</v>
      </c>
      <c r="I976" t="str">
        <f>VLOOKUP($A:$A,'R3P1_ACCEPTEDOUTPUT'!$O:$BK,26,FALSE)</f>
        <v>male</v>
      </c>
      <c r="J976" t="str">
        <f>VLOOKUP($A:$A,'R3P1_ACCEPTEDOUTPUT'!$O:$BK,28,FALSE)</f>
        <v>profession</v>
      </c>
      <c r="K976" t="str">
        <f>VLOOKUP($A:$A,'R3P1_ACCEPTEDOUTPUT'!$O:$BK,19,FALSE)</f>
        <v>26-35</v>
      </c>
      <c r="L976">
        <f>VLOOKUP($A:$A&amp;LEFT($B:$B,10),'R3P2_GENERATEDINPUT2'!$C:$G,4,FALSE)</f>
        <v>1</v>
      </c>
      <c r="M976">
        <f>VLOOKUP($A:$A&amp;LEFT($B:$B,10),'R3P2_GENERATEDINPUT2'!$C:$G,5,FALSE)</f>
        <v>5</v>
      </c>
      <c r="N976" t="str">
        <f>VLOOKUP($A:$A&amp;LEFT($B:$B,10),'R3P2_GENERATEDINPUT2'!$C:$G,3,FALSE)</f>
        <v>Default</v>
      </c>
    </row>
    <row r="977" spans="1:14" x14ac:dyDescent="0.25">
      <c r="A977" t="str">
        <f>'R3_Judge'!AF:AF</f>
        <v>3B1NLC6UG0S5SVS0VWRAGAAY06IGPB</v>
      </c>
      <c r="B977" t="str">
        <f>'R3_Judge'!AG:AG</f>
        <v>okay. just leave it. we will start a new</v>
      </c>
      <c r="C977" t="str">
        <f>'R3_Judge'!P:P</f>
        <v>A1QSTGFG23OZHT</v>
      </c>
      <c r="D977" t="str">
        <f>'R3_Judge'!AL:AL</f>
        <v>female</v>
      </c>
      <c r="E977" t="str">
        <f>'R3_Judge'!AM:AM</f>
        <v>native</v>
      </c>
      <c r="F977" t="str">
        <f>'R3_Judge'!AH:AH</f>
        <v>18-25</v>
      </c>
      <c r="G977" t="str">
        <f>'R3_Judge'!AJ:AJ</f>
        <v>extremely</v>
      </c>
      <c r="H977" t="str">
        <f>VLOOKUP($A:$A,'R3P1_ACCEPTEDOUTPUT'!$O:$BK,2,FALSE)</f>
        <v>A1DVKS3R9SLQ1H</v>
      </c>
      <c r="I977" t="str">
        <f>VLOOKUP($A:$A,'R3P1_ACCEPTEDOUTPUT'!$O:$BK,26,FALSE)</f>
        <v>male</v>
      </c>
      <c r="J977" t="str">
        <f>VLOOKUP($A:$A,'R3P1_ACCEPTEDOUTPUT'!$O:$BK,28,FALSE)</f>
        <v>profession</v>
      </c>
      <c r="K977" t="str">
        <f>VLOOKUP($A:$A,'R3P1_ACCEPTEDOUTPUT'!$O:$BK,19,FALSE)</f>
        <v>26-35</v>
      </c>
      <c r="L977">
        <f>VLOOKUP($A:$A&amp;LEFT($B:$B,10),'R3P2_GENERATEDINPUT2'!$C:$G,4,FALSE)</f>
        <v>1</v>
      </c>
      <c r="M977">
        <f>VLOOKUP($A:$A&amp;LEFT($B:$B,10),'R3P2_GENERATEDINPUT2'!$C:$G,5,FALSE)</f>
        <v>6</v>
      </c>
      <c r="N977" t="str">
        <f>VLOOKUP($A:$A&amp;LEFT($B:$B,10),'R3P2_GENERATEDINPUT2'!$C:$G,3,FALSE)</f>
        <v>Default</v>
      </c>
    </row>
    <row r="978" spans="1:14" x14ac:dyDescent="0.25">
      <c r="A978" t="str">
        <f>'R3_Judge'!AF:AF</f>
        <v>3B1NLC6UG0S5SVS0VWRAGAAY06IGPB</v>
      </c>
      <c r="B978" t="str">
        <f>'R3_Judge'!AG:AG</f>
        <v>okay. just leave it. we will start a new</v>
      </c>
      <c r="C978" t="str">
        <f>'R3_Judge'!P:P</f>
        <v>A231ZFAME6FLN</v>
      </c>
      <c r="D978" t="str">
        <f>'R3_Judge'!AL:AL</f>
        <v>female</v>
      </c>
      <c r="E978" t="str">
        <f>'R3_Judge'!AM:AM</f>
        <v>native</v>
      </c>
      <c r="F978" t="str">
        <f>'R3_Judge'!AH:AH</f>
        <v>36-45</v>
      </c>
      <c r="G978" t="str">
        <f>'R3_Judge'!AJ:AJ</f>
        <v>slightly</v>
      </c>
      <c r="H978" t="str">
        <f>VLOOKUP($A:$A,'R3P1_ACCEPTEDOUTPUT'!$O:$BK,2,FALSE)</f>
        <v>A1DVKS3R9SLQ1H</v>
      </c>
      <c r="I978" t="str">
        <f>VLOOKUP($A:$A,'R3P1_ACCEPTEDOUTPUT'!$O:$BK,26,FALSE)</f>
        <v>male</v>
      </c>
      <c r="J978" t="str">
        <f>VLOOKUP($A:$A,'R3P1_ACCEPTEDOUTPUT'!$O:$BK,28,FALSE)</f>
        <v>profession</v>
      </c>
      <c r="K978" t="str">
        <f>VLOOKUP($A:$A,'R3P1_ACCEPTEDOUTPUT'!$O:$BK,19,FALSE)</f>
        <v>26-35</v>
      </c>
      <c r="L978">
        <f>VLOOKUP($A:$A&amp;LEFT($B:$B,10),'R3P2_GENERATEDINPUT2'!$C:$G,4,FALSE)</f>
        <v>1</v>
      </c>
      <c r="M978">
        <f>VLOOKUP($A:$A&amp;LEFT($B:$B,10),'R3P2_GENERATEDINPUT2'!$C:$G,5,FALSE)</f>
        <v>6</v>
      </c>
      <c r="N978" t="str">
        <f>VLOOKUP($A:$A&amp;LEFT($B:$B,10),'R3P2_GENERATEDINPUT2'!$C:$G,3,FALSE)</f>
        <v>Default</v>
      </c>
    </row>
    <row r="979" spans="1:14" x14ac:dyDescent="0.25">
      <c r="A979" t="str">
        <f>'R3_Judge'!AF:AF</f>
        <v>3B1NLC6UG0S5SVS0VWRAGAAY06IGPB</v>
      </c>
      <c r="B979" t="str">
        <f>'R3_Judge'!AG:AG</f>
        <v>okay. just leave it. we will start a new</v>
      </c>
      <c r="C979" t="str">
        <f>'R3_Judge'!P:P</f>
        <v>A3GNQDFPZALU92</v>
      </c>
      <c r="D979" t="str">
        <f>'R3_Judge'!AL:AL</f>
        <v>male</v>
      </c>
      <c r="E979" t="str">
        <f>'R3_Judge'!AM:AM</f>
        <v>native</v>
      </c>
      <c r="F979" t="str">
        <f>'R3_Judge'!AH:AH</f>
        <v>26-35</v>
      </c>
      <c r="G979" t="str">
        <f>'R3_Judge'!AJ:AJ</f>
        <v>slightly</v>
      </c>
      <c r="H979" t="str">
        <f>VLOOKUP($A:$A,'R3P1_ACCEPTEDOUTPUT'!$O:$BK,2,FALSE)</f>
        <v>A1DVKS3R9SLQ1H</v>
      </c>
      <c r="I979" t="str">
        <f>VLOOKUP($A:$A,'R3P1_ACCEPTEDOUTPUT'!$O:$BK,26,FALSE)</f>
        <v>male</v>
      </c>
      <c r="J979" t="str">
        <f>VLOOKUP($A:$A,'R3P1_ACCEPTEDOUTPUT'!$O:$BK,28,FALSE)</f>
        <v>profession</v>
      </c>
      <c r="K979" t="str">
        <f>VLOOKUP($A:$A,'R3P1_ACCEPTEDOUTPUT'!$O:$BK,19,FALSE)</f>
        <v>26-35</v>
      </c>
      <c r="L979">
        <f>VLOOKUP($A:$A&amp;LEFT($B:$B,10),'R3P2_GENERATEDINPUT2'!$C:$G,4,FALSE)</f>
        <v>1</v>
      </c>
      <c r="M979">
        <f>VLOOKUP($A:$A&amp;LEFT($B:$B,10),'R3P2_GENERATEDINPUT2'!$C:$G,5,FALSE)</f>
        <v>6</v>
      </c>
      <c r="N979" t="str">
        <f>VLOOKUP($A:$A&amp;LEFT($B:$B,10),'R3P2_GENERATEDINPUT2'!$C:$G,3,FALSE)</f>
        <v>Default</v>
      </c>
    </row>
    <row r="980" spans="1:14" x14ac:dyDescent="0.25">
      <c r="A980" t="str">
        <f>'R3_Judge'!AF:AF</f>
        <v>3XLBSAQ9Z58GD6J5P2LI1VZJBUI7ZG</v>
      </c>
      <c r="B980" t="str">
        <f>'R3_Judge'!AG:AG</f>
        <v>No judgement here.</v>
      </c>
      <c r="C980" t="str">
        <f>'R3_Judge'!P:P</f>
        <v>A2BIZNP74JU80U</v>
      </c>
      <c r="D980" t="str">
        <f>'R3_Judge'!AL:AL</f>
        <v>female</v>
      </c>
      <c r="E980" t="str">
        <f>'R3_Judge'!AM:AM</f>
        <v>native</v>
      </c>
      <c r="F980" t="str">
        <f>'R3_Judge'!AH:AH</f>
        <v>36-45</v>
      </c>
      <c r="G980" t="str">
        <f>'R3_Judge'!AJ:AJ</f>
        <v>slightly</v>
      </c>
      <c r="H980" t="str">
        <f>VLOOKUP($A:$A,'R3P1_ACCEPTEDOUTPUT'!$O:$BK,2,FALSE)</f>
        <v>A4T50ODN6SGNR</v>
      </c>
      <c r="I980" t="str">
        <f>VLOOKUP($A:$A,'R3P1_ACCEPTEDOUTPUT'!$O:$BK,26,FALSE)</f>
        <v>male</v>
      </c>
      <c r="J980" t="str">
        <f>VLOOKUP($A:$A,'R3P1_ACCEPTEDOUTPUT'!$O:$BK,28,FALSE)</f>
        <v>native</v>
      </c>
      <c r="K980" t="str">
        <f>VLOOKUP($A:$A,'R3P1_ACCEPTEDOUTPUT'!$O:$BK,19,FALSE)</f>
        <v>36-45</v>
      </c>
      <c r="L980">
        <f>VLOOKUP($A:$A&amp;LEFT($B:$B,10),'R3P2_GENERATEDINPUT2'!$C:$G,4,FALSE)</f>
        <v>1</v>
      </c>
      <c r="M980">
        <f>VLOOKUP($A:$A&amp;LEFT($B:$B,10),'R3P2_GENERATEDINPUT2'!$C:$G,5,FALSE)</f>
        <v>6</v>
      </c>
      <c r="N980" t="str">
        <f>VLOOKUP($A:$A&amp;LEFT($B:$B,10),'R3P2_GENERATEDINPUT2'!$C:$G,3,FALSE)</f>
        <v>Default</v>
      </c>
    </row>
    <row r="981" spans="1:14" x14ac:dyDescent="0.25">
      <c r="A981" t="str">
        <f>'R3_Judge'!AF:AF</f>
        <v>3XLBSAQ9Z58GD6J5P2LI1VZJBUI7ZG</v>
      </c>
      <c r="B981" t="str">
        <f>'R3_Judge'!AG:AG</f>
        <v>No judgement here.</v>
      </c>
      <c r="C981" t="str">
        <f>'R3_Judge'!P:P</f>
        <v>A2UB7B47QOX4H8</v>
      </c>
      <c r="D981" t="str">
        <f>'R3_Judge'!AL:AL</f>
        <v>female</v>
      </c>
      <c r="E981" t="str">
        <f>'R3_Judge'!AM:AM</f>
        <v>native</v>
      </c>
      <c r="F981" t="str">
        <f>'R3_Judge'!AH:AH</f>
        <v>36-45</v>
      </c>
      <c r="G981" t="str">
        <f>'R3_Judge'!AJ:AJ</f>
        <v>very</v>
      </c>
      <c r="H981" t="str">
        <f>VLOOKUP($A:$A,'R3P1_ACCEPTEDOUTPUT'!$O:$BK,2,FALSE)</f>
        <v>A4T50ODN6SGNR</v>
      </c>
      <c r="I981" t="str">
        <f>VLOOKUP($A:$A,'R3P1_ACCEPTEDOUTPUT'!$O:$BK,26,FALSE)</f>
        <v>male</v>
      </c>
      <c r="J981" t="str">
        <f>VLOOKUP($A:$A,'R3P1_ACCEPTEDOUTPUT'!$O:$BK,28,FALSE)</f>
        <v>native</v>
      </c>
      <c r="K981" t="str">
        <f>VLOOKUP($A:$A,'R3P1_ACCEPTEDOUTPUT'!$O:$BK,19,FALSE)</f>
        <v>36-45</v>
      </c>
      <c r="L981">
        <f>VLOOKUP($A:$A&amp;LEFT($B:$B,10),'R3P2_GENERATEDINPUT2'!$C:$G,4,FALSE)</f>
        <v>1</v>
      </c>
      <c r="M981">
        <f>VLOOKUP($A:$A&amp;LEFT($B:$B,10),'R3P2_GENERATEDINPUT2'!$C:$G,5,FALSE)</f>
        <v>6</v>
      </c>
      <c r="N981" t="str">
        <f>VLOOKUP($A:$A&amp;LEFT($B:$B,10),'R3P2_GENERATEDINPUT2'!$C:$G,3,FALSE)</f>
        <v>Default</v>
      </c>
    </row>
    <row r="982" spans="1:14" x14ac:dyDescent="0.25">
      <c r="A982" t="str">
        <f>'R3_Judge'!AF:AF</f>
        <v>3XLBSAQ9Z58GD6J5P2LI1VZJBUI7ZG</v>
      </c>
      <c r="B982" t="str">
        <f>'R3_Judge'!AG:AG</f>
        <v>No judgement here.</v>
      </c>
      <c r="C982" t="str">
        <f>'R3_Judge'!P:P</f>
        <v>AQVXVMX61864S</v>
      </c>
      <c r="D982" t="str">
        <f>'R3_Judge'!AL:AL</f>
        <v>male</v>
      </c>
      <c r="E982" t="str">
        <f>'R3_Judge'!AM:AM</f>
        <v>native</v>
      </c>
      <c r="F982" t="str">
        <f>'R3_Judge'!AH:AH</f>
        <v>26-35</v>
      </c>
      <c r="G982" t="str">
        <f>'R3_Judge'!AJ:AJ</f>
        <v>very</v>
      </c>
      <c r="H982" t="str">
        <f>VLOOKUP($A:$A,'R3P1_ACCEPTEDOUTPUT'!$O:$BK,2,FALSE)</f>
        <v>A4T50ODN6SGNR</v>
      </c>
      <c r="I982" t="str">
        <f>VLOOKUP($A:$A,'R3P1_ACCEPTEDOUTPUT'!$O:$BK,26,FALSE)</f>
        <v>male</v>
      </c>
      <c r="J982" t="str">
        <f>VLOOKUP($A:$A,'R3P1_ACCEPTEDOUTPUT'!$O:$BK,28,FALSE)</f>
        <v>native</v>
      </c>
      <c r="K982" t="str">
        <f>VLOOKUP($A:$A,'R3P1_ACCEPTEDOUTPUT'!$O:$BK,19,FALSE)</f>
        <v>36-45</v>
      </c>
      <c r="L982">
        <f>VLOOKUP($A:$A&amp;LEFT($B:$B,10),'R3P2_GENERATEDINPUT2'!$C:$G,4,FALSE)</f>
        <v>1</v>
      </c>
      <c r="M982">
        <f>VLOOKUP($A:$A&amp;LEFT($B:$B,10),'R3P2_GENERATEDINPUT2'!$C:$G,5,FALSE)</f>
        <v>6</v>
      </c>
      <c r="N982" t="str">
        <f>VLOOKUP($A:$A&amp;LEFT($B:$B,10),'R3P2_GENERATEDINPUT2'!$C:$G,3,FALSE)</f>
        <v>Default</v>
      </c>
    </row>
    <row r="983" spans="1:14" x14ac:dyDescent="0.25">
      <c r="A983" t="str">
        <f>'R3_Judge'!AF:AF</f>
        <v>3B1NLC6UG0S5SVS0VWRAGAAY06IGPB</v>
      </c>
      <c r="B983" t="str">
        <f>'R3_Judge'!AG:AG</f>
        <v>oh you already know about that</v>
      </c>
      <c r="C983" t="str">
        <f>'R3_Judge'!P:P</f>
        <v>A82RLSJJXBKE8</v>
      </c>
      <c r="D983" t="str">
        <f>'R3_Judge'!AL:AL</f>
        <v>female</v>
      </c>
      <c r="E983" t="str">
        <f>'R3_Judge'!AM:AM</f>
        <v>native</v>
      </c>
      <c r="F983" t="str">
        <f>'R3_Judge'!AH:AH</f>
        <v>18-25</v>
      </c>
      <c r="G983" t="str">
        <f>'R3_Judge'!AJ:AJ</f>
        <v>none</v>
      </c>
      <c r="H983" t="str">
        <f>VLOOKUP($A:$A,'R3P1_ACCEPTEDOUTPUT'!$O:$BK,2,FALSE)</f>
        <v>A1DVKS3R9SLQ1H</v>
      </c>
      <c r="I983" t="str">
        <f>VLOOKUP($A:$A,'R3P1_ACCEPTEDOUTPUT'!$O:$BK,26,FALSE)</f>
        <v>male</v>
      </c>
      <c r="J983" t="str">
        <f>VLOOKUP($A:$A,'R3P1_ACCEPTEDOUTPUT'!$O:$BK,28,FALSE)</f>
        <v>profession</v>
      </c>
      <c r="K983" t="str">
        <f>VLOOKUP($A:$A,'R3P1_ACCEPTEDOUTPUT'!$O:$BK,19,FALSE)</f>
        <v>26-35</v>
      </c>
      <c r="L983">
        <f>VLOOKUP($A:$A&amp;LEFT($B:$B,10),'R3P2_GENERATEDINPUT2'!$C:$G,4,FALSE)</f>
        <v>1</v>
      </c>
      <c r="M983">
        <f>VLOOKUP($A:$A&amp;LEFT($B:$B,10),'R3P2_GENERATEDINPUT2'!$C:$G,5,FALSE)</f>
        <v>7</v>
      </c>
      <c r="N983" t="str">
        <f>VLOOKUP($A:$A&amp;LEFT($B:$B,10),'R3P2_GENERATEDINPUT2'!$C:$G,3,FALSE)</f>
        <v>Default</v>
      </c>
    </row>
    <row r="984" spans="1:14" x14ac:dyDescent="0.25">
      <c r="A984" t="str">
        <f>'R3_Judge'!AF:AF</f>
        <v>3B1NLC6UG0S5SVS0VWRAGAAY06IGPB</v>
      </c>
      <c r="B984" t="str">
        <f>'R3_Judge'!AG:AG</f>
        <v>oh you already know about that</v>
      </c>
      <c r="C984" t="str">
        <f>'R3_Judge'!P:P</f>
        <v>A2YZP3BEG5HNAG</v>
      </c>
      <c r="D984" t="str">
        <f>'R3_Judge'!AL:AL</f>
        <v>male</v>
      </c>
      <c r="E984" t="str">
        <f>'R3_Judge'!AM:AM</f>
        <v>native</v>
      </c>
      <c r="F984" t="str">
        <f>'R3_Judge'!AH:AH</f>
        <v>36-45</v>
      </c>
      <c r="G984" t="str">
        <f>'R3_Judge'!AJ:AJ</f>
        <v>none</v>
      </c>
      <c r="H984" t="str">
        <f>VLOOKUP($A:$A,'R3P1_ACCEPTEDOUTPUT'!$O:$BK,2,FALSE)</f>
        <v>A1DVKS3R9SLQ1H</v>
      </c>
      <c r="I984" t="str">
        <f>VLOOKUP($A:$A,'R3P1_ACCEPTEDOUTPUT'!$O:$BK,26,FALSE)</f>
        <v>male</v>
      </c>
      <c r="J984" t="str">
        <f>VLOOKUP($A:$A,'R3P1_ACCEPTEDOUTPUT'!$O:$BK,28,FALSE)</f>
        <v>profession</v>
      </c>
      <c r="K984" t="str">
        <f>VLOOKUP($A:$A,'R3P1_ACCEPTEDOUTPUT'!$O:$BK,19,FALSE)</f>
        <v>26-35</v>
      </c>
      <c r="L984">
        <f>VLOOKUP($A:$A&amp;LEFT($B:$B,10),'R3P2_GENERATEDINPUT2'!$C:$G,4,FALSE)</f>
        <v>1</v>
      </c>
      <c r="M984">
        <f>VLOOKUP($A:$A&amp;LEFT($B:$B,10),'R3P2_GENERATEDINPUT2'!$C:$G,5,FALSE)</f>
        <v>7</v>
      </c>
      <c r="N984" t="str">
        <f>VLOOKUP($A:$A&amp;LEFT($B:$B,10),'R3P2_GENERATEDINPUT2'!$C:$G,3,FALSE)</f>
        <v>Default</v>
      </c>
    </row>
    <row r="985" spans="1:14" x14ac:dyDescent="0.25">
      <c r="A985" t="str">
        <f>'R3_Judge'!AF:AF</f>
        <v>3B1NLC6UG0S5SVS0VWRAGAAY06IGPB</v>
      </c>
      <c r="B985" t="str">
        <f>'R3_Judge'!AG:AG</f>
        <v>oh you already know about that</v>
      </c>
      <c r="C985" t="str">
        <f>'R3_Judge'!P:P</f>
        <v>AAL9C3HQU74I2</v>
      </c>
      <c r="D985" t="str">
        <f>'R3_Judge'!AL:AL</f>
        <v>male</v>
      </c>
      <c r="E985" t="str">
        <f>'R3_Judge'!AM:AM</f>
        <v>native</v>
      </c>
      <c r="F985" t="str">
        <f>'R3_Judge'!AH:AH</f>
        <v>18-25</v>
      </c>
      <c r="G985" t="str">
        <f>'R3_Judge'!AJ:AJ</f>
        <v>none</v>
      </c>
      <c r="H985" t="str">
        <f>VLOOKUP($A:$A,'R3P1_ACCEPTEDOUTPUT'!$O:$BK,2,FALSE)</f>
        <v>A1DVKS3R9SLQ1H</v>
      </c>
      <c r="I985" t="str">
        <f>VLOOKUP($A:$A,'R3P1_ACCEPTEDOUTPUT'!$O:$BK,26,FALSE)</f>
        <v>male</v>
      </c>
      <c r="J985" t="str">
        <f>VLOOKUP($A:$A,'R3P1_ACCEPTEDOUTPUT'!$O:$BK,28,FALSE)</f>
        <v>profession</v>
      </c>
      <c r="K985" t="str">
        <f>VLOOKUP($A:$A,'R3P1_ACCEPTEDOUTPUT'!$O:$BK,19,FALSE)</f>
        <v>26-35</v>
      </c>
      <c r="L985">
        <f>VLOOKUP($A:$A&amp;LEFT($B:$B,10),'R3P2_GENERATEDINPUT2'!$C:$G,4,FALSE)</f>
        <v>1</v>
      </c>
      <c r="M985">
        <f>VLOOKUP($A:$A&amp;LEFT($B:$B,10),'R3P2_GENERATEDINPUT2'!$C:$G,5,FALSE)</f>
        <v>7</v>
      </c>
      <c r="N985" t="str">
        <f>VLOOKUP($A:$A&amp;LEFT($B:$B,10),'R3P2_GENERATEDINPUT2'!$C:$G,3,FALSE)</f>
        <v>Default</v>
      </c>
    </row>
    <row r="986" spans="1:14" x14ac:dyDescent="0.25">
      <c r="A986" t="str">
        <f>'R3_Judge'!AF:AF</f>
        <v>3XLBSAQ9Z58GD6J5P2LI1VZJBUI7ZG</v>
      </c>
      <c r="B986" t="str">
        <f>'R3_Judge'!AG:AG</f>
        <v>Sorry to hear that.</v>
      </c>
      <c r="C986" t="str">
        <f>'R3_Judge'!P:P</f>
        <v>A2KT88CZUYJY6H</v>
      </c>
      <c r="D986" t="str">
        <f>'R3_Judge'!AL:AL</f>
        <v>female</v>
      </c>
      <c r="E986" t="str">
        <f>'R3_Judge'!AM:AM</f>
        <v>profession</v>
      </c>
      <c r="F986" t="str">
        <f>'R3_Judge'!AH:AH</f>
        <v>26-35</v>
      </c>
      <c r="G986" t="str">
        <f>'R3_Judge'!AJ:AJ</f>
        <v>very</v>
      </c>
      <c r="H986" t="str">
        <f>VLOOKUP($A:$A,'R3P1_ACCEPTEDOUTPUT'!$O:$BK,2,FALSE)</f>
        <v>A4T50ODN6SGNR</v>
      </c>
      <c r="I986" t="str">
        <f>VLOOKUP($A:$A,'R3P1_ACCEPTEDOUTPUT'!$O:$BK,26,FALSE)</f>
        <v>male</v>
      </c>
      <c r="J986" t="str">
        <f>VLOOKUP($A:$A,'R3P1_ACCEPTEDOUTPUT'!$O:$BK,28,FALSE)</f>
        <v>native</v>
      </c>
      <c r="K986" t="str">
        <f>VLOOKUP($A:$A,'R3P1_ACCEPTEDOUTPUT'!$O:$BK,19,FALSE)</f>
        <v>36-45</v>
      </c>
      <c r="L986">
        <f>VLOOKUP($A:$A&amp;LEFT($B:$B,10),'R3P2_GENERATEDINPUT2'!$C:$G,4,FALSE)</f>
        <v>1</v>
      </c>
      <c r="M986">
        <f>VLOOKUP($A:$A&amp;LEFT($B:$B,10),'R3P2_GENERATEDINPUT2'!$C:$G,5,FALSE)</f>
        <v>7</v>
      </c>
      <c r="N986" t="str">
        <f>VLOOKUP($A:$A&amp;LEFT($B:$B,10),'R3P2_GENERATEDINPUT2'!$C:$G,3,FALSE)</f>
        <v>Default</v>
      </c>
    </row>
    <row r="987" spans="1:14" x14ac:dyDescent="0.25">
      <c r="A987" t="str">
        <f>'R3_Judge'!AF:AF</f>
        <v>3XLBSAQ9Z58GD6J5P2LI1VZJBUI7ZG</v>
      </c>
      <c r="B987" t="str">
        <f>'R3_Judge'!AG:AG</f>
        <v>Sorry to hear that.</v>
      </c>
      <c r="C987" t="str">
        <f>'R3_Judge'!P:P</f>
        <v>A2BIZNP74JU80U</v>
      </c>
      <c r="D987" t="str">
        <f>'R3_Judge'!AL:AL</f>
        <v>female</v>
      </c>
      <c r="E987" t="str">
        <f>'R3_Judge'!AM:AM</f>
        <v>native</v>
      </c>
      <c r="F987" t="str">
        <f>'R3_Judge'!AH:AH</f>
        <v>36-45</v>
      </c>
      <c r="G987" t="str">
        <f>'R3_Judge'!AJ:AJ</f>
        <v>slightly</v>
      </c>
      <c r="H987" t="str">
        <f>VLOOKUP($A:$A,'R3P1_ACCEPTEDOUTPUT'!$O:$BK,2,FALSE)</f>
        <v>A4T50ODN6SGNR</v>
      </c>
      <c r="I987" t="str">
        <f>VLOOKUP($A:$A,'R3P1_ACCEPTEDOUTPUT'!$O:$BK,26,FALSE)</f>
        <v>male</v>
      </c>
      <c r="J987" t="str">
        <f>VLOOKUP($A:$A,'R3P1_ACCEPTEDOUTPUT'!$O:$BK,28,FALSE)</f>
        <v>native</v>
      </c>
      <c r="K987" t="str">
        <f>VLOOKUP($A:$A,'R3P1_ACCEPTEDOUTPUT'!$O:$BK,19,FALSE)</f>
        <v>36-45</v>
      </c>
      <c r="L987">
        <f>VLOOKUP($A:$A&amp;LEFT($B:$B,10),'R3P2_GENERATEDINPUT2'!$C:$G,4,FALSE)</f>
        <v>1</v>
      </c>
      <c r="M987">
        <f>VLOOKUP($A:$A&amp;LEFT($B:$B,10),'R3P2_GENERATEDINPUT2'!$C:$G,5,FALSE)</f>
        <v>7</v>
      </c>
      <c r="N987" t="str">
        <f>VLOOKUP($A:$A&amp;LEFT($B:$B,10),'R3P2_GENERATEDINPUT2'!$C:$G,3,FALSE)</f>
        <v>Default</v>
      </c>
    </row>
    <row r="988" spans="1:14" x14ac:dyDescent="0.25">
      <c r="A988" t="str">
        <f>'R3_Judge'!AF:AF</f>
        <v>3XLBSAQ9Z58GD6J5P2LI1VZJBUI7ZG</v>
      </c>
      <c r="B988" t="str">
        <f>'R3_Judge'!AG:AG</f>
        <v>Sorry to hear that.</v>
      </c>
      <c r="C988" t="str">
        <f>'R3_Judge'!P:P</f>
        <v>A219VCQZADQ45W</v>
      </c>
      <c r="D988" t="str">
        <f>'R3_Judge'!AL:AL</f>
        <v>female</v>
      </c>
      <c r="E988" t="str">
        <f>'R3_Judge'!AM:AM</f>
        <v>native</v>
      </c>
      <c r="F988" t="str">
        <f>'R3_Judge'!AH:AH</f>
        <v>56-65</v>
      </c>
      <c r="G988" t="str">
        <f>'R3_Judge'!AJ:AJ</f>
        <v>slightly</v>
      </c>
      <c r="H988" t="str">
        <f>VLOOKUP($A:$A,'R3P1_ACCEPTEDOUTPUT'!$O:$BK,2,FALSE)</f>
        <v>A4T50ODN6SGNR</v>
      </c>
      <c r="I988" t="str">
        <f>VLOOKUP($A:$A,'R3P1_ACCEPTEDOUTPUT'!$O:$BK,26,FALSE)</f>
        <v>male</v>
      </c>
      <c r="J988" t="str">
        <f>VLOOKUP($A:$A,'R3P1_ACCEPTEDOUTPUT'!$O:$BK,28,FALSE)</f>
        <v>native</v>
      </c>
      <c r="K988" t="str">
        <f>VLOOKUP($A:$A,'R3P1_ACCEPTEDOUTPUT'!$O:$BK,19,FALSE)</f>
        <v>36-45</v>
      </c>
      <c r="L988">
        <f>VLOOKUP($A:$A&amp;LEFT($B:$B,10),'R3P2_GENERATEDINPUT2'!$C:$G,4,FALSE)</f>
        <v>1</v>
      </c>
      <c r="M988">
        <f>VLOOKUP($A:$A&amp;LEFT($B:$B,10),'R3P2_GENERATEDINPUT2'!$C:$G,5,FALSE)</f>
        <v>7</v>
      </c>
      <c r="N988" t="str">
        <f>VLOOKUP($A:$A&amp;LEFT($B:$B,10),'R3P2_GENERATEDINPUT2'!$C:$G,3,FALSE)</f>
        <v>Default</v>
      </c>
    </row>
    <row r="989" spans="1:14" x14ac:dyDescent="0.25">
      <c r="A989" t="str">
        <f>'R3_Judge'!AF:AF</f>
        <v>3B1NLC6UG0S5SVS0VWRAGAAY06IGPB</v>
      </c>
      <c r="B989" t="str">
        <f>'R3_Judge'!AG:AG</f>
        <v>thank you so much</v>
      </c>
      <c r="C989" t="str">
        <f>'R3_Judge'!P:P</f>
        <v>A19LVWX8ZLO6CS</v>
      </c>
      <c r="D989" t="str">
        <f>'R3_Judge'!AL:AL</f>
        <v>male</v>
      </c>
      <c r="E989" t="str">
        <f>'R3_Judge'!AM:AM</f>
        <v>native</v>
      </c>
      <c r="F989" t="str">
        <f>'R3_Judge'!AH:AH</f>
        <v>36-45</v>
      </c>
      <c r="G989" t="str">
        <f>'R3_Judge'!AJ:AJ</f>
        <v>none</v>
      </c>
      <c r="H989" t="str">
        <f>VLOOKUP($A:$A,'R3P1_ACCEPTEDOUTPUT'!$O:$BK,2,FALSE)</f>
        <v>A1DVKS3R9SLQ1H</v>
      </c>
      <c r="I989" t="str">
        <f>VLOOKUP($A:$A,'R3P1_ACCEPTEDOUTPUT'!$O:$BK,26,FALSE)</f>
        <v>male</v>
      </c>
      <c r="J989" t="str">
        <f>VLOOKUP($A:$A,'R3P1_ACCEPTEDOUTPUT'!$O:$BK,28,FALSE)</f>
        <v>profession</v>
      </c>
      <c r="K989" t="str">
        <f>VLOOKUP($A:$A,'R3P1_ACCEPTEDOUTPUT'!$O:$BK,19,FALSE)</f>
        <v>26-35</v>
      </c>
      <c r="L989">
        <f>VLOOKUP($A:$A&amp;LEFT($B:$B,10),'R3P2_GENERATEDINPUT2'!$C:$G,4,FALSE)</f>
        <v>1</v>
      </c>
      <c r="M989">
        <f>VLOOKUP($A:$A&amp;LEFT($B:$B,10),'R3P2_GENERATEDINPUT2'!$C:$G,5,FALSE)</f>
        <v>8</v>
      </c>
      <c r="N989" t="str">
        <f>VLOOKUP($A:$A&amp;LEFT($B:$B,10),'R3P2_GENERATEDINPUT2'!$C:$G,3,FALSE)</f>
        <v>Default</v>
      </c>
    </row>
    <row r="990" spans="1:14" x14ac:dyDescent="0.25">
      <c r="A990" t="str">
        <f>'R3_Judge'!AF:AF</f>
        <v>3B1NLC6UG0S5SVS0VWRAGAAY06IGPB</v>
      </c>
      <c r="B990" t="str">
        <f>'R3_Judge'!AG:AG</f>
        <v>thank you so much</v>
      </c>
      <c r="C990" t="str">
        <f>'R3_Judge'!P:P</f>
        <v>A82RLSJJXBKE8</v>
      </c>
      <c r="D990" t="str">
        <f>'R3_Judge'!AL:AL</f>
        <v>female</v>
      </c>
      <c r="E990" t="str">
        <f>'R3_Judge'!AM:AM</f>
        <v>native</v>
      </c>
      <c r="F990" t="str">
        <f>'R3_Judge'!AH:AH</f>
        <v>18-25</v>
      </c>
      <c r="G990" t="str">
        <f>'R3_Judge'!AJ:AJ</f>
        <v>slightly</v>
      </c>
      <c r="H990" t="str">
        <f>VLOOKUP($A:$A,'R3P1_ACCEPTEDOUTPUT'!$O:$BK,2,FALSE)</f>
        <v>A1DVKS3R9SLQ1H</v>
      </c>
      <c r="I990" t="str">
        <f>VLOOKUP($A:$A,'R3P1_ACCEPTEDOUTPUT'!$O:$BK,26,FALSE)</f>
        <v>male</v>
      </c>
      <c r="J990" t="str">
        <f>VLOOKUP($A:$A,'R3P1_ACCEPTEDOUTPUT'!$O:$BK,28,FALSE)</f>
        <v>profession</v>
      </c>
      <c r="K990" t="str">
        <f>VLOOKUP($A:$A,'R3P1_ACCEPTEDOUTPUT'!$O:$BK,19,FALSE)</f>
        <v>26-35</v>
      </c>
      <c r="L990">
        <f>VLOOKUP($A:$A&amp;LEFT($B:$B,10),'R3P2_GENERATEDINPUT2'!$C:$G,4,FALSE)</f>
        <v>1</v>
      </c>
      <c r="M990">
        <f>VLOOKUP($A:$A&amp;LEFT($B:$B,10),'R3P2_GENERATEDINPUT2'!$C:$G,5,FALSE)</f>
        <v>8</v>
      </c>
      <c r="N990" t="str">
        <f>VLOOKUP($A:$A&amp;LEFT($B:$B,10),'R3P2_GENERATEDINPUT2'!$C:$G,3,FALSE)</f>
        <v>Default</v>
      </c>
    </row>
    <row r="991" spans="1:14" x14ac:dyDescent="0.25">
      <c r="A991" t="str">
        <f>'R3_Judge'!AF:AF</f>
        <v>3B1NLC6UG0S5SVS0VWRAGAAY06IGPB</v>
      </c>
      <c r="B991" t="str">
        <f>'R3_Judge'!AG:AG</f>
        <v>thank you so much</v>
      </c>
      <c r="C991" t="str">
        <f>'R3_Judge'!P:P</f>
        <v>ADLF8HVS3C7IL</v>
      </c>
      <c r="D991" t="str">
        <f>'R3_Judge'!AL:AL</f>
        <v>male</v>
      </c>
      <c r="E991" t="str">
        <f>'R3_Judge'!AM:AM</f>
        <v>native</v>
      </c>
      <c r="F991" t="str">
        <f>'R3_Judge'!AH:AH</f>
        <v>18-25</v>
      </c>
      <c r="G991" t="str">
        <f>'R3_Judge'!AJ:AJ</f>
        <v>moderately</v>
      </c>
      <c r="H991" t="str">
        <f>VLOOKUP($A:$A,'R3P1_ACCEPTEDOUTPUT'!$O:$BK,2,FALSE)</f>
        <v>A1DVKS3R9SLQ1H</v>
      </c>
      <c r="I991" t="str">
        <f>VLOOKUP($A:$A,'R3P1_ACCEPTEDOUTPUT'!$O:$BK,26,FALSE)</f>
        <v>male</v>
      </c>
      <c r="J991" t="str">
        <f>VLOOKUP($A:$A,'R3P1_ACCEPTEDOUTPUT'!$O:$BK,28,FALSE)</f>
        <v>profession</v>
      </c>
      <c r="K991" t="str">
        <f>VLOOKUP($A:$A,'R3P1_ACCEPTEDOUTPUT'!$O:$BK,19,FALSE)</f>
        <v>26-35</v>
      </c>
      <c r="L991">
        <f>VLOOKUP($A:$A&amp;LEFT($B:$B,10),'R3P2_GENERATEDINPUT2'!$C:$G,4,FALSE)</f>
        <v>1</v>
      </c>
      <c r="M991">
        <f>VLOOKUP($A:$A&amp;LEFT($B:$B,10),'R3P2_GENERATEDINPUT2'!$C:$G,5,FALSE)</f>
        <v>8</v>
      </c>
      <c r="N991" t="str">
        <f>VLOOKUP($A:$A&amp;LEFT($B:$B,10),'R3P2_GENERATEDINPUT2'!$C:$G,3,FALSE)</f>
        <v>Default</v>
      </c>
    </row>
    <row r="992" spans="1:14" x14ac:dyDescent="0.25">
      <c r="A992" t="str">
        <f>'R3_Judge'!AF:AF</f>
        <v>3XLBSAQ9Z58GD6J5P2LI1VZJBUI7ZG</v>
      </c>
      <c r="B992" t="str">
        <f>'R3_Judge'!AG:AG</f>
        <v>I think an uber will be quicker.</v>
      </c>
      <c r="C992" t="str">
        <f>'R3_Judge'!P:P</f>
        <v>A1SDQWDNKGCOBD</v>
      </c>
      <c r="D992" t="str">
        <f>'R3_Judge'!AL:AL</f>
        <v>male</v>
      </c>
      <c r="E992" t="str">
        <f>'R3_Judge'!AM:AM</f>
        <v>native</v>
      </c>
      <c r="F992" t="str">
        <f>'R3_Judge'!AH:AH</f>
        <v>18-25</v>
      </c>
      <c r="G992" t="str">
        <f>'R3_Judge'!AJ:AJ</f>
        <v>moderately</v>
      </c>
      <c r="H992" t="str">
        <f>VLOOKUP($A:$A,'R3P1_ACCEPTEDOUTPUT'!$O:$BK,2,FALSE)</f>
        <v>A4T50ODN6SGNR</v>
      </c>
      <c r="I992" t="str">
        <f>VLOOKUP($A:$A,'R3P1_ACCEPTEDOUTPUT'!$O:$BK,26,FALSE)</f>
        <v>male</v>
      </c>
      <c r="J992" t="str">
        <f>VLOOKUP($A:$A,'R3P1_ACCEPTEDOUTPUT'!$O:$BK,28,FALSE)</f>
        <v>native</v>
      </c>
      <c r="K992" t="str">
        <f>VLOOKUP($A:$A,'R3P1_ACCEPTEDOUTPUT'!$O:$BK,19,FALSE)</f>
        <v>36-45</v>
      </c>
      <c r="L992">
        <f>VLOOKUP($A:$A&amp;LEFT($B:$B,10),'R3P2_GENERATEDINPUT2'!$C:$G,4,FALSE)</f>
        <v>1</v>
      </c>
      <c r="M992">
        <f>VLOOKUP($A:$A&amp;LEFT($B:$B,10),'R3P2_GENERATEDINPUT2'!$C:$G,5,FALSE)</f>
        <v>8</v>
      </c>
      <c r="N992" t="str">
        <f>VLOOKUP($A:$A&amp;LEFT($B:$B,10),'R3P2_GENERATEDINPUT2'!$C:$G,3,FALSE)</f>
        <v>Default</v>
      </c>
    </row>
    <row r="993" spans="1:14" x14ac:dyDescent="0.25">
      <c r="A993" t="str">
        <f>'R3_Judge'!AF:AF</f>
        <v>3XLBSAQ9Z58GD6J5P2LI1VZJBUI7ZG</v>
      </c>
      <c r="B993" t="str">
        <f>'R3_Judge'!AG:AG</f>
        <v>I think an uber will be quicker.</v>
      </c>
      <c r="C993" t="str">
        <f>'R3_Judge'!P:P</f>
        <v>AQVXVMX61864S</v>
      </c>
      <c r="D993" t="str">
        <f>'R3_Judge'!AL:AL</f>
        <v>male</v>
      </c>
      <c r="E993" t="str">
        <f>'R3_Judge'!AM:AM</f>
        <v>native</v>
      </c>
      <c r="F993" t="str">
        <f>'R3_Judge'!AH:AH</f>
        <v>26-35</v>
      </c>
      <c r="G993" t="str">
        <f>'R3_Judge'!AJ:AJ</f>
        <v>slightly</v>
      </c>
      <c r="H993" t="str">
        <f>VLOOKUP($A:$A,'R3P1_ACCEPTEDOUTPUT'!$O:$BK,2,FALSE)</f>
        <v>A4T50ODN6SGNR</v>
      </c>
      <c r="I993" t="str">
        <f>VLOOKUP($A:$A,'R3P1_ACCEPTEDOUTPUT'!$O:$BK,26,FALSE)</f>
        <v>male</v>
      </c>
      <c r="J993" t="str">
        <f>VLOOKUP($A:$A,'R3P1_ACCEPTEDOUTPUT'!$O:$BK,28,FALSE)</f>
        <v>native</v>
      </c>
      <c r="K993" t="str">
        <f>VLOOKUP($A:$A,'R3P1_ACCEPTEDOUTPUT'!$O:$BK,19,FALSE)</f>
        <v>36-45</v>
      </c>
      <c r="L993">
        <f>VLOOKUP($A:$A&amp;LEFT($B:$B,10),'R3P2_GENERATEDINPUT2'!$C:$G,4,FALSE)</f>
        <v>1</v>
      </c>
      <c r="M993">
        <f>VLOOKUP($A:$A&amp;LEFT($B:$B,10),'R3P2_GENERATEDINPUT2'!$C:$G,5,FALSE)</f>
        <v>8</v>
      </c>
      <c r="N993" t="str">
        <f>VLOOKUP($A:$A&amp;LEFT($B:$B,10),'R3P2_GENERATEDINPUT2'!$C:$G,3,FALSE)</f>
        <v>Default</v>
      </c>
    </row>
    <row r="994" spans="1:14" x14ac:dyDescent="0.25">
      <c r="A994" t="str">
        <f>'R3_Judge'!AF:AF</f>
        <v>3XLBSAQ9Z58GD6J5P2LI1VZJBUI7ZG</v>
      </c>
      <c r="B994" t="str">
        <f>'R3_Judge'!AG:AG</f>
        <v>I think an uber will be quicker.</v>
      </c>
      <c r="C994" t="str">
        <f>'R3_Judge'!P:P</f>
        <v>A15HH69K0VGFQ</v>
      </c>
      <c r="D994" t="str">
        <f>'R3_Judge'!AL:AL</f>
        <v>female</v>
      </c>
      <c r="E994" t="str">
        <f>'R3_Judge'!AM:AM</f>
        <v>native</v>
      </c>
      <c r="F994" t="str">
        <f>'R3_Judge'!AH:AH</f>
        <v>26-35</v>
      </c>
      <c r="G994" t="str">
        <f>'R3_Judge'!AJ:AJ</f>
        <v>very</v>
      </c>
      <c r="H994" t="str">
        <f>VLOOKUP($A:$A,'R3P1_ACCEPTEDOUTPUT'!$O:$BK,2,FALSE)</f>
        <v>A4T50ODN6SGNR</v>
      </c>
      <c r="I994" t="str">
        <f>VLOOKUP($A:$A,'R3P1_ACCEPTEDOUTPUT'!$O:$BK,26,FALSE)</f>
        <v>male</v>
      </c>
      <c r="J994" t="str">
        <f>VLOOKUP($A:$A,'R3P1_ACCEPTEDOUTPUT'!$O:$BK,28,FALSE)</f>
        <v>native</v>
      </c>
      <c r="K994" t="str">
        <f>VLOOKUP($A:$A,'R3P1_ACCEPTEDOUTPUT'!$O:$BK,19,FALSE)</f>
        <v>36-45</v>
      </c>
      <c r="L994">
        <f>VLOOKUP($A:$A&amp;LEFT($B:$B,10),'R3P2_GENERATEDINPUT2'!$C:$G,4,FALSE)</f>
        <v>1</v>
      </c>
      <c r="M994">
        <f>VLOOKUP($A:$A&amp;LEFT($B:$B,10),'R3P2_GENERATEDINPUT2'!$C:$G,5,FALSE)</f>
        <v>8</v>
      </c>
      <c r="N994" t="str">
        <f>VLOOKUP($A:$A&amp;LEFT($B:$B,10),'R3P2_GENERATEDINPUT2'!$C:$G,3,FALSE)</f>
        <v>Default</v>
      </c>
    </row>
    <row r="995" spans="1:14" x14ac:dyDescent="0.25">
      <c r="A995" t="str">
        <f>'R3_Judge'!AF:AF</f>
        <v>3XLBSAQ9Z58GD6J5P2LI1VZJBUI7ZG</v>
      </c>
      <c r="B995" t="str">
        <f>'R3_Judge'!AG:AG</f>
        <v>What's up?</v>
      </c>
      <c r="C995" t="str">
        <f>'R3_Judge'!P:P</f>
        <v>A82RLSJJXBKE8</v>
      </c>
      <c r="D995" t="str">
        <f>'R3_Judge'!AL:AL</f>
        <v>female</v>
      </c>
      <c r="E995" t="str">
        <f>'R3_Judge'!AM:AM</f>
        <v>native</v>
      </c>
      <c r="F995" t="str">
        <f>'R3_Judge'!AH:AH</f>
        <v>18-25</v>
      </c>
      <c r="G995" t="str">
        <f>'R3_Judge'!AJ:AJ</f>
        <v>none</v>
      </c>
      <c r="H995" t="str">
        <f>VLOOKUP($A:$A,'R3P1_ACCEPTEDOUTPUT'!$O:$BK,2,FALSE)</f>
        <v>A4T50ODN6SGNR</v>
      </c>
      <c r="I995" t="str">
        <f>VLOOKUP($A:$A,'R3P1_ACCEPTEDOUTPUT'!$O:$BK,26,FALSE)</f>
        <v>male</v>
      </c>
      <c r="J995" t="str">
        <f>VLOOKUP($A:$A,'R3P1_ACCEPTEDOUTPUT'!$O:$BK,28,FALSE)</f>
        <v>native</v>
      </c>
      <c r="K995" t="str">
        <f>VLOOKUP($A:$A,'R3P1_ACCEPTEDOUTPUT'!$O:$BK,19,FALSE)</f>
        <v>36-45</v>
      </c>
      <c r="L995">
        <f>VLOOKUP($A:$A&amp;LEFT($B:$B,10),'R3P2_GENERATEDINPUT2'!$C:$G,4,FALSE)</f>
        <v>1</v>
      </c>
      <c r="M995">
        <f>VLOOKUP($A:$A&amp;LEFT($B:$B,10),'R3P2_GENERATEDINPUT2'!$C:$G,5,FALSE)</f>
        <v>9</v>
      </c>
      <c r="N995" t="str">
        <f>VLOOKUP($A:$A&amp;LEFT($B:$B,10),'R3P2_GENERATEDINPUT2'!$C:$G,3,FALSE)</f>
        <v>Default</v>
      </c>
    </row>
    <row r="996" spans="1:14" x14ac:dyDescent="0.25">
      <c r="A996" t="str">
        <f>'R3_Judge'!AF:AF</f>
        <v>3XLBSAQ9Z58GD6J5P2LI1VZJBUI7ZG</v>
      </c>
      <c r="B996" t="str">
        <f>'R3_Judge'!AG:AG</f>
        <v>What's up?</v>
      </c>
      <c r="C996" t="str">
        <f>'R3_Judge'!P:P</f>
        <v>A2BIZNP74JU80U</v>
      </c>
      <c r="D996" t="str">
        <f>'R3_Judge'!AL:AL</f>
        <v>female</v>
      </c>
      <c r="E996" t="str">
        <f>'R3_Judge'!AM:AM</f>
        <v>native</v>
      </c>
      <c r="F996" t="str">
        <f>'R3_Judge'!AH:AH</f>
        <v>36-45</v>
      </c>
      <c r="G996" t="str">
        <f>'R3_Judge'!AJ:AJ</f>
        <v>slightly</v>
      </c>
      <c r="H996" t="str">
        <f>VLOOKUP($A:$A,'R3P1_ACCEPTEDOUTPUT'!$O:$BK,2,FALSE)</f>
        <v>A4T50ODN6SGNR</v>
      </c>
      <c r="I996" t="str">
        <f>VLOOKUP($A:$A,'R3P1_ACCEPTEDOUTPUT'!$O:$BK,26,FALSE)</f>
        <v>male</v>
      </c>
      <c r="J996" t="str">
        <f>VLOOKUP($A:$A,'R3P1_ACCEPTEDOUTPUT'!$O:$BK,28,FALSE)</f>
        <v>native</v>
      </c>
      <c r="K996" t="str">
        <f>VLOOKUP($A:$A,'R3P1_ACCEPTEDOUTPUT'!$O:$BK,19,FALSE)</f>
        <v>36-45</v>
      </c>
      <c r="L996">
        <f>VLOOKUP($A:$A&amp;LEFT($B:$B,10),'R3P2_GENERATEDINPUT2'!$C:$G,4,FALSE)</f>
        <v>1</v>
      </c>
      <c r="M996">
        <f>VLOOKUP($A:$A&amp;LEFT($B:$B,10),'R3P2_GENERATEDINPUT2'!$C:$G,5,FALSE)</f>
        <v>9</v>
      </c>
      <c r="N996" t="str">
        <f>VLOOKUP($A:$A&amp;LEFT($B:$B,10),'R3P2_GENERATEDINPUT2'!$C:$G,3,FALSE)</f>
        <v>Default</v>
      </c>
    </row>
    <row r="997" spans="1:14" x14ac:dyDescent="0.25">
      <c r="A997" t="str">
        <f>'R3_Judge'!AF:AF</f>
        <v>3XLBSAQ9Z58GD6J5P2LI1VZJBUI7ZG</v>
      </c>
      <c r="B997" t="str">
        <f>'R3_Judge'!AG:AG</f>
        <v>What's up?</v>
      </c>
      <c r="C997" t="str">
        <f>'R3_Judge'!P:P</f>
        <v>A3CENIDTHHT4R8</v>
      </c>
      <c r="D997" t="str">
        <f>'R3_Judge'!AL:AL</f>
        <v>female</v>
      </c>
      <c r="E997" t="str">
        <f>'R3_Judge'!AM:AM</f>
        <v>native</v>
      </c>
      <c r="F997" t="str">
        <f>'R3_Judge'!AH:AH</f>
        <v>46-55</v>
      </c>
      <c r="G997" t="str">
        <f>'R3_Judge'!AJ:AJ</f>
        <v>slightly</v>
      </c>
      <c r="H997" t="str">
        <f>VLOOKUP($A:$A,'R3P1_ACCEPTEDOUTPUT'!$O:$BK,2,FALSE)</f>
        <v>A4T50ODN6SGNR</v>
      </c>
      <c r="I997" t="str">
        <f>VLOOKUP($A:$A,'R3P1_ACCEPTEDOUTPUT'!$O:$BK,26,FALSE)</f>
        <v>male</v>
      </c>
      <c r="J997" t="str">
        <f>VLOOKUP($A:$A,'R3P1_ACCEPTEDOUTPUT'!$O:$BK,28,FALSE)</f>
        <v>native</v>
      </c>
      <c r="K997" t="str">
        <f>VLOOKUP($A:$A,'R3P1_ACCEPTEDOUTPUT'!$O:$BK,19,FALSE)</f>
        <v>36-45</v>
      </c>
      <c r="L997">
        <f>VLOOKUP($A:$A&amp;LEFT($B:$B,10),'R3P2_GENERATEDINPUT2'!$C:$G,4,FALSE)</f>
        <v>1</v>
      </c>
      <c r="M997">
        <f>VLOOKUP($A:$A&amp;LEFT($B:$B,10),'R3P2_GENERATEDINPUT2'!$C:$G,5,FALSE)</f>
        <v>9</v>
      </c>
      <c r="N997" t="str">
        <f>VLOOKUP($A:$A&amp;LEFT($B:$B,10),'R3P2_GENERATEDINPUT2'!$C:$G,3,FALSE)</f>
        <v>Default</v>
      </c>
    </row>
    <row r="998" spans="1:14" x14ac:dyDescent="0.25">
      <c r="A998" t="str">
        <f>'R3_Judge'!AF:AF</f>
        <v>3B1NLC6UG0S5SVS0VWRAGAAY06IGPB</v>
      </c>
      <c r="B998" t="str">
        <f>'R3_Judge'!AG:AG</f>
        <v>yeah tell me</v>
      </c>
      <c r="C998" t="str">
        <f>'R3_Judge'!P:P</f>
        <v>A19D89YNO9Z52K</v>
      </c>
      <c r="D998" t="str">
        <f>'R3_Judge'!AL:AL</f>
        <v>female</v>
      </c>
      <c r="E998" t="str">
        <f>'R3_Judge'!AM:AM</f>
        <v>native</v>
      </c>
      <c r="F998" t="str">
        <f>'R3_Judge'!AH:AH</f>
        <v>18-25</v>
      </c>
      <c r="G998" t="str">
        <f>'R3_Judge'!AJ:AJ</f>
        <v>slightly</v>
      </c>
      <c r="H998" t="str">
        <f>VLOOKUP($A:$A,'R3P1_ACCEPTEDOUTPUT'!$O:$BK,2,FALSE)</f>
        <v>A1DVKS3R9SLQ1H</v>
      </c>
      <c r="I998" t="str">
        <f>VLOOKUP($A:$A,'R3P1_ACCEPTEDOUTPUT'!$O:$BK,26,FALSE)</f>
        <v>male</v>
      </c>
      <c r="J998" t="str">
        <f>VLOOKUP($A:$A,'R3P1_ACCEPTEDOUTPUT'!$O:$BK,28,FALSE)</f>
        <v>profession</v>
      </c>
      <c r="K998" t="str">
        <f>VLOOKUP($A:$A,'R3P1_ACCEPTEDOUTPUT'!$O:$BK,19,FALSE)</f>
        <v>26-35</v>
      </c>
      <c r="L998">
        <f>VLOOKUP($A:$A&amp;LEFT($B:$B,10),'R3P2_GENERATEDINPUT2'!$C:$G,4,FALSE)</f>
        <v>1</v>
      </c>
      <c r="M998">
        <f>VLOOKUP($A:$A&amp;LEFT($B:$B,10),'R3P2_GENERATEDINPUT2'!$C:$G,5,FALSE)</f>
        <v>9</v>
      </c>
      <c r="N998" t="str">
        <f>VLOOKUP($A:$A&amp;LEFT($B:$B,10),'R3P2_GENERATEDINPUT2'!$C:$G,3,FALSE)</f>
        <v>Default</v>
      </c>
    </row>
    <row r="999" spans="1:14" x14ac:dyDescent="0.25">
      <c r="A999" t="str">
        <f>'R3_Judge'!AF:AF</f>
        <v>3B1NLC6UG0S5SVS0VWRAGAAY06IGPB</v>
      </c>
      <c r="B999" t="str">
        <f>'R3_Judge'!AG:AG</f>
        <v>yeah tell me</v>
      </c>
      <c r="C999" t="str">
        <f>'R3_Judge'!P:P</f>
        <v>A3HGU6NO6U38IN</v>
      </c>
      <c r="D999" t="str">
        <f>'R3_Judge'!AL:AL</f>
        <v>female</v>
      </c>
      <c r="E999" t="str">
        <f>'R3_Judge'!AM:AM</f>
        <v>native</v>
      </c>
      <c r="F999" t="str">
        <f>'R3_Judge'!AH:AH</f>
        <v>26-35</v>
      </c>
      <c r="G999" t="str">
        <f>'R3_Judge'!AJ:AJ</f>
        <v>none</v>
      </c>
      <c r="H999" t="str">
        <f>VLOOKUP($A:$A,'R3P1_ACCEPTEDOUTPUT'!$O:$BK,2,FALSE)</f>
        <v>A1DVKS3R9SLQ1H</v>
      </c>
      <c r="I999" t="str">
        <f>VLOOKUP($A:$A,'R3P1_ACCEPTEDOUTPUT'!$O:$BK,26,FALSE)</f>
        <v>male</v>
      </c>
      <c r="J999" t="str">
        <f>VLOOKUP($A:$A,'R3P1_ACCEPTEDOUTPUT'!$O:$BK,28,FALSE)</f>
        <v>profession</v>
      </c>
      <c r="K999" t="str">
        <f>VLOOKUP($A:$A,'R3P1_ACCEPTEDOUTPUT'!$O:$BK,19,FALSE)</f>
        <v>26-35</v>
      </c>
      <c r="L999">
        <f>VLOOKUP($A:$A&amp;LEFT($B:$B,10),'R3P2_GENERATEDINPUT2'!$C:$G,4,FALSE)</f>
        <v>1</v>
      </c>
      <c r="M999">
        <f>VLOOKUP($A:$A&amp;LEFT($B:$B,10),'R3P2_GENERATEDINPUT2'!$C:$G,5,FALSE)</f>
        <v>9</v>
      </c>
      <c r="N999" t="str">
        <f>VLOOKUP($A:$A&amp;LEFT($B:$B,10),'R3P2_GENERATEDINPUT2'!$C:$G,3,FALSE)</f>
        <v>Default</v>
      </c>
    </row>
    <row r="1000" spans="1:14" x14ac:dyDescent="0.25">
      <c r="A1000" t="str">
        <f>'R3_Judge'!AF:AF</f>
        <v>3B1NLC6UG0S5SVS0VWRAGAAY06IGPB</v>
      </c>
      <c r="B1000" t="str">
        <f>'R3_Judge'!AG:AG</f>
        <v>yeah tell me</v>
      </c>
      <c r="C1000" t="str">
        <f>'R3_Judge'!P:P</f>
        <v>A2MMMYB7AE5RQN</v>
      </c>
      <c r="D1000" t="str">
        <f>'R3_Judge'!AL:AL</f>
        <v>male</v>
      </c>
      <c r="E1000" t="str">
        <f>'R3_Judge'!AM:AM</f>
        <v>native</v>
      </c>
      <c r="F1000" t="str">
        <f>'R3_Judge'!AH:AH</f>
        <v>26-35</v>
      </c>
      <c r="G1000" t="str">
        <f>'R3_Judge'!AJ:AJ</f>
        <v>none</v>
      </c>
      <c r="H1000" t="str">
        <f>VLOOKUP($A:$A,'R3P1_ACCEPTEDOUTPUT'!$O:$BK,2,FALSE)</f>
        <v>A1DVKS3R9SLQ1H</v>
      </c>
      <c r="I1000" t="str">
        <f>VLOOKUP($A:$A,'R3P1_ACCEPTEDOUTPUT'!$O:$BK,26,FALSE)</f>
        <v>male</v>
      </c>
      <c r="J1000" t="str">
        <f>VLOOKUP($A:$A,'R3P1_ACCEPTEDOUTPUT'!$O:$BK,28,FALSE)</f>
        <v>profession</v>
      </c>
      <c r="K1000" t="str">
        <f>VLOOKUP($A:$A,'R3P1_ACCEPTEDOUTPUT'!$O:$BK,19,FALSE)</f>
        <v>26-35</v>
      </c>
      <c r="L1000">
        <f>VLOOKUP($A:$A&amp;LEFT($B:$B,10),'R3P2_GENERATEDINPUT2'!$C:$G,4,FALSE)</f>
        <v>1</v>
      </c>
      <c r="M1000">
        <f>VLOOKUP($A:$A&amp;LEFT($B:$B,10),'R3P2_GENERATEDINPUT2'!$C:$G,5,FALSE)</f>
        <v>9</v>
      </c>
      <c r="N1000" t="str">
        <f>VLOOKUP($A:$A&amp;LEFT($B:$B,10),'R3P2_GENERATEDINPUT2'!$C:$G,3,FALSE)</f>
        <v>Default</v>
      </c>
    </row>
    <row r="1001" spans="1:14" x14ac:dyDescent="0.25">
      <c r="A1001" t="str">
        <f>'R3_Judge'!AF:AF</f>
        <v>3B1NLC6UG0S5SVS0VWRAGAAY06IGPB</v>
      </c>
      <c r="B1001" t="str">
        <f>'R3_Judge'!AG:AG</f>
        <v>i never forgot the umbrellas during rainy days</v>
      </c>
      <c r="C1001" t="str">
        <f>'R3_Judge'!P:P</f>
        <v>A1OFPROOWWSHUF</v>
      </c>
      <c r="D1001" t="str">
        <f>'R3_Judge'!AL:AL</f>
        <v>male</v>
      </c>
      <c r="E1001" t="str">
        <f>'R3_Judge'!AM:AM</f>
        <v>native</v>
      </c>
      <c r="F1001" t="str">
        <f>'R3_Judge'!AH:AH</f>
        <v>26-35</v>
      </c>
      <c r="G1001" t="str">
        <f>'R3_Judge'!AJ:AJ</f>
        <v>none</v>
      </c>
      <c r="H1001" t="str">
        <f>VLOOKUP($A:$A,'R3P1_ACCEPTEDOUTPUT'!$O:$BK,2,FALSE)</f>
        <v>A1DVKS3R9SLQ1H</v>
      </c>
      <c r="I1001" t="str">
        <f>VLOOKUP($A:$A,'R3P1_ACCEPTEDOUTPUT'!$O:$BK,26,FALSE)</f>
        <v>male</v>
      </c>
      <c r="J1001" t="str">
        <f>VLOOKUP($A:$A,'R3P1_ACCEPTEDOUTPUT'!$O:$BK,28,FALSE)</f>
        <v>profession</v>
      </c>
      <c r="K1001" t="str">
        <f>VLOOKUP($A:$A,'R3P1_ACCEPTEDOUTPUT'!$O:$BK,19,FALSE)</f>
        <v>26-35</v>
      </c>
      <c r="L1001">
        <f>VLOOKUP($A:$A&amp;LEFT($B:$B,10),'R3P2_GENERATEDINPUT2'!$C:$G,4,FALSE)</f>
        <v>1</v>
      </c>
      <c r="M1001">
        <f>VLOOKUP($A:$A&amp;LEFT($B:$B,10),'R3P2_GENERATEDINPUT2'!$C:$G,5,FALSE)</f>
        <v>10</v>
      </c>
      <c r="N1001" t="str">
        <f>VLOOKUP($A:$A&amp;LEFT($B:$B,10),'R3P2_GENERATEDINPUT2'!$C:$G,3,FALSE)</f>
        <v>Default</v>
      </c>
    </row>
    <row r="1002" spans="1:14" x14ac:dyDescent="0.25">
      <c r="A1002" t="str">
        <f>'R3_Judge'!AF:AF</f>
        <v>3B1NLC6UG0S5SVS0VWRAGAAY06IGPB</v>
      </c>
      <c r="B1002" t="str">
        <f>'R3_Judge'!AG:AG</f>
        <v>i never forgot the umbrellas during rainy days</v>
      </c>
      <c r="C1002" t="str">
        <f>'R3_Judge'!P:P</f>
        <v>A2DF1NCVJ8V8K2</v>
      </c>
      <c r="D1002" t="str">
        <f>'R3_Judge'!AL:AL</f>
        <v>female</v>
      </c>
      <c r="E1002" t="str">
        <f>'R3_Judge'!AM:AM</f>
        <v>profession</v>
      </c>
      <c r="F1002" t="str">
        <f>'R3_Judge'!AH:AH</f>
        <v>56-65</v>
      </c>
      <c r="G1002" t="str">
        <f>'R3_Judge'!AJ:AJ</f>
        <v>slightly</v>
      </c>
      <c r="H1002" t="str">
        <f>VLOOKUP($A:$A,'R3P1_ACCEPTEDOUTPUT'!$O:$BK,2,FALSE)</f>
        <v>A1DVKS3R9SLQ1H</v>
      </c>
      <c r="I1002" t="str">
        <f>VLOOKUP($A:$A,'R3P1_ACCEPTEDOUTPUT'!$O:$BK,26,FALSE)</f>
        <v>male</v>
      </c>
      <c r="J1002" t="str">
        <f>VLOOKUP($A:$A,'R3P1_ACCEPTEDOUTPUT'!$O:$BK,28,FALSE)</f>
        <v>profession</v>
      </c>
      <c r="K1002" t="str">
        <f>VLOOKUP($A:$A,'R3P1_ACCEPTEDOUTPUT'!$O:$BK,19,FALSE)</f>
        <v>26-35</v>
      </c>
      <c r="L1002">
        <f>VLOOKUP($A:$A&amp;LEFT($B:$B,10),'R3P2_GENERATEDINPUT2'!$C:$G,4,FALSE)</f>
        <v>1</v>
      </c>
      <c r="M1002">
        <f>VLOOKUP($A:$A&amp;LEFT($B:$B,10),'R3P2_GENERATEDINPUT2'!$C:$G,5,FALSE)</f>
        <v>10</v>
      </c>
      <c r="N1002" t="str">
        <f>VLOOKUP($A:$A&amp;LEFT($B:$B,10),'R3P2_GENERATEDINPUT2'!$C:$G,3,FALSE)</f>
        <v>Default</v>
      </c>
    </row>
    <row r="1003" spans="1:14" x14ac:dyDescent="0.25">
      <c r="A1003" t="str">
        <f>'R3_Judge'!AF:AF</f>
        <v>3B1NLC6UG0S5SVS0VWRAGAAY06IGPB</v>
      </c>
      <c r="B1003" t="str">
        <f>'R3_Judge'!AG:AG</f>
        <v>i never forgot the umbrellas during rainy days</v>
      </c>
      <c r="C1003" t="str">
        <f>'R3_Judge'!P:P</f>
        <v>A2PZB9LF450MVX</v>
      </c>
      <c r="D1003" t="str">
        <f>'R3_Judge'!AL:AL</f>
        <v>female</v>
      </c>
      <c r="E1003" t="str">
        <f>'R3_Judge'!AM:AM</f>
        <v>native</v>
      </c>
      <c r="F1003" t="str">
        <f>'R3_Judge'!AH:AH</f>
        <v>26-35</v>
      </c>
      <c r="G1003" t="str">
        <f>'R3_Judge'!AJ:AJ</f>
        <v>none</v>
      </c>
      <c r="H1003" t="str">
        <f>VLOOKUP($A:$A,'R3P1_ACCEPTEDOUTPUT'!$O:$BK,2,FALSE)</f>
        <v>A1DVKS3R9SLQ1H</v>
      </c>
      <c r="I1003" t="str">
        <f>VLOOKUP($A:$A,'R3P1_ACCEPTEDOUTPUT'!$O:$BK,26,FALSE)</f>
        <v>male</v>
      </c>
      <c r="J1003" t="str">
        <f>VLOOKUP($A:$A,'R3P1_ACCEPTEDOUTPUT'!$O:$BK,28,FALSE)</f>
        <v>profession</v>
      </c>
      <c r="K1003" t="str">
        <f>VLOOKUP($A:$A,'R3P1_ACCEPTEDOUTPUT'!$O:$BK,19,FALSE)</f>
        <v>26-35</v>
      </c>
      <c r="L1003">
        <f>VLOOKUP($A:$A&amp;LEFT($B:$B,10),'R3P2_GENERATEDINPUT2'!$C:$G,4,FALSE)</f>
        <v>1</v>
      </c>
      <c r="M1003">
        <f>VLOOKUP($A:$A&amp;LEFT($B:$B,10),'R3P2_GENERATEDINPUT2'!$C:$G,5,FALSE)</f>
        <v>10</v>
      </c>
      <c r="N1003" t="str">
        <f>VLOOKUP($A:$A&amp;LEFT($B:$B,10),'R3P2_GENERATEDINPUT2'!$C:$G,3,FALSE)</f>
        <v>Default</v>
      </c>
    </row>
    <row r="1004" spans="1:14" x14ac:dyDescent="0.25">
      <c r="A1004" t="str">
        <f>'R3_Judge'!AF:AF</f>
        <v>3XLBSAQ9Z58GD6J5P2LI1VZJBUI7ZG</v>
      </c>
      <c r="B1004" t="str">
        <f>'R3_Judge'!AG:AG</f>
        <v>Bunch a savages in this town.</v>
      </c>
      <c r="C1004" t="str">
        <f>'R3_Judge'!P:P</f>
        <v>A19LVWX8ZLO6CS</v>
      </c>
      <c r="D1004" t="str">
        <f>'R3_Judge'!AL:AL</f>
        <v>male</v>
      </c>
      <c r="E1004" t="str">
        <f>'R3_Judge'!AM:AM</f>
        <v>native</v>
      </c>
      <c r="F1004" t="str">
        <f>'R3_Judge'!AH:AH</f>
        <v>36-45</v>
      </c>
      <c r="G1004" t="str">
        <f>'R3_Judge'!AJ:AJ</f>
        <v>moderately</v>
      </c>
      <c r="H1004" t="str">
        <f>VLOOKUP($A:$A,'R3P1_ACCEPTEDOUTPUT'!$O:$BK,2,FALSE)</f>
        <v>A4T50ODN6SGNR</v>
      </c>
      <c r="I1004" t="str">
        <f>VLOOKUP($A:$A,'R3P1_ACCEPTEDOUTPUT'!$O:$BK,26,FALSE)</f>
        <v>male</v>
      </c>
      <c r="J1004" t="str">
        <f>VLOOKUP($A:$A,'R3P1_ACCEPTEDOUTPUT'!$O:$BK,28,FALSE)</f>
        <v>native</v>
      </c>
      <c r="K1004" t="str">
        <f>VLOOKUP($A:$A,'R3P1_ACCEPTEDOUTPUT'!$O:$BK,19,FALSE)</f>
        <v>36-45</v>
      </c>
      <c r="L1004">
        <f>VLOOKUP($A:$A&amp;LEFT($B:$B,10),'R3P2_GENERATEDINPUT2'!$C:$G,4,FALSE)</f>
        <v>1</v>
      </c>
      <c r="M1004">
        <f>VLOOKUP($A:$A&amp;LEFT($B:$B,10),'R3P2_GENERATEDINPUT2'!$C:$G,5,FALSE)</f>
        <v>10</v>
      </c>
      <c r="N1004" t="str">
        <f>VLOOKUP($A:$A&amp;LEFT($B:$B,10),'R3P2_GENERATEDINPUT2'!$C:$G,3,FALSE)</f>
        <v>Default</v>
      </c>
    </row>
    <row r="1005" spans="1:14" x14ac:dyDescent="0.25">
      <c r="A1005" t="str">
        <f>'R3_Judge'!AF:AF</f>
        <v>3XLBSAQ9Z58GD6J5P2LI1VZJBUI7ZG</v>
      </c>
      <c r="B1005" t="str">
        <f>'R3_Judge'!AG:AG</f>
        <v>Bunch a savages in this town.</v>
      </c>
      <c r="C1005" t="str">
        <f>'R3_Judge'!P:P</f>
        <v>A2MMMYB7AE5RQN</v>
      </c>
      <c r="D1005" t="str">
        <f>'R3_Judge'!AL:AL</f>
        <v>male</v>
      </c>
      <c r="E1005" t="str">
        <f>'R3_Judge'!AM:AM</f>
        <v>native</v>
      </c>
      <c r="F1005" t="str">
        <f>'R3_Judge'!AH:AH</f>
        <v>26-35</v>
      </c>
      <c r="G1005" t="str">
        <f>'R3_Judge'!AJ:AJ</f>
        <v>moderately</v>
      </c>
      <c r="H1005" t="str">
        <f>VLOOKUP($A:$A,'R3P1_ACCEPTEDOUTPUT'!$O:$BK,2,FALSE)</f>
        <v>A4T50ODN6SGNR</v>
      </c>
      <c r="I1005" t="str">
        <f>VLOOKUP($A:$A,'R3P1_ACCEPTEDOUTPUT'!$O:$BK,26,FALSE)</f>
        <v>male</v>
      </c>
      <c r="J1005" t="str">
        <f>VLOOKUP($A:$A,'R3P1_ACCEPTEDOUTPUT'!$O:$BK,28,FALSE)</f>
        <v>native</v>
      </c>
      <c r="K1005" t="str">
        <f>VLOOKUP($A:$A,'R3P1_ACCEPTEDOUTPUT'!$O:$BK,19,FALSE)</f>
        <v>36-45</v>
      </c>
      <c r="L1005">
        <f>VLOOKUP($A:$A&amp;LEFT($B:$B,10),'R3P2_GENERATEDINPUT2'!$C:$G,4,FALSE)</f>
        <v>1</v>
      </c>
      <c r="M1005">
        <f>VLOOKUP($A:$A&amp;LEFT($B:$B,10),'R3P2_GENERATEDINPUT2'!$C:$G,5,FALSE)</f>
        <v>10</v>
      </c>
      <c r="N1005" t="str">
        <f>VLOOKUP($A:$A&amp;LEFT($B:$B,10),'R3P2_GENERATEDINPUT2'!$C:$G,3,FALSE)</f>
        <v>Default</v>
      </c>
    </row>
    <row r="1006" spans="1:14" x14ac:dyDescent="0.25">
      <c r="A1006" t="str">
        <f>'R3_Judge'!AF:AF</f>
        <v>3XLBSAQ9Z58GD6J5P2LI1VZJBUI7ZG</v>
      </c>
      <c r="B1006" t="str">
        <f>'R3_Judge'!AG:AG</f>
        <v>Bunch a savages in this town.</v>
      </c>
      <c r="C1006" t="str">
        <f>'R3_Judge'!P:P</f>
        <v>AC4QN4N0PY7YF</v>
      </c>
      <c r="D1006" t="str">
        <f>'R3_Judge'!AL:AL</f>
        <v>male</v>
      </c>
      <c r="E1006" t="str">
        <f>'R3_Judge'!AM:AM</f>
        <v>native</v>
      </c>
      <c r="F1006" t="str">
        <f>'R3_Judge'!AH:AH</f>
        <v>26-35</v>
      </c>
      <c r="G1006" t="str">
        <f>'R3_Judge'!AJ:AJ</f>
        <v>slightly</v>
      </c>
      <c r="H1006" t="str">
        <f>VLOOKUP($A:$A,'R3P1_ACCEPTEDOUTPUT'!$O:$BK,2,FALSE)</f>
        <v>A4T50ODN6SGNR</v>
      </c>
      <c r="I1006" t="str">
        <f>VLOOKUP($A:$A,'R3P1_ACCEPTEDOUTPUT'!$O:$BK,26,FALSE)</f>
        <v>male</v>
      </c>
      <c r="J1006" t="str">
        <f>VLOOKUP($A:$A,'R3P1_ACCEPTEDOUTPUT'!$O:$BK,28,FALSE)</f>
        <v>native</v>
      </c>
      <c r="K1006" t="str">
        <f>VLOOKUP($A:$A,'R3P1_ACCEPTEDOUTPUT'!$O:$BK,19,FALSE)</f>
        <v>36-45</v>
      </c>
      <c r="L1006">
        <f>VLOOKUP($A:$A&amp;LEFT($B:$B,10),'R3P2_GENERATEDINPUT2'!$C:$G,4,FALSE)</f>
        <v>1</v>
      </c>
      <c r="M1006">
        <f>VLOOKUP($A:$A&amp;LEFT($B:$B,10),'R3P2_GENERATEDINPUT2'!$C:$G,5,FALSE)</f>
        <v>10</v>
      </c>
      <c r="N1006" t="str">
        <f>VLOOKUP($A:$A&amp;LEFT($B:$B,10),'R3P2_GENERATEDINPUT2'!$C:$G,3,FALSE)</f>
        <v>Default</v>
      </c>
    </row>
    <row r="1007" spans="1:14" x14ac:dyDescent="0.25">
      <c r="A1007" t="str">
        <f>'R3_Judge'!AF:AF</f>
        <v>3XLBSAQ9Z58GD6J5P2LI1VZJBUI7ZG</v>
      </c>
      <c r="B1007" t="str">
        <f>'R3_Judge'!AG:AG</f>
        <v>5 minutes</v>
      </c>
      <c r="C1007" t="str">
        <f>'R3_Judge'!P:P</f>
        <v>A2MMMYB7AE5RQN</v>
      </c>
      <c r="D1007" t="str">
        <f>'R3_Judge'!AL:AL</f>
        <v>male</v>
      </c>
      <c r="E1007" t="str">
        <f>'R3_Judge'!AM:AM</f>
        <v>native</v>
      </c>
      <c r="F1007" t="str">
        <f>'R3_Judge'!AH:AH</f>
        <v>26-35</v>
      </c>
      <c r="G1007" t="str">
        <f>'R3_Judge'!AJ:AJ</f>
        <v>none</v>
      </c>
      <c r="H1007" t="str">
        <f>VLOOKUP($A:$A,'R3P1_ACCEPTEDOUTPUT'!$O:$BK,2,FALSE)</f>
        <v>A4T50ODN6SGNR</v>
      </c>
      <c r="I1007" t="str">
        <f>VLOOKUP($A:$A,'R3P1_ACCEPTEDOUTPUT'!$O:$BK,26,FALSE)</f>
        <v>male</v>
      </c>
      <c r="J1007" t="str">
        <f>VLOOKUP($A:$A,'R3P1_ACCEPTEDOUTPUT'!$O:$BK,28,FALSE)</f>
        <v>native</v>
      </c>
      <c r="K1007" t="str">
        <f>VLOOKUP($A:$A,'R3P1_ACCEPTEDOUTPUT'!$O:$BK,19,FALSE)</f>
        <v>36-45</v>
      </c>
      <c r="L1007">
        <f>VLOOKUP($A:$A&amp;LEFT($B:$B,10),'R3P2_GENERATEDINPUT2'!$C:$G,4,FALSE)</f>
        <v>0</v>
      </c>
      <c r="M1007">
        <f>VLOOKUP($A:$A&amp;LEFT($B:$B,10),'R3P2_GENERATEDINPUT2'!$C:$G,5,FALSE)</f>
        <v>11</v>
      </c>
      <c r="N1007" t="str">
        <f>VLOOKUP($A:$A&amp;LEFT($B:$B,10),'R3P2_GENERATEDINPUT2'!$C:$G,3,FALSE)</f>
        <v>Default</v>
      </c>
    </row>
    <row r="1008" spans="1:14" x14ac:dyDescent="0.25">
      <c r="A1008" t="str">
        <f>'R3_Judge'!AF:AF</f>
        <v>3XLBSAQ9Z58GD6J5P2LI1VZJBUI7ZG</v>
      </c>
      <c r="B1008" t="str">
        <f>'R3_Judge'!AG:AG</f>
        <v>5 minutes</v>
      </c>
      <c r="C1008" t="str">
        <f>'R3_Judge'!P:P</f>
        <v>A2BIZNP74JU80U</v>
      </c>
      <c r="D1008" t="str">
        <f>'R3_Judge'!AL:AL</f>
        <v>female</v>
      </c>
      <c r="E1008" t="str">
        <f>'R3_Judge'!AM:AM</f>
        <v>native</v>
      </c>
      <c r="F1008" t="str">
        <f>'R3_Judge'!AH:AH</f>
        <v>36-45</v>
      </c>
      <c r="G1008" t="str">
        <f>'R3_Judge'!AJ:AJ</f>
        <v>slightly</v>
      </c>
      <c r="H1008" t="str">
        <f>VLOOKUP($A:$A,'R3P1_ACCEPTEDOUTPUT'!$O:$BK,2,FALSE)</f>
        <v>A4T50ODN6SGNR</v>
      </c>
      <c r="I1008" t="str">
        <f>VLOOKUP($A:$A,'R3P1_ACCEPTEDOUTPUT'!$O:$BK,26,FALSE)</f>
        <v>male</v>
      </c>
      <c r="J1008" t="str">
        <f>VLOOKUP($A:$A,'R3P1_ACCEPTEDOUTPUT'!$O:$BK,28,FALSE)</f>
        <v>native</v>
      </c>
      <c r="K1008" t="str">
        <f>VLOOKUP($A:$A,'R3P1_ACCEPTEDOUTPUT'!$O:$BK,19,FALSE)</f>
        <v>36-45</v>
      </c>
      <c r="L1008">
        <f>VLOOKUP($A:$A&amp;LEFT($B:$B,10),'R3P2_GENERATEDINPUT2'!$C:$G,4,FALSE)</f>
        <v>0</v>
      </c>
      <c r="M1008">
        <f>VLOOKUP($A:$A&amp;LEFT($B:$B,10),'R3P2_GENERATEDINPUT2'!$C:$G,5,FALSE)</f>
        <v>11</v>
      </c>
      <c r="N1008" t="str">
        <f>VLOOKUP($A:$A&amp;LEFT($B:$B,10),'R3P2_GENERATEDINPUT2'!$C:$G,3,FALSE)</f>
        <v>Default</v>
      </c>
    </row>
    <row r="1009" spans="1:14" x14ac:dyDescent="0.25">
      <c r="A1009" t="str">
        <f>'R3_Judge'!AF:AF</f>
        <v>3XLBSAQ9Z58GD6J5P2LI1VZJBUI7ZG</v>
      </c>
      <c r="B1009" t="str">
        <f>'R3_Judge'!AG:AG</f>
        <v>5 minutes</v>
      </c>
      <c r="C1009" t="str">
        <f>'R3_Judge'!P:P</f>
        <v>A2PZB9LF450MVX</v>
      </c>
      <c r="D1009" t="str">
        <f>'R3_Judge'!AL:AL</f>
        <v>female</v>
      </c>
      <c r="E1009" t="str">
        <f>'R3_Judge'!AM:AM</f>
        <v>native</v>
      </c>
      <c r="F1009" t="str">
        <f>'R3_Judge'!AH:AH</f>
        <v>26-35</v>
      </c>
      <c r="G1009" t="str">
        <f>'R3_Judge'!AJ:AJ</f>
        <v>very</v>
      </c>
      <c r="H1009" t="str">
        <f>VLOOKUP($A:$A,'R3P1_ACCEPTEDOUTPUT'!$O:$BK,2,FALSE)</f>
        <v>A4T50ODN6SGNR</v>
      </c>
      <c r="I1009" t="str">
        <f>VLOOKUP($A:$A,'R3P1_ACCEPTEDOUTPUT'!$O:$BK,26,FALSE)</f>
        <v>male</v>
      </c>
      <c r="J1009" t="str">
        <f>VLOOKUP($A:$A,'R3P1_ACCEPTEDOUTPUT'!$O:$BK,28,FALSE)</f>
        <v>native</v>
      </c>
      <c r="K1009" t="str">
        <f>VLOOKUP($A:$A,'R3P1_ACCEPTEDOUTPUT'!$O:$BK,19,FALSE)</f>
        <v>36-45</v>
      </c>
      <c r="L1009">
        <f>VLOOKUP($A:$A&amp;LEFT($B:$B,10),'R3P2_GENERATEDINPUT2'!$C:$G,4,FALSE)</f>
        <v>0</v>
      </c>
      <c r="M1009">
        <f>VLOOKUP($A:$A&amp;LEFT($B:$B,10),'R3P2_GENERATEDINPUT2'!$C:$G,5,FALSE)</f>
        <v>11</v>
      </c>
      <c r="N1009" t="str">
        <f>VLOOKUP($A:$A&amp;LEFT($B:$B,10),'R3P2_GENERATEDINPUT2'!$C:$G,3,FALSE)</f>
        <v>Default</v>
      </c>
    </row>
    <row r="1010" spans="1:14" x14ac:dyDescent="0.25">
      <c r="A1010" t="str">
        <f>'R3_Judge'!AF:AF</f>
        <v>3B1NLC6UG0S5SVS0VWRAGAAY06IGPB</v>
      </c>
      <c r="B1010" t="str">
        <f>'R3_Judge'!AG:AG</f>
        <v>maybe its getting too cold and not for nuggets</v>
      </c>
      <c r="C1010" t="str">
        <f>'R3_Judge'!P:P</f>
        <v>A19LVWX8ZLO6CS</v>
      </c>
      <c r="D1010" t="str">
        <f>'R3_Judge'!AL:AL</f>
        <v>male</v>
      </c>
      <c r="E1010" t="str">
        <f>'R3_Judge'!AM:AM</f>
        <v>native</v>
      </c>
      <c r="F1010" t="str">
        <f>'R3_Judge'!AH:AH</f>
        <v>36-45</v>
      </c>
      <c r="G1010" t="str">
        <f>'R3_Judge'!AJ:AJ</f>
        <v>very</v>
      </c>
      <c r="H1010" t="str">
        <f>VLOOKUP($A:$A,'R3P1_ACCEPTEDOUTPUT'!$O:$BK,2,FALSE)</f>
        <v>A1DVKS3R9SLQ1H</v>
      </c>
      <c r="I1010" t="str">
        <f>VLOOKUP($A:$A,'R3P1_ACCEPTEDOUTPUT'!$O:$BK,26,FALSE)</f>
        <v>male</v>
      </c>
      <c r="J1010" t="str">
        <f>VLOOKUP($A:$A,'R3P1_ACCEPTEDOUTPUT'!$O:$BK,28,FALSE)</f>
        <v>profession</v>
      </c>
      <c r="K1010" t="str">
        <f>VLOOKUP($A:$A,'R3P1_ACCEPTEDOUTPUT'!$O:$BK,19,FALSE)</f>
        <v>26-35</v>
      </c>
      <c r="L1010">
        <f>VLOOKUP($A:$A&amp;LEFT($B:$B,10),'R3P2_GENERATEDINPUT2'!$C:$G,4,FALSE)</f>
        <v>0</v>
      </c>
      <c r="M1010">
        <f>VLOOKUP($A:$A&amp;LEFT($B:$B,10),'R3P2_GENERATEDINPUT2'!$C:$G,5,FALSE)</f>
        <v>11</v>
      </c>
      <c r="N1010" t="str">
        <f>VLOOKUP($A:$A&amp;LEFT($B:$B,10),'R3P2_GENERATEDINPUT2'!$C:$G,3,FALSE)</f>
        <v>Default</v>
      </c>
    </row>
    <row r="1011" spans="1:14" x14ac:dyDescent="0.25">
      <c r="A1011" t="str">
        <f>'R3_Judge'!AF:AF</f>
        <v>3B1NLC6UG0S5SVS0VWRAGAAY06IGPB</v>
      </c>
      <c r="B1011" t="str">
        <f>'R3_Judge'!AG:AG</f>
        <v>maybe its getting too cold and not for nuggets</v>
      </c>
      <c r="C1011" t="str">
        <f>'R3_Judge'!P:P</f>
        <v>AD317NO9623GZ</v>
      </c>
      <c r="D1011" t="str">
        <f>'R3_Judge'!AL:AL</f>
        <v>female</v>
      </c>
      <c r="E1011" t="str">
        <f>'R3_Judge'!AM:AM</f>
        <v>native</v>
      </c>
      <c r="F1011" t="str">
        <f>'R3_Judge'!AH:AH</f>
        <v>36-45</v>
      </c>
      <c r="G1011" t="str">
        <f>'R3_Judge'!AJ:AJ</f>
        <v>none</v>
      </c>
      <c r="H1011" t="str">
        <f>VLOOKUP($A:$A,'R3P1_ACCEPTEDOUTPUT'!$O:$BK,2,FALSE)</f>
        <v>A1DVKS3R9SLQ1H</v>
      </c>
      <c r="I1011" t="str">
        <f>VLOOKUP($A:$A,'R3P1_ACCEPTEDOUTPUT'!$O:$BK,26,FALSE)</f>
        <v>male</v>
      </c>
      <c r="J1011" t="str">
        <f>VLOOKUP($A:$A,'R3P1_ACCEPTEDOUTPUT'!$O:$BK,28,FALSE)</f>
        <v>profession</v>
      </c>
      <c r="K1011" t="str">
        <f>VLOOKUP($A:$A,'R3P1_ACCEPTEDOUTPUT'!$O:$BK,19,FALSE)</f>
        <v>26-35</v>
      </c>
      <c r="L1011">
        <f>VLOOKUP($A:$A&amp;LEFT($B:$B,10),'R3P2_GENERATEDINPUT2'!$C:$G,4,FALSE)</f>
        <v>0</v>
      </c>
      <c r="M1011">
        <f>VLOOKUP($A:$A&amp;LEFT($B:$B,10),'R3P2_GENERATEDINPUT2'!$C:$G,5,FALSE)</f>
        <v>11</v>
      </c>
      <c r="N1011" t="str">
        <f>VLOOKUP($A:$A&amp;LEFT($B:$B,10),'R3P2_GENERATEDINPUT2'!$C:$G,3,FALSE)</f>
        <v>Default</v>
      </c>
    </row>
    <row r="1012" spans="1:14" x14ac:dyDescent="0.25">
      <c r="A1012" t="str">
        <f>'R3_Judge'!AF:AF</f>
        <v>3B1NLC6UG0S5SVS0VWRAGAAY06IGPB</v>
      </c>
      <c r="B1012" t="str">
        <f>'R3_Judge'!AG:AG</f>
        <v>maybe its getting too cold and not for nuggets</v>
      </c>
      <c r="C1012" t="str">
        <f>'R3_Judge'!P:P</f>
        <v>A82RLSJJXBKE8</v>
      </c>
      <c r="D1012" t="str">
        <f>'R3_Judge'!AL:AL</f>
        <v>female</v>
      </c>
      <c r="E1012" t="str">
        <f>'R3_Judge'!AM:AM</f>
        <v>native</v>
      </c>
      <c r="F1012" t="str">
        <f>'R3_Judge'!AH:AH</f>
        <v>18-25</v>
      </c>
      <c r="G1012" t="str">
        <f>'R3_Judge'!AJ:AJ</f>
        <v>none</v>
      </c>
      <c r="H1012" t="str">
        <f>VLOOKUP($A:$A,'R3P1_ACCEPTEDOUTPUT'!$O:$BK,2,FALSE)</f>
        <v>A1DVKS3R9SLQ1H</v>
      </c>
      <c r="I1012" t="str">
        <f>VLOOKUP($A:$A,'R3P1_ACCEPTEDOUTPUT'!$O:$BK,26,FALSE)</f>
        <v>male</v>
      </c>
      <c r="J1012" t="str">
        <f>VLOOKUP($A:$A,'R3P1_ACCEPTEDOUTPUT'!$O:$BK,28,FALSE)</f>
        <v>profession</v>
      </c>
      <c r="K1012" t="str">
        <f>VLOOKUP($A:$A,'R3P1_ACCEPTEDOUTPUT'!$O:$BK,19,FALSE)</f>
        <v>26-35</v>
      </c>
      <c r="L1012">
        <f>VLOOKUP($A:$A&amp;LEFT($B:$B,10),'R3P2_GENERATEDINPUT2'!$C:$G,4,FALSE)</f>
        <v>0</v>
      </c>
      <c r="M1012">
        <f>VLOOKUP($A:$A&amp;LEFT($B:$B,10),'R3P2_GENERATEDINPUT2'!$C:$G,5,FALSE)</f>
        <v>11</v>
      </c>
      <c r="N1012" t="str">
        <f>VLOOKUP($A:$A&amp;LEFT($B:$B,10),'R3P2_GENERATEDINPUT2'!$C:$G,3,FALSE)</f>
        <v>Default</v>
      </c>
    </row>
    <row r="1013" spans="1:14" x14ac:dyDescent="0.25">
      <c r="A1013" t="str">
        <f>'R3_Judge'!AF:AF</f>
        <v>3XLBSAQ9Z58GD6J5P2LI1VZJBUI7ZG</v>
      </c>
      <c r="B1013" t="str">
        <f>'R3_Judge'!AG:AG</f>
        <v>I'm fine. Just not in the mood right now.</v>
      </c>
      <c r="C1013" t="str">
        <f>'R3_Judge'!P:P</f>
        <v>A1OFPROOWWSHUF</v>
      </c>
      <c r="D1013" t="str">
        <f>'R3_Judge'!AL:AL</f>
        <v>male</v>
      </c>
      <c r="E1013" t="str">
        <f>'R3_Judge'!AM:AM</f>
        <v>native</v>
      </c>
      <c r="F1013" t="str">
        <f>'R3_Judge'!AH:AH</f>
        <v>26-35</v>
      </c>
      <c r="G1013" t="str">
        <f>'R3_Judge'!AJ:AJ</f>
        <v>none</v>
      </c>
      <c r="H1013" t="str">
        <f>VLOOKUP($A:$A,'R3P1_ACCEPTEDOUTPUT'!$O:$BK,2,FALSE)</f>
        <v>A4T50ODN6SGNR</v>
      </c>
      <c r="I1013" t="str">
        <f>VLOOKUP($A:$A,'R3P1_ACCEPTEDOUTPUT'!$O:$BK,26,FALSE)</f>
        <v>male</v>
      </c>
      <c r="J1013" t="str">
        <f>VLOOKUP($A:$A,'R3P1_ACCEPTEDOUTPUT'!$O:$BK,28,FALSE)</f>
        <v>native</v>
      </c>
      <c r="K1013" t="str">
        <f>VLOOKUP($A:$A,'R3P1_ACCEPTEDOUTPUT'!$O:$BK,19,FALSE)</f>
        <v>36-45</v>
      </c>
      <c r="L1013">
        <f>VLOOKUP($A:$A&amp;LEFT($B:$B,10),'R3P2_GENERATEDINPUT2'!$C:$G,4,FALSE)</f>
        <v>0</v>
      </c>
      <c r="M1013">
        <f>VLOOKUP($A:$A&amp;LEFT($B:$B,10),'R3P2_GENERATEDINPUT2'!$C:$G,5,FALSE)</f>
        <v>12</v>
      </c>
      <c r="N1013" t="str">
        <f>VLOOKUP($A:$A&amp;LEFT($B:$B,10),'R3P2_GENERATEDINPUT2'!$C:$G,3,FALSE)</f>
        <v>Default</v>
      </c>
    </row>
    <row r="1014" spans="1:14" x14ac:dyDescent="0.25">
      <c r="A1014" t="str">
        <f>'R3_Judge'!AF:AF</f>
        <v>3XLBSAQ9Z58GD6J5P2LI1VZJBUI7ZG</v>
      </c>
      <c r="B1014" t="str">
        <f>'R3_Judge'!AG:AG</f>
        <v>I'm fine. Just not in the mood right now.</v>
      </c>
      <c r="C1014" t="str">
        <f>'R3_Judge'!P:P</f>
        <v>A1B76WYZ47BQJ</v>
      </c>
      <c r="D1014" t="str">
        <f>'R3_Judge'!AL:AL</f>
        <v>male</v>
      </c>
      <c r="E1014" t="str">
        <f>'R3_Judge'!AM:AM</f>
        <v>native</v>
      </c>
      <c r="F1014" t="str">
        <f>'R3_Judge'!AH:AH</f>
        <v>46-55</v>
      </c>
      <c r="G1014" t="str">
        <f>'R3_Judge'!AJ:AJ</f>
        <v>slightly</v>
      </c>
      <c r="H1014" t="str">
        <f>VLOOKUP($A:$A,'R3P1_ACCEPTEDOUTPUT'!$O:$BK,2,FALSE)</f>
        <v>A4T50ODN6SGNR</v>
      </c>
      <c r="I1014" t="str">
        <f>VLOOKUP($A:$A,'R3P1_ACCEPTEDOUTPUT'!$O:$BK,26,FALSE)</f>
        <v>male</v>
      </c>
      <c r="J1014" t="str">
        <f>VLOOKUP($A:$A,'R3P1_ACCEPTEDOUTPUT'!$O:$BK,28,FALSE)</f>
        <v>native</v>
      </c>
      <c r="K1014" t="str">
        <f>VLOOKUP($A:$A,'R3P1_ACCEPTEDOUTPUT'!$O:$BK,19,FALSE)</f>
        <v>36-45</v>
      </c>
      <c r="L1014">
        <f>VLOOKUP($A:$A&amp;LEFT($B:$B,10),'R3P2_GENERATEDINPUT2'!$C:$G,4,FALSE)</f>
        <v>0</v>
      </c>
      <c r="M1014">
        <f>VLOOKUP($A:$A&amp;LEFT($B:$B,10),'R3P2_GENERATEDINPUT2'!$C:$G,5,FALSE)</f>
        <v>12</v>
      </c>
      <c r="N1014" t="str">
        <f>VLOOKUP($A:$A&amp;LEFT($B:$B,10),'R3P2_GENERATEDINPUT2'!$C:$G,3,FALSE)</f>
        <v>Default</v>
      </c>
    </row>
    <row r="1015" spans="1:14" x14ac:dyDescent="0.25">
      <c r="A1015" t="str">
        <f>'R3_Judge'!AF:AF</f>
        <v>3XLBSAQ9Z58GD6J5P2LI1VZJBUI7ZG</v>
      </c>
      <c r="B1015" t="str">
        <f>'R3_Judge'!AG:AG</f>
        <v>I'm fine. Just not in the mood right now.</v>
      </c>
      <c r="C1015" t="str">
        <f>'R3_Judge'!P:P</f>
        <v>A166A2M31CW2C7</v>
      </c>
      <c r="D1015" t="str">
        <f>'R3_Judge'!AL:AL</f>
        <v>male</v>
      </c>
      <c r="E1015" t="str">
        <f>'R3_Judge'!AM:AM</f>
        <v>native</v>
      </c>
      <c r="F1015" t="str">
        <f>'R3_Judge'!AH:AH</f>
        <v>26-35</v>
      </c>
      <c r="G1015" t="str">
        <f>'R3_Judge'!AJ:AJ</f>
        <v>none</v>
      </c>
      <c r="H1015" t="str">
        <f>VLOOKUP($A:$A,'R3P1_ACCEPTEDOUTPUT'!$O:$BK,2,FALSE)</f>
        <v>A4T50ODN6SGNR</v>
      </c>
      <c r="I1015" t="str">
        <f>VLOOKUP($A:$A,'R3P1_ACCEPTEDOUTPUT'!$O:$BK,26,FALSE)</f>
        <v>male</v>
      </c>
      <c r="J1015" t="str">
        <f>VLOOKUP($A:$A,'R3P1_ACCEPTEDOUTPUT'!$O:$BK,28,FALSE)</f>
        <v>native</v>
      </c>
      <c r="K1015" t="str">
        <f>VLOOKUP($A:$A,'R3P1_ACCEPTEDOUTPUT'!$O:$BK,19,FALSE)</f>
        <v>36-45</v>
      </c>
      <c r="L1015">
        <f>VLOOKUP($A:$A&amp;LEFT($B:$B,10),'R3P2_GENERATEDINPUT2'!$C:$G,4,FALSE)</f>
        <v>0</v>
      </c>
      <c r="M1015">
        <f>VLOOKUP($A:$A&amp;LEFT($B:$B,10),'R3P2_GENERATEDINPUT2'!$C:$G,5,FALSE)</f>
        <v>12</v>
      </c>
      <c r="N1015" t="str">
        <f>VLOOKUP($A:$A&amp;LEFT($B:$B,10),'R3P2_GENERATEDINPUT2'!$C:$G,3,FALSE)</f>
        <v>Default</v>
      </c>
    </row>
    <row r="1016" spans="1:14" x14ac:dyDescent="0.25">
      <c r="A1016" t="str">
        <f>'R3_Judge'!AF:AF</f>
        <v>3B1NLC6UG0S5SVS0VWRAGAAY06IGPB</v>
      </c>
      <c r="B1016" t="str">
        <f>'R3_Judge'!AG:AG</f>
        <v>its going on too crazy yesterday</v>
      </c>
      <c r="C1016" t="str">
        <f>'R3_Judge'!P:P</f>
        <v>A1QSTGFG23OZHT</v>
      </c>
      <c r="D1016" t="str">
        <f>'R3_Judge'!AL:AL</f>
        <v>female</v>
      </c>
      <c r="E1016" t="str">
        <f>'R3_Judge'!AM:AM</f>
        <v>native</v>
      </c>
      <c r="F1016" t="str">
        <f>'R3_Judge'!AH:AH</f>
        <v>18-25</v>
      </c>
      <c r="G1016" t="str">
        <f>'R3_Judge'!AJ:AJ</f>
        <v>very</v>
      </c>
      <c r="H1016" t="str">
        <f>VLOOKUP($A:$A,'R3P1_ACCEPTEDOUTPUT'!$O:$BK,2,FALSE)</f>
        <v>A1DVKS3R9SLQ1H</v>
      </c>
      <c r="I1016" t="str">
        <f>VLOOKUP($A:$A,'R3P1_ACCEPTEDOUTPUT'!$O:$BK,26,FALSE)</f>
        <v>male</v>
      </c>
      <c r="J1016" t="str">
        <f>VLOOKUP($A:$A,'R3P1_ACCEPTEDOUTPUT'!$O:$BK,28,FALSE)</f>
        <v>profession</v>
      </c>
      <c r="K1016" t="str">
        <f>VLOOKUP($A:$A,'R3P1_ACCEPTEDOUTPUT'!$O:$BK,19,FALSE)</f>
        <v>26-35</v>
      </c>
      <c r="L1016">
        <f>VLOOKUP($A:$A&amp;LEFT($B:$B,10),'R3P2_GENERATEDINPUT2'!$C:$G,4,FALSE)</f>
        <v>0</v>
      </c>
      <c r="M1016">
        <f>VLOOKUP($A:$A&amp;LEFT($B:$B,10),'R3P2_GENERATEDINPUT2'!$C:$G,5,FALSE)</f>
        <v>12</v>
      </c>
      <c r="N1016" t="str">
        <f>VLOOKUP($A:$A&amp;LEFT($B:$B,10),'R3P2_GENERATEDINPUT2'!$C:$G,3,FALSE)</f>
        <v>Default</v>
      </c>
    </row>
    <row r="1017" spans="1:14" x14ac:dyDescent="0.25">
      <c r="A1017" t="str">
        <f>'R3_Judge'!AF:AF</f>
        <v>3B1NLC6UG0S5SVS0VWRAGAAY06IGPB</v>
      </c>
      <c r="B1017" t="str">
        <f>'R3_Judge'!AG:AG</f>
        <v>its going on too crazy yesterday</v>
      </c>
      <c r="C1017" t="str">
        <f>'R3_Judge'!P:P</f>
        <v>A2T11H7YI7QPGD</v>
      </c>
      <c r="D1017" t="str">
        <f>'R3_Judge'!AL:AL</f>
        <v>male</v>
      </c>
      <c r="E1017" t="str">
        <f>'R3_Judge'!AM:AM</f>
        <v>native</v>
      </c>
      <c r="F1017" t="str">
        <f>'R3_Judge'!AH:AH</f>
        <v>26-35</v>
      </c>
      <c r="G1017" t="str">
        <f>'R3_Judge'!AJ:AJ</f>
        <v>moderately</v>
      </c>
      <c r="H1017" t="str">
        <f>VLOOKUP($A:$A,'R3P1_ACCEPTEDOUTPUT'!$O:$BK,2,FALSE)</f>
        <v>A1DVKS3R9SLQ1H</v>
      </c>
      <c r="I1017" t="str">
        <f>VLOOKUP($A:$A,'R3P1_ACCEPTEDOUTPUT'!$O:$BK,26,FALSE)</f>
        <v>male</v>
      </c>
      <c r="J1017" t="str">
        <f>VLOOKUP($A:$A,'R3P1_ACCEPTEDOUTPUT'!$O:$BK,28,FALSE)</f>
        <v>profession</v>
      </c>
      <c r="K1017" t="str">
        <f>VLOOKUP($A:$A,'R3P1_ACCEPTEDOUTPUT'!$O:$BK,19,FALSE)</f>
        <v>26-35</v>
      </c>
      <c r="L1017">
        <f>VLOOKUP($A:$A&amp;LEFT($B:$B,10),'R3P2_GENERATEDINPUT2'!$C:$G,4,FALSE)</f>
        <v>0</v>
      </c>
      <c r="M1017">
        <f>VLOOKUP($A:$A&amp;LEFT($B:$B,10),'R3P2_GENERATEDINPUT2'!$C:$G,5,FALSE)</f>
        <v>12</v>
      </c>
      <c r="N1017" t="str">
        <f>VLOOKUP($A:$A&amp;LEFT($B:$B,10),'R3P2_GENERATEDINPUT2'!$C:$G,3,FALSE)</f>
        <v>Default</v>
      </c>
    </row>
    <row r="1018" spans="1:14" x14ac:dyDescent="0.25">
      <c r="A1018" t="str">
        <f>'R3_Judge'!AF:AF</f>
        <v>3B1NLC6UG0S5SVS0VWRAGAAY06IGPB</v>
      </c>
      <c r="B1018" t="str">
        <f>'R3_Judge'!AG:AG</f>
        <v>its going on too crazy yesterday</v>
      </c>
      <c r="C1018" t="str">
        <f>'R3_Judge'!P:P</f>
        <v>AAL9C3HQU74I2</v>
      </c>
      <c r="D1018" t="str">
        <f>'R3_Judge'!AL:AL</f>
        <v>male</v>
      </c>
      <c r="E1018" t="str">
        <f>'R3_Judge'!AM:AM</f>
        <v>native</v>
      </c>
      <c r="F1018" t="str">
        <f>'R3_Judge'!AH:AH</f>
        <v>18-25</v>
      </c>
      <c r="G1018" t="str">
        <f>'R3_Judge'!AJ:AJ</f>
        <v>none</v>
      </c>
      <c r="H1018" t="str">
        <f>VLOOKUP($A:$A,'R3P1_ACCEPTEDOUTPUT'!$O:$BK,2,FALSE)</f>
        <v>A1DVKS3R9SLQ1H</v>
      </c>
      <c r="I1018" t="str">
        <f>VLOOKUP($A:$A,'R3P1_ACCEPTEDOUTPUT'!$O:$BK,26,FALSE)</f>
        <v>male</v>
      </c>
      <c r="J1018" t="str">
        <f>VLOOKUP($A:$A,'R3P1_ACCEPTEDOUTPUT'!$O:$BK,28,FALSE)</f>
        <v>profession</v>
      </c>
      <c r="K1018" t="str">
        <f>VLOOKUP($A:$A,'R3P1_ACCEPTEDOUTPUT'!$O:$BK,19,FALSE)</f>
        <v>26-35</v>
      </c>
      <c r="L1018">
        <f>VLOOKUP($A:$A&amp;LEFT($B:$B,10),'R3P2_GENERATEDINPUT2'!$C:$G,4,FALSE)</f>
        <v>0</v>
      </c>
      <c r="M1018">
        <f>VLOOKUP($A:$A&amp;LEFT($B:$B,10),'R3P2_GENERATEDINPUT2'!$C:$G,5,FALSE)</f>
        <v>12</v>
      </c>
      <c r="N1018" t="str">
        <f>VLOOKUP($A:$A&amp;LEFT($B:$B,10),'R3P2_GENERATEDINPUT2'!$C:$G,3,FALSE)</f>
        <v>Default</v>
      </c>
    </row>
    <row r="1019" spans="1:14" x14ac:dyDescent="0.25">
      <c r="A1019" t="str">
        <f>'R3_Judge'!AF:AF</f>
        <v>3B1NLC6UG0S5SVS0VWRAGAAY06IGPB</v>
      </c>
      <c r="B1019" t="str">
        <f>'R3_Judge'!AG:AG</f>
        <v>yeah. so what's the next plan?</v>
      </c>
      <c r="C1019" t="str">
        <f>'R3_Judge'!P:P</f>
        <v>A3P6IXUM1ND35A</v>
      </c>
      <c r="D1019" t="str">
        <f>'R3_Judge'!AL:AL</f>
        <v>male</v>
      </c>
      <c r="E1019" t="str">
        <f>'R3_Judge'!AM:AM</f>
        <v>native</v>
      </c>
      <c r="F1019" t="str">
        <f>'R3_Judge'!AH:AH</f>
        <v>26-35</v>
      </c>
      <c r="G1019" t="str">
        <f>'R3_Judge'!AJ:AJ</f>
        <v>moderately</v>
      </c>
      <c r="H1019" t="str">
        <f>VLOOKUP($A:$A,'R3P1_ACCEPTEDOUTPUT'!$O:$BK,2,FALSE)</f>
        <v>A1DVKS3R9SLQ1H</v>
      </c>
      <c r="I1019" t="str">
        <f>VLOOKUP($A:$A,'R3P1_ACCEPTEDOUTPUT'!$O:$BK,26,FALSE)</f>
        <v>male</v>
      </c>
      <c r="J1019" t="str">
        <f>VLOOKUP($A:$A,'R3P1_ACCEPTEDOUTPUT'!$O:$BK,28,FALSE)</f>
        <v>profession</v>
      </c>
      <c r="K1019" t="str">
        <f>VLOOKUP($A:$A,'R3P1_ACCEPTEDOUTPUT'!$O:$BK,19,FALSE)</f>
        <v>26-35</v>
      </c>
      <c r="L1019">
        <f>VLOOKUP($A:$A&amp;LEFT($B:$B,10),'R3P2_GENERATEDINPUT2'!$C:$G,4,FALSE)</f>
        <v>0</v>
      </c>
      <c r="M1019">
        <f>VLOOKUP($A:$A&amp;LEFT($B:$B,10),'R3P2_GENERATEDINPUT2'!$C:$G,5,FALSE)</f>
        <v>13</v>
      </c>
      <c r="N1019" t="str">
        <f>VLOOKUP($A:$A&amp;LEFT($B:$B,10),'R3P2_GENERATEDINPUT2'!$C:$G,3,FALSE)</f>
        <v>Default</v>
      </c>
    </row>
    <row r="1020" spans="1:14" x14ac:dyDescent="0.25">
      <c r="A1020" t="str">
        <f>'R3_Judge'!AF:AF</f>
        <v>3B1NLC6UG0S5SVS0VWRAGAAY06IGPB</v>
      </c>
      <c r="B1020" t="str">
        <f>'R3_Judge'!AG:AG</f>
        <v>yeah. so what's the next plan?</v>
      </c>
      <c r="C1020" t="str">
        <f>'R3_Judge'!P:P</f>
        <v>A2BIZNP74JU80U</v>
      </c>
      <c r="D1020" t="str">
        <f>'R3_Judge'!AL:AL</f>
        <v>female</v>
      </c>
      <c r="E1020" t="str">
        <f>'R3_Judge'!AM:AM</f>
        <v>native</v>
      </c>
      <c r="F1020" t="str">
        <f>'R3_Judge'!AH:AH</f>
        <v>36-45</v>
      </c>
      <c r="G1020" t="str">
        <f>'R3_Judge'!AJ:AJ</f>
        <v>slightly</v>
      </c>
      <c r="H1020" t="str">
        <f>VLOOKUP($A:$A,'R3P1_ACCEPTEDOUTPUT'!$O:$BK,2,FALSE)</f>
        <v>A1DVKS3R9SLQ1H</v>
      </c>
      <c r="I1020" t="str">
        <f>VLOOKUP($A:$A,'R3P1_ACCEPTEDOUTPUT'!$O:$BK,26,FALSE)</f>
        <v>male</v>
      </c>
      <c r="J1020" t="str">
        <f>VLOOKUP($A:$A,'R3P1_ACCEPTEDOUTPUT'!$O:$BK,28,FALSE)</f>
        <v>profession</v>
      </c>
      <c r="K1020" t="str">
        <f>VLOOKUP($A:$A,'R3P1_ACCEPTEDOUTPUT'!$O:$BK,19,FALSE)</f>
        <v>26-35</v>
      </c>
      <c r="L1020">
        <f>VLOOKUP($A:$A&amp;LEFT($B:$B,10),'R3P2_GENERATEDINPUT2'!$C:$G,4,FALSE)</f>
        <v>0</v>
      </c>
      <c r="M1020">
        <f>VLOOKUP($A:$A&amp;LEFT($B:$B,10),'R3P2_GENERATEDINPUT2'!$C:$G,5,FALSE)</f>
        <v>13</v>
      </c>
      <c r="N1020" t="str">
        <f>VLOOKUP($A:$A&amp;LEFT($B:$B,10),'R3P2_GENERATEDINPUT2'!$C:$G,3,FALSE)</f>
        <v>Default</v>
      </c>
    </row>
    <row r="1021" spans="1:14" x14ac:dyDescent="0.25">
      <c r="A1021" t="str">
        <f>'R3_Judge'!AF:AF</f>
        <v>3B1NLC6UG0S5SVS0VWRAGAAY06IGPB</v>
      </c>
      <c r="B1021" t="str">
        <f>'R3_Judge'!AG:AG</f>
        <v>yeah. so what's the next plan?</v>
      </c>
      <c r="C1021" t="str">
        <f>'R3_Judge'!P:P</f>
        <v>A19D89YNO9Z52K</v>
      </c>
      <c r="D1021" t="str">
        <f>'R3_Judge'!AL:AL</f>
        <v>female</v>
      </c>
      <c r="E1021" t="str">
        <f>'R3_Judge'!AM:AM</f>
        <v>native</v>
      </c>
      <c r="F1021" t="str">
        <f>'R3_Judge'!AH:AH</f>
        <v>18-25</v>
      </c>
      <c r="G1021" t="str">
        <f>'R3_Judge'!AJ:AJ</f>
        <v>very</v>
      </c>
      <c r="H1021" t="str">
        <f>VLOOKUP($A:$A,'R3P1_ACCEPTEDOUTPUT'!$O:$BK,2,FALSE)</f>
        <v>A1DVKS3R9SLQ1H</v>
      </c>
      <c r="I1021" t="str">
        <f>VLOOKUP($A:$A,'R3P1_ACCEPTEDOUTPUT'!$O:$BK,26,FALSE)</f>
        <v>male</v>
      </c>
      <c r="J1021" t="str">
        <f>VLOOKUP($A:$A,'R3P1_ACCEPTEDOUTPUT'!$O:$BK,28,FALSE)</f>
        <v>profession</v>
      </c>
      <c r="K1021" t="str">
        <f>VLOOKUP($A:$A,'R3P1_ACCEPTEDOUTPUT'!$O:$BK,19,FALSE)</f>
        <v>26-35</v>
      </c>
      <c r="L1021">
        <f>VLOOKUP($A:$A&amp;LEFT($B:$B,10),'R3P2_GENERATEDINPUT2'!$C:$G,4,FALSE)</f>
        <v>0</v>
      </c>
      <c r="M1021">
        <f>VLOOKUP($A:$A&amp;LEFT($B:$B,10),'R3P2_GENERATEDINPUT2'!$C:$G,5,FALSE)</f>
        <v>13</v>
      </c>
      <c r="N1021" t="str">
        <f>VLOOKUP($A:$A&amp;LEFT($B:$B,10),'R3P2_GENERATEDINPUT2'!$C:$G,3,FALSE)</f>
        <v>Default</v>
      </c>
    </row>
    <row r="1022" spans="1:14" x14ac:dyDescent="0.25">
      <c r="A1022" t="str">
        <f>'R3_Judge'!AF:AF</f>
        <v>3XLBSAQ9Z58GD6J5P2LI1VZJBUI7ZG</v>
      </c>
      <c r="B1022" t="str">
        <f>'R3_Judge'!AG:AG</f>
        <v>We are just gonna have to get it by other means.</v>
      </c>
      <c r="C1022" t="str">
        <f>'R3_Judge'!P:P</f>
        <v>A2BIZNP74JU80U</v>
      </c>
      <c r="D1022" t="str">
        <f>'R3_Judge'!AL:AL</f>
        <v>female</v>
      </c>
      <c r="E1022" t="str">
        <f>'R3_Judge'!AM:AM</f>
        <v>native</v>
      </c>
      <c r="F1022" t="str">
        <f>'R3_Judge'!AH:AH</f>
        <v>36-45</v>
      </c>
      <c r="G1022" t="str">
        <f>'R3_Judge'!AJ:AJ</f>
        <v>moderately</v>
      </c>
      <c r="H1022" t="str">
        <f>VLOOKUP($A:$A,'R3P1_ACCEPTEDOUTPUT'!$O:$BK,2,FALSE)</f>
        <v>A4T50ODN6SGNR</v>
      </c>
      <c r="I1022" t="str">
        <f>VLOOKUP($A:$A,'R3P1_ACCEPTEDOUTPUT'!$O:$BK,26,FALSE)</f>
        <v>male</v>
      </c>
      <c r="J1022" t="str">
        <f>VLOOKUP($A:$A,'R3P1_ACCEPTEDOUTPUT'!$O:$BK,28,FALSE)</f>
        <v>native</v>
      </c>
      <c r="K1022" t="str">
        <f>VLOOKUP($A:$A,'R3P1_ACCEPTEDOUTPUT'!$O:$BK,19,FALSE)</f>
        <v>36-45</v>
      </c>
      <c r="L1022">
        <f>VLOOKUP($A:$A&amp;LEFT($B:$B,10),'R3P2_GENERATEDINPUT2'!$C:$G,4,FALSE)</f>
        <v>0</v>
      </c>
      <c r="M1022">
        <f>VLOOKUP($A:$A&amp;LEFT($B:$B,10),'R3P2_GENERATEDINPUT2'!$C:$G,5,FALSE)</f>
        <v>13</v>
      </c>
      <c r="N1022" t="str">
        <f>VLOOKUP($A:$A&amp;LEFT($B:$B,10),'R3P2_GENERATEDINPUT2'!$C:$G,3,FALSE)</f>
        <v>Default</v>
      </c>
    </row>
    <row r="1023" spans="1:14" x14ac:dyDescent="0.25">
      <c r="A1023" t="str">
        <f>'R3_Judge'!AF:AF</f>
        <v>3XLBSAQ9Z58GD6J5P2LI1VZJBUI7ZG</v>
      </c>
      <c r="B1023" t="str">
        <f>'R3_Judge'!AG:AG</f>
        <v>We are just gonna have to get it by other means.</v>
      </c>
      <c r="C1023" t="str">
        <f>'R3_Judge'!P:P</f>
        <v>A3P6IXUM1ND35A</v>
      </c>
      <c r="D1023" t="str">
        <f>'R3_Judge'!AL:AL</f>
        <v>male</v>
      </c>
      <c r="E1023" t="str">
        <f>'R3_Judge'!AM:AM</f>
        <v>native</v>
      </c>
      <c r="F1023" t="str">
        <f>'R3_Judge'!AH:AH</f>
        <v>26-35</v>
      </c>
      <c r="G1023" t="str">
        <f>'R3_Judge'!AJ:AJ</f>
        <v>moderately</v>
      </c>
      <c r="H1023" t="str">
        <f>VLOOKUP($A:$A,'R3P1_ACCEPTEDOUTPUT'!$O:$BK,2,FALSE)</f>
        <v>A4T50ODN6SGNR</v>
      </c>
      <c r="I1023" t="str">
        <f>VLOOKUP($A:$A,'R3P1_ACCEPTEDOUTPUT'!$O:$BK,26,FALSE)</f>
        <v>male</v>
      </c>
      <c r="J1023" t="str">
        <f>VLOOKUP($A:$A,'R3P1_ACCEPTEDOUTPUT'!$O:$BK,28,FALSE)</f>
        <v>native</v>
      </c>
      <c r="K1023" t="str">
        <f>VLOOKUP($A:$A,'R3P1_ACCEPTEDOUTPUT'!$O:$BK,19,FALSE)</f>
        <v>36-45</v>
      </c>
      <c r="L1023">
        <f>VLOOKUP($A:$A&amp;LEFT($B:$B,10),'R3P2_GENERATEDINPUT2'!$C:$G,4,FALSE)</f>
        <v>0</v>
      </c>
      <c r="M1023">
        <f>VLOOKUP($A:$A&amp;LEFT($B:$B,10),'R3P2_GENERATEDINPUT2'!$C:$G,5,FALSE)</f>
        <v>13</v>
      </c>
      <c r="N1023" t="str">
        <f>VLOOKUP($A:$A&amp;LEFT($B:$B,10),'R3P2_GENERATEDINPUT2'!$C:$G,3,FALSE)</f>
        <v>Default</v>
      </c>
    </row>
    <row r="1024" spans="1:14" x14ac:dyDescent="0.25">
      <c r="A1024" t="str">
        <f>'R3_Judge'!AF:AF</f>
        <v>3XLBSAQ9Z58GD6J5P2LI1VZJBUI7ZG</v>
      </c>
      <c r="B1024" t="str">
        <f>'R3_Judge'!AG:AG</f>
        <v>We are just gonna have to get it by other means.</v>
      </c>
      <c r="C1024" t="str">
        <f>'R3_Judge'!P:P</f>
        <v>A15WCNO32MHBAF</v>
      </c>
      <c r="D1024" t="str">
        <f>'R3_Judge'!AL:AL</f>
        <v>male</v>
      </c>
      <c r="E1024" t="str">
        <f>'R3_Judge'!AM:AM</f>
        <v>native</v>
      </c>
      <c r="F1024" t="str">
        <f>'R3_Judge'!AH:AH</f>
        <v>56-65</v>
      </c>
      <c r="G1024" t="str">
        <f>'R3_Judge'!AJ:AJ</f>
        <v>moderately</v>
      </c>
      <c r="H1024" t="str">
        <f>VLOOKUP($A:$A,'R3P1_ACCEPTEDOUTPUT'!$O:$BK,2,FALSE)</f>
        <v>A4T50ODN6SGNR</v>
      </c>
      <c r="I1024" t="str">
        <f>VLOOKUP($A:$A,'R3P1_ACCEPTEDOUTPUT'!$O:$BK,26,FALSE)</f>
        <v>male</v>
      </c>
      <c r="J1024" t="str">
        <f>VLOOKUP($A:$A,'R3P1_ACCEPTEDOUTPUT'!$O:$BK,28,FALSE)</f>
        <v>native</v>
      </c>
      <c r="K1024" t="str">
        <f>VLOOKUP($A:$A,'R3P1_ACCEPTEDOUTPUT'!$O:$BK,19,FALSE)</f>
        <v>36-45</v>
      </c>
      <c r="L1024">
        <f>VLOOKUP($A:$A&amp;LEFT($B:$B,10),'R3P2_GENERATEDINPUT2'!$C:$G,4,FALSE)</f>
        <v>0</v>
      </c>
      <c r="M1024">
        <f>VLOOKUP($A:$A&amp;LEFT($B:$B,10),'R3P2_GENERATEDINPUT2'!$C:$G,5,FALSE)</f>
        <v>13</v>
      </c>
      <c r="N1024" t="str">
        <f>VLOOKUP($A:$A&amp;LEFT($B:$B,10),'R3P2_GENERATEDINPUT2'!$C:$G,3,FALSE)</f>
        <v>Default</v>
      </c>
    </row>
    <row r="1025" spans="1:14" x14ac:dyDescent="0.25">
      <c r="A1025" t="str">
        <f>'R3_Judge'!AF:AF</f>
        <v>3B1NLC6UG0S5SVS0VWRAGAAY06IGPB</v>
      </c>
      <c r="B1025" t="str">
        <f>'R3_Judge'!AG:AG</f>
        <v>nice i will tell you later</v>
      </c>
      <c r="C1025" t="str">
        <f>'R3_Judge'!P:P</f>
        <v>A1OFPROOWWSHUF</v>
      </c>
      <c r="D1025" t="str">
        <f>'R3_Judge'!AL:AL</f>
        <v>male</v>
      </c>
      <c r="E1025" t="str">
        <f>'R3_Judge'!AM:AM</f>
        <v>native</v>
      </c>
      <c r="F1025" t="str">
        <f>'R3_Judge'!AH:AH</f>
        <v>26-35</v>
      </c>
      <c r="G1025" t="str">
        <f>'R3_Judge'!AJ:AJ</f>
        <v>moderately</v>
      </c>
      <c r="H1025" t="str">
        <f>VLOOKUP($A:$A,'R3P1_ACCEPTEDOUTPUT'!$O:$BK,2,FALSE)</f>
        <v>A1DVKS3R9SLQ1H</v>
      </c>
      <c r="I1025" t="str">
        <f>VLOOKUP($A:$A,'R3P1_ACCEPTEDOUTPUT'!$O:$BK,26,FALSE)</f>
        <v>male</v>
      </c>
      <c r="J1025" t="str">
        <f>VLOOKUP($A:$A,'R3P1_ACCEPTEDOUTPUT'!$O:$BK,28,FALSE)</f>
        <v>profession</v>
      </c>
      <c r="K1025" t="str">
        <f>VLOOKUP($A:$A,'R3P1_ACCEPTEDOUTPUT'!$O:$BK,19,FALSE)</f>
        <v>26-35</v>
      </c>
      <c r="L1025">
        <f>VLOOKUP($A:$A&amp;LEFT($B:$B,10),'R3P2_GENERATEDINPUT2'!$C:$G,4,FALSE)</f>
        <v>0</v>
      </c>
      <c r="M1025">
        <f>VLOOKUP($A:$A&amp;LEFT($B:$B,10),'R3P2_GENERATEDINPUT2'!$C:$G,5,FALSE)</f>
        <v>14</v>
      </c>
      <c r="N1025" t="str">
        <f>VLOOKUP($A:$A&amp;LEFT($B:$B,10),'R3P2_GENERATEDINPUT2'!$C:$G,3,FALSE)</f>
        <v>Default</v>
      </c>
    </row>
    <row r="1026" spans="1:14" x14ac:dyDescent="0.25">
      <c r="A1026" t="str">
        <f>'R3_Judge'!AF:AF</f>
        <v>3B1NLC6UG0S5SVS0VWRAGAAY06IGPB</v>
      </c>
      <c r="B1026" t="str">
        <f>'R3_Judge'!AG:AG</f>
        <v>nice i will tell you later</v>
      </c>
      <c r="C1026" t="str">
        <f>'R3_Judge'!P:P</f>
        <v>A3GNQDFPZALU92</v>
      </c>
      <c r="D1026" t="str">
        <f>'R3_Judge'!AL:AL</f>
        <v>male</v>
      </c>
      <c r="E1026" t="str">
        <f>'R3_Judge'!AM:AM</f>
        <v>native</v>
      </c>
      <c r="F1026" t="str">
        <f>'R3_Judge'!AH:AH</f>
        <v>26-35</v>
      </c>
      <c r="G1026" t="str">
        <f>'R3_Judge'!AJ:AJ</f>
        <v>none</v>
      </c>
      <c r="H1026" t="str">
        <f>VLOOKUP($A:$A,'R3P1_ACCEPTEDOUTPUT'!$O:$BK,2,FALSE)</f>
        <v>A1DVKS3R9SLQ1H</v>
      </c>
      <c r="I1026" t="str">
        <f>VLOOKUP($A:$A,'R3P1_ACCEPTEDOUTPUT'!$O:$BK,26,FALSE)</f>
        <v>male</v>
      </c>
      <c r="J1026" t="str">
        <f>VLOOKUP($A:$A,'R3P1_ACCEPTEDOUTPUT'!$O:$BK,28,FALSE)</f>
        <v>profession</v>
      </c>
      <c r="K1026" t="str">
        <f>VLOOKUP($A:$A,'R3P1_ACCEPTEDOUTPUT'!$O:$BK,19,FALSE)</f>
        <v>26-35</v>
      </c>
      <c r="L1026">
        <f>VLOOKUP($A:$A&amp;LEFT($B:$B,10),'R3P2_GENERATEDINPUT2'!$C:$G,4,FALSE)</f>
        <v>0</v>
      </c>
      <c r="M1026">
        <f>VLOOKUP($A:$A&amp;LEFT($B:$B,10),'R3P2_GENERATEDINPUT2'!$C:$G,5,FALSE)</f>
        <v>14</v>
      </c>
      <c r="N1026" t="str">
        <f>VLOOKUP($A:$A&amp;LEFT($B:$B,10),'R3P2_GENERATEDINPUT2'!$C:$G,3,FALSE)</f>
        <v>Default</v>
      </c>
    </row>
    <row r="1027" spans="1:14" x14ac:dyDescent="0.25">
      <c r="A1027" t="str">
        <f>'R3_Judge'!AF:AF</f>
        <v>3B1NLC6UG0S5SVS0VWRAGAAY06IGPB</v>
      </c>
      <c r="B1027" t="str">
        <f>'R3_Judge'!AG:AG</f>
        <v>nice i will tell you later</v>
      </c>
      <c r="C1027" t="str">
        <f>'R3_Judge'!P:P</f>
        <v>A231ZFAME6FLN</v>
      </c>
      <c r="D1027" t="str">
        <f>'R3_Judge'!AL:AL</f>
        <v>female</v>
      </c>
      <c r="E1027" t="str">
        <f>'R3_Judge'!AM:AM</f>
        <v>native</v>
      </c>
      <c r="F1027" t="str">
        <f>'R3_Judge'!AH:AH</f>
        <v>36-45</v>
      </c>
      <c r="G1027" t="str">
        <f>'R3_Judge'!AJ:AJ</f>
        <v>very</v>
      </c>
      <c r="H1027" t="str">
        <f>VLOOKUP($A:$A,'R3P1_ACCEPTEDOUTPUT'!$O:$BK,2,FALSE)</f>
        <v>A1DVKS3R9SLQ1H</v>
      </c>
      <c r="I1027" t="str">
        <f>VLOOKUP($A:$A,'R3P1_ACCEPTEDOUTPUT'!$O:$BK,26,FALSE)</f>
        <v>male</v>
      </c>
      <c r="J1027" t="str">
        <f>VLOOKUP($A:$A,'R3P1_ACCEPTEDOUTPUT'!$O:$BK,28,FALSE)</f>
        <v>profession</v>
      </c>
      <c r="K1027" t="str">
        <f>VLOOKUP($A:$A,'R3P1_ACCEPTEDOUTPUT'!$O:$BK,19,FALSE)</f>
        <v>26-35</v>
      </c>
      <c r="L1027">
        <f>VLOOKUP($A:$A&amp;LEFT($B:$B,10),'R3P2_GENERATEDINPUT2'!$C:$G,4,FALSE)</f>
        <v>0</v>
      </c>
      <c r="M1027">
        <f>VLOOKUP($A:$A&amp;LEFT($B:$B,10),'R3P2_GENERATEDINPUT2'!$C:$G,5,FALSE)</f>
        <v>14</v>
      </c>
      <c r="N1027" t="str">
        <f>VLOOKUP($A:$A&amp;LEFT($B:$B,10),'R3P2_GENERATEDINPUT2'!$C:$G,3,FALSE)</f>
        <v>Default</v>
      </c>
    </row>
    <row r="1028" spans="1:14" x14ac:dyDescent="0.25">
      <c r="A1028" t="str">
        <f>'R3_Judge'!AF:AF</f>
        <v>3B1NLC6UG0S5SVS0VWRAGAAY06IGPB</v>
      </c>
      <c r="B1028" t="str">
        <f>'R3_Judge'!AG:AG</f>
        <v>good.i will help you with searching</v>
      </c>
      <c r="C1028" t="str">
        <f>'R3_Judge'!P:P</f>
        <v>A231ZFAME6FLN</v>
      </c>
      <c r="D1028" t="str">
        <f>'R3_Judge'!AL:AL</f>
        <v>female</v>
      </c>
      <c r="E1028" t="str">
        <f>'R3_Judge'!AM:AM</f>
        <v>native</v>
      </c>
      <c r="F1028" t="str">
        <f>'R3_Judge'!AH:AH</f>
        <v>36-45</v>
      </c>
      <c r="G1028" t="str">
        <f>'R3_Judge'!AJ:AJ</f>
        <v>extremely</v>
      </c>
      <c r="H1028" t="str">
        <f>VLOOKUP($A:$A,'R3P1_ACCEPTEDOUTPUT'!$O:$BK,2,FALSE)</f>
        <v>A1DVKS3R9SLQ1H</v>
      </c>
      <c r="I1028" t="str">
        <f>VLOOKUP($A:$A,'R3P1_ACCEPTEDOUTPUT'!$O:$BK,26,FALSE)</f>
        <v>male</v>
      </c>
      <c r="J1028" t="str">
        <f>VLOOKUP($A:$A,'R3P1_ACCEPTEDOUTPUT'!$O:$BK,28,FALSE)</f>
        <v>profession</v>
      </c>
      <c r="K1028" t="str">
        <f>VLOOKUP($A:$A,'R3P1_ACCEPTEDOUTPUT'!$O:$BK,19,FALSE)</f>
        <v>26-35</v>
      </c>
      <c r="L1028">
        <f>VLOOKUP($A:$A&amp;LEFT($B:$B,10),'R3P2_GENERATEDINPUT2'!$C:$G,4,FALSE)</f>
        <v>0</v>
      </c>
      <c r="M1028">
        <f>VLOOKUP($A:$A&amp;LEFT($B:$B,10),'R3P2_GENERATEDINPUT2'!$C:$G,5,FALSE)</f>
        <v>15</v>
      </c>
      <c r="N1028" t="str">
        <f>VLOOKUP($A:$A&amp;LEFT($B:$B,10),'R3P2_GENERATEDINPUT2'!$C:$G,3,FALSE)</f>
        <v>Default</v>
      </c>
    </row>
    <row r="1029" spans="1:14" x14ac:dyDescent="0.25">
      <c r="A1029" t="str">
        <f>'R3_Judge'!AF:AF</f>
        <v>3B1NLC6UG0S5SVS0VWRAGAAY06IGPB</v>
      </c>
      <c r="B1029" t="str">
        <f>'R3_Judge'!AG:AG</f>
        <v>good.i will help you with searching</v>
      </c>
      <c r="C1029" t="str">
        <f>'R3_Judge'!P:P</f>
        <v>A1OFPROOWWSHUF</v>
      </c>
      <c r="D1029" t="str">
        <f>'R3_Judge'!AL:AL</f>
        <v>male</v>
      </c>
      <c r="E1029" t="str">
        <f>'R3_Judge'!AM:AM</f>
        <v>native</v>
      </c>
      <c r="F1029" t="str">
        <f>'R3_Judge'!AH:AH</f>
        <v>26-35</v>
      </c>
      <c r="G1029" t="str">
        <f>'R3_Judge'!AJ:AJ</f>
        <v>extremely</v>
      </c>
      <c r="H1029" t="str">
        <f>VLOOKUP($A:$A,'R3P1_ACCEPTEDOUTPUT'!$O:$BK,2,FALSE)</f>
        <v>A1DVKS3R9SLQ1H</v>
      </c>
      <c r="I1029" t="str">
        <f>VLOOKUP($A:$A,'R3P1_ACCEPTEDOUTPUT'!$O:$BK,26,FALSE)</f>
        <v>male</v>
      </c>
      <c r="J1029" t="str">
        <f>VLOOKUP($A:$A,'R3P1_ACCEPTEDOUTPUT'!$O:$BK,28,FALSE)</f>
        <v>profession</v>
      </c>
      <c r="K1029" t="str">
        <f>VLOOKUP($A:$A,'R3P1_ACCEPTEDOUTPUT'!$O:$BK,19,FALSE)</f>
        <v>26-35</v>
      </c>
      <c r="L1029">
        <f>VLOOKUP($A:$A&amp;LEFT($B:$B,10),'R3P2_GENERATEDINPUT2'!$C:$G,4,FALSE)</f>
        <v>0</v>
      </c>
      <c r="M1029">
        <f>VLOOKUP($A:$A&amp;LEFT($B:$B,10),'R3P2_GENERATEDINPUT2'!$C:$G,5,FALSE)</f>
        <v>15</v>
      </c>
      <c r="N1029" t="str">
        <f>VLOOKUP($A:$A&amp;LEFT($B:$B,10),'R3P2_GENERATEDINPUT2'!$C:$G,3,FALSE)</f>
        <v>Default</v>
      </c>
    </row>
    <row r="1030" spans="1:14" x14ac:dyDescent="0.25">
      <c r="A1030" t="str">
        <f>'R3_Judge'!AF:AF</f>
        <v>3B1NLC6UG0S5SVS0VWRAGAAY06IGPB</v>
      </c>
      <c r="B1030" t="str">
        <f>'R3_Judge'!AG:AG</f>
        <v>good.i will help you with searching</v>
      </c>
      <c r="C1030" t="str">
        <f>'R3_Judge'!P:P</f>
        <v>A2UB7B47QOX4H8</v>
      </c>
      <c r="D1030" t="str">
        <f>'R3_Judge'!AL:AL</f>
        <v>female</v>
      </c>
      <c r="E1030" t="str">
        <f>'R3_Judge'!AM:AM</f>
        <v>native</v>
      </c>
      <c r="F1030" t="str">
        <f>'R3_Judge'!AH:AH</f>
        <v>36-45</v>
      </c>
      <c r="G1030" t="str">
        <f>'R3_Judge'!AJ:AJ</f>
        <v>extremely</v>
      </c>
      <c r="H1030" t="str">
        <f>VLOOKUP($A:$A,'R3P1_ACCEPTEDOUTPUT'!$O:$BK,2,FALSE)</f>
        <v>A1DVKS3R9SLQ1H</v>
      </c>
      <c r="I1030" t="str">
        <f>VLOOKUP($A:$A,'R3P1_ACCEPTEDOUTPUT'!$O:$BK,26,FALSE)</f>
        <v>male</v>
      </c>
      <c r="J1030" t="str">
        <f>VLOOKUP($A:$A,'R3P1_ACCEPTEDOUTPUT'!$O:$BK,28,FALSE)</f>
        <v>profession</v>
      </c>
      <c r="K1030" t="str">
        <f>VLOOKUP($A:$A,'R3P1_ACCEPTEDOUTPUT'!$O:$BK,19,FALSE)</f>
        <v>26-35</v>
      </c>
      <c r="L1030">
        <f>VLOOKUP($A:$A&amp;LEFT($B:$B,10),'R3P2_GENERATEDINPUT2'!$C:$G,4,FALSE)</f>
        <v>0</v>
      </c>
      <c r="M1030">
        <f>VLOOKUP($A:$A&amp;LEFT($B:$B,10),'R3P2_GENERATEDINPUT2'!$C:$G,5,FALSE)</f>
        <v>15</v>
      </c>
      <c r="N1030" t="str">
        <f>VLOOKUP($A:$A&amp;LEFT($B:$B,10),'R3P2_GENERATEDINPUT2'!$C:$G,3,FALSE)</f>
        <v>Default</v>
      </c>
    </row>
    <row r="1031" spans="1:14" x14ac:dyDescent="0.25">
      <c r="A1031" t="str">
        <f>'R3_Judge'!AF:AF</f>
        <v>3XLBSAQ9Z58GD6J5P2LI1VZJBUI7ZG</v>
      </c>
      <c r="B1031" t="str">
        <f>'R3_Judge'!AG:AG</f>
        <v>K</v>
      </c>
      <c r="C1031" t="str">
        <f>'R3_Judge'!P:P</f>
        <v>A231ZFAME6FLN</v>
      </c>
      <c r="D1031" t="str">
        <f>'R3_Judge'!AL:AL</f>
        <v>female</v>
      </c>
      <c r="E1031" t="str">
        <f>'R3_Judge'!AM:AM</f>
        <v>native</v>
      </c>
      <c r="F1031" t="str">
        <f>'R3_Judge'!AH:AH</f>
        <v>36-45</v>
      </c>
      <c r="G1031" t="str">
        <f>'R3_Judge'!AJ:AJ</f>
        <v>extremely</v>
      </c>
      <c r="H1031" t="str">
        <f>VLOOKUP($A:$A,'R3P1_ACCEPTEDOUTPUT'!$O:$BK,2,FALSE)</f>
        <v>A4T50ODN6SGNR</v>
      </c>
      <c r="I1031" t="str">
        <f>VLOOKUP($A:$A,'R3P1_ACCEPTEDOUTPUT'!$O:$BK,26,FALSE)</f>
        <v>male</v>
      </c>
      <c r="J1031" t="str">
        <f>VLOOKUP($A:$A,'R3P1_ACCEPTEDOUTPUT'!$O:$BK,28,FALSE)</f>
        <v>native</v>
      </c>
      <c r="K1031" t="str">
        <f>VLOOKUP($A:$A,'R3P1_ACCEPTEDOUTPUT'!$O:$BK,19,FALSE)</f>
        <v>36-45</v>
      </c>
      <c r="L1031">
        <f>VLOOKUP($A:$A&amp;LEFT($B:$B,10),'R3P2_GENERATEDINPUT2'!$C:$G,4,FALSE)</f>
        <v>0</v>
      </c>
      <c r="M1031">
        <f>VLOOKUP($A:$A&amp;LEFT($B:$B,10),'R3P2_GENERATEDINPUT2'!$C:$G,5,FALSE)</f>
        <v>14</v>
      </c>
      <c r="N1031" t="str">
        <f>VLOOKUP($A:$A&amp;LEFT($B:$B,10),'R3P2_GENERATEDINPUT2'!$C:$G,3,FALSE)</f>
        <v>Default</v>
      </c>
    </row>
    <row r="1032" spans="1:14" x14ac:dyDescent="0.25">
      <c r="A1032" t="str">
        <f>'R3_Judge'!AF:AF</f>
        <v>3XLBSAQ9Z58GD6J5P2LI1VZJBUI7ZG</v>
      </c>
      <c r="B1032" t="str">
        <f>'R3_Judge'!AG:AG</f>
        <v>K</v>
      </c>
      <c r="C1032" t="str">
        <f>'R3_Judge'!P:P</f>
        <v>AQVXVMX61864S</v>
      </c>
      <c r="D1032" t="str">
        <f>'R3_Judge'!AL:AL</f>
        <v>male</v>
      </c>
      <c r="E1032" t="str">
        <f>'R3_Judge'!AM:AM</f>
        <v>profession</v>
      </c>
      <c r="F1032" t="str">
        <f>'R3_Judge'!AH:AH</f>
        <v>26-35</v>
      </c>
      <c r="G1032" t="str">
        <f>'R3_Judge'!AJ:AJ</f>
        <v>very</v>
      </c>
      <c r="H1032" t="str">
        <f>VLOOKUP($A:$A,'R3P1_ACCEPTEDOUTPUT'!$O:$BK,2,FALSE)</f>
        <v>A4T50ODN6SGNR</v>
      </c>
      <c r="I1032" t="str">
        <f>VLOOKUP($A:$A,'R3P1_ACCEPTEDOUTPUT'!$O:$BK,26,FALSE)</f>
        <v>male</v>
      </c>
      <c r="J1032" t="str">
        <f>VLOOKUP($A:$A,'R3P1_ACCEPTEDOUTPUT'!$O:$BK,28,FALSE)</f>
        <v>native</v>
      </c>
      <c r="K1032" t="str">
        <f>VLOOKUP($A:$A,'R3P1_ACCEPTEDOUTPUT'!$O:$BK,19,FALSE)</f>
        <v>36-45</v>
      </c>
      <c r="L1032">
        <f>VLOOKUP($A:$A&amp;LEFT($B:$B,10),'R3P2_GENERATEDINPUT2'!$C:$G,4,FALSE)</f>
        <v>0</v>
      </c>
      <c r="M1032">
        <f>VLOOKUP($A:$A&amp;LEFT($B:$B,10),'R3P2_GENERATEDINPUT2'!$C:$G,5,FALSE)</f>
        <v>14</v>
      </c>
      <c r="N1032" t="str">
        <f>VLOOKUP($A:$A&amp;LEFT($B:$B,10),'R3P2_GENERATEDINPUT2'!$C:$G,3,FALSE)</f>
        <v>Default</v>
      </c>
    </row>
    <row r="1033" spans="1:14" x14ac:dyDescent="0.25">
      <c r="A1033" t="str">
        <f>'R3_Judge'!AF:AF</f>
        <v>3XLBSAQ9Z58GD6J5P2LI1VZJBUI7ZG</v>
      </c>
      <c r="B1033" t="str">
        <f>'R3_Judge'!AG:AG</f>
        <v>K</v>
      </c>
      <c r="C1033" t="str">
        <f>'R3_Judge'!P:P</f>
        <v>AC4QN4N0PY7YF</v>
      </c>
      <c r="D1033" t="str">
        <f>'R3_Judge'!AL:AL</f>
        <v>male</v>
      </c>
      <c r="E1033" t="str">
        <f>'R3_Judge'!AM:AM</f>
        <v>native</v>
      </c>
      <c r="F1033" t="str">
        <f>'R3_Judge'!AH:AH</f>
        <v>26-35</v>
      </c>
      <c r="G1033" t="str">
        <f>'R3_Judge'!AJ:AJ</f>
        <v>none</v>
      </c>
      <c r="H1033" t="str">
        <f>VLOOKUP($A:$A,'R3P1_ACCEPTEDOUTPUT'!$O:$BK,2,FALSE)</f>
        <v>A4T50ODN6SGNR</v>
      </c>
      <c r="I1033" t="str">
        <f>VLOOKUP($A:$A,'R3P1_ACCEPTEDOUTPUT'!$O:$BK,26,FALSE)</f>
        <v>male</v>
      </c>
      <c r="J1033" t="str">
        <f>VLOOKUP($A:$A,'R3P1_ACCEPTEDOUTPUT'!$O:$BK,28,FALSE)</f>
        <v>native</v>
      </c>
      <c r="K1033" t="str">
        <f>VLOOKUP($A:$A,'R3P1_ACCEPTEDOUTPUT'!$O:$BK,19,FALSE)</f>
        <v>36-45</v>
      </c>
      <c r="L1033">
        <f>VLOOKUP($A:$A&amp;LEFT($B:$B,10),'R3P2_GENERATEDINPUT2'!$C:$G,4,FALSE)</f>
        <v>0</v>
      </c>
      <c r="M1033">
        <f>VLOOKUP($A:$A&amp;LEFT($B:$B,10),'R3P2_GENERATEDINPUT2'!$C:$G,5,FALSE)</f>
        <v>14</v>
      </c>
      <c r="N1033" t="str">
        <f>VLOOKUP($A:$A&amp;LEFT($B:$B,10),'R3P2_GENERATEDINPUT2'!$C:$G,3,FALSE)</f>
        <v>Default</v>
      </c>
    </row>
    <row r="1034" spans="1:14" x14ac:dyDescent="0.25">
      <c r="A1034" t="str">
        <f>'R3_Judge'!AF:AF</f>
        <v>3KOPY89HM9Y8C8DE54F60KZDNZNJ3G</v>
      </c>
      <c r="B1034" t="str">
        <f>'R3_Judge'!AG:AG</f>
        <v>Alright what did the little punks do this time?</v>
      </c>
      <c r="C1034" t="str">
        <f>'R3_Judge'!P:P</f>
        <v>A18WG7Z9X9GH7E</v>
      </c>
      <c r="D1034" t="str">
        <f>'R3_Judge'!AL:AL</f>
        <v>female</v>
      </c>
      <c r="E1034" t="str">
        <f>'R3_Judge'!AM:AM</f>
        <v>native</v>
      </c>
      <c r="F1034" t="str">
        <f>'R3_Judge'!AH:AH</f>
        <v>26-35</v>
      </c>
      <c r="G1034" t="str">
        <f>'R3_Judge'!AJ:AJ</f>
        <v>moderately</v>
      </c>
      <c r="H1034" t="str">
        <f>VLOOKUP($A:$A,'R3P1_ACCEPTEDOUTPUT'!$O:$BK,2,FALSE)</f>
        <v>A19IWME4DCIU1H</v>
      </c>
      <c r="I1034" t="str">
        <f>VLOOKUP($A:$A,'R3P1_ACCEPTEDOUTPUT'!$O:$BK,26,FALSE)</f>
        <v>female</v>
      </c>
      <c r="J1034" t="str">
        <f>VLOOKUP($A:$A,'R3P1_ACCEPTEDOUTPUT'!$O:$BK,28,FALSE)</f>
        <v>native</v>
      </c>
      <c r="K1034" t="str">
        <f>VLOOKUP($A:$A,'R3P1_ACCEPTEDOUTPUT'!$O:$BK,19,FALSE)</f>
        <v>26-35</v>
      </c>
      <c r="L1034">
        <f>VLOOKUP($A:$A&amp;LEFT($B:$B,10),'R3P2_GENERATEDINPUT2'!$C:$G,4,FALSE)</f>
        <v>2</v>
      </c>
      <c r="M1034">
        <f>VLOOKUP($A:$A&amp;LEFT($B:$B,10),'R3P2_GENERATEDINPUT2'!$C:$G,5,FALSE)</f>
        <v>1</v>
      </c>
      <c r="N1034" t="str">
        <f>VLOOKUP($A:$A&amp;LEFT($B:$B,10),'R3P2_GENERATEDINPUT2'!$C:$G,3,FALSE)</f>
        <v>HighLow</v>
      </c>
    </row>
    <row r="1035" spans="1:14" x14ac:dyDescent="0.25">
      <c r="A1035" t="str">
        <f>'R3_Judge'!AF:AF</f>
        <v>3KOPY89HM9Y8C8DE54F60KZDNZNJ3G</v>
      </c>
      <c r="B1035" t="str">
        <f>'R3_Judge'!AG:AG</f>
        <v>Alright what did the little punks do this time?</v>
      </c>
      <c r="C1035" t="str">
        <f>'R3_Judge'!P:P</f>
        <v>A82RLSJJXBKE8</v>
      </c>
      <c r="D1035" t="str">
        <f>'R3_Judge'!AL:AL</f>
        <v>female</v>
      </c>
      <c r="E1035" t="str">
        <f>'R3_Judge'!AM:AM</f>
        <v>native</v>
      </c>
      <c r="F1035" t="str">
        <f>'R3_Judge'!AH:AH</f>
        <v>18-25</v>
      </c>
      <c r="G1035" t="str">
        <f>'R3_Judge'!AJ:AJ</f>
        <v>moderately</v>
      </c>
      <c r="H1035" t="str">
        <f>VLOOKUP($A:$A,'R3P1_ACCEPTEDOUTPUT'!$O:$BK,2,FALSE)</f>
        <v>A19IWME4DCIU1H</v>
      </c>
      <c r="I1035" t="str">
        <f>VLOOKUP($A:$A,'R3P1_ACCEPTEDOUTPUT'!$O:$BK,26,FALSE)</f>
        <v>female</v>
      </c>
      <c r="J1035" t="str">
        <f>VLOOKUP($A:$A,'R3P1_ACCEPTEDOUTPUT'!$O:$BK,28,FALSE)</f>
        <v>native</v>
      </c>
      <c r="K1035" t="str">
        <f>VLOOKUP($A:$A,'R3P1_ACCEPTEDOUTPUT'!$O:$BK,19,FALSE)</f>
        <v>26-35</v>
      </c>
      <c r="L1035">
        <f>VLOOKUP($A:$A&amp;LEFT($B:$B,10),'R3P2_GENERATEDINPUT2'!$C:$G,4,FALSE)</f>
        <v>2</v>
      </c>
      <c r="M1035">
        <f>VLOOKUP($A:$A&amp;LEFT($B:$B,10),'R3P2_GENERATEDINPUT2'!$C:$G,5,FALSE)</f>
        <v>1</v>
      </c>
      <c r="N1035" t="str">
        <f>VLOOKUP($A:$A&amp;LEFT($B:$B,10),'R3P2_GENERATEDINPUT2'!$C:$G,3,FALSE)</f>
        <v>HighLow</v>
      </c>
    </row>
    <row r="1036" spans="1:14" x14ac:dyDescent="0.25">
      <c r="A1036" t="str">
        <f>'R3_Judge'!AF:AF</f>
        <v>3KOPY89HM9Y8C8DE54F60KZDNZNJ3G</v>
      </c>
      <c r="B1036" t="str">
        <f>'R3_Judge'!AG:AG</f>
        <v>Alright what did the little punks do this time?</v>
      </c>
      <c r="C1036" t="str">
        <f>'R3_Judge'!P:P</f>
        <v>A3Q9MCOULHCS4S</v>
      </c>
      <c r="D1036" t="str">
        <f>'R3_Judge'!AL:AL</f>
        <v>female</v>
      </c>
      <c r="E1036" t="str">
        <f>'R3_Judge'!AM:AM</f>
        <v>profession</v>
      </c>
      <c r="F1036" t="str">
        <f>'R3_Judge'!AH:AH</f>
        <v>36-45</v>
      </c>
      <c r="G1036" t="str">
        <f>'R3_Judge'!AJ:AJ</f>
        <v>slightly</v>
      </c>
      <c r="H1036" t="str">
        <f>VLOOKUP($A:$A,'R3P1_ACCEPTEDOUTPUT'!$O:$BK,2,FALSE)</f>
        <v>A19IWME4DCIU1H</v>
      </c>
      <c r="I1036" t="str">
        <f>VLOOKUP($A:$A,'R3P1_ACCEPTEDOUTPUT'!$O:$BK,26,FALSE)</f>
        <v>female</v>
      </c>
      <c r="J1036" t="str">
        <f>VLOOKUP($A:$A,'R3P1_ACCEPTEDOUTPUT'!$O:$BK,28,FALSE)</f>
        <v>native</v>
      </c>
      <c r="K1036" t="str">
        <f>VLOOKUP($A:$A,'R3P1_ACCEPTEDOUTPUT'!$O:$BK,19,FALSE)</f>
        <v>26-35</v>
      </c>
      <c r="L1036">
        <f>VLOOKUP($A:$A&amp;LEFT($B:$B,10),'R3P2_GENERATEDINPUT2'!$C:$G,4,FALSE)</f>
        <v>2</v>
      </c>
      <c r="M1036">
        <f>VLOOKUP($A:$A&amp;LEFT($B:$B,10),'R3P2_GENERATEDINPUT2'!$C:$G,5,FALSE)</f>
        <v>1</v>
      </c>
      <c r="N1036" t="str">
        <f>VLOOKUP($A:$A&amp;LEFT($B:$B,10),'R3P2_GENERATEDINPUT2'!$C:$G,3,FALSE)</f>
        <v>HighLow</v>
      </c>
    </row>
    <row r="1037" spans="1:14" x14ac:dyDescent="0.25">
      <c r="A1037" t="str">
        <f>'R3_Judge'!AF:AF</f>
        <v>3XLBSAQ9Z58GD6J5P2LI1VZJBUI7ZG</v>
      </c>
      <c r="B1037" t="str">
        <f>'R3_Judge'!AG:AG</f>
        <v>Bummer.</v>
      </c>
      <c r="C1037" t="str">
        <f>'R3_Judge'!P:P</f>
        <v>A2MMMYB7AE5RQN</v>
      </c>
      <c r="D1037" t="str">
        <f>'R3_Judge'!AL:AL</f>
        <v>male</v>
      </c>
      <c r="E1037" t="str">
        <f>'R3_Judge'!AM:AM</f>
        <v>native</v>
      </c>
      <c r="F1037" t="str">
        <f>'R3_Judge'!AH:AH</f>
        <v>26-35</v>
      </c>
      <c r="G1037" t="str">
        <f>'R3_Judge'!AJ:AJ</f>
        <v>none</v>
      </c>
      <c r="H1037" t="str">
        <f>VLOOKUP($A:$A,'R3P1_ACCEPTEDOUTPUT'!$O:$BK,2,FALSE)</f>
        <v>A4T50ODN6SGNR</v>
      </c>
      <c r="I1037" t="str">
        <f>VLOOKUP($A:$A,'R3P1_ACCEPTEDOUTPUT'!$O:$BK,26,FALSE)</f>
        <v>male</v>
      </c>
      <c r="J1037" t="str">
        <f>VLOOKUP($A:$A,'R3P1_ACCEPTEDOUTPUT'!$O:$BK,28,FALSE)</f>
        <v>native</v>
      </c>
      <c r="K1037" t="str">
        <f>VLOOKUP($A:$A,'R3P1_ACCEPTEDOUTPUT'!$O:$BK,19,FALSE)</f>
        <v>36-45</v>
      </c>
      <c r="L1037">
        <f>VLOOKUP($A:$A&amp;LEFT($B:$B,10),'R3P2_GENERATEDINPUT2'!$C:$G,4,FALSE)</f>
        <v>0</v>
      </c>
      <c r="M1037">
        <f>VLOOKUP($A:$A&amp;LEFT($B:$B,10),'R3P2_GENERATEDINPUT2'!$C:$G,5,FALSE)</f>
        <v>15</v>
      </c>
      <c r="N1037" t="str">
        <f>VLOOKUP($A:$A&amp;LEFT($B:$B,10),'R3P2_GENERATEDINPUT2'!$C:$G,3,FALSE)</f>
        <v>Default</v>
      </c>
    </row>
    <row r="1038" spans="1:14" x14ac:dyDescent="0.25">
      <c r="A1038" t="str">
        <f>'R3_Judge'!AF:AF</f>
        <v>3XLBSAQ9Z58GD6J5P2LI1VZJBUI7ZG</v>
      </c>
      <c r="B1038" t="str">
        <f>'R3_Judge'!AG:AG</f>
        <v>Bummer.</v>
      </c>
      <c r="C1038" t="str">
        <f>'R3_Judge'!P:P</f>
        <v>A219VCQZADQ45W</v>
      </c>
      <c r="D1038" t="str">
        <f>'R3_Judge'!AL:AL</f>
        <v>female</v>
      </c>
      <c r="E1038" t="str">
        <f>'R3_Judge'!AM:AM</f>
        <v>native</v>
      </c>
      <c r="F1038" t="str">
        <f>'R3_Judge'!AH:AH</f>
        <v>56-65</v>
      </c>
      <c r="G1038" t="str">
        <f>'R3_Judge'!AJ:AJ</f>
        <v>moderately</v>
      </c>
      <c r="H1038" t="str">
        <f>VLOOKUP($A:$A,'R3P1_ACCEPTEDOUTPUT'!$O:$BK,2,FALSE)</f>
        <v>A4T50ODN6SGNR</v>
      </c>
      <c r="I1038" t="str">
        <f>VLOOKUP($A:$A,'R3P1_ACCEPTEDOUTPUT'!$O:$BK,26,FALSE)</f>
        <v>male</v>
      </c>
      <c r="J1038" t="str">
        <f>VLOOKUP($A:$A,'R3P1_ACCEPTEDOUTPUT'!$O:$BK,28,FALSE)</f>
        <v>native</v>
      </c>
      <c r="K1038" t="str">
        <f>VLOOKUP($A:$A,'R3P1_ACCEPTEDOUTPUT'!$O:$BK,19,FALSE)</f>
        <v>36-45</v>
      </c>
      <c r="L1038">
        <f>VLOOKUP($A:$A&amp;LEFT($B:$B,10),'R3P2_GENERATEDINPUT2'!$C:$G,4,FALSE)</f>
        <v>0</v>
      </c>
      <c r="M1038">
        <f>VLOOKUP($A:$A&amp;LEFT($B:$B,10),'R3P2_GENERATEDINPUT2'!$C:$G,5,FALSE)</f>
        <v>15</v>
      </c>
      <c r="N1038" t="str">
        <f>VLOOKUP($A:$A&amp;LEFT($B:$B,10),'R3P2_GENERATEDINPUT2'!$C:$G,3,FALSE)</f>
        <v>Default</v>
      </c>
    </row>
    <row r="1039" spans="1:14" x14ac:dyDescent="0.25">
      <c r="A1039" t="str">
        <f>'R3_Judge'!AF:AF</f>
        <v>3XLBSAQ9Z58GD6J5P2LI1VZJBUI7ZG</v>
      </c>
      <c r="B1039" t="str">
        <f>'R3_Judge'!AG:AG</f>
        <v>Bummer.</v>
      </c>
      <c r="C1039" t="str">
        <f>'R3_Judge'!P:P</f>
        <v>AD317NO9623GZ</v>
      </c>
      <c r="D1039" t="str">
        <f>'R3_Judge'!AL:AL</f>
        <v>female</v>
      </c>
      <c r="E1039" t="str">
        <f>'R3_Judge'!AM:AM</f>
        <v>native</v>
      </c>
      <c r="F1039" t="str">
        <f>'R3_Judge'!AH:AH</f>
        <v>36-45</v>
      </c>
      <c r="G1039" t="str">
        <f>'R3_Judge'!AJ:AJ</f>
        <v>slightly</v>
      </c>
      <c r="H1039" t="str">
        <f>VLOOKUP($A:$A,'R3P1_ACCEPTEDOUTPUT'!$O:$BK,2,FALSE)</f>
        <v>A4T50ODN6SGNR</v>
      </c>
      <c r="I1039" t="str">
        <f>VLOOKUP($A:$A,'R3P1_ACCEPTEDOUTPUT'!$O:$BK,26,FALSE)</f>
        <v>male</v>
      </c>
      <c r="J1039" t="str">
        <f>VLOOKUP($A:$A,'R3P1_ACCEPTEDOUTPUT'!$O:$BK,28,FALSE)</f>
        <v>native</v>
      </c>
      <c r="K1039" t="str">
        <f>VLOOKUP($A:$A,'R3P1_ACCEPTEDOUTPUT'!$O:$BK,19,FALSE)</f>
        <v>36-45</v>
      </c>
      <c r="L1039">
        <f>VLOOKUP($A:$A&amp;LEFT($B:$B,10),'R3P2_GENERATEDINPUT2'!$C:$G,4,FALSE)</f>
        <v>0</v>
      </c>
      <c r="M1039">
        <f>VLOOKUP($A:$A&amp;LEFT($B:$B,10),'R3P2_GENERATEDINPUT2'!$C:$G,5,FALSE)</f>
        <v>15</v>
      </c>
      <c r="N1039" t="str">
        <f>VLOOKUP($A:$A&amp;LEFT($B:$B,10),'R3P2_GENERATEDINPUT2'!$C:$G,3,FALSE)</f>
        <v>Default</v>
      </c>
    </row>
    <row r="1040" spans="1:14" x14ac:dyDescent="0.25">
      <c r="A1040" t="str">
        <f>'R3_Judge'!AF:AF</f>
        <v>34MAJL3QP5JI9QUT2XS2UIAU5XT34V</v>
      </c>
      <c r="B1040" t="str">
        <f>'R3_Judge'!AG:AG</f>
        <v>Kids been fighting again? I'll call for a sitter and we'll worry about the mess later!</v>
      </c>
      <c r="C1040" t="str">
        <f>'R3_Judge'!P:P</f>
        <v>ADLF8HVS3C7IL</v>
      </c>
      <c r="D1040" t="str">
        <f>'R3_Judge'!AL:AL</f>
        <v>male</v>
      </c>
      <c r="E1040" t="str">
        <f>'R3_Judge'!AM:AM</f>
        <v>native</v>
      </c>
      <c r="F1040" t="str">
        <f>'R3_Judge'!AH:AH</f>
        <v>18-25</v>
      </c>
      <c r="G1040" t="str">
        <f>'R3_Judge'!AJ:AJ</f>
        <v>extremely</v>
      </c>
      <c r="H1040" t="str">
        <f>VLOOKUP($A:$A,'R3P1_ACCEPTEDOUTPUT'!$O:$BK,2,FALSE)</f>
        <v>A24F1UPER626KR</v>
      </c>
      <c r="I1040" t="str">
        <f>VLOOKUP($A:$A,'R3P1_ACCEPTEDOUTPUT'!$O:$BK,26,FALSE)</f>
        <v>male</v>
      </c>
      <c r="J1040" t="str">
        <f>VLOOKUP($A:$A,'R3P1_ACCEPTEDOUTPUT'!$O:$BK,28,FALSE)</f>
        <v>native</v>
      </c>
      <c r="K1040" t="str">
        <f>VLOOKUP($A:$A,'R3P1_ACCEPTEDOUTPUT'!$O:$BK,19,FALSE)</f>
        <v>36-45</v>
      </c>
      <c r="L1040">
        <f>VLOOKUP($A:$A&amp;LEFT($B:$B,10),'R3P2_GENERATEDINPUT2'!$C:$G,4,FALSE)</f>
        <v>1</v>
      </c>
      <c r="M1040">
        <f>VLOOKUP($A:$A&amp;LEFT($B:$B,10),'R3P2_GENERATEDINPUT2'!$C:$G,5,FALSE)</f>
        <v>1</v>
      </c>
      <c r="N1040" t="str">
        <f>VLOOKUP($A:$A&amp;LEFT($B:$B,10),'R3P2_GENERATEDINPUT2'!$C:$G,3,FALSE)</f>
        <v>Default</v>
      </c>
    </row>
    <row r="1041" spans="1:14" x14ac:dyDescent="0.25">
      <c r="A1041" t="str">
        <f>'R3_Judge'!AF:AF</f>
        <v>34MAJL3QP5JI9QUT2XS2UIAU5XT34V</v>
      </c>
      <c r="B1041" t="str">
        <f>'R3_Judge'!AG:AG</f>
        <v>Kids been fighting again? I'll call for a sitter and we'll worry about the mess later!</v>
      </c>
      <c r="C1041" t="str">
        <f>'R3_Judge'!P:P</f>
        <v>AQVXVMX61864S</v>
      </c>
      <c r="D1041" t="str">
        <f>'R3_Judge'!AL:AL</f>
        <v>male</v>
      </c>
      <c r="E1041" t="str">
        <f>'R3_Judge'!AM:AM</f>
        <v>native</v>
      </c>
      <c r="F1041" t="str">
        <f>'R3_Judge'!AH:AH</f>
        <v>26-35</v>
      </c>
      <c r="G1041" t="str">
        <f>'R3_Judge'!AJ:AJ</f>
        <v>none</v>
      </c>
      <c r="H1041" t="str">
        <f>VLOOKUP($A:$A,'R3P1_ACCEPTEDOUTPUT'!$O:$BK,2,FALSE)</f>
        <v>A24F1UPER626KR</v>
      </c>
      <c r="I1041" t="str">
        <f>VLOOKUP($A:$A,'R3P1_ACCEPTEDOUTPUT'!$O:$BK,26,FALSE)</f>
        <v>male</v>
      </c>
      <c r="J1041" t="str">
        <f>VLOOKUP($A:$A,'R3P1_ACCEPTEDOUTPUT'!$O:$BK,28,FALSE)</f>
        <v>native</v>
      </c>
      <c r="K1041" t="str">
        <f>VLOOKUP($A:$A,'R3P1_ACCEPTEDOUTPUT'!$O:$BK,19,FALSE)</f>
        <v>36-45</v>
      </c>
      <c r="L1041">
        <f>VLOOKUP($A:$A&amp;LEFT($B:$B,10),'R3P2_GENERATEDINPUT2'!$C:$G,4,FALSE)</f>
        <v>1</v>
      </c>
      <c r="M1041">
        <f>VLOOKUP($A:$A&amp;LEFT($B:$B,10),'R3P2_GENERATEDINPUT2'!$C:$G,5,FALSE)</f>
        <v>1</v>
      </c>
      <c r="N1041" t="str">
        <f>VLOOKUP($A:$A&amp;LEFT($B:$B,10),'R3P2_GENERATEDINPUT2'!$C:$G,3,FALSE)</f>
        <v>Default</v>
      </c>
    </row>
    <row r="1042" spans="1:14" x14ac:dyDescent="0.25">
      <c r="A1042" t="str">
        <f>'R3_Judge'!AF:AF</f>
        <v>34MAJL3QP5JI9QUT2XS2UIAU5XT34V</v>
      </c>
      <c r="B1042" t="str">
        <f>'R3_Judge'!AG:AG</f>
        <v>Kids been fighting again? I'll call for a sitter and we'll worry about the mess later!</v>
      </c>
      <c r="C1042" t="str">
        <f>'R3_Judge'!P:P</f>
        <v>A82RLSJJXBKE8</v>
      </c>
      <c r="D1042" t="str">
        <f>'R3_Judge'!AL:AL</f>
        <v>female</v>
      </c>
      <c r="E1042" t="str">
        <f>'R3_Judge'!AM:AM</f>
        <v>native</v>
      </c>
      <c r="F1042" t="str">
        <f>'R3_Judge'!AH:AH</f>
        <v>18-25</v>
      </c>
      <c r="G1042" t="str">
        <f>'R3_Judge'!AJ:AJ</f>
        <v>very</v>
      </c>
      <c r="H1042" t="str">
        <f>VLOOKUP($A:$A,'R3P1_ACCEPTEDOUTPUT'!$O:$BK,2,FALSE)</f>
        <v>A24F1UPER626KR</v>
      </c>
      <c r="I1042" t="str">
        <f>VLOOKUP($A:$A,'R3P1_ACCEPTEDOUTPUT'!$O:$BK,26,FALSE)</f>
        <v>male</v>
      </c>
      <c r="J1042" t="str">
        <f>VLOOKUP($A:$A,'R3P1_ACCEPTEDOUTPUT'!$O:$BK,28,FALSE)</f>
        <v>native</v>
      </c>
      <c r="K1042" t="str">
        <f>VLOOKUP($A:$A,'R3P1_ACCEPTEDOUTPUT'!$O:$BK,19,FALSE)</f>
        <v>36-45</v>
      </c>
      <c r="L1042">
        <f>VLOOKUP($A:$A&amp;LEFT($B:$B,10),'R3P2_GENERATEDINPUT2'!$C:$G,4,FALSE)</f>
        <v>1</v>
      </c>
      <c r="M1042">
        <f>VLOOKUP($A:$A&amp;LEFT($B:$B,10),'R3P2_GENERATEDINPUT2'!$C:$G,5,FALSE)</f>
        <v>1</v>
      </c>
      <c r="N1042" t="str">
        <f>VLOOKUP($A:$A&amp;LEFT($B:$B,10),'R3P2_GENERATEDINPUT2'!$C:$G,3,FALSE)</f>
        <v>Default</v>
      </c>
    </row>
    <row r="1043" spans="1:14" x14ac:dyDescent="0.25">
      <c r="A1043" t="str">
        <f>'R3_Judge'!AF:AF</f>
        <v>34MAJL3QP5JI9QUT2XS2UIAU5XT34V</v>
      </c>
      <c r="B1043" t="str">
        <f>'R3_Judge'!AG:AG</f>
        <v>Sorry, Mom. I'll make sure to take care of that ant problem.</v>
      </c>
      <c r="C1043" t="str">
        <f>'R3_Judge'!P:P</f>
        <v>A219VCQZADQ45W</v>
      </c>
      <c r="D1043" t="str">
        <f>'R3_Judge'!AL:AL</f>
        <v>female</v>
      </c>
      <c r="E1043" t="str">
        <f>'R3_Judge'!AM:AM</f>
        <v>native</v>
      </c>
      <c r="F1043" t="str">
        <f>'R3_Judge'!AH:AH</f>
        <v>56-65</v>
      </c>
      <c r="G1043" t="str">
        <f>'R3_Judge'!AJ:AJ</f>
        <v>very</v>
      </c>
      <c r="H1043" t="str">
        <f>VLOOKUP($A:$A,'R3P1_ACCEPTEDOUTPUT'!$O:$BK,2,FALSE)</f>
        <v>A24F1UPER626KR</v>
      </c>
      <c r="I1043" t="str">
        <f>VLOOKUP($A:$A,'R3P1_ACCEPTEDOUTPUT'!$O:$BK,26,FALSE)</f>
        <v>male</v>
      </c>
      <c r="J1043" t="str">
        <f>VLOOKUP($A:$A,'R3P1_ACCEPTEDOUTPUT'!$O:$BK,28,FALSE)</f>
        <v>native</v>
      </c>
      <c r="K1043" t="str">
        <f>VLOOKUP($A:$A,'R3P1_ACCEPTEDOUTPUT'!$O:$BK,19,FALSE)</f>
        <v>36-45</v>
      </c>
      <c r="L1043">
        <f>VLOOKUP($A:$A&amp;LEFT($B:$B,10),'R3P2_GENERATEDINPUT2'!$C:$G,4,FALSE)</f>
        <v>1</v>
      </c>
      <c r="M1043">
        <f>VLOOKUP($A:$A&amp;LEFT($B:$B,10),'R3P2_GENERATEDINPUT2'!$C:$G,5,FALSE)</f>
        <v>2</v>
      </c>
      <c r="N1043" t="str">
        <f>VLOOKUP($A:$A&amp;LEFT($B:$B,10),'R3P2_GENERATEDINPUT2'!$C:$G,3,FALSE)</f>
        <v>Default</v>
      </c>
    </row>
    <row r="1044" spans="1:14" x14ac:dyDescent="0.25">
      <c r="A1044" t="str">
        <f>'R3_Judge'!AF:AF</f>
        <v>34MAJL3QP5JI9QUT2XS2UIAU5XT34V</v>
      </c>
      <c r="B1044" t="str">
        <f>'R3_Judge'!AG:AG</f>
        <v>Sorry, Mom. I'll make sure to take care of that ant problem.</v>
      </c>
      <c r="C1044" t="str">
        <f>'R3_Judge'!P:P</f>
        <v>AQVXVMX61864S</v>
      </c>
      <c r="D1044" t="str">
        <f>'R3_Judge'!AL:AL</f>
        <v>male</v>
      </c>
      <c r="E1044" t="str">
        <f>'R3_Judge'!AM:AM</f>
        <v>native</v>
      </c>
      <c r="F1044" t="str">
        <f>'R3_Judge'!AH:AH</f>
        <v>26-35</v>
      </c>
      <c r="G1044" t="str">
        <f>'R3_Judge'!AJ:AJ</f>
        <v>very</v>
      </c>
      <c r="H1044" t="str">
        <f>VLOOKUP($A:$A,'R3P1_ACCEPTEDOUTPUT'!$O:$BK,2,FALSE)</f>
        <v>A24F1UPER626KR</v>
      </c>
      <c r="I1044" t="str">
        <f>VLOOKUP($A:$A,'R3P1_ACCEPTEDOUTPUT'!$O:$BK,26,FALSE)</f>
        <v>male</v>
      </c>
      <c r="J1044" t="str">
        <f>VLOOKUP($A:$A,'R3P1_ACCEPTEDOUTPUT'!$O:$BK,28,FALSE)</f>
        <v>native</v>
      </c>
      <c r="K1044" t="str">
        <f>VLOOKUP($A:$A,'R3P1_ACCEPTEDOUTPUT'!$O:$BK,19,FALSE)</f>
        <v>36-45</v>
      </c>
      <c r="L1044">
        <f>VLOOKUP($A:$A&amp;LEFT($B:$B,10),'R3P2_GENERATEDINPUT2'!$C:$G,4,FALSE)</f>
        <v>1</v>
      </c>
      <c r="M1044">
        <f>VLOOKUP($A:$A&amp;LEFT($B:$B,10),'R3P2_GENERATEDINPUT2'!$C:$G,5,FALSE)</f>
        <v>2</v>
      </c>
      <c r="N1044" t="str">
        <f>VLOOKUP($A:$A&amp;LEFT($B:$B,10),'R3P2_GENERATEDINPUT2'!$C:$G,3,FALSE)</f>
        <v>Default</v>
      </c>
    </row>
    <row r="1045" spans="1:14" x14ac:dyDescent="0.25">
      <c r="A1045" t="str">
        <f>'R3_Judge'!AF:AF</f>
        <v>34MAJL3QP5JI9QUT2XS2UIAU5XT34V</v>
      </c>
      <c r="B1045" t="str">
        <f>'R3_Judge'!AG:AG</f>
        <v>Sorry, Mom. I'll make sure to take care of that ant problem.</v>
      </c>
      <c r="C1045" t="str">
        <f>'R3_Judge'!P:P</f>
        <v>A2T11H7YI7QPGD</v>
      </c>
      <c r="D1045" t="str">
        <f>'R3_Judge'!AL:AL</f>
        <v>male</v>
      </c>
      <c r="E1045" t="str">
        <f>'R3_Judge'!AM:AM</f>
        <v>native</v>
      </c>
      <c r="F1045" t="str">
        <f>'R3_Judge'!AH:AH</f>
        <v>26-35</v>
      </c>
      <c r="G1045" t="str">
        <f>'R3_Judge'!AJ:AJ</f>
        <v>very</v>
      </c>
      <c r="H1045" t="str">
        <f>VLOOKUP($A:$A,'R3P1_ACCEPTEDOUTPUT'!$O:$BK,2,FALSE)</f>
        <v>A24F1UPER626KR</v>
      </c>
      <c r="I1045" t="str">
        <f>VLOOKUP($A:$A,'R3P1_ACCEPTEDOUTPUT'!$O:$BK,26,FALSE)</f>
        <v>male</v>
      </c>
      <c r="J1045" t="str">
        <f>VLOOKUP($A:$A,'R3P1_ACCEPTEDOUTPUT'!$O:$BK,28,FALSE)</f>
        <v>native</v>
      </c>
      <c r="K1045" t="str">
        <f>VLOOKUP($A:$A,'R3P1_ACCEPTEDOUTPUT'!$O:$BK,19,FALSE)</f>
        <v>36-45</v>
      </c>
      <c r="L1045">
        <f>VLOOKUP($A:$A&amp;LEFT($B:$B,10),'R3P2_GENERATEDINPUT2'!$C:$G,4,FALSE)</f>
        <v>1</v>
      </c>
      <c r="M1045">
        <f>VLOOKUP($A:$A&amp;LEFT($B:$B,10),'R3P2_GENERATEDINPUT2'!$C:$G,5,FALSE)</f>
        <v>2</v>
      </c>
      <c r="N1045" t="str">
        <f>VLOOKUP($A:$A&amp;LEFT($B:$B,10),'R3P2_GENERATEDINPUT2'!$C:$G,3,FALSE)</f>
        <v>Default</v>
      </c>
    </row>
    <row r="1046" spans="1:14" x14ac:dyDescent="0.25">
      <c r="A1046" t="str">
        <f>'R3_Judge'!AF:AF</f>
        <v>3KOPY89HM9Y8C8DE54F60KZDNZNJ3G</v>
      </c>
      <c r="B1046" t="str">
        <f>'R3_Judge'!AG:AG</f>
        <v>you're right... be right there.</v>
      </c>
      <c r="C1046" t="str">
        <f>'R3_Judge'!P:P</f>
        <v>A17HFDRWYZL1CD</v>
      </c>
      <c r="D1046" t="str">
        <f>'R3_Judge'!AL:AL</f>
        <v>male</v>
      </c>
      <c r="E1046" t="str">
        <f>'R3_Judge'!AM:AM</f>
        <v>native</v>
      </c>
      <c r="F1046" t="str">
        <f>'R3_Judge'!AH:AH</f>
        <v>18-25</v>
      </c>
      <c r="G1046" t="str">
        <f>'R3_Judge'!AJ:AJ</f>
        <v>slightly</v>
      </c>
      <c r="H1046" t="str">
        <f>VLOOKUP($A:$A,'R3P1_ACCEPTEDOUTPUT'!$O:$BK,2,FALSE)</f>
        <v>A19IWME4DCIU1H</v>
      </c>
      <c r="I1046" t="str">
        <f>VLOOKUP($A:$A,'R3P1_ACCEPTEDOUTPUT'!$O:$BK,26,FALSE)</f>
        <v>female</v>
      </c>
      <c r="J1046" t="str">
        <f>VLOOKUP($A:$A,'R3P1_ACCEPTEDOUTPUT'!$O:$BK,28,FALSE)</f>
        <v>native</v>
      </c>
      <c r="K1046" t="str">
        <f>VLOOKUP($A:$A,'R3P1_ACCEPTEDOUTPUT'!$O:$BK,19,FALSE)</f>
        <v>26-35</v>
      </c>
      <c r="L1046">
        <f>VLOOKUP($A:$A&amp;LEFT($B:$B,10),'R3P2_GENERATEDINPUT2'!$C:$G,4,FALSE)</f>
        <v>2</v>
      </c>
      <c r="M1046">
        <f>VLOOKUP($A:$A&amp;LEFT($B:$B,10),'R3P2_GENERATEDINPUT2'!$C:$G,5,FALSE)</f>
        <v>2</v>
      </c>
      <c r="N1046" t="str">
        <f>VLOOKUP($A:$A&amp;LEFT($B:$B,10),'R3P2_GENERATEDINPUT2'!$C:$G,3,FALSE)</f>
        <v>HighLow</v>
      </c>
    </row>
    <row r="1047" spans="1:14" x14ac:dyDescent="0.25">
      <c r="A1047" t="str">
        <f>'R3_Judge'!AF:AF</f>
        <v>3KOPY89HM9Y8C8DE54F60KZDNZNJ3G</v>
      </c>
      <c r="B1047" t="str">
        <f>'R3_Judge'!AG:AG</f>
        <v>you're right... be right there.</v>
      </c>
      <c r="C1047" t="str">
        <f>'R3_Judge'!P:P</f>
        <v>A33VGSEJ44ORMF</v>
      </c>
      <c r="D1047" t="str">
        <f>'R3_Judge'!AL:AL</f>
        <v>female</v>
      </c>
      <c r="E1047" t="str">
        <f>'R3_Judge'!AM:AM</f>
        <v>native</v>
      </c>
      <c r="F1047" t="str">
        <f>'R3_Judge'!AH:AH</f>
        <v>46-55</v>
      </c>
      <c r="G1047" t="str">
        <f>'R3_Judge'!AJ:AJ</f>
        <v>very</v>
      </c>
      <c r="H1047" t="str">
        <f>VLOOKUP($A:$A,'R3P1_ACCEPTEDOUTPUT'!$O:$BK,2,FALSE)</f>
        <v>A19IWME4DCIU1H</v>
      </c>
      <c r="I1047" t="str">
        <f>VLOOKUP($A:$A,'R3P1_ACCEPTEDOUTPUT'!$O:$BK,26,FALSE)</f>
        <v>female</v>
      </c>
      <c r="J1047" t="str">
        <f>VLOOKUP($A:$A,'R3P1_ACCEPTEDOUTPUT'!$O:$BK,28,FALSE)</f>
        <v>native</v>
      </c>
      <c r="K1047" t="str">
        <f>VLOOKUP($A:$A,'R3P1_ACCEPTEDOUTPUT'!$O:$BK,19,FALSE)</f>
        <v>26-35</v>
      </c>
      <c r="L1047">
        <f>VLOOKUP($A:$A&amp;LEFT($B:$B,10),'R3P2_GENERATEDINPUT2'!$C:$G,4,FALSE)</f>
        <v>2</v>
      </c>
      <c r="M1047">
        <f>VLOOKUP($A:$A&amp;LEFT($B:$B,10),'R3P2_GENERATEDINPUT2'!$C:$G,5,FALSE)</f>
        <v>2</v>
      </c>
      <c r="N1047" t="str">
        <f>VLOOKUP($A:$A&amp;LEFT($B:$B,10),'R3P2_GENERATEDINPUT2'!$C:$G,3,FALSE)</f>
        <v>HighLow</v>
      </c>
    </row>
    <row r="1048" spans="1:14" x14ac:dyDescent="0.25">
      <c r="A1048" t="str">
        <f>'R3_Judge'!AF:AF</f>
        <v>3KOPY89HM9Y8C8DE54F60KZDNZNJ3G</v>
      </c>
      <c r="B1048" t="str">
        <f>'R3_Judge'!AG:AG</f>
        <v>you're right... be right there.</v>
      </c>
      <c r="C1048" t="str">
        <f>'R3_Judge'!P:P</f>
        <v>A39N860RODN562</v>
      </c>
      <c r="D1048" t="str">
        <f>'R3_Judge'!AL:AL</f>
        <v>female</v>
      </c>
      <c r="E1048" t="str">
        <f>'R3_Judge'!AM:AM</f>
        <v>native</v>
      </c>
      <c r="F1048" t="str">
        <f>'R3_Judge'!AH:AH</f>
        <v>18-25</v>
      </c>
      <c r="G1048" t="str">
        <f>'R3_Judge'!AJ:AJ</f>
        <v>very</v>
      </c>
      <c r="H1048" t="str">
        <f>VLOOKUP($A:$A,'R3P1_ACCEPTEDOUTPUT'!$O:$BK,2,FALSE)</f>
        <v>A19IWME4DCIU1H</v>
      </c>
      <c r="I1048" t="str">
        <f>VLOOKUP($A:$A,'R3P1_ACCEPTEDOUTPUT'!$O:$BK,26,FALSE)</f>
        <v>female</v>
      </c>
      <c r="J1048" t="str">
        <f>VLOOKUP($A:$A,'R3P1_ACCEPTEDOUTPUT'!$O:$BK,28,FALSE)</f>
        <v>native</v>
      </c>
      <c r="K1048" t="str">
        <f>VLOOKUP($A:$A,'R3P1_ACCEPTEDOUTPUT'!$O:$BK,19,FALSE)</f>
        <v>26-35</v>
      </c>
      <c r="L1048">
        <f>VLOOKUP($A:$A&amp;LEFT($B:$B,10),'R3P2_GENERATEDINPUT2'!$C:$G,4,FALSE)</f>
        <v>2</v>
      </c>
      <c r="M1048">
        <f>VLOOKUP($A:$A&amp;LEFT($B:$B,10),'R3P2_GENERATEDINPUT2'!$C:$G,5,FALSE)</f>
        <v>2</v>
      </c>
      <c r="N1048" t="str">
        <f>VLOOKUP($A:$A&amp;LEFT($B:$B,10),'R3P2_GENERATEDINPUT2'!$C:$G,3,FALSE)</f>
        <v>HighLow</v>
      </c>
    </row>
    <row r="1049" spans="1:14" x14ac:dyDescent="0.25">
      <c r="A1049" t="str">
        <f>'R3_Judge'!AF:AF</f>
        <v>34MAJL3QP5JI9QUT2XS2UIAU5XT34V</v>
      </c>
      <c r="B1049" t="str">
        <f>'R3_Judge'!AG:AG</f>
        <v>I'd start looking for another job. Unemployment is like 4%. Plenty of employers are hiring.</v>
      </c>
      <c r="C1049" t="str">
        <f>'R3_Judge'!P:P</f>
        <v>A19LVWX8ZLO6CS</v>
      </c>
      <c r="D1049" t="str">
        <f>'R3_Judge'!AL:AL</f>
        <v>male</v>
      </c>
      <c r="E1049" t="str">
        <f>'R3_Judge'!AM:AM</f>
        <v>native</v>
      </c>
      <c r="F1049" t="str">
        <f>'R3_Judge'!AH:AH</f>
        <v>36-45</v>
      </c>
      <c r="G1049" t="str">
        <f>'R3_Judge'!AJ:AJ</f>
        <v>moderately</v>
      </c>
      <c r="H1049" t="str">
        <f>VLOOKUP($A:$A,'R3P1_ACCEPTEDOUTPUT'!$O:$BK,2,FALSE)</f>
        <v>A24F1UPER626KR</v>
      </c>
      <c r="I1049" t="str">
        <f>VLOOKUP($A:$A,'R3P1_ACCEPTEDOUTPUT'!$O:$BK,26,FALSE)</f>
        <v>male</v>
      </c>
      <c r="J1049" t="str">
        <f>VLOOKUP($A:$A,'R3P1_ACCEPTEDOUTPUT'!$O:$BK,28,FALSE)</f>
        <v>native</v>
      </c>
      <c r="K1049" t="str">
        <f>VLOOKUP($A:$A,'R3P1_ACCEPTEDOUTPUT'!$O:$BK,19,FALSE)</f>
        <v>36-45</v>
      </c>
      <c r="L1049">
        <f>VLOOKUP($A:$A&amp;LEFT($B:$B,10),'R3P2_GENERATEDINPUT2'!$C:$G,4,FALSE)</f>
        <v>1</v>
      </c>
      <c r="M1049">
        <f>VLOOKUP($A:$A&amp;LEFT($B:$B,10),'R3P2_GENERATEDINPUT2'!$C:$G,5,FALSE)</f>
        <v>3</v>
      </c>
      <c r="N1049" t="str">
        <f>VLOOKUP($A:$A&amp;LEFT($B:$B,10),'R3P2_GENERATEDINPUT2'!$C:$G,3,FALSE)</f>
        <v>Default</v>
      </c>
    </row>
    <row r="1050" spans="1:14" x14ac:dyDescent="0.25">
      <c r="A1050" t="str">
        <f>'R3_Judge'!AF:AF</f>
        <v>34MAJL3QP5JI9QUT2XS2UIAU5XT34V</v>
      </c>
      <c r="B1050" t="str">
        <f>'R3_Judge'!AG:AG</f>
        <v>I'd start looking for another job. Unemployment is like 4%. Plenty of employers are hiring.</v>
      </c>
      <c r="C1050" t="str">
        <f>'R3_Judge'!P:P</f>
        <v>A24RQ4RYIXXRZU</v>
      </c>
      <c r="D1050" t="str">
        <f>'R3_Judge'!AL:AL</f>
        <v>female</v>
      </c>
      <c r="E1050" t="str">
        <f>'R3_Judge'!AM:AM</f>
        <v>native</v>
      </c>
      <c r="F1050" t="str">
        <f>'R3_Judge'!AH:AH</f>
        <v>46-55</v>
      </c>
      <c r="G1050" t="str">
        <f>'R3_Judge'!AJ:AJ</f>
        <v>slightly</v>
      </c>
      <c r="H1050" t="str">
        <f>VLOOKUP($A:$A,'R3P1_ACCEPTEDOUTPUT'!$O:$BK,2,FALSE)</f>
        <v>A24F1UPER626KR</v>
      </c>
      <c r="I1050" t="str">
        <f>VLOOKUP($A:$A,'R3P1_ACCEPTEDOUTPUT'!$O:$BK,26,FALSE)</f>
        <v>male</v>
      </c>
      <c r="J1050" t="str">
        <f>VLOOKUP($A:$A,'R3P1_ACCEPTEDOUTPUT'!$O:$BK,28,FALSE)</f>
        <v>native</v>
      </c>
      <c r="K1050" t="str">
        <f>VLOOKUP($A:$A,'R3P1_ACCEPTEDOUTPUT'!$O:$BK,19,FALSE)</f>
        <v>36-45</v>
      </c>
      <c r="L1050">
        <f>VLOOKUP($A:$A&amp;LEFT($B:$B,10),'R3P2_GENERATEDINPUT2'!$C:$G,4,FALSE)</f>
        <v>1</v>
      </c>
      <c r="M1050">
        <f>VLOOKUP($A:$A&amp;LEFT($B:$B,10),'R3P2_GENERATEDINPUT2'!$C:$G,5,FALSE)</f>
        <v>3</v>
      </c>
      <c r="N1050" t="str">
        <f>VLOOKUP($A:$A&amp;LEFT($B:$B,10),'R3P2_GENERATEDINPUT2'!$C:$G,3,FALSE)</f>
        <v>Default</v>
      </c>
    </row>
    <row r="1051" spans="1:14" x14ac:dyDescent="0.25">
      <c r="A1051" t="str">
        <f>'R3_Judge'!AF:AF</f>
        <v>34MAJL3QP5JI9QUT2XS2UIAU5XT34V</v>
      </c>
      <c r="B1051" t="str">
        <f>'R3_Judge'!AG:AG</f>
        <v>I'd start looking for another job. Unemployment is like 4%. Plenty of employers are hiring.</v>
      </c>
      <c r="C1051" t="str">
        <f>'R3_Judge'!P:P</f>
        <v>A1OFPROOWWSHUF</v>
      </c>
      <c r="D1051" t="str">
        <f>'R3_Judge'!AL:AL</f>
        <v>male</v>
      </c>
      <c r="E1051" t="str">
        <f>'R3_Judge'!AM:AM</f>
        <v>native</v>
      </c>
      <c r="F1051" t="str">
        <f>'R3_Judge'!AH:AH</f>
        <v>26-35</v>
      </c>
      <c r="G1051" t="str">
        <f>'R3_Judge'!AJ:AJ</f>
        <v>extremely</v>
      </c>
      <c r="H1051" t="str">
        <f>VLOOKUP($A:$A,'R3P1_ACCEPTEDOUTPUT'!$O:$BK,2,FALSE)</f>
        <v>A24F1UPER626KR</v>
      </c>
      <c r="I1051" t="str">
        <f>VLOOKUP($A:$A,'R3P1_ACCEPTEDOUTPUT'!$O:$BK,26,FALSE)</f>
        <v>male</v>
      </c>
      <c r="J1051" t="str">
        <f>VLOOKUP($A:$A,'R3P1_ACCEPTEDOUTPUT'!$O:$BK,28,FALSE)</f>
        <v>native</v>
      </c>
      <c r="K1051" t="str">
        <f>VLOOKUP($A:$A,'R3P1_ACCEPTEDOUTPUT'!$O:$BK,19,FALSE)</f>
        <v>36-45</v>
      </c>
      <c r="L1051">
        <f>VLOOKUP($A:$A&amp;LEFT($B:$B,10),'R3P2_GENERATEDINPUT2'!$C:$G,4,FALSE)</f>
        <v>1</v>
      </c>
      <c r="M1051">
        <f>VLOOKUP($A:$A&amp;LEFT($B:$B,10),'R3P2_GENERATEDINPUT2'!$C:$G,5,FALSE)</f>
        <v>3</v>
      </c>
      <c r="N1051" t="str">
        <f>VLOOKUP($A:$A&amp;LEFT($B:$B,10),'R3P2_GENERATEDINPUT2'!$C:$G,3,FALSE)</f>
        <v>Default</v>
      </c>
    </row>
    <row r="1052" spans="1:14" x14ac:dyDescent="0.25">
      <c r="A1052" t="str">
        <f>'R3_Judge'!AF:AF</f>
        <v>3KOPY89HM9Y8C8DE54F60KZDNZNJ3G</v>
      </c>
      <c r="B1052" t="str">
        <f>'R3_Judge'!AG:AG</f>
        <v>have you considered searching for a new job on the side? or maybe asking for a position change?</v>
      </c>
      <c r="C1052" t="str">
        <f>'R3_Judge'!P:P</f>
        <v>ADLF8HVS3C7IL</v>
      </c>
      <c r="D1052" t="str">
        <f>'R3_Judge'!AL:AL</f>
        <v>male</v>
      </c>
      <c r="E1052" t="str">
        <f>'R3_Judge'!AM:AM</f>
        <v>native</v>
      </c>
      <c r="F1052" t="str">
        <f>'R3_Judge'!AH:AH</f>
        <v>18-25</v>
      </c>
      <c r="G1052" t="str">
        <f>'R3_Judge'!AJ:AJ</f>
        <v>moderately</v>
      </c>
      <c r="H1052" t="str">
        <f>VLOOKUP($A:$A,'R3P1_ACCEPTEDOUTPUT'!$O:$BK,2,FALSE)</f>
        <v>A19IWME4DCIU1H</v>
      </c>
      <c r="I1052" t="str">
        <f>VLOOKUP($A:$A,'R3P1_ACCEPTEDOUTPUT'!$O:$BK,26,FALSE)</f>
        <v>female</v>
      </c>
      <c r="J1052" t="str">
        <f>VLOOKUP($A:$A,'R3P1_ACCEPTEDOUTPUT'!$O:$BK,28,FALSE)</f>
        <v>native</v>
      </c>
      <c r="K1052" t="str">
        <f>VLOOKUP($A:$A,'R3P1_ACCEPTEDOUTPUT'!$O:$BK,19,FALSE)</f>
        <v>26-35</v>
      </c>
      <c r="L1052">
        <f>VLOOKUP($A:$A&amp;LEFT($B:$B,10),'R3P2_GENERATEDINPUT2'!$C:$G,4,FALSE)</f>
        <v>2</v>
      </c>
      <c r="M1052">
        <f>VLOOKUP($A:$A&amp;LEFT($B:$B,10),'R3P2_GENERATEDINPUT2'!$C:$G,5,FALSE)</f>
        <v>3</v>
      </c>
      <c r="N1052" t="str">
        <f>VLOOKUP($A:$A&amp;LEFT($B:$B,10),'R3P2_GENERATEDINPUT2'!$C:$G,3,FALSE)</f>
        <v>HighLow</v>
      </c>
    </row>
    <row r="1053" spans="1:14" x14ac:dyDescent="0.25">
      <c r="A1053" t="str">
        <f>'R3_Judge'!AF:AF</f>
        <v>3KOPY89HM9Y8C8DE54F60KZDNZNJ3G</v>
      </c>
      <c r="B1053" t="str">
        <f>'R3_Judge'!AG:AG</f>
        <v>have you considered searching for a new job on the side? or maybe asking for a position change?</v>
      </c>
      <c r="C1053" t="str">
        <f>'R3_Judge'!P:P</f>
        <v>A19LVWX8ZLO6CS</v>
      </c>
      <c r="D1053" t="str">
        <f>'R3_Judge'!AL:AL</f>
        <v>male</v>
      </c>
      <c r="E1053" t="str">
        <f>'R3_Judge'!AM:AM</f>
        <v>native</v>
      </c>
      <c r="F1053" t="str">
        <f>'R3_Judge'!AH:AH</f>
        <v>36-45</v>
      </c>
      <c r="G1053" t="str">
        <f>'R3_Judge'!AJ:AJ</f>
        <v>moderately</v>
      </c>
      <c r="H1053" t="str">
        <f>VLOOKUP($A:$A,'R3P1_ACCEPTEDOUTPUT'!$O:$BK,2,FALSE)</f>
        <v>A19IWME4DCIU1H</v>
      </c>
      <c r="I1053" t="str">
        <f>VLOOKUP($A:$A,'R3P1_ACCEPTEDOUTPUT'!$O:$BK,26,FALSE)</f>
        <v>female</v>
      </c>
      <c r="J1053" t="str">
        <f>VLOOKUP($A:$A,'R3P1_ACCEPTEDOUTPUT'!$O:$BK,28,FALSE)</f>
        <v>native</v>
      </c>
      <c r="K1053" t="str">
        <f>VLOOKUP($A:$A,'R3P1_ACCEPTEDOUTPUT'!$O:$BK,19,FALSE)</f>
        <v>26-35</v>
      </c>
      <c r="L1053">
        <f>VLOOKUP($A:$A&amp;LEFT($B:$B,10),'R3P2_GENERATEDINPUT2'!$C:$G,4,FALSE)</f>
        <v>2</v>
      </c>
      <c r="M1053">
        <f>VLOOKUP($A:$A&amp;LEFT($B:$B,10),'R3P2_GENERATEDINPUT2'!$C:$G,5,FALSE)</f>
        <v>3</v>
      </c>
      <c r="N1053" t="str">
        <f>VLOOKUP($A:$A&amp;LEFT($B:$B,10),'R3P2_GENERATEDINPUT2'!$C:$G,3,FALSE)</f>
        <v>HighLow</v>
      </c>
    </row>
    <row r="1054" spans="1:14" x14ac:dyDescent="0.25">
      <c r="A1054" t="str">
        <f>'R3_Judge'!AF:AF</f>
        <v>3KOPY89HM9Y8C8DE54F60KZDNZNJ3G</v>
      </c>
      <c r="B1054" t="str">
        <f>'R3_Judge'!AG:AG</f>
        <v>have you considered searching for a new job on the side? or maybe asking for a position change?</v>
      </c>
      <c r="C1054" t="str">
        <f>'R3_Judge'!P:P</f>
        <v>AAL9C3HQU74I2</v>
      </c>
      <c r="D1054" t="str">
        <f>'R3_Judge'!AL:AL</f>
        <v>male</v>
      </c>
      <c r="E1054" t="str">
        <f>'R3_Judge'!AM:AM</f>
        <v>native</v>
      </c>
      <c r="F1054" t="str">
        <f>'R3_Judge'!AH:AH</f>
        <v>18-25</v>
      </c>
      <c r="G1054" t="str">
        <f>'R3_Judge'!AJ:AJ</f>
        <v>extremely</v>
      </c>
      <c r="H1054" t="str">
        <f>VLOOKUP($A:$A,'R3P1_ACCEPTEDOUTPUT'!$O:$BK,2,FALSE)</f>
        <v>A19IWME4DCIU1H</v>
      </c>
      <c r="I1054" t="str">
        <f>VLOOKUP($A:$A,'R3P1_ACCEPTEDOUTPUT'!$O:$BK,26,FALSE)</f>
        <v>female</v>
      </c>
      <c r="J1054" t="str">
        <f>VLOOKUP($A:$A,'R3P1_ACCEPTEDOUTPUT'!$O:$BK,28,FALSE)</f>
        <v>native</v>
      </c>
      <c r="K1054" t="str">
        <f>VLOOKUP($A:$A,'R3P1_ACCEPTEDOUTPUT'!$O:$BK,19,FALSE)</f>
        <v>26-35</v>
      </c>
      <c r="L1054">
        <f>VLOOKUP($A:$A&amp;LEFT($B:$B,10),'R3P2_GENERATEDINPUT2'!$C:$G,4,FALSE)</f>
        <v>2</v>
      </c>
      <c r="M1054">
        <f>VLOOKUP($A:$A&amp;LEFT($B:$B,10),'R3P2_GENERATEDINPUT2'!$C:$G,5,FALSE)</f>
        <v>3</v>
      </c>
      <c r="N1054" t="str">
        <f>VLOOKUP($A:$A&amp;LEFT($B:$B,10),'R3P2_GENERATEDINPUT2'!$C:$G,3,FALSE)</f>
        <v>HighLow</v>
      </c>
    </row>
    <row r="1055" spans="1:14" x14ac:dyDescent="0.25">
      <c r="A1055" t="str">
        <f>'R3_Judge'!AF:AF</f>
        <v>34MAJL3QP5JI9QUT2XS2UIAU5XT34V</v>
      </c>
      <c r="B1055" t="str">
        <f>'R3_Judge'!AG:AG</f>
        <v>It wasn't me. I would confront her first so that you don't look like you're hiding something.</v>
      </c>
      <c r="C1055" t="str">
        <f>'R3_Judge'!P:P</f>
        <v>AQVXVMX61864S</v>
      </c>
      <c r="D1055" t="str">
        <f>'R3_Judge'!AL:AL</f>
        <v>male</v>
      </c>
      <c r="E1055" t="str">
        <f>'R3_Judge'!AM:AM</f>
        <v>native</v>
      </c>
      <c r="F1055" t="str">
        <f>'R3_Judge'!AH:AH</f>
        <v>26-35</v>
      </c>
      <c r="G1055" t="str">
        <f>'R3_Judge'!AJ:AJ</f>
        <v>extremely</v>
      </c>
      <c r="H1055" t="str">
        <f>VLOOKUP($A:$A,'R3P1_ACCEPTEDOUTPUT'!$O:$BK,2,FALSE)</f>
        <v>A24F1UPER626KR</v>
      </c>
      <c r="I1055" t="str">
        <f>VLOOKUP($A:$A,'R3P1_ACCEPTEDOUTPUT'!$O:$BK,26,FALSE)</f>
        <v>male</v>
      </c>
      <c r="J1055" t="str">
        <f>VLOOKUP($A:$A,'R3P1_ACCEPTEDOUTPUT'!$O:$BK,28,FALSE)</f>
        <v>native</v>
      </c>
      <c r="K1055" t="str">
        <f>VLOOKUP($A:$A,'R3P1_ACCEPTEDOUTPUT'!$O:$BK,19,FALSE)</f>
        <v>36-45</v>
      </c>
      <c r="L1055">
        <f>VLOOKUP($A:$A&amp;LEFT($B:$B,10),'R3P2_GENERATEDINPUT2'!$C:$G,4,FALSE)</f>
        <v>1</v>
      </c>
      <c r="M1055">
        <f>VLOOKUP($A:$A&amp;LEFT($B:$B,10),'R3P2_GENERATEDINPUT2'!$C:$G,5,FALSE)</f>
        <v>4</v>
      </c>
      <c r="N1055" t="str">
        <f>VLOOKUP($A:$A&amp;LEFT($B:$B,10),'R3P2_GENERATEDINPUT2'!$C:$G,3,FALSE)</f>
        <v>Default</v>
      </c>
    </row>
    <row r="1056" spans="1:14" x14ac:dyDescent="0.25">
      <c r="A1056" t="str">
        <f>'R3_Judge'!AF:AF</f>
        <v>34MAJL3QP5JI9QUT2XS2UIAU5XT34V</v>
      </c>
      <c r="B1056" t="str">
        <f>'R3_Judge'!AG:AG</f>
        <v>It wasn't me. I would confront her first so that you don't look like you're hiding something.</v>
      </c>
      <c r="C1056" t="str">
        <f>'R3_Judge'!P:P</f>
        <v>A2BIZNP74JU80U</v>
      </c>
      <c r="D1056" t="str">
        <f>'R3_Judge'!AL:AL</f>
        <v>female</v>
      </c>
      <c r="E1056" t="str">
        <f>'R3_Judge'!AM:AM</f>
        <v>native</v>
      </c>
      <c r="F1056" t="str">
        <f>'R3_Judge'!AH:AH</f>
        <v>36-45</v>
      </c>
      <c r="G1056" t="str">
        <f>'R3_Judge'!AJ:AJ</f>
        <v>moderately</v>
      </c>
      <c r="H1056" t="str">
        <f>VLOOKUP($A:$A,'R3P1_ACCEPTEDOUTPUT'!$O:$BK,2,FALSE)</f>
        <v>A24F1UPER626KR</v>
      </c>
      <c r="I1056" t="str">
        <f>VLOOKUP($A:$A,'R3P1_ACCEPTEDOUTPUT'!$O:$BK,26,FALSE)</f>
        <v>male</v>
      </c>
      <c r="J1056" t="str">
        <f>VLOOKUP($A:$A,'R3P1_ACCEPTEDOUTPUT'!$O:$BK,28,FALSE)</f>
        <v>native</v>
      </c>
      <c r="K1056" t="str">
        <f>VLOOKUP($A:$A,'R3P1_ACCEPTEDOUTPUT'!$O:$BK,19,FALSE)</f>
        <v>36-45</v>
      </c>
      <c r="L1056">
        <f>VLOOKUP($A:$A&amp;LEFT($B:$B,10),'R3P2_GENERATEDINPUT2'!$C:$G,4,FALSE)</f>
        <v>1</v>
      </c>
      <c r="M1056">
        <f>VLOOKUP($A:$A&amp;LEFT($B:$B,10),'R3P2_GENERATEDINPUT2'!$C:$G,5,FALSE)</f>
        <v>4</v>
      </c>
      <c r="N1056" t="str">
        <f>VLOOKUP($A:$A&amp;LEFT($B:$B,10),'R3P2_GENERATEDINPUT2'!$C:$G,3,FALSE)</f>
        <v>Default</v>
      </c>
    </row>
    <row r="1057" spans="1:14" x14ac:dyDescent="0.25">
      <c r="A1057" t="str">
        <f>'R3_Judge'!AF:AF</f>
        <v>34MAJL3QP5JI9QUT2XS2UIAU5XT34V</v>
      </c>
      <c r="B1057" t="str">
        <f>'R3_Judge'!AG:AG</f>
        <v>It wasn't me. I would confront her first so that you don't look like you're hiding something.</v>
      </c>
      <c r="C1057" t="str">
        <f>'R3_Judge'!P:P</f>
        <v>A166A2M31CW2C7</v>
      </c>
      <c r="D1057" t="str">
        <f>'R3_Judge'!AL:AL</f>
        <v>male</v>
      </c>
      <c r="E1057" t="str">
        <f>'R3_Judge'!AM:AM</f>
        <v>native</v>
      </c>
      <c r="F1057" t="str">
        <f>'R3_Judge'!AH:AH</f>
        <v>26-35</v>
      </c>
      <c r="G1057" t="str">
        <f>'R3_Judge'!AJ:AJ</f>
        <v>very</v>
      </c>
      <c r="H1057" t="str">
        <f>VLOOKUP($A:$A,'R3P1_ACCEPTEDOUTPUT'!$O:$BK,2,FALSE)</f>
        <v>A24F1UPER626KR</v>
      </c>
      <c r="I1057" t="str">
        <f>VLOOKUP($A:$A,'R3P1_ACCEPTEDOUTPUT'!$O:$BK,26,FALSE)</f>
        <v>male</v>
      </c>
      <c r="J1057" t="str">
        <f>VLOOKUP($A:$A,'R3P1_ACCEPTEDOUTPUT'!$O:$BK,28,FALSE)</f>
        <v>native</v>
      </c>
      <c r="K1057" t="str">
        <f>VLOOKUP($A:$A,'R3P1_ACCEPTEDOUTPUT'!$O:$BK,19,FALSE)</f>
        <v>36-45</v>
      </c>
      <c r="L1057">
        <f>VLOOKUP($A:$A&amp;LEFT($B:$B,10),'R3P2_GENERATEDINPUT2'!$C:$G,4,FALSE)</f>
        <v>1</v>
      </c>
      <c r="M1057">
        <f>VLOOKUP($A:$A&amp;LEFT($B:$B,10),'R3P2_GENERATEDINPUT2'!$C:$G,5,FALSE)</f>
        <v>4</v>
      </c>
      <c r="N1057" t="str">
        <f>VLOOKUP($A:$A&amp;LEFT($B:$B,10),'R3P2_GENERATEDINPUT2'!$C:$G,3,FALSE)</f>
        <v>Default</v>
      </c>
    </row>
    <row r="1058" spans="1:14" x14ac:dyDescent="0.25">
      <c r="A1058" t="str">
        <f>'R3_Judge'!AF:AF</f>
        <v>3KOPY89HM9Y8C8DE54F60KZDNZNJ3G</v>
      </c>
      <c r="B1058" t="str">
        <f>'R3_Judge'!AG:AG</f>
        <v>I'm sorry that happened though.</v>
      </c>
      <c r="C1058" t="str">
        <f>'R3_Judge'!P:P</f>
        <v>A2DK7HRB1QV2TK</v>
      </c>
      <c r="D1058" t="str">
        <f>'R3_Judge'!AL:AL</f>
        <v>female</v>
      </c>
      <c r="E1058" t="str">
        <f>'R3_Judge'!AM:AM</f>
        <v>native</v>
      </c>
      <c r="F1058" t="str">
        <f>'R3_Judge'!AH:AH</f>
        <v>18-25</v>
      </c>
      <c r="G1058" t="str">
        <f>'R3_Judge'!AJ:AJ</f>
        <v>very</v>
      </c>
      <c r="H1058" t="str">
        <f>VLOOKUP($A:$A,'R3P1_ACCEPTEDOUTPUT'!$O:$BK,2,FALSE)</f>
        <v>A19IWME4DCIU1H</v>
      </c>
      <c r="I1058" t="str">
        <f>VLOOKUP($A:$A,'R3P1_ACCEPTEDOUTPUT'!$O:$BK,26,FALSE)</f>
        <v>female</v>
      </c>
      <c r="J1058" t="str">
        <f>VLOOKUP($A:$A,'R3P1_ACCEPTEDOUTPUT'!$O:$BK,28,FALSE)</f>
        <v>native</v>
      </c>
      <c r="K1058" t="str">
        <f>VLOOKUP($A:$A,'R3P1_ACCEPTEDOUTPUT'!$O:$BK,19,FALSE)</f>
        <v>26-35</v>
      </c>
      <c r="L1058">
        <f>VLOOKUP($A:$A&amp;LEFT($B:$B,10),'R3P2_GENERATEDINPUT2'!$C:$G,4,FALSE)</f>
        <v>2</v>
      </c>
      <c r="M1058">
        <f>VLOOKUP($A:$A&amp;LEFT($B:$B,10),'R3P2_GENERATEDINPUT2'!$C:$G,5,FALSE)</f>
        <v>4</v>
      </c>
      <c r="N1058" t="str">
        <f>VLOOKUP($A:$A&amp;LEFT($B:$B,10),'R3P2_GENERATEDINPUT2'!$C:$G,3,FALSE)</f>
        <v>HighLow</v>
      </c>
    </row>
    <row r="1059" spans="1:14" x14ac:dyDescent="0.25">
      <c r="A1059" t="str">
        <f>'R3_Judge'!AF:AF</f>
        <v>3KOPY89HM9Y8C8DE54F60KZDNZNJ3G</v>
      </c>
      <c r="B1059" t="str">
        <f>'R3_Judge'!AG:AG</f>
        <v>I'm sorry that happened though.</v>
      </c>
      <c r="C1059" t="str">
        <f>'R3_Judge'!P:P</f>
        <v>AL5YST63LLYWK</v>
      </c>
      <c r="D1059" t="str">
        <f>'R3_Judge'!AL:AL</f>
        <v>female</v>
      </c>
      <c r="E1059" t="str">
        <f>'R3_Judge'!AM:AM</f>
        <v>native</v>
      </c>
      <c r="F1059" t="str">
        <f>'R3_Judge'!AH:AH</f>
        <v>26-35</v>
      </c>
      <c r="G1059" t="str">
        <f>'R3_Judge'!AJ:AJ</f>
        <v>none</v>
      </c>
      <c r="H1059" t="str">
        <f>VLOOKUP($A:$A,'R3P1_ACCEPTEDOUTPUT'!$O:$BK,2,FALSE)</f>
        <v>A19IWME4DCIU1H</v>
      </c>
      <c r="I1059" t="str">
        <f>VLOOKUP($A:$A,'R3P1_ACCEPTEDOUTPUT'!$O:$BK,26,FALSE)</f>
        <v>female</v>
      </c>
      <c r="J1059" t="str">
        <f>VLOOKUP($A:$A,'R3P1_ACCEPTEDOUTPUT'!$O:$BK,28,FALSE)</f>
        <v>native</v>
      </c>
      <c r="K1059" t="str">
        <f>VLOOKUP($A:$A,'R3P1_ACCEPTEDOUTPUT'!$O:$BK,19,FALSE)</f>
        <v>26-35</v>
      </c>
      <c r="L1059">
        <f>VLOOKUP($A:$A&amp;LEFT($B:$B,10),'R3P2_GENERATEDINPUT2'!$C:$G,4,FALSE)</f>
        <v>2</v>
      </c>
      <c r="M1059">
        <f>VLOOKUP($A:$A&amp;LEFT($B:$B,10),'R3P2_GENERATEDINPUT2'!$C:$G,5,FALSE)</f>
        <v>4</v>
      </c>
      <c r="N1059" t="str">
        <f>VLOOKUP($A:$A&amp;LEFT($B:$B,10),'R3P2_GENERATEDINPUT2'!$C:$G,3,FALSE)</f>
        <v>HighLow</v>
      </c>
    </row>
    <row r="1060" spans="1:14" x14ac:dyDescent="0.25">
      <c r="A1060" t="str">
        <f>'R3_Judge'!AF:AF</f>
        <v>3KOPY89HM9Y8C8DE54F60KZDNZNJ3G</v>
      </c>
      <c r="B1060" t="str">
        <f>'R3_Judge'!AG:AG</f>
        <v>I'm sorry that happened though.</v>
      </c>
      <c r="C1060" t="str">
        <f>'R3_Judge'!P:P</f>
        <v>AQVXVMX61864S</v>
      </c>
      <c r="D1060" t="str">
        <f>'R3_Judge'!AL:AL</f>
        <v>male</v>
      </c>
      <c r="E1060" t="str">
        <f>'R3_Judge'!AM:AM</f>
        <v>native</v>
      </c>
      <c r="F1060" t="str">
        <f>'R3_Judge'!AH:AH</f>
        <v>26-35</v>
      </c>
      <c r="G1060" t="str">
        <f>'R3_Judge'!AJ:AJ</f>
        <v>slightly</v>
      </c>
      <c r="H1060" t="str">
        <f>VLOOKUP($A:$A,'R3P1_ACCEPTEDOUTPUT'!$O:$BK,2,FALSE)</f>
        <v>A19IWME4DCIU1H</v>
      </c>
      <c r="I1060" t="str">
        <f>VLOOKUP($A:$A,'R3P1_ACCEPTEDOUTPUT'!$O:$BK,26,FALSE)</f>
        <v>female</v>
      </c>
      <c r="J1060" t="str">
        <f>VLOOKUP($A:$A,'R3P1_ACCEPTEDOUTPUT'!$O:$BK,28,FALSE)</f>
        <v>native</v>
      </c>
      <c r="K1060" t="str">
        <f>VLOOKUP($A:$A,'R3P1_ACCEPTEDOUTPUT'!$O:$BK,19,FALSE)</f>
        <v>26-35</v>
      </c>
      <c r="L1060">
        <f>VLOOKUP($A:$A&amp;LEFT($B:$B,10),'R3P2_GENERATEDINPUT2'!$C:$G,4,FALSE)</f>
        <v>2</v>
      </c>
      <c r="M1060">
        <f>VLOOKUP($A:$A&amp;LEFT($B:$B,10),'R3P2_GENERATEDINPUT2'!$C:$G,5,FALSE)</f>
        <v>4</v>
      </c>
      <c r="N1060" t="str">
        <f>VLOOKUP($A:$A&amp;LEFT($B:$B,10),'R3P2_GENERATEDINPUT2'!$C:$G,3,FALSE)</f>
        <v>HighLow</v>
      </c>
    </row>
    <row r="1061" spans="1:14" x14ac:dyDescent="0.25">
      <c r="A1061" t="str">
        <f>'R3_Judge'!AF:AF</f>
        <v>34MAJL3QP5JI9QUT2XS2UIAU5XT34V</v>
      </c>
      <c r="B1061" t="str">
        <f>'R3_Judge'!AG:AG</f>
        <v>Let me blunt - there's not much you CAN do. If he's gonna break up with you, it's gonna happen. Maybe beat him to it?</v>
      </c>
      <c r="C1061" t="str">
        <f>'R3_Judge'!P:P</f>
        <v>AQVXVMX61864S</v>
      </c>
      <c r="D1061" t="str">
        <f>'R3_Judge'!AL:AL</f>
        <v>male</v>
      </c>
      <c r="E1061" t="str">
        <f>'R3_Judge'!AM:AM</f>
        <v>native</v>
      </c>
      <c r="F1061" t="str">
        <f>'R3_Judge'!AH:AH</f>
        <v>26-35</v>
      </c>
      <c r="G1061" t="str">
        <f>'R3_Judge'!AJ:AJ</f>
        <v>very</v>
      </c>
      <c r="H1061" t="str">
        <f>VLOOKUP($A:$A,'R3P1_ACCEPTEDOUTPUT'!$O:$BK,2,FALSE)</f>
        <v>A24F1UPER626KR</v>
      </c>
      <c r="I1061" t="str">
        <f>VLOOKUP($A:$A,'R3P1_ACCEPTEDOUTPUT'!$O:$BK,26,FALSE)</f>
        <v>male</v>
      </c>
      <c r="J1061" t="str">
        <f>VLOOKUP($A:$A,'R3P1_ACCEPTEDOUTPUT'!$O:$BK,28,FALSE)</f>
        <v>native</v>
      </c>
      <c r="K1061" t="str">
        <f>VLOOKUP($A:$A,'R3P1_ACCEPTEDOUTPUT'!$O:$BK,19,FALSE)</f>
        <v>36-45</v>
      </c>
      <c r="L1061">
        <f>VLOOKUP($A:$A&amp;LEFT($B:$B,10),'R3P2_GENERATEDINPUT2'!$C:$G,4,FALSE)</f>
        <v>1</v>
      </c>
      <c r="M1061">
        <f>VLOOKUP($A:$A&amp;LEFT($B:$B,10),'R3P2_GENERATEDINPUT2'!$C:$G,5,FALSE)</f>
        <v>5</v>
      </c>
      <c r="N1061" t="str">
        <f>VLOOKUP($A:$A&amp;LEFT($B:$B,10),'R3P2_GENERATEDINPUT2'!$C:$G,3,FALSE)</f>
        <v>Default</v>
      </c>
    </row>
    <row r="1062" spans="1:14" x14ac:dyDescent="0.25">
      <c r="A1062" t="str">
        <f>'R3_Judge'!AF:AF</f>
        <v>34MAJL3QP5JI9QUT2XS2UIAU5XT34V</v>
      </c>
      <c r="B1062" t="str">
        <f>'R3_Judge'!AG:AG</f>
        <v>Let me blunt - there's not much you CAN do. If he's gonna break up with you, it's gonna happen. Maybe beat him to it?</v>
      </c>
      <c r="C1062" t="str">
        <f>'R3_Judge'!P:P</f>
        <v>A82RLSJJXBKE8</v>
      </c>
      <c r="D1062" t="str">
        <f>'R3_Judge'!AL:AL</f>
        <v>female</v>
      </c>
      <c r="E1062" t="str">
        <f>'R3_Judge'!AM:AM</f>
        <v>native</v>
      </c>
      <c r="F1062" t="str">
        <f>'R3_Judge'!AH:AH</f>
        <v>18-25</v>
      </c>
      <c r="G1062" t="str">
        <f>'R3_Judge'!AJ:AJ</f>
        <v>very</v>
      </c>
      <c r="H1062" t="str">
        <f>VLOOKUP($A:$A,'R3P1_ACCEPTEDOUTPUT'!$O:$BK,2,FALSE)</f>
        <v>A24F1UPER626KR</v>
      </c>
      <c r="I1062" t="str">
        <f>VLOOKUP($A:$A,'R3P1_ACCEPTEDOUTPUT'!$O:$BK,26,FALSE)</f>
        <v>male</v>
      </c>
      <c r="J1062" t="str">
        <f>VLOOKUP($A:$A,'R3P1_ACCEPTEDOUTPUT'!$O:$BK,28,FALSE)</f>
        <v>native</v>
      </c>
      <c r="K1062" t="str">
        <f>VLOOKUP($A:$A,'R3P1_ACCEPTEDOUTPUT'!$O:$BK,19,FALSE)</f>
        <v>36-45</v>
      </c>
      <c r="L1062">
        <f>VLOOKUP($A:$A&amp;LEFT($B:$B,10),'R3P2_GENERATEDINPUT2'!$C:$G,4,FALSE)</f>
        <v>1</v>
      </c>
      <c r="M1062">
        <f>VLOOKUP($A:$A&amp;LEFT($B:$B,10),'R3P2_GENERATEDINPUT2'!$C:$G,5,FALSE)</f>
        <v>5</v>
      </c>
      <c r="N1062" t="str">
        <f>VLOOKUP($A:$A&amp;LEFT($B:$B,10),'R3P2_GENERATEDINPUT2'!$C:$G,3,FALSE)</f>
        <v>Default</v>
      </c>
    </row>
    <row r="1063" spans="1:14" x14ac:dyDescent="0.25">
      <c r="A1063" t="str">
        <f>'R3_Judge'!AF:AF</f>
        <v>34MAJL3QP5JI9QUT2XS2UIAU5XT34V</v>
      </c>
      <c r="B1063" t="str">
        <f>'R3_Judge'!AG:AG</f>
        <v>Let me blunt - there's not much you CAN do. If he's gonna break up with you, it's gonna happen. Maybe beat him to it?</v>
      </c>
      <c r="C1063" t="str">
        <f>'R3_Judge'!P:P</f>
        <v>A2UB7B47QOX4H8</v>
      </c>
      <c r="D1063" t="str">
        <f>'R3_Judge'!AL:AL</f>
        <v>female</v>
      </c>
      <c r="E1063" t="str">
        <f>'R3_Judge'!AM:AM</f>
        <v>native</v>
      </c>
      <c r="F1063" t="str">
        <f>'R3_Judge'!AH:AH</f>
        <v>36-45</v>
      </c>
      <c r="G1063" t="str">
        <f>'R3_Judge'!AJ:AJ</f>
        <v>none</v>
      </c>
      <c r="H1063" t="str">
        <f>VLOOKUP($A:$A,'R3P1_ACCEPTEDOUTPUT'!$O:$BK,2,FALSE)</f>
        <v>A24F1UPER626KR</v>
      </c>
      <c r="I1063" t="str">
        <f>VLOOKUP($A:$A,'R3P1_ACCEPTEDOUTPUT'!$O:$BK,26,FALSE)</f>
        <v>male</v>
      </c>
      <c r="J1063" t="str">
        <f>VLOOKUP($A:$A,'R3P1_ACCEPTEDOUTPUT'!$O:$BK,28,FALSE)</f>
        <v>native</v>
      </c>
      <c r="K1063" t="str">
        <f>VLOOKUP($A:$A,'R3P1_ACCEPTEDOUTPUT'!$O:$BK,19,FALSE)</f>
        <v>36-45</v>
      </c>
      <c r="L1063">
        <f>VLOOKUP($A:$A&amp;LEFT($B:$B,10),'R3P2_GENERATEDINPUT2'!$C:$G,4,FALSE)</f>
        <v>1</v>
      </c>
      <c r="M1063">
        <f>VLOOKUP($A:$A&amp;LEFT($B:$B,10),'R3P2_GENERATEDINPUT2'!$C:$G,5,FALSE)</f>
        <v>5</v>
      </c>
      <c r="N1063" t="str">
        <f>VLOOKUP($A:$A&amp;LEFT($B:$B,10),'R3P2_GENERATEDINPUT2'!$C:$G,3,FALSE)</f>
        <v>Default</v>
      </c>
    </row>
    <row r="1064" spans="1:14" x14ac:dyDescent="0.25">
      <c r="A1064" t="str">
        <f>'R3_Judge'!AF:AF</f>
        <v>3KOPY89HM9Y8C8DE54F60KZDNZNJ3G</v>
      </c>
      <c r="B1064" t="str">
        <f>'R3_Judge'!AG:AG</f>
        <v>hey, let's just go out or something and shoot the shit, does that sound good?</v>
      </c>
      <c r="C1064" t="str">
        <f>'R3_Judge'!P:P</f>
        <v>AC4QN4N0PY7YF</v>
      </c>
      <c r="D1064" t="str">
        <f>'R3_Judge'!AL:AL</f>
        <v>male</v>
      </c>
      <c r="E1064" t="str">
        <f>'R3_Judge'!AM:AM</f>
        <v>native</v>
      </c>
      <c r="F1064" t="str">
        <f>'R3_Judge'!AH:AH</f>
        <v>26-35</v>
      </c>
      <c r="G1064" t="str">
        <f>'R3_Judge'!AJ:AJ</f>
        <v>moderately</v>
      </c>
      <c r="H1064" t="str">
        <f>VLOOKUP($A:$A,'R3P1_ACCEPTEDOUTPUT'!$O:$BK,2,FALSE)</f>
        <v>A19IWME4DCIU1H</v>
      </c>
      <c r="I1064" t="str">
        <f>VLOOKUP($A:$A,'R3P1_ACCEPTEDOUTPUT'!$O:$BK,26,FALSE)</f>
        <v>female</v>
      </c>
      <c r="J1064" t="str">
        <f>VLOOKUP($A:$A,'R3P1_ACCEPTEDOUTPUT'!$O:$BK,28,FALSE)</f>
        <v>native</v>
      </c>
      <c r="K1064" t="str">
        <f>VLOOKUP($A:$A,'R3P1_ACCEPTEDOUTPUT'!$O:$BK,19,FALSE)</f>
        <v>26-35</v>
      </c>
      <c r="L1064">
        <f>VLOOKUP($A:$A&amp;LEFT($B:$B,10),'R3P2_GENERATEDINPUT2'!$C:$G,4,FALSE)</f>
        <v>2</v>
      </c>
      <c r="M1064">
        <f>VLOOKUP($A:$A&amp;LEFT($B:$B,10),'R3P2_GENERATEDINPUT2'!$C:$G,5,FALSE)</f>
        <v>5</v>
      </c>
      <c r="N1064" t="str">
        <f>VLOOKUP($A:$A&amp;LEFT($B:$B,10),'R3P2_GENERATEDINPUT2'!$C:$G,3,FALSE)</f>
        <v>HighLow</v>
      </c>
    </row>
    <row r="1065" spans="1:14" x14ac:dyDescent="0.25">
      <c r="A1065" t="str">
        <f>'R3_Judge'!AF:AF</f>
        <v>3KOPY89HM9Y8C8DE54F60KZDNZNJ3G</v>
      </c>
      <c r="B1065" t="str">
        <f>'R3_Judge'!AG:AG</f>
        <v>hey, let's just go out or something and shoot the shit, does that sound good?</v>
      </c>
      <c r="C1065" t="str">
        <f>'R3_Judge'!P:P</f>
        <v>A3F0NFNLOLFJT0</v>
      </c>
      <c r="D1065" t="str">
        <f>'R3_Judge'!AL:AL</f>
        <v>male</v>
      </c>
      <c r="E1065" t="str">
        <f>'R3_Judge'!AM:AM</f>
        <v>native</v>
      </c>
      <c r="F1065" t="str">
        <f>'R3_Judge'!AH:AH</f>
        <v>26-35</v>
      </c>
      <c r="G1065" t="str">
        <f>'R3_Judge'!AJ:AJ</f>
        <v>very</v>
      </c>
      <c r="H1065" t="str">
        <f>VLOOKUP($A:$A,'R3P1_ACCEPTEDOUTPUT'!$O:$BK,2,FALSE)</f>
        <v>A19IWME4DCIU1H</v>
      </c>
      <c r="I1065" t="str">
        <f>VLOOKUP($A:$A,'R3P1_ACCEPTEDOUTPUT'!$O:$BK,26,FALSE)</f>
        <v>female</v>
      </c>
      <c r="J1065" t="str">
        <f>VLOOKUP($A:$A,'R3P1_ACCEPTEDOUTPUT'!$O:$BK,28,FALSE)</f>
        <v>native</v>
      </c>
      <c r="K1065" t="str">
        <f>VLOOKUP($A:$A,'R3P1_ACCEPTEDOUTPUT'!$O:$BK,19,FALSE)</f>
        <v>26-35</v>
      </c>
      <c r="L1065">
        <f>VLOOKUP($A:$A&amp;LEFT($B:$B,10),'R3P2_GENERATEDINPUT2'!$C:$G,4,FALSE)</f>
        <v>2</v>
      </c>
      <c r="M1065">
        <f>VLOOKUP($A:$A&amp;LEFT($B:$B,10),'R3P2_GENERATEDINPUT2'!$C:$G,5,FALSE)</f>
        <v>5</v>
      </c>
      <c r="N1065" t="str">
        <f>VLOOKUP($A:$A&amp;LEFT($B:$B,10),'R3P2_GENERATEDINPUT2'!$C:$G,3,FALSE)</f>
        <v>HighLow</v>
      </c>
    </row>
    <row r="1066" spans="1:14" x14ac:dyDescent="0.25">
      <c r="A1066" t="str">
        <f>'R3_Judge'!AF:AF</f>
        <v>3KOPY89HM9Y8C8DE54F60KZDNZNJ3G</v>
      </c>
      <c r="B1066" t="str">
        <f>'R3_Judge'!AG:AG</f>
        <v>hey, let's just go out or something and shoot the shit, does that sound good?</v>
      </c>
      <c r="C1066" t="str">
        <f>'R3_Judge'!P:P</f>
        <v>A166A2M31CW2C7</v>
      </c>
      <c r="D1066" t="str">
        <f>'R3_Judge'!AL:AL</f>
        <v>male</v>
      </c>
      <c r="E1066" t="str">
        <f>'R3_Judge'!AM:AM</f>
        <v>native</v>
      </c>
      <c r="F1066" t="str">
        <f>'R3_Judge'!AH:AH</f>
        <v>26-35</v>
      </c>
      <c r="G1066" t="str">
        <f>'R3_Judge'!AJ:AJ</f>
        <v>slightly</v>
      </c>
      <c r="H1066" t="str">
        <f>VLOOKUP($A:$A,'R3P1_ACCEPTEDOUTPUT'!$O:$BK,2,FALSE)</f>
        <v>A19IWME4DCIU1H</v>
      </c>
      <c r="I1066" t="str">
        <f>VLOOKUP($A:$A,'R3P1_ACCEPTEDOUTPUT'!$O:$BK,26,FALSE)</f>
        <v>female</v>
      </c>
      <c r="J1066" t="str">
        <f>VLOOKUP($A:$A,'R3P1_ACCEPTEDOUTPUT'!$O:$BK,28,FALSE)</f>
        <v>native</v>
      </c>
      <c r="K1066" t="str">
        <f>VLOOKUP($A:$A,'R3P1_ACCEPTEDOUTPUT'!$O:$BK,19,FALSE)</f>
        <v>26-35</v>
      </c>
      <c r="L1066">
        <f>VLOOKUP($A:$A&amp;LEFT($B:$B,10),'R3P2_GENERATEDINPUT2'!$C:$G,4,FALSE)</f>
        <v>2</v>
      </c>
      <c r="M1066">
        <f>VLOOKUP($A:$A&amp;LEFT($B:$B,10),'R3P2_GENERATEDINPUT2'!$C:$G,5,FALSE)</f>
        <v>5</v>
      </c>
      <c r="N1066" t="str">
        <f>VLOOKUP($A:$A&amp;LEFT($B:$B,10),'R3P2_GENERATEDINPUT2'!$C:$G,3,FALSE)</f>
        <v>HighLow</v>
      </c>
    </row>
    <row r="1067" spans="1:14" x14ac:dyDescent="0.25">
      <c r="A1067" t="str">
        <f>'R3_Judge'!AF:AF</f>
        <v>34MAJL3QP5JI9QUT2XS2UIAU5XT34V</v>
      </c>
      <c r="B1067" t="str">
        <f>'R3_Judge'!AG:AG</f>
        <v>Hey - you don't need to get upset at me. I was just asking. Tone it down a bit.</v>
      </c>
      <c r="C1067" t="str">
        <f>'R3_Judge'!P:P</f>
        <v>A3Q9MCOULHCS4S</v>
      </c>
      <c r="D1067" t="str">
        <f>'R3_Judge'!AL:AL</f>
        <v>female</v>
      </c>
      <c r="E1067" t="str">
        <f>'R3_Judge'!AM:AM</f>
        <v>profession</v>
      </c>
      <c r="F1067" t="str">
        <f>'R3_Judge'!AH:AH</f>
        <v>36-45</v>
      </c>
      <c r="G1067" t="str">
        <f>'R3_Judge'!AJ:AJ</f>
        <v>none</v>
      </c>
      <c r="H1067" t="str">
        <f>VLOOKUP($A:$A,'R3P1_ACCEPTEDOUTPUT'!$O:$BK,2,FALSE)</f>
        <v>A24F1UPER626KR</v>
      </c>
      <c r="I1067" t="str">
        <f>VLOOKUP($A:$A,'R3P1_ACCEPTEDOUTPUT'!$O:$BK,26,FALSE)</f>
        <v>male</v>
      </c>
      <c r="J1067" t="str">
        <f>VLOOKUP($A:$A,'R3P1_ACCEPTEDOUTPUT'!$O:$BK,28,FALSE)</f>
        <v>native</v>
      </c>
      <c r="K1067" t="str">
        <f>VLOOKUP($A:$A,'R3P1_ACCEPTEDOUTPUT'!$O:$BK,19,FALSE)</f>
        <v>36-45</v>
      </c>
      <c r="L1067">
        <f>VLOOKUP($A:$A&amp;LEFT($B:$B,10),'R3P2_GENERATEDINPUT2'!$C:$G,4,FALSE)</f>
        <v>1</v>
      </c>
      <c r="M1067">
        <f>VLOOKUP($A:$A&amp;LEFT($B:$B,10),'R3P2_GENERATEDINPUT2'!$C:$G,5,FALSE)</f>
        <v>6</v>
      </c>
      <c r="N1067" t="str">
        <f>VLOOKUP($A:$A&amp;LEFT($B:$B,10),'R3P2_GENERATEDINPUT2'!$C:$G,3,FALSE)</f>
        <v>Default</v>
      </c>
    </row>
    <row r="1068" spans="1:14" x14ac:dyDescent="0.25">
      <c r="A1068" t="str">
        <f>'R3_Judge'!AF:AF</f>
        <v>34MAJL3QP5JI9QUT2XS2UIAU5XT34V</v>
      </c>
      <c r="B1068" t="str">
        <f>'R3_Judge'!AG:AG</f>
        <v>Hey - you don't need to get upset at me. I was just asking. Tone it down a bit.</v>
      </c>
      <c r="C1068" t="str">
        <f>'R3_Judge'!P:P</f>
        <v>A19LVWX8ZLO6CS</v>
      </c>
      <c r="D1068" t="str">
        <f>'R3_Judge'!AL:AL</f>
        <v>male</v>
      </c>
      <c r="E1068" t="str">
        <f>'R3_Judge'!AM:AM</f>
        <v>native</v>
      </c>
      <c r="F1068" t="str">
        <f>'R3_Judge'!AH:AH</f>
        <v>36-45</v>
      </c>
      <c r="G1068" t="str">
        <f>'R3_Judge'!AJ:AJ</f>
        <v>slightly</v>
      </c>
      <c r="H1068" t="str">
        <f>VLOOKUP($A:$A,'R3P1_ACCEPTEDOUTPUT'!$O:$BK,2,FALSE)</f>
        <v>A24F1UPER626KR</v>
      </c>
      <c r="I1068" t="str">
        <f>VLOOKUP($A:$A,'R3P1_ACCEPTEDOUTPUT'!$O:$BK,26,FALSE)</f>
        <v>male</v>
      </c>
      <c r="J1068" t="str">
        <f>VLOOKUP($A:$A,'R3P1_ACCEPTEDOUTPUT'!$O:$BK,28,FALSE)</f>
        <v>native</v>
      </c>
      <c r="K1068" t="str">
        <f>VLOOKUP($A:$A,'R3P1_ACCEPTEDOUTPUT'!$O:$BK,19,FALSE)</f>
        <v>36-45</v>
      </c>
      <c r="L1068">
        <f>VLOOKUP($A:$A&amp;LEFT($B:$B,10),'R3P2_GENERATEDINPUT2'!$C:$G,4,FALSE)</f>
        <v>1</v>
      </c>
      <c r="M1068">
        <f>VLOOKUP($A:$A&amp;LEFT($B:$B,10),'R3P2_GENERATEDINPUT2'!$C:$G,5,FALSE)</f>
        <v>6</v>
      </c>
      <c r="N1068" t="str">
        <f>VLOOKUP($A:$A&amp;LEFT($B:$B,10),'R3P2_GENERATEDINPUT2'!$C:$G,3,FALSE)</f>
        <v>Default</v>
      </c>
    </row>
    <row r="1069" spans="1:14" x14ac:dyDescent="0.25">
      <c r="A1069" t="str">
        <f>'R3_Judge'!AF:AF</f>
        <v>34MAJL3QP5JI9QUT2XS2UIAU5XT34V</v>
      </c>
      <c r="B1069" t="str">
        <f>'R3_Judge'!AG:AG</f>
        <v>Hey - you don't need to get upset at me. I was just asking. Tone it down a bit.</v>
      </c>
      <c r="C1069" t="str">
        <f>'R3_Judge'!P:P</f>
        <v>A2DF1NCVJ8V8K2</v>
      </c>
      <c r="D1069" t="str">
        <f>'R3_Judge'!AL:AL</f>
        <v>female</v>
      </c>
      <c r="E1069" t="str">
        <f>'R3_Judge'!AM:AM</f>
        <v>profession</v>
      </c>
      <c r="F1069" t="str">
        <f>'R3_Judge'!AH:AH</f>
        <v>56-65</v>
      </c>
      <c r="G1069" t="str">
        <f>'R3_Judge'!AJ:AJ</f>
        <v>moderately</v>
      </c>
      <c r="H1069" t="str">
        <f>VLOOKUP($A:$A,'R3P1_ACCEPTEDOUTPUT'!$O:$BK,2,FALSE)</f>
        <v>A24F1UPER626KR</v>
      </c>
      <c r="I1069" t="str">
        <f>VLOOKUP($A:$A,'R3P1_ACCEPTEDOUTPUT'!$O:$BK,26,FALSE)</f>
        <v>male</v>
      </c>
      <c r="J1069" t="str">
        <f>VLOOKUP($A:$A,'R3P1_ACCEPTEDOUTPUT'!$O:$BK,28,FALSE)</f>
        <v>native</v>
      </c>
      <c r="K1069" t="str">
        <f>VLOOKUP($A:$A,'R3P1_ACCEPTEDOUTPUT'!$O:$BK,19,FALSE)</f>
        <v>36-45</v>
      </c>
      <c r="L1069">
        <f>VLOOKUP($A:$A&amp;LEFT($B:$B,10),'R3P2_GENERATEDINPUT2'!$C:$G,4,FALSE)</f>
        <v>1</v>
      </c>
      <c r="M1069">
        <f>VLOOKUP($A:$A&amp;LEFT($B:$B,10),'R3P2_GENERATEDINPUT2'!$C:$G,5,FALSE)</f>
        <v>6</v>
      </c>
      <c r="N1069" t="str">
        <f>VLOOKUP($A:$A&amp;LEFT($B:$B,10),'R3P2_GENERATEDINPUT2'!$C:$G,3,FALSE)</f>
        <v>Default</v>
      </c>
    </row>
    <row r="1070" spans="1:14" x14ac:dyDescent="0.25">
      <c r="A1070" t="str">
        <f>'R3_Judge'!AF:AF</f>
        <v>3KOPY89HM9Y8C8DE54F60KZDNZNJ3G</v>
      </c>
      <c r="B1070" t="str">
        <f>'R3_Judge'!AG:AG</f>
        <v>haha no judgment here, Starbucks is my Mecca</v>
      </c>
      <c r="C1070" t="str">
        <f>'R3_Judge'!P:P</f>
        <v>A2MMMYB7AE5RQN</v>
      </c>
      <c r="D1070" t="str">
        <f>'R3_Judge'!AL:AL</f>
        <v>male</v>
      </c>
      <c r="E1070" t="str">
        <f>'R3_Judge'!AM:AM</f>
        <v>native</v>
      </c>
      <c r="F1070" t="str">
        <f>'R3_Judge'!AH:AH</f>
        <v>26-35</v>
      </c>
      <c r="G1070" t="str">
        <f>'R3_Judge'!AJ:AJ</f>
        <v>very</v>
      </c>
      <c r="H1070" t="str">
        <f>VLOOKUP($A:$A,'R3P1_ACCEPTEDOUTPUT'!$O:$BK,2,FALSE)</f>
        <v>A19IWME4DCIU1H</v>
      </c>
      <c r="I1070" t="str">
        <f>VLOOKUP($A:$A,'R3P1_ACCEPTEDOUTPUT'!$O:$BK,26,FALSE)</f>
        <v>female</v>
      </c>
      <c r="J1070" t="str">
        <f>VLOOKUP($A:$A,'R3P1_ACCEPTEDOUTPUT'!$O:$BK,28,FALSE)</f>
        <v>native</v>
      </c>
      <c r="K1070" t="str">
        <f>VLOOKUP($A:$A,'R3P1_ACCEPTEDOUTPUT'!$O:$BK,19,FALSE)</f>
        <v>26-35</v>
      </c>
      <c r="L1070">
        <f>VLOOKUP($A:$A&amp;LEFT($B:$B,10),'R3P2_GENERATEDINPUT2'!$C:$G,4,FALSE)</f>
        <v>3</v>
      </c>
      <c r="M1070">
        <f>VLOOKUP($A:$A&amp;LEFT($B:$B,10),'R3P2_GENERATEDINPUT2'!$C:$G,5,FALSE)</f>
        <v>6</v>
      </c>
      <c r="N1070" t="str">
        <f>VLOOKUP($A:$A&amp;LEFT($B:$B,10),'R3P2_GENERATEDINPUT2'!$C:$G,3,FALSE)</f>
        <v>HighLow</v>
      </c>
    </row>
    <row r="1071" spans="1:14" x14ac:dyDescent="0.25">
      <c r="A1071" t="str">
        <f>'R3_Judge'!AF:AF</f>
        <v>3KOPY89HM9Y8C8DE54F60KZDNZNJ3G</v>
      </c>
      <c r="B1071" t="str">
        <f>'R3_Judge'!AG:AG</f>
        <v>haha no judgment here, Starbucks is my Mecca</v>
      </c>
      <c r="C1071" t="str">
        <f>'R3_Judge'!P:P</f>
        <v>AC4QN4N0PY7YF</v>
      </c>
      <c r="D1071" t="str">
        <f>'R3_Judge'!AL:AL</f>
        <v>male</v>
      </c>
      <c r="E1071" t="str">
        <f>'R3_Judge'!AM:AM</f>
        <v>native</v>
      </c>
      <c r="F1071" t="str">
        <f>'R3_Judge'!AH:AH</f>
        <v>26-35</v>
      </c>
      <c r="G1071" t="str">
        <f>'R3_Judge'!AJ:AJ</f>
        <v>extremely</v>
      </c>
      <c r="H1071" t="str">
        <f>VLOOKUP($A:$A,'R3P1_ACCEPTEDOUTPUT'!$O:$BK,2,FALSE)</f>
        <v>A19IWME4DCIU1H</v>
      </c>
      <c r="I1071" t="str">
        <f>VLOOKUP($A:$A,'R3P1_ACCEPTEDOUTPUT'!$O:$BK,26,FALSE)</f>
        <v>female</v>
      </c>
      <c r="J1071" t="str">
        <f>VLOOKUP($A:$A,'R3P1_ACCEPTEDOUTPUT'!$O:$BK,28,FALSE)</f>
        <v>native</v>
      </c>
      <c r="K1071" t="str">
        <f>VLOOKUP($A:$A,'R3P1_ACCEPTEDOUTPUT'!$O:$BK,19,FALSE)</f>
        <v>26-35</v>
      </c>
      <c r="L1071">
        <f>VLOOKUP($A:$A&amp;LEFT($B:$B,10),'R3P2_GENERATEDINPUT2'!$C:$G,4,FALSE)</f>
        <v>3</v>
      </c>
      <c r="M1071">
        <f>VLOOKUP($A:$A&amp;LEFT($B:$B,10),'R3P2_GENERATEDINPUT2'!$C:$G,5,FALSE)</f>
        <v>6</v>
      </c>
      <c r="N1071" t="str">
        <f>VLOOKUP($A:$A&amp;LEFT($B:$B,10),'R3P2_GENERATEDINPUT2'!$C:$G,3,FALSE)</f>
        <v>HighLow</v>
      </c>
    </row>
    <row r="1072" spans="1:14" x14ac:dyDescent="0.25">
      <c r="A1072" t="str">
        <f>'R3_Judge'!AF:AF</f>
        <v>3KOPY89HM9Y8C8DE54F60KZDNZNJ3G</v>
      </c>
      <c r="B1072" t="str">
        <f>'R3_Judge'!AG:AG</f>
        <v>haha no judgment here, Starbucks is my Mecca</v>
      </c>
      <c r="C1072" t="str">
        <f>'R3_Judge'!P:P</f>
        <v>A3Q9MCOULHCS4S</v>
      </c>
      <c r="D1072" t="str">
        <f>'R3_Judge'!AL:AL</f>
        <v>female</v>
      </c>
      <c r="E1072" t="str">
        <f>'R3_Judge'!AM:AM</f>
        <v>profession</v>
      </c>
      <c r="F1072" t="str">
        <f>'R3_Judge'!AH:AH</f>
        <v>36-45</v>
      </c>
      <c r="G1072" t="str">
        <f>'R3_Judge'!AJ:AJ</f>
        <v>moderately</v>
      </c>
      <c r="H1072" t="str">
        <f>VLOOKUP($A:$A,'R3P1_ACCEPTEDOUTPUT'!$O:$BK,2,FALSE)</f>
        <v>A19IWME4DCIU1H</v>
      </c>
      <c r="I1072" t="str">
        <f>VLOOKUP($A:$A,'R3P1_ACCEPTEDOUTPUT'!$O:$BK,26,FALSE)</f>
        <v>female</v>
      </c>
      <c r="J1072" t="str">
        <f>VLOOKUP($A:$A,'R3P1_ACCEPTEDOUTPUT'!$O:$BK,28,FALSE)</f>
        <v>native</v>
      </c>
      <c r="K1072" t="str">
        <f>VLOOKUP($A:$A,'R3P1_ACCEPTEDOUTPUT'!$O:$BK,19,FALSE)</f>
        <v>26-35</v>
      </c>
      <c r="L1072">
        <f>VLOOKUP($A:$A&amp;LEFT($B:$B,10),'R3P2_GENERATEDINPUT2'!$C:$G,4,FALSE)</f>
        <v>3</v>
      </c>
      <c r="M1072">
        <f>VLOOKUP($A:$A&amp;LEFT($B:$B,10),'R3P2_GENERATEDINPUT2'!$C:$G,5,FALSE)</f>
        <v>6</v>
      </c>
      <c r="N1072" t="str">
        <f>VLOOKUP($A:$A&amp;LEFT($B:$B,10),'R3P2_GENERATEDINPUT2'!$C:$G,3,FALSE)</f>
        <v>HighLow</v>
      </c>
    </row>
    <row r="1073" spans="1:14" x14ac:dyDescent="0.25">
      <c r="A1073" t="str">
        <f>'R3_Judge'!AF:AF</f>
        <v>34MAJL3QP5JI9QUT2XS2UIAU5XT34V</v>
      </c>
      <c r="B1073" t="str">
        <f>'R3_Judge'!AG:AG</f>
        <v>For now... I could easily be on the chopping block and don't know it yet.</v>
      </c>
      <c r="C1073" t="str">
        <f>'R3_Judge'!P:P</f>
        <v>ABCNBEDISMEXV</v>
      </c>
      <c r="D1073" t="str">
        <f>'R3_Judge'!AL:AL</f>
        <v>male</v>
      </c>
      <c r="E1073" t="str">
        <f>'R3_Judge'!AM:AM</f>
        <v>native</v>
      </c>
      <c r="F1073" t="str">
        <f>'R3_Judge'!AH:AH</f>
        <v>26-35</v>
      </c>
      <c r="G1073" t="str">
        <f>'R3_Judge'!AJ:AJ</f>
        <v>slightly</v>
      </c>
      <c r="H1073" t="str">
        <f>VLOOKUP($A:$A,'R3P1_ACCEPTEDOUTPUT'!$O:$BK,2,FALSE)</f>
        <v>A24F1UPER626KR</v>
      </c>
      <c r="I1073" t="str">
        <f>VLOOKUP($A:$A,'R3P1_ACCEPTEDOUTPUT'!$O:$BK,26,FALSE)</f>
        <v>male</v>
      </c>
      <c r="J1073" t="str">
        <f>VLOOKUP($A:$A,'R3P1_ACCEPTEDOUTPUT'!$O:$BK,28,FALSE)</f>
        <v>native</v>
      </c>
      <c r="K1073" t="str">
        <f>VLOOKUP($A:$A,'R3P1_ACCEPTEDOUTPUT'!$O:$BK,19,FALSE)</f>
        <v>36-45</v>
      </c>
      <c r="L1073">
        <f>VLOOKUP($A:$A&amp;LEFT($B:$B,10),'R3P2_GENERATEDINPUT2'!$C:$G,4,FALSE)</f>
        <v>1</v>
      </c>
      <c r="M1073">
        <f>VLOOKUP($A:$A&amp;LEFT($B:$B,10),'R3P2_GENERATEDINPUT2'!$C:$G,5,FALSE)</f>
        <v>7</v>
      </c>
      <c r="N1073" t="str">
        <f>VLOOKUP($A:$A&amp;LEFT($B:$B,10),'R3P2_GENERATEDINPUT2'!$C:$G,3,FALSE)</f>
        <v>Default</v>
      </c>
    </row>
    <row r="1074" spans="1:14" x14ac:dyDescent="0.25">
      <c r="A1074" t="str">
        <f>'R3_Judge'!AF:AF</f>
        <v>34MAJL3QP5JI9QUT2XS2UIAU5XT34V</v>
      </c>
      <c r="B1074" t="str">
        <f>'R3_Judge'!AG:AG</f>
        <v>For now... I could easily be on the chopping block and don't know it yet.</v>
      </c>
      <c r="C1074" t="str">
        <f>'R3_Judge'!P:P</f>
        <v>A3P6IXUM1ND35A</v>
      </c>
      <c r="D1074" t="str">
        <f>'R3_Judge'!AL:AL</f>
        <v>male</v>
      </c>
      <c r="E1074" t="str">
        <f>'R3_Judge'!AM:AM</f>
        <v>native</v>
      </c>
      <c r="F1074" t="str">
        <f>'R3_Judge'!AH:AH</f>
        <v>26-35</v>
      </c>
      <c r="G1074" t="str">
        <f>'R3_Judge'!AJ:AJ</f>
        <v>moderately</v>
      </c>
      <c r="H1074" t="str">
        <f>VLOOKUP($A:$A,'R3P1_ACCEPTEDOUTPUT'!$O:$BK,2,FALSE)</f>
        <v>A24F1UPER626KR</v>
      </c>
      <c r="I1074" t="str">
        <f>VLOOKUP($A:$A,'R3P1_ACCEPTEDOUTPUT'!$O:$BK,26,FALSE)</f>
        <v>male</v>
      </c>
      <c r="J1074" t="str">
        <f>VLOOKUP($A:$A,'R3P1_ACCEPTEDOUTPUT'!$O:$BK,28,FALSE)</f>
        <v>native</v>
      </c>
      <c r="K1074" t="str">
        <f>VLOOKUP($A:$A,'R3P1_ACCEPTEDOUTPUT'!$O:$BK,19,FALSE)</f>
        <v>36-45</v>
      </c>
      <c r="L1074">
        <f>VLOOKUP($A:$A&amp;LEFT($B:$B,10),'R3P2_GENERATEDINPUT2'!$C:$G,4,FALSE)</f>
        <v>1</v>
      </c>
      <c r="M1074">
        <f>VLOOKUP($A:$A&amp;LEFT($B:$B,10),'R3P2_GENERATEDINPUT2'!$C:$G,5,FALSE)</f>
        <v>7</v>
      </c>
      <c r="N1074" t="str">
        <f>VLOOKUP($A:$A&amp;LEFT($B:$B,10),'R3P2_GENERATEDINPUT2'!$C:$G,3,FALSE)</f>
        <v>Default</v>
      </c>
    </row>
    <row r="1075" spans="1:14" x14ac:dyDescent="0.25">
      <c r="A1075" t="str">
        <f>'R3_Judge'!AF:AF</f>
        <v>34MAJL3QP5JI9QUT2XS2UIAU5XT34V</v>
      </c>
      <c r="B1075" t="str">
        <f>'R3_Judge'!AG:AG</f>
        <v>For now... I could easily be on the chopping block and don't know it yet.</v>
      </c>
      <c r="C1075" t="str">
        <f>'R3_Judge'!P:P</f>
        <v>A31T2J8BQLV1PB</v>
      </c>
      <c r="D1075" t="str">
        <f>'R3_Judge'!AL:AL</f>
        <v>female</v>
      </c>
      <c r="E1075" t="str">
        <f>'R3_Judge'!AM:AM</f>
        <v>profession</v>
      </c>
      <c r="F1075" t="str">
        <f>'R3_Judge'!AH:AH</f>
        <v>18-25</v>
      </c>
      <c r="G1075" t="str">
        <f>'R3_Judge'!AJ:AJ</f>
        <v>none</v>
      </c>
      <c r="H1075" t="str">
        <f>VLOOKUP($A:$A,'R3P1_ACCEPTEDOUTPUT'!$O:$BK,2,FALSE)</f>
        <v>A24F1UPER626KR</v>
      </c>
      <c r="I1075" t="str">
        <f>VLOOKUP($A:$A,'R3P1_ACCEPTEDOUTPUT'!$O:$BK,26,FALSE)</f>
        <v>male</v>
      </c>
      <c r="J1075" t="str">
        <f>VLOOKUP($A:$A,'R3P1_ACCEPTEDOUTPUT'!$O:$BK,28,FALSE)</f>
        <v>native</v>
      </c>
      <c r="K1075" t="str">
        <f>VLOOKUP($A:$A,'R3P1_ACCEPTEDOUTPUT'!$O:$BK,19,FALSE)</f>
        <v>36-45</v>
      </c>
      <c r="L1075">
        <f>VLOOKUP($A:$A&amp;LEFT($B:$B,10),'R3P2_GENERATEDINPUT2'!$C:$G,4,FALSE)</f>
        <v>1</v>
      </c>
      <c r="M1075">
        <f>VLOOKUP($A:$A&amp;LEFT($B:$B,10),'R3P2_GENERATEDINPUT2'!$C:$G,5,FALSE)</f>
        <v>7</v>
      </c>
      <c r="N1075" t="str">
        <f>VLOOKUP($A:$A&amp;LEFT($B:$B,10),'R3P2_GENERATEDINPUT2'!$C:$G,3,FALSE)</f>
        <v>Default</v>
      </c>
    </row>
    <row r="1076" spans="1:14" x14ac:dyDescent="0.25">
      <c r="A1076" t="str">
        <f>'R3_Judge'!AF:AF</f>
        <v>34MAJL3QP5JI9QUT2XS2UIAU5XT34V</v>
      </c>
      <c r="B1076" t="str">
        <f>'R3_Judge'!AG:AG</f>
        <v>What's your favorite letter? J/K, I'll get there when I get there.</v>
      </c>
      <c r="C1076" t="str">
        <f>'R3_Judge'!P:P</f>
        <v>A3GNQDFPZALU92</v>
      </c>
      <c r="D1076" t="str">
        <f>'R3_Judge'!AL:AL</f>
        <v>male</v>
      </c>
      <c r="E1076" t="str">
        <f>'R3_Judge'!AM:AM</f>
        <v>native</v>
      </c>
      <c r="F1076" t="str">
        <f>'R3_Judge'!AH:AH</f>
        <v>26-35</v>
      </c>
      <c r="G1076" t="str">
        <f>'R3_Judge'!AJ:AJ</f>
        <v>none</v>
      </c>
      <c r="H1076" t="str">
        <f>VLOOKUP($A:$A,'R3P1_ACCEPTEDOUTPUT'!$O:$BK,2,FALSE)</f>
        <v>A24F1UPER626KR</v>
      </c>
      <c r="I1076" t="str">
        <f>VLOOKUP($A:$A,'R3P1_ACCEPTEDOUTPUT'!$O:$BK,26,FALSE)</f>
        <v>male</v>
      </c>
      <c r="J1076" t="str">
        <f>VLOOKUP($A:$A,'R3P1_ACCEPTEDOUTPUT'!$O:$BK,28,FALSE)</f>
        <v>native</v>
      </c>
      <c r="K1076" t="str">
        <f>VLOOKUP($A:$A,'R3P1_ACCEPTEDOUTPUT'!$O:$BK,19,FALSE)</f>
        <v>36-45</v>
      </c>
      <c r="L1076">
        <f>VLOOKUP($A:$A&amp;LEFT($B:$B,10),'R3P2_GENERATEDINPUT2'!$C:$G,4,FALSE)</f>
        <v>1</v>
      </c>
      <c r="M1076">
        <f>VLOOKUP($A:$A&amp;LEFT($B:$B,10),'R3P2_GENERATEDINPUT2'!$C:$G,5,FALSE)</f>
        <v>8</v>
      </c>
      <c r="N1076" t="str">
        <f>VLOOKUP($A:$A&amp;LEFT($B:$B,10),'R3P2_GENERATEDINPUT2'!$C:$G,3,FALSE)</f>
        <v>Default</v>
      </c>
    </row>
    <row r="1077" spans="1:14" x14ac:dyDescent="0.25">
      <c r="A1077" t="str">
        <f>'R3_Judge'!AF:AF</f>
        <v>34MAJL3QP5JI9QUT2XS2UIAU5XT34V</v>
      </c>
      <c r="B1077" t="str">
        <f>'R3_Judge'!AG:AG</f>
        <v>What's your favorite letter? J/K, I'll get there when I get there.</v>
      </c>
      <c r="C1077" t="str">
        <f>'R3_Judge'!P:P</f>
        <v>A20BMZQJS92QY2</v>
      </c>
      <c r="D1077" t="str">
        <f>'R3_Judge'!AL:AL</f>
        <v>female</v>
      </c>
      <c r="E1077" t="str">
        <f>'R3_Judge'!AM:AM</f>
        <v>native</v>
      </c>
      <c r="F1077" t="str">
        <f>'R3_Judge'!AH:AH</f>
        <v>36-45</v>
      </c>
      <c r="G1077" t="str">
        <f>'R3_Judge'!AJ:AJ</f>
        <v>none</v>
      </c>
      <c r="H1077" t="str">
        <f>VLOOKUP($A:$A,'R3P1_ACCEPTEDOUTPUT'!$O:$BK,2,FALSE)</f>
        <v>A24F1UPER626KR</v>
      </c>
      <c r="I1077" t="str">
        <f>VLOOKUP($A:$A,'R3P1_ACCEPTEDOUTPUT'!$O:$BK,26,FALSE)</f>
        <v>male</v>
      </c>
      <c r="J1077" t="str">
        <f>VLOOKUP($A:$A,'R3P1_ACCEPTEDOUTPUT'!$O:$BK,28,FALSE)</f>
        <v>native</v>
      </c>
      <c r="K1077" t="str">
        <f>VLOOKUP($A:$A,'R3P1_ACCEPTEDOUTPUT'!$O:$BK,19,FALSE)</f>
        <v>36-45</v>
      </c>
      <c r="L1077">
        <f>VLOOKUP($A:$A&amp;LEFT($B:$B,10),'R3P2_GENERATEDINPUT2'!$C:$G,4,FALSE)</f>
        <v>1</v>
      </c>
      <c r="M1077">
        <f>VLOOKUP($A:$A&amp;LEFT($B:$B,10),'R3P2_GENERATEDINPUT2'!$C:$G,5,FALSE)</f>
        <v>8</v>
      </c>
      <c r="N1077" t="str">
        <f>VLOOKUP($A:$A&amp;LEFT($B:$B,10),'R3P2_GENERATEDINPUT2'!$C:$G,3,FALSE)</f>
        <v>Default</v>
      </c>
    </row>
    <row r="1078" spans="1:14" x14ac:dyDescent="0.25">
      <c r="A1078" t="str">
        <f>'R3_Judge'!AF:AF</f>
        <v>34MAJL3QP5JI9QUT2XS2UIAU5XT34V</v>
      </c>
      <c r="B1078" t="str">
        <f>'R3_Judge'!AG:AG</f>
        <v>What's your favorite letter? J/K, I'll get there when I get there.</v>
      </c>
      <c r="C1078" t="str">
        <f>'R3_Judge'!P:P</f>
        <v>A2BIZNP74JU80U</v>
      </c>
      <c r="D1078" t="str">
        <f>'R3_Judge'!AL:AL</f>
        <v>female</v>
      </c>
      <c r="E1078" t="str">
        <f>'R3_Judge'!AM:AM</f>
        <v>native</v>
      </c>
      <c r="F1078" t="str">
        <f>'R3_Judge'!AH:AH</f>
        <v>36-45</v>
      </c>
      <c r="G1078" t="str">
        <f>'R3_Judge'!AJ:AJ</f>
        <v>none</v>
      </c>
      <c r="H1078" t="str">
        <f>VLOOKUP($A:$A,'R3P1_ACCEPTEDOUTPUT'!$O:$BK,2,FALSE)</f>
        <v>A24F1UPER626KR</v>
      </c>
      <c r="I1078" t="str">
        <f>VLOOKUP($A:$A,'R3P1_ACCEPTEDOUTPUT'!$O:$BK,26,FALSE)</f>
        <v>male</v>
      </c>
      <c r="J1078" t="str">
        <f>VLOOKUP($A:$A,'R3P1_ACCEPTEDOUTPUT'!$O:$BK,28,FALSE)</f>
        <v>native</v>
      </c>
      <c r="K1078" t="str">
        <f>VLOOKUP($A:$A,'R3P1_ACCEPTEDOUTPUT'!$O:$BK,19,FALSE)</f>
        <v>36-45</v>
      </c>
      <c r="L1078">
        <f>VLOOKUP($A:$A&amp;LEFT($B:$B,10),'R3P2_GENERATEDINPUT2'!$C:$G,4,FALSE)</f>
        <v>1</v>
      </c>
      <c r="M1078">
        <f>VLOOKUP($A:$A&amp;LEFT($B:$B,10),'R3P2_GENERATEDINPUT2'!$C:$G,5,FALSE)</f>
        <v>8</v>
      </c>
      <c r="N1078" t="str">
        <f>VLOOKUP($A:$A&amp;LEFT($B:$B,10),'R3P2_GENERATEDINPUT2'!$C:$G,3,FALSE)</f>
        <v>Default</v>
      </c>
    </row>
    <row r="1079" spans="1:14" x14ac:dyDescent="0.25">
      <c r="A1079" t="str">
        <f>'R3_Judge'!AF:AF</f>
        <v>3KOPY89HM9Y8C8DE54F60KZDNZNJ3G</v>
      </c>
      <c r="B1079" t="str">
        <f>'R3_Judge'!AG:AG</f>
        <v>Oh, fuck. /= That really sucks</v>
      </c>
      <c r="C1079" t="str">
        <f>'R3_Judge'!P:P</f>
        <v>A2KT88CZUYJY6H</v>
      </c>
      <c r="D1079" t="str">
        <f>'R3_Judge'!AL:AL</f>
        <v>female</v>
      </c>
      <c r="E1079" t="str">
        <f>'R3_Judge'!AM:AM</f>
        <v>profession</v>
      </c>
      <c r="F1079" t="str">
        <f>'R3_Judge'!AH:AH</f>
        <v>26-35</v>
      </c>
      <c r="G1079" t="str">
        <f>'R3_Judge'!AJ:AJ</f>
        <v>none</v>
      </c>
      <c r="H1079" t="str">
        <f>VLOOKUP($A:$A,'R3P1_ACCEPTEDOUTPUT'!$O:$BK,2,FALSE)</f>
        <v>A19IWME4DCIU1H</v>
      </c>
      <c r="I1079" t="str">
        <f>VLOOKUP($A:$A,'R3P1_ACCEPTEDOUTPUT'!$O:$BK,26,FALSE)</f>
        <v>female</v>
      </c>
      <c r="J1079" t="str">
        <f>VLOOKUP($A:$A,'R3P1_ACCEPTEDOUTPUT'!$O:$BK,28,FALSE)</f>
        <v>native</v>
      </c>
      <c r="K1079" t="str">
        <f>VLOOKUP($A:$A,'R3P1_ACCEPTEDOUTPUT'!$O:$BK,19,FALSE)</f>
        <v>26-35</v>
      </c>
      <c r="L1079">
        <f>VLOOKUP($A:$A&amp;LEFT($B:$B,10),'R3P2_GENERATEDINPUT2'!$C:$G,4,FALSE)</f>
        <v>3</v>
      </c>
      <c r="M1079">
        <f>VLOOKUP($A:$A&amp;LEFT($B:$B,10),'R3P2_GENERATEDINPUT2'!$C:$G,5,FALSE)</f>
        <v>7</v>
      </c>
      <c r="N1079" t="str">
        <f>VLOOKUP($A:$A&amp;LEFT($B:$B,10),'R3P2_GENERATEDINPUT2'!$C:$G,3,FALSE)</f>
        <v>HighLow</v>
      </c>
    </row>
    <row r="1080" spans="1:14" x14ac:dyDescent="0.25">
      <c r="A1080" t="str">
        <f>'R3_Judge'!AF:AF</f>
        <v>3KOPY89HM9Y8C8DE54F60KZDNZNJ3G</v>
      </c>
      <c r="B1080" t="str">
        <f>'R3_Judge'!AG:AG</f>
        <v>Oh, fuck. /= That really sucks</v>
      </c>
      <c r="C1080" t="str">
        <f>'R3_Judge'!P:P</f>
        <v>AFNED08Y4A2WP</v>
      </c>
      <c r="D1080" t="str">
        <f>'R3_Judge'!AL:AL</f>
        <v>male</v>
      </c>
      <c r="E1080" t="str">
        <f>'R3_Judge'!AM:AM</f>
        <v>native</v>
      </c>
      <c r="F1080" t="str">
        <f>'R3_Judge'!AH:AH</f>
        <v>18-25</v>
      </c>
      <c r="G1080" t="str">
        <f>'R3_Judge'!AJ:AJ</f>
        <v>very</v>
      </c>
      <c r="H1080" t="str">
        <f>VLOOKUP($A:$A,'R3P1_ACCEPTEDOUTPUT'!$O:$BK,2,FALSE)</f>
        <v>A19IWME4DCIU1H</v>
      </c>
      <c r="I1080" t="str">
        <f>VLOOKUP($A:$A,'R3P1_ACCEPTEDOUTPUT'!$O:$BK,26,FALSE)</f>
        <v>female</v>
      </c>
      <c r="J1080" t="str">
        <f>VLOOKUP($A:$A,'R3P1_ACCEPTEDOUTPUT'!$O:$BK,28,FALSE)</f>
        <v>native</v>
      </c>
      <c r="K1080" t="str">
        <f>VLOOKUP($A:$A,'R3P1_ACCEPTEDOUTPUT'!$O:$BK,19,FALSE)</f>
        <v>26-35</v>
      </c>
      <c r="L1080">
        <f>VLOOKUP($A:$A&amp;LEFT($B:$B,10),'R3P2_GENERATEDINPUT2'!$C:$G,4,FALSE)</f>
        <v>3</v>
      </c>
      <c r="M1080">
        <f>VLOOKUP($A:$A&amp;LEFT($B:$B,10),'R3P2_GENERATEDINPUT2'!$C:$G,5,FALSE)</f>
        <v>7</v>
      </c>
      <c r="N1080" t="str">
        <f>VLOOKUP($A:$A&amp;LEFT($B:$B,10),'R3P2_GENERATEDINPUT2'!$C:$G,3,FALSE)</f>
        <v>HighLow</v>
      </c>
    </row>
    <row r="1081" spans="1:14" x14ac:dyDescent="0.25">
      <c r="A1081" t="str">
        <f>'R3_Judge'!AF:AF</f>
        <v>3KOPY89HM9Y8C8DE54F60KZDNZNJ3G</v>
      </c>
      <c r="B1081" t="str">
        <f>'R3_Judge'!AG:AG</f>
        <v>Oh, fuck. /= That really sucks</v>
      </c>
      <c r="C1081" t="str">
        <f>'R3_Judge'!P:P</f>
        <v>A17HFDRWYZL1CD</v>
      </c>
      <c r="D1081" t="str">
        <f>'R3_Judge'!AL:AL</f>
        <v>male</v>
      </c>
      <c r="E1081" t="str">
        <f>'R3_Judge'!AM:AM</f>
        <v>native</v>
      </c>
      <c r="F1081" t="str">
        <f>'R3_Judge'!AH:AH</f>
        <v>18-25</v>
      </c>
      <c r="G1081" t="str">
        <f>'R3_Judge'!AJ:AJ</f>
        <v>very</v>
      </c>
      <c r="H1081" t="str">
        <f>VLOOKUP($A:$A,'R3P1_ACCEPTEDOUTPUT'!$O:$BK,2,FALSE)</f>
        <v>A19IWME4DCIU1H</v>
      </c>
      <c r="I1081" t="str">
        <f>VLOOKUP($A:$A,'R3P1_ACCEPTEDOUTPUT'!$O:$BK,26,FALSE)</f>
        <v>female</v>
      </c>
      <c r="J1081" t="str">
        <f>VLOOKUP($A:$A,'R3P1_ACCEPTEDOUTPUT'!$O:$BK,28,FALSE)</f>
        <v>native</v>
      </c>
      <c r="K1081" t="str">
        <f>VLOOKUP($A:$A,'R3P1_ACCEPTEDOUTPUT'!$O:$BK,19,FALSE)</f>
        <v>26-35</v>
      </c>
      <c r="L1081">
        <f>VLOOKUP($A:$A&amp;LEFT($B:$B,10),'R3P2_GENERATEDINPUT2'!$C:$G,4,FALSE)</f>
        <v>3</v>
      </c>
      <c r="M1081">
        <f>VLOOKUP($A:$A&amp;LEFT($B:$B,10),'R3P2_GENERATEDINPUT2'!$C:$G,5,FALSE)</f>
        <v>7</v>
      </c>
      <c r="N1081" t="str">
        <f>VLOOKUP($A:$A&amp;LEFT($B:$B,10),'R3P2_GENERATEDINPUT2'!$C:$G,3,FALSE)</f>
        <v>HighLow</v>
      </c>
    </row>
    <row r="1082" spans="1:14" x14ac:dyDescent="0.25">
      <c r="A1082" t="str">
        <f>'R3_Judge'!AF:AF</f>
        <v>34MAJL3QP5JI9QUT2XS2UIAU5XT34V</v>
      </c>
      <c r="B1082" t="str">
        <f>'R3_Judge'!AG:AG</f>
        <v>I can't always reply to texts immediately. What do you need?</v>
      </c>
      <c r="C1082" t="str">
        <f>'R3_Judge'!P:P</f>
        <v>A2MMMYB7AE5RQN</v>
      </c>
      <c r="D1082" t="str">
        <f>'R3_Judge'!AL:AL</f>
        <v>male</v>
      </c>
      <c r="E1082" t="str">
        <f>'R3_Judge'!AM:AM</f>
        <v>native</v>
      </c>
      <c r="F1082" t="str">
        <f>'R3_Judge'!AH:AH</f>
        <v>26-35</v>
      </c>
      <c r="G1082" t="str">
        <f>'R3_Judge'!AJ:AJ</f>
        <v>none</v>
      </c>
      <c r="H1082" t="str">
        <f>VLOOKUP($A:$A,'R3P1_ACCEPTEDOUTPUT'!$O:$BK,2,FALSE)</f>
        <v>A24F1UPER626KR</v>
      </c>
      <c r="I1082" t="str">
        <f>VLOOKUP($A:$A,'R3P1_ACCEPTEDOUTPUT'!$O:$BK,26,FALSE)</f>
        <v>male</v>
      </c>
      <c r="J1082" t="str">
        <f>VLOOKUP($A:$A,'R3P1_ACCEPTEDOUTPUT'!$O:$BK,28,FALSE)</f>
        <v>native</v>
      </c>
      <c r="K1082" t="str">
        <f>VLOOKUP($A:$A,'R3P1_ACCEPTEDOUTPUT'!$O:$BK,19,FALSE)</f>
        <v>36-45</v>
      </c>
      <c r="L1082">
        <f>VLOOKUP($A:$A&amp;LEFT($B:$B,10),'R3P2_GENERATEDINPUT2'!$C:$G,4,FALSE)</f>
        <v>1</v>
      </c>
      <c r="M1082">
        <f>VLOOKUP($A:$A&amp;LEFT($B:$B,10),'R3P2_GENERATEDINPUT2'!$C:$G,5,FALSE)</f>
        <v>9</v>
      </c>
      <c r="N1082" t="str">
        <f>VLOOKUP($A:$A&amp;LEFT($B:$B,10),'R3P2_GENERATEDINPUT2'!$C:$G,3,FALSE)</f>
        <v>Default</v>
      </c>
    </row>
    <row r="1083" spans="1:14" x14ac:dyDescent="0.25">
      <c r="A1083" t="str">
        <f>'R3_Judge'!AF:AF</f>
        <v>34MAJL3QP5JI9QUT2XS2UIAU5XT34V</v>
      </c>
      <c r="B1083" t="str">
        <f>'R3_Judge'!AG:AG</f>
        <v>I can't always reply to texts immediately. What do you need?</v>
      </c>
      <c r="C1083" t="str">
        <f>'R3_Judge'!P:P</f>
        <v>A2PZB9LF450MVX</v>
      </c>
      <c r="D1083" t="str">
        <f>'R3_Judge'!AL:AL</f>
        <v>female</v>
      </c>
      <c r="E1083" t="str">
        <f>'R3_Judge'!AM:AM</f>
        <v>native</v>
      </c>
      <c r="F1083" t="str">
        <f>'R3_Judge'!AH:AH</f>
        <v>26-35</v>
      </c>
      <c r="G1083" t="str">
        <f>'R3_Judge'!AJ:AJ</f>
        <v>none</v>
      </c>
      <c r="H1083" t="str">
        <f>VLOOKUP($A:$A,'R3P1_ACCEPTEDOUTPUT'!$O:$BK,2,FALSE)</f>
        <v>A24F1UPER626KR</v>
      </c>
      <c r="I1083" t="str">
        <f>VLOOKUP($A:$A,'R3P1_ACCEPTEDOUTPUT'!$O:$BK,26,FALSE)</f>
        <v>male</v>
      </c>
      <c r="J1083" t="str">
        <f>VLOOKUP($A:$A,'R3P1_ACCEPTEDOUTPUT'!$O:$BK,28,FALSE)</f>
        <v>native</v>
      </c>
      <c r="K1083" t="str">
        <f>VLOOKUP($A:$A,'R3P1_ACCEPTEDOUTPUT'!$O:$BK,19,FALSE)</f>
        <v>36-45</v>
      </c>
      <c r="L1083">
        <f>VLOOKUP($A:$A&amp;LEFT($B:$B,10),'R3P2_GENERATEDINPUT2'!$C:$G,4,FALSE)</f>
        <v>1</v>
      </c>
      <c r="M1083">
        <f>VLOOKUP($A:$A&amp;LEFT($B:$B,10),'R3P2_GENERATEDINPUT2'!$C:$G,5,FALSE)</f>
        <v>9</v>
      </c>
      <c r="N1083" t="str">
        <f>VLOOKUP($A:$A&amp;LEFT($B:$B,10),'R3P2_GENERATEDINPUT2'!$C:$G,3,FALSE)</f>
        <v>Default</v>
      </c>
    </row>
    <row r="1084" spans="1:14" x14ac:dyDescent="0.25">
      <c r="A1084" t="str">
        <f>'R3_Judge'!AF:AF</f>
        <v>34MAJL3QP5JI9QUT2XS2UIAU5XT34V</v>
      </c>
      <c r="B1084" t="str">
        <f>'R3_Judge'!AG:AG</f>
        <v>I can't always reply to texts immediately. What do you need?</v>
      </c>
      <c r="C1084" t="str">
        <f>'R3_Judge'!P:P</f>
        <v>A19LVWX8ZLO6CS</v>
      </c>
      <c r="D1084" t="str">
        <f>'R3_Judge'!AL:AL</f>
        <v>male</v>
      </c>
      <c r="E1084" t="str">
        <f>'R3_Judge'!AM:AM</f>
        <v>native</v>
      </c>
      <c r="F1084" t="str">
        <f>'R3_Judge'!AH:AH</f>
        <v>36-45</v>
      </c>
      <c r="G1084" t="str">
        <f>'R3_Judge'!AJ:AJ</f>
        <v>none</v>
      </c>
      <c r="H1084" t="str">
        <f>VLOOKUP($A:$A,'R3P1_ACCEPTEDOUTPUT'!$O:$BK,2,FALSE)</f>
        <v>A24F1UPER626KR</v>
      </c>
      <c r="I1084" t="str">
        <f>VLOOKUP($A:$A,'R3P1_ACCEPTEDOUTPUT'!$O:$BK,26,FALSE)</f>
        <v>male</v>
      </c>
      <c r="J1084" t="str">
        <f>VLOOKUP($A:$A,'R3P1_ACCEPTEDOUTPUT'!$O:$BK,28,FALSE)</f>
        <v>native</v>
      </c>
      <c r="K1084" t="str">
        <f>VLOOKUP($A:$A,'R3P1_ACCEPTEDOUTPUT'!$O:$BK,19,FALSE)</f>
        <v>36-45</v>
      </c>
      <c r="L1084">
        <f>VLOOKUP($A:$A&amp;LEFT($B:$B,10),'R3P2_GENERATEDINPUT2'!$C:$G,4,FALSE)</f>
        <v>1</v>
      </c>
      <c r="M1084">
        <f>VLOOKUP($A:$A&amp;LEFT($B:$B,10),'R3P2_GENERATEDINPUT2'!$C:$G,5,FALSE)</f>
        <v>9</v>
      </c>
      <c r="N1084" t="str">
        <f>VLOOKUP($A:$A&amp;LEFT($B:$B,10),'R3P2_GENERATEDINPUT2'!$C:$G,3,FALSE)</f>
        <v>Default</v>
      </c>
    </row>
    <row r="1085" spans="1:14" x14ac:dyDescent="0.25">
      <c r="A1085" t="str">
        <f>'R3_Judge'!AF:AF</f>
        <v>3KOPY89HM9Y8C8DE54F60KZDNZNJ3G</v>
      </c>
      <c r="B1085" t="str">
        <f>'R3_Judge'!AG:AG</f>
        <v>Hey... I apologize, that was irresponsible of me. I'll try to make it up to you</v>
      </c>
      <c r="C1085" t="str">
        <f>'R3_Judge'!P:P</f>
        <v>A3GNQDFPZALU92</v>
      </c>
      <c r="D1085" t="str">
        <f>'R3_Judge'!AL:AL</f>
        <v>male</v>
      </c>
      <c r="E1085" t="str">
        <f>'R3_Judge'!AM:AM</f>
        <v>native</v>
      </c>
      <c r="F1085" t="str">
        <f>'R3_Judge'!AH:AH</f>
        <v>26-35</v>
      </c>
      <c r="G1085" t="str">
        <f>'R3_Judge'!AJ:AJ</f>
        <v>extremely</v>
      </c>
      <c r="H1085" t="str">
        <f>VLOOKUP($A:$A,'R3P1_ACCEPTEDOUTPUT'!$O:$BK,2,FALSE)</f>
        <v>A19IWME4DCIU1H</v>
      </c>
      <c r="I1085" t="str">
        <f>VLOOKUP($A:$A,'R3P1_ACCEPTEDOUTPUT'!$O:$BK,26,FALSE)</f>
        <v>female</v>
      </c>
      <c r="J1085" t="str">
        <f>VLOOKUP($A:$A,'R3P1_ACCEPTEDOUTPUT'!$O:$BK,28,FALSE)</f>
        <v>native</v>
      </c>
      <c r="K1085" t="str">
        <f>VLOOKUP($A:$A,'R3P1_ACCEPTEDOUTPUT'!$O:$BK,19,FALSE)</f>
        <v>26-35</v>
      </c>
      <c r="L1085">
        <f>VLOOKUP($A:$A&amp;LEFT($B:$B,10),'R3P2_GENERATEDINPUT2'!$C:$G,4,FALSE)</f>
        <v>3</v>
      </c>
      <c r="M1085">
        <f>VLOOKUP($A:$A&amp;LEFT($B:$B,10),'R3P2_GENERATEDINPUT2'!$C:$G,5,FALSE)</f>
        <v>8</v>
      </c>
      <c r="N1085" t="str">
        <f>VLOOKUP($A:$A&amp;LEFT($B:$B,10),'R3P2_GENERATEDINPUT2'!$C:$G,3,FALSE)</f>
        <v>HighLow</v>
      </c>
    </row>
    <row r="1086" spans="1:14" x14ac:dyDescent="0.25">
      <c r="A1086" t="str">
        <f>'R3_Judge'!AF:AF</f>
        <v>3KOPY89HM9Y8C8DE54F60KZDNZNJ3G</v>
      </c>
      <c r="B1086" t="str">
        <f>'R3_Judge'!AG:AG</f>
        <v>Hey... I apologize, that was irresponsible of me. I'll try to make it up to you</v>
      </c>
      <c r="C1086" t="str">
        <f>'R3_Judge'!P:P</f>
        <v>AC4QN4N0PY7YF</v>
      </c>
      <c r="D1086" t="str">
        <f>'R3_Judge'!AL:AL</f>
        <v>male</v>
      </c>
      <c r="E1086" t="str">
        <f>'R3_Judge'!AM:AM</f>
        <v>native</v>
      </c>
      <c r="F1086" t="str">
        <f>'R3_Judge'!AH:AH</f>
        <v>26-35</v>
      </c>
      <c r="G1086" t="str">
        <f>'R3_Judge'!AJ:AJ</f>
        <v>very</v>
      </c>
      <c r="H1086" t="str">
        <f>VLOOKUP($A:$A,'R3P1_ACCEPTEDOUTPUT'!$O:$BK,2,FALSE)</f>
        <v>A19IWME4DCIU1H</v>
      </c>
      <c r="I1086" t="str">
        <f>VLOOKUP($A:$A,'R3P1_ACCEPTEDOUTPUT'!$O:$BK,26,FALSE)</f>
        <v>female</v>
      </c>
      <c r="J1086" t="str">
        <f>VLOOKUP($A:$A,'R3P1_ACCEPTEDOUTPUT'!$O:$BK,28,FALSE)</f>
        <v>native</v>
      </c>
      <c r="K1086" t="str">
        <f>VLOOKUP($A:$A,'R3P1_ACCEPTEDOUTPUT'!$O:$BK,19,FALSE)</f>
        <v>26-35</v>
      </c>
      <c r="L1086">
        <f>VLOOKUP($A:$A&amp;LEFT($B:$B,10),'R3P2_GENERATEDINPUT2'!$C:$G,4,FALSE)</f>
        <v>3</v>
      </c>
      <c r="M1086">
        <f>VLOOKUP($A:$A&amp;LEFT($B:$B,10),'R3P2_GENERATEDINPUT2'!$C:$G,5,FALSE)</f>
        <v>8</v>
      </c>
      <c r="N1086" t="str">
        <f>VLOOKUP($A:$A&amp;LEFT($B:$B,10),'R3P2_GENERATEDINPUT2'!$C:$G,3,FALSE)</f>
        <v>HighLow</v>
      </c>
    </row>
    <row r="1087" spans="1:14" x14ac:dyDescent="0.25">
      <c r="A1087" t="str">
        <f>'R3_Judge'!AF:AF</f>
        <v>3KOPY89HM9Y8C8DE54F60KZDNZNJ3G</v>
      </c>
      <c r="B1087" t="str">
        <f>'R3_Judge'!AG:AG</f>
        <v>Hey... I apologize, that was irresponsible of me. I'll try to make it up to you</v>
      </c>
      <c r="C1087" t="str">
        <f>'R3_Judge'!P:P</f>
        <v>A1OFPROOWWSHUF</v>
      </c>
      <c r="D1087" t="str">
        <f>'R3_Judge'!AL:AL</f>
        <v>male</v>
      </c>
      <c r="E1087" t="str">
        <f>'R3_Judge'!AM:AM</f>
        <v>native</v>
      </c>
      <c r="F1087" t="str">
        <f>'R3_Judge'!AH:AH</f>
        <v>26-35</v>
      </c>
      <c r="G1087" t="str">
        <f>'R3_Judge'!AJ:AJ</f>
        <v>extremely</v>
      </c>
      <c r="H1087" t="str">
        <f>VLOOKUP($A:$A,'R3P1_ACCEPTEDOUTPUT'!$O:$BK,2,FALSE)</f>
        <v>A19IWME4DCIU1H</v>
      </c>
      <c r="I1087" t="str">
        <f>VLOOKUP($A:$A,'R3P1_ACCEPTEDOUTPUT'!$O:$BK,26,FALSE)</f>
        <v>female</v>
      </c>
      <c r="J1087" t="str">
        <f>VLOOKUP($A:$A,'R3P1_ACCEPTEDOUTPUT'!$O:$BK,28,FALSE)</f>
        <v>native</v>
      </c>
      <c r="K1087" t="str">
        <f>VLOOKUP($A:$A,'R3P1_ACCEPTEDOUTPUT'!$O:$BK,19,FALSE)</f>
        <v>26-35</v>
      </c>
      <c r="L1087">
        <f>VLOOKUP($A:$A&amp;LEFT($B:$B,10),'R3P2_GENERATEDINPUT2'!$C:$G,4,FALSE)</f>
        <v>3</v>
      </c>
      <c r="M1087">
        <f>VLOOKUP($A:$A&amp;LEFT($B:$B,10),'R3P2_GENERATEDINPUT2'!$C:$G,5,FALSE)</f>
        <v>8</v>
      </c>
      <c r="N1087" t="str">
        <f>VLOOKUP($A:$A&amp;LEFT($B:$B,10),'R3P2_GENERATEDINPUT2'!$C:$G,3,FALSE)</f>
        <v>HighLow</v>
      </c>
    </row>
    <row r="1088" spans="1:14" x14ac:dyDescent="0.25">
      <c r="A1088" t="str">
        <f>'R3_Judge'!AF:AF</f>
        <v>3KOPY89HM9Y8C8DE54F60KZDNZNJ3G</v>
      </c>
      <c r="B1088" t="str">
        <f>'R3_Judge'!AG:AG</f>
        <v>Hey, sorry about that. what's up?</v>
      </c>
      <c r="C1088" t="str">
        <f>'R3_Judge'!P:P</f>
        <v>A1XQ7Y5CBAS43K</v>
      </c>
      <c r="D1088" t="str">
        <f>'R3_Judge'!AL:AL</f>
        <v>female</v>
      </c>
      <c r="E1088" t="str">
        <f>'R3_Judge'!AM:AM</f>
        <v>native</v>
      </c>
      <c r="F1088" t="str">
        <f>'R3_Judge'!AH:AH</f>
        <v>36-45</v>
      </c>
      <c r="G1088" t="str">
        <f>'R3_Judge'!AJ:AJ</f>
        <v>very</v>
      </c>
      <c r="H1088" t="str">
        <f>VLOOKUP($A:$A,'R3P1_ACCEPTEDOUTPUT'!$O:$BK,2,FALSE)</f>
        <v>A19IWME4DCIU1H</v>
      </c>
      <c r="I1088" t="str">
        <f>VLOOKUP($A:$A,'R3P1_ACCEPTEDOUTPUT'!$O:$BK,26,FALSE)</f>
        <v>female</v>
      </c>
      <c r="J1088" t="str">
        <f>VLOOKUP($A:$A,'R3P1_ACCEPTEDOUTPUT'!$O:$BK,28,FALSE)</f>
        <v>native</v>
      </c>
      <c r="K1088" t="str">
        <f>VLOOKUP($A:$A,'R3P1_ACCEPTEDOUTPUT'!$O:$BK,19,FALSE)</f>
        <v>26-35</v>
      </c>
      <c r="L1088">
        <f>VLOOKUP($A:$A&amp;LEFT($B:$B,10),'R3P2_GENERATEDINPUT2'!$C:$G,4,FALSE)</f>
        <v>3</v>
      </c>
      <c r="M1088">
        <f>VLOOKUP($A:$A&amp;LEFT($B:$B,10),'R3P2_GENERATEDINPUT2'!$C:$G,5,FALSE)</f>
        <v>9</v>
      </c>
      <c r="N1088" t="str">
        <f>VLOOKUP($A:$A&amp;LEFT($B:$B,10),'R3P2_GENERATEDINPUT2'!$C:$G,3,FALSE)</f>
        <v>HighLow</v>
      </c>
    </row>
    <row r="1089" spans="1:14" x14ac:dyDescent="0.25">
      <c r="A1089" t="str">
        <f>'R3_Judge'!AF:AF</f>
        <v>3KOPY89HM9Y8C8DE54F60KZDNZNJ3G</v>
      </c>
      <c r="B1089" t="str">
        <f>'R3_Judge'!AG:AG</f>
        <v>Hey, sorry about that. what's up?</v>
      </c>
      <c r="C1089" t="str">
        <f>'R3_Judge'!P:P</f>
        <v>AC4QN4N0PY7YF</v>
      </c>
      <c r="D1089" t="str">
        <f>'R3_Judge'!AL:AL</f>
        <v>male</v>
      </c>
      <c r="E1089" t="str">
        <f>'R3_Judge'!AM:AM</f>
        <v>native</v>
      </c>
      <c r="F1089" t="str">
        <f>'R3_Judge'!AH:AH</f>
        <v>26-35</v>
      </c>
      <c r="G1089" t="str">
        <f>'R3_Judge'!AJ:AJ</f>
        <v>moderately</v>
      </c>
      <c r="H1089" t="str">
        <f>VLOOKUP($A:$A,'R3P1_ACCEPTEDOUTPUT'!$O:$BK,2,FALSE)</f>
        <v>A19IWME4DCIU1H</v>
      </c>
      <c r="I1089" t="str">
        <f>VLOOKUP($A:$A,'R3P1_ACCEPTEDOUTPUT'!$O:$BK,26,FALSE)</f>
        <v>female</v>
      </c>
      <c r="J1089" t="str">
        <f>VLOOKUP($A:$A,'R3P1_ACCEPTEDOUTPUT'!$O:$BK,28,FALSE)</f>
        <v>native</v>
      </c>
      <c r="K1089" t="str">
        <f>VLOOKUP($A:$A,'R3P1_ACCEPTEDOUTPUT'!$O:$BK,19,FALSE)</f>
        <v>26-35</v>
      </c>
      <c r="L1089">
        <f>VLOOKUP($A:$A&amp;LEFT($B:$B,10),'R3P2_GENERATEDINPUT2'!$C:$G,4,FALSE)</f>
        <v>3</v>
      </c>
      <c r="M1089">
        <f>VLOOKUP($A:$A&amp;LEFT($B:$B,10),'R3P2_GENERATEDINPUT2'!$C:$G,5,FALSE)</f>
        <v>9</v>
      </c>
      <c r="N1089" t="str">
        <f>VLOOKUP($A:$A&amp;LEFT($B:$B,10),'R3P2_GENERATEDINPUT2'!$C:$G,3,FALSE)</f>
        <v>HighLow</v>
      </c>
    </row>
    <row r="1090" spans="1:14" x14ac:dyDescent="0.25">
      <c r="A1090" t="str">
        <f>'R3_Judge'!AF:AF</f>
        <v>3KOPY89HM9Y8C8DE54F60KZDNZNJ3G</v>
      </c>
      <c r="B1090" t="str">
        <f>'R3_Judge'!AG:AG</f>
        <v>Hey, sorry about that. what's up?</v>
      </c>
      <c r="C1090" t="str">
        <f>'R3_Judge'!P:P</f>
        <v>A3CENIDTHHT4R8</v>
      </c>
      <c r="D1090" t="str">
        <f>'R3_Judge'!AL:AL</f>
        <v>female</v>
      </c>
      <c r="E1090" t="str">
        <f>'R3_Judge'!AM:AM</f>
        <v>native</v>
      </c>
      <c r="F1090" t="str">
        <f>'R3_Judge'!AH:AH</f>
        <v>46-55</v>
      </c>
      <c r="G1090" t="str">
        <f>'R3_Judge'!AJ:AJ</f>
        <v>moderately</v>
      </c>
      <c r="H1090" t="str">
        <f>VLOOKUP($A:$A,'R3P1_ACCEPTEDOUTPUT'!$O:$BK,2,FALSE)</f>
        <v>A19IWME4DCIU1H</v>
      </c>
      <c r="I1090" t="str">
        <f>VLOOKUP($A:$A,'R3P1_ACCEPTEDOUTPUT'!$O:$BK,26,FALSE)</f>
        <v>female</v>
      </c>
      <c r="J1090" t="str">
        <f>VLOOKUP($A:$A,'R3P1_ACCEPTEDOUTPUT'!$O:$BK,28,FALSE)</f>
        <v>native</v>
      </c>
      <c r="K1090" t="str">
        <f>VLOOKUP($A:$A,'R3P1_ACCEPTEDOUTPUT'!$O:$BK,19,FALSE)</f>
        <v>26-35</v>
      </c>
      <c r="L1090">
        <f>VLOOKUP($A:$A&amp;LEFT($B:$B,10),'R3P2_GENERATEDINPUT2'!$C:$G,4,FALSE)</f>
        <v>3</v>
      </c>
      <c r="M1090">
        <f>VLOOKUP($A:$A&amp;LEFT($B:$B,10),'R3P2_GENERATEDINPUT2'!$C:$G,5,FALSE)</f>
        <v>9</v>
      </c>
      <c r="N1090" t="str">
        <f>VLOOKUP($A:$A&amp;LEFT($B:$B,10),'R3P2_GENERATEDINPUT2'!$C:$G,3,FALSE)</f>
        <v>HighLow</v>
      </c>
    </row>
    <row r="1091" spans="1:14" x14ac:dyDescent="0.25">
      <c r="A1091" t="str">
        <f>'R3_Judge'!AF:AF</f>
        <v>34MAJL3QP5JI9QUT2XS2UIAU5XT34V</v>
      </c>
      <c r="B1091" t="str">
        <f>'R3_Judge'!AG:AG</f>
        <v>If it's any consolation, the umbrella wouldn't have saved you unless you saw it coming. Anyway, sorry to hear that!</v>
      </c>
      <c r="C1091" t="str">
        <f>'R3_Judge'!P:P</f>
        <v>A3P6IXUM1ND35A</v>
      </c>
      <c r="D1091" t="str">
        <f>'R3_Judge'!AL:AL</f>
        <v>male</v>
      </c>
      <c r="E1091" t="str">
        <f>'R3_Judge'!AM:AM</f>
        <v>native</v>
      </c>
      <c r="F1091" t="str">
        <f>'R3_Judge'!AH:AH</f>
        <v>26-35</v>
      </c>
      <c r="G1091" t="str">
        <f>'R3_Judge'!AJ:AJ</f>
        <v>slightly</v>
      </c>
      <c r="H1091" t="str">
        <f>VLOOKUP($A:$A,'R3P1_ACCEPTEDOUTPUT'!$O:$BK,2,FALSE)</f>
        <v>A24F1UPER626KR</v>
      </c>
      <c r="I1091" t="str">
        <f>VLOOKUP($A:$A,'R3P1_ACCEPTEDOUTPUT'!$O:$BK,26,FALSE)</f>
        <v>male</v>
      </c>
      <c r="J1091" t="str">
        <f>VLOOKUP($A:$A,'R3P1_ACCEPTEDOUTPUT'!$O:$BK,28,FALSE)</f>
        <v>native</v>
      </c>
      <c r="K1091" t="str">
        <f>VLOOKUP($A:$A,'R3P1_ACCEPTEDOUTPUT'!$O:$BK,19,FALSE)</f>
        <v>36-45</v>
      </c>
      <c r="L1091">
        <f>VLOOKUP($A:$A&amp;LEFT($B:$B,10),'R3P2_GENERATEDINPUT2'!$C:$G,4,FALSE)</f>
        <v>1</v>
      </c>
      <c r="M1091">
        <f>VLOOKUP($A:$A&amp;LEFT($B:$B,10),'R3P2_GENERATEDINPUT2'!$C:$G,5,FALSE)</f>
        <v>10</v>
      </c>
      <c r="N1091" t="str">
        <f>VLOOKUP($A:$A&amp;LEFT($B:$B,10),'R3P2_GENERATEDINPUT2'!$C:$G,3,FALSE)</f>
        <v>Default</v>
      </c>
    </row>
    <row r="1092" spans="1:14" x14ac:dyDescent="0.25">
      <c r="A1092" t="str">
        <f>'R3_Judge'!AF:AF</f>
        <v>34MAJL3QP5JI9QUT2XS2UIAU5XT34V</v>
      </c>
      <c r="B1092" t="str">
        <f>'R3_Judge'!AG:AG</f>
        <v>If it's any consolation, the umbrella wouldn't have saved you unless you saw it coming. Anyway, sorry to hear that!</v>
      </c>
      <c r="C1092" t="str">
        <f>'R3_Judge'!P:P</f>
        <v>A1B76WYZ47BQJ</v>
      </c>
      <c r="D1092" t="str">
        <f>'R3_Judge'!AL:AL</f>
        <v>male</v>
      </c>
      <c r="E1092" t="str">
        <f>'R3_Judge'!AM:AM</f>
        <v>native</v>
      </c>
      <c r="F1092" t="str">
        <f>'R3_Judge'!AH:AH</f>
        <v>46-55</v>
      </c>
      <c r="G1092" t="str">
        <f>'R3_Judge'!AJ:AJ</f>
        <v>very</v>
      </c>
      <c r="H1092" t="str">
        <f>VLOOKUP($A:$A,'R3P1_ACCEPTEDOUTPUT'!$O:$BK,2,FALSE)</f>
        <v>A24F1UPER626KR</v>
      </c>
      <c r="I1092" t="str">
        <f>VLOOKUP($A:$A,'R3P1_ACCEPTEDOUTPUT'!$O:$BK,26,FALSE)</f>
        <v>male</v>
      </c>
      <c r="J1092" t="str">
        <f>VLOOKUP($A:$A,'R3P1_ACCEPTEDOUTPUT'!$O:$BK,28,FALSE)</f>
        <v>native</v>
      </c>
      <c r="K1092" t="str">
        <f>VLOOKUP($A:$A,'R3P1_ACCEPTEDOUTPUT'!$O:$BK,19,FALSE)</f>
        <v>36-45</v>
      </c>
      <c r="L1092">
        <f>VLOOKUP($A:$A&amp;LEFT($B:$B,10),'R3P2_GENERATEDINPUT2'!$C:$G,4,FALSE)</f>
        <v>1</v>
      </c>
      <c r="M1092">
        <f>VLOOKUP($A:$A&amp;LEFT($B:$B,10),'R3P2_GENERATEDINPUT2'!$C:$G,5,FALSE)</f>
        <v>10</v>
      </c>
      <c r="N1092" t="str">
        <f>VLOOKUP($A:$A&amp;LEFT($B:$B,10),'R3P2_GENERATEDINPUT2'!$C:$G,3,FALSE)</f>
        <v>Default</v>
      </c>
    </row>
    <row r="1093" spans="1:14" x14ac:dyDescent="0.25">
      <c r="A1093" t="str">
        <f>'R3_Judge'!AF:AF</f>
        <v>34MAJL3QP5JI9QUT2XS2UIAU5XT34V</v>
      </c>
      <c r="B1093" t="str">
        <f>'R3_Judge'!AG:AG</f>
        <v>If it's any consolation, the umbrella wouldn't have saved you unless you saw it coming. Anyway, sorry to hear that!</v>
      </c>
      <c r="C1093" t="str">
        <f>'R3_Judge'!P:P</f>
        <v>A1QSTGFG23OZHT</v>
      </c>
      <c r="D1093" t="str">
        <f>'R3_Judge'!AL:AL</f>
        <v>female</v>
      </c>
      <c r="E1093" t="str">
        <f>'R3_Judge'!AM:AM</f>
        <v>native</v>
      </c>
      <c r="F1093" t="str">
        <f>'R3_Judge'!AH:AH</f>
        <v>18-25</v>
      </c>
      <c r="G1093" t="str">
        <f>'R3_Judge'!AJ:AJ</f>
        <v>slightly</v>
      </c>
      <c r="H1093" t="str">
        <f>VLOOKUP($A:$A,'R3P1_ACCEPTEDOUTPUT'!$O:$BK,2,FALSE)</f>
        <v>A24F1UPER626KR</v>
      </c>
      <c r="I1093" t="str">
        <f>VLOOKUP($A:$A,'R3P1_ACCEPTEDOUTPUT'!$O:$BK,26,FALSE)</f>
        <v>male</v>
      </c>
      <c r="J1093" t="str">
        <f>VLOOKUP($A:$A,'R3P1_ACCEPTEDOUTPUT'!$O:$BK,28,FALSE)</f>
        <v>native</v>
      </c>
      <c r="K1093" t="str">
        <f>VLOOKUP($A:$A,'R3P1_ACCEPTEDOUTPUT'!$O:$BK,19,FALSE)</f>
        <v>36-45</v>
      </c>
      <c r="L1093">
        <f>VLOOKUP($A:$A&amp;LEFT($B:$B,10),'R3P2_GENERATEDINPUT2'!$C:$G,4,FALSE)</f>
        <v>1</v>
      </c>
      <c r="M1093">
        <f>VLOOKUP($A:$A&amp;LEFT($B:$B,10),'R3P2_GENERATEDINPUT2'!$C:$G,5,FALSE)</f>
        <v>10</v>
      </c>
      <c r="N1093" t="str">
        <f>VLOOKUP($A:$A&amp;LEFT($B:$B,10),'R3P2_GENERATEDINPUT2'!$C:$G,3,FALSE)</f>
        <v>Default</v>
      </c>
    </row>
    <row r="1094" spans="1:14" x14ac:dyDescent="0.25">
      <c r="A1094" t="str">
        <f>'R3_Judge'!AF:AF</f>
        <v>34MAJL3QP5JI9QUT2XS2UIAU5XT34V</v>
      </c>
      <c r="B1094" t="str">
        <f>'R3_Judge'!AG:AG</f>
        <v>Yeah, it'd be a lot of work to reheat them in the microwave lol</v>
      </c>
      <c r="C1094" t="str">
        <f>'R3_Judge'!P:P</f>
        <v>A1OFPROOWWSHUF</v>
      </c>
      <c r="D1094" t="str">
        <f>'R3_Judge'!AL:AL</f>
        <v>male</v>
      </c>
      <c r="E1094" t="str">
        <f>'R3_Judge'!AM:AM</f>
        <v>native</v>
      </c>
      <c r="F1094" t="str">
        <f>'R3_Judge'!AH:AH</f>
        <v>26-35</v>
      </c>
      <c r="G1094" t="str">
        <f>'R3_Judge'!AJ:AJ</f>
        <v>none</v>
      </c>
      <c r="H1094" t="str">
        <f>VLOOKUP($A:$A,'R3P1_ACCEPTEDOUTPUT'!$O:$BK,2,FALSE)</f>
        <v>A24F1UPER626KR</v>
      </c>
      <c r="I1094" t="str">
        <f>VLOOKUP($A:$A,'R3P1_ACCEPTEDOUTPUT'!$O:$BK,26,FALSE)</f>
        <v>male</v>
      </c>
      <c r="J1094" t="str">
        <f>VLOOKUP($A:$A,'R3P1_ACCEPTEDOUTPUT'!$O:$BK,28,FALSE)</f>
        <v>native</v>
      </c>
      <c r="K1094" t="str">
        <f>VLOOKUP($A:$A,'R3P1_ACCEPTEDOUTPUT'!$O:$BK,19,FALSE)</f>
        <v>36-45</v>
      </c>
      <c r="L1094">
        <f>VLOOKUP($A:$A&amp;LEFT($B:$B,10),'R3P2_GENERATEDINPUT2'!$C:$G,4,FALSE)</f>
        <v>0</v>
      </c>
      <c r="M1094">
        <f>VLOOKUP($A:$A&amp;LEFT($B:$B,10),'R3P2_GENERATEDINPUT2'!$C:$G,5,FALSE)</f>
        <v>11</v>
      </c>
      <c r="N1094" t="str">
        <f>VLOOKUP($A:$A&amp;LEFT($B:$B,10),'R3P2_GENERATEDINPUT2'!$C:$G,3,FALSE)</f>
        <v>Default</v>
      </c>
    </row>
    <row r="1095" spans="1:14" x14ac:dyDescent="0.25">
      <c r="A1095" t="str">
        <f>'R3_Judge'!AF:AF</f>
        <v>34MAJL3QP5JI9QUT2XS2UIAU5XT34V</v>
      </c>
      <c r="B1095" t="str">
        <f>'R3_Judge'!AG:AG</f>
        <v>Yeah, it'd be a lot of work to reheat them in the microwave lol</v>
      </c>
      <c r="C1095" t="str">
        <f>'R3_Judge'!P:P</f>
        <v>AL5YST63LLYWK</v>
      </c>
      <c r="D1095" t="str">
        <f>'R3_Judge'!AL:AL</f>
        <v>female</v>
      </c>
      <c r="E1095" t="str">
        <f>'R3_Judge'!AM:AM</f>
        <v>native</v>
      </c>
      <c r="F1095" t="str">
        <f>'R3_Judge'!AH:AH</f>
        <v>26-35</v>
      </c>
      <c r="G1095" t="str">
        <f>'R3_Judge'!AJ:AJ</f>
        <v>very</v>
      </c>
      <c r="H1095" t="str">
        <f>VLOOKUP($A:$A,'R3P1_ACCEPTEDOUTPUT'!$O:$BK,2,FALSE)</f>
        <v>A24F1UPER626KR</v>
      </c>
      <c r="I1095" t="str">
        <f>VLOOKUP($A:$A,'R3P1_ACCEPTEDOUTPUT'!$O:$BK,26,FALSE)</f>
        <v>male</v>
      </c>
      <c r="J1095" t="str">
        <f>VLOOKUP($A:$A,'R3P1_ACCEPTEDOUTPUT'!$O:$BK,28,FALSE)</f>
        <v>native</v>
      </c>
      <c r="K1095" t="str">
        <f>VLOOKUP($A:$A,'R3P1_ACCEPTEDOUTPUT'!$O:$BK,19,FALSE)</f>
        <v>36-45</v>
      </c>
      <c r="L1095">
        <f>VLOOKUP($A:$A&amp;LEFT($B:$B,10),'R3P2_GENERATEDINPUT2'!$C:$G,4,FALSE)</f>
        <v>0</v>
      </c>
      <c r="M1095">
        <f>VLOOKUP($A:$A&amp;LEFT($B:$B,10),'R3P2_GENERATEDINPUT2'!$C:$G,5,FALSE)</f>
        <v>11</v>
      </c>
      <c r="N1095" t="str">
        <f>VLOOKUP($A:$A&amp;LEFT($B:$B,10),'R3P2_GENERATEDINPUT2'!$C:$G,3,FALSE)</f>
        <v>Default</v>
      </c>
    </row>
    <row r="1096" spans="1:14" x14ac:dyDescent="0.25">
      <c r="A1096" t="str">
        <f>'R3_Judge'!AF:AF</f>
        <v>34MAJL3QP5JI9QUT2XS2UIAU5XT34V</v>
      </c>
      <c r="B1096" t="str">
        <f>'R3_Judge'!AG:AG</f>
        <v>Yeah, it'd be a lot of work to reheat them in the microwave lol</v>
      </c>
      <c r="C1096" t="str">
        <f>'R3_Judge'!P:P</f>
        <v>A1QSTGFG23OZHT</v>
      </c>
      <c r="D1096" t="str">
        <f>'R3_Judge'!AL:AL</f>
        <v>female</v>
      </c>
      <c r="E1096" t="str">
        <f>'R3_Judge'!AM:AM</f>
        <v>native</v>
      </c>
      <c r="F1096" t="str">
        <f>'R3_Judge'!AH:AH</f>
        <v>18-25</v>
      </c>
      <c r="G1096" t="str">
        <f>'R3_Judge'!AJ:AJ</f>
        <v>slightly</v>
      </c>
      <c r="H1096" t="str">
        <f>VLOOKUP($A:$A,'R3P1_ACCEPTEDOUTPUT'!$O:$BK,2,FALSE)</f>
        <v>A24F1UPER626KR</v>
      </c>
      <c r="I1096" t="str">
        <f>VLOOKUP($A:$A,'R3P1_ACCEPTEDOUTPUT'!$O:$BK,26,FALSE)</f>
        <v>male</v>
      </c>
      <c r="J1096" t="str">
        <f>VLOOKUP($A:$A,'R3P1_ACCEPTEDOUTPUT'!$O:$BK,28,FALSE)</f>
        <v>native</v>
      </c>
      <c r="K1096" t="str">
        <f>VLOOKUP($A:$A,'R3P1_ACCEPTEDOUTPUT'!$O:$BK,19,FALSE)</f>
        <v>36-45</v>
      </c>
      <c r="L1096">
        <f>VLOOKUP($A:$A&amp;LEFT($B:$B,10),'R3P2_GENERATEDINPUT2'!$C:$G,4,FALSE)</f>
        <v>0</v>
      </c>
      <c r="M1096">
        <f>VLOOKUP($A:$A&amp;LEFT($B:$B,10),'R3P2_GENERATEDINPUT2'!$C:$G,5,FALSE)</f>
        <v>11</v>
      </c>
      <c r="N1096" t="str">
        <f>VLOOKUP($A:$A&amp;LEFT($B:$B,10),'R3P2_GENERATEDINPUT2'!$C:$G,3,FALSE)</f>
        <v>Default</v>
      </c>
    </row>
    <row r="1097" spans="1:14" x14ac:dyDescent="0.25">
      <c r="A1097" t="str">
        <f>'R3_Judge'!AF:AF</f>
        <v>3KOPY89HM9Y8C8DE54F60KZDNZNJ3G</v>
      </c>
      <c r="B1097" t="str">
        <f>'R3_Judge'!AG:AG</f>
        <v>beeeeen there, it's the worst. sorry to hear about that :s</v>
      </c>
      <c r="C1097" t="str">
        <f>'R3_Judge'!P:P</f>
        <v>A1OFPROOWWSHUF</v>
      </c>
      <c r="D1097" t="str">
        <f>'R3_Judge'!AL:AL</f>
        <v>male</v>
      </c>
      <c r="E1097" t="str">
        <f>'R3_Judge'!AM:AM</f>
        <v>native</v>
      </c>
      <c r="F1097" t="str">
        <f>'R3_Judge'!AH:AH</f>
        <v>26-35</v>
      </c>
      <c r="G1097" t="str">
        <f>'R3_Judge'!AJ:AJ</f>
        <v>extremely</v>
      </c>
      <c r="H1097" t="str">
        <f>VLOOKUP($A:$A,'R3P1_ACCEPTEDOUTPUT'!$O:$BK,2,FALSE)</f>
        <v>A19IWME4DCIU1H</v>
      </c>
      <c r="I1097" t="str">
        <f>VLOOKUP($A:$A,'R3P1_ACCEPTEDOUTPUT'!$O:$BK,26,FALSE)</f>
        <v>female</v>
      </c>
      <c r="J1097" t="str">
        <f>VLOOKUP($A:$A,'R3P1_ACCEPTEDOUTPUT'!$O:$BK,28,FALSE)</f>
        <v>native</v>
      </c>
      <c r="K1097" t="str">
        <f>VLOOKUP($A:$A,'R3P1_ACCEPTEDOUTPUT'!$O:$BK,19,FALSE)</f>
        <v>26-35</v>
      </c>
      <c r="L1097">
        <f>VLOOKUP($A:$A&amp;LEFT($B:$B,10),'R3P2_GENERATEDINPUT2'!$C:$G,4,FALSE)</f>
        <v>3</v>
      </c>
      <c r="M1097">
        <f>VLOOKUP($A:$A&amp;LEFT($B:$B,10),'R3P2_GENERATEDINPUT2'!$C:$G,5,FALSE)</f>
        <v>10</v>
      </c>
      <c r="N1097" t="str">
        <f>VLOOKUP($A:$A&amp;LEFT($B:$B,10),'R3P2_GENERATEDINPUT2'!$C:$G,3,FALSE)</f>
        <v>HighLow</v>
      </c>
    </row>
    <row r="1098" spans="1:14" x14ac:dyDescent="0.25">
      <c r="A1098" t="str">
        <f>'R3_Judge'!AF:AF</f>
        <v>3KOPY89HM9Y8C8DE54F60KZDNZNJ3G</v>
      </c>
      <c r="B1098" t="str">
        <f>'R3_Judge'!AG:AG</f>
        <v>beeeeen there, it's the worst. sorry to hear about that :s</v>
      </c>
      <c r="C1098" t="str">
        <f>'R3_Judge'!P:P</f>
        <v>A3Q9MCOULHCS4S</v>
      </c>
      <c r="D1098" t="str">
        <f>'R3_Judge'!AL:AL</f>
        <v>female</v>
      </c>
      <c r="E1098" t="str">
        <f>'R3_Judge'!AM:AM</f>
        <v>profession</v>
      </c>
      <c r="F1098" t="str">
        <f>'R3_Judge'!AH:AH</f>
        <v>36-45</v>
      </c>
      <c r="G1098" t="str">
        <f>'R3_Judge'!AJ:AJ</f>
        <v>moderately</v>
      </c>
      <c r="H1098" t="str">
        <f>VLOOKUP($A:$A,'R3P1_ACCEPTEDOUTPUT'!$O:$BK,2,FALSE)</f>
        <v>A19IWME4DCIU1H</v>
      </c>
      <c r="I1098" t="str">
        <f>VLOOKUP($A:$A,'R3P1_ACCEPTEDOUTPUT'!$O:$BK,26,FALSE)</f>
        <v>female</v>
      </c>
      <c r="J1098" t="str">
        <f>VLOOKUP($A:$A,'R3P1_ACCEPTEDOUTPUT'!$O:$BK,28,FALSE)</f>
        <v>native</v>
      </c>
      <c r="K1098" t="str">
        <f>VLOOKUP($A:$A,'R3P1_ACCEPTEDOUTPUT'!$O:$BK,19,FALSE)</f>
        <v>26-35</v>
      </c>
      <c r="L1098">
        <f>VLOOKUP($A:$A&amp;LEFT($B:$B,10),'R3P2_GENERATEDINPUT2'!$C:$G,4,FALSE)</f>
        <v>3</v>
      </c>
      <c r="M1098">
        <f>VLOOKUP($A:$A&amp;LEFT($B:$B,10),'R3P2_GENERATEDINPUT2'!$C:$G,5,FALSE)</f>
        <v>10</v>
      </c>
      <c r="N1098" t="str">
        <f>VLOOKUP($A:$A&amp;LEFT($B:$B,10),'R3P2_GENERATEDINPUT2'!$C:$G,3,FALSE)</f>
        <v>HighLow</v>
      </c>
    </row>
    <row r="1099" spans="1:14" x14ac:dyDescent="0.25">
      <c r="A1099" t="str">
        <f>'R3_Judge'!AF:AF</f>
        <v>3KOPY89HM9Y8C8DE54F60KZDNZNJ3G</v>
      </c>
      <c r="B1099" t="str">
        <f>'R3_Judge'!AG:AG</f>
        <v>beeeeen there, it's the worst. sorry to hear about that :s</v>
      </c>
      <c r="C1099" t="str">
        <f>'R3_Judge'!P:P</f>
        <v>ADLF8HVS3C7IL</v>
      </c>
      <c r="D1099" t="str">
        <f>'R3_Judge'!AL:AL</f>
        <v>male</v>
      </c>
      <c r="E1099" t="str">
        <f>'R3_Judge'!AM:AM</f>
        <v>native</v>
      </c>
      <c r="F1099" t="str">
        <f>'R3_Judge'!AH:AH</f>
        <v>18-25</v>
      </c>
      <c r="G1099" t="str">
        <f>'R3_Judge'!AJ:AJ</f>
        <v>very</v>
      </c>
      <c r="H1099" t="str">
        <f>VLOOKUP($A:$A,'R3P1_ACCEPTEDOUTPUT'!$O:$BK,2,FALSE)</f>
        <v>A19IWME4DCIU1H</v>
      </c>
      <c r="I1099" t="str">
        <f>VLOOKUP($A:$A,'R3P1_ACCEPTEDOUTPUT'!$O:$BK,26,FALSE)</f>
        <v>female</v>
      </c>
      <c r="J1099" t="str">
        <f>VLOOKUP($A:$A,'R3P1_ACCEPTEDOUTPUT'!$O:$BK,28,FALSE)</f>
        <v>native</v>
      </c>
      <c r="K1099" t="str">
        <f>VLOOKUP($A:$A,'R3P1_ACCEPTEDOUTPUT'!$O:$BK,19,FALSE)</f>
        <v>26-35</v>
      </c>
      <c r="L1099">
        <f>VLOOKUP($A:$A&amp;LEFT($B:$B,10),'R3P2_GENERATEDINPUT2'!$C:$G,4,FALSE)</f>
        <v>3</v>
      </c>
      <c r="M1099">
        <f>VLOOKUP($A:$A&amp;LEFT($B:$B,10),'R3P2_GENERATEDINPUT2'!$C:$G,5,FALSE)</f>
        <v>10</v>
      </c>
      <c r="N1099" t="str">
        <f>VLOOKUP($A:$A&amp;LEFT($B:$B,10),'R3P2_GENERATEDINPUT2'!$C:$G,3,FALSE)</f>
        <v>HighLow</v>
      </c>
    </row>
    <row r="1100" spans="1:14" x14ac:dyDescent="0.25">
      <c r="A1100" t="str">
        <f>'R3_Judge'!AF:AF</f>
        <v>34MAJL3QP5JI9QUT2XS2UIAU5XT34V</v>
      </c>
      <c r="B1100" t="str">
        <f>'R3_Judge'!AG:AG</f>
        <v>I'll be fine. I just need time to myself to decompress.</v>
      </c>
      <c r="C1100" t="str">
        <f>'R3_Judge'!P:P</f>
        <v>A3CENIDTHHT4R8</v>
      </c>
      <c r="D1100" t="str">
        <f>'R3_Judge'!AL:AL</f>
        <v>female</v>
      </c>
      <c r="E1100" t="str">
        <f>'R3_Judge'!AM:AM</f>
        <v>native</v>
      </c>
      <c r="F1100" t="str">
        <f>'R3_Judge'!AH:AH</f>
        <v>46-55</v>
      </c>
      <c r="G1100" t="str">
        <f>'R3_Judge'!AJ:AJ</f>
        <v>slightly</v>
      </c>
      <c r="H1100" t="str">
        <f>VLOOKUP($A:$A,'R3P1_ACCEPTEDOUTPUT'!$O:$BK,2,FALSE)</f>
        <v>A24F1UPER626KR</v>
      </c>
      <c r="I1100" t="str">
        <f>VLOOKUP($A:$A,'R3P1_ACCEPTEDOUTPUT'!$O:$BK,26,FALSE)</f>
        <v>male</v>
      </c>
      <c r="J1100" t="str">
        <f>VLOOKUP($A:$A,'R3P1_ACCEPTEDOUTPUT'!$O:$BK,28,FALSE)</f>
        <v>native</v>
      </c>
      <c r="K1100" t="str">
        <f>VLOOKUP($A:$A,'R3P1_ACCEPTEDOUTPUT'!$O:$BK,19,FALSE)</f>
        <v>36-45</v>
      </c>
      <c r="L1100">
        <f>VLOOKUP($A:$A&amp;LEFT($B:$B,10),'R3P2_GENERATEDINPUT2'!$C:$G,4,FALSE)</f>
        <v>0</v>
      </c>
      <c r="M1100">
        <f>VLOOKUP($A:$A&amp;LEFT($B:$B,10),'R3P2_GENERATEDINPUT2'!$C:$G,5,FALSE)</f>
        <v>12</v>
      </c>
      <c r="N1100" t="str">
        <f>VLOOKUP($A:$A&amp;LEFT($B:$B,10),'R3P2_GENERATEDINPUT2'!$C:$G,3,FALSE)</f>
        <v>Default</v>
      </c>
    </row>
    <row r="1101" spans="1:14" x14ac:dyDescent="0.25">
      <c r="A1101" t="str">
        <f>'R3_Judge'!AF:AF</f>
        <v>34MAJL3QP5JI9QUT2XS2UIAU5XT34V</v>
      </c>
      <c r="B1101" t="str">
        <f>'R3_Judge'!AG:AG</f>
        <v>I'll be fine. I just need time to myself to decompress.</v>
      </c>
      <c r="C1101" t="str">
        <f>'R3_Judge'!P:P</f>
        <v>A2T11H7YI7QPGD</v>
      </c>
      <c r="D1101" t="str">
        <f>'R3_Judge'!AL:AL</f>
        <v>male</v>
      </c>
      <c r="E1101" t="str">
        <f>'R3_Judge'!AM:AM</f>
        <v>native</v>
      </c>
      <c r="F1101" t="str">
        <f>'R3_Judge'!AH:AH</f>
        <v>26-35</v>
      </c>
      <c r="G1101" t="str">
        <f>'R3_Judge'!AJ:AJ</f>
        <v>very</v>
      </c>
      <c r="H1101" t="str">
        <f>VLOOKUP($A:$A,'R3P1_ACCEPTEDOUTPUT'!$O:$BK,2,FALSE)</f>
        <v>A24F1UPER626KR</v>
      </c>
      <c r="I1101" t="str">
        <f>VLOOKUP($A:$A,'R3P1_ACCEPTEDOUTPUT'!$O:$BK,26,FALSE)</f>
        <v>male</v>
      </c>
      <c r="J1101" t="str">
        <f>VLOOKUP($A:$A,'R3P1_ACCEPTEDOUTPUT'!$O:$BK,28,FALSE)</f>
        <v>native</v>
      </c>
      <c r="K1101" t="str">
        <f>VLOOKUP($A:$A,'R3P1_ACCEPTEDOUTPUT'!$O:$BK,19,FALSE)</f>
        <v>36-45</v>
      </c>
      <c r="L1101">
        <f>VLOOKUP($A:$A&amp;LEFT($B:$B,10),'R3P2_GENERATEDINPUT2'!$C:$G,4,FALSE)</f>
        <v>0</v>
      </c>
      <c r="M1101">
        <f>VLOOKUP($A:$A&amp;LEFT($B:$B,10),'R3P2_GENERATEDINPUT2'!$C:$G,5,FALSE)</f>
        <v>12</v>
      </c>
      <c r="N1101" t="str">
        <f>VLOOKUP($A:$A&amp;LEFT($B:$B,10),'R3P2_GENERATEDINPUT2'!$C:$G,3,FALSE)</f>
        <v>Default</v>
      </c>
    </row>
    <row r="1102" spans="1:14" x14ac:dyDescent="0.25">
      <c r="A1102" t="str">
        <f>'R3_Judge'!AF:AF</f>
        <v>34MAJL3QP5JI9QUT2XS2UIAU5XT34V</v>
      </c>
      <c r="B1102" t="str">
        <f>'R3_Judge'!AG:AG</f>
        <v>I'll be fine. I just need time to myself to decompress.</v>
      </c>
      <c r="C1102" t="str">
        <f>'R3_Judge'!P:P</f>
        <v>AC4QN4N0PY7YF</v>
      </c>
      <c r="D1102" t="str">
        <f>'R3_Judge'!AL:AL</f>
        <v>male</v>
      </c>
      <c r="E1102" t="str">
        <f>'R3_Judge'!AM:AM</f>
        <v>native</v>
      </c>
      <c r="F1102" t="str">
        <f>'R3_Judge'!AH:AH</f>
        <v>26-35</v>
      </c>
      <c r="G1102" t="str">
        <f>'R3_Judge'!AJ:AJ</f>
        <v>slightly</v>
      </c>
      <c r="H1102" t="str">
        <f>VLOOKUP($A:$A,'R3P1_ACCEPTEDOUTPUT'!$O:$BK,2,FALSE)</f>
        <v>A24F1UPER626KR</v>
      </c>
      <c r="I1102" t="str">
        <f>VLOOKUP($A:$A,'R3P1_ACCEPTEDOUTPUT'!$O:$BK,26,FALSE)</f>
        <v>male</v>
      </c>
      <c r="J1102" t="str">
        <f>VLOOKUP($A:$A,'R3P1_ACCEPTEDOUTPUT'!$O:$BK,28,FALSE)</f>
        <v>native</v>
      </c>
      <c r="K1102" t="str">
        <f>VLOOKUP($A:$A,'R3P1_ACCEPTEDOUTPUT'!$O:$BK,19,FALSE)</f>
        <v>36-45</v>
      </c>
      <c r="L1102">
        <f>VLOOKUP($A:$A&amp;LEFT($B:$B,10),'R3P2_GENERATEDINPUT2'!$C:$G,4,FALSE)</f>
        <v>0</v>
      </c>
      <c r="M1102">
        <f>VLOOKUP($A:$A&amp;LEFT($B:$B,10),'R3P2_GENERATEDINPUT2'!$C:$G,5,FALSE)</f>
        <v>12</v>
      </c>
      <c r="N1102" t="str">
        <f>VLOOKUP($A:$A&amp;LEFT($B:$B,10),'R3P2_GENERATEDINPUT2'!$C:$G,3,FALSE)</f>
        <v>Default</v>
      </c>
    </row>
    <row r="1103" spans="1:14" x14ac:dyDescent="0.25">
      <c r="A1103" t="str">
        <f>'R3_Judge'!AF:AF</f>
        <v>3KOPY89HM9Y8C8DE54F60KZDNZNJ3G</v>
      </c>
      <c r="B1103" t="str">
        <f>'R3_Judge'!AG:AG</f>
        <v>I'll make sure to fit them with little mittens if I have to</v>
      </c>
      <c r="C1103" t="str">
        <f>'R3_Judge'!P:P</f>
        <v>A82RLSJJXBKE8</v>
      </c>
      <c r="D1103" t="str">
        <f>'R3_Judge'!AL:AL</f>
        <v>female</v>
      </c>
      <c r="E1103" t="str">
        <f>'R3_Judge'!AM:AM</f>
        <v>native</v>
      </c>
      <c r="F1103" t="str">
        <f>'R3_Judge'!AH:AH</f>
        <v>18-25</v>
      </c>
      <c r="G1103" t="str">
        <f>'R3_Judge'!AJ:AJ</f>
        <v>moderately</v>
      </c>
      <c r="H1103" t="str">
        <f>VLOOKUP($A:$A,'R3P1_ACCEPTEDOUTPUT'!$O:$BK,2,FALSE)</f>
        <v>A19IWME4DCIU1H</v>
      </c>
      <c r="I1103" t="str">
        <f>VLOOKUP($A:$A,'R3P1_ACCEPTEDOUTPUT'!$O:$BK,26,FALSE)</f>
        <v>female</v>
      </c>
      <c r="J1103" t="str">
        <f>VLOOKUP($A:$A,'R3P1_ACCEPTEDOUTPUT'!$O:$BK,28,FALSE)</f>
        <v>native</v>
      </c>
      <c r="K1103" t="str">
        <f>VLOOKUP($A:$A,'R3P1_ACCEPTEDOUTPUT'!$O:$BK,19,FALSE)</f>
        <v>26-35</v>
      </c>
      <c r="L1103">
        <f>VLOOKUP($A:$A&amp;LEFT($B:$B,10),'R3P2_GENERATEDINPUT2'!$C:$G,4,FALSE)</f>
        <v>0</v>
      </c>
      <c r="M1103">
        <f>VLOOKUP($A:$A&amp;LEFT($B:$B,10),'R3P2_GENERATEDINPUT2'!$C:$G,5,FALSE)</f>
        <v>11</v>
      </c>
      <c r="N1103" t="str">
        <f>VLOOKUP($A:$A&amp;LEFT($B:$B,10),'R3P2_GENERATEDINPUT2'!$C:$G,3,FALSE)</f>
        <v>HighLow</v>
      </c>
    </row>
    <row r="1104" spans="1:14" x14ac:dyDescent="0.25">
      <c r="A1104" t="str">
        <f>'R3_Judge'!AF:AF</f>
        <v>3KOPY89HM9Y8C8DE54F60KZDNZNJ3G</v>
      </c>
      <c r="B1104" t="str">
        <f>'R3_Judge'!AG:AG</f>
        <v>I'll make sure to fit them with little mittens if I have to</v>
      </c>
      <c r="C1104" t="str">
        <f>'R3_Judge'!P:P</f>
        <v>A39N860RODN562</v>
      </c>
      <c r="D1104" t="str">
        <f>'R3_Judge'!AL:AL</f>
        <v>female</v>
      </c>
      <c r="E1104" t="str">
        <f>'R3_Judge'!AM:AM</f>
        <v>native</v>
      </c>
      <c r="F1104" t="str">
        <f>'R3_Judge'!AH:AH</f>
        <v>18-25</v>
      </c>
      <c r="G1104" t="str">
        <f>'R3_Judge'!AJ:AJ</f>
        <v>slightly</v>
      </c>
      <c r="H1104" t="str">
        <f>VLOOKUP($A:$A,'R3P1_ACCEPTEDOUTPUT'!$O:$BK,2,FALSE)</f>
        <v>A19IWME4DCIU1H</v>
      </c>
      <c r="I1104" t="str">
        <f>VLOOKUP($A:$A,'R3P1_ACCEPTEDOUTPUT'!$O:$BK,26,FALSE)</f>
        <v>female</v>
      </c>
      <c r="J1104" t="str">
        <f>VLOOKUP($A:$A,'R3P1_ACCEPTEDOUTPUT'!$O:$BK,28,FALSE)</f>
        <v>native</v>
      </c>
      <c r="K1104" t="str">
        <f>VLOOKUP($A:$A,'R3P1_ACCEPTEDOUTPUT'!$O:$BK,19,FALSE)</f>
        <v>26-35</v>
      </c>
      <c r="L1104">
        <f>VLOOKUP($A:$A&amp;LEFT($B:$B,10),'R3P2_GENERATEDINPUT2'!$C:$G,4,FALSE)</f>
        <v>0</v>
      </c>
      <c r="M1104">
        <f>VLOOKUP($A:$A&amp;LEFT($B:$B,10),'R3P2_GENERATEDINPUT2'!$C:$G,5,FALSE)</f>
        <v>11</v>
      </c>
      <c r="N1104" t="str">
        <f>VLOOKUP($A:$A&amp;LEFT($B:$B,10),'R3P2_GENERATEDINPUT2'!$C:$G,3,FALSE)</f>
        <v>HighLow</v>
      </c>
    </row>
    <row r="1105" spans="1:14" x14ac:dyDescent="0.25">
      <c r="A1105" t="str">
        <f>'R3_Judge'!AF:AF</f>
        <v>3KOPY89HM9Y8C8DE54F60KZDNZNJ3G</v>
      </c>
      <c r="B1105" t="str">
        <f>'R3_Judge'!AG:AG</f>
        <v>I'll make sure to fit them with little mittens if I have to</v>
      </c>
      <c r="C1105" t="str">
        <f>'R3_Judge'!P:P</f>
        <v>A1T1UXNC6M772C</v>
      </c>
      <c r="D1105" t="str">
        <f>'R3_Judge'!AL:AL</f>
        <v>female</v>
      </c>
      <c r="E1105" t="str">
        <f>'R3_Judge'!AM:AM</f>
        <v>native</v>
      </c>
      <c r="F1105" t="str">
        <f>'R3_Judge'!AH:AH</f>
        <v>66-75</v>
      </c>
      <c r="G1105" t="str">
        <f>'R3_Judge'!AJ:AJ</f>
        <v>moderately</v>
      </c>
      <c r="H1105" t="str">
        <f>VLOOKUP($A:$A,'R3P1_ACCEPTEDOUTPUT'!$O:$BK,2,FALSE)</f>
        <v>A19IWME4DCIU1H</v>
      </c>
      <c r="I1105" t="str">
        <f>VLOOKUP($A:$A,'R3P1_ACCEPTEDOUTPUT'!$O:$BK,26,FALSE)</f>
        <v>female</v>
      </c>
      <c r="J1105" t="str">
        <f>VLOOKUP($A:$A,'R3P1_ACCEPTEDOUTPUT'!$O:$BK,28,FALSE)</f>
        <v>native</v>
      </c>
      <c r="K1105" t="str">
        <f>VLOOKUP($A:$A,'R3P1_ACCEPTEDOUTPUT'!$O:$BK,19,FALSE)</f>
        <v>26-35</v>
      </c>
      <c r="L1105">
        <f>VLOOKUP($A:$A&amp;LEFT($B:$B,10),'R3P2_GENERATEDINPUT2'!$C:$G,4,FALSE)</f>
        <v>0</v>
      </c>
      <c r="M1105">
        <f>VLOOKUP($A:$A&amp;LEFT($B:$B,10),'R3P2_GENERATEDINPUT2'!$C:$G,5,FALSE)</f>
        <v>11</v>
      </c>
      <c r="N1105" t="str">
        <f>VLOOKUP($A:$A&amp;LEFT($B:$B,10),'R3P2_GENERATEDINPUT2'!$C:$G,3,FALSE)</f>
        <v>HighLow</v>
      </c>
    </row>
    <row r="1106" spans="1:14" x14ac:dyDescent="0.25">
      <c r="A1106" t="str">
        <f>'R3_Judge'!AF:AF</f>
        <v>34MAJL3QP5JI9QUT2XS2UIAU5XT34V</v>
      </c>
      <c r="B1106" t="str">
        <f>'R3_Judge'!AG:AG</f>
        <v>I know, right? We're going to have to hit up a scalper. We can get it down.</v>
      </c>
      <c r="C1106" t="str">
        <f>'R3_Judge'!P:P</f>
        <v>A2MMMYB7AE5RQN</v>
      </c>
      <c r="D1106" t="str">
        <f>'R3_Judge'!AL:AL</f>
        <v>male</v>
      </c>
      <c r="E1106" t="str">
        <f>'R3_Judge'!AM:AM</f>
        <v>native</v>
      </c>
      <c r="F1106" t="str">
        <f>'R3_Judge'!AH:AH</f>
        <v>26-35</v>
      </c>
      <c r="G1106" t="str">
        <f>'R3_Judge'!AJ:AJ</f>
        <v>extremely</v>
      </c>
      <c r="H1106" t="str">
        <f>VLOOKUP($A:$A,'R3P1_ACCEPTEDOUTPUT'!$O:$BK,2,FALSE)</f>
        <v>A24F1UPER626KR</v>
      </c>
      <c r="I1106" t="str">
        <f>VLOOKUP($A:$A,'R3P1_ACCEPTEDOUTPUT'!$O:$BK,26,FALSE)</f>
        <v>male</v>
      </c>
      <c r="J1106" t="str">
        <f>VLOOKUP($A:$A,'R3P1_ACCEPTEDOUTPUT'!$O:$BK,28,FALSE)</f>
        <v>native</v>
      </c>
      <c r="K1106" t="str">
        <f>VLOOKUP($A:$A,'R3P1_ACCEPTEDOUTPUT'!$O:$BK,19,FALSE)</f>
        <v>36-45</v>
      </c>
      <c r="L1106">
        <f>VLOOKUP($A:$A&amp;LEFT($B:$B,10),'R3P2_GENERATEDINPUT2'!$C:$G,4,FALSE)</f>
        <v>0</v>
      </c>
      <c r="M1106">
        <f>VLOOKUP($A:$A&amp;LEFT($B:$B,10),'R3P2_GENERATEDINPUT2'!$C:$G,5,FALSE)</f>
        <v>13</v>
      </c>
      <c r="N1106" t="str">
        <f>VLOOKUP($A:$A&amp;LEFT($B:$B,10),'R3P2_GENERATEDINPUT2'!$C:$G,3,FALSE)</f>
        <v>Default</v>
      </c>
    </row>
    <row r="1107" spans="1:14" x14ac:dyDescent="0.25">
      <c r="A1107" t="str">
        <f>'R3_Judge'!AF:AF</f>
        <v>34MAJL3QP5JI9QUT2XS2UIAU5XT34V</v>
      </c>
      <c r="B1107" t="str">
        <f>'R3_Judge'!AG:AG</f>
        <v>I know, right? We're going to have to hit up a scalper. We can get it down.</v>
      </c>
      <c r="C1107" t="str">
        <f>'R3_Judge'!P:P</f>
        <v>A3GNQDFPZALU92</v>
      </c>
      <c r="D1107" t="str">
        <f>'R3_Judge'!AL:AL</f>
        <v>male</v>
      </c>
      <c r="E1107" t="str">
        <f>'R3_Judge'!AM:AM</f>
        <v>native</v>
      </c>
      <c r="F1107" t="str">
        <f>'R3_Judge'!AH:AH</f>
        <v>26-35</v>
      </c>
      <c r="G1107" t="str">
        <f>'R3_Judge'!AJ:AJ</f>
        <v>moderately</v>
      </c>
      <c r="H1107" t="str">
        <f>VLOOKUP($A:$A,'R3P1_ACCEPTEDOUTPUT'!$O:$BK,2,FALSE)</f>
        <v>A24F1UPER626KR</v>
      </c>
      <c r="I1107" t="str">
        <f>VLOOKUP($A:$A,'R3P1_ACCEPTEDOUTPUT'!$O:$BK,26,FALSE)</f>
        <v>male</v>
      </c>
      <c r="J1107" t="str">
        <f>VLOOKUP($A:$A,'R3P1_ACCEPTEDOUTPUT'!$O:$BK,28,FALSE)</f>
        <v>native</v>
      </c>
      <c r="K1107" t="str">
        <f>VLOOKUP($A:$A,'R3P1_ACCEPTEDOUTPUT'!$O:$BK,19,FALSE)</f>
        <v>36-45</v>
      </c>
      <c r="L1107">
        <f>VLOOKUP($A:$A&amp;LEFT($B:$B,10),'R3P2_GENERATEDINPUT2'!$C:$G,4,FALSE)</f>
        <v>0</v>
      </c>
      <c r="M1107">
        <f>VLOOKUP($A:$A&amp;LEFT($B:$B,10),'R3P2_GENERATEDINPUT2'!$C:$G,5,FALSE)</f>
        <v>13</v>
      </c>
      <c r="N1107" t="str">
        <f>VLOOKUP($A:$A&amp;LEFT($B:$B,10),'R3P2_GENERATEDINPUT2'!$C:$G,3,FALSE)</f>
        <v>Default</v>
      </c>
    </row>
    <row r="1108" spans="1:14" x14ac:dyDescent="0.25">
      <c r="A1108" t="str">
        <f>'R3_Judge'!AF:AF</f>
        <v>34MAJL3QP5JI9QUT2XS2UIAU5XT34V</v>
      </c>
      <c r="B1108" t="str">
        <f>'R3_Judge'!AG:AG</f>
        <v>I know, right? We're going to have to hit up a scalper. We can get it down.</v>
      </c>
      <c r="C1108" t="str">
        <f>'R3_Judge'!P:P</f>
        <v>A3CENIDTHHT4R8</v>
      </c>
      <c r="D1108" t="str">
        <f>'R3_Judge'!AL:AL</f>
        <v>female</v>
      </c>
      <c r="E1108" t="str">
        <f>'R3_Judge'!AM:AM</f>
        <v>native</v>
      </c>
      <c r="F1108" t="str">
        <f>'R3_Judge'!AH:AH</f>
        <v>46-55</v>
      </c>
      <c r="G1108" t="str">
        <f>'R3_Judge'!AJ:AJ</f>
        <v>slightly</v>
      </c>
      <c r="H1108" t="str">
        <f>VLOOKUP($A:$A,'R3P1_ACCEPTEDOUTPUT'!$O:$BK,2,FALSE)</f>
        <v>A24F1UPER626KR</v>
      </c>
      <c r="I1108" t="str">
        <f>VLOOKUP($A:$A,'R3P1_ACCEPTEDOUTPUT'!$O:$BK,26,FALSE)</f>
        <v>male</v>
      </c>
      <c r="J1108" t="str">
        <f>VLOOKUP($A:$A,'R3P1_ACCEPTEDOUTPUT'!$O:$BK,28,FALSE)</f>
        <v>native</v>
      </c>
      <c r="K1108" t="str">
        <f>VLOOKUP($A:$A,'R3P1_ACCEPTEDOUTPUT'!$O:$BK,19,FALSE)</f>
        <v>36-45</v>
      </c>
      <c r="L1108">
        <f>VLOOKUP($A:$A&amp;LEFT($B:$B,10),'R3P2_GENERATEDINPUT2'!$C:$G,4,FALSE)</f>
        <v>0</v>
      </c>
      <c r="M1108">
        <f>VLOOKUP($A:$A&amp;LEFT($B:$B,10),'R3P2_GENERATEDINPUT2'!$C:$G,5,FALSE)</f>
        <v>13</v>
      </c>
      <c r="N1108" t="str">
        <f>VLOOKUP($A:$A&amp;LEFT($B:$B,10),'R3P2_GENERATEDINPUT2'!$C:$G,3,FALSE)</f>
        <v>Default</v>
      </c>
    </row>
    <row r="1109" spans="1:14" x14ac:dyDescent="0.25">
      <c r="A1109" t="str">
        <f>'R3_Judge'!AF:AF</f>
        <v>34MAJL3QP5JI9QUT2XS2UIAU5XT34V</v>
      </c>
      <c r="B1109" t="str">
        <f>'R3_Judge'!AG:AG</f>
        <v>Cool - 2:00 it is. Look forward to it.</v>
      </c>
      <c r="C1109" t="str">
        <f>'R3_Judge'!P:P</f>
        <v>ADLF8HVS3C7IL</v>
      </c>
      <c r="D1109" t="str">
        <f>'R3_Judge'!AL:AL</f>
        <v>male</v>
      </c>
      <c r="E1109" t="str">
        <f>'R3_Judge'!AM:AM</f>
        <v>native</v>
      </c>
      <c r="F1109" t="str">
        <f>'R3_Judge'!AH:AH</f>
        <v>18-25</v>
      </c>
      <c r="G1109" t="str">
        <f>'R3_Judge'!AJ:AJ</f>
        <v>very</v>
      </c>
      <c r="H1109" t="str">
        <f>VLOOKUP($A:$A,'R3P1_ACCEPTEDOUTPUT'!$O:$BK,2,FALSE)</f>
        <v>A24F1UPER626KR</v>
      </c>
      <c r="I1109" t="str">
        <f>VLOOKUP($A:$A,'R3P1_ACCEPTEDOUTPUT'!$O:$BK,26,FALSE)</f>
        <v>male</v>
      </c>
      <c r="J1109" t="str">
        <f>VLOOKUP($A:$A,'R3P1_ACCEPTEDOUTPUT'!$O:$BK,28,FALSE)</f>
        <v>native</v>
      </c>
      <c r="K1109" t="str">
        <f>VLOOKUP($A:$A,'R3P1_ACCEPTEDOUTPUT'!$O:$BK,19,FALSE)</f>
        <v>36-45</v>
      </c>
      <c r="L1109">
        <f>VLOOKUP($A:$A&amp;LEFT($B:$B,10),'R3P2_GENERATEDINPUT2'!$C:$G,4,FALSE)</f>
        <v>0</v>
      </c>
      <c r="M1109">
        <f>VLOOKUP($A:$A&amp;LEFT($B:$B,10),'R3P2_GENERATEDINPUT2'!$C:$G,5,FALSE)</f>
        <v>14</v>
      </c>
      <c r="N1109" t="str">
        <f>VLOOKUP($A:$A&amp;LEFT($B:$B,10),'R3P2_GENERATEDINPUT2'!$C:$G,3,FALSE)</f>
        <v>Default</v>
      </c>
    </row>
    <row r="1110" spans="1:14" x14ac:dyDescent="0.25">
      <c r="A1110" t="str">
        <f>'R3_Judge'!AF:AF</f>
        <v>34MAJL3QP5JI9QUT2XS2UIAU5XT34V</v>
      </c>
      <c r="B1110" t="str">
        <f>'R3_Judge'!AG:AG</f>
        <v>Cool - 2:00 it is. Look forward to it.</v>
      </c>
      <c r="C1110" t="str">
        <f>'R3_Judge'!P:P</f>
        <v>AL5YST63LLYWK</v>
      </c>
      <c r="D1110" t="str">
        <f>'R3_Judge'!AL:AL</f>
        <v>female</v>
      </c>
      <c r="E1110" t="str">
        <f>'R3_Judge'!AM:AM</f>
        <v>native</v>
      </c>
      <c r="F1110" t="str">
        <f>'R3_Judge'!AH:AH</f>
        <v>26-35</v>
      </c>
      <c r="G1110" t="str">
        <f>'R3_Judge'!AJ:AJ</f>
        <v>very</v>
      </c>
      <c r="H1110" t="str">
        <f>VLOOKUP($A:$A,'R3P1_ACCEPTEDOUTPUT'!$O:$BK,2,FALSE)</f>
        <v>A24F1UPER626KR</v>
      </c>
      <c r="I1110" t="str">
        <f>VLOOKUP($A:$A,'R3P1_ACCEPTEDOUTPUT'!$O:$BK,26,FALSE)</f>
        <v>male</v>
      </c>
      <c r="J1110" t="str">
        <f>VLOOKUP($A:$A,'R3P1_ACCEPTEDOUTPUT'!$O:$BK,28,FALSE)</f>
        <v>native</v>
      </c>
      <c r="K1110" t="str">
        <f>VLOOKUP($A:$A,'R3P1_ACCEPTEDOUTPUT'!$O:$BK,19,FALSE)</f>
        <v>36-45</v>
      </c>
      <c r="L1110">
        <f>VLOOKUP($A:$A&amp;LEFT($B:$B,10),'R3P2_GENERATEDINPUT2'!$C:$G,4,FALSE)</f>
        <v>0</v>
      </c>
      <c r="M1110">
        <f>VLOOKUP($A:$A&amp;LEFT($B:$B,10),'R3P2_GENERATEDINPUT2'!$C:$G,5,FALSE)</f>
        <v>14</v>
      </c>
      <c r="N1110" t="str">
        <f>VLOOKUP($A:$A&amp;LEFT($B:$B,10),'R3P2_GENERATEDINPUT2'!$C:$G,3,FALSE)</f>
        <v>Default</v>
      </c>
    </row>
    <row r="1111" spans="1:14" x14ac:dyDescent="0.25">
      <c r="A1111" t="str">
        <f>'R3_Judge'!AF:AF</f>
        <v>34MAJL3QP5JI9QUT2XS2UIAU5XT34V</v>
      </c>
      <c r="B1111" t="str">
        <f>'R3_Judge'!AG:AG</f>
        <v>Cool - 2:00 it is. Look forward to it.</v>
      </c>
      <c r="C1111" t="str">
        <f>'R3_Judge'!P:P</f>
        <v>A7XEBCVB2FQ9</v>
      </c>
      <c r="D1111" t="str">
        <f>'R3_Judge'!AL:AL</f>
        <v>male</v>
      </c>
      <c r="E1111" t="str">
        <f>'R3_Judge'!AM:AM</f>
        <v>native</v>
      </c>
      <c r="F1111" t="str">
        <f>'R3_Judge'!AH:AH</f>
        <v>26-35</v>
      </c>
      <c r="G1111" t="str">
        <f>'R3_Judge'!AJ:AJ</f>
        <v>very</v>
      </c>
      <c r="H1111" t="str">
        <f>VLOOKUP($A:$A,'R3P1_ACCEPTEDOUTPUT'!$O:$BK,2,FALSE)</f>
        <v>A24F1UPER626KR</v>
      </c>
      <c r="I1111" t="str">
        <f>VLOOKUP($A:$A,'R3P1_ACCEPTEDOUTPUT'!$O:$BK,26,FALSE)</f>
        <v>male</v>
      </c>
      <c r="J1111" t="str">
        <f>VLOOKUP($A:$A,'R3P1_ACCEPTEDOUTPUT'!$O:$BK,28,FALSE)</f>
        <v>native</v>
      </c>
      <c r="K1111" t="str">
        <f>VLOOKUP($A:$A,'R3P1_ACCEPTEDOUTPUT'!$O:$BK,19,FALSE)</f>
        <v>36-45</v>
      </c>
      <c r="L1111">
        <f>VLOOKUP($A:$A&amp;LEFT($B:$B,10),'R3P2_GENERATEDINPUT2'!$C:$G,4,FALSE)</f>
        <v>0</v>
      </c>
      <c r="M1111">
        <f>VLOOKUP($A:$A&amp;LEFT($B:$B,10),'R3P2_GENERATEDINPUT2'!$C:$G,5,FALSE)</f>
        <v>14</v>
      </c>
      <c r="N1111" t="str">
        <f>VLOOKUP($A:$A&amp;LEFT($B:$B,10),'R3P2_GENERATEDINPUT2'!$C:$G,3,FALSE)</f>
        <v>Default</v>
      </c>
    </row>
    <row r="1112" spans="1:14" x14ac:dyDescent="0.25">
      <c r="A1112" t="str">
        <f>'R3_Judge'!AF:AF</f>
        <v>3KOPY89HM9Y8C8DE54F60KZDNZNJ3G</v>
      </c>
      <c r="B1112" t="str">
        <f>'R3_Judge'!AG:AG</f>
        <v>might just be the season or something, winter depression maybe</v>
      </c>
      <c r="C1112" t="str">
        <f>'R3_Judge'!P:P</f>
        <v>A3P6IXUM1ND35A</v>
      </c>
      <c r="D1112" t="str">
        <f>'R3_Judge'!AL:AL</f>
        <v>male</v>
      </c>
      <c r="E1112" t="str">
        <f>'R3_Judge'!AM:AM</f>
        <v>native</v>
      </c>
      <c r="F1112" t="str">
        <f>'R3_Judge'!AH:AH</f>
        <v>26-35</v>
      </c>
      <c r="G1112" t="str">
        <f>'R3_Judge'!AJ:AJ</f>
        <v>moderately</v>
      </c>
      <c r="H1112" t="str">
        <f>VLOOKUP($A:$A,'R3P1_ACCEPTEDOUTPUT'!$O:$BK,2,FALSE)</f>
        <v>A19IWME4DCIU1H</v>
      </c>
      <c r="I1112" t="str">
        <f>VLOOKUP($A:$A,'R3P1_ACCEPTEDOUTPUT'!$O:$BK,26,FALSE)</f>
        <v>female</v>
      </c>
      <c r="J1112" t="str">
        <f>VLOOKUP($A:$A,'R3P1_ACCEPTEDOUTPUT'!$O:$BK,28,FALSE)</f>
        <v>native</v>
      </c>
      <c r="K1112" t="str">
        <f>VLOOKUP($A:$A,'R3P1_ACCEPTEDOUTPUT'!$O:$BK,19,FALSE)</f>
        <v>26-35</v>
      </c>
      <c r="L1112">
        <f>VLOOKUP($A:$A&amp;LEFT($B:$B,10),'R3P2_GENERATEDINPUT2'!$C:$G,4,FALSE)</f>
        <v>0</v>
      </c>
      <c r="M1112">
        <f>VLOOKUP($A:$A&amp;LEFT($B:$B,10),'R3P2_GENERATEDINPUT2'!$C:$G,5,FALSE)</f>
        <v>12</v>
      </c>
      <c r="N1112" t="str">
        <f>VLOOKUP($A:$A&amp;LEFT($B:$B,10),'R3P2_GENERATEDINPUT2'!$C:$G,3,FALSE)</f>
        <v>HighLow</v>
      </c>
    </row>
    <row r="1113" spans="1:14" x14ac:dyDescent="0.25">
      <c r="A1113" t="str">
        <f>'R3_Judge'!AF:AF</f>
        <v>3KOPY89HM9Y8C8DE54F60KZDNZNJ3G</v>
      </c>
      <c r="B1113" t="str">
        <f>'R3_Judge'!AG:AG</f>
        <v>might just be the season or something, winter depression maybe</v>
      </c>
      <c r="C1113" t="str">
        <f>'R3_Judge'!P:P</f>
        <v>A17HFDRWYZL1CD</v>
      </c>
      <c r="D1113" t="str">
        <f>'R3_Judge'!AL:AL</f>
        <v>male</v>
      </c>
      <c r="E1113" t="str">
        <f>'R3_Judge'!AM:AM</f>
        <v>native</v>
      </c>
      <c r="F1113" t="str">
        <f>'R3_Judge'!AH:AH</f>
        <v>18-25</v>
      </c>
      <c r="G1113" t="str">
        <f>'R3_Judge'!AJ:AJ</f>
        <v>moderately</v>
      </c>
      <c r="H1113" t="str">
        <f>VLOOKUP($A:$A,'R3P1_ACCEPTEDOUTPUT'!$O:$BK,2,FALSE)</f>
        <v>A19IWME4DCIU1H</v>
      </c>
      <c r="I1113" t="str">
        <f>VLOOKUP($A:$A,'R3P1_ACCEPTEDOUTPUT'!$O:$BK,26,FALSE)</f>
        <v>female</v>
      </c>
      <c r="J1113" t="str">
        <f>VLOOKUP($A:$A,'R3P1_ACCEPTEDOUTPUT'!$O:$BK,28,FALSE)</f>
        <v>native</v>
      </c>
      <c r="K1113" t="str">
        <f>VLOOKUP($A:$A,'R3P1_ACCEPTEDOUTPUT'!$O:$BK,19,FALSE)</f>
        <v>26-35</v>
      </c>
      <c r="L1113">
        <f>VLOOKUP($A:$A&amp;LEFT($B:$B,10),'R3P2_GENERATEDINPUT2'!$C:$G,4,FALSE)</f>
        <v>0</v>
      </c>
      <c r="M1113">
        <f>VLOOKUP($A:$A&amp;LEFT($B:$B,10),'R3P2_GENERATEDINPUT2'!$C:$G,5,FALSE)</f>
        <v>12</v>
      </c>
      <c r="N1113" t="str">
        <f>VLOOKUP($A:$A&amp;LEFT($B:$B,10),'R3P2_GENERATEDINPUT2'!$C:$G,3,FALSE)</f>
        <v>HighLow</v>
      </c>
    </row>
    <row r="1114" spans="1:14" x14ac:dyDescent="0.25">
      <c r="A1114" t="str">
        <f>'R3_Judge'!AF:AF</f>
        <v>3KOPY89HM9Y8C8DE54F60KZDNZNJ3G</v>
      </c>
      <c r="B1114" t="str">
        <f>'R3_Judge'!AG:AG</f>
        <v>might just be the season or something, winter depression maybe</v>
      </c>
      <c r="C1114" t="str">
        <f>'R3_Judge'!P:P</f>
        <v>A340UGIDGIF4W6</v>
      </c>
      <c r="D1114" t="str">
        <f>'R3_Judge'!AL:AL</f>
        <v>female</v>
      </c>
      <c r="E1114" t="str">
        <f>'R3_Judge'!AM:AM</f>
        <v>native</v>
      </c>
      <c r="F1114" t="str">
        <f>'R3_Judge'!AH:AH</f>
        <v>36-45</v>
      </c>
      <c r="G1114" t="str">
        <f>'R3_Judge'!AJ:AJ</f>
        <v>very</v>
      </c>
      <c r="H1114" t="str">
        <f>VLOOKUP($A:$A,'R3P1_ACCEPTEDOUTPUT'!$O:$BK,2,FALSE)</f>
        <v>A19IWME4DCIU1H</v>
      </c>
      <c r="I1114" t="str">
        <f>VLOOKUP($A:$A,'R3P1_ACCEPTEDOUTPUT'!$O:$BK,26,FALSE)</f>
        <v>female</v>
      </c>
      <c r="J1114" t="str">
        <f>VLOOKUP($A:$A,'R3P1_ACCEPTEDOUTPUT'!$O:$BK,28,FALSE)</f>
        <v>native</v>
      </c>
      <c r="K1114" t="str">
        <f>VLOOKUP($A:$A,'R3P1_ACCEPTEDOUTPUT'!$O:$BK,19,FALSE)</f>
        <v>26-35</v>
      </c>
      <c r="L1114">
        <f>VLOOKUP($A:$A&amp;LEFT($B:$B,10),'R3P2_GENERATEDINPUT2'!$C:$G,4,FALSE)</f>
        <v>0</v>
      </c>
      <c r="M1114">
        <f>VLOOKUP($A:$A&amp;LEFT($B:$B,10),'R3P2_GENERATEDINPUT2'!$C:$G,5,FALSE)</f>
        <v>12</v>
      </c>
      <c r="N1114" t="str">
        <f>VLOOKUP($A:$A&amp;LEFT($B:$B,10),'R3P2_GENERATEDINPUT2'!$C:$G,3,FALSE)</f>
        <v>HighLow</v>
      </c>
    </row>
    <row r="1115" spans="1:14" x14ac:dyDescent="0.25">
      <c r="A1115" t="str">
        <f>'R3_Judge'!AF:AF</f>
        <v>34MAJL3QP5JI9QUT2XS2UIAU5XT34V</v>
      </c>
      <c r="B1115" t="str">
        <f>'R3_Judge'!AG:AG</f>
        <v>Did you call the place we were at yet to see if they found it?</v>
      </c>
      <c r="C1115" t="str">
        <f>'R3_Judge'!P:P</f>
        <v>A2MMMYB7AE5RQN</v>
      </c>
      <c r="D1115" t="str">
        <f>'R3_Judge'!AL:AL</f>
        <v>male</v>
      </c>
      <c r="E1115" t="str">
        <f>'R3_Judge'!AM:AM</f>
        <v>native</v>
      </c>
      <c r="F1115" t="str">
        <f>'R3_Judge'!AH:AH</f>
        <v>26-35</v>
      </c>
      <c r="G1115" t="str">
        <f>'R3_Judge'!AJ:AJ</f>
        <v>very</v>
      </c>
      <c r="H1115" t="str">
        <f>VLOOKUP($A:$A,'R3P1_ACCEPTEDOUTPUT'!$O:$BK,2,FALSE)</f>
        <v>A24F1UPER626KR</v>
      </c>
      <c r="I1115" t="str">
        <f>VLOOKUP($A:$A,'R3P1_ACCEPTEDOUTPUT'!$O:$BK,26,FALSE)</f>
        <v>male</v>
      </c>
      <c r="J1115" t="str">
        <f>VLOOKUP($A:$A,'R3P1_ACCEPTEDOUTPUT'!$O:$BK,28,FALSE)</f>
        <v>native</v>
      </c>
      <c r="K1115" t="str">
        <f>VLOOKUP($A:$A,'R3P1_ACCEPTEDOUTPUT'!$O:$BK,19,FALSE)</f>
        <v>36-45</v>
      </c>
      <c r="L1115">
        <f>VLOOKUP($A:$A&amp;LEFT($B:$B,10),'R3P2_GENERATEDINPUT2'!$C:$G,4,FALSE)</f>
        <v>0</v>
      </c>
      <c r="M1115">
        <f>VLOOKUP($A:$A&amp;LEFT($B:$B,10),'R3P2_GENERATEDINPUT2'!$C:$G,5,FALSE)</f>
        <v>15</v>
      </c>
      <c r="N1115" t="str">
        <f>VLOOKUP($A:$A&amp;LEFT($B:$B,10),'R3P2_GENERATEDINPUT2'!$C:$G,3,FALSE)</f>
        <v>Default</v>
      </c>
    </row>
    <row r="1116" spans="1:14" x14ac:dyDescent="0.25">
      <c r="A1116" t="str">
        <f>'R3_Judge'!AF:AF</f>
        <v>34MAJL3QP5JI9QUT2XS2UIAU5XT34V</v>
      </c>
      <c r="B1116" t="str">
        <f>'R3_Judge'!AG:AG</f>
        <v>Did you call the place we were at yet to see if they found it?</v>
      </c>
      <c r="C1116" t="str">
        <f>'R3_Judge'!P:P</f>
        <v>A1QSTGFG23OZHT</v>
      </c>
      <c r="D1116" t="str">
        <f>'R3_Judge'!AL:AL</f>
        <v>female</v>
      </c>
      <c r="E1116" t="str">
        <f>'R3_Judge'!AM:AM</f>
        <v>native</v>
      </c>
      <c r="F1116" t="str">
        <f>'R3_Judge'!AH:AH</f>
        <v>18-25</v>
      </c>
      <c r="G1116" t="str">
        <f>'R3_Judge'!AJ:AJ</f>
        <v>moderately</v>
      </c>
      <c r="H1116" t="str">
        <f>VLOOKUP($A:$A,'R3P1_ACCEPTEDOUTPUT'!$O:$BK,2,FALSE)</f>
        <v>A24F1UPER626KR</v>
      </c>
      <c r="I1116" t="str">
        <f>VLOOKUP($A:$A,'R3P1_ACCEPTEDOUTPUT'!$O:$BK,26,FALSE)</f>
        <v>male</v>
      </c>
      <c r="J1116" t="str">
        <f>VLOOKUP($A:$A,'R3P1_ACCEPTEDOUTPUT'!$O:$BK,28,FALSE)</f>
        <v>native</v>
      </c>
      <c r="K1116" t="str">
        <f>VLOOKUP($A:$A,'R3P1_ACCEPTEDOUTPUT'!$O:$BK,19,FALSE)</f>
        <v>36-45</v>
      </c>
      <c r="L1116">
        <f>VLOOKUP($A:$A&amp;LEFT($B:$B,10),'R3P2_GENERATEDINPUT2'!$C:$G,4,FALSE)</f>
        <v>0</v>
      </c>
      <c r="M1116">
        <f>VLOOKUP($A:$A&amp;LEFT($B:$B,10),'R3P2_GENERATEDINPUT2'!$C:$G,5,FALSE)</f>
        <v>15</v>
      </c>
      <c r="N1116" t="str">
        <f>VLOOKUP($A:$A&amp;LEFT($B:$B,10),'R3P2_GENERATEDINPUT2'!$C:$G,3,FALSE)</f>
        <v>Default</v>
      </c>
    </row>
    <row r="1117" spans="1:14" x14ac:dyDescent="0.25">
      <c r="A1117" t="str">
        <f>'R3_Judge'!AF:AF</f>
        <v>34MAJL3QP5JI9QUT2XS2UIAU5XT34V</v>
      </c>
      <c r="B1117" t="str">
        <f>'R3_Judge'!AG:AG</f>
        <v>Did you call the place we were at yet to see if they found it?</v>
      </c>
      <c r="C1117" t="str">
        <f>'R3_Judge'!P:P</f>
        <v>A1B76WYZ47BQJ</v>
      </c>
      <c r="D1117" t="str">
        <f>'R3_Judge'!AL:AL</f>
        <v>male</v>
      </c>
      <c r="E1117" t="str">
        <f>'R3_Judge'!AM:AM</f>
        <v>native</v>
      </c>
      <c r="F1117" t="str">
        <f>'R3_Judge'!AH:AH</f>
        <v>46-55</v>
      </c>
      <c r="G1117" t="str">
        <f>'R3_Judge'!AJ:AJ</f>
        <v>slightly</v>
      </c>
      <c r="H1117" t="str">
        <f>VLOOKUP($A:$A,'R3P1_ACCEPTEDOUTPUT'!$O:$BK,2,FALSE)</f>
        <v>A24F1UPER626KR</v>
      </c>
      <c r="I1117" t="str">
        <f>VLOOKUP($A:$A,'R3P1_ACCEPTEDOUTPUT'!$O:$BK,26,FALSE)</f>
        <v>male</v>
      </c>
      <c r="J1117" t="str">
        <f>VLOOKUP($A:$A,'R3P1_ACCEPTEDOUTPUT'!$O:$BK,28,FALSE)</f>
        <v>native</v>
      </c>
      <c r="K1117" t="str">
        <f>VLOOKUP($A:$A,'R3P1_ACCEPTEDOUTPUT'!$O:$BK,19,FALSE)</f>
        <v>36-45</v>
      </c>
      <c r="L1117">
        <f>VLOOKUP($A:$A&amp;LEFT($B:$B,10),'R3P2_GENERATEDINPUT2'!$C:$G,4,FALSE)</f>
        <v>0</v>
      </c>
      <c r="M1117">
        <f>VLOOKUP($A:$A&amp;LEFT($B:$B,10),'R3P2_GENERATEDINPUT2'!$C:$G,5,FALSE)</f>
        <v>15</v>
      </c>
      <c r="N1117" t="str">
        <f>VLOOKUP($A:$A&amp;LEFT($B:$B,10),'R3P2_GENERATEDINPUT2'!$C:$G,3,FALSE)</f>
        <v>Default</v>
      </c>
    </row>
    <row r="1118" spans="1:14" x14ac:dyDescent="0.25">
      <c r="A1118" t="str">
        <f>'R3_Judge'!AF:AF</f>
        <v>3KOPY89HM9Y8C8DE54F60KZDNZNJ3G</v>
      </c>
      <c r="B1118" t="str">
        <f>'R3_Judge'!AG:AG</f>
        <v>I was considering not going myself though. Could always catch it again</v>
      </c>
      <c r="C1118" t="str">
        <f>'R3_Judge'!P:P</f>
        <v>A1QSTGFG23OZHT</v>
      </c>
      <c r="D1118" t="str">
        <f>'R3_Judge'!AL:AL</f>
        <v>female</v>
      </c>
      <c r="E1118" t="str">
        <f>'R3_Judge'!AM:AM</f>
        <v>native</v>
      </c>
      <c r="F1118" t="str">
        <f>'R3_Judge'!AH:AH</f>
        <v>18-25</v>
      </c>
      <c r="G1118" t="str">
        <f>'R3_Judge'!AJ:AJ</f>
        <v>very</v>
      </c>
      <c r="H1118" t="str">
        <f>VLOOKUP($A:$A,'R3P1_ACCEPTEDOUTPUT'!$O:$BK,2,FALSE)</f>
        <v>A19IWME4DCIU1H</v>
      </c>
      <c r="I1118" t="str">
        <f>VLOOKUP($A:$A,'R3P1_ACCEPTEDOUTPUT'!$O:$BK,26,FALSE)</f>
        <v>female</v>
      </c>
      <c r="J1118" t="str">
        <f>VLOOKUP($A:$A,'R3P1_ACCEPTEDOUTPUT'!$O:$BK,28,FALSE)</f>
        <v>native</v>
      </c>
      <c r="K1118" t="str">
        <f>VLOOKUP($A:$A,'R3P1_ACCEPTEDOUTPUT'!$O:$BK,19,FALSE)</f>
        <v>26-35</v>
      </c>
      <c r="L1118">
        <f>VLOOKUP($A:$A&amp;LEFT($B:$B,10),'R3P2_GENERATEDINPUT2'!$C:$G,4,FALSE)</f>
        <v>0</v>
      </c>
      <c r="M1118">
        <f>VLOOKUP($A:$A&amp;LEFT($B:$B,10),'R3P2_GENERATEDINPUT2'!$C:$G,5,FALSE)</f>
        <v>13</v>
      </c>
      <c r="N1118" t="str">
        <f>VLOOKUP($A:$A&amp;LEFT($B:$B,10),'R3P2_GENERATEDINPUT2'!$C:$G,3,FALSE)</f>
        <v>HighLow</v>
      </c>
    </row>
    <row r="1119" spans="1:14" x14ac:dyDescent="0.25">
      <c r="A1119" t="str">
        <f>'R3_Judge'!AF:AF</f>
        <v>3KOPY89HM9Y8C8DE54F60KZDNZNJ3G</v>
      </c>
      <c r="B1119" t="str">
        <f>'R3_Judge'!AG:AG</f>
        <v>I was considering not going myself though. Could always catch it again</v>
      </c>
      <c r="C1119" t="str">
        <f>'R3_Judge'!P:P</f>
        <v>A3F0NFNLOLFJT0</v>
      </c>
      <c r="D1119" t="str">
        <f>'R3_Judge'!AL:AL</f>
        <v>male</v>
      </c>
      <c r="E1119" t="str">
        <f>'R3_Judge'!AM:AM</f>
        <v>native</v>
      </c>
      <c r="F1119" t="str">
        <f>'R3_Judge'!AH:AH</f>
        <v>26-35</v>
      </c>
      <c r="G1119" t="str">
        <f>'R3_Judge'!AJ:AJ</f>
        <v>moderately</v>
      </c>
      <c r="H1119" t="str">
        <f>VLOOKUP($A:$A,'R3P1_ACCEPTEDOUTPUT'!$O:$BK,2,FALSE)</f>
        <v>A19IWME4DCIU1H</v>
      </c>
      <c r="I1119" t="str">
        <f>VLOOKUP($A:$A,'R3P1_ACCEPTEDOUTPUT'!$O:$BK,26,FALSE)</f>
        <v>female</v>
      </c>
      <c r="J1119" t="str">
        <f>VLOOKUP($A:$A,'R3P1_ACCEPTEDOUTPUT'!$O:$BK,28,FALSE)</f>
        <v>native</v>
      </c>
      <c r="K1119" t="str">
        <f>VLOOKUP($A:$A,'R3P1_ACCEPTEDOUTPUT'!$O:$BK,19,FALSE)</f>
        <v>26-35</v>
      </c>
      <c r="L1119">
        <f>VLOOKUP($A:$A&amp;LEFT($B:$B,10),'R3P2_GENERATEDINPUT2'!$C:$G,4,FALSE)</f>
        <v>0</v>
      </c>
      <c r="M1119">
        <f>VLOOKUP($A:$A&amp;LEFT($B:$B,10),'R3P2_GENERATEDINPUT2'!$C:$G,5,FALSE)</f>
        <v>13</v>
      </c>
      <c r="N1119" t="str">
        <f>VLOOKUP($A:$A&amp;LEFT($B:$B,10),'R3P2_GENERATEDINPUT2'!$C:$G,3,FALSE)</f>
        <v>HighLow</v>
      </c>
    </row>
    <row r="1120" spans="1:14" x14ac:dyDescent="0.25">
      <c r="A1120" t="str">
        <f>'R3_Judge'!AF:AF</f>
        <v>3KOPY89HM9Y8C8DE54F60KZDNZNJ3G</v>
      </c>
      <c r="B1120" t="str">
        <f>'R3_Judge'!AG:AG</f>
        <v>I was considering not going myself though. Could always catch it again</v>
      </c>
      <c r="C1120" t="str">
        <f>'R3_Judge'!P:P</f>
        <v>A2MMMYB7AE5RQN</v>
      </c>
      <c r="D1120" t="str">
        <f>'R3_Judge'!AL:AL</f>
        <v>male</v>
      </c>
      <c r="E1120" t="str">
        <f>'R3_Judge'!AM:AM</f>
        <v>native</v>
      </c>
      <c r="F1120" t="str">
        <f>'R3_Judge'!AH:AH</f>
        <v>26-35</v>
      </c>
      <c r="G1120" t="str">
        <f>'R3_Judge'!AJ:AJ</f>
        <v>extremely</v>
      </c>
      <c r="H1120" t="str">
        <f>VLOOKUP($A:$A,'R3P1_ACCEPTEDOUTPUT'!$O:$BK,2,FALSE)</f>
        <v>A19IWME4DCIU1H</v>
      </c>
      <c r="I1120" t="str">
        <f>VLOOKUP($A:$A,'R3P1_ACCEPTEDOUTPUT'!$O:$BK,26,FALSE)</f>
        <v>female</v>
      </c>
      <c r="J1120" t="str">
        <f>VLOOKUP($A:$A,'R3P1_ACCEPTEDOUTPUT'!$O:$BK,28,FALSE)</f>
        <v>native</v>
      </c>
      <c r="K1120" t="str">
        <f>VLOOKUP($A:$A,'R3P1_ACCEPTEDOUTPUT'!$O:$BK,19,FALSE)</f>
        <v>26-35</v>
      </c>
      <c r="L1120">
        <f>VLOOKUP($A:$A&amp;LEFT($B:$B,10),'R3P2_GENERATEDINPUT2'!$C:$G,4,FALSE)</f>
        <v>0</v>
      </c>
      <c r="M1120">
        <f>VLOOKUP($A:$A&amp;LEFT($B:$B,10),'R3P2_GENERATEDINPUT2'!$C:$G,5,FALSE)</f>
        <v>13</v>
      </c>
      <c r="N1120" t="str">
        <f>VLOOKUP($A:$A&amp;LEFT($B:$B,10),'R3P2_GENERATEDINPUT2'!$C:$G,3,FALSE)</f>
        <v>HighLow</v>
      </c>
    </row>
    <row r="1121" spans="1:14" x14ac:dyDescent="0.25">
      <c r="A1121" t="str">
        <f>'R3_Judge'!AF:AF</f>
        <v>3483FV8BEFF73V2OHL7C86PGVAZ628</v>
      </c>
      <c r="B1121" t="str">
        <f>'R3_Judge'!AG:AG</f>
        <v>shit what happened?</v>
      </c>
      <c r="C1121" t="str">
        <f>'R3_Judge'!P:P</f>
        <v>A1B06ZUDYZNFBB</v>
      </c>
      <c r="D1121" t="str">
        <f>'R3_Judge'!AL:AL</f>
        <v>female</v>
      </c>
      <c r="E1121" t="str">
        <f>'R3_Judge'!AM:AM</f>
        <v>native</v>
      </c>
      <c r="F1121" t="str">
        <f>'R3_Judge'!AH:AH</f>
        <v>56-65</v>
      </c>
      <c r="G1121" t="str">
        <f>'R3_Judge'!AJ:AJ</f>
        <v>very</v>
      </c>
      <c r="H1121" t="str">
        <f>VLOOKUP($A:$A,'R3P1_ACCEPTEDOUTPUT'!$O:$BK,2,FALSE)</f>
        <v>A109MLAWERUIBG</v>
      </c>
      <c r="I1121" t="str">
        <f>VLOOKUP($A:$A,'R3P1_ACCEPTEDOUTPUT'!$O:$BK,26,FALSE)</f>
        <v>female</v>
      </c>
      <c r="J1121" t="str">
        <f>VLOOKUP($A:$A,'R3P1_ACCEPTEDOUTPUT'!$O:$BK,28,FALSE)</f>
        <v>native</v>
      </c>
      <c r="K1121" t="str">
        <f>VLOOKUP($A:$A,'R3P1_ACCEPTEDOUTPUT'!$O:$BK,19,FALSE)</f>
        <v>18-25</v>
      </c>
      <c r="L1121">
        <f>VLOOKUP($A:$A&amp;LEFT($B:$B,10),'R3P2_GENERATEDINPUT2'!$C:$G,4,FALSE)</f>
        <v>1</v>
      </c>
      <c r="M1121">
        <f>VLOOKUP($A:$A&amp;LEFT($B:$B,10),'R3P2_GENERATEDINPUT2'!$C:$G,5,FALSE)</f>
        <v>1</v>
      </c>
      <c r="N1121" t="str">
        <f>VLOOKUP($A:$A&amp;LEFT($B:$B,10),'R3P2_GENERATEDINPUT2'!$C:$G,3,FALSE)</f>
        <v>Default</v>
      </c>
    </row>
    <row r="1122" spans="1:14" x14ac:dyDescent="0.25">
      <c r="A1122" t="str">
        <f>'R3_Judge'!AF:AF</f>
        <v>3483FV8BEFF73V2OHL7C86PGVAZ628</v>
      </c>
      <c r="B1122" t="str">
        <f>'R3_Judge'!AG:AG</f>
        <v>shit what happened?</v>
      </c>
      <c r="C1122" t="str">
        <f>'R3_Judge'!P:P</f>
        <v>A1ROEDVMTO9Y3X</v>
      </c>
      <c r="D1122" t="str">
        <f>'R3_Judge'!AL:AL</f>
        <v>female</v>
      </c>
      <c r="E1122" t="str">
        <f>'R3_Judge'!AM:AM</f>
        <v>native</v>
      </c>
      <c r="F1122" t="str">
        <f>'R3_Judge'!AH:AH</f>
        <v>46-55</v>
      </c>
      <c r="G1122" t="str">
        <f>'R3_Judge'!AJ:AJ</f>
        <v>none</v>
      </c>
      <c r="H1122" t="str">
        <f>VLOOKUP($A:$A,'R3P1_ACCEPTEDOUTPUT'!$O:$BK,2,FALSE)</f>
        <v>A109MLAWERUIBG</v>
      </c>
      <c r="I1122" t="str">
        <f>VLOOKUP($A:$A,'R3P1_ACCEPTEDOUTPUT'!$O:$BK,26,FALSE)</f>
        <v>female</v>
      </c>
      <c r="J1122" t="str">
        <f>VLOOKUP($A:$A,'R3P1_ACCEPTEDOUTPUT'!$O:$BK,28,FALSE)</f>
        <v>native</v>
      </c>
      <c r="K1122" t="str">
        <f>VLOOKUP($A:$A,'R3P1_ACCEPTEDOUTPUT'!$O:$BK,19,FALSE)</f>
        <v>18-25</v>
      </c>
      <c r="L1122">
        <f>VLOOKUP($A:$A&amp;LEFT($B:$B,10),'R3P2_GENERATEDINPUT2'!$C:$G,4,FALSE)</f>
        <v>1</v>
      </c>
      <c r="M1122">
        <f>VLOOKUP($A:$A&amp;LEFT($B:$B,10),'R3P2_GENERATEDINPUT2'!$C:$G,5,FALSE)</f>
        <v>1</v>
      </c>
      <c r="N1122" t="str">
        <f>VLOOKUP($A:$A&amp;LEFT($B:$B,10),'R3P2_GENERATEDINPUT2'!$C:$G,3,FALSE)</f>
        <v>Default</v>
      </c>
    </row>
    <row r="1123" spans="1:14" x14ac:dyDescent="0.25">
      <c r="A1123" t="str">
        <f>'R3_Judge'!AF:AF</f>
        <v>3483FV8BEFF73V2OHL7C86PGVAZ628</v>
      </c>
      <c r="B1123" t="str">
        <f>'R3_Judge'!AG:AG</f>
        <v>shit what happened?</v>
      </c>
      <c r="C1123" t="str">
        <f>'R3_Judge'!P:P</f>
        <v>A166A2M31CW2C7</v>
      </c>
      <c r="D1123" t="str">
        <f>'R3_Judge'!AL:AL</f>
        <v>male</v>
      </c>
      <c r="E1123" t="str">
        <f>'R3_Judge'!AM:AM</f>
        <v>native</v>
      </c>
      <c r="F1123" t="str">
        <f>'R3_Judge'!AH:AH</f>
        <v>26-35</v>
      </c>
      <c r="G1123" t="str">
        <f>'R3_Judge'!AJ:AJ</f>
        <v>moderately</v>
      </c>
      <c r="H1123" t="str">
        <f>VLOOKUP($A:$A,'R3P1_ACCEPTEDOUTPUT'!$O:$BK,2,FALSE)</f>
        <v>A109MLAWERUIBG</v>
      </c>
      <c r="I1123" t="str">
        <f>VLOOKUP($A:$A,'R3P1_ACCEPTEDOUTPUT'!$O:$BK,26,FALSE)</f>
        <v>female</v>
      </c>
      <c r="J1123" t="str">
        <f>VLOOKUP($A:$A,'R3P1_ACCEPTEDOUTPUT'!$O:$BK,28,FALSE)</f>
        <v>native</v>
      </c>
      <c r="K1123" t="str">
        <f>VLOOKUP($A:$A,'R3P1_ACCEPTEDOUTPUT'!$O:$BK,19,FALSE)</f>
        <v>18-25</v>
      </c>
      <c r="L1123">
        <f>VLOOKUP($A:$A&amp;LEFT($B:$B,10),'R3P2_GENERATEDINPUT2'!$C:$G,4,FALSE)</f>
        <v>1</v>
      </c>
      <c r="M1123">
        <f>VLOOKUP($A:$A&amp;LEFT($B:$B,10),'R3P2_GENERATEDINPUT2'!$C:$G,5,FALSE)</f>
        <v>1</v>
      </c>
      <c r="N1123" t="str">
        <f>VLOOKUP($A:$A&amp;LEFT($B:$B,10),'R3P2_GENERATEDINPUT2'!$C:$G,3,FALSE)</f>
        <v>Default</v>
      </c>
    </row>
    <row r="1124" spans="1:14" x14ac:dyDescent="0.25">
      <c r="A1124" t="str">
        <f>'R3_Judge'!AF:AF</f>
        <v>3KOPY89HM9Y8C8DE54F60KZDNZNJ3G</v>
      </c>
      <c r="B1124" t="str">
        <f>'R3_Judge'!AG:AG</f>
        <v>Thanks much!</v>
      </c>
      <c r="C1124" t="str">
        <f>'R3_Judge'!P:P</f>
        <v>A3Q9MCOULHCS4S</v>
      </c>
      <c r="D1124" t="str">
        <f>'R3_Judge'!AL:AL</f>
        <v>female</v>
      </c>
      <c r="E1124" t="str">
        <f>'R3_Judge'!AM:AM</f>
        <v>profession</v>
      </c>
      <c r="F1124" t="str">
        <f>'R3_Judge'!AH:AH</f>
        <v>36-45</v>
      </c>
      <c r="G1124" t="str">
        <f>'R3_Judge'!AJ:AJ</f>
        <v>very</v>
      </c>
      <c r="H1124" t="str">
        <f>VLOOKUP($A:$A,'R3P1_ACCEPTEDOUTPUT'!$O:$BK,2,FALSE)</f>
        <v>A19IWME4DCIU1H</v>
      </c>
      <c r="I1124" t="str">
        <f>VLOOKUP($A:$A,'R3P1_ACCEPTEDOUTPUT'!$O:$BK,26,FALSE)</f>
        <v>female</v>
      </c>
      <c r="J1124" t="str">
        <f>VLOOKUP($A:$A,'R3P1_ACCEPTEDOUTPUT'!$O:$BK,28,FALSE)</f>
        <v>native</v>
      </c>
      <c r="K1124" t="str">
        <f>VLOOKUP($A:$A,'R3P1_ACCEPTEDOUTPUT'!$O:$BK,19,FALSE)</f>
        <v>26-35</v>
      </c>
      <c r="L1124">
        <f>VLOOKUP($A:$A&amp;LEFT($B:$B,10),'R3P2_GENERATEDINPUT2'!$C:$G,4,FALSE)</f>
        <v>0</v>
      </c>
      <c r="M1124">
        <f>VLOOKUP($A:$A&amp;LEFT($B:$B,10),'R3P2_GENERATEDINPUT2'!$C:$G,5,FALSE)</f>
        <v>14</v>
      </c>
      <c r="N1124" t="str">
        <f>VLOOKUP($A:$A&amp;LEFT($B:$B,10),'R3P2_GENERATEDINPUT2'!$C:$G,3,FALSE)</f>
        <v>HighLow</v>
      </c>
    </row>
    <row r="1125" spans="1:14" x14ac:dyDescent="0.25">
      <c r="A1125" t="str">
        <f>'R3_Judge'!AF:AF</f>
        <v>3KOPY89HM9Y8C8DE54F60KZDNZNJ3G</v>
      </c>
      <c r="B1125" t="str">
        <f>'R3_Judge'!AG:AG</f>
        <v>Thanks much!</v>
      </c>
      <c r="C1125" t="str">
        <f>'R3_Judge'!P:P</f>
        <v>AD317NO9623GZ</v>
      </c>
      <c r="D1125" t="str">
        <f>'R3_Judge'!AL:AL</f>
        <v>female</v>
      </c>
      <c r="E1125" t="str">
        <f>'R3_Judge'!AM:AM</f>
        <v>native</v>
      </c>
      <c r="F1125" t="str">
        <f>'R3_Judge'!AH:AH</f>
        <v>36-45</v>
      </c>
      <c r="G1125" t="str">
        <f>'R3_Judge'!AJ:AJ</f>
        <v>slightly</v>
      </c>
      <c r="H1125" t="str">
        <f>VLOOKUP($A:$A,'R3P1_ACCEPTEDOUTPUT'!$O:$BK,2,FALSE)</f>
        <v>A19IWME4DCIU1H</v>
      </c>
      <c r="I1125" t="str">
        <f>VLOOKUP($A:$A,'R3P1_ACCEPTEDOUTPUT'!$O:$BK,26,FALSE)</f>
        <v>female</v>
      </c>
      <c r="J1125" t="str">
        <f>VLOOKUP($A:$A,'R3P1_ACCEPTEDOUTPUT'!$O:$BK,28,FALSE)</f>
        <v>native</v>
      </c>
      <c r="K1125" t="str">
        <f>VLOOKUP($A:$A,'R3P1_ACCEPTEDOUTPUT'!$O:$BK,19,FALSE)</f>
        <v>26-35</v>
      </c>
      <c r="L1125">
        <f>VLOOKUP($A:$A&amp;LEFT($B:$B,10),'R3P2_GENERATEDINPUT2'!$C:$G,4,FALSE)</f>
        <v>0</v>
      </c>
      <c r="M1125">
        <f>VLOOKUP($A:$A&amp;LEFT($B:$B,10),'R3P2_GENERATEDINPUT2'!$C:$G,5,FALSE)</f>
        <v>14</v>
      </c>
      <c r="N1125" t="str">
        <f>VLOOKUP($A:$A&amp;LEFT($B:$B,10),'R3P2_GENERATEDINPUT2'!$C:$G,3,FALSE)</f>
        <v>HighLow</v>
      </c>
    </row>
    <row r="1126" spans="1:14" x14ac:dyDescent="0.25">
      <c r="A1126" t="str">
        <f>'R3_Judge'!AF:AF</f>
        <v>3KOPY89HM9Y8C8DE54F60KZDNZNJ3G</v>
      </c>
      <c r="B1126" t="str">
        <f>'R3_Judge'!AG:AG</f>
        <v>Thanks much!</v>
      </c>
      <c r="C1126" t="str">
        <f>'R3_Judge'!P:P</f>
        <v>A2T11H7YI7QPGD</v>
      </c>
      <c r="D1126" t="str">
        <f>'R3_Judge'!AL:AL</f>
        <v>male</v>
      </c>
      <c r="E1126" t="str">
        <f>'R3_Judge'!AM:AM</f>
        <v>native</v>
      </c>
      <c r="F1126" t="str">
        <f>'R3_Judge'!AH:AH</f>
        <v>26-35</v>
      </c>
      <c r="G1126" t="str">
        <f>'R3_Judge'!AJ:AJ</f>
        <v>moderately</v>
      </c>
      <c r="H1126" t="str">
        <f>VLOOKUP($A:$A,'R3P1_ACCEPTEDOUTPUT'!$O:$BK,2,FALSE)</f>
        <v>A19IWME4DCIU1H</v>
      </c>
      <c r="I1126" t="str">
        <f>VLOOKUP($A:$A,'R3P1_ACCEPTEDOUTPUT'!$O:$BK,26,FALSE)</f>
        <v>female</v>
      </c>
      <c r="J1126" t="str">
        <f>VLOOKUP($A:$A,'R3P1_ACCEPTEDOUTPUT'!$O:$BK,28,FALSE)</f>
        <v>native</v>
      </c>
      <c r="K1126" t="str">
        <f>VLOOKUP($A:$A,'R3P1_ACCEPTEDOUTPUT'!$O:$BK,19,FALSE)</f>
        <v>26-35</v>
      </c>
      <c r="L1126">
        <f>VLOOKUP($A:$A&amp;LEFT($B:$B,10),'R3P2_GENERATEDINPUT2'!$C:$G,4,FALSE)</f>
        <v>0</v>
      </c>
      <c r="M1126">
        <f>VLOOKUP($A:$A&amp;LEFT($B:$B,10),'R3P2_GENERATEDINPUT2'!$C:$G,5,FALSE)</f>
        <v>14</v>
      </c>
      <c r="N1126" t="str">
        <f>VLOOKUP($A:$A&amp;LEFT($B:$B,10),'R3P2_GENERATEDINPUT2'!$C:$G,3,FALSE)</f>
        <v>HighLow</v>
      </c>
    </row>
    <row r="1127" spans="1:14" x14ac:dyDescent="0.25">
      <c r="A1127" t="str">
        <f>'R3_Judge'!AF:AF</f>
        <v>3483FV8BEFF73V2OHL7C86PGVAZ628</v>
      </c>
      <c r="B1127" t="str">
        <f>'R3_Judge'!AG:AG</f>
        <v>Sorry mom</v>
      </c>
      <c r="C1127" t="str">
        <f>'R3_Judge'!P:P</f>
        <v>A3P6IXUM1ND35A</v>
      </c>
      <c r="D1127" t="str">
        <f>'R3_Judge'!AL:AL</f>
        <v>male</v>
      </c>
      <c r="E1127" t="str">
        <f>'R3_Judge'!AM:AM</f>
        <v>native</v>
      </c>
      <c r="F1127" t="str">
        <f>'R3_Judge'!AH:AH</f>
        <v>26-35</v>
      </c>
      <c r="G1127" t="str">
        <f>'R3_Judge'!AJ:AJ</f>
        <v>very</v>
      </c>
      <c r="H1127" t="str">
        <f>VLOOKUP($A:$A,'R3P1_ACCEPTEDOUTPUT'!$O:$BK,2,FALSE)</f>
        <v>A109MLAWERUIBG</v>
      </c>
      <c r="I1127" t="str">
        <f>VLOOKUP($A:$A,'R3P1_ACCEPTEDOUTPUT'!$O:$BK,26,FALSE)</f>
        <v>female</v>
      </c>
      <c r="J1127" t="str">
        <f>VLOOKUP($A:$A,'R3P1_ACCEPTEDOUTPUT'!$O:$BK,28,FALSE)</f>
        <v>native</v>
      </c>
      <c r="K1127" t="str">
        <f>VLOOKUP($A:$A,'R3P1_ACCEPTEDOUTPUT'!$O:$BK,19,FALSE)</f>
        <v>18-25</v>
      </c>
      <c r="L1127">
        <f>VLOOKUP($A:$A&amp;LEFT($B:$B,10),'R3P2_GENERATEDINPUT2'!$C:$G,4,FALSE)</f>
        <v>1</v>
      </c>
      <c r="M1127">
        <f>VLOOKUP($A:$A&amp;LEFT($B:$B,10),'R3P2_GENERATEDINPUT2'!$C:$G,5,FALSE)</f>
        <v>2</v>
      </c>
      <c r="N1127" t="str">
        <f>VLOOKUP($A:$A&amp;LEFT($B:$B,10),'R3P2_GENERATEDINPUT2'!$C:$G,3,FALSE)</f>
        <v>Default</v>
      </c>
    </row>
    <row r="1128" spans="1:14" x14ac:dyDescent="0.25">
      <c r="A1128" t="str">
        <f>'R3_Judge'!AF:AF</f>
        <v>3483FV8BEFF73V2OHL7C86PGVAZ628</v>
      </c>
      <c r="B1128" t="str">
        <f>'R3_Judge'!AG:AG</f>
        <v>Sorry mom</v>
      </c>
      <c r="C1128" t="str">
        <f>'R3_Judge'!P:P</f>
        <v>A19LVWX8ZLO6CS</v>
      </c>
      <c r="D1128" t="str">
        <f>'R3_Judge'!AL:AL</f>
        <v>male</v>
      </c>
      <c r="E1128" t="str">
        <f>'R3_Judge'!AM:AM</f>
        <v>native</v>
      </c>
      <c r="F1128" t="str">
        <f>'R3_Judge'!AH:AH</f>
        <v>36-45</v>
      </c>
      <c r="G1128" t="str">
        <f>'R3_Judge'!AJ:AJ</f>
        <v>extremely</v>
      </c>
      <c r="H1128" t="str">
        <f>VLOOKUP($A:$A,'R3P1_ACCEPTEDOUTPUT'!$O:$BK,2,FALSE)</f>
        <v>A109MLAWERUIBG</v>
      </c>
      <c r="I1128" t="str">
        <f>VLOOKUP($A:$A,'R3P1_ACCEPTEDOUTPUT'!$O:$BK,26,FALSE)</f>
        <v>female</v>
      </c>
      <c r="J1128" t="str">
        <f>VLOOKUP($A:$A,'R3P1_ACCEPTEDOUTPUT'!$O:$BK,28,FALSE)</f>
        <v>native</v>
      </c>
      <c r="K1128" t="str">
        <f>VLOOKUP($A:$A,'R3P1_ACCEPTEDOUTPUT'!$O:$BK,19,FALSE)</f>
        <v>18-25</v>
      </c>
      <c r="L1128">
        <f>VLOOKUP($A:$A&amp;LEFT($B:$B,10),'R3P2_GENERATEDINPUT2'!$C:$G,4,FALSE)</f>
        <v>1</v>
      </c>
      <c r="M1128">
        <f>VLOOKUP($A:$A&amp;LEFT($B:$B,10),'R3P2_GENERATEDINPUT2'!$C:$G,5,FALSE)</f>
        <v>2</v>
      </c>
      <c r="N1128" t="str">
        <f>VLOOKUP($A:$A&amp;LEFT($B:$B,10),'R3P2_GENERATEDINPUT2'!$C:$G,3,FALSE)</f>
        <v>Default</v>
      </c>
    </row>
    <row r="1129" spans="1:14" x14ac:dyDescent="0.25">
      <c r="A1129" t="str">
        <f>'R3_Judge'!AF:AF</f>
        <v>3483FV8BEFF73V2OHL7C86PGVAZ628</v>
      </c>
      <c r="B1129" t="str">
        <f>'R3_Judge'!AG:AG</f>
        <v>Sorry mom</v>
      </c>
      <c r="C1129" t="str">
        <f>'R3_Judge'!P:P</f>
        <v>A2PZB9LF450MVX</v>
      </c>
      <c r="D1129" t="str">
        <f>'R3_Judge'!AL:AL</f>
        <v>female</v>
      </c>
      <c r="E1129" t="str">
        <f>'R3_Judge'!AM:AM</f>
        <v>native</v>
      </c>
      <c r="F1129" t="str">
        <f>'R3_Judge'!AH:AH</f>
        <v>26-35</v>
      </c>
      <c r="G1129" t="str">
        <f>'R3_Judge'!AJ:AJ</f>
        <v>moderately</v>
      </c>
      <c r="H1129" t="str">
        <f>VLOOKUP($A:$A,'R3P1_ACCEPTEDOUTPUT'!$O:$BK,2,FALSE)</f>
        <v>A109MLAWERUIBG</v>
      </c>
      <c r="I1129" t="str">
        <f>VLOOKUP($A:$A,'R3P1_ACCEPTEDOUTPUT'!$O:$BK,26,FALSE)</f>
        <v>female</v>
      </c>
      <c r="J1129" t="str">
        <f>VLOOKUP($A:$A,'R3P1_ACCEPTEDOUTPUT'!$O:$BK,28,FALSE)</f>
        <v>native</v>
      </c>
      <c r="K1129" t="str">
        <f>VLOOKUP($A:$A,'R3P1_ACCEPTEDOUTPUT'!$O:$BK,19,FALSE)</f>
        <v>18-25</v>
      </c>
      <c r="L1129">
        <f>VLOOKUP($A:$A&amp;LEFT($B:$B,10),'R3P2_GENERATEDINPUT2'!$C:$G,4,FALSE)</f>
        <v>1</v>
      </c>
      <c r="M1129">
        <f>VLOOKUP($A:$A&amp;LEFT($B:$B,10),'R3P2_GENERATEDINPUT2'!$C:$G,5,FALSE)</f>
        <v>2</v>
      </c>
      <c r="N1129" t="str">
        <f>VLOOKUP($A:$A&amp;LEFT($B:$B,10),'R3P2_GENERATEDINPUT2'!$C:$G,3,FALSE)</f>
        <v>Default</v>
      </c>
    </row>
    <row r="1130" spans="1:14" x14ac:dyDescent="0.25">
      <c r="A1130" t="str">
        <f>'R3_Judge'!AF:AF</f>
        <v>3KOPY89HM9Y8C8DE54F60KZDNZNJ3G</v>
      </c>
      <c r="B1130" t="str">
        <f>'R3_Judge'!AG:AG</f>
        <v>Good thinking</v>
      </c>
      <c r="C1130" t="str">
        <f>'R3_Judge'!P:P</f>
        <v>A3P6IXUM1ND35A</v>
      </c>
      <c r="D1130" t="str">
        <f>'R3_Judge'!AL:AL</f>
        <v>male</v>
      </c>
      <c r="E1130" t="str">
        <f>'R3_Judge'!AM:AM</f>
        <v>native</v>
      </c>
      <c r="F1130" t="str">
        <f>'R3_Judge'!AH:AH</f>
        <v>26-35</v>
      </c>
      <c r="G1130" t="str">
        <f>'R3_Judge'!AJ:AJ</f>
        <v>very</v>
      </c>
      <c r="H1130" t="str">
        <f>VLOOKUP($A:$A,'R3P1_ACCEPTEDOUTPUT'!$O:$BK,2,FALSE)</f>
        <v>A19IWME4DCIU1H</v>
      </c>
      <c r="I1130" t="str">
        <f>VLOOKUP($A:$A,'R3P1_ACCEPTEDOUTPUT'!$O:$BK,26,FALSE)</f>
        <v>female</v>
      </c>
      <c r="J1130" t="str">
        <f>VLOOKUP($A:$A,'R3P1_ACCEPTEDOUTPUT'!$O:$BK,28,FALSE)</f>
        <v>native</v>
      </c>
      <c r="K1130" t="str">
        <f>VLOOKUP($A:$A,'R3P1_ACCEPTEDOUTPUT'!$O:$BK,19,FALSE)</f>
        <v>26-35</v>
      </c>
      <c r="L1130">
        <f>VLOOKUP($A:$A&amp;LEFT($B:$B,10),'R3P2_GENERATEDINPUT2'!$C:$G,4,FALSE)</f>
        <v>0</v>
      </c>
      <c r="M1130">
        <f>VLOOKUP($A:$A&amp;LEFT($B:$B,10),'R3P2_GENERATEDINPUT2'!$C:$G,5,FALSE)</f>
        <v>15</v>
      </c>
      <c r="N1130" t="str">
        <f>VLOOKUP($A:$A&amp;LEFT($B:$B,10),'R3P2_GENERATEDINPUT2'!$C:$G,3,FALSE)</f>
        <v>HighLow</v>
      </c>
    </row>
    <row r="1131" spans="1:14" x14ac:dyDescent="0.25">
      <c r="A1131" t="str">
        <f>'R3_Judge'!AF:AF</f>
        <v>3KOPY89HM9Y8C8DE54F60KZDNZNJ3G</v>
      </c>
      <c r="B1131" t="str">
        <f>'R3_Judge'!AG:AG</f>
        <v>Good thinking</v>
      </c>
      <c r="C1131" t="str">
        <f>'R3_Judge'!P:P</f>
        <v>A2K9NNZQY3MGD3</v>
      </c>
      <c r="D1131" t="str">
        <f>'R3_Judge'!AL:AL</f>
        <v>female</v>
      </c>
      <c r="E1131" t="str">
        <f>'R3_Judge'!AM:AM</f>
        <v>native</v>
      </c>
      <c r="F1131" t="str">
        <f>'R3_Judge'!AH:AH</f>
        <v>56-65</v>
      </c>
      <c r="G1131" t="str">
        <f>'R3_Judge'!AJ:AJ</f>
        <v>very</v>
      </c>
      <c r="H1131" t="str">
        <f>VLOOKUP($A:$A,'R3P1_ACCEPTEDOUTPUT'!$O:$BK,2,FALSE)</f>
        <v>A19IWME4DCIU1H</v>
      </c>
      <c r="I1131" t="str">
        <f>VLOOKUP($A:$A,'R3P1_ACCEPTEDOUTPUT'!$O:$BK,26,FALSE)</f>
        <v>female</v>
      </c>
      <c r="J1131" t="str">
        <f>VLOOKUP($A:$A,'R3P1_ACCEPTEDOUTPUT'!$O:$BK,28,FALSE)</f>
        <v>native</v>
      </c>
      <c r="K1131" t="str">
        <f>VLOOKUP($A:$A,'R3P1_ACCEPTEDOUTPUT'!$O:$BK,19,FALSE)</f>
        <v>26-35</v>
      </c>
      <c r="L1131">
        <f>VLOOKUP($A:$A&amp;LEFT($B:$B,10),'R3P2_GENERATEDINPUT2'!$C:$G,4,FALSE)</f>
        <v>0</v>
      </c>
      <c r="M1131">
        <f>VLOOKUP($A:$A&amp;LEFT($B:$B,10),'R3P2_GENERATEDINPUT2'!$C:$G,5,FALSE)</f>
        <v>15</v>
      </c>
      <c r="N1131" t="str">
        <f>VLOOKUP($A:$A&amp;LEFT($B:$B,10),'R3P2_GENERATEDINPUT2'!$C:$G,3,FALSE)</f>
        <v>HighLow</v>
      </c>
    </row>
    <row r="1132" spans="1:14" x14ac:dyDescent="0.25">
      <c r="A1132" t="str">
        <f>'R3_Judge'!AF:AF</f>
        <v>3KOPY89HM9Y8C8DE54F60KZDNZNJ3G</v>
      </c>
      <c r="B1132" t="str">
        <f>'R3_Judge'!AG:AG</f>
        <v>Good thinking</v>
      </c>
      <c r="C1132" t="str">
        <f>'R3_Judge'!P:P</f>
        <v>A19D89YNO9Z52K</v>
      </c>
      <c r="D1132" t="str">
        <f>'R3_Judge'!AL:AL</f>
        <v>female</v>
      </c>
      <c r="E1132" t="str">
        <f>'R3_Judge'!AM:AM</f>
        <v>native</v>
      </c>
      <c r="F1132" t="str">
        <f>'R3_Judge'!AH:AH</f>
        <v>18-25</v>
      </c>
      <c r="G1132" t="str">
        <f>'R3_Judge'!AJ:AJ</f>
        <v>moderately</v>
      </c>
      <c r="H1132" t="str">
        <f>VLOOKUP($A:$A,'R3P1_ACCEPTEDOUTPUT'!$O:$BK,2,FALSE)</f>
        <v>A19IWME4DCIU1H</v>
      </c>
      <c r="I1132" t="str">
        <f>VLOOKUP($A:$A,'R3P1_ACCEPTEDOUTPUT'!$O:$BK,26,FALSE)</f>
        <v>female</v>
      </c>
      <c r="J1132" t="str">
        <f>VLOOKUP($A:$A,'R3P1_ACCEPTEDOUTPUT'!$O:$BK,28,FALSE)</f>
        <v>native</v>
      </c>
      <c r="K1132" t="str">
        <f>VLOOKUP($A:$A,'R3P1_ACCEPTEDOUTPUT'!$O:$BK,19,FALSE)</f>
        <v>26-35</v>
      </c>
      <c r="L1132">
        <f>VLOOKUP($A:$A&amp;LEFT($B:$B,10),'R3P2_GENERATEDINPUT2'!$C:$G,4,FALSE)</f>
        <v>0</v>
      </c>
      <c r="M1132">
        <f>VLOOKUP($A:$A&amp;LEFT($B:$B,10),'R3P2_GENERATEDINPUT2'!$C:$G,5,FALSE)</f>
        <v>15</v>
      </c>
      <c r="N1132" t="str">
        <f>VLOOKUP($A:$A&amp;LEFT($B:$B,10),'R3P2_GENERATEDINPUT2'!$C:$G,3,FALSE)</f>
        <v>HighLow</v>
      </c>
    </row>
    <row r="1133" spans="1:14" x14ac:dyDescent="0.25">
      <c r="A1133" t="str">
        <f>'R3_Judge'!AF:AF</f>
        <v>3KYQYYSHYW3KVB68E6DNLP2BD6BDOG</v>
      </c>
      <c r="B1133" t="str">
        <f>'R3_Judge'!AG:AG</f>
        <v>Oh no. Want me to come home?</v>
      </c>
      <c r="C1133" t="str">
        <f>'R3_Judge'!P:P</f>
        <v>AAL9C3HQU74I2</v>
      </c>
      <c r="D1133" t="str">
        <f>'R3_Judge'!AL:AL</f>
        <v>male</v>
      </c>
      <c r="E1133" t="str">
        <f>'R3_Judge'!AM:AM</f>
        <v>native</v>
      </c>
      <c r="F1133" t="str">
        <f>'R3_Judge'!AH:AH</f>
        <v>18-25</v>
      </c>
      <c r="G1133" t="str">
        <f>'R3_Judge'!AJ:AJ</f>
        <v>very</v>
      </c>
      <c r="H1133" t="str">
        <f>VLOOKUP($A:$A,'R3P1_ACCEPTEDOUTPUT'!$O:$BK,2,FALSE)</f>
        <v>A161AJDHLJVCLZ</v>
      </c>
      <c r="I1133" t="str">
        <f>VLOOKUP($A:$A,'R3P1_ACCEPTEDOUTPUT'!$O:$BK,26,FALSE)</f>
        <v>female</v>
      </c>
      <c r="J1133" t="str">
        <f>VLOOKUP($A:$A,'R3P1_ACCEPTEDOUTPUT'!$O:$BK,28,FALSE)</f>
        <v>native</v>
      </c>
      <c r="K1133" t="str">
        <f>VLOOKUP($A:$A,'R3P1_ACCEPTEDOUTPUT'!$O:$BK,19,FALSE)</f>
        <v>26-35</v>
      </c>
      <c r="L1133">
        <f>VLOOKUP($A:$A&amp;LEFT($B:$B,10),'R3P2_GENERATEDINPUT2'!$C:$G,4,FALSE)</f>
        <v>2</v>
      </c>
      <c r="M1133">
        <f>VLOOKUP($A:$A&amp;LEFT($B:$B,10),'R3P2_GENERATEDINPUT2'!$C:$G,5,FALSE)</f>
        <v>1</v>
      </c>
      <c r="N1133" t="str">
        <f>VLOOKUP($A:$A&amp;LEFT($B:$B,10),'R3P2_GENERATEDINPUT2'!$C:$G,3,FALSE)</f>
        <v>HighLow</v>
      </c>
    </row>
    <row r="1134" spans="1:14" x14ac:dyDescent="0.25">
      <c r="A1134" t="str">
        <f>'R3_Judge'!AF:AF</f>
        <v>3KYQYYSHYW3KVB68E6DNLP2BD6BDOG</v>
      </c>
      <c r="B1134" t="str">
        <f>'R3_Judge'!AG:AG</f>
        <v>Oh no. Want me to come home?</v>
      </c>
      <c r="C1134" t="str">
        <f>'R3_Judge'!P:P</f>
        <v>A82RLSJJXBKE8</v>
      </c>
      <c r="D1134" t="str">
        <f>'R3_Judge'!AL:AL</f>
        <v>female</v>
      </c>
      <c r="E1134" t="str">
        <f>'R3_Judge'!AM:AM</f>
        <v>native</v>
      </c>
      <c r="F1134" t="str">
        <f>'R3_Judge'!AH:AH</f>
        <v>18-25</v>
      </c>
      <c r="G1134" t="str">
        <f>'R3_Judge'!AJ:AJ</f>
        <v>slightly</v>
      </c>
      <c r="H1134" t="str">
        <f>VLOOKUP($A:$A,'R3P1_ACCEPTEDOUTPUT'!$O:$BK,2,FALSE)</f>
        <v>A161AJDHLJVCLZ</v>
      </c>
      <c r="I1134" t="str">
        <f>VLOOKUP($A:$A,'R3P1_ACCEPTEDOUTPUT'!$O:$BK,26,FALSE)</f>
        <v>female</v>
      </c>
      <c r="J1134" t="str">
        <f>VLOOKUP($A:$A,'R3P1_ACCEPTEDOUTPUT'!$O:$BK,28,FALSE)</f>
        <v>native</v>
      </c>
      <c r="K1134" t="str">
        <f>VLOOKUP($A:$A,'R3P1_ACCEPTEDOUTPUT'!$O:$BK,19,FALSE)</f>
        <v>26-35</v>
      </c>
      <c r="L1134">
        <f>VLOOKUP($A:$A&amp;LEFT($B:$B,10),'R3P2_GENERATEDINPUT2'!$C:$G,4,FALSE)</f>
        <v>2</v>
      </c>
      <c r="M1134">
        <f>VLOOKUP($A:$A&amp;LEFT($B:$B,10),'R3P2_GENERATEDINPUT2'!$C:$G,5,FALSE)</f>
        <v>1</v>
      </c>
      <c r="N1134" t="str">
        <f>VLOOKUP($A:$A&amp;LEFT($B:$B,10),'R3P2_GENERATEDINPUT2'!$C:$G,3,FALSE)</f>
        <v>HighLow</v>
      </c>
    </row>
    <row r="1135" spans="1:14" x14ac:dyDescent="0.25">
      <c r="A1135" t="str">
        <f>'R3_Judge'!AF:AF</f>
        <v>3KYQYYSHYW3KVB68E6DNLP2BD6BDOG</v>
      </c>
      <c r="B1135" t="str">
        <f>'R3_Judge'!AG:AG</f>
        <v>Oh no. Want me to come home?</v>
      </c>
      <c r="C1135" t="str">
        <f>'R3_Judge'!P:P</f>
        <v>A1Y8KKZE2XHW8X</v>
      </c>
      <c r="D1135" t="str">
        <f>'R3_Judge'!AL:AL</f>
        <v>female</v>
      </c>
      <c r="E1135" t="str">
        <f>'R3_Judge'!AM:AM</f>
        <v>native</v>
      </c>
      <c r="F1135" t="str">
        <f>'R3_Judge'!AH:AH</f>
        <v>26-35</v>
      </c>
      <c r="G1135" t="str">
        <f>'R3_Judge'!AJ:AJ</f>
        <v>very</v>
      </c>
      <c r="H1135" t="str">
        <f>VLOOKUP($A:$A,'R3P1_ACCEPTEDOUTPUT'!$O:$BK,2,FALSE)</f>
        <v>A161AJDHLJVCLZ</v>
      </c>
      <c r="I1135" t="str">
        <f>VLOOKUP($A:$A,'R3P1_ACCEPTEDOUTPUT'!$O:$BK,26,FALSE)</f>
        <v>female</v>
      </c>
      <c r="J1135" t="str">
        <f>VLOOKUP($A:$A,'R3P1_ACCEPTEDOUTPUT'!$O:$BK,28,FALSE)</f>
        <v>native</v>
      </c>
      <c r="K1135" t="str">
        <f>VLOOKUP($A:$A,'R3P1_ACCEPTEDOUTPUT'!$O:$BK,19,FALSE)</f>
        <v>26-35</v>
      </c>
      <c r="L1135">
        <f>VLOOKUP($A:$A&amp;LEFT($B:$B,10),'R3P2_GENERATEDINPUT2'!$C:$G,4,FALSE)</f>
        <v>2</v>
      </c>
      <c r="M1135">
        <f>VLOOKUP($A:$A&amp;LEFT($B:$B,10),'R3P2_GENERATEDINPUT2'!$C:$G,5,FALSE)</f>
        <v>1</v>
      </c>
      <c r="N1135" t="str">
        <f>VLOOKUP($A:$A&amp;LEFT($B:$B,10),'R3P2_GENERATEDINPUT2'!$C:$G,3,FALSE)</f>
        <v>HighLow</v>
      </c>
    </row>
    <row r="1136" spans="1:14" x14ac:dyDescent="0.25">
      <c r="A1136" t="str">
        <f>'R3_Judge'!AF:AF</f>
        <v>3483FV8BEFF73V2OHL7C86PGVAZ628</v>
      </c>
      <c r="B1136" t="str">
        <f>'R3_Judge'!AG:AG</f>
        <v>man go set fire to his desk or something. fuck bosses</v>
      </c>
      <c r="C1136" t="str">
        <f>'R3_Judge'!P:P</f>
        <v>A2MMMYB7AE5RQN</v>
      </c>
      <c r="D1136" t="str">
        <f>'R3_Judge'!AL:AL</f>
        <v>male</v>
      </c>
      <c r="E1136" t="str">
        <f>'R3_Judge'!AM:AM</f>
        <v>native</v>
      </c>
      <c r="F1136" t="str">
        <f>'R3_Judge'!AH:AH</f>
        <v>26-35</v>
      </c>
      <c r="G1136" t="str">
        <f>'R3_Judge'!AJ:AJ</f>
        <v>very</v>
      </c>
      <c r="H1136" t="str">
        <f>VLOOKUP($A:$A,'R3P1_ACCEPTEDOUTPUT'!$O:$BK,2,FALSE)</f>
        <v>A109MLAWERUIBG</v>
      </c>
      <c r="I1136" t="str">
        <f>VLOOKUP($A:$A,'R3P1_ACCEPTEDOUTPUT'!$O:$BK,26,FALSE)</f>
        <v>female</v>
      </c>
      <c r="J1136" t="str">
        <f>VLOOKUP($A:$A,'R3P1_ACCEPTEDOUTPUT'!$O:$BK,28,FALSE)</f>
        <v>native</v>
      </c>
      <c r="K1136" t="str">
        <f>VLOOKUP($A:$A,'R3P1_ACCEPTEDOUTPUT'!$O:$BK,19,FALSE)</f>
        <v>18-25</v>
      </c>
      <c r="L1136">
        <f>VLOOKUP($A:$A&amp;LEFT($B:$B,10),'R3P2_GENERATEDINPUT2'!$C:$G,4,FALSE)</f>
        <v>1</v>
      </c>
      <c r="M1136">
        <f>VLOOKUP($A:$A&amp;LEFT($B:$B,10),'R3P2_GENERATEDINPUT2'!$C:$G,5,FALSE)</f>
        <v>3</v>
      </c>
      <c r="N1136" t="str">
        <f>VLOOKUP($A:$A&amp;LEFT($B:$B,10),'R3P2_GENERATEDINPUT2'!$C:$G,3,FALSE)</f>
        <v>Default</v>
      </c>
    </row>
    <row r="1137" spans="1:14" x14ac:dyDescent="0.25">
      <c r="A1137" t="str">
        <f>'R3_Judge'!AF:AF</f>
        <v>3483FV8BEFF73V2OHL7C86PGVAZ628</v>
      </c>
      <c r="B1137" t="str">
        <f>'R3_Judge'!AG:AG</f>
        <v>man go set fire to his desk or something. fuck bosses</v>
      </c>
      <c r="C1137" t="str">
        <f>'R3_Judge'!P:P</f>
        <v>A27M4UQJMN22N4</v>
      </c>
      <c r="D1137" t="str">
        <f>'R3_Judge'!AL:AL</f>
        <v>male</v>
      </c>
      <c r="E1137" t="str">
        <f>'R3_Judge'!AM:AM</f>
        <v>native</v>
      </c>
      <c r="F1137" t="str">
        <f>'R3_Judge'!AH:AH</f>
        <v>18-25</v>
      </c>
      <c r="G1137" t="str">
        <f>'R3_Judge'!AJ:AJ</f>
        <v>extremely</v>
      </c>
      <c r="H1137" t="str">
        <f>VLOOKUP($A:$A,'R3P1_ACCEPTEDOUTPUT'!$O:$BK,2,FALSE)</f>
        <v>A109MLAWERUIBG</v>
      </c>
      <c r="I1137" t="str">
        <f>VLOOKUP($A:$A,'R3P1_ACCEPTEDOUTPUT'!$O:$BK,26,FALSE)</f>
        <v>female</v>
      </c>
      <c r="J1137" t="str">
        <f>VLOOKUP($A:$A,'R3P1_ACCEPTEDOUTPUT'!$O:$BK,28,FALSE)</f>
        <v>native</v>
      </c>
      <c r="K1137" t="str">
        <f>VLOOKUP($A:$A,'R3P1_ACCEPTEDOUTPUT'!$O:$BK,19,FALSE)</f>
        <v>18-25</v>
      </c>
      <c r="L1137">
        <f>VLOOKUP($A:$A&amp;LEFT($B:$B,10),'R3P2_GENERATEDINPUT2'!$C:$G,4,FALSE)</f>
        <v>1</v>
      </c>
      <c r="M1137">
        <f>VLOOKUP($A:$A&amp;LEFT($B:$B,10),'R3P2_GENERATEDINPUT2'!$C:$G,5,FALSE)</f>
        <v>3</v>
      </c>
      <c r="N1137" t="str">
        <f>VLOOKUP($A:$A&amp;LEFT($B:$B,10),'R3P2_GENERATEDINPUT2'!$C:$G,3,FALSE)</f>
        <v>Default</v>
      </c>
    </row>
    <row r="1138" spans="1:14" x14ac:dyDescent="0.25">
      <c r="A1138" t="str">
        <f>'R3_Judge'!AF:AF</f>
        <v>3483FV8BEFF73V2OHL7C86PGVAZ628</v>
      </c>
      <c r="B1138" t="str">
        <f>'R3_Judge'!AG:AG</f>
        <v>man go set fire to his desk or something. fuck bosses</v>
      </c>
      <c r="C1138" t="str">
        <f>'R3_Judge'!P:P</f>
        <v>ADLF8HVS3C7IL</v>
      </c>
      <c r="D1138" t="str">
        <f>'R3_Judge'!AL:AL</f>
        <v>male</v>
      </c>
      <c r="E1138" t="str">
        <f>'R3_Judge'!AM:AM</f>
        <v>native</v>
      </c>
      <c r="F1138" t="str">
        <f>'R3_Judge'!AH:AH</f>
        <v>18-25</v>
      </c>
      <c r="G1138" t="str">
        <f>'R3_Judge'!AJ:AJ</f>
        <v>very</v>
      </c>
      <c r="H1138" t="str">
        <f>VLOOKUP($A:$A,'R3P1_ACCEPTEDOUTPUT'!$O:$BK,2,FALSE)</f>
        <v>A109MLAWERUIBG</v>
      </c>
      <c r="I1138" t="str">
        <f>VLOOKUP($A:$A,'R3P1_ACCEPTEDOUTPUT'!$O:$BK,26,FALSE)</f>
        <v>female</v>
      </c>
      <c r="J1138" t="str">
        <f>VLOOKUP($A:$A,'R3P1_ACCEPTEDOUTPUT'!$O:$BK,28,FALSE)</f>
        <v>native</v>
      </c>
      <c r="K1138" t="str">
        <f>VLOOKUP($A:$A,'R3P1_ACCEPTEDOUTPUT'!$O:$BK,19,FALSE)</f>
        <v>18-25</v>
      </c>
      <c r="L1138">
        <f>VLOOKUP($A:$A&amp;LEFT($B:$B,10),'R3P2_GENERATEDINPUT2'!$C:$G,4,FALSE)</f>
        <v>1</v>
      </c>
      <c r="M1138">
        <f>VLOOKUP($A:$A&amp;LEFT($B:$B,10),'R3P2_GENERATEDINPUT2'!$C:$G,5,FALSE)</f>
        <v>3</v>
      </c>
      <c r="N1138" t="str">
        <f>VLOOKUP($A:$A&amp;LEFT($B:$B,10),'R3P2_GENERATEDINPUT2'!$C:$G,3,FALSE)</f>
        <v>Default</v>
      </c>
    </row>
    <row r="1139" spans="1:14" x14ac:dyDescent="0.25">
      <c r="A1139" t="str">
        <f>'R3_Judge'!AF:AF</f>
        <v>3KYQYYSHYW3KVB68E6DNLP2BD6BDOG</v>
      </c>
      <c r="B1139" t="str">
        <f>'R3_Judge'!AG:AG</f>
        <v>I will come clean up the ants. Won't happen again</v>
      </c>
      <c r="C1139" t="str">
        <f>'R3_Judge'!P:P</f>
        <v>A2MMMYB7AE5RQN</v>
      </c>
      <c r="D1139" t="str">
        <f>'R3_Judge'!AL:AL</f>
        <v>male</v>
      </c>
      <c r="E1139" t="str">
        <f>'R3_Judge'!AM:AM</f>
        <v>native</v>
      </c>
      <c r="F1139" t="str">
        <f>'R3_Judge'!AH:AH</f>
        <v>26-35</v>
      </c>
      <c r="G1139" t="str">
        <f>'R3_Judge'!AJ:AJ</f>
        <v>slightly</v>
      </c>
      <c r="H1139" t="str">
        <f>VLOOKUP($A:$A,'R3P1_ACCEPTEDOUTPUT'!$O:$BK,2,FALSE)</f>
        <v>A161AJDHLJVCLZ</v>
      </c>
      <c r="I1139" t="str">
        <f>VLOOKUP($A:$A,'R3P1_ACCEPTEDOUTPUT'!$O:$BK,26,FALSE)</f>
        <v>female</v>
      </c>
      <c r="J1139" t="str">
        <f>VLOOKUP($A:$A,'R3P1_ACCEPTEDOUTPUT'!$O:$BK,28,FALSE)</f>
        <v>native</v>
      </c>
      <c r="K1139" t="str">
        <f>VLOOKUP($A:$A,'R3P1_ACCEPTEDOUTPUT'!$O:$BK,19,FALSE)</f>
        <v>26-35</v>
      </c>
      <c r="L1139">
        <f>VLOOKUP($A:$A&amp;LEFT($B:$B,10),'R3P2_GENERATEDINPUT2'!$C:$G,4,FALSE)</f>
        <v>2</v>
      </c>
      <c r="M1139">
        <f>VLOOKUP($A:$A&amp;LEFT($B:$B,10),'R3P2_GENERATEDINPUT2'!$C:$G,5,FALSE)</f>
        <v>2</v>
      </c>
      <c r="N1139" t="str">
        <f>VLOOKUP($A:$A&amp;LEFT($B:$B,10),'R3P2_GENERATEDINPUT2'!$C:$G,3,FALSE)</f>
        <v>HighLow</v>
      </c>
    </row>
    <row r="1140" spans="1:14" x14ac:dyDescent="0.25">
      <c r="A1140" t="str">
        <f>'R3_Judge'!AF:AF</f>
        <v>3KYQYYSHYW3KVB68E6DNLP2BD6BDOG</v>
      </c>
      <c r="B1140" t="str">
        <f>'R3_Judge'!AG:AG</f>
        <v>I will come clean up the ants. Won't happen again</v>
      </c>
      <c r="C1140" t="str">
        <f>'R3_Judge'!P:P</f>
        <v>ADLF8HVS3C7IL</v>
      </c>
      <c r="D1140" t="str">
        <f>'R3_Judge'!AL:AL</f>
        <v>male</v>
      </c>
      <c r="E1140" t="str">
        <f>'R3_Judge'!AM:AM</f>
        <v>native</v>
      </c>
      <c r="F1140" t="str">
        <f>'R3_Judge'!AH:AH</f>
        <v>18-25</v>
      </c>
      <c r="G1140" t="str">
        <f>'R3_Judge'!AJ:AJ</f>
        <v>extremely</v>
      </c>
      <c r="H1140" t="str">
        <f>VLOOKUP($A:$A,'R3P1_ACCEPTEDOUTPUT'!$O:$BK,2,FALSE)</f>
        <v>A161AJDHLJVCLZ</v>
      </c>
      <c r="I1140" t="str">
        <f>VLOOKUP($A:$A,'R3P1_ACCEPTEDOUTPUT'!$O:$BK,26,FALSE)</f>
        <v>female</v>
      </c>
      <c r="J1140" t="str">
        <f>VLOOKUP($A:$A,'R3P1_ACCEPTEDOUTPUT'!$O:$BK,28,FALSE)</f>
        <v>native</v>
      </c>
      <c r="K1140" t="str">
        <f>VLOOKUP($A:$A,'R3P1_ACCEPTEDOUTPUT'!$O:$BK,19,FALSE)</f>
        <v>26-35</v>
      </c>
      <c r="L1140">
        <f>VLOOKUP($A:$A&amp;LEFT($B:$B,10),'R3P2_GENERATEDINPUT2'!$C:$G,4,FALSE)</f>
        <v>2</v>
      </c>
      <c r="M1140">
        <f>VLOOKUP($A:$A&amp;LEFT($B:$B,10),'R3P2_GENERATEDINPUT2'!$C:$G,5,FALSE)</f>
        <v>2</v>
      </c>
      <c r="N1140" t="str">
        <f>VLOOKUP($A:$A&amp;LEFT($B:$B,10),'R3P2_GENERATEDINPUT2'!$C:$G,3,FALSE)</f>
        <v>HighLow</v>
      </c>
    </row>
    <row r="1141" spans="1:14" x14ac:dyDescent="0.25">
      <c r="A1141" t="str">
        <f>'R3_Judge'!AF:AF</f>
        <v>3KYQYYSHYW3KVB68E6DNLP2BD6BDOG</v>
      </c>
      <c r="B1141" t="str">
        <f>'R3_Judge'!AG:AG</f>
        <v>I will come clean up the ants. Won't happen again</v>
      </c>
      <c r="C1141" t="str">
        <f>'R3_Judge'!P:P</f>
        <v>AD317NO9623GZ</v>
      </c>
      <c r="D1141" t="str">
        <f>'R3_Judge'!AL:AL</f>
        <v>female</v>
      </c>
      <c r="E1141" t="str">
        <f>'R3_Judge'!AM:AM</f>
        <v>native</v>
      </c>
      <c r="F1141" t="str">
        <f>'R3_Judge'!AH:AH</f>
        <v>36-45</v>
      </c>
      <c r="G1141" t="str">
        <f>'R3_Judge'!AJ:AJ</f>
        <v>slightly</v>
      </c>
      <c r="H1141" t="str">
        <f>VLOOKUP($A:$A,'R3P1_ACCEPTEDOUTPUT'!$O:$BK,2,FALSE)</f>
        <v>A161AJDHLJVCLZ</v>
      </c>
      <c r="I1141" t="str">
        <f>VLOOKUP($A:$A,'R3P1_ACCEPTEDOUTPUT'!$O:$BK,26,FALSE)</f>
        <v>female</v>
      </c>
      <c r="J1141" t="str">
        <f>VLOOKUP($A:$A,'R3P1_ACCEPTEDOUTPUT'!$O:$BK,28,FALSE)</f>
        <v>native</v>
      </c>
      <c r="K1141" t="str">
        <f>VLOOKUP($A:$A,'R3P1_ACCEPTEDOUTPUT'!$O:$BK,19,FALSE)</f>
        <v>26-35</v>
      </c>
      <c r="L1141">
        <f>VLOOKUP($A:$A&amp;LEFT($B:$B,10),'R3P2_GENERATEDINPUT2'!$C:$G,4,FALSE)</f>
        <v>2</v>
      </c>
      <c r="M1141">
        <f>VLOOKUP($A:$A&amp;LEFT($B:$B,10),'R3P2_GENERATEDINPUT2'!$C:$G,5,FALSE)</f>
        <v>2</v>
      </c>
      <c r="N1141" t="str">
        <f>VLOOKUP($A:$A&amp;LEFT($B:$B,10),'R3P2_GENERATEDINPUT2'!$C:$G,3,FALSE)</f>
        <v>HighLow</v>
      </c>
    </row>
    <row r="1142" spans="1:14" x14ac:dyDescent="0.25">
      <c r="A1142" t="str">
        <f>'R3_Judge'!AF:AF</f>
        <v>3483FV8BEFF73V2OHL7C86PGVAZ628</v>
      </c>
      <c r="B1142" t="str">
        <f>'R3_Judge'!AG:AG</f>
        <v>shit idk who told her. you should probably tell her yourself what you did</v>
      </c>
      <c r="C1142" t="str">
        <f>'R3_Judge'!P:P</f>
        <v>A82RLSJJXBKE8</v>
      </c>
      <c r="D1142" t="str">
        <f>'R3_Judge'!AL:AL</f>
        <v>female</v>
      </c>
      <c r="E1142" t="str">
        <f>'R3_Judge'!AM:AM</f>
        <v>native</v>
      </c>
      <c r="F1142" t="str">
        <f>'R3_Judge'!AH:AH</f>
        <v>18-25</v>
      </c>
      <c r="G1142" t="str">
        <f>'R3_Judge'!AJ:AJ</f>
        <v>moderately</v>
      </c>
      <c r="H1142" t="str">
        <f>VLOOKUP($A:$A,'R3P1_ACCEPTEDOUTPUT'!$O:$BK,2,FALSE)</f>
        <v>A109MLAWERUIBG</v>
      </c>
      <c r="I1142" t="str">
        <f>VLOOKUP($A:$A,'R3P1_ACCEPTEDOUTPUT'!$O:$BK,26,FALSE)</f>
        <v>female</v>
      </c>
      <c r="J1142" t="str">
        <f>VLOOKUP($A:$A,'R3P1_ACCEPTEDOUTPUT'!$O:$BK,28,FALSE)</f>
        <v>native</v>
      </c>
      <c r="K1142" t="str">
        <f>VLOOKUP($A:$A,'R3P1_ACCEPTEDOUTPUT'!$O:$BK,19,FALSE)</f>
        <v>18-25</v>
      </c>
      <c r="L1142">
        <f>VLOOKUP($A:$A&amp;LEFT($B:$B,10),'R3P2_GENERATEDINPUT2'!$C:$G,4,FALSE)</f>
        <v>1</v>
      </c>
      <c r="M1142">
        <f>VLOOKUP($A:$A&amp;LEFT($B:$B,10),'R3P2_GENERATEDINPUT2'!$C:$G,5,FALSE)</f>
        <v>4</v>
      </c>
      <c r="N1142" t="str">
        <f>VLOOKUP($A:$A&amp;LEFT($B:$B,10),'R3P2_GENERATEDINPUT2'!$C:$G,3,FALSE)</f>
        <v>Default</v>
      </c>
    </row>
    <row r="1143" spans="1:14" x14ac:dyDescent="0.25">
      <c r="A1143" t="str">
        <f>'R3_Judge'!AF:AF</f>
        <v>3483FV8BEFF73V2OHL7C86PGVAZ628</v>
      </c>
      <c r="B1143" t="str">
        <f>'R3_Judge'!AG:AG</f>
        <v>shit idk who told her. you should probably tell her yourself what you did</v>
      </c>
      <c r="C1143" t="str">
        <f>'R3_Judge'!P:P</f>
        <v>AQVXVMX61864S</v>
      </c>
      <c r="D1143" t="str">
        <f>'R3_Judge'!AL:AL</f>
        <v>male</v>
      </c>
      <c r="E1143" t="str">
        <f>'R3_Judge'!AM:AM</f>
        <v>native</v>
      </c>
      <c r="F1143" t="str">
        <f>'R3_Judge'!AH:AH</f>
        <v>26-35</v>
      </c>
      <c r="G1143" t="str">
        <f>'R3_Judge'!AJ:AJ</f>
        <v>extremely</v>
      </c>
      <c r="H1143" t="str">
        <f>VLOOKUP($A:$A,'R3P1_ACCEPTEDOUTPUT'!$O:$BK,2,FALSE)</f>
        <v>A109MLAWERUIBG</v>
      </c>
      <c r="I1143" t="str">
        <f>VLOOKUP($A:$A,'R3P1_ACCEPTEDOUTPUT'!$O:$BK,26,FALSE)</f>
        <v>female</v>
      </c>
      <c r="J1143" t="str">
        <f>VLOOKUP($A:$A,'R3P1_ACCEPTEDOUTPUT'!$O:$BK,28,FALSE)</f>
        <v>native</v>
      </c>
      <c r="K1143" t="str">
        <f>VLOOKUP($A:$A,'R3P1_ACCEPTEDOUTPUT'!$O:$BK,19,FALSE)</f>
        <v>18-25</v>
      </c>
      <c r="L1143">
        <f>VLOOKUP($A:$A&amp;LEFT($B:$B,10),'R3P2_GENERATEDINPUT2'!$C:$G,4,FALSE)</f>
        <v>1</v>
      </c>
      <c r="M1143">
        <f>VLOOKUP($A:$A&amp;LEFT($B:$B,10),'R3P2_GENERATEDINPUT2'!$C:$G,5,FALSE)</f>
        <v>4</v>
      </c>
      <c r="N1143" t="str">
        <f>VLOOKUP($A:$A&amp;LEFT($B:$B,10),'R3P2_GENERATEDINPUT2'!$C:$G,3,FALSE)</f>
        <v>Default</v>
      </c>
    </row>
    <row r="1144" spans="1:14" x14ac:dyDescent="0.25">
      <c r="A1144" t="str">
        <f>'R3_Judge'!AF:AF</f>
        <v>3483FV8BEFF73V2OHL7C86PGVAZ628</v>
      </c>
      <c r="B1144" t="str">
        <f>'R3_Judge'!AG:AG</f>
        <v>shit idk who told her. you should probably tell her yourself what you did</v>
      </c>
      <c r="C1144" t="str">
        <f>'R3_Judge'!P:P</f>
        <v>A1Y8KKZE2XHW8X</v>
      </c>
      <c r="D1144" t="str">
        <f>'R3_Judge'!AL:AL</f>
        <v>female</v>
      </c>
      <c r="E1144" t="str">
        <f>'R3_Judge'!AM:AM</f>
        <v>native</v>
      </c>
      <c r="F1144" t="str">
        <f>'R3_Judge'!AH:AH</f>
        <v>26-35</v>
      </c>
      <c r="G1144" t="str">
        <f>'R3_Judge'!AJ:AJ</f>
        <v>very</v>
      </c>
      <c r="H1144" t="str">
        <f>VLOOKUP($A:$A,'R3P1_ACCEPTEDOUTPUT'!$O:$BK,2,FALSE)</f>
        <v>A109MLAWERUIBG</v>
      </c>
      <c r="I1144" t="str">
        <f>VLOOKUP($A:$A,'R3P1_ACCEPTEDOUTPUT'!$O:$BK,26,FALSE)</f>
        <v>female</v>
      </c>
      <c r="J1144" t="str">
        <f>VLOOKUP($A:$A,'R3P1_ACCEPTEDOUTPUT'!$O:$BK,28,FALSE)</f>
        <v>native</v>
      </c>
      <c r="K1144" t="str">
        <f>VLOOKUP($A:$A,'R3P1_ACCEPTEDOUTPUT'!$O:$BK,19,FALSE)</f>
        <v>18-25</v>
      </c>
      <c r="L1144">
        <f>VLOOKUP($A:$A&amp;LEFT($B:$B,10),'R3P2_GENERATEDINPUT2'!$C:$G,4,FALSE)</f>
        <v>1</v>
      </c>
      <c r="M1144">
        <f>VLOOKUP($A:$A&amp;LEFT($B:$B,10),'R3P2_GENERATEDINPUT2'!$C:$G,5,FALSE)</f>
        <v>4</v>
      </c>
      <c r="N1144" t="str">
        <f>VLOOKUP($A:$A&amp;LEFT($B:$B,10),'R3P2_GENERATEDINPUT2'!$C:$G,3,FALSE)</f>
        <v>Default</v>
      </c>
    </row>
    <row r="1145" spans="1:14" x14ac:dyDescent="0.25">
      <c r="A1145" t="str">
        <f>'R3_Judge'!AF:AF</f>
        <v>3KYQYYSHYW3KVB68E6DNLP2BD6BDOG</v>
      </c>
      <c r="B1145" t="str">
        <f>'R3_Judge'!AG:AG</f>
        <v>WAnt to grab a drink after work?</v>
      </c>
      <c r="C1145" t="str">
        <f>'R3_Judge'!P:P</f>
        <v>A2MMMYB7AE5RQN</v>
      </c>
      <c r="D1145" t="str">
        <f>'R3_Judge'!AL:AL</f>
        <v>male</v>
      </c>
      <c r="E1145" t="str">
        <f>'R3_Judge'!AM:AM</f>
        <v>native</v>
      </c>
      <c r="F1145" t="str">
        <f>'R3_Judge'!AH:AH</f>
        <v>26-35</v>
      </c>
      <c r="G1145" t="str">
        <f>'R3_Judge'!AJ:AJ</f>
        <v>moderately</v>
      </c>
      <c r="H1145" t="str">
        <f>VLOOKUP($A:$A,'R3P1_ACCEPTEDOUTPUT'!$O:$BK,2,FALSE)</f>
        <v>A161AJDHLJVCLZ</v>
      </c>
      <c r="I1145" t="str">
        <f>VLOOKUP($A:$A,'R3P1_ACCEPTEDOUTPUT'!$O:$BK,26,FALSE)</f>
        <v>female</v>
      </c>
      <c r="J1145" t="str">
        <f>VLOOKUP($A:$A,'R3P1_ACCEPTEDOUTPUT'!$O:$BK,28,FALSE)</f>
        <v>native</v>
      </c>
      <c r="K1145" t="str">
        <f>VLOOKUP($A:$A,'R3P1_ACCEPTEDOUTPUT'!$O:$BK,19,FALSE)</f>
        <v>26-35</v>
      </c>
      <c r="L1145">
        <f>VLOOKUP($A:$A&amp;LEFT($B:$B,10),'R3P2_GENERATEDINPUT2'!$C:$G,4,FALSE)</f>
        <v>2</v>
      </c>
      <c r="M1145">
        <f>VLOOKUP($A:$A&amp;LEFT($B:$B,10),'R3P2_GENERATEDINPUT2'!$C:$G,5,FALSE)</f>
        <v>3</v>
      </c>
      <c r="N1145" t="str">
        <f>VLOOKUP($A:$A&amp;LEFT($B:$B,10),'R3P2_GENERATEDINPUT2'!$C:$G,3,FALSE)</f>
        <v>HighLow</v>
      </c>
    </row>
    <row r="1146" spans="1:14" x14ac:dyDescent="0.25">
      <c r="A1146" t="str">
        <f>'R3_Judge'!AF:AF</f>
        <v>3KYQYYSHYW3KVB68E6DNLP2BD6BDOG</v>
      </c>
      <c r="B1146" t="str">
        <f>'R3_Judge'!AG:AG</f>
        <v>WAnt to grab a drink after work?</v>
      </c>
      <c r="C1146" t="str">
        <f>'R3_Judge'!P:P</f>
        <v>A15WCNO32MHBAF</v>
      </c>
      <c r="D1146" t="str">
        <f>'R3_Judge'!AL:AL</f>
        <v>male</v>
      </c>
      <c r="E1146" t="str">
        <f>'R3_Judge'!AM:AM</f>
        <v>native</v>
      </c>
      <c r="F1146" t="str">
        <f>'R3_Judge'!AH:AH</f>
        <v>56-65</v>
      </c>
      <c r="G1146" t="str">
        <f>'R3_Judge'!AJ:AJ</f>
        <v>very</v>
      </c>
      <c r="H1146" t="str">
        <f>VLOOKUP($A:$A,'R3P1_ACCEPTEDOUTPUT'!$O:$BK,2,FALSE)</f>
        <v>A161AJDHLJVCLZ</v>
      </c>
      <c r="I1146" t="str">
        <f>VLOOKUP($A:$A,'R3P1_ACCEPTEDOUTPUT'!$O:$BK,26,FALSE)</f>
        <v>female</v>
      </c>
      <c r="J1146" t="str">
        <f>VLOOKUP($A:$A,'R3P1_ACCEPTEDOUTPUT'!$O:$BK,28,FALSE)</f>
        <v>native</v>
      </c>
      <c r="K1146" t="str">
        <f>VLOOKUP($A:$A,'R3P1_ACCEPTEDOUTPUT'!$O:$BK,19,FALSE)</f>
        <v>26-35</v>
      </c>
      <c r="L1146">
        <f>VLOOKUP($A:$A&amp;LEFT($B:$B,10),'R3P2_GENERATEDINPUT2'!$C:$G,4,FALSE)</f>
        <v>2</v>
      </c>
      <c r="M1146">
        <f>VLOOKUP($A:$A&amp;LEFT($B:$B,10),'R3P2_GENERATEDINPUT2'!$C:$G,5,FALSE)</f>
        <v>3</v>
      </c>
      <c r="N1146" t="str">
        <f>VLOOKUP($A:$A&amp;LEFT($B:$B,10),'R3P2_GENERATEDINPUT2'!$C:$G,3,FALSE)</f>
        <v>HighLow</v>
      </c>
    </row>
    <row r="1147" spans="1:14" x14ac:dyDescent="0.25">
      <c r="A1147" t="str">
        <f>'R3_Judge'!AF:AF</f>
        <v>3KYQYYSHYW3KVB68E6DNLP2BD6BDOG</v>
      </c>
      <c r="B1147" t="str">
        <f>'R3_Judge'!AG:AG</f>
        <v>WAnt to grab a drink after work?</v>
      </c>
      <c r="C1147" t="str">
        <f>'R3_Judge'!P:P</f>
        <v>A340UGIDGIF4W6</v>
      </c>
      <c r="D1147" t="str">
        <f>'R3_Judge'!AL:AL</f>
        <v>female</v>
      </c>
      <c r="E1147" t="str">
        <f>'R3_Judge'!AM:AM</f>
        <v>native</v>
      </c>
      <c r="F1147" t="str">
        <f>'R3_Judge'!AH:AH</f>
        <v>36-45</v>
      </c>
      <c r="G1147" t="str">
        <f>'R3_Judge'!AJ:AJ</f>
        <v>slightly</v>
      </c>
      <c r="H1147" t="str">
        <f>VLOOKUP($A:$A,'R3P1_ACCEPTEDOUTPUT'!$O:$BK,2,FALSE)</f>
        <v>A161AJDHLJVCLZ</v>
      </c>
      <c r="I1147" t="str">
        <f>VLOOKUP($A:$A,'R3P1_ACCEPTEDOUTPUT'!$O:$BK,26,FALSE)</f>
        <v>female</v>
      </c>
      <c r="J1147" t="str">
        <f>VLOOKUP($A:$A,'R3P1_ACCEPTEDOUTPUT'!$O:$BK,28,FALSE)</f>
        <v>native</v>
      </c>
      <c r="K1147" t="str">
        <f>VLOOKUP($A:$A,'R3P1_ACCEPTEDOUTPUT'!$O:$BK,19,FALSE)</f>
        <v>26-35</v>
      </c>
      <c r="L1147">
        <f>VLOOKUP($A:$A&amp;LEFT($B:$B,10),'R3P2_GENERATEDINPUT2'!$C:$G,4,FALSE)</f>
        <v>2</v>
      </c>
      <c r="M1147">
        <f>VLOOKUP($A:$A&amp;LEFT($B:$B,10),'R3P2_GENERATEDINPUT2'!$C:$G,5,FALSE)</f>
        <v>3</v>
      </c>
      <c r="N1147" t="str">
        <f>VLOOKUP($A:$A&amp;LEFT($B:$B,10),'R3P2_GENERATEDINPUT2'!$C:$G,3,FALSE)</f>
        <v>HighLow</v>
      </c>
    </row>
    <row r="1148" spans="1:14" x14ac:dyDescent="0.25">
      <c r="A1148" t="str">
        <f>'R3_Judge'!AF:AF</f>
        <v>3483FV8BEFF73V2OHL7C86PGVAZ628</v>
      </c>
      <c r="B1148" t="str">
        <f>'R3_Judge'!AG:AG</f>
        <v>what a dickwad. i had no idea</v>
      </c>
      <c r="C1148" t="str">
        <f>'R3_Judge'!P:P</f>
        <v>A340UGIDGIF4W6</v>
      </c>
      <c r="D1148" t="str">
        <f>'R3_Judge'!AL:AL</f>
        <v>female</v>
      </c>
      <c r="E1148" t="str">
        <f>'R3_Judge'!AM:AM</f>
        <v>native</v>
      </c>
      <c r="F1148" t="str">
        <f>'R3_Judge'!AH:AH</f>
        <v>36-45</v>
      </c>
      <c r="G1148" t="str">
        <f>'R3_Judge'!AJ:AJ</f>
        <v>slightly</v>
      </c>
      <c r="H1148" t="str">
        <f>VLOOKUP($A:$A,'R3P1_ACCEPTEDOUTPUT'!$O:$BK,2,FALSE)</f>
        <v>A109MLAWERUIBG</v>
      </c>
      <c r="I1148" t="str">
        <f>VLOOKUP($A:$A,'R3P1_ACCEPTEDOUTPUT'!$O:$BK,26,FALSE)</f>
        <v>female</v>
      </c>
      <c r="J1148" t="str">
        <f>VLOOKUP($A:$A,'R3P1_ACCEPTEDOUTPUT'!$O:$BK,28,FALSE)</f>
        <v>native</v>
      </c>
      <c r="K1148" t="str">
        <f>VLOOKUP($A:$A,'R3P1_ACCEPTEDOUTPUT'!$O:$BK,19,FALSE)</f>
        <v>18-25</v>
      </c>
      <c r="L1148">
        <f>VLOOKUP($A:$A&amp;LEFT($B:$B,10),'R3P2_GENERATEDINPUT2'!$C:$G,4,FALSE)</f>
        <v>1</v>
      </c>
      <c r="M1148">
        <f>VLOOKUP($A:$A&amp;LEFT($B:$B,10),'R3P2_GENERATEDINPUT2'!$C:$G,5,FALSE)</f>
        <v>5</v>
      </c>
      <c r="N1148" t="str">
        <f>VLOOKUP($A:$A&amp;LEFT($B:$B,10),'R3P2_GENERATEDINPUT2'!$C:$G,3,FALSE)</f>
        <v>Default</v>
      </c>
    </row>
    <row r="1149" spans="1:14" x14ac:dyDescent="0.25">
      <c r="A1149" t="str">
        <f>'R3_Judge'!AF:AF</f>
        <v>3483FV8BEFF73V2OHL7C86PGVAZ628</v>
      </c>
      <c r="B1149" t="str">
        <f>'R3_Judge'!AG:AG</f>
        <v>what a dickwad. i had no idea</v>
      </c>
      <c r="C1149" t="str">
        <f>'R3_Judge'!P:P</f>
        <v>A3GNQDFPZALU92</v>
      </c>
      <c r="D1149" t="str">
        <f>'R3_Judge'!AL:AL</f>
        <v>male</v>
      </c>
      <c r="E1149" t="str">
        <f>'R3_Judge'!AM:AM</f>
        <v>native</v>
      </c>
      <c r="F1149" t="str">
        <f>'R3_Judge'!AH:AH</f>
        <v>26-35</v>
      </c>
      <c r="G1149" t="str">
        <f>'R3_Judge'!AJ:AJ</f>
        <v>very</v>
      </c>
      <c r="H1149" t="str">
        <f>VLOOKUP($A:$A,'R3P1_ACCEPTEDOUTPUT'!$O:$BK,2,FALSE)</f>
        <v>A109MLAWERUIBG</v>
      </c>
      <c r="I1149" t="str">
        <f>VLOOKUP($A:$A,'R3P1_ACCEPTEDOUTPUT'!$O:$BK,26,FALSE)</f>
        <v>female</v>
      </c>
      <c r="J1149" t="str">
        <f>VLOOKUP($A:$A,'R3P1_ACCEPTEDOUTPUT'!$O:$BK,28,FALSE)</f>
        <v>native</v>
      </c>
      <c r="K1149" t="str">
        <f>VLOOKUP($A:$A,'R3P1_ACCEPTEDOUTPUT'!$O:$BK,19,FALSE)</f>
        <v>18-25</v>
      </c>
      <c r="L1149">
        <f>VLOOKUP($A:$A&amp;LEFT($B:$B,10),'R3P2_GENERATEDINPUT2'!$C:$G,4,FALSE)</f>
        <v>1</v>
      </c>
      <c r="M1149">
        <f>VLOOKUP($A:$A&amp;LEFT($B:$B,10),'R3P2_GENERATEDINPUT2'!$C:$G,5,FALSE)</f>
        <v>5</v>
      </c>
      <c r="N1149" t="str">
        <f>VLOOKUP($A:$A&amp;LEFT($B:$B,10),'R3P2_GENERATEDINPUT2'!$C:$G,3,FALSE)</f>
        <v>Default</v>
      </c>
    </row>
    <row r="1150" spans="1:14" x14ac:dyDescent="0.25">
      <c r="A1150" t="str">
        <f>'R3_Judge'!AF:AF</f>
        <v>3483FV8BEFF73V2OHL7C86PGVAZ628</v>
      </c>
      <c r="B1150" t="str">
        <f>'R3_Judge'!AG:AG</f>
        <v>what a dickwad. i had no idea</v>
      </c>
      <c r="C1150" t="str">
        <f>'R3_Judge'!P:P</f>
        <v>A17HFDRWYZL1CD</v>
      </c>
      <c r="D1150" t="str">
        <f>'R3_Judge'!AL:AL</f>
        <v>male</v>
      </c>
      <c r="E1150" t="str">
        <f>'R3_Judge'!AM:AM</f>
        <v>native</v>
      </c>
      <c r="F1150" t="str">
        <f>'R3_Judge'!AH:AH</f>
        <v>18-25</v>
      </c>
      <c r="G1150" t="str">
        <f>'R3_Judge'!AJ:AJ</f>
        <v>moderately</v>
      </c>
      <c r="H1150" t="str">
        <f>VLOOKUP($A:$A,'R3P1_ACCEPTEDOUTPUT'!$O:$BK,2,FALSE)</f>
        <v>A109MLAWERUIBG</v>
      </c>
      <c r="I1150" t="str">
        <f>VLOOKUP($A:$A,'R3P1_ACCEPTEDOUTPUT'!$O:$BK,26,FALSE)</f>
        <v>female</v>
      </c>
      <c r="J1150" t="str">
        <f>VLOOKUP($A:$A,'R3P1_ACCEPTEDOUTPUT'!$O:$BK,28,FALSE)</f>
        <v>native</v>
      </c>
      <c r="K1150" t="str">
        <f>VLOOKUP($A:$A,'R3P1_ACCEPTEDOUTPUT'!$O:$BK,19,FALSE)</f>
        <v>18-25</v>
      </c>
      <c r="L1150">
        <f>VLOOKUP($A:$A&amp;LEFT($B:$B,10),'R3P2_GENERATEDINPUT2'!$C:$G,4,FALSE)</f>
        <v>1</v>
      </c>
      <c r="M1150">
        <f>VLOOKUP($A:$A&amp;LEFT($B:$B,10),'R3P2_GENERATEDINPUT2'!$C:$G,5,FALSE)</f>
        <v>5</v>
      </c>
      <c r="N1150" t="str">
        <f>VLOOKUP($A:$A&amp;LEFT($B:$B,10),'R3P2_GENERATEDINPUT2'!$C:$G,3,FALSE)</f>
        <v>Default</v>
      </c>
    </row>
    <row r="1151" spans="1:14" x14ac:dyDescent="0.25">
      <c r="A1151" t="str">
        <f>'R3_Judge'!AF:AF</f>
        <v>3483FV8BEFF73V2OHL7C86PGVAZ628</v>
      </c>
      <c r="B1151" t="str">
        <f>'R3_Judge'!AG:AG</f>
        <v>hey, sorry, its not a problem</v>
      </c>
      <c r="C1151" t="str">
        <f>'R3_Judge'!P:P</f>
        <v>A12EQIULBHM4HJ</v>
      </c>
      <c r="D1151" t="str">
        <f>'R3_Judge'!AL:AL</f>
        <v>female</v>
      </c>
      <c r="E1151" t="str">
        <f>'R3_Judge'!AM:AM</f>
        <v>native</v>
      </c>
      <c r="F1151" t="str">
        <f>'R3_Judge'!AH:AH</f>
        <v>26-35</v>
      </c>
      <c r="G1151" t="str">
        <f>'R3_Judge'!AJ:AJ</f>
        <v>slightly</v>
      </c>
      <c r="H1151" t="str">
        <f>VLOOKUP($A:$A,'R3P1_ACCEPTEDOUTPUT'!$O:$BK,2,FALSE)</f>
        <v>A109MLAWERUIBG</v>
      </c>
      <c r="I1151" t="str">
        <f>VLOOKUP($A:$A,'R3P1_ACCEPTEDOUTPUT'!$O:$BK,26,FALSE)</f>
        <v>female</v>
      </c>
      <c r="J1151" t="str">
        <f>VLOOKUP($A:$A,'R3P1_ACCEPTEDOUTPUT'!$O:$BK,28,FALSE)</f>
        <v>native</v>
      </c>
      <c r="K1151" t="str">
        <f>VLOOKUP($A:$A,'R3P1_ACCEPTEDOUTPUT'!$O:$BK,19,FALSE)</f>
        <v>18-25</v>
      </c>
      <c r="L1151">
        <f>VLOOKUP($A:$A&amp;LEFT($B:$B,10),'R3P2_GENERATEDINPUT2'!$C:$G,4,FALSE)</f>
        <v>1</v>
      </c>
      <c r="M1151">
        <f>VLOOKUP($A:$A&amp;LEFT($B:$B,10),'R3P2_GENERATEDINPUT2'!$C:$G,5,FALSE)</f>
        <v>6</v>
      </c>
      <c r="N1151" t="str">
        <f>VLOOKUP($A:$A&amp;LEFT($B:$B,10),'R3P2_GENERATEDINPUT2'!$C:$G,3,FALSE)</f>
        <v>Default</v>
      </c>
    </row>
    <row r="1152" spans="1:14" x14ac:dyDescent="0.25">
      <c r="A1152" t="str">
        <f>'R3_Judge'!AF:AF</f>
        <v>3483FV8BEFF73V2OHL7C86PGVAZ628</v>
      </c>
      <c r="B1152" t="str">
        <f>'R3_Judge'!AG:AG</f>
        <v>hey, sorry, its not a problem</v>
      </c>
      <c r="C1152" t="str">
        <f>'R3_Judge'!P:P</f>
        <v>ADLF8HVS3C7IL</v>
      </c>
      <c r="D1152" t="str">
        <f>'R3_Judge'!AL:AL</f>
        <v>male</v>
      </c>
      <c r="E1152" t="str">
        <f>'R3_Judge'!AM:AM</f>
        <v>native</v>
      </c>
      <c r="F1152" t="str">
        <f>'R3_Judge'!AH:AH</f>
        <v>18-25</v>
      </c>
      <c r="G1152" t="str">
        <f>'R3_Judge'!AJ:AJ</f>
        <v>very</v>
      </c>
      <c r="H1152" t="str">
        <f>VLOOKUP($A:$A,'R3P1_ACCEPTEDOUTPUT'!$O:$BK,2,FALSE)</f>
        <v>A109MLAWERUIBG</v>
      </c>
      <c r="I1152" t="str">
        <f>VLOOKUP($A:$A,'R3P1_ACCEPTEDOUTPUT'!$O:$BK,26,FALSE)</f>
        <v>female</v>
      </c>
      <c r="J1152" t="str">
        <f>VLOOKUP($A:$A,'R3P1_ACCEPTEDOUTPUT'!$O:$BK,28,FALSE)</f>
        <v>native</v>
      </c>
      <c r="K1152" t="str">
        <f>VLOOKUP($A:$A,'R3P1_ACCEPTEDOUTPUT'!$O:$BK,19,FALSE)</f>
        <v>18-25</v>
      </c>
      <c r="L1152">
        <f>VLOOKUP($A:$A&amp;LEFT($B:$B,10),'R3P2_GENERATEDINPUT2'!$C:$G,4,FALSE)</f>
        <v>1</v>
      </c>
      <c r="M1152">
        <f>VLOOKUP($A:$A&amp;LEFT($B:$B,10),'R3P2_GENERATEDINPUT2'!$C:$G,5,FALSE)</f>
        <v>6</v>
      </c>
      <c r="N1152" t="str">
        <f>VLOOKUP($A:$A&amp;LEFT($B:$B,10),'R3P2_GENERATEDINPUT2'!$C:$G,3,FALSE)</f>
        <v>Default</v>
      </c>
    </row>
    <row r="1153" spans="1:14" x14ac:dyDescent="0.25">
      <c r="A1153" t="str">
        <f>'R3_Judge'!AF:AF</f>
        <v>3483FV8BEFF73V2OHL7C86PGVAZ628</v>
      </c>
      <c r="B1153" t="str">
        <f>'R3_Judge'!AG:AG</f>
        <v>hey, sorry, its not a problem</v>
      </c>
      <c r="C1153" t="str">
        <f>'R3_Judge'!P:P</f>
        <v>A19LVWX8ZLO6CS</v>
      </c>
      <c r="D1153" t="str">
        <f>'R3_Judge'!AL:AL</f>
        <v>male</v>
      </c>
      <c r="E1153" t="str">
        <f>'R3_Judge'!AM:AM</f>
        <v>native</v>
      </c>
      <c r="F1153" t="str">
        <f>'R3_Judge'!AH:AH</f>
        <v>36-45</v>
      </c>
      <c r="G1153" t="str">
        <f>'R3_Judge'!AJ:AJ</f>
        <v>very</v>
      </c>
      <c r="H1153" t="str">
        <f>VLOOKUP($A:$A,'R3P1_ACCEPTEDOUTPUT'!$O:$BK,2,FALSE)</f>
        <v>A109MLAWERUIBG</v>
      </c>
      <c r="I1153" t="str">
        <f>VLOOKUP($A:$A,'R3P1_ACCEPTEDOUTPUT'!$O:$BK,26,FALSE)</f>
        <v>female</v>
      </c>
      <c r="J1153" t="str">
        <f>VLOOKUP($A:$A,'R3P1_ACCEPTEDOUTPUT'!$O:$BK,28,FALSE)</f>
        <v>native</v>
      </c>
      <c r="K1153" t="str">
        <f>VLOOKUP($A:$A,'R3P1_ACCEPTEDOUTPUT'!$O:$BK,19,FALSE)</f>
        <v>18-25</v>
      </c>
      <c r="L1153">
        <f>VLOOKUP($A:$A&amp;LEFT($B:$B,10),'R3P2_GENERATEDINPUT2'!$C:$G,4,FALSE)</f>
        <v>1</v>
      </c>
      <c r="M1153">
        <f>VLOOKUP($A:$A&amp;LEFT($B:$B,10),'R3P2_GENERATEDINPUT2'!$C:$G,5,FALSE)</f>
        <v>6</v>
      </c>
      <c r="N1153" t="str">
        <f>VLOOKUP($A:$A&amp;LEFT($B:$B,10),'R3P2_GENERATEDINPUT2'!$C:$G,3,FALSE)</f>
        <v>Default</v>
      </c>
    </row>
    <row r="1154" spans="1:14" x14ac:dyDescent="0.25">
      <c r="A1154" t="str">
        <f>'R3_Judge'!AF:AF</f>
        <v>3KYQYYSHYW3KVB68E6DNLP2BD6BDOG</v>
      </c>
      <c r="B1154" t="str">
        <f>'R3_Judge'!AG:AG</f>
        <v>I don't know who told her, but I'm sure Jane will get over it</v>
      </c>
      <c r="C1154" t="str">
        <f>'R3_Judge'!P:P</f>
        <v>A2251NUVA69G7E</v>
      </c>
      <c r="D1154" t="str">
        <f>'R3_Judge'!AL:AL</f>
        <v>male</v>
      </c>
      <c r="E1154" t="str">
        <f>'R3_Judge'!AM:AM</f>
        <v>native</v>
      </c>
      <c r="F1154" t="str">
        <f>'R3_Judge'!AH:AH</f>
        <v>26-35</v>
      </c>
      <c r="G1154" t="str">
        <f>'R3_Judge'!AJ:AJ</f>
        <v>none</v>
      </c>
      <c r="H1154" t="str">
        <f>VLOOKUP($A:$A,'R3P1_ACCEPTEDOUTPUT'!$O:$BK,2,FALSE)</f>
        <v>A161AJDHLJVCLZ</v>
      </c>
      <c r="I1154" t="str">
        <f>VLOOKUP($A:$A,'R3P1_ACCEPTEDOUTPUT'!$O:$BK,26,FALSE)</f>
        <v>female</v>
      </c>
      <c r="J1154" t="str">
        <f>VLOOKUP($A:$A,'R3P1_ACCEPTEDOUTPUT'!$O:$BK,28,FALSE)</f>
        <v>native</v>
      </c>
      <c r="K1154" t="str">
        <f>VLOOKUP($A:$A,'R3P1_ACCEPTEDOUTPUT'!$O:$BK,19,FALSE)</f>
        <v>26-35</v>
      </c>
      <c r="L1154">
        <f>VLOOKUP($A:$A&amp;LEFT($B:$B,10),'R3P2_GENERATEDINPUT2'!$C:$G,4,FALSE)</f>
        <v>2</v>
      </c>
      <c r="M1154">
        <f>VLOOKUP($A:$A&amp;LEFT($B:$B,10),'R3P2_GENERATEDINPUT2'!$C:$G,5,FALSE)</f>
        <v>4</v>
      </c>
      <c r="N1154" t="str">
        <f>VLOOKUP($A:$A&amp;LEFT($B:$B,10),'R3P2_GENERATEDINPUT2'!$C:$G,3,FALSE)</f>
        <v>HighLow</v>
      </c>
    </row>
    <row r="1155" spans="1:14" x14ac:dyDescent="0.25">
      <c r="A1155" t="str">
        <f>'R3_Judge'!AF:AF</f>
        <v>3KYQYYSHYW3KVB68E6DNLP2BD6BDOG</v>
      </c>
      <c r="B1155" t="str">
        <f>'R3_Judge'!AG:AG</f>
        <v>I don't know who told her, but I'm sure Jane will get over it</v>
      </c>
      <c r="C1155" t="str">
        <f>'R3_Judge'!P:P</f>
        <v>AC4QN4N0PY7YF</v>
      </c>
      <c r="D1155" t="str">
        <f>'R3_Judge'!AL:AL</f>
        <v>male</v>
      </c>
      <c r="E1155" t="str">
        <f>'R3_Judge'!AM:AM</f>
        <v>native</v>
      </c>
      <c r="F1155" t="str">
        <f>'R3_Judge'!AH:AH</f>
        <v>26-35</v>
      </c>
      <c r="G1155" t="str">
        <f>'R3_Judge'!AJ:AJ</f>
        <v>moderately</v>
      </c>
      <c r="H1155" t="str">
        <f>VLOOKUP($A:$A,'R3P1_ACCEPTEDOUTPUT'!$O:$BK,2,FALSE)</f>
        <v>A161AJDHLJVCLZ</v>
      </c>
      <c r="I1155" t="str">
        <f>VLOOKUP($A:$A,'R3P1_ACCEPTEDOUTPUT'!$O:$BK,26,FALSE)</f>
        <v>female</v>
      </c>
      <c r="J1155" t="str">
        <f>VLOOKUP($A:$A,'R3P1_ACCEPTEDOUTPUT'!$O:$BK,28,FALSE)</f>
        <v>native</v>
      </c>
      <c r="K1155" t="str">
        <f>VLOOKUP($A:$A,'R3P1_ACCEPTEDOUTPUT'!$O:$BK,19,FALSE)</f>
        <v>26-35</v>
      </c>
      <c r="L1155">
        <f>VLOOKUP($A:$A&amp;LEFT($B:$B,10),'R3P2_GENERATEDINPUT2'!$C:$G,4,FALSE)</f>
        <v>2</v>
      </c>
      <c r="M1155">
        <f>VLOOKUP($A:$A&amp;LEFT($B:$B,10),'R3P2_GENERATEDINPUT2'!$C:$G,5,FALSE)</f>
        <v>4</v>
      </c>
      <c r="N1155" t="str">
        <f>VLOOKUP($A:$A&amp;LEFT($B:$B,10),'R3P2_GENERATEDINPUT2'!$C:$G,3,FALSE)</f>
        <v>HighLow</v>
      </c>
    </row>
    <row r="1156" spans="1:14" x14ac:dyDescent="0.25">
      <c r="A1156" t="str">
        <f>'R3_Judge'!AF:AF</f>
        <v>3KYQYYSHYW3KVB68E6DNLP2BD6BDOG</v>
      </c>
      <c r="B1156" t="str">
        <f>'R3_Judge'!AG:AG</f>
        <v>I don't know who told her, but I'm sure Jane will get over it</v>
      </c>
      <c r="C1156" t="str">
        <f>'R3_Judge'!P:P</f>
        <v>ADLF8HVS3C7IL</v>
      </c>
      <c r="D1156" t="str">
        <f>'R3_Judge'!AL:AL</f>
        <v>male</v>
      </c>
      <c r="E1156" t="str">
        <f>'R3_Judge'!AM:AM</f>
        <v>native</v>
      </c>
      <c r="F1156" t="str">
        <f>'R3_Judge'!AH:AH</f>
        <v>18-25</v>
      </c>
      <c r="G1156" t="str">
        <f>'R3_Judge'!AJ:AJ</f>
        <v>moderately</v>
      </c>
      <c r="H1156" t="str">
        <f>VLOOKUP($A:$A,'R3P1_ACCEPTEDOUTPUT'!$O:$BK,2,FALSE)</f>
        <v>A161AJDHLJVCLZ</v>
      </c>
      <c r="I1156" t="str">
        <f>VLOOKUP($A:$A,'R3P1_ACCEPTEDOUTPUT'!$O:$BK,26,FALSE)</f>
        <v>female</v>
      </c>
      <c r="J1156" t="str">
        <f>VLOOKUP($A:$A,'R3P1_ACCEPTEDOUTPUT'!$O:$BK,28,FALSE)</f>
        <v>native</v>
      </c>
      <c r="K1156" t="str">
        <f>VLOOKUP($A:$A,'R3P1_ACCEPTEDOUTPUT'!$O:$BK,19,FALSE)</f>
        <v>26-35</v>
      </c>
      <c r="L1156">
        <f>VLOOKUP($A:$A&amp;LEFT($B:$B,10),'R3P2_GENERATEDINPUT2'!$C:$G,4,FALSE)</f>
        <v>2</v>
      </c>
      <c r="M1156">
        <f>VLOOKUP($A:$A&amp;LEFT($B:$B,10),'R3P2_GENERATEDINPUT2'!$C:$G,5,FALSE)</f>
        <v>4</v>
      </c>
      <c r="N1156" t="str">
        <f>VLOOKUP($A:$A&amp;LEFT($B:$B,10),'R3P2_GENERATEDINPUT2'!$C:$G,3,FALSE)</f>
        <v>HighLow</v>
      </c>
    </row>
    <row r="1157" spans="1:14" x14ac:dyDescent="0.25">
      <c r="A1157" t="str">
        <f>'R3_Judge'!AF:AF</f>
        <v>3483FV8BEFF73V2OHL7C86PGVAZ628</v>
      </c>
      <c r="B1157" t="str">
        <f>'R3_Judge'!AG:AG</f>
        <v>Oh holy shit man what bullshit</v>
      </c>
      <c r="C1157" t="str">
        <f>'R3_Judge'!P:P</f>
        <v>A19D89YNO9Z52K</v>
      </c>
      <c r="D1157" t="str">
        <f>'R3_Judge'!AL:AL</f>
        <v>female</v>
      </c>
      <c r="E1157" t="str">
        <f>'R3_Judge'!AM:AM</f>
        <v>native</v>
      </c>
      <c r="F1157" t="str">
        <f>'R3_Judge'!AH:AH</f>
        <v>18-25</v>
      </c>
      <c r="G1157" t="str">
        <f>'R3_Judge'!AJ:AJ</f>
        <v>very</v>
      </c>
      <c r="H1157" t="str">
        <f>VLOOKUP($A:$A,'R3P1_ACCEPTEDOUTPUT'!$O:$BK,2,FALSE)</f>
        <v>A109MLAWERUIBG</v>
      </c>
      <c r="I1157" t="str">
        <f>VLOOKUP($A:$A,'R3P1_ACCEPTEDOUTPUT'!$O:$BK,26,FALSE)</f>
        <v>female</v>
      </c>
      <c r="J1157" t="str">
        <f>VLOOKUP($A:$A,'R3P1_ACCEPTEDOUTPUT'!$O:$BK,28,FALSE)</f>
        <v>native</v>
      </c>
      <c r="K1157" t="str">
        <f>VLOOKUP($A:$A,'R3P1_ACCEPTEDOUTPUT'!$O:$BK,19,FALSE)</f>
        <v>18-25</v>
      </c>
      <c r="L1157">
        <f>VLOOKUP($A:$A&amp;LEFT($B:$B,10),'R3P2_GENERATEDINPUT2'!$C:$G,4,FALSE)</f>
        <v>1</v>
      </c>
      <c r="M1157">
        <f>VLOOKUP($A:$A&amp;LEFT($B:$B,10),'R3P2_GENERATEDINPUT2'!$C:$G,5,FALSE)</f>
        <v>7</v>
      </c>
      <c r="N1157" t="str">
        <f>VLOOKUP($A:$A&amp;LEFT($B:$B,10),'R3P2_GENERATEDINPUT2'!$C:$G,3,FALSE)</f>
        <v>Default</v>
      </c>
    </row>
    <row r="1158" spans="1:14" x14ac:dyDescent="0.25">
      <c r="A1158" t="str">
        <f>'R3_Judge'!AF:AF</f>
        <v>3483FV8BEFF73V2OHL7C86PGVAZ628</v>
      </c>
      <c r="B1158" t="str">
        <f>'R3_Judge'!AG:AG</f>
        <v>Oh holy shit man what bullshit</v>
      </c>
      <c r="C1158" t="str">
        <f>'R3_Judge'!P:P</f>
        <v>A1OFPROOWWSHUF</v>
      </c>
      <c r="D1158" t="str">
        <f>'R3_Judge'!AL:AL</f>
        <v>male</v>
      </c>
      <c r="E1158" t="str">
        <f>'R3_Judge'!AM:AM</f>
        <v>native</v>
      </c>
      <c r="F1158" t="str">
        <f>'R3_Judge'!AH:AH</f>
        <v>26-35</v>
      </c>
      <c r="G1158" t="str">
        <f>'R3_Judge'!AJ:AJ</f>
        <v>extremely</v>
      </c>
      <c r="H1158" t="str">
        <f>VLOOKUP($A:$A,'R3P1_ACCEPTEDOUTPUT'!$O:$BK,2,FALSE)</f>
        <v>A109MLAWERUIBG</v>
      </c>
      <c r="I1158" t="str">
        <f>VLOOKUP($A:$A,'R3P1_ACCEPTEDOUTPUT'!$O:$BK,26,FALSE)</f>
        <v>female</v>
      </c>
      <c r="J1158" t="str">
        <f>VLOOKUP($A:$A,'R3P1_ACCEPTEDOUTPUT'!$O:$BK,28,FALSE)</f>
        <v>native</v>
      </c>
      <c r="K1158" t="str">
        <f>VLOOKUP($A:$A,'R3P1_ACCEPTEDOUTPUT'!$O:$BK,19,FALSE)</f>
        <v>18-25</v>
      </c>
      <c r="L1158">
        <f>VLOOKUP($A:$A&amp;LEFT($B:$B,10),'R3P2_GENERATEDINPUT2'!$C:$G,4,FALSE)</f>
        <v>1</v>
      </c>
      <c r="M1158">
        <f>VLOOKUP($A:$A&amp;LEFT($B:$B,10),'R3P2_GENERATEDINPUT2'!$C:$G,5,FALSE)</f>
        <v>7</v>
      </c>
      <c r="N1158" t="str">
        <f>VLOOKUP($A:$A&amp;LEFT($B:$B,10),'R3P2_GENERATEDINPUT2'!$C:$G,3,FALSE)</f>
        <v>Default</v>
      </c>
    </row>
    <row r="1159" spans="1:14" x14ac:dyDescent="0.25">
      <c r="A1159" t="str">
        <f>'R3_Judge'!AF:AF</f>
        <v>3483FV8BEFF73V2OHL7C86PGVAZ628</v>
      </c>
      <c r="B1159" t="str">
        <f>'R3_Judge'!AG:AG</f>
        <v>Oh holy shit man what bullshit</v>
      </c>
      <c r="C1159" t="str">
        <f>'R3_Judge'!P:P</f>
        <v>A166A2M31CW2C7</v>
      </c>
      <c r="D1159" t="str">
        <f>'R3_Judge'!AL:AL</f>
        <v>male</v>
      </c>
      <c r="E1159" t="str">
        <f>'R3_Judge'!AM:AM</f>
        <v>native</v>
      </c>
      <c r="F1159" t="str">
        <f>'R3_Judge'!AH:AH</f>
        <v>26-35</v>
      </c>
      <c r="G1159" t="str">
        <f>'R3_Judge'!AJ:AJ</f>
        <v>moderately</v>
      </c>
      <c r="H1159" t="str">
        <f>VLOOKUP($A:$A,'R3P1_ACCEPTEDOUTPUT'!$O:$BK,2,FALSE)</f>
        <v>A109MLAWERUIBG</v>
      </c>
      <c r="I1159" t="str">
        <f>VLOOKUP($A:$A,'R3P1_ACCEPTEDOUTPUT'!$O:$BK,26,FALSE)</f>
        <v>female</v>
      </c>
      <c r="J1159" t="str">
        <f>VLOOKUP($A:$A,'R3P1_ACCEPTEDOUTPUT'!$O:$BK,28,FALSE)</f>
        <v>native</v>
      </c>
      <c r="K1159" t="str">
        <f>VLOOKUP($A:$A,'R3P1_ACCEPTEDOUTPUT'!$O:$BK,19,FALSE)</f>
        <v>18-25</v>
      </c>
      <c r="L1159">
        <f>VLOOKUP($A:$A&amp;LEFT($B:$B,10),'R3P2_GENERATEDINPUT2'!$C:$G,4,FALSE)</f>
        <v>1</v>
      </c>
      <c r="M1159">
        <f>VLOOKUP($A:$A&amp;LEFT($B:$B,10),'R3P2_GENERATEDINPUT2'!$C:$G,5,FALSE)</f>
        <v>7</v>
      </c>
      <c r="N1159" t="str">
        <f>VLOOKUP($A:$A&amp;LEFT($B:$B,10),'R3P2_GENERATEDINPUT2'!$C:$G,3,FALSE)</f>
        <v>Default</v>
      </c>
    </row>
    <row r="1160" spans="1:14" x14ac:dyDescent="0.25">
      <c r="A1160" t="str">
        <f>'R3_Judge'!AF:AF</f>
        <v>3483FV8BEFF73V2OHL7C86PGVAZ628</v>
      </c>
      <c r="B1160" t="str">
        <f>'R3_Judge'!AG:AG</f>
        <v>I'll see you there then</v>
      </c>
      <c r="C1160" t="str">
        <f>'R3_Judge'!P:P</f>
        <v>A166A2M31CW2C7</v>
      </c>
      <c r="D1160" t="str">
        <f>'R3_Judge'!AL:AL</f>
        <v>male</v>
      </c>
      <c r="E1160" t="str">
        <f>'R3_Judge'!AM:AM</f>
        <v>native</v>
      </c>
      <c r="F1160" t="str">
        <f>'R3_Judge'!AH:AH</f>
        <v>26-35</v>
      </c>
      <c r="G1160" t="str">
        <f>'R3_Judge'!AJ:AJ</f>
        <v>moderately</v>
      </c>
      <c r="H1160" t="str">
        <f>VLOOKUP($A:$A,'R3P1_ACCEPTEDOUTPUT'!$O:$BK,2,FALSE)</f>
        <v>A109MLAWERUIBG</v>
      </c>
      <c r="I1160" t="str">
        <f>VLOOKUP($A:$A,'R3P1_ACCEPTEDOUTPUT'!$O:$BK,26,FALSE)</f>
        <v>female</v>
      </c>
      <c r="J1160" t="str">
        <f>VLOOKUP($A:$A,'R3P1_ACCEPTEDOUTPUT'!$O:$BK,28,FALSE)</f>
        <v>native</v>
      </c>
      <c r="K1160" t="str">
        <f>VLOOKUP($A:$A,'R3P1_ACCEPTEDOUTPUT'!$O:$BK,19,FALSE)</f>
        <v>18-25</v>
      </c>
      <c r="L1160">
        <f>VLOOKUP($A:$A&amp;LEFT($B:$B,10),'R3P2_GENERATEDINPUT2'!$C:$G,4,FALSE)</f>
        <v>1</v>
      </c>
      <c r="M1160">
        <f>VLOOKUP($A:$A&amp;LEFT($B:$B,10),'R3P2_GENERATEDINPUT2'!$C:$G,5,FALSE)</f>
        <v>8</v>
      </c>
      <c r="N1160" t="str">
        <f>VLOOKUP($A:$A&amp;LEFT($B:$B,10),'R3P2_GENERATEDINPUT2'!$C:$G,3,FALSE)</f>
        <v>Default</v>
      </c>
    </row>
    <row r="1161" spans="1:14" x14ac:dyDescent="0.25">
      <c r="A1161" t="str">
        <f>'R3_Judge'!AF:AF</f>
        <v>3483FV8BEFF73V2OHL7C86PGVAZ628</v>
      </c>
      <c r="B1161" t="str">
        <f>'R3_Judge'!AG:AG</f>
        <v>I'll see you there then</v>
      </c>
      <c r="C1161" t="str">
        <f>'R3_Judge'!P:P</f>
        <v>A231ZFAME6FLN</v>
      </c>
      <c r="D1161" t="str">
        <f>'R3_Judge'!AL:AL</f>
        <v>female</v>
      </c>
      <c r="E1161" t="str">
        <f>'R3_Judge'!AM:AM</f>
        <v>native</v>
      </c>
      <c r="F1161" t="str">
        <f>'R3_Judge'!AH:AH</f>
        <v>36-45</v>
      </c>
      <c r="G1161" t="str">
        <f>'R3_Judge'!AJ:AJ</f>
        <v>none</v>
      </c>
      <c r="H1161" t="str">
        <f>VLOOKUP($A:$A,'R3P1_ACCEPTEDOUTPUT'!$O:$BK,2,FALSE)</f>
        <v>A109MLAWERUIBG</v>
      </c>
      <c r="I1161" t="str">
        <f>VLOOKUP($A:$A,'R3P1_ACCEPTEDOUTPUT'!$O:$BK,26,FALSE)</f>
        <v>female</v>
      </c>
      <c r="J1161" t="str">
        <f>VLOOKUP($A:$A,'R3P1_ACCEPTEDOUTPUT'!$O:$BK,28,FALSE)</f>
        <v>native</v>
      </c>
      <c r="K1161" t="str">
        <f>VLOOKUP($A:$A,'R3P1_ACCEPTEDOUTPUT'!$O:$BK,19,FALSE)</f>
        <v>18-25</v>
      </c>
      <c r="L1161">
        <f>VLOOKUP($A:$A&amp;LEFT($B:$B,10),'R3P2_GENERATEDINPUT2'!$C:$G,4,FALSE)</f>
        <v>1</v>
      </c>
      <c r="M1161">
        <f>VLOOKUP($A:$A&amp;LEFT($B:$B,10),'R3P2_GENERATEDINPUT2'!$C:$G,5,FALSE)</f>
        <v>8</v>
      </c>
      <c r="N1161" t="str">
        <f>VLOOKUP($A:$A&amp;LEFT($B:$B,10),'R3P2_GENERATEDINPUT2'!$C:$G,3,FALSE)</f>
        <v>Default</v>
      </c>
    </row>
    <row r="1162" spans="1:14" x14ac:dyDescent="0.25">
      <c r="A1162" t="str">
        <f>'R3_Judge'!AF:AF</f>
        <v>3483FV8BEFF73V2OHL7C86PGVAZ628</v>
      </c>
      <c r="B1162" t="str">
        <f>'R3_Judge'!AG:AG</f>
        <v>I'll see you there then</v>
      </c>
      <c r="C1162" t="str">
        <f>'R3_Judge'!P:P</f>
        <v>A340UGIDGIF4W6</v>
      </c>
      <c r="D1162" t="str">
        <f>'R3_Judge'!AL:AL</f>
        <v>female</v>
      </c>
      <c r="E1162" t="str">
        <f>'R3_Judge'!AM:AM</f>
        <v>native</v>
      </c>
      <c r="F1162" t="str">
        <f>'R3_Judge'!AH:AH</f>
        <v>36-45</v>
      </c>
      <c r="G1162" t="str">
        <f>'R3_Judge'!AJ:AJ</f>
        <v>slightly</v>
      </c>
      <c r="H1162" t="str">
        <f>VLOOKUP($A:$A,'R3P1_ACCEPTEDOUTPUT'!$O:$BK,2,FALSE)</f>
        <v>A109MLAWERUIBG</v>
      </c>
      <c r="I1162" t="str">
        <f>VLOOKUP($A:$A,'R3P1_ACCEPTEDOUTPUT'!$O:$BK,26,FALSE)</f>
        <v>female</v>
      </c>
      <c r="J1162" t="str">
        <f>VLOOKUP($A:$A,'R3P1_ACCEPTEDOUTPUT'!$O:$BK,28,FALSE)</f>
        <v>native</v>
      </c>
      <c r="K1162" t="str">
        <f>VLOOKUP($A:$A,'R3P1_ACCEPTEDOUTPUT'!$O:$BK,19,FALSE)</f>
        <v>18-25</v>
      </c>
      <c r="L1162">
        <f>VLOOKUP($A:$A&amp;LEFT($B:$B,10),'R3P2_GENERATEDINPUT2'!$C:$G,4,FALSE)</f>
        <v>1</v>
      </c>
      <c r="M1162">
        <f>VLOOKUP($A:$A&amp;LEFT($B:$B,10),'R3P2_GENERATEDINPUT2'!$C:$G,5,FALSE)</f>
        <v>8</v>
      </c>
      <c r="N1162" t="str">
        <f>VLOOKUP($A:$A&amp;LEFT($B:$B,10),'R3P2_GENERATEDINPUT2'!$C:$G,3,FALSE)</f>
        <v>Default</v>
      </c>
    </row>
    <row r="1163" spans="1:14" x14ac:dyDescent="0.25">
      <c r="A1163" t="str">
        <f>'R3_Judge'!AF:AF</f>
        <v>3KYQYYSHYW3KVB68E6DNLP2BD6BDOG</v>
      </c>
      <c r="B1163" t="str">
        <f>'R3_Judge'!AG:AG</f>
        <v>Damn, that sucks. I'm sorry! Want to go grab a drink?</v>
      </c>
      <c r="C1163" t="str">
        <f>'R3_Judge'!P:P</f>
        <v>AD317NO9623GZ</v>
      </c>
      <c r="D1163" t="str">
        <f>'R3_Judge'!AL:AL</f>
        <v>female</v>
      </c>
      <c r="E1163" t="str">
        <f>'R3_Judge'!AM:AM</f>
        <v>native</v>
      </c>
      <c r="F1163" t="str">
        <f>'R3_Judge'!AH:AH</f>
        <v>36-45</v>
      </c>
      <c r="G1163" t="str">
        <f>'R3_Judge'!AJ:AJ</f>
        <v>very</v>
      </c>
      <c r="H1163" t="str">
        <f>VLOOKUP($A:$A,'R3P1_ACCEPTEDOUTPUT'!$O:$BK,2,FALSE)</f>
        <v>A161AJDHLJVCLZ</v>
      </c>
      <c r="I1163" t="str">
        <f>VLOOKUP($A:$A,'R3P1_ACCEPTEDOUTPUT'!$O:$BK,26,FALSE)</f>
        <v>female</v>
      </c>
      <c r="J1163" t="str">
        <f>VLOOKUP($A:$A,'R3P1_ACCEPTEDOUTPUT'!$O:$BK,28,FALSE)</f>
        <v>native</v>
      </c>
      <c r="K1163" t="str">
        <f>VLOOKUP($A:$A,'R3P1_ACCEPTEDOUTPUT'!$O:$BK,19,FALSE)</f>
        <v>26-35</v>
      </c>
      <c r="L1163">
        <f>VLOOKUP($A:$A&amp;LEFT($B:$B,10),'R3P2_GENERATEDINPUT2'!$C:$G,4,FALSE)</f>
        <v>2</v>
      </c>
      <c r="M1163">
        <f>VLOOKUP($A:$A&amp;LEFT($B:$B,10),'R3P2_GENERATEDINPUT2'!$C:$G,5,FALSE)</f>
        <v>5</v>
      </c>
      <c r="N1163" t="str">
        <f>VLOOKUP($A:$A&amp;LEFT($B:$B,10),'R3P2_GENERATEDINPUT2'!$C:$G,3,FALSE)</f>
        <v>HighLow</v>
      </c>
    </row>
    <row r="1164" spans="1:14" x14ac:dyDescent="0.25">
      <c r="A1164" t="str">
        <f>'R3_Judge'!AF:AF</f>
        <v>3KYQYYSHYW3KVB68E6DNLP2BD6BDOG</v>
      </c>
      <c r="B1164" t="str">
        <f>'R3_Judge'!AG:AG</f>
        <v>Damn, that sucks. I'm sorry! Want to go grab a drink?</v>
      </c>
      <c r="C1164" t="str">
        <f>'R3_Judge'!P:P</f>
        <v>AAL9C3HQU74I2</v>
      </c>
      <c r="D1164" t="str">
        <f>'R3_Judge'!AL:AL</f>
        <v>male</v>
      </c>
      <c r="E1164" t="str">
        <f>'R3_Judge'!AM:AM</f>
        <v>native</v>
      </c>
      <c r="F1164" t="str">
        <f>'R3_Judge'!AH:AH</f>
        <v>18-25</v>
      </c>
      <c r="G1164" t="str">
        <f>'R3_Judge'!AJ:AJ</f>
        <v>extremely</v>
      </c>
      <c r="H1164" t="str">
        <f>VLOOKUP($A:$A,'R3P1_ACCEPTEDOUTPUT'!$O:$BK,2,FALSE)</f>
        <v>A161AJDHLJVCLZ</v>
      </c>
      <c r="I1164" t="str">
        <f>VLOOKUP($A:$A,'R3P1_ACCEPTEDOUTPUT'!$O:$BK,26,FALSE)</f>
        <v>female</v>
      </c>
      <c r="J1164" t="str">
        <f>VLOOKUP($A:$A,'R3P1_ACCEPTEDOUTPUT'!$O:$BK,28,FALSE)</f>
        <v>native</v>
      </c>
      <c r="K1164" t="str">
        <f>VLOOKUP($A:$A,'R3P1_ACCEPTEDOUTPUT'!$O:$BK,19,FALSE)</f>
        <v>26-35</v>
      </c>
      <c r="L1164">
        <f>VLOOKUP($A:$A&amp;LEFT($B:$B,10),'R3P2_GENERATEDINPUT2'!$C:$G,4,FALSE)</f>
        <v>2</v>
      </c>
      <c r="M1164">
        <f>VLOOKUP($A:$A&amp;LEFT($B:$B,10),'R3P2_GENERATEDINPUT2'!$C:$G,5,FALSE)</f>
        <v>5</v>
      </c>
      <c r="N1164" t="str">
        <f>VLOOKUP($A:$A&amp;LEFT($B:$B,10),'R3P2_GENERATEDINPUT2'!$C:$G,3,FALSE)</f>
        <v>HighLow</v>
      </c>
    </row>
    <row r="1165" spans="1:14" x14ac:dyDescent="0.25">
      <c r="A1165" t="str">
        <f>'R3_Judge'!AF:AF</f>
        <v>3KYQYYSHYW3KVB68E6DNLP2BD6BDOG</v>
      </c>
      <c r="B1165" t="str">
        <f>'R3_Judge'!AG:AG</f>
        <v>Damn, that sucks. I'm sorry! Want to go grab a drink?</v>
      </c>
      <c r="C1165" t="str">
        <f>'R3_Judge'!P:P</f>
        <v>A12EQIULBHM4HJ</v>
      </c>
      <c r="D1165" t="str">
        <f>'R3_Judge'!AL:AL</f>
        <v>female</v>
      </c>
      <c r="E1165" t="str">
        <f>'R3_Judge'!AM:AM</f>
        <v>native</v>
      </c>
      <c r="F1165" t="str">
        <f>'R3_Judge'!AH:AH</f>
        <v>26-35</v>
      </c>
      <c r="G1165" t="str">
        <f>'R3_Judge'!AJ:AJ</f>
        <v>moderately</v>
      </c>
      <c r="H1165" t="str">
        <f>VLOOKUP($A:$A,'R3P1_ACCEPTEDOUTPUT'!$O:$BK,2,FALSE)</f>
        <v>A161AJDHLJVCLZ</v>
      </c>
      <c r="I1165" t="str">
        <f>VLOOKUP($A:$A,'R3P1_ACCEPTEDOUTPUT'!$O:$BK,26,FALSE)</f>
        <v>female</v>
      </c>
      <c r="J1165" t="str">
        <f>VLOOKUP($A:$A,'R3P1_ACCEPTEDOUTPUT'!$O:$BK,28,FALSE)</f>
        <v>native</v>
      </c>
      <c r="K1165" t="str">
        <f>VLOOKUP($A:$A,'R3P1_ACCEPTEDOUTPUT'!$O:$BK,19,FALSE)</f>
        <v>26-35</v>
      </c>
      <c r="L1165">
        <f>VLOOKUP($A:$A&amp;LEFT($B:$B,10),'R3P2_GENERATEDINPUT2'!$C:$G,4,FALSE)</f>
        <v>2</v>
      </c>
      <c r="M1165">
        <f>VLOOKUP($A:$A&amp;LEFT($B:$B,10),'R3P2_GENERATEDINPUT2'!$C:$G,5,FALSE)</f>
        <v>5</v>
      </c>
      <c r="N1165" t="str">
        <f>VLOOKUP($A:$A&amp;LEFT($B:$B,10),'R3P2_GENERATEDINPUT2'!$C:$G,3,FALSE)</f>
        <v>HighLow</v>
      </c>
    </row>
    <row r="1166" spans="1:14" x14ac:dyDescent="0.25">
      <c r="A1166" t="str">
        <f>'R3_Judge'!AF:AF</f>
        <v>3KYQYYSHYW3KVB68E6DNLP2BD6BDOG</v>
      </c>
      <c r="B1166" t="str">
        <f>'R3_Judge'!AG:AG</f>
        <v>All is forgivin</v>
      </c>
      <c r="C1166" t="str">
        <f>'R3_Judge'!P:P</f>
        <v>AQVXVMX61864S</v>
      </c>
      <c r="D1166" t="str">
        <f>'R3_Judge'!AL:AL</f>
        <v>male</v>
      </c>
      <c r="E1166" t="str">
        <f>'R3_Judge'!AM:AM</f>
        <v>profession</v>
      </c>
      <c r="F1166" t="str">
        <f>'R3_Judge'!AH:AH</f>
        <v>26-35</v>
      </c>
      <c r="G1166" t="str">
        <f>'R3_Judge'!AJ:AJ</f>
        <v>very</v>
      </c>
      <c r="H1166" t="str">
        <f>VLOOKUP($A:$A,'R3P1_ACCEPTEDOUTPUT'!$O:$BK,2,FALSE)</f>
        <v>A161AJDHLJVCLZ</v>
      </c>
      <c r="I1166" t="str">
        <f>VLOOKUP($A:$A,'R3P1_ACCEPTEDOUTPUT'!$O:$BK,26,FALSE)</f>
        <v>female</v>
      </c>
      <c r="J1166" t="str">
        <f>VLOOKUP($A:$A,'R3P1_ACCEPTEDOUTPUT'!$O:$BK,28,FALSE)</f>
        <v>native</v>
      </c>
      <c r="K1166" t="str">
        <f>VLOOKUP($A:$A,'R3P1_ACCEPTEDOUTPUT'!$O:$BK,19,FALSE)</f>
        <v>26-35</v>
      </c>
      <c r="L1166">
        <f>VLOOKUP($A:$A&amp;LEFT($B:$B,10),'R3P2_GENERATEDINPUT2'!$C:$G,4,FALSE)</f>
        <v>3</v>
      </c>
      <c r="M1166">
        <f>VLOOKUP($A:$A&amp;LEFT($B:$B,10),'R3P2_GENERATEDINPUT2'!$C:$G,5,FALSE)</f>
        <v>6</v>
      </c>
      <c r="N1166" t="str">
        <f>VLOOKUP($A:$A&amp;LEFT($B:$B,10),'R3P2_GENERATEDINPUT2'!$C:$G,3,FALSE)</f>
        <v>HighLow</v>
      </c>
    </row>
    <row r="1167" spans="1:14" x14ac:dyDescent="0.25">
      <c r="A1167" t="str">
        <f>'R3_Judge'!AF:AF</f>
        <v>3KYQYYSHYW3KVB68E6DNLP2BD6BDOG</v>
      </c>
      <c r="B1167" t="str">
        <f>'R3_Judge'!AG:AG</f>
        <v>All is forgivin</v>
      </c>
      <c r="C1167" t="str">
        <f>'R3_Judge'!P:P</f>
        <v>A82RLSJJXBKE8</v>
      </c>
      <c r="D1167" t="str">
        <f>'R3_Judge'!AL:AL</f>
        <v>female</v>
      </c>
      <c r="E1167" t="str">
        <f>'R3_Judge'!AM:AM</f>
        <v>native</v>
      </c>
      <c r="F1167" t="str">
        <f>'R3_Judge'!AH:AH</f>
        <v>18-25</v>
      </c>
      <c r="G1167" t="str">
        <f>'R3_Judge'!AJ:AJ</f>
        <v>slightly</v>
      </c>
      <c r="H1167" t="str">
        <f>VLOOKUP($A:$A,'R3P1_ACCEPTEDOUTPUT'!$O:$BK,2,FALSE)</f>
        <v>A161AJDHLJVCLZ</v>
      </c>
      <c r="I1167" t="str">
        <f>VLOOKUP($A:$A,'R3P1_ACCEPTEDOUTPUT'!$O:$BK,26,FALSE)</f>
        <v>female</v>
      </c>
      <c r="J1167" t="str">
        <f>VLOOKUP($A:$A,'R3P1_ACCEPTEDOUTPUT'!$O:$BK,28,FALSE)</f>
        <v>native</v>
      </c>
      <c r="K1167" t="str">
        <f>VLOOKUP($A:$A,'R3P1_ACCEPTEDOUTPUT'!$O:$BK,19,FALSE)</f>
        <v>26-35</v>
      </c>
      <c r="L1167">
        <f>VLOOKUP($A:$A&amp;LEFT($B:$B,10),'R3P2_GENERATEDINPUT2'!$C:$G,4,FALSE)</f>
        <v>3</v>
      </c>
      <c r="M1167">
        <f>VLOOKUP($A:$A&amp;LEFT($B:$B,10),'R3P2_GENERATEDINPUT2'!$C:$G,5,FALSE)</f>
        <v>6</v>
      </c>
      <c r="N1167" t="str">
        <f>VLOOKUP($A:$A&amp;LEFT($B:$B,10),'R3P2_GENERATEDINPUT2'!$C:$G,3,FALSE)</f>
        <v>HighLow</v>
      </c>
    </row>
    <row r="1168" spans="1:14" x14ac:dyDescent="0.25">
      <c r="A1168" t="str">
        <f>'R3_Judge'!AF:AF</f>
        <v>3KYQYYSHYW3KVB68E6DNLP2BD6BDOG</v>
      </c>
      <c r="B1168" t="str">
        <f>'R3_Judge'!AG:AG</f>
        <v>All is forgivin</v>
      </c>
      <c r="C1168" t="str">
        <f>'R3_Judge'!P:P</f>
        <v>AAL9C3HQU74I2</v>
      </c>
      <c r="D1168" t="str">
        <f>'R3_Judge'!AL:AL</f>
        <v>male</v>
      </c>
      <c r="E1168" t="str">
        <f>'R3_Judge'!AM:AM</f>
        <v>native</v>
      </c>
      <c r="F1168" t="str">
        <f>'R3_Judge'!AH:AH</f>
        <v>18-25</v>
      </c>
      <c r="G1168" t="str">
        <f>'R3_Judge'!AJ:AJ</f>
        <v>extremely</v>
      </c>
      <c r="H1168" t="str">
        <f>VLOOKUP($A:$A,'R3P1_ACCEPTEDOUTPUT'!$O:$BK,2,FALSE)</f>
        <v>A161AJDHLJVCLZ</v>
      </c>
      <c r="I1168" t="str">
        <f>VLOOKUP($A:$A,'R3P1_ACCEPTEDOUTPUT'!$O:$BK,26,FALSE)</f>
        <v>female</v>
      </c>
      <c r="J1168" t="str">
        <f>VLOOKUP($A:$A,'R3P1_ACCEPTEDOUTPUT'!$O:$BK,28,FALSE)</f>
        <v>native</v>
      </c>
      <c r="K1168" t="str">
        <f>VLOOKUP($A:$A,'R3P1_ACCEPTEDOUTPUT'!$O:$BK,19,FALSE)</f>
        <v>26-35</v>
      </c>
      <c r="L1168">
        <f>VLOOKUP($A:$A&amp;LEFT($B:$B,10),'R3P2_GENERATEDINPUT2'!$C:$G,4,FALSE)</f>
        <v>3</v>
      </c>
      <c r="M1168">
        <f>VLOOKUP($A:$A&amp;LEFT($B:$B,10),'R3P2_GENERATEDINPUT2'!$C:$G,5,FALSE)</f>
        <v>6</v>
      </c>
      <c r="N1168" t="str">
        <f>VLOOKUP($A:$A&amp;LEFT($B:$B,10),'R3P2_GENERATEDINPUT2'!$C:$G,3,FALSE)</f>
        <v>HighLow</v>
      </c>
    </row>
    <row r="1169" spans="1:14" x14ac:dyDescent="0.25">
      <c r="A1169" t="str">
        <f>'R3_Judge'!AF:AF</f>
        <v>3483FV8BEFF73V2OHL7C86PGVAZ628</v>
      </c>
      <c r="B1169" t="str">
        <f>'R3_Judge'!AG:AG</f>
        <v>shit whats up?</v>
      </c>
      <c r="C1169" t="str">
        <f>'R3_Judge'!P:P</f>
        <v>A219VCQZADQ45W</v>
      </c>
      <c r="D1169" t="str">
        <f>'R3_Judge'!AL:AL</f>
        <v>female</v>
      </c>
      <c r="E1169" t="str">
        <f>'R3_Judge'!AM:AM</f>
        <v>native</v>
      </c>
      <c r="F1169" t="str">
        <f>'R3_Judge'!AH:AH</f>
        <v>56-65</v>
      </c>
      <c r="G1169" t="str">
        <f>'R3_Judge'!AJ:AJ</f>
        <v>none</v>
      </c>
      <c r="H1169" t="str">
        <f>VLOOKUP($A:$A,'R3P1_ACCEPTEDOUTPUT'!$O:$BK,2,FALSE)</f>
        <v>A109MLAWERUIBG</v>
      </c>
      <c r="I1169" t="str">
        <f>VLOOKUP($A:$A,'R3P1_ACCEPTEDOUTPUT'!$O:$BK,26,FALSE)</f>
        <v>female</v>
      </c>
      <c r="J1169" t="str">
        <f>VLOOKUP($A:$A,'R3P1_ACCEPTEDOUTPUT'!$O:$BK,28,FALSE)</f>
        <v>native</v>
      </c>
      <c r="K1169" t="str">
        <f>VLOOKUP($A:$A,'R3P1_ACCEPTEDOUTPUT'!$O:$BK,19,FALSE)</f>
        <v>18-25</v>
      </c>
      <c r="L1169">
        <f>VLOOKUP($A:$A&amp;LEFT($B:$B,10),'R3P2_GENERATEDINPUT2'!$C:$G,4,FALSE)</f>
        <v>1</v>
      </c>
      <c r="M1169">
        <f>VLOOKUP($A:$A&amp;LEFT($B:$B,10),'R3P2_GENERATEDINPUT2'!$C:$G,5,FALSE)</f>
        <v>9</v>
      </c>
      <c r="N1169" t="str">
        <f>VLOOKUP($A:$A&amp;LEFT($B:$B,10),'R3P2_GENERATEDINPUT2'!$C:$G,3,FALSE)</f>
        <v>Default</v>
      </c>
    </row>
    <row r="1170" spans="1:14" x14ac:dyDescent="0.25">
      <c r="A1170" t="str">
        <f>'R3_Judge'!AF:AF</f>
        <v>3483FV8BEFF73V2OHL7C86PGVAZ628</v>
      </c>
      <c r="B1170" t="str">
        <f>'R3_Judge'!AG:AG</f>
        <v>shit whats up?</v>
      </c>
      <c r="C1170" t="str">
        <f>'R3_Judge'!P:P</f>
        <v>A3GNQDFPZALU92</v>
      </c>
      <c r="D1170" t="str">
        <f>'R3_Judge'!AL:AL</f>
        <v>male</v>
      </c>
      <c r="E1170" t="str">
        <f>'R3_Judge'!AM:AM</f>
        <v>native</v>
      </c>
      <c r="F1170" t="str">
        <f>'R3_Judge'!AH:AH</f>
        <v>26-35</v>
      </c>
      <c r="G1170" t="str">
        <f>'R3_Judge'!AJ:AJ</f>
        <v>none</v>
      </c>
      <c r="H1170" t="str">
        <f>VLOOKUP($A:$A,'R3P1_ACCEPTEDOUTPUT'!$O:$BK,2,FALSE)</f>
        <v>A109MLAWERUIBG</v>
      </c>
      <c r="I1170" t="str">
        <f>VLOOKUP($A:$A,'R3P1_ACCEPTEDOUTPUT'!$O:$BK,26,FALSE)</f>
        <v>female</v>
      </c>
      <c r="J1170" t="str">
        <f>VLOOKUP($A:$A,'R3P1_ACCEPTEDOUTPUT'!$O:$BK,28,FALSE)</f>
        <v>native</v>
      </c>
      <c r="K1170" t="str">
        <f>VLOOKUP($A:$A,'R3P1_ACCEPTEDOUTPUT'!$O:$BK,19,FALSE)</f>
        <v>18-25</v>
      </c>
      <c r="L1170">
        <f>VLOOKUP($A:$A&amp;LEFT($B:$B,10),'R3P2_GENERATEDINPUT2'!$C:$G,4,FALSE)</f>
        <v>1</v>
      </c>
      <c r="M1170">
        <f>VLOOKUP($A:$A&amp;LEFT($B:$B,10),'R3P2_GENERATEDINPUT2'!$C:$G,5,FALSE)</f>
        <v>9</v>
      </c>
      <c r="N1170" t="str">
        <f>VLOOKUP($A:$A&amp;LEFT($B:$B,10),'R3P2_GENERATEDINPUT2'!$C:$G,3,FALSE)</f>
        <v>Default</v>
      </c>
    </row>
    <row r="1171" spans="1:14" x14ac:dyDescent="0.25">
      <c r="A1171" t="str">
        <f>'R3_Judge'!AF:AF</f>
        <v>3483FV8BEFF73V2OHL7C86PGVAZ628</v>
      </c>
      <c r="B1171" t="str">
        <f>'R3_Judge'!AG:AG</f>
        <v>shit whats up?</v>
      </c>
      <c r="C1171" t="str">
        <f>'R3_Judge'!P:P</f>
        <v>A19LVWX8ZLO6CS</v>
      </c>
      <c r="D1171" t="str">
        <f>'R3_Judge'!AL:AL</f>
        <v>male</v>
      </c>
      <c r="E1171" t="str">
        <f>'R3_Judge'!AM:AM</f>
        <v>native</v>
      </c>
      <c r="F1171" t="str">
        <f>'R3_Judge'!AH:AH</f>
        <v>36-45</v>
      </c>
      <c r="G1171" t="str">
        <f>'R3_Judge'!AJ:AJ</f>
        <v>none</v>
      </c>
      <c r="H1171" t="str">
        <f>VLOOKUP($A:$A,'R3P1_ACCEPTEDOUTPUT'!$O:$BK,2,FALSE)</f>
        <v>A109MLAWERUIBG</v>
      </c>
      <c r="I1171" t="str">
        <f>VLOOKUP($A:$A,'R3P1_ACCEPTEDOUTPUT'!$O:$BK,26,FALSE)</f>
        <v>female</v>
      </c>
      <c r="J1171" t="str">
        <f>VLOOKUP($A:$A,'R3P1_ACCEPTEDOUTPUT'!$O:$BK,28,FALSE)</f>
        <v>native</v>
      </c>
      <c r="K1171" t="str">
        <f>VLOOKUP($A:$A,'R3P1_ACCEPTEDOUTPUT'!$O:$BK,19,FALSE)</f>
        <v>18-25</v>
      </c>
      <c r="L1171">
        <f>VLOOKUP($A:$A&amp;LEFT($B:$B,10),'R3P2_GENERATEDINPUT2'!$C:$G,4,FALSE)</f>
        <v>1</v>
      </c>
      <c r="M1171">
        <f>VLOOKUP($A:$A&amp;LEFT($B:$B,10),'R3P2_GENERATEDINPUT2'!$C:$G,5,FALSE)</f>
        <v>9</v>
      </c>
      <c r="N1171" t="str">
        <f>VLOOKUP($A:$A&amp;LEFT($B:$B,10),'R3P2_GENERATEDINPUT2'!$C:$G,3,FALSE)</f>
        <v>Default</v>
      </c>
    </row>
    <row r="1172" spans="1:14" x14ac:dyDescent="0.25">
      <c r="A1172" t="str">
        <f>'R3_Judge'!AF:AF</f>
        <v>3483FV8BEFF73V2OHL7C86PGVAZ628</v>
      </c>
      <c r="B1172" t="str">
        <f>'R3_Judge'!AG:AG</f>
        <v>damn that sucks. what a jerk</v>
      </c>
      <c r="C1172" t="str">
        <f>'R3_Judge'!P:P</f>
        <v>A19D89YNO9Z52K</v>
      </c>
      <c r="D1172" t="str">
        <f>'R3_Judge'!AL:AL</f>
        <v>female</v>
      </c>
      <c r="E1172" t="str">
        <f>'R3_Judge'!AM:AM</f>
        <v>native</v>
      </c>
      <c r="F1172" t="str">
        <f>'R3_Judge'!AH:AH</f>
        <v>18-25</v>
      </c>
      <c r="G1172" t="str">
        <f>'R3_Judge'!AJ:AJ</f>
        <v>very</v>
      </c>
      <c r="H1172" t="str">
        <f>VLOOKUP($A:$A,'R3P1_ACCEPTEDOUTPUT'!$O:$BK,2,FALSE)</f>
        <v>A109MLAWERUIBG</v>
      </c>
      <c r="I1172" t="str">
        <f>VLOOKUP($A:$A,'R3P1_ACCEPTEDOUTPUT'!$O:$BK,26,FALSE)</f>
        <v>female</v>
      </c>
      <c r="J1172" t="str">
        <f>VLOOKUP($A:$A,'R3P1_ACCEPTEDOUTPUT'!$O:$BK,28,FALSE)</f>
        <v>native</v>
      </c>
      <c r="K1172" t="str">
        <f>VLOOKUP($A:$A,'R3P1_ACCEPTEDOUTPUT'!$O:$BK,19,FALSE)</f>
        <v>18-25</v>
      </c>
      <c r="L1172">
        <f>VLOOKUP($A:$A&amp;LEFT($B:$B,10),'R3P2_GENERATEDINPUT2'!$C:$G,4,FALSE)</f>
        <v>1</v>
      </c>
      <c r="M1172">
        <f>VLOOKUP($A:$A&amp;LEFT($B:$B,10),'R3P2_GENERATEDINPUT2'!$C:$G,5,FALSE)</f>
        <v>10</v>
      </c>
      <c r="N1172" t="str">
        <f>VLOOKUP($A:$A&amp;LEFT($B:$B,10),'R3P2_GENERATEDINPUT2'!$C:$G,3,FALSE)</f>
        <v>Default</v>
      </c>
    </row>
    <row r="1173" spans="1:14" x14ac:dyDescent="0.25">
      <c r="A1173" t="str">
        <f>'R3_Judge'!AF:AF</f>
        <v>3483FV8BEFF73V2OHL7C86PGVAZ628</v>
      </c>
      <c r="B1173" t="str">
        <f>'R3_Judge'!AG:AG</f>
        <v>damn that sucks. what a jerk</v>
      </c>
      <c r="C1173" t="str">
        <f>'R3_Judge'!P:P</f>
        <v>A2BIZNP74JU80U</v>
      </c>
      <c r="D1173" t="str">
        <f>'R3_Judge'!AL:AL</f>
        <v>female</v>
      </c>
      <c r="E1173" t="str">
        <f>'R3_Judge'!AM:AM</f>
        <v>native</v>
      </c>
      <c r="F1173" t="str">
        <f>'R3_Judge'!AH:AH</f>
        <v>36-45</v>
      </c>
      <c r="G1173" t="str">
        <f>'R3_Judge'!AJ:AJ</f>
        <v>slightly</v>
      </c>
      <c r="H1173" t="str">
        <f>VLOOKUP($A:$A,'R3P1_ACCEPTEDOUTPUT'!$O:$BK,2,FALSE)</f>
        <v>A109MLAWERUIBG</v>
      </c>
      <c r="I1173" t="str">
        <f>VLOOKUP($A:$A,'R3P1_ACCEPTEDOUTPUT'!$O:$BK,26,FALSE)</f>
        <v>female</v>
      </c>
      <c r="J1173" t="str">
        <f>VLOOKUP($A:$A,'R3P1_ACCEPTEDOUTPUT'!$O:$BK,28,FALSE)</f>
        <v>native</v>
      </c>
      <c r="K1173" t="str">
        <f>VLOOKUP($A:$A,'R3P1_ACCEPTEDOUTPUT'!$O:$BK,19,FALSE)</f>
        <v>18-25</v>
      </c>
      <c r="L1173">
        <f>VLOOKUP($A:$A&amp;LEFT($B:$B,10),'R3P2_GENERATEDINPUT2'!$C:$G,4,FALSE)</f>
        <v>1</v>
      </c>
      <c r="M1173">
        <f>VLOOKUP($A:$A&amp;LEFT($B:$B,10),'R3P2_GENERATEDINPUT2'!$C:$G,5,FALSE)</f>
        <v>10</v>
      </c>
      <c r="N1173" t="str">
        <f>VLOOKUP($A:$A&amp;LEFT($B:$B,10),'R3P2_GENERATEDINPUT2'!$C:$G,3,FALSE)</f>
        <v>Default</v>
      </c>
    </row>
    <row r="1174" spans="1:14" x14ac:dyDescent="0.25">
      <c r="A1174" t="str">
        <f>'R3_Judge'!AF:AF</f>
        <v>3483FV8BEFF73V2OHL7C86PGVAZ628</v>
      </c>
      <c r="B1174" t="str">
        <f>'R3_Judge'!AG:AG</f>
        <v>damn that sucks. what a jerk</v>
      </c>
      <c r="C1174" t="str">
        <f>'R3_Judge'!P:P</f>
        <v>A104V8NZIQFN2F</v>
      </c>
      <c r="D1174" t="str">
        <f>'R3_Judge'!AL:AL</f>
        <v>male</v>
      </c>
      <c r="E1174" t="str">
        <f>'R3_Judge'!AM:AM</f>
        <v>native</v>
      </c>
      <c r="F1174" t="str">
        <f>'R3_Judge'!AH:AH</f>
        <v>36-45</v>
      </c>
      <c r="G1174" t="str">
        <f>'R3_Judge'!AJ:AJ</f>
        <v>extremely</v>
      </c>
      <c r="H1174" t="str">
        <f>VLOOKUP($A:$A,'R3P1_ACCEPTEDOUTPUT'!$O:$BK,2,FALSE)</f>
        <v>A109MLAWERUIBG</v>
      </c>
      <c r="I1174" t="str">
        <f>VLOOKUP($A:$A,'R3P1_ACCEPTEDOUTPUT'!$O:$BK,26,FALSE)</f>
        <v>female</v>
      </c>
      <c r="J1174" t="str">
        <f>VLOOKUP($A:$A,'R3P1_ACCEPTEDOUTPUT'!$O:$BK,28,FALSE)</f>
        <v>native</v>
      </c>
      <c r="K1174" t="str">
        <f>VLOOKUP($A:$A,'R3P1_ACCEPTEDOUTPUT'!$O:$BK,19,FALSE)</f>
        <v>18-25</v>
      </c>
      <c r="L1174">
        <f>VLOOKUP($A:$A&amp;LEFT($B:$B,10),'R3P2_GENERATEDINPUT2'!$C:$G,4,FALSE)</f>
        <v>1</v>
      </c>
      <c r="M1174">
        <f>VLOOKUP($A:$A&amp;LEFT($B:$B,10),'R3P2_GENERATEDINPUT2'!$C:$G,5,FALSE)</f>
        <v>10</v>
      </c>
      <c r="N1174" t="str">
        <f>VLOOKUP($A:$A&amp;LEFT($B:$B,10),'R3P2_GENERATEDINPUT2'!$C:$G,3,FALSE)</f>
        <v>Default</v>
      </c>
    </row>
    <row r="1175" spans="1:14" x14ac:dyDescent="0.25">
      <c r="A1175" t="str">
        <f>'R3_Judge'!AF:AF</f>
        <v>3KYQYYSHYW3KVB68E6DNLP2BD6BDOG</v>
      </c>
      <c r="B1175" t="str">
        <f>'R3_Judge'!AG:AG</f>
        <v>Oh no I am so sorry! Want to grab a drink later?</v>
      </c>
      <c r="C1175" t="str">
        <f>'R3_Judge'!P:P</f>
        <v>A2PZB9LF450MVX</v>
      </c>
      <c r="D1175" t="str">
        <f>'R3_Judge'!AL:AL</f>
        <v>female</v>
      </c>
      <c r="E1175" t="str">
        <f>'R3_Judge'!AM:AM</f>
        <v>native</v>
      </c>
      <c r="F1175" t="str">
        <f>'R3_Judge'!AH:AH</f>
        <v>26-35</v>
      </c>
      <c r="G1175" t="str">
        <f>'R3_Judge'!AJ:AJ</f>
        <v>extremely</v>
      </c>
      <c r="H1175" t="str">
        <f>VLOOKUP($A:$A,'R3P1_ACCEPTEDOUTPUT'!$O:$BK,2,FALSE)</f>
        <v>A161AJDHLJVCLZ</v>
      </c>
      <c r="I1175" t="str">
        <f>VLOOKUP($A:$A,'R3P1_ACCEPTEDOUTPUT'!$O:$BK,26,FALSE)</f>
        <v>female</v>
      </c>
      <c r="J1175" t="str">
        <f>VLOOKUP($A:$A,'R3P1_ACCEPTEDOUTPUT'!$O:$BK,28,FALSE)</f>
        <v>native</v>
      </c>
      <c r="K1175" t="str">
        <f>VLOOKUP($A:$A,'R3P1_ACCEPTEDOUTPUT'!$O:$BK,19,FALSE)</f>
        <v>26-35</v>
      </c>
      <c r="L1175">
        <f>VLOOKUP($A:$A&amp;LEFT($B:$B,10),'R3P2_GENERATEDINPUT2'!$C:$G,4,FALSE)</f>
        <v>3</v>
      </c>
      <c r="M1175">
        <f>VLOOKUP($A:$A&amp;LEFT($B:$B,10),'R3P2_GENERATEDINPUT2'!$C:$G,5,FALSE)</f>
        <v>7</v>
      </c>
      <c r="N1175" t="str">
        <f>VLOOKUP($A:$A&amp;LEFT($B:$B,10),'R3P2_GENERATEDINPUT2'!$C:$G,3,FALSE)</f>
        <v>HighLow</v>
      </c>
    </row>
    <row r="1176" spans="1:14" x14ac:dyDescent="0.25">
      <c r="A1176" t="str">
        <f>'R3_Judge'!AF:AF</f>
        <v>3KYQYYSHYW3KVB68E6DNLP2BD6BDOG</v>
      </c>
      <c r="B1176" t="str">
        <f>'R3_Judge'!AG:AG</f>
        <v>Oh no I am so sorry! Want to grab a drink later?</v>
      </c>
      <c r="C1176" t="str">
        <f>'R3_Judge'!P:P</f>
        <v>A2MMMYB7AE5RQN</v>
      </c>
      <c r="D1176" t="str">
        <f>'R3_Judge'!AL:AL</f>
        <v>male</v>
      </c>
      <c r="E1176" t="str">
        <f>'R3_Judge'!AM:AM</f>
        <v>native</v>
      </c>
      <c r="F1176" t="str">
        <f>'R3_Judge'!AH:AH</f>
        <v>26-35</v>
      </c>
      <c r="G1176" t="str">
        <f>'R3_Judge'!AJ:AJ</f>
        <v>moderately</v>
      </c>
      <c r="H1176" t="str">
        <f>VLOOKUP($A:$A,'R3P1_ACCEPTEDOUTPUT'!$O:$BK,2,FALSE)</f>
        <v>A161AJDHLJVCLZ</v>
      </c>
      <c r="I1176" t="str">
        <f>VLOOKUP($A:$A,'R3P1_ACCEPTEDOUTPUT'!$O:$BK,26,FALSE)</f>
        <v>female</v>
      </c>
      <c r="J1176" t="str">
        <f>VLOOKUP($A:$A,'R3P1_ACCEPTEDOUTPUT'!$O:$BK,28,FALSE)</f>
        <v>native</v>
      </c>
      <c r="K1176" t="str">
        <f>VLOOKUP($A:$A,'R3P1_ACCEPTEDOUTPUT'!$O:$BK,19,FALSE)</f>
        <v>26-35</v>
      </c>
      <c r="L1176">
        <f>VLOOKUP($A:$A&amp;LEFT($B:$B,10),'R3P2_GENERATEDINPUT2'!$C:$G,4,FALSE)</f>
        <v>3</v>
      </c>
      <c r="M1176">
        <f>VLOOKUP($A:$A&amp;LEFT($B:$B,10),'R3P2_GENERATEDINPUT2'!$C:$G,5,FALSE)</f>
        <v>7</v>
      </c>
      <c r="N1176" t="str">
        <f>VLOOKUP($A:$A&amp;LEFT($B:$B,10),'R3P2_GENERATEDINPUT2'!$C:$G,3,FALSE)</f>
        <v>HighLow</v>
      </c>
    </row>
    <row r="1177" spans="1:14" x14ac:dyDescent="0.25">
      <c r="A1177" t="str">
        <f>'R3_Judge'!AF:AF</f>
        <v>3KYQYYSHYW3KVB68E6DNLP2BD6BDOG</v>
      </c>
      <c r="B1177" t="str">
        <f>'R3_Judge'!AG:AG</f>
        <v>Oh no I am so sorry! Want to grab a drink later?</v>
      </c>
      <c r="C1177" t="str">
        <f>'R3_Judge'!P:P</f>
        <v>A3PNCUDQAOHW8H</v>
      </c>
      <c r="D1177" t="str">
        <f>'R3_Judge'!AL:AL</f>
        <v>female</v>
      </c>
      <c r="E1177" t="str">
        <f>'R3_Judge'!AM:AM</f>
        <v>native</v>
      </c>
      <c r="F1177" t="str">
        <f>'R3_Judge'!AH:AH</f>
        <v>46-55</v>
      </c>
      <c r="G1177" t="str">
        <f>'R3_Judge'!AJ:AJ</f>
        <v>very</v>
      </c>
      <c r="H1177" t="str">
        <f>VLOOKUP($A:$A,'R3P1_ACCEPTEDOUTPUT'!$O:$BK,2,FALSE)</f>
        <v>A161AJDHLJVCLZ</v>
      </c>
      <c r="I1177" t="str">
        <f>VLOOKUP($A:$A,'R3P1_ACCEPTEDOUTPUT'!$O:$BK,26,FALSE)</f>
        <v>female</v>
      </c>
      <c r="J1177" t="str">
        <f>VLOOKUP($A:$A,'R3P1_ACCEPTEDOUTPUT'!$O:$BK,28,FALSE)</f>
        <v>native</v>
      </c>
      <c r="K1177" t="str">
        <f>VLOOKUP($A:$A,'R3P1_ACCEPTEDOUTPUT'!$O:$BK,19,FALSE)</f>
        <v>26-35</v>
      </c>
      <c r="L1177">
        <f>VLOOKUP($A:$A&amp;LEFT($B:$B,10),'R3P2_GENERATEDINPUT2'!$C:$G,4,FALSE)</f>
        <v>3</v>
      </c>
      <c r="M1177">
        <f>VLOOKUP($A:$A&amp;LEFT($B:$B,10),'R3P2_GENERATEDINPUT2'!$C:$G,5,FALSE)</f>
        <v>7</v>
      </c>
      <c r="N1177" t="str">
        <f>VLOOKUP($A:$A&amp;LEFT($B:$B,10),'R3P2_GENERATEDINPUT2'!$C:$G,3,FALSE)</f>
        <v>HighLow</v>
      </c>
    </row>
    <row r="1178" spans="1:14" x14ac:dyDescent="0.25">
      <c r="A1178" t="str">
        <f>'R3_Judge'!AF:AF</f>
        <v>3483FV8BEFF73V2OHL7C86PGVAZ628</v>
      </c>
      <c r="B1178" t="str">
        <f>'R3_Judge'!AG:AG</f>
        <v>I would die before i let nugs get cold you know me</v>
      </c>
      <c r="C1178" t="str">
        <f>'R3_Judge'!P:P</f>
        <v>A3MD34XEB4H6JF</v>
      </c>
      <c r="D1178" t="str">
        <f>'R3_Judge'!AL:AL</f>
        <v>female</v>
      </c>
      <c r="E1178" t="str">
        <f>'R3_Judge'!AM:AM</f>
        <v>native</v>
      </c>
      <c r="F1178" t="str">
        <f>'R3_Judge'!AH:AH</f>
        <v>46-55</v>
      </c>
      <c r="G1178" t="str">
        <f>'R3_Judge'!AJ:AJ</f>
        <v>very</v>
      </c>
      <c r="H1178" t="str">
        <f>VLOOKUP($A:$A,'R3P1_ACCEPTEDOUTPUT'!$O:$BK,2,FALSE)</f>
        <v>A109MLAWERUIBG</v>
      </c>
      <c r="I1178" t="str">
        <f>VLOOKUP($A:$A,'R3P1_ACCEPTEDOUTPUT'!$O:$BK,26,FALSE)</f>
        <v>female</v>
      </c>
      <c r="J1178" t="str">
        <f>VLOOKUP($A:$A,'R3P1_ACCEPTEDOUTPUT'!$O:$BK,28,FALSE)</f>
        <v>native</v>
      </c>
      <c r="K1178" t="str">
        <f>VLOOKUP($A:$A,'R3P1_ACCEPTEDOUTPUT'!$O:$BK,19,FALSE)</f>
        <v>18-25</v>
      </c>
      <c r="L1178">
        <f>VLOOKUP($A:$A&amp;LEFT($B:$B,10),'R3P2_GENERATEDINPUT2'!$C:$G,4,FALSE)</f>
        <v>0</v>
      </c>
      <c r="M1178">
        <f>VLOOKUP($A:$A&amp;LEFT($B:$B,10),'R3P2_GENERATEDINPUT2'!$C:$G,5,FALSE)</f>
        <v>11</v>
      </c>
      <c r="N1178" t="str">
        <f>VLOOKUP($A:$A&amp;LEFT($B:$B,10),'R3P2_GENERATEDINPUT2'!$C:$G,3,FALSE)</f>
        <v>Default</v>
      </c>
    </row>
    <row r="1179" spans="1:14" x14ac:dyDescent="0.25">
      <c r="A1179" t="str">
        <f>'R3_Judge'!AF:AF</f>
        <v>3483FV8BEFF73V2OHL7C86PGVAZ628</v>
      </c>
      <c r="B1179" t="str">
        <f>'R3_Judge'!AG:AG</f>
        <v>I would die before i let nugs get cold you know me</v>
      </c>
      <c r="C1179" t="str">
        <f>'R3_Judge'!P:P</f>
        <v>A1QSTGFG23OZHT</v>
      </c>
      <c r="D1179" t="str">
        <f>'R3_Judge'!AL:AL</f>
        <v>female</v>
      </c>
      <c r="E1179" t="str">
        <f>'R3_Judge'!AM:AM</f>
        <v>native</v>
      </c>
      <c r="F1179" t="str">
        <f>'R3_Judge'!AH:AH</f>
        <v>18-25</v>
      </c>
      <c r="G1179" t="str">
        <f>'R3_Judge'!AJ:AJ</f>
        <v>moderately</v>
      </c>
      <c r="H1179" t="str">
        <f>VLOOKUP($A:$A,'R3P1_ACCEPTEDOUTPUT'!$O:$BK,2,FALSE)</f>
        <v>A109MLAWERUIBG</v>
      </c>
      <c r="I1179" t="str">
        <f>VLOOKUP($A:$A,'R3P1_ACCEPTEDOUTPUT'!$O:$BK,26,FALSE)</f>
        <v>female</v>
      </c>
      <c r="J1179" t="str">
        <f>VLOOKUP($A:$A,'R3P1_ACCEPTEDOUTPUT'!$O:$BK,28,FALSE)</f>
        <v>native</v>
      </c>
      <c r="K1179" t="str">
        <f>VLOOKUP($A:$A,'R3P1_ACCEPTEDOUTPUT'!$O:$BK,19,FALSE)</f>
        <v>18-25</v>
      </c>
      <c r="L1179">
        <f>VLOOKUP($A:$A&amp;LEFT($B:$B,10),'R3P2_GENERATEDINPUT2'!$C:$G,4,FALSE)</f>
        <v>0</v>
      </c>
      <c r="M1179">
        <f>VLOOKUP($A:$A&amp;LEFT($B:$B,10),'R3P2_GENERATEDINPUT2'!$C:$G,5,FALSE)</f>
        <v>11</v>
      </c>
      <c r="N1179" t="str">
        <f>VLOOKUP($A:$A&amp;LEFT($B:$B,10),'R3P2_GENERATEDINPUT2'!$C:$G,3,FALSE)</f>
        <v>Default</v>
      </c>
    </row>
    <row r="1180" spans="1:14" x14ac:dyDescent="0.25">
      <c r="A1180" t="str">
        <f>'R3_Judge'!AF:AF</f>
        <v>3483FV8BEFF73V2OHL7C86PGVAZ628</v>
      </c>
      <c r="B1180" t="str">
        <f>'R3_Judge'!AG:AG</f>
        <v>I would die before i let nugs get cold you know me</v>
      </c>
      <c r="C1180" t="str">
        <f>'R3_Judge'!P:P</f>
        <v>AAL9C3HQU74I2</v>
      </c>
      <c r="D1180" t="str">
        <f>'R3_Judge'!AL:AL</f>
        <v>male</v>
      </c>
      <c r="E1180" t="str">
        <f>'R3_Judge'!AM:AM</f>
        <v>native</v>
      </c>
      <c r="F1180" t="str">
        <f>'R3_Judge'!AH:AH</f>
        <v>18-25</v>
      </c>
      <c r="G1180" t="str">
        <f>'R3_Judge'!AJ:AJ</f>
        <v>extremely</v>
      </c>
      <c r="H1180" t="str">
        <f>VLOOKUP($A:$A,'R3P1_ACCEPTEDOUTPUT'!$O:$BK,2,FALSE)</f>
        <v>A109MLAWERUIBG</v>
      </c>
      <c r="I1180" t="str">
        <f>VLOOKUP($A:$A,'R3P1_ACCEPTEDOUTPUT'!$O:$BK,26,FALSE)</f>
        <v>female</v>
      </c>
      <c r="J1180" t="str">
        <f>VLOOKUP($A:$A,'R3P1_ACCEPTEDOUTPUT'!$O:$BK,28,FALSE)</f>
        <v>native</v>
      </c>
      <c r="K1180" t="str">
        <f>VLOOKUP($A:$A,'R3P1_ACCEPTEDOUTPUT'!$O:$BK,19,FALSE)</f>
        <v>18-25</v>
      </c>
      <c r="L1180">
        <f>VLOOKUP($A:$A&amp;LEFT($B:$B,10),'R3P2_GENERATEDINPUT2'!$C:$G,4,FALSE)</f>
        <v>0</v>
      </c>
      <c r="M1180">
        <f>VLOOKUP($A:$A&amp;LEFT($B:$B,10),'R3P2_GENERATEDINPUT2'!$C:$G,5,FALSE)</f>
        <v>11</v>
      </c>
      <c r="N1180" t="str">
        <f>VLOOKUP($A:$A&amp;LEFT($B:$B,10),'R3P2_GENERATEDINPUT2'!$C:$G,3,FALSE)</f>
        <v>Default</v>
      </c>
    </row>
    <row r="1181" spans="1:14" x14ac:dyDescent="0.25">
      <c r="A1181" t="str">
        <f>'R3_Judge'!AF:AF</f>
        <v>3KYQYYSHYW3KVB68E6DNLP2BD6BDOG</v>
      </c>
      <c r="B1181" t="str">
        <f>'R3_Judge'!AG:AG</f>
        <v>I'm really sorry Sarah. I will be there as fast as I can</v>
      </c>
      <c r="C1181" t="str">
        <f>'R3_Judge'!P:P</f>
        <v>A82RLSJJXBKE8</v>
      </c>
      <c r="D1181" t="str">
        <f>'R3_Judge'!AL:AL</f>
        <v>female</v>
      </c>
      <c r="E1181" t="str">
        <f>'R3_Judge'!AM:AM</f>
        <v>native</v>
      </c>
      <c r="F1181" t="str">
        <f>'R3_Judge'!AH:AH</f>
        <v>18-25</v>
      </c>
      <c r="G1181" t="str">
        <f>'R3_Judge'!AJ:AJ</f>
        <v>moderately</v>
      </c>
      <c r="H1181" t="str">
        <f>VLOOKUP($A:$A,'R3P1_ACCEPTEDOUTPUT'!$O:$BK,2,FALSE)</f>
        <v>A161AJDHLJVCLZ</v>
      </c>
      <c r="I1181" t="str">
        <f>VLOOKUP($A:$A,'R3P1_ACCEPTEDOUTPUT'!$O:$BK,26,FALSE)</f>
        <v>female</v>
      </c>
      <c r="J1181" t="str">
        <f>VLOOKUP($A:$A,'R3P1_ACCEPTEDOUTPUT'!$O:$BK,28,FALSE)</f>
        <v>native</v>
      </c>
      <c r="K1181" t="str">
        <f>VLOOKUP($A:$A,'R3P1_ACCEPTEDOUTPUT'!$O:$BK,19,FALSE)</f>
        <v>26-35</v>
      </c>
      <c r="L1181">
        <f>VLOOKUP($A:$A&amp;LEFT($B:$B,10),'R3P2_GENERATEDINPUT2'!$C:$G,4,FALSE)</f>
        <v>3</v>
      </c>
      <c r="M1181">
        <f>VLOOKUP($A:$A&amp;LEFT($B:$B,10),'R3P2_GENERATEDINPUT2'!$C:$G,5,FALSE)</f>
        <v>8</v>
      </c>
      <c r="N1181" t="str">
        <f>VLOOKUP($A:$A&amp;LEFT($B:$B,10),'R3P2_GENERATEDINPUT2'!$C:$G,3,FALSE)</f>
        <v>HighLow</v>
      </c>
    </row>
    <row r="1182" spans="1:14" x14ac:dyDescent="0.25">
      <c r="A1182" t="str">
        <f>'R3_Judge'!AF:AF</f>
        <v>3KYQYYSHYW3KVB68E6DNLP2BD6BDOG</v>
      </c>
      <c r="B1182" t="str">
        <f>'R3_Judge'!AG:AG</f>
        <v>I'm really sorry Sarah. I will be there as fast as I can</v>
      </c>
      <c r="C1182" t="str">
        <f>'R3_Judge'!P:P</f>
        <v>A104V8NZIQFN2F</v>
      </c>
      <c r="D1182" t="str">
        <f>'R3_Judge'!AL:AL</f>
        <v>male</v>
      </c>
      <c r="E1182" t="str">
        <f>'R3_Judge'!AM:AM</f>
        <v>native</v>
      </c>
      <c r="F1182" t="str">
        <f>'R3_Judge'!AH:AH</f>
        <v>36-45</v>
      </c>
      <c r="G1182" t="str">
        <f>'R3_Judge'!AJ:AJ</f>
        <v>very</v>
      </c>
      <c r="H1182" t="str">
        <f>VLOOKUP($A:$A,'R3P1_ACCEPTEDOUTPUT'!$O:$BK,2,FALSE)</f>
        <v>A161AJDHLJVCLZ</v>
      </c>
      <c r="I1182" t="str">
        <f>VLOOKUP($A:$A,'R3P1_ACCEPTEDOUTPUT'!$O:$BK,26,FALSE)</f>
        <v>female</v>
      </c>
      <c r="J1182" t="str">
        <f>VLOOKUP($A:$A,'R3P1_ACCEPTEDOUTPUT'!$O:$BK,28,FALSE)</f>
        <v>native</v>
      </c>
      <c r="K1182" t="str">
        <f>VLOOKUP($A:$A,'R3P1_ACCEPTEDOUTPUT'!$O:$BK,19,FALSE)</f>
        <v>26-35</v>
      </c>
      <c r="L1182">
        <f>VLOOKUP($A:$A&amp;LEFT($B:$B,10),'R3P2_GENERATEDINPUT2'!$C:$G,4,FALSE)</f>
        <v>3</v>
      </c>
      <c r="M1182">
        <f>VLOOKUP($A:$A&amp;LEFT($B:$B,10),'R3P2_GENERATEDINPUT2'!$C:$G,5,FALSE)</f>
        <v>8</v>
      </c>
      <c r="N1182" t="str">
        <f>VLOOKUP($A:$A&amp;LEFT($B:$B,10),'R3P2_GENERATEDINPUT2'!$C:$G,3,FALSE)</f>
        <v>HighLow</v>
      </c>
    </row>
    <row r="1183" spans="1:14" x14ac:dyDescent="0.25">
      <c r="A1183" t="str">
        <f>'R3_Judge'!AF:AF</f>
        <v>3KYQYYSHYW3KVB68E6DNLP2BD6BDOG</v>
      </c>
      <c r="B1183" t="str">
        <f>'R3_Judge'!AG:AG</f>
        <v>I'm really sorry Sarah. I will be there as fast as I can</v>
      </c>
      <c r="C1183" t="str">
        <f>'R3_Judge'!P:P</f>
        <v>A166A2M31CW2C7</v>
      </c>
      <c r="D1183" t="str">
        <f>'R3_Judge'!AL:AL</f>
        <v>male</v>
      </c>
      <c r="E1183" t="str">
        <f>'R3_Judge'!AM:AM</f>
        <v>native</v>
      </c>
      <c r="F1183" t="str">
        <f>'R3_Judge'!AH:AH</f>
        <v>26-35</v>
      </c>
      <c r="G1183" t="str">
        <f>'R3_Judge'!AJ:AJ</f>
        <v>very</v>
      </c>
      <c r="H1183" t="str">
        <f>VLOOKUP($A:$A,'R3P1_ACCEPTEDOUTPUT'!$O:$BK,2,FALSE)</f>
        <v>A161AJDHLJVCLZ</v>
      </c>
      <c r="I1183" t="str">
        <f>VLOOKUP($A:$A,'R3P1_ACCEPTEDOUTPUT'!$O:$BK,26,FALSE)</f>
        <v>female</v>
      </c>
      <c r="J1183" t="str">
        <f>VLOOKUP($A:$A,'R3P1_ACCEPTEDOUTPUT'!$O:$BK,28,FALSE)</f>
        <v>native</v>
      </c>
      <c r="K1183" t="str">
        <f>VLOOKUP($A:$A,'R3P1_ACCEPTEDOUTPUT'!$O:$BK,19,FALSE)</f>
        <v>26-35</v>
      </c>
      <c r="L1183">
        <f>VLOOKUP($A:$A&amp;LEFT($B:$B,10),'R3P2_GENERATEDINPUT2'!$C:$G,4,FALSE)</f>
        <v>3</v>
      </c>
      <c r="M1183">
        <f>VLOOKUP($A:$A&amp;LEFT($B:$B,10),'R3P2_GENERATEDINPUT2'!$C:$G,5,FALSE)</f>
        <v>8</v>
      </c>
      <c r="N1183" t="str">
        <f>VLOOKUP($A:$A&amp;LEFT($B:$B,10),'R3P2_GENERATEDINPUT2'!$C:$G,3,FALSE)</f>
        <v>HighLow</v>
      </c>
    </row>
    <row r="1184" spans="1:14" x14ac:dyDescent="0.25">
      <c r="A1184" t="str">
        <f>'R3_Judge'!AF:AF</f>
        <v>3483FV8BEFF73V2OHL7C86PGVAZ628</v>
      </c>
      <c r="B1184" t="str">
        <f>'R3_Judge'!AG:AG</f>
        <v>sorry man im just in a certain state of mind</v>
      </c>
      <c r="C1184" t="str">
        <f>'R3_Judge'!P:P</f>
        <v>A2BIZNP74JU80U</v>
      </c>
      <c r="D1184" t="str">
        <f>'R3_Judge'!AL:AL</f>
        <v>female</v>
      </c>
      <c r="E1184" t="str">
        <f>'R3_Judge'!AM:AM</f>
        <v>native</v>
      </c>
      <c r="F1184" t="str">
        <f>'R3_Judge'!AH:AH</f>
        <v>36-45</v>
      </c>
      <c r="G1184" t="str">
        <f>'R3_Judge'!AJ:AJ</f>
        <v>slightly</v>
      </c>
      <c r="H1184" t="str">
        <f>VLOOKUP($A:$A,'R3P1_ACCEPTEDOUTPUT'!$O:$BK,2,FALSE)</f>
        <v>A109MLAWERUIBG</v>
      </c>
      <c r="I1184" t="str">
        <f>VLOOKUP($A:$A,'R3P1_ACCEPTEDOUTPUT'!$O:$BK,26,FALSE)</f>
        <v>female</v>
      </c>
      <c r="J1184" t="str">
        <f>VLOOKUP($A:$A,'R3P1_ACCEPTEDOUTPUT'!$O:$BK,28,FALSE)</f>
        <v>native</v>
      </c>
      <c r="K1184" t="str">
        <f>VLOOKUP($A:$A,'R3P1_ACCEPTEDOUTPUT'!$O:$BK,19,FALSE)</f>
        <v>18-25</v>
      </c>
      <c r="L1184">
        <f>VLOOKUP($A:$A&amp;LEFT($B:$B,10),'R3P2_GENERATEDINPUT2'!$C:$G,4,FALSE)</f>
        <v>0</v>
      </c>
      <c r="M1184">
        <f>VLOOKUP($A:$A&amp;LEFT($B:$B,10),'R3P2_GENERATEDINPUT2'!$C:$G,5,FALSE)</f>
        <v>12</v>
      </c>
      <c r="N1184" t="str">
        <f>VLOOKUP($A:$A&amp;LEFT($B:$B,10),'R3P2_GENERATEDINPUT2'!$C:$G,3,FALSE)</f>
        <v>Default</v>
      </c>
    </row>
    <row r="1185" spans="1:14" x14ac:dyDescent="0.25">
      <c r="A1185" t="str">
        <f>'R3_Judge'!AF:AF</f>
        <v>3483FV8BEFF73V2OHL7C86PGVAZ628</v>
      </c>
      <c r="B1185" t="str">
        <f>'R3_Judge'!AG:AG</f>
        <v>sorry man im just in a certain state of mind</v>
      </c>
      <c r="C1185" t="str">
        <f>'R3_Judge'!P:P</f>
        <v>A166A2M31CW2C7</v>
      </c>
      <c r="D1185" t="str">
        <f>'R3_Judge'!AL:AL</f>
        <v>male</v>
      </c>
      <c r="E1185" t="str">
        <f>'R3_Judge'!AM:AM</f>
        <v>native</v>
      </c>
      <c r="F1185" t="str">
        <f>'R3_Judge'!AH:AH</f>
        <v>26-35</v>
      </c>
      <c r="G1185" t="str">
        <f>'R3_Judge'!AJ:AJ</f>
        <v>slightly</v>
      </c>
      <c r="H1185" t="str">
        <f>VLOOKUP($A:$A,'R3P1_ACCEPTEDOUTPUT'!$O:$BK,2,FALSE)</f>
        <v>A109MLAWERUIBG</v>
      </c>
      <c r="I1185" t="str">
        <f>VLOOKUP($A:$A,'R3P1_ACCEPTEDOUTPUT'!$O:$BK,26,FALSE)</f>
        <v>female</v>
      </c>
      <c r="J1185" t="str">
        <f>VLOOKUP($A:$A,'R3P1_ACCEPTEDOUTPUT'!$O:$BK,28,FALSE)</f>
        <v>native</v>
      </c>
      <c r="K1185" t="str">
        <f>VLOOKUP($A:$A,'R3P1_ACCEPTEDOUTPUT'!$O:$BK,19,FALSE)</f>
        <v>18-25</v>
      </c>
      <c r="L1185">
        <f>VLOOKUP($A:$A&amp;LEFT($B:$B,10),'R3P2_GENERATEDINPUT2'!$C:$G,4,FALSE)</f>
        <v>0</v>
      </c>
      <c r="M1185">
        <f>VLOOKUP($A:$A&amp;LEFT($B:$B,10),'R3P2_GENERATEDINPUT2'!$C:$G,5,FALSE)</f>
        <v>12</v>
      </c>
      <c r="N1185" t="str">
        <f>VLOOKUP($A:$A&amp;LEFT($B:$B,10),'R3P2_GENERATEDINPUT2'!$C:$G,3,FALSE)</f>
        <v>Default</v>
      </c>
    </row>
    <row r="1186" spans="1:14" x14ac:dyDescent="0.25">
      <c r="A1186" t="str">
        <f>'R3_Judge'!AF:AF</f>
        <v>3483FV8BEFF73V2OHL7C86PGVAZ628</v>
      </c>
      <c r="B1186" t="str">
        <f>'R3_Judge'!AG:AG</f>
        <v>sorry man im just in a certain state of mind</v>
      </c>
      <c r="C1186" t="str">
        <f>'R3_Judge'!P:P</f>
        <v>A15WCNO32MHBAF</v>
      </c>
      <c r="D1186" t="str">
        <f>'R3_Judge'!AL:AL</f>
        <v>male</v>
      </c>
      <c r="E1186" t="str">
        <f>'R3_Judge'!AM:AM</f>
        <v>native</v>
      </c>
      <c r="F1186" t="str">
        <f>'R3_Judge'!AH:AH</f>
        <v>56-65</v>
      </c>
      <c r="G1186" t="str">
        <f>'R3_Judge'!AJ:AJ</f>
        <v>slightly</v>
      </c>
      <c r="H1186" t="str">
        <f>VLOOKUP($A:$A,'R3P1_ACCEPTEDOUTPUT'!$O:$BK,2,FALSE)</f>
        <v>A109MLAWERUIBG</v>
      </c>
      <c r="I1186" t="str">
        <f>VLOOKUP($A:$A,'R3P1_ACCEPTEDOUTPUT'!$O:$BK,26,FALSE)</f>
        <v>female</v>
      </c>
      <c r="J1186" t="str">
        <f>VLOOKUP($A:$A,'R3P1_ACCEPTEDOUTPUT'!$O:$BK,28,FALSE)</f>
        <v>native</v>
      </c>
      <c r="K1186" t="str">
        <f>VLOOKUP($A:$A,'R3P1_ACCEPTEDOUTPUT'!$O:$BK,19,FALSE)</f>
        <v>18-25</v>
      </c>
      <c r="L1186">
        <f>VLOOKUP($A:$A&amp;LEFT($B:$B,10),'R3P2_GENERATEDINPUT2'!$C:$G,4,FALSE)</f>
        <v>0</v>
      </c>
      <c r="M1186">
        <f>VLOOKUP($A:$A&amp;LEFT($B:$B,10),'R3P2_GENERATEDINPUT2'!$C:$G,5,FALSE)</f>
        <v>12</v>
      </c>
      <c r="N1186" t="str">
        <f>VLOOKUP($A:$A&amp;LEFT($B:$B,10),'R3P2_GENERATEDINPUT2'!$C:$G,3,FALSE)</f>
        <v>Default</v>
      </c>
    </row>
    <row r="1187" spans="1:14" x14ac:dyDescent="0.25">
      <c r="A1187" t="str">
        <f>'R3_Judge'!AF:AF</f>
        <v>3KYQYYSHYW3KVB68E6DNLP2BD6BDOG</v>
      </c>
      <c r="B1187" t="str">
        <f>'R3_Judge'!AG:AG</f>
        <v>Hi! Im sorry. Whats up?</v>
      </c>
      <c r="C1187" t="str">
        <f>'R3_Judge'!P:P</f>
        <v>AAL9C3HQU74I2</v>
      </c>
      <c r="D1187" t="str">
        <f>'R3_Judge'!AL:AL</f>
        <v>male</v>
      </c>
      <c r="E1187" t="str">
        <f>'R3_Judge'!AM:AM</f>
        <v>native</v>
      </c>
      <c r="F1187" t="str">
        <f>'R3_Judge'!AH:AH</f>
        <v>18-25</v>
      </c>
      <c r="G1187" t="str">
        <f>'R3_Judge'!AJ:AJ</f>
        <v>slightly</v>
      </c>
      <c r="H1187" t="str">
        <f>VLOOKUP($A:$A,'R3P1_ACCEPTEDOUTPUT'!$O:$BK,2,FALSE)</f>
        <v>A161AJDHLJVCLZ</v>
      </c>
      <c r="I1187" t="str">
        <f>VLOOKUP($A:$A,'R3P1_ACCEPTEDOUTPUT'!$O:$BK,26,FALSE)</f>
        <v>female</v>
      </c>
      <c r="J1187" t="str">
        <f>VLOOKUP($A:$A,'R3P1_ACCEPTEDOUTPUT'!$O:$BK,28,FALSE)</f>
        <v>native</v>
      </c>
      <c r="K1187" t="str">
        <f>VLOOKUP($A:$A,'R3P1_ACCEPTEDOUTPUT'!$O:$BK,19,FALSE)</f>
        <v>26-35</v>
      </c>
      <c r="L1187">
        <f>VLOOKUP($A:$A&amp;LEFT($B:$B,10),'R3P2_GENERATEDINPUT2'!$C:$G,4,FALSE)</f>
        <v>3</v>
      </c>
      <c r="M1187">
        <f>VLOOKUP($A:$A&amp;LEFT($B:$B,10),'R3P2_GENERATEDINPUT2'!$C:$G,5,FALSE)</f>
        <v>9</v>
      </c>
      <c r="N1187" t="str">
        <f>VLOOKUP($A:$A&amp;LEFT($B:$B,10),'R3P2_GENERATEDINPUT2'!$C:$G,3,FALSE)</f>
        <v>HighLow</v>
      </c>
    </row>
    <row r="1188" spans="1:14" x14ac:dyDescent="0.25">
      <c r="A1188" t="str">
        <f>'R3_Judge'!AF:AF</f>
        <v>3KYQYYSHYW3KVB68E6DNLP2BD6BDOG</v>
      </c>
      <c r="B1188" t="str">
        <f>'R3_Judge'!AG:AG</f>
        <v>Hi! Im sorry. Whats up?</v>
      </c>
      <c r="C1188" t="str">
        <f>'R3_Judge'!P:P</f>
        <v>AD317NO9623GZ</v>
      </c>
      <c r="D1188" t="str">
        <f>'R3_Judge'!AL:AL</f>
        <v>female</v>
      </c>
      <c r="E1188" t="str">
        <f>'R3_Judge'!AM:AM</f>
        <v>native</v>
      </c>
      <c r="F1188" t="str">
        <f>'R3_Judge'!AH:AH</f>
        <v>36-45</v>
      </c>
      <c r="G1188" t="str">
        <f>'R3_Judge'!AJ:AJ</f>
        <v>moderately</v>
      </c>
      <c r="H1188" t="str">
        <f>VLOOKUP($A:$A,'R3P1_ACCEPTEDOUTPUT'!$O:$BK,2,FALSE)</f>
        <v>A161AJDHLJVCLZ</v>
      </c>
      <c r="I1188" t="str">
        <f>VLOOKUP($A:$A,'R3P1_ACCEPTEDOUTPUT'!$O:$BK,26,FALSE)</f>
        <v>female</v>
      </c>
      <c r="J1188" t="str">
        <f>VLOOKUP($A:$A,'R3P1_ACCEPTEDOUTPUT'!$O:$BK,28,FALSE)</f>
        <v>native</v>
      </c>
      <c r="K1188" t="str">
        <f>VLOOKUP($A:$A,'R3P1_ACCEPTEDOUTPUT'!$O:$BK,19,FALSE)</f>
        <v>26-35</v>
      </c>
      <c r="L1188">
        <f>VLOOKUP($A:$A&amp;LEFT($B:$B,10),'R3P2_GENERATEDINPUT2'!$C:$G,4,FALSE)</f>
        <v>3</v>
      </c>
      <c r="M1188">
        <f>VLOOKUP($A:$A&amp;LEFT($B:$B,10),'R3P2_GENERATEDINPUT2'!$C:$G,5,FALSE)</f>
        <v>9</v>
      </c>
      <c r="N1188" t="str">
        <f>VLOOKUP($A:$A&amp;LEFT($B:$B,10),'R3P2_GENERATEDINPUT2'!$C:$G,3,FALSE)</f>
        <v>HighLow</v>
      </c>
    </row>
    <row r="1189" spans="1:14" x14ac:dyDescent="0.25">
      <c r="A1189" t="str">
        <f>'R3_Judge'!AF:AF</f>
        <v>3KYQYYSHYW3KVB68E6DNLP2BD6BDOG</v>
      </c>
      <c r="B1189" t="str">
        <f>'R3_Judge'!AG:AG</f>
        <v>Hi! Im sorry. Whats up?</v>
      </c>
      <c r="C1189" t="str">
        <f>'R3_Judge'!P:P</f>
        <v>A82RLSJJXBKE8</v>
      </c>
      <c r="D1189" t="str">
        <f>'R3_Judge'!AL:AL</f>
        <v>female</v>
      </c>
      <c r="E1189" t="str">
        <f>'R3_Judge'!AM:AM</f>
        <v>native</v>
      </c>
      <c r="F1189" t="str">
        <f>'R3_Judge'!AH:AH</f>
        <v>18-25</v>
      </c>
      <c r="G1189" t="str">
        <f>'R3_Judge'!AJ:AJ</f>
        <v>none</v>
      </c>
      <c r="H1189" t="str">
        <f>VLOOKUP($A:$A,'R3P1_ACCEPTEDOUTPUT'!$O:$BK,2,FALSE)</f>
        <v>A161AJDHLJVCLZ</v>
      </c>
      <c r="I1189" t="str">
        <f>VLOOKUP($A:$A,'R3P1_ACCEPTEDOUTPUT'!$O:$BK,26,FALSE)</f>
        <v>female</v>
      </c>
      <c r="J1189" t="str">
        <f>VLOOKUP($A:$A,'R3P1_ACCEPTEDOUTPUT'!$O:$BK,28,FALSE)</f>
        <v>native</v>
      </c>
      <c r="K1189" t="str">
        <f>VLOOKUP($A:$A,'R3P1_ACCEPTEDOUTPUT'!$O:$BK,19,FALSE)</f>
        <v>26-35</v>
      </c>
      <c r="L1189">
        <f>VLOOKUP($A:$A&amp;LEFT($B:$B,10),'R3P2_GENERATEDINPUT2'!$C:$G,4,FALSE)</f>
        <v>3</v>
      </c>
      <c r="M1189">
        <f>VLOOKUP($A:$A&amp;LEFT($B:$B,10),'R3P2_GENERATEDINPUT2'!$C:$G,5,FALSE)</f>
        <v>9</v>
      </c>
      <c r="N1189" t="str">
        <f>VLOOKUP($A:$A&amp;LEFT($B:$B,10),'R3P2_GENERATEDINPUT2'!$C:$G,3,FALSE)</f>
        <v>HighLow</v>
      </c>
    </row>
    <row r="1190" spans="1:14" x14ac:dyDescent="0.25">
      <c r="A1190" t="str">
        <f>'R3_Judge'!AF:AF</f>
        <v>3483FV8BEFF73V2OHL7C86PGVAZ628</v>
      </c>
      <c r="B1190" t="str">
        <f>'R3_Judge'!AG:AG</f>
        <v>i'll try to figure it out</v>
      </c>
      <c r="C1190" t="str">
        <f>'R3_Judge'!P:P</f>
        <v>AQVXVMX61864S</v>
      </c>
      <c r="D1190" t="str">
        <f>'R3_Judge'!AL:AL</f>
        <v>male</v>
      </c>
      <c r="E1190" t="str">
        <f>'R3_Judge'!AM:AM</f>
        <v>native</v>
      </c>
      <c r="F1190" t="str">
        <f>'R3_Judge'!AH:AH</f>
        <v>26-35</v>
      </c>
      <c r="G1190" t="str">
        <f>'R3_Judge'!AJ:AJ</f>
        <v>moderately</v>
      </c>
      <c r="H1190" t="str">
        <f>VLOOKUP($A:$A,'R3P1_ACCEPTEDOUTPUT'!$O:$BK,2,FALSE)</f>
        <v>A109MLAWERUIBG</v>
      </c>
      <c r="I1190" t="str">
        <f>VLOOKUP($A:$A,'R3P1_ACCEPTEDOUTPUT'!$O:$BK,26,FALSE)</f>
        <v>female</v>
      </c>
      <c r="J1190" t="str">
        <f>VLOOKUP($A:$A,'R3P1_ACCEPTEDOUTPUT'!$O:$BK,28,FALSE)</f>
        <v>native</v>
      </c>
      <c r="K1190" t="str">
        <f>VLOOKUP($A:$A,'R3P1_ACCEPTEDOUTPUT'!$O:$BK,19,FALSE)</f>
        <v>18-25</v>
      </c>
      <c r="L1190">
        <f>VLOOKUP($A:$A&amp;LEFT($B:$B,10),'R3P2_GENERATEDINPUT2'!$C:$G,4,FALSE)</f>
        <v>0</v>
      </c>
      <c r="M1190">
        <f>VLOOKUP($A:$A&amp;LEFT($B:$B,10),'R3P2_GENERATEDINPUT2'!$C:$G,5,FALSE)</f>
        <v>13</v>
      </c>
      <c r="N1190" t="str">
        <f>VLOOKUP($A:$A&amp;LEFT($B:$B,10),'R3P2_GENERATEDINPUT2'!$C:$G,3,FALSE)</f>
        <v>Default</v>
      </c>
    </row>
    <row r="1191" spans="1:14" x14ac:dyDescent="0.25">
      <c r="A1191" t="str">
        <f>'R3_Judge'!AF:AF</f>
        <v>3483FV8BEFF73V2OHL7C86PGVAZ628</v>
      </c>
      <c r="B1191" t="str">
        <f>'R3_Judge'!AG:AG</f>
        <v>i'll try to figure it out</v>
      </c>
      <c r="C1191" t="str">
        <f>'R3_Judge'!P:P</f>
        <v>A2MMMYB7AE5RQN</v>
      </c>
      <c r="D1191" t="str">
        <f>'R3_Judge'!AL:AL</f>
        <v>male</v>
      </c>
      <c r="E1191" t="str">
        <f>'R3_Judge'!AM:AM</f>
        <v>native</v>
      </c>
      <c r="F1191" t="str">
        <f>'R3_Judge'!AH:AH</f>
        <v>26-35</v>
      </c>
      <c r="G1191" t="str">
        <f>'R3_Judge'!AJ:AJ</f>
        <v>moderately</v>
      </c>
      <c r="H1191" t="str">
        <f>VLOOKUP($A:$A,'R3P1_ACCEPTEDOUTPUT'!$O:$BK,2,FALSE)</f>
        <v>A109MLAWERUIBG</v>
      </c>
      <c r="I1191" t="str">
        <f>VLOOKUP($A:$A,'R3P1_ACCEPTEDOUTPUT'!$O:$BK,26,FALSE)</f>
        <v>female</v>
      </c>
      <c r="J1191" t="str">
        <f>VLOOKUP($A:$A,'R3P1_ACCEPTEDOUTPUT'!$O:$BK,28,FALSE)</f>
        <v>native</v>
      </c>
      <c r="K1191" t="str">
        <f>VLOOKUP($A:$A,'R3P1_ACCEPTEDOUTPUT'!$O:$BK,19,FALSE)</f>
        <v>18-25</v>
      </c>
      <c r="L1191">
        <f>VLOOKUP($A:$A&amp;LEFT($B:$B,10),'R3P2_GENERATEDINPUT2'!$C:$G,4,FALSE)</f>
        <v>0</v>
      </c>
      <c r="M1191">
        <f>VLOOKUP($A:$A&amp;LEFT($B:$B,10),'R3P2_GENERATEDINPUT2'!$C:$G,5,FALSE)</f>
        <v>13</v>
      </c>
      <c r="N1191" t="str">
        <f>VLOOKUP($A:$A&amp;LEFT($B:$B,10),'R3P2_GENERATEDINPUT2'!$C:$G,3,FALSE)</f>
        <v>Default</v>
      </c>
    </row>
    <row r="1192" spans="1:14" x14ac:dyDescent="0.25">
      <c r="A1192" t="str">
        <f>'R3_Judge'!AF:AF</f>
        <v>3483FV8BEFF73V2OHL7C86PGVAZ628</v>
      </c>
      <c r="B1192" t="str">
        <f>'R3_Judge'!AG:AG</f>
        <v>i'll try to figure it out</v>
      </c>
      <c r="C1192" t="str">
        <f>'R3_Judge'!P:P</f>
        <v>A2BIZNP74JU80U</v>
      </c>
      <c r="D1192" t="str">
        <f>'R3_Judge'!AL:AL</f>
        <v>female</v>
      </c>
      <c r="E1192" t="str">
        <f>'R3_Judge'!AM:AM</f>
        <v>native</v>
      </c>
      <c r="F1192" t="str">
        <f>'R3_Judge'!AH:AH</f>
        <v>36-45</v>
      </c>
      <c r="G1192" t="str">
        <f>'R3_Judge'!AJ:AJ</f>
        <v>moderately</v>
      </c>
      <c r="H1192" t="str">
        <f>VLOOKUP($A:$A,'R3P1_ACCEPTEDOUTPUT'!$O:$BK,2,FALSE)</f>
        <v>A109MLAWERUIBG</v>
      </c>
      <c r="I1192" t="str">
        <f>VLOOKUP($A:$A,'R3P1_ACCEPTEDOUTPUT'!$O:$BK,26,FALSE)</f>
        <v>female</v>
      </c>
      <c r="J1192" t="str">
        <f>VLOOKUP($A:$A,'R3P1_ACCEPTEDOUTPUT'!$O:$BK,28,FALSE)</f>
        <v>native</v>
      </c>
      <c r="K1192" t="str">
        <f>VLOOKUP($A:$A,'R3P1_ACCEPTEDOUTPUT'!$O:$BK,19,FALSE)</f>
        <v>18-25</v>
      </c>
      <c r="L1192">
        <f>VLOOKUP($A:$A&amp;LEFT($B:$B,10),'R3P2_GENERATEDINPUT2'!$C:$G,4,FALSE)</f>
        <v>0</v>
      </c>
      <c r="M1192">
        <f>VLOOKUP($A:$A&amp;LEFT($B:$B,10),'R3P2_GENERATEDINPUT2'!$C:$G,5,FALSE)</f>
        <v>13</v>
      </c>
      <c r="N1192" t="str">
        <f>VLOOKUP($A:$A&amp;LEFT($B:$B,10),'R3P2_GENERATEDINPUT2'!$C:$G,3,FALSE)</f>
        <v>Default</v>
      </c>
    </row>
    <row r="1193" spans="1:14" x14ac:dyDescent="0.25">
      <c r="A1193" t="str">
        <f>'R3_Judge'!AF:AF</f>
        <v>3KYQYYSHYW3KVB68E6DNLP2BD6BDOG</v>
      </c>
      <c r="B1193" t="str">
        <f>'R3_Judge'!AG:AG</f>
        <v>Oh no! I'm sorry!</v>
      </c>
      <c r="C1193" t="str">
        <f>'R3_Judge'!P:P</f>
        <v>A2BIZNP74JU80U</v>
      </c>
      <c r="D1193" t="str">
        <f>'R3_Judge'!AL:AL</f>
        <v>female</v>
      </c>
      <c r="E1193" t="str">
        <f>'R3_Judge'!AM:AM</f>
        <v>native</v>
      </c>
      <c r="F1193" t="str">
        <f>'R3_Judge'!AH:AH</f>
        <v>36-45</v>
      </c>
      <c r="G1193" t="str">
        <f>'R3_Judge'!AJ:AJ</f>
        <v>moderately</v>
      </c>
      <c r="H1193" t="str">
        <f>VLOOKUP($A:$A,'R3P1_ACCEPTEDOUTPUT'!$O:$BK,2,FALSE)</f>
        <v>A161AJDHLJVCLZ</v>
      </c>
      <c r="I1193" t="str">
        <f>VLOOKUP($A:$A,'R3P1_ACCEPTEDOUTPUT'!$O:$BK,26,FALSE)</f>
        <v>female</v>
      </c>
      <c r="J1193" t="str">
        <f>VLOOKUP($A:$A,'R3P1_ACCEPTEDOUTPUT'!$O:$BK,28,FALSE)</f>
        <v>native</v>
      </c>
      <c r="K1193" t="str">
        <f>VLOOKUP($A:$A,'R3P1_ACCEPTEDOUTPUT'!$O:$BK,19,FALSE)</f>
        <v>26-35</v>
      </c>
      <c r="L1193">
        <f>VLOOKUP($A:$A&amp;LEFT($B:$B,10),'R3P2_GENERATEDINPUT2'!$C:$G,4,FALSE)</f>
        <v>3</v>
      </c>
      <c r="M1193">
        <f>VLOOKUP($A:$A&amp;LEFT($B:$B,10),'R3P2_GENERATEDINPUT2'!$C:$G,5,FALSE)</f>
        <v>10</v>
      </c>
      <c r="N1193" t="str">
        <f>VLOOKUP($A:$A&amp;LEFT($B:$B,10),'R3P2_GENERATEDINPUT2'!$C:$G,3,FALSE)</f>
        <v>HighLow</v>
      </c>
    </row>
    <row r="1194" spans="1:14" x14ac:dyDescent="0.25">
      <c r="A1194" t="str">
        <f>'R3_Judge'!AF:AF</f>
        <v>3KYQYYSHYW3KVB68E6DNLP2BD6BDOG</v>
      </c>
      <c r="B1194" t="str">
        <f>'R3_Judge'!AG:AG</f>
        <v>Oh no! I'm sorry!</v>
      </c>
      <c r="C1194" t="str">
        <f>'R3_Judge'!P:P</f>
        <v>A2MMMYB7AE5RQN</v>
      </c>
      <c r="D1194" t="str">
        <f>'R3_Judge'!AL:AL</f>
        <v>male</v>
      </c>
      <c r="E1194" t="str">
        <f>'R3_Judge'!AM:AM</f>
        <v>native</v>
      </c>
      <c r="F1194" t="str">
        <f>'R3_Judge'!AH:AH</f>
        <v>26-35</v>
      </c>
      <c r="G1194" t="str">
        <f>'R3_Judge'!AJ:AJ</f>
        <v>very</v>
      </c>
      <c r="H1194" t="str">
        <f>VLOOKUP($A:$A,'R3P1_ACCEPTEDOUTPUT'!$O:$BK,2,FALSE)</f>
        <v>A161AJDHLJVCLZ</v>
      </c>
      <c r="I1194" t="str">
        <f>VLOOKUP($A:$A,'R3P1_ACCEPTEDOUTPUT'!$O:$BK,26,FALSE)</f>
        <v>female</v>
      </c>
      <c r="J1194" t="str">
        <f>VLOOKUP($A:$A,'R3P1_ACCEPTEDOUTPUT'!$O:$BK,28,FALSE)</f>
        <v>native</v>
      </c>
      <c r="K1194" t="str">
        <f>VLOOKUP($A:$A,'R3P1_ACCEPTEDOUTPUT'!$O:$BK,19,FALSE)</f>
        <v>26-35</v>
      </c>
      <c r="L1194">
        <f>VLOOKUP($A:$A&amp;LEFT($B:$B,10),'R3P2_GENERATEDINPUT2'!$C:$G,4,FALSE)</f>
        <v>3</v>
      </c>
      <c r="M1194">
        <f>VLOOKUP($A:$A&amp;LEFT($B:$B,10),'R3P2_GENERATEDINPUT2'!$C:$G,5,FALSE)</f>
        <v>10</v>
      </c>
      <c r="N1194" t="str">
        <f>VLOOKUP($A:$A&amp;LEFT($B:$B,10),'R3P2_GENERATEDINPUT2'!$C:$G,3,FALSE)</f>
        <v>HighLow</v>
      </c>
    </row>
    <row r="1195" spans="1:14" x14ac:dyDescent="0.25">
      <c r="A1195" t="str">
        <f>'R3_Judge'!AF:AF</f>
        <v>3KYQYYSHYW3KVB68E6DNLP2BD6BDOG</v>
      </c>
      <c r="B1195" t="str">
        <f>'R3_Judge'!AG:AG</f>
        <v>Oh no! I'm sorry!</v>
      </c>
      <c r="C1195" t="str">
        <f>'R3_Judge'!P:P</f>
        <v>A1ZRK6K5JUPJAV</v>
      </c>
      <c r="D1195" t="str">
        <f>'R3_Judge'!AL:AL</f>
        <v>male</v>
      </c>
      <c r="E1195" t="str">
        <f>'R3_Judge'!AM:AM</f>
        <v>native</v>
      </c>
      <c r="F1195" t="str">
        <f>'R3_Judge'!AH:AH</f>
        <v>36-45</v>
      </c>
      <c r="G1195" t="str">
        <f>'R3_Judge'!AJ:AJ</f>
        <v>extremely</v>
      </c>
      <c r="H1195" t="str">
        <f>VLOOKUP($A:$A,'R3P1_ACCEPTEDOUTPUT'!$O:$BK,2,FALSE)</f>
        <v>A161AJDHLJVCLZ</v>
      </c>
      <c r="I1195" t="str">
        <f>VLOOKUP($A:$A,'R3P1_ACCEPTEDOUTPUT'!$O:$BK,26,FALSE)</f>
        <v>female</v>
      </c>
      <c r="J1195" t="str">
        <f>VLOOKUP($A:$A,'R3P1_ACCEPTEDOUTPUT'!$O:$BK,28,FALSE)</f>
        <v>native</v>
      </c>
      <c r="K1195" t="str">
        <f>VLOOKUP($A:$A,'R3P1_ACCEPTEDOUTPUT'!$O:$BK,19,FALSE)</f>
        <v>26-35</v>
      </c>
      <c r="L1195">
        <f>VLOOKUP($A:$A&amp;LEFT($B:$B,10),'R3P2_GENERATEDINPUT2'!$C:$G,4,FALSE)</f>
        <v>3</v>
      </c>
      <c r="M1195">
        <f>VLOOKUP($A:$A&amp;LEFT($B:$B,10),'R3P2_GENERATEDINPUT2'!$C:$G,5,FALSE)</f>
        <v>10</v>
      </c>
      <c r="N1195" t="str">
        <f>VLOOKUP($A:$A&amp;LEFT($B:$B,10),'R3P2_GENERATEDINPUT2'!$C:$G,3,FALSE)</f>
        <v>HighLow</v>
      </c>
    </row>
    <row r="1196" spans="1:14" x14ac:dyDescent="0.25">
      <c r="A1196" t="str">
        <f>'R3_Judge'!AF:AF</f>
        <v>3KYQYYSHYW3KVB68E6DNLP2BD6BDOG</v>
      </c>
      <c r="B1196" t="str">
        <f>'R3_Judge'!AG:AG</f>
        <v>They will not. Sorry again!</v>
      </c>
      <c r="C1196" t="str">
        <f>'R3_Judge'!P:P</f>
        <v>A219VCQZADQ45W</v>
      </c>
      <c r="D1196" t="str">
        <f>'R3_Judge'!AL:AL</f>
        <v>female</v>
      </c>
      <c r="E1196" t="str">
        <f>'R3_Judge'!AM:AM</f>
        <v>native</v>
      </c>
      <c r="F1196" t="str">
        <f>'R3_Judge'!AH:AH</f>
        <v>56-65</v>
      </c>
      <c r="G1196" t="str">
        <f>'R3_Judge'!AJ:AJ</f>
        <v>moderately</v>
      </c>
      <c r="H1196" t="str">
        <f>VLOOKUP($A:$A,'R3P1_ACCEPTEDOUTPUT'!$O:$BK,2,FALSE)</f>
        <v>A161AJDHLJVCLZ</v>
      </c>
      <c r="I1196" t="str">
        <f>VLOOKUP($A:$A,'R3P1_ACCEPTEDOUTPUT'!$O:$BK,26,FALSE)</f>
        <v>female</v>
      </c>
      <c r="J1196" t="str">
        <f>VLOOKUP($A:$A,'R3P1_ACCEPTEDOUTPUT'!$O:$BK,28,FALSE)</f>
        <v>native</v>
      </c>
      <c r="K1196" t="str">
        <f>VLOOKUP($A:$A,'R3P1_ACCEPTEDOUTPUT'!$O:$BK,19,FALSE)</f>
        <v>26-35</v>
      </c>
      <c r="L1196">
        <f>VLOOKUP($A:$A&amp;LEFT($B:$B,10),'R3P2_GENERATEDINPUT2'!$C:$G,4,FALSE)</f>
        <v>0</v>
      </c>
      <c r="M1196">
        <f>VLOOKUP($A:$A&amp;LEFT($B:$B,10),'R3P2_GENERATEDINPUT2'!$C:$G,5,FALSE)</f>
        <v>11</v>
      </c>
      <c r="N1196" t="str">
        <f>VLOOKUP($A:$A&amp;LEFT($B:$B,10),'R3P2_GENERATEDINPUT2'!$C:$G,3,FALSE)</f>
        <v>HighLow</v>
      </c>
    </row>
    <row r="1197" spans="1:14" x14ac:dyDescent="0.25">
      <c r="A1197" t="str">
        <f>'R3_Judge'!AF:AF</f>
        <v>3KYQYYSHYW3KVB68E6DNLP2BD6BDOG</v>
      </c>
      <c r="B1197" t="str">
        <f>'R3_Judge'!AG:AG</f>
        <v>They will not. Sorry again!</v>
      </c>
      <c r="C1197" t="str">
        <f>'R3_Judge'!P:P</f>
        <v>A7XEBCVB2FQ9</v>
      </c>
      <c r="D1197" t="str">
        <f>'R3_Judge'!AL:AL</f>
        <v>male</v>
      </c>
      <c r="E1197" t="str">
        <f>'R3_Judge'!AM:AM</f>
        <v>native</v>
      </c>
      <c r="F1197" t="str">
        <f>'R3_Judge'!AH:AH</f>
        <v>26-35</v>
      </c>
      <c r="G1197" t="str">
        <f>'R3_Judge'!AJ:AJ</f>
        <v>very</v>
      </c>
      <c r="H1197" t="str">
        <f>VLOOKUP($A:$A,'R3P1_ACCEPTEDOUTPUT'!$O:$BK,2,FALSE)</f>
        <v>A161AJDHLJVCLZ</v>
      </c>
      <c r="I1197" t="str">
        <f>VLOOKUP($A:$A,'R3P1_ACCEPTEDOUTPUT'!$O:$BK,26,FALSE)</f>
        <v>female</v>
      </c>
      <c r="J1197" t="str">
        <f>VLOOKUP($A:$A,'R3P1_ACCEPTEDOUTPUT'!$O:$BK,28,FALSE)</f>
        <v>native</v>
      </c>
      <c r="K1197" t="str">
        <f>VLOOKUP($A:$A,'R3P1_ACCEPTEDOUTPUT'!$O:$BK,19,FALSE)</f>
        <v>26-35</v>
      </c>
      <c r="L1197">
        <f>VLOOKUP($A:$A&amp;LEFT($B:$B,10),'R3P2_GENERATEDINPUT2'!$C:$G,4,FALSE)</f>
        <v>0</v>
      </c>
      <c r="M1197">
        <f>VLOOKUP($A:$A&amp;LEFT($B:$B,10),'R3P2_GENERATEDINPUT2'!$C:$G,5,FALSE)</f>
        <v>11</v>
      </c>
      <c r="N1197" t="str">
        <f>VLOOKUP($A:$A&amp;LEFT($B:$B,10),'R3P2_GENERATEDINPUT2'!$C:$G,3,FALSE)</f>
        <v>HighLow</v>
      </c>
    </row>
    <row r="1198" spans="1:14" x14ac:dyDescent="0.25">
      <c r="A1198" t="str">
        <f>'R3_Judge'!AF:AF</f>
        <v>3KYQYYSHYW3KVB68E6DNLP2BD6BDOG</v>
      </c>
      <c r="B1198" t="str">
        <f>'R3_Judge'!AG:AG</f>
        <v>They will not. Sorry again!</v>
      </c>
      <c r="C1198" t="str">
        <f>'R3_Judge'!P:P</f>
        <v>A2T11H7YI7QPGD</v>
      </c>
      <c r="D1198" t="str">
        <f>'R3_Judge'!AL:AL</f>
        <v>male</v>
      </c>
      <c r="E1198" t="str">
        <f>'R3_Judge'!AM:AM</f>
        <v>native</v>
      </c>
      <c r="F1198" t="str">
        <f>'R3_Judge'!AH:AH</f>
        <v>26-35</v>
      </c>
      <c r="G1198" t="str">
        <f>'R3_Judge'!AJ:AJ</f>
        <v>moderately</v>
      </c>
      <c r="H1198" t="str">
        <f>VLOOKUP($A:$A,'R3P1_ACCEPTEDOUTPUT'!$O:$BK,2,FALSE)</f>
        <v>A161AJDHLJVCLZ</v>
      </c>
      <c r="I1198" t="str">
        <f>VLOOKUP($A:$A,'R3P1_ACCEPTEDOUTPUT'!$O:$BK,26,FALSE)</f>
        <v>female</v>
      </c>
      <c r="J1198" t="str">
        <f>VLOOKUP($A:$A,'R3P1_ACCEPTEDOUTPUT'!$O:$BK,28,FALSE)</f>
        <v>native</v>
      </c>
      <c r="K1198" t="str">
        <f>VLOOKUP($A:$A,'R3P1_ACCEPTEDOUTPUT'!$O:$BK,19,FALSE)</f>
        <v>26-35</v>
      </c>
      <c r="L1198">
        <f>VLOOKUP($A:$A&amp;LEFT($B:$B,10),'R3P2_GENERATEDINPUT2'!$C:$G,4,FALSE)</f>
        <v>0</v>
      </c>
      <c r="M1198">
        <f>VLOOKUP($A:$A&amp;LEFT($B:$B,10),'R3P2_GENERATEDINPUT2'!$C:$G,5,FALSE)</f>
        <v>11</v>
      </c>
      <c r="N1198" t="str">
        <f>VLOOKUP($A:$A&amp;LEFT($B:$B,10),'R3P2_GENERATEDINPUT2'!$C:$G,3,FALSE)</f>
        <v>HighLow</v>
      </c>
    </row>
    <row r="1199" spans="1:14" x14ac:dyDescent="0.25">
      <c r="A1199" t="str">
        <f>'R3_Judge'!AF:AF</f>
        <v>3483FV8BEFF73V2OHL7C86PGVAZ628</v>
      </c>
      <c r="B1199" t="str">
        <f>'R3_Judge'!AG:AG</f>
        <v>ill call you then</v>
      </c>
      <c r="C1199" t="str">
        <f>'R3_Judge'!P:P</f>
        <v>A219VCQZADQ45W</v>
      </c>
      <c r="D1199" t="str">
        <f>'R3_Judge'!AL:AL</f>
        <v>female</v>
      </c>
      <c r="E1199" t="str">
        <f>'R3_Judge'!AM:AM</f>
        <v>native</v>
      </c>
      <c r="F1199" t="str">
        <f>'R3_Judge'!AH:AH</f>
        <v>56-65</v>
      </c>
      <c r="G1199" t="str">
        <f>'R3_Judge'!AJ:AJ</f>
        <v>slightly</v>
      </c>
      <c r="H1199" t="str">
        <f>VLOOKUP($A:$A,'R3P1_ACCEPTEDOUTPUT'!$O:$BK,2,FALSE)</f>
        <v>A109MLAWERUIBG</v>
      </c>
      <c r="I1199" t="str">
        <f>VLOOKUP($A:$A,'R3P1_ACCEPTEDOUTPUT'!$O:$BK,26,FALSE)</f>
        <v>female</v>
      </c>
      <c r="J1199" t="str">
        <f>VLOOKUP($A:$A,'R3P1_ACCEPTEDOUTPUT'!$O:$BK,28,FALSE)</f>
        <v>native</v>
      </c>
      <c r="K1199" t="str">
        <f>VLOOKUP($A:$A,'R3P1_ACCEPTEDOUTPUT'!$O:$BK,19,FALSE)</f>
        <v>18-25</v>
      </c>
      <c r="L1199">
        <f>VLOOKUP($A:$A&amp;LEFT($B:$B,10),'R3P2_GENERATEDINPUT2'!$C:$G,4,FALSE)</f>
        <v>0</v>
      </c>
      <c r="M1199">
        <f>VLOOKUP($A:$A&amp;LEFT($B:$B,10),'R3P2_GENERATEDINPUT2'!$C:$G,5,FALSE)</f>
        <v>14</v>
      </c>
      <c r="N1199" t="str">
        <f>VLOOKUP($A:$A&amp;LEFT($B:$B,10),'R3P2_GENERATEDINPUT2'!$C:$G,3,FALSE)</f>
        <v>Default</v>
      </c>
    </row>
    <row r="1200" spans="1:14" x14ac:dyDescent="0.25">
      <c r="A1200" t="str">
        <f>'R3_Judge'!AF:AF</f>
        <v>3483FV8BEFF73V2OHL7C86PGVAZ628</v>
      </c>
      <c r="B1200" t="str">
        <f>'R3_Judge'!AG:AG</f>
        <v>ill call you then</v>
      </c>
      <c r="C1200" t="str">
        <f>'R3_Judge'!P:P</f>
        <v>A1B76WYZ47BQJ</v>
      </c>
      <c r="D1200" t="str">
        <f>'R3_Judge'!AL:AL</f>
        <v>female</v>
      </c>
      <c r="E1200" t="str">
        <f>'R3_Judge'!AM:AM</f>
        <v>native</v>
      </c>
      <c r="F1200" t="str">
        <f>'R3_Judge'!AH:AH</f>
        <v>46-55</v>
      </c>
      <c r="G1200" t="str">
        <f>'R3_Judge'!AJ:AJ</f>
        <v>extremely</v>
      </c>
      <c r="H1200" t="str">
        <f>VLOOKUP($A:$A,'R3P1_ACCEPTEDOUTPUT'!$O:$BK,2,FALSE)</f>
        <v>A109MLAWERUIBG</v>
      </c>
      <c r="I1200" t="str">
        <f>VLOOKUP($A:$A,'R3P1_ACCEPTEDOUTPUT'!$O:$BK,26,FALSE)</f>
        <v>female</v>
      </c>
      <c r="J1200" t="str">
        <f>VLOOKUP($A:$A,'R3P1_ACCEPTEDOUTPUT'!$O:$BK,28,FALSE)</f>
        <v>native</v>
      </c>
      <c r="K1200" t="str">
        <f>VLOOKUP($A:$A,'R3P1_ACCEPTEDOUTPUT'!$O:$BK,19,FALSE)</f>
        <v>18-25</v>
      </c>
      <c r="L1200">
        <f>VLOOKUP($A:$A&amp;LEFT($B:$B,10),'R3P2_GENERATEDINPUT2'!$C:$G,4,FALSE)</f>
        <v>0</v>
      </c>
      <c r="M1200">
        <f>VLOOKUP($A:$A&amp;LEFT($B:$B,10),'R3P2_GENERATEDINPUT2'!$C:$G,5,FALSE)</f>
        <v>14</v>
      </c>
      <c r="N1200" t="str">
        <f>VLOOKUP($A:$A&amp;LEFT($B:$B,10),'R3P2_GENERATEDINPUT2'!$C:$G,3,FALSE)</f>
        <v>Default</v>
      </c>
    </row>
    <row r="1201" spans="1:14" x14ac:dyDescent="0.25">
      <c r="A1201" t="str">
        <f>'R3_Judge'!AF:AF</f>
        <v>3483FV8BEFF73V2OHL7C86PGVAZ628</v>
      </c>
      <c r="B1201" t="str">
        <f>'R3_Judge'!AG:AG</f>
        <v>ill call you then</v>
      </c>
      <c r="C1201" t="str">
        <f>'R3_Judge'!P:P</f>
        <v>A19D89YNO9Z52K</v>
      </c>
      <c r="D1201" t="str">
        <f>'R3_Judge'!AL:AL</f>
        <v>female</v>
      </c>
      <c r="E1201" t="str">
        <f>'R3_Judge'!AM:AM</f>
        <v>native</v>
      </c>
      <c r="F1201" t="str">
        <f>'R3_Judge'!AH:AH</f>
        <v>18-25</v>
      </c>
      <c r="G1201" t="str">
        <f>'R3_Judge'!AJ:AJ</f>
        <v>moderately</v>
      </c>
      <c r="H1201" t="str">
        <f>VLOOKUP($A:$A,'R3P1_ACCEPTEDOUTPUT'!$O:$BK,2,FALSE)</f>
        <v>A109MLAWERUIBG</v>
      </c>
      <c r="I1201" t="str">
        <f>VLOOKUP($A:$A,'R3P1_ACCEPTEDOUTPUT'!$O:$BK,26,FALSE)</f>
        <v>female</v>
      </c>
      <c r="J1201" t="str">
        <f>VLOOKUP($A:$A,'R3P1_ACCEPTEDOUTPUT'!$O:$BK,28,FALSE)</f>
        <v>native</v>
      </c>
      <c r="K1201" t="str">
        <f>VLOOKUP($A:$A,'R3P1_ACCEPTEDOUTPUT'!$O:$BK,19,FALSE)</f>
        <v>18-25</v>
      </c>
      <c r="L1201">
        <f>VLOOKUP($A:$A&amp;LEFT($B:$B,10),'R3P2_GENERATEDINPUT2'!$C:$G,4,FALSE)</f>
        <v>0</v>
      </c>
      <c r="M1201">
        <f>VLOOKUP($A:$A&amp;LEFT($B:$B,10),'R3P2_GENERATEDINPUT2'!$C:$G,5,FALSE)</f>
        <v>14</v>
      </c>
      <c r="N1201" t="str">
        <f>VLOOKUP($A:$A&amp;LEFT($B:$B,10),'R3P2_GENERATEDINPUT2'!$C:$G,3,FALSE)</f>
        <v>Default</v>
      </c>
    </row>
    <row r="1202" spans="1:14" x14ac:dyDescent="0.25">
      <c r="A1202" t="str">
        <f>'R3_Judge'!AF:AF</f>
        <v>3KYQYYSHYW3KVB68E6DNLP2BD6BDOG</v>
      </c>
      <c r="B1202" t="str">
        <f>'R3_Judge'!AG:AG</f>
        <v>YEah I just havent been feeling that social</v>
      </c>
      <c r="C1202" t="str">
        <f>'R3_Judge'!P:P</f>
        <v>AAL9C3HQU74I2</v>
      </c>
      <c r="D1202" t="str">
        <f>'R3_Judge'!AL:AL</f>
        <v>male</v>
      </c>
      <c r="E1202" t="str">
        <f>'R3_Judge'!AM:AM</f>
        <v>native</v>
      </c>
      <c r="F1202" t="str">
        <f>'R3_Judge'!AH:AH</f>
        <v>18-25</v>
      </c>
      <c r="G1202" t="str">
        <f>'R3_Judge'!AJ:AJ</f>
        <v>slightly</v>
      </c>
      <c r="H1202" t="str">
        <f>VLOOKUP($A:$A,'R3P1_ACCEPTEDOUTPUT'!$O:$BK,2,FALSE)</f>
        <v>A161AJDHLJVCLZ</v>
      </c>
      <c r="I1202" t="str">
        <f>VLOOKUP($A:$A,'R3P1_ACCEPTEDOUTPUT'!$O:$BK,26,FALSE)</f>
        <v>female</v>
      </c>
      <c r="J1202" t="str">
        <f>VLOOKUP($A:$A,'R3P1_ACCEPTEDOUTPUT'!$O:$BK,28,FALSE)</f>
        <v>native</v>
      </c>
      <c r="K1202" t="str">
        <f>VLOOKUP($A:$A,'R3P1_ACCEPTEDOUTPUT'!$O:$BK,19,FALSE)</f>
        <v>26-35</v>
      </c>
      <c r="L1202">
        <f>VLOOKUP($A:$A&amp;LEFT($B:$B,10),'R3P2_GENERATEDINPUT2'!$C:$G,4,FALSE)</f>
        <v>0</v>
      </c>
      <c r="M1202">
        <f>VLOOKUP($A:$A&amp;LEFT($B:$B,10),'R3P2_GENERATEDINPUT2'!$C:$G,5,FALSE)</f>
        <v>12</v>
      </c>
      <c r="N1202" t="str">
        <f>VLOOKUP($A:$A&amp;LEFT($B:$B,10),'R3P2_GENERATEDINPUT2'!$C:$G,3,FALSE)</f>
        <v>HighLow</v>
      </c>
    </row>
    <row r="1203" spans="1:14" x14ac:dyDescent="0.25">
      <c r="A1203" t="str">
        <f>'R3_Judge'!AF:AF</f>
        <v>3KYQYYSHYW3KVB68E6DNLP2BD6BDOG</v>
      </c>
      <c r="B1203" t="str">
        <f>'R3_Judge'!AG:AG</f>
        <v>YEah I just havent been feeling that social</v>
      </c>
      <c r="C1203" t="str">
        <f>'R3_Judge'!P:P</f>
        <v>A1JPPQ2E92JJGV</v>
      </c>
      <c r="D1203" t="str">
        <f>'R3_Judge'!AL:AL</f>
        <v>female</v>
      </c>
      <c r="E1203" t="str">
        <f>'R3_Judge'!AM:AM</f>
        <v>native</v>
      </c>
      <c r="F1203" t="str">
        <f>'R3_Judge'!AH:AH</f>
        <v>18-25</v>
      </c>
      <c r="G1203" t="str">
        <f>'R3_Judge'!AJ:AJ</f>
        <v>none</v>
      </c>
      <c r="H1203" t="str">
        <f>VLOOKUP($A:$A,'R3P1_ACCEPTEDOUTPUT'!$O:$BK,2,FALSE)</f>
        <v>A161AJDHLJVCLZ</v>
      </c>
      <c r="I1203" t="str">
        <f>VLOOKUP($A:$A,'R3P1_ACCEPTEDOUTPUT'!$O:$BK,26,FALSE)</f>
        <v>female</v>
      </c>
      <c r="J1203" t="str">
        <f>VLOOKUP($A:$A,'R3P1_ACCEPTEDOUTPUT'!$O:$BK,28,FALSE)</f>
        <v>native</v>
      </c>
      <c r="K1203" t="str">
        <f>VLOOKUP($A:$A,'R3P1_ACCEPTEDOUTPUT'!$O:$BK,19,FALSE)</f>
        <v>26-35</v>
      </c>
      <c r="L1203">
        <f>VLOOKUP($A:$A&amp;LEFT($B:$B,10),'R3P2_GENERATEDINPUT2'!$C:$G,4,FALSE)</f>
        <v>0</v>
      </c>
      <c r="M1203">
        <f>VLOOKUP($A:$A&amp;LEFT($B:$B,10),'R3P2_GENERATEDINPUT2'!$C:$G,5,FALSE)</f>
        <v>12</v>
      </c>
      <c r="N1203" t="str">
        <f>VLOOKUP($A:$A&amp;LEFT($B:$B,10),'R3P2_GENERATEDINPUT2'!$C:$G,3,FALSE)</f>
        <v>HighLow</v>
      </c>
    </row>
    <row r="1204" spans="1:14" x14ac:dyDescent="0.25">
      <c r="A1204" t="str">
        <f>'R3_Judge'!AF:AF</f>
        <v>3KYQYYSHYW3KVB68E6DNLP2BD6BDOG</v>
      </c>
      <c r="B1204" t="str">
        <f>'R3_Judge'!AG:AG</f>
        <v>YEah I just havent been feeling that social</v>
      </c>
      <c r="C1204" t="str">
        <f>'R3_Judge'!P:P</f>
        <v>A3V8863KF3SK4A</v>
      </c>
      <c r="D1204" t="str">
        <f>'R3_Judge'!AL:AL</f>
        <v>female</v>
      </c>
      <c r="E1204" t="str">
        <f>'R3_Judge'!AM:AM</f>
        <v>native</v>
      </c>
      <c r="F1204" t="str">
        <f>'R3_Judge'!AH:AH</f>
        <v>26-35</v>
      </c>
      <c r="G1204" t="str">
        <f>'R3_Judge'!AJ:AJ</f>
        <v>none</v>
      </c>
      <c r="H1204" t="str">
        <f>VLOOKUP($A:$A,'R3P1_ACCEPTEDOUTPUT'!$O:$BK,2,FALSE)</f>
        <v>A161AJDHLJVCLZ</v>
      </c>
      <c r="I1204" t="str">
        <f>VLOOKUP($A:$A,'R3P1_ACCEPTEDOUTPUT'!$O:$BK,26,FALSE)</f>
        <v>female</v>
      </c>
      <c r="J1204" t="str">
        <f>VLOOKUP($A:$A,'R3P1_ACCEPTEDOUTPUT'!$O:$BK,28,FALSE)</f>
        <v>native</v>
      </c>
      <c r="K1204" t="str">
        <f>VLOOKUP($A:$A,'R3P1_ACCEPTEDOUTPUT'!$O:$BK,19,FALSE)</f>
        <v>26-35</v>
      </c>
      <c r="L1204">
        <f>VLOOKUP($A:$A&amp;LEFT($B:$B,10),'R3P2_GENERATEDINPUT2'!$C:$G,4,FALSE)</f>
        <v>0</v>
      </c>
      <c r="M1204">
        <f>VLOOKUP($A:$A&amp;LEFT($B:$B,10),'R3P2_GENERATEDINPUT2'!$C:$G,5,FALSE)</f>
        <v>12</v>
      </c>
      <c r="N1204" t="str">
        <f>VLOOKUP($A:$A&amp;LEFT($B:$B,10),'R3P2_GENERATEDINPUT2'!$C:$G,3,FALSE)</f>
        <v>HighLow</v>
      </c>
    </row>
    <row r="1205" spans="1:14" x14ac:dyDescent="0.25">
      <c r="A1205" t="str">
        <f>'R3_Judge'!AF:AF</f>
        <v>3483FV8BEFF73V2OHL7C86PGVAZ628</v>
      </c>
      <c r="B1205" t="str">
        <f>'R3_Judge'!AG:AG</f>
        <v>good I hope you didnt have too much cash on you</v>
      </c>
      <c r="C1205" t="str">
        <f>'R3_Judge'!P:P</f>
        <v>A27M4UQJMN22N4</v>
      </c>
      <c r="D1205" t="str">
        <f>'R3_Judge'!AL:AL</f>
        <v>male</v>
      </c>
      <c r="E1205" t="str">
        <f>'R3_Judge'!AM:AM</f>
        <v>native</v>
      </c>
      <c r="F1205" t="str">
        <f>'R3_Judge'!AH:AH</f>
        <v>18-25</v>
      </c>
      <c r="G1205" t="str">
        <f>'R3_Judge'!AJ:AJ</f>
        <v>very</v>
      </c>
      <c r="H1205" t="str">
        <f>VLOOKUP($A:$A,'R3P1_ACCEPTEDOUTPUT'!$O:$BK,2,FALSE)</f>
        <v>A109MLAWERUIBG</v>
      </c>
      <c r="I1205" t="str">
        <f>VLOOKUP($A:$A,'R3P1_ACCEPTEDOUTPUT'!$O:$BK,26,FALSE)</f>
        <v>female</v>
      </c>
      <c r="J1205" t="str">
        <f>VLOOKUP($A:$A,'R3P1_ACCEPTEDOUTPUT'!$O:$BK,28,FALSE)</f>
        <v>native</v>
      </c>
      <c r="K1205" t="str">
        <f>VLOOKUP($A:$A,'R3P1_ACCEPTEDOUTPUT'!$O:$BK,19,FALSE)</f>
        <v>18-25</v>
      </c>
      <c r="L1205">
        <f>VLOOKUP($A:$A&amp;LEFT($B:$B,10),'R3P2_GENERATEDINPUT2'!$C:$G,4,FALSE)</f>
        <v>0</v>
      </c>
      <c r="M1205">
        <f>VLOOKUP($A:$A&amp;LEFT($B:$B,10),'R3P2_GENERATEDINPUT2'!$C:$G,5,FALSE)</f>
        <v>15</v>
      </c>
      <c r="N1205" t="str">
        <f>VLOOKUP($A:$A&amp;LEFT($B:$B,10),'R3P2_GENERATEDINPUT2'!$C:$G,3,FALSE)</f>
        <v>Default</v>
      </c>
    </row>
    <row r="1206" spans="1:14" x14ac:dyDescent="0.25">
      <c r="A1206" t="str">
        <f>'R3_Judge'!AF:AF</f>
        <v>3483FV8BEFF73V2OHL7C86PGVAZ628</v>
      </c>
      <c r="B1206" t="str">
        <f>'R3_Judge'!AG:AG</f>
        <v>good I hope you didnt have too much cash on you</v>
      </c>
      <c r="C1206" t="str">
        <f>'R3_Judge'!P:P</f>
        <v>AAL9C3HQU74I2</v>
      </c>
      <c r="D1206" t="str">
        <f>'R3_Judge'!AL:AL</f>
        <v>male</v>
      </c>
      <c r="E1206" t="str">
        <f>'R3_Judge'!AM:AM</f>
        <v>native</v>
      </c>
      <c r="F1206" t="str">
        <f>'R3_Judge'!AH:AH</f>
        <v>18-25</v>
      </c>
      <c r="G1206" t="str">
        <f>'R3_Judge'!AJ:AJ</f>
        <v>slightly</v>
      </c>
      <c r="H1206" t="str">
        <f>VLOOKUP($A:$A,'R3P1_ACCEPTEDOUTPUT'!$O:$BK,2,FALSE)</f>
        <v>A109MLAWERUIBG</v>
      </c>
      <c r="I1206" t="str">
        <f>VLOOKUP($A:$A,'R3P1_ACCEPTEDOUTPUT'!$O:$BK,26,FALSE)</f>
        <v>female</v>
      </c>
      <c r="J1206" t="str">
        <f>VLOOKUP($A:$A,'R3P1_ACCEPTEDOUTPUT'!$O:$BK,28,FALSE)</f>
        <v>native</v>
      </c>
      <c r="K1206" t="str">
        <f>VLOOKUP($A:$A,'R3P1_ACCEPTEDOUTPUT'!$O:$BK,19,FALSE)</f>
        <v>18-25</v>
      </c>
      <c r="L1206">
        <f>VLOOKUP($A:$A&amp;LEFT($B:$B,10),'R3P2_GENERATEDINPUT2'!$C:$G,4,FALSE)</f>
        <v>0</v>
      </c>
      <c r="M1206">
        <f>VLOOKUP($A:$A&amp;LEFT($B:$B,10),'R3P2_GENERATEDINPUT2'!$C:$G,5,FALSE)</f>
        <v>15</v>
      </c>
      <c r="N1206" t="str">
        <f>VLOOKUP($A:$A&amp;LEFT($B:$B,10),'R3P2_GENERATEDINPUT2'!$C:$G,3,FALSE)</f>
        <v>Default</v>
      </c>
    </row>
    <row r="1207" spans="1:14" x14ac:dyDescent="0.25">
      <c r="A1207" t="str">
        <f>'R3_Judge'!AF:AF</f>
        <v>3483FV8BEFF73V2OHL7C86PGVAZ628</v>
      </c>
      <c r="B1207" t="str">
        <f>'R3_Judge'!AG:AG</f>
        <v>good I hope you didnt have too much cash on you</v>
      </c>
      <c r="C1207" t="str">
        <f>'R3_Judge'!P:P</f>
        <v>A24RQ4RYIXXRZU</v>
      </c>
      <c r="D1207" t="str">
        <f>'R3_Judge'!AL:AL</f>
        <v>female</v>
      </c>
      <c r="E1207" t="str">
        <f>'R3_Judge'!AM:AM</f>
        <v>native</v>
      </c>
      <c r="F1207" t="str">
        <f>'R3_Judge'!AH:AH</f>
        <v>46-55</v>
      </c>
      <c r="G1207" t="str">
        <f>'R3_Judge'!AJ:AJ</f>
        <v>moderately</v>
      </c>
      <c r="H1207" t="str">
        <f>VLOOKUP($A:$A,'R3P1_ACCEPTEDOUTPUT'!$O:$BK,2,FALSE)</f>
        <v>A109MLAWERUIBG</v>
      </c>
      <c r="I1207" t="str">
        <f>VLOOKUP($A:$A,'R3P1_ACCEPTEDOUTPUT'!$O:$BK,26,FALSE)</f>
        <v>female</v>
      </c>
      <c r="J1207" t="str">
        <f>VLOOKUP($A:$A,'R3P1_ACCEPTEDOUTPUT'!$O:$BK,28,FALSE)</f>
        <v>native</v>
      </c>
      <c r="K1207" t="str">
        <f>VLOOKUP($A:$A,'R3P1_ACCEPTEDOUTPUT'!$O:$BK,19,FALSE)</f>
        <v>18-25</v>
      </c>
      <c r="L1207">
        <f>VLOOKUP($A:$A&amp;LEFT($B:$B,10),'R3P2_GENERATEDINPUT2'!$C:$G,4,FALSE)</f>
        <v>0</v>
      </c>
      <c r="M1207">
        <f>VLOOKUP($A:$A&amp;LEFT($B:$B,10),'R3P2_GENERATEDINPUT2'!$C:$G,5,FALSE)</f>
        <v>15</v>
      </c>
      <c r="N1207" t="str">
        <f>VLOOKUP($A:$A&amp;LEFT($B:$B,10),'R3P2_GENERATEDINPUT2'!$C:$G,3,FALSE)</f>
        <v>Default</v>
      </c>
    </row>
    <row r="1208" spans="1:14" x14ac:dyDescent="0.25">
      <c r="A1208" t="str">
        <f>'R3_Judge'!AF:AF</f>
        <v>3KYQYYSHYW3KVB68E6DNLP2BD6BDOG</v>
      </c>
      <c r="B1208" t="str">
        <f>'R3_Judge'!AG:AG</f>
        <v>I know I'm sorry!</v>
      </c>
      <c r="C1208" t="str">
        <f>'R3_Judge'!P:P</f>
        <v>A82RLSJJXBKE8</v>
      </c>
      <c r="D1208" t="str">
        <f>'R3_Judge'!AL:AL</f>
        <v>female</v>
      </c>
      <c r="E1208" t="str">
        <f>'R3_Judge'!AM:AM</f>
        <v>native</v>
      </c>
      <c r="F1208" t="str">
        <f>'R3_Judge'!AH:AH</f>
        <v>18-25</v>
      </c>
      <c r="G1208" t="str">
        <f>'R3_Judge'!AJ:AJ</f>
        <v>moderately</v>
      </c>
      <c r="H1208" t="str">
        <f>VLOOKUP($A:$A,'R3P1_ACCEPTEDOUTPUT'!$O:$BK,2,FALSE)</f>
        <v>A161AJDHLJVCLZ</v>
      </c>
      <c r="I1208" t="str">
        <f>VLOOKUP($A:$A,'R3P1_ACCEPTEDOUTPUT'!$O:$BK,26,FALSE)</f>
        <v>female</v>
      </c>
      <c r="J1208" t="str">
        <f>VLOOKUP($A:$A,'R3P1_ACCEPTEDOUTPUT'!$O:$BK,28,FALSE)</f>
        <v>native</v>
      </c>
      <c r="K1208" t="str">
        <f>VLOOKUP($A:$A,'R3P1_ACCEPTEDOUTPUT'!$O:$BK,19,FALSE)</f>
        <v>26-35</v>
      </c>
      <c r="L1208">
        <f>VLOOKUP($A:$A&amp;LEFT($B:$B,10),'R3P2_GENERATEDINPUT2'!$C:$G,4,FALSE)</f>
        <v>0</v>
      </c>
      <c r="M1208">
        <f>VLOOKUP($A:$A&amp;LEFT($B:$B,10),'R3P2_GENERATEDINPUT2'!$C:$G,5,FALSE)</f>
        <v>13</v>
      </c>
      <c r="N1208" t="str">
        <f>VLOOKUP($A:$A&amp;LEFT($B:$B,10),'R3P2_GENERATEDINPUT2'!$C:$G,3,FALSE)</f>
        <v>HighLow</v>
      </c>
    </row>
    <row r="1209" spans="1:14" x14ac:dyDescent="0.25">
      <c r="A1209" t="str">
        <f>'R3_Judge'!AF:AF</f>
        <v>3KYQYYSHYW3KVB68E6DNLP2BD6BDOG</v>
      </c>
      <c r="B1209" t="str">
        <f>'R3_Judge'!AG:AG</f>
        <v>I know I'm sorry!</v>
      </c>
      <c r="C1209" t="str">
        <f>'R3_Judge'!P:P</f>
        <v>A3P6IXUM1ND35A</v>
      </c>
      <c r="D1209" t="str">
        <f>'R3_Judge'!AL:AL</f>
        <v>male</v>
      </c>
      <c r="E1209" t="str">
        <f>'R3_Judge'!AM:AM</f>
        <v>native</v>
      </c>
      <c r="F1209" t="str">
        <f>'R3_Judge'!AH:AH</f>
        <v>26-35</v>
      </c>
      <c r="G1209" t="str">
        <f>'R3_Judge'!AJ:AJ</f>
        <v>very</v>
      </c>
      <c r="H1209" t="str">
        <f>VLOOKUP($A:$A,'R3P1_ACCEPTEDOUTPUT'!$O:$BK,2,FALSE)</f>
        <v>A161AJDHLJVCLZ</v>
      </c>
      <c r="I1209" t="str">
        <f>VLOOKUP($A:$A,'R3P1_ACCEPTEDOUTPUT'!$O:$BK,26,FALSE)</f>
        <v>female</v>
      </c>
      <c r="J1209" t="str">
        <f>VLOOKUP($A:$A,'R3P1_ACCEPTEDOUTPUT'!$O:$BK,28,FALSE)</f>
        <v>native</v>
      </c>
      <c r="K1209" t="str">
        <f>VLOOKUP($A:$A,'R3P1_ACCEPTEDOUTPUT'!$O:$BK,19,FALSE)</f>
        <v>26-35</v>
      </c>
      <c r="L1209">
        <f>VLOOKUP($A:$A&amp;LEFT($B:$B,10),'R3P2_GENERATEDINPUT2'!$C:$G,4,FALSE)</f>
        <v>0</v>
      </c>
      <c r="M1209">
        <f>VLOOKUP($A:$A&amp;LEFT($B:$B,10),'R3P2_GENERATEDINPUT2'!$C:$G,5,FALSE)</f>
        <v>13</v>
      </c>
      <c r="N1209" t="str">
        <f>VLOOKUP($A:$A&amp;LEFT($B:$B,10),'R3P2_GENERATEDINPUT2'!$C:$G,3,FALSE)</f>
        <v>HighLow</v>
      </c>
    </row>
    <row r="1210" spans="1:14" x14ac:dyDescent="0.25">
      <c r="A1210" t="str">
        <f>'R3_Judge'!AF:AF</f>
        <v>3KYQYYSHYW3KVB68E6DNLP2BD6BDOG</v>
      </c>
      <c r="B1210" t="str">
        <f>'R3_Judge'!AG:AG</f>
        <v>I know I'm sorry!</v>
      </c>
      <c r="C1210" t="str">
        <f>'R3_Judge'!P:P</f>
        <v>A2BIZNP74JU80U</v>
      </c>
      <c r="D1210" t="str">
        <f>'R3_Judge'!AL:AL</f>
        <v>female</v>
      </c>
      <c r="E1210" t="str">
        <f>'R3_Judge'!AM:AM</f>
        <v>native</v>
      </c>
      <c r="F1210" t="str">
        <f>'R3_Judge'!AH:AH</f>
        <v>36-45</v>
      </c>
      <c r="G1210" t="str">
        <f>'R3_Judge'!AJ:AJ</f>
        <v>slightly</v>
      </c>
      <c r="H1210" t="str">
        <f>VLOOKUP($A:$A,'R3P1_ACCEPTEDOUTPUT'!$O:$BK,2,FALSE)</f>
        <v>A161AJDHLJVCLZ</v>
      </c>
      <c r="I1210" t="str">
        <f>VLOOKUP($A:$A,'R3P1_ACCEPTEDOUTPUT'!$O:$BK,26,FALSE)</f>
        <v>female</v>
      </c>
      <c r="J1210" t="str">
        <f>VLOOKUP($A:$A,'R3P1_ACCEPTEDOUTPUT'!$O:$BK,28,FALSE)</f>
        <v>native</v>
      </c>
      <c r="K1210" t="str">
        <f>VLOOKUP($A:$A,'R3P1_ACCEPTEDOUTPUT'!$O:$BK,19,FALSE)</f>
        <v>26-35</v>
      </c>
      <c r="L1210">
        <f>VLOOKUP($A:$A&amp;LEFT($B:$B,10),'R3P2_GENERATEDINPUT2'!$C:$G,4,FALSE)</f>
        <v>0</v>
      </c>
      <c r="M1210">
        <f>VLOOKUP($A:$A&amp;LEFT($B:$B,10),'R3P2_GENERATEDINPUT2'!$C:$G,5,FALSE)</f>
        <v>13</v>
      </c>
      <c r="N1210" t="str">
        <f>VLOOKUP($A:$A&amp;LEFT($B:$B,10),'R3P2_GENERATEDINPUT2'!$C:$G,3,FALSE)</f>
        <v>HighLow</v>
      </c>
    </row>
    <row r="1211" spans="1:14" x14ac:dyDescent="0.25">
      <c r="A1211" t="str">
        <f>'R3_Judge'!AF:AF</f>
        <v>3KYQYYSHYW3KVB68E6DNLP2BD6BDOG</v>
      </c>
      <c r="B1211" t="str">
        <f>'R3_Judge'!AG:AG</f>
        <v>I will let you know when I am done</v>
      </c>
      <c r="C1211" t="str">
        <f>'R3_Judge'!P:P</f>
        <v>A2DF1NCVJ8V8K2</v>
      </c>
      <c r="D1211" t="str">
        <f>'R3_Judge'!AL:AL</f>
        <v>female</v>
      </c>
      <c r="E1211" t="str">
        <f>'R3_Judge'!AM:AM</f>
        <v>profession</v>
      </c>
      <c r="F1211" t="str">
        <f>'R3_Judge'!AH:AH</f>
        <v>56-65</v>
      </c>
      <c r="G1211" t="str">
        <f>'R3_Judge'!AJ:AJ</f>
        <v>extremely</v>
      </c>
      <c r="H1211" t="str">
        <f>VLOOKUP($A:$A,'R3P1_ACCEPTEDOUTPUT'!$O:$BK,2,FALSE)</f>
        <v>A161AJDHLJVCLZ</v>
      </c>
      <c r="I1211" t="str">
        <f>VLOOKUP($A:$A,'R3P1_ACCEPTEDOUTPUT'!$O:$BK,26,FALSE)</f>
        <v>female</v>
      </c>
      <c r="J1211" t="str">
        <f>VLOOKUP($A:$A,'R3P1_ACCEPTEDOUTPUT'!$O:$BK,28,FALSE)</f>
        <v>native</v>
      </c>
      <c r="K1211" t="str">
        <f>VLOOKUP($A:$A,'R3P1_ACCEPTEDOUTPUT'!$O:$BK,19,FALSE)</f>
        <v>26-35</v>
      </c>
      <c r="L1211">
        <f>VLOOKUP($A:$A&amp;LEFT($B:$B,10),'R3P2_GENERATEDINPUT2'!$C:$G,4,FALSE)</f>
        <v>0</v>
      </c>
      <c r="M1211">
        <f>VLOOKUP($A:$A&amp;LEFT($B:$B,10),'R3P2_GENERATEDINPUT2'!$C:$G,5,FALSE)</f>
        <v>14</v>
      </c>
      <c r="N1211" t="str">
        <f>VLOOKUP($A:$A&amp;LEFT($B:$B,10),'R3P2_GENERATEDINPUT2'!$C:$G,3,FALSE)</f>
        <v>HighLow</v>
      </c>
    </row>
    <row r="1212" spans="1:14" x14ac:dyDescent="0.25">
      <c r="A1212" t="str">
        <f>'R3_Judge'!AF:AF</f>
        <v>3KYQYYSHYW3KVB68E6DNLP2BD6BDOG</v>
      </c>
      <c r="B1212" t="str">
        <f>'R3_Judge'!AG:AG</f>
        <v>I will let you know when I am done</v>
      </c>
      <c r="C1212" t="str">
        <f>'R3_Judge'!P:P</f>
        <v>A19D89YNO9Z52K</v>
      </c>
      <c r="D1212" t="str">
        <f>'R3_Judge'!AL:AL</f>
        <v>female</v>
      </c>
      <c r="E1212" t="str">
        <f>'R3_Judge'!AM:AM</f>
        <v>native</v>
      </c>
      <c r="F1212" t="str">
        <f>'R3_Judge'!AH:AH</f>
        <v>18-25</v>
      </c>
      <c r="G1212" t="str">
        <f>'R3_Judge'!AJ:AJ</f>
        <v>moderately</v>
      </c>
      <c r="H1212" t="str">
        <f>VLOOKUP($A:$A,'R3P1_ACCEPTEDOUTPUT'!$O:$BK,2,FALSE)</f>
        <v>A161AJDHLJVCLZ</v>
      </c>
      <c r="I1212" t="str">
        <f>VLOOKUP($A:$A,'R3P1_ACCEPTEDOUTPUT'!$O:$BK,26,FALSE)</f>
        <v>female</v>
      </c>
      <c r="J1212" t="str">
        <f>VLOOKUP($A:$A,'R3P1_ACCEPTEDOUTPUT'!$O:$BK,28,FALSE)</f>
        <v>native</v>
      </c>
      <c r="K1212" t="str">
        <f>VLOOKUP($A:$A,'R3P1_ACCEPTEDOUTPUT'!$O:$BK,19,FALSE)</f>
        <v>26-35</v>
      </c>
      <c r="L1212">
        <f>VLOOKUP($A:$A&amp;LEFT($B:$B,10),'R3P2_GENERATEDINPUT2'!$C:$G,4,FALSE)</f>
        <v>0</v>
      </c>
      <c r="M1212">
        <f>VLOOKUP($A:$A&amp;LEFT($B:$B,10),'R3P2_GENERATEDINPUT2'!$C:$G,5,FALSE)</f>
        <v>14</v>
      </c>
      <c r="N1212" t="str">
        <f>VLOOKUP($A:$A&amp;LEFT($B:$B,10),'R3P2_GENERATEDINPUT2'!$C:$G,3,FALSE)</f>
        <v>HighLow</v>
      </c>
    </row>
    <row r="1213" spans="1:14" x14ac:dyDescent="0.25">
      <c r="A1213" t="str">
        <f>'R3_Judge'!AF:AF</f>
        <v>3KYQYYSHYW3KVB68E6DNLP2BD6BDOG</v>
      </c>
      <c r="B1213" t="str">
        <f>'R3_Judge'!AG:AG</f>
        <v>I will let you know when I am done</v>
      </c>
      <c r="C1213" t="str">
        <f>'R3_Judge'!P:P</f>
        <v>ADLF8HVS3C7IL</v>
      </c>
      <c r="D1213" t="str">
        <f>'R3_Judge'!AL:AL</f>
        <v>male</v>
      </c>
      <c r="E1213" t="str">
        <f>'R3_Judge'!AM:AM</f>
        <v>native</v>
      </c>
      <c r="F1213" t="str">
        <f>'R3_Judge'!AH:AH</f>
        <v>18-25</v>
      </c>
      <c r="G1213" t="str">
        <f>'R3_Judge'!AJ:AJ</f>
        <v>moderately</v>
      </c>
      <c r="H1213" t="str">
        <f>VLOOKUP($A:$A,'R3P1_ACCEPTEDOUTPUT'!$O:$BK,2,FALSE)</f>
        <v>A161AJDHLJVCLZ</v>
      </c>
      <c r="I1213" t="str">
        <f>VLOOKUP($A:$A,'R3P1_ACCEPTEDOUTPUT'!$O:$BK,26,FALSE)</f>
        <v>female</v>
      </c>
      <c r="J1213" t="str">
        <f>VLOOKUP($A:$A,'R3P1_ACCEPTEDOUTPUT'!$O:$BK,28,FALSE)</f>
        <v>native</v>
      </c>
      <c r="K1213" t="str">
        <f>VLOOKUP($A:$A,'R3P1_ACCEPTEDOUTPUT'!$O:$BK,19,FALSE)</f>
        <v>26-35</v>
      </c>
      <c r="L1213">
        <f>VLOOKUP($A:$A&amp;LEFT($B:$B,10),'R3P2_GENERATEDINPUT2'!$C:$G,4,FALSE)</f>
        <v>0</v>
      </c>
      <c r="M1213">
        <f>VLOOKUP($A:$A&amp;LEFT($B:$B,10),'R3P2_GENERATEDINPUT2'!$C:$G,5,FALSE)</f>
        <v>14</v>
      </c>
      <c r="N1213" t="str">
        <f>VLOOKUP($A:$A&amp;LEFT($B:$B,10),'R3P2_GENERATEDINPUT2'!$C:$G,3,FALSE)</f>
        <v>HighLow</v>
      </c>
    </row>
    <row r="1214" spans="1:14" x14ac:dyDescent="0.25">
      <c r="A1214" t="str">
        <f>'R3_Judge'!AF:AF</f>
        <v>3LRKMWOKB6D9R5MZJQ4N54IB0EW2ZV</v>
      </c>
      <c r="B1214" t="str">
        <f>'R3_Judge'!AG:AG</f>
        <v>I'll head straight home.</v>
      </c>
      <c r="C1214" t="str">
        <f>'R3_Judge'!P:P</f>
        <v>A2T11H7YI7QPGD</v>
      </c>
      <c r="D1214" t="str">
        <f>'R3_Judge'!AL:AL</f>
        <v>male</v>
      </c>
      <c r="E1214" t="str">
        <f>'R3_Judge'!AM:AM</f>
        <v>native</v>
      </c>
      <c r="F1214" t="str">
        <f>'R3_Judge'!AH:AH</f>
        <v>26-35</v>
      </c>
      <c r="G1214" t="str">
        <f>'R3_Judge'!AJ:AJ</f>
        <v>moderately</v>
      </c>
      <c r="H1214" t="str">
        <f>VLOOKUP($A:$A,'R3P1_ACCEPTEDOUTPUT'!$O:$BK,2,FALSE)</f>
        <v>A1F4N58CAX8IMK</v>
      </c>
      <c r="I1214" t="str">
        <f>VLOOKUP($A:$A,'R3P1_ACCEPTEDOUTPUT'!$O:$BK,26,FALSE)</f>
        <v>male</v>
      </c>
      <c r="J1214" t="str">
        <f>VLOOKUP($A:$A,'R3P1_ACCEPTEDOUTPUT'!$O:$BK,28,FALSE)</f>
        <v>native</v>
      </c>
      <c r="K1214" t="str">
        <f>VLOOKUP($A:$A,'R3P1_ACCEPTEDOUTPUT'!$O:$BK,19,FALSE)</f>
        <v>26-35</v>
      </c>
      <c r="L1214">
        <f>VLOOKUP($A:$A&amp;LEFT($B:$B,10),'R3P2_GENERATEDINPUT2'!$C:$G,4,FALSE)</f>
        <v>2</v>
      </c>
      <c r="M1214">
        <f>VLOOKUP($A:$A&amp;LEFT($B:$B,10),'R3P2_GENERATEDINPUT2'!$C:$G,5,FALSE)</f>
        <v>1</v>
      </c>
      <c r="N1214" t="str">
        <f>VLOOKUP($A:$A&amp;LEFT($B:$B,10),'R3P2_GENERATEDINPUT2'!$C:$G,3,FALSE)</f>
        <v>HighLow</v>
      </c>
    </row>
    <row r="1215" spans="1:14" x14ac:dyDescent="0.25">
      <c r="A1215" t="str">
        <f>'R3_Judge'!AF:AF</f>
        <v>3LRKMWOKB6D9R5MZJQ4N54IB0EW2ZV</v>
      </c>
      <c r="B1215" t="str">
        <f>'R3_Judge'!AG:AG</f>
        <v>I'll head straight home.</v>
      </c>
      <c r="C1215" t="str">
        <f>'R3_Judge'!P:P</f>
        <v>A1OFPROOWWSHUF</v>
      </c>
      <c r="D1215" t="str">
        <f>'R3_Judge'!AL:AL</f>
        <v>male</v>
      </c>
      <c r="E1215" t="str">
        <f>'R3_Judge'!AM:AM</f>
        <v>native</v>
      </c>
      <c r="F1215" t="str">
        <f>'R3_Judge'!AH:AH</f>
        <v>26-35</v>
      </c>
      <c r="G1215" t="str">
        <f>'R3_Judge'!AJ:AJ</f>
        <v>extremely</v>
      </c>
      <c r="H1215" t="str">
        <f>VLOOKUP($A:$A,'R3P1_ACCEPTEDOUTPUT'!$O:$BK,2,FALSE)</f>
        <v>A1F4N58CAX8IMK</v>
      </c>
      <c r="I1215" t="str">
        <f>VLOOKUP($A:$A,'R3P1_ACCEPTEDOUTPUT'!$O:$BK,26,FALSE)</f>
        <v>male</v>
      </c>
      <c r="J1215" t="str">
        <f>VLOOKUP($A:$A,'R3P1_ACCEPTEDOUTPUT'!$O:$BK,28,FALSE)</f>
        <v>native</v>
      </c>
      <c r="K1215" t="str">
        <f>VLOOKUP($A:$A,'R3P1_ACCEPTEDOUTPUT'!$O:$BK,19,FALSE)</f>
        <v>26-35</v>
      </c>
      <c r="L1215">
        <f>VLOOKUP($A:$A&amp;LEFT($B:$B,10),'R3P2_GENERATEDINPUT2'!$C:$G,4,FALSE)</f>
        <v>2</v>
      </c>
      <c r="M1215">
        <f>VLOOKUP($A:$A&amp;LEFT($B:$B,10),'R3P2_GENERATEDINPUT2'!$C:$G,5,FALSE)</f>
        <v>1</v>
      </c>
      <c r="N1215" t="str">
        <f>VLOOKUP($A:$A&amp;LEFT($B:$B,10),'R3P2_GENERATEDINPUT2'!$C:$G,3,FALSE)</f>
        <v>HighLow</v>
      </c>
    </row>
    <row r="1216" spans="1:14" x14ac:dyDescent="0.25">
      <c r="A1216" t="str">
        <f>'R3_Judge'!AF:AF</f>
        <v>3LRKMWOKB6D9R5MZJQ4N54IB0EW2ZV</v>
      </c>
      <c r="B1216" t="str">
        <f>'R3_Judge'!AG:AG</f>
        <v>I'll head straight home.</v>
      </c>
      <c r="C1216" t="str">
        <f>'R3_Judge'!P:P</f>
        <v>A19D89YNO9Z52K</v>
      </c>
      <c r="D1216" t="str">
        <f>'R3_Judge'!AL:AL</f>
        <v>female</v>
      </c>
      <c r="E1216" t="str">
        <f>'R3_Judge'!AM:AM</f>
        <v>native</v>
      </c>
      <c r="F1216" t="str">
        <f>'R3_Judge'!AH:AH</f>
        <v>18-25</v>
      </c>
      <c r="G1216" t="str">
        <f>'R3_Judge'!AJ:AJ</f>
        <v>extremely</v>
      </c>
      <c r="H1216" t="str">
        <f>VLOOKUP($A:$A,'R3P1_ACCEPTEDOUTPUT'!$O:$BK,2,FALSE)</f>
        <v>A1F4N58CAX8IMK</v>
      </c>
      <c r="I1216" t="str">
        <f>VLOOKUP($A:$A,'R3P1_ACCEPTEDOUTPUT'!$O:$BK,26,FALSE)</f>
        <v>male</v>
      </c>
      <c r="J1216" t="str">
        <f>VLOOKUP($A:$A,'R3P1_ACCEPTEDOUTPUT'!$O:$BK,28,FALSE)</f>
        <v>native</v>
      </c>
      <c r="K1216" t="str">
        <f>VLOOKUP($A:$A,'R3P1_ACCEPTEDOUTPUT'!$O:$BK,19,FALSE)</f>
        <v>26-35</v>
      </c>
      <c r="L1216">
        <f>VLOOKUP($A:$A&amp;LEFT($B:$B,10),'R3P2_GENERATEDINPUT2'!$C:$G,4,FALSE)</f>
        <v>2</v>
      </c>
      <c r="M1216">
        <f>VLOOKUP($A:$A&amp;LEFT($B:$B,10),'R3P2_GENERATEDINPUT2'!$C:$G,5,FALSE)</f>
        <v>1</v>
      </c>
      <c r="N1216" t="str">
        <f>VLOOKUP($A:$A&amp;LEFT($B:$B,10),'R3P2_GENERATEDINPUT2'!$C:$G,3,FALSE)</f>
        <v>HighLow</v>
      </c>
    </row>
    <row r="1217" spans="1:14" x14ac:dyDescent="0.25">
      <c r="A1217" t="str">
        <f>'R3_Judge'!AF:AF</f>
        <v>3LRKMWOKB6D9R5MZJQ4N54IB0EW2ZV</v>
      </c>
      <c r="B1217" t="str">
        <f>'R3_Judge'!AG:AG</f>
        <v>Won't happen again mom.</v>
      </c>
      <c r="C1217" t="str">
        <f>'R3_Judge'!P:P</f>
        <v>A15WCNO32MHBAF</v>
      </c>
      <c r="D1217" t="str">
        <f>'R3_Judge'!AL:AL</f>
        <v>male</v>
      </c>
      <c r="E1217" t="str">
        <f>'R3_Judge'!AM:AM</f>
        <v>native</v>
      </c>
      <c r="F1217" t="str">
        <f>'R3_Judge'!AH:AH</f>
        <v>56-65</v>
      </c>
      <c r="G1217" t="str">
        <f>'R3_Judge'!AJ:AJ</f>
        <v>very</v>
      </c>
      <c r="H1217" t="str">
        <f>VLOOKUP($A:$A,'R3P1_ACCEPTEDOUTPUT'!$O:$BK,2,FALSE)</f>
        <v>A1F4N58CAX8IMK</v>
      </c>
      <c r="I1217" t="str">
        <f>VLOOKUP($A:$A,'R3P1_ACCEPTEDOUTPUT'!$O:$BK,26,FALSE)</f>
        <v>male</v>
      </c>
      <c r="J1217" t="str">
        <f>VLOOKUP($A:$A,'R3P1_ACCEPTEDOUTPUT'!$O:$BK,28,FALSE)</f>
        <v>native</v>
      </c>
      <c r="K1217" t="str">
        <f>VLOOKUP($A:$A,'R3P1_ACCEPTEDOUTPUT'!$O:$BK,19,FALSE)</f>
        <v>26-35</v>
      </c>
      <c r="L1217">
        <f>VLOOKUP($A:$A&amp;LEFT($B:$B,10),'R3P2_GENERATEDINPUT2'!$C:$G,4,FALSE)</f>
        <v>2</v>
      </c>
      <c r="M1217">
        <f>VLOOKUP($A:$A&amp;LEFT($B:$B,10),'R3P2_GENERATEDINPUT2'!$C:$G,5,FALSE)</f>
        <v>2</v>
      </c>
      <c r="N1217" t="str">
        <f>VLOOKUP($A:$A&amp;LEFT($B:$B,10),'R3P2_GENERATEDINPUT2'!$C:$G,3,FALSE)</f>
        <v>HighLow</v>
      </c>
    </row>
    <row r="1218" spans="1:14" x14ac:dyDescent="0.25">
      <c r="A1218" t="str">
        <f>'R3_Judge'!AF:AF</f>
        <v>3LRKMWOKB6D9R5MZJQ4N54IB0EW2ZV</v>
      </c>
      <c r="B1218" t="str">
        <f>'R3_Judge'!AG:AG</f>
        <v>Won't happen again mom.</v>
      </c>
      <c r="C1218" t="str">
        <f>'R3_Judge'!P:P</f>
        <v>A1XQ7Y5CBAS43K</v>
      </c>
      <c r="D1218" t="str">
        <f>'R3_Judge'!AL:AL</f>
        <v>female</v>
      </c>
      <c r="E1218" t="str">
        <f>'R3_Judge'!AM:AM</f>
        <v>native</v>
      </c>
      <c r="F1218" t="str">
        <f>'R3_Judge'!AH:AH</f>
        <v>36-45</v>
      </c>
      <c r="G1218" t="str">
        <f>'R3_Judge'!AJ:AJ</f>
        <v>slightly</v>
      </c>
      <c r="H1218" t="str">
        <f>VLOOKUP($A:$A,'R3P1_ACCEPTEDOUTPUT'!$O:$BK,2,FALSE)</f>
        <v>A1F4N58CAX8IMK</v>
      </c>
      <c r="I1218" t="str">
        <f>VLOOKUP($A:$A,'R3P1_ACCEPTEDOUTPUT'!$O:$BK,26,FALSE)</f>
        <v>male</v>
      </c>
      <c r="J1218" t="str">
        <f>VLOOKUP($A:$A,'R3P1_ACCEPTEDOUTPUT'!$O:$BK,28,FALSE)</f>
        <v>native</v>
      </c>
      <c r="K1218" t="str">
        <f>VLOOKUP($A:$A,'R3P1_ACCEPTEDOUTPUT'!$O:$BK,19,FALSE)</f>
        <v>26-35</v>
      </c>
      <c r="L1218">
        <f>VLOOKUP($A:$A&amp;LEFT($B:$B,10),'R3P2_GENERATEDINPUT2'!$C:$G,4,FALSE)</f>
        <v>2</v>
      </c>
      <c r="M1218">
        <f>VLOOKUP($A:$A&amp;LEFT($B:$B,10),'R3P2_GENERATEDINPUT2'!$C:$G,5,FALSE)</f>
        <v>2</v>
      </c>
      <c r="N1218" t="str">
        <f>VLOOKUP($A:$A&amp;LEFT($B:$B,10),'R3P2_GENERATEDINPUT2'!$C:$G,3,FALSE)</f>
        <v>HighLow</v>
      </c>
    </row>
    <row r="1219" spans="1:14" x14ac:dyDescent="0.25">
      <c r="A1219" t="str">
        <f>'R3_Judge'!AF:AF</f>
        <v>3LRKMWOKB6D9R5MZJQ4N54IB0EW2ZV</v>
      </c>
      <c r="B1219" t="str">
        <f>'R3_Judge'!AG:AG</f>
        <v>Won't happen again mom.</v>
      </c>
      <c r="C1219" t="str">
        <f>'R3_Judge'!P:P</f>
        <v>A231ZFAME6FLN</v>
      </c>
      <c r="D1219" t="str">
        <f>'R3_Judge'!AL:AL</f>
        <v>female</v>
      </c>
      <c r="E1219" t="str">
        <f>'R3_Judge'!AM:AM</f>
        <v>native</v>
      </c>
      <c r="F1219" t="str">
        <f>'R3_Judge'!AH:AH</f>
        <v>36-45</v>
      </c>
      <c r="G1219" t="str">
        <f>'R3_Judge'!AJ:AJ</f>
        <v>moderately</v>
      </c>
      <c r="H1219" t="str">
        <f>VLOOKUP($A:$A,'R3P1_ACCEPTEDOUTPUT'!$O:$BK,2,FALSE)</f>
        <v>A1F4N58CAX8IMK</v>
      </c>
      <c r="I1219" t="str">
        <f>VLOOKUP($A:$A,'R3P1_ACCEPTEDOUTPUT'!$O:$BK,26,FALSE)</f>
        <v>male</v>
      </c>
      <c r="J1219" t="str">
        <f>VLOOKUP($A:$A,'R3P1_ACCEPTEDOUTPUT'!$O:$BK,28,FALSE)</f>
        <v>native</v>
      </c>
      <c r="K1219" t="str">
        <f>VLOOKUP($A:$A,'R3P1_ACCEPTEDOUTPUT'!$O:$BK,19,FALSE)</f>
        <v>26-35</v>
      </c>
      <c r="L1219">
        <f>VLOOKUP($A:$A&amp;LEFT($B:$B,10),'R3P2_GENERATEDINPUT2'!$C:$G,4,FALSE)</f>
        <v>2</v>
      </c>
      <c r="M1219">
        <f>VLOOKUP($A:$A&amp;LEFT($B:$B,10),'R3P2_GENERATEDINPUT2'!$C:$G,5,FALSE)</f>
        <v>2</v>
      </c>
      <c r="N1219" t="str">
        <f>VLOOKUP($A:$A&amp;LEFT($B:$B,10),'R3P2_GENERATEDINPUT2'!$C:$G,3,FALSE)</f>
        <v>HighLow</v>
      </c>
    </row>
    <row r="1220" spans="1:14" x14ac:dyDescent="0.25">
      <c r="A1220" t="str">
        <f>'R3_Judge'!AF:AF</f>
        <v>3LRKMWOKB6D9R5MZJQ4N54IB0EW2ZV</v>
      </c>
      <c r="B1220" t="str">
        <f>'R3_Judge'!AG:AG</f>
        <v>Maybe we can start job hunting tonight.</v>
      </c>
      <c r="C1220" t="str">
        <f>'R3_Judge'!P:P</f>
        <v>A2KT88CZUYJY6H</v>
      </c>
      <c r="D1220" t="str">
        <f>'R3_Judge'!AL:AL</f>
        <v>female</v>
      </c>
      <c r="E1220" t="str">
        <f>'R3_Judge'!AM:AM</f>
        <v>profession</v>
      </c>
      <c r="F1220" t="str">
        <f>'R3_Judge'!AH:AH</f>
        <v>26-35</v>
      </c>
      <c r="G1220" t="str">
        <f>'R3_Judge'!AJ:AJ</f>
        <v>very</v>
      </c>
      <c r="H1220" t="str">
        <f>VLOOKUP($A:$A,'R3P1_ACCEPTEDOUTPUT'!$O:$BK,2,FALSE)</f>
        <v>A1F4N58CAX8IMK</v>
      </c>
      <c r="I1220" t="str">
        <f>VLOOKUP($A:$A,'R3P1_ACCEPTEDOUTPUT'!$O:$BK,26,FALSE)</f>
        <v>male</v>
      </c>
      <c r="J1220" t="str">
        <f>VLOOKUP($A:$A,'R3P1_ACCEPTEDOUTPUT'!$O:$BK,28,FALSE)</f>
        <v>native</v>
      </c>
      <c r="K1220" t="str">
        <f>VLOOKUP($A:$A,'R3P1_ACCEPTEDOUTPUT'!$O:$BK,19,FALSE)</f>
        <v>26-35</v>
      </c>
      <c r="L1220">
        <f>VLOOKUP($A:$A&amp;LEFT($B:$B,10),'R3P2_GENERATEDINPUT2'!$C:$G,4,FALSE)</f>
        <v>2</v>
      </c>
      <c r="M1220">
        <f>VLOOKUP($A:$A&amp;LEFT($B:$B,10),'R3P2_GENERATEDINPUT2'!$C:$G,5,FALSE)</f>
        <v>3</v>
      </c>
      <c r="N1220" t="str">
        <f>VLOOKUP($A:$A&amp;LEFT($B:$B,10),'R3P2_GENERATEDINPUT2'!$C:$G,3,FALSE)</f>
        <v>HighLow</v>
      </c>
    </row>
    <row r="1221" spans="1:14" x14ac:dyDescent="0.25">
      <c r="A1221" t="str">
        <f>'R3_Judge'!AF:AF</f>
        <v>3LRKMWOKB6D9R5MZJQ4N54IB0EW2ZV</v>
      </c>
      <c r="B1221" t="str">
        <f>'R3_Judge'!AG:AG</f>
        <v>Maybe we can start job hunting tonight.</v>
      </c>
      <c r="C1221" t="str">
        <f>'R3_Judge'!P:P</f>
        <v>AQVXVMX61864S</v>
      </c>
      <c r="D1221" t="str">
        <f>'R3_Judge'!AL:AL</f>
        <v>male</v>
      </c>
      <c r="E1221" t="str">
        <f>'R3_Judge'!AM:AM</f>
        <v>native</v>
      </c>
      <c r="F1221" t="str">
        <f>'R3_Judge'!AH:AH</f>
        <v>26-35</v>
      </c>
      <c r="G1221" t="str">
        <f>'R3_Judge'!AJ:AJ</f>
        <v>moderately</v>
      </c>
      <c r="H1221" t="str">
        <f>VLOOKUP($A:$A,'R3P1_ACCEPTEDOUTPUT'!$O:$BK,2,FALSE)</f>
        <v>A1F4N58CAX8IMK</v>
      </c>
      <c r="I1221" t="str">
        <f>VLOOKUP($A:$A,'R3P1_ACCEPTEDOUTPUT'!$O:$BK,26,FALSE)</f>
        <v>male</v>
      </c>
      <c r="J1221" t="str">
        <f>VLOOKUP($A:$A,'R3P1_ACCEPTEDOUTPUT'!$O:$BK,28,FALSE)</f>
        <v>native</v>
      </c>
      <c r="K1221" t="str">
        <f>VLOOKUP($A:$A,'R3P1_ACCEPTEDOUTPUT'!$O:$BK,19,FALSE)</f>
        <v>26-35</v>
      </c>
      <c r="L1221">
        <f>VLOOKUP($A:$A&amp;LEFT($B:$B,10),'R3P2_GENERATEDINPUT2'!$C:$G,4,FALSE)</f>
        <v>2</v>
      </c>
      <c r="M1221">
        <f>VLOOKUP($A:$A&amp;LEFT($B:$B,10),'R3P2_GENERATEDINPUT2'!$C:$G,5,FALSE)</f>
        <v>3</v>
      </c>
      <c r="N1221" t="str">
        <f>VLOOKUP($A:$A&amp;LEFT($B:$B,10),'R3P2_GENERATEDINPUT2'!$C:$G,3,FALSE)</f>
        <v>HighLow</v>
      </c>
    </row>
    <row r="1222" spans="1:14" x14ac:dyDescent="0.25">
      <c r="A1222" t="str">
        <f>'R3_Judge'!AF:AF</f>
        <v>3LRKMWOKB6D9R5MZJQ4N54IB0EW2ZV</v>
      </c>
      <c r="B1222" t="str">
        <f>'R3_Judge'!AG:AG</f>
        <v>Maybe we can start job hunting tonight.</v>
      </c>
      <c r="C1222" t="str">
        <f>'R3_Judge'!P:P</f>
        <v>A82RLSJJXBKE8</v>
      </c>
      <c r="D1222" t="str">
        <f>'R3_Judge'!AL:AL</f>
        <v>male</v>
      </c>
      <c r="E1222" t="str">
        <f>'R3_Judge'!AM:AM</f>
        <v>native</v>
      </c>
      <c r="F1222" t="str">
        <f>'R3_Judge'!AH:AH</f>
        <v>18-25</v>
      </c>
      <c r="G1222" t="str">
        <f>'R3_Judge'!AJ:AJ</f>
        <v>slightly</v>
      </c>
      <c r="H1222" t="str">
        <f>VLOOKUP($A:$A,'R3P1_ACCEPTEDOUTPUT'!$O:$BK,2,FALSE)</f>
        <v>A1F4N58CAX8IMK</v>
      </c>
      <c r="I1222" t="str">
        <f>VLOOKUP($A:$A,'R3P1_ACCEPTEDOUTPUT'!$O:$BK,26,FALSE)</f>
        <v>male</v>
      </c>
      <c r="J1222" t="str">
        <f>VLOOKUP($A:$A,'R3P1_ACCEPTEDOUTPUT'!$O:$BK,28,FALSE)</f>
        <v>native</v>
      </c>
      <c r="K1222" t="str">
        <f>VLOOKUP($A:$A,'R3P1_ACCEPTEDOUTPUT'!$O:$BK,19,FALSE)</f>
        <v>26-35</v>
      </c>
      <c r="L1222">
        <f>VLOOKUP($A:$A&amp;LEFT($B:$B,10),'R3P2_GENERATEDINPUT2'!$C:$G,4,FALSE)</f>
        <v>2</v>
      </c>
      <c r="M1222">
        <f>VLOOKUP($A:$A&amp;LEFT($B:$B,10),'R3P2_GENERATEDINPUT2'!$C:$G,5,FALSE)</f>
        <v>3</v>
      </c>
      <c r="N1222" t="str">
        <f>VLOOKUP($A:$A&amp;LEFT($B:$B,10),'R3P2_GENERATEDINPUT2'!$C:$G,3,FALSE)</f>
        <v>HighLow</v>
      </c>
    </row>
    <row r="1223" spans="1:14" x14ac:dyDescent="0.25">
      <c r="A1223" t="str">
        <f>'R3_Judge'!AF:AF</f>
        <v>3KYQYYSHYW3KVB68E6DNLP2BD6BDOG</v>
      </c>
      <c r="B1223" t="str">
        <f>'R3_Judge'!AG:AG</f>
        <v>Oh no! Well hopefully it will turn up</v>
      </c>
      <c r="C1223" t="str">
        <f>'R3_Judge'!P:P</f>
        <v>A2T11H7YI7QPGD</v>
      </c>
      <c r="D1223" t="str">
        <f>'R3_Judge'!AL:AL</f>
        <v>male</v>
      </c>
      <c r="E1223" t="str">
        <f>'R3_Judge'!AM:AM</f>
        <v>native</v>
      </c>
      <c r="F1223" t="str">
        <f>'R3_Judge'!AH:AH</f>
        <v>26-35</v>
      </c>
      <c r="G1223" t="str">
        <f>'R3_Judge'!AJ:AJ</f>
        <v>very</v>
      </c>
      <c r="H1223" t="str">
        <f>VLOOKUP($A:$A,'R3P1_ACCEPTEDOUTPUT'!$O:$BK,2,FALSE)</f>
        <v>A161AJDHLJVCLZ</v>
      </c>
      <c r="I1223" t="str">
        <f>VLOOKUP($A:$A,'R3P1_ACCEPTEDOUTPUT'!$O:$BK,26,FALSE)</f>
        <v>female</v>
      </c>
      <c r="J1223" t="str">
        <f>VLOOKUP($A:$A,'R3P1_ACCEPTEDOUTPUT'!$O:$BK,28,FALSE)</f>
        <v>native</v>
      </c>
      <c r="K1223" t="str">
        <f>VLOOKUP($A:$A,'R3P1_ACCEPTEDOUTPUT'!$O:$BK,19,FALSE)</f>
        <v>26-35</v>
      </c>
      <c r="L1223">
        <f>VLOOKUP($A:$A&amp;LEFT($B:$B,10),'R3P2_GENERATEDINPUT2'!$C:$G,4,FALSE)</f>
        <v>0</v>
      </c>
      <c r="M1223">
        <f>VLOOKUP($A:$A&amp;LEFT($B:$B,10),'R3P2_GENERATEDINPUT2'!$C:$G,5,FALSE)</f>
        <v>15</v>
      </c>
      <c r="N1223" t="str">
        <f>VLOOKUP($A:$A&amp;LEFT($B:$B,10),'R3P2_GENERATEDINPUT2'!$C:$G,3,FALSE)</f>
        <v>HighLow</v>
      </c>
    </row>
    <row r="1224" spans="1:14" x14ac:dyDescent="0.25">
      <c r="A1224" t="str">
        <f>'R3_Judge'!AF:AF</f>
        <v>3KYQYYSHYW3KVB68E6DNLP2BD6BDOG</v>
      </c>
      <c r="B1224" t="str">
        <f>'R3_Judge'!AG:AG</f>
        <v>Oh no! Well hopefully it will turn up</v>
      </c>
      <c r="C1224" t="str">
        <f>'R3_Judge'!P:P</f>
        <v>A2UB7B47QOX4H8</v>
      </c>
      <c r="D1224" t="str">
        <f>'R3_Judge'!AL:AL</f>
        <v>female</v>
      </c>
      <c r="E1224" t="str">
        <f>'R3_Judge'!AM:AM</f>
        <v>native</v>
      </c>
      <c r="F1224" t="str">
        <f>'R3_Judge'!AH:AH</f>
        <v>36-45</v>
      </c>
      <c r="G1224" t="str">
        <f>'R3_Judge'!AJ:AJ</f>
        <v>moderately</v>
      </c>
      <c r="H1224" t="str">
        <f>VLOOKUP($A:$A,'R3P1_ACCEPTEDOUTPUT'!$O:$BK,2,FALSE)</f>
        <v>A161AJDHLJVCLZ</v>
      </c>
      <c r="I1224" t="str">
        <f>VLOOKUP($A:$A,'R3P1_ACCEPTEDOUTPUT'!$O:$BK,26,FALSE)</f>
        <v>female</v>
      </c>
      <c r="J1224" t="str">
        <f>VLOOKUP($A:$A,'R3P1_ACCEPTEDOUTPUT'!$O:$BK,28,FALSE)</f>
        <v>native</v>
      </c>
      <c r="K1224" t="str">
        <f>VLOOKUP($A:$A,'R3P1_ACCEPTEDOUTPUT'!$O:$BK,19,FALSE)</f>
        <v>26-35</v>
      </c>
      <c r="L1224">
        <f>VLOOKUP($A:$A&amp;LEFT($B:$B,10),'R3P2_GENERATEDINPUT2'!$C:$G,4,FALSE)</f>
        <v>0</v>
      </c>
      <c r="M1224">
        <f>VLOOKUP($A:$A&amp;LEFT($B:$B,10),'R3P2_GENERATEDINPUT2'!$C:$G,5,FALSE)</f>
        <v>15</v>
      </c>
      <c r="N1224" t="str">
        <f>VLOOKUP($A:$A&amp;LEFT($B:$B,10),'R3P2_GENERATEDINPUT2'!$C:$G,3,FALSE)</f>
        <v>HighLow</v>
      </c>
    </row>
    <row r="1225" spans="1:14" x14ac:dyDescent="0.25">
      <c r="A1225" t="str">
        <f>'R3_Judge'!AF:AF</f>
        <v>3KYQYYSHYW3KVB68E6DNLP2BD6BDOG</v>
      </c>
      <c r="B1225" t="str">
        <f>'R3_Judge'!AG:AG</f>
        <v>Oh no! Well hopefully it will turn up</v>
      </c>
      <c r="C1225" t="str">
        <f>'R3_Judge'!P:P</f>
        <v>AQVXVMX61864S</v>
      </c>
      <c r="D1225" t="str">
        <f>'R3_Judge'!AL:AL</f>
        <v>male</v>
      </c>
      <c r="E1225" t="str">
        <f>'R3_Judge'!AM:AM</f>
        <v>native</v>
      </c>
      <c r="F1225" t="str">
        <f>'R3_Judge'!AH:AH</f>
        <v>26-35</v>
      </c>
      <c r="G1225" t="str">
        <f>'R3_Judge'!AJ:AJ</f>
        <v>moderately</v>
      </c>
      <c r="H1225" t="str">
        <f>VLOOKUP($A:$A,'R3P1_ACCEPTEDOUTPUT'!$O:$BK,2,FALSE)</f>
        <v>A161AJDHLJVCLZ</v>
      </c>
      <c r="I1225" t="str">
        <f>VLOOKUP($A:$A,'R3P1_ACCEPTEDOUTPUT'!$O:$BK,26,FALSE)</f>
        <v>female</v>
      </c>
      <c r="J1225" t="str">
        <f>VLOOKUP($A:$A,'R3P1_ACCEPTEDOUTPUT'!$O:$BK,28,FALSE)</f>
        <v>native</v>
      </c>
      <c r="K1225" t="str">
        <f>VLOOKUP($A:$A,'R3P1_ACCEPTEDOUTPUT'!$O:$BK,19,FALSE)</f>
        <v>26-35</v>
      </c>
      <c r="L1225">
        <f>VLOOKUP($A:$A&amp;LEFT($B:$B,10),'R3P2_GENERATEDINPUT2'!$C:$G,4,FALSE)</f>
        <v>0</v>
      </c>
      <c r="M1225">
        <f>VLOOKUP($A:$A&amp;LEFT($B:$B,10),'R3P2_GENERATEDINPUT2'!$C:$G,5,FALSE)</f>
        <v>15</v>
      </c>
      <c r="N1225" t="str">
        <f>VLOOKUP($A:$A&amp;LEFT($B:$B,10),'R3P2_GENERATEDINPUT2'!$C:$G,3,FALSE)</f>
        <v>HighLow</v>
      </c>
    </row>
    <row r="1226" spans="1:14" x14ac:dyDescent="0.25">
      <c r="A1226" t="str">
        <f>'R3_Judge'!AF:AF</f>
        <v>3LRKMWOKB6D9R5MZJQ4N54IB0EW2ZV</v>
      </c>
      <c r="B1226" t="str">
        <f>'R3_Judge'!AG:AG</f>
        <v>Wasn't me, man.</v>
      </c>
      <c r="C1226" t="str">
        <f>'R3_Judge'!P:P</f>
        <v>AC4QN4N0PY7YF</v>
      </c>
      <c r="D1226" t="str">
        <f>'R3_Judge'!AL:AL</f>
        <v>male</v>
      </c>
      <c r="E1226" t="str">
        <f>'R3_Judge'!AM:AM</f>
        <v>native</v>
      </c>
      <c r="F1226" t="str">
        <f>'R3_Judge'!AH:AH</f>
        <v>26-35</v>
      </c>
      <c r="G1226" t="str">
        <f>'R3_Judge'!AJ:AJ</f>
        <v>none</v>
      </c>
      <c r="H1226" t="str">
        <f>VLOOKUP($A:$A,'R3P1_ACCEPTEDOUTPUT'!$O:$BK,2,FALSE)</f>
        <v>A1F4N58CAX8IMK</v>
      </c>
      <c r="I1226" t="str">
        <f>VLOOKUP($A:$A,'R3P1_ACCEPTEDOUTPUT'!$O:$BK,26,FALSE)</f>
        <v>male</v>
      </c>
      <c r="J1226" t="str">
        <f>VLOOKUP($A:$A,'R3P1_ACCEPTEDOUTPUT'!$O:$BK,28,FALSE)</f>
        <v>native</v>
      </c>
      <c r="K1226" t="str">
        <f>VLOOKUP($A:$A,'R3P1_ACCEPTEDOUTPUT'!$O:$BK,19,FALSE)</f>
        <v>26-35</v>
      </c>
      <c r="L1226">
        <f>VLOOKUP($A:$A&amp;LEFT($B:$B,10),'R3P2_GENERATEDINPUT2'!$C:$G,4,FALSE)</f>
        <v>2</v>
      </c>
      <c r="M1226">
        <f>VLOOKUP($A:$A&amp;LEFT($B:$B,10),'R3P2_GENERATEDINPUT2'!$C:$G,5,FALSE)</f>
        <v>4</v>
      </c>
      <c r="N1226" t="str">
        <f>VLOOKUP($A:$A&amp;LEFT($B:$B,10),'R3P2_GENERATEDINPUT2'!$C:$G,3,FALSE)</f>
        <v>HighLow</v>
      </c>
    </row>
    <row r="1227" spans="1:14" x14ac:dyDescent="0.25">
      <c r="A1227" t="str">
        <f>'R3_Judge'!AF:AF</f>
        <v>3LRKMWOKB6D9R5MZJQ4N54IB0EW2ZV</v>
      </c>
      <c r="B1227" t="str">
        <f>'R3_Judge'!AG:AG</f>
        <v>Wasn't me, man.</v>
      </c>
      <c r="C1227" t="str">
        <f>'R3_Judge'!P:P</f>
        <v>ADLF8HVS3C7IL</v>
      </c>
      <c r="D1227" t="str">
        <f>'R3_Judge'!AL:AL</f>
        <v>male</v>
      </c>
      <c r="E1227" t="str">
        <f>'R3_Judge'!AM:AM</f>
        <v>native</v>
      </c>
      <c r="F1227" t="str">
        <f>'R3_Judge'!AH:AH</f>
        <v>18-25</v>
      </c>
      <c r="G1227" t="str">
        <f>'R3_Judge'!AJ:AJ</f>
        <v>moderately</v>
      </c>
      <c r="H1227" t="str">
        <f>VLOOKUP($A:$A,'R3P1_ACCEPTEDOUTPUT'!$O:$BK,2,FALSE)</f>
        <v>A1F4N58CAX8IMK</v>
      </c>
      <c r="I1227" t="str">
        <f>VLOOKUP($A:$A,'R3P1_ACCEPTEDOUTPUT'!$O:$BK,26,FALSE)</f>
        <v>male</v>
      </c>
      <c r="J1227" t="str">
        <f>VLOOKUP($A:$A,'R3P1_ACCEPTEDOUTPUT'!$O:$BK,28,FALSE)</f>
        <v>native</v>
      </c>
      <c r="K1227" t="str">
        <f>VLOOKUP($A:$A,'R3P1_ACCEPTEDOUTPUT'!$O:$BK,19,FALSE)</f>
        <v>26-35</v>
      </c>
      <c r="L1227">
        <f>VLOOKUP($A:$A&amp;LEFT($B:$B,10),'R3P2_GENERATEDINPUT2'!$C:$G,4,FALSE)</f>
        <v>2</v>
      </c>
      <c r="M1227">
        <f>VLOOKUP($A:$A&amp;LEFT($B:$B,10),'R3P2_GENERATEDINPUT2'!$C:$G,5,FALSE)</f>
        <v>4</v>
      </c>
      <c r="N1227" t="str">
        <f>VLOOKUP($A:$A&amp;LEFT($B:$B,10),'R3P2_GENERATEDINPUT2'!$C:$G,3,FALSE)</f>
        <v>HighLow</v>
      </c>
    </row>
    <row r="1228" spans="1:14" x14ac:dyDescent="0.25">
      <c r="A1228" t="str">
        <f>'R3_Judge'!AF:AF</f>
        <v>3LRKMWOKB6D9R5MZJQ4N54IB0EW2ZV</v>
      </c>
      <c r="B1228" t="str">
        <f>'R3_Judge'!AG:AG</f>
        <v>Wasn't me, man.</v>
      </c>
      <c r="C1228" t="str">
        <f>'R3_Judge'!P:P</f>
        <v>A2PZB9LF450MVX</v>
      </c>
      <c r="D1228" t="str">
        <f>'R3_Judge'!AL:AL</f>
        <v>female</v>
      </c>
      <c r="E1228" t="str">
        <f>'R3_Judge'!AM:AM</f>
        <v>native</v>
      </c>
      <c r="F1228" t="str">
        <f>'R3_Judge'!AH:AH</f>
        <v>26-35</v>
      </c>
      <c r="G1228" t="str">
        <f>'R3_Judge'!AJ:AJ</f>
        <v>moderately</v>
      </c>
      <c r="H1228" t="str">
        <f>VLOOKUP($A:$A,'R3P1_ACCEPTEDOUTPUT'!$O:$BK,2,FALSE)</f>
        <v>A1F4N58CAX8IMK</v>
      </c>
      <c r="I1228" t="str">
        <f>VLOOKUP($A:$A,'R3P1_ACCEPTEDOUTPUT'!$O:$BK,26,FALSE)</f>
        <v>male</v>
      </c>
      <c r="J1228" t="str">
        <f>VLOOKUP($A:$A,'R3P1_ACCEPTEDOUTPUT'!$O:$BK,28,FALSE)</f>
        <v>native</v>
      </c>
      <c r="K1228" t="str">
        <f>VLOOKUP($A:$A,'R3P1_ACCEPTEDOUTPUT'!$O:$BK,19,FALSE)</f>
        <v>26-35</v>
      </c>
      <c r="L1228">
        <f>VLOOKUP($A:$A&amp;LEFT($B:$B,10),'R3P2_GENERATEDINPUT2'!$C:$G,4,FALSE)</f>
        <v>2</v>
      </c>
      <c r="M1228">
        <f>VLOOKUP($A:$A&amp;LEFT($B:$B,10),'R3P2_GENERATEDINPUT2'!$C:$G,5,FALSE)</f>
        <v>4</v>
      </c>
      <c r="N1228" t="str">
        <f>VLOOKUP($A:$A&amp;LEFT($B:$B,10),'R3P2_GENERATEDINPUT2'!$C:$G,3,FALSE)</f>
        <v>HighLow</v>
      </c>
    </row>
    <row r="1229" spans="1:14" x14ac:dyDescent="0.25">
      <c r="A1229" t="str">
        <f>'R3_Judge'!AF:AF</f>
        <v>31JLPPHS2VQMDJ4BLH7B8GGZMWC3O4</v>
      </c>
      <c r="B1229" t="str">
        <f>'R3_Judge'!AG:AG</f>
        <v>I'll clean it after I'm done with drinks. Sorry, babe.</v>
      </c>
      <c r="C1229" t="str">
        <f>'R3_Judge'!P:P</f>
        <v>A15WCNO32MHBAF</v>
      </c>
      <c r="D1229" t="str">
        <f>'R3_Judge'!AL:AL</f>
        <v>male</v>
      </c>
      <c r="E1229" t="str">
        <f>'R3_Judge'!AM:AM</f>
        <v>native</v>
      </c>
      <c r="F1229" t="str">
        <f>'R3_Judge'!AH:AH</f>
        <v>56-65</v>
      </c>
      <c r="G1229" t="str">
        <f>'R3_Judge'!AJ:AJ</f>
        <v>extremely</v>
      </c>
      <c r="H1229" t="str">
        <f>VLOOKUP($A:$A,'R3P1_ACCEPTEDOUTPUT'!$O:$BK,2,FALSE)</f>
        <v>A1JVWOBGNA6KJT</v>
      </c>
      <c r="I1229" t="str">
        <f>VLOOKUP($A:$A,'R3P1_ACCEPTEDOUTPUT'!$O:$BK,26,FALSE)</f>
        <v>male</v>
      </c>
      <c r="J1229" t="str">
        <f>VLOOKUP($A:$A,'R3P1_ACCEPTEDOUTPUT'!$O:$BK,28,FALSE)</f>
        <v>native</v>
      </c>
      <c r="K1229" t="str">
        <f>VLOOKUP($A:$A,'R3P1_ACCEPTEDOUTPUT'!$O:$BK,19,FALSE)</f>
        <v>46-55</v>
      </c>
      <c r="L1229">
        <f>VLOOKUP($A:$A&amp;LEFT($B:$B,10),'R3P2_GENERATEDINPUT2'!$C:$G,4,FALSE)</f>
        <v>2</v>
      </c>
      <c r="M1229">
        <f>VLOOKUP($A:$A&amp;LEFT($B:$B,10),'R3P2_GENERATEDINPUT2'!$C:$G,5,FALSE)</f>
        <v>1</v>
      </c>
      <c r="N1229" t="str">
        <f>VLOOKUP($A:$A&amp;LEFT($B:$B,10),'R3P2_GENERATEDINPUT2'!$C:$G,3,FALSE)</f>
        <v>HighLow</v>
      </c>
    </row>
    <row r="1230" spans="1:14" x14ac:dyDescent="0.25">
      <c r="A1230" t="str">
        <f>'R3_Judge'!AF:AF</f>
        <v>31JLPPHS2VQMDJ4BLH7B8GGZMWC3O4</v>
      </c>
      <c r="B1230" t="str">
        <f>'R3_Judge'!AG:AG</f>
        <v>I'll clean it after I'm done with drinks. Sorry, babe.</v>
      </c>
      <c r="C1230" t="str">
        <f>'R3_Judge'!P:P</f>
        <v>A2BIZNP74JU80U</v>
      </c>
      <c r="D1230" t="str">
        <f>'R3_Judge'!AL:AL</f>
        <v>female</v>
      </c>
      <c r="E1230" t="str">
        <f>'R3_Judge'!AM:AM</f>
        <v>native</v>
      </c>
      <c r="F1230" t="str">
        <f>'R3_Judge'!AH:AH</f>
        <v>36-45</v>
      </c>
      <c r="G1230" t="str">
        <f>'R3_Judge'!AJ:AJ</f>
        <v>slightly</v>
      </c>
      <c r="H1230" t="str">
        <f>VLOOKUP($A:$A,'R3P1_ACCEPTEDOUTPUT'!$O:$BK,2,FALSE)</f>
        <v>A1JVWOBGNA6KJT</v>
      </c>
      <c r="I1230" t="str">
        <f>VLOOKUP($A:$A,'R3P1_ACCEPTEDOUTPUT'!$O:$BK,26,FALSE)</f>
        <v>male</v>
      </c>
      <c r="J1230" t="str">
        <f>VLOOKUP($A:$A,'R3P1_ACCEPTEDOUTPUT'!$O:$BK,28,FALSE)</f>
        <v>native</v>
      </c>
      <c r="K1230" t="str">
        <f>VLOOKUP($A:$A,'R3P1_ACCEPTEDOUTPUT'!$O:$BK,19,FALSE)</f>
        <v>46-55</v>
      </c>
      <c r="L1230">
        <f>VLOOKUP($A:$A&amp;LEFT($B:$B,10),'R3P2_GENERATEDINPUT2'!$C:$G,4,FALSE)</f>
        <v>2</v>
      </c>
      <c r="M1230">
        <f>VLOOKUP($A:$A&amp;LEFT($B:$B,10),'R3P2_GENERATEDINPUT2'!$C:$G,5,FALSE)</f>
        <v>1</v>
      </c>
      <c r="N1230" t="str">
        <f>VLOOKUP($A:$A&amp;LEFT($B:$B,10),'R3P2_GENERATEDINPUT2'!$C:$G,3,FALSE)</f>
        <v>HighLow</v>
      </c>
    </row>
    <row r="1231" spans="1:14" x14ac:dyDescent="0.25">
      <c r="A1231" t="str">
        <f>'R3_Judge'!AF:AF</f>
        <v>31JLPPHS2VQMDJ4BLH7B8GGZMWC3O4</v>
      </c>
      <c r="B1231" t="str">
        <f>'R3_Judge'!AG:AG</f>
        <v>I'll clean it after I'm done with drinks. Sorry, babe.</v>
      </c>
      <c r="C1231" t="str">
        <f>'R3_Judge'!P:P</f>
        <v>A3P6IXUM1ND35A</v>
      </c>
      <c r="D1231" t="str">
        <f>'R3_Judge'!AL:AL</f>
        <v>male</v>
      </c>
      <c r="E1231" t="str">
        <f>'R3_Judge'!AM:AM</f>
        <v>native</v>
      </c>
      <c r="F1231" t="str">
        <f>'R3_Judge'!AH:AH</f>
        <v>26-35</v>
      </c>
      <c r="G1231" t="str">
        <f>'R3_Judge'!AJ:AJ</f>
        <v>moderately</v>
      </c>
      <c r="H1231" t="str">
        <f>VLOOKUP($A:$A,'R3P1_ACCEPTEDOUTPUT'!$O:$BK,2,FALSE)</f>
        <v>A1JVWOBGNA6KJT</v>
      </c>
      <c r="I1231" t="str">
        <f>VLOOKUP($A:$A,'R3P1_ACCEPTEDOUTPUT'!$O:$BK,26,FALSE)</f>
        <v>male</v>
      </c>
      <c r="J1231" t="str">
        <f>VLOOKUP($A:$A,'R3P1_ACCEPTEDOUTPUT'!$O:$BK,28,FALSE)</f>
        <v>native</v>
      </c>
      <c r="K1231" t="str">
        <f>VLOOKUP($A:$A,'R3P1_ACCEPTEDOUTPUT'!$O:$BK,19,FALSE)</f>
        <v>46-55</v>
      </c>
      <c r="L1231">
        <f>VLOOKUP($A:$A&amp;LEFT($B:$B,10),'R3P2_GENERATEDINPUT2'!$C:$G,4,FALSE)</f>
        <v>2</v>
      </c>
      <c r="M1231">
        <f>VLOOKUP($A:$A&amp;LEFT($B:$B,10),'R3P2_GENERATEDINPUT2'!$C:$G,5,FALSE)</f>
        <v>1</v>
      </c>
      <c r="N1231" t="str">
        <f>VLOOKUP($A:$A&amp;LEFT($B:$B,10),'R3P2_GENERATEDINPUT2'!$C:$G,3,FALSE)</f>
        <v>HighLow</v>
      </c>
    </row>
    <row r="1232" spans="1:14" x14ac:dyDescent="0.25">
      <c r="A1232" t="str">
        <f>'R3_Judge'!AF:AF</f>
        <v>31JLPPHS2VQMDJ4BLH7B8GGZMWC3O4</v>
      </c>
      <c r="B1232" t="str">
        <f>'R3_Judge'!AG:AG</f>
        <v>I'm real sorry, Ma.</v>
      </c>
      <c r="C1232" t="str">
        <f>'R3_Judge'!P:P</f>
        <v>A3Q9MCOULHCS4S</v>
      </c>
      <c r="D1232" t="str">
        <f>'R3_Judge'!AL:AL</f>
        <v>female</v>
      </c>
      <c r="E1232" t="str">
        <f>'R3_Judge'!AM:AM</f>
        <v>profession</v>
      </c>
      <c r="F1232" t="str">
        <f>'R3_Judge'!AH:AH</f>
        <v>36-45</v>
      </c>
      <c r="G1232" t="str">
        <f>'R3_Judge'!AJ:AJ</f>
        <v>moderately</v>
      </c>
      <c r="H1232" t="str">
        <f>VLOOKUP($A:$A,'R3P1_ACCEPTEDOUTPUT'!$O:$BK,2,FALSE)</f>
        <v>A1JVWOBGNA6KJT</v>
      </c>
      <c r="I1232" t="str">
        <f>VLOOKUP($A:$A,'R3P1_ACCEPTEDOUTPUT'!$O:$BK,26,FALSE)</f>
        <v>male</v>
      </c>
      <c r="J1232" t="str">
        <f>VLOOKUP($A:$A,'R3P1_ACCEPTEDOUTPUT'!$O:$BK,28,FALSE)</f>
        <v>native</v>
      </c>
      <c r="K1232" t="str">
        <f>VLOOKUP($A:$A,'R3P1_ACCEPTEDOUTPUT'!$O:$BK,19,FALSE)</f>
        <v>46-55</v>
      </c>
      <c r="L1232">
        <f>VLOOKUP($A:$A&amp;LEFT($B:$B,10),'R3P2_GENERATEDINPUT2'!$C:$G,4,FALSE)</f>
        <v>2</v>
      </c>
      <c r="M1232">
        <f>VLOOKUP($A:$A&amp;LEFT($B:$B,10),'R3P2_GENERATEDINPUT2'!$C:$G,5,FALSE)</f>
        <v>2</v>
      </c>
      <c r="N1232" t="str">
        <f>VLOOKUP($A:$A&amp;LEFT($B:$B,10),'R3P2_GENERATEDINPUT2'!$C:$G,3,FALSE)</f>
        <v>HighLow</v>
      </c>
    </row>
    <row r="1233" spans="1:14" x14ac:dyDescent="0.25">
      <c r="A1233" t="str">
        <f>'R3_Judge'!AF:AF</f>
        <v>31JLPPHS2VQMDJ4BLH7B8GGZMWC3O4</v>
      </c>
      <c r="B1233" t="str">
        <f>'R3_Judge'!AG:AG</f>
        <v>I'm real sorry, Ma.</v>
      </c>
      <c r="C1233" t="str">
        <f>'R3_Judge'!P:P</f>
        <v>AQVXVMX61864S</v>
      </c>
      <c r="D1233" t="str">
        <f>'R3_Judge'!AL:AL</f>
        <v>male</v>
      </c>
      <c r="E1233" t="str">
        <f>'R3_Judge'!AM:AM</f>
        <v>native</v>
      </c>
      <c r="F1233" t="str">
        <f>'R3_Judge'!AH:AH</f>
        <v>26-35</v>
      </c>
      <c r="G1233" t="str">
        <f>'R3_Judge'!AJ:AJ</f>
        <v>very</v>
      </c>
      <c r="H1233" t="str">
        <f>VLOOKUP($A:$A,'R3P1_ACCEPTEDOUTPUT'!$O:$BK,2,FALSE)</f>
        <v>A1JVWOBGNA6KJT</v>
      </c>
      <c r="I1233" t="str">
        <f>VLOOKUP($A:$A,'R3P1_ACCEPTEDOUTPUT'!$O:$BK,26,FALSE)</f>
        <v>male</v>
      </c>
      <c r="J1233" t="str">
        <f>VLOOKUP($A:$A,'R3P1_ACCEPTEDOUTPUT'!$O:$BK,28,FALSE)</f>
        <v>native</v>
      </c>
      <c r="K1233" t="str">
        <f>VLOOKUP($A:$A,'R3P1_ACCEPTEDOUTPUT'!$O:$BK,19,FALSE)</f>
        <v>46-55</v>
      </c>
      <c r="L1233">
        <f>VLOOKUP($A:$A&amp;LEFT($B:$B,10),'R3P2_GENERATEDINPUT2'!$C:$G,4,FALSE)</f>
        <v>2</v>
      </c>
      <c r="M1233">
        <f>VLOOKUP($A:$A&amp;LEFT($B:$B,10),'R3P2_GENERATEDINPUT2'!$C:$G,5,FALSE)</f>
        <v>2</v>
      </c>
      <c r="N1233" t="str">
        <f>VLOOKUP($A:$A&amp;LEFT($B:$B,10),'R3P2_GENERATEDINPUT2'!$C:$G,3,FALSE)</f>
        <v>HighLow</v>
      </c>
    </row>
    <row r="1234" spans="1:14" x14ac:dyDescent="0.25">
      <c r="A1234" t="str">
        <f>'R3_Judge'!AF:AF</f>
        <v>31JLPPHS2VQMDJ4BLH7B8GGZMWC3O4</v>
      </c>
      <c r="B1234" t="str">
        <f>'R3_Judge'!AG:AG</f>
        <v>I'm real sorry, Ma.</v>
      </c>
      <c r="C1234" t="str">
        <f>'R3_Judge'!P:P</f>
        <v>A19LVWX8ZLO6CS</v>
      </c>
      <c r="D1234" t="str">
        <f>'R3_Judge'!AL:AL</f>
        <v>male</v>
      </c>
      <c r="E1234" t="str">
        <f>'R3_Judge'!AM:AM</f>
        <v>native</v>
      </c>
      <c r="F1234" t="str">
        <f>'R3_Judge'!AH:AH</f>
        <v>36-45</v>
      </c>
      <c r="G1234" t="str">
        <f>'R3_Judge'!AJ:AJ</f>
        <v>extremely</v>
      </c>
      <c r="H1234" t="str">
        <f>VLOOKUP($A:$A,'R3P1_ACCEPTEDOUTPUT'!$O:$BK,2,FALSE)</f>
        <v>A1JVWOBGNA6KJT</v>
      </c>
      <c r="I1234" t="str">
        <f>VLOOKUP($A:$A,'R3P1_ACCEPTEDOUTPUT'!$O:$BK,26,FALSE)</f>
        <v>male</v>
      </c>
      <c r="J1234" t="str">
        <f>VLOOKUP($A:$A,'R3P1_ACCEPTEDOUTPUT'!$O:$BK,28,FALSE)</f>
        <v>native</v>
      </c>
      <c r="K1234" t="str">
        <f>VLOOKUP($A:$A,'R3P1_ACCEPTEDOUTPUT'!$O:$BK,19,FALSE)</f>
        <v>46-55</v>
      </c>
      <c r="L1234">
        <f>VLOOKUP($A:$A&amp;LEFT($B:$B,10),'R3P2_GENERATEDINPUT2'!$C:$G,4,FALSE)</f>
        <v>2</v>
      </c>
      <c r="M1234">
        <f>VLOOKUP($A:$A&amp;LEFT($B:$B,10),'R3P2_GENERATEDINPUT2'!$C:$G,5,FALSE)</f>
        <v>2</v>
      </c>
      <c r="N1234" t="str">
        <f>VLOOKUP($A:$A&amp;LEFT($B:$B,10),'R3P2_GENERATEDINPUT2'!$C:$G,3,FALSE)</f>
        <v>HighLow</v>
      </c>
    </row>
    <row r="1235" spans="1:14" x14ac:dyDescent="0.25">
      <c r="A1235" t="str">
        <f>'R3_Judge'!AF:AF</f>
        <v>31JLPPHS2VQMDJ4BLH7B8GGZMWC3O4</v>
      </c>
      <c r="B1235" t="str">
        <f>'R3_Judge'!AG:AG</f>
        <v>What did he do to you?</v>
      </c>
      <c r="C1235" t="str">
        <f>'R3_Judge'!P:P</f>
        <v>A2PZB9LF450MVX</v>
      </c>
      <c r="D1235" t="str">
        <f>'R3_Judge'!AL:AL</f>
        <v>female</v>
      </c>
      <c r="E1235" t="str">
        <f>'R3_Judge'!AM:AM</f>
        <v>native</v>
      </c>
      <c r="F1235" t="str">
        <f>'R3_Judge'!AH:AH</f>
        <v>26-35</v>
      </c>
      <c r="G1235" t="str">
        <f>'R3_Judge'!AJ:AJ</f>
        <v>slightly</v>
      </c>
      <c r="H1235" t="str">
        <f>VLOOKUP($A:$A,'R3P1_ACCEPTEDOUTPUT'!$O:$BK,2,FALSE)</f>
        <v>A1JVWOBGNA6KJT</v>
      </c>
      <c r="I1235" t="str">
        <f>VLOOKUP($A:$A,'R3P1_ACCEPTEDOUTPUT'!$O:$BK,26,FALSE)</f>
        <v>male</v>
      </c>
      <c r="J1235" t="str">
        <f>VLOOKUP($A:$A,'R3P1_ACCEPTEDOUTPUT'!$O:$BK,28,FALSE)</f>
        <v>native</v>
      </c>
      <c r="K1235" t="str">
        <f>VLOOKUP($A:$A,'R3P1_ACCEPTEDOUTPUT'!$O:$BK,19,FALSE)</f>
        <v>46-55</v>
      </c>
      <c r="L1235">
        <f>VLOOKUP($A:$A&amp;LEFT($B:$B,10),'R3P2_GENERATEDINPUT2'!$C:$G,4,FALSE)</f>
        <v>2</v>
      </c>
      <c r="M1235">
        <f>VLOOKUP($A:$A&amp;LEFT($B:$B,10),'R3P2_GENERATEDINPUT2'!$C:$G,5,FALSE)</f>
        <v>3</v>
      </c>
      <c r="N1235" t="str">
        <f>VLOOKUP($A:$A&amp;LEFT($B:$B,10),'R3P2_GENERATEDINPUT2'!$C:$G,3,FALSE)</f>
        <v>HighLow</v>
      </c>
    </row>
    <row r="1236" spans="1:14" x14ac:dyDescent="0.25">
      <c r="A1236" t="str">
        <f>'R3_Judge'!AF:AF</f>
        <v>31JLPPHS2VQMDJ4BLH7B8GGZMWC3O4</v>
      </c>
      <c r="B1236" t="str">
        <f>'R3_Judge'!AG:AG</f>
        <v>What did he do to you?</v>
      </c>
      <c r="C1236" t="str">
        <f>'R3_Judge'!P:P</f>
        <v>AAL9C3HQU74I2</v>
      </c>
      <c r="D1236" t="str">
        <f>'R3_Judge'!AL:AL</f>
        <v>male</v>
      </c>
      <c r="E1236" t="str">
        <f>'R3_Judge'!AM:AM</f>
        <v>native</v>
      </c>
      <c r="F1236" t="str">
        <f>'R3_Judge'!AH:AH</f>
        <v>18-25</v>
      </c>
      <c r="G1236" t="str">
        <f>'R3_Judge'!AJ:AJ</f>
        <v>slightly</v>
      </c>
      <c r="H1236" t="str">
        <f>VLOOKUP($A:$A,'R3P1_ACCEPTEDOUTPUT'!$O:$BK,2,FALSE)</f>
        <v>A1JVWOBGNA6KJT</v>
      </c>
      <c r="I1236" t="str">
        <f>VLOOKUP($A:$A,'R3P1_ACCEPTEDOUTPUT'!$O:$BK,26,FALSE)</f>
        <v>male</v>
      </c>
      <c r="J1236" t="str">
        <f>VLOOKUP($A:$A,'R3P1_ACCEPTEDOUTPUT'!$O:$BK,28,FALSE)</f>
        <v>native</v>
      </c>
      <c r="K1236" t="str">
        <f>VLOOKUP($A:$A,'R3P1_ACCEPTEDOUTPUT'!$O:$BK,19,FALSE)</f>
        <v>46-55</v>
      </c>
      <c r="L1236">
        <f>VLOOKUP($A:$A&amp;LEFT($B:$B,10),'R3P2_GENERATEDINPUT2'!$C:$G,4,FALSE)</f>
        <v>2</v>
      </c>
      <c r="M1236">
        <f>VLOOKUP($A:$A&amp;LEFT($B:$B,10),'R3P2_GENERATEDINPUT2'!$C:$G,5,FALSE)</f>
        <v>3</v>
      </c>
      <c r="N1236" t="str">
        <f>VLOOKUP($A:$A&amp;LEFT($B:$B,10),'R3P2_GENERATEDINPUT2'!$C:$G,3,FALSE)</f>
        <v>HighLow</v>
      </c>
    </row>
    <row r="1237" spans="1:14" x14ac:dyDescent="0.25">
      <c r="A1237" t="str">
        <f>'R3_Judge'!AF:AF</f>
        <v>31JLPPHS2VQMDJ4BLH7B8GGZMWC3O4</v>
      </c>
      <c r="B1237" t="str">
        <f>'R3_Judge'!AG:AG</f>
        <v>What did he do to you?</v>
      </c>
      <c r="C1237" t="str">
        <f>'R3_Judge'!P:P</f>
        <v>A2BIZNP74JU80U</v>
      </c>
      <c r="D1237" t="str">
        <f>'R3_Judge'!AL:AL</f>
        <v>female</v>
      </c>
      <c r="E1237" t="str">
        <f>'R3_Judge'!AM:AM</f>
        <v>native</v>
      </c>
      <c r="F1237" t="str">
        <f>'R3_Judge'!AH:AH</f>
        <v>36-45</v>
      </c>
      <c r="G1237" t="str">
        <f>'R3_Judge'!AJ:AJ</f>
        <v>moderately</v>
      </c>
      <c r="H1237" t="str">
        <f>VLOOKUP($A:$A,'R3P1_ACCEPTEDOUTPUT'!$O:$BK,2,FALSE)</f>
        <v>A1JVWOBGNA6KJT</v>
      </c>
      <c r="I1237" t="str">
        <f>VLOOKUP($A:$A,'R3P1_ACCEPTEDOUTPUT'!$O:$BK,26,FALSE)</f>
        <v>male</v>
      </c>
      <c r="J1237" t="str">
        <f>VLOOKUP($A:$A,'R3P1_ACCEPTEDOUTPUT'!$O:$BK,28,FALSE)</f>
        <v>native</v>
      </c>
      <c r="K1237" t="str">
        <f>VLOOKUP($A:$A,'R3P1_ACCEPTEDOUTPUT'!$O:$BK,19,FALSE)</f>
        <v>46-55</v>
      </c>
      <c r="L1237">
        <f>VLOOKUP($A:$A&amp;LEFT($B:$B,10),'R3P2_GENERATEDINPUT2'!$C:$G,4,FALSE)</f>
        <v>2</v>
      </c>
      <c r="M1237">
        <f>VLOOKUP($A:$A&amp;LEFT($B:$B,10),'R3P2_GENERATEDINPUT2'!$C:$G,5,FALSE)</f>
        <v>3</v>
      </c>
      <c r="N1237" t="str">
        <f>VLOOKUP($A:$A&amp;LEFT($B:$B,10),'R3P2_GENERATEDINPUT2'!$C:$G,3,FALSE)</f>
        <v>HighLow</v>
      </c>
    </row>
    <row r="1238" spans="1:14" x14ac:dyDescent="0.25">
      <c r="A1238" t="str">
        <f>'R3_Judge'!AF:AF</f>
        <v>31JLPPHS2VQMDJ4BLH7B8GGZMWC3O4</v>
      </c>
      <c r="B1238" t="str">
        <f>'R3_Judge'!AG:AG</f>
        <v>I don't know, man. I haven't said a peep.</v>
      </c>
      <c r="C1238" t="str">
        <f>'R3_Judge'!P:P</f>
        <v>A3P6IXUM1ND35A</v>
      </c>
      <c r="D1238" t="str">
        <f>'R3_Judge'!AL:AL</f>
        <v>male</v>
      </c>
      <c r="E1238" t="str">
        <f>'R3_Judge'!AM:AM</f>
        <v>native</v>
      </c>
      <c r="F1238" t="str">
        <f>'R3_Judge'!AH:AH</f>
        <v>26-35</v>
      </c>
      <c r="G1238" t="str">
        <f>'R3_Judge'!AJ:AJ</f>
        <v>moderately</v>
      </c>
      <c r="H1238" t="str">
        <f>VLOOKUP($A:$A,'R3P1_ACCEPTEDOUTPUT'!$O:$BK,2,FALSE)</f>
        <v>A1JVWOBGNA6KJT</v>
      </c>
      <c r="I1238" t="str">
        <f>VLOOKUP($A:$A,'R3P1_ACCEPTEDOUTPUT'!$O:$BK,26,FALSE)</f>
        <v>male</v>
      </c>
      <c r="J1238" t="str">
        <f>VLOOKUP($A:$A,'R3P1_ACCEPTEDOUTPUT'!$O:$BK,28,FALSE)</f>
        <v>native</v>
      </c>
      <c r="K1238" t="str">
        <f>VLOOKUP($A:$A,'R3P1_ACCEPTEDOUTPUT'!$O:$BK,19,FALSE)</f>
        <v>46-55</v>
      </c>
      <c r="L1238">
        <f>VLOOKUP($A:$A&amp;LEFT($B:$B,10),'R3P2_GENERATEDINPUT2'!$C:$G,4,FALSE)</f>
        <v>2</v>
      </c>
      <c r="M1238">
        <f>VLOOKUP($A:$A&amp;LEFT($B:$B,10),'R3P2_GENERATEDINPUT2'!$C:$G,5,FALSE)</f>
        <v>4</v>
      </c>
      <c r="N1238" t="str">
        <f>VLOOKUP($A:$A&amp;LEFT($B:$B,10),'R3P2_GENERATEDINPUT2'!$C:$G,3,FALSE)</f>
        <v>HighLow</v>
      </c>
    </row>
    <row r="1239" spans="1:14" x14ac:dyDescent="0.25">
      <c r="A1239" t="str">
        <f>'R3_Judge'!AF:AF</f>
        <v>31JLPPHS2VQMDJ4BLH7B8GGZMWC3O4</v>
      </c>
      <c r="B1239" t="str">
        <f>'R3_Judge'!AG:AG</f>
        <v>I don't know, man. I haven't said a peep.</v>
      </c>
      <c r="C1239" t="str">
        <f>'R3_Judge'!P:P</f>
        <v>AFNED08Y4A2WP</v>
      </c>
      <c r="D1239" t="str">
        <f>'R3_Judge'!AL:AL</f>
        <v>male</v>
      </c>
      <c r="E1239" t="str">
        <f>'R3_Judge'!AM:AM</f>
        <v>native</v>
      </c>
      <c r="F1239" t="str">
        <f>'R3_Judge'!AH:AH</f>
        <v>18-25</v>
      </c>
      <c r="G1239" t="str">
        <f>'R3_Judge'!AJ:AJ</f>
        <v>slightly</v>
      </c>
      <c r="H1239" t="str">
        <f>VLOOKUP($A:$A,'R3P1_ACCEPTEDOUTPUT'!$O:$BK,2,FALSE)</f>
        <v>A1JVWOBGNA6KJT</v>
      </c>
      <c r="I1239" t="str">
        <f>VLOOKUP($A:$A,'R3P1_ACCEPTEDOUTPUT'!$O:$BK,26,FALSE)</f>
        <v>male</v>
      </c>
      <c r="J1239" t="str">
        <f>VLOOKUP($A:$A,'R3P1_ACCEPTEDOUTPUT'!$O:$BK,28,FALSE)</f>
        <v>native</v>
      </c>
      <c r="K1239" t="str">
        <f>VLOOKUP($A:$A,'R3P1_ACCEPTEDOUTPUT'!$O:$BK,19,FALSE)</f>
        <v>46-55</v>
      </c>
      <c r="L1239">
        <f>VLOOKUP($A:$A&amp;LEFT($B:$B,10),'R3P2_GENERATEDINPUT2'!$C:$G,4,FALSE)</f>
        <v>2</v>
      </c>
      <c r="M1239">
        <f>VLOOKUP($A:$A&amp;LEFT($B:$B,10),'R3P2_GENERATEDINPUT2'!$C:$G,5,FALSE)</f>
        <v>4</v>
      </c>
      <c r="N1239" t="str">
        <f>VLOOKUP($A:$A&amp;LEFT($B:$B,10),'R3P2_GENERATEDINPUT2'!$C:$G,3,FALSE)</f>
        <v>HighLow</v>
      </c>
    </row>
    <row r="1240" spans="1:14" x14ac:dyDescent="0.25">
      <c r="A1240" t="str">
        <f>'R3_Judge'!AF:AF</f>
        <v>31JLPPHS2VQMDJ4BLH7B8GGZMWC3O4</v>
      </c>
      <c r="B1240" t="str">
        <f>'R3_Judge'!AG:AG</f>
        <v>I don't know, man. I haven't said a peep.</v>
      </c>
      <c r="C1240" t="str">
        <f>'R3_Judge'!P:P</f>
        <v>A19D89YNO9Z52K</v>
      </c>
      <c r="D1240" t="str">
        <f>'R3_Judge'!AL:AL</f>
        <v>female</v>
      </c>
      <c r="E1240" t="str">
        <f>'R3_Judge'!AM:AM</f>
        <v>native</v>
      </c>
      <c r="F1240" t="str">
        <f>'R3_Judge'!AH:AH</f>
        <v>18-25</v>
      </c>
      <c r="G1240" t="str">
        <f>'R3_Judge'!AJ:AJ</f>
        <v>moderately</v>
      </c>
      <c r="H1240" t="str">
        <f>VLOOKUP($A:$A,'R3P1_ACCEPTEDOUTPUT'!$O:$BK,2,FALSE)</f>
        <v>A1JVWOBGNA6KJT</v>
      </c>
      <c r="I1240" t="str">
        <f>VLOOKUP($A:$A,'R3P1_ACCEPTEDOUTPUT'!$O:$BK,26,FALSE)</f>
        <v>male</v>
      </c>
      <c r="J1240" t="str">
        <f>VLOOKUP($A:$A,'R3P1_ACCEPTEDOUTPUT'!$O:$BK,28,FALSE)</f>
        <v>native</v>
      </c>
      <c r="K1240" t="str">
        <f>VLOOKUP($A:$A,'R3P1_ACCEPTEDOUTPUT'!$O:$BK,19,FALSE)</f>
        <v>46-55</v>
      </c>
      <c r="L1240">
        <f>VLOOKUP($A:$A&amp;LEFT($B:$B,10),'R3P2_GENERATEDINPUT2'!$C:$G,4,FALSE)</f>
        <v>2</v>
      </c>
      <c r="M1240">
        <f>VLOOKUP($A:$A&amp;LEFT($B:$B,10),'R3P2_GENERATEDINPUT2'!$C:$G,5,FALSE)</f>
        <v>4</v>
      </c>
      <c r="N1240" t="str">
        <f>VLOOKUP($A:$A&amp;LEFT($B:$B,10),'R3P2_GENERATEDINPUT2'!$C:$G,3,FALSE)</f>
        <v>HighLow</v>
      </c>
    </row>
    <row r="1241" spans="1:14" x14ac:dyDescent="0.25">
      <c r="A1241" t="str">
        <f>'R3_Judge'!AF:AF</f>
        <v>31JLPPHS2VQMDJ4BLH7B8GGZMWC3O4</v>
      </c>
      <c r="B1241" t="str">
        <f>'R3_Judge'!AG:AG</f>
        <v>You can't stay with him!</v>
      </c>
      <c r="C1241" t="str">
        <f>'R3_Judge'!P:P</f>
        <v>A2MMMYB7AE5RQN</v>
      </c>
      <c r="D1241" t="str">
        <f>'R3_Judge'!AL:AL</f>
        <v>male</v>
      </c>
      <c r="E1241" t="str">
        <f>'R3_Judge'!AM:AM</f>
        <v>native</v>
      </c>
      <c r="F1241" t="str">
        <f>'R3_Judge'!AH:AH</f>
        <v>26-35</v>
      </c>
      <c r="G1241" t="str">
        <f>'R3_Judge'!AJ:AJ</f>
        <v>very</v>
      </c>
      <c r="H1241" t="str">
        <f>VLOOKUP($A:$A,'R3P1_ACCEPTEDOUTPUT'!$O:$BK,2,FALSE)</f>
        <v>A1JVWOBGNA6KJT</v>
      </c>
      <c r="I1241" t="str">
        <f>VLOOKUP($A:$A,'R3P1_ACCEPTEDOUTPUT'!$O:$BK,26,FALSE)</f>
        <v>male</v>
      </c>
      <c r="J1241" t="str">
        <f>VLOOKUP($A:$A,'R3P1_ACCEPTEDOUTPUT'!$O:$BK,28,FALSE)</f>
        <v>native</v>
      </c>
      <c r="K1241" t="str">
        <f>VLOOKUP($A:$A,'R3P1_ACCEPTEDOUTPUT'!$O:$BK,19,FALSE)</f>
        <v>46-55</v>
      </c>
      <c r="L1241">
        <f>VLOOKUP($A:$A&amp;LEFT($B:$B,10),'R3P2_GENERATEDINPUT2'!$C:$G,4,FALSE)</f>
        <v>2</v>
      </c>
      <c r="M1241">
        <f>VLOOKUP($A:$A&amp;LEFT($B:$B,10),'R3P2_GENERATEDINPUT2'!$C:$G,5,FALSE)</f>
        <v>5</v>
      </c>
      <c r="N1241" t="str">
        <f>VLOOKUP($A:$A&amp;LEFT($B:$B,10),'R3P2_GENERATEDINPUT2'!$C:$G,3,FALSE)</f>
        <v>HighLow</v>
      </c>
    </row>
    <row r="1242" spans="1:14" x14ac:dyDescent="0.25">
      <c r="A1242" t="str">
        <f>'R3_Judge'!AF:AF</f>
        <v>31JLPPHS2VQMDJ4BLH7B8GGZMWC3O4</v>
      </c>
      <c r="B1242" t="str">
        <f>'R3_Judge'!AG:AG</f>
        <v>You can't stay with him!</v>
      </c>
      <c r="C1242" t="str">
        <f>'R3_Judge'!P:P</f>
        <v>AAL9C3HQU74I2</v>
      </c>
      <c r="D1242" t="str">
        <f>'R3_Judge'!AL:AL</f>
        <v>male</v>
      </c>
      <c r="E1242" t="str">
        <f>'R3_Judge'!AM:AM</f>
        <v>native</v>
      </c>
      <c r="F1242" t="str">
        <f>'R3_Judge'!AH:AH</f>
        <v>18-25</v>
      </c>
      <c r="G1242" t="str">
        <f>'R3_Judge'!AJ:AJ</f>
        <v>very</v>
      </c>
      <c r="H1242" t="str">
        <f>VLOOKUP($A:$A,'R3P1_ACCEPTEDOUTPUT'!$O:$BK,2,FALSE)</f>
        <v>A1JVWOBGNA6KJT</v>
      </c>
      <c r="I1242" t="str">
        <f>VLOOKUP($A:$A,'R3P1_ACCEPTEDOUTPUT'!$O:$BK,26,FALSE)</f>
        <v>male</v>
      </c>
      <c r="J1242" t="str">
        <f>VLOOKUP($A:$A,'R3P1_ACCEPTEDOUTPUT'!$O:$BK,28,FALSE)</f>
        <v>native</v>
      </c>
      <c r="K1242" t="str">
        <f>VLOOKUP($A:$A,'R3P1_ACCEPTEDOUTPUT'!$O:$BK,19,FALSE)</f>
        <v>46-55</v>
      </c>
      <c r="L1242">
        <f>VLOOKUP($A:$A&amp;LEFT($B:$B,10),'R3P2_GENERATEDINPUT2'!$C:$G,4,FALSE)</f>
        <v>2</v>
      </c>
      <c r="M1242">
        <f>VLOOKUP($A:$A&amp;LEFT($B:$B,10),'R3P2_GENERATEDINPUT2'!$C:$G,5,FALSE)</f>
        <v>5</v>
      </c>
      <c r="N1242" t="str">
        <f>VLOOKUP($A:$A&amp;LEFT($B:$B,10),'R3P2_GENERATEDINPUT2'!$C:$G,3,FALSE)</f>
        <v>HighLow</v>
      </c>
    </row>
    <row r="1243" spans="1:14" x14ac:dyDescent="0.25">
      <c r="A1243" t="str">
        <f>'R3_Judge'!AF:AF</f>
        <v>31JLPPHS2VQMDJ4BLH7B8GGZMWC3O4</v>
      </c>
      <c r="B1243" t="str">
        <f>'R3_Judge'!AG:AG</f>
        <v>You can't stay with him!</v>
      </c>
      <c r="C1243" t="str">
        <f>'R3_Judge'!P:P</f>
        <v>A19D89YNO9Z52K</v>
      </c>
      <c r="D1243" t="str">
        <f>'R3_Judge'!AL:AL</f>
        <v>female</v>
      </c>
      <c r="E1243" t="str">
        <f>'R3_Judge'!AM:AM</f>
        <v>native</v>
      </c>
      <c r="F1243" t="str">
        <f>'R3_Judge'!AH:AH</f>
        <v>18-25</v>
      </c>
      <c r="G1243" t="str">
        <f>'R3_Judge'!AJ:AJ</f>
        <v>moderately</v>
      </c>
      <c r="H1243" t="str">
        <f>VLOOKUP($A:$A,'R3P1_ACCEPTEDOUTPUT'!$O:$BK,2,FALSE)</f>
        <v>A1JVWOBGNA6KJT</v>
      </c>
      <c r="I1243" t="str">
        <f>VLOOKUP($A:$A,'R3P1_ACCEPTEDOUTPUT'!$O:$BK,26,FALSE)</f>
        <v>male</v>
      </c>
      <c r="J1243" t="str">
        <f>VLOOKUP($A:$A,'R3P1_ACCEPTEDOUTPUT'!$O:$BK,28,FALSE)</f>
        <v>native</v>
      </c>
      <c r="K1243" t="str">
        <f>VLOOKUP($A:$A,'R3P1_ACCEPTEDOUTPUT'!$O:$BK,19,FALSE)</f>
        <v>46-55</v>
      </c>
      <c r="L1243">
        <f>VLOOKUP($A:$A&amp;LEFT($B:$B,10),'R3P2_GENERATEDINPUT2'!$C:$G,4,FALSE)</f>
        <v>2</v>
      </c>
      <c r="M1243">
        <f>VLOOKUP($A:$A&amp;LEFT($B:$B,10),'R3P2_GENERATEDINPUT2'!$C:$G,5,FALSE)</f>
        <v>5</v>
      </c>
      <c r="N1243" t="str">
        <f>VLOOKUP($A:$A&amp;LEFT($B:$B,10),'R3P2_GENERATEDINPUT2'!$C:$G,3,FALSE)</f>
        <v>HighLow</v>
      </c>
    </row>
    <row r="1244" spans="1:14" x14ac:dyDescent="0.25">
      <c r="A1244" t="str">
        <f>'R3_Judge'!AF:AF</f>
        <v>3LRKMWOKB6D9R5MZJQ4N54IB0EW2ZV</v>
      </c>
      <c r="B1244" t="str">
        <f>'R3_Judge'!AG:AG</f>
        <v>Do it first. Take control.</v>
      </c>
      <c r="C1244" t="str">
        <f>'R3_Judge'!P:P</f>
        <v>A1QSTGFG23OZHT</v>
      </c>
      <c r="D1244" t="str">
        <f>'R3_Judge'!AL:AL</f>
        <v>female</v>
      </c>
      <c r="E1244" t="str">
        <f>'R3_Judge'!AM:AM</f>
        <v>native</v>
      </c>
      <c r="F1244" t="str">
        <f>'R3_Judge'!AH:AH</f>
        <v>18-25</v>
      </c>
      <c r="G1244" t="str">
        <f>'R3_Judge'!AJ:AJ</f>
        <v>slightly</v>
      </c>
      <c r="H1244" t="str">
        <f>VLOOKUP($A:$A,'R3P1_ACCEPTEDOUTPUT'!$O:$BK,2,FALSE)</f>
        <v>A1F4N58CAX8IMK</v>
      </c>
      <c r="I1244" t="str">
        <f>VLOOKUP($A:$A,'R3P1_ACCEPTEDOUTPUT'!$O:$BK,26,FALSE)</f>
        <v>male</v>
      </c>
      <c r="J1244" t="str">
        <f>VLOOKUP($A:$A,'R3P1_ACCEPTEDOUTPUT'!$O:$BK,28,FALSE)</f>
        <v>native</v>
      </c>
      <c r="K1244" t="str">
        <f>VLOOKUP($A:$A,'R3P1_ACCEPTEDOUTPUT'!$O:$BK,19,FALSE)</f>
        <v>26-35</v>
      </c>
      <c r="L1244">
        <f>VLOOKUP($A:$A&amp;LEFT($B:$B,10),'R3P2_GENERATEDINPUT2'!$C:$G,4,FALSE)</f>
        <v>2</v>
      </c>
      <c r="M1244">
        <f>VLOOKUP($A:$A&amp;LEFT($B:$B,10),'R3P2_GENERATEDINPUT2'!$C:$G,5,FALSE)</f>
        <v>5</v>
      </c>
      <c r="N1244" t="str">
        <f>VLOOKUP($A:$A&amp;LEFT($B:$B,10),'R3P2_GENERATEDINPUT2'!$C:$G,3,FALSE)</f>
        <v>HighLow</v>
      </c>
    </row>
    <row r="1245" spans="1:14" x14ac:dyDescent="0.25">
      <c r="A1245" t="str">
        <f>'R3_Judge'!AF:AF</f>
        <v>3LRKMWOKB6D9R5MZJQ4N54IB0EW2ZV</v>
      </c>
      <c r="B1245" t="str">
        <f>'R3_Judge'!AG:AG</f>
        <v>Do it first. Take control.</v>
      </c>
      <c r="C1245" t="str">
        <f>'R3_Judge'!P:P</f>
        <v>A1TCDQNDVZFTLE</v>
      </c>
      <c r="D1245" t="str">
        <f>'R3_Judge'!AL:AL</f>
        <v>female</v>
      </c>
      <c r="E1245" t="str">
        <f>'R3_Judge'!AM:AM</f>
        <v>native</v>
      </c>
      <c r="F1245" t="str">
        <f>'R3_Judge'!AH:AH</f>
        <v>26-35</v>
      </c>
      <c r="G1245" t="str">
        <f>'R3_Judge'!AJ:AJ</f>
        <v>very</v>
      </c>
      <c r="H1245" t="str">
        <f>VLOOKUP($A:$A,'R3P1_ACCEPTEDOUTPUT'!$O:$BK,2,FALSE)</f>
        <v>A1F4N58CAX8IMK</v>
      </c>
      <c r="I1245" t="str">
        <f>VLOOKUP($A:$A,'R3P1_ACCEPTEDOUTPUT'!$O:$BK,26,FALSE)</f>
        <v>male</v>
      </c>
      <c r="J1245" t="str">
        <f>VLOOKUP($A:$A,'R3P1_ACCEPTEDOUTPUT'!$O:$BK,28,FALSE)</f>
        <v>native</v>
      </c>
      <c r="K1245" t="str">
        <f>VLOOKUP($A:$A,'R3P1_ACCEPTEDOUTPUT'!$O:$BK,19,FALSE)</f>
        <v>26-35</v>
      </c>
      <c r="L1245">
        <f>VLOOKUP($A:$A&amp;LEFT($B:$B,10),'R3P2_GENERATEDINPUT2'!$C:$G,4,FALSE)</f>
        <v>2</v>
      </c>
      <c r="M1245">
        <f>VLOOKUP($A:$A&amp;LEFT($B:$B,10),'R3P2_GENERATEDINPUT2'!$C:$G,5,FALSE)</f>
        <v>5</v>
      </c>
      <c r="N1245" t="str">
        <f>VLOOKUP($A:$A&amp;LEFT($B:$B,10),'R3P2_GENERATEDINPUT2'!$C:$G,3,FALSE)</f>
        <v>HighLow</v>
      </c>
    </row>
    <row r="1246" spans="1:14" x14ac:dyDescent="0.25">
      <c r="A1246" t="str">
        <f>'R3_Judge'!AF:AF</f>
        <v>3LRKMWOKB6D9R5MZJQ4N54IB0EW2ZV</v>
      </c>
      <c r="B1246" t="str">
        <f>'R3_Judge'!AG:AG</f>
        <v>Do it first. Take control.</v>
      </c>
      <c r="C1246" t="str">
        <f>'R3_Judge'!P:P</f>
        <v>A19D89YNO9Z52K</v>
      </c>
      <c r="D1246" t="str">
        <f>'R3_Judge'!AL:AL</f>
        <v>female</v>
      </c>
      <c r="E1246" t="str">
        <f>'R3_Judge'!AM:AM</f>
        <v>native</v>
      </c>
      <c r="F1246" t="str">
        <f>'R3_Judge'!AH:AH</f>
        <v>18-25</v>
      </c>
      <c r="G1246" t="str">
        <f>'R3_Judge'!AJ:AJ</f>
        <v>moderately</v>
      </c>
      <c r="H1246" t="str">
        <f>VLOOKUP($A:$A,'R3P1_ACCEPTEDOUTPUT'!$O:$BK,2,FALSE)</f>
        <v>A1F4N58CAX8IMK</v>
      </c>
      <c r="I1246" t="str">
        <f>VLOOKUP($A:$A,'R3P1_ACCEPTEDOUTPUT'!$O:$BK,26,FALSE)</f>
        <v>male</v>
      </c>
      <c r="J1246" t="str">
        <f>VLOOKUP($A:$A,'R3P1_ACCEPTEDOUTPUT'!$O:$BK,28,FALSE)</f>
        <v>native</v>
      </c>
      <c r="K1246" t="str">
        <f>VLOOKUP($A:$A,'R3P1_ACCEPTEDOUTPUT'!$O:$BK,19,FALSE)</f>
        <v>26-35</v>
      </c>
      <c r="L1246">
        <f>VLOOKUP($A:$A&amp;LEFT($B:$B,10),'R3P2_GENERATEDINPUT2'!$C:$G,4,FALSE)</f>
        <v>2</v>
      </c>
      <c r="M1246">
        <f>VLOOKUP($A:$A&amp;LEFT($B:$B,10),'R3P2_GENERATEDINPUT2'!$C:$G,5,FALSE)</f>
        <v>5</v>
      </c>
      <c r="N1246" t="str">
        <f>VLOOKUP($A:$A&amp;LEFT($B:$B,10),'R3P2_GENERATEDINPUT2'!$C:$G,3,FALSE)</f>
        <v>HighLow</v>
      </c>
    </row>
    <row r="1247" spans="1:14" x14ac:dyDescent="0.25">
      <c r="A1247" t="str">
        <f>'R3_Judge'!AF:AF</f>
        <v>3LRKMWOKB6D9R5MZJQ4N54IB0EW2ZV</v>
      </c>
      <c r="B1247" t="str">
        <f>'R3_Judge'!AG:AG</f>
        <v>Coffee isn't sinning, it's salvation.</v>
      </c>
      <c r="C1247" t="str">
        <f>'R3_Judge'!P:P</f>
        <v>AALQSXUP26KCF</v>
      </c>
      <c r="D1247" t="str">
        <f>'R3_Judge'!AL:AL</f>
        <v>male</v>
      </c>
      <c r="E1247" t="str">
        <f>'R3_Judge'!AM:AM</f>
        <v>native</v>
      </c>
      <c r="F1247" t="str">
        <f>'R3_Judge'!AH:AH</f>
        <v>26-35</v>
      </c>
      <c r="G1247" t="str">
        <f>'R3_Judge'!AJ:AJ</f>
        <v>slightly</v>
      </c>
      <c r="H1247" t="str">
        <f>VLOOKUP($A:$A,'R3P1_ACCEPTEDOUTPUT'!$O:$BK,2,FALSE)</f>
        <v>A1F4N58CAX8IMK</v>
      </c>
      <c r="I1247" t="str">
        <f>VLOOKUP($A:$A,'R3P1_ACCEPTEDOUTPUT'!$O:$BK,26,FALSE)</f>
        <v>male</v>
      </c>
      <c r="J1247" t="str">
        <f>VLOOKUP($A:$A,'R3P1_ACCEPTEDOUTPUT'!$O:$BK,28,FALSE)</f>
        <v>native</v>
      </c>
      <c r="K1247" t="str">
        <f>VLOOKUP($A:$A,'R3P1_ACCEPTEDOUTPUT'!$O:$BK,19,FALSE)</f>
        <v>26-35</v>
      </c>
      <c r="L1247">
        <f>VLOOKUP($A:$A&amp;LEFT($B:$B,10),'R3P2_GENERATEDINPUT2'!$C:$G,4,FALSE)</f>
        <v>3</v>
      </c>
      <c r="M1247">
        <f>VLOOKUP($A:$A&amp;LEFT($B:$B,10),'R3P2_GENERATEDINPUT2'!$C:$G,5,FALSE)</f>
        <v>6</v>
      </c>
      <c r="N1247" t="str">
        <f>VLOOKUP($A:$A&amp;LEFT($B:$B,10),'R3P2_GENERATEDINPUT2'!$C:$G,3,FALSE)</f>
        <v>HighLow</v>
      </c>
    </row>
    <row r="1248" spans="1:14" x14ac:dyDescent="0.25">
      <c r="A1248" t="str">
        <f>'R3_Judge'!AF:AF</f>
        <v>3LRKMWOKB6D9R5MZJQ4N54IB0EW2ZV</v>
      </c>
      <c r="B1248" t="str">
        <f>'R3_Judge'!AG:AG</f>
        <v>Coffee isn't sinning, it's salvation.</v>
      </c>
      <c r="C1248" t="str">
        <f>'R3_Judge'!P:P</f>
        <v>A2BIZNP74JU80U</v>
      </c>
      <c r="D1248" t="str">
        <f>'R3_Judge'!AL:AL</f>
        <v>female</v>
      </c>
      <c r="E1248" t="str">
        <f>'R3_Judge'!AM:AM</f>
        <v>native</v>
      </c>
      <c r="F1248" t="str">
        <f>'R3_Judge'!AH:AH</f>
        <v>36-45</v>
      </c>
      <c r="G1248" t="str">
        <f>'R3_Judge'!AJ:AJ</f>
        <v>moderately</v>
      </c>
      <c r="H1248" t="str">
        <f>VLOOKUP($A:$A,'R3P1_ACCEPTEDOUTPUT'!$O:$BK,2,FALSE)</f>
        <v>A1F4N58CAX8IMK</v>
      </c>
      <c r="I1248" t="str">
        <f>VLOOKUP($A:$A,'R3P1_ACCEPTEDOUTPUT'!$O:$BK,26,FALSE)</f>
        <v>male</v>
      </c>
      <c r="J1248" t="str">
        <f>VLOOKUP($A:$A,'R3P1_ACCEPTEDOUTPUT'!$O:$BK,28,FALSE)</f>
        <v>native</v>
      </c>
      <c r="K1248" t="str">
        <f>VLOOKUP($A:$A,'R3P1_ACCEPTEDOUTPUT'!$O:$BK,19,FALSE)</f>
        <v>26-35</v>
      </c>
      <c r="L1248">
        <f>VLOOKUP($A:$A&amp;LEFT($B:$B,10),'R3P2_GENERATEDINPUT2'!$C:$G,4,FALSE)</f>
        <v>3</v>
      </c>
      <c r="M1248">
        <f>VLOOKUP($A:$A&amp;LEFT($B:$B,10),'R3P2_GENERATEDINPUT2'!$C:$G,5,FALSE)</f>
        <v>6</v>
      </c>
      <c r="N1248" t="str">
        <f>VLOOKUP($A:$A&amp;LEFT($B:$B,10),'R3P2_GENERATEDINPUT2'!$C:$G,3,FALSE)</f>
        <v>HighLow</v>
      </c>
    </row>
    <row r="1249" spans="1:14" x14ac:dyDescent="0.25">
      <c r="A1249" t="str">
        <f>'R3_Judge'!AF:AF</f>
        <v>3LRKMWOKB6D9R5MZJQ4N54IB0EW2ZV</v>
      </c>
      <c r="B1249" t="str">
        <f>'R3_Judge'!AG:AG</f>
        <v>Coffee isn't sinning, it's salvation.</v>
      </c>
      <c r="C1249" t="str">
        <f>'R3_Judge'!P:P</f>
        <v>A1QSTGFG23OZHT</v>
      </c>
      <c r="D1249" t="str">
        <f>'R3_Judge'!AL:AL</f>
        <v>female</v>
      </c>
      <c r="E1249" t="str">
        <f>'R3_Judge'!AM:AM</f>
        <v>native</v>
      </c>
      <c r="F1249" t="str">
        <f>'R3_Judge'!AH:AH</f>
        <v>18-25</v>
      </c>
      <c r="G1249" t="str">
        <f>'R3_Judge'!AJ:AJ</f>
        <v>very</v>
      </c>
      <c r="H1249" t="str">
        <f>VLOOKUP($A:$A,'R3P1_ACCEPTEDOUTPUT'!$O:$BK,2,FALSE)</f>
        <v>A1F4N58CAX8IMK</v>
      </c>
      <c r="I1249" t="str">
        <f>VLOOKUP($A:$A,'R3P1_ACCEPTEDOUTPUT'!$O:$BK,26,FALSE)</f>
        <v>male</v>
      </c>
      <c r="J1249" t="str">
        <f>VLOOKUP($A:$A,'R3P1_ACCEPTEDOUTPUT'!$O:$BK,28,FALSE)</f>
        <v>native</v>
      </c>
      <c r="K1249" t="str">
        <f>VLOOKUP($A:$A,'R3P1_ACCEPTEDOUTPUT'!$O:$BK,19,FALSE)</f>
        <v>26-35</v>
      </c>
      <c r="L1249">
        <f>VLOOKUP($A:$A&amp;LEFT($B:$B,10),'R3P2_GENERATEDINPUT2'!$C:$G,4,FALSE)</f>
        <v>3</v>
      </c>
      <c r="M1249">
        <f>VLOOKUP($A:$A&amp;LEFT($B:$B,10),'R3P2_GENERATEDINPUT2'!$C:$G,5,FALSE)</f>
        <v>6</v>
      </c>
      <c r="N1249" t="str">
        <f>VLOOKUP($A:$A&amp;LEFT($B:$B,10),'R3P2_GENERATEDINPUT2'!$C:$G,3,FALSE)</f>
        <v>HighLow</v>
      </c>
    </row>
    <row r="1250" spans="1:14" x14ac:dyDescent="0.25">
      <c r="A1250" t="str">
        <f>'R3_Judge'!AF:AF</f>
        <v>31JLPPHS2VQMDJ4BLH7B8GGZMWC3O4</v>
      </c>
      <c r="B1250" t="str">
        <f>'R3_Judge'!AG:AG</f>
        <v>Well, coffee is pretty healthy for you, so maybe it's alright.</v>
      </c>
      <c r="C1250" t="str">
        <f>'R3_Judge'!P:P</f>
        <v>A3Q9MCOULHCS4S</v>
      </c>
      <c r="D1250" t="str">
        <f>'R3_Judge'!AL:AL</f>
        <v>female</v>
      </c>
      <c r="E1250" t="str">
        <f>'R3_Judge'!AM:AM</f>
        <v>profession</v>
      </c>
      <c r="F1250" t="str">
        <f>'R3_Judge'!AH:AH</f>
        <v>36-45</v>
      </c>
      <c r="G1250" t="str">
        <f>'R3_Judge'!AJ:AJ</f>
        <v>moderately</v>
      </c>
      <c r="H1250" t="str">
        <f>VLOOKUP($A:$A,'R3P1_ACCEPTEDOUTPUT'!$O:$BK,2,FALSE)</f>
        <v>A1JVWOBGNA6KJT</v>
      </c>
      <c r="I1250" t="str">
        <f>VLOOKUP($A:$A,'R3P1_ACCEPTEDOUTPUT'!$O:$BK,26,FALSE)</f>
        <v>male</v>
      </c>
      <c r="J1250" t="str">
        <f>VLOOKUP($A:$A,'R3P1_ACCEPTEDOUTPUT'!$O:$BK,28,FALSE)</f>
        <v>native</v>
      </c>
      <c r="K1250" t="str">
        <f>VLOOKUP($A:$A,'R3P1_ACCEPTEDOUTPUT'!$O:$BK,19,FALSE)</f>
        <v>46-55</v>
      </c>
      <c r="L1250">
        <f>VLOOKUP($A:$A&amp;LEFT($B:$B,10),'R3P2_GENERATEDINPUT2'!$C:$G,4,FALSE)</f>
        <v>3</v>
      </c>
      <c r="M1250">
        <f>VLOOKUP($A:$A&amp;LEFT($B:$B,10),'R3P2_GENERATEDINPUT2'!$C:$G,5,FALSE)</f>
        <v>6</v>
      </c>
      <c r="N1250" t="str">
        <f>VLOOKUP($A:$A&amp;LEFT($B:$B,10),'R3P2_GENERATEDINPUT2'!$C:$G,3,FALSE)</f>
        <v>HighLow</v>
      </c>
    </row>
    <row r="1251" spans="1:14" x14ac:dyDescent="0.25">
      <c r="A1251" t="str">
        <f>'R3_Judge'!AF:AF</f>
        <v>31JLPPHS2VQMDJ4BLH7B8GGZMWC3O4</v>
      </c>
      <c r="B1251" t="str">
        <f>'R3_Judge'!AG:AG</f>
        <v>Well, coffee is pretty healthy for you, so maybe it's alright.</v>
      </c>
      <c r="C1251" t="str">
        <f>'R3_Judge'!P:P</f>
        <v>A3HGU6NO6U38IN</v>
      </c>
      <c r="D1251" t="str">
        <f>'R3_Judge'!AL:AL</f>
        <v>female</v>
      </c>
      <c r="E1251" t="str">
        <f>'R3_Judge'!AM:AM</f>
        <v>native</v>
      </c>
      <c r="F1251" t="str">
        <f>'R3_Judge'!AH:AH</f>
        <v>26-35</v>
      </c>
      <c r="G1251" t="str">
        <f>'R3_Judge'!AJ:AJ</f>
        <v>moderately</v>
      </c>
      <c r="H1251" t="str">
        <f>VLOOKUP($A:$A,'R3P1_ACCEPTEDOUTPUT'!$O:$BK,2,FALSE)</f>
        <v>A1JVWOBGNA6KJT</v>
      </c>
      <c r="I1251" t="str">
        <f>VLOOKUP($A:$A,'R3P1_ACCEPTEDOUTPUT'!$O:$BK,26,FALSE)</f>
        <v>male</v>
      </c>
      <c r="J1251" t="str">
        <f>VLOOKUP($A:$A,'R3P1_ACCEPTEDOUTPUT'!$O:$BK,28,FALSE)</f>
        <v>native</v>
      </c>
      <c r="K1251" t="str">
        <f>VLOOKUP($A:$A,'R3P1_ACCEPTEDOUTPUT'!$O:$BK,19,FALSE)</f>
        <v>46-55</v>
      </c>
      <c r="L1251">
        <f>VLOOKUP($A:$A&amp;LEFT($B:$B,10),'R3P2_GENERATEDINPUT2'!$C:$G,4,FALSE)</f>
        <v>3</v>
      </c>
      <c r="M1251">
        <f>VLOOKUP($A:$A&amp;LEFT($B:$B,10),'R3P2_GENERATEDINPUT2'!$C:$G,5,FALSE)</f>
        <v>6</v>
      </c>
      <c r="N1251" t="str">
        <f>VLOOKUP($A:$A&amp;LEFT($B:$B,10),'R3P2_GENERATEDINPUT2'!$C:$G,3,FALSE)</f>
        <v>HighLow</v>
      </c>
    </row>
    <row r="1252" spans="1:14" x14ac:dyDescent="0.25">
      <c r="A1252" t="str">
        <f>'R3_Judge'!AF:AF</f>
        <v>31JLPPHS2VQMDJ4BLH7B8GGZMWC3O4</v>
      </c>
      <c r="B1252" t="str">
        <f>'R3_Judge'!AG:AG</f>
        <v>Well, coffee is pretty healthy for you, so maybe it's alright.</v>
      </c>
      <c r="C1252" t="str">
        <f>'R3_Judge'!P:P</f>
        <v>A2251NUVA69G7E</v>
      </c>
      <c r="D1252" t="str">
        <f>'R3_Judge'!AL:AL</f>
        <v>male</v>
      </c>
      <c r="E1252" t="str">
        <f>'R3_Judge'!AM:AM</f>
        <v>native</v>
      </c>
      <c r="F1252" t="str">
        <f>'R3_Judge'!AH:AH</f>
        <v>26-35</v>
      </c>
      <c r="G1252" t="str">
        <f>'R3_Judge'!AJ:AJ</f>
        <v>moderately</v>
      </c>
      <c r="H1252" t="str">
        <f>VLOOKUP($A:$A,'R3P1_ACCEPTEDOUTPUT'!$O:$BK,2,FALSE)</f>
        <v>A1JVWOBGNA6KJT</v>
      </c>
      <c r="I1252" t="str">
        <f>VLOOKUP($A:$A,'R3P1_ACCEPTEDOUTPUT'!$O:$BK,26,FALSE)</f>
        <v>male</v>
      </c>
      <c r="J1252" t="str">
        <f>VLOOKUP($A:$A,'R3P1_ACCEPTEDOUTPUT'!$O:$BK,28,FALSE)</f>
        <v>native</v>
      </c>
      <c r="K1252" t="str">
        <f>VLOOKUP($A:$A,'R3P1_ACCEPTEDOUTPUT'!$O:$BK,19,FALSE)</f>
        <v>46-55</v>
      </c>
      <c r="L1252">
        <f>VLOOKUP($A:$A&amp;LEFT($B:$B,10),'R3P2_GENERATEDINPUT2'!$C:$G,4,FALSE)</f>
        <v>3</v>
      </c>
      <c r="M1252">
        <f>VLOOKUP($A:$A&amp;LEFT($B:$B,10),'R3P2_GENERATEDINPUT2'!$C:$G,5,FALSE)</f>
        <v>6</v>
      </c>
      <c r="N1252" t="str">
        <f>VLOOKUP($A:$A&amp;LEFT($B:$B,10),'R3P2_GENERATEDINPUT2'!$C:$G,3,FALSE)</f>
        <v>HighLow</v>
      </c>
    </row>
    <row r="1253" spans="1:14" x14ac:dyDescent="0.25">
      <c r="A1253" t="str">
        <f>'R3_Judge'!AF:AF</f>
        <v>3LRKMWOKB6D9R5MZJQ4N54IB0EW2ZV</v>
      </c>
      <c r="B1253" t="str">
        <f>'R3_Judge'!AG:AG</f>
        <v>Damn. I'm so sorry. Is there anything I can do?</v>
      </c>
      <c r="C1253" t="str">
        <f>'R3_Judge'!P:P</f>
        <v>A3F0NFNLOLFJT0</v>
      </c>
      <c r="D1253" t="str">
        <f>'R3_Judge'!AL:AL</f>
        <v>male</v>
      </c>
      <c r="E1253" t="str">
        <f>'R3_Judge'!AM:AM</f>
        <v>native</v>
      </c>
      <c r="F1253" t="str">
        <f>'R3_Judge'!AH:AH</f>
        <v>26-35</v>
      </c>
      <c r="G1253" t="str">
        <f>'R3_Judge'!AJ:AJ</f>
        <v>extremely</v>
      </c>
      <c r="H1253" t="str">
        <f>VLOOKUP($A:$A,'R3P1_ACCEPTEDOUTPUT'!$O:$BK,2,FALSE)</f>
        <v>A1F4N58CAX8IMK</v>
      </c>
      <c r="I1253" t="str">
        <f>VLOOKUP($A:$A,'R3P1_ACCEPTEDOUTPUT'!$O:$BK,26,FALSE)</f>
        <v>male</v>
      </c>
      <c r="J1253" t="str">
        <f>VLOOKUP($A:$A,'R3P1_ACCEPTEDOUTPUT'!$O:$BK,28,FALSE)</f>
        <v>native</v>
      </c>
      <c r="K1253" t="str">
        <f>VLOOKUP($A:$A,'R3P1_ACCEPTEDOUTPUT'!$O:$BK,19,FALSE)</f>
        <v>26-35</v>
      </c>
      <c r="L1253">
        <f>VLOOKUP($A:$A&amp;LEFT($B:$B,10),'R3P2_GENERATEDINPUT2'!$C:$G,4,FALSE)</f>
        <v>3</v>
      </c>
      <c r="M1253">
        <f>VLOOKUP($A:$A&amp;LEFT($B:$B,10),'R3P2_GENERATEDINPUT2'!$C:$G,5,FALSE)</f>
        <v>7</v>
      </c>
      <c r="N1253" t="str">
        <f>VLOOKUP($A:$A&amp;LEFT($B:$B,10),'R3P2_GENERATEDINPUT2'!$C:$G,3,FALSE)</f>
        <v>HighLow</v>
      </c>
    </row>
    <row r="1254" spans="1:14" x14ac:dyDescent="0.25">
      <c r="A1254" t="str">
        <f>'R3_Judge'!AF:AF</f>
        <v>3LRKMWOKB6D9R5MZJQ4N54IB0EW2ZV</v>
      </c>
      <c r="B1254" t="str">
        <f>'R3_Judge'!AG:AG</f>
        <v>Damn. I'm so sorry. Is there anything I can do?</v>
      </c>
      <c r="C1254" t="str">
        <f>'R3_Judge'!P:P</f>
        <v>A166A2M31CW2C7</v>
      </c>
      <c r="D1254" t="str">
        <f>'R3_Judge'!AL:AL</f>
        <v>male</v>
      </c>
      <c r="E1254" t="str">
        <f>'R3_Judge'!AM:AM</f>
        <v>native</v>
      </c>
      <c r="F1254" t="str">
        <f>'R3_Judge'!AH:AH</f>
        <v>26-35</v>
      </c>
      <c r="G1254" t="str">
        <f>'R3_Judge'!AJ:AJ</f>
        <v>extremely</v>
      </c>
      <c r="H1254" t="str">
        <f>VLOOKUP($A:$A,'R3P1_ACCEPTEDOUTPUT'!$O:$BK,2,FALSE)</f>
        <v>A1F4N58CAX8IMK</v>
      </c>
      <c r="I1254" t="str">
        <f>VLOOKUP($A:$A,'R3P1_ACCEPTEDOUTPUT'!$O:$BK,26,FALSE)</f>
        <v>male</v>
      </c>
      <c r="J1254" t="str">
        <f>VLOOKUP($A:$A,'R3P1_ACCEPTEDOUTPUT'!$O:$BK,28,FALSE)</f>
        <v>native</v>
      </c>
      <c r="K1254" t="str">
        <f>VLOOKUP($A:$A,'R3P1_ACCEPTEDOUTPUT'!$O:$BK,19,FALSE)</f>
        <v>26-35</v>
      </c>
      <c r="L1254">
        <f>VLOOKUP($A:$A&amp;LEFT($B:$B,10),'R3P2_GENERATEDINPUT2'!$C:$G,4,FALSE)</f>
        <v>3</v>
      </c>
      <c r="M1254">
        <f>VLOOKUP($A:$A&amp;LEFT($B:$B,10),'R3P2_GENERATEDINPUT2'!$C:$G,5,FALSE)</f>
        <v>7</v>
      </c>
      <c r="N1254" t="str">
        <f>VLOOKUP($A:$A&amp;LEFT($B:$B,10),'R3P2_GENERATEDINPUT2'!$C:$G,3,FALSE)</f>
        <v>HighLow</v>
      </c>
    </row>
    <row r="1255" spans="1:14" x14ac:dyDescent="0.25">
      <c r="A1255" t="str">
        <f>'R3_Judge'!AF:AF</f>
        <v>3LRKMWOKB6D9R5MZJQ4N54IB0EW2ZV</v>
      </c>
      <c r="B1255" t="str">
        <f>'R3_Judge'!AG:AG</f>
        <v>Damn. I'm so sorry. Is there anything I can do?</v>
      </c>
      <c r="C1255" t="str">
        <f>'R3_Judge'!P:P</f>
        <v>AD317NO9623GZ</v>
      </c>
      <c r="D1255" t="str">
        <f>'R3_Judge'!AL:AL</f>
        <v>female</v>
      </c>
      <c r="E1255" t="str">
        <f>'R3_Judge'!AM:AM</f>
        <v>native</v>
      </c>
      <c r="F1255" t="str">
        <f>'R3_Judge'!AH:AH</f>
        <v>36-45</v>
      </c>
      <c r="G1255" t="str">
        <f>'R3_Judge'!AJ:AJ</f>
        <v>very</v>
      </c>
      <c r="H1255" t="str">
        <f>VLOOKUP($A:$A,'R3P1_ACCEPTEDOUTPUT'!$O:$BK,2,FALSE)</f>
        <v>A1F4N58CAX8IMK</v>
      </c>
      <c r="I1255" t="str">
        <f>VLOOKUP($A:$A,'R3P1_ACCEPTEDOUTPUT'!$O:$BK,26,FALSE)</f>
        <v>male</v>
      </c>
      <c r="J1255" t="str">
        <f>VLOOKUP($A:$A,'R3P1_ACCEPTEDOUTPUT'!$O:$BK,28,FALSE)</f>
        <v>native</v>
      </c>
      <c r="K1255" t="str">
        <f>VLOOKUP($A:$A,'R3P1_ACCEPTEDOUTPUT'!$O:$BK,19,FALSE)</f>
        <v>26-35</v>
      </c>
      <c r="L1255">
        <f>VLOOKUP($A:$A&amp;LEFT($B:$B,10),'R3P2_GENERATEDINPUT2'!$C:$G,4,FALSE)</f>
        <v>3</v>
      </c>
      <c r="M1255">
        <f>VLOOKUP($A:$A&amp;LEFT($B:$B,10),'R3P2_GENERATEDINPUT2'!$C:$G,5,FALSE)</f>
        <v>7</v>
      </c>
      <c r="N1255" t="str">
        <f>VLOOKUP($A:$A&amp;LEFT($B:$B,10),'R3P2_GENERATEDINPUT2'!$C:$G,3,FALSE)</f>
        <v>HighLow</v>
      </c>
    </row>
    <row r="1256" spans="1:14" x14ac:dyDescent="0.25">
      <c r="A1256" t="str">
        <f>'R3_Judge'!AF:AF</f>
        <v>3LRKMWOKB6D9R5MZJQ4N54IB0EW2ZV</v>
      </c>
      <c r="B1256" t="str">
        <f>'R3_Judge'!AG:AG</f>
        <v>Let me know when you're ready to talk.</v>
      </c>
      <c r="C1256" t="str">
        <f>'R3_Judge'!P:P</f>
        <v>A166A2M31CW2C7</v>
      </c>
      <c r="D1256" t="str">
        <f>'R3_Judge'!AL:AL</f>
        <v>male</v>
      </c>
      <c r="E1256" t="str">
        <f>'R3_Judge'!AM:AM</f>
        <v>native</v>
      </c>
      <c r="F1256" t="str">
        <f>'R3_Judge'!AH:AH</f>
        <v>26-35</v>
      </c>
      <c r="G1256" t="str">
        <f>'R3_Judge'!AJ:AJ</f>
        <v>none</v>
      </c>
      <c r="H1256" t="str">
        <f>VLOOKUP($A:$A,'R3P1_ACCEPTEDOUTPUT'!$O:$BK,2,FALSE)</f>
        <v>A1F4N58CAX8IMK</v>
      </c>
      <c r="I1256" t="str">
        <f>VLOOKUP($A:$A,'R3P1_ACCEPTEDOUTPUT'!$O:$BK,26,FALSE)</f>
        <v>male</v>
      </c>
      <c r="J1256" t="str">
        <f>VLOOKUP($A:$A,'R3P1_ACCEPTEDOUTPUT'!$O:$BK,28,FALSE)</f>
        <v>native</v>
      </c>
      <c r="K1256" t="str">
        <f>VLOOKUP($A:$A,'R3P1_ACCEPTEDOUTPUT'!$O:$BK,19,FALSE)</f>
        <v>26-35</v>
      </c>
      <c r="L1256">
        <f>VLOOKUP($A:$A&amp;LEFT($B:$B,10),'R3P2_GENERATEDINPUT2'!$C:$G,4,FALSE)</f>
        <v>3</v>
      </c>
      <c r="M1256">
        <f>VLOOKUP($A:$A&amp;LEFT($B:$B,10),'R3P2_GENERATEDINPUT2'!$C:$G,5,FALSE)</f>
        <v>8</v>
      </c>
      <c r="N1256" t="str">
        <f>VLOOKUP($A:$A&amp;LEFT($B:$B,10),'R3P2_GENERATEDINPUT2'!$C:$G,3,FALSE)</f>
        <v>HighLow</v>
      </c>
    </row>
    <row r="1257" spans="1:14" x14ac:dyDescent="0.25">
      <c r="A1257" t="str">
        <f>'R3_Judge'!AF:AF</f>
        <v>3LRKMWOKB6D9R5MZJQ4N54IB0EW2ZV</v>
      </c>
      <c r="B1257" t="str">
        <f>'R3_Judge'!AG:AG</f>
        <v>Let me know when you're ready to talk.</v>
      </c>
      <c r="C1257" t="str">
        <f>'R3_Judge'!P:P</f>
        <v>A82RLSJJXBKE8</v>
      </c>
      <c r="D1257" t="str">
        <f>'R3_Judge'!AL:AL</f>
        <v>female</v>
      </c>
      <c r="E1257" t="str">
        <f>'R3_Judge'!AM:AM</f>
        <v>native</v>
      </c>
      <c r="F1257" t="str">
        <f>'R3_Judge'!AH:AH</f>
        <v>18-25</v>
      </c>
      <c r="G1257" t="str">
        <f>'R3_Judge'!AJ:AJ</f>
        <v>moderately</v>
      </c>
      <c r="H1257" t="str">
        <f>VLOOKUP($A:$A,'R3P1_ACCEPTEDOUTPUT'!$O:$BK,2,FALSE)</f>
        <v>A1F4N58CAX8IMK</v>
      </c>
      <c r="I1257" t="str">
        <f>VLOOKUP($A:$A,'R3P1_ACCEPTEDOUTPUT'!$O:$BK,26,FALSE)</f>
        <v>male</v>
      </c>
      <c r="J1257" t="str">
        <f>VLOOKUP($A:$A,'R3P1_ACCEPTEDOUTPUT'!$O:$BK,28,FALSE)</f>
        <v>native</v>
      </c>
      <c r="K1257" t="str">
        <f>VLOOKUP($A:$A,'R3P1_ACCEPTEDOUTPUT'!$O:$BK,19,FALSE)</f>
        <v>26-35</v>
      </c>
      <c r="L1257">
        <f>VLOOKUP($A:$A&amp;LEFT($B:$B,10),'R3P2_GENERATEDINPUT2'!$C:$G,4,FALSE)</f>
        <v>3</v>
      </c>
      <c r="M1257">
        <f>VLOOKUP($A:$A&amp;LEFT($B:$B,10),'R3P2_GENERATEDINPUT2'!$C:$G,5,FALSE)</f>
        <v>8</v>
      </c>
      <c r="N1257" t="str">
        <f>VLOOKUP($A:$A&amp;LEFT($B:$B,10),'R3P2_GENERATEDINPUT2'!$C:$G,3,FALSE)</f>
        <v>HighLow</v>
      </c>
    </row>
    <row r="1258" spans="1:14" x14ac:dyDescent="0.25">
      <c r="A1258" t="str">
        <f>'R3_Judge'!AF:AF</f>
        <v>3LRKMWOKB6D9R5MZJQ4N54IB0EW2ZV</v>
      </c>
      <c r="B1258" t="str">
        <f>'R3_Judge'!AG:AG</f>
        <v>Let me know when you're ready to talk.</v>
      </c>
      <c r="C1258" t="str">
        <f>'R3_Judge'!P:P</f>
        <v>A3HGU6NO6U38IN</v>
      </c>
      <c r="D1258" t="str">
        <f>'R3_Judge'!AL:AL</f>
        <v>female</v>
      </c>
      <c r="E1258" t="str">
        <f>'R3_Judge'!AM:AM</f>
        <v>native</v>
      </c>
      <c r="F1258" t="str">
        <f>'R3_Judge'!AH:AH</f>
        <v>26-35</v>
      </c>
      <c r="G1258" t="str">
        <f>'R3_Judge'!AJ:AJ</f>
        <v>moderately</v>
      </c>
      <c r="H1258" t="str">
        <f>VLOOKUP($A:$A,'R3P1_ACCEPTEDOUTPUT'!$O:$BK,2,FALSE)</f>
        <v>A1F4N58CAX8IMK</v>
      </c>
      <c r="I1258" t="str">
        <f>VLOOKUP($A:$A,'R3P1_ACCEPTEDOUTPUT'!$O:$BK,26,FALSE)</f>
        <v>male</v>
      </c>
      <c r="J1258" t="str">
        <f>VLOOKUP($A:$A,'R3P1_ACCEPTEDOUTPUT'!$O:$BK,28,FALSE)</f>
        <v>native</v>
      </c>
      <c r="K1258" t="str">
        <f>VLOOKUP($A:$A,'R3P1_ACCEPTEDOUTPUT'!$O:$BK,19,FALSE)</f>
        <v>26-35</v>
      </c>
      <c r="L1258">
        <f>VLOOKUP($A:$A&amp;LEFT($B:$B,10),'R3P2_GENERATEDINPUT2'!$C:$G,4,FALSE)</f>
        <v>3</v>
      </c>
      <c r="M1258">
        <f>VLOOKUP($A:$A&amp;LEFT($B:$B,10),'R3P2_GENERATEDINPUT2'!$C:$G,5,FALSE)</f>
        <v>8</v>
      </c>
      <c r="N1258" t="str">
        <f>VLOOKUP($A:$A&amp;LEFT($B:$B,10),'R3P2_GENERATEDINPUT2'!$C:$G,3,FALSE)</f>
        <v>HighLow</v>
      </c>
    </row>
    <row r="1259" spans="1:14" x14ac:dyDescent="0.25">
      <c r="A1259" t="str">
        <f>'R3_Judge'!AF:AF</f>
        <v>31JLPPHS2VQMDJ4BLH7B8GGZMWC3O4</v>
      </c>
      <c r="B1259" t="str">
        <f>'R3_Judge'!AG:AG</f>
        <v>Sorry to hear that! I hate it here.</v>
      </c>
      <c r="C1259" t="str">
        <f>'R3_Judge'!P:P</f>
        <v>A1Y8KKZE2XHW8X</v>
      </c>
      <c r="D1259" t="str">
        <f>'R3_Judge'!AL:AL</f>
        <v>female</v>
      </c>
      <c r="E1259" t="str">
        <f>'R3_Judge'!AM:AM</f>
        <v>native</v>
      </c>
      <c r="F1259" t="str">
        <f>'R3_Judge'!AH:AH</f>
        <v>26-35</v>
      </c>
      <c r="G1259" t="str">
        <f>'R3_Judge'!AJ:AJ</f>
        <v>moderately</v>
      </c>
      <c r="H1259" t="str">
        <f>VLOOKUP($A:$A,'R3P1_ACCEPTEDOUTPUT'!$O:$BK,2,FALSE)</f>
        <v>A1JVWOBGNA6KJT</v>
      </c>
      <c r="I1259" t="str">
        <f>VLOOKUP($A:$A,'R3P1_ACCEPTEDOUTPUT'!$O:$BK,26,FALSE)</f>
        <v>male</v>
      </c>
      <c r="J1259" t="str">
        <f>VLOOKUP($A:$A,'R3P1_ACCEPTEDOUTPUT'!$O:$BK,28,FALSE)</f>
        <v>native</v>
      </c>
      <c r="K1259" t="str">
        <f>VLOOKUP($A:$A,'R3P1_ACCEPTEDOUTPUT'!$O:$BK,19,FALSE)</f>
        <v>46-55</v>
      </c>
      <c r="L1259">
        <f>VLOOKUP($A:$A&amp;LEFT($B:$B,10),'R3P2_GENERATEDINPUT2'!$C:$G,4,FALSE)</f>
        <v>3</v>
      </c>
      <c r="M1259">
        <f>VLOOKUP($A:$A&amp;LEFT($B:$B,10),'R3P2_GENERATEDINPUT2'!$C:$G,5,FALSE)</f>
        <v>7</v>
      </c>
      <c r="N1259" t="str">
        <f>VLOOKUP($A:$A&amp;LEFT($B:$B,10),'R3P2_GENERATEDINPUT2'!$C:$G,3,FALSE)</f>
        <v>HighLow</v>
      </c>
    </row>
    <row r="1260" spans="1:14" x14ac:dyDescent="0.25">
      <c r="A1260" t="str">
        <f>'R3_Judge'!AF:AF</f>
        <v>31JLPPHS2VQMDJ4BLH7B8GGZMWC3O4</v>
      </c>
      <c r="B1260" t="str">
        <f>'R3_Judge'!AG:AG</f>
        <v>Sorry to hear that! I hate it here.</v>
      </c>
      <c r="C1260" t="str">
        <f>'R3_Judge'!P:P</f>
        <v>A2BIZNP74JU80U</v>
      </c>
      <c r="D1260" t="str">
        <f>'R3_Judge'!AL:AL</f>
        <v>female</v>
      </c>
      <c r="E1260" t="str">
        <f>'R3_Judge'!AM:AM</f>
        <v>native</v>
      </c>
      <c r="F1260" t="str">
        <f>'R3_Judge'!AH:AH</f>
        <v>36-45</v>
      </c>
      <c r="G1260" t="str">
        <f>'R3_Judge'!AJ:AJ</f>
        <v>moderately</v>
      </c>
      <c r="H1260" t="str">
        <f>VLOOKUP($A:$A,'R3P1_ACCEPTEDOUTPUT'!$O:$BK,2,FALSE)</f>
        <v>A1JVWOBGNA6KJT</v>
      </c>
      <c r="I1260" t="str">
        <f>VLOOKUP($A:$A,'R3P1_ACCEPTEDOUTPUT'!$O:$BK,26,FALSE)</f>
        <v>male</v>
      </c>
      <c r="J1260" t="str">
        <f>VLOOKUP($A:$A,'R3P1_ACCEPTEDOUTPUT'!$O:$BK,28,FALSE)</f>
        <v>native</v>
      </c>
      <c r="K1260" t="str">
        <f>VLOOKUP($A:$A,'R3P1_ACCEPTEDOUTPUT'!$O:$BK,19,FALSE)</f>
        <v>46-55</v>
      </c>
      <c r="L1260">
        <f>VLOOKUP($A:$A&amp;LEFT($B:$B,10),'R3P2_GENERATEDINPUT2'!$C:$G,4,FALSE)</f>
        <v>3</v>
      </c>
      <c r="M1260">
        <f>VLOOKUP($A:$A&amp;LEFT($B:$B,10),'R3P2_GENERATEDINPUT2'!$C:$G,5,FALSE)</f>
        <v>7</v>
      </c>
      <c r="N1260" t="str">
        <f>VLOOKUP($A:$A&amp;LEFT($B:$B,10),'R3P2_GENERATEDINPUT2'!$C:$G,3,FALSE)</f>
        <v>HighLow</v>
      </c>
    </row>
    <row r="1261" spans="1:14" x14ac:dyDescent="0.25">
      <c r="A1261" t="str">
        <f>'R3_Judge'!AF:AF</f>
        <v>31JLPPHS2VQMDJ4BLH7B8GGZMWC3O4</v>
      </c>
      <c r="B1261" t="str">
        <f>'R3_Judge'!AG:AG</f>
        <v>Sorry to hear that! I hate it here.</v>
      </c>
      <c r="C1261" t="str">
        <f>'R3_Judge'!P:P</f>
        <v>AHFTET21ZJTCV</v>
      </c>
      <c r="D1261" t="str">
        <f>'R3_Judge'!AL:AL</f>
        <v>female</v>
      </c>
      <c r="E1261" t="str">
        <f>'R3_Judge'!AM:AM</f>
        <v>native</v>
      </c>
      <c r="F1261" t="str">
        <f>'R3_Judge'!AH:AH</f>
        <v>46-55</v>
      </c>
      <c r="G1261" t="str">
        <f>'R3_Judge'!AJ:AJ</f>
        <v>moderately</v>
      </c>
      <c r="H1261" t="str">
        <f>VLOOKUP($A:$A,'R3P1_ACCEPTEDOUTPUT'!$O:$BK,2,FALSE)</f>
        <v>A1JVWOBGNA6KJT</v>
      </c>
      <c r="I1261" t="str">
        <f>VLOOKUP($A:$A,'R3P1_ACCEPTEDOUTPUT'!$O:$BK,26,FALSE)</f>
        <v>male</v>
      </c>
      <c r="J1261" t="str">
        <f>VLOOKUP($A:$A,'R3P1_ACCEPTEDOUTPUT'!$O:$BK,28,FALSE)</f>
        <v>native</v>
      </c>
      <c r="K1261" t="str">
        <f>VLOOKUP($A:$A,'R3P1_ACCEPTEDOUTPUT'!$O:$BK,19,FALSE)</f>
        <v>46-55</v>
      </c>
      <c r="L1261">
        <f>VLOOKUP($A:$A&amp;LEFT($B:$B,10),'R3P2_GENERATEDINPUT2'!$C:$G,4,FALSE)</f>
        <v>3</v>
      </c>
      <c r="M1261">
        <f>VLOOKUP($A:$A&amp;LEFT($B:$B,10),'R3P2_GENERATEDINPUT2'!$C:$G,5,FALSE)</f>
        <v>7</v>
      </c>
      <c r="N1261" t="str">
        <f>VLOOKUP($A:$A&amp;LEFT($B:$B,10),'R3P2_GENERATEDINPUT2'!$C:$G,3,FALSE)</f>
        <v>HighLow</v>
      </c>
    </row>
    <row r="1262" spans="1:14" x14ac:dyDescent="0.25">
      <c r="A1262" t="str">
        <f>'R3_Judge'!AF:AF</f>
        <v>3LRKMWOKB6D9R5MZJQ4N54IB0EW2ZV</v>
      </c>
      <c r="B1262" t="str">
        <f>'R3_Judge'!AG:AG</f>
        <v>Sorry, was in the bathroom. What do you need?</v>
      </c>
      <c r="C1262" t="str">
        <f>'R3_Judge'!P:P</f>
        <v>AQVXVMX61864S</v>
      </c>
      <c r="D1262" t="str">
        <f>'R3_Judge'!AL:AL</f>
        <v>male</v>
      </c>
      <c r="E1262" t="str">
        <f>'R3_Judge'!AM:AM</f>
        <v>native</v>
      </c>
      <c r="F1262" t="str">
        <f>'R3_Judge'!AH:AH</f>
        <v>26-35</v>
      </c>
      <c r="G1262" t="str">
        <f>'R3_Judge'!AJ:AJ</f>
        <v>none</v>
      </c>
      <c r="H1262" t="str">
        <f>VLOOKUP($A:$A,'R3P1_ACCEPTEDOUTPUT'!$O:$BK,2,FALSE)</f>
        <v>A1F4N58CAX8IMK</v>
      </c>
      <c r="I1262" t="str">
        <f>VLOOKUP($A:$A,'R3P1_ACCEPTEDOUTPUT'!$O:$BK,26,FALSE)</f>
        <v>male</v>
      </c>
      <c r="J1262" t="str">
        <f>VLOOKUP($A:$A,'R3P1_ACCEPTEDOUTPUT'!$O:$BK,28,FALSE)</f>
        <v>native</v>
      </c>
      <c r="K1262" t="str">
        <f>VLOOKUP($A:$A,'R3P1_ACCEPTEDOUTPUT'!$O:$BK,19,FALSE)</f>
        <v>26-35</v>
      </c>
      <c r="L1262">
        <f>VLOOKUP($A:$A&amp;LEFT($B:$B,10),'R3P2_GENERATEDINPUT2'!$C:$G,4,FALSE)</f>
        <v>3</v>
      </c>
      <c r="M1262">
        <f>VLOOKUP($A:$A&amp;LEFT($B:$B,10),'R3P2_GENERATEDINPUT2'!$C:$G,5,FALSE)</f>
        <v>9</v>
      </c>
      <c r="N1262" t="str">
        <f>VLOOKUP($A:$A&amp;LEFT($B:$B,10),'R3P2_GENERATEDINPUT2'!$C:$G,3,FALSE)</f>
        <v>HighLow</v>
      </c>
    </row>
    <row r="1263" spans="1:14" x14ac:dyDescent="0.25">
      <c r="A1263" t="str">
        <f>'R3_Judge'!AF:AF</f>
        <v>3LRKMWOKB6D9R5MZJQ4N54IB0EW2ZV</v>
      </c>
      <c r="B1263" t="str">
        <f>'R3_Judge'!AG:AG</f>
        <v>Sorry, was in the bathroom. What do you need?</v>
      </c>
      <c r="C1263" t="str">
        <f>'R3_Judge'!P:P</f>
        <v>A33HA8ENAW2HOV</v>
      </c>
      <c r="D1263" t="str">
        <f>'R3_Judge'!AL:AL</f>
        <v>female</v>
      </c>
      <c r="E1263" t="str">
        <f>'R3_Judge'!AM:AM</f>
        <v>native</v>
      </c>
      <c r="F1263" t="str">
        <f>'R3_Judge'!AH:AH</f>
        <v>18-25</v>
      </c>
      <c r="G1263" t="str">
        <f>'R3_Judge'!AJ:AJ</f>
        <v>extremely</v>
      </c>
      <c r="H1263" t="str">
        <f>VLOOKUP($A:$A,'R3P1_ACCEPTEDOUTPUT'!$O:$BK,2,FALSE)</f>
        <v>A1F4N58CAX8IMK</v>
      </c>
      <c r="I1263" t="str">
        <f>VLOOKUP($A:$A,'R3P1_ACCEPTEDOUTPUT'!$O:$BK,26,FALSE)</f>
        <v>male</v>
      </c>
      <c r="J1263" t="str">
        <f>VLOOKUP($A:$A,'R3P1_ACCEPTEDOUTPUT'!$O:$BK,28,FALSE)</f>
        <v>native</v>
      </c>
      <c r="K1263" t="str">
        <f>VLOOKUP($A:$A,'R3P1_ACCEPTEDOUTPUT'!$O:$BK,19,FALSE)</f>
        <v>26-35</v>
      </c>
      <c r="L1263">
        <f>VLOOKUP($A:$A&amp;LEFT($B:$B,10),'R3P2_GENERATEDINPUT2'!$C:$G,4,FALSE)</f>
        <v>3</v>
      </c>
      <c r="M1263">
        <f>VLOOKUP($A:$A&amp;LEFT($B:$B,10),'R3P2_GENERATEDINPUT2'!$C:$G,5,FALSE)</f>
        <v>9</v>
      </c>
      <c r="N1263" t="str">
        <f>VLOOKUP($A:$A&amp;LEFT($B:$B,10),'R3P2_GENERATEDINPUT2'!$C:$G,3,FALSE)</f>
        <v>HighLow</v>
      </c>
    </row>
    <row r="1264" spans="1:14" x14ac:dyDescent="0.25">
      <c r="A1264" t="str">
        <f>'R3_Judge'!AF:AF</f>
        <v>3LRKMWOKB6D9R5MZJQ4N54IB0EW2ZV</v>
      </c>
      <c r="B1264" t="str">
        <f>'R3_Judge'!AG:AG</f>
        <v>Sorry, was in the bathroom. What do you need?</v>
      </c>
      <c r="C1264" t="str">
        <f>'R3_Judge'!P:P</f>
        <v>A1B76WYZ47BQJ</v>
      </c>
      <c r="D1264" t="str">
        <f>'R3_Judge'!AL:AL</f>
        <v>male</v>
      </c>
      <c r="E1264" t="str">
        <f>'R3_Judge'!AM:AM</f>
        <v>native</v>
      </c>
      <c r="F1264" t="str">
        <f>'R3_Judge'!AH:AH</f>
        <v>46-55</v>
      </c>
      <c r="G1264" t="str">
        <f>'R3_Judge'!AJ:AJ</f>
        <v>extremely</v>
      </c>
      <c r="H1264" t="str">
        <f>VLOOKUP($A:$A,'R3P1_ACCEPTEDOUTPUT'!$O:$BK,2,FALSE)</f>
        <v>A1F4N58CAX8IMK</v>
      </c>
      <c r="I1264" t="str">
        <f>VLOOKUP($A:$A,'R3P1_ACCEPTEDOUTPUT'!$O:$BK,26,FALSE)</f>
        <v>male</v>
      </c>
      <c r="J1264" t="str">
        <f>VLOOKUP($A:$A,'R3P1_ACCEPTEDOUTPUT'!$O:$BK,28,FALSE)</f>
        <v>native</v>
      </c>
      <c r="K1264" t="str">
        <f>VLOOKUP($A:$A,'R3P1_ACCEPTEDOUTPUT'!$O:$BK,19,FALSE)</f>
        <v>26-35</v>
      </c>
      <c r="L1264">
        <f>VLOOKUP($A:$A&amp;LEFT($B:$B,10),'R3P2_GENERATEDINPUT2'!$C:$G,4,FALSE)</f>
        <v>3</v>
      </c>
      <c r="M1264">
        <f>VLOOKUP($A:$A&amp;LEFT($B:$B,10),'R3P2_GENERATEDINPUT2'!$C:$G,5,FALSE)</f>
        <v>9</v>
      </c>
      <c r="N1264" t="str">
        <f>VLOOKUP($A:$A&amp;LEFT($B:$B,10),'R3P2_GENERATEDINPUT2'!$C:$G,3,FALSE)</f>
        <v>HighLow</v>
      </c>
    </row>
    <row r="1265" spans="1:14" x14ac:dyDescent="0.25">
      <c r="A1265" t="str">
        <f>'R3_Judge'!AF:AF</f>
        <v>3LRKMWOKB6D9R5MZJQ4N54IB0EW2ZV</v>
      </c>
      <c r="B1265" t="str">
        <f>'R3_Judge'!AG:AG</f>
        <v>You're hot when you're all wet.</v>
      </c>
      <c r="C1265" t="str">
        <f>'R3_Judge'!P:P</f>
        <v>A33VGSEJ44ORMF</v>
      </c>
      <c r="D1265" t="str">
        <f>'R3_Judge'!AL:AL</f>
        <v>female</v>
      </c>
      <c r="E1265" t="str">
        <f>'R3_Judge'!AM:AM</f>
        <v>native</v>
      </c>
      <c r="F1265" t="str">
        <f>'R3_Judge'!AH:AH</f>
        <v>46-55</v>
      </c>
      <c r="G1265" t="str">
        <f>'R3_Judge'!AJ:AJ</f>
        <v>moderately</v>
      </c>
      <c r="H1265" t="str">
        <f>VLOOKUP($A:$A,'R3P1_ACCEPTEDOUTPUT'!$O:$BK,2,FALSE)</f>
        <v>A1F4N58CAX8IMK</v>
      </c>
      <c r="I1265" t="str">
        <f>VLOOKUP($A:$A,'R3P1_ACCEPTEDOUTPUT'!$O:$BK,26,FALSE)</f>
        <v>male</v>
      </c>
      <c r="J1265" t="str">
        <f>VLOOKUP($A:$A,'R3P1_ACCEPTEDOUTPUT'!$O:$BK,28,FALSE)</f>
        <v>native</v>
      </c>
      <c r="K1265" t="str">
        <f>VLOOKUP($A:$A,'R3P1_ACCEPTEDOUTPUT'!$O:$BK,19,FALSE)</f>
        <v>26-35</v>
      </c>
      <c r="L1265">
        <f>VLOOKUP($A:$A&amp;LEFT($B:$B,10),'R3P2_GENERATEDINPUT2'!$C:$G,4,FALSE)</f>
        <v>3</v>
      </c>
      <c r="M1265">
        <f>VLOOKUP($A:$A&amp;LEFT($B:$B,10),'R3P2_GENERATEDINPUT2'!$C:$G,5,FALSE)</f>
        <v>10</v>
      </c>
      <c r="N1265" t="str">
        <f>VLOOKUP($A:$A&amp;LEFT($B:$B,10),'R3P2_GENERATEDINPUT2'!$C:$G,3,FALSE)</f>
        <v>HighLow</v>
      </c>
    </row>
    <row r="1266" spans="1:14" x14ac:dyDescent="0.25">
      <c r="A1266" t="str">
        <f>'R3_Judge'!AF:AF</f>
        <v>3LRKMWOKB6D9R5MZJQ4N54IB0EW2ZV</v>
      </c>
      <c r="B1266" t="str">
        <f>'R3_Judge'!AG:AG</f>
        <v>You're hot when you're all wet.</v>
      </c>
      <c r="C1266" t="str">
        <f>'R3_Judge'!P:P</f>
        <v>A30MP4LXV4MIFD</v>
      </c>
      <c r="D1266" t="str">
        <f>'R3_Judge'!AL:AL</f>
        <v>male</v>
      </c>
      <c r="E1266" t="str">
        <f>'R3_Judge'!AM:AM</f>
        <v>native</v>
      </c>
      <c r="F1266" t="str">
        <f>'R3_Judge'!AH:AH</f>
        <v>26-35</v>
      </c>
      <c r="G1266" t="str">
        <f>'R3_Judge'!AJ:AJ</f>
        <v>moderately</v>
      </c>
      <c r="H1266" t="str">
        <f>VLOOKUP($A:$A,'R3P1_ACCEPTEDOUTPUT'!$O:$BK,2,FALSE)</f>
        <v>A1F4N58CAX8IMK</v>
      </c>
      <c r="I1266" t="str">
        <f>VLOOKUP($A:$A,'R3P1_ACCEPTEDOUTPUT'!$O:$BK,26,FALSE)</f>
        <v>male</v>
      </c>
      <c r="J1266" t="str">
        <f>VLOOKUP($A:$A,'R3P1_ACCEPTEDOUTPUT'!$O:$BK,28,FALSE)</f>
        <v>native</v>
      </c>
      <c r="K1266" t="str">
        <f>VLOOKUP($A:$A,'R3P1_ACCEPTEDOUTPUT'!$O:$BK,19,FALSE)</f>
        <v>26-35</v>
      </c>
      <c r="L1266">
        <f>VLOOKUP($A:$A&amp;LEFT($B:$B,10),'R3P2_GENERATEDINPUT2'!$C:$G,4,FALSE)</f>
        <v>3</v>
      </c>
      <c r="M1266">
        <f>VLOOKUP($A:$A&amp;LEFT($B:$B,10),'R3P2_GENERATEDINPUT2'!$C:$G,5,FALSE)</f>
        <v>10</v>
      </c>
      <c r="N1266" t="str">
        <f>VLOOKUP($A:$A&amp;LEFT($B:$B,10),'R3P2_GENERATEDINPUT2'!$C:$G,3,FALSE)</f>
        <v>HighLow</v>
      </c>
    </row>
    <row r="1267" spans="1:14" x14ac:dyDescent="0.25">
      <c r="A1267" t="str">
        <f>'R3_Judge'!AF:AF</f>
        <v>3LRKMWOKB6D9R5MZJQ4N54IB0EW2ZV</v>
      </c>
      <c r="B1267" t="str">
        <f>'R3_Judge'!AG:AG</f>
        <v>You're hot when you're all wet.</v>
      </c>
      <c r="C1267" t="str">
        <f>'R3_Judge'!P:P</f>
        <v>A1QSTGFG23OZHT</v>
      </c>
      <c r="D1267" t="str">
        <f>'R3_Judge'!AL:AL</f>
        <v>female</v>
      </c>
      <c r="E1267" t="str">
        <f>'R3_Judge'!AM:AM</f>
        <v>native</v>
      </c>
      <c r="F1267" t="str">
        <f>'R3_Judge'!AH:AH</f>
        <v>18-25</v>
      </c>
      <c r="G1267" t="str">
        <f>'R3_Judge'!AJ:AJ</f>
        <v>none</v>
      </c>
      <c r="H1267" t="str">
        <f>VLOOKUP($A:$A,'R3P1_ACCEPTEDOUTPUT'!$O:$BK,2,FALSE)</f>
        <v>A1F4N58CAX8IMK</v>
      </c>
      <c r="I1267" t="str">
        <f>VLOOKUP($A:$A,'R3P1_ACCEPTEDOUTPUT'!$O:$BK,26,FALSE)</f>
        <v>male</v>
      </c>
      <c r="J1267" t="str">
        <f>VLOOKUP($A:$A,'R3P1_ACCEPTEDOUTPUT'!$O:$BK,28,FALSE)</f>
        <v>native</v>
      </c>
      <c r="K1267" t="str">
        <f>VLOOKUP($A:$A,'R3P1_ACCEPTEDOUTPUT'!$O:$BK,19,FALSE)</f>
        <v>26-35</v>
      </c>
      <c r="L1267">
        <f>VLOOKUP($A:$A&amp;LEFT($B:$B,10),'R3P2_GENERATEDINPUT2'!$C:$G,4,FALSE)</f>
        <v>3</v>
      </c>
      <c r="M1267">
        <f>VLOOKUP($A:$A&amp;LEFT($B:$B,10),'R3P2_GENERATEDINPUT2'!$C:$G,5,FALSE)</f>
        <v>10</v>
      </c>
      <c r="N1267" t="str">
        <f>VLOOKUP($A:$A&amp;LEFT($B:$B,10),'R3P2_GENERATEDINPUT2'!$C:$G,3,FALSE)</f>
        <v>HighLow</v>
      </c>
    </row>
    <row r="1268" spans="1:14" x14ac:dyDescent="0.25">
      <c r="A1268" t="str">
        <f>'R3_Judge'!AF:AF</f>
        <v>31JLPPHS2VQMDJ4BLH7B8GGZMWC3O4</v>
      </c>
      <c r="B1268" t="str">
        <f>'R3_Judge'!AG:AG</f>
        <v>It was a question, Sarah. Why are you so upset?</v>
      </c>
      <c r="C1268" t="str">
        <f>'R3_Judge'!P:P</f>
        <v>A19D89YNO9Z52K</v>
      </c>
      <c r="D1268" t="str">
        <f>'R3_Judge'!AL:AL</f>
        <v>female</v>
      </c>
      <c r="E1268" t="str">
        <f>'R3_Judge'!AM:AM</f>
        <v>native</v>
      </c>
      <c r="F1268" t="str">
        <f>'R3_Judge'!AH:AH</f>
        <v>18-25</v>
      </c>
      <c r="G1268" t="str">
        <f>'R3_Judge'!AJ:AJ</f>
        <v>none</v>
      </c>
      <c r="H1268" t="str">
        <f>VLOOKUP($A:$A,'R3P1_ACCEPTEDOUTPUT'!$O:$BK,2,FALSE)</f>
        <v>A1JVWOBGNA6KJT</v>
      </c>
      <c r="I1268" t="str">
        <f>VLOOKUP($A:$A,'R3P1_ACCEPTEDOUTPUT'!$O:$BK,26,FALSE)</f>
        <v>male</v>
      </c>
      <c r="J1268" t="str">
        <f>VLOOKUP($A:$A,'R3P1_ACCEPTEDOUTPUT'!$O:$BK,28,FALSE)</f>
        <v>native</v>
      </c>
      <c r="K1268" t="str">
        <f>VLOOKUP($A:$A,'R3P1_ACCEPTEDOUTPUT'!$O:$BK,19,FALSE)</f>
        <v>46-55</v>
      </c>
      <c r="L1268">
        <f>VLOOKUP($A:$A&amp;LEFT($B:$B,10),'R3P2_GENERATEDINPUT2'!$C:$G,4,FALSE)</f>
        <v>3</v>
      </c>
      <c r="M1268">
        <f>VLOOKUP($A:$A&amp;LEFT($B:$B,10),'R3P2_GENERATEDINPUT2'!$C:$G,5,FALSE)</f>
        <v>8</v>
      </c>
      <c r="N1268" t="str">
        <f>VLOOKUP($A:$A&amp;LEFT($B:$B,10),'R3P2_GENERATEDINPUT2'!$C:$G,3,FALSE)</f>
        <v>HighLow</v>
      </c>
    </row>
    <row r="1269" spans="1:14" x14ac:dyDescent="0.25">
      <c r="A1269" t="str">
        <f>'R3_Judge'!AF:AF</f>
        <v>31JLPPHS2VQMDJ4BLH7B8GGZMWC3O4</v>
      </c>
      <c r="B1269" t="str">
        <f>'R3_Judge'!AG:AG</f>
        <v>It was a question, Sarah. Why are you so upset?</v>
      </c>
      <c r="C1269" t="str">
        <f>'R3_Judge'!P:P</f>
        <v>A1QSTGFG23OZHT</v>
      </c>
      <c r="D1269" t="str">
        <f>'R3_Judge'!AL:AL</f>
        <v>female</v>
      </c>
      <c r="E1269" t="str">
        <f>'R3_Judge'!AM:AM</f>
        <v>native</v>
      </c>
      <c r="F1269" t="str">
        <f>'R3_Judge'!AH:AH</f>
        <v>18-25</v>
      </c>
      <c r="G1269" t="str">
        <f>'R3_Judge'!AJ:AJ</f>
        <v>very</v>
      </c>
      <c r="H1269" t="str">
        <f>VLOOKUP($A:$A,'R3P1_ACCEPTEDOUTPUT'!$O:$BK,2,FALSE)</f>
        <v>A1JVWOBGNA6KJT</v>
      </c>
      <c r="I1269" t="str">
        <f>VLOOKUP($A:$A,'R3P1_ACCEPTEDOUTPUT'!$O:$BK,26,FALSE)</f>
        <v>male</v>
      </c>
      <c r="J1269" t="str">
        <f>VLOOKUP($A:$A,'R3P1_ACCEPTEDOUTPUT'!$O:$BK,28,FALSE)</f>
        <v>native</v>
      </c>
      <c r="K1269" t="str">
        <f>VLOOKUP($A:$A,'R3P1_ACCEPTEDOUTPUT'!$O:$BK,19,FALSE)</f>
        <v>46-55</v>
      </c>
      <c r="L1269">
        <f>VLOOKUP($A:$A&amp;LEFT($B:$B,10),'R3P2_GENERATEDINPUT2'!$C:$G,4,FALSE)</f>
        <v>3</v>
      </c>
      <c r="M1269">
        <f>VLOOKUP($A:$A&amp;LEFT($B:$B,10),'R3P2_GENERATEDINPUT2'!$C:$G,5,FALSE)</f>
        <v>8</v>
      </c>
      <c r="N1269" t="str">
        <f>VLOOKUP($A:$A&amp;LEFT($B:$B,10),'R3P2_GENERATEDINPUT2'!$C:$G,3,FALSE)</f>
        <v>HighLow</v>
      </c>
    </row>
    <row r="1270" spans="1:14" x14ac:dyDescent="0.25">
      <c r="A1270" t="str">
        <f>'R3_Judge'!AF:AF</f>
        <v>31JLPPHS2VQMDJ4BLH7B8GGZMWC3O4</v>
      </c>
      <c r="B1270" t="str">
        <f>'R3_Judge'!AG:AG</f>
        <v>It was a question, Sarah. Why are you so upset?</v>
      </c>
      <c r="C1270" t="str">
        <f>'R3_Judge'!P:P</f>
        <v>A3PNCUDQAOHW8H</v>
      </c>
      <c r="D1270" t="str">
        <f>'R3_Judge'!AL:AL</f>
        <v>female</v>
      </c>
      <c r="E1270" t="str">
        <f>'R3_Judge'!AM:AM</f>
        <v>native</v>
      </c>
      <c r="F1270" t="str">
        <f>'R3_Judge'!AH:AH</f>
        <v>46-55</v>
      </c>
      <c r="G1270" t="str">
        <f>'R3_Judge'!AJ:AJ</f>
        <v>none</v>
      </c>
      <c r="H1270" t="str">
        <f>VLOOKUP($A:$A,'R3P1_ACCEPTEDOUTPUT'!$O:$BK,2,FALSE)</f>
        <v>A1JVWOBGNA6KJT</v>
      </c>
      <c r="I1270" t="str">
        <f>VLOOKUP($A:$A,'R3P1_ACCEPTEDOUTPUT'!$O:$BK,26,FALSE)</f>
        <v>male</v>
      </c>
      <c r="J1270" t="str">
        <f>VLOOKUP($A:$A,'R3P1_ACCEPTEDOUTPUT'!$O:$BK,28,FALSE)</f>
        <v>native</v>
      </c>
      <c r="K1270" t="str">
        <f>VLOOKUP($A:$A,'R3P1_ACCEPTEDOUTPUT'!$O:$BK,19,FALSE)</f>
        <v>46-55</v>
      </c>
      <c r="L1270">
        <f>VLOOKUP($A:$A&amp;LEFT($B:$B,10),'R3P2_GENERATEDINPUT2'!$C:$G,4,FALSE)</f>
        <v>3</v>
      </c>
      <c r="M1270">
        <f>VLOOKUP($A:$A&amp;LEFT($B:$B,10),'R3P2_GENERATEDINPUT2'!$C:$G,5,FALSE)</f>
        <v>8</v>
      </c>
      <c r="N1270" t="str">
        <f>VLOOKUP($A:$A&amp;LEFT($B:$B,10),'R3P2_GENERATEDINPUT2'!$C:$G,3,FALSE)</f>
        <v>HighLow</v>
      </c>
    </row>
    <row r="1271" spans="1:14" x14ac:dyDescent="0.25">
      <c r="A1271" t="str">
        <f>'R3_Judge'!AF:AF</f>
        <v>3LRKMWOKB6D9R5MZJQ4N54IB0EW2ZV</v>
      </c>
      <c r="B1271" t="str">
        <f>'R3_Judge'!AG:AG</f>
        <v>It's not about temperature, it's about quantity.</v>
      </c>
      <c r="C1271" t="str">
        <f>'R3_Judge'!P:P</f>
        <v>A2UB7B47QOX4H8</v>
      </c>
      <c r="D1271" t="str">
        <f>'R3_Judge'!AL:AL</f>
        <v>female</v>
      </c>
      <c r="E1271" t="str">
        <f>'R3_Judge'!AM:AM</f>
        <v>native</v>
      </c>
      <c r="F1271" t="str">
        <f>'R3_Judge'!AH:AH</f>
        <v>36-45</v>
      </c>
      <c r="G1271" t="str">
        <f>'R3_Judge'!AJ:AJ</f>
        <v>slightly</v>
      </c>
      <c r="H1271" t="str">
        <f>VLOOKUP($A:$A,'R3P1_ACCEPTEDOUTPUT'!$O:$BK,2,FALSE)</f>
        <v>A1F4N58CAX8IMK</v>
      </c>
      <c r="I1271" t="str">
        <f>VLOOKUP($A:$A,'R3P1_ACCEPTEDOUTPUT'!$O:$BK,26,FALSE)</f>
        <v>male</v>
      </c>
      <c r="J1271" t="str">
        <f>VLOOKUP($A:$A,'R3P1_ACCEPTEDOUTPUT'!$O:$BK,28,FALSE)</f>
        <v>native</v>
      </c>
      <c r="K1271" t="str">
        <f>VLOOKUP($A:$A,'R3P1_ACCEPTEDOUTPUT'!$O:$BK,19,FALSE)</f>
        <v>26-35</v>
      </c>
      <c r="L1271">
        <f>VLOOKUP($A:$A&amp;LEFT($B:$B,10),'R3P2_GENERATEDINPUT2'!$C:$G,4,FALSE)</f>
        <v>0</v>
      </c>
      <c r="M1271">
        <f>VLOOKUP($A:$A&amp;LEFT($B:$B,10),'R3P2_GENERATEDINPUT2'!$C:$G,5,FALSE)</f>
        <v>11</v>
      </c>
      <c r="N1271" t="str">
        <f>VLOOKUP($A:$A&amp;LEFT($B:$B,10),'R3P2_GENERATEDINPUT2'!$C:$G,3,FALSE)</f>
        <v>HighLow</v>
      </c>
    </row>
    <row r="1272" spans="1:14" x14ac:dyDescent="0.25">
      <c r="A1272" t="str">
        <f>'R3_Judge'!AF:AF</f>
        <v>3LRKMWOKB6D9R5MZJQ4N54IB0EW2ZV</v>
      </c>
      <c r="B1272" t="str">
        <f>'R3_Judge'!AG:AG</f>
        <v>It's not about temperature, it's about quantity.</v>
      </c>
      <c r="C1272" t="str">
        <f>'R3_Judge'!P:P</f>
        <v>A23PQPECIUVKHC</v>
      </c>
      <c r="D1272" t="str">
        <f>'R3_Judge'!AL:AL</f>
        <v>male</v>
      </c>
      <c r="E1272" t="str">
        <f>'R3_Judge'!AM:AM</f>
        <v>native</v>
      </c>
      <c r="F1272" t="str">
        <f>'R3_Judge'!AH:AH</f>
        <v>26-35</v>
      </c>
      <c r="G1272" t="str">
        <f>'R3_Judge'!AJ:AJ</f>
        <v>none</v>
      </c>
      <c r="H1272" t="str">
        <f>VLOOKUP($A:$A,'R3P1_ACCEPTEDOUTPUT'!$O:$BK,2,FALSE)</f>
        <v>A1F4N58CAX8IMK</v>
      </c>
      <c r="I1272" t="str">
        <f>VLOOKUP($A:$A,'R3P1_ACCEPTEDOUTPUT'!$O:$BK,26,FALSE)</f>
        <v>male</v>
      </c>
      <c r="J1272" t="str">
        <f>VLOOKUP($A:$A,'R3P1_ACCEPTEDOUTPUT'!$O:$BK,28,FALSE)</f>
        <v>native</v>
      </c>
      <c r="K1272" t="str">
        <f>VLOOKUP($A:$A,'R3P1_ACCEPTEDOUTPUT'!$O:$BK,19,FALSE)</f>
        <v>26-35</v>
      </c>
      <c r="L1272">
        <f>VLOOKUP($A:$A&amp;LEFT($B:$B,10),'R3P2_GENERATEDINPUT2'!$C:$G,4,FALSE)</f>
        <v>0</v>
      </c>
      <c r="M1272">
        <f>VLOOKUP($A:$A&amp;LEFT($B:$B,10),'R3P2_GENERATEDINPUT2'!$C:$G,5,FALSE)</f>
        <v>11</v>
      </c>
      <c r="N1272" t="str">
        <f>VLOOKUP($A:$A&amp;LEFT($B:$B,10),'R3P2_GENERATEDINPUT2'!$C:$G,3,FALSE)</f>
        <v>HighLow</v>
      </c>
    </row>
    <row r="1273" spans="1:14" x14ac:dyDescent="0.25">
      <c r="A1273" t="str">
        <f>'R3_Judge'!AF:AF</f>
        <v>3LRKMWOKB6D9R5MZJQ4N54IB0EW2ZV</v>
      </c>
      <c r="B1273" t="str">
        <f>'R3_Judge'!AG:AG</f>
        <v>It's not about temperature, it's about quantity.</v>
      </c>
      <c r="C1273" t="str">
        <f>'R3_Judge'!P:P</f>
        <v>A82RLSJJXBKE8</v>
      </c>
      <c r="D1273" t="str">
        <f>'R3_Judge'!AL:AL</f>
        <v>female</v>
      </c>
      <c r="E1273" t="str">
        <f>'R3_Judge'!AM:AM</f>
        <v>native</v>
      </c>
      <c r="F1273" t="str">
        <f>'R3_Judge'!AH:AH</f>
        <v>18-25</v>
      </c>
      <c r="G1273" t="str">
        <f>'R3_Judge'!AJ:AJ</f>
        <v>moderately</v>
      </c>
      <c r="H1273" t="str">
        <f>VLOOKUP($A:$A,'R3P1_ACCEPTEDOUTPUT'!$O:$BK,2,FALSE)</f>
        <v>A1F4N58CAX8IMK</v>
      </c>
      <c r="I1273" t="str">
        <f>VLOOKUP($A:$A,'R3P1_ACCEPTEDOUTPUT'!$O:$BK,26,FALSE)</f>
        <v>male</v>
      </c>
      <c r="J1273" t="str">
        <f>VLOOKUP($A:$A,'R3P1_ACCEPTEDOUTPUT'!$O:$BK,28,FALSE)</f>
        <v>native</v>
      </c>
      <c r="K1273" t="str">
        <f>VLOOKUP($A:$A,'R3P1_ACCEPTEDOUTPUT'!$O:$BK,19,FALSE)</f>
        <v>26-35</v>
      </c>
      <c r="L1273">
        <f>VLOOKUP($A:$A&amp;LEFT($B:$B,10),'R3P2_GENERATEDINPUT2'!$C:$G,4,FALSE)</f>
        <v>0</v>
      </c>
      <c r="M1273">
        <f>VLOOKUP($A:$A&amp;LEFT($B:$B,10),'R3P2_GENERATEDINPUT2'!$C:$G,5,FALSE)</f>
        <v>11</v>
      </c>
      <c r="N1273" t="str">
        <f>VLOOKUP($A:$A&amp;LEFT($B:$B,10),'R3P2_GENERATEDINPUT2'!$C:$G,3,FALSE)</f>
        <v>HighLow</v>
      </c>
    </row>
    <row r="1274" spans="1:14" x14ac:dyDescent="0.25">
      <c r="A1274" t="str">
        <f>'R3_Judge'!AF:AF</f>
        <v>31JLPPHS2VQMDJ4BLH7B8GGZMWC3O4</v>
      </c>
      <c r="B1274" t="str">
        <f>'R3_Judge'!AG:AG</f>
        <v>Sure! What do you need help with?</v>
      </c>
      <c r="C1274" t="str">
        <f>'R3_Judge'!P:P</f>
        <v>A2DF1NCVJ8V8K2</v>
      </c>
      <c r="D1274" t="str">
        <f>'R3_Judge'!AL:AL</f>
        <v>female</v>
      </c>
      <c r="E1274" t="str">
        <f>'R3_Judge'!AM:AM</f>
        <v>profession</v>
      </c>
      <c r="F1274" t="str">
        <f>'R3_Judge'!AH:AH</f>
        <v>56-65</v>
      </c>
      <c r="G1274" t="str">
        <f>'R3_Judge'!AJ:AJ</f>
        <v>extremely</v>
      </c>
      <c r="H1274" t="str">
        <f>VLOOKUP($A:$A,'R3P1_ACCEPTEDOUTPUT'!$O:$BK,2,FALSE)</f>
        <v>A1JVWOBGNA6KJT</v>
      </c>
      <c r="I1274" t="str">
        <f>VLOOKUP($A:$A,'R3P1_ACCEPTEDOUTPUT'!$O:$BK,26,FALSE)</f>
        <v>male</v>
      </c>
      <c r="J1274" t="str">
        <f>VLOOKUP($A:$A,'R3P1_ACCEPTEDOUTPUT'!$O:$BK,28,FALSE)</f>
        <v>native</v>
      </c>
      <c r="K1274" t="str">
        <f>VLOOKUP($A:$A,'R3P1_ACCEPTEDOUTPUT'!$O:$BK,19,FALSE)</f>
        <v>46-55</v>
      </c>
      <c r="L1274">
        <f>VLOOKUP($A:$A&amp;LEFT($B:$B,10),'R3P2_GENERATEDINPUT2'!$C:$G,4,FALSE)</f>
        <v>3</v>
      </c>
      <c r="M1274">
        <f>VLOOKUP($A:$A&amp;LEFT($B:$B,10),'R3P2_GENERATEDINPUT2'!$C:$G,5,FALSE)</f>
        <v>9</v>
      </c>
      <c r="N1274" t="str">
        <f>VLOOKUP($A:$A&amp;LEFT($B:$B,10),'R3P2_GENERATEDINPUT2'!$C:$G,3,FALSE)</f>
        <v>HighLow</v>
      </c>
    </row>
    <row r="1275" spans="1:14" x14ac:dyDescent="0.25">
      <c r="A1275" t="str">
        <f>'R3_Judge'!AF:AF</f>
        <v>31JLPPHS2VQMDJ4BLH7B8GGZMWC3O4</v>
      </c>
      <c r="B1275" t="str">
        <f>'R3_Judge'!AG:AG</f>
        <v>Sure! What do you need help with?</v>
      </c>
      <c r="C1275" t="str">
        <f>'R3_Judge'!P:P</f>
        <v>A2K9NNZQY3MGD3</v>
      </c>
      <c r="D1275" t="str">
        <f>'R3_Judge'!AL:AL</f>
        <v>female</v>
      </c>
      <c r="E1275" t="str">
        <f>'R3_Judge'!AM:AM</f>
        <v>native</v>
      </c>
      <c r="F1275" t="str">
        <f>'R3_Judge'!AH:AH</f>
        <v>56-65</v>
      </c>
      <c r="G1275" t="str">
        <f>'R3_Judge'!AJ:AJ</f>
        <v>very</v>
      </c>
      <c r="H1275" t="str">
        <f>VLOOKUP($A:$A,'R3P1_ACCEPTEDOUTPUT'!$O:$BK,2,FALSE)</f>
        <v>A1JVWOBGNA6KJT</v>
      </c>
      <c r="I1275" t="str">
        <f>VLOOKUP($A:$A,'R3P1_ACCEPTEDOUTPUT'!$O:$BK,26,FALSE)</f>
        <v>male</v>
      </c>
      <c r="J1275" t="str">
        <f>VLOOKUP($A:$A,'R3P1_ACCEPTEDOUTPUT'!$O:$BK,28,FALSE)</f>
        <v>native</v>
      </c>
      <c r="K1275" t="str">
        <f>VLOOKUP($A:$A,'R3P1_ACCEPTEDOUTPUT'!$O:$BK,19,FALSE)</f>
        <v>46-55</v>
      </c>
      <c r="L1275">
        <f>VLOOKUP($A:$A&amp;LEFT($B:$B,10),'R3P2_GENERATEDINPUT2'!$C:$G,4,FALSE)</f>
        <v>3</v>
      </c>
      <c r="M1275">
        <f>VLOOKUP($A:$A&amp;LEFT($B:$B,10),'R3P2_GENERATEDINPUT2'!$C:$G,5,FALSE)</f>
        <v>9</v>
      </c>
      <c r="N1275" t="str">
        <f>VLOOKUP($A:$A&amp;LEFT($B:$B,10),'R3P2_GENERATEDINPUT2'!$C:$G,3,FALSE)</f>
        <v>HighLow</v>
      </c>
    </row>
    <row r="1276" spans="1:14" x14ac:dyDescent="0.25">
      <c r="A1276" t="str">
        <f>'R3_Judge'!AF:AF</f>
        <v>31JLPPHS2VQMDJ4BLH7B8GGZMWC3O4</v>
      </c>
      <c r="B1276" t="str">
        <f>'R3_Judge'!AG:AG</f>
        <v>Sure! What do you need help with?</v>
      </c>
      <c r="C1276" t="str">
        <f>'R3_Judge'!P:P</f>
        <v>A2BIZNP74JU80U</v>
      </c>
      <c r="D1276" t="str">
        <f>'R3_Judge'!AL:AL</f>
        <v>female</v>
      </c>
      <c r="E1276" t="str">
        <f>'R3_Judge'!AM:AM</f>
        <v>native</v>
      </c>
      <c r="F1276" t="str">
        <f>'R3_Judge'!AH:AH</f>
        <v>36-45</v>
      </c>
      <c r="G1276" t="str">
        <f>'R3_Judge'!AJ:AJ</f>
        <v>moderately</v>
      </c>
      <c r="H1276" t="str">
        <f>VLOOKUP($A:$A,'R3P1_ACCEPTEDOUTPUT'!$O:$BK,2,FALSE)</f>
        <v>A1JVWOBGNA6KJT</v>
      </c>
      <c r="I1276" t="str">
        <f>VLOOKUP($A:$A,'R3P1_ACCEPTEDOUTPUT'!$O:$BK,26,FALSE)</f>
        <v>male</v>
      </c>
      <c r="J1276" t="str">
        <f>VLOOKUP($A:$A,'R3P1_ACCEPTEDOUTPUT'!$O:$BK,28,FALSE)</f>
        <v>native</v>
      </c>
      <c r="K1276" t="str">
        <f>VLOOKUP($A:$A,'R3P1_ACCEPTEDOUTPUT'!$O:$BK,19,FALSE)</f>
        <v>46-55</v>
      </c>
      <c r="L1276">
        <f>VLOOKUP($A:$A&amp;LEFT($B:$B,10),'R3P2_GENERATEDINPUT2'!$C:$G,4,FALSE)</f>
        <v>3</v>
      </c>
      <c r="M1276">
        <f>VLOOKUP($A:$A&amp;LEFT($B:$B,10),'R3P2_GENERATEDINPUT2'!$C:$G,5,FALSE)</f>
        <v>9</v>
      </c>
      <c r="N1276" t="str">
        <f>VLOOKUP($A:$A&amp;LEFT($B:$B,10),'R3P2_GENERATEDINPUT2'!$C:$G,3,FALSE)</f>
        <v>HighLow</v>
      </c>
    </row>
    <row r="1277" spans="1:14" x14ac:dyDescent="0.25">
      <c r="A1277" t="str">
        <f>'R3_Judge'!AF:AF</f>
        <v>31JLPPHS2VQMDJ4BLH7B8GGZMWC3O4</v>
      </c>
      <c r="B1277" t="str">
        <f>'R3_Judge'!AG:AG</f>
        <v>That sucks super hard!</v>
      </c>
      <c r="C1277" t="str">
        <f>'R3_Judge'!P:P</f>
        <v>A1Y8KKZE2XHW8X</v>
      </c>
      <c r="D1277" t="str">
        <f>'R3_Judge'!AL:AL</f>
        <v>female</v>
      </c>
      <c r="E1277" t="str">
        <f>'R3_Judge'!AM:AM</f>
        <v>native</v>
      </c>
      <c r="F1277" t="str">
        <f>'R3_Judge'!AH:AH</f>
        <v>26-35</v>
      </c>
      <c r="G1277" t="str">
        <f>'R3_Judge'!AJ:AJ</f>
        <v>very</v>
      </c>
      <c r="H1277" t="str">
        <f>VLOOKUP($A:$A,'R3P1_ACCEPTEDOUTPUT'!$O:$BK,2,FALSE)</f>
        <v>A1JVWOBGNA6KJT</v>
      </c>
      <c r="I1277" t="str">
        <f>VLOOKUP($A:$A,'R3P1_ACCEPTEDOUTPUT'!$O:$BK,26,FALSE)</f>
        <v>male</v>
      </c>
      <c r="J1277" t="str">
        <f>VLOOKUP($A:$A,'R3P1_ACCEPTEDOUTPUT'!$O:$BK,28,FALSE)</f>
        <v>native</v>
      </c>
      <c r="K1277" t="str">
        <f>VLOOKUP($A:$A,'R3P1_ACCEPTEDOUTPUT'!$O:$BK,19,FALSE)</f>
        <v>46-55</v>
      </c>
      <c r="L1277">
        <f>VLOOKUP($A:$A&amp;LEFT($B:$B,10),'R3P2_GENERATEDINPUT2'!$C:$G,4,FALSE)</f>
        <v>3</v>
      </c>
      <c r="M1277">
        <f>VLOOKUP($A:$A&amp;LEFT($B:$B,10),'R3P2_GENERATEDINPUT2'!$C:$G,5,FALSE)</f>
        <v>10</v>
      </c>
      <c r="N1277" t="str">
        <f>VLOOKUP($A:$A&amp;LEFT($B:$B,10),'R3P2_GENERATEDINPUT2'!$C:$G,3,FALSE)</f>
        <v>HighLow</v>
      </c>
    </row>
    <row r="1278" spans="1:14" x14ac:dyDescent="0.25">
      <c r="A1278" t="str">
        <f>'R3_Judge'!AF:AF</f>
        <v>31JLPPHS2VQMDJ4BLH7B8GGZMWC3O4</v>
      </c>
      <c r="B1278" t="str">
        <f>'R3_Judge'!AG:AG</f>
        <v>That sucks super hard!</v>
      </c>
      <c r="C1278" t="str">
        <f>'R3_Judge'!P:P</f>
        <v>AC4QN4N0PY7YF</v>
      </c>
      <c r="D1278" t="str">
        <f>'R3_Judge'!AL:AL</f>
        <v>male</v>
      </c>
      <c r="E1278" t="str">
        <f>'R3_Judge'!AM:AM</f>
        <v>native</v>
      </c>
      <c r="F1278" t="str">
        <f>'R3_Judge'!AH:AH</f>
        <v>26-35</v>
      </c>
      <c r="G1278" t="str">
        <f>'R3_Judge'!AJ:AJ</f>
        <v>moderately</v>
      </c>
      <c r="H1278" t="str">
        <f>VLOOKUP($A:$A,'R3P1_ACCEPTEDOUTPUT'!$O:$BK,2,FALSE)</f>
        <v>A1JVWOBGNA6KJT</v>
      </c>
      <c r="I1278" t="str">
        <f>VLOOKUP($A:$A,'R3P1_ACCEPTEDOUTPUT'!$O:$BK,26,FALSE)</f>
        <v>male</v>
      </c>
      <c r="J1278" t="str">
        <f>VLOOKUP($A:$A,'R3P1_ACCEPTEDOUTPUT'!$O:$BK,28,FALSE)</f>
        <v>native</v>
      </c>
      <c r="K1278" t="str">
        <f>VLOOKUP($A:$A,'R3P1_ACCEPTEDOUTPUT'!$O:$BK,19,FALSE)</f>
        <v>46-55</v>
      </c>
      <c r="L1278">
        <f>VLOOKUP($A:$A&amp;LEFT($B:$B,10),'R3P2_GENERATEDINPUT2'!$C:$G,4,FALSE)</f>
        <v>3</v>
      </c>
      <c r="M1278">
        <f>VLOOKUP($A:$A&amp;LEFT($B:$B,10),'R3P2_GENERATEDINPUT2'!$C:$G,5,FALSE)</f>
        <v>10</v>
      </c>
      <c r="N1278" t="str">
        <f>VLOOKUP($A:$A&amp;LEFT($B:$B,10),'R3P2_GENERATEDINPUT2'!$C:$G,3,FALSE)</f>
        <v>HighLow</v>
      </c>
    </row>
    <row r="1279" spans="1:14" x14ac:dyDescent="0.25">
      <c r="A1279" t="str">
        <f>'R3_Judge'!AF:AF</f>
        <v>31JLPPHS2VQMDJ4BLH7B8GGZMWC3O4</v>
      </c>
      <c r="B1279" t="str">
        <f>'R3_Judge'!AG:AG</f>
        <v>That sucks super hard!</v>
      </c>
      <c r="C1279" t="str">
        <f>'R3_Judge'!P:P</f>
        <v>A219VCQZADQ45W</v>
      </c>
      <c r="D1279" t="str">
        <f>'R3_Judge'!AL:AL</f>
        <v>female</v>
      </c>
      <c r="E1279" t="str">
        <f>'R3_Judge'!AM:AM</f>
        <v>native</v>
      </c>
      <c r="F1279" t="str">
        <f>'R3_Judge'!AH:AH</f>
        <v>56-65</v>
      </c>
      <c r="G1279" t="str">
        <f>'R3_Judge'!AJ:AJ</f>
        <v>very</v>
      </c>
      <c r="H1279" t="str">
        <f>VLOOKUP($A:$A,'R3P1_ACCEPTEDOUTPUT'!$O:$BK,2,FALSE)</f>
        <v>A1JVWOBGNA6KJT</v>
      </c>
      <c r="I1279" t="str">
        <f>VLOOKUP($A:$A,'R3P1_ACCEPTEDOUTPUT'!$O:$BK,26,FALSE)</f>
        <v>male</v>
      </c>
      <c r="J1279" t="str">
        <f>VLOOKUP($A:$A,'R3P1_ACCEPTEDOUTPUT'!$O:$BK,28,FALSE)</f>
        <v>native</v>
      </c>
      <c r="K1279" t="str">
        <f>VLOOKUP($A:$A,'R3P1_ACCEPTEDOUTPUT'!$O:$BK,19,FALSE)</f>
        <v>46-55</v>
      </c>
      <c r="L1279">
        <f>VLOOKUP($A:$A&amp;LEFT($B:$B,10),'R3P2_GENERATEDINPUT2'!$C:$G,4,FALSE)</f>
        <v>3</v>
      </c>
      <c r="M1279">
        <f>VLOOKUP($A:$A&amp;LEFT($B:$B,10),'R3P2_GENERATEDINPUT2'!$C:$G,5,FALSE)</f>
        <v>10</v>
      </c>
      <c r="N1279" t="str">
        <f>VLOOKUP($A:$A&amp;LEFT($B:$B,10),'R3P2_GENERATEDINPUT2'!$C:$G,3,FALSE)</f>
        <v>HighLow</v>
      </c>
    </row>
    <row r="1280" spans="1:14" x14ac:dyDescent="0.25">
      <c r="A1280" t="str">
        <f>'R3_Judge'!AF:AF</f>
        <v>3LRKMWOKB6D9R5MZJQ4N54IB0EW2ZV</v>
      </c>
      <c r="B1280" t="str">
        <f>'R3_Judge'!AG:AG</f>
        <v>Sorry. Just been in a rut. I'll see you later tonight.</v>
      </c>
      <c r="C1280" t="str">
        <f>'R3_Judge'!P:P</f>
        <v>A82RLSJJXBKE8</v>
      </c>
      <c r="D1280" t="str">
        <f>'R3_Judge'!AL:AL</f>
        <v>gender-na</v>
      </c>
      <c r="E1280" t="str">
        <f>'R3_Judge'!AM:AM</f>
        <v>native</v>
      </c>
      <c r="F1280" t="str">
        <f>'R3_Judge'!AH:AH</f>
        <v>18-25</v>
      </c>
      <c r="G1280" t="str">
        <f>'R3_Judge'!AJ:AJ</f>
        <v>moderately</v>
      </c>
      <c r="H1280" t="str">
        <f>VLOOKUP($A:$A,'R3P1_ACCEPTEDOUTPUT'!$O:$BK,2,FALSE)</f>
        <v>A1F4N58CAX8IMK</v>
      </c>
      <c r="I1280" t="str">
        <f>VLOOKUP($A:$A,'R3P1_ACCEPTEDOUTPUT'!$O:$BK,26,FALSE)</f>
        <v>male</v>
      </c>
      <c r="J1280" t="str">
        <f>VLOOKUP($A:$A,'R3P1_ACCEPTEDOUTPUT'!$O:$BK,28,FALSE)</f>
        <v>native</v>
      </c>
      <c r="K1280" t="str">
        <f>VLOOKUP($A:$A,'R3P1_ACCEPTEDOUTPUT'!$O:$BK,19,FALSE)</f>
        <v>26-35</v>
      </c>
      <c r="L1280">
        <f>VLOOKUP($A:$A&amp;LEFT($B:$B,10),'R3P2_GENERATEDINPUT2'!$C:$G,4,FALSE)</f>
        <v>0</v>
      </c>
      <c r="M1280">
        <f>VLOOKUP($A:$A&amp;LEFT($B:$B,10),'R3P2_GENERATEDINPUT2'!$C:$G,5,FALSE)</f>
        <v>12</v>
      </c>
      <c r="N1280" t="str">
        <f>VLOOKUP($A:$A&amp;LEFT($B:$B,10),'R3P2_GENERATEDINPUT2'!$C:$G,3,FALSE)</f>
        <v>HighLow</v>
      </c>
    </row>
    <row r="1281" spans="1:14" x14ac:dyDescent="0.25">
      <c r="A1281" t="str">
        <f>'R3_Judge'!AF:AF</f>
        <v>3LRKMWOKB6D9R5MZJQ4N54IB0EW2ZV</v>
      </c>
      <c r="B1281" t="str">
        <f>'R3_Judge'!AG:AG</f>
        <v>Sorry. Just been in a rut. I'll see you later tonight.</v>
      </c>
      <c r="C1281" t="str">
        <f>'R3_Judge'!P:P</f>
        <v>A1OFPROOWWSHUF</v>
      </c>
      <c r="D1281" t="str">
        <f>'R3_Judge'!AL:AL</f>
        <v>male</v>
      </c>
      <c r="E1281" t="str">
        <f>'R3_Judge'!AM:AM</f>
        <v>native</v>
      </c>
      <c r="F1281" t="str">
        <f>'R3_Judge'!AH:AH</f>
        <v>26-35</v>
      </c>
      <c r="G1281" t="str">
        <f>'R3_Judge'!AJ:AJ</f>
        <v>very</v>
      </c>
      <c r="H1281" t="str">
        <f>VLOOKUP($A:$A,'R3P1_ACCEPTEDOUTPUT'!$O:$BK,2,FALSE)</f>
        <v>A1F4N58CAX8IMK</v>
      </c>
      <c r="I1281" t="str">
        <f>VLOOKUP($A:$A,'R3P1_ACCEPTEDOUTPUT'!$O:$BK,26,FALSE)</f>
        <v>male</v>
      </c>
      <c r="J1281" t="str">
        <f>VLOOKUP($A:$A,'R3P1_ACCEPTEDOUTPUT'!$O:$BK,28,FALSE)</f>
        <v>native</v>
      </c>
      <c r="K1281" t="str">
        <f>VLOOKUP($A:$A,'R3P1_ACCEPTEDOUTPUT'!$O:$BK,19,FALSE)</f>
        <v>26-35</v>
      </c>
      <c r="L1281">
        <f>VLOOKUP($A:$A&amp;LEFT($B:$B,10),'R3P2_GENERATEDINPUT2'!$C:$G,4,FALSE)</f>
        <v>0</v>
      </c>
      <c r="M1281">
        <f>VLOOKUP($A:$A&amp;LEFT($B:$B,10),'R3P2_GENERATEDINPUT2'!$C:$G,5,FALSE)</f>
        <v>12</v>
      </c>
      <c r="N1281" t="str">
        <f>VLOOKUP($A:$A&amp;LEFT($B:$B,10),'R3P2_GENERATEDINPUT2'!$C:$G,3,FALSE)</f>
        <v>HighLow</v>
      </c>
    </row>
    <row r="1282" spans="1:14" x14ac:dyDescent="0.25">
      <c r="A1282" t="str">
        <f>'R3_Judge'!AF:AF</f>
        <v>3LRKMWOKB6D9R5MZJQ4N54IB0EW2ZV</v>
      </c>
      <c r="B1282" t="str">
        <f>'R3_Judge'!AG:AG</f>
        <v>Sorry. Just been in a rut. I'll see you later tonight.</v>
      </c>
      <c r="C1282" t="str">
        <f>'R3_Judge'!P:P</f>
        <v>A2T11H7YI7QPGD</v>
      </c>
      <c r="D1282" t="str">
        <f>'R3_Judge'!AL:AL</f>
        <v>male</v>
      </c>
      <c r="E1282" t="str">
        <f>'R3_Judge'!AM:AM</f>
        <v>native</v>
      </c>
      <c r="F1282" t="str">
        <f>'R3_Judge'!AH:AH</f>
        <v>26-35</v>
      </c>
      <c r="G1282" t="str">
        <f>'R3_Judge'!AJ:AJ</f>
        <v>slightly</v>
      </c>
      <c r="H1282" t="str">
        <f>VLOOKUP($A:$A,'R3P1_ACCEPTEDOUTPUT'!$O:$BK,2,FALSE)</f>
        <v>A1F4N58CAX8IMK</v>
      </c>
      <c r="I1282" t="str">
        <f>VLOOKUP($A:$A,'R3P1_ACCEPTEDOUTPUT'!$O:$BK,26,FALSE)</f>
        <v>male</v>
      </c>
      <c r="J1282" t="str">
        <f>VLOOKUP($A:$A,'R3P1_ACCEPTEDOUTPUT'!$O:$BK,28,FALSE)</f>
        <v>native</v>
      </c>
      <c r="K1282" t="str">
        <f>VLOOKUP($A:$A,'R3P1_ACCEPTEDOUTPUT'!$O:$BK,19,FALSE)</f>
        <v>26-35</v>
      </c>
      <c r="L1282">
        <f>VLOOKUP($A:$A&amp;LEFT($B:$B,10),'R3P2_GENERATEDINPUT2'!$C:$G,4,FALSE)</f>
        <v>0</v>
      </c>
      <c r="M1282">
        <f>VLOOKUP($A:$A&amp;LEFT($B:$B,10),'R3P2_GENERATEDINPUT2'!$C:$G,5,FALSE)</f>
        <v>12</v>
      </c>
      <c r="N1282" t="str">
        <f>VLOOKUP($A:$A&amp;LEFT($B:$B,10),'R3P2_GENERATEDINPUT2'!$C:$G,3,FALSE)</f>
        <v>HighLow</v>
      </c>
    </row>
    <row r="1283" spans="1:14" x14ac:dyDescent="0.25">
      <c r="A1283" t="str">
        <f>'R3_Judge'!AF:AF</f>
        <v>3LRKMWOKB6D9R5MZJQ4N54IB0EW2ZV</v>
      </c>
      <c r="B1283" t="str">
        <f>'R3_Judge'!AG:AG</f>
        <v>I'll try again, but we may have to sit in different areas.</v>
      </c>
      <c r="C1283" t="str">
        <f>'R3_Judge'!P:P</f>
        <v>A2MMMYB7AE5RQN</v>
      </c>
      <c r="D1283" t="str">
        <f>'R3_Judge'!AL:AL</f>
        <v>male</v>
      </c>
      <c r="E1283" t="str">
        <f>'R3_Judge'!AM:AM</f>
        <v>native</v>
      </c>
      <c r="F1283" t="str">
        <f>'R3_Judge'!AH:AH</f>
        <v>26-35</v>
      </c>
      <c r="G1283" t="str">
        <f>'R3_Judge'!AJ:AJ</f>
        <v>moderately</v>
      </c>
      <c r="H1283" t="str">
        <f>VLOOKUP($A:$A,'R3P1_ACCEPTEDOUTPUT'!$O:$BK,2,FALSE)</f>
        <v>A1F4N58CAX8IMK</v>
      </c>
      <c r="I1283" t="str">
        <f>VLOOKUP($A:$A,'R3P1_ACCEPTEDOUTPUT'!$O:$BK,26,FALSE)</f>
        <v>male</v>
      </c>
      <c r="J1283" t="str">
        <f>VLOOKUP($A:$A,'R3P1_ACCEPTEDOUTPUT'!$O:$BK,28,FALSE)</f>
        <v>native</v>
      </c>
      <c r="K1283" t="str">
        <f>VLOOKUP($A:$A,'R3P1_ACCEPTEDOUTPUT'!$O:$BK,19,FALSE)</f>
        <v>26-35</v>
      </c>
      <c r="L1283">
        <f>VLOOKUP($A:$A&amp;LEFT($B:$B,10),'R3P2_GENERATEDINPUT2'!$C:$G,4,FALSE)</f>
        <v>0</v>
      </c>
      <c r="M1283">
        <f>VLOOKUP($A:$A&amp;LEFT($B:$B,10),'R3P2_GENERATEDINPUT2'!$C:$G,5,FALSE)</f>
        <v>13</v>
      </c>
      <c r="N1283" t="str">
        <f>VLOOKUP($A:$A&amp;LEFT($B:$B,10),'R3P2_GENERATEDINPUT2'!$C:$G,3,FALSE)</f>
        <v>HighLow</v>
      </c>
    </row>
    <row r="1284" spans="1:14" x14ac:dyDescent="0.25">
      <c r="A1284" t="str">
        <f>'R3_Judge'!AF:AF</f>
        <v>3LRKMWOKB6D9R5MZJQ4N54IB0EW2ZV</v>
      </c>
      <c r="B1284" t="str">
        <f>'R3_Judge'!AG:AG</f>
        <v>I'll try again, but we may have to sit in different areas.</v>
      </c>
      <c r="C1284" t="str">
        <f>'R3_Judge'!P:P</f>
        <v>A23PQPECIUVKHC</v>
      </c>
      <c r="D1284" t="str">
        <f>'R3_Judge'!AL:AL</f>
        <v>male</v>
      </c>
      <c r="E1284" t="str">
        <f>'R3_Judge'!AM:AM</f>
        <v>native</v>
      </c>
      <c r="F1284" t="str">
        <f>'R3_Judge'!AH:AH</f>
        <v>26-35</v>
      </c>
      <c r="G1284" t="str">
        <f>'R3_Judge'!AJ:AJ</f>
        <v>slightly</v>
      </c>
      <c r="H1284" t="str">
        <f>VLOOKUP($A:$A,'R3P1_ACCEPTEDOUTPUT'!$O:$BK,2,FALSE)</f>
        <v>A1F4N58CAX8IMK</v>
      </c>
      <c r="I1284" t="str">
        <f>VLOOKUP($A:$A,'R3P1_ACCEPTEDOUTPUT'!$O:$BK,26,FALSE)</f>
        <v>male</v>
      </c>
      <c r="J1284" t="str">
        <f>VLOOKUP($A:$A,'R3P1_ACCEPTEDOUTPUT'!$O:$BK,28,FALSE)</f>
        <v>native</v>
      </c>
      <c r="K1284" t="str">
        <f>VLOOKUP($A:$A,'R3P1_ACCEPTEDOUTPUT'!$O:$BK,19,FALSE)</f>
        <v>26-35</v>
      </c>
      <c r="L1284">
        <f>VLOOKUP($A:$A&amp;LEFT($B:$B,10),'R3P2_GENERATEDINPUT2'!$C:$G,4,FALSE)</f>
        <v>0</v>
      </c>
      <c r="M1284">
        <f>VLOOKUP($A:$A&amp;LEFT($B:$B,10),'R3P2_GENERATEDINPUT2'!$C:$G,5,FALSE)</f>
        <v>13</v>
      </c>
      <c r="N1284" t="str">
        <f>VLOOKUP($A:$A&amp;LEFT($B:$B,10),'R3P2_GENERATEDINPUT2'!$C:$G,3,FALSE)</f>
        <v>HighLow</v>
      </c>
    </row>
    <row r="1285" spans="1:14" x14ac:dyDescent="0.25">
      <c r="A1285" t="str">
        <f>'R3_Judge'!AF:AF</f>
        <v>3LRKMWOKB6D9R5MZJQ4N54IB0EW2ZV</v>
      </c>
      <c r="B1285" t="str">
        <f>'R3_Judge'!AG:AG</f>
        <v>I'll try again, but we may have to sit in different areas.</v>
      </c>
      <c r="C1285" t="str">
        <f>'R3_Judge'!P:P</f>
        <v>A3GNQDFPZALU92</v>
      </c>
      <c r="D1285" t="str">
        <f>'R3_Judge'!AL:AL</f>
        <v>male</v>
      </c>
      <c r="E1285" t="str">
        <f>'R3_Judge'!AM:AM</f>
        <v>native</v>
      </c>
      <c r="F1285" t="str">
        <f>'R3_Judge'!AH:AH</f>
        <v>26-35</v>
      </c>
      <c r="G1285" t="str">
        <f>'R3_Judge'!AJ:AJ</f>
        <v>slightly</v>
      </c>
      <c r="H1285" t="str">
        <f>VLOOKUP($A:$A,'R3P1_ACCEPTEDOUTPUT'!$O:$BK,2,FALSE)</f>
        <v>A1F4N58CAX8IMK</v>
      </c>
      <c r="I1285" t="str">
        <f>VLOOKUP($A:$A,'R3P1_ACCEPTEDOUTPUT'!$O:$BK,26,FALSE)</f>
        <v>male</v>
      </c>
      <c r="J1285" t="str">
        <f>VLOOKUP($A:$A,'R3P1_ACCEPTEDOUTPUT'!$O:$BK,28,FALSE)</f>
        <v>native</v>
      </c>
      <c r="K1285" t="str">
        <f>VLOOKUP($A:$A,'R3P1_ACCEPTEDOUTPUT'!$O:$BK,19,FALSE)</f>
        <v>26-35</v>
      </c>
      <c r="L1285">
        <f>VLOOKUP($A:$A&amp;LEFT($B:$B,10),'R3P2_GENERATEDINPUT2'!$C:$G,4,FALSE)</f>
        <v>0</v>
      </c>
      <c r="M1285">
        <f>VLOOKUP($A:$A&amp;LEFT($B:$B,10),'R3P2_GENERATEDINPUT2'!$C:$G,5,FALSE)</f>
        <v>13</v>
      </c>
      <c r="N1285" t="str">
        <f>VLOOKUP($A:$A&amp;LEFT($B:$B,10),'R3P2_GENERATEDINPUT2'!$C:$G,3,FALSE)</f>
        <v>HighLow</v>
      </c>
    </row>
    <row r="1286" spans="1:14" x14ac:dyDescent="0.25">
      <c r="A1286" t="str">
        <f>'R3_Judge'!AF:AF</f>
        <v>3LRKMWOKB6D9R5MZJQ4N54IB0EW2ZV</v>
      </c>
      <c r="B1286" t="str">
        <f>'R3_Judge'!AG:AG</f>
        <v>Ok. Will call you then.</v>
      </c>
      <c r="C1286" t="str">
        <f>'R3_Judge'!P:P</f>
        <v>AAL9C3HQU74I2</v>
      </c>
      <c r="D1286" t="str">
        <f>'R3_Judge'!AL:AL</f>
        <v>male</v>
      </c>
      <c r="E1286" t="str">
        <f>'R3_Judge'!AM:AM</f>
        <v>native</v>
      </c>
      <c r="F1286" t="str">
        <f>'R3_Judge'!AH:AH</f>
        <v>18-25</v>
      </c>
      <c r="G1286" t="str">
        <f>'R3_Judge'!AJ:AJ</f>
        <v>none</v>
      </c>
      <c r="H1286" t="str">
        <f>VLOOKUP($A:$A,'R3P1_ACCEPTEDOUTPUT'!$O:$BK,2,FALSE)</f>
        <v>A1F4N58CAX8IMK</v>
      </c>
      <c r="I1286" t="str">
        <f>VLOOKUP($A:$A,'R3P1_ACCEPTEDOUTPUT'!$O:$BK,26,FALSE)</f>
        <v>male</v>
      </c>
      <c r="J1286" t="str">
        <f>VLOOKUP($A:$A,'R3P1_ACCEPTEDOUTPUT'!$O:$BK,28,FALSE)</f>
        <v>native</v>
      </c>
      <c r="K1286" t="str">
        <f>VLOOKUP($A:$A,'R3P1_ACCEPTEDOUTPUT'!$O:$BK,19,FALSE)</f>
        <v>26-35</v>
      </c>
      <c r="L1286">
        <f>VLOOKUP($A:$A&amp;LEFT($B:$B,10),'R3P2_GENERATEDINPUT2'!$C:$G,4,FALSE)</f>
        <v>0</v>
      </c>
      <c r="M1286">
        <f>VLOOKUP($A:$A&amp;LEFT($B:$B,10),'R3P2_GENERATEDINPUT2'!$C:$G,5,FALSE)</f>
        <v>14</v>
      </c>
      <c r="N1286" t="str">
        <f>VLOOKUP($A:$A&amp;LEFT($B:$B,10),'R3P2_GENERATEDINPUT2'!$C:$G,3,FALSE)</f>
        <v>HighLow</v>
      </c>
    </row>
    <row r="1287" spans="1:14" x14ac:dyDescent="0.25">
      <c r="A1287" t="str">
        <f>'R3_Judge'!AF:AF</f>
        <v>3LRKMWOKB6D9R5MZJQ4N54IB0EW2ZV</v>
      </c>
      <c r="B1287" t="str">
        <f>'R3_Judge'!AG:AG</f>
        <v>Ok. Will call you then.</v>
      </c>
      <c r="C1287" t="str">
        <f>'R3_Judge'!P:P</f>
        <v>AL5YST63LLYWK</v>
      </c>
      <c r="D1287" t="str">
        <f>'R3_Judge'!AL:AL</f>
        <v>female</v>
      </c>
      <c r="E1287" t="str">
        <f>'R3_Judge'!AM:AM</f>
        <v>native</v>
      </c>
      <c r="F1287" t="str">
        <f>'R3_Judge'!AH:AH</f>
        <v>26-35</v>
      </c>
      <c r="G1287" t="str">
        <f>'R3_Judge'!AJ:AJ</f>
        <v>moderately</v>
      </c>
      <c r="H1287" t="str">
        <f>VLOOKUP($A:$A,'R3P1_ACCEPTEDOUTPUT'!$O:$BK,2,FALSE)</f>
        <v>A1F4N58CAX8IMK</v>
      </c>
      <c r="I1287" t="str">
        <f>VLOOKUP($A:$A,'R3P1_ACCEPTEDOUTPUT'!$O:$BK,26,FALSE)</f>
        <v>male</v>
      </c>
      <c r="J1287" t="str">
        <f>VLOOKUP($A:$A,'R3P1_ACCEPTEDOUTPUT'!$O:$BK,28,FALSE)</f>
        <v>native</v>
      </c>
      <c r="K1287" t="str">
        <f>VLOOKUP($A:$A,'R3P1_ACCEPTEDOUTPUT'!$O:$BK,19,FALSE)</f>
        <v>26-35</v>
      </c>
      <c r="L1287">
        <f>VLOOKUP($A:$A&amp;LEFT($B:$B,10),'R3P2_GENERATEDINPUT2'!$C:$G,4,FALSE)</f>
        <v>0</v>
      </c>
      <c r="M1287">
        <f>VLOOKUP($A:$A&amp;LEFT($B:$B,10),'R3P2_GENERATEDINPUT2'!$C:$G,5,FALSE)</f>
        <v>14</v>
      </c>
      <c r="N1287" t="str">
        <f>VLOOKUP($A:$A&amp;LEFT($B:$B,10),'R3P2_GENERATEDINPUT2'!$C:$G,3,FALSE)</f>
        <v>HighLow</v>
      </c>
    </row>
    <row r="1288" spans="1:14" x14ac:dyDescent="0.25">
      <c r="A1288" t="str">
        <f>'R3_Judge'!AF:AF</f>
        <v>3LRKMWOKB6D9R5MZJQ4N54IB0EW2ZV</v>
      </c>
      <c r="B1288" t="str">
        <f>'R3_Judge'!AG:AG</f>
        <v>Ok. Will call you then.</v>
      </c>
      <c r="C1288" t="str">
        <f>'R3_Judge'!P:P</f>
        <v>A3Q9MCOULHCS4S</v>
      </c>
      <c r="D1288" t="str">
        <f>'R3_Judge'!AL:AL</f>
        <v>female</v>
      </c>
      <c r="E1288" t="str">
        <f>'R3_Judge'!AM:AM</f>
        <v>profession</v>
      </c>
      <c r="F1288" t="str">
        <f>'R3_Judge'!AH:AH</f>
        <v>36-45</v>
      </c>
      <c r="G1288" t="str">
        <f>'R3_Judge'!AJ:AJ</f>
        <v>slightly</v>
      </c>
      <c r="H1288" t="str">
        <f>VLOOKUP($A:$A,'R3P1_ACCEPTEDOUTPUT'!$O:$BK,2,FALSE)</f>
        <v>A1F4N58CAX8IMK</v>
      </c>
      <c r="I1288" t="str">
        <f>VLOOKUP($A:$A,'R3P1_ACCEPTEDOUTPUT'!$O:$BK,26,FALSE)</f>
        <v>male</v>
      </c>
      <c r="J1288" t="str">
        <f>VLOOKUP($A:$A,'R3P1_ACCEPTEDOUTPUT'!$O:$BK,28,FALSE)</f>
        <v>native</v>
      </c>
      <c r="K1288" t="str">
        <f>VLOOKUP($A:$A,'R3P1_ACCEPTEDOUTPUT'!$O:$BK,19,FALSE)</f>
        <v>26-35</v>
      </c>
      <c r="L1288">
        <f>VLOOKUP($A:$A&amp;LEFT($B:$B,10),'R3P2_GENERATEDINPUT2'!$C:$G,4,FALSE)</f>
        <v>0</v>
      </c>
      <c r="M1288">
        <f>VLOOKUP($A:$A&amp;LEFT($B:$B,10),'R3P2_GENERATEDINPUT2'!$C:$G,5,FALSE)</f>
        <v>14</v>
      </c>
      <c r="N1288" t="str">
        <f>VLOOKUP($A:$A&amp;LEFT($B:$B,10),'R3P2_GENERATEDINPUT2'!$C:$G,3,FALSE)</f>
        <v>HighLow</v>
      </c>
    </row>
    <row r="1289" spans="1:14" x14ac:dyDescent="0.25">
      <c r="A1289" t="str">
        <f>'R3_Judge'!AF:AF</f>
        <v>3LRKMWOKB6D9R5MZJQ4N54IB0EW2ZV</v>
      </c>
      <c r="B1289" t="str">
        <f>'R3_Judge'!AG:AG</f>
        <v>Good thinking.</v>
      </c>
      <c r="C1289" t="str">
        <f>'R3_Judge'!P:P</f>
        <v>A82RLSJJXBKE8</v>
      </c>
      <c r="D1289" t="str">
        <f>'R3_Judge'!AL:AL</f>
        <v>female</v>
      </c>
      <c r="E1289" t="str">
        <f>'R3_Judge'!AM:AM</f>
        <v>native</v>
      </c>
      <c r="F1289" t="str">
        <f>'R3_Judge'!AH:AH</f>
        <v>18-25</v>
      </c>
      <c r="G1289" t="str">
        <f>'R3_Judge'!AJ:AJ</f>
        <v>none</v>
      </c>
      <c r="H1289" t="str">
        <f>VLOOKUP($A:$A,'R3P1_ACCEPTEDOUTPUT'!$O:$BK,2,FALSE)</f>
        <v>A1F4N58CAX8IMK</v>
      </c>
      <c r="I1289" t="str">
        <f>VLOOKUP($A:$A,'R3P1_ACCEPTEDOUTPUT'!$O:$BK,26,FALSE)</f>
        <v>male</v>
      </c>
      <c r="J1289" t="str">
        <f>VLOOKUP($A:$A,'R3P1_ACCEPTEDOUTPUT'!$O:$BK,28,FALSE)</f>
        <v>native</v>
      </c>
      <c r="K1289" t="str">
        <f>VLOOKUP($A:$A,'R3P1_ACCEPTEDOUTPUT'!$O:$BK,19,FALSE)</f>
        <v>26-35</v>
      </c>
      <c r="L1289">
        <f>VLOOKUP($A:$A&amp;LEFT($B:$B,10),'R3P2_GENERATEDINPUT2'!$C:$G,4,FALSE)</f>
        <v>0</v>
      </c>
      <c r="M1289">
        <f>VLOOKUP($A:$A&amp;LEFT($B:$B,10),'R3P2_GENERATEDINPUT2'!$C:$G,5,FALSE)</f>
        <v>15</v>
      </c>
      <c r="N1289" t="str">
        <f>VLOOKUP($A:$A&amp;LEFT($B:$B,10),'R3P2_GENERATEDINPUT2'!$C:$G,3,FALSE)</f>
        <v>HighLow</v>
      </c>
    </row>
    <row r="1290" spans="1:14" x14ac:dyDescent="0.25">
      <c r="A1290" t="str">
        <f>'R3_Judge'!AF:AF</f>
        <v>3LRKMWOKB6D9R5MZJQ4N54IB0EW2ZV</v>
      </c>
      <c r="B1290" t="str">
        <f>'R3_Judge'!AG:AG</f>
        <v>Good thinking.</v>
      </c>
      <c r="C1290" t="str">
        <f>'R3_Judge'!P:P</f>
        <v>A19D89YNO9Z52K</v>
      </c>
      <c r="D1290" t="str">
        <f>'R3_Judge'!AL:AL</f>
        <v>female</v>
      </c>
      <c r="E1290" t="str">
        <f>'R3_Judge'!AM:AM</f>
        <v>native</v>
      </c>
      <c r="F1290" t="str">
        <f>'R3_Judge'!AH:AH</f>
        <v>18-25</v>
      </c>
      <c r="G1290" t="str">
        <f>'R3_Judge'!AJ:AJ</f>
        <v>none</v>
      </c>
      <c r="H1290" t="str">
        <f>VLOOKUP($A:$A,'R3P1_ACCEPTEDOUTPUT'!$O:$BK,2,FALSE)</f>
        <v>A1F4N58CAX8IMK</v>
      </c>
      <c r="I1290" t="str">
        <f>VLOOKUP($A:$A,'R3P1_ACCEPTEDOUTPUT'!$O:$BK,26,FALSE)</f>
        <v>male</v>
      </c>
      <c r="J1290" t="str">
        <f>VLOOKUP($A:$A,'R3P1_ACCEPTEDOUTPUT'!$O:$BK,28,FALSE)</f>
        <v>native</v>
      </c>
      <c r="K1290" t="str">
        <f>VLOOKUP($A:$A,'R3P1_ACCEPTEDOUTPUT'!$O:$BK,19,FALSE)</f>
        <v>26-35</v>
      </c>
      <c r="L1290">
        <f>VLOOKUP($A:$A&amp;LEFT($B:$B,10),'R3P2_GENERATEDINPUT2'!$C:$G,4,FALSE)</f>
        <v>0</v>
      </c>
      <c r="M1290">
        <f>VLOOKUP($A:$A&amp;LEFT($B:$B,10),'R3P2_GENERATEDINPUT2'!$C:$G,5,FALSE)</f>
        <v>15</v>
      </c>
      <c r="N1290" t="str">
        <f>VLOOKUP($A:$A&amp;LEFT($B:$B,10),'R3P2_GENERATEDINPUT2'!$C:$G,3,FALSE)</f>
        <v>HighLow</v>
      </c>
    </row>
    <row r="1291" spans="1:14" x14ac:dyDescent="0.25">
      <c r="A1291" t="str">
        <f>'R3_Judge'!AF:AF</f>
        <v>3LRKMWOKB6D9R5MZJQ4N54IB0EW2ZV</v>
      </c>
      <c r="B1291" t="str">
        <f>'R3_Judge'!AG:AG</f>
        <v>Good thinking.</v>
      </c>
      <c r="C1291" t="str">
        <f>'R3_Judge'!P:P</f>
        <v>A3GNQDFPZALU92</v>
      </c>
      <c r="D1291" t="str">
        <f>'R3_Judge'!AL:AL</f>
        <v>male</v>
      </c>
      <c r="E1291" t="str">
        <f>'R3_Judge'!AM:AM</f>
        <v>native</v>
      </c>
      <c r="F1291" t="str">
        <f>'R3_Judge'!AH:AH</f>
        <v>26-35</v>
      </c>
      <c r="G1291" t="str">
        <f>'R3_Judge'!AJ:AJ</f>
        <v>moderately</v>
      </c>
      <c r="H1291" t="str">
        <f>VLOOKUP($A:$A,'R3P1_ACCEPTEDOUTPUT'!$O:$BK,2,FALSE)</f>
        <v>A1F4N58CAX8IMK</v>
      </c>
      <c r="I1291" t="str">
        <f>VLOOKUP($A:$A,'R3P1_ACCEPTEDOUTPUT'!$O:$BK,26,FALSE)</f>
        <v>male</v>
      </c>
      <c r="J1291" t="str">
        <f>VLOOKUP($A:$A,'R3P1_ACCEPTEDOUTPUT'!$O:$BK,28,FALSE)</f>
        <v>native</v>
      </c>
      <c r="K1291" t="str">
        <f>VLOOKUP($A:$A,'R3P1_ACCEPTEDOUTPUT'!$O:$BK,19,FALSE)</f>
        <v>26-35</v>
      </c>
      <c r="L1291">
        <f>VLOOKUP($A:$A&amp;LEFT($B:$B,10),'R3P2_GENERATEDINPUT2'!$C:$G,4,FALSE)</f>
        <v>0</v>
      </c>
      <c r="M1291">
        <f>VLOOKUP($A:$A&amp;LEFT($B:$B,10),'R3P2_GENERATEDINPUT2'!$C:$G,5,FALSE)</f>
        <v>15</v>
      </c>
      <c r="N1291" t="str">
        <f>VLOOKUP($A:$A&amp;LEFT($B:$B,10),'R3P2_GENERATEDINPUT2'!$C:$G,3,FALSE)</f>
        <v>HighLow</v>
      </c>
    </row>
    <row r="1292" spans="1:14" x14ac:dyDescent="0.25">
      <c r="A1292" t="str">
        <f>'R3_Judge'!AF:AF</f>
        <v>3GLB5JMZFYRW3YPAQN0FGGT9MKKDGT</v>
      </c>
      <c r="B1292" t="str">
        <f>'R3_Judge'!AG:AG</f>
        <v>Oh wow I hope everything is okay do you need me to help you? I can easily cancel the drinks after work.</v>
      </c>
      <c r="C1292" t="str">
        <f>'R3_Judge'!P:P</f>
        <v>A82RLSJJXBKE8</v>
      </c>
      <c r="D1292" t="str">
        <f>'R3_Judge'!AL:AL</f>
        <v>female</v>
      </c>
      <c r="E1292" t="str">
        <f>'R3_Judge'!AM:AM</f>
        <v>native</v>
      </c>
      <c r="F1292" t="str">
        <f>'R3_Judge'!AH:AH</f>
        <v>18-25</v>
      </c>
      <c r="G1292" t="str">
        <f>'R3_Judge'!AJ:AJ</f>
        <v>moderately</v>
      </c>
      <c r="H1292" t="str">
        <f>VLOOKUP($A:$A,'R3P1_ACCEPTEDOUTPUT'!$O:$BK,2,FALSE)</f>
        <v>ATSZCAVI441RM</v>
      </c>
      <c r="I1292" t="str">
        <f>VLOOKUP($A:$A,'R3P1_ACCEPTEDOUTPUT'!$O:$BK,26,FALSE)</f>
        <v>female</v>
      </c>
      <c r="J1292" t="str">
        <f>VLOOKUP($A:$A,'R3P1_ACCEPTEDOUTPUT'!$O:$BK,28,FALSE)</f>
        <v>native</v>
      </c>
      <c r="K1292" t="str">
        <f>VLOOKUP($A:$A,'R3P1_ACCEPTEDOUTPUT'!$O:$BK,19,FALSE)</f>
        <v>26-35</v>
      </c>
      <c r="L1292">
        <f>VLOOKUP($A:$A&amp;LEFT($B:$B,10),'R3P2_GENERATEDINPUT2'!$C:$G,4,FALSE)</f>
        <v>2</v>
      </c>
      <c r="M1292">
        <f>VLOOKUP($A:$A&amp;LEFT($B:$B,10),'R3P2_GENERATEDINPUT2'!$C:$G,5,FALSE)</f>
        <v>1</v>
      </c>
      <c r="N1292" t="str">
        <f>VLOOKUP($A:$A&amp;LEFT($B:$B,10),'R3P2_GENERATEDINPUT2'!$C:$G,3,FALSE)</f>
        <v>HighOnly</v>
      </c>
    </row>
    <row r="1293" spans="1:14" x14ac:dyDescent="0.25">
      <c r="A1293" t="str">
        <f>'R3_Judge'!AF:AF</f>
        <v>3GLB5JMZFYRW3YPAQN0FGGT9MKKDGT</v>
      </c>
      <c r="B1293" t="str">
        <f>'R3_Judge'!AG:AG</f>
        <v>Oh wow I hope everything is okay do you need me to help you? I can easily cancel the drinks after work.</v>
      </c>
      <c r="C1293" t="str">
        <f>'R3_Judge'!P:P</f>
        <v>AD317NO9623GZ</v>
      </c>
      <c r="D1293" t="str">
        <f>'R3_Judge'!AL:AL</f>
        <v>female</v>
      </c>
      <c r="E1293" t="str">
        <f>'R3_Judge'!AM:AM</f>
        <v>native</v>
      </c>
      <c r="F1293" t="str">
        <f>'R3_Judge'!AH:AH</f>
        <v>36-45</v>
      </c>
      <c r="G1293" t="str">
        <f>'R3_Judge'!AJ:AJ</f>
        <v>very</v>
      </c>
      <c r="H1293" t="str">
        <f>VLOOKUP($A:$A,'R3P1_ACCEPTEDOUTPUT'!$O:$BK,2,FALSE)</f>
        <v>ATSZCAVI441RM</v>
      </c>
      <c r="I1293" t="str">
        <f>VLOOKUP($A:$A,'R3P1_ACCEPTEDOUTPUT'!$O:$BK,26,FALSE)</f>
        <v>female</v>
      </c>
      <c r="J1293" t="str">
        <f>VLOOKUP($A:$A,'R3P1_ACCEPTEDOUTPUT'!$O:$BK,28,FALSE)</f>
        <v>native</v>
      </c>
      <c r="K1293" t="str">
        <f>VLOOKUP($A:$A,'R3P1_ACCEPTEDOUTPUT'!$O:$BK,19,FALSE)</f>
        <v>26-35</v>
      </c>
      <c r="L1293">
        <f>VLOOKUP($A:$A&amp;LEFT($B:$B,10),'R3P2_GENERATEDINPUT2'!$C:$G,4,FALSE)</f>
        <v>2</v>
      </c>
      <c r="M1293">
        <f>VLOOKUP($A:$A&amp;LEFT($B:$B,10),'R3P2_GENERATEDINPUT2'!$C:$G,5,FALSE)</f>
        <v>1</v>
      </c>
      <c r="N1293" t="str">
        <f>VLOOKUP($A:$A&amp;LEFT($B:$B,10),'R3P2_GENERATEDINPUT2'!$C:$G,3,FALSE)</f>
        <v>HighOnly</v>
      </c>
    </row>
    <row r="1294" spans="1:14" x14ac:dyDescent="0.25">
      <c r="A1294" t="str">
        <f>'R3_Judge'!AF:AF</f>
        <v>3GLB5JMZFYRW3YPAQN0FGGT9MKKDGT</v>
      </c>
      <c r="B1294" t="str">
        <f>'R3_Judge'!AG:AG</f>
        <v>Oh wow I hope everything is okay do you need me to help you? I can easily cancel the drinks after work.</v>
      </c>
      <c r="C1294" t="str">
        <f>'R3_Judge'!P:P</f>
        <v>A3Q9MCOULHCS4S</v>
      </c>
      <c r="D1294" t="str">
        <f>'R3_Judge'!AL:AL</f>
        <v>female</v>
      </c>
      <c r="E1294" t="str">
        <f>'R3_Judge'!AM:AM</f>
        <v>profession</v>
      </c>
      <c r="F1294" t="str">
        <f>'R3_Judge'!AH:AH</f>
        <v>36-45</v>
      </c>
      <c r="G1294" t="str">
        <f>'R3_Judge'!AJ:AJ</f>
        <v>moderately</v>
      </c>
      <c r="H1294" t="str">
        <f>VLOOKUP($A:$A,'R3P1_ACCEPTEDOUTPUT'!$O:$BK,2,FALSE)</f>
        <v>ATSZCAVI441RM</v>
      </c>
      <c r="I1294" t="str">
        <f>VLOOKUP($A:$A,'R3P1_ACCEPTEDOUTPUT'!$O:$BK,26,FALSE)</f>
        <v>female</v>
      </c>
      <c r="J1294" t="str">
        <f>VLOOKUP($A:$A,'R3P1_ACCEPTEDOUTPUT'!$O:$BK,28,FALSE)</f>
        <v>native</v>
      </c>
      <c r="K1294" t="str">
        <f>VLOOKUP($A:$A,'R3P1_ACCEPTEDOUTPUT'!$O:$BK,19,FALSE)</f>
        <v>26-35</v>
      </c>
      <c r="L1294">
        <f>VLOOKUP($A:$A&amp;LEFT($B:$B,10),'R3P2_GENERATEDINPUT2'!$C:$G,4,FALSE)</f>
        <v>2</v>
      </c>
      <c r="M1294">
        <f>VLOOKUP($A:$A&amp;LEFT($B:$B,10),'R3P2_GENERATEDINPUT2'!$C:$G,5,FALSE)</f>
        <v>1</v>
      </c>
      <c r="N1294" t="str">
        <f>VLOOKUP($A:$A&amp;LEFT($B:$B,10),'R3P2_GENERATEDINPUT2'!$C:$G,3,FALSE)</f>
        <v>HighOnly</v>
      </c>
    </row>
    <row r="1295" spans="1:14" x14ac:dyDescent="0.25">
      <c r="A1295" t="str">
        <f>'R3_Judge'!AF:AF</f>
        <v>3GLB5JMZFYRW3YPAQN0FGGT9MKKDGT</v>
      </c>
      <c r="B1295" t="str">
        <f>'R3_Judge'!AG:AG</f>
        <v>I'm sorry mom I was in a rush this morning and forgot.</v>
      </c>
      <c r="C1295" t="str">
        <f>'R3_Judge'!P:P</f>
        <v>AC4QN4N0PY7YF</v>
      </c>
      <c r="D1295" t="str">
        <f>'R3_Judge'!AL:AL</f>
        <v>male</v>
      </c>
      <c r="E1295" t="str">
        <f>'R3_Judge'!AM:AM</f>
        <v>native</v>
      </c>
      <c r="F1295" t="str">
        <f>'R3_Judge'!AH:AH</f>
        <v>26-35</v>
      </c>
      <c r="G1295" t="str">
        <f>'R3_Judge'!AJ:AJ</f>
        <v>moderately</v>
      </c>
      <c r="H1295" t="str">
        <f>VLOOKUP($A:$A,'R3P1_ACCEPTEDOUTPUT'!$O:$BK,2,FALSE)</f>
        <v>ATSZCAVI441RM</v>
      </c>
      <c r="I1295" t="str">
        <f>VLOOKUP($A:$A,'R3P1_ACCEPTEDOUTPUT'!$O:$BK,26,FALSE)</f>
        <v>female</v>
      </c>
      <c r="J1295" t="str">
        <f>VLOOKUP($A:$A,'R3P1_ACCEPTEDOUTPUT'!$O:$BK,28,FALSE)</f>
        <v>native</v>
      </c>
      <c r="K1295" t="str">
        <f>VLOOKUP($A:$A,'R3P1_ACCEPTEDOUTPUT'!$O:$BK,19,FALSE)</f>
        <v>26-35</v>
      </c>
      <c r="L1295">
        <f>VLOOKUP($A:$A&amp;LEFT($B:$B,10),'R3P2_GENERATEDINPUT2'!$C:$G,4,FALSE)</f>
        <v>2</v>
      </c>
      <c r="M1295">
        <f>VLOOKUP($A:$A&amp;LEFT($B:$B,10),'R3P2_GENERATEDINPUT2'!$C:$G,5,FALSE)</f>
        <v>2</v>
      </c>
      <c r="N1295" t="str">
        <f>VLOOKUP($A:$A&amp;LEFT($B:$B,10),'R3P2_GENERATEDINPUT2'!$C:$G,3,FALSE)</f>
        <v>HighOnly</v>
      </c>
    </row>
    <row r="1296" spans="1:14" x14ac:dyDescent="0.25">
      <c r="A1296" t="str">
        <f>'R3_Judge'!AF:AF</f>
        <v>3GLB5JMZFYRW3YPAQN0FGGT9MKKDGT</v>
      </c>
      <c r="B1296" t="str">
        <f>'R3_Judge'!AG:AG</f>
        <v>I'm sorry mom I was in a rush this morning and forgot.</v>
      </c>
      <c r="C1296" t="str">
        <f>'R3_Judge'!P:P</f>
        <v>A3P6IXUM1ND35A</v>
      </c>
      <c r="D1296" t="str">
        <f>'R3_Judge'!AL:AL</f>
        <v>male</v>
      </c>
      <c r="E1296" t="str">
        <f>'R3_Judge'!AM:AM</f>
        <v>native</v>
      </c>
      <c r="F1296" t="str">
        <f>'R3_Judge'!AH:AH</f>
        <v>26-35</v>
      </c>
      <c r="G1296" t="str">
        <f>'R3_Judge'!AJ:AJ</f>
        <v>very</v>
      </c>
      <c r="H1296" t="str">
        <f>VLOOKUP($A:$A,'R3P1_ACCEPTEDOUTPUT'!$O:$BK,2,FALSE)</f>
        <v>ATSZCAVI441RM</v>
      </c>
      <c r="I1296" t="str">
        <f>VLOOKUP($A:$A,'R3P1_ACCEPTEDOUTPUT'!$O:$BK,26,FALSE)</f>
        <v>female</v>
      </c>
      <c r="J1296" t="str">
        <f>VLOOKUP($A:$A,'R3P1_ACCEPTEDOUTPUT'!$O:$BK,28,FALSE)</f>
        <v>native</v>
      </c>
      <c r="K1296" t="str">
        <f>VLOOKUP($A:$A,'R3P1_ACCEPTEDOUTPUT'!$O:$BK,19,FALSE)</f>
        <v>26-35</v>
      </c>
      <c r="L1296">
        <f>VLOOKUP($A:$A&amp;LEFT($B:$B,10),'R3P2_GENERATEDINPUT2'!$C:$G,4,FALSE)</f>
        <v>2</v>
      </c>
      <c r="M1296">
        <f>VLOOKUP($A:$A&amp;LEFT($B:$B,10),'R3P2_GENERATEDINPUT2'!$C:$G,5,FALSE)</f>
        <v>2</v>
      </c>
      <c r="N1296" t="str">
        <f>VLOOKUP($A:$A&amp;LEFT($B:$B,10),'R3P2_GENERATEDINPUT2'!$C:$G,3,FALSE)</f>
        <v>HighOnly</v>
      </c>
    </row>
    <row r="1297" spans="1:14" x14ac:dyDescent="0.25">
      <c r="A1297" t="str">
        <f>'R3_Judge'!AF:AF</f>
        <v>3GLB5JMZFYRW3YPAQN0FGGT9MKKDGT</v>
      </c>
      <c r="B1297" t="str">
        <f>'R3_Judge'!AG:AG</f>
        <v>I'm sorry mom I was in a rush this morning and forgot.</v>
      </c>
      <c r="C1297" t="str">
        <f>'R3_Judge'!P:P</f>
        <v>A15WCNO32MHBAF</v>
      </c>
      <c r="D1297" t="str">
        <f>'R3_Judge'!AL:AL</f>
        <v>male</v>
      </c>
      <c r="E1297" t="str">
        <f>'R3_Judge'!AM:AM</f>
        <v>native</v>
      </c>
      <c r="F1297" t="str">
        <f>'R3_Judge'!AH:AH</f>
        <v>56-65</v>
      </c>
      <c r="G1297" t="str">
        <f>'R3_Judge'!AJ:AJ</f>
        <v>moderately</v>
      </c>
      <c r="H1297" t="str">
        <f>VLOOKUP($A:$A,'R3P1_ACCEPTEDOUTPUT'!$O:$BK,2,FALSE)</f>
        <v>ATSZCAVI441RM</v>
      </c>
      <c r="I1297" t="str">
        <f>VLOOKUP($A:$A,'R3P1_ACCEPTEDOUTPUT'!$O:$BK,26,FALSE)</f>
        <v>female</v>
      </c>
      <c r="J1297" t="str">
        <f>VLOOKUP($A:$A,'R3P1_ACCEPTEDOUTPUT'!$O:$BK,28,FALSE)</f>
        <v>native</v>
      </c>
      <c r="K1297" t="str">
        <f>VLOOKUP($A:$A,'R3P1_ACCEPTEDOUTPUT'!$O:$BK,19,FALSE)</f>
        <v>26-35</v>
      </c>
      <c r="L1297">
        <f>VLOOKUP($A:$A&amp;LEFT($B:$B,10),'R3P2_GENERATEDINPUT2'!$C:$G,4,FALSE)</f>
        <v>2</v>
      </c>
      <c r="M1297">
        <f>VLOOKUP($A:$A&amp;LEFT($B:$B,10),'R3P2_GENERATEDINPUT2'!$C:$G,5,FALSE)</f>
        <v>2</v>
      </c>
      <c r="N1297" t="str">
        <f>VLOOKUP($A:$A&amp;LEFT($B:$B,10),'R3P2_GENERATEDINPUT2'!$C:$G,3,FALSE)</f>
        <v>HighOnly</v>
      </c>
    </row>
    <row r="1298" spans="1:14" x14ac:dyDescent="0.25">
      <c r="A1298" t="str">
        <f>'R3_Judge'!AF:AF</f>
        <v>3GLB5JMZFYRW3YPAQN0FGGT9MKKDGT</v>
      </c>
      <c r="B1298" t="str">
        <f>'R3_Judge'!AG:AG</f>
        <v>Totally understandable and I want you to know I'm here for you if you.</v>
      </c>
      <c r="C1298" t="str">
        <f>'R3_Judge'!P:P</f>
        <v>A340UGIDGIF4W6</v>
      </c>
      <c r="D1298" t="str">
        <f>'R3_Judge'!AL:AL</f>
        <v>female</v>
      </c>
      <c r="E1298" t="str">
        <f>'R3_Judge'!AM:AM</f>
        <v>native</v>
      </c>
      <c r="F1298" t="str">
        <f>'R3_Judge'!AH:AH</f>
        <v>36-45</v>
      </c>
      <c r="G1298" t="str">
        <f>'R3_Judge'!AJ:AJ</f>
        <v>extremely</v>
      </c>
      <c r="H1298" t="str">
        <f>VLOOKUP($A:$A,'R3P1_ACCEPTEDOUTPUT'!$O:$BK,2,FALSE)</f>
        <v>ATSZCAVI441RM</v>
      </c>
      <c r="I1298" t="str">
        <f>VLOOKUP($A:$A,'R3P1_ACCEPTEDOUTPUT'!$O:$BK,26,FALSE)</f>
        <v>female</v>
      </c>
      <c r="J1298" t="str">
        <f>VLOOKUP($A:$A,'R3P1_ACCEPTEDOUTPUT'!$O:$BK,28,FALSE)</f>
        <v>native</v>
      </c>
      <c r="K1298" t="str">
        <f>VLOOKUP($A:$A,'R3P1_ACCEPTEDOUTPUT'!$O:$BK,19,FALSE)</f>
        <v>26-35</v>
      </c>
      <c r="L1298">
        <f>VLOOKUP($A:$A&amp;LEFT($B:$B,10),'R3P2_GENERATEDINPUT2'!$C:$G,4,FALSE)</f>
        <v>2</v>
      </c>
      <c r="M1298">
        <f>VLOOKUP($A:$A&amp;LEFT($B:$B,10),'R3P2_GENERATEDINPUT2'!$C:$G,5,FALSE)</f>
        <v>3</v>
      </c>
      <c r="N1298" t="str">
        <f>VLOOKUP($A:$A&amp;LEFT($B:$B,10),'R3P2_GENERATEDINPUT2'!$C:$G,3,FALSE)</f>
        <v>HighOnly</v>
      </c>
    </row>
    <row r="1299" spans="1:14" x14ac:dyDescent="0.25">
      <c r="A1299" t="str">
        <f>'R3_Judge'!AF:AF</f>
        <v>3GLB5JMZFYRW3YPAQN0FGGT9MKKDGT</v>
      </c>
      <c r="B1299" t="str">
        <f>'R3_Judge'!AG:AG</f>
        <v>Totally understandable and I want you to know I'm here for you if you.</v>
      </c>
      <c r="C1299" t="str">
        <f>'R3_Judge'!P:P</f>
        <v>A219VCQZADQ45W</v>
      </c>
      <c r="D1299" t="str">
        <f>'R3_Judge'!AL:AL</f>
        <v>female</v>
      </c>
      <c r="E1299" t="str">
        <f>'R3_Judge'!AM:AM</f>
        <v>native</v>
      </c>
      <c r="F1299" t="str">
        <f>'R3_Judge'!AH:AH</f>
        <v>56-65</v>
      </c>
      <c r="G1299" t="str">
        <f>'R3_Judge'!AJ:AJ</f>
        <v>very</v>
      </c>
      <c r="H1299" t="str">
        <f>VLOOKUP($A:$A,'R3P1_ACCEPTEDOUTPUT'!$O:$BK,2,FALSE)</f>
        <v>ATSZCAVI441RM</v>
      </c>
      <c r="I1299" t="str">
        <f>VLOOKUP($A:$A,'R3P1_ACCEPTEDOUTPUT'!$O:$BK,26,FALSE)</f>
        <v>female</v>
      </c>
      <c r="J1299" t="str">
        <f>VLOOKUP($A:$A,'R3P1_ACCEPTEDOUTPUT'!$O:$BK,28,FALSE)</f>
        <v>native</v>
      </c>
      <c r="K1299" t="str">
        <f>VLOOKUP($A:$A,'R3P1_ACCEPTEDOUTPUT'!$O:$BK,19,FALSE)</f>
        <v>26-35</v>
      </c>
      <c r="L1299">
        <f>VLOOKUP($A:$A&amp;LEFT($B:$B,10),'R3P2_GENERATEDINPUT2'!$C:$G,4,FALSE)</f>
        <v>2</v>
      </c>
      <c r="M1299">
        <f>VLOOKUP($A:$A&amp;LEFT($B:$B,10),'R3P2_GENERATEDINPUT2'!$C:$G,5,FALSE)</f>
        <v>3</v>
      </c>
      <c r="N1299" t="str">
        <f>VLOOKUP($A:$A&amp;LEFT($B:$B,10),'R3P2_GENERATEDINPUT2'!$C:$G,3,FALSE)</f>
        <v>HighOnly</v>
      </c>
    </row>
    <row r="1300" spans="1:14" x14ac:dyDescent="0.25">
      <c r="A1300" t="str">
        <f>'R3_Judge'!AF:AF</f>
        <v>3GLB5JMZFYRW3YPAQN0FGGT9MKKDGT</v>
      </c>
      <c r="B1300" t="str">
        <f>'R3_Judge'!AG:AG</f>
        <v>Totally understandable and I want you to know I'm here for you if you.</v>
      </c>
      <c r="C1300" t="str">
        <f>'R3_Judge'!P:P</f>
        <v>A2MMMYB7AE5RQN</v>
      </c>
      <c r="D1300" t="str">
        <f>'R3_Judge'!AL:AL</f>
        <v>male</v>
      </c>
      <c r="E1300" t="str">
        <f>'R3_Judge'!AM:AM</f>
        <v>native</v>
      </c>
      <c r="F1300" t="str">
        <f>'R3_Judge'!AH:AH</f>
        <v>26-35</v>
      </c>
      <c r="G1300" t="str">
        <f>'R3_Judge'!AJ:AJ</f>
        <v>extremely</v>
      </c>
      <c r="H1300" t="str">
        <f>VLOOKUP($A:$A,'R3P1_ACCEPTEDOUTPUT'!$O:$BK,2,FALSE)</f>
        <v>ATSZCAVI441RM</v>
      </c>
      <c r="I1300" t="str">
        <f>VLOOKUP($A:$A,'R3P1_ACCEPTEDOUTPUT'!$O:$BK,26,FALSE)</f>
        <v>female</v>
      </c>
      <c r="J1300" t="str">
        <f>VLOOKUP($A:$A,'R3P1_ACCEPTEDOUTPUT'!$O:$BK,28,FALSE)</f>
        <v>native</v>
      </c>
      <c r="K1300" t="str">
        <f>VLOOKUP($A:$A,'R3P1_ACCEPTEDOUTPUT'!$O:$BK,19,FALSE)</f>
        <v>26-35</v>
      </c>
      <c r="L1300">
        <f>VLOOKUP($A:$A&amp;LEFT($B:$B,10),'R3P2_GENERATEDINPUT2'!$C:$G,4,FALSE)</f>
        <v>2</v>
      </c>
      <c r="M1300">
        <f>VLOOKUP($A:$A&amp;LEFT($B:$B,10),'R3P2_GENERATEDINPUT2'!$C:$G,5,FALSE)</f>
        <v>3</v>
      </c>
      <c r="N1300" t="str">
        <f>VLOOKUP($A:$A&amp;LEFT($B:$B,10),'R3P2_GENERATEDINPUT2'!$C:$G,3,FALSE)</f>
        <v>HighOnly</v>
      </c>
    </row>
    <row r="1301" spans="1:14" x14ac:dyDescent="0.25">
      <c r="A1301" t="str">
        <f>'R3_Judge'!AF:AF</f>
        <v>3GLB5JMZFYRW3YPAQN0FGGT9MKKDGT</v>
      </c>
      <c r="B1301" t="str">
        <f>'R3_Judge'!AG:AG</f>
        <v>Whoa and I never said anything to Jane. I wouldn't do anything to cause trouble for your relationship.</v>
      </c>
      <c r="C1301" t="str">
        <f>'R3_Judge'!P:P</f>
        <v>A1OFPROOWWSHUF</v>
      </c>
      <c r="D1301" t="str">
        <f>'R3_Judge'!AL:AL</f>
        <v>male</v>
      </c>
      <c r="E1301" t="str">
        <f>'R3_Judge'!AM:AM</f>
        <v>native</v>
      </c>
      <c r="F1301" t="str">
        <f>'R3_Judge'!AH:AH</f>
        <v>26-35</v>
      </c>
      <c r="G1301" t="str">
        <f>'R3_Judge'!AJ:AJ</f>
        <v>very</v>
      </c>
      <c r="H1301" t="str">
        <f>VLOOKUP($A:$A,'R3P1_ACCEPTEDOUTPUT'!$O:$BK,2,FALSE)</f>
        <v>ATSZCAVI441RM</v>
      </c>
      <c r="I1301" t="str">
        <f>VLOOKUP($A:$A,'R3P1_ACCEPTEDOUTPUT'!$O:$BK,26,FALSE)</f>
        <v>female</v>
      </c>
      <c r="J1301" t="str">
        <f>VLOOKUP($A:$A,'R3P1_ACCEPTEDOUTPUT'!$O:$BK,28,FALSE)</f>
        <v>native</v>
      </c>
      <c r="K1301" t="str">
        <f>VLOOKUP($A:$A,'R3P1_ACCEPTEDOUTPUT'!$O:$BK,19,FALSE)</f>
        <v>26-35</v>
      </c>
      <c r="L1301">
        <f>VLOOKUP($A:$A&amp;LEFT($B:$B,10),'R3P2_GENERATEDINPUT2'!$C:$G,4,FALSE)</f>
        <v>2</v>
      </c>
      <c r="M1301">
        <f>VLOOKUP($A:$A&amp;LEFT($B:$B,10),'R3P2_GENERATEDINPUT2'!$C:$G,5,FALSE)</f>
        <v>4</v>
      </c>
      <c r="N1301" t="str">
        <f>VLOOKUP($A:$A&amp;LEFT($B:$B,10),'R3P2_GENERATEDINPUT2'!$C:$G,3,FALSE)</f>
        <v>HighOnly</v>
      </c>
    </row>
    <row r="1302" spans="1:14" x14ac:dyDescent="0.25">
      <c r="A1302" t="str">
        <f>'R3_Judge'!AF:AF</f>
        <v>3GLB5JMZFYRW3YPAQN0FGGT9MKKDGT</v>
      </c>
      <c r="B1302" t="str">
        <f>'R3_Judge'!AG:AG</f>
        <v>Whoa and I never said anything to Jane. I wouldn't do anything to cause trouble for your relationship.</v>
      </c>
      <c r="C1302" t="str">
        <f>'R3_Judge'!P:P</f>
        <v>A1QSTGFG23OZHT</v>
      </c>
      <c r="D1302" t="str">
        <f>'R3_Judge'!AL:AL</f>
        <v>female</v>
      </c>
      <c r="E1302" t="str">
        <f>'R3_Judge'!AM:AM</f>
        <v>native</v>
      </c>
      <c r="F1302" t="str">
        <f>'R3_Judge'!AH:AH</f>
        <v>18-25</v>
      </c>
      <c r="G1302" t="str">
        <f>'R3_Judge'!AJ:AJ</f>
        <v>very</v>
      </c>
      <c r="H1302" t="str">
        <f>VLOOKUP($A:$A,'R3P1_ACCEPTEDOUTPUT'!$O:$BK,2,FALSE)</f>
        <v>ATSZCAVI441RM</v>
      </c>
      <c r="I1302" t="str">
        <f>VLOOKUP($A:$A,'R3P1_ACCEPTEDOUTPUT'!$O:$BK,26,FALSE)</f>
        <v>female</v>
      </c>
      <c r="J1302" t="str">
        <f>VLOOKUP($A:$A,'R3P1_ACCEPTEDOUTPUT'!$O:$BK,28,FALSE)</f>
        <v>native</v>
      </c>
      <c r="K1302" t="str">
        <f>VLOOKUP($A:$A,'R3P1_ACCEPTEDOUTPUT'!$O:$BK,19,FALSE)</f>
        <v>26-35</v>
      </c>
      <c r="L1302">
        <f>VLOOKUP($A:$A&amp;LEFT($B:$B,10),'R3P2_GENERATEDINPUT2'!$C:$G,4,FALSE)</f>
        <v>2</v>
      </c>
      <c r="M1302">
        <f>VLOOKUP($A:$A&amp;LEFT($B:$B,10),'R3P2_GENERATEDINPUT2'!$C:$G,5,FALSE)</f>
        <v>4</v>
      </c>
      <c r="N1302" t="str">
        <f>VLOOKUP($A:$A&amp;LEFT($B:$B,10),'R3P2_GENERATEDINPUT2'!$C:$G,3,FALSE)</f>
        <v>HighOnly</v>
      </c>
    </row>
    <row r="1303" spans="1:14" x14ac:dyDescent="0.25">
      <c r="A1303" t="str">
        <f>'R3_Judge'!AF:AF</f>
        <v>3GLB5JMZFYRW3YPAQN0FGGT9MKKDGT</v>
      </c>
      <c r="B1303" t="str">
        <f>'R3_Judge'!AG:AG</f>
        <v>Whoa and I never said anything to Jane. I wouldn't do anything to cause trouble for your relationship.</v>
      </c>
      <c r="C1303" t="str">
        <f>'R3_Judge'!P:P</f>
        <v>A27M4UQJMN22N4</v>
      </c>
      <c r="D1303" t="str">
        <f>'R3_Judge'!AL:AL</f>
        <v>male</v>
      </c>
      <c r="E1303" t="str">
        <f>'R3_Judge'!AM:AM</f>
        <v>native</v>
      </c>
      <c r="F1303" t="str">
        <f>'R3_Judge'!AH:AH</f>
        <v>18-25</v>
      </c>
      <c r="G1303" t="str">
        <f>'R3_Judge'!AJ:AJ</f>
        <v>slightly</v>
      </c>
      <c r="H1303" t="str">
        <f>VLOOKUP($A:$A,'R3P1_ACCEPTEDOUTPUT'!$O:$BK,2,FALSE)</f>
        <v>ATSZCAVI441RM</v>
      </c>
      <c r="I1303" t="str">
        <f>VLOOKUP($A:$A,'R3P1_ACCEPTEDOUTPUT'!$O:$BK,26,FALSE)</f>
        <v>female</v>
      </c>
      <c r="J1303" t="str">
        <f>VLOOKUP($A:$A,'R3P1_ACCEPTEDOUTPUT'!$O:$BK,28,FALSE)</f>
        <v>native</v>
      </c>
      <c r="K1303" t="str">
        <f>VLOOKUP($A:$A,'R3P1_ACCEPTEDOUTPUT'!$O:$BK,19,FALSE)</f>
        <v>26-35</v>
      </c>
      <c r="L1303">
        <f>VLOOKUP($A:$A&amp;LEFT($B:$B,10),'R3P2_GENERATEDINPUT2'!$C:$G,4,FALSE)</f>
        <v>2</v>
      </c>
      <c r="M1303">
        <f>VLOOKUP($A:$A&amp;LEFT($B:$B,10),'R3P2_GENERATEDINPUT2'!$C:$G,5,FALSE)</f>
        <v>4</v>
      </c>
      <c r="N1303" t="str">
        <f>VLOOKUP($A:$A&amp;LEFT($B:$B,10),'R3P2_GENERATEDINPUT2'!$C:$G,3,FALSE)</f>
        <v>HighOnly</v>
      </c>
    </row>
    <row r="1304" spans="1:14" x14ac:dyDescent="0.25">
      <c r="A1304" t="str">
        <f>'R3_Judge'!AF:AF</f>
        <v>3GLB5JMZFYRW3YPAQN0FGGT9MKKDGT</v>
      </c>
      <c r="B1304" t="str">
        <f>'R3_Judge'!AG:AG</f>
        <v>Teri I am so sorry this is happening right now and if you need me to come over so we can talk I'm available.</v>
      </c>
      <c r="C1304" t="str">
        <f>'R3_Judge'!P:P</f>
        <v>AD317NO9623GZ</v>
      </c>
      <c r="D1304" t="str">
        <f>'R3_Judge'!AL:AL</f>
        <v>female</v>
      </c>
      <c r="E1304" t="str">
        <f>'R3_Judge'!AM:AM</f>
        <v>native</v>
      </c>
      <c r="F1304" t="str">
        <f>'R3_Judge'!AH:AH</f>
        <v>36-45</v>
      </c>
      <c r="G1304" t="str">
        <f>'R3_Judge'!AJ:AJ</f>
        <v>very</v>
      </c>
      <c r="H1304" t="str">
        <f>VLOOKUP($A:$A,'R3P1_ACCEPTEDOUTPUT'!$O:$BK,2,FALSE)</f>
        <v>ATSZCAVI441RM</v>
      </c>
      <c r="I1304" t="str">
        <f>VLOOKUP($A:$A,'R3P1_ACCEPTEDOUTPUT'!$O:$BK,26,FALSE)</f>
        <v>female</v>
      </c>
      <c r="J1304" t="str">
        <f>VLOOKUP($A:$A,'R3P1_ACCEPTEDOUTPUT'!$O:$BK,28,FALSE)</f>
        <v>native</v>
      </c>
      <c r="K1304" t="str">
        <f>VLOOKUP($A:$A,'R3P1_ACCEPTEDOUTPUT'!$O:$BK,19,FALSE)</f>
        <v>26-35</v>
      </c>
      <c r="L1304">
        <f>VLOOKUP($A:$A&amp;LEFT($B:$B,10),'R3P2_GENERATEDINPUT2'!$C:$G,4,FALSE)</f>
        <v>2</v>
      </c>
      <c r="M1304">
        <f>VLOOKUP($A:$A&amp;LEFT($B:$B,10),'R3P2_GENERATEDINPUT2'!$C:$G,5,FALSE)</f>
        <v>5</v>
      </c>
      <c r="N1304" t="str">
        <f>VLOOKUP($A:$A&amp;LEFT($B:$B,10),'R3P2_GENERATEDINPUT2'!$C:$G,3,FALSE)</f>
        <v>HighOnly</v>
      </c>
    </row>
    <row r="1305" spans="1:14" x14ac:dyDescent="0.25">
      <c r="A1305" t="str">
        <f>'R3_Judge'!AF:AF</f>
        <v>3GLB5JMZFYRW3YPAQN0FGGT9MKKDGT</v>
      </c>
      <c r="B1305" t="str">
        <f>'R3_Judge'!AG:AG</f>
        <v>Teri I am so sorry this is happening right now and if you need me to come over so we can talk I'm available.</v>
      </c>
      <c r="C1305" t="str">
        <f>'R3_Judge'!P:P</f>
        <v>AC4QN4N0PY7YF</v>
      </c>
      <c r="D1305" t="str">
        <f>'R3_Judge'!AL:AL</f>
        <v>male</v>
      </c>
      <c r="E1305" t="str">
        <f>'R3_Judge'!AM:AM</f>
        <v>native</v>
      </c>
      <c r="F1305" t="str">
        <f>'R3_Judge'!AH:AH</f>
        <v>26-35</v>
      </c>
      <c r="G1305" t="str">
        <f>'R3_Judge'!AJ:AJ</f>
        <v>extremely</v>
      </c>
      <c r="H1305" t="str">
        <f>VLOOKUP($A:$A,'R3P1_ACCEPTEDOUTPUT'!$O:$BK,2,FALSE)</f>
        <v>ATSZCAVI441RM</v>
      </c>
      <c r="I1305" t="str">
        <f>VLOOKUP($A:$A,'R3P1_ACCEPTEDOUTPUT'!$O:$BK,26,FALSE)</f>
        <v>female</v>
      </c>
      <c r="J1305" t="str">
        <f>VLOOKUP($A:$A,'R3P1_ACCEPTEDOUTPUT'!$O:$BK,28,FALSE)</f>
        <v>native</v>
      </c>
      <c r="K1305" t="str">
        <f>VLOOKUP($A:$A,'R3P1_ACCEPTEDOUTPUT'!$O:$BK,19,FALSE)</f>
        <v>26-35</v>
      </c>
      <c r="L1305">
        <f>VLOOKUP($A:$A&amp;LEFT($B:$B,10),'R3P2_GENERATEDINPUT2'!$C:$G,4,FALSE)</f>
        <v>2</v>
      </c>
      <c r="M1305">
        <f>VLOOKUP($A:$A&amp;LEFT($B:$B,10),'R3P2_GENERATEDINPUT2'!$C:$G,5,FALSE)</f>
        <v>5</v>
      </c>
      <c r="N1305" t="str">
        <f>VLOOKUP($A:$A&amp;LEFT($B:$B,10),'R3P2_GENERATEDINPUT2'!$C:$G,3,FALSE)</f>
        <v>HighOnly</v>
      </c>
    </row>
    <row r="1306" spans="1:14" x14ac:dyDescent="0.25">
      <c r="A1306" t="str">
        <f>'R3_Judge'!AF:AF</f>
        <v>3GLB5JMZFYRW3YPAQN0FGGT9MKKDGT</v>
      </c>
      <c r="B1306" t="str">
        <f>'R3_Judge'!AG:AG</f>
        <v>Teri I am so sorry this is happening right now and if you need me to come over so we can talk I'm available.</v>
      </c>
      <c r="C1306" t="str">
        <f>'R3_Judge'!P:P</f>
        <v>A2DF1NCVJ8V8K2</v>
      </c>
      <c r="D1306" t="str">
        <f>'R3_Judge'!AL:AL</f>
        <v>female</v>
      </c>
      <c r="E1306" t="str">
        <f>'R3_Judge'!AM:AM</f>
        <v>profession</v>
      </c>
      <c r="F1306" t="str">
        <f>'R3_Judge'!AH:AH</f>
        <v>56-65</v>
      </c>
      <c r="G1306" t="str">
        <f>'R3_Judge'!AJ:AJ</f>
        <v>extremely</v>
      </c>
      <c r="H1306" t="str">
        <f>VLOOKUP($A:$A,'R3P1_ACCEPTEDOUTPUT'!$O:$BK,2,FALSE)</f>
        <v>ATSZCAVI441RM</v>
      </c>
      <c r="I1306" t="str">
        <f>VLOOKUP($A:$A,'R3P1_ACCEPTEDOUTPUT'!$O:$BK,26,FALSE)</f>
        <v>female</v>
      </c>
      <c r="J1306" t="str">
        <f>VLOOKUP($A:$A,'R3P1_ACCEPTEDOUTPUT'!$O:$BK,28,FALSE)</f>
        <v>native</v>
      </c>
      <c r="K1306" t="str">
        <f>VLOOKUP($A:$A,'R3P1_ACCEPTEDOUTPUT'!$O:$BK,19,FALSE)</f>
        <v>26-35</v>
      </c>
      <c r="L1306">
        <f>VLOOKUP($A:$A&amp;LEFT($B:$B,10),'R3P2_GENERATEDINPUT2'!$C:$G,4,FALSE)</f>
        <v>2</v>
      </c>
      <c r="M1306">
        <f>VLOOKUP($A:$A&amp;LEFT($B:$B,10),'R3P2_GENERATEDINPUT2'!$C:$G,5,FALSE)</f>
        <v>5</v>
      </c>
      <c r="N1306" t="str">
        <f>VLOOKUP($A:$A&amp;LEFT($B:$B,10),'R3P2_GENERATEDINPUT2'!$C:$G,3,FALSE)</f>
        <v>HighOnly</v>
      </c>
    </row>
    <row r="1307" spans="1:14" x14ac:dyDescent="0.25">
      <c r="A1307" t="str">
        <f>'R3_Judge'!AF:AF</f>
        <v>3GLB5JMZFYRW3YPAQN0FGGT9MKKDGT</v>
      </c>
      <c r="B1307" t="str">
        <f>'R3_Judge'!AG:AG</f>
        <v>Lol no problem I was just wondering.</v>
      </c>
      <c r="C1307" t="str">
        <f>'R3_Judge'!P:P</f>
        <v>AC4QN4N0PY7YF</v>
      </c>
      <c r="D1307" t="str">
        <f>'R3_Judge'!AL:AL</f>
        <v>male</v>
      </c>
      <c r="E1307" t="str">
        <f>'R3_Judge'!AM:AM</f>
        <v>native</v>
      </c>
      <c r="F1307" t="str">
        <f>'R3_Judge'!AH:AH</f>
        <v>26-35</v>
      </c>
      <c r="G1307" t="str">
        <f>'R3_Judge'!AJ:AJ</f>
        <v>slightly</v>
      </c>
      <c r="H1307" t="str">
        <f>VLOOKUP($A:$A,'R3P1_ACCEPTEDOUTPUT'!$O:$BK,2,FALSE)</f>
        <v>ATSZCAVI441RM</v>
      </c>
      <c r="I1307" t="str">
        <f>VLOOKUP($A:$A,'R3P1_ACCEPTEDOUTPUT'!$O:$BK,26,FALSE)</f>
        <v>female</v>
      </c>
      <c r="J1307" t="str">
        <f>VLOOKUP($A:$A,'R3P1_ACCEPTEDOUTPUT'!$O:$BK,28,FALSE)</f>
        <v>native</v>
      </c>
      <c r="K1307" t="str">
        <f>VLOOKUP($A:$A,'R3P1_ACCEPTEDOUTPUT'!$O:$BK,19,FALSE)</f>
        <v>26-35</v>
      </c>
      <c r="L1307">
        <f>VLOOKUP($A:$A&amp;LEFT($B:$B,10),'R3P2_GENERATEDINPUT2'!$C:$G,4,FALSE)</f>
        <v>0</v>
      </c>
      <c r="M1307">
        <f>VLOOKUP($A:$A&amp;LEFT($B:$B,10),'R3P2_GENERATEDINPUT2'!$C:$G,5,FALSE)</f>
        <v>6</v>
      </c>
      <c r="N1307" t="str">
        <f>VLOOKUP($A:$A&amp;LEFT($B:$B,10),'R3P2_GENERATEDINPUT2'!$C:$G,3,FALSE)</f>
        <v>HighOnly</v>
      </c>
    </row>
    <row r="1308" spans="1:14" x14ac:dyDescent="0.25">
      <c r="A1308" t="str">
        <f>'R3_Judge'!AF:AF</f>
        <v>3GLB5JMZFYRW3YPAQN0FGGT9MKKDGT</v>
      </c>
      <c r="B1308" t="str">
        <f>'R3_Judge'!AG:AG</f>
        <v>Lol no problem I was just wondering.</v>
      </c>
      <c r="C1308" t="str">
        <f>'R3_Judge'!P:P</f>
        <v>A17HFDRWYZL1CD</v>
      </c>
      <c r="D1308" t="str">
        <f>'R3_Judge'!AL:AL</f>
        <v>male</v>
      </c>
      <c r="E1308" t="str">
        <f>'R3_Judge'!AM:AM</f>
        <v>native</v>
      </c>
      <c r="F1308" t="str">
        <f>'R3_Judge'!AH:AH</f>
        <v>18-25</v>
      </c>
      <c r="G1308" t="str">
        <f>'R3_Judge'!AJ:AJ</f>
        <v>very</v>
      </c>
      <c r="H1308" t="str">
        <f>VLOOKUP($A:$A,'R3P1_ACCEPTEDOUTPUT'!$O:$BK,2,FALSE)</f>
        <v>ATSZCAVI441RM</v>
      </c>
      <c r="I1308" t="str">
        <f>VLOOKUP($A:$A,'R3P1_ACCEPTEDOUTPUT'!$O:$BK,26,FALSE)</f>
        <v>female</v>
      </c>
      <c r="J1308" t="str">
        <f>VLOOKUP($A:$A,'R3P1_ACCEPTEDOUTPUT'!$O:$BK,28,FALSE)</f>
        <v>native</v>
      </c>
      <c r="K1308" t="str">
        <f>VLOOKUP($A:$A,'R3P1_ACCEPTEDOUTPUT'!$O:$BK,19,FALSE)</f>
        <v>26-35</v>
      </c>
      <c r="L1308">
        <f>VLOOKUP($A:$A&amp;LEFT($B:$B,10),'R3P2_GENERATEDINPUT2'!$C:$G,4,FALSE)</f>
        <v>0</v>
      </c>
      <c r="M1308">
        <f>VLOOKUP($A:$A&amp;LEFT($B:$B,10),'R3P2_GENERATEDINPUT2'!$C:$G,5,FALSE)</f>
        <v>6</v>
      </c>
      <c r="N1308" t="str">
        <f>VLOOKUP($A:$A&amp;LEFT($B:$B,10),'R3P2_GENERATEDINPUT2'!$C:$G,3,FALSE)</f>
        <v>HighOnly</v>
      </c>
    </row>
    <row r="1309" spans="1:14" x14ac:dyDescent="0.25">
      <c r="A1309" t="str">
        <f>'R3_Judge'!AF:AF</f>
        <v>3GLB5JMZFYRW3YPAQN0FGGT9MKKDGT</v>
      </c>
      <c r="B1309" t="str">
        <f>'R3_Judge'!AG:AG</f>
        <v>Lol no problem I was just wondering.</v>
      </c>
      <c r="C1309" t="str">
        <f>'R3_Judge'!P:P</f>
        <v>A231ZFAME6FLN</v>
      </c>
      <c r="D1309" t="str">
        <f>'R3_Judge'!AL:AL</f>
        <v>female</v>
      </c>
      <c r="E1309" t="str">
        <f>'R3_Judge'!AM:AM</f>
        <v>native</v>
      </c>
      <c r="F1309" t="str">
        <f>'R3_Judge'!AH:AH</f>
        <v>36-45</v>
      </c>
      <c r="G1309" t="str">
        <f>'R3_Judge'!AJ:AJ</f>
        <v>slightly</v>
      </c>
      <c r="H1309" t="str">
        <f>VLOOKUP($A:$A,'R3P1_ACCEPTEDOUTPUT'!$O:$BK,2,FALSE)</f>
        <v>ATSZCAVI441RM</v>
      </c>
      <c r="I1309" t="str">
        <f>VLOOKUP($A:$A,'R3P1_ACCEPTEDOUTPUT'!$O:$BK,26,FALSE)</f>
        <v>female</v>
      </c>
      <c r="J1309" t="str">
        <f>VLOOKUP($A:$A,'R3P1_ACCEPTEDOUTPUT'!$O:$BK,28,FALSE)</f>
        <v>native</v>
      </c>
      <c r="K1309" t="str">
        <f>VLOOKUP($A:$A,'R3P1_ACCEPTEDOUTPUT'!$O:$BK,19,FALSE)</f>
        <v>26-35</v>
      </c>
      <c r="L1309">
        <f>VLOOKUP($A:$A&amp;LEFT($B:$B,10),'R3P2_GENERATEDINPUT2'!$C:$G,4,FALSE)</f>
        <v>0</v>
      </c>
      <c r="M1309">
        <f>VLOOKUP($A:$A&amp;LEFT($B:$B,10),'R3P2_GENERATEDINPUT2'!$C:$G,5,FALSE)</f>
        <v>6</v>
      </c>
      <c r="N1309" t="str">
        <f>VLOOKUP($A:$A&amp;LEFT($B:$B,10),'R3P2_GENERATEDINPUT2'!$C:$G,3,FALSE)</f>
        <v>HighOnly</v>
      </c>
    </row>
    <row r="1310" spans="1:14" x14ac:dyDescent="0.25">
      <c r="A1310" t="str">
        <f>'R3_Judge'!AF:AF</f>
        <v>3GLB5JMZFYRW3YPAQN0FGGT9MKKDGT</v>
      </c>
      <c r="B1310" t="str">
        <f>'R3_Judge'!AG:AG</f>
        <v>I'm so sorry Paula and I don't know for sure if I'm in the clear yet I only heard about it and again I am sorry that happened.</v>
      </c>
      <c r="C1310" t="str">
        <f>'R3_Judge'!P:P</f>
        <v>A219VCQZADQ45W</v>
      </c>
      <c r="D1310" t="str">
        <f>'R3_Judge'!AL:AL</f>
        <v>female</v>
      </c>
      <c r="E1310" t="str">
        <f>'R3_Judge'!AM:AM</f>
        <v>native</v>
      </c>
      <c r="F1310" t="str">
        <f>'R3_Judge'!AH:AH</f>
        <v>56-65</v>
      </c>
      <c r="G1310" t="str">
        <f>'R3_Judge'!AJ:AJ</f>
        <v>very</v>
      </c>
      <c r="H1310" t="str">
        <f>VLOOKUP($A:$A,'R3P1_ACCEPTEDOUTPUT'!$O:$BK,2,FALSE)</f>
        <v>ATSZCAVI441RM</v>
      </c>
      <c r="I1310" t="str">
        <f>VLOOKUP($A:$A,'R3P1_ACCEPTEDOUTPUT'!$O:$BK,26,FALSE)</f>
        <v>female</v>
      </c>
      <c r="J1310" t="str">
        <f>VLOOKUP($A:$A,'R3P1_ACCEPTEDOUTPUT'!$O:$BK,28,FALSE)</f>
        <v>native</v>
      </c>
      <c r="K1310" t="str">
        <f>VLOOKUP($A:$A,'R3P1_ACCEPTEDOUTPUT'!$O:$BK,19,FALSE)</f>
        <v>26-35</v>
      </c>
      <c r="L1310">
        <f>VLOOKUP($A:$A&amp;LEFT($B:$B,10),'R3P2_GENERATEDINPUT2'!$C:$G,4,FALSE)</f>
        <v>0</v>
      </c>
      <c r="M1310">
        <f>VLOOKUP($A:$A&amp;LEFT($B:$B,10),'R3P2_GENERATEDINPUT2'!$C:$G,5,FALSE)</f>
        <v>7</v>
      </c>
      <c r="N1310" t="str">
        <f>VLOOKUP($A:$A&amp;LEFT($B:$B,10),'R3P2_GENERATEDINPUT2'!$C:$G,3,FALSE)</f>
        <v>HighOnly</v>
      </c>
    </row>
    <row r="1311" spans="1:14" x14ac:dyDescent="0.25">
      <c r="A1311" t="str">
        <f>'R3_Judge'!AF:AF</f>
        <v>3GLB5JMZFYRW3YPAQN0FGGT9MKKDGT</v>
      </c>
      <c r="B1311" t="str">
        <f>'R3_Judge'!AG:AG</f>
        <v>I'm so sorry Paula and I don't know for sure if I'm in the clear yet I only heard about it and again I am sorry that happened.</v>
      </c>
      <c r="C1311" t="str">
        <f>'R3_Judge'!P:P</f>
        <v>A15WCNO32MHBAF</v>
      </c>
      <c r="D1311" t="str">
        <f>'R3_Judge'!AL:AL</f>
        <v>male</v>
      </c>
      <c r="E1311" t="str">
        <f>'R3_Judge'!AM:AM</f>
        <v>native</v>
      </c>
      <c r="F1311" t="str">
        <f>'R3_Judge'!AH:AH</f>
        <v>56-65</v>
      </c>
      <c r="G1311" t="str">
        <f>'R3_Judge'!AJ:AJ</f>
        <v>extremely</v>
      </c>
      <c r="H1311" t="str">
        <f>VLOOKUP($A:$A,'R3P1_ACCEPTEDOUTPUT'!$O:$BK,2,FALSE)</f>
        <v>ATSZCAVI441RM</v>
      </c>
      <c r="I1311" t="str">
        <f>VLOOKUP($A:$A,'R3P1_ACCEPTEDOUTPUT'!$O:$BK,26,FALSE)</f>
        <v>female</v>
      </c>
      <c r="J1311" t="str">
        <f>VLOOKUP($A:$A,'R3P1_ACCEPTEDOUTPUT'!$O:$BK,28,FALSE)</f>
        <v>native</v>
      </c>
      <c r="K1311" t="str">
        <f>VLOOKUP($A:$A,'R3P1_ACCEPTEDOUTPUT'!$O:$BK,19,FALSE)</f>
        <v>26-35</v>
      </c>
      <c r="L1311">
        <f>VLOOKUP($A:$A&amp;LEFT($B:$B,10),'R3P2_GENERATEDINPUT2'!$C:$G,4,FALSE)</f>
        <v>0</v>
      </c>
      <c r="M1311">
        <f>VLOOKUP($A:$A&amp;LEFT($B:$B,10),'R3P2_GENERATEDINPUT2'!$C:$G,5,FALSE)</f>
        <v>7</v>
      </c>
      <c r="N1311" t="str">
        <f>VLOOKUP($A:$A&amp;LEFT($B:$B,10),'R3P2_GENERATEDINPUT2'!$C:$G,3,FALSE)</f>
        <v>HighOnly</v>
      </c>
    </row>
    <row r="1312" spans="1:14" x14ac:dyDescent="0.25">
      <c r="A1312" t="str">
        <f>'R3_Judge'!AF:AF</f>
        <v>3GLB5JMZFYRW3YPAQN0FGGT9MKKDGT</v>
      </c>
      <c r="B1312" t="str">
        <f>'R3_Judge'!AG:AG</f>
        <v>I'm so sorry Paula and I don't know for sure if I'm in the clear yet I only heard about it and again I am sorry that happened.</v>
      </c>
      <c r="C1312" t="str">
        <f>'R3_Judge'!P:P</f>
        <v>A17HFDRWYZL1CD</v>
      </c>
      <c r="D1312" t="str">
        <f>'R3_Judge'!AL:AL</f>
        <v>male</v>
      </c>
      <c r="E1312" t="str">
        <f>'R3_Judge'!AM:AM</f>
        <v>native</v>
      </c>
      <c r="F1312" t="str">
        <f>'R3_Judge'!AH:AH</f>
        <v>18-25</v>
      </c>
      <c r="G1312" t="str">
        <f>'R3_Judge'!AJ:AJ</f>
        <v>slightly</v>
      </c>
      <c r="H1312" t="str">
        <f>VLOOKUP($A:$A,'R3P1_ACCEPTEDOUTPUT'!$O:$BK,2,FALSE)</f>
        <v>ATSZCAVI441RM</v>
      </c>
      <c r="I1312" t="str">
        <f>VLOOKUP($A:$A,'R3P1_ACCEPTEDOUTPUT'!$O:$BK,26,FALSE)</f>
        <v>female</v>
      </c>
      <c r="J1312" t="str">
        <f>VLOOKUP($A:$A,'R3P1_ACCEPTEDOUTPUT'!$O:$BK,28,FALSE)</f>
        <v>native</v>
      </c>
      <c r="K1312" t="str">
        <f>VLOOKUP($A:$A,'R3P1_ACCEPTEDOUTPUT'!$O:$BK,19,FALSE)</f>
        <v>26-35</v>
      </c>
      <c r="L1312">
        <f>VLOOKUP($A:$A&amp;LEFT($B:$B,10),'R3P2_GENERATEDINPUT2'!$C:$G,4,FALSE)</f>
        <v>0</v>
      </c>
      <c r="M1312">
        <f>VLOOKUP($A:$A&amp;LEFT($B:$B,10),'R3P2_GENERATEDINPUT2'!$C:$G,5,FALSE)</f>
        <v>7</v>
      </c>
      <c r="N1312" t="str">
        <f>VLOOKUP($A:$A&amp;LEFT($B:$B,10),'R3P2_GENERATEDINPUT2'!$C:$G,3,FALSE)</f>
        <v>HighOnly</v>
      </c>
    </row>
    <row r="1313" spans="1:14" x14ac:dyDescent="0.25">
      <c r="A1313" t="str">
        <f>'R3_Judge'!AF:AF</f>
        <v>3GLB5JMZFYRW3YPAQN0FGGT9MKKDGT</v>
      </c>
      <c r="B1313" t="str">
        <f>'R3_Judge'!AG:AG</f>
        <v>Are you okay Sarah? Your only saying 'K' and I want you to know I'm truly sorry.</v>
      </c>
      <c r="C1313" t="str">
        <f>'R3_Judge'!P:P</f>
        <v>A1BXBRZ187LALK</v>
      </c>
      <c r="D1313" t="str">
        <f>'R3_Judge'!AL:AL</f>
        <v>male</v>
      </c>
      <c r="E1313" t="str">
        <f>'R3_Judge'!AM:AM</f>
        <v>native</v>
      </c>
      <c r="F1313" t="str">
        <f>'R3_Judge'!AH:AH</f>
        <v>36-45</v>
      </c>
      <c r="G1313" t="str">
        <f>'R3_Judge'!AJ:AJ</f>
        <v>moderately</v>
      </c>
      <c r="H1313" t="str">
        <f>VLOOKUP($A:$A,'R3P1_ACCEPTEDOUTPUT'!$O:$BK,2,FALSE)</f>
        <v>ATSZCAVI441RM</v>
      </c>
      <c r="I1313" t="str">
        <f>VLOOKUP($A:$A,'R3P1_ACCEPTEDOUTPUT'!$O:$BK,26,FALSE)</f>
        <v>female</v>
      </c>
      <c r="J1313" t="str">
        <f>VLOOKUP($A:$A,'R3P1_ACCEPTEDOUTPUT'!$O:$BK,28,FALSE)</f>
        <v>native</v>
      </c>
      <c r="K1313" t="str">
        <f>VLOOKUP($A:$A,'R3P1_ACCEPTEDOUTPUT'!$O:$BK,19,FALSE)</f>
        <v>26-35</v>
      </c>
      <c r="L1313">
        <f>VLOOKUP($A:$A&amp;LEFT($B:$B,10),'R3P2_GENERATEDINPUT2'!$C:$G,4,FALSE)</f>
        <v>0</v>
      </c>
      <c r="M1313">
        <f>VLOOKUP($A:$A&amp;LEFT($B:$B,10),'R3P2_GENERATEDINPUT2'!$C:$G,5,FALSE)</f>
        <v>8</v>
      </c>
      <c r="N1313" t="str">
        <f>VLOOKUP($A:$A&amp;LEFT($B:$B,10),'R3P2_GENERATEDINPUT2'!$C:$G,3,FALSE)</f>
        <v>HighOnly</v>
      </c>
    </row>
    <row r="1314" spans="1:14" x14ac:dyDescent="0.25">
      <c r="A1314" t="str">
        <f>'R3_Judge'!AF:AF</f>
        <v>3GLB5JMZFYRW3YPAQN0FGGT9MKKDGT</v>
      </c>
      <c r="B1314" t="str">
        <f>'R3_Judge'!AG:AG</f>
        <v>Are you okay Sarah? Your only saying 'K' and I want you to know I'm truly sorry.</v>
      </c>
      <c r="C1314" t="str">
        <f>'R3_Judge'!P:P</f>
        <v>A17HFDRWYZL1CD</v>
      </c>
      <c r="D1314" t="str">
        <f>'R3_Judge'!AL:AL</f>
        <v>male</v>
      </c>
      <c r="E1314" t="str">
        <f>'R3_Judge'!AM:AM</f>
        <v>native</v>
      </c>
      <c r="F1314" t="str">
        <f>'R3_Judge'!AH:AH</f>
        <v>18-25</v>
      </c>
      <c r="G1314" t="str">
        <f>'R3_Judge'!AJ:AJ</f>
        <v>moderately</v>
      </c>
      <c r="H1314" t="str">
        <f>VLOOKUP($A:$A,'R3P1_ACCEPTEDOUTPUT'!$O:$BK,2,FALSE)</f>
        <v>ATSZCAVI441RM</v>
      </c>
      <c r="I1314" t="str">
        <f>VLOOKUP($A:$A,'R3P1_ACCEPTEDOUTPUT'!$O:$BK,26,FALSE)</f>
        <v>female</v>
      </c>
      <c r="J1314" t="str">
        <f>VLOOKUP($A:$A,'R3P1_ACCEPTEDOUTPUT'!$O:$BK,28,FALSE)</f>
        <v>native</v>
      </c>
      <c r="K1314" t="str">
        <f>VLOOKUP($A:$A,'R3P1_ACCEPTEDOUTPUT'!$O:$BK,19,FALSE)</f>
        <v>26-35</v>
      </c>
      <c r="L1314">
        <f>VLOOKUP($A:$A&amp;LEFT($B:$B,10),'R3P2_GENERATEDINPUT2'!$C:$G,4,FALSE)</f>
        <v>0</v>
      </c>
      <c r="M1314">
        <f>VLOOKUP($A:$A&amp;LEFT($B:$B,10),'R3P2_GENERATEDINPUT2'!$C:$G,5,FALSE)</f>
        <v>8</v>
      </c>
      <c r="N1314" t="str">
        <f>VLOOKUP($A:$A&amp;LEFT($B:$B,10),'R3P2_GENERATEDINPUT2'!$C:$G,3,FALSE)</f>
        <v>HighOnly</v>
      </c>
    </row>
    <row r="1315" spans="1:14" x14ac:dyDescent="0.25">
      <c r="A1315" t="str">
        <f>'R3_Judge'!AF:AF</f>
        <v>3GLB5JMZFYRW3YPAQN0FGGT9MKKDGT</v>
      </c>
      <c r="B1315" t="str">
        <f>'R3_Judge'!AG:AG</f>
        <v>Are you okay Sarah? Your only saying 'K' and I want you to know I'm truly sorry.</v>
      </c>
      <c r="C1315" t="str">
        <f>'R3_Judge'!P:P</f>
        <v>A219VCQZADQ45W</v>
      </c>
      <c r="D1315" t="str">
        <f>'R3_Judge'!AL:AL</f>
        <v>female</v>
      </c>
      <c r="E1315" t="str">
        <f>'R3_Judge'!AM:AM</f>
        <v>native</v>
      </c>
      <c r="F1315" t="str">
        <f>'R3_Judge'!AH:AH</f>
        <v>56-65</v>
      </c>
      <c r="G1315" t="str">
        <f>'R3_Judge'!AJ:AJ</f>
        <v>very</v>
      </c>
      <c r="H1315" t="str">
        <f>VLOOKUP($A:$A,'R3P1_ACCEPTEDOUTPUT'!$O:$BK,2,FALSE)</f>
        <v>ATSZCAVI441RM</v>
      </c>
      <c r="I1315" t="str">
        <f>VLOOKUP($A:$A,'R3P1_ACCEPTEDOUTPUT'!$O:$BK,26,FALSE)</f>
        <v>female</v>
      </c>
      <c r="J1315" t="str">
        <f>VLOOKUP($A:$A,'R3P1_ACCEPTEDOUTPUT'!$O:$BK,28,FALSE)</f>
        <v>native</v>
      </c>
      <c r="K1315" t="str">
        <f>VLOOKUP($A:$A,'R3P1_ACCEPTEDOUTPUT'!$O:$BK,19,FALSE)</f>
        <v>26-35</v>
      </c>
      <c r="L1315">
        <f>VLOOKUP($A:$A&amp;LEFT($B:$B,10),'R3P2_GENERATEDINPUT2'!$C:$G,4,FALSE)</f>
        <v>0</v>
      </c>
      <c r="M1315">
        <f>VLOOKUP($A:$A&amp;LEFT($B:$B,10),'R3P2_GENERATEDINPUT2'!$C:$G,5,FALSE)</f>
        <v>8</v>
      </c>
      <c r="N1315" t="str">
        <f>VLOOKUP($A:$A&amp;LEFT($B:$B,10),'R3P2_GENERATEDINPUT2'!$C:$G,3,FALSE)</f>
        <v>HighOnly</v>
      </c>
    </row>
    <row r="1316" spans="1:14" x14ac:dyDescent="0.25">
      <c r="A1316" t="str">
        <f>'R3_Judge'!AF:AF</f>
        <v>3GLB5JMZFYRW3YPAQN0FGGT9MKKDGT</v>
      </c>
      <c r="B1316" t="str">
        <f>'R3_Judge'!AG:AG</f>
        <v>Sorry about that I was taking a nap and just checked my phone. What is going on? Do you need me to come over?</v>
      </c>
      <c r="C1316" t="str">
        <f>'R3_Judge'!P:P</f>
        <v>A33HA8ENAW2HOV</v>
      </c>
      <c r="D1316" t="str">
        <f>'R3_Judge'!AL:AL</f>
        <v>female</v>
      </c>
      <c r="E1316" t="str">
        <f>'R3_Judge'!AM:AM</f>
        <v>native</v>
      </c>
      <c r="F1316" t="str">
        <f>'R3_Judge'!AH:AH</f>
        <v>18-25</v>
      </c>
      <c r="G1316" t="str">
        <f>'R3_Judge'!AJ:AJ</f>
        <v>extremely</v>
      </c>
      <c r="H1316" t="str">
        <f>VLOOKUP($A:$A,'R3P1_ACCEPTEDOUTPUT'!$O:$BK,2,FALSE)</f>
        <v>ATSZCAVI441RM</v>
      </c>
      <c r="I1316" t="str">
        <f>VLOOKUP($A:$A,'R3P1_ACCEPTEDOUTPUT'!$O:$BK,26,FALSE)</f>
        <v>female</v>
      </c>
      <c r="J1316" t="str">
        <f>VLOOKUP($A:$A,'R3P1_ACCEPTEDOUTPUT'!$O:$BK,28,FALSE)</f>
        <v>native</v>
      </c>
      <c r="K1316" t="str">
        <f>VLOOKUP($A:$A,'R3P1_ACCEPTEDOUTPUT'!$O:$BK,19,FALSE)</f>
        <v>26-35</v>
      </c>
      <c r="L1316">
        <f>VLOOKUP($A:$A&amp;LEFT($B:$B,10),'R3P2_GENERATEDINPUT2'!$C:$G,4,FALSE)</f>
        <v>0</v>
      </c>
      <c r="M1316">
        <f>VLOOKUP($A:$A&amp;LEFT($B:$B,10),'R3P2_GENERATEDINPUT2'!$C:$G,5,FALSE)</f>
        <v>9</v>
      </c>
      <c r="N1316" t="str">
        <f>VLOOKUP($A:$A&amp;LEFT($B:$B,10),'R3P2_GENERATEDINPUT2'!$C:$G,3,FALSE)</f>
        <v>HighOnly</v>
      </c>
    </row>
    <row r="1317" spans="1:14" x14ac:dyDescent="0.25">
      <c r="A1317" t="str">
        <f>'R3_Judge'!AF:AF</f>
        <v>3GLB5JMZFYRW3YPAQN0FGGT9MKKDGT</v>
      </c>
      <c r="B1317" t="str">
        <f>'R3_Judge'!AG:AG</f>
        <v>Sorry about that I was taking a nap and just checked my phone. What is going on? Do you need me to come over?</v>
      </c>
      <c r="C1317" t="str">
        <f>'R3_Judge'!P:P</f>
        <v>A2KT88CZUYJY6H</v>
      </c>
      <c r="D1317" t="str">
        <f>'R3_Judge'!AL:AL</f>
        <v>female</v>
      </c>
      <c r="E1317" t="str">
        <f>'R3_Judge'!AM:AM</f>
        <v>profession</v>
      </c>
      <c r="F1317" t="str">
        <f>'R3_Judge'!AH:AH</f>
        <v>26-35</v>
      </c>
      <c r="G1317" t="str">
        <f>'R3_Judge'!AJ:AJ</f>
        <v>very</v>
      </c>
      <c r="H1317" t="str">
        <f>VLOOKUP($A:$A,'R3P1_ACCEPTEDOUTPUT'!$O:$BK,2,FALSE)</f>
        <v>ATSZCAVI441RM</v>
      </c>
      <c r="I1317" t="str">
        <f>VLOOKUP($A:$A,'R3P1_ACCEPTEDOUTPUT'!$O:$BK,26,FALSE)</f>
        <v>female</v>
      </c>
      <c r="J1317" t="str">
        <f>VLOOKUP($A:$A,'R3P1_ACCEPTEDOUTPUT'!$O:$BK,28,FALSE)</f>
        <v>native</v>
      </c>
      <c r="K1317" t="str">
        <f>VLOOKUP($A:$A,'R3P1_ACCEPTEDOUTPUT'!$O:$BK,19,FALSE)</f>
        <v>26-35</v>
      </c>
      <c r="L1317">
        <f>VLOOKUP($A:$A&amp;LEFT($B:$B,10),'R3P2_GENERATEDINPUT2'!$C:$G,4,FALSE)</f>
        <v>0</v>
      </c>
      <c r="M1317">
        <f>VLOOKUP($A:$A&amp;LEFT($B:$B,10),'R3P2_GENERATEDINPUT2'!$C:$G,5,FALSE)</f>
        <v>9</v>
      </c>
      <c r="N1317" t="str">
        <f>VLOOKUP($A:$A&amp;LEFT($B:$B,10),'R3P2_GENERATEDINPUT2'!$C:$G,3,FALSE)</f>
        <v>HighOnly</v>
      </c>
    </row>
    <row r="1318" spans="1:14" x14ac:dyDescent="0.25">
      <c r="A1318" t="str">
        <f>'R3_Judge'!AF:AF</f>
        <v>3GLB5JMZFYRW3YPAQN0FGGT9MKKDGT</v>
      </c>
      <c r="B1318" t="str">
        <f>'R3_Judge'!AG:AG</f>
        <v>Sorry about that I was taking a nap and just checked my phone. What is going on? Do you need me to come over?</v>
      </c>
      <c r="C1318" t="str">
        <f>'R3_Judge'!P:P</f>
        <v>A2BIZNP74JU80U</v>
      </c>
      <c r="D1318" t="str">
        <f>'R3_Judge'!AL:AL</f>
        <v>female</v>
      </c>
      <c r="E1318" t="str">
        <f>'R3_Judge'!AM:AM</f>
        <v>native</v>
      </c>
      <c r="F1318" t="str">
        <f>'R3_Judge'!AH:AH</f>
        <v>36-45</v>
      </c>
      <c r="G1318" t="str">
        <f>'R3_Judge'!AJ:AJ</f>
        <v>very</v>
      </c>
      <c r="H1318" t="str">
        <f>VLOOKUP($A:$A,'R3P1_ACCEPTEDOUTPUT'!$O:$BK,2,FALSE)</f>
        <v>ATSZCAVI441RM</v>
      </c>
      <c r="I1318" t="str">
        <f>VLOOKUP($A:$A,'R3P1_ACCEPTEDOUTPUT'!$O:$BK,26,FALSE)</f>
        <v>female</v>
      </c>
      <c r="J1318" t="str">
        <f>VLOOKUP($A:$A,'R3P1_ACCEPTEDOUTPUT'!$O:$BK,28,FALSE)</f>
        <v>native</v>
      </c>
      <c r="K1318" t="str">
        <f>VLOOKUP($A:$A,'R3P1_ACCEPTEDOUTPUT'!$O:$BK,19,FALSE)</f>
        <v>26-35</v>
      </c>
      <c r="L1318">
        <f>VLOOKUP($A:$A&amp;LEFT($B:$B,10),'R3P2_GENERATEDINPUT2'!$C:$G,4,FALSE)</f>
        <v>0</v>
      </c>
      <c r="M1318">
        <f>VLOOKUP($A:$A&amp;LEFT($B:$B,10),'R3P2_GENERATEDINPUT2'!$C:$G,5,FALSE)</f>
        <v>9</v>
      </c>
      <c r="N1318" t="str">
        <f>VLOOKUP($A:$A&amp;LEFT($B:$B,10),'R3P2_GENERATEDINPUT2'!$C:$G,3,FALSE)</f>
        <v>HighOnly</v>
      </c>
    </row>
    <row r="1319" spans="1:14" x14ac:dyDescent="0.25">
      <c r="A1319" t="str">
        <f>'R3_Judge'!AF:AF</f>
        <v>3GLB5JMZFYRW3YPAQN0FGGT9MKKDGT</v>
      </c>
      <c r="B1319" t="str">
        <f>'R3_Judge'!AG:AG</f>
        <v>Whoa that is horrible! I can come and pick you up if you need me too!?</v>
      </c>
      <c r="C1319" t="str">
        <f>'R3_Judge'!P:P</f>
        <v>A82RLSJJXBKE8</v>
      </c>
      <c r="D1319" t="str">
        <f>'R3_Judge'!AL:AL</f>
        <v>female</v>
      </c>
      <c r="E1319" t="str">
        <f>'R3_Judge'!AM:AM</f>
        <v>native</v>
      </c>
      <c r="F1319" t="str">
        <f>'R3_Judge'!AH:AH</f>
        <v>18-25</v>
      </c>
      <c r="G1319" t="str">
        <f>'R3_Judge'!AJ:AJ</f>
        <v>very</v>
      </c>
      <c r="H1319" t="str">
        <f>VLOOKUP($A:$A,'R3P1_ACCEPTEDOUTPUT'!$O:$BK,2,FALSE)</f>
        <v>ATSZCAVI441RM</v>
      </c>
      <c r="I1319" t="str">
        <f>VLOOKUP($A:$A,'R3P1_ACCEPTEDOUTPUT'!$O:$BK,26,FALSE)</f>
        <v>female</v>
      </c>
      <c r="J1319" t="str">
        <f>VLOOKUP($A:$A,'R3P1_ACCEPTEDOUTPUT'!$O:$BK,28,FALSE)</f>
        <v>native</v>
      </c>
      <c r="K1319" t="str">
        <f>VLOOKUP($A:$A,'R3P1_ACCEPTEDOUTPUT'!$O:$BK,19,FALSE)</f>
        <v>26-35</v>
      </c>
      <c r="L1319">
        <f>VLOOKUP($A:$A&amp;LEFT($B:$B,10),'R3P2_GENERATEDINPUT2'!$C:$G,4,FALSE)</f>
        <v>0</v>
      </c>
      <c r="M1319">
        <f>VLOOKUP($A:$A&amp;LEFT($B:$B,10),'R3P2_GENERATEDINPUT2'!$C:$G,5,FALSE)</f>
        <v>10</v>
      </c>
      <c r="N1319" t="str">
        <f>VLOOKUP($A:$A&amp;LEFT($B:$B,10),'R3P2_GENERATEDINPUT2'!$C:$G,3,FALSE)</f>
        <v>HighOnly</v>
      </c>
    </row>
    <row r="1320" spans="1:14" x14ac:dyDescent="0.25">
      <c r="A1320" t="str">
        <f>'R3_Judge'!AF:AF</f>
        <v>3GLB5JMZFYRW3YPAQN0FGGT9MKKDGT</v>
      </c>
      <c r="B1320" t="str">
        <f>'R3_Judge'!AG:AG</f>
        <v>Whoa that is horrible! I can come and pick you up if you need me too!?</v>
      </c>
      <c r="C1320" t="str">
        <f>'R3_Judge'!P:P</f>
        <v>AD317NO9623GZ</v>
      </c>
      <c r="D1320" t="str">
        <f>'R3_Judge'!AL:AL</f>
        <v>female</v>
      </c>
      <c r="E1320" t="str">
        <f>'R3_Judge'!AM:AM</f>
        <v>native</v>
      </c>
      <c r="F1320" t="str">
        <f>'R3_Judge'!AH:AH</f>
        <v>36-45</v>
      </c>
      <c r="G1320" t="str">
        <f>'R3_Judge'!AJ:AJ</f>
        <v>extremely</v>
      </c>
      <c r="H1320" t="str">
        <f>VLOOKUP($A:$A,'R3P1_ACCEPTEDOUTPUT'!$O:$BK,2,FALSE)</f>
        <v>ATSZCAVI441RM</v>
      </c>
      <c r="I1320" t="str">
        <f>VLOOKUP($A:$A,'R3P1_ACCEPTEDOUTPUT'!$O:$BK,26,FALSE)</f>
        <v>female</v>
      </c>
      <c r="J1320" t="str">
        <f>VLOOKUP($A:$A,'R3P1_ACCEPTEDOUTPUT'!$O:$BK,28,FALSE)</f>
        <v>native</v>
      </c>
      <c r="K1320" t="str">
        <f>VLOOKUP($A:$A,'R3P1_ACCEPTEDOUTPUT'!$O:$BK,19,FALSE)</f>
        <v>26-35</v>
      </c>
      <c r="L1320">
        <f>VLOOKUP($A:$A&amp;LEFT($B:$B,10),'R3P2_GENERATEDINPUT2'!$C:$G,4,FALSE)</f>
        <v>0</v>
      </c>
      <c r="M1320">
        <f>VLOOKUP($A:$A&amp;LEFT($B:$B,10),'R3P2_GENERATEDINPUT2'!$C:$G,5,FALSE)</f>
        <v>10</v>
      </c>
      <c r="N1320" t="str">
        <f>VLOOKUP($A:$A&amp;LEFT($B:$B,10),'R3P2_GENERATEDINPUT2'!$C:$G,3,FALSE)</f>
        <v>HighOnly</v>
      </c>
    </row>
    <row r="1321" spans="1:14" x14ac:dyDescent="0.25">
      <c r="A1321" t="str">
        <f>'R3_Judge'!AF:AF</f>
        <v>3GLB5JMZFYRW3YPAQN0FGGT9MKKDGT</v>
      </c>
      <c r="B1321" t="str">
        <f>'R3_Judge'!AG:AG</f>
        <v>Whoa that is horrible! I can come and pick you up if you need me too!?</v>
      </c>
      <c r="C1321" t="str">
        <f>'R3_Judge'!P:P</f>
        <v>ADLF8HVS3C7IL</v>
      </c>
      <c r="D1321" t="str">
        <f>'R3_Judge'!AL:AL</f>
        <v>male</v>
      </c>
      <c r="E1321" t="str">
        <f>'R3_Judge'!AM:AM</f>
        <v>native</v>
      </c>
      <c r="F1321" t="str">
        <f>'R3_Judge'!AH:AH</f>
        <v>18-25</v>
      </c>
      <c r="G1321" t="str">
        <f>'R3_Judge'!AJ:AJ</f>
        <v>extremely</v>
      </c>
      <c r="H1321" t="str">
        <f>VLOOKUP($A:$A,'R3P1_ACCEPTEDOUTPUT'!$O:$BK,2,FALSE)</f>
        <v>ATSZCAVI441RM</v>
      </c>
      <c r="I1321" t="str">
        <f>VLOOKUP($A:$A,'R3P1_ACCEPTEDOUTPUT'!$O:$BK,26,FALSE)</f>
        <v>female</v>
      </c>
      <c r="J1321" t="str">
        <f>VLOOKUP($A:$A,'R3P1_ACCEPTEDOUTPUT'!$O:$BK,28,FALSE)</f>
        <v>native</v>
      </c>
      <c r="K1321" t="str">
        <f>VLOOKUP($A:$A,'R3P1_ACCEPTEDOUTPUT'!$O:$BK,19,FALSE)</f>
        <v>26-35</v>
      </c>
      <c r="L1321">
        <f>VLOOKUP($A:$A&amp;LEFT($B:$B,10),'R3P2_GENERATEDINPUT2'!$C:$G,4,FALSE)</f>
        <v>0</v>
      </c>
      <c r="M1321">
        <f>VLOOKUP($A:$A&amp;LEFT($B:$B,10),'R3P2_GENERATEDINPUT2'!$C:$G,5,FALSE)</f>
        <v>10</v>
      </c>
      <c r="N1321" t="str">
        <f>VLOOKUP($A:$A&amp;LEFT($B:$B,10),'R3P2_GENERATEDINPUT2'!$C:$G,3,FALSE)</f>
        <v>HighOnly</v>
      </c>
    </row>
    <row r="1322" spans="1:14" x14ac:dyDescent="0.25">
      <c r="A1322" t="str">
        <f>'R3_Judge'!AF:AF</f>
        <v>3GLB5JMZFYRW3YPAQN0FGGT9MKKDGT</v>
      </c>
      <c r="B1322" t="str">
        <f>'R3_Judge'!AG:AG</f>
        <v>Trust me they will be hot lol but we can always heat them up in the microwave :P</v>
      </c>
      <c r="C1322" t="str">
        <f>'R3_Judge'!P:P</f>
        <v>A2DF1NCVJ8V8K2</v>
      </c>
      <c r="D1322" t="str">
        <f>'R3_Judge'!AL:AL</f>
        <v>female</v>
      </c>
      <c r="E1322" t="str">
        <f>'R3_Judge'!AM:AM</f>
        <v>profession</v>
      </c>
      <c r="F1322" t="str">
        <f>'R3_Judge'!AH:AH</f>
        <v>56-65</v>
      </c>
      <c r="G1322" t="str">
        <f>'R3_Judge'!AJ:AJ</f>
        <v>extremely</v>
      </c>
      <c r="H1322" t="str">
        <f>VLOOKUP($A:$A,'R3P1_ACCEPTEDOUTPUT'!$O:$BK,2,FALSE)</f>
        <v>ATSZCAVI441RM</v>
      </c>
      <c r="I1322" t="str">
        <f>VLOOKUP($A:$A,'R3P1_ACCEPTEDOUTPUT'!$O:$BK,26,FALSE)</f>
        <v>female</v>
      </c>
      <c r="J1322" t="str">
        <f>VLOOKUP($A:$A,'R3P1_ACCEPTEDOUTPUT'!$O:$BK,28,FALSE)</f>
        <v>native</v>
      </c>
      <c r="K1322" t="str">
        <f>VLOOKUP($A:$A,'R3P1_ACCEPTEDOUTPUT'!$O:$BK,19,FALSE)</f>
        <v>26-35</v>
      </c>
      <c r="L1322">
        <f>VLOOKUP($A:$A&amp;LEFT($B:$B,10),'R3P2_GENERATEDINPUT2'!$C:$G,4,FALSE)</f>
        <v>0</v>
      </c>
      <c r="M1322">
        <f>VLOOKUP($A:$A&amp;LEFT($B:$B,10),'R3P2_GENERATEDINPUT2'!$C:$G,5,FALSE)</f>
        <v>11</v>
      </c>
      <c r="N1322" t="str">
        <f>VLOOKUP($A:$A&amp;LEFT($B:$B,10),'R3P2_GENERATEDINPUT2'!$C:$G,3,FALSE)</f>
        <v>HighOnly</v>
      </c>
    </row>
    <row r="1323" spans="1:14" x14ac:dyDescent="0.25">
      <c r="A1323" t="str">
        <f>'R3_Judge'!AF:AF</f>
        <v>3GLB5JMZFYRW3YPAQN0FGGT9MKKDGT</v>
      </c>
      <c r="B1323" t="str">
        <f>'R3_Judge'!AG:AG</f>
        <v>Trust me they will be hot lol but we can always heat them up in the microwave :P</v>
      </c>
      <c r="C1323" t="str">
        <f>'R3_Judge'!P:P</f>
        <v>A3GNQDFPZALU92</v>
      </c>
      <c r="D1323" t="str">
        <f>'R3_Judge'!AL:AL</f>
        <v>male</v>
      </c>
      <c r="E1323" t="str">
        <f>'R3_Judge'!AM:AM</f>
        <v>native</v>
      </c>
      <c r="F1323" t="str">
        <f>'R3_Judge'!AH:AH</f>
        <v>26-35</v>
      </c>
      <c r="G1323" t="str">
        <f>'R3_Judge'!AJ:AJ</f>
        <v>moderately</v>
      </c>
      <c r="H1323" t="str">
        <f>VLOOKUP($A:$A,'R3P1_ACCEPTEDOUTPUT'!$O:$BK,2,FALSE)</f>
        <v>ATSZCAVI441RM</v>
      </c>
      <c r="I1323" t="str">
        <f>VLOOKUP($A:$A,'R3P1_ACCEPTEDOUTPUT'!$O:$BK,26,FALSE)</f>
        <v>female</v>
      </c>
      <c r="J1323" t="str">
        <f>VLOOKUP($A:$A,'R3P1_ACCEPTEDOUTPUT'!$O:$BK,28,FALSE)</f>
        <v>native</v>
      </c>
      <c r="K1323" t="str">
        <f>VLOOKUP($A:$A,'R3P1_ACCEPTEDOUTPUT'!$O:$BK,19,FALSE)</f>
        <v>26-35</v>
      </c>
      <c r="L1323">
        <f>VLOOKUP($A:$A&amp;LEFT($B:$B,10),'R3P2_GENERATEDINPUT2'!$C:$G,4,FALSE)</f>
        <v>0</v>
      </c>
      <c r="M1323">
        <f>VLOOKUP($A:$A&amp;LEFT($B:$B,10),'R3P2_GENERATEDINPUT2'!$C:$G,5,FALSE)</f>
        <v>11</v>
      </c>
      <c r="N1323" t="str">
        <f>VLOOKUP($A:$A&amp;LEFT($B:$B,10),'R3P2_GENERATEDINPUT2'!$C:$G,3,FALSE)</f>
        <v>HighOnly</v>
      </c>
    </row>
    <row r="1324" spans="1:14" x14ac:dyDescent="0.25">
      <c r="A1324" t="str">
        <f>'R3_Judge'!AF:AF</f>
        <v>3GLB5JMZFYRW3YPAQN0FGGT9MKKDGT</v>
      </c>
      <c r="B1324" t="str">
        <f>'R3_Judge'!AG:AG</f>
        <v>Trust me they will be hot lol but we can always heat them up in the microwave :P</v>
      </c>
      <c r="C1324" t="str">
        <f>'R3_Judge'!P:P</f>
        <v>A1IXH2QLUU5BKZ</v>
      </c>
      <c r="D1324" t="str">
        <f>'R3_Judge'!AL:AL</f>
        <v>male</v>
      </c>
      <c r="E1324" t="str">
        <f>'R3_Judge'!AM:AM</f>
        <v>native</v>
      </c>
      <c r="F1324" t="str">
        <f>'R3_Judge'!AH:AH</f>
        <v>26-35</v>
      </c>
      <c r="G1324" t="str">
        <f>'R3_Judge'!AJ:AJ</f>
        <v>moderately</v>
      </c>
      <c r="H1324" t="str">
        <f>VLOOKUP($A:$A,'R3P1_ACCEPTEDOUTPUT'!$O:$BK,2,FALSE)</f>
        <v>ATSZCAVI441RM</v>
      </c>
      <c r="I1324" t="str">
        <f>VLOOKUP($A:$A,'R3P1_ACCEPTEDOUTPUT'!$O:$BK,26,FALSE)</f>
        <v>female</v>
      </c>
      <c r="J1324" t="str">
        <f>VLOOKUP($A:$A,'R3P1_ACCEPTEDOUTPUT'!$O:$BK,28,FALSE)</f>
        <v>native</v>
      </c>
      <c r="K1324" t="str">
        <f>VLOOKUP($A:$A,'R3P1_ACCEPTEDOUTPUT'!$O:$BK,19,FALSE)</f>
        <v>26-35</v>
      </c>
      <c r="L1324">
        <f>VLOOKUP($A:$A&amp;LEFT($B:$B,10),'R3P2_GENERATEDINPUT2'!$C:$G,4,FALSE)</f>
        <v>0</v>
      </c>
      <c r="M1324">
        <f>VLOOKUP($A:$A&amp;LEFT($B:$B,10),'R3P2_GENERATEDINPUT2'!$C:$G,5,FALSE)</f>
        <v>11</v>
      </c>
      <c r="N1324" t="str">
        <f>VLOOKUP($A:$A&amp;LEFT($B:$B,10),'R3P2_GENERATEDINPUT2'!$C:$G,3,FALSE)</f>
        <v>HighOnly</v>
      </c>
    </row>
    <row r="1325" spans="1:14" x14ac:dyDescent="0.25">
      <c r="A1325" t="str">
        <f>'R3_Judge'!AF:AF</f>
        <v>3GLB5JMZFYRW3YPAQN0FGGT9MKKDGT</v>
      </c>
      <c r="B1325" t="str">
        <f>'R3_Judge'!AG:AG</f>
        <v>I'm just under the weather due to working excessively and I'm just not up for it. Sorry again.</v>
      </c>
      <c r="C1325" t="str">
        <f>'R3_Judge'!P:P</f>
        <v>A1OFPROOWWSHUF</v>
      </c>
      <c r="D1325" t="str">
        <f>'R3_Judge'!AL:AL</f>
        <v>male</v>
      </c>
      <c r="E1325" t="str">
        <f>'R3_Judge'!AM:AM</f>
        <v>native</v>
      </c>
      <c r="F1325" t="str">
        <f>'R3_Judge'!AH:AH</f>
        <v>26-35</v>
      </c>
      <c r="G1325" t="str">
        <f>'R3_Judge'!AJ:AJ</f>
        <v>very</v>
      </c>
      <c r="H1325" t="str">
        <f>VLOOKUP($A:$A,'R3P1_ACCEPTEDOUTPUT'!$O:$BK,2,FALSE)</f>
        <v>ATSZCAVI441RM</v>
      </c>
      <c r="I1325" t="str">
        <f>VLOOKUP($A:$A,'R3P1_ACCEPTEDOUTPUT'!$O:$BK,26,FALSE)</f>
        <v>female</v>
      </c>
      <c r="J1325" t="str">
        <f>VLOOKUP($A:$A,'R3P1_ACCEPTEDOUTPUT'!$O:$BK,28,FALSE)</f>
        <v>native</v>
      </c>
      <c r="K1325" t="str">
        <f>VLOOKUP($A:$A,'R3P1_ACCEPTEDOUTPUT'!$O:$BK,19,FALSE)</f>
        <v>26-35</v>
      </c>
      <c r="L1325">
        <f>VLOOKUP($A:$A&amp;LEFT($B:$B,10),'R3P2_GENERATEDINPUT2'!$C:$G,4,FALSE)</f>
        <v>0</v>
      </c>
      <c r="M1325">
        <f>VLOOKUP($A:$A&amp;LEFT($B:$B,10),'R3P2_GENERATEDINPUT2'!$C:$G,5,FALSE)</f>
        <v>12</v>
      </c>
      <c r="N1325" t="str">
        <f>VLOOKUP($A:$A&amp;LEFT($B:$B,10),'R3P2_GENERATEDINPUT2'!$C:$G,3,FALSE)</f>
        <v>HighOnly</v>
      </c>
    </row>
    <row r="1326" spans="1:14" x14ac:dyDescent="0.25">
      <c r="A1326" t="str">
        <f>'R3_Judge'!AF:AF</f>
        <v>3GLB5JMZFYRW3YPAQN0FGGT9MKKDGT</v>
      </c>
      <c r="B1326" t="str">
        <f>'R3_Judge'!AG:AG</f>
        <v>I'm just under the weather due to working excessively and I'm just not up for it. Sorry again.</v>
      </c>
      <c r="C1326" t="str">
        <f>'R3_Judge'!P:P</f>
        <v>AQVXVMX61864S</v>
      </c>
      <c r="D1326" t="str">
        <f>'R3_Judge'!AL:AL</f>
        <v>male</v>
      </c>
      <c r="E1326" t="str">
        <f>'R3_Judge'!AM:AM</f>
        <v>native</v>
      </c>
      <c r="F1326" t="str">
        <f>'R3_Judge'!AH:AH</f>
        <v>26-35</v>
      </c>
      <c r="G1326" t="str">
        <f>'R3_Judge'!AJ:AJ</f>
        <v>extremely</v>
      </c>
      <c r="H1326" t="str">
        <f>VLOOKUP($A:$A,'R3P1_ACCEPTEDOUTPUT'!$O:$BK,2,FALSE)</f>
        <v>ATSZCAVI441RM</v>
      </c>
      <c r="I1326" t="str">
        <f>VLOOKUP($A:$A,'R3P1_ACCEPTEDOUTPUT'!$O:$BK,26,FALSE)</f>
        <v>female</v>
      </c>
      <c r="J1326" t="str">
        <f>VLOOKUP($A:$A,'R3P1_ACCEPTEDOUTPUT'!$O:$BK,28,FALSE)</f>
        <v>native</v>
      </c>
      <c r="K1326" t="str">
        <f>VLOOKUP($A:$A,'R3P1_ACCEPTEDOUTPUT'!$O:$BK,19,FALSE)</f>
        <v>26-35</v>
      </c>
      <c r="L1326">
        <f>VLOOKUP($A:$A&amp;LEFT($B:$B,10),'R3P2_GENERATEDINPUT2'!$C:$G,4,FALSE)</f>
        <v>0</v>
      </c>
      <c r="M1326">
        <f>VLOOKUP($A:$A&amp;LEFT($B:$B,10),'R3P2_GENERATEDINPUT2'!$C:$G,5,FALSE)</f>
        <v>12</v>
      </c>
      <c r="N1326" t="str">
        <f>VLOOKUP($A:$A&amp;LEFT($B:$B,10),'R3P2_GENERATEDINPUT2'!$C:$G,3,FALSE)</f>
        <v>HighOnly</v>
      </c>
    </row>
    <row r="1327" spans="1:14" x14ac:dyDescent="0.25">
      <c r="A1327" t="str">
        <f>'R3_Judge'!AF:AF</f>
        <v>3GLB5JMZFYRW3YPAQN0FGGT9MKKDGT</v>
      </c>
      <c r="B1327" t="str">
        <f>'R3_Judge'!AG:AG</f>
        <v>I'm just under the weather due to working excessively and I'm just not up for it. Sorry again.</v>
      </c>
      <c r="C1327" t="str">
        <f>'R3_Judge'!P:P</f>
        <v>A3GNQDFPZALU92</v>
      </c>
      <c r="D1327" t="str">
        <f>'R3_Judge'!AL:AL</f>
        <v>male</v>
      </c>
      <c r="E1327" t="str">
        <f>'R3_Judge'!AM:AM</f>
        <v>native</v>
      </c>
      <c r="F1327" t="str">
        <f>'R3_Judge'!AH:AH</f>
        <v>26-35</v>
      </c>
      <c r="G1327" t="str">
        <f>'R3_Judge'!AJ:AJ</f>
        <v>moderately</v>
      </c>
      <c r="H1327" t="str">
        <f>VLOOKUP($A:$A,'R3P1_ACCEPTEDOUTPUT'!$O:$BK,2,FALSE)</f>
        <v>ATSZCAVI441RM</v>
      </c>
      <c r="I1327" t="str">
        <f>VLOOKUP($A:$A,'R3P1_ACCEPTEDOUTPUT'!$O:$BK,26,FALSE)</f>
        <v>female</v>
      </c>
      <c r="J1327" t="str">
        <f>VLOOKUP($A:$A,'R3P1_ACCEPTEDOUTPUT'!$O:$BK,28,FALSE)</f>
        <v>native</v>
      </c>
      <c r="K1327" t="str">
        <f>VLOOKUP($A:$A,'R3P1_ACCEPTEDOUTPUT'!$O:$BK,19,FALSE)</f>
        <v>26-35</v>
      </c>
      <c r="L1327">
        <f>VLOOKUP($A:$A&amp;LEFT($B:$B,10),'R3P2_GENERATEDINPUT2'!$C:$G,4,FALSE)</f>
        <v>0</v>
      </c>
      <c r="M1327">
        <f>VLOOKUP($A:$A&amp;LEFT($B:$B,10),'R3P2_GENERATEDINPUT2'!$C:$G,5,FALSE)</f>
        <v>12</v>
      </c>
      <c r="N1327" t="str">
        <f>VLOOKUP($A:$A&amp;LEFT($B:$B,10),'R3P2_GENERATEDINPUT2'!$C:$G,3,FALSE)</f>
        <v>HighOnly</v>
      </c>
    </row>
    <row r="1328" spans="1:14" x14ac:dyDescent="0.25">
      <c r="A1328" t="str">
        <f>'R3_Judge'!AF:AF</f>
        <v>3GLB5JMZFYRW3YPAQN0FGGT9MKKDGT</v>
      </c>
      <c r="B1328" t="str">
        <f>'R3_Judge'!AG:AG</f>
        <v>Yeah man I know but I can totally give you my ticket and I will skip it this time.</v>
      </c>
      <c r="C1328" t="str">
        <f>'R3_Judge'!P:P</f>
        <v>A33HA8ENAW2HOV</v>
      </c>
      <c r="D1328" t="str">
        <f>'R3_Judge'!AL:AL</f>
        <v>female</v>
      </c>
      <c r="E1328" t="str">
        <f>'R3_Judge'!AM:AM</f>
        <v>native</v>
      </c>
      <c r="F1328" t="str">
        <f>'R3_Judge'!AH:AH</f>
        <v>18-25</v>
      </c>
      <c r="G1328" t="str">
        <f>'R3_Judge'!AJ:AJ</f>
        <v>extremely</v>
      </c>
      <c r="H1328" t="str">
        <f>VLOOKUP($A:$A,'R3P1_ACCEPTEDOUTPUT'!$O:$BK,2,FALSE)</f>
        <v>ATSZCAVI441RM</v>
      </c>
      <c r="I1328" t="str">
        <f>VLOOKUP($A:$A,'R3P1_ACCEPTEDOUTPUT'!$O:$BK,26,FALSE)</f>
        <v>female</v>
      </c>
      <c r="J1328" t="str">
        <f>VLOOKUP($A:$A,'R3P1_ACCEPTEDOUTPUT'!$O:$BK,28,FALSE)</f>
        <v>native</v>
      </c>
      <c r="K1328" t="str">
        <f>VLOOKUP($A:$A,'R3P1_ACCEPTEDOUTPUT'!$O:$BK,19,FALSE)</f>
        <v>26-35</v>
      </c>
      <c r="L1328">
        <f>VLOOKUP($A:$A&amp;LEFT($B:$B,10),'R3P2_GENERATEDINPUT2'!$C:$G,4,FALSE)</f>
        <v>0</v>
      </c>
      <c r="M1328">
        <f>VLOOKUP($A:$A&amp;LEFT($B:$B,10),'R3P2_GENERATEDINPUT2'!$C:$G,5,FALSE)</f>
        <v>13</v>
      </c>
      <c r="N1328" t="str">
        <f>VLOOKUP($A:$A&amp;LEFT($B:$B,10),'R3P2_GENERATEDINPUT2'!$C:$G,3,FALSE)</f>
        <v>HighOnly</v>
      </c>
    </row>
    <row r="1329" spans="1:14" x14ac:dyDescent="0.25">
      <c r="A1329" t="str">
        <f>'R3_Judge'!AF:AF</f>
        <v>3GLB5JMZFYRW3YPAQN0FGGT9MKKDGT</v>
      </c>
      <c r="B1329" t="str">
        <f>'R3_Judge'!AG:AG</f>
        <v>Yeah man I know but I can totally give you my ticket and I will skip it this time.</v>
      </c>
      <c r="C1329" t="str">
        <f>'R3_Judge'!P:P</f>
        <v>A166A2M31CW2C7</v>
      </c>
      <c r="D1329" t="str">
        <f>'R3_Judge'!AL:AL</f>
        <v>male</v>
      </c>
      <c r="E1329" t="str">
        <f>'R3_Judge'!AM:AM</f>
        <v>native</v>
      </c>
      <c r="F1329" t="str">
        <f>'R3_Judge'!AH:AH</f>
        <v>26-35</v>
      </c>
      <c r="G1329" t="str">
        <f>'R3_Judge'!AJ:AJ</f>
        <v>extremely</v>
      </c>
      <c r="H1329" t="str">
        <f>VLOOKUP($A:$A,'R3P1_ACCEPTEDOUTPUT'!$O:$BK,2,FALSE)</f>
        <v>ATSZCAVI441RM</v>
      </c>
      <c r="I1329" t="str">
        <f>VLOOKUP($A:$A,'R3P1_ACCEPTEDOUTPUT'!$O:$BK,26,FALSE)</f>
        <v>female</v>
      </c>
      <c r="J1329" t="str">
        <f>VLOOKUP($A:$A,'R3P1_ACCEPTEDOUTPUT'!$O:$BK,28,FALSE)</f>
        <v>native</v>
      </c>
      <c r="K1329" t="str">
        <f>VLOOKUP($A:$A,'R3P1_ACCEPTEDOUTPUT'!$O:$BK,19,FALSE)</f>
        <v>26-35</v>
      </c>
      <c r="L1329">
        <f>VLOOKUP($A:$A&amp;LEFT($B:$B,10),'R3P2_GENERATEDINPUT2'!$C:$G,4,FALSE)</f>
        <v>0</v>
      </c>
      <c r="M1329">
        <f>VLOOKUP($A:$A&amp;LEFT($B:$B,10),'R3P2_GENERATEDINPUT2'!$C:$G,5,FALSE)</f>
        <v>13</v>
      </c>
      <c r="N1329" t="str">
        <f>VLOOKUP($A:$A&amp;LEFT($B:$B,10),'R3P2_GENERATEDINPUT2'!$C:$G,3,FALSE)</f>
        <v>HighOnly</v>
      </c>
    </row>
    <row r="1330" spans="1:14" x14ac:dyDescent="0.25">
      <c r="A1330" t="str">
        <f>'R3_Judge'!AF:AF</f>
        <v>3GLB5JMZFYRW3YPAQN0FGGT9MKKDGT</v>
      </c>
      <c r="B1330" t="str">
        <f>'R3_Judge'!AG:AG</f>
        <v>Yeah man I know but I can totally give you my ticket and I will skip it this time.</v>
      </c>
      <c r="C1330" t="str">
        <f>'R3_Judge'!P:P</f>
        <v>A19LVWX8ZLO6CS</v>
      </c>
      <c r="D1330" t="str">
        <f>'R3_Judge'!AL:AL</f>
        <v>male</v>
      </c>
      <c r="E1330" t="str">
        <f>'R3_Judge'!AM:AM</f>
        <v>native</v>
      </c>
      <c r="F1330" t="str">
        <f>'R3_Judge'!AH:AH</f>
        <v>36-45</v>
      </c>
      <c r="G1330" t="str">
        <f>'R3_Judge'!AJ:AJ</f>
        <v>extremely</v>
      </c>
      <c r="H1330" t="str">
        <f>VLOOKUP($A:$A,'R3P1_ACCEPTEDOUTPUT'!$O:$BK,2,FALSE)</f>
        <v>ATSZCAVI441RM</v>
      </c>
      <c r="I1330" t="str">
        <f>VLOOKUP($A:$A,'R3P1_ACCEPTEDOUTPUT'!$O:$BK,26,FALSE)</f>
        <v>female</v>
      </c>
      <c r="J1330" t="str">
        <f>VLOOKUP($A:$A,'R3P1_ACCEPTEDOUTPUT'!$O:$BK,28,FALSE)</f>
        <v>native</v>
      </c>
      <c r="K1330" t="str">
        <f>VLOOKUP($A:$A,'R3P1_ACCEPTEDOUTPUT'!$O:$BK,19,FALSE)</f>
        <v>26-35</v>
      </c>
      <c r="L1330">
        <f>VLOOKUP($A:$A&amp;LEFT($B:$B,10),'R3P2_GENERATEDINPUT2'!$C:$G,4,FALSE)</f>
        <v>0</v>
      </c>
      <c r="M1330">
        <f>VLOOKUP($A:$A&amp;LEFT($B:$B,10),'R3P2_GENERATEDINPUT2'!$C:$G,5,FALSE)</f>
        <v>13</v>
      </c>
      <c r="N1330" t="str">
        <f>VLOOKUP($A:$A&amp;LEFT($B:$B,10),'R3P2_GENERATEDINPUT2'!$C:$G,3,FALSE)</f>
        <v>HighOnly</v>
      </c>
    </row>
    <row r="1331" spans="1:14" x14ac:dyDescent="0.25">
      <c r="A1331" t="str">
        <f>'R3_Judge'!AF:AF</f>
        <v>3GLB5JMZFYRW3YPAQN0FGGT9MKKDGT</v>
      </c>
      <c r="B1331" t="str">
        <f>'R3_Judge'!AG:AG</f>
        <v>Okay cool talk to you then</v>
      </c>
      <c r="C1331" t="str">
        <f>'R3_Judge'!P:P</f>
        <v>A1QSTGFG23OZHT</v>
      </c>
      <c r="D1331" t="str">
        <f>'R3_Judge'!AL:AL</f>
        <v>female</v>
      </c>
      <c r="E1331" t="str">
        <f>'R3_Judge'!AM:AM</f>
        <v>native</v>
      </c>
      <c r="F1331" t="str">
        <f>'R3_Judge'!AH:AH</f>
        <v>18-25</v>
      </c>
      <c r="G1331" t="str">
        <f>'R3_Judge'!AJ:AJ</f>
        <v>none</v>
      </c>
      <c r="H1331" t="str">
        <f>VLOOKUP($A:$A,'R3P1_ACCEPTEDOUTPUT'!$O:$BK,2,FALSE)</f>
        <v>ATSZCAVI441RM</v>
      </c>
      <c r="I1331" t="str">
        <f>VLOOKUP($A:$A,'R3P1_ACCEPTEDOUTPUT'!$O:$BK,26,FALSE)</f>
        <v>female</v>
      </c>
      <c r="J1331" t="str">
        <f>VLOOKUP($A:$A,'R3P1_ACCEPTEDOUTPUT'!$O:$BK,28,FALSE)</f>
        <v>native</v>
      </c>
      <c r="K1331" t="str">
        <f>VLOOKUP($A:$A,'R3P1_ACCEPTEDOUTPUT'!$O:$BK,19,FALSE)</f>
        <v>26-35</v>
      </c>
      <c r="L1331">
        <f>VLOOKUP($A:$A&amp;LEFT($B:$B,10),'R3P2_GENERATEDINPUT2'!$C:$G,4,FALSE)</f>
        <v>0</v>
      </c>
      <c r="M1331">
        <f>VLOOKUP($A:$A&amp;LEFT($B:$B,10),'R3P2_GENERATEDINPUT2'!$C:$G,5,FALSE)</f>
        <v>14</v>
      </c>
      <c r="N1331" t="str">
        <f>VLOOKUP($A:$A&amp;LEFT($B:$B,10),'R3P2_GENERATEDINPUT2'!$C:$G,3,FALSE)</f>
        <v>HighOnly</v>
      </c>
    </row>
    <row r="1332" spans="1:14" x14ac:dyDescent="0.25">
      <c r="A1332" t="str">
        <f>'R3_Judge'!AF:AF</f>
        <v>3GLB5JMZFYRW3YPAQN0FGGT9MKKDGT</v>
      </c>
      <c r="B1332" t="str">
        <f>'R3_Judge'!AG:AG</f>
        <v>Okay cool talk to you then</v>
      </c>
      <c r="C1332" t="str">
        <f>'R3_Judge'!P:P</f>
        <v>A231ZFAME6FLN</v>
      </c>
      <c r="D1332" t="str">
        <f>'R3_Judge'!AL:AL</f>
        <v>female</v>
      </c>
      <c r="E1332" t="str">
        <f>'R3_Judge'!AM:AM</f>
        <v>native</v>
      </c>
      <c r="F1332" t="str">
        <f>'R3_Judge'!AH:AH</f>
        <v>36-45</v>
      </c>
      <c r="G1332" t="str">
        <f>'R3_Judge'!AJ:AJ</f>
        <v>moderately</v>
      </c>
      <c r="H1332" t="str">
        <f>VLOOKUP($A:$A,'R3P1_ACCEPTEDOUTPUT'!$O:$BK,2,FALSE)</f>
        <v>ATSZCAVI441RM</v>
      </c>
      <c r="I1332" t="str">
        <f>VLOOKUP($A:$A,'R3P1_ACCEPTEDOUTPUT'!$O:$BK,26,FALSE)</f>
        <v>female</v>
      </c>
      <c r="J1332" t="str">
        <f>VLOOKUP($A:$A,'R3P1_ACCEPTEDOUTPUT'!$O:$BK,28,FALSE)</f>
        <v>native</v>
      </c>
      <c r="K1332" t="str">
        <f>VLOOKUP($A:$A,'R3P1_ACCEPTEDOUTPUT'!$O:$BK,19,FALSE)</f>
        <v>26-35</v>
      </c>
      <c r="L1332">
        <f>VLOOKUP($A:$A&amp;LEFT($B:$B,10),'R3P2_GENERATEDINPUT2'!$C:$G,4,FALSE)</f>
        <v>0</v>
      </c>
      <c r="M1332">
        <f>VLOOKUP($A:$A&amp;LEFT($B:$B,10),'R3P2_GENERATEDINPUT2'!$C:$G,5,FALSE)</f>
        <v>14</v>
      </c>
      <c r="N1332" t="str">
        <f>VLOOKUP($A:$A&amp;LEFT($B:$B,10),'R3P2_GENERATEDINPUT2'!$C:$G,3,FALSE)</f>
        <v>HighOnly</v>
      </c>
    </row>
    <row r="1333" spans="1:14" x14ac:dyDescent="0.25">
      <c r="A1333" t="str">
        <f>'R3_Judge'!AF:AF</f>
        <v>3GLB5JMZFYRW3YPAQN0FGGT9MKKDGT</v>
      </c>
      <c r="B1333" t="str">
        <f>'R3_Judge'!AG:AG</f>
        <v>Okay cool talk to you then</v>
      </c>
      <c r="C1333" t="str">
        <f>'R3_Judge'!P:P</f>
        <v>A19LVWX8ZLO6CS</v>
      </c>
      <c r="D1333" t="str">
        <f>'R3_Judge'!AL:AL</f>
        <v>male</v>
      </c>
      <c r="E1333" t="str">
        <f>'R3_Judge'!AM:AM</f>
        <v>native</v>
      </c>
      <c r="F1333" t="str">
        <f>'R3_Judge'!AH:AH</f>
        <v>36-45</v>
      </c>
      <c r="G1333" t="str">
        <f>'R3_Judge'!AJ:AJ</f>
        <v>none</v>
      </c>
      <c r="H1333" t="str">
        <f>VLOOKUP($A:$A,'R3P1_ACCEPTEDOUTPUT'!$O:$BK,2,FALSE)</f>
        <v>ATSZCAVI441RM</v>
      </c>
      <c r="I1333" t="str">
        <f>VLOOKUP($A:$A,'R3P1_ACCEPTEDOUTPUT'!$O:$BK,26,FALSE)</f>
        <v>female</v>
      </c>
      <c r="J1333" t="str">
        <f>VLOOKUP($A:$A,'R3P1_ACCEPTEDOUTPUT'!$O:$BK,28,FALSE)</f>
        <v>native</v>
      </c>
      <c r="K1333" t="str">
        <f>VLOOKUP($A:$A,'R3P1_ACCEPTEDOUTPUT'!$O:$BK,19,FALSE)</f>
        <v>26-35</v>
      </c>
      <c r="L1333">
        <f>VLOOKUP($A:$A&amp;LEFT($B:$B,10),'R3P2_GENERATEDINPUT2'!$C:$G,4,FALSE)</f>
        <v>0</v>
      </c>
      <c r="M1333">
        <f>VLOOKUP($A:$A&amp;LEFT($B:$B,10),'R3P2_GENERATEDINPUT2'!$C:$G,5,FALSE)</f>
        <v>14</v>
      </c>
      <c r="N1333" t="str">
        <f>VLOOKUP($A:$A&amp;LEFT($B:$B,10),'R3P2_GENERATEDINPUT2'!$C:$G,3,FALSE)</f>
        <v>HighOnly</v>
      </c>
    </row>
    <row r="1334" spans="1:14" x14ac:dyDescent="0.25">
      <c r="A1334" t="str">
        <f>'R3_Judge'!AF:AF</f>
        <v>3GLB5JMZFYRW3YPAQN0FGGT9MKKDGT</v>
      </c>
      <c r="B1334" t="str">
        <f>'R3_Judge'!AG:AG</f>
        <v>Oh ok better to be safe.</v>
      </c>
      <c r="C1334" t="str">
        <f>'R3_Judge'!P:P</f>
        <v>AD317NO9623GZ</v>
      </c>
      <c r="D1334" t="str">
        <f>'R3_Judge'!AL:AL</f>
        <v>female</v>
      </c>
      <c r="E1334" t="str">
        <f>'R3_Judge'!AM:AM</f>
        <v>native</v>
      </c>
      <c r="F1334" t="str">
        <f>'R3_Judge'!AH:AH</f>
        <v>36-45</v>
      </c>
      <c r="G1334" t="str">
        <f>'R3_Judge'!AJ:AJ</f>
        <v>slightly</v>
      </c>
      <c r="H1334" t="str">
        <f>VLOOKUP($A:$A,'R3P1_ACCEPTEDOUTPUT'!$O:$BK,2,FALSE)</f>
        <v>ATSZCAVI441RM</v>
      </c>
      <c r="I1334" t="str">
        <f>VLOOKUP($A:$A,'R3P1_ACCEPTEDOUTPUT'!$O:$BK,26,FALSE)</f>
        <v>female</v>
      </c>
      <c r="J1334" t="str">
        <f>VLOOKUP($A:$A,'R3P1_ACCEPTEDOUTPUT'!$O:$BK,28,FALSE)</f>
        <v>native</v>
      </c>
      <c r="K1334" t="str">
        <f>VLOOKUP($A:$A,'R3P1_ACCEPTEDOUTPUT'!$O:$BK,19,FALSE)</f>
        <v>26-35</v>
      </c>
      <c r="L1334">
        <f>VLOOKUP($A:$A&amp;LEFT($B:$B,10),'R3P2_GENERATEDINPUT2'!$C:$G,4,FALSE)</f>
        <v>0</v>
      </c>
      <c r="M1334">
        <f>VLOOKUP($A:$A&amp;LEFT($B:$B,10),'R3P2_GENERATEDINPUT2'!$C:$G,5,FALSE)</f>
        <v>15</v>
      </c>
      <c r="N1334" t="str">
        <f>VLOOKUP($A:$A&amp;LEFT($B:$B,10),'R3P2_GENERATEDINPUT2'!$C:$G,3,FALSE)</f>
        <v>HighOnly</v>
      </c>
    </row>
    <row r="1335" spans="1:14" x14ac:dyDescent="0.25">
      <c r="A1335" t="str">
        <f>'R3_Judge'!AF:AF</f>
        <v>3GLB5JMZFYRW3YPAQN0FGGT9MKKDGT</v>
      </c>
      <c r="B1335" t="str">
        <f>'R3_Judge'!AG:AG</f>
        <v>Oh ok better to be safe.</v>
      </c>
      <c r="C1335" t="str">
        <f>'R3_Judge'!P:P</f>
        <v>A15WCNO32MHBAF</v>
      </c>
      <c r="D1335" t="str">
        <f>'R3_Judge'!AL:AL</f>
        <v>male</v>
      </c>
      <c r="E1335" t="str">
        <f>'R3_Judge'!AM:AM</f>
        <v>native</v>
      </c>
      <c r="F1335" t="str">
        <f>'R3_Judge'!AH:AH</f>
        <v>56-65</v>
      </c>
      <c r="G1335" t="str">
        <f>'R3_Judge'!AJ:AJ</f>
        <v>moderately</v>
      </c>
      <c r="H1335" t="str">
        <f>VLOOKUP($A:$A,'R3P1_ACCEPTEDOUTPUT'!$O:$BK,2,FALSE)</f>
        <v>ATSZCAVI441RM</v>
      </c>
      <c r="I1335" t="str">
        <f>VLOOKUP($A:$A,'R3P1_ACCEPTEDOUTPUT'!$O:$BK,26,FALSE)</f>
        <v>female</v>
      </c>
      <c r="J1335" t="str">
        <f>VLOOKUP($A:$A,'R3P1_ACCEPTEDOUTPUT'!$O:$BK,28,FALSE)</f>
        <v>native</v>
      </c>
      <c r="K1335" t="str">
        <f>VLOOKUP($A:$A,'R3P1_ACCEPTEDOUTPUT'!$O:$BK,19,FALSE)</f>
        <v>26-35</v>
      </c>
      <c r="L1335">
        <f>VLOOKUP($A:$A&amp;LEFT($B:$B,10),'R3P2_GENERATEDINPUT2'!$C:$G,4,FALSE)</f>
        <v>0</v>
      </c>
      <c r="M1335">
        <f>VLOOKUP($A:$A&amp;LEFT($B:$B,10),'R3P2_GENERATEDINPUT2'!$C:$G,5,FALSE)</f>
        <v>15</v>
      </c>
      <c r="N1335" t="str">
        <f>VLOOKUP($A:$A&amp;LEFT($B:$B,10),'R3P2_GENERATEDINPUT2'!$C:$G,3,FALSE)</f>
        <v>HighOnly</v>
      </c>
    </row>
    <row r="1336" spans="1:14" x14ac:dyDescent="0.25">
      <c r="A1336" t="str">
        <f>'R3_Judge'!AF:AF</f>
        <v>3GLB5JMZFYRW3YPAQN0FGGT9MKKDGT</v>
      </c>
      <c r="B1336" t="str">
        <f>'R3_Judge'!AG:AG</f>
        <v>Oh ok better to be safe.</v>
      </c>
      <c r="C1336" t="str">
        <f>'R3_Judge'!P:P</f>
        <v>A2BIZNP74JU80U</v>
      </c>
      <c r="D1336" t="str">
        <f>'R3_Judge'!AL:AL</f>
        <v>female</v>
      </c>
      <c r="E1336" t="str">
        <f>'R3_Judge'!AM:AM</f>
        <v>native</v>
      </c>
      <c r="F1336" t="str">
        <f>'R3_Judge'!AH:AH</f>
        <v>36-45</v>
      </c>
      <c r="G1336" t="str">
        <f>'R3_Judge'!AJ:AJ</f>
        <v>slightly</v>
      </c>
      <c r="H1336" t="str">
        <f>VLOOKUP($A:$A,'R3P1_ACCEPTEDOUTPUT'!$O:$BK,2,FALSE)</f>
        <v>ATSZCAVI441RM</v>
      </c>
      <c r="I1336" t="str">
        <f>VLOOKUP($A:$A,'R3P1_ACCEPTEDOUTPUT'!$O:$BK,26,FALSE)</f>
        <v>female</v>
      </c>
      <c r="J1336" t="str">
        <f>VLOOKUP($A:$A,'R3P1_ACCEPTEDOUTPUT'!$O:$BK,28,FALSE)</f>
        <v>native</v>
      </c>
      <c r="K1336" t="str">
        <f>VLOOKUP($A:$A,'R3P1_ACCEPTEDOUTPUT'!$O:$BK,19,FALSE)</f>
        <v>26-35</v>
      </c>
      <c r="L1336">
        <f>VLOOKUP($A:$A&amp;LEFT($B:$B,10),'R3P2_GENERATEDINPUT2'!$C:$G,4,FALSE)</f>
        <v>0</v>
      </c>
      <c r="M1336">
        <f>VLOOKUP($A:$A&amp;LEFT($B:$B,10),'R3P2_GENERATEDINPUT2'!$C:$G,5,FALSE)</f>
        <v>15</v>
      </c>
      <c r="N1336" t="str">
        <f>VLOOKUP($A:$A&amp;LEFT($B:$B,10),'R3P2_GENERATEDINPUT2'!$C:$G,3,FALSE)</f>
        <v>HighOnly</v>
      </c>
    </row>
    <row r="1337" spans="1:14" x14ac:dyDescent="0.25">
      <c r="A1337" t="str">
        <f>'R3_Judge'!AF:AF</f>
        <v>3COPXFW7XC8AUHOJLNCPE22R7K5KPI</v>
      </c>
      <c r="B1337" t="str">
        <f>'R3_Judge'!AG:AG</f>
        <v>Oh no :(  What's going on?  I'll skip drinks and come home.</v>
      </c>
      <c r="C1337" t="str">
        <f>'R3_Judge'!P:P</f>
        <v>A82RLSJJXBKE8</v>
      </c>
      <c r="D1337" t="str">
        <f>'R3_Judge'!AL:AL</f>
        <v>female</v>
      </c>
      <c r="E1337" t="str">
        <f>'R3_Judge'!AM:AM</f>
        <v>native</v>
      </c>
      <c r="F1337" t="str">
        <f>'R3_Judge'!AH:AH</f>
        <v>18-25</v>
      </c>
      <c r="G1337" t="str">
        <f>'R3_Judge'!AJ:AJ</f>
        <v>very</v>
      </c>
      <c r="H1337" t="str">
        <f>VLOOKUP($A:$A,'R3P1_ACCEPTEDOUTPUT'!$O:$BK,2,FALSE)</f>
        <v>APUPF3D94XYUQ</v>
      </c>
      <c r="I1337" t="str">
        <f>VLOOKUP($A:$A,'R3P1_ACCEPTEDOUTPUT'!$O:$BK,26,FALSE)</f>
        <v>female</v>
      </c>
      <c r="J1337" t="str">
        <f>VLOOKUP($A:$A,'R3P1_ACCEPTEDOUTPUT'!$O:$BK,28,FALSE)</f>
        <v>native</v>
      </c>
      <c r="K1337" t="str">
        <f>VLOOKUP($A:$A,'R3P1_ACCEPTEDOUTPUT'!$O:$BK,19,FALSE)</f>
        <v>36-45</v>
      </c>
      <c r="L1337">
        <f>VLOOKUP($A:$A&amp;LEFT($B:$B,10),'R3P2_GENERATEDINPUT2'!$C:$G,4,FALSE)</f>
        <v>2</v>
      </c>
      <c r="M1337">
        <f>VLOOKUP($A:$A&amp;LEFT($B:$B,10),'R3P2_GENERATEDINPUT2'!$C:$G,5,FALSE)</f>
        <v>1</v>
      </c>
      <c r="N1337" t="str">
        <f>VLOOKUP($A:$A&amp;LEFT($B:$B,10),'R3P2_GENERATEDINPUT2'!$C:$G,3,FALSE)</f>
        <v>HighOnly</v>
      </c>
    </row>
    <row r="1338" spans="1:14" x14ac:dyDescent="0.25">
      <c r="A1338" t="str">
        <f>'R3_Judge'!AF:AF</f>
        <v>3COPXFW7XC8AUHOJLNCPE22R7K5KPI</v>
      </c>
      <c r="B1338" t="str">
        <f>'R3_Judge'!AG:AG</f>
        <v>Oh no :(  What's going on?  I'll skip drinks and come home.</v>
      </c>
      <c r="C1338" t="str">
        <f>'R3_Judge'!P:P</f>
        <v>A2DF1NCVJ8V8K2</v>
      </c>
      <c r="D1338" t="str">
        <f>'R3_Judge'!AL:AL</f>
        <v>female</v>
      </c>
      <c r="E1338" t="str">
        <f>'R3_Judge'!AM:AM</f>
        <v>profession</v>
      </c>
      <c r="F1338" t="str">
        <f>'R3_Judge'!AH:AH</f>
        <v>56-65</v>
      </c>
      <c r="G1338" t="str">
        <f>'R3_Judge'!AJ:AJ</f>
        <v>extremely</v>
      </c>
      <c r="H1338" t="str">
        <f>VLOOKUP($A:$A,'R3P1_ACCEPTEDOUTPUT'!$O:$BK,2,FALSE)</f>
        <v>APUPF3D94XYUQ</v>
      </c>
      <c r="I1338" t="str">
        <f>VLOOKUP($A:$A,'R3P1_ACCEPTEDOUTPUT'!$O:$BK,26,FALSE)</f>
        <v>female</v>
      </c>
      <c r="J1338" t="str">
        <f>VLOOKUP($A:$A,'R3P1_ACCEPTEDOUTPUT'!$O:$BK,28,FALSE)</f>
        <v>native</v>
      </c>
      <c r="K1338" t="str">
        <f>VLOOKUP($A:$A,'R3P1_ACCEPTEDOUTPUT'!$O:$BK,19,FALSE)</f>
        <v>36-45</v>
      </c>
      <c r="L1338">
        <f>VLOOKUP($A:$A&amp;LEFT($B:$B,10),'R3P2_GENERATEDINPUT2'!$C:$G,4,FALSE)</f>
        <v>2</v>
      </c>
      <c r="M1338">
        <f>VLOOKUP($A:$A&amp;LEFT($B:$B,10),'R3P2_GENERATEDINPUT2'!$C:$G,5,FALSE)</f>
        <v>1</v>
      </c>
      <c r="N1338" t="str">
        <f>VLOOKUP($A:$A&amp;LEFT($B:$B,10),'R3P2_GENERATEDINPUT2'!$C:$G,3,FALSE)</f>
        <v>HighOnly</v>
      </c>
    </row>
    <row r="1339" spans="1:14" x14ac:dyDescent="0.25">
      <c r="A1339" t="str">
        <f>'R3_Judge'!AF:AF</f>
        <v>3COPXFW7XC8AUHOJLNCPE22R7K5KPI</v>
      </c>
      <c r="B1339" t="str">
        <f>'R3_Judge'!AG:AG</f>
        <v>Oh no :(  What's going on?  I'll skip drinks and come home.</v>
      </c>
      <c r="C1339" t="str">
        <f>'R3_Judge'!P:P</f>
        <v>A2T11H7YI7QPGD</v>
      </c>
      <c r="D1339" t="str">
        <f>'R3_Judge'!AL:AL</f>
        <v>male</v>
      </c>
      <c r="E1339" t="str">
        <f>'R3_Judge'!AM:AM</f>
        <v>native</v>
      </c>
      <c r="F1339" t="str">
        <f>'R3_Judge'!AH:AH</f>
        <v>26-35</v>
      </c>
      <c r="G1339" t="str">
        <f>'R3_Judge'!AJ:AJ</f>
        <v>moderately</v>
      </c>
      <c r="H1339" t="str">
        <f>VLOOKUP($A:$A,'R3P1_ACCEPTEDOUTPUT'!$O:$BK,2,FALSE)</f>
        <v>APUPF3D94XYUQ</v>
      </c>
      <c r="I1339" t="str">
        <f>VLOOKUP($A:$A,'R3P1_ACCEPTEDOUTPUT'!$O:$BK,26,FALSE)</f>
        <v>female</v>
      </c>
      <c r="J1339" t="str">
        <f>VLOOKUP($A:$A,'R3P1_ACCEPTEDOUTPUT'!$O:$BK,28,FALSE)</f>
        <v>native</v>
      </c>
      <c r="K1339" t="str">
        <f>VLOOKUP($A:$A,'R3P1_ACCEPTEDOUTPUT'!$O:$BK,19,FALSE)</f>
        <v>36-45</v>
      </c>
      <c r="L1339">
        <f>VLOOKUP($A:$A&amp;LEFT($B:$B,10),'R3P2_GENERATEDINPUT2'!$C:$G,4,FALSE)</f>
        <v>2</v>
      </c>
      <c r="M1339">
        <f>VLOOKUP($A:$A&amp;LEFT($B:$B,10),'R3P2_GENERATEDINPUT2'!$C:$G,5,FALSE)</f>
        <v>1</v>
      </c>
      <c r="N1339" t="str">
        <f>VLOOKUP($A:$A&amp;LEFT($B:$B,10),'R3P2_GENERATEDINPUT2'!$C:$G,3,FALSE)</f>
        <v>HighOnly</v>
      </c>
    </row>
    <row r="1340" spans="1:14" x14ac:dyDescent="0.25">
      <c r="A1340" t="str">
        <f>'R3_Judge'!AF:AF</f>
        <v>3COPXFW7XC8AUHOJLNCPE22R7K5KPI</v>
      </c>
      <c r="B1340" t="str">
        <f>'R3_Judge'!AG:AG</f>
        <v>Sorry Mom.  I'll come home</v>
      </c>
      <c r="C1340" t="str">
        <f>'R3_Judge'!P:P</f>
        <v>A2DF1NCVJ8V8K2</v>
      </c>
      <c r="D1340" t="str">
        <f>'R3_Judge'!AL:AL</f>
        <v>female</v>
      </c>
      <c r="E1340" t="str">
        <f>'R3_Judge'!AM:AM</f>
        <v>profession</v>
      </c>
      <c r="F1340" t="str">
        <f>'R3_Judge'!AH:AH</f>
        <v>56-65</v>
      </c>
      <c r="G1340" t="str">
        <f>'R3_Judge'!AJ:AJ</f>
        <v>extremely</v>
      </c>
      <c r="H1340" t="str">
        <f>VLOOKUP($A:$A,'R3P1_ACCEPTEDOUTPUT'!$O:$BK,2,FALSE)</f>
        <v>APUPF3D94XYUQ</v>
      </c>
      <c r="I1340" t="str">
        <f>VLOOKUP($A:$A,'R3P1_ACCEPTEDOUTPUT'!$O:$BK,26,FALSE)</f>
        <v>female</v>
      </c>
      <c r="J1340" t="str">
        <f>VLOOKUP($A:$A,'R3P1_ACCEPTEDOUTPUT'!$O:$BK,28,FALSE)</f>
        <v>native</v>
      </c>
      <c r="K1340" t="str">
        <f>VLOOKUP($A:$A,'R3P1_ACCEPTEDOUTPUT'!$O:$BK,19,FALSE)</f>
        <v>36-45</v>
      </c>
      <c r="L1340">
        <f>VLOOKUP($A:$A&amp;LEFT($B:$B,10),'R3P2_GENERATEDINPUT2'!$C:$G,4,FALSE)</f>
        <v>2</v>
      </c>
      <c r="M1340">
        <f>VLOOKUP($A:$A&amp;LEFT($B:$B,10),'R3P2_GENERATEDINPUT2'!$C:$G,5,FALSE)</f>
        <v>2</v>
      </c>
      <c r="N1340" t="str">
        <f>VLOOKUP($A:$A&amp;LEFT($B:$B,10),'R3P2_GENERATEDINPUT2'!$C:$G,3,FALSE)</f>
        <v>HighOnly</v>
      </c>
    </row>
    <row r="1341" spans="1:14" x14ac:dyDescent="0.25">
      <c r="A1341" t="str">
        <f>'R3_Judge'!AF:AF</f>
        <v>3COPXFW7XC8AUHOJLNCPE22R7K5KPI</v>
      </c>
      <c r="B1341" t="str">
        <f>'R3_Judge'!AG:AG</f>
        <v>Sorry Mom.  I'll come home</v>
      </c>
      <c r="C1341" t="str">
        <f>'R3_Judge'!P:P</f>
        <v>AD317NO9623GZ</v>
      </c>
      <c r="D1341" t="str">
        <f>'R3_Judge'!AL:AL</f>
        <v>female</v>
      </c>
      <c r="E1341" t="str">
        <f>'R3_Judge'!AM:AM</f>
        <v>native</v>
      </c>
      <c r="F1341" t="str">
        <f>'R3_Judge'!AH:AH</f>
        <v>36-45</v>
      </c>
      <c r="G1341" t="str">
        <f>'R3_Judge'!AJ:AJ</f>
        <v>moderately</v>
      </c>
      <c r="H1341" t="str">
        <f>VLOOKUP($A:$A,'R3P1_ACCEPTEDOUTPUT'!$O:$BK,2,FALSE)</f>
        <v>APUPF3D94XYUQ</v>
      </c>
      <c r="I1341" t="str">
        <f>VLOOKUP($A:$A,'R3P1_ACCEPTEDOUTPUT'!$O:$BK,26,FALSE)</f>
        <v>female</v>
      </c>
      <c r="J1341" t="str">
        <f>VLOOKUP($A:$A,'R3P1_ACCEPTEDOUTPUT'!$O:$BK,28,FALSE)</f>
        <v>native</v>
      </c>
      <c r="K1341" t="str">
        <f>VLOOKUP($A:$A,'R3P1_ACCEPTEDOUTPUT'!$O:$BK,19,FALSE)</f>
        <v>36-45</v>
      </c>
      <c r="L1341">
        <f>VLOOKUP($A:$A&amp;LEFT($B:$B,10),'R3P2_GENERATEDINPUT2'!$C:$G,4,FALSE)</f>
        <v>2</v>
      </c>
      <c r="M1341">
        <f>VLOOKUP($A:$A&amp;LEFT($B:$B,10),'R3P2_GENERATEDINPUT2'!$C:$G,5,FALSE)</f>
        <v>2</v>
      </c>
      <c r="N1341" t="str">
        <f>VLOOKUP($A:$A&amp;LEFT($B:$B,10),'R3P2_GENERATEDINPUT2'!$C:$G,3,FALSE)</f>
        <v>HighOnly</v>
      </c>
    </row>
    <row r="1342" spans="1:14" x14ac:dyDescent="0.25">
      <c r="A1342" t="str">
        <f>'R3_Judge'!AF:AF</f>
        <v>3COPXFW7XC8AUHOJLNCPE22R7K5KPI</v>
      </c>
      <c r="B1342" t="str">
        <f>'R3_Judge'!AG:AG</f>
        <v>Sorry Mom.  I'll come home</v>
      </c>
      <c r="C1342" t="str">
        <f>'R3_Judge'!P:P</f>
        <v>A27M4UQJMN22N4</v>
      </c>
      <c r="D1342" t="str">
        <f>'R3_Judge'!AL:AL</f>
        <v>male</v>
      </c>
      <c r="E1342" t="str">
        <f>'R3_Judge'!AM:AM</f>
        <v>native</v>
      </c>
      <c r="F1342" t="str">
        <f>'R3_Judge'!AH:AH</f>
        <v>18-25</v>
      </c>
      <c r="G1342" t="str">
        <f>'R3_Judge'!AJ:AJ</f>
        <v>slightly</v>
      </c>
      <c r="H1342" t="str">
        <f>VLOOKUP($A:$A,'R3P1_ACCEPTEDOUTPUT'!$O:$BK,2,FALSE)</f>
        <v>APUPF3D94XYUQ</v>
      </c>
      <c r="I1342" t="str">
        <f>VLOOKUP($A:$A,'R3P1_ACCEPTEDOUTPUT'!$O:$BK,26,FALSE)</f>
        <v>female</v>
      </c>
      <c r="J1342" t="str">
        <f>VLOOKUP($A:$A,'R3P1_ACCEPTEDOUTPUT'!$O:$BK,28,FALSE)</f>
        <v>native</v>
      </c>
      <c r="K1342" t="str">
        <f>VLOOKUP($A:$A,'R3P1_ACCEPTEDOUTPUT'!$O:$BK,19,FALSE)</f>
        <v>36-45</v>
      </c>
      <c r="L1342">
        <f>VLOOKUP($A:$A&amp;LEFT($B:$B,10),'R3P2_GENERATEDINPUT2'!$C:$G,4,FALSE)</f>
        <v>2</v>
      </c>
      <c r="M1342">
        <f>VLOOKUP($A:$A&amp;LEFT($B:$B,10),'R3P2_GENERATEDINPUT2'!$C:$G,5,FALSE)</f>
        <v>2</v>
      </c>
      <c r="N1342" t="str">
        <f>VLOOKUP($A:$A&amp;LEFT($B:$B,10),'R3P2_GENERATEDINPUT2'!$C:$G,3,FALSE)</f>
        <v>HighOnly</v>
      </c>
    </row>
    <row r="1343" spans="1:14" x14ac:dyDescent="0.25">
      <c r="A1343" t="str">
        <f>'R3_Judge'!AF:AF</f>
        <v>3COPXFW7XC8AUHOJLNCPE22R7K5KPI</v>
      </c>
      <c r="B1343" t="str">
        <f>'R3_Judge'!AG:AG</f>
        <v>He sux  - What'd he do this time?</v>
      </c>
      <c r="C1343" t="str">
        <f>'R3_Judge'!P:P</f>
        <v>A24RQ4RYIXXRZU</v>
      </c>
      <c r="D1343" t="str">
        <f>'R3_Judge'!AL:AL</f>
        <v>female</v>
      </c>
      <c r="E1343" t="str">
        <f>'R3_Judge'!AM:AM</f>
        <v>native</v>
      </c>
      <c r="F1343" t="str">
        <f>'R3_Judge'!AH:AH</f>
        <v>46-55</v>
      </c>
      <c r="G1343" t="str">
        <f>'R3_Judge'!AJ:AJ</f>
        <v>very</v>
      </c>
      <c r="H1343" t="str">
        <f>VLOOKUP($A:$A,'R3P1_ACCEPTEDOUTPUT'!$O:$BK,2,FALSE)</f>
        <v>APUPF3D94XYUQ</v>
      </c>
      <c r="I1343" t="str">
        <f>VLOOKUP($A:$A,'R3P1_ACCEPTEDOUTPUT'!$O:$BK,26,FALSE)</f>
        <v>female</v>
      </c>
      <c r="J1343" t="str">
        <f>VLOOKUP($A:$A,'R3P1_ACCEPTEDOUTPUT'!$O:$BK,28,FALSE)</f>
        <v>native</v>
      </c>
      <c r="K1343" t="str">
        <f>VLOOKUP($A:$A,'R3P1_ACCEPTEDOUTPUT'!$O:$BK,19,FALSE)</f>
        <v>36-45</v>
      </c>
      <c r="L1343">
        <f>VLOOKUP($A:$A&amp;LEFT($B:$B,10),'R3P2_GENERATEDINPUT2'!$C:$G,4,FALSE)</f>
        <v>2</v>
      </c>
      <c r="M1343">
        <f>VLOOKUP($A:$A&amp;LEFT($B:$B,10),'R3P2_GENERATEDINPUT2'!$C:$G,5,FALSE)</f>
        <v>3</v>
      </c>
      <c r="N1343" t="str">
        <f>VLOOKUP($A:$A&amp;LEFT($B:$B,10),'R3P2_GENERATEDINPUT2'!$C:$G,3,FALSE)</f>
        <v>HighOnly</v>
      </c>
    </row>
    <row r="1344" spans="1:14" x14ac:dyDescent="0.25">
      <c r="A1344" t="str">
        <f>'R3_Judge'!AF:AF</f>
        <v>3COPXFW7XC8AUHOJLNCPE22R7K5KPI</v>
      </c>
      <c r="B1344" t="str">
        <f>'R3_Judge'!AG:AG</f>
        <v>He sux  - What'd he do this time?</v>
      </c>
      <c r="C1344" t="str">
        <f>'R3_Judge'!P:P</f>
        <v>A3GNQDFPZALU92</v>
      </c>
      <c r="D1344" t="str">
        <f>'R3_Judge'!AL:AL</f>
        <v>male</v>
      </c>
      <c r="E1344" t="str">
        <f>'R3_Judge'!AM:AM</f>
        <v>native</v>
      </c>
      <c r="F1344" t="str">
        <f>'R3_Judge'!AH:AH</f>
        <v>26-35</v>
      </c>
      <c r="G1344" t="str">
        <f>'R3_Judge'!AJ:AJ</f>
        <v>very</v>
      </c>
      <c r="H1344" t="str">
        <f>VLOOKUP($A:$A,'R3P1_ACCEPTEDOUTPUT'!$O:$BK,2,FALSE)</f>
        <v>APUPF3D94XYUQ</v>
      </c>
      <c r="I1344" t="str">
        <f>VLOOKUP($A:$A,'R3P1_ACCEPTEDOUTPUT'!$O:$BK,26,FALSE)</f>
        <v>female</v>
      </c>
      <c r="J1344" t="str">
        <f>VLOOKUP($A:$A,'R3P1_ACCEPTEDOUTPUT'!$O:$BK,28,FALSE)</f>
        <v>native</v>
      </c>
      <c r="K1344" t="str">
        <f>VLOOKUP($A:$A,'R3P1_ACCEPTEDOUTPUT'!$O:$BK,19,FALSE)</f>
        <v>36-45</v>
      </c>
      <c r="L1344">
        <f>VLOOKUP($A:$A&amp;LEFT($B:$B,10),'R3P2_GENERATEDINPUT2'!$C:$G,4,FALSE)</f>
        <v>2</v>
      </c>
      <c r="M1344">
        <f>VLOOKUP($A:$A&amp;LEFT($B:$B,10),'R3P2_GENERATEDINPUT2'!$C:$G,5,FALSE)</f>
        <v>3</v>
      </c>
      <c r="N1344" t="str">
        <f>VLOOKUP($A:$A&amp;LEFT($B:$B,10),'R3P2_GENERATEDINPUT2'!$C:$G,3,FALSE)</f>
        <v>HighOnly</v>
      </c>
    </row>
    <row r="1345" spans="1:14" x14ac:dyDescent="0.25">
      <c r="A1345" t="str">
        <f>'R3_Judge'!AF:AF</f>
        <v>3COPXFW7XC8AUHOJLNCPE22R7K5KPI</v>
      </c>
      <c r="B1345" t="str">
        <f>'R3_Judge'!AG:AG</f>
        <v>He sux  - What'd he do this time?</v>
      </c>
      <c r="C1345" t="str">
        <f>'R3_Judge'!P:P</f>
        <v>AQVXVMX61864S</v>
      </c>
      <c r="D1345" t="str">
        <f>'R3_Judge'!AL:AL</f>
        <v>male</v>
      </c>
      <c r="E1345" t="str">
        <f>'R3_Judge'!AM:AM</f>
        <v>native</v>
      </c>
      <c r="F1345" t="str">
        <f>'R3_Judge'!AH:AH</f>
        <v>26-35</v>
      </c>
      <c r="G1345" t="str">
        <f>'R3_Judge'!AJ:AJ</f>
        <v>very</v>
      </c>
      <c r="H1345" t="str">
        <f>VLOOKUP($A:$A,'R3P1_ACCEPTEDOUTPUT'!$O:$BK,2,FALSE)</f>
        <v>APUPF3D94XYUQ</v>
      </c>
      <c r="I1345" t="str">
        <f>VLOOKUP($A:$A,'R3P1_ACCEPTEDOUTPUT'!$O:$BK,26,FALSE)</f>
        <v>female</v>
      </c>
      <c r="J1345" t="str">
        <f>VLOOKUP($A:$A,'R3P1_ACCEPTEDOUTPUT'!$O:$BK,28,FALSE)</f>
        <v>native</v>
      </c>
      <c r="K1345" t="str">
        <f>VLOOKUP($A:$A,'R3P1_ACCEPTEDOUTPUT'!$O:$BK,19,FALSE)</f>
        <v>36-45</v>
      </c>
      <c r="L1345">
        <f>VLOOKUP($A:$A&amp;LEFT($B:$B,10),'R3P2_GENERATEDINPUT2'!$C:$G,4,FALSE)</f>
        <v>2</v>
      </c>
      <c r="M1345">
        <f>VLOOKUP($A:$A&amp;LEFT($B:$B,10),'R3P2_GENERATEDINPUT2'!$C:$G,5,FALSE)</f>
        <v>3</v>
      </c>
      <c r="N1345" t="str">
        <f>VLOOKUP($A:$A&amp;LEFT($B:$B,10),'R3P2_GENERATEDINPUT2'!$C:$G,3,FALSE)</f>
        <v>HighOnly</v>
      </c>
    </row>
    <row r="1346" spans="1:14" x14ac:dyDescent="0.25">
      <c r="A1346" t="str">
        <f>'R3_Judge'!AF:AF</f>
        <v>3COPXFW7XC8AUHOJLNCPE22R7K5KPI</v>
      </c>
      <c r="B1346" t="str">
        <f>'R3_Judge'!AG:AG</f>
        <v>Wasn't me bro.  Who else saw you?</v>
      </c>
      <c r="C1346" t="str">
        <f>'R3_Judge'!P:P</f>
        <v>A2BIZNP74JU80U</v>
      </c>
      <c r="D1346" t="str">
        <f>'R3_Judge'!AL:AL</f>
        <v>female</v>
      </c>
      <c r="E1346" t="str">
        <f>'R3_Judge'!AM:AM</f>
        <v>native</v>
      </c>
      <c r="F1346" t="str">
        <f>'R3_Judge'!AH:AH</f>
        <v>36-45</v>
      </c>
      <c r="G1346" t="str">
        <f>'R3_Judge'!AJ:AJ</f>
        <v>slightly</v>
      </c>
      <c r="H1346" t="str">
        <f>VLOOKUP($A:$A,'R3P1_ACCEPTEDOUTPUT'!$O:$BK,2,FALSE)</f>
        <v>APUPF3D94XYUQ</v>
      </c>
      <c r="I1346" t="str">
        <f>VLOOKUP($A:$A,'R3P1_ACCEPTEDOUTPUT'!$O:$BK,26,FALSE)</f>
        <v>female</v>
      </c>
      <c r="J1346" t="str">
        <f>VLOOKUP($A:$A,'R3P1_ACCEPTEDOUTPUT'!$O:$BK,28,FALSE)</f>
        <v>native</v>
      </c>
      <c r="K1346" t="str">
        <f>VLOOKUP($A:$A,'R3P1_ACCEPTEDOUTPUT'!$O:$BK,19,FALSE)</f>
        <v>36-45</v>
      </c>
      <c r="L1346">
        <f>VLOOKUP($A:$A&amp;LEFT($B:$B,10),'R3P2_GENERATEDINPUT2'!$C:$G,4,FALSE)</f>
        <v>2</v>
      </c>
      <c r="M1346">
        <f>VLOOKUP($A:$A&amp;LEFT($B:$B,10),'R3P2_GENERATEDINPUT2'!$C:$G,5,FALSE)</f>
        <v>4</v>
      </c>
      <c r="N1346" t="str">
        <f>VLOOKUP($A:$A&amp;LEFT($B:$B,10),'R3P2_GENERATEDINPUT2'!$C:$G,3,FALSE)</f>
        <v>HighOnly</v>
      </c>
    </row>
    <row r="1347" spans="1:14" x14ac:dyDescent="0.25">
      <c r="A1347" t="str">
        <f>'R3_Judge'!AF:AF</f>
        <v>3COPXFW7XC8AUHOJLNCPE22R7K5KPI</v>
      </c>
      <c r="B1347" t="str">
        <f>'R3_Judge'!AG:AG</f>
        <v>Wasn't me bro.  Who else saw you?</v>
      </c>
      <c r="C1347" t="str">
        <f>'R3_Judge'!P:P</f>
        <v>A3P6IXUM1ND35A</v>
      </c>
      <c r="D1347" t="str">
        <f>'R3_Judge'!AL:AL</f>
        <v>male</v>
      </c>
      <c r="E1347" t="str">
        <f>'R3_Judge'!AM:AM</f>
        <v>native</v>
      </c>
      <c r="F1347" t="str">
        <f>'R3_Judge'!AH:AH</f>
        <v>26-35</v>
      </c>
      <c r="G1347" t="str">
        <f>'R3_Judge'!AJ:AJ</f>
        <v>slightly</v>
      </c>
      <c r="H1347" t="str">
        <f>VLOOKUP($A:$A,'R3P1_ACCEPTEDOUTPUT'!$O:$BK,2,FALSE)</f>
        <v>APUPF3D94XYUQ</v>
      </c>
      <c r="I1347" t="str">
        <f>VLOOKUP($A:$A,'R3P1_ACCEPTEDOUTPUT'!$O:$BK,26,FALSE)</f>
        <v>female</v>
      </c>
      <c r="J1347" t="str">
        <f>VLOOKUP($A:$A,'R3P1_ACCEPTEDOUTPUT'!$O:$BK,28,FALSE)</f>
        <v>native</v>
      </c>
      <c r="K1347" t="str">
        <f>VLOOKUP($A:$A,'R3P1_ACCEPTEDOUTPUT'!$O:$BK,19,FALSE)</f>
        <v>36-45</v>
      </c>
      <c r="L1347">
        <f>VLOOKUP($A:$A&amp;LEFT($B:$B,10),'R3P2_GENERATEDINPUT2'!$C:$G,4,FALSE)</f>
        <v>2</v>
      </c>
      <c r="M1347">
        <f>VLOOKUP($A:$A&amp;LEFT($B:$B,10),'R3P2_GENERATEDINPUT2'!$C:$G,5,FALSE)</f>
        <v>4</v>
      </c>
      <c r="N1347" t="str">
        <f>VLOOKUP($A:$A&amp;LEFT($B:$B,10),'R3P2_GENERATEDINPUT2'!$C:$G,3,FALSE)</f>
        <v>HighOnly</v>
      </c>
    </row>
    <row r="1348" spans="1:14" x14ac:dyDescent="0.25">
      <c r="A1348" t="str">
        <f>'R3_Judge'!AF:AF</f>
        <v>3COPXFW7XC8AUHOJLNCPE22R7K5KPI</v>
      </c>
      <c r="B1348" t="str">
        <f>'R3_Judge'!AG:AG</f>
        <v>Wasn't me bro.  Who else saw you?</v>
      </c>
      <c r="C1348" t="str">
        <f>'R3_Judge'!P:P</f>
        <v>A1OFPROOWWSHUF</v>
      </c>
      <c r="D1348" t="str">
        <f>'R3_Judge'!AL:AL</f>
        <v>male</v>
      </c>
      <c r="E1348" t="str">
        <f>'R3_Judge'!AM:AM</f>
        <v>native</v>
      </c>
      <c r="F1348" t="str">
        <f>'R3_Judge'!AH:AH</f>
        <v>26-35</v>
      </c>
      <c r="G1348" t="str">
        <f>'R3_Judge'!AJ:AJ</f>
        <v>slightly</v>
      </c>
      <c r="H1348" t="str">
        <f>VLOOKUP($A:$A,'R3P1_ACCEPTEDOUTPUT'!$O:$BK,2,FALSE)</f>
        <v>APUPF3D94XYUQ</v>
      </c>
      <c r="I1348" t="str">
        <f>VLOOKUP($A:$A,'R3P1_ACCEPTEDOUTPUT'!$O:$BK,26,FALSE)</f>
        <v>female</v>
      </c>
      <c r="J1348" t="str">
        <f>VLOOKUP($A:$A,'R3P1_ACCEPTEDOUTPUT'!$O:$BK,28,FALSE)</f>
        <v>native</v>
      </c>
      <c r="K1348" t="str">
        <f>VLOOKUP($A:$A,'R3P1_ACCEPTEDOUTPUT'!$O:$BK,19,FALSE)</f>
        <v>36-45</v>
      </c>
      <c r="L1348">
        <f>VLOOKUP($A:$A&amp;LEFT($B:$B,10),'R3P2_GENERATEDINPUT2'!$C:$G,4,FALSE)</f>
        <v>2</v>
      </c>
      <c r="M1348">
        <f>VLOOKUP($A:$A&amp;LEFT($B:$B,10),'R3P2_GENERATEDINPUT2'!$C:$G,5,FALSE)</f>
        <v>4</v>
      </c>
      <c r="N1348" t="str">
        <f>VLOOKUP($A:$A&amp;LEFT($B:$B,10),'R3P2_GENERATEDINPUT2'!$C:$G,3,FALSE)</f>
        <v>HighOnly</v>
      </c>
    </row>
    <row r="1349" spans="1:14" x14ac:dyDescent="0.25">
      <c r="A1349" t="str">
        <f>'R3_Judge'!AF:AF</f>
        <v>3COPXFW7XC8AUHOJLNCPE22R7K5KPI</v>
      </c>
      <c r="B1349" t="str">
        <f>'R3_Judge'!AG:AG</f>
        <v>JErk!  Did you confront him?</v>
      </c>
      <c r="C1349" t="str">
        <f>'R3_Judge'!P:P</f>
        <v>A340UGIDGIF4W6</v>
      </c>
      <c r="D1349" t="str">
        <f>'R3_Judge'!AL:AL</f>
        <v>female</v>
      </c>
      <c r="E1349" t="str">
        <f>'R3_Judge'!AM:AM</f>
        <v>native</v>
      </c>
      <c r="F1349" t="str">
        <f>'R3_Judge'!AH:AH</f>
        <v>36-45</v>
      </c>
      <c r="G1349" t="str">
        <f>'R3_Judge'!AJ:AJ</f>
        <v>none</v>
      </c>
      <c r="H1349" t="str">
        <f>VLOOKUP($A:$A,'R3P1_ACCEPTEDOUTPUT'!$O:$BK,2,FALSE)</f>
        <v>APUPF3D94XYUQ</v>
      </c>
      <c r="I1349" t="str">
        <f>VLOOKUP($A:$A,'R3P1_ACCEPTEDOUTPUT'!$O:$BK,26,FALSE)</f>
        <v>female</v>
      </c>
      <c r="J1349" t="str">
        <f>VLOOKUP($A:$A,'R3P1_ACCEPTEDOUTPUT'!$O:$BK,28,FALSE)</f>
        <v>native</v>
      </c>
      <c r="K1349" t="str">
        <f>VLOOKUP($A:$A,'R3P1_ACCEPTEDOUTPUT'!$O:$BK,19,FALSE)</f>
        <v>36-45</v>
      </c>
      <c r="L1349">
        <f>VLOOKUP($A:$A&amp;LEFT($B:$B,10),'R3P2_GENERATEDINPUT2'!$C:$G,4,FALSE)</f>
        <v>2</v>
      </c>
      <c r="M1349">
        <f>VLOOKUP($A:$A&amp;LEFT($B:$B,10),'R3P2_GENERATEDINPUT2'!$C:$G,5,FALSE)</f>
        <v>5</v>
      </c>
      <c r="N1349" t="str">
        <f>VLOOKUP($A:$A&amp;LEFT($B:$B,10),'R3P2_GENERATEDINPUT2'!$C:$G,3,FALSE)</f>
        <v>HighOnly</v>
      </c>
    </row>
    <row r="1350" spans="1:14" x14ac:dyDescent="0.25">
      <c r="A1350" t="str">
        <f>'R3_Judge'!AF:AF</f>
        <v>3COPXFW7XC8AUHOJLNCPE22R7K5KPI</v>
      </c>
      <c r="B1350" t="str">
        <f>'R3_Judge'!AG:AG</f>
        <v>JErk!  Did you confront him?</v>
      </c>
      <c r="C1350" t="str">
        <f>'R3_Judge'!P:P</f>
        <v>A2UB7B47QOX4H8</v>
      </c>
      <c r="D1350" t="str">
        <f>'R3_Judge'!AL:AL</f>
        <v>female</v>
      </c>
      <c r="E1350" t="str">
        <f>'R3_Judge'!AM:AM</f>
        <v>native</v>
      </c>
      <c r="F1350" t="str">
        <f>'R3_Judge'!AH:AH</f>
        <v>36-45</v>
      </c>
      <c r="G1350" t="str">
        <f>'R3_Judge'!AJ:AJ</f>
        <v>very</v>
      </c>
      <c r="H1350" t="str">
        <f>VLOOKUP($A:$A,'R3P1_ACCEPTEDOUTPUT'!$O:$BK,2,FALSE)</f>
        <v>APUPF3D94XYUQ</v>
      </c>
      <c r="I1350" t="str">
        <f>VLOOKUP($A:$A,'R3P1_ACCEPTEDOUTPUT'!$O:$BK,26,FALSE)</f>
        <v>female</v>
      </c>
      <c r="J1350" t="str">
        <f>VLOOKUP($A:$A,'R3P1_ACCEPTEDOUTPUT'!$O:$BK,28,FALSE)</f>
        <v>native</v>
      </c>
      <c r="K1350" t="str">
        <f>VLOOKUP($A:$A,'R3P1_ACCEPTEDOUTPUT'!$O:$BK,19,FALSE)</f>
        <v>36-45</v>
      </c>
      <c r="L1350">
        <f>VLOOKUP($A:$A&amp;LEFT($B:$B,10),'R3P2_GENERATEDINPUT2'!$C:$G,4,FALSE)</f>
        <v>2</v>
      </c>
      <c r="M1350">
        <f>VLOOKUP($A:$A&amp;LEFT($B:$B,10),'R3P2_GENERATEDINPUT2'!$C:$G,5,FALSE)</f>
        <v>5</v>
      </c>
      <c r="N1350" t="str">
        <f>VLOOKUP($A:$A&amp;LEFT($B:$B,10),'R3P2_GENERATEDINPUT2'!$C:$G,3,FALSE)</f>
        <v>HighOnly</v>
      </c>
    </row>
    <row r="1351" spans="1:14" x14ac:dyDescent="0.25">
      <c r="A1351" t="str">
        <f>'R3_Judge'!AF:AF</f>
        <v>3COPXFW7XC8AUHOJLNCPE22R7K5KPI</v>
      </c>
      <c r="B1351" t="str">
        <f>'R3_Judge'!AG:AG</f>
        <v>JErk!  Did you confront him?</v>
      </c>
      <c r="C1351" t="str">
        <f>'R3_Judge'!P:P</f>
        <v>AZBH4LJ5SL456</v>
      </c>
      <c r="D1351" t="str">
        <f>'R3_Judge'!AL:AL</f>
        <v>female</v>
      </c>
      <c r="E1351" t="str">
        <f>'R3_Judge'!AM:AM</f>
        <v>native</v>
      </c>
      <c r="F1351" t="str">
        <f>'R3_Judge'!AH:AH</f>
        <v>36-45</v>
      </c>
      <c r="G1351" t="str">
        <f>'R3_Judge'!AJ:AJ</f>
        <v>moderately</v>
      </c>
      <c r="H1351" t="str">
        <f>VLOOKUP($A:$A,'R3P1_ACCEPTEDOUTPUT'!$O:$BK,2,FALSE)</f>
        <v>APUPF3D94XYUQ</v>
      </c>
      <c r="I1351" t="str">
        <f>VLOOKUP($A:$A,'R3P1_ACCEPTEDOUTPUT'!$O:$BK,26,FALSE)</f>
        <v>female</v>
      </c>
      <c r="J1351" t="str">
        <f>VLOOKUP($A:$A,'R3P1_ACCEPTEDOUTPUT'!$O:$BK,28,FALSE)</f>
        <v>native</v>
      </c>
      <c r="K1351" t="str">
        <f>VLOOKUP($A:$A,'R3P1_ACCEPTEDOUTPUT'!$O:$BK,19,FALSE)</f>
        <v>36-45</v>
      </c>
      <c r="L1351">
        <f>VLOOKUP($A:$A&amp;LEFT($B:$B,10),'R3P2_GENERATEDINPUT2'!$C:$G,4,FALSE)</f>
        <v>2</v>
      </c>
      <c r="M1351">
        <f>VLOOKUP($A:$A&amp;LEFT($B:$B,10),'R3P2_GENERATEDINPUT2'!$C:$G,5,FALSE)</f>
        <v>5</v>
      </c>
      <c r="N1351" t="str">
        <f>VLOOKUP($A:$A&amp;LEFT($B:$B,10),'R3P2_GENERATEDINPUT2'!$C:$G,3,FALSE)</f>
        <v>HighOnly</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6C40F-3496-4032-AF51-C80B8C27D4EE}">
  <dimension ref="A1:AN601"/>
  <sheetViews>
    <sheetView workbookViewId="0">
      <selection activeCell="O2" sqref="O2"/>
    </sheetView>
  </sheetViews>
  <sheetFormatPr defaultRowHeight="15" x14ac:dyDescent="0.25"/>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t="s">
        <v>40</v>
      </c>
      <c r="B2" t="s">
        <v>41</v>
      </c>
      <c r="C2" t="s">
        <v>42</v>
      </c>
      <c r="D2" t="s">
        <v>43</v>
      </c>
      <c r="E2" t="s">
        <v>44</v>
      </c>
      <c r="F2" s="1">
        <v>0.05</v>
      </c>
      <c r="G2" t="s">
        <v>45</v>
      </c>
      <c r="H2">
        <v>3</v>
      </c>
      <c r="I2" t="s">
        <v>46</v>
      </c>
      <c r="J2">
        <v>1800</v>
      </c>
      <c r="K2">
        <v>259200</v>
      </c>
      <c r="L2" t="s">
        <v>47</v>
      </c>
      <c r="O2" t="s">
        <v>48</v>
      </c>
      <c r="P2" t="s">
        <v>49</v>
      </c>
      <c r="Q2" t="s">
        <v>50</v>
      </c>
      <c r="R2" t="s">
        <v>51</v>
      </c>
      <c r="S2" t="s">
        <v>52</v>
      </c>
      <c r="T2" t="s">
        <v>53</v>
      </c>
      <c r="X2">
        <v>681</v>
      </c>
      <c r="Y2" t="s">
        <v>54</v>
      </c>
      <c r="Z2" t="s">
        <v>54</v>
      </c>
      <c r="AA2" t="s">
        <v>54</v>
      </c>
      <c r="AB2">
        <v>1</v>
      </c>
      <c r="AC2">
        <v>0</v>
      </c>
      <c r="AD2">
        <v>1</v>
      </c>
      <c r="AE2" t="s">
        <v>55</v>
      </c>
      <c r="AF2" t="s">
        <v>56</v>
      </c>
      <c r="AG2" t="s">
        <v>57</v>
      </c>
      <c r="AH2" t="s">
        <v>58</v>
      </c>
      <c r="AI2" t="s">
        <v>59</v>
      </c>
      <c r="AJ2" t="s">
        <v>58</v>
      </c>
      <c r="AK2" t="s">
        <v>60</v>
      </c>
      <c r="AL2" t="s">
        <v>61</v>
      </c>
    </row>
    <row r="3" spans="1:40" x14ac:dyDescent="0.25">
      <c r="A3" t="s">
        <v>40</v>
      </c>
      <c r="B3" t="s">
        <v>41</v>
      </c>
      <c r="C3" t="s">
        <v>42</v>
      </c>
      <c r="D3" t="s">
        <v>43</v>
      </c>
      <c r="E3" t="s">
        <v>44</v>
      </c>
      <c r="F3" s="1">
        <v>0.05</v>
      </c>
      <c r="G3" t="s">
        <v>45</v>
      </c>
      <c r="H3">
        <v>3</v>
      </c>
      <c r="I3" t="s">
        <v>46</v>
      </c>
      <c r="J3">
        <v>1800</v>
      </c>
      <c r="K3">
        <v>259200</v>
      </c>
      <c r="L3" t="s">
        <v>47</v>
      </c>
      <c r="O3" t="s">
        <v>62</v>
      </c>
      <c r="P3" t="s">
        <v>63</v>
      </c>
      <c r="Q3" t="s">
        <v>50</v>
      </c>
      <c r="R3" t="s">
        <v>64</v>
      </c>
      <c r="S3" t="s">
        <v>65</v>
      </c>
      <c r="T3" t="s">
        <v>66</v>
      </c>
      <c r="X3">
        <v>19</v>
      </c>
      <c r="Y3" t="s">
        <v>54</v>
      </c>
      <c r="Z3" t="s">
        <v>54</v>
      </c>
      <c r="AA3" t="s">
        <v>54</v>
      </c>
      <c r="AB3">
        <v>1</v>
      </c>
      <c r="AC3">
        <v>0</v>
      </c>
      <c r="AD3">
        <v>1</v>
      </c>
      <c r="AE3" t="s">
        <v>55</v>
      </c>
      <c r="AF3" t="s">
        <v>56</v>
      </c>
      <c r="AG3" t="s">
        <v>67</v>
      </c>
      <c r="AH3" t="s">
        <v>58</v>
      </c>
      <c r="AI3" t="s">
        <v>68</v>
      </c>
      <c r="AJ3" t="s">
        <v>58</v>
      </c>
      <c r="AK3" t="s">
        <v>60</v>
      </c>
      <c r="AL3" t="s">
        <v>61</v>
      </c>
    </row>
    <row r="4" spans="1:40" x14ac:dyDescent="0.25">
      <c r="A4" t="s">
        <v>40</v>
      </c>
      <c r="B4" t="s">
        <v>41</v>
      </c>
      <c r="C4" t="s">
        <v>42</v>
      </c>
      <c r="D4" t="s">
        <v>43</v>
      </c>
      <c r="E4" t="s">
        <v>44</v>
      </c>
      <c r="F4" s="1">
        <v>0.05</v>
      </c>
      <c r="G4" t="s">
        <v>45</v>
      </c>
      <c r="H4">
        <v>3</v>
      </c>
      <c r="I4" t="s">
        <v>46</v>
      </c>
      <c r="J4">
        <v>1800</v>
      </c>
      <c r="K4">
        <v>259200</v>
      </c>
      <c r="L4" t="s">
        <v>47</v>
      </c>
      <c r="O4" t="s">
        <v>69</v>
      </c>
      <c r="P4" t="s">
        <v>70</v>
      </c>
      <c r="Q4" t="s">
        <v>50</v>
      </c>
      <c r="R4" t="s">
        <v>71</v>
      </c>
      <c r="S4" t="s">
        <v>72</v>
      </c>
      <c r="T4" t="s">
        <v>73</v>
      </c>
      <c r="X4">
        <v>95</v>
      </c>
      <c r="Y4" t="s">
        <v>54</v>
      </c>
      <c r="Z4" t="s">
        <v>54</v>
      </c>
      <c r="AA4" t="s">
        <v>54</v>
      </c>
      <c r="AB4">
        <v>1</v>
      </c>
      <c r="AC4">
        <v>0</v>
      </c>
      <c r="AD4">
        <v>1</v>
      </c>
      <c r="AE4" t="s">
        <v>55</v>
      </c>
      <c r="AF4" t="s">
        <v>56</v>
      </c>
      <c r="AG4" t="s">
        <v>74</v>
      </c>
      <c r="AH4" t="s">
        <v>58</v>
      </c>
      <c r="AI4" t="s">
        <v>75</v>
      </c>
      <c r="AJ4" t="s">
        <v>58</v>
      </c>
      <c r="AK4" t="s">
        <v>60</v>
      </c>
      <c r="AL4" t="s">
        <v>61</v>
      </c>
    </row>
    <row r="5" spans="1:40" x14ac:dyDescent="0.25">
      <c r="A5" t="s">
        <v>76</v>
      </c>
      <c r="B5" t="s">
        <v>41</v>
      </c>
      <c r="C5" t="s">
        <v>42</v>
      </c>
      <c r="D5" t="s">
        <v>43</v>
      </c>
      <c r="E5" t="s">
        <v>44</v>
      </c>
      <c r="F5" s="1">
        <v>0.05</v>
      </c>
      <c r="G5" t="s">
        <v>45</v>
      </c>
      <c r="H5">
        <v>3</v>
      </c>
      <c r="I5" t="s">
        <v>46</v>
      </c>
      <c r="J5">
        <v>1800</v>
      </c>
      <c r="K5">
        <v>259200</v>
      </c>
      <c r="L5" t="s">
        <v>47</v>
      </c>
      <c r="O5" t="s">
        <v>77</v>
      </c>
      <c r="P5" t="s">
        <v>78</v>
      </c>
      <c r="Q5" t="s">
        <v>50</v>
      </c>
      <c r="R5" t="s">
        <v>79</v>
      </c>
      <c r="S5" t="s">
        <v>80</v>
      </c>
      <c r="T5" t="s">
        <v>81</v>
      </c>
      <c r="X5">
        <v>1407</v>
      </c>
      <c r="Y5" t="s">
        <v>54</v>
      </c>
      <c r="Z5" t="s">
        <v>54</v>
      </c>
      <c r="AA5" t="s">
        <v>54</v>
      </c>
      <c r="AB5">
        <v>1</v>
      </c>
      <c r="AC5">
        <v>0</v>
      </c>
      <c r="AD5">
        <v>1</v>
      </c>
      <c r="AE5" t="s">
        <v>82</v>
      </c>
      <c r="AF5" t="s">
        <v>83</v>
      </c>
      <c r="AG5" t="s">
        <v>74</v>
      </c>
      <c r="AH5" t="s">
        <v>58</v>
      </c>
      <c r="AI5" t="s">
        <v>75</v>
      </c>
      <c r="AJ5" t="s">
        <v>58</v>
      </c>
      <c r="AK5" t="s">
        <v>84</v>
      </c>
      <c r="AL5" t="s">
        <v>61</v>
      </c>
    </row>
    <row r="6" spans="1:40" x14ac:dyDescent="0.25">
      <c r="A6" t="s">
        <v>76</v>
      </c>
      <c r="B6" t="s">
        <v>41</v>
      </c>
      <c r="C6" t="s">
        <v>42</v>
      </c>
      <c r="D6" t="s">
        <v>43</v>
      </c>
      <c r="E6" t="s">
        <v>44</v>
      </c>
      <c r="F6" s="1">
        <v>0.05</v>
      </c>
      <c r="G6" t="s">
        <v>45</v>
      </c>
      <c r="H6">
        <v>3</v>
      </c>
      <c r="I6" t="s">
        <v>46</v>
      </c>
      <c r="J6">
        <v>1800</v>
      </c>
      <c r="K6">
        <v>259200</v>
      </c>
      <c r="L6" t="s">
        <v>47</v>
      </c>
      <c r="O6" t="s">
        <v>85</v>
      </c>
      <c r="P6" t="s">
        <v>86</v>
      </c>
      <c r="Q6" t="s">
        <v>50</v>
      </c>
      <c r="R6" t="s">
        <v>87</v>
      </c>
      <c r="S6" t="s">
        <v>88</v>
      </c>
      <c r="T6" t="s">
        <v>89</v>
      </c>
      <c r="X6">
        <v>15</v>
      </c>
      <c r="Y6" t="s">
        <v>54</v>
      </c>
      <c r="Z6" t="s">
        <v>54</v>
      </c>
      <c r="AA6" t="s">
        <v>54</v>
      </c>
      <c r="AB6">
        <v>1</v>
      </c>
      <c r="AC6">
        <v>0</v>
      </c>
      <c r="AD6">
        <v>1</v>
      </c>
      <c r="AE6" t="s">
        <v>82</v>
      </c>
      <c r="AF6" t="s">
        <v>83</v>
      </c>
      <c r="AG6" t="s">
        <v>67</v>
      </c>
      <c r="AH6" t="s">
        <v>58</v>
      </c>
      <c r="AI6" t="s">
        <v>68</v>
      </c>
      <c r="AJ6" t="s">
        <v>58</v>
      </c>
      <c r="AK6" t="s">
        <v>84</v>
      </c>
      <c r="AL6" t="s">
        <v>90</v>
      </c>
    </row>
    <row r="7" spans="1:40" x14ac:dyDescent="0.25">
      <c r="A7" t="s">
        <v>76</v>
      </c>
      <c r="B7" t="s">
        <v>41</v>
      </c>
      <c r="C7" t="s">
        <v>42</v>
      </c>
      <c r="D7" t="s">
        <v>43</v>
      </c>
      <c r="E7" t="s">
        <v>44</v>
      </c>
      <c r="F7" s="1">
        <v>0.05</v>
      </c>
      <c r="G7" t="s">
        <v>45</v>
      </c>
      <c r="H7">
        <v>3</v>
      </c>
      <c r="I7" t="s">
        <v>46</v>
      </c>
      <c r="J7">
        <v>1800</v>
      </c>
      <c r="K7">
        <v>259200</v>
      </c>
      <c r="L7" t="s">
        <v>47</v>
      </c>
      <c r="O7" t="s">
        <v>91</v>
      </c>
      <c r="P7" t="s">
        <v>92</v>
      </c>
      <c r="Q7" t="s">
        <v>50</v>
      </c>
      <c r="R7" t="s">
        <v>93</v>
      </c>
      <c r="S7" t="s">
        <v>94</v>
      </c>
      <c r="T7" t="s">
        <v>95</v>
      </c>
      <c r="X7">
        <v>17</v>
      </c>
      <c r="Y7" t="s">
        <v>54</v>
      </c>
      <c r="Z7" t="s">
        <v>54</v>
      </c>
      <c r="AA7" t="s">
        <v>54</v>
      </c>
      <c r="AB7">
        <v>1</v>
      </c>
      <c r="AC7">
        <v>0</v>
      </c>
      <c r="AD7">
        <v>1</v>
      </c>
      <c r="AE7" t="s">
        <v>82</v>
      </c>
      <c r="AF7" t="s">
        <v>83</v>
      </c>
      <c r="AG7" t="s">
        <v>96</v>
      </c>
      <c r="AH7" t="s">
        <v>58</v>
      </c>
      <c r="AI7" t="s">
        <v>75</v>
      </c>
      <c r="AJ7" t="s">
        <v>58</v>
      </c>
      <c r="AK7" t="s">
        <v>84</v>
      </c>
      <c r="AL7" t="s">
        <v>61</v>
      </c>
    </row>
    <row r="8" spans="1:40" x14ac:dyDescent="0.25">
      <c r="A8" t="s">
        <v>97</v>
      </c>
      <c r="B8" t="s">
        <v>41</v>
      </c>
      <c r="C8" t="s">
        <v>42</v>
      </c>
      <c r="D8" t="s">
        <v>43</v>
      </c>
      <c r="E8" t="s">
        <v>44</v>
      </c>
      <c r="F8" s="1">
        <v>0.05</v>
      </c>
      <c r="G8" t="s">
        <v>45</v>
      </c>
      <c r="H8">
        <v>3</v>
      </c>
      <c r="I8" t="s">
        <v>46</v>
      </c>
      <c r="J8">
        <v>1800</v>
      </c>
      <c r="K8">
        <v>259200</v>
      </c>
      <c r="L8" t="s">
        <v>47</v>
      </c>
      <c r="O8" t="s">
        <v>98</v>
      </c>
      <c r="P8" t="s">
        <v>99</v>
      </c>
      <c r="Q8" t="s">
        <v>50</v>
      </c>
      <c r="R8" t="s">
        <v>100</v>
      </c>
      <c r="S8" t="s">
        <v>101</v>
      </c>
      <c r="T8" t="s">
        <v>102</v>
      </c>
      <c r="X8">
        <v>497</v>
      </c>
      <c r="Y8" t="s">
        <v>54</v>
      </c>
      <c r="Z8" t="s">
        <v>54</v>
      </c>
      <c r="AA8" t="s">
        <v>54</v>
      </c>
      <c r="AB8">
        <v>1</v>
      </c>
      <c r="AC8">
        <v>0</v>
      </c>
      <c r="AD8">
        <v>1</v>
      </c>
      <c r="AE8" t="s">
        <v>103</v>
      </c>
      <c r="AF8" t="s">
        <v>104</v>
      </c>
      <c r="AG8" t="s">
        <v>74</v>
      </c>
      <c r="AH8" t="s">
        <v>58</v>
      </c>
      <c r="AI8" t="s">
        <v>68</v>
      </c>
      <c r="AJ8" t="s">
        <v>58</v>
      </c>
      <c r="AK8" t="s">
        <v>84</v>
      </c>
      <c r="AL8" t="s">
        <v>61</v>
      </c>
    </row>
    <row r="9" spans="1:40" x14ac:dyDescent="0.25">
      <c r="A9" t="s">
        <v>97</v>
      </c>
      <c r="B9" t="s">
        <v>41</v>
      </c>
      <c r="C9" t="s">
        <v>42</v>
      </c>
      <c r="D9" t="s">
        <v>43</v>
      </c>
      <c r="E9" t="s">
        <v>44</v>
      </c>
      <c r="F9" s="1">
        <v>0.05</v>
      </c>
      <c r="G9" t="s">
        <v>45</v>
      </c>
      <c r="H9">
        <v>3</v>
      </c>
      <c r="I9" t="s">
        <v>46</v>
      </c>
      <c r="J9">
        <v>1800</v>
      </c>
      <c r="K9">
        <v>259200</v>
      </c>
      <c r="L9" t="s">
        <v>47</v>
      </c>
      <c r="O9" t="s">
        <v>105</v>
      </c>
      <c r="P9" t="s">
        <v>106</v>
      </c>
      <c r="Q9" t="s">
        <v>50</v>
      </c>
      <c r="R9" t="s">
        <v>107</v>
      </c>
      <c r="S9" t="s">
        <v>108</v>
      </c>
      <c r="T9" t="s">
        <v>109</v>
      </c>
      <c r="X9">
        <v>51</v>
      </c>
      <c r="Y9" t="s">
        <v>110</v>
      </c>
      <c r="Z9" t="s">
        <v>54</v>
      </c>
      <c r="AA9" t="s">
        <v>54</v>
      </c>
      <c r="AB9">
        <v>1</v>
      </c>
      <c r="AC9">
        <v>0</v>
      </c>
      <c r="AD9">
        <v>1</v>
      </c>
      <c r="AE9" t="s">
        <v>103</v>
      </c>
      <c r="AF9" t="s">
        <v>104</v>
      </c>
      <c r="AG9" t="s">
        <v>74</v>
      </c>
      <c r="AH9" t="s">
        <v>58</v>
      </c>
      <c r="AI9" t="s">
        <v>59</v>
      </c>
      <c r="AJ9" t="s">
        <v>58</v>
      </c>
      <c r="AK9" t="s">
        <v>84</v>
      </c>
      <c r="AL9" t="s">
        <v>61</v>
      </c>
    </row>
    <row r="10" spans="1:40" x14ac:dyDescent="0.25">
      <c r="A10" t="s">
        <v>97</v>
      </c>
      <c r="B10" t="s">
        <v>41</v>
      </c>
      <c r="C10" t="s">
        <v>42</v>
      </c>
      <c r="D10" t="s">
        <v>43</v>
      </c>
      <c r="E10" t="s">
        <v>44</v>
      </c>
      <c r="F10" s="1">
        <v>0.05</v>
      </c>
      <c r="G10" t="s">
        <v>45</v>
      </c>
      <c r="H10">
        <v>3</v>
      </c>
      <c r="I10" t="s">
        <v>46</v>
      </c>
      <c r="J10">
        <v>1800</v>
      </c>
      <c r="K10">
        <v>259200</v>
      </c>
      <c r="L10" t="s">
        <v>47</v>
      </c>
      <c r="O10" t="s">
        <v>111</v>
      </c>
      <c r="P10" t="s">
        <v>112</v>
      </c>
      <c r="Q10" t="s">
        <v>50</v>
      </c>
      <c r="R10" t="s">
        <v>113</v>
      </c>
      <c r="S10" t="s">
        <v>114</v>
      </c>
      <c r="T10" t="s">
        <v>115</v>
      </c>
      <c r="X10">
        <v>21</v>
      </c>
      <c r="Y10" t="s">
        <v>54</v>
      </c>
      <c r="Z10" t="s">
        <v>54</v>
      </c>
      <c r="AA10" t="s">
        <v>54</v>
      </c>
      <c r="AB10">
        <v>1</v>
      </c>
      <c r="AC10">
        <v>0</v>
      </c>
      <c r="AD10">
        <v>1</v>
      </c>
      <c r="AE10" t="s">
        <v>103</v>
      </c>
      <c r="AF10" t="s">
        <v>104</v>
      </c>
      <c r="AG10" t="s">
        <v>57</v>
      </c>
      <c r="AH10" t="s">
        <v>58</v>
      </c>
      <c r="AI10" t="s">
        <v>68</v>
      </c>
      <c r="AJ10" t="s">
        <v>58</v>
      </c>
      <c r="AK10" t="s">
        <v>60</v>
      </c>
      <c r="AL10" t="s">
        <v>61</v>
      </c>
    </row>
    <row r="11" spans="1:40" x14ac:dyDescent="0.25">
      <c r="A11" t="s">
        <v>116</v>
      </c>
      <c r="B11" t="s">
        <v>41</v>
      </c>
      <c r="C11" t="s">
        <v>42</v>
      </c>
      <c r="D11" t="s">
        <v>43</v>
      </c>
      <c r="E11" t="s">
        <v>44</v>
      </c>
      <c r="F11" s="1">
        <v>0.05</v>
      </c>
      <c r="G11" t="s">
        <v>45</v>
      </c>
      <c r="H11">
        <v>3</v>
      </c>
      <c r="I11" t="s">
        <v>46</v>
      </c>
      <c r="J11">
        <v>1800</v>
      </c>
      <c r="K11">
        <v>259200</v>
      </c>
      <c r="L11" t="s">
        <v>47</v>
      </c>
      <c r="O11" t="s">
        <v>117</v>
      </c>
      <c r="P11" t="s">
        <v>118</v>
      </c>
      <c r="Q11" t="s">
        <v>50</v>
      </c>
      <c r="R11" t="s">
        <v>119</v>
      </c>
      <c r="S11" t="s">
        <v>120</v>
      </c>
      <c r="T11" t="s">
        <v>121</v>
      </c>
      <c r="X11">
        <v>29</v>
      </c>
      <c r="Y11" t="s">
        <v>54</v>
      </c>
      <c r="Z11" t="s">
        <v>54</v>
      </c>
      <c r="AA11" t="s">
        <v>54</v>
      </c>
      <c r="AB11">
        <v>1</v>
      </c>
      <c r="AC11">
        <v>0</v>
      </c>
      <c r="AD11">
        <v>1</v>
      </c>
      <c r="AE11" t="s">
        <v>122</v>
      </c>
      <c r="AF11" t="s">
        <v>123</v>
      </c>
      <c r="AG11" t="s">
        <v>57</v>
      </c>
      <c r="AH11" t="s">
        <v>58</v>
      </c>
      <c r="AI11" t="s">
        <v>75</v>
      </c>
      <c r="AJ11" t="s">
        <v>58</v>
      </c>
      <c r="AK11" t="s">
        <v>60</v>
      </c>
      <c r="AL11" t="s">
        <v>61</v>
      </c>
    </row>
    <row r="12" spans="1:40" x14ac:dyDescent="0.25">
      <c r="A12" t="s">
        <v>116</v>
      </c>
      <c r="B12" t="s">
        <v>41</v>
      </c>
      <c r="C12" t="s">
        <v>42</v>
      </c>
      <c r="D12" t="s">
        <v>43</v>
      </c>
      <c r="E12" t="s">
        <v>44</v>
      </c>
      <c r="F12" s="1">
        <v>0.05</v>
      </c>
      <c r="G12" t="s">
        <v>45</v>
      </c>
      <c r="H12">
        <v>3</v>
      </c>
      <c r="I12" t="s">
        <v>46</v>
      </c>
      <c r="J12">
        <v>1800</v>
      </c>
      <c r="K12">
        <v>259200</v>
      </c>
      <c r="L12" t="s">
        <v>47</v>
      </c>
      <c r="O12" t="s">
        <v>124</v>
      </c>
      <c r="P12" t="s">
        <v>112</v>
      </c>
      <c r="Q12" t="s">
        <v>50</v>
      </c>
      <c r="R12" t="s">
        <v>125</v>
      </c>
      <c r="S12" t="s">
        <v>126</v>
      </c>
      <c r="T12" t="s">
        <v>127</v>
      </c>
      <c r="X12">
        <v>99</v>
      </c>
      <c r="Y12" t="s">
        <v>54</v>
      </c>
      <c r="Z12" t="s">
        <v>54</v>
      </c>
      <c r="AA12" t="s">
        <v>54</v>
      </c>
      <c r="AB12">
        <v>1</v>
      </c>
      <c r="AC12">
        <v>0</v>
      </c>
      <c r="AD12">
        <v>1</v>
      </c>
      <c r="AE12" t="s">
        <v>122</v>
      </c>
      <c r="AF12" t="s">
        <v>123</v>
      </c>
      <c r="AG12" t="s">
        <v>57</v>
      </c>
      <c r="AH12" t="s">
        <v>58</v>
      </c>
      <c r="AI12" t="s">
        <v>68</v>
      </c>
      <c r="AJ12" t="s">
        <v>58</v>
      </c>
      <c r="AK12" t="s">
        <v>60</v>
      </c>
      <c r="AL12" t="s">
        <v>61</v>
      </c>
    </row>
    <row r="13" spans="1:40" x14ac:dyDescent="0.25">
      <c r="A13" t="s">
        <v>116</v>
      </c>
      <c r="B13" t="s">
        <v>41</v>
      </c>
      <c r="C13" t="s">
        <v>42</v>
      </c>
      <c r="D13" t="s">
        <v>43</v>
      </c>
      <c r="E13" t="s">
        <v>44</v>
      </c>
      <c r="F13" s="1">
        <v>0.05</v>
      </c>
      <c r="G13" t="s">
        <v>45</v>
      </c>
      <c r="H13">
        <v>3</v>
      </c>
      <c r="I13" t="s">
        <v>46</v>
      </c>
      <c r="J13">
        <v>1800</v>
      </c>
      <c r="K13">
        <v>259200</v>
      </c>
      <c r="L13" t="s">
        <v>47</v>
      </c>
      <c r="O13" t="s">
        <v>128</v>
      </c>
      <c r="P13" t="s">
        <v>129</v>
      </c>
      <c r="Q13" t="s">
        <v>50</v>
      </c>
      <c r="R13" t="s">
        <v>130</v>
      </c>
      <c r="S13" t="s">
        <v>131</v>
      </c>
      <c r="T13" t="s">
        <v>132</v>
      </c>
      <c r="X13">
        <v>11</v>
      </c>
      <c r="Y13" t="s">
        <v>54</v>
      </c>
      <c r="Z13" t="s">
        <v>54</v>
      </c>
      <c r="AA13" t="s">
        <v>54</v>
      </c>
      <c r="AB13">
        <v>1</v>
      </c>
      <c r="AC13">
        <v>0</v>
      </c>
      <c r="AD13">
        <v>1</v>
      </c>
      <c r="AE13" t="s">
        <v>122</v>
      </c>
      <c r="AF13" t="s">
        <v>123</v>
      </c>
      <c r="AG13" t="s">
        <v>57</v>
      </c>
      <c r="AH13" t="s">
        <v>58</v>
      </c>
      <c r="AI13" t="s">
        <v>133</v>
      </c>
      <c r="AJ13" t="s">
        <v>58</v>
      </c>
      <c r="AK13" t="s">
        <v>60</v>
      </c>
      <c r="AL13" t="s">
        <v>61</v>
      </c>
    </row>
    <row r="14" spans="1:40" x14ac:dyDescent="0.25">
      <c r="A14" t="s">
        <v>134</v>
      </c>
      <c r="B14" t="s">
        <v>41</v>
      </c>
      <c r="C14" t="s">
        <v>42</v>
      </c>
      <c r="D14" t="s">
        <v>43</v>
      </c>
      <c r="E14" t="s">
        <v>44</v>
      </c>
      <c r="F14" s="1">
        <v>0.05</v>
      </c>
      <c r="G14" t="s">
        <v>45</v>
      </c>
      <c r="H14">
        <v>3</v>
      </c>
      <c r="I14" t="s">
        <v>46</v>
      </c>
      <c r="J14">
        <v>1800</v>
      </c>
      <c r="K14">
        <v>259200</v>
      </c>
      <c r="L14" t="s">
        <v>47</v>
      </c>
      <c r="O14" t="s">
        <v>135</v>
      </c>
      <c r="P14" t="s">
        <v>136</v>
      </c>
      <c r="Q14" t="s">
        <v>50</v>
      </c>
      <c r="R14" t="s">
        <v>137</v>
      </c>
      <c r="S14" t="s">
        <v>138</v>
      </c>
      <c r="T14" t="s">
        <v>139</v>
      </c>
      <c r="X14">
        <v>581</v>
      </c>
      <c r="Y14" t="s">
        <v>54</v>
      </c>
      <c r="Z14" t="s">
        <v>54</v>
      </c>
      <c r="AA14" t="s">
        <v>54</v>
      </c>
      <c r="AB14">
        <v>1</v>
      </c>
      <c r="AC14">
        <v>0</v>
      </c>
      <c r="AD14">
        <v>1</v>
      </c>
      <c r="AE14" t="s">
        <v>140</v>
      </c>
      <c r="AF14" t="s">
        <v>141</v>
      </c>
      <c r="AG14" t="s">
        <v>67</v>
      </c>
      <c r="AH14" t="s">
        <v>58</v>
      </c>
      <c r="AI14" t="s">
        <v>142</v>
      </c>
      <c r="AJ14" t="s">
        <v>58</v>
      </c>
      <c r="AK14" t="s">
        <v>84</v>
      </c>
      <c r="AL14" t="s">
        <v>61</v>
      </c>
    </row>
    <row r="15" spans="1:40" x14ac:dyDescent="0.25">
      <c r="A15" t="s">
        <v>134</v>
      </c>
      <c r="B15" t="s">
        <v>41</v>
      </c>
      <c r="C15" t="s">
        <v>42</v>
      </c>
      <c r="D15" t="s">
        <v>43</v>
      </c>
      <c r="E15" t="s">
        <v>44</v>
      </c>
      <c r="F15" s="1">
        <v>0.05</v>
      </c>
      <c r="G15" t="s">
        <v>45</v>
      </c>
      <c r="H15">
        <v>3</v>
      </c>
      <c r="I15" t="s">
        <v>46</v>
      </c>
      <c r="J15">
        <v>1800</v>
      </c>
      <c r="K15">
        <v>259200</v>
      </c>
      <c r="L15" t="s">
        <v>47</v>
      </c>
      <c r="O15" t="s">
        <v>143</v>
      </c>
      <c r="P15" t="s">
        <v>78</v>
      </c>
      <c r="Q15" t="s">
        <v>50</v>
      </c>
      <c r="R15" t="s">
        <v>144</v>
      </c>
      <c r="S15" t="s">
        <v>145</v>
      </c>
      <c r="T15" t="s">
        <v>146</v>
      </c>
      <c r="X15">
        <v>133</v>
      </c>
      <c r="Y15" t="s">
        <v>54</v>
      </c>
      <c r="Z15" t="s">
        <v>54</v>
      </c>
      <c r="AA15" t="s">
        <v>54</v>
      </c>
      <c r="AB15">
        <v>1</v>
      </c>
      <c r="AC15">
        <v>0</v>
      </c>
      <c r="AD15">
        <v>1</v>
      </c>
      <c r="AE15" t="s">
        <v>140</v>
      </c>
      <c r="AF15" t="s">
        <v>141</v>
      </c>
      <c r="AG15" t="s">
        <v>74</v>
      </c>
      <c r="AH15" t="s">
        <v>58</v>
      </c>
      <c r="AI15" t="s">
        <v>142</v>
      </c>
      <c r="AJ15" t="s">
        <v>58</v>
      </c>
      <c r="AK15" t="s">
        <v>84</v>
      </c>
      <c r="AL15" t="s">
        <v>61</v>
      </c>
    </row>
    <row r="16" spans="1:40" x14ac:dyDescent="0.25">
      <c r="A16" t="s">
        <v>134</v>
      </c>
      <c r="B16" t="s">
        <v>41</v>
      </c>
      <c r="C16" t="s">
        <v>42</v>
      </c>
      <c r="D16" t="s">
        <v>43</v>
      </c>
      <c r="E16" t="s">
        <v>44</v>
      </c>
      <c r="F16" s="1">
        <v>0.05</v>
      </c>
      <c r="G16" t="s">
        <v>45</v>
      </c>
      <c r="H16">
        <v>3</v>
      </c>
      <c r="I16" t="s">
        <v>46</v>
      </c>
      <c r="J16">
        <v>1800</v>
      </c>
      <c r="K16">
        <v>259200</v>
      </c>
      <c r="L16" t="s">
        <v>47</v>
      </c>
      <c r="O16" t="s">
        <v>147</v>
      </c>
      <c r="P16" t="s">
        <v>148</v>
      </c>
      <c r="Q16" t="s">
        <v>50</v>
      </c>
      <c r="R16" t="s">
        <v>149</v>
      </c>
      <c r="S16" t="s">
        <v>150</v>
      </c>
      <c r="T16" t="s">
        <v>151</v>
      </c>
      <c r="X16">
        <v>33</v>
      </c>
      <c r="Y16" t="s">
        <v>54</v>
      </c>
      <c r="Z16" t="s">
        <v>54</v>
      </c>
      <c r="AA16" t="s">
        <v>54</v>
      </c>
      <c r="AB16">
        <v>1</v>
      </c>
      <c r="AC16">
        <v>0</v>
      </c>
      <c r="AD16">
        <v>1</v>
      </c>
      <c r="AE16" t="s">
        <v>140</v>
      </c>
      <c r="AF16" t="s">
        <v>141</v>
      </c>
      <c r="AG16" t="s">
        <v>96</v>
      </c>
      <c r="AH16" t="s">
        <v>58</v>
      </c>
      <c r="AI16" t="s">
        <v>142</v>
      </c>
      <c r="AJ16" t="s">
        <v>58</v>
      </c>
      <c r="AK16" t="s">
        <v>60</v>
      </c>
      <c r="AL16" t="s">
        <v>61</v>
      </c>
    </row>
    <row r="17" spans="1:38" x14ac:dyDescent="0.25">
      <c r="A17" t="s">
        <v>152</v>
      </c>
      <c r="B17" t="s">
        <v>41</v>
      </c>
      <c r="C17" t="s">
        <v>42</v>
      </c>
      <c r="D17" t="s">
        <v>43</v>
      </c>
      <c r="E17" t="s">
        <v>44</v>
      </c>
      <c r="F17" s="1">
        <v>0.05</v>
      </c>
      <c r="G17" t="s">
        <v>45</v>
      </c>
      <c r="H17">
        <v>3</v>
      </c>
      <c r="I17" t="s">
        <v>46</v>
      </c>
      <c r="J17">
        <v>1800</v>
      </c>
      <c r="K17">
        <v>259200</v>
      </c>
      <c r="L17" t="s">
        <v>47</v>
      </c>
      <c r="O17" t="s">
        <v>153</v>
      </c>
      <c r="P17" t="s">
        <v>154</v>
      </c>
      <c r="Q17" t="s">
        <v>50</v>
      </c>
      <c r="R17" t="s">
        <v>155</v>
      </c>
      <c r="S17" t="s">
        <v>156</v>
      </c>
      <c r="T17" t="s">
        <v>157</v>
      </c>
      <c r="X17">
        <v>490</v>
      </c>
      <c r="Y17" t="s">
        <v>54</v>
      </c>
      <c r="Z17" t="s">
        <v>54</v>
      </c>
      <c r="AA17" t="s">
        <v>54</v>
      </c>
      <c r="AB17">
        <v>1</v>
      </c>
      <c r="AC17">
        <v>0</v>
      </c>
      <c r="AD17">
        <v>1</v>
      </c>
      <c r="AE17" t="s">
        <v>158</v>
      </c>
      <c r="AF17" t="s">
        <v>159</v>
      </c>
      <c r="AG17" t="s">
        <v>96</v>
      </c>
      <c r="AH17" t="s">
        <v>58</v>
      </c>
      <c r="AI17" t="s">
        <v>68</v>
      </c>
      <c r="AJ17" t="s">
        <v>58</v>
      </c>
      <c r="AK17" t="s">
        <v>60</v>
      </c>
      <c r="AL17" t="s">
        <v>61</v>
      </c>
    </row>
    <row r="18" spans="1:38" x14ac:dyDescent="0.25">
      <c r="A18" t="s">
        <v>152</v>
      </c>
      <c r="B18" t="s">
        <v>41</v>
      </c>
      <c r="C18" t="s">
        <v>42</v>
      </c>
      <c r="D18" t="s">
        <v>43</v>
      </c>
      <c r="E18" t="s">
        <v>44</v>
      </c>
      <c r="F18" s="1">
        <v>0.05</v>
      </c>
      <c r="G18" t="s">
        <v>45</v>
      </c>
      <c r="H18">
        <v>3</v>
      </c>
      <c r="I18" t="s">
        <v>46</v>
      </c>
      <c r="J18">
        <v>1800</v>
      </c>
      <c r="K18">
        <v>259200</v>
      </c>
      <c r="L18" t="s">
        <v>47</v>
      </c>
      <c r="O18" t="s">
        <v>160</v>
      </c>
      <c r="P18" t="s">
        <v>78</v>
      </c>
      <c r="Q18" t="s">
        <v>50</v>
      </c>
      <c r="R18" t="s">
        <v>161</v>
      </c>
      <c r="S18" t="s">
        <v>162</v>
      </c>
      <c r="T18" t="s">
        <v>163</v>
      </c>
      <c r="X18">
        <v>1380</v>
      </c>
      <c r="Y18" t="s">
        <v>54</v>
      </c>
      <c r="Z18" t="s">
        <v>54</v>
      </c>
      <c r="AA18" t="s">
        <v>54</v>
      </c>
      <c r="AB18">
        <v>1</v>
      </c>
      <c r="AC18">
        <v>0</v>
      </c>
      <c r="AD18">
        <v>1</v>
      </c>
      <c r="AE18" t="s">
        <v>158</v>
      </c>
      <c r="AF18" t="s">
        <v>159</v>
      </c>
      <c r="AG18" t="s">
        <v>74</v>
      </c>
      <c r="AH18" t="s">
        <v>58</v>
      </c>
      <c r="AI18" t="s">
        <v>142</v>
      </c>
      <c r="AJ18" t="s">
        <v>58</v>
      </c>
      <c r="AK18" t="s">
        <v>84</v>
      </c>
      <c r="AL18" t="s">
        <v>61</v>
      </c>
    </row>
    <row r="19" spans="1:38" x14ac:dyDescent="0.25">
      <c r="A19" t="s">
        <v>152</v>
      </c>
      <c r="B19" t="s">
        <v>41</v>
      </c>
      <c r="C19" t="s">
        <v>42</v>
      </c>
      <c r="D19" t="s">
        <v>43</v>
      </c>
      <c r="E19" t="s">
        <v>44</v>
      </c>
      <c r="F19" s="1">
        <v>0.05</v>
      </c>
      <c r="G19" t="s">
        <v>45</v>
      </c>
      <c r="H19">
        <v>3</v>
      </c>
      <c r="I19" t="s">
        <v>46</v>
      </c>
      <c r="J19">
        <v>1800</v>
      </c>
      <c r="K19">
        <v>259200</v>
      </c>
      <c r="L19" t="s">
        <v>47</v>
      </c>
      <c r="O19" t="s">
        <v>164</v>
      </c>
      <c r="P19" t="s">
        <v>99</v>
      </c>
      <c r="Q19" t="s">
        <v>50</v>
      </c>
      <c r="R19" t="s">
        <v>165</v>
      </c>
      <c r="S19" t="s">
        <v>166</v>
      </c>
      <c r="T19" t="s">
        <v>167</v>
      </c>
      <c r="X19">
        <v>568</v>
      </c>
      <c r="Y19" t="s">
        <v>54</v>
      </c>
      <c r="Z19" t="s">
        <v>54</v>
      </c>
      <c r="AA19" t="s">
        <v>54</v>
      </c>
      <c r="AB19">
        <v>1</v>
      </c>
      <c r="AC19">
        <v>0</v>
      </c>
      <c r="AD19">
        <v>1</v>
      </c>
      <c r="AE19" t="s">
        <v>158</v>
      </c>
      <c r="AF19" t="s">
        <v>159</v>
      </c>
      <c r="AG19" t="s">
        <v>74</v>
      </c>
      <c r="AH19" t="s">
        <v>58</v>
      </c>
      <c r="AI19" t="s">
        <v>142</v>
      </c>
      <c r="AJ19" t="s">
        <v>58</v>
      </c>
      <c r="AK19" t="s">
        <v>84</v>
      </c>
      <c r="AL19" t="s">
        <v>61</v>
      </c>
    </row>
    <row r="20" spans="1:38" x14ac:dyDescent="0.25">
      <c r="A20" t="s">
        <v>168</v>
      </c>
      <c r="B20" t="s">
        <v>41</v>
      </c>
      <c r="C20" t="s">
        <v>42</v>
      </c>
      <c r="D20" t="s">
        <v>43</v>
      </c>
      <c r="E20" t="s">
        <v>44</v>
      </c>
      <c r="F20" s="1">
        <v>0.05</v>
      </c>
      <c r="G20" t="s">
        <v>45</v>
      </c>
      <c r="H20">
        <v>3</v>
      </c>
      <c r="I20" t="s">
        <v>46</v>
      </c>
      <c r="J20">
        <v>1800</v>
      </c>
      <c r="K20">
        <v>259200</v>
      </c>
      <c r="L20" t="s">
        <v>47</v>
      </c>
      <c r="O20" t="s">
        <v>169</v>
      </c>
      <c r="P20" t="s">
        <v>129</v>
      </c>
      <c r="Q20" t="s">
        <v>50</v>
      </c>
      <c r="R20" t="s">
        <v>170</v>
      </c>
      <c r="S20" t="s">
        <v>171</v>
      </c>
      <c r="T20" t="s">
        <v>172</v>
      </c>
      <c r="X20">
        <v>24</v>
      </c>
      <c r="Y20" t="s">
        <v>54</v>
      </c>
      <c r="Z20" t="s">
        <v>54</v>
      </c>
      <c r="AA20" t="s">
        <v>54</v>
      </c>
      <c r="AB20">
        <v>1</v>
      </c>
      <c r="AC20">
        <v>0</v>
      </c>
      <c r="AD20">
        <v>1</v>
      </c>
      <c r="AE20" t="s">
        <v>173</v>
      </c>
      <c r="AF20" t="s">
        <v>174</v>
      </c>
      <c r="AG20" t="s">
        <v>57</v>
      </c>
      <c r="AH20" t="s">
        <v>58</v>
      </c>
      <c r="AI20" t="s">
        <v>59</v>
      </c>
      <c r="AJ20" t="s">
        <v>58</v>
      </c>
      <c r="AK20" t="s">
        <v>60</v>
      </c>
      <c r="AL20" t="s">
        <v>61</v>
      </c>
    </row>
    <row r="21" spans="1:38" x14ac:dyDescent="0.25">
      <c r="A21" t="s">
        <v>168</v>
      </c>
      <c r="B21" t="s">
        <v>41</v>
      </c>
      <c r="C21" t="s">
        <v>42</v>
      </c>
      <c r="D21" t="s">
        <v>43</v>
      </c>
      <c r="E21" t="s">
        <v>44</v>
      </c>
      <c r="F21" s="1">
        <v>0.05</v>
      </c>
      <c r="G21" t="s">
        <v>45</v>
      </c>
      <c r="H21">
        <v>3</v>
      </c>
      <c r="I21" t="s">
        <v>46</v>
      </c>
      <c r="J21">
        <v>1800</v>
      </c>
      <c r="K21">
        <v>259200</v>
      </c>
      <c r="L21" t="s">
        <v>47</v>
      </c>
      <c r="O21" t="s">
        <v>175</v>
      </c>
      <c r="P21" t="s">
        <v>99</v>
      </c>
      <c r="Q21" t="s">
        <v>50</v>
      </c>
      <c r="R21" t="s">
        <v>176</v>
      </c>
      <c r="S21" t="s">
        <v>177</v>
      </c>
      <c r="T21" t="s">
        <v>178</v>
      </c>
      <c r="X21">
        <v>520</v>
      </c>
      <c r="Y21" t="s">
        <v>54</v>
      </c>
      <c r="Z21" t="s">
        <v>54</v>
      </c>
      <c r="AA21" t="s">
        <v>54</v>
      </c>
      <c r="AB21">
        <v>1</v>
      </c>
      <c r="AC21">
        <v>0</v>
      </c>
      <c r="AD21">
        <v>1</v>
      </c>
      <c r="AE21" t="s">
        <v>173</v>
      </c>
      <c r="AF21" t="s">
        <v>174</v>
      </c>
      <c r="AG21" t="s">
        <v>74</v>
      </c>
      <c r="AH21" t="s">
        <v>58</v>
      </c>
      <c r="AI21" t="s">
        <v>59</v>
      </c>
      <c r="AJ21" t="s">
        <v>58</v>
      </c>
      <c r="AK21" t="s">
        <v>84</v>
      </c>
      <c r="AL21" t="s">
        <v>61</v>
      </c>
    </row>
    <row r="22" spans="1:38" x14ac:dyDescent="0.25">
      <c r="A22" t="s">
        <v>168</v>
      </c>
      <c r="B22" t="s">
        <v>41</v>
      </c>
      <c r="C22" t="s">
        <v>42</v>
      </c>
      <c r="D22" t="s">
        <v>43</v>
      </c>
      <c r="E22" t="s">
        <v>44</v>
      </c>
      <c r="F22" s="1">
        <v>0.05</v>
      </c>
      <c r="G22" t="s">
        <v>45</v>
      </c>
      <c r="H22">
        <v>3</v>
      </c>
      <c r="I22" t="s">
        <v>46</v>
      </c>
      <c r="J22">
        <v>1800</v>
      </c>
      <c r="K22">
        <v>259200</v>
      </c>
      <c r="L22" t="s">
        <v>47</v>
      </c>
      <c r="O22" t="s">
        <v>179</v>
      </c>
      <c r="P22" t="s">
        <v>180</v>
      </c>
      <c r="Q22" t="s">
        <v>50</v>
      </c>
      <c r="R22" t="s">
        <v>126</v>
      </c>
      <c r="S22" t="s">
        <v>181</v>
      </c>
      <c r="T22" t="s">
        <v>182</v>
      </c>
      <c r="X22">
        <v>14</v>
      </c>
      <c r="Y22" t="s">
        <v>54</v>
      </c>
      <c r="Z22" t="s">
        <v>54</v>
      </c>
      <c r="AA22" t="s">
        <v>54</v>
      </c>
      <c r="AB22">
        <v>1</v>
      </c>
      <c r="AC22">
        <v>0</v>
      </c>
      <c r="AD22">
        <v>1</v>
      </c>
      <c r="AE22" t="s">
        <v>173</v>
      </c>
      <c r="AF22" t="s">
        <v>174</v>
      </c>
      <c r="AG22" t="s">
        <v>57</v>
      </c>
      <c r="AH22" t="s">
        <v>58</v>
      </c>
      <c r="AI22" t="s">
        <v>59</v>
      </c>
      <c r="AJ22" t="s">
        <v>58</v>
      </c>
      <c r="AK22" t="s">
        <v>60</v>
      </c>
      <c r="AL22" t="s">
        <v>61</v>
      </c>
    </row>
    <row r="23" spans="1:38" x14ac:dyDescent="0.25">
      <c r="A23" t="s">
        <v>183</v>
      </c>
      <c r="B23" t="s">
        <v>41</v>
      </c>
      <c r="C23" t="s">
        <v>42</v>
      </c>
      <c r="D23" t="s">
        <v>43</v>
      </c>
      <c r="E23" t="s">
        <v>44</v>
      </c>
      <c r="F23" s="1">
        <v>0.05</v>
      </c>
      <c r="G23" t="s">
        <v>184</v>
      </c>
      <c r="H23">
        <v>3</v>
      </c>
      <c r="I23" t="s">
        <v>46</v>
      </c>
      <c r="J23">
        <v>1800</v>
      </c>
      <c r="K23">
        <v>259200</v>
      </c>
      <c r="L23" t="s">
        <v>185</v>
      </c>
      <c r="O23" t="s">
        <v>186</v>
      </c>
      <c r="P23" t="s">
        <v>106</v>
      </c>
      <c r="Q23" t="s">
        <v>50</v>
      </c>
      <c r="R23" t="s">
        <v>187</v>
      </c>
      <c r="S23" t="s">
        <v>188</v>
      </c>
      <c r="T23" t="s">
        <v>189</v>
      </c>
      <c r="X23">
        <v>8</v>
      </c>
      <c r="Y23" t="s">
        <v>110</v>
      </c>
      <c r="Z23" t="s">
        <v>54</v>
      </c>
      <c r="AA23" t="s">
        <v>54</v>
      </c>
      <c r="AB23">
        <v>1</v>
      </c>
      <c r="AC23">
        <v>0</v>
      </c>
      <c r="AD23">
        <v>1</v>
      </c>
      <c r="AE23" t="s">
        <v>190</v>
      </c>
      <c r="AF23" t="s">
        <v>191</v>
      </c>
      <c r="AG23" t="s">
        <v>74</v>
      </c>
      <c r="AH23" t="s">
        <v>58</v>
      </c>
      <c r="AI23" t="s">
        <v>142</v>
      </c>
      <c r="AJ23" t="s">
        <v>58</v>
      </c>
      <c r="AK23" t="s">
        <v>84</v>
      </c>
      <c r="AL23" t="s">
        <v>61</v>
      </c>
    </row>
    <row r="24" spans="1:38" x14ac:dyDescent="0.25">
      <c r="A24" t="s">
        <v>183</v>
      </c>
      <c r="B24" t="s">
        <v>41</v>
      </c>
      <c r="C24" t="s">
        <v>42</v>
      </c>
      <c r="D24" t="s">
        <v>43</v>
      </c>
      <c r="E24" t="s">
        <v>44</v>
      </c>
      <c r="F24" s="1">
        <v>0.05</v>
      </c>
      <c r="G24" t="s">
        <v>184</v>
      </c>
      <c r="H24">
        <v>3</v>
      </c>
      <c r="I24" t="s">
        <v>46</v>
      </c>
      <c r="J24">
        <v>1800</v>
      </c>
      <c r="K24">
        <v>259200</v>
      </c>
      <c r="L24" t="s">
        <v>185</v>
      </c>
      <c r="O24" t="s">
        <v>192</v>
      </c>
      <c r="P24" t="s">
        <v>193</v>
      </c>
      <c r="Q24" t="s">
        <v>50</v>
      </c>
      <c r="R24" t="s">
        <v>194</v>
      </c>
      <c r="S24" t="s">
        <v>195</v>
      </c>
      <c r="T24" t="s">
        <v>196</v>
      </c>
      <c r="X24">
        <v>73</v>
      </c>
      <c r="Y24" t="s">
        <v>54</v>
      </c>
      <c r="Z24" t="s">
        <v>54</v>
      </c>
      <c r="AA24" t="s">
        <v>54</v>
      </c>
      <c r="AB24">
        <v>1</v>
      </c>
      <c r="AC24">
        <v>0</v>
      </c>
      <c r="AD24">
        <v>1</v>
      </c>
      <c r="AE24" t="s">
        <v>190</v>
      </c>
      <c r="AF24" t="s">
        <v>191</v>
      </c>
      <c r="AG24" t="s">
        <v>57</v>
      </c>
      <c r="AH24" t="s">
        <v>58</v>
      </c>
      <c r="AI24" t="s">
        <v>59</v>
      </c>
      <c r="AJ24" t="s">
        <v>58</v>
      </c>
      <c r="AK24" t="s">
        <v>60</v>
      </c>
      <c r="AL24" t="s">
        <v>61</v>
      </c>
    </row>
    <row r="25" spans="1:38" x14ac:dyDescent="0.25">
      <c r="A25" t="s">
        <v>183</v>
      </c>
      <c r="B25" t="s">
        <v>41</v>
      </c>
      <c r="C25" t="s">
        <v>42</v>
      </c>
      <c r="D25" t="s">
        <v>43</v>
      </c>
      <c r="E25" t="s">
        <v>44</v>
      </c>
      <c r="F25" s="1">
        <v>0.05</v>
      </c>
      <c r="G25" t="s">
        <v>184</v>
      </c>
      <c r="H25">
        <v>3</v>
      </c>
      <c r="I25" t="s">
        <v>46</v>
      </c>
      <c r="J25">
        <v>1800</v>
      </c>
      <c r="K25">
        <v>259200</v>
      </c>
      <c r="L25" t="s">
        <v>185</v>
      </c>
      <c r="O25" t="s">
        <v>197</v>
      </c>
      <c r="P25" t="s">
        <v>198</v>
      </c>
      <c r="Q25" t="s">
        <v>50</v>
      </c>
      <c r="R25" t="s">
        <v>199</v>
      </c>
      <c r="S25" t="s">
        <v>200</v>
      </c>
      <c r="T25" t="s">
        <v>201</v>
      </c>
      <c r="X25">
        <v>109</v>
      </c>
      <c r="Y25" t="s">
        <v>54</v>
      </c>
      <c r="Z25" t="s">
        <v>54</v>
      </c>
      <c r="AA25" t="s">
        <v>54</v>
      </c>
      <c r="AB25">
        <v>1</v>
      </c>
      <c r="AC25">
        <v>0</v>
      </c>
      <c r="AD25">
        <v>1</v>
      </c>
      <c r="AE25" t="s">
        <v>190</v>
      </c>
      <c r="AF25" t="s">
        <v>191</v>
      </c>
      <c r="AG25" t="s">
        <v>74</v>
      </c>
      <c r="AH25" t="s">
        <v>58</v>
      </c>
      <c r="AI25" t="s">
        <v>68</v>
      </c>
      <c r="AJ25" t="s">
        <v>58</v>
      </c>
      <c r="AK25" t="s">
        <v>84</v>
      </c>
      <c r="AL25" t="s">
        <v>61</v>
      </c>
    </row>
    <row r="26" spans="1:38" x14ac:dyDescent="0.25">
      <c r="A26" t="s">
        <v>202</v>
      </c>
      <c r="B26" t="s">
        <v>41</v>
      </c>
      <c r="C26" t="s">
        <v>42</v>
      </c>
      <c r="D26" t="s">
        <v>43</v>
      </c>
      <c r="E26" t="s">
        <v>44</v>
      </c>
      <c r="F26" s="1">
        <v>0.05</v>
      </c>
      <c r="G26" t="s">
        <v>184</v>
      </c>
      <c r="H26">
        <v>3</v>
      </c>
      <c r="I26" t="s">
        <v>46</v>
      </c>
      <c r="J26">
        <v>1800</v>
      </c>
      <c r="K26">
        <v>259200</v>
      </c>
      <c r="L26" t="s">
        <v>185</v>
      </c>
      <c r="O26" t="s">
        <v>203</v>
      </c>
      <c r="P26" t="s">
        <v>129</v>
      </c>
      <c r="Q26" t="s">
        <v>50</v>
      </c>
      <c r="R26" t="s">
        <v>204</v>
      </c>
      <c r="S26" t="s">
        <v>205</v>
      </c>
      <c r="T26" t="s">
        <v>206</v>
      </c>
      <c r="X26">
        <v>27</v>
      </c>
      <c r="Y26" t="s">
        <v>54</v>
      </c>
      <c r="Z26" t="s">
        <v>54</v>
      </c>
      <c r="AA26" t="s">
        <v>54</v>
      </c>
      <c r="AB26">
        <v>1</v>
      </c>
      <c r="AC26">
        <v>0</v>
      </c>
      <c r="AD26">
        <v>1</v>
      </c>
      <c r="AE26" t="s">
        <v>207</v>
      </c>
      <c r="AF26" t="s">
        <v>208</v>
      </c>
      <c r="AG26" t="s">
        <v>57</v>
      </c>
      <c r="AH26" t="s">
        <v>58</v>
      </c>
      <c r="AI26" t="s">
        <v>68</v>
      </c>
      <c r="AJ26" t="s">
        <v>58</v>
      </c>
      <c r="AK26" t="s">
        <v>60</v>
      </c>
      <c r="AL26" t="s">
        <v>61</v>
      </c>
    </row>
    <row r="27" spans="1:38" x14ac:dyDescent="0.25">
      <c r="A27" t="s">
        <v>202</v>
      </c>
      <c r="B27" t="s">
        <v>41</v>
      </c>
      <c r="C27" t="s">
        <v>42</v>
      </c>
      <c r="D27" t="s">
        <v>43</v>
      </c>
      <c r="E27" t="s">
        <v>44</v>
      </c>
      <c r="F27" s="1">
        <v>0.05</v>
      </c>
      <c r="G27" t="s">
        <v>184</v>
      </c>
      <c r="H27">
        <v>3</v>
      </c>
      <c r="I27" t="s">
        <v>46</v>
      </c>
      <c r="J27">
        <v>1800</v>
      </c>
      <c r="K27">
        <v>259200</v>
      </c>
      <c r="L27" t="s">
        <v>185</v>
      </c>
      <c r="O27" t="s">
        <v>209</v>
      </c>
      <c r="P27" t="s">
        <v>63</v>
      </c>
      <c r="Q27" t="s">
        <v>50</v>
      </c>
      <c r="R27" t="s">
        <v>210</v>
      </c>
      <c r="S27" t="s">
        <v>177</v>
      </c>
      <c r="T27" t="s">
        <v>178</v>
      </c>
      <c r="X27">
        <v>19</v>
      </c>
      <c r="Y27" t="s">
        <v>54</v>
      </c>
      <c r="Z27" t="s">
        <v>54</v>
      </c>
      <c r="AA27" t="s">
        <v>54</v>
      </c>
      <c r="AB27">
        <v>1</v>
      </c>
      <c r="AC27">
        <v>0</v>
      </c>
      <c r="AD27">
        <v>1</v>
      </c>
      <c r="AE27" t="s">
        <v>207</v>
      </c>
      <c r="AF27" t="s">
        <v>208</v>
      </c>
      <c r="AG27" t="s">
        <v>67</v>
      </c>
      <c r="AH27" t="s">
        <v>58</v>
      </c>
      <c r="AI27" t="s">
        <v>133</v>
      </c>
      <c r="AJ27" t="s">
        <v>58</v>
      </c>
      <c r="AK27" t="s">
        <v>60</v>
      </c>
      <c r="AL27" t="s">
        <v>61</v>
      </c>
    </row>
    <row r="28" spans="1:38" x14ac:dyDescent="0.25">
      <c r="A28" t="s">
        <v>202</v>
      </c>
      <c r="B28" t="s">
        <v>41</v>
      </c>
      <c r="C28" t="s">
        <v>42</v>
      </c>
      <c r="D28" t="s">
        <v>43</v>
      </c>
      <c r="E28" t="s">
        <v>44</v>
      </c>
      <c r="F28" s="1">
        <v>0.05</v>
      </c>
      <c r="G28" t="s">
        <v>184</v>
      </c>
      <c r="H28">
        <v>3</v>
      </c>
      <c r="I28" t="s">
        <v>46</v>
      </c>
      <c r="J28">
        <v>1800</v>
      </c>
      <c r="K28">
        <v>259200</v>
      </c>
      <c r="L28" t="s">
        <v>185</v>
      </c>
      <c r="O28" t="s">
        <v>211</v>
      </c>
      <c r="P28" t="s">
        <v>154</v>
      </c>
      <c r="Q28" t="s">
        <v>50</v>
      </c>
      <c r="R28" t="s">
        <v>212</v>
      </c>
      <c r="S28" t="s">
        <v>213</v>
      </c>
      <c r="T28" t="s">
        <v>214</v>
      </c>
      <c r="X28">
        <v>355</v>
      </c>
      <c r="Y28" t="s">
        <v>54</v>
      </c>
      <c r="Z28" t="s">
        <v>54</v>
      </c>
      <c r="AA28" t="s">
        <v>54</v>
      </c>
      <c r="AB28">
        <v>1</v>
      </c>
      <c r="AC28">
        <v>0</v>
      </c>
      <c r="AD28">
        <v>1</v>
      </c>
      <c r="AE28" t="s">
        <v>207</v>
      </c>
      <c r="AF28" t="s">
        <v>208</v>
      </c>
      <c r="AG28" t="s">
        <v>96</v>
      </c>
      <c r="AH28" t="s">
        <v>58</v>
      </c>
      <c r="AI28" t="s">
        <v>59</v>
      </c>
      <c r="AJ28" t="s">
        <v>58</v>
      </c>
      <c r="AK28" t="s">
        <v>60</v>
      </c>
      <c r="AL28" t="s">
        <v>61</v>
      </c>
    </row>
    <row r="29" spans="1:38" x14ac:dyDescent="0.25">
      <c r="A29" t="s">
        <v>215</v>
      </c>
      <c r="B29" t="s">
        <v>41</v>
      </c>
      <c r="C29" t="s">
        <v>42</v>
      </c>
      <c r="D29" t="s">
        <v>43</v>
      </c>
      <c r="E29" t="s">
        <v>44</v>
      </c>
      <c r="F29" s="1">
        <v>0.05</v>
      </c>
      <c r="G29" t="s">
        <v>184</v>
      </c>
      <c r="H29">
        <v>3</v>
      </c>
      <c r="I29" t="s">
        <v>46</v>
      </c>
      <c r="J29">
        <v>1800</v>
      </c>
      <c r="K29">
        <v>259200</v>
      </c>
      <c r="L29" t="s">
        <v>185</v>
      </c>
      <c r="O29" t="s">
        <v>216</v>
      </c>
      <c r="P29" t="s">
        <v>217</v>
      </c>
      <c r="Q29" t="s">
        <v>50</v>
      </c>
      <c r="R29" t="s">
        <v>218</v>
      </c>
      <c r="S29" t="s">
        <v>88</v>
      </c>
      <c r="T29" t="s">
        <v>89</v>
      </c>
      <c r="X29">
        <v>28</v>
      </c>
      <c r="Y29" t="s">
        <v>54</v>
      </c>
      <c r="Z29" t="s">
        <v>54</v>
      </c>
      <c r="AA29" t="s">
        <v>54</v>
      </c>
      <c r="AB29">
        <v>1</v>
      </c>
      <c r="AC29">
        <v>0</v>
      </c>
      <c r="AD29">
        <v>1</v>
      </c>
      <c r="AE29" t="s">
        <v>219</v>
      </c>
      <c r="AF29" t="s">
        <v>220</v>
      </c>
      <c r="AG29" t="s">
        <v>57</v>
      </c>
      <c r="AH29" t="s">
        <v>58</v>
      </c>
      <c r="AI29" t="s">
        <v>142</v>
      </c>
      <c r="AJ29" t="s">
        <v>58</v>
      </c>
      <c r="AK29" t="s">
        <v>84</v>
      </c>
      <c r="AL29" t="s">
        <v>61</v>
      </c>
    </row>
    <row r="30" spans="1:38" x14ac:dyDescent="0.25">
      <c r="A30" t="s">
        <v>215</v>
      </c>
      <c r="B30" t="s">
        <v>41</v>
      </c>
      <c r="C30" t="s">
        <v>42</v>
      </c>
      <c r="D30" t="s">
        <v>43</v>
      </c>
      <c r="E30" t="s">
        <v>44</v>
      </c>
      <c r="F30" s="1">
        <v>0.05</v>
      </c>
      <c r="G30" t="s">
        <v>184</v>
      </c>
      <c r="H30">
        <v>3</v>
      </c>
      <c r="I30" t="s">
        <v>46</v>
      </c>
      <c r="J30">
        <v>1800</v>
      </c>
      <c r="K30">
        <v>259200</v>
      </c>
      <c r="L30" t="s">
        <v>185</v>
      </c>
      <c r="O30" t="s">
        <v>221</v>
      </c>
      <c r="P30" t="s">
        <v>154</v>
      </c>
      <c r="Q30" t="s">
        <v>50</v>
      </c>
      <c r="R30" t="s">
        <v>222</v>
      </c>
      <c r="S30" t="s">
        <v>223</v>
      </c>
      <c r="T30" t="s">
        <v>224</v>
      </c>
      <c r="X30">
        <v>204</v>
      </c>
      <c r="Y30" t="s">
        <v>54</v>
      </c>
      <c r="Z30" t="s">
        <v>54</v>
      </c>
      <c r="AA30" t="s">
        <v>54</v>
      </c>
      <c r="AB30">
        <v>1</v>
      </c>
      <c r="AC30">
        <v>0</v>
      </c>
      <c r="AD30">
        <v>1</v>
      </c>
      <c r="AE30" t="s">
        <v>219</v>
      </c>
      <c r="AF30" t="s">
        <v>220</v>
      </c>
      <c r="AG30" t="s">
        <v>96</v>
      </c>
      <c r="AH30" t="s">
        <v>58</v>
      </c>
      <c r="AI30" t="s">
        <v>142</v>
      </c>
      <c r="AJ30" t="s">
        <v>58</v>
      </c>
      <c r="AK30" t="s">
        <v>60</v>
      </c>
      <c r="AL30" t="s">
        <v>61</v>
      </c>
    </row>
    <row r="31" spans="1:38" x14ac:dyDescent="0.25">
      <c r="A31" t="s">
        <v>215</v>
      </c>
      <c r="B31" t="s">
        <v>41</v>
      </c>
      <c r="C31" t="s">
        <v>42</v>
      </c>
      <c r="D31" t="s">
        <v>43</v>
      </c>
      <c r="E31" t="s">
        <v>44</v>
      </c>
      <c r="F31" s="1">
        <v>0.05</v>
      </c>
      <c r="G31" t="s">
        <v>184</v>
      </c>
      <c r="H31">
        <v>3</v>
      </c>
      <c r="I31" t="s">
        <v>46</v>
      </c>
      <c r="J31">
        <v>1800</v>
      </c>
      <c r="K31">
        <v>259200</v>
      </c>
      <c r="L31" t="s">
        <v>185</v>
      </c>
      <c r="O31" t="s">
        <v>225</v>
      </c>
      <c r="P31" t="s">
        <v>63</v>
      </c>
      <c r="Q31" t="s">
        <v>50</v>
      </c>
      <c r="R31" t="s">
        <v>226</v>
      </c>
      <c r="S31" t="s">
        <v>227</v>
      </c>
      <c r="T31" t="s">
        <v>228</v>
      </c>
      <c r="X31">
        <v>14</v>
      </c>
      <c r="Y31" t="s">
        <v>54</v>
      </c>
      <c r="Z31" t="s">
        <v>54</v>
      </c>
      <c r="AA31" t="s">
        <v>54</v>
      </c>
      <c r="AB31">
        <v>1</v>
      </c>
      <c r="AC31">
        <v>0</v>
      </c>
      <c r="AD31">
        <v>1</v>
      </c>
      <c r="AE31" t="s">
        <v>219</v>
      </c>
      <c r="AF31" t="s">
        <v>220</v>
      </c>
      <c r="AG31" t="s">
        <v>67</v>
      </c>
      <c r="AH31" t="s">
        <v>58</v>
      </c>
      <c r="AI31" t="s">
        <v>142</v>
      </c>
      <c r="AJ31" t="s">
        <v>58</v>
      </c>
      <c r="AK31" t="s">
        <v>60</v>
      </c>
      <c r="AL31" t="s">
        <v>61</v>
      </c>
    </row>
    <row r="32" spans="1:38" x14ac:dyDescent="0.25">
      <c r="A32" t="s">
        <v>229</v>
      </c>
      <c r="B32" t="s">
        <v>41</v>
      </c>
      <c r="C32" t="s">
        <v>42</v>
      </c>
      <c r="D32" t="s">
        <v>43</v>
      </c>
      <c r="E32" t="s">
        <v>44</v>
      </c>
      <c r="F32" s="1">
        <v>0.05</v>
      </c>
      <c r="G32" t="s">
        <v>184</v>
      </c>
      <c r="H32">
        <v>3</v>
      </c>
      <c r="I32" t="s">
        <v>46</v>
      </c>
      <c r="J32">
        <v>1800</v>
      </c>
      <c r="K32">
        <v>259200</v>
      </c>
      <c r="L32" t="s">
        <v>185</v>
      </c>
      <c r="O32" t="s">
        <v>230</v>
      </c>
      <c r="P32" t="s">
        <v>180</v>
      </c>
      <c r="Q32" t="s">
        <v>50</v>
      </c>
      <c r="R32" t="s">
        <v>231</v>
      </c>
      <c r="S32" t="s">
        <v>232</v>
      </c>
      <c r="T32" t="s">
        <v>233</v>
      </c>
      <c r="X32">
        <v>15</v>
      </c>
      <c r="Y32" t="s">
        <v>54</v>
      </c>
      <c r="Z32" t="s">
        <v>54</v>
      </c>
      <c r="AA32" t="s">
        <v>54</v>
      </c>
      <c r="AB32">
        <v>1</v>
      </c>
      <c r="AC32">
        <v>1</v>
      </c>
      <c r="AD32">
        <v>1</v>
      </c>
      <c r="AE32" t="s">
        <v>234</v>
      </c>
      <c r="AF32" t="s">
        <v>235</v>
      </c>
      <c r="AG32" t="s">
        <v>57</v>
      </c>
      <c r="AH32" t="s">
        <v>58</v>
      </c>
      <c r="AI32" t="s">
        <v>68</v>
      </c>
      <c r="AJ32" t="s">
        <v>58</v>
      </c>
      <c r="AK32" t="s">
        <v>60</v>
      </c>
      <c r="AL32" t="s">
        <v>61</v>
      </c>
    </row>
    <row r="33" spans="1:38" x14ac:dyDescent="0.25">
      <c r="A33" t="s">
        <v>229</v>
      </c>
      <c r="B33" t="s">
        <v>41</v>
      </c>
      <c r="C33" t="s">
        <v>42</v>
      </c>
      <c r="D33" t="s">
        <v>43</v>
      </c>
      <c r="E33" t="s">
        <v>44</v>
      </c>
      <c r="F33" s="1">
        <v>0.05</v>
      </c>
      <c r="G33" t="s">
        <v>184</v>
      </c>
      <c r="H33">
        <v>3</v>
      </c>
      <c r="I33" t="s">
        <v>46</v>
      </c>
      <c r="J33">
        <v>1800</v>
      </c>
      <c r="K33">
        <v>259200</v>
      </c>
      <c r="L33" t="s">
        <v>185</v>
      </c>
      <c r="O33" t="s">
        <v>236</v>
      </c>
      <c r="P33" t="s">
        <v>63</v>
      </c>
      <c r="Q33" t="s">
        <v>50</v>
      </c>
      <c r="R33" t="s">
        <v>237</v>
      </c>
      <c r="S33" t="s">
        <v>238</v>
      </c>
      <c r="T33" t="s">
        <v>239</v>
      </c>
      <c r="X33">
        <v>25</v>
      </c>
      <c r="Y33" t="s">
        <v>54</v>
      </c>
      <c r="Z33" t="s">
        <v>54</v>
      </c>
      <c r="AA33" t="s">
        <v>54</v>
      </c>
      <c r="AB33">
        <v>1</v>
      </c>
      <c r="AC33">
        <v>1</v>
      </c>
      <c r="AD33">
        <v>1</v>
      </c>
      <c r="AE33" t="s">
        <v>234</v>
      </c>
      <c r="AF33" t="s">
        <v>235</v>
      </c>
      <c r="AG33" t="s">
        <v>67</v>
      </c>
      <c r="AH33" t="s">
        <v>58</v>
      </c>
      <c r="AI33" t="s">
        <v>75</v>
      </c>
      <c r="AJ33" t="s">
        <v>58</v>
      </c>
      <c r="AK33" t="s">
        <v>60</v>
      </c>
      <c r="AL33" t="s">
        <v>61</v>
      </c>
    </row>
    <row r="34" spans="1:38" x14ac:dyDescent="0.25">
      <c r="A34" t="s">
        <v>229</v>
      </c>
      <c r="B34" t="s">
        <v>41</v>
      </c>
      <c r="C34" t="s">
        <v>42</v>
      </c>
      <c r="D34" t="s">
        <v>43</v>
      </c>
      <c r="E34" t="s">
        <v>44</v>
      </c>
      <c r="F34" s="1">
        <v>0.05</v>
      </c>
      <c r="G34" t="s">
        <v>184</v>
      </c>
      <c r="H34">
        <v>3</v>
      </c>
      <c r="I34" t="s">
        <v>46</v>
      </c>
      <c r="J34">
        <v>1800</v>
      </c>
      <c r="K34">
        <v>259200</v>
      </c>
      <c r="L34" t="s">
        <v>185</v>
      </c>
      <c r="O34" t="s">
        <v>240</v>
      </c>
      <c r="P34" t="s">
        <v>241</v>
      </c>
      <c r="Q34" t="s">
        <v>50</v>
      </c>
      <c r="R34" t="s">
        <v>242</v>
      </c>
      <c r="S34" t="s">
        <v>243</v>
      </c>
      <c r="T34" t="s">
        <v>244</v>
      </c>
      <c r="X34">
        <v>87</v>
      </c>
      <c r="Y34" t="s">
        <v>54</v>
      </c>
      <c r="Z34" t="s">
        <v>54</v>
      </c>
      <c r="AA34" t="s">
        <v>54</v>
      </c>
      <c r="AB34">
        <v>1</v>
      </c>
      <c r="AC34">
        <v>1</v>
      </c>
      <c r="AD34">
        <v>1</v>
      </c>
      <c r="AE34" t="s">
        <v>234</v>
      </c>
      <c r="AF34" t="s">
        <v>235</v>
      </c>
      <c r="AG34" t="s">
        <v>74</v>
      </c>
      <c r="AH34" t="s">
        <v>58</v>
      </c>
      <c r="AI34" t="s">
        <v>68</v>
      </c>
      <c r="AJ34" t="s">
        <v>58</v>
      </c>
      <c r="AK34" t="s">
        <v>60</v>
      </c>
      <c r="AL34" t="s">
        <v>245</v>
      </c>
    </row>
    <row r="35" spans="1:38" x14ac:dyDescent="0.25">
      <c r="A35" t="s">
        <v>246</v>
      </c>
      <c r="B35" t="s">
        <v>41</v>
      </c>
      <c r="C35" t="s">
        <v>42</v>
      </c>
      <c r="D35" t="s">
        <v>43</v>
      </c>
      <c r="E35" t="s">
        <v>44</v>
      </c>
      <c r="F35" s="1">
        <v>0.05</v>
      </c>
      <c r="G35" t="s">
        <v>184</v>
      </c>
      <c r="H35">
        <v>3</v>
      </c>
      <c r="I35" t="s">
        <v>46</v>
      </c>
      <c r="J35">
        <v>1800</v>
      </c>
      <c r="K35">
        <v>259200</v>
      </c>
      <c r="L35" t="s">
        <v>185</v>
      </c>
      <c r="O35" t="s">
        <v>247</v>
      </c>
      <c r="P35" t="s">
        <v>136</v>
      </c>
      <c r="Q35" t="s">
        <v>50</v>
      </c>
      <c r="R35" t="s">
        <v>248</v>
      </c>
      <c r="S35" t="s">
        <v>249</v>
      </c>
      <c r="T35" t="s">
        <v>250</v>
      </c>
      <c r="X35">
        <v>398</v>
      </c>
      <c r="Y35" t="s">
        <v>54</v>
      </c>
      <c r="Z35" t="s">
        <v>54</v>
      </c>
      <c r="AA35" t="s">
        <v>54</v>
      </c>
      <c r="AB35">
        <v>1</v>
      </c>
      <c r="AC35">
        <v>1</v>
      </c>
      <c r="AD35">
        <v>1</v>
      </c>
      <c r="AE35" t="s">
        <v>251</v>
      </c>
      <c r="AF35" t="s">
        <v>252</v>
      </c>
      <c r="AG35" t="s">
        <v>67</v>
      </c>
      <c r="AH35" t="s">
        <v>58</v>
      </c>
      <c r="AI35" t="s">
        <v>75</v>
      </c>
      <c r="AJ35" t="s">
        <v>58</v>
      </c>
      <c r="AK35" t="s">
        <v>84</v>
      </c>
      <c r="AL35" t="s">
        <v>61</v>
      </c>
    </row>
    <row r="36" spans="1:38" x14ac:dyDescent="0.25">
      <c r="A36" t="s">
        <v>246</v>
      </c>
      <c r="B36" t="s">
        <v>41</v>
      </c>
      <c r="C36" t="s">
        <v>42</v>
      </c>
      <c r="D36" t="s">
        <v>43</v>
      </c>
      <c r="E36" t="s">
        <v>44</v>
      </c>
      <c r="F36" s="1">
        <v>0.05</v>
      </c>
      <c r="G36" t="s">
        <v>184</v>
      </c>
      <c r="H36">
        <v>3</v>
      </c>
      <c r="I36" t="s">
        <v>46</v>
      </c>
      <c r="J36">
        <v>1800</v>
      </c>
      <c r="K36">
        <v>259200</v>
      </c>
      <c r="L36" t="s">
        <v>185</v>
      </c>
      <c r="O36" t="s">
        <v>253</v>
      </c>
      <c r="P36" t="s">
        <v>86</v>
      </c>
      <c r="Q36" t="s">
        <v>50</v>
      </c>
      <c r="R36" t="s">
        <v>254</v>
      </c>
      <c r="S36" t="s">
        <v>87</v>
      </c>
      <c r="T36" t="s">
        <v>255</v>
      </c>
      <c r="X36">
        <v>21</v>
      </c>
      <c r="Y36" t="s">
        <v>54</v>
      </c>
      <c r="Z36" t="s">
        <v>54</v>
      </c>
      <c r="AA36" t="s">
        <v>54</v>
      </c>
      <c r="AB36">
        <v>1</v>
      </c>
      <c r="AC36">
        <v>1</v>
      </c>
      <c r="AD36">
        <v>1</v>
      </c>
      <c r="AE36" t="s">
        <v>251</v>
      </c>
      <c r="AF36" t="s">
        <v>252</v>
      </c>
      <c r="AG36" t="s">
        <v>67</v>
      </c>
      <c r="AH36" t="s">
        <v>58</v>
      </c>
      <c r="AI36" t="s">
        <v>133</v>
      </c>
      <c r="AJ36" t="s">
        <v>58</v>
      </c>
      <c r="AK36" t="s">
        <v>84</v>
      </c>
      <c r="AL36" t="s">
        <v>90</v>
      </c>
    </row>
    <row r="37" spans="1:38" x14ac:dyDescent="0.25">
      <c r="A37" t="s">
        <v>246</v>
      </c>
      <c r="B37" t="s">
        <v>41</v>
      </c>
      <c r="C37" t="s">
        <v>42</v>
      </c>
      <c r="D37" t="s">
        <v>43</v>
      </c>
      <c r="E37" t="s">
        <v>44</v>
      </c>
      <c r="F37" s="1">
        <v>0.05</v>
      </c>
      <c r="G37" t="s">
        <v>184</v>
      </c>
      <c r="H37">
        <v>3</v>
      </c>
      <c r="I37" t="s">
        <v>46</v>
      </c>
      <c r="J37">
        <v>1800</v>
      </c>
      <c r="K37">
        <v>259200</v>
      </c>
      <c r="L37" t="s">
        <v>185</v>
      </c>
      <c r="O37" t="s">
        <v>256</v>
      </c>
      <c r="P37" t="s">
        <v>257</v>
      </c>
      <c r="Q37" t="s">
        <v>50</v>
      </c>
      <c r="R37" t="s">
        <v>258</v>
      </c>
      <c r="S37" t="s">
        <v>259</v>
      </c>
      <c r="T37" t="s">
        <v>260</v>
      </c>
      <c r="X37">
        <v>1745</v>
      </c>
      <c r="Y37" t="s">
        <v>54</v>
      </c>
      <c r="Z37" t="s">
        <v>54</v>
      </c>
      <c r="AA37" t="s">
        <v>54</v>
      </c>
      <c r="AB37">
        <v>1</v>
      </c>
      <c r="AC37">
        <v>1</v>
      </c>
      <c r="AD37">
        <v>1</v>
      </c>
      <c r="AE37" t="s">
        <v>251</v>
      </c>
      <c r="AF37" t="s">
        <v>252</v>
      </c>
      <c r="AG37" t="s">
        <v>74</v>
      </c>
      <c r="AH37" t="s">
        <v>58</v>
      </c>
      <c r="AI37" t="s">
        <v>68</v>
      </c>
      <c r="AJ37" t="s">
        <v>58</v>
      </c>
      <c r="AK37" t="s">
        <v>60</v>
      </c>
      <c r="AL37" t="s">
        <v>61</v>
      </c>
    </row>
    <row r="38" spans="1:38" x14ac:dyDescent="0.25">
      <c r="A38" t="s">
        <v>261</v>
      </c>
      <c r="B38" t="s">
        <v>41</v>
      </c>
      <c r="C38" t="s">
        <v>42</v>
      </c>
      <c r="D38" t="s">
        <v>43</v>
      </c>
      <c r="E38" t="s">
        <v>44</v>
      </c>
      <c r="F38" s="1">
        <v>0.05</v>
      </c>
      <c r="G38" t="s">
        <v>184</v>
      </c>
      <c r="H38">
        <v>3</v>
      </c>
      <c r="I38" t="s">
        <v>46</v>
      </c>
      <c r="J38">
        <v>1800</v>
      </c>
      <c r="K38">
        <v>259200</v>
      </c>
      <c r="L38" t="s">
        <v>185</v>
      </c>
      <c r="O38" t="s">
        <v>262</v>
      </c>
      <c r="P38" t="s">
        <v>86</v>
      </c>
      <c r="Q38" t="s">
        <v>50</v>
      </c>
      <c r="R38" t="s">
        <v>263</v>
      </c>
      <c r="S38" t="s">
        <v>187</v>
      </c>
      <c r="T38" t="s">
        <v>264</v>
      </c>
      <c r="X38">
        <v>23</v>
      </c>
      <c r="Y38" t="s">
        <v>54</v>
      </c>
      <c r="Z38" t="s">
        <v>54</v>
      </c>
      <c r="AA38" t="s">
        <v>54</v>
      </c>
      <c r="AB38">
        <v>1</v>
      </c>
      <c r="AC38">
        <v>1</v>
      </c>
      <c r="AD38">
        <v>1</v>
      </c>
      <c r="AE38" t="s">
        <v>265</v>
      </c>
      <c r="AF38" t="s">
        <v>266</v>
      </c>
      <c r="AG38" t="s">
        <v>67</v>
      </c>
      <c r="AH38" t="s">
        <v>58</v>
      </c>
      <c r="AI38" t="s">
        <v>75</v>
      </c>
      <c r="AJ38" t="s">
        <v>58</v>
      </c>
      <c r="AK38" t="s">
        <v>84</v>
      </c>
      <c r="AL38" t="s">
        <v>90</v>
      </c>
    </row>
    <row r="39" spans="1:38" x14ac:dyDescent="0.25">
      <c r="A39" t="s">
        <v>261</v>
      </c>
      <c r="B39" t="s">
        <v>41</v>
      </c>
      <c r="C39" t="s">
        <v>42</v>
      </c>
      <c r="D39" t="s">
        <v>43</v>
      </c>
      <c r="E39" t="s">
        <v>44</v>
      </c>
      <c r="F39" s="1">
        <v>0.05</v>
      </c>
      <c r="G39" t="s">
        <v>184</v>
      </c>
      <c r="H39">
        <v>3</v>
      </c>
      <c r="I39" t="s">
        <v>46</v>
      </c>
      <c r="J39">
        <v>1800</v>
      </c>
      <c r="K39">
        <v>259200</v>
      </c>
      <c r="L39" t="s">
        <v>185</v>
      </c>
      <c r="O39" t="s">
        <v>267</v>
      </c>
      <c r="P39" t="s">
        <v>92</v>
      </c>
      <c r="Q39" t="s">
        <v>50</v>
      </c>
      <c r="R39" t="s">
        <v>268</v>
      </c>
      <c r="S39" t="s">
        <v>269</v>
      </c>
      <c r="T39" t="s">
        <v>270</v>
      </c>
      <c r="X39">
        <v>15</v>
      </c>
      <c r="Y39" t="s">
        <v>54</v>
      </c>
      <c r="Z39" t="s">
        <v>54</v>
      </c>
      <c r="AA39" t="s">
        <v>54</v>
      </c>
      <c r="AB39">
        <v>1</v>
      </c>
      <c r="AC39">
        <v>1</v>
      </c>
      <c r="AD39">
        <v>1</v>
      </c>
      <c r="AE39" t="s">
        <v>265</v>
      </c>
      <c r="AF39" t="s">
        <v>266</v>
      </c>
      <c r="AG39" t="s">
        <v>96</v>
      </c>
      <c r="AH39" t="s">
        <v>58</v>
      </c>
      <c r="AI39" t="s">
        <v>75</v>
      </c>
      <c r="AJ39" t="s">
        <v>58</v>
      </c>
      <c r="AK39" t="s">
        <v>84</v>
      </c>
      <c r="AL39" t="s">
        <v>61</v>
      </c>
    </row>
    <row r="40" spans="1:38" x14ac:dyDescent="0.25">
      <c r="A40" t="s">
        <v>261</v>
      </c>
      <c r="B40" t="s">
        <v>41</v>
      </c>
      <c r="C40" t="s">
        <v>42</v>
      </c>
      <c r="D40" t="s">
        <v>43</v>
      </c>
      <c r="E40" t="s">
        <v>44</v>
      </c>
      <c r="F40" s="1">
        <v>0.05</v>
      </c>
      <c r="G40" t="s">
        <v>184</v>
      </c>
      <c r="H40">
        <v>3</v>
      </c>
      <c r="I40" t="s">
        <v>46</v>
      </c>
      <c r="J40">
        <v>1800</v>
      </c>
      <c r="K40">
        <v>259200</v>
      </c>
      <c r="L40" t="s">
        <v>185</v>
      </c>
      <c r="O40" t="s">
        <v>271</v>
      </c>
      <c r="P40" t="s">
        <v>272</v>
      </c>
      <c r="Q40" t="s">
        <v>50</v>
      </c>
      <c r="R40" t="s">
        <v>273</v>
      </c>
      <c r="S40" t="s">
        <v>274</v>
      </c>
      <c r="T40" t="s">
        <v>275</v>
      </c>
      <c r="X40">
        <v>47</v>
      </c>
      <c r="Y40" t="s">
        <v>54</v>
      </c>
      <c r="Z40" t="s">
        <v>54</v>
      </c>
      <c r="AA40" t="s">
        <v>54</v>
      </c>
      <c r="AB40">
        <v>1</v>
      </c>
      <c r="AC40">
        <v>1</v>
      </c>
      <c r="AD40">
        <v>1</v>
      </c>
      <c r="AE40" t="s">
        <v>265</v>
      </c>
      <c r="AF40" t="s">
        <v>266</v>
      </c>
      <c r="AG40" t="s">
        <v>57</v>
      </c>
      <c r="AH40" t="s">
        <v>58</v>
      </c>
      <c r="AI40" t="s">
        <v>133</v>
      </c>
      <c r="AJ40" t="s">
        <v>58</v>
      </c>
      <c r="AK40" t="s">
        <v>60</v>
      </c>
      <c r="AL40" t="s">
        <v>61</v>
      </c>
    </row>
    <row r="41" spans="1:38" x14ac:dyDescent="0.25">
      <c r="A41" t="s">
        <v>276</v>
      </c>
      <c r="B41" t="s">
        <v>41</v>
      </c>
      <c r="C41" t="s">
        <v>42</v>
      </c>
      <c r="D41" t="s">
        <v>43</v>
      </c>
      <c r="E41" t="s">
        <v>44</v>
      </c>
      <c r="F41" s="1">
        <v>0.05</v>
      </c>
      <c r="G41" t="s">
        <v>184</v>
      </c>
      <c r="H41">
        <v>3</v>
      </c>
      <c r="I41" t="s">
        <v>46</v>
      </c>
      <c r="J41">
        <v>1800</v>
      </c>
      <c r="K41">
        <v>259200</v>
      </c>
      <c r="L41" t="s">
        <v>185</v>
      </c>
      <c r="O41" t="s">
        <v>277</v>
      </c>
      <c r="P41" t="s">
        <v>99</v>
      </c>
      <c r="Q41" t="s">
        <v>50</v>
      </c>
      <c r="R41" t="s">
        <v>278</v>
      </c>
      <c r="S41" t="s">
        <v>279</v>
      </c>
      <c r="T41" t="s">
        <v>280</v>
      </c>
      <c r="X41">
        <v>535</v>
      </c>
      <c r="Y41" t="s">
        <v>54</v>
      </c>
      <c r="Z41" t="s">
        <v>54</v>
      </c>
      <c r="AA41" t="s">
        <v>54</v>
      </c>
      <c r="AB41">
        <v>1</v>
      </c>
      <c r="AC41">
        <v>1</v>
      </c>
      <c r="AD41">
        <v>1</v>
      </c>
      <c r="AE41" t="s">
        <v>281</v>
      </c>
      <c r="AF41" t="s">
        <v>282</v>
      </c>
      <c r="AG41" t="s">
        <v>74</v>
      </c>
      <c r="AH41" t="s">
        <v>58</v>
      </c>
      <c r="AI41" t="s">
        <v>59</v>
      </c>
      <c r="AJ41" t="s">
        <v>58</v>
      </c>
      <c r="AK41" t="s">
        <v>84</v>
      </c>
      <c r="AL41" t="s">
        <v>61</v>
      </c>
    </row>
    <row r="42" spans="1:38" x14ac:dyDescent="0.25">
      <c r="A42" t="s">
        <v>276</v>
      </c>
      <c r="B42" t="s">
        <v>41</v>
      </c>
      <c r="C42" t="s">
        <v>42</v>
      </c>
      <c r="D42" t="s">
        <v>43</v>
      </c>
      <c r="E42" t="s">
        <v>44</v>
      </c>
      <c r="F42" s="1">
        <v>0.05</v>
      </c>
      <c r="G42" t="s">
        <v>184</v>
      </c>
      <c r="H42">
        <v>3</v>
      </c>
      <c r="I42" t="s">
        <v>46</v>
      </c>
      <c r="J42">
        <v>1800</v>
      </c>
      <c r="K42">
        <v>259200</v>
      </c>
      <c r="L42" t="s">
        <v>185</v>
      </c>
      <c r="O42" t="s">
        <v>283</v>
      </c>
      <c r="P42" t="s">
        <v>148</v>
      </c>
      <c r="Q42" t="s">
        <v>50</v>
      </c>
      <c r="R42" t="s">
        <v>284</v>
      </c>
      <c r="S42" t="s">
        <v>285</v>
      </c>
      <c r="T42" t="s">
        <v>286</v>
      </c>
      <c r="X42">
        <v>32</v>
      </c>
      <c r="Y42" t="s">
        <v>54</v>
      </c>
      <c r="Z42" t="s">
        <v>54</v>
      </c>
      <c r="AA42" t="s">
        <v>54</v>
      </c>
      <c r="AB42">
        <v>1</v>
      </c>
      <c r="AC42">
        <v>1</v>
      </c>
      <c r="AD42">
        <v>1</v>
      </c>
      <c r="AE42" t="s">
        <v>281</v>
      </c>
      <c r="AF42" t="s">
        <v>282</v>
      </c>
      <c r="AG42" t="s">
        <v>96</v>
      </c>
      <c r="AH42" t="s">
        <v>58</v>
      </c>
      <c r="AI42" t="s">
        <v>75</v>
      </c>
      <c r="AJ42" t="s">
        <v>58</v>
      </c>
      <c r="AK42" t="s">
        <v>60</v>
      </c>
      <c r="AL42" t="s">
        <v>61</v>
      </c>
    </row>
    <row r="43" spans="1:38" x14ac:dyDescent="0.25">
      <c r="A43" t="s">
        <v>276</v>
      </c>
      <c r="B43" t="s">
        <v>41</v>
      </c>
      <c r="C43" t="s">
        <v>42</v>
      </c>
      <c r="D43" t="s">
        <v>43</v>
      </c>
      <c r="E43" t="s">
        <v>44</v>
      </c>
      <c r="F43" s="1">
        <v>0.05</v>
      </c>
      <c r="G43" t="s">
        <v>184</v>
      </c>
      <c r="H43">
        <v>3</v>
      </c>
      <c r="I43" t="s">
        <v>46</v>
      </c>
      <c r="J43">
        <v>1800</v>
      </c>
      <c r="K43">
        <v>259200</v>
      </c>
      <c r="L43" t="s">
        <v>185</v>
      </c>
      <c r="O43" t="s">
        <v>287</v>
      </c>
      <c r="P43" t="s">
        <v>288</v>
      </c>
      <c r="Q43" t="s">
        <v>50</v>
      </c>
      <c r="R43" t="s">
        <v>289</v>
      </c>
      <c r="S43" t="s">
        <v>290</v>
      </c>
      <c r="T43" t="s">
        <v>291</v>
      </c>
      <c r="X43">
        <v>83</v>
      </c>
      <c r="Y43" t="s">
        <v>54</v>
      </c>
      <c r="Z43" t="s">
        <v>54</v>
      </c>
      <c r="AA43" t="s">
        <v>54</v>
      </c>
      <c r="AB43">
        <v>1</v>
      </c>
      <c r="AC43">
        <v>1</v>
      </c>
      <c r="AD43">
        <v>1</v>
      </c>
      <c r="AE43" t="s">
        <v>281</v>
      </c>
      <c r="AF43" t="s">
        <v>282</v>
      </c>
      <c r="AG43" t="s">
        <v>57</v>
      </c>
      <c r="AH43" t="s">
        <v>58</v>
      </c>
      <c r="AI43" t="s">
        <v>133</v>
      </c>
      <c r="AJ43" t="s">
        <v>58</v>
      </c>
      <c r="AK43" t="s">
        <v>60</v>
      </c>
      <c r="AL43" t="s">
        <v>61</v>
      </c>
    </row>
    <row r="44" spans="1:38" x14ac:dyDescent="0.25">
      <c r="A44" t="s">
        <v>292</v>
      </c>
      <c r="B44" t="s">
        <v>41</v>
      </c>
      <c r="C44" t="s">
        <v>42</v>
      </c>
      <c r="D44" t="s">
        <v>43</v>
      </c>
      <c r="E44" t="s">
        <v>44</v>
      </c>
      <c r="F44" s="1">
        <v>0.05</v>
      </c>
      <c r="G44" t="s">
        <v>184</v>
      </c>
      <c r="H44">
        <v>3</v>
      </c>
      <c r="I44" t="s">
        <v>46</v>
      </c>
      <c r="J44">
        <v>1800</v>
      </c>
      <c r="K44">
        <v>259200</v>
      </c>
      <c r="L44" t="s">
        <v>185</v>
      </c>
      <c r="O44" t="s">
        <v>293</v>
      </c>
      <c r="P44" t="s">
        <v>294</v>
      </c>
      <c r="Q44" t="s">
        <v>50</v>
      </c>
      <c r="R44" t="s">
        <v>295</v>
      </c>
      <c r="S44" t="s">
        <v>296</v>
      </c>
      <c r="T44" t="s">
        <v>297</v>
      </c>
      <c r="X44">
        <v>41</v>
      </c>
      <c r="Y44" t="s">
        <v>54</v>
      </c>
      <c r="Z44" t="s">
        <v>54</v>
      </c>
      <c r="AA44" t="s">
        <v>54</v>
      </c>
      <c r="AB44">
        <v>1</v>
      </c>
      <c r="AC44">
        <v>1</v>
      </c>
      <c r="AD44">
        <v>1</v>
      </c>
      <c r="AE44" t="s">
        <v>298</v>
      </c>
      <c r="AF44" t="s">
        <v>299</v>
      </c>
      <c r="AG44" t="s">
        <v>57</v>
      </c>
      <c r="AH44" t="s">
        <v>58</v>
      </c>
      <c r="AI44" t="s">
        <v>75</v>
      </c>
      <c r="AJ44" t="s">
        <v>58</v>
      </c>
      <c r="AK44" t="s">
        <v>60</v>
      </c>
      <c r="AL44" t="s">
        <v>61</v>
      </c>
    </row>
    <row r="45" spans="1:38" x14ac:dyDescent="0.25">
      <c r="A45" t="s">
        <v>292</v>
      </c>
      <c r="B45" t="s">
        <v>41</v>
      </c>
      <c r="C45" t="s">
        <v>42</v>
      </c>
      <c r="D45" t="s">
        <v>43</v>
      </c>
      <c r="E45" t="s">
        <v>44</v>
      </c>
      <c r="F45" s="1">
        <v>0.05</v>
      </c>
      <c r="G45" t="s">
        <v>184</v>
      </c>
      <c r="H45">
        <v>3</v>
      </c>
      <c r="I45" t="s">
        <v>46</v>
      </c>
      <c r="J45">
        <v>1800</v>
      </c>
      <c r="K45">
        <v>259200</v>
      </c>
      <c r="L45" t="s">
        <v>185</v>
      </c>
      <c r="O45" t="s">
        <v>300</v>
      </c>
      <c r="P45" t="s">
        <v>78</v>
      </c>
      <c r="Q45" t="s">
        <v>50</v>
      </c>
      <c r="R45" t="s">
        <v>301</v>
      </c>
      <c r="S45" t="s">
        <v>302</v>
      </c>
      <c r="T45" t="s">
        <v>303</v>
      </c>
      <c r="X45">
        <v>1372</v>
      </c>
      <c r="Y45" t="s">
        <v>54</v>
      </c>
      <c r="Z45" t="s">
        <v>54</v>
      </c>
      <c r="AA45" t="s">
        <v>54</v>
      </c>
      <c r="AB45">
        <v>1</v>
      </c>
      <c r="AC45">
        <v>1</v>
      </c>
      <c r="AD45">
        <v>1</v>
      </c>
      <c r="AE45" t="s">
        <v>298</v>
      </c>
      <c r="AF45" t="s">
        <v>299</v>
      </c>
      <c r="AG45" t="s">
        <v>74</v>
      </c>
      <c r="AH45" t="s">
        <v>58</v>
      </c>
      <c r="AI45" t="s">
        <v>59</v>
      </c>
      <c r="AJ45" t="s">
        <v>58</v>
      </c>
      <c r="AK45" t="s">
        <v>84</v>
      </c>
      <c r="AL45" t="s">
        <v>61</v>
      </c>
    </row>
    <row r="46" spans="1:38" x14ac:dyDescent="0.25">
      <c r="A46" t="s">
        <v>292</v>
      </c>
      <c r="B46" t="s">
        <v>41</v>
      </c>
      <c r="C46" t="s">
        <v>42</v>
      </c>
      <c r="D46" t="s">
        <v>43</v>
      </c>
      <c r="E46" t="s">
        <v>44</v>
      </c>
      <c r="F46" s="1">
        <v>0.05</v>
      </c>
      <c r="G46" t="s">
        <v>184</v>
      </c>
      <c r="H46">
        <v>3</v>
      </c>
      <c r="I46" t="s">
        <v>46</v>
      </c>
      <c r="J46">
        <v>1800</v>
      </c>
      <c r="K46">
        <v>259200</v>
      </c>
      <c r="L46" t="s">
        <v>185</v>
      </c>
      <c r="O46" t="s">
        <v>304</v>
      </c>
      <c r="P46" t="s">
        <v>180</v>
      </c>
      <c r="Q46" t="s">
        <v>50</v>
      </c>
      <c r="R46" t="s">
        <v>305</v>
      </c>
      <c r="S46" t="s">
        <v>306</v>
      </c>
      <c r="T46" t="s">
        <v>307</v>
      </c>
      <c r="X46">
        <v>9</v>
      </c>
      <c r="Y46" t="s">
        <v>54</v>
      </c>
      <c r="Z46" t="s">
        <v>54</v>
      </c>
      <c r="AA46" t="s">
        <v>54</v>
      </c>
      <c r="AB46">
        <v>1</v>
      </c>
      <c r="AC46">
        <v>1</v>
      </c>
      <c r="AD46">
        <v>1</v>
      </c>
      <c r="AE46" t="s">
        <v>298</v>
      </c>
      <c r="AF46" t="s">
        <v>299</v>
      </c>
      <c r="AG46" t="s">
        <v>57</v>
      </c>
      <c r="AH46" t="s">
        <v>58</v>
      </c>
      <c r="AI46" t="s">
        <v>59</v>
      </c>
      <c r="AJ46" t="s">
        <v>58</v>
      </c>
      <c r="AK46" t="s">
        <v>60</v>
      </c>
      <c r="AL46" t="s">
        <v>61</v>
      </c>
    </row>
    <row r="47" spans="1:38" x14ac:dyDescent="0.25">
      <c r="A47" t="s">
        <v>308</v>
      </c>
      <c r="B47" t="s">
        <v>41</v>
      </c>
      <c r="C47" t="s">
        <v>42</v>
      </c>
      <c r="D47" t="s">
        <v>43</v>
      </c>
      <c r="E47" t="s">
        <v>44</v>
      </c>
      <c r="F47" s="1">
        <v>0.05</v>
      </c>
      <c r="G47" t="s">
        <v>184</v>
      </c>
      <c r="H47">
        <v>3</v>
      </c>
      <c r="I47" t="s">
        <v>46</v>
      </c>
      <c r="J47">
        <v>1800</v>
      </c>
      <c r="K47">
        <v>259200</v>
      </c>
      <c r="L47" t="s">
        <v>185</v>
      </c>
      <c r="O47" t="s">
        <v>309</v>
      </c>
      <c r="P47" t="s">
        <v>78</v>
      </c>
      <c r="Q47" t="s">
        <v>50</v>
      </c>
      <c r="R47" t="s">
        <v>310</v>
      </c>
      <c r="S47" t="s">
        <v>311</v>
      </c>
      <c r="T47" t="s">
        <v>312</v>
      </c>
      <c r="X47">
        <v>41</v>
      </c>
      <c r="Y47" t="s">
        <v>54</v>
      </c>
      <c r="Z47" t="s">
        <v>54</v>
      </c>
      <c r="AA47" t="s">
        <v>54</v>
      </c>
      <c r="AB47">
        <v>1</v>
      </c>
      <c r="AC47">
        <v>1</v>
      </c>
      <c r="AD47">
        <v>1</v>
      </c>
      <c r="AE47" t="s">
        <v>313</v>
      </c>
      <c r="AF47" t="s">
        <v>314</v>
      </c>
      <c r="AG47" t="s">
        <v>74</v>
      </c>
      <c r="AH47" t="s">
        <v>58</v>
      </c>
      <c r="AI47" t="s">
        <v>133</v>
      </c>
      <c r="AJ47" t="s">
        <v>58</v>
      </c>
      <c r="AK47" t="s">
        <v>84</v>
      </c>
      <c r="AL47" t="s">
        <v>61</v>
      </c>
    </row>
    <row r="48" spans="1:38" x14ac:dyDescent="0.25">
      <c r="A48" t="s">
        <v>308</v>
      </c>
      <c r="B48" t="s">
        <v>41</v>
      </c>
      <c r="C48" t="s">
        <v>42</v>
      </c>
      <c r="D48" t="s">
        <v>43</v>
      </c>
      <c r="E48" t="s">
        <v>44</v>
      </c>
      <c r="F48" s="1">
        <v>0.05</v>
      </c>
      <c r="G48" t="s">
        <v>184</v>
      </c>
      <c r="H48">
        <v>3</v>
      </c>
      <c r="I48" t="s">
        <v>46</v>
      </c>
      <c r="J48">
        <v>1800</v>
      </c>
      <c r="K48">
        <v>259200</v>
      </c>
      <c r="L48" t="s">
        <v>185</v>
      </c>
      <c r="O48" t="s">
        <v>315</v>
      </c>
      <c r="P48" t="s">
        <v>86</v>
      </c>
      <c r="Q48" t="s">
        <v>50</v>
      </c>
      <c r="R48" t="s">
        <v>316</v>
      </c>
      <c r="S48" t="s">
        <v>317</v>
      </c>
      <c r="T48" t="s">
        <v>318</v>
      </c>
      <c r="X48">
        <v>16</v>
      </c>
      <c r="Y48" t="s">
        <v>54</v>
      </c>
      <c r="Z48" t="s">
        <v>54</v>
      </c>
      <c r="AA48" t="s">
        <v>54</v>
      </c>
      <c r="AB48">
        <v>1</v>
      </c>
      <c r="AC48">
        <v>1</v>
      </c>
      <c r="AD48">
        <v>1</v>
      </c>
      <c r="AE48" t="s">
        <v>313</v>
      </c>
      <c r="AF48" t="s">
        <v>314</v>
      </c>
      <c r="AG48" t="s">
        <v>67</v>
      </c>
      <c r="AH48" t="s">
        <v>58</v>
      </c>
      <c r="AI48" t="s">
        <v>75</v>
      </c>
      <c r="AJ48" t="s">
        <v>58</v>
      </c>
      <c r="AK48" t="s">
        <v>84</v>
      </c>
      <c r="AL48" t="s">
        <v>90</v>
      </c>
    </row>
    <row r="49" spans="1:38" x14ac:dyDescent="0.25">
      <c r="A49" t="s">
        <v>308</v>
      </c>
      <c r="B49" t="s">
        <v>41</v>
      </c>
      <c r="C49" t="s">
        <v>42</v>
      </c>
      <c r="D49" t="s">
        <v>43</v>
      </c>
      <c r="E49" t="s">
        <v>44</v>
      </c>
      <c r="F49" s="1">
        <v>0.05</v>
      </c>
      <c r="G49" t="s">
        <v>184</v>
      </c>
      <c r="H49">
        <v>3</v>
      </c>
      <c r="I49" t="s">
        <v>46</v>
      </c>
      <c r="J49">
        <v>1800</v>
      </c>
      <c r="K49">
        <v>259200</v>
      </c>
      <c r="L49" t="s">
        <v>185</v>
      </c>
      <c r="O49" t="s">
        <v>319</v>
      </c>
      <c r="P49" t="s">
        <v>49</v>
      </c>
      <c r="Q49" t="s">
        <v>50</v>
      </c>
      <c r="R49" t="s">
        <v>320</v>
      </c>
      <c r="S49" t="s">
        <v>321</v>
      </c>
      <c r="T49" t="s">
        <v>322</v>
      </c>
      <c r="X49">
        <v>1183</v>
      </c>
      <c r="Y49" t="s">
        <v>54</v>
      </c>
      <c r="Z49" t="s">
        <v>54</v>
      </c>
      <c r="AA49" t="s">
        <v>54</v>
      </c>
      <c r="AB49">
        <v>1</v>
      </c>
      <c r="AC49">
        <v>1</v>
      </c>
      <c r="AD49">
        <v>1</v>
      </c>
      <c r="AE49" t="s">
        <v>313</v>
      </c>
      <c r="AF49" t="s">
        <v>314</v>
      </c>
      <c r="AG49" t="s">
        <v>57</v>
      </c>
      <c r="AH49" t="s">
        <v>58</v>
      </c>
      <c r="AI49" t="s">
        <v>133</v>
      </c>
      <c r="AJ49" t="s">
        <v>58</v>
      </c>
      <c r="AK49" t="s">
        <v>60</v>
      </c>
      <c r="AL49" t="s">
        <v>61</v>
      </c>
    </row>
    <row r="50" spans="1:38" x14ac:dyDescent="0.25">
      <c r="A50" t="s">
        <v>323</v>
      </c>
      <c r="B50" t="s">
        <v>41</v>
      </c>
      <c r="C50" t="s">
        <v>42</v>
      </c>
      <c r="D50" t="s">
        <v>43</v>
      </c>
      <c r="E50" t="s">
        <v>44</v>
      </c>
      <c r="F50" s="1">
        <v>0.05</v>
      </c>
      <c r="G50" t="s">
        <v>184</v>
      </c>
      <c r="H50">
        <v>3</v>
      </c>
      <c r="I50" t="s">
        <v>46</v>
      </c>
      <c r="J50">
        <v>1800</v>
      </c>
      <c r="K50">
        <v>259200</v>
      </c>
      <c r="L50" t="s">
        <v>185</v>
      </c>
      <c r="O50" t="s">
        <v>324</v>
      </c>
      <c r="P50" t="s">
        <v>180</v>
      </c>
      <c r="Q50" t="s">
        <v>50</v>
      </c>
      <c r="R50" t="s">
        <v>325</v>
      </c>
      <c r="S50" t="s">
        <v>326</v>
      </c>
      <c r="T50" t="s">
        <v>327</v>
      </c>
      <c r="X50">
        <v>11</v>
      </c>
      <c r="Y50" t="s">
        <v>54</v>
      </c>
      <c r="Z50" t="s">
        <v>54</v>
      </c>
      <c r="AA50" t="s">
        <v>54</v>
      </c>
      <c r="AB50">
        <v>1</v>
      </c>
      <c r="AC50">
        <v>1</v>
      </c>
      <c r="AD50">
        <v>1</v>
      </c>
      <c r="AE50" t="s">
        <v>328</v>
      </c>
      <c r="AF50" t="s">
        <v>329</v>
      </c>
      <c r="AG50" t="s">
        <v>57</v>
      </c>
      <c r="AH50" t="s">
        <v>58</v>
      </c>
      <c r="AI50" t="s">
        <v>59</v>
      </c>
      <c r="AJ50" t="s">
        <v>58</v>
      </c>
      <c r="AK50" t="s">
        <v>60</v>
      </c>
      <c r="AL50" t="s">
        <v>61</v>
      </c>
    </row>
    <row r="51" spans="1:38" x14ac:dyDescent="0.25">
      <c r="A51" t="s">
        <v>323</v>
      </c>
      <c r="B51" t="s">
        <v>41</v>
      </c>
      <c r="C51" t="s">
        <v>42</v>
      </c>
      <c r="D51" t="s">
        <v>43</v>
      </c>
      <c r="E51" t="s">
        <v>44</v>
      </c>
      <c r="F51" s="1">
        <v>0.05</v>
      </c>
      <c r="G51" t="s">
        <v>184</v>
      </c>
      <c r="H51">
        <v>3</v>
      </c>
      <c r="I51" t="s">
        <v>46</v>
      </c>
      <c r="J51">
        <v>1800</v>
      </c>
      <c r="K51">
        <v>259200</v>
      </c>
      <c r="L51" t="s">
        <v>185</v>
      </c>
      <c r="O51" t="s">
        <v>330</v>
      </c>
      <c r="P51" t="s">
        <v>78</v>
      </c>
      <c r="Q51" t="s">
        <v>50</v>
      </c>
      <c r="R51" t="s">
        <v>331</v>
      </c>
      <c r="S51" t="s">
        <v>332</v>
      </c>
      <c r="T51" t="s">
        <v>333</v>
      </c>
      <c r="X51">
        <v>262</v>
      </c>
      <c r="Y51" t="s">
        <v>54</v>
      </c>
      <c r="Z51" t="s">
        <v>54</v>
      </c>
      <c r="AA51" t="s">
        <v>54</v>
      </c>
      <c r="AB51">
        <v>1</v>
      </c>
      <c r="AC51">
        <v>1</v>
      </c>
      <c r="AD51">
        <v>1</v>
      </c>
      <c r="AE51" t="s">
        <v>328</v>
      </c>
      <c r="AF51" t="s">
        <v>329</v>
      </c>
      <c r="AG51" t="s">
        <v>74</v>
      </c>
      <c r="AH51" t="s">
        <v>58</v>
      </c>
      <c r="AI51" t="s">
        <v>133</v>
      </c>
      <c r="AJ51" t="s">
        <v>58</v>
      </c>
      <c r="AK51" t="s">
        <v>84</v>
      </c>
      <c r="AL51" t="s">
        <v>61</v>
      </c>
    </row>
    <row r="52" spans="1:38" x14ac:dyDescent="0.25">
      <c r="A52" t="s">
        <v>323</v>
      </c>
      <c r="B52" t="s">
        <v>41</v>
      </c>
      <c r="C52" t="s">
        <v>42</v>
      </c>
      <c r="D52" t="s">
        <v>43</v>
      </c>
      <c r="E52" t="s">
        <v>44</v>
      </c>
      <c r="F52" s="1">
        <v>0.05</v>
      </c>
      <c r="G52" t="s">
        <v>184</v>
      </c>
      <c r="H52">
        <v>3</v>
      </c>
      <c r="I52" t="s">
        <v>46</v>
      </c>
      <c r="J52">
        <v>1800</v>
      </c>
      <c r="K52">
        <v>259200</v>
      </c>
      <c r="L52" t="s">
        <v>185</v>
      </c>
      <c r="O52" t="s">
        <v>334</v>
      </c>
      <c r="P52" t="s">
        <v>335</v>
      </c>
      <c r="Q52" t="s">
        <v>50</v>
      </c>
      <c r="R52" t="s">
        <v>296</v>
      </c>
      <c r="S52" t="s">
        <v>336</v>
      </c>
      <c r="T52" t="s">
        <v>337</v>
      </c>
      <c r="X52">
        <v>77</v>
      </c>
      <c r="Y52" t="s">
        <v>54</v>
      </c>
      <c r="Z52" t="s">
        <v>54</v>
      </c>
      <c r="AA52" t="s">
        <v>54</v>
      </c>
      <c r="AB52">
        <v>1</v>
      </c>
      <c r="AC52">
        <v>1</v>
      </c>
      <c r="AD52">
        <v>1</v>
      </c>
      <c r="AE52" t="s">
        <v>328</v>
      </c>
      <c r="AF52" t="s">
        <v>329</v>
      </c>
      <c r="AG52" t="s">
        <v>67</v>
      </c>
      <c r="AH52" t="s">
        <v>58</v>
      </c>
      <c r="AI52" t="s">
        <v>133</v>
      </c>
      <c r="AJ52" t="s">
        <v>58</v>
      </c>
      <c r="AK52" t="s">
        <v>84</v>
      </c>
      <c r="AL52" t="s">
        <v>90</v>
      </c>
    </row>
    <row r="53" spans="1:38" x14ac:dyDescent="0.25">
      <c r="A53" t="s">
        <v>338</v>
      </c>
      <c r="B53" t="s">
        <v>41</v>
      </c>
      <c r="C53" t="s">
        <v>42</v>
      </c>
      <c r="D53" t="s">
        <v>43</v>
      </c>
      <c r="E53" t="s">
        <v>44</v>
      </c>
      <c r="F53" s="1">
        <v>0.05</v>
      </c>
      <c r="G53" t="s">
        <v>184</v>
      </c>
      <c r="H53">
        <v>3</v>
      </c>
      <c r="I53" t="s">
        <v>46</v>
      </c>
      <c r="J53">
        <v>1800</v>
      </c>
      <c r="K53">
        <v>259200</v>
      </c>
      <c r="L53" t="s">
        <v>185</v>
      </c>
      <c r="O53" t="s">
        <v>339</v>
      </c>
      <c r="P53" t="s">
        <v>340</v>
      </c>
      <c r="Q53" t="s">
        <v>50</v>
      </c>
      <c r="R53" t="s">
        <v>341</v>
      </c>
      <c r="S53" t="s">
        <v>342</v>
      </c>
      <c r="T53" t="s">
        <v>343</v>
      </c>
      <c r="X53">
        <v>43</v>
      </c>
      <c r="Y53" t="s">
        <v>54</v>
      </c>
      <c r="Z53" t="s">
        <v>54</v>
      </c>
      <c r="AA53" t="s">
        <v>54</v>
      </c>
      <c r="AB53">
        <v>1</v>
      </c>
      <c r="AC53">
        <v>1</v>
      </c>
      <c r="AD53">
        <v>1</v>
      </c>
      <c r="AE53" t="s">
        <v>344</v>
      </c>
      <c r="AF53" t="s">
        <v>345</v>
      </c>
      <c r="AG53" t="s">
        <v>57</v>
      </c>
      <c r="AH53" t="s">
        <v>58</v>
      </c>
      <c r="AI53" t="s">
        <v>75</v>
      </c>
      <c r="AJ53" t="s">
        <v>58</v>
      </c>
      <c r="AK53" t="s">
        <v>84</v>
      </c>
      <c r="AL53" t="s">
        <v>61</v>
      </c>
    </row>
    <row r="54" spans="1:38" x14ac:dyDescent="0.25">
      <c r="A54" t="s">
        <v>338</v>
      </c>
      <c r="B54" t="s">
        <v>41</v>
      </c>
      <c r="C54" t="s">
        <v>42</v>
      </c>
      <c r="D54" t="s">
        <v>43</v>
      </c>
      <c r="E54" t="s">
        <v>44</v>
      </c>
      <c r="F54" s="1">
        <v>0.05</v>
      </c>
      <c r="G54" t="s">
        <v>184</v>
      </c>
      <c r="H54">
        <v>3</v>
      </c>
      <c r="I54" t="s">
        <v>46</v>
      </c>
      <c r="J54">
        <v>1800</v>
      </c>
      <c r="K54">
        <v>259200</v>
      </c>
      <c r="L54" t="s">
        <v>185</v>
      </c>
      <c r="O54" t="s">
        <v>346</v>
      </c>
      <c r="P54" t="s">
        <v>49</v>
      </c>
      <c r="Q54" t="s">
        <v>50</v>
      </c>
      <c r="R54" t="s">
        <v>347</v>
      </c>
      <c r="S54" t="s">
        <v>348</v>
      </c>
      <c r="T54" t="s">
        <v>349</v>
      </c>
      <c r="X54">
        <v>1161</v>
      </c>
      <c r="Y54" t="s">
        <v>54</v>
      </c>
      <c r="Z54" t="s">
        <v>54</v>
      </c>
      <c r="AA54" t="s">
        <v>54</v>
      </c>
      <c r="AB54">
        <v>1</v>
      </c>
      <c r="AC54">
        <v>1</v>
      </c>
      <c r="AD54">
        <v>1</v>
      </c>
      <c r="AE54" t="s">
        <v>344</v>
      </c>
      <c r="AF54" t="s">
        <v>345</v>
      </c>
      <c r="AG54" t="s">
        <v>57</v>
      </c>
      <c r="AH54" t="s">
        <v>58</v>
      </c>
      <c r="AI54" t="s">
        <v>75</v>
      </c>
      <c r="AJ54" t="s">
        <v>58</v>
      </c>
      <c r="AK54" t="s">
        <v>60</v>
      </c>
      <c r="AL54" t="s">
        <v>61</v>
      </c>
    </row>
    <row r="55" spans="1:38" x14ac:dyDescent="0.25">
      <c r="A55" t="s">
        <v>338</v>
      </c>
      <c r="B55" t="s">
        <v>41</v>
      </c>
      <c r="C55" t="s">
        <v>42</v>
      </c>
      <c r="D55" t="s">
        <v>43</v>
      </c>
      <c r="E55" t="s">
        <v>44</v>
      </c>
      <c r="F55" s="1">
        <v>0.05</v>
      </c>
      <c r="G55" t="s">
        <v>184</v>
      </c>
      <c r="H55">
        <v>3</v>
      </c>
      <c r="I55" t="s">
        <v>46</v>
      </c>
      <c r="J55">
        <v>1800</v>
      </c>
      <c r="K55">
        <v>259200</v>
      </c>
      <c r="L55" t="s">
        <v>185</v>
      </c>
      <c r="O55" t="s">
        <v>350</v>
      </c>
      <c r="P55" t="s">
        <v>351</v>
      </c>
      <c r="Q55" t="s">
        <v>50</v>
      </c>
      <c r="R55" t="s">
        <v>342</v>
      </c>
      <c r="S55" t="s">
        <v>352</v>
      </c>
      <c r="T55" t="s">
        <v>353</v>
      </c>
      <c r="X55">
        <v>14</v>
      </c>
      <c r="Y55" t="s">
        <v>54</v>
      </c>
      <c r="Z55" t="s">
        <v>54</v>
      </c>
      <c r="AA55" t="s">
        <v>54</v>
      </c>
      <c r="AB55">
        <v>1</v>
      </c>
      <c r="AC55">
        <v>1</v>
      </c>
      <c r="AD55">
        <v>1</v>
      </c>
      <c r="AE55" t="s">
        <v>344</v>
      </c>
      <c r="AF55" t="s">
        <v>345</v>
      </c>
      <c r="AG55" t="s">
        <v>57</v>
      </c>
      <c r="AH55" t="s">
        <v>58</v>
      </c>
      <c r="AI55" t="s">
        <v>133</v>
      </c>
      <c r="AJ55" t="s">
        <v>58</v>
      </c>
      <c r="AK55" t="s">
        <v>60</v>
      </c>
      <c r="AL55" t="s">
        <v>61</v>
      </c>
    </row>
    <row r="56" spans="1:38" x14ac:dyDescent="0.25">
      <c r="A56" t="s">
        <v>354</v>
      </c>
      <c r="B56" t="s">
        <v>41</v>
      </c>
      <c r="C56" t="s">
        <v>42</v>
      </c>
      <c r="D56" t="s">
        <v>43</v>
      </c>
      <c r="E56" t="s">
        <v>44</v>
      </c>
      <c r="F56" s="1">
        <v>0.05</v>
      </c>
      <c r="G56" t="s">
        <v>184</v>
      </c>
      <c r="H56">
        <v>3</v>
      </c>
      <c r="I56" t="s">
        <v>46</v>
      </c>
      <c r="J56">
        <v>1800</v>
      </c>
      <c r="K56">
        <v>259200</v>
      </c>
      <c r="L56" t="s">
        <v>185</v>
      </c>
      <c r="O56" t="s">
        <v>355</v>
      </c>
      <c r="P56" t="s">
        <v>148</v>
      </c>
      <c r="Q56" t="s">
        <v>50</v>
      </c>
      <c r="R56" t="s">
        <v>356</v>
      </c>
      <c r="S56" t="s">
        <v>357</v>
      </c>
      <c r="T56" t="s">
        <v>358</v>
      </c>
      <c r="X56">
        <v>89</v>
      </c>
      <c r="Y56" t="s">
        <v>54</v>
      </c>
      <c r="Z56" t="s">
        <v>54</v>
      </c>
      <c r="AA56" t="s">
        <v>54</v>
      </c>
      <c r="AB56">
        <v>1</v>
      </c>
      <c r="AC56">
        <v>1</v>
      </c>
      <c r="AD56">
        <v>1</v>
      </c>
      <c r="AE56" t="s">
        <v>359</v>
      </c>
      <c r="AF56" t="s">
        <v>360</v>
      </c>
      <c r="AG56" t="s">
        <v>96</v>
      </c>
      <c r="AH56" t="s">
        <v>58</v>
      </c>
      <c r="AI56" t="s">
        <v>75</v>
      </c>
      <c r="AJ56" t="s">
        <v>58</v>
      </c>
      <c r="AK56" t="s">
        <v>60</v>
      </c>
      <c r="AL56" t="s">
        <v>61</v>
      </c>
    </row>
    <row r="57" spans="1:38" x14ac:dyDescent="0.25">
      <c r="A57" t="s">
        <v>354</v>
      </c>
      <c r="B57" t="s">
        <v>41</v>
      </c>
      <c r="C57" t="s">
        <v>42</v>
      </c>
      <c r="D57" t="s">
        <v>43</v>
      </c>
      <c r="E57" t="s">
        <v>44</v>
      </c>
      <c r="F57" s="1">
        <v>0.05</v>
      </c>
      <c r="G57" t="s">
        <v>184</v>
      </c>
      <c r="H57">
        <v>3</v>
      </c>
      <c r="I57" t="s">
        <v>46</v>
      </c>
      <c r="J57">
        <v>1800</v>
      </c>
      <c r="K57">
        <v>259200</v>
      </c>
      <c r="L57" t="s">
        <v>185</v>
      </c>
      <c r="O57" t="s">
        <v>361</v>
      </c>
      <c r="P57" t="s">
        <v>362</v>
      </c>
      <c r="Q57" t="s">
        <v>50</v>
      </c>
      <c r="R57" t="s">
        <v>363</v>
      </c>
      <c r="S57" t="s">
        <v>238</v>
      </c>
      <c r="T57" t="s">
        <v>239</v>
      </c>
      <c r="X57">
        <v>210</v>
      </c>
      <c r="Y57" t="s">
        <v>110</v>
      </c>
      <c r="Z57" t="s">
        <v>54</v>
      </c>
      <c r="AA57" t="s">
        <v>54</v>
      </c>
      <c r="AB57">
        <v>1</v>
      </c>
      <c r="AC57">
        <v>1</v>
      </c>
      <c r="AD57">
        <v>1</v>
      </c>
      <c r="AE57" t="s">
        <v>359</v>
      </c>
      <c r="AF57" t="s">
        <v>360</v>
      </c>
      <c r="AG57" t="s">
        <v>74</v>
      </c>
      <c r="AH57" t="s">
        <v>364</v>
      </c>
      <c r="AI57" t="s">
        <v>75</v>
      </c>
      <c r="AJ57" t="s">
        <v>58</v>
      </c>
      <c r="AK57" t="s">
        <v>84</v>
      </c>
      <c r="AL57" t="s">
        <v>61</v>
      </c>
    </row>
    <row r="58" spans="1:38" x14ac:dyDescent="0.25">
      <c r="A58" t="s">
        <v>354</v>
      </c>
      <c r="B58" t="s">
        <v>41</v>
      </c>
      <c r="C58" t="s">
        <v>42</v>
      </c>
      <c r="D58" t="s">
        <v>43</v>
      </c>
      <c r="E58" t="s">
        <v>44</v>
      </c>
      <c r="F58" s="1">
        <v>0.05</v>
      </c>
      <c r="G58" t="s">
        <v>184</v>
      </c>
      <c r="H58">
        <v>3</v>
      </c>
      <c r="I58" t="s">
        <v>46</v>
      </c>
      <c r="J58">
        <v>1800</v>
      </c>
      <c r="K58">
        <v>259200</v>
      </c>
      <c r="L58" t="s">
        <v>185</v>
      </c>
      <c r="O58" t="s">
        <v>365</v>
      </c>
      <c r="P58" t="s">
        <v>351</v>
      </c>
      <c r="Q58" t="s">
        <v>50</v>
      </c>
      <c r="R58" t="s">
        <v>366</v>
      </c>
      <c r="S58" t="s">
        <v>242</v>
      </c>
      <c r="T58" t="s">
        <v>367</v>
      </c>
      <c r="X58">
        <v>22</v>
      </c>
      <c r="Y58" t="s">
        <v>54</v>
      </c>
      <c r="Z58" t="s">
        <v>54</v>
      </c>
      <c r="AA58" t="s">
        <v>54</v>
      </c>
      <c r="AB58">
        <v>1</v>
      </c>
      <c r="AC58">
        <v>1</v>
      </c>
      <c r="AD58">
        <v>1</v>
      </c>
      <c r="AE58" t="s">
        <v>359</v>
      </c>
      <c r="AF58" t="s">
        <v>360</v>
      </c>
      <c r="AG58" t="s">
        <v>57</v>
      </c>
      <c r="AH58" t="s">
        <v>58</v>
      </c>
      <c r="AI58" t="s">
        <v>133</v>
      </c>
      <c r="AJ58" t="s">
        <v>58</v>
      </c>
      <c r="AK58" t="s">
        <v>60</v>
      </c>
      <c r="AL58" t="s">
        <v>61</v>
      </c>
    </row>
    <row r="59" spans="1:38" x14ac:dyDescent="0.25">
      <c r="A59" t="s">
        <v>368</v>
      </c>
      <c r="B59" t="s">
        <v>41</v>
      </c>
      <c r="C59" t="s">
        <v>42</v>
      </c>
      <c r="D59" t="s">
        <v>43</v>
      </c>
      <c r="E59" t="s">
        <v>44</v>
      </c>
      <c r="F59" s="1">
        <v>0.05</v>
      </c>
      <c r="G59" t="s">
        <v>184</v>
      </c>
      <c r="H59">
        <v>3</v>
      </c>
      <c r="I59" t="s">
        <v>46</v>
      </c>
      <c r="J59">
        <v>1800</v>
      </c>
      <c r="K59">
        <v>259200</v>
      </c>
      <c r="L59" t="s">
        <v>185</v>
      </c>
      <c r="O59" t="s">
        <v>369</v>
      </c>
      <c r="P59" t="s">
        <v>99</v>
      </c>
      <c r="Q59" t="s">
        <v>50</v>
      </c>
      <c r="R59" t="s">
        <v>370</v>
      </c>
      <c r="S59" t="s">
        <v>371</v>
      </c>
      <c r="T59" t="s">
        <v>372</v>
      </c>
      <c r="X59">
        <v>599</v>
      </c>
      <c r="Y59" t="s">
        <v>54</v>
      </c>
      <c r="Z59" t="s">
        <v>54</v>
      </c>
      <c r="AA59" t="s">
        <v>54</v>
      </c>
      <c r="AB59">
        <v>1</v>
      </c>
      <c r="AC59">
        <v>1</v>
      </c>
      <c r="AD59">
        <v>1</v>
      </c>
      <c r="AE59" t="s">
        <v>373</v>
      </c>
      <c r="AF59" t="s">
        <v>374</v>
      </c>
      <c r="AG59" t="s">
        <v>74</v>
      </c>
      <c r="AH59" t="s">
        <v>58</v>
      </c>
      <c r="AI59" t="s">
        <v>59</v>
      </c>
      <c r="AJ59" t="s">
        <v>58</v>
      </c>
      <c r="AK59" t="s">
        <v>84</v>
      </c>
      <c r="AL59" t="s">
        <v>61</v>
      </c>
    </row>
    <row r="60" spans="1:38" x14ac:dyDescent="0.25">
      <c r="A60" t="s">
        <v>368</v>
      </c>
      <c r="B60" t="s">
        <v>41</v>
      </c>
      <c r="C60" t="s">
        <v>42</v>
      </c>
      <c r="D60" t="s">
        <v>43</v>
      </c>
      <c r="E60" t="s">
        <v>44</v>
      </c>
      <c r="F60" s="1">
        <v>0.05</v>
      </c>
      <c r="G60" t="s">
        <v>184</v>
      </c>
      <c r="H60">
        <v>3</v>
      </c>
      <c r="I60" t="s">
        <v>46</v>
      </c>
      <c r="J60">
        <v>1800</v>
      </c>
      <c r="K60">
        <v>259200</v>
      </c>
      <c r="L60" t="s">
        <v>185</v>
      </c>
      <c r="O60" t="s">
        <v>375</v>
      </c>
      <c r="P60" t="s">
        <v>376</v>
      </c>
      <c r="Q60" t="s">
        <v>50</v>
      </c>
      <c r="R60" t="s">
        <v>377</v>
      </c>
      <c r="S60" t="s">
        <v>378</v>
      </c>
      <c r="T60" t="s">
        <v>379</v>
      </c>
      <c r="X60">
        <v>622</v>
      </c>
      <c r="Y60" t="s">
        <v>54</v>
      </c>
      <c r="Z60" t="s">
        <v>54</v>
      </c>
      <c r="AA60" t="s">
        <v>54</v>
      </c>
      <c r="AB60">
        <v>1</v>
      </c>
      <c r="AC60">
        <v>1</v>
      </c>
      <c r="AD60">
        <v>1</v>
      </c>
      <c r="AE60" t="s">
        <v>373</v>
      </c>
      <c r="AF60" t="s">
        <v>374</v>
      </c>
      <c r="AG60" t="s">
        <v>74</v>
      </c>
      <c r="AH60" t="s">
        <v>58</v>
      </c>
      <c r="AI60" t="s">
        <v>68</v>
      </c>
      <c r="AJ60" t="s">
        <v>58</v>
      </c>
      <c r="AK60" t="s">
        <v>84</v>
      </c>
      <c r="AL60" t="s">
        <v>90</v>
      </c>
    </row>
    <row r="61" spans="1:38" x14ac:dyDescent="0.25">
      <c r="A61" t="s">
        <v>368</v>
      </c>
      <c r="B61" t="s">
        <v>41</v>
      </c>
      <c r="C61" t="s">
        <v>42</v>
      </c>
      <c r="D61" t="s">
        <v>43</v>
      </c>
      <c r="E61" t="s">
        <v>44</v>
      </c>
      <c r="F61" s="1">
        <v>0.05</v>
      </c>
      <c r="G61" t="s">
        <v>184</v>
      </c>
      <c r="H61">
        <v>3</v>
      </c>
      <c r="I61" t="s">
        <v>46</v>
      </c>
      <c r="J61">
        <v>1800</v>
      </c>
      <c r="K61">
        <v>259200</v>
      </c>
      <c r="L61" t="s">
        <v>185</v>
      </c>
      <c r="O61" t="s">
        <v>380</v>
      </c>
      <c r="P61" t="s">
        <v>92</v>
      </c>
      <c r="Q61" t="s">
        <v>50</v>
      </c>
      <c r="R61" t="s">
        <v>381</v>
      </c>
      <c r="S61" t="s">
        <v>382</v>
      </c>
      <c r="T61" t="s">
        <v>383</v>
      </c>
      <c r="X61">
        <v>14</v>
      </c>
      <c r="Y61" t="s">
        <v>54</v>
      </c>
      <c r="Z61" t="s">
        <v>54</v>
      </c>
      <c r="AA61" t="s">
        <v>54</v>
      </c>
      <c r="AB61">
        <v>1</v>
      </c>
      <c r="AC61">
        <v>1</v>
      </c>
      <c r="AD61">
        <v>1</v>
      </c>
      <c r="AE61" t="s">
        <v>373</v>
      </c>
      <c r="AF61" t="s">
        <v>374</v>
      </c>
      <c r="AG61" t="s">
        <v>96</v>
      </c>
      <c r="AH61" t="s">
        <v>58</v>
      </c>
      <c r="AI61" t="s">
        <v>59</v>
      </c>
      <c r="AJ61" t="s">
        <v>58</v>
      </c>
      <c r="AK61" t="s">
        <v>84</v>
      </c>
      <c r="AL61" t="s">
        <v>61</v>
      </c>
    </row>
    <row r="62" spans="1:38" x14ac:dyDescent="0.25">
      <c r="A62" t="s">
        <v>384</v>
      </c>
      <c r="B62" t="s">
        <v>41</v>
      </c>
      <c r="C62" t="s">
        <v>42</v>
      </c>
      <c r="D62" t="s">
        <v>43</v>
      </c>
      <c r="E62" t="s">
        <v>44</v>
      </c>
      <c r="F62" s="1">
        <v>0.05</v>
      </c>
      <c r="G62" t="s">
        <v>184</v>
      </c>
      <c r="H62">
        <v>3</v>
      </c>
      <c r="I62" t="s">
        <v>46</v>
      </c>
      <c r="J62">
        <v>1800</v>
      </c>
      <c r="K62">
        <v>259200</v>
      </c>
      <c r="L62" t="s">
        <v>185</v>
      </c>
      <c r="O62" t="s">
        <v>385</v>
      </c>
      <c r="P62" t="s">
        <v>294</v>
      </c>
      <c r="Q62" t="s">
        <v>50</v>
      </c>
      <c r="R62" t="s">
        <v>386</v>
      </c>
      <c r="S62" t="s">
        <v>387</v>
      </c>
      <c r="T62" t="s">
        <v>388</v>
      </c>
      <c r="X62">
        <v>32</v>
      </c>
      <c r="Y62" t="s">
        <v>54</v>
      </c>
      <c r="Z62" t="s">
        <v>54</v>
      </c>
      <c r="AA62" t="s">
        <v>54</v>
      </c>
      <c r="AB62">
        <v>1</v>
      </c>
      <c r="AC62">
        <v>0</v>
      </c>
      <c r="AD62">
        <v>2</v>
      </c>
      <c r="AE62" t="s">
        <v>389</v>
      </c>
      <c r="AF62" t="s">
        <v>390</v>
      </c>
      <c r="AG62" t="s">
        <v>57</v>
      </c>
      <c r="AH62" t="s">
        <v>58</v>
      </c>
      <c r="AI62" t="s">
        <v>75</v>
      </c>
      <c r="AJ62" t="s">
        <v>58</v>
      </c>
      <c r="AK62" t="s">
        <v>60</v>
      </c>
      <c r="AL62" t="s">
        <v>61</v>
      </c>
    </row>
    <row r="63" spans="1:38" x14ac:dyDescent="0.25">
      <c r="A63" t="s">
        <v>384</v>
      </c>
      <c r="B63" t="s">
        <v>41</v>
      </c>
      <c r="C63" t="s">
        <v>42</v>
      </c>
      <c r="D63" t="s">
        <v>43</v>
      </c>
      <c r="E63" t="s">
        <v>44</v>
      </c>
      <c r="F63" s="1">
        <v>0.05</v>
      </c>
      <c r="G63" t="s">
        <v>184</v>
      </c>
      <c r="H63">
        <v>3</v>
      </c>
      <c r="I63" t="s">
        <v>46</v>
      </c>
      <c r="J63">
        <v>1800</v>
      </c>
      <c r="K63">
        <v>259200</v>
      </c>
      <c r="L63" t="s">
        <v>185</v>
      </c>
      <c r="O63" t="s">
        <v>391</v>
      </c>
      <c r="P63" t="s">
        <v>340</v>
      </c>
      <c r="Q63" t="s">
        <v>50</v>
      </c>
      <c r="R63" t="s">
        <v>392</v>
      </c>
      <c r="S63" t="s">
        <v>393</v>
      </c>
      <c r="T63" t="s">
        <v>394</v>
      </c>
      <c r="X63">
        <v>16</v>
      </c>
      <c r="Y63" t="s">
        <v>54</v>
      </c>
      <c r="Z63" t="s">
        <v>54</v>
      </c>
      <c r="AA63" t="s">
        <v>54</v>
      </c>
      <c r="AB63">
        <v>1</v>
      </c>
      <c r="AC63">
        <v>0</v>
      </c>
      <c r="AD63">
        <v>2</v>
      </c>
      <c r="AE63" t="s">
        <v>389</v>
      </c>
      <c r="AF63" t="s">
        <v>390</v>
      </c>
      <c r="AG63" t="s">
        <v>57</v>
      </c>
      <c r="AH63" t="s">
        <v>58</v>
      </c>
      <c r="AI63" t="s">
        <v>68</v>
      </c>
      <c r="AJ63" t="s">
        <v>58</v>
      </c>
      <c r="AK63" t="s">
        <v>84</v>
      </c>
      <c r="AL63" t="s">
        <v>61</v>
      </c>
    </row>
    <row r="64" spans="1:38" x14ac:dyDescent="0.25">
      <c r="A64" t="s">
        <v>384</v>
      </c>
      <c r="B64" t="s">
        <v>41</v>
      </c>
      <c r="C64" t="s">
        <v>42</v>
      </c>
      <c r="D64" t="s">
        <v>43</v>
      </c>
      <c r="E64" t="s">
        <v>44</v>
      </c>
      <c r="F64" s="1">
        <v>0.05</v>
      </c>
      <c r="G64" t="s">
        <v>184</v>
      </c>
      <c r="H64">
        <v>3</v>
      </c>
      <c r="I64" t="s">
        <v>46</v>
      </c>
      <c r="J64">
        <v>1800</v>
      </c>
      <c r="K64">
        <v>259200</v>
      </c>
      <c r="L64" t="s">
        <v>185</v>
      </c>
      <c r="O64" t="s">
        <v>395</v>
      </c>
      <c r="P64" t="s">
        <v>99</v>
      </c>
      <c r="Q64" t="s">
        <v>50</v>
      </c>
      <c r="R64" t="s">
        <v>396</v>
      </c>
      <c r="S64" t="s">
        <v>397</v>
      </c>
      <c r="T64" t="s">
        <v>398</v>
      </c>
      <c r="X64">
        <v>49</v>
      </c>
      <c r="Y64" t="s">
        <v>54</v>
      </c>
      <c r="Z64" t="s">
        <v>54</v>
      </c>
      <c r="AA64" t="s">
        <v>54</v>
      </c>
      <c r="AB64">
        <v>1</v>
      </c>
      <c r="AC64">
        <v>0</v>
      </c>
      <c r="AD64">
        <v>2</v>
      </c>
      <c r="AE64" t="s">
        <v>389</v>
      </c>
      <c r="AF64" t="s">
        <v>390</v>
      </c>
      <c r="AG64" t="s">
        <v>74</v>
      </c>
      <c r="AH64" t="s">
        <v>58</v>
      </c>
      <c r="AI64" t="s">
        <v>68</v>
      </c>
      <c r="AJ64" t="s">
        <v>58</v>
      </c>
      <c r="AK64" t="s">
        <v>84</v>
      </c>
      <c r="AL64" t="s">
        <v>61</v>
      </c>
    </row>
    <row r="65" spans="1:38" x14ac:dyDescent="0.25">
      <c r="A65" t="s">
        <v>399</v>
      </c>
      <c r="B65" t="s">
        <v>41</v>
      </c>
      <c r="C65" t="s">
        <v>42</v>
      </c>
      <c r="D65" t="s">
        <v>43</v>
      </c>
      <c r="E65" t="s">
        <v>44</v>
      </c>
      <c r="F65" s="1">
        <v>0.05</v>
      </c>
      <c r="G65" t="s">
        <v>184</v>
      </c>
      <c r="H65">
        <v>3</v>
      </c>
      <c r="I65" t="s">
        <v>46</v>
      </c>
      <c r="J65">
        <v>1800</v>
      </c>
      <c r="K65">
        <v>259200</v>
      </c>
      <c r="L65" t="s">
        <v>185</v>
      </c>
      <c r="O65" t="s">
        <v>400</v>
      </c>
      <c r="P65" t="s">
        <v>180</v>
      </c>
      <c r="Q65" t="s">
        <v>50</v>
      </c>
      <c r="R65" t="s">
        <v>401</v>
      </c>
      <c r="S65" t="s">
        <v>402</v>
      </c>
      <c r="T65" t="s">
        <v>403</v>
      </c>
      <c r="X65">
        <v>24</v>
      </c>
      <c r="Y65" t="s">
        <v>54</v>
      </c>
      <c r="Z65" t="s">
        <v>54</v>
      </c>
      <c r="AA65" t="s">
        <v>54</v>
      </c>
      <c r="AB65">
        <v>1</v>
      </c>
      <c r="AC65">
        <v>0</v>
      </c>
      <c r="AD65">
        <v>2</v>
      </c>
      <c r="AE65" t="s">
        <v>404</v>
      </c>
      <c r="AF65" t="s">
        <v>405</v>
      </c>
      <c r="AG65" t="s">
        <v>57</v>
      </c>
      <c r="AH65" t="s">
        <v>58</v>
      </c>
      <c r="AI65" t="s">
        <v>59</v>
      </c>
      <c r="AJ65" t="s">
        <v>58</v>
      </c>
      <c r="AK65" t="s">
        <v>60</v>
      </c>
      <c r="AL65" t="s">
        <v>61</v>
      </c>
    </row>
    <row r="66" spans="1:38" x14ac:dyDescent="0.25">
      <c r="A66" t="s">
        <v>399</v>
      </c>
      <c r="B66" t="s">
        <v>41</v>
      </c>
      <c r="C66" t="s">
        <v>42</v>
      </c>
      <c r="D66" t="s">
        <v>43</v>
      </c>
      <c r="E66" t="s">
        <v>44</v>
      </c>
      <c r="F66" s="1">
        <v>0.05</v>
      </c>
      <c r="G66" t="s">
        <v>184</v>
      </c>
      <c r="H66">
        <v>3</v>
      </c>
      <c r="I66" t="s">
        <v>46</v>
      </c>
      <c r="J66">
        <v>1800</v>
      </c>
      <c r="K66">
        <v>259200</v>
      </c>
      <c r="L66" t="s">
        <v>185</v>
      </c>
      <c r="O66" t="s">
        <v>406</v>
      </c>
      <c r="P66" t="s">
        <v>407</v>
      </c>
      <c r="Q66" t="s">
        <v>50</v>
      </c>
      <c r="R66" t="s">
        <v>408</v>
      </c>
      <c r="S66" t="s">
        <v>409</v>
      </c>
      <c r="T66" t="s">
        <v>410</v>
      </c>
      <c r="X66">
        <v>40</v>
      </c>
      <c r="Y66" t="s">
        <v>54</v>
      </c>
      <c r="Z66" t="s">
        <v>54</v>
      </c>
      <c r="AA66" t="s">
        <v>54</v>
      </c>
      <c r="AB66">
        <v>1</v>
      </c>
      <c r="AC66">
        <v>0</v>
      </c>
      <c r="AD66">
        <v>2</v>
      </c>
      <c r="AE66" t="s">
        <v>404</v>
      </c>
      <c r="AF66" t="s">
        <v>405</v>
      </c>
      <c r="AG66" t="s">
        <v>67</v>
      </c>
      <c r="AH66" t="s">
        <v>411</v>
      </c>
      <c r="AI66" t="s">
        <v>59</v>
      </c>
      <c r="AJ66" t="s">
        <v>58</v>
      </c>
      <c r="AK66" t="s">
        <v>84</v>
      </c>
      <c r="AL66" t="s">
        <v>90</v>
      </c>
    </row>
    <row r="67" spans="1:38" x14ac:dyDescent="0.25">
      <c r="A67" t="s">
        <v>399</v>
      </c>
      <c r="B67" t="s">
        <v>41</v>
      </c>
      <c r="C67" t="s">
        <v>42</v>
      </c>
      <c r="D67" t="s">
        <v>43</v>
      </c>
      <c r="E67" t="s">
        <v>44</v>
      </c>
      <c r="F67" s="1">
        <v>0.05</v>
      </c>
      <c r="G67" t="s">
        <v>184</v>
      </c>
      <c r="H67">
        <v>3</v>
      </c>
      <c r="I67" t="s">
        <v>46</v>
      </c>
      <c r="J67">
        <v>1800</v>
      </c>
      <c r="K67">
        <v>259200</v>
      </c>
      <c r="L67" t="s">
        <v>185</v>
      </c>
      <c r="O67" t="s">
        <v>412</v>
      </c>
      <c r="P67" t="s">
        <v>376</v>
      </c>
      <c r="Q67" t="s">
        <v>50</v>
      </c>
      <c r="R67" t="s">
        <v>413</v>
      </c>
      <c r="S67" t="s">
        <v>414</v>
      </c>
      <c r="T67" t="s">
        <v>415</v>
      </c>
      <c r="X67">
        <v>736</v>
      </c>
      <c r="Y67" t="s">
        <v>54</v>
      </c>
      <c r="Z67" t="s">
        <v>54</v>
      </c>
      <c r="AA67" t="s">
        <v>54</v>
      </c>
      <c r="AB67">
        <v>1</v>
      </c>
      <c r="AC67">
        <v>0</v>
      </c>
      <c r="AD67">
        <v>2</v>
      </c>
      <c r="AE67" t="s">
        <v>404</v>
      </c>
      <c r="AF67" t="s">
        <v>405</v>
      </c>
      <c r="AG67" t="s">
        <v>74</v>
      </c>
      <c r="AH67" t="s">
        <v>58</v>
      </c>
      <c r="AI67" t="s">
        <v>75</v>
      </c>
      <c r="AJ67" t="s">
        <v>58</v>
      </c>
      <c r="AK67" t="s">
        <v>84</v>
      </c>
      <c r="AL67" t="s">
        <v>90</v>
      </c>
    </row>
    <row r="68" spans="1:38" x14ac:dyDescent="0.25">
      <c r="A68" t="s">
        <v>416</v>
      </c>
      <c r="B68" t="s">
        <v>41</v>
      </c>
      <c r="C68" t="s">
        <v>42</v>
      </c>
      <c r="D68" t="s">
        <v>43</v>
      </c>
      <c r="E68" t="s">
        <v>44</v>
      </c>
      <c r="F68" s="1">
        <v>0.05</v>
      </c>
      <c r="G68" t="s">
        <v>184</v>
      </c>
      <c r="H68">
        <v>3</v>
      </c>
      <c r="I68" t="s">
        <v>46</v>
      </c>
      <c r="J68">
        <v>1800</v>
      </c>
      <c r="K68">
        <v>259200</v>
      </c>
      <c r="L68" t="s">
        <v>185</v>
      </c>
      <c r="O68" t="s">
        <v>417</v>
      </c>
      <c r="P68" t="s">
        <v>418</v>
      </c>
      <c r="Q68" t="s">
        <v>50</v>
      </c>
      <c r="R68" t="s">
        <v>419</v>
      </c>
      <c r="S68" t="s">
        <v>420</v>
      </c>
      <c r="T68" t="s">
        <v>421</v>
      </c>
      <c r="X68">
        <v>544</v>
      </c>
      <c r="Y68" t="s">
        <v>54</v>
      </c>
      <c r="Z68" t="s">
        <v>54</v>
      </c>
      <c r="AA68" t="s">
        <v>54</v>
      </c>
      <c r="AB68">
        <v>1</v>
      </c>
      <c r="AC68">
        <v>0</v>
      </c>
      <c r="AD68">
        <v>2</v>
      </c>
      <c r="AE68" t="s">
        <v>422</v>
      </c>
      <c r="AF68" t="s">
        <v>423</v>
      </c>
      <c r="AG68" t="s">
        <v>74</v>
      </c>
      <c r="AH68" t="s">
        <v>58</v>
      </c>
      <c r="AI68" t="s">
        <v>75</v>
      </c>
      <c r="AJ68" t="s">
        <v>58</v>
      </c>
      <c r="AK68" t="s">
        <v>84</v>
      </c>
      <c r="AL68" t="s">
        <v>61</v>
      </c>
    </row>
    <row r="69" spans="1:38" x14ac:dyDescent="0.25">
      <c r="A69" t="s">
        <v>416</v>
      </c>
      <c r="B69" t="s">
        <v>41</v>
      </c>
      <c r="C69" t="s">
        <v>42</v>
      </c>
      <c r="D69" t="s">
        <v>43</v>
      </c>
      <c r="E69" t="s">
        <v>44</v>
      </c>
      <c r="F69" s="1">
        <v>0.05</v>
      </c>
      <c r="G69" t="s">
        <v>184</v>
      </c>
      <c r="H69">
        <v>3</v>
      </c>
      <c r="I69" t="s">
        <v>46</v>
      </c>
      <c r="J69">
        <v>1800</v>
      </c>
      <c r="K69">
        <v>259200</v>
      </c>
      <c r="L69" t="s">
        <v>185</v>
      </c>
      <c r="O69" t="s">
        <v>424</v>
      </c>
      <c r="P69" t="s">
        <v>288</v>
      </c>
      <c r="Q69" t="s">
        <v>50</v>
      </c>
      <c r="R69" t="s">
        <v>425</v>
      </c>
      <c r="S69" t="s">
        <v>426</v>
      </c>
      <c r="T69" t="s">
        <v>427</v>
      </c>
      <c r="X69">
        <v>175</v>
      </c>
      <c r="Y69" t="s">
        <v>54</v>
      </c>
      <c r="Z69" t="s">
        <v>54</v>
      </c>
      <c r="AA69" t="s">
        <v>54</v>
      </c>
      <c r="AB69">
        <v>1</v>
      </c>
      <c r="AC69">
        <v>0</v>
      </c>
      <c r="AD69">
        <v>2</v>
      </c>
      <c r="AE69" t="s">
        <v>422</v>
      </c>
      <c r="AF69" t="s">
        <v>423</v>
      </c>
      <c r="AG69" t="s">
        <v>57</v>
      </c>
      <c r="AH69" t="s">
        <v>58</v>
      </c>
      <c r="AI69" t="s">
        <v>68</v>
      </c>
      <c r="AJ69" t="s">
        <v>58</v>
      </c>
      <c r="AK69" t="s">
        <v>60</v>
      </c>
      <c r="AL69" t="s">
        <v>61</v>
      </c>
    </row>
    <row r="70" spans="1:38" x14ac:dyDescent="0.25">
      <c r="A70" t="s">
        <v>416</v>
      </c>
      <c r="B70" t="s">
        <v>41</v>
      </c>
      <c r="C70" t="s">
        <v>42</v>
      </c>
      <c r="D70" t="s">
        <v>43</v>
      </c>
      <c r="E70" t="s">
        <v>44</v>
      </c>
      <c r="F70" s="1">
        <v>0.05</v>
      </c>
      <c r="G70" t="s">
        <v>184</v>
      </c>
      <c r="H70">
        <v>3</v>
      </c>
      <c r="I70" t="s">
        <v>46</v>
      </c>
      <c r="J70">
        <v>1800</v>
      </c>
      <c r="K70">
        <v>259200</v>
      </c>
      <c r="L70" t="s">
        <v>185</v>
      </c>
      <c r="O70" t="s">
        <v>428</v>
      </c>
      <c r="P70" t="s">
        <v>70</v>
      </c>
      <c r="Q70" t="s">
        <v>50</v>
      </c>
      <c r="R70" t="s">
        <v>429</v>
      </c>
      <c r="S70" t="s">
        <v>430</v>
      </c>
      <c r="T70" t="s">
        <v>431</v>
      </c>
      <c r="X70">
        <v>430</v>
      </c>
      <c r="Y70" t="s">
        <v>54</v>
      </c>
      <c r="Z70" t="s">
        <v>54</v>
      </c>
      <c r="AA70" t="s">
        <v>54</v>
      </c>
      <c r="AB70">
        <v>1</v>
      </c>
      <c r="AC70">
        <v>0</v>
      </c>
      <c r="AD70">
        <v>2</v>
      </c>
      <c r="AE70" t="s">
        <v>422</v>
      </c>
      <c r="AF70" t="s">
        <v>423</v>
      </c>
      <c r="AG70" t="s">
        <v>74</v>
      </c>
      <c r="AH70" t="s">
        <v>58</v>
      </c>
      <c r="AI70" t="s">
        <v>68</v>
      </c>
      <c r="AJ70" t="s">
        <v>58</v>
      </c>
      <c r="AK70" t="s">
        <v>60</v>
      </c>
      <c r="AL70" t="s">
        <v>61</v>
      </c>
    </row>
    <row r="71" spans="1:38" x14ac:dyDescent="0.25">
      <c r="A71" t="s">
        <v>432</v>
      </c>
      <c r="B71" t="s">
        <v>41</v>
      </c>
      <c r="C71" t="s">
        <v>42</v>
      </c>
      <c r="D71" t="s">
        <v>43</v>
      </c>
      <c r="E71" t="s">
        <v>44</v>
      </c>
      <c r="F71" s="1">
        <v>0.05</v>
      </c>
      <c r="G71" t="s">
        <v>184</v>
      </c>
      <c r="H71">
        <v>3</v>
      </c>
      <c r="I71" t="s">
        <v>46</v>
      </c>
      <c r="J71">
        <v>1800</v>
      </c>
      <c r="K71">
        <v>259200</v>
      </c>
      <c r="L71" t="s">
        <v>185</v>
      </c>
      <c r="O71" t="s">
        <v>433</v>
      </c>
      <c r="P71" t="s">
        <v>78</v>
      </c>
      <c r="Q71" t="s">
        <v>50</v>
      </c>
      <c r="R71" t="s">
        <v>434</v>
      </c>
      <c r="S71" t="s">
        <v>435</v>
      </c>
      <c r="T71" t="s">
        <v>436</v>
      </c>
      <c r="X71">
        <v>38</v>
      </c>
      <c r="Y71" t="s">
        <v>54</v>
      </c>
      <c r="Z71" t="s">
        <v>54</v>
      </c>
      <c r="AA71" t="s">
        <v>54</v>
      </c>
      <c r="AB71">
        <v>1</v>
      </c>
      <c r="AC71">
        <v>0</v>
      </c>
      <c r="AD71">
        <v>2</v>
      </c>
      <c r="AE71" t="s">
        <v>437</v>
      </c>
      <c r="AF71" t="s">
        <v>438</v>
      </c>
      <c r="AG71" t="s">
        <v>74</v>
      </c>
      <c r="AH71" t="s">
        <v>58</v>
      </c>
      <c r="AI71" t="s">
        <v>75</v>
      </c>
      <c r="AJ71" t="s">
        <v>58</v>
      </c>
      <c r="AK71" t="s">
        <v>84</v>
      </c>
      <c r="AL71" t="s">
        <v>61</v>
      </c>
    </row>
    <row r="72" spans="1:38" x14ac:dyDescent="0.25">
      <c r="A72" t="s">
        <v>432</v>
      </c>
      <c r="B72" t="s">
        <v>41</v>
      </c>
      <c r="C72" t="s">
        <v>42</v>
      </c>
      <c r="D72" t="s">
        <v>43</v>
      </c>
      <c r="E72" t="s">
        <v>44</v>
      </c>
      <c r="F72" s="1">
        <v>0.05</v>
      </c>
      <c r="G72" t="s">
        <v>184</v>
      </c>
      <c r="H72">
        <v>3</v>
      </c>
      <c r="I72" t="s">
        <v>46</v>
      </c>
      <c r="J72">
        <v>1800</v>
      </c>
      <c r="K72">
        <v>259200</v>
      </c>
      <c r="L72" t="s">
        <v>185</v>
      </c>
      <c r="O72" t="s">
        <v>439</v>
      </c>
      <c r="P72" t="s">
        <v>180</v>
      </c>
      <c r="Q72" t="s">
        <v>50</v>
      </c>
      <c r="R72" t="s">
        <v>440</v>
      </c>
      <c r="S72" t="s">
        <v>441</v>
      </c>
      <c r="T72" t="s">
        <v>442</v>
      </c>
      <c r="X72">
        <v>13</v>
      </c>
      <c r="Y72" t="s">
        <v>54</v>
      </c>
      <c r="Z72" t="s">
        <v>54</v>
      </c>
      <c r="AA72" t="s">
        <v>54</v>
      </c>
      <c r="AB72">
        <v>1</v>
      </c>
      <c r="AC72">
        <v>0</v>
      </c>
      <c r="AD72">
        <v>2</v>
      </c>
      <c r="AE72" t="s">
        <v>437</v>
      </c>
      <c r="AF72" t="s">
        <v>438</v>
      </c>
      <c r="AG72" t="s">
        <v>57</v>
      </c>
      <c r="AH72" t="s">
        <v>58</v>
      </c>
      <c r="AI72" t="s">
        <v>59</v>
      </c>
      <c r="AJ72" t="s">
        <v>58</v>
      </c>
      <c r="AK72" t="s">
        <v>60</v>
      </c>
      <c r="AL72" t="s">
        <v>61</v>
      </c>
    </row>
    <row r="73" spans="1:38" x14ac:dyDescent="0.25">
      <c r="A73" t="s">
        <v>432</v>
      </c>
      <c r="B73" t="s">
        <v>41</v>
      </c>
      <c r="C73" t="s">
        <v>42</v>
      </c>
      <c r="D73" t="s">
        <v>43</v>
      </c>
      <c r="E73" t="s">
        <v>44</v>
      </c>
      <c r="F73" s="1">
        <v>0.05</v>
      </c>
      <c r="G73" t="s">
        <v>184</v>
      </c>
      <c r="H73">
        <v>3</v>
      </c>
      <c r="I73" t="s">
        <v>46</v>
      </c>
      <c r="J73">
        <v>1800</v>
      </c>
      <c r="K73">
        <v>259200</v>
      </c>
      <c r="L73" t="s">
        <v>185</v>
      </c>
      <c r="O73" t="s">
        <v>443</v>
      </c>
      <c r="P73" t="s">
        <v>99</v>
      </c>
      <c r="Q73" t="s">
        <v>50</v>
      </c>
      <c r="R73" t="s">
        <v>444</v>
      </c>
      <c r="S73" t="s">
        <v>445</v>
      </c>
      <c r="T73" t="s">
        <v>446</v>
      </c>
      <c r="X73">
        <v>582</v>
      </c>
      <c r="Y73" t="s">
        <v>54</v>
      </c>
      <c r="Z73" t="s">
        <v>54</v>
      </c>
      <c r="AA73" t="s">
        <v>54</v>
      </c>
      <c r="AB73">
        <v>1</v>
      </c>
      <c r="AC73">
        <v>0</v>
      </c>
      <c r="AD73">
        <v>2</v>
      </c>
      <c r="AE73" t="s">
        <v>437</v>
      </c>
      <c r="AF73" t="s">
        <v>438</v>
      </c>
      <c r="AG73" t="s">
        <v>74</v>
      </c>
      <c r="AH73" t="s">
        <v>58</v>
      </c>
      <c r="AI73" t="s">
        <v>68</v>
      </c>
      <c r="AJ73" t="s">
        <v>58</v>
      </c>
      <c r="AK73" t="s">
        <v>84</v>
      </c>
      <c r="AL73" t="s">
        <v>61</v>
      </c>
    </row>
    <row r="74" spans="1:38" x14ac:dyDescent="0.25">
      <c r="A74" t="s">
        <v>447</v>
      </c>
      <c r="B74" t="s">
        <v>41</v>
      </c>
      <c r="C74" t="s">
        <v>42</v>
      </c>
      <c r="D74" t="s">
        <v>43</v>
      </c>
      <c r="E74" t="s">
        <v>44</v>
      </c>
      <c r="F74" s="1">
        <v>0.05</v>
      </c>
      <c r="G74" t="s">
        <v>184</v>
      </c>
      <c r="H74">
        <v>3</v>
      </c>
      <c r="I74" t="s">
        <v>46</v>
      </c>
      <c r="J74">
        <v>1800</v>
      </c>
      <c r="K74">
        <v>259200</v>
      </c>
      <c r="L74" t="s">
        <v>185</v>
      </c>
      <c r="O74" t="s">
        <v>448</v>
      </c>
      <c r="P74" t="s">
        <v>154</v>
      </c>
      <c r="Q74" t="s">
        <v>50</v>
      </c>
      <c r="R74" t="s">
        <v>449</v>
      </c>
      <c r="S74" t="s">
        <v>450</v>
      </c>
      <c r="T74" t="s">
        <v>451</v>
      </c>
      <c r="X74">
        <v>32</v>
      </c>
      <c r="Y74" t="s">
        <v>54</v>
      </c>
      <c r="Z74" t="s">
        <v>54</v>
      </c>
      <c r="AA74" t="s">
        <v>54</v>
      </c>
      <c r="AB74">
        <v>1</v>
      </c>
      <c r="AC74">
        <v>0</v>
      </c>
      <c r="AD74">
        <v>2</v>
      </c>
      <c r="AE74" t="s">
        <v>452</v>
      </c>
      <c r="AF74" t="s">
        <v>453</v>
      </c>
      <c r="AG74" t="s">
        <v>96</v>
      </c>
      <c r="AH74" t="s">
        <v>58</v>
      </c>
      <c r="AI74" t="s">
        <v>142</v>
      </c>
      <c r="AJ74" t="s">
        <v>58</v>
      </c>
      <c r="AK74" t="s">
        <v>60</v>
      </c>
      <c r="AL74" t="s">
        <v>61</v>
      </c>
    </row>
    <row r="75" spans="1:38" x14ac:dyDescent="0.25">
      <c r="A75" t="s">
        <v>447</v>
      </c>
      <c r="B75" t="s">
        <v>41</v>
      </c>
      <c r="C75" t="s">
        <v>42</v>
      </c>
      <c r="D75" t="s">
        <v>43</v>
      </c>
      <c r="E75" t="s">
        <v>44</v>
      </c>
      <c r="F75" s="1">
        <v>0.05</v>
      </c>
      <c r="G75" t="s">
        <v>184</v>
      </c>
      <c r="H75">
        <v>3</v>
      </c>
      <c r="I75" t="s">
        <v>46</v>
      </c>
      <c r="J75">
        <v>1800</v>
      </c>
      <c r="K75">
        <v>259200</v>
      </c>
      <c r="L75" t="s">
        <v>185</v>
      </c>
      <c r="O75" t="s">
        <v>454</v>
      </c>
      <c r="P75" t="s">
        <v>455</v>
      </c>
      <c r="Q75" t="s">
        <v>50</v>
      </c>
      <c r="R75" t="s">
        <v>456</v>
      </c>
      <c r="S75" t="s">
        <v>457</v>
      </c>
      <c r="T75" t="s">
        <v>458</v>
      </c>
      <c r="X75">
        <v>74</v>
      </c>
      <c r="Y75" t="s">
        <v>54</v>
      </c>
      <c r="Z75" t="s">
        <v>54</v>
      </c>
      <c r="AA75" t="s">
        <v>54</v>
      </c>
      <c r="AB75">
        <v>1</v>
      </c>
      <c r="AC75">
        <v>0</v>
      </c>
      <c r="AD75">
        <v>2</v>
      </c>
      <c r="AE75" t="s">
        <v>452</v>
      </c>
      <c r="AF75" t="s">
        <v>453</v>
      </c>
      <c r="AG75" t="s">
        <v>74</v>
      </c>
      <c r="AH75" t="s">
        <v>58</v>
      </c>
      <c r="AI75" t="s">
        <v>142</v>
      </c>
      <c r="AJ75" t="s">
        <v>58</v>
      </c>
      <c r="AK75" t="s">
        <v>60</v>
      </c>
      <c r="AL75" t="s">
        <v>61</v>
      </c>
    </row>
    <row r="76" spans="1:38" x14ac:dyDescent="0.25">
      <c r="A76" t="s">
        <v>447</v>
      </c>
      <c r="B76" t="s">
        <v>41</v>
      </c>
      <c r="C76" t="s">
        <v>42</v>
      </c>
      <c r="D76" t="s">
        <v>43</v>
      </c>
      <c r="E76" t="s">
        <v>44</v>
      </c>
      <c r="F76" s="1">
        <v>0.05</v>
      </c>
      <c r="G76" t="s">
        <v>184</v>
      </c>
      <c r="H76">
        <v>3</v>
      </c>
      <c r="I76" t="s">
        <v>46</v>
      </c>
      <c r="J76">
        <v>1800</v>
      </c>
      <c r="K76">
        <v>259200</v>
      </c>
      <c r="L76" t="s">
        <v>185</v>
      </c>
      <c r="O76" t="s">
        <v>459</v>
      </c>
      <c r="P76" t="s">
        <v>99</v>
      </c>
      <c r="Q76" t="s">
        <v>50</v>
      </c>
      <c r="R76" t="s">
        <v>177</v>
      </c>
      <c r="S76" t="s">
        <v>460</v>
      </c>
      <c r="T76" t="s">
        <v>461</v>
      </c>
      <c r="X76">
        <v>538</v>
      </c>
      <c r="Y76" t="s">
        <v>54</v>
      </c>
      <c r="Z76" t="s">
        <v>54</v>
      </c>
      <c r="AA76" t="s">
        <v>54</v>
      </c>
      <c r="AB76">
        <v>1</v>
      </c>
      <c r="AC76">
        <v>0</v>
      </c>
      <c r="AD76">
        <v>2</v>
      </c>
      <c r="AE76" t="s">
        <v>452</v>
      </c>
      <c r="AF76" t="s">
        <v>453</v>
      </c>
      <c r="AG76" t="s">
        <v>74</v>
      </c>
      <c r="AH76" t="s">
        <v>58</v>
      </c>
      <c r="AI76" t="s">
        <v>142</v>
      </c>
      <c r="AJ76" t="s">
        <v>58</v>
      </c>
      <c r="AK76" t="s">
        <v>84</v>
      </c>
      <c r="AL76" t="s">
        <v>61</v>
      </c>
    </row>
    <row r="77" spans="1:38" x14ac:dyDescent="0.25">
      <c r="A77" t="s">
        <v>462</v>
      </c>
      <c r="B77" t="s">
        <v>41</v>
      </c>
      <c r="C77" t="s">
        <v>42</v>
      </c>
      <c r="D77" t="s">
        <v>43</v>
      </c>
      <c r="E77" t="s">
        <v>44</v>
      </c>
      <c r="F77" s="1">
        <v>0.05</v>
      </c>
      <c r="G77" t="s">
        <v>184</v>
      </c>
      <c r="H77">
        <v>3</v>
      </c>
      <c r="I77" t="s">
        <v>46</v>
      </c>
      <c r="J77">
        <v>1800</v>
      </c>
      <c r="K77">
        <v>259200</v>
      </c>
      <c r="L77" t="s">
        <v>185</v>
      </c>
      <c r="O77" t="s">
        <v>463</v>
      </c>
      <c r="P77" t="s">
        <v>198</v>
      </c>
      <c r="Q77" t="s">
        <v>50</v>
      </c>
      <c r="R77" t="s">
        <v>396</v>
      </c>
      <c r="S77" t="s">
        <v>464</v>
      </c>
      <c r="T77" t="s">
        <v>465</v>
      </c>
      <c r="X77">
        <v>64</v>
      </c>
      <c r="Y77" t="s">
        <v>54</v>
      </c>
      <c r="Z77" t="s">
        <v>54</v>
      </c>
      <c r="AA77" t="s">
        <v>54</v>
      </c>
      <c r="AB77">
        <v>1</v>
      </c>
      <c r="AC77">
        <v>0</v>
      </c>
      <c r="AD77">
        <v>2</v>
      </c>
      <c r="AE77" t="s">
        <v>466</v>
      </c>
      <c r="AF77" t="s">
        <v>467</v>
      </c>
      <c r="AG77" t="s">
        <v>74</v>
      </c>
      <c r="AH77" t="s">
        <v>58</v>
      </c>
      <c r="AI77" t="s">
        <v>68</v>
      </c>
      <c r="AJ77" t="s">
        <v>58</v>
      </c>
      <c r="AK77" t="s">
        <v>84</v>
      </c>
      <c r="AL77" t="s">
        <v>61</v>
      </c>
    </row>
    <row r="78" spans="1:38" x14ac:dyDescent="0.25">
      <c r="A78" t="s">
        <v>462</v>
      </c>
      <c r="B78" t="s">
        <v>41</v>
      </c>
      <c r="C78" t="s">
        <v>42</v>
      </c>
      <c r="D78" t="s">
        <v>43</v>
      </c>
      <c r="E78" t="s">
        <v>44</v>
      </c>
      <c r="F78" s="1">
        <v>0.05</v>
      </c>
      <c r="G78" t="s">
        <v>184</v>
      </c>
      <c r="H78">
        <v>3</v>
      </c>
      <c r="I78" t="s">
        <v>46</v>
      </c>
      <c r="J78">
        <v>1800</v>
      </c>
      <c r="K78">
        <v>259200</v>
      </c>
      <c r="L78" t="s">
        <v>185</v>
      </c>
      <c r="O78" t="s">
        <v>468</v>
      </c>
      <c r="P78" t="s">
        <v>129</v>
      </c>
      <c r="Q78" t="s">
        <v>50</v>
      </c>
      <c r="R78" t="s">
        <v>469</v>
      </c>
      <c r="S78" t="s">
        <v>470</v>
      </c>
      <c r="T78" t="s">
        <v>471</v>
      </c>
      <c r="X78">
        <v>31</v>
      </c>
      <c r="Y78" t="s">
        <v>54</v>
      </c>
      <c r="Z78" t="s">
        <v>54</v>
      </c>
      <c r="AA78" t="s">
        <v>54</v>
      </c>
      <c r="AB78">
        <v>1</v>
      </c>
      <c r="AC78">
        <v>0</v>
      </c>
      <c r="AD78">
        <v>2</v>
      </c>
      <c r="AE78" t="s">
        <v>466</v>
      </c>
      <c r="AF78" t="s">
        <v>467</v>
      </c>
      <c r="AG78" t="s">
        <v>57</v>
      </c>
      <c r="AH78" t="s">
        <v>58</v>
      </c>
      <c r="AI78" t="s">
        <v>142</v>
      </c>
      <c r="AJ78" t="s">
        <v>58</v>
      </c>
      <c r="AK78" t="s">
        <v>60</v>
      </c>
      <c r="AL78" t="s">
        <v>61</v>
      </c>
    </row>
    <row r="79" spans="1:38" x14ac:dyDescent="0.25">
      <c r="A79" t="s">
        <v>462</v>
      </c>
      <c r="B79" t="s">
        <v>41</v>
      </c>
      <c r="C79" t="s">
        <v>42</v>
      </c>
      <c r="D79" t="s">
        <v>43</v>
      </c>
      <c r="E79" t="s">
        <v>44</v>
      </c>
      <c r="F79" s="1">
        <v>0.05</v>
      </c>
      <c r="G79" t="s">
        <v>184</v>
      </c>
      <c r="H79">
        <v>3</v>
      </c>
      <c r="I79" t="s">
        <v>46</v>
      </c>
      <c r="J79">
        <v>1800</v>
      </c>
      <c r="K79">
        <v>259200</v>
      </c>
      <c r="L79" t="s">
        <v>185</v>
      </c>
      <c r="O79" t="s">
        <v>472</v>
      </c>
      <c r="P79" t="s">
        <v>473</v>
      </c>
      <c r="Q79" t="s">
        <v>50</v>
      </c>
      <c r="R79" t="s">
        <v>474</v>
      </c>
      <c r="S79" t="s">
        <v>402</v>
      </c>
      <c r="T79" t="s">
        <v>403</v>
      </c>
      <c r="X79">
        <v>21</v>
      </c>
      <c r="Y79" t="s">
        <v>54</v>
      </c>
      <c r="Z79" t="s">
        <v>54</v>
      </c>
      <c r="AA79" t="s">
        <v>54</v>
      </c>
      <c r="AB79">
        <v>1</v>
      </c>
      <c r="AC79">
        <v>0</v>
      </c>
      <c r="AD79">
        <v>2</v>
      </c>
      <c r="AE79" t="s">
        <v>466</v>
      </c>
      <c r="AF79" t="s">
        <v>467</v>
      </c>
      <c r="AG79" t="s">
        <v>74</v>
      </c>
      <c r="AH79" t="s">
        <v>58</v>
      </c>
      <c r="AI79" t="s">
        <v>142</v>
      </c>
      <c r="AJ79" t="s">
        <v>58</v>
      </c>
      <c r="AK79" t="s">
        <v>60</v>
      </c>
      <c r="AL79" t="s">
        <v>61</v>
      </c>
    </row>
    <row r="80" spans="1:38" x14ac:dyDescent="0.25">
      <c r="A80" t="s">
        <v>475</v>
      </c>
      <c r="B80" t="s">
        <v>41</v>
      </c>
      <c r="C80" t="s">
        <v>42</v>
      </c>
      <c r="D80" t="s">
        <v>43</v>
      </c>
      <c r="E80" t="s">
        <v>44</v>
      </c>
      <c r="F80" s="1">
        <v>0.05</v>
      </c>
      <c r="G80" t="s">
        <v>184</v>
      </c>
      <c r="H80">
        <v>3</v>
      </c>
      <c r="I80" t="s">
        <v>46</v>
      </c>
      <c r="J80">
        <v>1800</v>
      </c>
      <c r="K80">
        <v>259200</v>
      </c>
      <c r="L80" t="s">
        <v>185</v>
      </c>
      <c r="O80" t="s">
        <v>476</v>
      </c>
      <c r="P80" t="s">
        <v>49</v>
      </c>
      <c r="Q80" t="s">
        <v>50</v>
      </c>
      <c r="R80" t="s">
        <v>477</v>
      </c>
      <c r="S80" t="s">
        <v>478</v>
      </c>
      <c r="T80" t="s">
        <v>479</v>
      </c>
      <c r="X80">
        <v>1125</v>
      </c>
      <c r="Y80" t="s">
        <v>54</v>
      </c>
      <c r="Z80" t="s">
        <v>54</v>
      </c>
      <c r="AA80" t="s">
        <v>54</v>
      </c>
      <c r="AB80">
        <v>1</v>
      </c>
      <c r="AC80">
        <v>0</v>
      </c>
      <c r="AD80">
        <v>2</v>
      </c>
      <c r="AE80" t="s">
        <v>480</v>
      </c>
      <c r="AF80" t="s">
        <v>481</v>
      </c>
      <c r="AG80" t="s">
        <v>57</v>
      </c>
      <c r="AH80" t="s">
        <v>58</v>
      </c>
      <c r="AI80" t="s">
        <v>68</v>
      </c>
      <c r="AJ80" t="s">
        <v>58</v>
      </c>
      <c r="AK80" t="s">
        <v>60</v>
      </c>
      <c r="AL80" t="s">
        <v>61</v>
      </c>
    </row>
    <row r="81" spans="1:38" x14ac:dyDescent="0.25">
      <c r="A81" t="s">
        <v>475</v>
      </c>
      <c r="B81" t="s">
        <v>41</v>
      </c>
      <c r="C81" t="s">
        <v>42</v>
      </c>
      <c r="D81" t="s">
        <v>43</v>
      </c>
      <c r="E81" t="s">
        <v>44</v>
      </c>
      <c r="F81" s="1">
        <v>0.05</v>
      </c>
      <c r="G81" t="s">
        <v>184</v>
      </c>
      <c r="H81">
        <v>3</v>
      </c>
      <c r="I81" t="s">
        <v>46</v>
      </c>
      <c r="J81">
        <v>1800</v>
      </c>
      <c r="K81">
        <v>259200</v>
      </c>
      <c r="L81" t="s">
        <v>185</v>
      </c>
      <c r="O81" t="s">
        <v>482</v>
      </c>
      <c r="P81" t="s">
        <v>129</v>
      </c>
      <c r="Q81" t="s">
        <v>50</v>
      </c>
      <c r="R81" t="s">
        <v>483</v>
      </c>
      <c r="S81" t="s">
        <v>484</v>
      </c>
      <c r="T81" t="s">
        <v>485</v>
      </c>
      <c r="X81">
        <v>11</v>
      </c>
      <c r="Y81" t="s">
        <v>54</v>
      </c>
      <c r="Z81" t="s">
        <v>54</v>
      </c>
      <c r="AA81" t="s">
        <v>54</v>
      </c>
      <c r="AB81">
        <v>1</v>
      </c>
      <c r="AC81">
        <v>0</v>
      </c>
      <c r="AD81">
        <v>2</v>
      </c>
      <c r="AE81" t="s">
        <v>480</v>
      </c>
      <c r="AF81" t="s">
        <v>481</v>
      </c>
      <c r="AG81" t="s">
        <v>57</v>
      </c>
      <c r="AH81" t="s">
        <v>58</v>
      </c>
      <c r="AI81" t="s">
        <v>133</v>
      </c>
      <c r="AJ81" t="s">
        <v>58</v>
      </c>
      <c r="AK81" t="s">
        <v>60</v>
      </c>
      <c r="AL81" t="s">
        <v>61</v>
      </c>
    </row>
    <row r="82" spans="1:38" x14ac:dyDescent="0.25">
      <c r="A82" t="s">
        <v>475</v>
      </c>
      <c r="B82" t="s">
        <v>41</v>
      </c>
      <c r="C82" t="s">
        <v>42</v>
      </c>
      <c r="D82" t="s">
        <v>43</v>
      </c>
      <c r="E82" t="s">
        <v>44</v>
      </c>
      <c r="F82" s="1">
        <v>0.05</v>
      </c>
      <c r="G82" t="s">
        <v>184</v>
      </c>
      <c r="H82">
        <v>3</v>
      </c>
      <c r="I82" t="s">
        <v>46</v>
      </c>
      <c r="J82">
        <v>1800</v>
      </c>
      <c r="K82">
        <v>259200</v>
      </c>
      <c r="L82" t="s">
        <v>185</v>
      </c>
      <c r="O82" t="s">
        <v>486</v>
      </c>
      <c r="P82" t="s">
        <v>487</v>
      </c>
      <c r="Q82" t="s">
        <v>50</v>
      </c>
      <c r="R82" t="s">
        <v>488</v>
      </c>
      <c r="S82" t="s">
        <v>489</v>
      </c>
      <c r="T82" t="s">
        <v>490</v>
      </c>
      <c r="X82">
        <v>13</v>
      </c>
      <c r="Y82" t="s">
        <v>54</v>
      </c>
      <c r="Z82" t="s">
        <v>54</v>
      </c>
      <c r="AA82" t="s">
        <v>54</v>
      </c>
      <c r="AB82">
        <v>1</v>
      </c>
      <c r="AC82">
        <v>0</v>
      </c>
      <c r="AD82">
        <v>2</v>
      </c>
      <c r="AE82" t="s">
        <v>480</v>
      </c>
      <c r="AF82" t="s">
        <v>481</v>
      </c>
      <c r="AG82" t="s">
        <v>67</v>
      </c>
      <c r="AH82" t="s">
        <v>58</v>
      </c>
      <c r="AI82" t="s">
        <v>75</v>
      </c>
      <c r="AJ82" t="s">
        <v>58</v>
      </c>
      <c r="AK82" t="s">
        <v>60</v>
      </c>
      <c r="AL82" t="s">
        <v>61</v>
      </c>
    </row>
    <row r="83" spans="1:38" x14ac:dyDescent="0.25">
      <c r="A83" t="s">
        <v>491</v>
      </c>
      <c r="B83" t="s">
        <v>41</v>
      </c>
      <c r="C83" t="s">
        <v>42</v>
      </c>
      <c r="D83" t="s">
        <v>43</v>
      </c>
      <c r="E83" t="s">
        <v>44</v>
      </c>
      <c r="F83" s="1">
        <v>0.05</v>
      </c>
      <c r="G83" t="s">
        <v>184</v>
      </c>
      <c r="H83">
        <v>3</v>
      </c>
      <c r="I83" t="s">
        <v>46</v>
      </c>
      <c r="J83">
        <v>1800</v>
      </c>
      <c r="K83">
        <v>259200</v>
      </c>
      <c r="L83" t="s">
        <v>185</v>
      </c>
      <c r="O83" t="s">
        <v>492</v>
      </c>
      <c r="P83" t="s">
        <v>99</v>
      </c>
      <c r="Q83" t="s">
        <v>50</v>
      </c>
      <c r="R83" t="s">
        <v>493</v>
      </c>
      <c r="S83" t="s">
        <v>165</v>
      </c>
      <c r="T83" t="s">
        <v>494</v>
      </c>
      <c r="X83">
        <v>332</v>
      </c>
      <c r="Y83" t="s">
        <v>54</v>
      </c>
      <c r="Z83" t="s">
        <v>54</v>
      </c>
      <c r="AA83" t="s">
        <v>54</v>
      </c>
      <c r="AB83">
        <v>1</v>
      </c>
      <c r="AC83">
        <v>0</v>
      </c>
      <c r="AD83">
        <v>2</v>
      </c>
      <c r="AE83" t="s">
        <v>495</v>
      </c>
      <c r="AF83" t="s">
        <v>496</v>
      </c>
      <c r="AG83" t="s">
        <v>74</v>
      </c>
      <c r="AH83" t="s">
        <v>58</v>
      </c>
      <c r="AI83" t="s">
        <v>75</v>
      </c>
      <c r="AJ83" t="s">
        <v>58</v>
      </c>
      <c r="AK83" t="s">
        <v>84</v>
      </c>
      <c r="AL83" t="s">
        <v>61</v>
      </c>
    </row>
    <row r="84" spans="1:38" x14ac:dyDescent="0.25">
      <c r="A84" t="s">
        <v>491</v>
      </c>
      <c r="B84" t="s">
        <v>41</v>
      </c>
      <c r="C84" t="s">
        <v>42</v>
      </c>
      <c r="D84" t="s">
        <v>43</v>
      </c>
      <c r="E84" t="s">
        <v>44</v>
      </c>
      <c r="F84" s="1">
        <v>0.05</v>
      </c>
      <c r="G84" t="s">
        <v>184</v>
      </c>
      <c r="H84">
        <v>3</v>
      </c>
      <c r="I84" t="s">
        <v>46</v>
      </c>
      <c r="J84">
        <v>1800</v>
      </c>
      <c r="K84">
        <v>259200</v>
      </c>
      <c r="L84" t="s">
        <v>185</v>
      </c>
      <c r="O84" t="s">
        <v>497</v>
      </c>
      <c r="P84" t="s">
        <v>78</v>
      </c>
      <c r="Q84" t="s">
        <v>50</v>
      </c>
      <c r="R84" t="s">
        <v>498</v>
      </c>
      <c r="S84" t="s">
        <v>499</v>
      </c>
      <c r="T84" t="s">
        <v>500</v>
      </c>
      <c r="X84">
        <v>48</v>
      </c>
      <c r="Y84" t="s">
        <v>54</v>
      </c>
      <c r="Z84" t="s">
        <v>54</v>
      </c>
      <c r="AA84" t="s">
        <v>54</v>
      </c>
      <c r="AB84">
        <v>1</v>
      </c>
      <c r="AC84">
        <v>0</v>
      </c>
      <c r="AD84">
        <v>2</v>
      </c>
      <c r="AE84" t="s">
        <v>495</v>
      </c>
      <c r="AF84" t="s">
        <v>496</v>
      </c>
      <c r="AG84" t="s">
        <v>74</v>
      </c>
      <c r="AH84" t="s">
        <v>58</v>
      </c>
      <c r="AI84" t="s">
        <v>75</v>
      </c>
      <c r="AJ84" t="s">
        <v>58</v>
      </c>
      <c r="AK84" t="s">
        <v>84</v>
      </c>
      <c r="AL84" t="s">
        <v>61</v>
      </c>
    </row>
    <row r="85" spans="1:38" x14ac:dyDescent="0.25">
      <c r="A85" t="s">
        <v>491</v>
      </c>
      <c r="B85" t="s">
        <v>41</v>
      </c>
      <c r="C85" t="s">
        <v>42</v>
      </c>
      <c r="D85" t="s">
        <v>43</v>
      </c>
      <c r="E85" t="s">
        <v>44</v>
      </c>
      <c r="F85" s="1">
        <v>0.05</v>
      </c>
      <c r="G85" t="s">
        <v>184</v>
      </c>
      <c r="H85">
        <v>3</v>
      </c>
      <c r="I85" t="s">
        <v>46</v>
      </c>
      <c r="J85">
        <v>1800</v>
      </c>
      <c r="K85">
        <v>259200</v>
      </c>
      <c r="L85" t="s">
        <v>185</v>
      </c>
      <c r="O85" t="s">
        <v>501</v>
      </c>
      <c r="P85" t="s">
        <v>129</v>
      </c>
      <c r="Q85" t="s">
        <v>50</v>
      </c>
      <c r="R85" t="s">
        <v>325</v>
      </c>
      <c r="S85" t="s">
        <v>502</v>
      </c>
      <c r="T85" t="s">
        <v>503</v>
      </c>
      <c r="X85">
        <v>15</v>
      </c>
      <c r="Y85" t="s">
        <v>54</v>
      </c>
      <c r="Z85" t="s">
        <v>54</v>
      </c>
      <c r="AA85" t="s">
        <v>54</v>
      </c>
      <c r="AB85">
        <v>1</v>
      </c>
      <c r="AC85">
        <v>0</v>
      </c>
      <c r="AD85">
        <v>2</v>
      </c>
      <c r="AE85" t="s">
        <v>495</v>
      </c>
      <c r="AF85" t="s">
        <v>496</v>
      </c>
      <c r="AG85" t="s">
        <v>57</v>
      </c>
      <c r="AH85" t="s">
        <v>58</v>
      </c>
      <c r="AI85" t="s">
        <v>133</v>
      </c>
      <c r="AJ85" t="s">
        <v>58</v>
      </c>
      <c r="AK85" t="s">
        <v>60</v>
      </c>
      <c r="AL85" t="s">
        <v>61</v>
      </c>
    </row>
    <row r="86" spans="1:38" x14ac:dyDescent="0.25">
      <c r="A86" t="s">
        <v>504</v>
      </c>
      <c r="B86" t="s">
        <v>41</v>
      </c>
      <c r="C86" t="s">
        <v>42</v>
      </c>
      <c r="D86" t="s">
        <v>43</v>
      </c>
      <c r="E86" t="s">
        <v>44</v>
      </c>
      <c r="F86" s="1">
        <v>0.05</v>
      </c>
      <c r="G86" t="s">
        <v>184</v>
      </c>
      <c r="H86">
        <v>3</v>
      </c>
      <c r="I86" t="s">
        <v>46</v>
      </c>
      <c r="J86">
        <v>1800</v>
      </c>
      <c r="K86">
        <v>259200</v>
      </c>
      <c r="L86" t="s">
        <v>185</v>
      </c>
      <c r="O86" t="s">
        <v>505</v>
      </c>
      <c r="P86" t="s">
        <v>506</v>
      </c>
      <c r="Q86" t="s">
        <v>50</v>
      </c>
      <c r="R86" t="s">
        <v>507</v>
      </c>
      <c r="S86" t="s">
        <v>508</v>
      </c>
      <c r="T86" t="s">
        <v>509</v>
      </c>
      <c r="X86">
        <v>19</v>
      </c>
      <c r="Y86" t="s">
        <v>54</v>
      </c>
      <c r="Z86" t="s">
        <v>54</v>
      </c>
      <c r="AA86" t="s">
        <v>54</v>
      </c>
      <c r="AB86">
        <v>1</v>
      </c>
      <c r="AC86">
        <v>0</v>
      </c>
      <c r="AD86">
        <v>2</v>
      </c>
      <c r="AE86" t="s">
        <v>510</v>
      </c>
      <c r="AF86" t="s">
        <v>511</v>
      </c>
      <c r="AG86" t="s">
        <v>74</v>
      </c>
      <c r="AH86" t="s">
        <v>58</v>
      </c>
      <c r="AI86" t="s">
        <v>68</v>
      </c>
      <c r="AJ86" t="s">
        <v>58</v>
      </c>
      <c r="AK86" t="s">
        <v>60</v>
      </c>
      <c r="AL86" t="s">
        <v>90</v>
      </c>
    </row>
    <row r="87" spans="1:38" x14ac:dyDescent="0.25">
      <c r="A87" t="s">
        <v>504</v>
      </c>
      <c r="B87" t="s">
        <v>41</v>
      </c>
      <c r="C87" t="s">
        <v>42</v>
      </c>
      <c r="D87" t="s">
        <v>43</v>
      </c>
      <c r="E87" t="s">
        <v>44</v>
      </c>
      <c r="F87" s="1">
        <v>0.05</v>
      </c>
      <c r="G87" t="s">
        <v>184</v>
      </c>
      <c r="H87">
        <v>3</v>
      </c>
      <c r="I87" t="s">
        <v>46</v>
      </c>
      <c r="J87">
        <v>1800</v>
      </c>
      <c r="K87">
        <v>259200</v>
      </c>
      <c r="L87" t="s">
        <v>185</v>
      </c>
      <c r="O87" t="s">
        <v>512</v>
      </c>
      <c r="P87" t="s">
        <v>513</v>
      </c>
      <c r="Q87" t="s">
        <v>50</v>
      </c>
      <c r="R87" t="s">
        <v>514</v>
      </c>
      <c r="S87" t="s">
        <v>515</v>
      </c>
      <c r="T87" t="s">
        <v>516</v>
      </c>
      <c r="X87">
        <v>869</v>
      </c>
      <c r="Y87" t="s">
        <v>54</v>
      </c>
      <c r="Z87" t="s">
        <v>54</v>
      </c>
      <c r="AA87" t="s">
        <v>54</v>
      </c>
      <c r="AB87">
        <v>1</v>
      </c>
      <c r="AC87">
        <v>0</v>
      </c>
      <c r="AD87">
        <v>2</v>
      </c>
      <c r="AE87" t="s">
        <v>510</v>
      </c>
      <c r="AF87" t="s">
        <v>511</v>
      </c>
      <c r="AG87" t="s">
        <v>74</v>
      </c>
      <c r="AH87" t="s">
        <v>58</v>
      </c>
      <c r="AI87" t="s">
        <v>133</v>
      </c>
      <c r="AJ87" t="s">
        <v>58</v>
      </c>
      <c r="AK87" t="s">
        <v>60</v>
      </c>
      <c r="AL87" t="s">
        <v>61</v>
      </c>
    </row>
    <row r="88" spans="1:38" x14ac:dyDescent="0.25">
      <c r="A88" t="s">
        <v>504</v>
      </c>
      <c r="B88" t="s">
        <v>41</v>
      </c>
      <c r="C88" t="s">
        <v>42</v>
      </c>
      <c r="D88" t="s">
        <v>43</v>
      </c>
      <c r="E88" t="s">
        <v>44</v>
      </c>
      <c r="F88" s="1">
        <v>0.05</v>
      </c>
      <c r="G88" t="s">
        <v>184</v>
      </c>
      <c r="H88">
        <v>3</v>
      </c>
      <c r="I88" t="s">
        <v>46</v>
      </c>
      <c r="J88">
        <v>1800</v>
      </c>
      <c r="K88">
        <v>259200</v>
      </c>
      <c r="L88" t="s">
        <v>185</v>
      </c>
      <c r="O88" t="s">
        <v>517</v>
      </c>
      <c r="P88" t="s">
        <v>288</v>
      </c>
      <c r="Q88" t="s">
        <v>50</v>
      </c>
      <c r="R88" t="s">
        <v>518</v>
      </c>
      <c r="S88" t="s">
        <v>519</v>
      </c>
      <c r="T88" t="s">
        <v>520</v>
      </c>
      <c r="X88">
        <v>89</v>
      </c>
      <c r="Y88" t="s">
        <v>54</v>
      </c>
      <c r="Z88" t="s">
        <v>54</v>
      </c>
      <c r="AA88" t="s">
        <v>54</v>
      </c>
      <c r="AB88">
        <v>1</v>
      </c>
      <c r="AC88">
        <v>0</v>
      </c>
      <c r="AD88">
        <v>2</v>
      </c>
      <c r="AE88" t="s">
        <v>510</v>
      </c>
      <c r="AF88" t="s">
        <v>511</v>
      </c>
      <c r="AG88" t="s">
        <v>57</v>
      </c>
      <c r="AH88" t="s">
        <v>58</v>
      </c>
      <c r="AI88" t="s">
        <v>75</v>
      </c>
      <c r="AJ88" t="s">
        <v>58</v>
      </c>
      <c r="AK88" t="s">
        <v>60</v>
      </c>
      <c r="AL88" t="s">
        <v>61</v>
      </c>
    </row>
    <row r="89" spans="1:38" x14ac:dyDescent="0.25">
      <c r="A89" t="s">
        <v>521</v>
      </c>
      <c r="B89" t="s">
        <v>41</v>
      </c>
      <c r="C89" t="s">
        <v>42</v>
      </c>
      <c r="D89" t="s">
        <v>43</v>
      </c>
      <c r="E89" t="s">
        <v>44</v>
      </c>
      <c r="F89" s="1">
        <v>0.05</v>
      </c>
      <c r="G89" t="s">
        <v>184</v>
      </c>
      <c r="H89">
        <v>3</v>
      </c>
      <c r="I89" t="s">
        <v>46</v>
      </c>
      <c r="J89">
        <v>1800</v>
      </c>
      <c r="K89">
        <v>259200</v>
      </c>
      <c r="L89" t="s">
        <v>185</v>
      </c>
      <c r="O89" s="2" t="s">
        <v>522</v>
      </c>
      <c r="P89" t="s">
        <v>99</v>
      </c>
      <c r="Q89" t="s">
        <v>50</v>
      </c>
      <c r="R89" t="s">
        <v>65</v>
      </c>
      <c r="S89" t="s">
        <v>523</v>
      </c>
      <c r="T89" t="s">
        <v>524</v>
      </c>
      <c r="X89">
        <v>509</v>
      </c>
      <c r="Y89" t="s">
        <v>54</v>
      </c>
      <c r="Z89" t="s">
        <v>54</v>
      </c>
      <c r="AA89" t="s">
        <v>54</v>
      </c>
      <c r="AB89">
        <v>1</v>
      </c>
      <c r="AC89">
        <v>0</v>
      </c>
      <c r="AD89">
        <v>2</v>
      </c>
      <c r="AE89" t="s">
        <v>525</v>
      </c>
      <c r="AF89" t="s">
        <v>526</v>
      </c>
      <c r="AG89" t="s">
        <v>74</v>
      </c>
      <c r="AH89" t="s">
        <v>58</v>
      </c>
      <c r="AI89" t="s">
        <v>68</v>
      </c>
      <c r="AJ89" t="s">
        <v>58</v>
      </c>
      <c r="AK89" t="s">
        <v>84</v>
      </c>
      <c r="AL89" t="s">
        <v>61</v>
      </c>
    </row>
    <row r="90" spans="1:38" x14ac:dyDescent="0.25">
      <c r="A90" t="s">
        <v>521</v>
      </c>
      <c r="B90" t="s">
        <v>41</v>
      </c>
      <c r="C90" t="s">
        <v>42</v>
      </c>
      <c r="D90" t="s">
        <v>43</v>
      </c>
      <c r="E90" t="s">
        <v>44</v>
      </c>
      <c r="F90" s="1">
        <v>0.05</v>
      </c>
      <c r="G90" t="s">
        <v>184</v>
      </c>
      <c r="H90">
        <v>3</v>
      </c>
      <c r="I90" t="s">
        <v>46</v>
      </c>
      <c r="J90">
        <v>1800</v>
      </c>
      <c r="K90">
        <v>259200</v>
      </c>
      <c r="L90" t="s">
        <v>185</v>
      </c>
      <c r="O90" t="s">
        <v>527</v>
      </c>
      <c r="P90" t="s">
        <v>154</v>
      </c>
      <c r="Q90" t="s">
        <v>50</v>
      </c>
      <c r="R90" t="s">
        <v>131</v>
      </c>
      <c r="S90" t="s">
        <v>341</v>
      </c>
      <c r="T90" t="s">
        <v>528</v>
      </c>
      <c r="X90">
        <v>34</v>
      </c>
      <c r="Y90" t="s">
        <v>54</v>
      </c>
      <c r="Z90" t="s">
        <v>54</v>
      </c>
      <c r="AA90" t="s">
        <v>54</v>
      </c>
      <c r="AB90">
        <v>1</v>
      </c>
      <c r="AC90">
        <v>0</v>
      </c>
      <c r="AD90">
        <v>2</v>
      </c>
      <c r="AE90" t="s">
        <v>525</v>
      </c>
      <c r="AF90" t="s">
        <v>526</v>
      </c>
      <c r="AG90" t="s">
        <v>96</v>
      </c>
      <c r="AH90" t="s">
        <v>58</v>
      </c>
      <c r="AI90" t="s">
        <v>68</v>
      </c>
      <c r="AJ90" t="s">
        <v>58</v>
      </c>
      <c r="AK90" t="s">
        <v>60</v>
      </c>
      <c r="AL90" t="s">
        <v>61</v>
      </c>
    </row>
    <row r="91" spans="1:38" x14ac:dyDescent="0.25">
      <c r="A91" t="s">
        <v>521</v>
      </c>
      <c r="B91" t="s">
        <v>41</v>
      </c>
      <c r="C91" t="s">
        <v>42</v>
      </c>
      <c r="D91" t="s">
        <v>43</v>
      </c>
      <c r="E91" t="s">
        <v>44</v>
      </c>
      <c r="F91" s="1">
        <v>0.05</v>
      </c>
      <c r="G91" t="s">
        <v>184</v>
      </c>
      <c r="H91">
        <v>3</v>
      </c>
      <c r="I91" t="s">
        <v>46</v>
      </c>
      <c r="J91">
        <v>1800</v>
      </c>
      <c r="K91">
        <v>259200</v>
      </c>
      <c r="L91" t="s">
        <v>185</v>
      </c>
      <c r="O91" t="s">
        <v>529</v>
      </c>
      <c r="P91" t="s">
        <v>106</v>
      </c>
      <c r="Q91" t="s">
        <v>50</v>
      </c>
      <c r="R91" t="s">
        <v>530</v>
      </c>
      <c r="S91" t="s">
        <v>531</v>
      </c>
      <c r="T91" t="s">
        <v>532</v>
      </c>
      <c r="X91">
        <v>280</v>
      </c>
      <c r="Y91" t="s">
        <v>110</v>
      </c>
      <c r="Z91" t="s">
        <v>54</v>
      </c>
      <c r="AA91" t="s">
        <v>54</v>
      </c>
      <c r="AB91">
        <v>1</v>
      </c>
      <c r="AC91">
        <v>0</v>
      </c>
      <c r="AD91">
        <v>2</v>
      </c>
      <c r="AE91" t="s">
        <v>525</v>
      </c>
      <c r="AF91" t="s">
        <v>526</v>
      </c>
      <c r="AG91" t="s">
        <v>74</v>
      </c>
      <c r="AH91" t="s">
        <v>58</v>
      </c>
      <c r="AI91" t="s">
        <v>68</v>
      </c>
      <c r="AJ91" t="s">
        <v>58</v>
      </c>
      <c r="AK91" t="s">
        <v>84</v>
      </c>
      <c r="AL91" t="s">
        <v>61</v>
      </c>
    </row>
    <row r="92" spans="1:38" x14ac:dyDescent="0.25">
      <c r="A92" t="s">
        <v>533</v>
      </c>
      <c r="B92" t="s">
        <v>41</v>
      </c>
      <c r="C92" t="s">
        <v>42</v>
      </c>
      <c r="D92" t="s">
        <v>43</v>
      </c>
      <c r="E92" t="s">
        <v>44</v>
      </c>
      <c r="F92" s="1">
        <v>0.05</v>
      </c>
      <c r="G92" t="s">
        <v>184</v>
      </c>
      <c r="H92">
        <v>3</v>
      </c>
      <c r="I92" t="s">
        <v>46</v>
      </c>
      <c r="J92">
        <v>1800</v>
      </c>
      <c r="K92">
        <v>259200</v>
      </c>
      <c r="L92" t="s">
        <v>185</v>
      </c>
      <c r="O92" t="s">
        <v>534</v>
      </c>
      <c r="P92" t="s">
        <v>49</v>
      </c>
      <c r="Q92" t="s">
        <v>50</v>
      </c>
      <c r="R92" t="s">
        <v>535</v>
      </c>
      <c r="S92" t="s">
        <v>536</v>
      </c>
      <c r="T92" t="s">
        <v>537</v>
      </c>
      <c r="X92">
        <v>815</v>
      </c>
      <c r="Y92" t="s">
        <v>54</v>
      </c>
      <c r="Z92" t="s">
        <v>54</v>
      </c>
      <c r="AA92" t="s">
        <v>54</v>
      </c>
      <c r="AB92">
        <v>1</v>
      </c>
      <c r="AC92">
        <v>1</v>
      </c>
      <c r="AD92">
        <v>2</v>
      </c>
      <c r="AE92" t="s">
        <v>538</v>
      </c>
      <c r="AF92" t="s">
        <v>539</v>
      </c>
      <c r="AG92" t="s">
        <v>57</v>
      </c>
      <c r="AH92" t="s">
        <v>58</v>
      </c>
      <c r="AI92" t="s">
        <v>142</v>
      </c>
      <c r="AJ92" t="s">
        <v>58</v>
      </c>
      <c r="AK92" t="s">
        <v>60</v>
      </c>
      <c r="AL92" t="s">
        <v>245</v>
      </c>
    </row>
    <row r="93" spans="1:38" x14ac:dyDescent="0.25">
      <c r="A93" t="s">
        <v>533</v>
      </c>
      <c r="B93" t="s">
        <v>41</v>
      </c>
      <c r="C93" t="s">
        <v>42</v>
      </c>
      <c r="D93" t="s">
        <v>43</v>
      </c>
      <c r="E93" t="s">
        <v>44</v>
      </c>
      <c r="F93" s="1">
        <v>0.05</v>
      </c>
      <c r="G93" t="s">
        <v>184</v>
      </c>
      <c r="H93">
        <v>3</v>
      </c>
      <c r="I93" t="s">
        <v>46</v>
      </c>
      <c r="J93">
        <v>1800</v>
      </c>
      <c r="K93">
        <v>259200</v>
      </c>
      <c r="L93" t="s">
        <v>185</v>
      </c>
      <c r="O93" s="2" t="s">
        <v>540</v>
      </c>
      <c r="P93" t="s">
        <v>180</v>
      </c>
      <c r="Q93" t="s">
        <v>50</v>
      </c>
      <c r="R93" t="s">
        <v>541</v>
      </c>
      <c r="S93" t="s">
        <v>542</v>
      </c>
      <c r="T93" t="s">
        <v>543</v>
      </c>
      <c r="X93">
        <v>11</v>
      </c>
      <c r="Y93" t="s">
        <v>54</v>
      </c>
      <c r="Z93" t="s">
        <v>54</v>
      </c>
      <c r="AA93" t="s">
        <v>54</v>
      </c>
      <c r="AB93">
        <v>1</v>
      </c>
      <c r="AC93">
        <v>1</v>
      </c>
      <c r="AD93">
        <v>2</v>
      </c>
      <c r="AE93" t="s">
        <v>538</v>
      </c>
      <c r="AF93" t="s">
        <v>539</v>
      </c>
      <c r="AG93" t="s">
        <v>57</v>
      </c>
      <c r="AH93" t="s">
        <v>58</v>
      </c>
      <c r="AI93" t="s">
        <v>59</v>
      </c>
      <c r="AJ93" t="s">
        <v>58</v>
      </c>
      <c r="AK93" t="s">
        <v>60</v>
      </c>
      <c r="AL93" t="s">
        <v>61</v>
      </c>
    </row>
    <row r="94" spans="1:38" x14ac:dyDescent="0.25">
      <c r="A94" t="s">
        <v>533</v>
      </c>
      <c r="B94" t="s">
        <v>41</v>
      </c>
      <c r="C94" t="s">
        <v>42</v>
      </c>
      <c r="D94" t="s">
        <v>43</v>
      </c>
      <c r="E94" t="s">
        <v>44</v>
      </c>
      <c r="F94" s="1">
        <v>0.05</v>
      </c>
      <c r="G94" t="s">
        <v>184</v>
      </c>
      <c r="H94">
        <v>3</v>
      </c>
      <c r="I94" t="s">
        <v>46</v>
      </c>
      <c r="J94">
        <v>1800</v>
      </c>
      <c r="K94">
        <v>259200</v>
      </c>
      <c r="L94" t="s">
        <v>185</v>
      </c>
      <c r="O94" t="s">
        <v>544</v>
      </c>
      <c r="P94" t="s">
        <v>99</v>
      </c>
      <c r="Q94" t="s">
        <v>50</v>
      </c>
      <c r="R94" t="s">
        <v>356</v>
      </c>
      <c r="S94" t="s">
        <v>387</v>
      </c>
      <c r="T94" t="s">
        <v>388</v>
      </c>
      <c r="X94">
        <v>318</v>
      </c>
      <c r="Y94" t="s">
        <v>54</v>
      </c>
      <c r="Z94" t="s">
        <v>54</v>
      </c>
      <c r="AA94" t="s">
        <v>54</v>
      </c>
      <c r="AB94">
        <v>1</v>
      </c>
      <c r="AC94">
        <v>1</v>
      </c>
      <c r="AD94">
        <v>2</v>
      </c>
      <c r="AE94" t="s">
        <v>538</v>
      </c>
      <c r="AF94" t="s">
        <v>539</v>
      </c>
      <c r="AG94" t="s">
        <v>74</v>
      </c>
      <c r="AH94" t="s">
        <v>58</v>
      </c>
      <c r="AI94" t="s">
        <v>68</v>
      </c>
      <c r="AJ94" t="s">
        <v>58</v>
      </c>
      <c r="AK94" t="s">
        <v>84</v>
      </c>
      <c r="AL94" t="s">
        <v>61</v>
      </c>
    </row>
    <row r="95" spans="1:38" x14ac:dyDescent="0.25">
      <c r="A95" t="s">
        <v>545</v>
      </c>
      <c r="B95" t="s">
        <v>41</v>
      </c>
      <c r="C95" t="s">
        <v>42</v>
      </c>
      <c r="D95" t="s">
        <v>43</v>
      </c>
      <c r="E95" t="s">
        <v>44</v>
      </c>
      <c r="F95" s="1">
        <v>0.05</v>
      </c>
      <c r="G95" t="s">
        <v>184</v>
      </c>
      <c r="H95">
        <v>3</v>
      </c>
      <c r="I95" t="s">
        <v>46</v>
      </c>
      <c r="J95">
        <v>1800</v>
      </c>
      <c r="K95">
        <v>259200</v>
      </c>
      <c r="L95" t="s">
        <v>185</v>
      </c>
      <c r="O95" t="s">
        <v>546</v>
      </c>
      <c r="P95" t="s">
        <v>180</v>
      </c>
      <c r="Q95" t="s">
        <v>50</v>
      </c>
      <c r="R95" t="s">
        <v>547</v>
      </c>
      <c r="S95" t="s">
        <v>548</v>
      </c>
      <c r="T95" t="s">
        <v>549</v>
      </c>
      <c r="X95">
        <v>11</v>
      </c>
      <c r="Y95" t="s">
        <v>54</v>
      </c>
      <c r="Z95" t="s">
        <v>54</v>
      </c>
      <c r="AA95" t="s">
        <v>54</v>
      </c>
      <c r="AB95">
        <v>1</v>
      </c>
      <c r="AC95">
        <v>1</v>
      </c>
      <c r="AD95">
        <v>2</v>
      </c>
      <c r="AE95" t="s">
        <v>550</v>
      </c>
      <c r="AF95" t="s">
        <v>551</v>
      </c>
      <c r="AG95" t="s">
        <v>57</v>
      </c>
      <c r="AH95" t="s">
        <v>58</v>
      </c>
      <c r="AI95" t="s">
        <v>75</v>
      </c>
      <c r="AJ95" t="s">
        <v>58</v>
      </c>
      <c r="AK95" t="s">
        <v>60</v>
      </c>
      <c r="AL95" t="s">
        <v>61</v>
      </c>
    </row>
    <row r="96" spans="1:38" x14ac:dyDescent="0.25">
      <c r="A96" t="s">
        <v>545</v>
      </c>
      <c r="B96" t="s">
        <v>41</v>
      </c>
      <c r="C96" t="s">
        <v>42</v>
      </c>
      <c r="D96" t="s">
        <v>43</v>
      </c>
      <c r="E96" t="s">
        <v>44</v>
      </c>
      <c r="F96" s="1">
        <v>0.05</v>
      </c>
      <c r="G96" t="s">
        <v>184</v>
      </c>
      <c r="H96">
        <v>3</v>
      </c>
      <c r="I96" t="s">
        <v>46</v>
      </c>
      <c r="J96">
        <v>1800</v>
      </c>
      <c r="K96">
        <v>259200</v>
      </c>
      <c r="L96" t="s">
        <v>185</v>
      </c>
      <c r="O96" t="s">
        <v>552</v>
      </c>
      <c r="P96" t="s">
        <v>473</v>
      </c>
      <c r="Q96" t="s">
        <v>50</v>
      </c>
      <c r="R96" t="s">
        <v>553</v>
      </c>
      <c r="S96" t="s">
        <v>554</v>
      </c>
      <c r="T96" t="s">
        <v>555</v>
      </c>
      <c r="X96">
        <v>17</v>
      </c>
      <c r="Y96" t="s">
        <v>54</v>
      </c>
      <c r="Z96" t="s">
        <v>54</v>
      </c>
      <c r="AA96" t="s">
        <v>54</v>
      </c>
      <c r="AB96">
        <v>1</v>
      </c>
      <c r="AC96">
        <v>1</v>
      </c>
      <c r="AD96">
        <v>2</v>
      </c>
      <c r="AE96" t="s">
        <v>550</v>
      </c>
      <c r="AF96" t="s">
        <v>551</v>
      </c>
      <c r="AG96" t="s">
        <v>74</v>
      </c>
      <c r="AH96" t="s">
        <v>58</v>
      </c>
      <c r="AI96" t="s">
        <v>133</v>
      </c>
      <c r="AJ96" t="s">
        <v>58</v>
      </c>
      <c r="AK96" t="s">
        <v>60</v>
      </c>
      <c r="AL96" t="s">
        <v>61</v>
      </c>
    </row>
    <row r="97" spans="1:38" x14ac:dyDescent="0.25">
      <c r="A97" t="s">
        <v>545</v>
      </c>
      <c r="B97" t="s">
        <v>41</v>
      </c>
      <c r="C97" t="s">
        <v>42</v>
      </c>
      <c r="D97" t="s">
        <v>43</v>
      </c>
      <c r="E97" t="s">
        <v>44</v>
      </c>
      <c r="F97" s="1">
        <v>0.05</v>
      </c>
      <c r="G97" t="s">
        <v>184</v>
      </c>
      <c r="H97">
        <v>3</v>
      </c>
      <c r="I97" t="s">
        <v>46</v>
      </c>
      <c r="J97">
        <v>1800</v>
      </c>
      <c r="K97">
        <v>259200</v>
      </c>
      <c r="L97" t="s">
        <v>185</v>
      </c>
      <c r="O97" t="s">
        <v>556</v>
      </c>
      <c r="P97" t="s">
        <v>557</v>
      </c>
      <c r="Q97" t="s">
        <v>50</v>
      </c>
      <c r="R97" t="s">
        <v>558</v>
      </c>
      <c r="S97" t="s">
        <v>559</v>
      </c>
      <c r="T97" t="s">
        <v>560</v>
      </c>
      <c r="X97">
        <v>12</v>
      </c>
      <c r="Y97" t="s">
        <v>54</v>
      </c>
      <c r="Z97" t="s">
        <v>54</v>
      </c>
      <c r="AA97" t="s">
        <v>54</v>
      </c>
      <c r="AB97">
        <v>1</v>
      </c>
      <c r="AC97">
        <v>1</v>
      </c>
      <c r="AD97">
        <v>2</v>
      </c>
      <c r="AE97" t="s">
        <v>550</v>
      </c>
      <c r="AF97" t="s">
        <v>551</v>
      </c>
      <c r="AG97" t="s">
        <v>67</v>
      </c>
      <c r="AH97" t="s">
        <v>58</v>
      </c>
      <c r="AI97" t="s">
        <v>133</v>
      </c>
      <c r="AJ97" t="s">
        <v>58</v>
      </c>
      <c r="AK97" t="s">
        <v>84</v>
      </c>
      <c r="AL97" t="s">
        <v>61</v>
      </c>
    </row>
    <row r="98" spans="1:38" x14ac:dyDescent="0.25">
      <c r="A98" t="s">
        <v>561</v>
      </c>
      <c r="B98" t="s">
        <v>41</v>
      </c>
      <c r="C98" t="s">
        <v>42</v>
      </c>
      <c r="D98" t="s">
        <v>43</v>
      </c>
      <c r="E98" t="s">
        <v>44</v>
      </c>
      <c r="F98" s="1">
        <v>0.05</v>
      </c>
      <c r="G98" t="s">
        <v>184</v>
      </c>
      <c r="H98">
        <v>3</v>
      </c>
      <c r="I98" t="s">
        <v>46</v>
      </c>
      <c r="J98">
        <v>1800</v>
      </c>
      <c r="K98">
        <v>259200</v>
      </c>
      <c r="L98" t="s">
        <v>185</v>
      </c>
      <c r="O98" t="s">
        <v>562</v>
      </c>
      <c r="P98" t="s">
        <v>78</v>
      </c>
      <c r="Q98" t="s">
        <v>50</v>
      </c>
      <c r="R98" t="s">
        <v>499</v>
      </c>
      <c r="S98" t="s">
        <v>563</v>
      </c>
      <c r="T98" t="s">
        <v>564</v>
      </c>
      <c r="X98">
        <v>46</v>
      </c>
      <c r="Y98" t="s">
        <v>54</v>
      </c>
      <c r="Z98" t="s">
        <v>54</v>
      </c>
      <c r="AA98" t="s">
        <v>54</v>
      </c>
      <c r="AB98">
        <v>1</v>
      </c>
      <c r="AC98">
        <v>1</v>
      </c>
      <c r="AD98">
        <v>2</v>
      </c>
      <c r="AE98" t="s">
        <v>565</v>
      </c>
      <c r="AF98" t="s">
        <v>566</v>
      </c>
      <c r="AG98" t="s">
        <v>74</v>
      </c>
      <c r="AH98" t="s">
        <v>58</v>
      </c>
      <c r="AI98" t="s">
        <v>68</v>
      </c>
      <c r="AJ98" t="s">
        <v>58</v>
      </c>
      <c r="AK98" t="s">
        <v>84</v>
      </c>
      <c r="AL98" t="s">
        <v>61</v>
      </c>
    </row>
    <row r="99" spans="1:38" x14ac:dyDescent="0.25">
      <c r="A99" t="s">
        <v>561</v>
      </c>
      <c r="B99" t="s">
        <v>41</v>
      </c>
      <c r="C99" t="s">
        <v>42</v>
      </c>
      <c r="D99" t="s">
        <v>43</v>
      </c>
      <c r="E99" t="s">
        <v>44</v>
      </c>
      <c r="F99" s="1">
        <v>0.05</v>
      </c>
      <c r="G99" t="s">
        <v>184</v>
      </c>
      <c r="H99">
        <v>3</v>
      </c>
      <c r="I99" t="s">
        <v>46</v>
      </c>
      <c r="J99">
        <v>1800</v>
      </c>
      <c r="K99">
        <v>259200</v>
      </c>
      <c r="L99" t="s">
        <v>185</v>
      </c>
      <c r="O99" t="s">
        <v>567</v>
      </c>
      <c r="P99" t="s">
        <v>49</v>
      </c>
      <c r="Q99" t="s">
        <v>50</v>
      </c>
      <c r="R99" t="s">
        <v>218</v>
      </c>
      <c r="S99" t="s">
        <v>568</v>
      </c>
      <c r="T99" t="s">
        <v>569</v>
      </c>
      <c r="X99">
        <v>53</v>
      </c>
      <c r="Y99" t="s">
        <v>54</v>
      </c>
      <c r="Z99" t="s">
        <v>54</v>
      </c>
      <c r="AA99" t="s">
        <v>54</v>
      </c>
      <c r="AB99">
        <v>1</v>
      </c>
      <c r="AC99">
        <v>1</v>
      </c>
      <c r="AD99">
        <v>2</v>
      </c>
      <c r="AE99" t="s">
        <v>565</v>
      </c>
      <c r="AF99" t="s">
        <v>566</v>
      </c>
      <c r="AG99" t="s">
        <v>57</v>
      </c>
      <c r="AH99" t="s">
        <v>58</v>
      </c>
      <c r="AI99" t="s">
        <v>68</v>
      </c>
      <c r="AJ99" t="s">
        <v>58</v>
      </c>
      <c r="AK99" t="s">
        <v>60</v>
      </c>
      <c r="AL99" t="s">
        <v>61</v>
      </c>
    </row>
    <row r="100" spans="1:38" x14ac:dyDescent="0.25">
      <c r="A100" t="s">
        <v>561</v>
      </c>
      <c r="B100" t="s">
        <v>41</v>
      </c>
      <c r="C100" t="s">
        <v>42</v>
      </c>
      <c r="D100" t="s">
        <v>43</v>
      </c>
      <c r="E100" t="s">
        <v>44</v>
      </c>
      <c r="F100" s="1">
        <v>0.05</v>
      </c>
      <c r="G100" t="s">
        <v>184</v>
      </c>
      <c r="H100">
        <v>3</v>
      </c>
      <c r="I100" t="s">
        <v>46</v>
      </c>
      <c r="J100">
        <v>1800</v>
      </c>
      <c r="K100">
        <v>259200</v>
      </c>
      <c r="L100" t="s">
        <v>185</v>
      </c>
      <c r="O100" t="s">
        <v>570</v>
      </c>
      <c r="P100" t="s">
        <v>154</v>
      </c>
      <c r="Q100" t="s">
        <v>50</v>
      </c>
      <c r="R100" t="s">
        <v>571</v>
      </c>
      <c r="S100" t="s">
        <v>572</v>
      </c>
      <c r="T100" t="s">
        <v>573</v>
      </c>
      <c r="X100">
        <v>180</v>
      </c>
      <c r="Y100" t="s">
        <v>54</v>
      </c>
      <c r="Z100" t="s">
        <v>54</v>
      </c>
      <c r="AA100" t="s">
        <v>54</v>
      </c>
      <c r="AB100">
        <v>1</v>
      </c>
      <c r="AC100">
        <v>1</v>
      </c>
      <c r="AD100">
        <v>2</v>
      </c>
      <c r="AE100" t="s">
        <v>565</v>
      </c>
      <c r="AF100" t="s">
        <v>566</v>
      </c>
      <c r="AG100" t="s">
        <v>96</v>
      </c>
      <c r="AH100" t="s">
        <v>58</v>
      </c>
      <c r="AI100" t="s">
        <v>133</v>
      </c>
      <c r="AJ100" t="s">
        <v>58</v>
      </c>
      <c r="AK100" t="s">
        <v>60</v>
      </c>
      <c r="AL100" t="s">
        <v>61</v>
      </c>
    </row>
    <row r="101" spans="1:38" x14ac:dyDescent="0.25">
      <c r="A101" t="s">
        <v>574</v>
      </c>
      <c r="B101" t="s">
        <v>41</v>
      </c>
      <c r="C101" t="s">
        <v>42</v>
      </c>
      <c r="D101" t="s">
        <v>43</v>
      </c>
      <c r="E101" t="s">
        <v>44</v>
      </c>
      <c r="F101" s="1">
        <v>0.05</v>
      </c>
      <c r="G101" t="s">
        <v>184</v>
      </c>
      <c r="H101">
        <v>3</v>
      </c>
      <c r="I101" t="s">
        <v>46</v>
      </c>
      <c r="J101">
        <v>1800</v>
      </c>
      <c r="K101">
        <v>259200</v>
      </c>
      <c r="L101" t="s">
        <v>185</v>
      </c>
      <c r="O101" t="s">
        <v>575</v>
      </c>
      <c r="P101" t="s">
        <v>340</v>
      </c>
      <c r="Q101" t="s">
        <v>50</v>
      </c>
      <c r="R101" t="s">
        <v>576</v>
      </c>
      <c r="S101" t="s">
        <v>577</v>
      </c>
      <c r="T101" t="s">
        <v>578</v>
      </c>
      <c r="X101">
        <v>13</v>
      </c>
      <c r="Y101" t="s">
        <v>54</v>
      </c>
      <c r="Z101" t="s">
        <v>54</v>
      </c>
      <c r="AA101" t="s">
        <v>54</v>
      </c>
      <c r="AB101">
        <v>1</v>
      </c>
      <c r="AC101">
        <v>1</v>
      </c>
      <c r="AD101">
        <v>2</v>
      </c>
      <c r="AE101" t="s">
        <v>579</v>
      </c>
      <c r="AF101" t="s">
        <v>580</v>
      </c>
      <c r="AG101" t="s">
        <v>57</v>
      </c>
      <c r="AH101" t="s">
        <v>58</v>
      </c>
      <c r="AI101" t="s">
        <v>75</v>
      </c>
      <c r="AJ101" t="s">
        <v>58</v>
      </c>
      <c r="AK101" t="s">
        <v>84</v>
      </c>
      <c r="AL101" t="s">
        <v>61</v>
      </c>
    </row>
    <row r="102" spans="1:38" x14ac:dyDescent="0.25">
      <c r="A102" t="s">
        <v>574</v>
      </c>
      <c r="B102" t="s">
        <v>41</v>
      </c>
      <c r="C102" t="s">
        <v>42</v>
      </c>
      <c r="D102" t="s">
        <v>43</v>
      </c>
      <c r="E102" t="s">
        <v>44</v>
      </c>
      <c r="F102" s="1">
        <v>0.05</v>
      </c>
      <c r="G102" t="s">
        <v>184</v>
      </c>
      <c r="H102">
        <v>3</v>
      </c>
      <c r="I102" t="s">
        <v>46</v>
      </c>
      <c r="J102">
        <v>1800</v>
      </c>
      <c r="K102">
        <v>259200</v>
      </c>
      <c r="L102" t="s">
        <v>185</v>
      </c>
      <c r="O102" t="s">
        <v>581</v>
      </c>
      <c r="P102" t="s">
        <v>193</v>
      </c>
      <c r="Q102" t="s">
        <v>50</v>
      </c>
      <c r="R102" t="s">
        <v>582</v>
      </c>
      <c r="S102" t="s">
        <v>194</v>
      </c>
      <c r="T102" t="s">
        <v>583</v>
      </c>
      <c r="X102">
        <v>31</v>
      </c>
      <c r="Y102" t="s">
        <v>54</v>
      </c>
      <c r="Z102" t="s">
        <v>54</v>
      </c>
      <c r="AA102" t="s">
        <v>54</v>
      </c>
      <c r="AB102">
        <v>1</v>
      </c>
      <c r="AC102">
        <v>1</v>
      </c>
      <c r="AD102">
        <v>2</v>
      </c>
      <c r="AE102" t="s">
        <v>579</v>
      </c>
      <c r="AF102" t="s">
        <v>580</v>
      </c>
      <c r="AG102" t="s">
        <v>57</v>
      </c>
      <c r="AH102" t="s">
        <v>58</v>
      </c>
      <c r="AI102" t="s">
        <v>75</v>
      </c>
      <c r="AJ102" t="s">
        <v>58</v>
      </c>
      <c r="AK102" t="s">
        <v>60</v>
      </c>
      <c r="AL102" t="s">
        <v>61</v>
      </c>
    </row>
    <row r="103" spans="1:38" x14ac:dyDescent="0.25">
      <c r="A103" t="s">
        <v>574</v>
      </c>
      <c r="B103" t="s">
        <v>41</v>
      </c>
      <c r="C103" t="s">
        <v>42</v>
      </c>
      <c r="D103" t="s">
        <v>43</v>
      </c>
      <c r="E103" t="s">
        <v>44</v>
      </c>
      <c r="F103" s="1">
        <v>0.05</v>
      </c>
      <c r="G103" t="s">
        <v>184</v>
      </c>
      <c r="H103">
        <v>3</v>
      </c>
      <c r="I103" t="s">
        <v>46</v>
      </c>
      <c r="J103">
        <v>1800</v>
      </c>
      <c r="K103">
        <v>259200</v>
      </c>
      <c r="L103" t="s">
        <v>185</v>
      </c>
      <c r="O103" t="s">
        <v>584</v>
      </c>
      <c r="P103" t="s">
        <v>49</v>
      </c>
      <c r="Q103" t="s">
        <v>50</v>
      </c>
      <c r="R103" t="s">
        <v>585</v>
      </c>
      <c r="S103" t="s">
        <v>586</v>
      </c>
      <c r="T103" t="s">
        <v>587</v>
      </c>
      <c r="X103">
        <v>990</v>
      </c>
      <c r="Y103" t="s">
        <v>54</v>
      </c>
      <c r="Z103" t="s">
        <v>54</v>
      </c>
      <c r="AA103" t="s">
        <v>54</v>
      </c>
      <c r="AB103">
        <v>1</v>
      </c>
      <c r="AC103">
        <v>1</v>
      </c>
      <c r="AD103">
        <v>2</v>
      </c>
      <c r="AE103" t="s">
        <v>579</v>
      </c>
      <c r="AF103" t="s">
        <v>580</v>
      </c>
      <c r="AG103" t="s">
        <v>57</v>
      </c>
      <c r="AH103" t="s">
        <v>58</v>
      </c>
      <c r="AI103" t="s">
        <v>68</v>
      </c>
      <c r="AJ103" t="s">
        <v>58</v>
      </c>
      <c r="AK103" t="s">
        <v>60</v>
      </c>
      <c r="AL103" t="s">
        <v>61</v>
      </c>
    </row>
    <row r="104" spans="1:38" x14ac:dyDescent="0.25">
      <c r="A104" t="s">
        <v>588</v>
      </c>
      <c r="B104" t="s">
        <v>41</v>
      </c>
      <c r="C104" t="s">
        <v>42</v>
      </c>
      <c r="D104" t="s">
        <v>43</v>
      </c>
      <c r="E104" t="s">
        <v>44</v>
      </c>
      <c r="F104" s="1">
        <v>0.05</v>
      </c>
      <c r="G104" t="s">
        <v>184</v>
      </c>
      <c r="H104">
        <v>3</v>
      </c>
      <c r="I104" t="s">
        <v>46</v>
      </c>
      <c r="J104">
        <v>1800</v>
      </c>
      <c r="K104">
        <v>259200</v>
      </c>
      <c r="L104" t="s">
        <v>185</v>
      </c>
      <c r="O104" t="s">
        <v>589</v>
      </c>
      <c r="P104" t="s">
        <v>257</v>
      </c>
      <c r="Q104" t="s">
        <v>50</v>
      </c>
      <c r="R104" t="s">
        <v>590</v>
      </c>
      <c r="S104" t="s">
        <v>591</v>
      </c>
      <c r="T104" t="s">
        <v>592</v>
      </c>
      <c r="X104">
        <v>1648</v>
      </c>
      <c r="Y104" t="s">
        <v>54</v>
      </c>
      <c r="Z104" t="s">
        <v>54</v>
      </c>
      <c r="AA104" t="s">
        <v>54</v>
      </c>
      <c r="AB104">
        <v>1</v>
      </c>
      <c r="AC104">
        <v>1</v>
      </c>
      <c r="AD104">
        <v>2</v>
      </c>
      <c r="AE104" t="s">
        <v>593</v>
      </c>
      <c r="AF104" t="s">
        <v>594</v>
      </c>
      <c r="AG104" t="s">
        <v>74</v>
      </c>
      <c r="AH104" t="s">
        <v>58</v>
      </c>
      <c r="AI104" t="s">
        <v>68</v>
      </c>
      <c r="AJ104" t="s">
        <v>58</v>
      </c>
      <c r="AK104" t="s">
        <v>60</v>
      </c>
      <c r="AL104" t="s">
        <v>61</v>
      </c>
    </row>
    <row r="105" spans="1:38" x14ac:dyDescent="0.25">
      <c r="A105" t="s">
        <v>588</v>
      </c>
      <c r="B105" t="s">
        <v>41</v>
      </c>
      <c r="C105" t="s">
        <v>42</v>
      </c>
      <c r="D105" t="s">
        <v>43</v>
      </c>
      <c r="E105" t="s">
        <v>44</v>
      </c>
      <c r="F105" s="1">
        <v>0.05</v>
      </c>
      <c r="G105" t="s">
        <v>184</v>
      </c>
      <c r="H105">
        <v>3</v>
      </c>
      <c r="I105" t="s">
        <v>46</v>
      </c>
      <c r="J105">
        <v>1800</v>
      </c>
      <c r="K105">
        <v>259200</v>
      </c>
      <c r="L105" t="s">
        <v>185</v>
      </c>
      <c r="O105" t="s">
        <v>595</v>
      </c>
      <c r="P105" t="s">
        <v>506</v>
      </c>
      <c r="Q105" t="s">
        <v>50</v>
      </c>
      <c r="R105" t="s">
        <v>596</v>
      </c>
      <c r="S105" t="s">
        <v>597</v>
      </c>
      <c r="T105" t="s">
        <v>598</v>
      </c>
      <c r="X105">
        <v>29</v>
      </c>
      <c r="Y105" t="s">
        <v>54</v>
      </c>
      <c r="Z105" t="s">
        <v>54</v>
      </c>
      <c r="AA105" t="s">
        <v>54</v>
      </c>
      <c r="AB105">
        <v>1</v>
      </c>
      <c r="AC105">
        <v>1</v>
      </c>
      <c r="AD105">
        <v>2</v>
      </c>
      <c r="AE105" t="s">
        <v>593</v>
      </c>
      <c r="AF105" t="s">
        <v>594</v>
      </c>
      <c r="AG105" t="s">
        <v>74</v>
      </c>
      <c r="AH105" t="s">
        <v>58</v>
      </c>
      <c r="AI105" t="s">
        <v>59</v>
      </c>
      <c r="AJ105" t="s">
        <v>58</v>
      </c>
      <c r="AK105" t="s">
        <v>60</v>
      </c>
      <c r="AL105" t="s">
        <v>90</v>
      </c>
    </row>
    <row r="106" spans="1:38" x14ac:dyDescent="0.25">
      <c r="A106" t="s">
        <v>588</v>
      </c>
      <c r="B106" t="s">
        <v>41</v>
      </c>
      <c r="C106" t="s">
        <v>42</v>
      </c>
      <c r="D106" t="s">
        <v>43</v>
      </c>
      <c r="E106" t="s">
        <v>44</v>
      </c>
      <c r="F106" s="1">
        <v>0.05</v>
      </c>
      <c r="G106" t="s">
        <v>184</v>
      </c>
      <c r="H106">
        <v>3</v>
      </c>
      <c r="I106" t="s">
        <v>46</v>
      </c>
      <c r="J106">
        <v>1800</v>
      </c>
      <c r="K106">
        <v>259200</v>
      </c>
      <c r="L106" t="s">
        <v>185</v>
      </c>
      <c r="O106" t="s">
        <v>599</v>
      </c>
      <c r="P106" t="s">
        <v>70</v>
      </c>
      <c r="Q106" t="s">
        <v>50</v>
      </c>
      <c r="R106" t="s">
        <v>600</v>
      </c>
      <c r="S106" t="s">
        <v>601</v>
      </c>
      <c r="T106" t="s">
        <v>602</v>
      </c>
      <c r="X106">
        <v>44</v>
      </c>
      <c r="Y106" t="s">
        <v>54</v>
      </c>
      <c r="Z106" t="s">
        <v>54</v>
      </c>
      <c r="AA106" t="s">
        <v>54</v>
      </c>
      <c r="AB106">
        <v>1</v>
      </c>
      <c r="AC106">
        <v>1</v>
      </c>
      <c r="AD106">
        <v>2</v>
      </c>
      <c r="AE106" t="s">
        <v>593</v>
      </c>
      <c r="AF106" t="s">
        <v>594</v>
      </c>
      <c r="AG106" t="s">
        <v>74</v>
      </c>
      <c r="AH106" t="s">
        <v>58</v>
      </c>
      <c r="AI106" t="s">
        <v>133</v>
      </c>
      <c r="AJ106" t="s">
        <v>58</v>
      </c>
      <c r="AK106" t="s">
        <v>60</v>
      </c>
      <c r="AL106" t="s">
        <v>61</v>
      </c>
    </row>
    <row r="107" spans="1:38" x14ac:dyDescent="0.25">
      <c r="A107" t="s">
        <v>603</v>
      </c>
      <c r="B107" t="s">
        <v>41</v>
      </c>
      <c r="C107" t="s">
        <v>42</v>
      </c>
      <c r="D107" t="s">
        <v>43</v>
      </c>
      <c r="E107" t="s">
        <v>44</v>
      </c>
      <c r="F107" s="1">
        <v>0.05</v>
      </c>
      <c r="G107" t="s">
        <v>184</v>
      </c>
      <c r="H107">
        <v>3</v>
      </c>
      <c r="I107" t="s">
        <v>46</v>
      </c>
      <c r="J107">
        <v>1800</v>
      </c>
      <c r="K107">
        <v>259200</v>
      </c>
      <c r="L107" t="s">
        <v>185</v>
      </c>
      <c r="O107" t="s">
        <v>604</v>
      </c>
      <c r="P107" t="s">
        <v>351</v>
      </c>
      <c r="Q107" t="s">
        <v>50</v>
      </c>
      <c r="R107" t="s">
        <v>114</v>
      </c>
      <c r="S107" t="s">
        <v>366</v>
      </c>
      <c r="T107" t="s">
        <v>605</v>
      </c>
      <c r="X107">
        <v>15</v>
      </c>
      <c r="Y107" t="s">
        <v>54</v>
      </c>
      <c r="Z107" t="s">
        <v>54</v>
      </c>
      <c r="AA107" t="s">
        <v>54</v>
      </c>
      <c r="AB107">
        <v>1</v>
      </c>
      <c r="AC107">
        <v>1</v>
      </c>
      <c r="AD107">
        <v>2</v>
      </c>
      <c r="AE107" t="s">
        <v>606</v>
      </c>
      <c r="AF107" t="s">
        <v>607</v>
      </c>
      <c r="AG107" t="s">
        <v>57</v>
      </c>
      <c r="AH107" t="s">
        <v>58</v>
      </c>
      <c r="AI107" t="s">
        <v>133</v>
      </c>
      <c r="AJ107" t="s">
        <v>58</v>
      </c>
      <c r="AK107" t="s">
        <v>60</v>
      </c>
      <c r="AL107" t="s">
        <v>61</v>
      </c>
    </row>
    <row r="108" spans="1:38" x14ac:dyDescent="0.25">
      <c r="A108" t="s">
        <v>603</v>
      </c>
      <c r="B108" t="s">
        <v>41</v>
      </c>
      <c r="C108" t="s">
        <v>42</v>
      </c>
      <c r="D108" t="s">
        <v>43</v>
      </c>
      <c r="E108" t="s">
        <v>44</v>
      </c>
      <c r="F108" s="1">
        <v>0.05</v>
      </c>
      <c r="G108" t="s">
        <v>184</v>
      </c>
      <c r="H108">
        <v>3</v>
      </c>
      <c r="I108" t="s">
        <v>46</v>
      </c>
      <c r="J108">
        <v>1800</v>
      </c>
      <c r="K108">
        <v>259200</v>
      </c>
      <c r="L108" t="s">
        <v>185</v>
      </c>
      <c r="O108" t="s">
        <v>608</v>
      </c>
      <c r="P108" t="s">
        <v>106</v>
      </c>
      <c r="Q108" t="s">
        <v>50</v>
      </c>
      <c r="R108" t="s">
        <v>609</v>
      </c>
      <c r="S108" t="s">
        <v>610</v>
      </c>
      <c r="T108" t="s">
        <v>611</v>
      </c>
      <c r="X108">
        <v>64</v>
      </c>
      <c r="Y108" t="s">
        <v>110</v>
      </c>
      <c r="Z108" t="s">
        <v>54</v>
      </c>
      <c r="AA108" t="s">
        <v>54</v>
      </c>
      <c r="AB108">
        <v>1</v>
      </c>
      <c r="AC108">
        <v>1</v>
      </c>
      <c r="AD108">
        <v>2</v>
      </c>
      <c r="AE108" t="s">
        <v>606</v>
      </c>
      <c r="AF108" t="s">
        <v>607</v>
      </c>
      <c r="AG108" t="s">
        <v>74</v>
      </c>
      <c r="AH108" t="s">
        <v>58</v>
      </c>
      <c r="AI108" t="s">
        <v>68</v>
      </c>
      <c r="AJ108" t="s">
        <v>58</v>
      </c>
      <c r="AK108" t="s">
        <v>84</v>
      </c>
      <c r="AL108" t="s">
        <v>61</v>
      </c>
    </row>
    <row r="109" spans="1:38" x14ac:dyDescent="0.25">
      <c r="A109" t="s">
        <v>603</v>
      </c>
      <c r="B109" t="s">
        <v>41</v>
      </c>
      <c r="C109" t="s">
        <v>42</v>
      </c>
      <c r="D109" t="s">
        <v>43</v>
      </c>
      <c r="E109" t="s">
        <v>44</v>
      </c>
      <c r="F109" s="1">
        <v>0.05</v>
      </c>
      <c r="G109" t="s">
        <v>184</v>
      </c>
      <c r="H109">
        <v>3</v>
      </c>
      <c r="I109" t="s">
        <v>46</v>
      </c>
      <c r="J109">
        <v>1800</v>
      </c>
      <c r="K109">
        <v>259200</v>
      </c>
      <c r="L109" t="s">
        <v>185</v>
      </c>
      <c r="O109" t="s">
        <v>612</v>
      </c>
      <c r="P109" t="s">
        <v>487</v>
      </c>
      <c r="Q109" t="s">
        <v>50</v>
      </c>
      <c r="R109" t="s">
        <v>149</v>
      </c>
      <c r="S109" t="s">
        <v>613</v>
      </c>
      <c r="T109" t="s">
        <v>614</v>
      </c>
      <c r="X109">
        <v>13</v>
      </c>
      <c r="Y109" t="s">
        <v>54</v>
      </c>
      <c r="Z109" t="s">
        <v>54</v>
      </c>
      <c r="AA109" t="s">
        <v>54</v>
      </c>
      <c r="AB109">
        <v>1</v>
      </c>
      <c r="AC109">
        <v>1</v>
      </c>
      <c r="AD109">
        <v>2</v>
      </c>
      <c r="AE109" t="s">
        <v>606</v>
      </c>
      <c r="AF109" t="s">
        <v>607</v>
      </c>
      <c r="AG109" t="s">
        <v>67</v>
      </c>
      <c r="AI109" t="s">
        <v>75</v>
      </c>
      <c r="AJ109" t="s">
        <v>58</v>
      </c>
      <c r="AK109" t="s">
        <v>60</v>
      </c>
      <c r="AL109" t="s">
        <v>61</v>
      </c>
    </row>
    <row r="110" spans="1:38" x14ac:dyDescent="0.25">
      <c r="A110" t="s">
        <v>615</v>
      </c>
      <c r="B110" t="s">
        <v>41</v>
      </c>
      <c r="C110" t="s">
        <v>42</v>
      </c>
      <c r="D110" t="s">
        <v>43</v>
      </c>
      <c r="E110" t="s">
        <v>44</v>
      </c>
      <c r="F110" s="1">
        <v>0.05</v>
      </c>
      <c r="G110" t="s">
        <v>616</v>
      </c>
      <c r="H110">
        <v>3</v>
      </c>
      <c r="I110" t="s">
        <v>46</v>
      </c>
      <c r="J110">
        <v>1800</v>
      </c>
      <c r="K110">
        <v>259200</v>
      </c>
      <c r="L110" t="s">
        <v>617</v>
      </c>
      <c r="O110" t="s">
        <v>618</v>
      </c>
      <c r="P110" t="s">
        <v>78</v>
      </c>
      <c r="Q110" t="s">
        <v>50</v>
      </c>
      <c r="R110" t="s">
        <v>619</v>
      </c>
      <c r="S110" t="s">
        <v>620</v>
      </c>
      <c r="T110" t="s">
        <v>621</v>
      </c>
      <c r="X110">
        <v>199</v>
      </c>
      <c r="Y110" t="s">
        <v>54</v>
      </c>
      <c r="Z110" t="s">
        <v>54</v>
      </c>
      <c r="AA110" t="s">
        <v>54</v>
      </c>
      <c r="AB110">
        <v>1</v>
      </c>
      <c r="AC110">
        <v>1</v>
      </c>
      <c r="AD110">
        <v>2</v>
      </c>
      <c r="AE110" t="s">
        <v>622</v>
      </c>
      <c r="AF110" t="s">
        <v>623</v>
      </c>
      <c r="AG110" t="s">
        <v>74</v>
      </c>
      <c r="AH110" t="s">
        <v>58</v>
      </c>
      <c r="AI110" t="s">
        <v>59</v>
      </c>
      <c r="AJ110" t="s">
        <v>58</v>
      </c>
      <c r="AK110" t="s">
        <v>84</v>
      </c>
      <c r="AL110" t="s">
        <v>61</v>
      </c>
    </row>
    <row r="111" spans="1:38" x14ac:dyDescent="0.25">
      <c r="A111" t="s">
        <v>615</v>
      </c>
      <c r="B111" t="s">
        <v>41</v>
      </c>
      <c r="C111" t="s">
        <v>42</v>
      </c>
      <c r="D111" t="s">
        <v>43</v>
      </c>
      <c r="E111" t="s">
        <v>44</v>
      </c>
      <c r="F111" s="1">
        <v>0.05</v>
      </c>
      <c r="G111" t="s">
        <v>616</v>
      </c>
      <c r="H111">
        <v>3</v>
      </c>
      <c r="I111" t="s">
        <v>46</v>
      </c>
      <c r="J111">
        <v>1800</v>
      </c>
      <c r="K111">
        <v>259200</v>
      </c>
      <c r="L111" t="s">
        <v>617</v>
      </c>
      <c r="O111" t="s">
        <v>624</v>
      </c>
      <c r="P111" t="s">
        <v>106</v>
      </c>
      <c r="Q111" t="s">
        <v>50</v>
      </c>
      <c r="R111" t="s">
        <v>610</v>
      </c>
      <c r="S111" t="s">
        <v>625</v>
      </c>
      <c r="T111" t="s">
        <v>626</v>
      </c>
      <c r="X111">
        <v>11</v>
      </c>
      <c r="Y111" t="s">
        <v>110</v>
      </c>
      <c r="Z111" t="s">
        <v>54</v>
      </c>
      <c r="AA111" t="s">
        <v>54</v>
      </c>
      <c r="AB111">
        <v>1</v>
      </c>
      <c r="AC111">
        <v>1</v>
      </c>
      <c r="AD111">
        <v>2</v>
      </c>
      <c r="AE111" t="s">
        <v>622</v>
      </c>
      <c r="AF111" t="s">
        <v>623</v>
      </c>
      <c r="AG111" t="s">
        <v>74</v>
      </c>
      <c r="AH111" t="s">
        <v>58</v>
      </c>
      <c r="AI111" t="s">
        <v>59</v>
      </c>
      <c r="AJ111" t="s">
        <v>58</v>
      </c>
      <c r="AK111" t="s">
        <v>84</v>
      </c>
      <c r="AL111" t="s">
        <v>61</v>
      </c>
    </row>
    <row r="112" spans="1:38" x14ac:dyDescent="0.25">
      <c r="A112" t="s">
        <v>615</v>
      </c>
      <c r="B112" t="s">
        <v>41</v>
      </c>
      <c r="C112" t="s">
        <v>42</v>
      </c>
      <c r="D112" t="s">
        <v>43</v>
      </c>
      <c r="E112" t="s">
        <v>44</v>
      </c>
      <c r="F112" s="1">
        <v>0.05</v>
      </c>
      <c r="G112" t="s">
        <v>616</v>
      </c>
      <c r="H112">
        <v>3</v>
      </c>
      <c r="I112" t="s">
        <v>46</v>
      </c>
      <c r="J112">
        <v>1800</v>
      </c>
      <c r="K112">
        <v>259200</v>
      </c>
      <c r="L112" t="s">
        <v>617</v>
      </c>
      <c r="O112" t="s">
        <v>627</v>
      </c>
      <c r="P112" t="s">
        <v>154</v>
      </c>
      <c r="Q112" t="s">
        <v>50</v>
      </c>
      <c r="R112" t="s">
        <v>177</v>
      </c>
      <c r="S112" t="s">
        <v>628</v>
      </c>
      <c r="T112" t="s">
        <v>629</v>
      </c>
      <c r="X112">
        <v>471</v>
      </c>
      <c r="Y112" t="s">
        <v>54</v>
      </c>
      <c r="Z112" t="s">
        <v>54</v>
      </c>
      <c r="AA112" t="s">
        <v>54</v>
      </c>
      <c r="AB112">
        <v>1</v>
      </c>
      <c r="AC112">
        <v>1</v>
      </c>
      <c r="AD112">
        <v>2</v>
      </c>
      <c r="AE112" t="s">
        <v>622</v>
      </c>
      <c r="AF112" t="s">
        <v>623</v>
      </c>
      <c r="AG112" t="s">
        <v>96</v>
      </c>
      <c r="AH112" t="s">
        <v>58</v>
      </c>
      <c r="AI112" t="s">
        <v>68</v>
      </c>
      <c r="AJ112" t="s">
        <v>58</v>
      </c>
      <c r="AK112" t="s">
        <v>60</v>
      </c>
      <c r="AL112" t="s">
        <v>61</v>
      </c>
    </row>
    <row r="113" spans="1:38" x14ac:dyDescent="0.25">
      <c r="A113" t="s">
        <v>630</v>
      </c>
      <c r="B113" t="s">
        <v>41</v>
      </c>
      <c r="C113" t="s">
        <v>42</v>
      </c>
      <c r="D113" t="s">
        <v>43</v>
      </c>
      <c r="E113" t="s">
        <v>44</v>
      </c>
      <c r="F113" s="1">
        <v>0.05</v>
      </c>
      <c r="G113" t="s">
        <v>184</v>
      </c>
      <c r="H113">
        <v>3</v>
      </c>
      <c r="I113" t="s">
        <v>46</v>
      </c>
      <c r="J113">
        <v>1800</v>
      </c>
      <c r="K113">
        <v>259200</v>
      </c>
      <c r="L113" t="s">
        <v>185</v>
      </c>
      <c r="O113" t="s">
        <v>631</v>
      </c>
      <c r="P113" t="s">
        <v>557</v>
      </c>
      <c r="Q113" t="s">
        <v>50</v>
      </c>
      <c r="R113" t="s">
        <v>559</v>
      </c>
      <c r="S113" t="s">
        <v>222</v>
      </c>
      <c r="T113" t="s">
        <v>632</v>
      </c>
      <c r="X113">
        <v>15</v>
      </c>
      <c r="Y113" t="s">
        <v>54</v>
      </c>
      <c r="Z113" t="s">
        <v>54</v>
      </c>
      <c r="AA113" t="s">
        <v>54</v>
      </c>
      <c r="AB113">
        <v>1</v>
      </c>
      <c r="AC113">
        <v>1</v>
      </c>
      <c r="AD113">
        <v>2</v>
      </c>
      <c r="AE113" t="s">
        <v>633</v>
      </c>
      <c r="AF113" t="s">
        <v>634</v>
      </c>
      <c r="AG113" t="s">
        <v>67</v>
      </c>
      <c r="AH113" t="s">
        <v>58</v>
      </c>
      <c r="AI113" t="s">
        <v>75</v>
      </c>
      <c r="AJ113" t="s">
        <v>58</v>
      </c>
      <c r="AK113" t="s">
        <v>84</v>
      </c>
      <c r="AL113" t="s">
        <v>61</v>
      </c>
    </row>
    <row r="114" spans="1:38" x14ac:dyDescent="0.25">
      <c r="A114" t="s">
        <v>630</v>
      </c>
      <c r="B114" t="s">
        <v>41</v>
      </c>
      <c r="C114" t="s">
        <v>42</v>
      </c>
      <c r="D114" t="s">
        <v>43</v>
      </c>
      <c r="E114" t="s">
        <v>44</v>
      </c>
      <c r="F114" s="1">
        <v>0.05</v>
      </c>
      <c r="G114" t="s">
        <v>184</v>
      </c>
      <c r="H114">
        <v>3</v>
      </c>
      <c r="I114" t="s">
        <v>46</v>
      </c>
      <c r="J114">
        <v>1800</v>
      </c>
      <c r="K114">
        <v>259200</v>
      </c>
      <c r="L114" t="s">
        <v>185</v>
      </c>
      <c r="O114" t="s">
        <v>635</v>
      </c>
      <c r="P114" t="s">
        <v>180</v>
      </c>
      <c r="Q114" t="s">
        <v>50</v>
      </c>
      <c r="R114" t="s">
        <v>636</v>
      </c>
      <c r="S114" t="s">
        <v>637</v>
      </c>
      <c r="T114" t="s">
        <v>638</v>
      </c>
      <c r="X114">
        <v>11</v>
      </c>
      <c r="Y114" t="s">
        <v>54</v>
      </c>
      <c r="Z114" t="s">
        <v>54</v>
      </c>
      <c r="AA114" t="s">
        <v>54</v>
      </c>
      <c r="AB114">
        <v>1</v>
      </c>
      <c r="AC114">
        <v>1</v>
      </c>
      <c r="AD114">
        <v>2</v>
      </c>
      <c r="AE114" t="s">
        <v>633</v>
      </c>
      <c r="AF114" t="s">
        <v>634</v>
      </c>
      <c r="AG114" t="s">
        <v>57</v>
      </c>
      <c r="AH114" t="s">
        <v>58</v>
      </c>
      <c r="AI114" t="s">
        <v>59</v>
      </c>
      <c r="AJ114" t="s">
        <v>58</v>
      </c>
      <c r="AK114" t="s">
        <v>60</v>
      </c>
      <c r="AL114" t="s">
        <v>61</v>
      </c>
    </row>
    <row r="115" spans="1:38" x14ac:dyDescent="0.25">
      <c r="A115" t="s">
        <v>630</v>
      </c>
      <c r="B115" t="s">
        <v>41</v>
      </c>
      <c r="C115" t="s">
        <v>42</v>
      </c>
      <c r="D115" t="s">
        <v>43</v>
      </c>
      <c r="E115" t="s">
        <v>44</v>
      </c>
      <c r="F115" s="1">
        <v>0.05</v>
      </c>
      <c r="G115" t="s">
        <v>184</v>
      </c>
      <c r="H115">
        <v>3</v>
      </c>
      <c r="I115" t="s">
        <v>46</v>
      </c>
      <c r="J115">
        <v>1800</v>
      </c>
      <c r="K115">
        <v>259200</v>
      </c>
      <c r="L115" t="s">
        <v>185</v>
      </c>
      <c r="O115" t="s">
        <v>639</v>
      </c>
      <c r="P115" t="s">
        <v>63</v>
      </c>
      <c r="Q115" t="s">
        <v>50</v>
      </c>
      <c r="R115" t="s">
        <v>640</v>
      </c>
      <c r="S115" t="s">
        <v>641</v>
      </c>
      <c r="T115" t="s">
        <v>642</v>
      </c>
      <c r="X115">
        <v>14</v>
      </c>
      <c r="Y115" t="s">
        <v>54</v>
      </c>
      <c r="Z115" t="s">
        <v>54</v>
      </c>
      <c r="AA115" t="s">
        <v>54</v>
      </c>
      <c r="AB115">
        <v>1</v>
      </c>
      <c r="AC115">
        <v>1</v>
      </c>
      <c r="AD115">
        <v>2</v>
      </c>
      <c r="AE115" t="s">
        <v>633</v>
      </c>
      <c r="AF115" t="s">
        <v>634</v>
      </c>
      <c r="AG115" t="s">
        <v>67</v>
      </c>
      <c r="AH115" t="s">
        <v>58</v>
      </c>
      <c r="AI115" t="s">
        <v>59</v>
      </c>
      <c r="AJ115" t="s">
        <v>58</v>
      </c>
      <c r="AK115" t="s">
        <v>60</v>
      </c>
      <c r="AL115" t="s">
        <v>61</v>
      </c>
    </row>
    <row r="116" spans="1:38" x14ac:dyDescent="0.25">
      <c r="A116" t="s">
        <v>643</v>
      </c>
      <c r="B116" t="s">
        <v>41</v>
      </c>
      <c r="C116" t="s">
        <v>42</v>
      </c>
      <c r="D116" t="s">
        <v>43</v>
      </c>
      <c r="E116" t="s">
        <v>44</v>
      </c>
      <c r="F116" s="1">
        <v>0.05</v>
      </c>
      <c r="G116" t="s">
        <v>616</v>
      </c>
      <c r="H116">
        <v>3</v>
      </c>
      <c r="I116" t="s">
        <v>46</v>
      </c>
      <c r="J116">
        <v>1800</v>
      </c>
      <c r="K116">
        <v>259200</v>
      </c>
      <c r="L116" t="s">
        <v>617</v>
      </c>
      <c r="O116" t="s">
        <v>644</v>
      </c>
      <c r="P116" t="s">
        <v>136</v>
      </c>
      <c r="Q116" t="s">
        <v>50</v>
      </c>
      <c r="R116" t="s">
        <v>645</v>
      </c>
      <c r="S116" t="s">
        <v>646</v>
      </c>
      <c r="T116" t="s">
        <v>647</v>
      </c>
      <c r="X116">
        <v>241</v>
      </c>
      <c r="Y116" t="s">
        <v>54</v>
      </c>
      <c r="Z116" t="s">
        <v>54</v>
      </c>
      <c r="AA116" t="s">
        <v>54</v>
      </c>
      <c r="AB116">
        <v>1</v>
      </c>
      <c r="AC116">
        <v>1</v>
      </c>
      <c r="AD116">
        <v>2</v>
      </c>
      <c r="AE116" t="s">
        <v>648</v>
      </c>
      <c r="AF116" t="s">
        <v>649</v>
      </c>
      <c r="AG116" t="s">
        <v>67</v>
      </c>
      <c r="AH116" t="s">
        <v>58</v>
      </c>
      <c r="AI116" t="s">
        <v>68</v>
      </c>
      <c r="AJ116" t="s">
        <v>58</v>
      </c>
      <c r="AK116" t="s">
        <v>84</v>
      </c>
      <c r="AL116" t="s">
        <v>61</v>
      </c>
    </row>
    <row r="117" spans="1:38" x14ac:dyDescent="0.25">
      <c r="A117" t="s">
        <v>643</v>
      </c>
      <c r="B117" t="s">
        <v>41</v>
      </c>
      <c r="C117" t="s">
        <v>42</v>
      </c>
      <c r="D117" t="s">
        <v>43</v>
      </c>
      <c r="E117" t="s">
        <v>44</v>
      </c>
      <c r="F117" s="1">
        <v>0.05</v>
      </c>
      <c r="G117" t="s">
        <v>616</v>
      </c>
      <c r="H117">
        <v>3</v>
      </c>
      <c r="I117" t="s">
        <v>46</v>
      </c>
      <c r="J117">
        <v>1800</v>
      </c>
      <c r="K117">
        <v>259200</v>
      </c>
      <c r="L117" t="s">
        <v>617</v>
      </c>
      <c r="O117" t="s">
        <v>650</v>
      </c>
      <c r="P117" t="s">
        <v>129</v>
      </c>
      <c r="Q117" t="s">
        <v>50</v>
      </c>
      <c r="R117" t="s">
        <v>651</v>
      </c>
      <c r="S117" t="s">
        <v>652</v>
      </c>
      <c r="T117" t="s">
        <v>653</v>
      </c>
      <c r="X117">
        <v>31</v>
      </c>
      <c r="Y117" t="s">
        <v>54</v>
      </c>
      <c r="Z117" t="s">
        <v>54</v>
      </c>
      <c r="AA117" t="s">
        <v>54</v>
      </c>
      <c r="AB117">
        <v>1</v>
      </c>
      <c r="AC117">
        <v>1</v>
      </c>
      <c r="AD117">
        <v>2</v>
      </c>
      <c r="AE117" t="s">
        <v>648</v>
      </c>
      <c r="AF117" t="s">
        <v>649</v>
      </c>
      <c r="AG117" t="s">
        <v>57</v>
      </c>
      <c r="AH117" t="s">
        <v>58</v>
      </c>
      <c r="AI117" t="s">
        <v>59</v>
      </c>
      <c r="AJ117" t="s">
        <v>58</v>
      </c>
      <c r="AK117" t="s">
        <v>60</v>
      </c>
      <c r="AL117" t="s">
        <v>61</v>
      </c>
    </row>
    <row r="118" spans="1:38" x14ac:dyDescent="0.25">
      <c r="A118" t="s">
        <v>643</v>
      </c>
      <c r="B118" t="s">
        <v>41</v>
      </c>
      <c r="C118" t="s">
        <v>42</v>
      </c>
      <c r="D118" t="s">
        <v>43</v>
      </c>
      <c r="E118" t="s">
        <v>44</v>
      </c>
      <c r="F118" s="1">
        <v>0.05</v>
      </c>
      <c r="G118" t="s">
        <v>616</v>
      </c>
      <c r="H118">
        <v>3</v>
      </c>
      <c r="I118" t="s">
        <v>46</v>
      </c>
      <c r="J118">
        <v>1800</v>
      </c>
      <c r="K118">
        <v>259200</v>
      </c>
      <c r="L118" t="s">
        <v>617</v>
      </c>
      <c r="O118" t="s">
        <v>654</v>
      </c>
      <c r="P118" t="s">
        <v>180</v>
      </c>
      <c r="Q118" t="s">
        <v>50</v>
      </c>
      <c r="R118" t="s">
        <v>205</v>
      </c>
      <c r="S118" t="s">
        <v>655</v>
      </c>
      <c r="T118" t="s">
        <v>656</v>
      </c>
      <c r="X118">
        <v>10</v>
      </c>
      <c r="Y118" t="s">
        <v>54</v>
      </c>
      <c r="Z118" t="s">
        <v>54</v>
      </c>
      <c r="AA118" t="s">
        <v>54</v>
      </c>
      <c r="AB118">
        <v>1</v>
      </c>
      <c r="AC118">
        <v>1</v>
      </c>
      <c r="AD118">
        <v>2</v>
      </c>
      <c r="AE118" t="s">
        <v>648</v>
      </c>
      <c r="AF118" t="s">
        <v>649</v>
      </c>
      <c r="AG118" t="s">
        <v>57</v>
      </c>
      <c r="AH118" t="s">
        <v>58</v>
      </c>
      <c r="AI118" t="s">
        <v>68</v>
      </c>
      <c r="AJ118" t="s">
        <v>58</v>
      </c>
      <c r="AK118" t="s">
        <v>60</v>
      </c>
      <c r="AL118" t="s">
        <v>61</v>
      </c>
    </row>
    <row r="119" spans="1:38" x14ac:dyDescent="0.25">
      <c r="A119" t="s">
        <v>657</v>
      </c>
      <c r="B119" t="s">
        <v>41</v>
      </c>
      <c r="C119" t="s">
        <v>42</v>
      </c>
      <c r="D119" t="s">
        <v>43</v>
      </c>
      <c r="E119" t="s">
        <v>44</v>
      </c>
      <c r="F119" s="1">
        <v>0.05</v>
      </c>
      <c r="G119" t="s">
        <v>616</v>
      </c>
      <c r="H119">
        <v>3</v>
      </c>
      <c r="I119" t="s">
        <v>46</v>
      </c>
      <c r="J119">
        <v>1800</v>
      </c>
      <c r="K119">
        <v>259200</v>
      </c>
      <c r="L119" t="s">
        <v>617</v>
      </c>
      <c r="O119" t="s">
        <v>658</v>
      </c>
      <c r="P119" t="s">
        <v>154</v>
      </c>
      <c r="Q119" t="s">
        <v>50</v>
      </c>
      <c r="R119" t="s">
        <v>51</v>
      </c>
      <c r="S119" t="s">
        <v>659</v>
      </c>
      <c r="T119" t="s">
        <v>660</v>
      </c>
      <c r="X119">
        <v>529</v>
      </c>
      <c r="Y119" t="s">
        <v>54</v>
      </c>
      <c r="Z119" t="s">
        <v>54</v>
      </c>
      <c r="AA119" t="s">
        <v>54</v>
      </c>
      <c r="AB119">
        <v>1</v>
      </c>
      <c r="AC119">
        <v>1</v>
      </c>
      <c r="AD119">
        <v>2</v>
      </c>
      <c r="AE119" t="s">
        <v>661</v>
      </c>
      <c r="AF119" t="s">
        <v>662</v>
      </c>
      <c r="AG119" t="s">
        <v>96</v>
      </c>
      <c r="AH119" t="s">
        <v>58</v>
      </c>
      <c r="AI119" t="s">
        <v>59</v>
      </c>
      <c r="AJ119" t="s">
        <v>58</v>
      </c>
      <c r="AK119" t="s">
        <v>60</v>
      </c>
      <c r="AL119" t="s">
        <v>61</v>
      </c>
    </row>
    <row r="120" spans="1:38" x14ac:dyDescent="0.25">
      <c r="A120" t="s">
        <v>657</v>
      </c>
      <c r="B120" t="s">
        <v>41</v>
      </c>
      <c r="C120" t="s">
        <v>42</v>
      </c>
      <c r="D120" t="s">
        <v>43</v>
      </c>
      <c r="E120" t="s">
        <v>44</v>
      </c>
      <c r="F120" s="1">
        <v>0.05</v>
      </c>
      <c r="G120" t="s">
        <v>616</v>
      </c>
      <c r="H120">
        <v>3</v>
      </c>
      <c r="I120" t="s">
        <v>46</v>
      </c>
      <c r="J120">
        <v>1800</v>
      </c>
      <c r="K120">
        <v>259200</v>
      </c>
      <c r="L120" t="s">
        <v>617</v>
      </c>
      <c r="O120" t="s">
        <v>663</v>
      </c>
      <c r="P120" t="s">
        <v>78</v>
      </c>
      <c r="Q120" t="s">
        <v>50</v>
      </c>
      <c r="R120" t="s">
        <v>664</v>
      </c>
      <c r="S120" t="s">
        <v>665</v>
      </c>
      <c r="T120" t="s">
        <v>666</v>
      </c>
      <c r="X120">
        <v>245</v>
      </c>
      <c r="Y120" t="s">
        <v>54</v>
      </c>
      <c r="Z120" t="s">
        <v>54</v>
      </c>
      <c r="AA120" t="s">
        <v>54</v>
      </c>
      <c r="AB120">
        <v>1</v>
      </c>
      <c r="AC120">
        <v>1</v>
      </c>
      <c r="AD120">
        <v>2</v>
      </c>
      <c r="AE120" t="s">
        <v>661</v>
      </c>
      <c r="AF120" t="s">
        <v>662</v>
      </c>
      <c r="AG120" t="s">
        <v>74</v>
      </c>
      <c r="AH120" t="s">
        <v>58</v>
      </c>
      <c r="AI120" t="s">
        <v>68</v>
      </c>
      <c r="AJ120" t="s">
        <v>58</v>
      </c>
      <c r="AK120" t="s">
        <v>84</v>
      </c>
      <c r="AL120" t="s">
        <v>61</v>
      </c>
    </row>
    <row r="121" spans="1:38" x14ac:dyDescent="0.25">
      <c r="A121" t="s">
        <v>657</v>
      </c>
      <c r="B121" t="s">
        <v>41</v>
      </c>
      <c r="C121" t="s">
        <v>42</v>
      </c>
      <c r="D121" t="s">
        <v>43</v>
      </c>
      <c r="E121" t="s">
        <v>44</v>
      </c>
      <c r="F121" s="1">
        <v>0.05</v>
      </c>
      <c r="G121" t="s">
        <v>616</v>
      </c>
      <c r="H121">
        <v>3</v>
      </c>
      <c r="I121" t="s">
        <v>46</v>
      </c>
      <c r="J121">
        <v>1800</v>
      </c>
      <c r="K121">
        <v>259200</v>
      </c>
      <c r="L121" t="s">
        <v>617</v>
      </c>
      <c r="O121" t="s">
        <v>667</v>
      </c>
      <c r="P121" t="s">
        <v>118</v>
      </c>
      <c r="Q121" t="s">
        <v>50</v>
      </c>
      <c r="R121" t="s">
        <v>393</v>
      </c>
      <c r="S121" t="s">
        <v>668</v>
      </c>
      <c r="T121" t="s">
        <v>669</v>
      </c>
      <c r="X121">
        <v>30</v>
      </c>
      <c r="Y121" t="s">
        <v>54</v>
      </c>
      <c r="Z121" t="s">
        <v>54</v>
      </c>
      <c r="AA121" t="s">
        <v>54</v>
      </c>
      <c r="AB121">
        <v>1</v>
      </c>
      <c r="AC121">
        <v>1</v>
      </c>
      <c r="AD121">
        <v>2</v>
      </c>
      <c r="AE121" t="s">
        <v>661</v>
      </c>
      <c r="AF121" t="s">
        <v>662</v>
      </c>
      <c r="AG121" t="s">
        <v>57</v>
      </c>
      <c r="AH121" t="s">
        <v>58</v>
      </c>
      <c r="AI121" t="s">
        <v>75</v>
      </c>
      <c r="AJ121" t="s">
        <v>58</v>
      </c>
      <c r="AK121" t="s">
        <v>60</v>
      </c>
      <c r="AL121" t="s">
        <v>61</v>
      </c>
    </row>
    <row r="122" spans="1:38" x14ac:dyDescent="0.25">
      <c r="A122" t="s">
        <v>670</v>
      </c>
      <c r="B122" t="s">
        <v>41</v>
      </c>
      <c r="C122" t="s">
        <v>42</v>
      </c>
      <c r="D122" t="s">
        <v>43</v>
      </c>
      <c r="E122" t="s">
        <v>44</v>
      </c>
      <c r="F122" s="1">
        <v>0.05</v>
      </c>
      <c r="G122" t="s">
        <v>616</v>
      </c>
      <c r="H122">
        <v>3</v>
      </c>
      <c r="I122" t="s">
        <v>46</v>
      </c>
      <c r="J122">
        <v>1800</v>
      </c>
      <c r="K122">
        <v>259200</v>
      </c>
      <c r="L122" t="s">
        <v>617</v>
      </c>
      <c r="O122" t="s">
        <v>671</v>
      </c>
      <c r="P122" t="s">
        <v>180</v>
      </c>
      <c r="Q122" t="s">
        <v>50</v>
      </c>
      <c r="R122" t="s">
        <v>672</v>
      </c>
      <c r="S122" t="s">
        <v>673</v>
      </c>
      <c r="T122" t="s">
        <v>674</v>
      </c>
      <c r="X122">
        <v>11</v>
      </c>
      <c r="Y122" t="s">
        <v>54</v>
      </c>
      <c r="Z122" t="s">
        <v>54</v>
      </c>
      <c r="AA122" t="s">
        <v>54</v>
      </c>
      <c r="AB122">
        <v>1</v>
      </c>
      <c r="AC122">
        <v>0</v>
      </c>
      <c r="AD122">
        <v>3</v>
      </c>
      <c r="AE122" t="s">
        <v>675</v>
      </c>
      <c r="AF122" t="s">
        <v>174</v>
      </c>
      <c r="AG122" t="s">
        <v>57</v>
      </c>
      <c r="AH122" t="s">
        <v>58</v>
      </c>
      <c r="AI122" t="s">
        <v>142</v>
      </c>
      <c r="AJ122" t="s">
        <v>58</v>
      </c>
      <c r="AK122" t="s">
        <v>60</v>
      </c>
      <c r="AL122" t="s">
        <v>61</v>
      </c>
    </row>
    <row r="123" spans="1:38" x14ac:dyDescent="0.25">
      <c r="A123" t="s">
        <v>670</v>
      </c>
      <c r="B123" t="s">
        <v>41</v>
      </c>
      <c r="C123" t="s">
        <v>42</v>
      </c>
      <c r="D123" t="s">
        <v>43</v>
      </c>
      <c r="E123" t="s">
        <v>44</v>
      </c>
      <c r="F123" s="1">
        <v>0.05</v>
      </c>
      <c r="G123" t="s">
        <v>616</v>
      </c>
      <c r="H123">
        <v>3</v>
      </c>
      <c r="I123" t="s">
        <v>46</v>
      </c>
      <c r="J123">
        <v>1800</v>
      </c>
      <c r="K123">
        <v>259200</v>
      </c>
      <c r="L123" t="s">
        <v>617</v>
      </c>
      <c r="O123" t="s">
        <v>676</v>
      </c>
      <c r="P123" t="s">
        <v>118</v>
      </c>
      <c r="Q123" t="s">
        <v>50</v>
      </c>
      <c r="R123" t="s">
        <v>668</v>
      </c>
      <c r="S123" t="s">
        <v>677</v>
      </c>
      <c r="T123" t="s">
        <v>678</v>
      </c>
      <c r="X123">
        <v>26</v>
      </c>
      <c r="Y123" t="s">
        <v>54</v>
      </c>
      <c r="Z123" t="s">
        <v>54</v>
      </c>
      <c r="AA123" t="s">
        <v>54</v>
      </c>
      <c r="AB123">
        <v>1</v>
      </c>
      <c r="AC123">
        <v>0</v>
      </c>
      <c r="AD123">
        <v>3</v>
      </c>
      <c r="AE123" t="s">
        <v>675</v>
      </c>
      <c r="AF123" t="s">
        <v>174</v>
      </c>
      <c r="AG123" t="s">
        <v>57</v>
      </c>
      <c r="AH123" t="s">
        <v>58</v>
      </c>
      <c r="AI123" t="s">
        <v>68</v>
      </c>
      <c r="AJ123" t="s">
        <v>58</v>
      </c>
      <c r="AK123" t="s">
        <v>60</v>
      </c>
      <c r="AL123" t="s">
        <v>61</v>
      </c>
    </row>
    <row r="124" spans="1:38" x14ac:dyDescent="0.25">
      <c r="A124" t="s">
        <v>670</v>
      </c>
      <c r="B124" t="s">
        <v>41</v>
      </c>
      <c r="C124" t="s">
        <v>42</v>
      </c>
      <c r="D124" t="s">
        <v>43</v>
      </c>
      <c r="E124" t="s">
        <v>44</v>
      </c>
      <c r="F124" s="1">
        <v>0.05</v>
      </c>
      <c r="G124" t="s">
        <v>616</v>
      </c>
      <c r="H124">
        <v>3</v>
      </c>
      <c r="I124" t="s">
        <v>46</v>
      </c>
      <c r="J124">
        <v>1800</v>
      </c>
      <c r="K124">
        <v>259200</v>
      </c>
      <c r="L124" t="s">
        <v>617</v>
      </c>
      <c r="O124" t="s">
        <v>679</v>
      </c>
      <c r="P124" t="s">
        <v>506</v>
      </c>
      <c r="Q124" t="s">
        <v>50</v>
      </c>
      <c r="R124" t="s">
        <v>680</v>
      </c>
      <c r="S124" t="s">
        <v>681</v>
      </c>
      <c r="T124" t="s">
        <v>682</v>
      </c>
      <c r="X124">
        <v>37</v>
      </c>
      <c r="Y124" t="s">
        <v>54</v>
      </c>
      <c r="Z124" t="s">
        <v>54</v>
      </c>
      <c r="AA124" t="s">
        <v>54</v>
      </c>
      <c r="AB124">
        <v>1</v>
      </c>
      <c r="AC124">
        <v>0</v>
      </c>
      <c r="AD124">
        <v>3</v>
      </c>
      <c r="AE124" t="s">
        <v>675</v>
      </c>
      <c r="AF124" t="s">
        <v>174</v>
      </c>
      <c r="AG124" t="s">
        <v>74</v>
      </c>
      <c r="AH124" t="s">
        <v>58</v>
      </c>
      <c r="AI124" t="s">
        <v>142</v>
      </c>
      <c r="AJ124" t="s">
        <v>58</v>
      </c>
      <c r="AK124" t="s">
        <v>60</v>
      </c>
      <c r="AL124" t="s">
        <v>90</v>
      </c>
    </row>
    <row r="125" spans="1:38" x14ac:dyDescent="0.25">
      <c r="A125" t="s">
        <v>683</v>
      </c>
      <c r="B125" t="s">
        <v>41</v>
      </c>
      <c r="C125" t="s">
        <v>42</v>
      </c>
      <c r="D125" t="s">
        <v>43</v>
      </c>
      <c r="E125" t="s">
        <v>44</v>
      </c>
      <c r="F125" s="1">
        <v>0.05</v>
      </c>
      <c r="G125" t="s">
        <v>616</v>
      </c>
      <c r="H125">
        <v>3</v>
      </c>
      <c r="I125" t="s">
        <v>46</v>
      </c>
      <c r="J125">
        <v>1800</v>
      </c>
      <c r="K125">
        <v>259200</v>
      </c>
      <c r="L125" t="s">
        <v>617</v>
      </c>
      <c r="O125" t="s">
        <v>684</v>
      </c>
      <c r="P125" t="s">
        <v>129</v>
      </c>
      <c r="Q125" t="s">
        <v>50</v>
      </c>
      <c r="R125" t="s">
        <v>685</v>
      </c>
      <c r="S125" t="s">
        <v>204</v>
      </c>
      <c r="T125" t="s">
        <v>686</v>
      </c>
      <c r="X125">
        <v>19</v>
      </c>
      <c r="Y125" t="s">
        <v>54</v>
      </c>
      <c r="Z125" t="s">
        <v>54</v>
      </c>
      <c r="AA125" t="s">
        <v>54</v>
      </c>
      <c r="AB125">
        <v>1</v>
      </c>
      <c r="AC125">
        <v>0</v>
      </c>
      <c r="AD125">
        <v>3</v>
      </c>
      <c r="AE125" t="s">
        <v>687</v>
      </c>
      <c r="AF125" t="s">
        <v>688</v>
      </c>
      <c r="AG125" t="s">
        <v>57</v>
      </c>
      <c r="AH125" t="s">
        <v>58</v>
      </c>
      <c r="AI125" t="s">
        <v>68</v>
      </c>
      <c r="AJ125" t="s">
        <v>58</v>
      </c>
      <c r="AK125" t="s">
        <v>60</v>
      </c>
      <c r="AL125" t="s">
        <v>61</v>
      </c>
    </row>
    <row r="126" spans="1:38" x14ac:dyDescent="0.25">
      <c r="A126" t="s">
        <v>683</v>
      </c>
      <c r="B126" t="s">
        <v>41</v>
      </c>
      <c r="C126" t="s">
        <v>42</v>
      </c>
      <c r="D126" t="s">
        <v>43</v>
      </c>
      <c r="E126" t="s">
        <v>44</v>
      </c>
      <c r="F126" s="1">
        <v>0.05</v>
      </c>
      <c r="G126" t="s">
        <v>616</v>
      </c>
      <c r="H126">
        <v>3</v>
      </c>
      <c r="I126" t="s">
        <v>46</v>
      </c>
      <c r="J126">
        <v>1800</v>
      </c>
      <c r="K126">
        <v>259200</v>
      </c>
      <c r="L126" t="s">
        <v>617</v>
      </c>
      <c r="O126" t="s">
        <v>689</v>
      </c>
      <c r="P126" t="s">
        <v>351</v>
      </c>
      <c r="Q126" t="s">
        <v>50</v>
      </c>
      <c r="R126" t="s">
        <v>690</v>
      </c>
      <c r="S126" t="s">
        <v>441</v>
      </c>
      <c r="T126" t="s">
        <v>442</v>
      </c>
      <c r="X126">
        <v>18</v>
      </c>
      <c r="Y126" t="s">
        <v>54</v>
      </c>
      <c r="Z126" t="s">
        <v>54</v>
      </c>
      <c r="AA126" t="s">
        <v>54</v>
      </c>
      <c r="AB126">
        <v>1</v>
      </c>
      <c r="AC126">
        <v>0</v>
      </c>
      <c r="AD126">
        <v>3</v>
      </c>
      <c r="AE126" t="s">
        <v>687</v>
      </c>
      <c r="AF126" t="s">
        <v>688</v>
      </c>
      <c r="AG126" t="s">
        <v>57</v>
      </c>
      <c r="AH126" t="s">
        <v>58</v>
      </c>
      <c r="AI126" t="s">
        <v>133</v>
      </c>
      <c r="AJ126" t="s">
        <v>58</v>
      </c>
      <c r="AK126" t="s">
        <v>60</v>
      </c>
      <c r="AL126" t="s">
        <v>61</v>
      </c>
    </row>
    <row r="127" spans="1:38" x14ac:dyDescent="0.25">
      <c r="A127" t="s">
        <v>683</v>
      </c>
      <c r="B127" t="s">
        <v>41</v>
      </c>
      <c r="C127" t="s">
        <v>42</v>
      </c>
      <c r="D127" t="s">
        <v>43</v>
      </c>
      <c r="E127" t="s">
        <v>44</v>
      </c>
      <c r="F127" s="1">
        <v>0.05</v>
      </c>
      <c r="G127" t="s">
        <v>616</v>
      </c>
      <c r="H127">
        <v>3</v>
      </c>
      <c r="I127" t="s">
        <v>46</v>
      </c>
      <c r="J127">
        <v>1800</v>
      </c>
      <c r="K127">
        <v>259200</v>
      </c>
      <c r="L127" t="s">
        <v>617</v>
      </c>
      <c r="O127" t="s">
        <v>691</v>
      </c>
      <c r="P127" t="s">
        <v>78</v>
      </c>
      <c r="Q127" t="s">
        <v>50</v>
      </c>
      <c r="R127" t="s">
        <v>563</v>
      </c>
      <c r="S127" t="s">
        <v>692</v>
      </c>
      <c r="T127" t="s">
        <v>693</v>
      </c>
      <c r="X127">
        <v>68</v>
      </c>
      <c r="Y127" t="s">
        <v>54</v>
      </c>
      <c r="Z127" t="s">
        <v>54</v>
      </c>
      <c r="AA127" t="s">
        <v>54</v>
      </c>
      <c r="AB127">
        <v>1</v>
      </c>
      <c r="AC127">
        <v>0</v>
      </c>
      <c r="AD127">
        <v>3</v>
      </c>
      <c r="AE127" t="s">
        <v>687</v>
      </c>
      <c r="AF127" t="s">
        <v>688</v>
      </c>
      <c r="AG127" t="s">
        <v>74</v>
      </c>
      <c r="AH127" t="s">
        <v>58</v>
      </c>
      <c r="AI127" t="s">
        <v>59</v>
      </c>
      <c r="AJ127" t="s">
        <v>58</v>
      </c>
      <c r="AK127" t="s">
        <v>84</v>
      </c>
      <c r="AL127" t="s">
        <v>61</v>
      </c>
    </row>
    <row r="128" spans="1:38" x14ac:dyDescent="0.25">
      <c r="A128" t="s">
        <v>694</v>
      </c>
      <c r="B128" t="s">
        <v>41</v>
      </c>
      <c r="C128" t="s">
        <v>42</v>
      </c>
      <c r="D128" t="s">
        <v>43</v>
      </c>
      <c r="E128" t="s">
        <v>44</v>
      </c>
      <c r="F128" s="1">
        <v>0.05</v>
      </c>
      <c r="G128" t="s">
        <v>616</v>
      </c>
      <c r="H128">
        <v>3</v>
      </c>
      <c r="I128" t="s">
        <v>46</v>
      </c>
      <c r="J128">
        <v>1800</v>
      </c>
      <c r="K128">
        <v>259200</v>
      </c>
      <c r="L128" t="s">
        <v>617</v>
      </c>
      <c r="O128" t="s">
        <v>695</v>
      </c>
      <c r="P128" t="s">
        <v>154</v>
      </c>
      <c r="Q128" t="s">
        <v>50</v>
      </c>
      <c r="R128" t="s">
        <v>696</v>
      </c>
      <c r="S128" t="s">
        <v>697</v>
      </c>
      <c r="T128" t="s">
        <v>698</v>
      </c>
      <c r="X128">
        <v>444</v>
      </c>
      <c r="Y128" t="s">
        <v>54</v>
      </c>
      <c r="Z128" t="s">
        <v>54</v>
      </c>
      <c r="AA128" t="s">
        <v>54</v>
      </c>
      <c r="AB128">
        <v>1</v>
      </c>
      <c r="AC128">
        <v>0</v>
      </c>
      <c r="AD128">
        <v>3</v>
      </c>
      <c r="AE128" t="s">
        <v>699</v>
      </c>
      <c r="AF128" t="s">
        <v>700</v>
      </c>
      <c r="AG128" t="s">
        <v>96</v>
      </c>
      <c r="AH128" t="s">
        <v>58</v>
      </c>
      <c r="AI128" t="s">
        <v>68</v>
      </c>
      <c r="AJ128" t="s">
        <v>58</v>
      </c>
      <c r="AK128" t="s">
        <v>60</v>
      </c>
      <c r="AL128" t="s">
        <v>61</v>
      </c>
    </row>
    <row r="129" spans="1:38" x14ac:dyDescent="0.25">
      <c r="A129" t="s">
        <v>694</v>
      </c>
      <c r="B129" t="s">
        <v>41</v>
      </c>
      <c r="C129" t="s">
        <v>42</v>
      </c>
      <c r="D129" t="s">
        <v>43</v>
      </c>
      <c r="E129" t="s">
        <v>44</v>
      </c>
      <c r="F129" s="1">
        <v>0.05</v>
      </c>
      <c r="G129" t="s">
        <v>616</v>
      </c>
      <c r="H129">
        <v>3</v>
      </c>
      <c r="I129" t="s">
        <v>46</v>
      </c>
      <c r="J129">
        <v>1800</v>
      </c>
      <c r="K129">
        <v>259200</v>
      </c>
      <c r="L129" t="s">
        <v>617</v>
      </c>
      <c r="O129" t="s">
        <v>701</v>
      </c>
      <c r="P129" t="s">
        <v>702</v>
      </c>
      <c r="Q129" t="s">
        <v>50</v>
      </c>
      <c r="R129" t="s">
        <v>703</v>
      </c>
      <c r="S129" t="s">
        <v>704</v>
      </c>
      <c r="T129" t="s">
        <v>705</v>
      </c>
      <c r="X129">
        <v>34</v>
      </c>
      <c r="Y129" t="s">
        <v>706</v>
      </c>
      <c r="Z129" t="s">
        <v>54</v>
      </c>
      <c r="AA129" t="s">
        <v>54</v>
      </c>
      <c r="AB129">
        <v>1</v>
      </c>
      <c r="AC129">
        <v>0</v>
      </c>
      <c r="AD129">
        <v>3</v>
      </c>
      <c r="AE129" t="s">
        <v>699</v>
      </c>
      <c r="AF129" t="s">
        <v>700</v>
      </c>
      <c r="AG129" t="s">
        <v>74</v>
      </c>
      <c r="AH129" t="s">
        <v>707</v>
      </c>
      <c r="AI129" t="s">
        <v>75</v>
      </c>
      <c r="AJ129" t="s">
        <v>58</v>
      </c>
      <c r="AK129" t="s">
        <v>84</v>
      </c>
      <c r="AL129" t="s">
        <v>61</v>
      </c>
    </row>
    <row r="130" spans="1:38" x14ac:dyDescent="0.25">
      <c r="A130" t="s">
        <v>694</v>
      </c>
      <c r="B130" t="s">
        <v>41</v>
      </c>
      <c r="C130" t="s">
        <v>42</v>
      </c>
      <c r="D130" t="s">
        <v>43</v>
      </c>
      <c r="E130" t="s">
        <v>44</v>
      </c>
      <c r="F130" s="1">
        <v>0.05</v>
      </c>
      <c r="G130" t="s">
        <v>616</v>
      </c>
      <c r="H130">
        <v>3</v>
      </c>
      <c r="I130" t="s">
        <v>46</v>
      </c>
      <c r="J130">
        <v>1800</v>
      </c>
      <c r="K130">
        <v>259200</v>
      </c>
      <c r="L130" t="s">
        <v>617</v>
      </c>
      <c r="O130" t="s">
        <v>708</v>
      </c>
      <c r="P130" t="s">
        <v>86</v>
      </c>
      <c r="Q130" t="s">
        <v>50</v>
      </c>
      <c r="R130" t="s">
        <v>305</v>
      </c>
      <c r="S130" t="s">
        <v>709</v>
      </c>
      <c r="T130" t="s">
        <v>710</v>
      </c>
      <c r="X130">
        <v>15</v>
      </c>
      <c r="Y130" t="s">
        <v>54</v>
      </c>
      <c r="Z130" t="s">
        <v>54</v>
      </c>
      <c r="AA130" t="s">
        <v>54</v>
      </c>
      <c r="AB130">
        <v>1</v>
      </c>
      <c r="AC130">
        <v>0</v>
      </c>
      <c r="AD130">
        <v>3</v>
      </c>
      <c r="AE130" t="s">
        <v>699</v>
      </c>
      <c r="AF130" t="s">
        <v>700</v>
      </c>
      <c r="AG130" t="s">
        <v>67</v>
      </c>
      <c r="AH130" t="s">
        <v>58</v>
      </c>
      <c r="AI130" t="s">
        <v>59</v>
      </c>
      <c r="AJ130" t="s">
        <v>58</v>
      </c>
      <c r="AK130" t="s">
        <v>84</v>
      </c>
      <c r="AL130" t="s">
        <v>90</v>
      </c>
    </row>
    <row r="131" spans="1:38" x14ac:dyDescent="0.25">
      <c r="A131" t="s">
        <v>711</v>
      </c>
      <c r="B131" t="s">
        <v>41</v>
      </c>
      <c r="C131" t="s">
        <v>42</v>
      </c>
      <c r="D131" t="s">
        <v>43</v>
      </c>
      <c r="E131" t="s">
        <v>44</v>
      </c>
      <c r="F131" s="1">
        <v>0.05</v>
      </c>
      <c r="G131" t="s">
        <v>616</v>
      </c>
      <c r="H131">
        <v>3</v>
      </c>
      <c r="I131" t="s">
        <v>46</v>
      </c>
      <c r="J131">
        <v>1800</v>
      </c>
      <c r="K131">
        <v>259200</v>
      </c>
      <c r="L131" t="s">
        <v>617</v>
      </c>
      <c r="O131" t="s">
        <v>712</v>
      </c>
      <c r="P131" t="s">
        <v>99</v>
      </c>
      <c r="Q131" t="s">
        <v>50</v>
      </c>
      <c r="R131" t="s">
        <v>713</v>
      </c>
      <c r="S131" t="s">
        <v>714</v>
      </c>
      <c r="T131" t="s">
        <v>715</v>
      </c>
      <c r="X131">
        <v>599</v>
      </c>
      <c r="Y131" t="s">
        <v>54</v>
      </c>
      <c r="Z131" t="s">
        <v>54</v>
      </c>
      <c r="AA131" t="s">
        <v>54</v>
      </c>
      <c r="AB131">
        <v>1</v>
      </c>
      <c r="AC131">
        <v>0</v>
      </c>
      <c r="AD131">
        <v>3</v>
      </c>
      <c r="AE131" t="s">
        <v>716</v>
      </c>
      <c r="AF131" t="s">
        <v>717</v>
      </c>
      <c r="AG131" t="s">
        <v>74</v>
      </c>
      <c r="AH131" t="s">
        <v>58</v>
      </c>
      <c r="AI131" t="s">
        <v>68</v>
      </c>
      <c r="AJ131" t="s">
        <v>58</v>
      </c>
      <c r="AK131" t="s">
        <v>84</v>
      </c>
      <c r="AL131" t="s">
        <v>61</v>
      </c>
    </row>
    <row r="132" spans="1:38" x14ac:dyDescent="0.25">
      <c r="A132" t="s">
        <v>711</v>
      </c>
      <c r="B132" t="s">
        <v>41</v>
      </c>
      <c r="C132" t="s">
        <v>42</v>
      </c>
      <c r="D132" t="s">
        <v>43</v>
      </c>
      <c r="E132" t="s">
        <v>44</v>
      </c>
      <c r="F132" s="1">
        <v>0.05</v>
      </c>
      <c r="G132" t="s">
        <v>616</v>
      </c>
      <c r="H132">
        <v>3</v>
      </c>
      <c r="I132" t="s">
        <v>46</v>
      </c>
      <c r="J132">
        <v>1800</v>
      </c>
      <c r="K132">
        <v>259200</v>
      </c>
      <c r="L132" t="s">
        <v>617</v>
      </c>
      <c r="O132" t="s">
        <v>718</v>
      </c>
      <c r="P132" t="s">
        <v>487</v>
      </c>
      <c r="Q132" t="s">
        <v>50</v>
      </c>
      <c r="R132" t="s">
        <v>719</v>
      </c>
      <c r="S132" t="s">
        <v>720</v>
      </c>
      <c r="T132" t="s">
        <v>721</v>
      </c>
      <c r="X132">
        <v>23</v>
      </c>
      <c r="Y132" t="s">
        <v>54</v>
      </c>
      <c r="Z132" t="s">
        <v>54</v>
      </c>
      <c r="AA132" t="s">
        <v>54</v>
      </c>
      <c r="AB132">
        <v>1</v>
      </c>
      <c r="AC132">
        <v>0</v>
      </c>
      <c r="AD132">
        <v>3</v>
      </c>
      <c r="AE132" t="s">
        <v>716</v>
      </c>
      <c r="AF132" t="s">
        <v>717</v>
      </c>
      <c r="AG132" t="s">
        <v>67</v>
      </c>
      <c r="AH132" t="s">
        <v>58</v>
      </c>
      <c r="AI132" t="s">
        <v>68</v>
      </c>
      <c r="AJ132" t="s">
        <v>58</v>
      </c>
      <c r="AK132" t="s">
        <v>60</v>
      </c>
      <c r="AL132" t="s">
        <v>61</v>
      </c>
    </row>
    <row r="133" spans="1:38" x14ac:dyDescent="0.25">
      <c r="A133" t="s">
        <v>711</v>
      </c>
      <c r="B133" t="s">
        <v>41</v>
      </c>
      <c r="C133" t="s">
        <v>42</v>
      </c>
      <c r="D133" t="s">
        <v>43</v>
      </c>
      <c r="E133" t="s">
        <v>44</v>
      </c>
      <c r="F133" s="1">
        <v>0.05</v>
      </c>
      <c r="G133" t="s">
        <v>616</v>
      </c>
      <c r="H133">
        <v>3</v>
      </c>
      <c r="I133" t="s">
        <v>46</v>
      </c>
      <c r="J133">
        <v>1800</v>
      </c>
      <c r="K133">
        <v>259200</v>
      </c>
      <c r="L133" t="s">
        <v>617</v>
      </c>
      <c r="O133" t="s">
        <v>722</v>
      </c>
      <c r="P133" t="s">
        <v>723</v>
      </c>
      <c r="Q133" t="s">
        <v>50</v>
      </c>
      <c r="R133" t="s">
        <v>413</v>
      </c>
      <c r="S133" t="s">
        <v>724</v>
      </c>
      <c r="T133" t="s">
        <v>725</v>
      </c>
      <c r="X133">
        <v>45</v>
      </c>
      <c r="Y133" t="s">
        <v>110</v>
      </c>
      <c r="Z133" t="s">
        <v>54</v>
      </c>
      <c r="AA133" t="s">
        <v>54</v>
      </c>
      <c r="AB133">
        <v>1</v>
      </c>
      <c r="AC133">
        <v>0</v>
      </c>
      <c r="AD133">
        <v>3</v>
      </c>
      <c r="AE133" t="s">
        <v>716</v>
      </c>
      <c r="AF133" t="s">
        <v>717</v>
      </c>
      <c r="AG133" t="s">
        <v>74</v>
      </c>
      <c r="AH133" t="s">
        <v>58</v>
      </c>
      <c r="AI133" t="s">
        <v>68</v>
      </c>
      <c r="AJ133" t="s">
        <v>58</v>
      </c>
      <c r="AK133" t="s">
        <v>84</v>
      </c>
      <c r="AL133" t="s">
        <v>61</v>
      </c>
    </row>
    <row r="134" spans="1:38" x14ac:dyDescent="0.25">
      <c r="A134" t="s">
        <v>726</v>
      </c>
      <c r="B134" t="s">
        <v>41</v>
      </c>
      <c r="C134" t="s">
        <v>42</v>
      </c>
      <c r="D134" t="s">
        <v>43</v>
      </c>
      <c r="E134" t="s">
        <v>44</v>
      </c>
      <c r="F134" s="1">
        <v>0.05</v>
      </c>
      <c r="G134" t="s">
        <v>616</v>
      </c>
      <c r="H134">
        <v>3</v>
      </c>
      <c r="I134" t="s">
        <v>46</v>
      </c>
      <c r="J134">
        <v>1800</v>
      </c>
      <c r="K134">
        <v>259200</v>
      </c>
      <c r="L134" t="s">
        <v>617</v>
      </c>
      <c r="O134" t="s">
        <v>727</v>
      </c>
      <c r="P134" t="s">
        <v>136</v>
      </c>
      <c r="Q134" t="s">
        <v>50</v>
      </c>
      <c r="R134" t="s">
        <v>728</v>
      </c>
      <c r="S134" t="s">
        <v>729</v>
      </c>
      <c r="T134" t="s">
        <v>730</v>
      </c>
      <c r="X134">
        <v>461</v>
      </c>
      <c r="Y134" t="s">
        <v>54</v>
      </c>
      <c r="Z134" t="s">
        <v>54</v>
      </c>
      <c r="AA134" t="s">
        <v>54</v>
      </c>
      <c r="AB134">
        <v>1</v>
      </c>
      <c r="AC134">
        <v>0</v>
      </c>
      <c r="AD134">
        <v>3</v>
      </c>
      <c r="AE134" t="s">
        <v>731</v>
      </c>
      <c r="AF134" t="s">
        <v>732</v>
      </c>
      <c r="AG134" t="s">
        <v>67</v>
      </c>
      <c r="AH134" t="s">
        <v>58</v>
      </c>
      <c r="AI134" t="s">
        <v>68</v>
      </c>
      <c r="AJ134" t="s">
        <v>58</v>
      </c>
      <c r="AK134" t="s">
        <v>84</v>
      </c>
      <c r="AL134" t="s">
        <v>61</v>
      </c>
    </row>
    <row r="135" spans="1:38" x14ac:dyDescent="0.25">
      <c r="A135" t="s">
        <v>726</v>
      </c>
      <c r="B135" t="s">
        <v>41</v>
      </c>
      <c r="C135" t="s">
        <v>42</v>
      </c>
      <c r="D135" t="s">
        <v>43</v>
      </c>
      <c r="E135" t="s">
        <v>44</v>
      </c>
      <c r="F135" s="1">
        <v>0.05</v>
      </c>
      <c r="G135" t="s">
        <v>616</v>
      </c>
      <c r="H135">
        <v>3</v>
      </c>
      <c r="I135" t="s">
        <v>46</v>
      </c>
      <c r="J135">
        <v>1800</v>
      </c>
      <c r="K135">
        <v>259200</v>
      </c>
      <c r="L135" t="s">
        <v>617</v>
      </c>
      <c r="O135" t="s">
        <v>733</v>
      </c>
      <c r="P135" t="s">
        <v>99</v>
      </c>
      <c r="Q135" t="s">
        <v>50</v>
      </c>
      <c r="R135" t="s">
        <v>734</v>
      </c>
      <c r="S135" t="s">
        <v>735</v>
      </c>
      <c r="T135" t="s">
        <v>736</v>
      </c>
      <c r="X135">
        <v>567</v>
      </c>
      <c r="Y135" t="s">
        <v>54</v>
      </c>
      <c r="Z135" t="s">
        <v>54</v>
      </c>
      <c r="AA135" t="s">
        <v>54</v>
      </c>
      <c r="AB135">
        <v>1</v>
      </c>
      <c r="AC135">
        <v>0</v>
      </c>
      <c r="AD135">
        <v>3</v>
      </c>
      <c r="AE135" t="s">
        <v>731</v>
      </c>
      <c r="AF135" t="s">
        <v>732</v>
      </c>
      <c r="AG135" t="s">
        <v>74</v>
      </c>
      <c r="AH135" t="s">
        <v>58</v>
      </c>
      <c r="AI135" t="s">
        <v>59</v>
      </c>
      <c r="AJ135" t="s">
        <v>58</v>
      </c>
      <c r="AK135" t="s">
        <v>84</v>
      </c>
      <c r="AL135" t="s">
        <v>61</v>
      </c>
    </row>
    <row r="136" spans="1:38" x14ac:dyDescent="0.25">
      <c r="A136" t="s">
        <v>726</v>
      </c>
      <c r="B136" t="s">
        <v>41</v>
      </c>
      <c r="C136" t="s">
        <v>42</v>
      </c>
      <c r="D136" t="s">
        <v>43</v>
      </c>
      <c r="E136" t="s">
        <v>44</v>
      </c>
      <c r="F136" s="1">
        <v>0.05</v>
      </c>
      <c r="G136" t="s">
        <v>616</v>
      </c>
      <c r="H136">
        <v>3</v>
      </c>
      <c r="I136" t="s">
        <v>46</v>
      </c>
      <c r="J136">
        <v>1800</v>
      </c>
      <c r="K136">
        <v>259200</v>
      </c>
      <c r="L136" t="s">
        <v>617</v>
      </c>
      <c r="O136" t="s">
        <v>737</v>
      </c>
      <c r="P136" t="s">
        <v>129</v>
      </c>
      <c r="Q136" t="s">
        <v>50</v>
      </c>
      <c r="R136" t="s">
        <v>738</v>
      </c>
      <c r="S136" t="s">
        <v>477</v>
      </c>
      <c r="T136" t="s">
        <v>739</v>
      </c>
      <c r="X136">
        <v>16</v>
      </c>
      <c r="Y136" t="s">
        <v>54</v>
      </c>
      <c r="Z136" t="s">
        <v>54</v>
      </c>
      <c r="AA136" t="s">
        <v>54</v>
      </c>
      <c r="AB136">
        <v>1</v>
      </c>
      <c r="AC136">
        <v>0</v>
      </c>
      <c r="AD136">
        <v>3</v>
      </c>
      <c r="AE136" t="s">
        <v>731</v>
      </c>
      <c r="AF136" t="s">
        <v>732</v>
      </c>
      <c r="AG136" t="s">
        <v>57</v>
      </c>
      <c r="AH136" t="s">
        <v>58</v>
      </c>
      <c r="AI136" t="s">
        <v>142</v>
      </c>
      <c r="AJ136" t="s">
        <v>58</v>
      </c>
      <c r="AK136" t="s">
        <v>60</v>
      </c>
      <c r="AL136" t="s">
        <v>61</v>
      </c>
    </row>
    <row r="137" spans="1:38" x14ac:dyDescent="0.25">
      <c r="A137" t="s">
        <v>740</v>
      </c>
      <c r="B137" t="s">
        <v>41</v>
      </c>
      <c r="C137" t="s">
        <v>42</v>
      </c>
      <c r="D137" t="s">
        <v>43</v>
      </c>
      <c r="E137" t="s">
        <v>44</v>
      </c>
      <c r="F137" s="1">
        <v>0.05</v>
      </c>
      <c r="G137" t="s">
        <v>616</v>
      </c>
      <c r="H137">
        <v>3</v>
      </c>
      <c r="I137" t="s">
        <v>46</v>
      </c>
      <c r="J137">
        <v>1800</v>
      </c>
      <c r="K137">
        <v>259200</v>
      </c>
      <c r="L137" t="s">
        <v>617</v>
      </c>
      <c r="O137" t="s">
        <v>741</v>
      </c>
      <c r="P137" t="s">
        <v>129</v>
      </c>
      <c r="Q137" t="s">
        <v>50</v>
      </c>
      <c r="R137" t="s">
        <v>742</v>
      </c>
      <c r="S137" t="s">
        <v>743</v>
      </c>
      <c r="T137" t="s">
        <v>744</v>
      </c>
      <c r="X137">
        <v>14</v>
      </c>
      <c r="Y137" t="s">
        <v>54</v>
      </c>
      <c r="Z137" t="s">
        <v>54</v>
      </c>
      <c r="AA137" t="s">
        <v>54</v>
      </c>
      <c r="AB137">
        <v>1</v>
      </c>
      <c r="AC137">
        <v>0</v>
      </c>
      <c r="AD137">
        <v>3</v>
      </c>
      <c r="AE137" t="s">
        <v>745</v>
      </c>
      <c r="AF137" t="s">
        <v>746</v>
      </c>
      <c r="AG137" t="s">
        <v>57</v>
      </c>
      <c r="AH137" t="s">
        <v>58</v>
      </c>
      <c r="AI137" t="s">
        <v>133</v>
      </c>
      <c r="AJ137" t="s">
        <v>58</v>
      </c>
      <c r="AK137" t="s">
        <v>60</v>
      </c>
      <c r="AL137" t="s">
        <v>61</v>
      </c>
    </row>
    <row r="138" spans="1:38" x14ac:dyDescent="0.25">
      <c r="A138" t="s">
        <v>740</v>
      </c>
      <c r="B138" t="s">
        <v>41</v>
      </c>
      <c r="C138" t="s">
        <v>42</v>
      </c>
      <c r="D138" t="s">
        <v>43</v>
      </c>
      <c r="E138" t="s">
        <v>44</v>
      </c>
      <c r="F138" s="1">
        <v>0.05</v>
      </c>
      <c r="G138" t="s">
        <v>616</v>
      </c>
      <c r="H138">
        <v>3</v>
      </c>
      <c r="I138" t="s">
        <v>46</v>
      </c>
      <c r="J138">
        <v>1800</v>
      </c>
      <c r="K138">
        <v>259200</v>
      </c>
      <c r="L138" t="s">
        <v>617</v>
      </c>
      <c r="O138" t="s">
        <v>747</v>
      </c>
      <c r="P138" t="s">
        <v>335</v>
      </c>
      <c r="Q138" t="s">
        <v>50</v>
      </c>
      <c r="R138" t="s">
        <v>748</v>
      </c>
      <c r="S138" t="s">
        <v>749</v>
      </c>
      <c r="T138" t="s">
        <v>750</v>
      </c>
      <c r="X138">
        <v>78</v>
      </c>
      <c r="Y138" t="s">
        <v>54</v>
      </c>
      <c r="Z138" t="s">
        <v>54</v>
      </c>
      <c r="AA138" t="s">
        <v>54</v>
      </c>
      <c r="AB138">
        <v>1</v>
      </c>
      <c r="AC138">
        <v>0</v>
      </c>
      <c r="AD138">
        <v>3</v>
      </c>
      <c r="AE138" t="s">
        <v>745</v>
      </c>
      <c r="AF138" t="s">
        <v>746</v>
      </c>
      <c r="AG138" t="s">
        <v>67</v>
      </c>
      <c r="AH138" t="s">
        <v>751</v>
      </c>
      <c r="AI138" t="s">
        <v>68</v>
      </c>
      <c r="AJ138" t="s">
        <v>58</v>
      </c>
      <c r="AK138" t="s">
        <v>84</v>
      </c>
      <c r="AL138" t="s">
        <v>90</v>
      </c>
    </row>
    <row r="139" spans="1:38" x14ac:dyDescent="0.25">
      <c r="A139" t="s">
        <v>740</v>
      </c>
      <c r="B139" t="s">
        <v>41</v>
      </c>
      <c r="C139" t="s">
        <v>42</v>
      </c>
      <c r="D139" t="s">
        <v>43</v>
      </c>
      <c r="E139" t="s">
        <v>44</v>
      </c>
      <c r="F139" s="1">
        <v>0.05</v>
      </c>
      <c r="G139" t="s">
        <v>616</v>
      </c>
      <c r="H139">
        <v>3</v>
      </c>
      <c r="I139" t="s">
        <v>46</v>
      </c>
      <c r="J139">
        <v>1800</v>
      </c>
      <c r="K139">
        <v>259200</v>
      </c>
      <c r="L139" t="s">
        <v>617</v>
      </c>
      <c r="O139" t="s">
        <v>752</v>
      </c>
      <c r="P139" t="s">
        <v>557</v>
      </c>
      <c r="Q139" t="s">
        <v>50</v>
      </c>
      <c r="R139" t="s">
        <v>254</v>
      </c>
      <c r="S139" t="s">
        <v>753</v>
      </c>
      <c r="T139" t="s">
        <v>754</v>
      </c>
      <c r="X139">
        <v>39</v>
      </c>
      <c r="Y139" t="s">
        <v>54</v>
      </c>
      <c r="Z139" t="s">
        <v>54</v>
      </c>
      <c r="AA139" t="s">
        <v>54</v>
      </c>
      <c r="AB139">
        <v>1</v>
      </c>
      <c r="AC139">
        <v>0</v>
      </c>
      <c r="AD139">
        <v>3</v>
      </c>
      <c r="AE139" t="s">
        <v>745</v>
      </c>
      <c r="AF139" t="s">
        <v>746</v>
      </c>
      <c r="AG139" t="s">
        <v>67</v>
      </c>
      <c r="AH139" t="s">
        <v>58</v>
      </c>
      <c r="AI139" t="s">
        <v>59</v>
      </c>
      <c r="AJ139" t="s">
        <v>58</v>
      </c>
      <c r="AK139" t="s">
        <v>84</v>
      </c>
      <c r="AL139" t="s">
        <v>61</v>
      </c>
    </row>
    <row r="140" spans="1:38" x14ac:dyDescent="0.25">
      <c r="A140" t="s">
        <v>755</v>
      </c>
      <c r="B140" t="s">
        <v>41</v>
      </c>
      <c r="C140" t="s">
        <v>42</v>
      </c>
      <c r="D140" t="s">
        <v>43</v>
      </c>
      <c r="E140" t="s">
        <v>44</v>
      </c>
      <c r="F140" s="1">
        <v>0.05</v>
      </c>
      <c r="G140" t="s">
        <v>616</v>
      </c>
      <c r="H140">
        <v>3</v>
      </c>
      <c r="I140" t="s">
        <v>46</v>
      </c>
      <c r="J140">
        <v>1800</v>
      </c>
      <c r="K140">
        <v>259200</v>
      </c>
      <c r="L140" t="s">
        <v>617</v>
      </c>
      <c r="O140" t="s">
        <v>756</v>
      </c>
      <c r="P140" t="s">
        <v>335</v>
      </c>
      <c r="Q140" t="s">
        <v>50</v>
      </c>
      <c r="R140" t="s">
        <v>749</v>
      </c>
      <c r="S140" t="s">
        <v>757</v>
      </c>
      <c r="T140" t="s">
        <v>758</v>
      </c>
      <c r="X140">
        <v>39</v>
      </c>
      <c r="Y140" t="s">
        <v>54</v>
      </c>
      <c r="Z140" t="s">
        <v>54</v>
      </c>
      <c r="AA140" t="s">
        <v>54</v>
      </c>
      <c r="AB140">
        <v>1</v>
      </c>
      <c r="AC140">
        <v>0</v>
      </c>
      <c r="AD140">
        <v>3</v>
      </c>
      <c r="AE140" t="s">
        <v>759</v>
      </c>
      <c r="AF140" t="s">
        <v>760</v>
      </c>
      <c r="AG140" t="s">
        <v>67</v>
      </c>
      <c r="AH140" t="s">
        <v>58</v>
      </c>
      <c r="AI140" t="s">
        <v>68</v>
      </c>
      <c r="AJ140" t="s">
        <v>58</v>
      </c>
      <c r="AK140" t="s">
        <v>84</v>
      </c>
      <c r="AL140" t="s">
        <v>90</v>
      </c>
    </row>
    <row r="141" spans="1:38" x14ac:dyDescent="0.25">
      <c r="A141" t="s">
        <v>755</v>
      </c>
      <c r="B141" t="s">
        <v>41</v>
      </c>
      <c r="C141" t="s">
        <v>42</v>
      </c>
      <c r="D141" t="s">
        <v>43</v>
      </c>
      <c r="E141" t="s">
        <v>44</v>
      </c>
      <c r="F141" s="1">
        <v>0.05</v>
      </c>
      <c r="G141" t="s">
        <v>616</v>
      </c>
      <c r="H141">
        <v>3</v>
      </c>
      <c r="I141" t="s">
        <v>46</v>
      </c>
      <c r="J141">
        <v>1800</v>
      </c>
      <c r="K141">
        <v>259200</v>
      </c>
      <c r="L141" t="s">
        <v>617</v>
      </c>
      <c r="O141" t="s">
        <v>761</v>
      </c>
      <c r="P141" t="s">
        <v>99</v>
      </c>
      <c r="Q141" t="s">
        <v>50</v>
      </c>
      <c r="R141" t="s">
        <v>762</v>
      </c>
      <c r="S141" t="s">
        <v>763</v>
      </c>
      <c r="T141" t="s">
        <v>764</v>
      </c>
      <c r="X141">
        <v>477</v>
      </c>
      <c r="Y141" t="s">
        <v>54</v>
      </c>
      <c r="Z141" t="s">
        <v>54</v>
      </c>
      <c r="AA141" t="s">
        <v>54</v>
      </c>
      <c r="AB141">
        <v>1</v>
      </c>
      <c r="AC141">
        <v>0</v>
      </c>
      <c r="AD141">
        <v>3</v>
      </c>
      <c r="AE141" t="s">
        <v>759</v>
      </c>
      <c r="AF141" t="s">
        <v>760</v>
      </c>
      <c r="AG141" t="s">
        <v>74</v>
      </c>
      <c r="AH141" t="s">
        <v>58</v>
      </c>
      <c r="AI141" t="s">
        <v>68</v>
      </c>
      <c r="AJ141" t="s">
        <v>58</v>
      </c>
      <c r="AK141" t="s">
        <v>84</v>
      </c>
      <c r="AL141" t="s">
        <v>61</v>
      </c>
    </row>
    <row r="142" spans="1:38" x14ac:dyDescent="0.25">
      <c r="A142" t="s">
        <v>755</v>
      </c>
      <c r="B142" t="s">
        <v>41</v>
      </c>
      <c r="C142" t="s">
        <v>42</v>
      </c>
      <c r="D142" t="s">
        <v>43</v>
      </c>
      <c r="E142" t="s">
        <v>44</v>
      </c>
      <c r="F142" s="1">
        <v>0.05</v>
      </c>
      <c r="G142" t="s">
        <v>616</v>
      </c>
      <c r="H142">
        <v>3</v>
      </c>
      <c r="I142" t="s">
        <v>46</v>
      </c>
      <c r="J142">
        <v>1800</v>
      </c>
      <c r="K142">
        <v>259200</v>
      </c>
      <c r="L142" t="s">
        <v>617</v>
      </c>
      <c r="O142" t="s">
        <v>765</v>
      </c>
      <c r="P142" t="s">
        <v>78</v>
      </c>
      <c r="Q142" t="s">
        <v>50</v>
      </c>
      <c r="R142" t="s">
        <v>766</v>
      </c>
      <c r="S142" t="s">
        <v>393</v>
      </c>
      <c r="T142" t="s">
        <v>394</v>
      </c>
      <c r="X142">
        <v>47</v>
      </c>
      <c r="Y142" t="s">
        <v>54</v>
      </c>
      <c r="Z142" t="s">
        <v>54</v>
      </c>
      <c r="AA142" t="s">
        <v>54</v>
      </c>
      <c r="AB142">
        <v>1</v>
      </c>
      <c r="AC142">
        <v>0</v>
      </c>
      <c r="AD142">
        <v>3</v>
      </c>
      <c r="AE142" t="s">
        <v>759</v>
      </c>
      <c r="AF142" t="s">
        <v>760</v>
      </c>
      <c r="AG142" t="s">
        <v>74</v>
      </c>
      <c r="AH142" t="s">
        <v>58</v>
      </c>
      <c r="AI142" t="s">
        <v>75</v>
      </c>
      <c r="AJ142" t="s">
        <v>58</v>
      </c>
      <c r="AK142" t="s">
        <v>84</v>
      </c>
      <c r="AL142" t="s">
        <v>61</v>
      </c>
    </row>
    <row r="143" spans="1:38" x14ac:dyDescent="0.25">
      <c r="A143" t="s">
        <v>767</v>
      </c>
      <c r="B143" t="s">
        <v>41</v>
      </c>
      <c r="C143" t="s">
        <v>42</v>
      </c>
      <c r="D143" t="s">
        <v>43</v>
      </c>
      <c r="E143" t="s">
        <v>44</v>
      </c>
      <c r="F143" s="1">
        <v>0.05</v>
      </c>
      <c r="G143" t="s">
        <v>616</v>
      </c>
      <c r="H143">
        <v>3</v>
      </c>
      <c r="I143" t="s">
        <v>46</v>
      </c>
      <c r="J143">
        <v>1800</v>
      </c>
      <c r="K143">
        <v>259200</v>
      </c>
      <c r="L143" t="s">
        <v>617</v>
      </c>
      <c r="O143" t="s">
        <v>768</v>
      </c>
      <c r="P143" t="s">
        <v>106</v>
      </c>
      <c r="Q143" t="s">
        <v>50</v>
      </c>
      <c r="R143" t="s">
        <v>130</v>
      </c>
      <c r="S143" t="s">
        <v>609</v>
      </c>
      <c r="T143" t="s">
        <v>769</v>
      </c>
      <c r="X143">
        <v>15</v>
      </c>
      <c r="Y143" t="s">
        <v>110</v>
      </c>
      <c r="Z143" t="s">
        <v>54</v>
      </c>
      <c r="AA143" t="s">
        <v>54</v>
      </c>
      <c r="AB143">
        <v>1</v>
      </c>
      <c r="AC143">
        <v>0</v>
      </c>
      <c r="AD143">
        <v>3</v>
      </c>
      <c r="AE143" t="s">
        <v>770</v>
      </c>
      <c r="AF143" t="s">
        <v>771</v>
      </c>
      <c r="AG143" t="s">
        <v>74</v>
      </c>
      <c r="AH143" t="s">
        <v>58</v>
      </c>
      <c r="AI143" t="s">
        <v>75</v>
      </c>
      <c r="AJ143" t="s">
        <v>58</v>
      </c>
      <c r="AK143" t="s">
        <v>84</v>
      </c>
      <c r="AL143" t="s">
        <v>61</v>
      </c>
    </row>
    <row r="144" spans="1:38" x14ac:dyDescent="0.25">
      <c r="A144" t="s">
        <v>767</v>
      </c>
      <c r="B144" t="s">
        <v>41</v>
      </c>
      <c r="C144" t="s">
        <v>42</v>
      </c>
      <c r="D144" t="s">
        <v>43</v>
      </c>
      <c r="E144" t="s">
        <v>44</v>
      </c>
      <c r="F144" s="1">
        <v>0.05</v>
      </c>
      <c r="G144" t="s">
        <v>616</v>
      </c>
      <c r="H144">
        <v>3</v>
      </c>
      <c r="I144" t="s">
        <v>46</v>
      </c>
      <c r="J144">
        <v>1800</v>
      </c>
      <c r="K144">
        <v>259200</v>
      </c>
      <c r="L144" t="s">
        <v>617</v>
      </c>
      <c r="O144" t="s">
        <v>772</v>
      </c>
      <c r="P144" t="s">
        <v>340</v>
      </c>
      <c r="Q144" t="s">
        <v>50</v>
      </c>
      <c r="R144" t="s">
        <v>773</v>
      </c>
      <c r="S144" t="s">
        <v>576</v>
      </c>
      <c r="T144" t="s">
        <v>774</v>
      </c>
      <c r="X144">
        <v>17</v>
      </c>
      <c r="Y144" t="s">
        <v>54</v>
      </c>
      <c r="Z144" t="s">
        <v>54</v>
      </c>
      <c r="AA144" t="s">
        <v>54</v>
      </c>
      <c r="AB144">
        <v>1</v>
      </c>
      <c r="AC144">
        <v>0</v>
      </c>
      <c r="AD144">
        <v>3</v>
      </c>
      <c r="AE144" t="s">
        <v>770</v>
      </c>
      <c r="AF144" t="s">
        <v>771</v>
      </c>
      <c r="AG144" t="s">
        <v>57</v>
      </c>
      <c r="AH144" t="s">
        <v>58</v>
      </c>
      <c r="AI144" t="s">
        <v>59</v>
      </c>
      <c r="AJ144" t="s">
        <v>58</v>
      </c>
      <c r="AK144" t="s">
        <v>84</v>
      </c>
      <c r="AL144" t="s">
        <v>61</v>
      </c>
    </row>
    <row r="145" spans="1:38" x14ac:dyDescent="0.25">
      <c r="A145" t="s">
        <v>767</v>
      </c>
      <c r="B145" t="s">
        <v>41</v>
      </c>
      <c r="C145" t="s">
        <v>42</v>
      </c>
      <c r="D145" t="s">
        <v>43</v>
      </c>
      <c r="E145" t="s">
        <v>44</v>
      </c>
      <c r="F145" s="1">
        <v>0.05</v>
      </c>
      <c r="G145" t="s">
        <v>616</v>
      </c>
      <c r="H145">
        <v>3</v>
      </c>
      <c r="I145" t="s">
        <v>46</v>
      </c>
      <c r="J145">
        <v>1800</v>
      </c>
      <c r="K145">
        <v>259200</v>
      </c>
      <c r="L145" t="s">
        <v>617</v>
      </c>
      <c r="O145" t="s">
        <v>775</v>
      </c>
      <c r="P145" t="s">
        <v>180</v>
      </c>
      <c r="Q145" t="s">
        <v>50</v>
      </c>
      <c r="R145" t="s">
        <v>776</v>
      </c>
      <c r="S145" t="s">
        <v>777</v>
      </c>
      <c r="T145" t="s">
        <v>778</v>
      </c>
      <c r="X145">
        <v>9</v>
      </c>
      <c r="Y145" t="s">
        <v>54</v>
      </c>
      <c r="Z145" t="s">
        <v>54</v>
      </c>
      <c r="AA145" t="s">
        <v>54</v>
      </c>
      <c r="AB145">
        <v>1</v>
      </c>
      <c r="AC145">
        <v>0</v>
      </c>
      <c r="AD145">
        <v>3</v>
      </c>
      <c r="AE145" t="s">
        <v>770</v>
      </c>
      <c r="AF145" t="s">
        <v>771</v>
      </c>
      <c r="AG145" t="s">
        <v>57</v>
      </c>
      <c r="AH145" t="s">
        <v>58</v>
      </c>
      <c r="AI145" t="s">
        <v>142</v>
      </c>
      <c r="AJ145" t="s">
        <v>58</v>
      </c>
      <c r="AK145" t="s">
        <v>60</v>
      </c>
      <c r="AL145" t="s">
        <v>61</v>
      </c>
    </row>
    <row r="146" spans="1:38" x14ac:dyDescent="0.25">
      <c r="A146" t="s">
        <v>779</v>
      </c>
      <c r="B146" t="s">
        <v>41</v>
      </c>
      <c r="C146" t="s">
        <v>42</v>
      </c>
      <c r="D146" t="s">
        <v>43</v>
      </c>
      <c r="E146" t="s">
        <v>44</v>
      </c>
      <c r="F146" s="1">
        <v>0.05</v>
      </c>
      <c r="G146" t="s">
        <v>616</v>
      </c>
      <c r="H146">
        <v>3</v>
      </c>
      <c r="I146" t="s">
        <v>46</v>
      </c>
      <c r="J146">
        <v>1800</v>
      </c>
      <c r="K146">
        <v>259200</v>
      </c>
      <c r="L146" t="s">
        <v>617</v>
      </c>
      <c r="O146" t="s">
        <v>780</v>
      </c>
      <c r="P146" t="s">
        <v>99</v>
      </c>
      <c r="Q146" t="s">
        <v>50</v>
      </c>
      <c r="R146" t="s">
        <v>781</v>
      </c>
      <c r="S146" t="s">
        <v>782</v>
      </c>
      <c r="T146" t="s">
        <v>783</v>
      </c>
      <c r="X146">
        <v>142</v>
      </c>
      <c r="Y146" t="s">
        <v>54</v>
      </c>
      <c r="Z146" t="s">
        <v>54</v>
      </c>
      <c r="AA146" t="s">
        <v>54</v>
      </c>
      <c r="AB146">
        <v>1</v>
      </c>
      <c r="AC146">
        <v>0</v>
      </c>
      <c r="AD146">
        <v>3</v>
      </c>
      <c r="AE146" t="s">
        <v>784</v>
      </c>
      <c r="AF146" t="s">
        <v>785</v>
      </c>
      <c r="AG146" t="s">
        <v>74</v>
      </c>
      <c r="AH146" t="s">
        <v>58</v>
      </c>
      <c r="AI146" t="s">
        <v>59</v>
      </c>
      <c r="AJ146" t="s">
        <v>58</v>
      </c>
      <c r="AK146" t="s">
        <v>84</v>
      </c>
      <c r="AL146" t="s">
        <v>61</v>
      </c>
    </row>
    <row r="147" spans="1:38" x14ac:dyDescent="0.25">
      <c r="A147" t="s">
        <v>779</v>
      </c>
      <c r="B147" t="s">
        <v>41</v>
      </c>
      <c r="C147" t="s">
        <v>42</v>
      </c>
      <c r="D147" t="s">
        <v>43</v>
      </c>
      <c r="E147" t="s">
        <v>44</v>
      </c>
      <c r="F147" s="1">
        <v>0.05</v>
      </c>
      <c r="G147" t="s">
        <v>616</v>
      </c>
      <c r="H147">
        <v>3</v>
      </c>
      <c r="I147" t="s">
        <v>46</v>
      </c>
      <c r="J147">
        <v>1800</v>
      </c>
      <c r="K147">
        <v>259200</v>
      </c>
      <c r="L147" t="s">
        <v>617</v>
      </c>
      <c r="O147" t="s">
        <v>786</v>
      </c>
      <c r="P147" t="s">
        <v>180</v>
      </c>
      <c r="Q147" t="s">
        <v>50</v>
      </c>
      <c r="R147" t="s">
        <v>787</v>
      </c>
      <c r="S147" t="s">
        <v>748</v>
      </c>
      <c r="T147" t="s">
        <v>788</v>
      </c>
      <c r="X147">
        <v>13</v>
      </c>
      <c r="Y147" t="s">
        <v>54</v>
      </c>
      <c r="Z147" t="s">
        <v>54</v>
      </c>
      <c r="AA147" t="s">
        <v>54</v>
      </c>
      <c r="AB147">
        <v>1</v>
      </c>
      <c r="AC147">
        <v>0</v>
      </c>
      <c r="AD147">
        <v>3</v>
      </c>
      <c r="AE147" t="s">
        <v>784</v>
      </c>
      <c r="AF147" t="s">
        <v>785</v>
      </c>
      <c r="AG147" t="s">
        <v>57</v>
      </c>
      <c r="AH147" t="s">
        <v>58</v>
      </c>
      <c r="AI147" t="s">
        <v>142</v>
      </c>
      <c r="AJ147" t="s">
        <v>58</v>
      </c>
      <c r="AK147" t="s">
        <v>60</v>
      </c>
      <c r="AL147" t="s">
        <v>61</v>
      </c>
    </row>
    <row r="148" spans="1:38" x14ac:dyDescent="0.25">
      <c r="A148" t="s">
        <v>779</v>
      </c>
      <c r="B148" t="s">
        <v>41</v>
      </c>
      <c r="C148" t="s">
        <v>42</v>
      </c>
      <c r="D148" t="s">
        <v>43</v>
      </c>
      <c r="E148" t="s">
        <v>44</v>
      </c>
      <c r="F148" s="1">
        <v>0.05</v>
      </c>
      <c r="G148" t="s">
        <v>616</v>
      </c>
      <c r="H148">
        <v>3</v>
      </c>
      <c r="I148" t="s">
        <v>46</v>
      </c>
      <c r="J148">
        <v>1800</v>
      </c>
      <c r="K148">
        <v>259200</v>
      </c>
      <c r="L148" t="s">
        <v>617</v>
      </c>
      <c r="O148" t="s">
        <v>789</v>
      </c>
      <c r="P148" t="s">
        <v>790</v>
      </c>
      <c r="Q148" t="s">
        <v>50</v>
      </c>
      <c r="R148" t="s">
        <v>791</v>
      </c>
      <c r="S148" t="s">
        <v>792</v>
      </c>
      <c r="T148" t="s">
        <v>793</v>
      </c>
      <c r="X148">
        <v>19</v>
      </c>
      <c r="Y148" t="s">
        <v>54</v>
      </c>
      <c r="Z148" t="s">
        <v>54</v>
      </c>
      <c r="AA148" t="s">
        <v>54</v>
      </c>
      <c r="AB148">
        <v>1</v>
      </c>
      <c r="AC148">
        <v>0</v>
      </c>
      <c r="AD148">
        <v>3</v>
      </c>
      <c r="AE148" t="s">
        <v>784</v>
      </c>
      <c r="AF148" t="s">
        <v>785</v>
      </c>
      <c r="AG148" t="s">
        <v>67</v>
      </c>
      <c r="AH148" t="s">
        <v>58</v>
      </c>
      <c r="AI148" t="s">
        <v>142</v>
      </c>
      <c r="AJ148" t="s">
        <v>58</v>
      </c>
      <c r="AK148" t="s">
        <v>60</v>
      </c>
      <c r="AL148" t="s">
        <v>61</v>
      </c>
    </row>
    <row r="149" spans="1:38" x14ac:dyDescent="0.25">
      <c r="A149" t="s">
        <v>794</v>
      </c>
      <c r="B149" t="s">
        <v>41</v>
      </c>
      <c r="C149" t="s">
        <v>42</v>
      </c>
      <c r="D149" t="s">
        <v>43</v>
      </c>
      <c r="E149" t="s">
        <v>44</v>
      </c>
      <c r="F149" s="1">
        <v>0.05</v>
      </c>
      <c r="G149" t="s">
        <v>616</v>
      </c>
      <c r="H149">
        <v>3</v>
      </c>
      <c r="I149" t="s">
        <v>46</v>
      </c>
      <c r="J149">
        <v>1800</v>
      </c>
      <c r="K149">
        <v>259200</v>
      </c>
      <c r="L149" t="s">
        <v>617</v>
      </c>
      <c r="O149" t="s">
        <v>795</v>
      </c>
      <c r="P149" t="s">
        <v>506</v>
      </c>
      <c r="Q149" t="s">
        <v>50</v>
      </c>
      <c r="R149" t="s">
        <v>796</v>
      </c>
      <c r="S149" t="s">
        <v>493</v>
      </c>
      <c r="T149" t="s">
        <v>797</v>
      </c>
      <c r="X149">
        <v>69</v>
      </c>
      <c r="Y149" t="s">
        <v>54</v>
      </c>
      <c r="Z149" t="s">
        <v>54</v>
      </c>
      <c r="AA149" t="s">
        <v>54</v>
      </c>
      <c r="AB149">
        <v>1</v>
      </c>
      <c r="AC149">
        <v>0</v>
      </c>
      <c r="AD149">
        <v>3</v>
      </c>
      <c r="AE149" t="s">
        <v>798</v>
      </c>
      <c r="AF149" t="s">
        <v>799</v>
      </c>
      <c r="AG149" t="s">
        <v>74</v>
      </c>
      <c r="AH149" t="s">
        <v>142</v>
      </c>
      <c r="AI149" t="s">
        <v>68</v>
      </c>
      <c r="AJ149" t="s">
        <v>58</v>
      </c>
      <c r="AK149" t="s">
        <v>60</v>
      </c>
      <c r="AL149" t="s">
        <v>90</v>
      </c>
    </row>
    <row r="150" spans="1:38" x14ac:dyDescent="0.25">
      <c r="A150" t="s">
        <v>794</v>
      </c>
      <c r="B150" t="s">
        <v>41</v>
      </c>
      <c r="C150" t="s">
        <v>42</v>
      </c>
      <c r="D150" t="s">
        <v>43</v>
      </c>
      <c r="E150" t="s">
        <v>44</v>
      </c>
      <c r="F150" s="1">
        <v>0.05</v>
      </c>
      <c r="G150" t="s">
        <v>616</v>
      </c>
      <c r="H150">
        <v>3</v>
      </c>
      <c r="I150" t="s">
        <v>46</v>
      </c>
      <c r="J150">
        <v>1800</v>
      </c>
      <c r="K150">
        <v>259200</v>
      </c>
      <c r="L150" t="s">
        <v>617</v>
      </c>
      <c r="O150" t="s">
        <v>800</v>
      </c>
      <c r="P150" t="s">
        <v>92</v>
      </c>
      <c r="Q150" t="s">
        <v>50</v>
      </c>
      <c r="R150" t="s">
        <v>801</v>
      </c>
      <c r="S150" t="s">
        <v>802</v>
      </c>
      <c r="T150" t="s">
        <v>803</v>
      </c>
      <c r="X150">
        <v>15</v>
      </c>
      <c r="Y150" t="s">
        <v>54</v>
      </c>
      <c r="Z150" t="s">
        <v>54</v>
      </c>
      <c r="AA150" t="s">
        <v>54</v>
      </c>
      <c r="AB150">
        <v>1</v>
      </c>
      <c r="AC150">
        <v>0</v>
      </c>
      <c r="AD150">
        <v>3</v>
      </c>
      <c r="AE150" t="s">
        <v>798</v>
      </c>
      <c r="AF150" t="s">
        <v>799</v>
      </c>
      <c r="AG150" t="s">
        <v>96</v>
      </c>
      <c r="AH150" t="s">
        <v>58</v>
      </c>
      <c r="AI150" t="s">
        <v>75</v>
      </c>
      <c r="AJ150" t="s">
        <v>58</v>
      </c>
      <c r="AK150" t="s">
        <v>84</v>
      </c>
      <c r="AL150" t="s">
        <v>61</v>
      </c>
    </row>
    <row r="151" spans="1:38" x14ac:dyDescent="0.25">
      <c r="A151" t="s">
        <v>794</v>
      </c>
      <c r="B151" t="s">
        <v>41</v>
      </c>
      <c r="C151" t="s">
        <v>42</v>
      </c>
      <c r="D151" t="s">
        <v>43</v>
      </c>
      <c r="E151" t="s">
        <v>44</v>
      </c>
      <c r="F151" s="1">
        <v>0.05</v>
      </c>
      <c r="G151" t="s">
        <v>616</v>
      </c>
      <c r="H151">
        <v>3</v>
      </c>
      <c r="I151" t="s">
        <v>46</v>
      </c>
      <c r="J151">
        <v>1800</v>
      </c>
      <c r="K151">
        <v>259200</v>
      </c>
      <c r="L151" t="s">
        <v>617</v>
      </c>
      <c r="O151" t="s">
        <v>804</v>
      </c>
      <c r="P151" t="s">
        <v>473</v>
      </c>
      <c r="Q151" t="s">
        <v>50</v>
      </c>
      <c r="R151" t="s">
        <v>805</v>
      </c>
      <c r="S151" t="s">
        <v>806</v>
      </c>
      <c r="T151" t="s">
        <v>807</v>
      </c>
      <c r="X151">
        <v>44</v>
      </c>
      <c r="Y151" t="s">
        <v>54</v>
      </c>
      <c r="Z151" t="s">
        <v>54</v>
      </c>
      <c r="AA151" t="s">
        <v>54</v>
      </c>
      <c r="AB151">
        <v>1</v>
      </c>
      <c r="AC151">
        <v>0</v>
      </c>
      <c r="AD151">
        <v>3</v>
      </c>
      <c r="AE151" t="s">
        <v>798</v>
      </c>
      <c r="AF151" t="s">
        <v>799</v>
      </c>
      <c r="AG151" t="s">
        <v>74</v>
      </c>
      <c r="AH151" t="s">
        <v>58</v>
      </c>
      <c r="AI151" t="s">
        <v>75</v>
      </c>
      <c r="AJ151" t="s">
        <v>58</v>
      </c>
      <c r="AK151" t="s">
        <v>60</v>
      </c>
      <c r="AL151" t="s">
        <v>61</v>
      </c>
    </row>
    <row r="152" spans="1:38" x14ac:dyDescent="0.25">
      <c r="A152" t="s">
        <v>808</v>
      </c>
      <c r="B152" t="s">
        <v>41</v>
      </c>
      <c r="C152" t="s">
        <v>42</v>
      </c>
      <c r="D152" t="s">
        <v>43</v>
      </c>
      <c r="E152" t="s">
        <v>44</v>
      </c>
      <c r="F152" s="1">
        <v>0.05</v>
      </c>
      <c r="G152" t="s">
        <v>616</v>
      </c>
      <c r="H152">
        <v>3</v>
      </c>
      <c r="I152" t="s">
        <v>46</v>
      </c>
      <c r="J152">
        <v>1800</v>
      </c>
      <c r="K152">
        <v>259200</v>
      </c>
      <c r="L152" t="s">
        <v>617</v>
      </c>
      <c r="O152" t="s">
        <v>809</v>
      </c>
      <c r="P152" t="s">
        <v>129</v>
      </c>
      <c r="Q152" t="s">
        <v>50</v>
      </c>
      <c r="R152" t="s">
        <v>171</v>
      </c>
      <c r="S152" t="s">
        <v>810</v>
      </c>
      <c r="T152" t="s">
        <v>811</v>
      </c>
      <c r="X152">
        <v>77</v>
      </c>
      <c r="Y152" t="s">
        <v>54</v>
      </c>
      <c r="Z152" t="s">
        <v>54</v>
      </c>
      <c r="AA152" t="s">
        <v>54</v>
      </c>
      <c r="AB152">
        <v>1</v>
      </c>
      <c r="AC152">
        <v>1</v>
      </c>
      <c r="AD152">
        <v>3</v>
      </c>
      <c r="AE152" t="s">
        <v>812</v>
      </c>
      <c r="AF152" t="s">
        <v>813</v>
      </c>
      <c r="AG152" t="s">
        <v>57</v>
      </c>
      <c r="AH152" t="s">
        <v>58</v>
      </c>
      <c r="AI152" t="s">
        <v>68</v>
      </c>
      <c r="AJ152" t="s">
        <v>58</v>
      </c>
      <c r="AK152" t="s">
        <v>60</v>
      </c>
      <c r="AL152" t="s">
        <v>61</v>
      </c>
    </row>
    <row r="153" spans="1:38" x14ac:dyDescent="0.25">
      <c r="A153" t="s">
        <v>808</v>
      </c>
      <c r="B153" t="s">
        <v>41</v>
      </c>
      <c r="C153" t="s">
        <v>42</v>
      </c>
      <c r="D153" t="s">
        <v>43</v>
      </c>
      <c r="E153" t="s">
        <v>44</v>
      </c>
      <c r="F153" s="1">
        <v>0.05</v>
      </c>
      <c r="G153" t="s">
        <v>616</v>
      </c>
      <c r="H153">
        <v>3</v>
      </c>
      <c r="I153" t="s">
        <v>46</v>
      </c>
      <c r="J153">
        <v>1800</v>
      </c>
      <c r="K153">
        <v>259200</v>
      </c>
      <c r="L153" t="s">
        <v>617</v>
      </c>
      <c r="O153" t="s">
        <v>814</v>
      </c>
      <c r="P153" t="s">
        <v>487</v>
      </c>
      <c r="Q153" t="s">
        <v>50</v>
      </c>
      <c r="R153" t="s">
        <v>113</v>
      </c>
      <c r="S153" t="s">
        <v>488</v>
      </c>
      <c r="T153" t="s">
        <v>815</v>
      </c>
      <c r="X153">
        <v>10</v>
      </c>
      <c r="Y153" t="s">
        <v>54</v>
      </c>
      <c r="Z153" t="s">
        <v>54</v>
      </c>
      <c r="AA153" t="s">
        <v>54</v>
      </c>
      <c r="AB153">
        <v>1</v>
      </c>
      <c r="AC153">
        <v>1</v>
      </c>
      <c r="AD153">
        <v>3</v>
      </c>
      <c r="AE153" t="s">
        <v>812</v>
      </c>
      <c r="AF153" t="s">
        <v>813</v>
      </c>
      <c r="AG153" t="s">
        <v>67</v>
      </c>
      <c r="AH153" t="s">
        <v>58</v>
      </c>
      <c r="AI153" t="s">
        <v>59</v>
      </c>
      <c r="AJ153" t="s">
        <v>58</v>
      </c>
      <c r="AK153" t="s">
        <v>60</v>
      </c>
      <c r="AL153" t="s">
        <v>61</v>
      </c>
    </row>
    <row r="154" spans="1:38" x14ac:dyDescent="0.25">
      <c r="A154" t="s">
        <v>808</v>
      </c>
      <c r="B154" t="s">
        <v>41</v>
      </c>
      <c r="C154" t="s">
        <v>42</v>
      </c>
      <c r="D154" t="s">
        <v>43</v>
      </c>
      <c r="E154" t="s">
        <v>44</v>
      </c>
      <c r="F154" s="1">
        <v>0.05</v>
      </c>
      <c r="G154" t="s">
        <v>616</v>
      </c>
      <c r="H154">
        <v>3</v>
      </c>
      <c r="I154" t="s">
        <v>46</v>
      </c>
      <c r="J154">
        <v>1800</v>
      </c>
      <c r="K154">
        <v>259200</v>
      </c>
      <c r="L154" t="s">
        <v>617</v>
      </c>
      <c r="O154" t="s">
        <v>816</v>
      </c>
      <c r="P154" t="s">
        <v>817</v>
      </c>
      <c r="Q154" t="s">
        <v>50</v>
      </c>
      <c r="R154" t="s">
        <v>818</v>
      </c>
      <c r="S154" t="s">
        <v>819</v>
      </c>
      <c r="T154" t="s">
        <v>820</v>
      </c>
      <c r="X154">
        <v>23</v>
      </c>
      <c r="Y154" t="s">
        <v>54</v>
      </c>
      <c r="Z154" t="s">
        <v>54</v>
      </c>
      <c r="AA154" t="s">
        <v>54</v>
      </c>
      <c r="AB154">
        <v>1</v>
      </c>
      <c r="AC154">
        <v>1</v>
      </c>
      <c r="AD154">
        <v>3</v>
      </c>
      <c r="AE154" t="s">
        <v>812</v>
      </c>
      <c r="AF154" t="s">
        <v>813</v>
      </c>
      <c r="AG154" t="s">
        <v>96</v>
      </c>
      <c r="AH154" t="s">
        <v>58</v>
      </c>
      <c r="AI154" t="s">
        <v>133</v>
      </c>
      <c r="AJ154" t="s">
        <v>58</v>
      </c>
      <c r="AK154" t="s">
        <v>84</v>
      </c>
      <c r="AL154" t="s">
        <v>61</v>
      </c>
    </row>
    <row r="155" spans="1:38" x14ac:dyDescent="0.25">
      <c r="A155" t="s">
        <v>821</v>
      </c>
      <c r="B155" t="s">
        <v>41</v>
      </c>
      <c r="C155" t="s">
        <v>42</v>
      </c>
      <c r="D155" t="s">
        <v>43</v>
      </c>
      <c r="E155" t="s">
        <v>44</v>
      </c>
      <c r="F155" s="1">
        <v>0.05</v>
      </c>
      <c r="G155" t="s">
        <v>616</v>
      </c>
      <c r="H155">
        <v>3</v>
      </c>
      <c r="I155" t="s">
        <v>46</v>
      </c>
      <c r="J155">
        <v>1800</v>
      </c>
      <c r="K155">
        <v>259200</v>
      </c>
      <c r="L155" t="s">
        <v>617</v>
      </c>
      <c r="O155" t="s">
        <v>822</v>
      </c>
      <c r="P155" t="s">
        <v>106</v>
      </c>
      <c r="Q155" t="s">
        <v>50</v>
      </c>
      <c r="R155" t="s">
        <v>823</v>
      </c>
      <c r="S155" t="s">
        <v>824</v>
      </c>
      <c r="T155" t="s">
        <v>825</v>
      </c>
      <c r="X155">
        <v>8</v>
      </c>
      <c r="Y155" t="s">
        <v>110</v>
      </c>
      <c r="Z155" t="s">
        <v>54</v>
      </c>
      <c r="AA155" t="s">
        <v>54</v>
      </c>
      <c r="AB155">
        <v>1</v>
      </c>
      <c r="AC155">
        <v>1</v>
      </c>
      <c r="AD155">
        <v>3</v>
      </c>
      <c r="AE155" t="s">
        <v>826</v>
      </c>
      <c r="AF155" t="s">
        <v>827</v>
      </c>
      <c r="AG155" t="s">
        <v>74</v>
      </c>
      <c r="AH155" t="s">
        <v>58</v>
      </c>
      <c r="AI155" t="s">
        <v>68</v>
      </c>
      <c r="AJ155" t="s">
        <v>58</v>
      </c>
      <c r="AK155" t="s">
        <v>84</v>
      </c>
      <c r="AL155" t="s">
        <v>61</v>
      </c>
    </row>
    <row r="156" spans="1:38" x14ac:dyDescent="0.25">
      <c r="A156" t="s">
        <v>821</v>
      </c>
      <c r="B156" t="s">
        <v>41</v>
      </c>
      <c r="C156" t="s">
        <v>42</v>
      </c>
      <c r="D156" t="s">
        <v>43</v>
      </c>
      <c r="E156" t="s">
        <v>44</v>
      </c>
      <c r="F156" s="1">
        <v>0.05</v>
      </c>
      <c r="G156" t="s">
        <v>616</v>
      </c>
      <c r="H156">
        <v>3</v>
      </c>
      <c r="I156" t="s">
        <v>46</v>
      </c>
      <c r="J156">
        <v>1800</v>
      </c>
      <c r="K156">
        <v>259200</v>
      </c>
      <c r="L156" t="s">
        <v>617</v>
      </c>
      <c r="O156" t="s">
        <v>828</v>
      </c>
      <c r="P156" t="s">
        <v>351</v>
      </c>
      <c r="Q156" t="s">
        <v>50</v>
      </c>
      <c r="R156" t="s">
        <v>829</v>
      </c>
      <c r="S156" t="s">
        <v>114</v>
      </c>
      <c r="T156" t="s">
        <v>115</v>
      </c>
      <c r="X156">
        <v>16</v>
      </c>
      <c r="Y156" t="s">
        <v>54</v>
      </c>
      <c r="Z156" t="s">
        <v>54</v>
      </c>
      <c r="AA156" t="s">
        <v>54</v>
      </c>
      <c r="AB156">
        <v>1</v>
      </c>
      <c r="AC156">
        <v>1</v>
      </c>
      <c r="AD156">
        <v>3</v>
      </c>
      <c r="AE156" t="s">
        <v>826</v>
      </c>
      <c r="AF156" t="s">
        <v>827</v>
      </c>
      <c r="AG156" t="s">
        <v>57</v>
      </c>
      <c r="AH156" t="s">
        <v>58</v>
      </c>
      <c r="AI156" t="s">
        <v>133</v>
      </c>
      <c r="AJ156" t="s">
        <v>58</v>
      </c>
      <c r="AK156" t="s">
        <v>60</v>
      </c>
      <c r="AL156" t="s">
        <v>61</v>
      </c>
    </row>
    <row r="157" spans="1:38" x14ac:dyDescent="0.25">
      <c r="A157" t="s">
        <v>821</v>
      </c>
      <c r="B157" t="s">
        <v>41</v>
      </c>
      <c r="C157" t="s">
        <v>42</v>
      </c>
      <c r="D157" t="s">
        <v>43</v>
      </c>
      <c r="E157" t="s">
        <v>44</v>
      </c>
      <c r="F157" s="1">
        <v>0.05</v>
      </c>
      <c r="G157" t="s">
        <v>616</v>
      </c>
      <c r="H157">
        <v>3</v>
      </c>
      <c r="I157" t="s">
        <v>46</v>
      </c>
      <c r="J157">
        <v>1800</v>
      </c>
      <c r="K157">
        <v>259200</v>
      </c>
      <c r="L157" t="s">
        <v>617</v>
      </c>
      <c r="O157" t="s">
        <v>830</v>
      </c>
      <c r="P157" t="s">
        <v>376</v>
      </c>
      <c r="Q157" t="s">
        <v>50</v>
      </c>
      <c r="R157" t="s">
        <v>831</v>
      </c>
      <c r="S157" t="s">
        <v>832</v>
      </c>
      <c r="T157" t="s">
        <v>833</v>
      </c>
      <c r="X157">
        <v>696</v>
      </c>
      <c r="Y157" t="s">
        <v>54</v>
      </c>
      <c r="Z157" t="s">
        <v>54</v>
      </c>
      <c r="AA157" t="s">
        <v>54</v>
      </c>
      <c r="AB157">
        <v>1</v>
      </c>
      <c r="AC157">
        <v>1</v>
      </c>
      <c r="AD157">
        <v>3</v>
      </c>
      <c r="AE157" t="s">
        <v>826</v>
      </c>
      <c r="AF157" t="s">
        <v>827</v>
      </c>
      <c r="AG157" t="s">
        <v>74</v>
      </c>
      <c r="AH157" t="s">
        <v>58</v>
      </c>
      <c r="AI157" t="s">
        <v>75</v>
      </c>
      <c r="AJ157" t="s">
        <v>58</v>
      </c>
      <c r="AK157" t="s">
        <v>84</v>
      </c>
      <c r="AL157" t="s">
        <v>90</v>
      </c>
    </row>
    <row r="158" spans="1:38" x14ac:dyDescent="0.25">
      <c r="A158" t="s">
        <v>834</v>
      </c>
      <c r="B158" t="s">
        <v>41</v>
      </c>
      <c r="C158" t="s">
        <v>42</v>
      </c>
      <c r="D158" t="s">
        <v>43</v>
      </c>
      <c r="E158" t="s">
        <v>44</v>
      </c>
      <c r="F158" s="1">
        <v>0.05</v>
      </c>
      <c r="G158" t="s">
        <v>616</v>
      </c>
      <c r="H158">
        <v>3</v>
      </c>
      <c r="I158" t="s">
        <v>46</v>
      </c>
      <c r="J158">
        <v>1800</v>
      </c>
      <c r="K158">
        <v>259200</v>
      </c>
      <c r="L158" t="s">
        <v>617</v>
      </c>
      <c r="O158" t="s">
        <v>835</v>
      </c>
      <c r="P158" t="s">
        <v>86</v>
      </c>
      <c r="Q158" t="s">
        <v>50</v>
      </c>
      <c r="R158" t="s">
        <v>88</v>
      </c>
      <c r="S158" t="s">
        <v>836</v>
      </c>
      <c r="T158" t="s">
        <v>837</v>
      </c>
      <c r="X158">
        <v>12</v>
      </c>
      <c r="Y158" t="s">
        <v>54</v>
      </c>
      <c r="Z158" t="s">
        <v>54</v>
      </c>
      <c r="AA158" t="s">
        <v>54</v>
      </c>
      <c r="AB158">
        <v>1</v>
      </c>
      <c r="AC158">
        <v>1</v>
      </c>
      <c r="AD158">
        <v>3</v>
      </c>
      <c r="AE158" t="s">
        <v>838</v>
      </c>
      <c r="AF158" t="s">
        <v>839</v>
      </c>
      <c r="AG158" t="s">
        <v>67</v>
      </c>
      <c r="AH158" t="s">
        <v>58</v>
      </c>
      <c r="AI158" t="s">
        <v>59</v>
      </c>
      <c r="AJ158" t="s">
        <v>58</v>
      </c>
      <c r="AK158" t="s">
        <v>84</v>
      </c>
      <c r="AL158" t="s">
        <v>90</v>
      </c>
    </row>
    <row r="159" spans="1:38" x14ac:dyDescent="0.25">
      <c r="A159" t="s">
        <v>834</v>
      </c>
      <c r="B159" t="s">
        <v>41</v>
      </c>
      <c r="C159" t="s">
        <v>42</v>
      </c>
      <c r="D159" t="s">
        <v>43</v>
      </c>
      <c r="E159" t="s">
        <v>44</v>
      </c>
      <c r="F159" s="1">
        <v>0.05</v>
      </c>
      <c r="G159" t="s">
        <v>616</v>
      </c>
      <c r="H159">
        <v>3</v>
      </c>
      <c r="I159" t="s">
        <v>46</v>
      </c>
      <c r="J159">
        <v>1800</v>
      </c>
      <c r="K159">
        <v>259200</v>
      </c>
      <c r="L159" t="s">
        <v>617</v>
      </c>
      <c r="O159" t="s">
        <v>840</v>
      </c>
      <c r="P159" t="s">
        <v>129</v>
      </c>
      <c r="Q159" t="s">
        <v>50</v>
      </c>
      <c r="R159" t="s">
        <v>841</v>
      </c>
      <c r="S159" t="s">
        <v>88</v>
      </c>
      <c r="T159" t="s">
        <v>89</v>
      </c>
      <c r="X159">
        <v>13</v>
      </c>
      <c r="Y159" t="s">
        <v>54</v>
      </c>
      <c r="Z159" t="s">
        <v>54</v>
      </c>
      <c r="AA159" t="s">
        <v>54</v>
      </c>
      <c r="AB159">
        <v>1</v>
      </c>
      <c r="AC159">
        <v>1</v>
      </c>
      <c r="AD159">
        <v>3</v>
      </c>
      <c r="AE159" t="s">
        <v>838</v>
      </c>
      <c r="AF159" t="s">
        <v>839</v>
      </c>
      <c r="AG159" t="s">
        <v>57</v>
      </c>
      <c r="AH159" t="s">
        <v>58</v>
      </c>
      <c r="AI159" t="s">
        <v>133</v>
      </c>
      <c r="AJ159" t="s">
        <v>58</v>
      </c>
      <c r="AK159" t="s">
        <v>60</v>
      </c>
      <c r="AL159" t="s">
        <v>61</v>
      </c>
    </row>
    <row r="160" spans="1:38" x14ac:dyDescent="0.25">
      <c r="A160" t="s">
        <v>834</v>
      </c>
      <c r="B160" t="s">
        <v>41</v>
      </c>
      <c r="C160" t="s">
        <v>42</v>
      </c>
      <c r="D160" t="s">
        <v>43</v>
      </c>
      <c r="E160" t="s">
        <v>44</v>
      </c>
      <c r="F160" s="1">
        <v>0.05</v>
      </c>
      <c r="G160" t="s">
        <v>616</v>
      </c>
      <c r="H160">
        <v>3</v>
      </c>
      <c r="I160" t="s">
        <v>46</v>
      </c>
      <c r="J160">
        <v>1800</v>
      </c>
      <c r="K160">
        <v>259200</v>
      </c>
      <c r="L160" t="s">
        <v>617</v>
      </c>
      <c r="O160" t="s">
        <v>842</v>
      </c>
      <c r="P160" t="s">
        <v>106</v>
      </c>
      <c r="Q160" t="s">
        <v>50</v>
      </c>
      <c r="R160" t="s">
        <v>824</v>
      </c>
      <c r="S160" t="s">
        <v>843</v>
      </c>
      <c r="T160" t="s">
        <v>844</v>
      </c>
      <c r="X160">
        <v>8</v>
      </c>
      <c r="Y160" t="s">
        <v>110</v>
      </c>
      <c r="Z160" t="s">
        <v>54</v>
      </c>
      <c r="AA160" t="s">
        <v>54</v>
      </c>
      <c r="AB160">
        <v>1</v>
      </c>
      <c r="AC160">
        <v>1</v>
      </c>
      <c r="AD160">
        <v>3</v>
      </c>
      <c r="AE160" t="s">
        <v>838</v>
      </c>
      <c r="AF160" t="s">
        <v>839</v>
      </c>
      <c r="AG160" t="s">
        <v>74</v>
      </c>
      <c r="AH160" t="s">
        <v>58</v>
      </c>
      <c r="AI160" t="s">
        <v>68</v>
      </c>
      <c r="AJ160" t="s">
        <v>58</v>
      </c>
      <c r="AK160" t="s">
        <v>84</v>
      </c>
      <c r="AL160" t="s">
        <v>61</v>
      </c>
    </row>
    <row r="161" spans="1:38" x14ac:dyDescent="0.25">
      <c r="A161" t="s">
        <v>845</v>
      </c>
      <c r="B161" t="s">
        <v>41</v>
      </c>
      <c r="C161" t="s">
        <v>42</v>
      </c>
      <c r="D161" t="s">
        <v>43</v>
      </c>
      <c r="E161" t="s">
        <v>44</v>
      </c>
      <c r="F161" s="1">
        <v>0.05</v>
      </c>
      <c r="G161" t="s">
        <v>616</v>
      </c>
      <c r="H161">
        <v>3</v>
      </c>
      <c r="I161" t="s">
        <v>46</v>
      </c>
      <c r="J161">
        <v>1800</v>
      </c>
      <c r="K161">
        <v>259200</v>
      </c>
      <c r="L161" t="s">
        <v>617</v>
      </c>
      <c r="O161" t="s">
        <v>846</v>
      </c>
      <c r="P161" t="s">
        <v>63</v>
      </c>
      <c r="Q161" t="s">
        <v>50</v>
      </c>
      <c r="R161" t="s">
        <v>847</v>
      </c>
      <c r="S161" t="s">
        <v>848</v>
      </c>
      <c r="T161" t="s">
        <v>849</v>
      </c>
      <c r="X161">
        <v>37</v>
      </c>
      <c r="Y161" t="s">
        <v>54</v>
      </c>
      <c r="Z161" t="s">
        <v>54</v>
      </c>
      <c r="AA161" t="s">
        <v>54</v>
      </c>
      <c r="AB161">
        <v>1</v>
      </c>
      <c r="AC161">
        <v>1</v>
      </c>
      <c r="AD161">
        <v>3</v>
      </c>
      <c r="AE161" t="s">
        <v>850</v>
      </c>
      <c r="AF161" t="s">
        <v>851</v>
      </c>
      <c r="AG161" t="s">
        <v>67</v>
      </c>
      <c r="AH161" t="s">
        <v>58</v>
      </c>
      <c r="AI161" t="s">
        <v>68</v>
      </c>
      <c r="AJ161" t="s">
        <v>58</v>
      </c>
      <c r="AK161" t="s">
        <v>60</v>
      </c>
      <c r="AL161" t="s">
        <v>61</v>
      </c>
    </row>
    <row r="162" spans="1:38" x14ac:dyDescent="0.25">
      <c r="A162" t="s">
        <v>845</v>
      </c>
      <c r="B162" t="s">
        <v>41</v>
      </c>
      <c r="C162" t="s">
        <v>42</v>
      </c>
      <c r="D162" t="s">
        <v>43</v>
      </c>
      <c r="E162" t="s">
        <v>44</v>
      </c>
      <c r="F162" s="1">
        <v>0.05</v>
      </c>
      <c r="G162" t="s">
        <v>616</v>
      </c>
      <c r="H162">
        <v>3</v>
      </c>
      <c r="I162" t="s">
        <v>46</v>
      </c>
      <c r="J162">
        <v>1800</v>
      </c>
      <c r="K162">
        <v>259200</v>
      </c>
      <c r="L162" t="s">
        <v>617</v>
      </c>
      <c r="O162" t="s">
        <v>852</v>
      </c>
      <c r="P162" t="s">
        <v>702</v>
      </c>
      <c r="Q162" t="s">
        <v>50</v>
      </c>
      <c r="R162" t="s">
        <v>853</v>
      </c>
      <c r="S162" t="s">
        <v>703</v>
      </c>
      <c r="T162" t="s">
        <v>854</v>
      </c>
      <c r="X162">
        <v>46</v>
      </c>
      <c r="Y162" t="s">
        <v>706</v>
      </c>
      <c r="Z162" t="s">
        <v>54</v>
      </c>
      <c r="AA162" t="s">
        <v>54</v>
      </c>
      <c r="AB162">
        <v>1</v>
      </c>
      <c r="AC162">
        <v>1</v>
      </c>
      <c r="AD162">
        <v>3</v>
      </c>
      <c r="AE162" t="s">
        <v>850</v>
      </c>
      <c r="AF162" t="s">
        <v>851</v>
      </c>
      <c r="AG162" t="s">
        <v>74</v>
      </c>
      <c r="AH162" t="s">
        <v>707</v>
      </c>
      <c r="AI162" t="s">
        <v>75</v>
      </c>
      <c r="AJ162" t="s">
        <v>58</v>
      </c>
      <c r="AK162" t="s">
        <v>84</v>
      </c>
      <c r="AL162" t="s">
        <v>61</v>
      </c>
    </row>
    <row r="163" spans="1:38" x14ac:dyDescent="0.25">
      <c r="A163" t="s">
        <v>845</v>
      </c>
      <c r="B163" t="s">
        <v>41</v>
      </c>
      <c r="C163" t="s">
        <v>42</v>
      </c>
      <c r="D163" t="s">
        <v>43</v>
      </c>
      <c r="E163" t="s">
        <v>44</v>
      </c>
      <c r="F163" s="1">
        <v>0.05</v>
      </c>
      <c r="G163" t="s">
        <v>616</v>
      </c>
      <c r="H163">
        <v>3</v>
      </c>
      <c r="I163" t="s">
        <v>46</v>
      </c>
      <c r="J163">
        <v>1800</v>
      </c>
      <c r="K163">
        <v>259200</v>
      </c>
      <c r="L163" t="s">
        <v>617</v>
      </c>
      <c r="O163" t="s">
        <v>855</v>
      </c>
      <c r="P163" t="s">
        <v>180</v>
      </c>
      <c r="Q163" t="s">
        <v>50</v>
      </c>
      <c r="R163" t="s">
        <v>596</v>
      </c>
      <c r="S163" t="s">
        <v>449</v>
      </c>
      <c r="T163" t="s">
        <v>856</v>
      </c>
      <c r="X163">
        <v>9</v>
      </c>
      <c r="Y163" t="s">
        <v>54</v>
      </c>
      <c r="Z163" t="s">
        <v>54</v>
      </c>
      <c r="AA163" t="s">
        <v>54</v>
      </c>
      <c r="AB163">
        <v>1</v>
      </c>
      <c r="AC163">
        <v>1</v>
      </c>
      <c r="AD163">
        <v>3</v>
      </c>
      <c r="AE163" t="s">
        <v>850</v>
      </c>
      <c r="AF163" t="s">
        <v>851</v>
      </c>
      <c r="AG163" t="s">
        <v>57</v>
      </c>
      <c r="AH163" t="s">
        <v>58</v>
      </c>
      <c r="AI163" t="s">
        <v>59</v>
      </c>
      <c r="AJ163" t="s">
        <v>58</v>
      </c>
      <c r="AK163" t="s">
        <v>60</v>
      </c>
      <c r="AL163" t="s">
        <v>61</v>
      </c>
    </row>
    <row r="164" spans="1:38" x14ac:dyDescent="0.25">
      <c r="A164" t="s">
        <v>857</v>
      </c>
      <c r="B164" t="s">
        <v>41</v>
      </c>
      <c r="C164" t="s">
        <v>42</v>
      </c>
      <c r="D164" t="s">
        <v>43</v>
      </c>
      <c r="E164" t="s">
        <v>44</v>
      </c>
      <c r="F164" s="1">
        <v>0.05</v>
      </c>
      <c r="G164" t="s">
        <v>616</v>
      </c>
      <c r="H164">
        <v>3</v>
      </c>
      <c r="I164" t="s">
        <v>46</v>
      </c>
      <c r="J164">
        <v>1800</v>
      </c>
      <c r="K164">
        <v>259200</v>
      </c>
      <c r="L164" t="s">
        <v>617</v>
      </c>
      <c r="O164" t="s">
        <v>858</v>
      </c>
      <c r="P164" t="s">
        <v>257</v>
      </c>
      <c r="Q164" t="s">
        <v>50</v>
      </c>
      <c r="R164" t="s">
        <v>859</v>
      </c>
      <c r="S164" t="s">
        <v>860</v>
      </c>
      <c r="T164" t="s">
        <v>861</v>
      </c>
      <c r="X164">
        <v>1502</v>
      </c>
      <c r="Y164" t="s">
        <v>54</v>
      </c>
      <c r="Z164" t="s">
        <v>54</v>
      </c>
      <c r="AA164" t="s">
        <v>54</v>
      </c>
      <c r="AB164">
        <v>1</v>
      </c>
      <c r="AC164">
        <v>1</v>
      </c>
      <c r="AD164">
        <v>3</v>
      </c>
      <c r="AE164" t="s">
        <v>862</v>
      </c>
      <c r="AF164" t="s">
        <v>851</v>
      </c>
      <c r="AG164" t="s">
        <v>74</v>
      </c>
      <c r="AH164" t="s">
        <v>58</v>
      </c>
      <c r="AI164" t="s">
        <v>75</v>
      </c>
      <c r="AJ164" t="s">
        <v>58</v>
      </c>
      <c r="AK164" t="s">
        <v>60</v>
      </c>
      <c r="AL164" t="s">
        <v>61</v>
      </c>
    </row>
    <row r="165" spans="1:38" x14ac:dyDescent="0.25">
      <c r="A165" t="s">
        <v>857</v>
      </c>
      <c r="B165" t="s">
        <v>41</v>
      </c>
      <c r="C165" t="s">
        <v>42</v>
      </c>
      <c r="D165" t="s">
        <v>43</v>
      </c>
      <c r="E165" t="s">
        <v>44</v>
      </c>
      <c r="F165" s="1">
        <v>0.05</v>
      </c>
      <c r="G165" t="s">
        <v>616</v>
      </c>
      <c r="H165">
        <v>3</v>
      </c>
      <c r="I165" t="s">
        <v>46</v>
      </c>
      <c r="J165">
        <v>1800</v>
      </c>
      <c r="K165">
        <v>259200</v>
      </c>
      <c r="L165" t="s">
        <v>617</v>
      </c>
      <c r="O165" t="s">
        <v>863</v>
      </c>
      <c r="P165" t="s">
        <v>63</v>
      </c>
      <c r="Q165" t="s">
        <v>50</v>
      </c>
      <c r="R165" t="s">
        <v>864</v>
      </c>
      <c r="S165" t="s">
        <v>865</v>
      </c>
      <c r="T165" t="s">
        <v>866</v>
      </c>
      <c r="X165">
        <v>103</v>
      </c>
      <c r="Y165" t="s">
        <v>54</v>
      </c>
      <c r="Z165" t="s">
        <v>54</v>
      </c>
      <c r="AA165" t="s">
        <v>54</v>
      </c>
      <c r="AB165">
        <v>1</v>
      </c>
      <c r="AC165">
        <v>1</v>
      </c>
      <c r="AD165">
        <v>3</v>
      </c>
      <c r="AE165" t="s">
        <v>862</v>
      </c>
      <c r="AF165" t="s">
        <v>851</v>
      </c>
      <c r="AG165" t="s">
        <v>67</v>
      </c>
      <c r="AH165" t="s">
        <v>58</v>
      </c>
      <c r="AI165" t="s">
        <v>68</v>
      </c>
      <c r="AJ165" t="s">
        <v>58</v>
      </c>
      <c r="AK165" t="s">
        <v>60</v>
      </c>
      <c r="AL165" t="s">
        <v>61</v>
      </c>
    </row>
    <row r="166" spans="1:38" x14ac:dyDescent="0.25">
      <c r="A166" t="s">
        <v>857</v>
      </c>
      <c r="B166" t="s">
        <v>41</v>
      </c>
      <c r="C166" t="s">
        <v>42</v>
      </c>
      <c r="D166" t="s">
        <v>43</v>
      </c>
      <c r="E166" t="s">
        <v>44</v>
      </c>
      <c r="F166" s="1">
        <v>0.05</v>
      </c>
      <c r="G166" t="s">
        <v>616</v>
      </c>
      <c r="H166">
        <v>3</v>
      </c>
      <c r="I166" t="s">
        <v>46</v>
      </c>
      <c r="J166">
        <v>1800</v>
      </c>
      <c r="K166">
        <v>259200</v>
      </c>
      <c r="L166" t="s">
        <v>617</v>
      </c>
      <c r="O166" t="s">
        <v>867</v>
      </c>
      <c r="P166" t="s">
        <v>180</v>
      </c>
      <c r="Q166" t="s">
        <v>50</v>
      </c>
      <c r="R166" t="s">
        <v>310</v>
      </c>
      <c r="S166" t="s">
        <v>130</v>
      </c>
      <c r="T166" t="s">
        <v>868</v>
      </c>
      <c r="X166">
        <v>13</v>
      </c>
      <c r="Y166" t="s">
        <v>54</v>
      </c>
      <c r="Z166" t="s">
        <v>54</v>
      </c>
      <c r="AA166" t="s">
        <v>54</v>
      </c>
      <c r="AB166">
        <v>1</v>
      </c>
      <c r="AC166">
        <v>1</v>
      </c>
      <c r="AD166">
        <v>3</v>
      </c>
      <c r="AE166" t="s">
        <v>862</v>
      </c>
      <c r="AF166" t="s">
        <v>851</v>
      </c>
      <c r="AG166" t="s">
        <v>57</v>
      </c>
      <c r="AH166" t="s">
        <v>58</v>
      </c>
      <c r="AI166" t="s">
        <v>142</v>
      </c>
      <c r="AJ166" t="s">
        <v>58</v>
      </c>
      <c r="AK166" t="s">
        <v>60</v>
      </c>
      <c r="AL166" t="s">
        <v>61</v>
      </c>
    </row>
    <row r="167" spans="1:38" x14ac:dyDescent="0.25">
      <c r="A167" t="s">
        <v>869</v>
      </c>
      <c r="B167" t="s">
        <v>41</v>
      </c>
      <c r="C167" t="s">
        <v>42</v>
      </c>
      <c r="D167" t="s">
        <v>43</v>
      </c>
      <c r="E167" t="s">
        <v>44</v>
      </c>
      <c r="F167" s="1">
        <v>0.05</v>
      </c>
      <c r="G167" t="s">
        <v>616</v>
      </c>
      <c r="H167">
        <v>3</v>
      </c>
      <c r="I167" t="s">
        <v>46</v>
      </c>
      <c r="J167">
        <v>1800</v>
      </c>
      <c r="K167">
        <v>259200</v>
      </c>
      <c r="L167" t="s">
        <v>617</v>
      </c>
      <c r="O167" t="s">
        <v>870</v>
      </c>
      <c r="P167" t="s">
        <v>63</v>
      </c>
      <c r="Q167" t="s">
        <v>50</v>
      </c>
      <c r="R167" t="s">
        <v>641</v>
      </c>
      <c r="S167" t="s">
        <v>392</v>
      </c>
      <c r="T167" t="s">
        <v>871</v>
      </c>
      <c r="X167">
        <v>39</v>
      </c>
      <c r="Y167" t="s">
        <v>54</v>
      </c>
      <c r="Z167" t="s">
        <v>54</v>
      </c>
      <c r="AA167" t="s">
        <v>54</v>
      </c>
      <c r="AB167">
        <v>1</v>
      </c>
      <c r="AC167">
        <v>1</v>
      </c>
      <c r="AD167">
        <v>3</v>
      </c>
      <c r="AE167" t="s">
        <v>872</v>
      </c>
      <c r="AF167" t="s">
        <v>873</v>
      </c>
      <c r="AG167" t="s">
        <v>67</v>
      </c>
      <c r="AH167" t="s">
        <v>58</v>
      </c>
      <c r="AI167" t="s">
        <v>142</v>
      </c>
      <c r="AJ167" t="s">
        <v>58</v>
      </c>
      <c r="AK167" t="s">
        <v>60</v>
      </c>
      <c r="AL167" t="s">
        <v>61</v>
      </c>
    </row>
    <row r="168" spans="1:38" x14ac:dyDescent="0.25">
      <c r="A168" t="s">
        <v>869</v>
      </c>
      <c r="B168" t="s">
        <v>41</v>
      </c>
      <c r="C168" t="s">
        <v>42</v>
      </c>
      <c r="D168" t="s">
        <v>43</v>
      </c>
      <c r="E168" t="s">
        <v>44</v>
      </c>
      <c r="F168" s="1">
        <v>0.05</v>
      </c>
      <c r="G168" t="s">
        <v>616</v>
      </c>
      <c r="H168">
        <v>3</v>
      </c>
      <c r="I168" t="s">
        <v>46</v>
      </c>
      <c r="J168">
        <v>1800</v>
      </c>
      <c r="K168">
        <v>259200</v>
      </c>
      <c r="L168" t="s">
        <v>617</v>
      </c>
      <c r="O168" t="s">
        <v>874</v>
      </c>
      <c r="P168" t="s">
        <v>49</v>
      </c>
      <c r="Q168" t="s">
        <v>50</v>
      </c>
      <c r="R168" t="s">
        <v>738</v>
      </c>
      <c r="S168" t="s">
        <v>875</v>
      </c>
      <c r="T168" t="s">
        <v>876</v>
      </c>
      <c r="X168">
        <v>1044</v>
      </c>
      <c r="Y168" t="s">
        <v>54</v>
      </c>
      <c r="Z168" t="s">
        <v>54</v>
      </c>
      <c r="AA168" t="s">
        <v>54</v>
      </c>
      <c r="AB168">
        <v>1</v>
      </c>
      <c r="AC168">
        <v>1</v>
      </c>
      <c r="AD168">
        <v>3</v>
      </c>
      <c r="AE168" t="s">
        <v>872</v>
      </c>
      <c r="AF168" t="s">
        <v>873</v>
      </c>
      <c r="AG168" t="s">
        <v>57</v>
      </c>
      <c r="AH168" t="s">
        <v>58</v>
      </c>
      <c r="AI168" t="s">
        <v>59</v>
      </c>
      <c r="AJ168" t="s">
        <v>58</v>
      </c>
      <c r="AK168" t="s">
        <v>60</v>
      </c>
      <c r="AL168" t="s">
        <v>61</v>
      </c>
    </row>
    <row r="169" spans="1:38" x14ac:dyDescent="0.25">
      <c r="A169" t="s">
        <v>869</v>
      </c>
      <c r="B169" t="s">
        <v>41</v>
      </c>
      <c r="C169" t="s">
        <v>42</v>
      </c>
      <c r="D169" t="s">
        <v>43</v>
      </c>
      <c r="E169" t="s">
        <v>44</v>
      </c>
      <c r="F169" s="1">
        <v>0.05</v>
      </c>
      <c r="G169" t="s">
        <v>616</v>
      </c>
      <c r="H169">
        <v>3</v>
      </c>
      <c r="I169" t="s">
        <v>46</v>
      </c>
      <c r="J169">
        <v>1800</v>
      </c>
      <c r="K169">
        <v>259200</v>
      </c>
      <c r="L169" t="s">
        <v>617</v>
      </c>
      <c r="O169" t="s">
        <v>877</v>
      </c>
      <c r="P169" t="s">
        <v>78</v>
      </c>
      <c r="Q169" t="s">
        <v>50</v>
      </c>
      <c r="R169" t="s">
        <v>477</v>
      </c>
      <c r="S169" t="s">
        <v>531</v>
      </c>
      <c r="T169" t="s">
        <v>532</v>
      </c>
      <c r="X169">
        <v>144</v>
      </c>
      <c r="Y169" t="s">
        <v>54</v>
      </c>
      <c r="Z169" t="s">
        <v>54</v>
      </c>
      <c r="AA169" t="s">
        <v>54</v>
      </c>
      <c r="AB169">
        <v>1</v>
      </c>
      <c r="AC169">
        <v>1</v>
      </c>
      <c r="AD169">
        <v>3</v>
      </c>
      <c r="AE169" t="s">
        <v>872</v>
      </c>
      <c r="AF169" t="s">
        <v>873</v>
      </c>
      <c r="AG169" t="s">
        <v>74</v>
      </c>
      <c r="AH169" t="s">
        <v>58</v>
      </c>
      <c r="AI169" t="s">
        <v>142</v>
      </c>
      <c r="AJ169" t="s">
        <v>58</v>
      </c>
      <c r="AK169" t="s">
        <v>84</v>
      </c>
      <c r="AL169" t="s">
        <v>61</v>
      </c>
    </row>
    <row r="170" spans="1:38" x14ac:dyDescent="0.25">
      <c r="A170" t="s">
        <v>878</v>
      </c>
      <c r="B170" t="s">
        <v>41</v>
      </c>
      <c r="C170" t="s">
        <v>42</v>
      </c>
      <c r="D170" t="s">
        <v>43</v>
      </c>
      <c r="E170" t="s">
        <v>44</v>
      </c>
      <c r="F170" s="1">
        <v>0.05</v>
      </c>
      <c r="G170" t="s">
        <v>616</v>
      </c>
      <c r="H170">
        <v>3</v>
      </c>
      <c r="I170" t="s">
        <v>46</v>
      </c>
      <c r="J170">
        <v>1800</v>
      </c>
      <c r="K170">
        <v>259200</v>
      </c>
      <c r="L170" t="s">
        <v>617</v>
      </c>
      <c r="O170" t="s">
        <v>879</v>
      </c>
      <c r="P170" t="s">
        <v>99</v>
      </c>
      <c r="Q170" t="s">
        <v>50</v>
      </c>
      <c r="R170" t="s">
        <v>170</v>
      </c>
      <c r="S170" t="s">
        <v>278</v>
      </c>
      <c r="T170" t="s">
        <v>880</v>
      </c>
      <c r="X170">
        <v>535</v>
      </c>
      <c r="Y170" t="s">
        <v>54</v>
      </c>
      <c r="Z170" t="s">
        <v>54</v>
      </c>
      <c r="AA170" t="s">
        <v>54</v>
      </c>
      <c r="AB170">
        <v>1</v>
      </c>
      <c r="AC170">
        <v>1</v>
      </c>
      <c r="AD170">
        <v>3</v>
      </c>
      <c r="AE170" t="s">
        <v>881</v>
      </c>
      <c r="AF170" t="s">
        <v>882</v>
      </c>
      <c r="AG170" t="s">
        <v>74</v>
      </c>
      <c r="AH170" t="s">
        <v>58</v>
      </c>
      <c r="AI170" t="s">
        <v>68</v>
      </c>
      <c r="AJ170" t="s">
        <v>58</v>
      </c>
      <c r="AK170" t="s">
        <v>84</v>
      </c>
      <c r="AL170" t="s">
        <v>61</v>
      </c>
    </row>
    <row r="171" spans="1:38" x14ac:dyDescent="0.25">
      <c r="A171" t="s">
        <v>878</v>
      </c>
      <c r="B171" t="s">
        <v>41</v>
      </c>
      <c r="C171" t="s">
        <v>42</v>
      </c>
      <c r="D171" t="s">
        <v>43</v>
      </c>
      <c r="E171" t="s">
        <v>44</v>
      </c>
      <c r="F171" s="1">
        <v>0.05</v>
      </c>
      <c r="G171" t="s">
        <v>616</v>
      </c>
      <c r="H171">
        <v>3</v>
      </c>
      <c r="I171" t="s">
        <v>46</v>
      </c>
      <c r="J171">
        <v>1800</v>
      </c>
      <c r="K171">
        <v>259200</v>
      </c>
      <c r="L171" t="s">
        <v>617</v>
      </c>
      <c r="O171" t="s">
        <v>883</v>
      </c>
      <c r="P171" t="s">
        <v>49</v>
      </c>
      <c r="Q171" t="s">
        <v>50</v>
      </c>
      <c r="R171" t="s">
        <v>884</v>
      </c>
      <c r="S171" t="s">
        <v>885</v>
      </c>
      <c r="T171" t="s">
        <v>886</v>
      </c>
      <c r="X171">
        <v>1247</v>
      </c>
      <c r="Y171" t="s">
        <v>54</v>
      </c>
      <c r="Z171" t="s">
        <v>54</v>
      </c>
      <c r="AA171" t="s">
        <v>54</v>
      </c>
      <c r="AB171">
        <v>1</v>
      </c>
      <c r="AC171">
        <v>1</v>
      </c>
      <c r="AD171">
        <v>3</v>
      </c>
      <c r="AE171" t="s">
        <v>881</v>
      </c>
      <c r="AF171" t="s">
        <v>882</v>
      </c>
      <c r="AG171" t="s">
        <v>57</v>
      </c>
      <c r="AH171" t="s">
        <v>58</v>
      </c>
      <c r="AI171" t="s">
        <v>75</v>
      </c>
      <c r="AJ171" t="s">
        <v>58</v>
      </c>
      <c r="AK171" t="s">
        <v>60</v>
      </c>
      <c r="AL171" t="s">
        <v>61</v>
      </c>
    </row>
    <row r="172" spans="1:38" x14ac:dyDescent="0.25">
      <c r="A172" t="s">
        <v>878</v>
      </c>
      <c r="B172" t="s">
        <v>41</v>
      </c>
      <c r="C172" t="s">
        <v>42</v>
      </c>
      <c r="D172" t="s">
        <v>43</v>
      </c>
      <c r="E172" t="s">
        <v>44</v>
      </c>
      <c r="F172" s="1">
        <v>0.05</v>
      </c>
      <c r="G172" t="s">
        <v>616</v>
      </c>
      <c r="H172">
        <v>3</v>
      </c>
      <c r="I172" t="s">
        <v>46</v>
      </c>
      <c r="J172">
        <v>1800</v>
      </c>
      <c r="K172">
        <v>259200</v>
      </c>
      <c r="L172" t="s">
        <v>617</v>
      </c>
      <c r="O172" t="s">
        <v>887</v>
      </c>
      <c r="P172" t="s">
        <v>136</v>
      </c>
      <c r="Q172" t="s">
        <v>50</v>
      </c>
      <c r="R172" t="s">
        <v>888</v>
      </c>
      <c r="S172" t="s">
        <v>889</v>
      </c>
      <c r="T172" t="s">
        <v>890</v>
      </c>
      <c r="X172">
        <v>339</v>
      </c>
      <c r="Y172" t="s">
        <v>54</v>
      </c>
      <c r="Z172" t="s">
        <v>54</v>
      </c>
      <c r="AA172" t="s">
        <v>54</v>
      </c>
      <c r="AB172">
        <v>1</v>
      </c>
      <c r="AC172">
        <v>1</v>
      </c>
      <c r="AD172">
        <v>3</v>
      </c>
      <c r="AE172" t="s">
        <v>881</v>
      </c>
      <c r="AF172" t="s">
        <v>882</v>
      </c>
      <c r="AG172" t="s">
        <v>67</v>
      </c>
      <c r="AH172" t="s">
        <v>58</v>
      </c>
      <c r="AI172" t="s">
        <v>68</v>
      </c>
      <c r="AJ172" t="s">
        <v>58</v>
      </c>
      <c r="AK172" t="s">
        <v>84</v>
      </c>
      <c r="AL172" t="s">
        <v>61</v>
      </c>
    </row>
    <row r="173" spans="1:38" x14ac:dyDescent="0.25">
      <c r="A173" t="s">
        <v>891</v>
      </c>
      <c r="B173" t="s">
        <v>41</v>
      </c>
      <c r="C173" t="s">
        <v>42</v>
      </c>
      <c r="D173" t="s">
        <v>43</v>
      </c>
      <c r="E173" t="s">
        <v>44</v>
      </c>
      <c r="F173" s="1">
        <v>0.05</v>
      </c>
      <c r="G173" t="s">
        <v>616</v>
      </c>
      <c r="H173">
        <v>3</v>
      </c>
      <c r="I173" t="s">
        <v>46</v>
      </c>
      <c r="J173">
        <v>1800</v>
      </c>
      <c r="K173">
        <v>259200</v>
      </c>
      <c r="L173" t="s">
        <v>617</v>
      </c>
      <c r="O173" t="s">
        <v>892</v>
      </c>
      <c r="P173" t="s">
        <v>257</v>
      </c>
      <c r="Q173" t="s">
        <v>50</v>
      </c>
      <c r="R173" t="s">
        <v>357</v>
      </c>
      <c r="S173" t="s">
        <v>893</v>
      </c>
      <c r="T173" t="s">
        <v>894</v>
      </c>
      <c r="X173">
        <v>1616</v>
      </c>
      <c r="Y173" t="s">
        <v>54</v>
      </c>
      <c r="Z173" t="s">
        <v>54</v>
      </c>
      <c r="AA173" t="s">
        <v>54</v>
      </c>
      <c r="AB173">
        <v>1</v>
      </c>
      <c r="AC173">
        <v>1</v>
      </c>
      <c r="AD173">
        <v>3</v>
      </c>
      <c r="AE173" t="s">
        <v>895</v>
      </c>
      <c r="AF173" t="s">
        <v>896</v>
      </c>
      <c r="AG173" t="s">
        <v>74</v>
      </c>
      <c r="AH173" t="s">
        <v>58</v>
      </c>
      <c r="AI173" t="s">
        <v>75</v>
      </c>
      <c r="AJ173" t="s">
        <v>58</v>
      </c>
      <c r="AK173" t="s">
        <v>60</v>
      </c>
      <c r="AL173" t="s">
        <v>61</v>
      </c>
    </row>
    <row r="174" spans="1:38" x14ac:dyDescent="0.25">
      <c r="A174" t="s">
        <v>891</v>
      </c>
      <c r="B174" t="s">
        <v>41</v>
      </c>
      <c r="C174" t="s">
        <v>42</v>
      </c>
      <c r="D174" t="s">
        <v>43</v>
      </c>
      <c r="E174" t="s">
        <v>44</v>
      </c>
      <c r="F174" s="1">
        <v>0.05</v>
      </c>
      <c r="G174" t="s">
        <v>616</v>
      </c>
      <c r="H174">
        <v>3</v>
      </c>
      <c r="I174" t="s">
        <v>46</v>
      </c>
      <c r="J174">
        <v>1800</v>
      </c>
      <c r="K174">
        <v>259200</v>
      </c>
      <c r="L174" t="s">
        <v>617</v>
      </c>
      <c r="O174" t="s">
        <v>897</v>
      </c>
      <c r="P174" t="s">
        <v>473</v>
      </c>
      <c r="Q174" t="s">
        <v>50</v>
      </c>
      <c r="R174" t="s">
        <v>65</v>
      </c>
      <c r="S174" t="s">
        <v>553</v>
      </c>
      <c r="T174" t="s">
        <v>898</v>
      </c>
      <c r="X174">
        <v>17</v>
      </c>
      <c r="Y174" t="s">
        <v>54</v>
      </c>
      <c r="Z174" t="s">
        <v>54</v>
      </c>
      <c r="AA174" t="s">
        <v>54</v>
      </c>
      <c r="AB174">
        <v>1</v>
      </c>
      <c r="AC174">
        <v>1</v>
      </c>
      <c r="AD174">
        <v>3</v>
      </c>
      <c r="AE174" t="s">
        <v>895</v>
      </c>
      <c r="AF174" t="s">
        <v>896</v>
      </c>
      <c r="AG174" t="s">
        <v>74</v>
      </c>
      <c r="AH174" t="s">
        <v>58</v>
      </c>
      <c r="AI174" t="s">
        <v>75</v>
      </c>
      <c r="AJ174" t="s">
        <v>58</v>
      </c>
      <c r="AK174" t="s">
        <v>60</v>
      </c>
      <c r="AL174" t="s">
        <v>61</v>
      </c>
    </row>
    <row r="175" spans="1:38" x14ac:dyDescent="0.25">
      <c r="A175" t="s">
        <v>891</v>
      </c>
      <c r="B175" t="s">
        <v>41</v>
      </c>
      <c r="C175" t="s">
        <v>42</v>
      </c>
      <c r="D175" t="s">
        <v>43</v>
      </c>
      <c r="E175" t="s">
        <v>44</v>
      </c>
      <c r="F175" s="1">
        <v>0.05</v>
      </c>
      <c r="G175" t="s">
        <v>616</v>
      </c>
      <c r="H175">
        <v>3</v>
      </c>
      <c r="I175" t="s">
        <v>46</v>
      </c>
      <c r="J175">
        <v>1800</v>
      </c>
      <c r="K175">
        <v>259200</v>
      </c>
      <c r="L175" t="s">
        <v>617</v>
      </c>
      <c r="O175" t="s">
        <v>899</v>
      </c>
      <c r="P175" t="s">
        <v>86</v>
      </c>
      <c r="Q175" t="s">
        <v>50</v>
      </c>
      <c r="R175" t="s">
        <v>900</v>
      </c>
      <c r="S175" t="s">
        <v>381</v>
      </c>
      <c r="T175" t="s">
        <v>901</v>
      </c>
      <c r="X175">
        <v>17</v>
      </c>
      <c r="Y175" t="s">
        <v>54</v>
      </c>
      <c r="Z175" t="s">
        <v>54</v>
      </c>
      <c r="AA175" t="s">
        <v>54</v>
      </c>
      <c r="AB175">
        <v>1</v>
      </c>
      <c r="AC175">
        <v>1</v>
      </c>
      <c r="AD175">
        <v>3</v>
      </c>
      <c r="AE175" t="s">
        <v>895</v>
      </c>
      <c r="AF175" t="s">
        <v>896</v>
      </c>
      <c r="AG175" t="s">
        <v>67</v>
      </c>
      <c r="AH175" t="s">
        <v>58</v>
      </c>
      <c r="AI175" t="s">
        <v>68</v>
      </c>
      <c r="AJ175" t="s">
        <v>58</v>
      </c>
      <c r="AK175" t="s">
        <v>84</v>
      </c>
      <c r="AL175" t="s">
        <v>90</v>
      </c>
    </row>
    <row r="176" spans="1:38" x14ac:dyDescent="0.25">
      <c r="A176" t="s">
        <v>902</v>
      </c>
      <c r="B176" t="s">
        <v>41</v>
      </c>
      <c r="C176" t="s">
        <v>42</v>
      </c>
      <c r="D176" t="s">
        <v>43</v>
      </c>
      <c r="E176" t="s">
        <v>44</v>
      </c>
      <c r="F176" s="1">
        <v>0.05</v>
      </c>
      <c r="G176" t="s">
        <v>616</v>
      </c>
      <c r="H176">
        <v>3</v>
      </c>
      <c r="I176" t="s">
        <v>46</v>
      </c>
      <c r="J176">
        <v>1800</v>
      </c>
      <c r="K176">
        <v>259200</v>
      </c>
      <c r="L176" t="s">
        <v>617</v>
      </c>
      <c r="O176" t="s">
        <v>903</v>
      </c>
      <c r="P176" t="s">
        <v>70</v>
      </c>
      <c r="Q176" t="s">
        <v>50</v>
      </c>
      <c r="R176" t="s">
        <v>904</v>
      </c>
      <c r="S176" t="s">
        <v>905</v>
      </c>
      <c r="T176" t="s">
        <v>906</v>
      </c>
      <c r="X176">
        <v>441</v>
      </c>
      <c r="Y176" t="s">
        <v>54</v>
      </c>
      <c r="Z176" t="s">
        <v>54</v>
      </c>
      <c r="AA176" t="s">
        <v>54</v>
      </c>
      <c r="AB176">
        <v>1</v>
      </c>
      <c r="AC176">
        <v>1</v>
      </c>
      <c r="AD176">
        <v>3</v>
      </c>
      <c r="AE176" t="s">
        <v>907</v>
      </c>
      <c r="AF176" t="s">
        <v>908</v>
      </c>
      <c r="AG176" t="s">
        <v>74</v>
      </c>
      <c r="AH176" t="s">
        <v>58</v>
      </c>
      <c r="AI176" t="s">
        <v>68</v>
      </c>
      <c r="AJ176" t="s">
        <v>58</v>
      </c>
      <c r="AK176" t="s">
        <v>60</v>
      </c>
      <c r="AL176" t="s">
        <v>61</v>
      </c>
    </row>
    <row r="177" spans="1:38" x14ac:dyDescent="0.25">
      <c r="A177" t="s">
        <v>902</v>
      </c>
      <c r="B177" t="s">
        <v>41</v>
      </c>
      <c r="C177" t="s">
        <v>42</v>
      </c>
      <c r="D177" t="s">
        <v>43</v>
      </c>
      <c r="E177" t="s">
        <v>44</v>
      </c>
      <c r="F177" s="1">
        <v>0.05</v>
      </c>
      <c r="G177" t="s">
        <v>616</v>
      </c>
      <c r="H177">
        <v>3</v>
      </c>
      <c r="I177" t="s">
        <v>46</v>
      </c>
      <c r="J177">
        <v>1800</v>
      </c>
      <c r="K177">
        <v>259200</v>
      </c>
      <c r="L177" t="s">
        <v>617</v>
      </c>
      <c r="O177" t="s">
        <v>909</v>
      </c>
      <c r="P177" t="s">
        <v>106</v>
      </c>
      <c r="Q177" t="s">
        <v>50</v>
      </c>
      <c r="R177" t="s">
        <v>910</v>
      </c>
      <c r="S177" t="s">
        <v>107</v>
      </c>
      <c r="T177" t="s">
        <v>911</v>
      </c>
      <c r="X177">
        <v>27</v>
      </c>
      <c r="Y177" t="s">
        <v>110</v>
      </c>
      <c r="Z177" t="s">
        <v>54</v>
      </c>
      <c r="AA177" t="s">
        <v>54</v>
      </c>
      <c r="AB177">
        <v>1</v>
      </c>
      <c r="AC177">
        <v>1</v>
      </c>
      <c r="AD177">
        <v>3</v>
      </c>
      <c r="AE177" t="s">
        <v>907</v>
      </c>
      <c r="AF177" t="s">
        <v>908</v>
      </c>
      <c r="AG177" t="s">
        <v>74</v>
      </c>
      <c r="AH177" t="s">
        <v>58</v>
      </c>
      <c r="AI177" t="s">
        <v>59</v>
      </c>
      <c r="AJ177" t="s">
        <v>58</v>
      </c>
      <c r="AK177" t="s">
        <v>84</v>
      </c>
      <c r="AL177" t="s">
        <v>61</v>
      </c>
    </row>
    <row r="178" spans="1:38" x14ac:dyDescent="0.25">
      <c r="A178" t="s">
        <v>902</v>
      </c>
      <c r="B178" t="s">
        <v>41</v>
      </c>
      <c r="C178" t="s">
        <v>42</v>
      </c>
      <c r="D178" t="s">
        <v>43</v>
      </c>
      <c r="E178" t="s">
        <v>44</v>
      </c>
      <c r="F178" s="1">
        <v>0.05</v>
      </c>
      <c r="G178" t="s">
        <v>616</v>
      </c>
      <c r="H178">
        <v>3</v>
      </c>
      <c r="I178" t="s">
        <v>46</v>
      </c>
      <c r="J178">
        <v>1800</v>
      </c>
      <c r="K178">
        <v>259200</v>
      </c>
      <c r="L178" t="s">
        <v>617</v>
      </c>
      <c r="O178" t="s">
        <v>912</v>
      </c>
      <c r="P178" t="s">
        <v>557</v>
      </c>
      <c r="Q178" t="s">
        <v>50</v>
      </c>
      <c r="R178" t="s">
        <v>913</v>
      </c>
      <c r="S178" t="s">
        <v>914</v>
      </c>
      <c r="T178" t="s">
        <v>915</v>
      </c>
      <c r="X178">
        <v>10</v>
      </c>
      <c r="Y178" t="s">
        <v>54</v>
      </c>
      <c r="Z178" t="s">
        <v>54</v>
      </c>
      <c r="AA178" t="s">
        <v>54</v>
      </c>
      <c r="AB178">
        <v>1</v>
      </c>
      <c r="AC178">
        <v>1</v>
      </c>
      <c r="AD178">
        <v>3</v>
      </c>
      <c r="AE178" t="s">
        <v>907</v>
      </c>
      <c r="AF178" t="s">
        <v>908</v>
      </c>
      <c r="AG178" t="s">
        <v>67</v>
      </c>
      <c r="AH178" t="s">
        <v>58</v>
      </c>
      <c r="AI178" t="s">
        <v>68</v>
      </c>
      <c r="AJ178" t="s">
        <v>58</v>
      </c>
      <c r="AK178" t="s">
        <v>84</v>
      </c>
      <c r="AL178" t="s">
        <v>61</v>
      </c>
    </row>
    <row r="179" spans="1:38" x14ac:dyDescent="0.25">
      <c r="A179" t="s">
        <v>916</v>
      </c>
      <c r="B179" t="s">
        <v>41</v>
      </c>
      <c r="C179" t="s">
        <v>42</v>
      </c>
      <c r="D179" t="s">
        <v>43</v>
      </c>
      <c r="E179" t="s">
        <v>44</v>
      </c>
      <c r="F179" s="1">
        <v>0.05</v>
      </c>
      <c r="G179" t="s">
        <v>616</v>
      </c>
      <c r="H179">
        <v>3</v>
      </c>
      <c r="I179" t="s">
        <v>46</v>
      </c>
      <c r="J179">
        <v>1800</v>
      </c>
      <c r="K179">
        <v>259200</v>
      </c>
      <c r="L179" t="s">
        <v>617</v>
      </c>
      <c r="O179" t="s">
        <v>917</v>
      </c>
      <c r="P179" t="s">
        <v>817</v>
      </c>
      <c r="Q179" t="s">
        <v>50</v>
      </c>
      <c r="R179" t="s">
        <v>205</v>
      </c>
      <c r="S179" t="s">
        <v>738</v>
      </c>
      <c r="T179" t="s">
        <v>918</v>
      </c>
      <c r="X179">
        <v>24</v>
      </c>
      <c r="Y179" t="s">
        <v>54</v>
      </c>
      <c r="Z179" t="s">
        <v>54</v>
      </c>
      <c r="AA179" t="s">
        <v>54</v>
      </c>
      <c r="AB179">
        <v>1</v>
      </c>
      <c r="AC179">
        <v>1</v>
      </c>
      <c r="AD179">
        <v>3</v>
      </c>
      <c r="AE179" t="s">
        <v>919</v>
      </c>
      <c r="AF179" t="s">
        <v>920</v>
      </c>
      <c r="AG179" t="s">
        <v>96</v>
      </c>
      <c r="AH179" t="s">
        <v>58</v>
      </c>
      <c r="AI179" t="s">
        <v>133</v>
      </c>
      <c r="AJ179" t="s">
        <v>58</v>
      </c>
      <c r="AK179" t="s">
        <v>84</v>
      </c>
      <c r="AL179" t="s">
        <v>61</v>
      </c>
    </row>
    <row r="180" spans="1:38" x14ac:dyDescent="0.25">
      <c r="A180" t="s">
        <v>916</v>
      </c>
      <c r="B180" t="s">
        <v>41</v>
      </c>
      <c r="C180" t="s">
        <v>42</v>
      </c>
      <c r="D180" t="s">
        <v>43</v>
      </c>
      <c r="E180" t="s">
        <v>44</v>
      </c>
      <c r="F180" s="1">
        <v>0.05</v>
      </c>
      <c r="G180" t="s">
        <v>616</v>
      </c>
      <c r="H180">
        <v>3</v>
      </c>
      <c r="I180" t="s">
        <v>46</v>
      </c>
      <c r="J180">
        <v>1800</v>
      </c>
      <c r="K180">
        <v>259200</v>
      </c>
      <c r="L180" t="s">
        <v>617</v>
      </c>
      <c r="O180" t="s">
        <v>921</v>
      </c>
      <c r="P180" t="s">
        <v>136</v>
      </c>
      <c r="Q180" t="s">
        <v>50</v>
      </c>
      <c r="R180" t="s">
        <v>232</v>
      </c>
      <c r="S180" t="s">
        <v>558</v>
      </c>
      <c r="T180" t="s">
        <v>922</v>
      </c>
      <c r="X180">
        <v>29</v>
      </c>
      <c r="Y180" t="s">
        <v>54</v>
      </c>
      <c r="Z180" t="s">
        <v>54</v>
      </c>
      <c r="AA180" t="s">
        <v>54</v>
      </c>
      <c r="AB180">
        <v>1</v>
      </c>
      <c r="AC180">
        <v>1</v>
      </c>
      <c r="AD180">
        <v>3</v>
      </c>
      <c r="AE180" t="s">
        <v>919</v>
      </c>
      <c r="AF180" t="s">
        <v>920</v>
      </c>
      <c r="AG180" t="s">
        <v>67</v>
      </c>
      <c r="AH180" t="s">
        <v>58</v>
      </c>
      <c r="AI180" t="s">
        <v>133</v>
      </c>
      <c r="AJ180" t="s">
        <v>58</v>
      </c>
      <c r="AK180" t="s">
        <v>84</v>
      </c>
      <c r="AL180" t="s">
        <v>61</v>
      </c>
    </row>
    <row r="181" spans="1:38" x14ac:dyDescent="0.25">
      <c r="A181" t="s">
        <v>916</v>
      </c>
      <c r="B181" t="s">
        <v>41</v>
      </c>
      <c r="C181" t="s">
        <v>42</v>
      </c>
      <c r="D181" t="s">
        <v>43</v>
      </c>
      <c r="E181" t="s">
        <v>44</v>
      </c>
      <c r="F181" s="1">
        <v>0.05</v>
      </c>
      <c r="G181" t="s">
        <v>616</v>
      </c>
      <c r="H181">
        <v>3</v>
      </c>
      <c r="I181" t="s">
        <v>46</v>
      </c>
      <c r="J181">
        <v>1800</v>
      </c>
      <c r="K181">
        <v>259200</v>
      </c>
      <c r="L181" t="s">
        <v>617</v>
      </c>
      <c r="O181" t="s">
        <v>923</v>
      </c>
      <c r="P181" t="s">
        <v>180</v>
      </c>
      <c r="Q181" t="s">
        <v>50</v>
      </c>
      <c r="R181" t="s">
        <v>199</v>
      </c>
      <c r="S181" t="s">
        <v>924</v>
      </c>
      <c r="T181" t="s">
        <v>925</v>
      </c>
      <c r="X181">
        <v>31</v>
      </c>
      <c r="Y181" t="s">
        <v>54</v>
      </c>
      <c r="Z181" t="s">
        <v>54</v>
      </c>
      <c r="AA181" t="s">
        <v>54</v>
      </c>
      <c r="AB181">
        <v>1</v>
      </c>
      <c r="AC181">
        <v>1</v>
      </c>
      <c r="AD181">
        <v>3</v>
      </c>
      <c r="AE181" t="s">
        <v>919</v>
      </c>
      <c r="AF181" t="s">
        <v>920</v>
      </c>
      <c r="AG181" t="s">
        <v>57</v>
      </c>
      <c r="AH181" t="s">
        <v>58</v>
      </c>
      <c r="AI181" t="s">
        <v>59</v>
      </c>
      <c r="AJ181" t="s">
        <v>58</v>
      </c>
      <c r="AK181" t="s">
        <v>60</v>
      </c>
      <c r="AL181" t="s">
        <v>61</v>
      </c>
    </row>
    <row r="182" spans="1:38" x14ac:dyDescent="0.25">
      <c r="A182" t="s">
        <v>926</v>
      </c>
      <c r="B182" t="s">
        <v>41</v>
      </c>
      <c r="C182" t="s">
        <v>42</v>
      </c>
      <c r="D182" t="s">
        <v>43</v>
      </c>
      <c r="E182" t="s">
        <v>44</v>
      </c>
      <c r="F182" s="1">
        <v>0.05</v>
      </c>
      <c r="G182" t="s">
        <v>616</v>
      </c>
      <c r="H182">
        <v>3</v>
      </c>
      <c r="I182" t="s">
        <v>46</v>
      </c>
      <c r="J182">
        <v>1800</v>
      </c>
      <c r="K182">
        <v>259200</v>
      </c>
      <c r="L182" t="s">
        <v>617</v>
      </c>
      <c r="O182" t="s">
        <v>927</v>
      </c>
      <c r="P182" t="s">
        <v>86</v>
      </c>
      <c r="Q182" t="s">
        <v>50</v>
      </c>
      <c r="R182" t="s">
        <v>187</v>
      </c>
      <c r="S182" t="s">
        <v>254</v>
      </c>
      <c r="T182" t="s">
        <v>928</v>
      </c>
      <c r="X182">
        <v>22</v>
      </c>
      <c r="Y182" t="s">
        <v>54</v>
      </c>
      <c r="Z182" t="s">
        <v>54</v>
      </c>
      <c r="AA182" t="s">
        <v>54</v>
      </c>
      <c r="AB182">
        <v>1</v>
      </c>
      <c r="AC182">
        <v>0</v>
      </c>
      <c r="AD182">
        <v>4</v>
      </c>
      <c r="AE182" t="s">
        <v>929</v>
      </c>
      <c r="AF182" t="s">
        <v>930</v>
      </c>
      <c r="AG182" t="s">
        <v>67</v>
      </c>
      <c r="AH182" t="s">
        <v>58</v>
      </c>
      <c r="AI182" t="s">
        <v>75</v>
      </c>
      <c r="AJ182" t="s">
        <v>58</v>
      </c>
      <c r="AK182" t="s">
        <v>84</v>
      </c>
      <c r="AL182" t="s">
        <v>90</v>
      </c>
    </row>
    <row r="183" spans="1:38" x14ac:dyDescent="0.25">
      <c r="A183" t="s">
        <v>926</v>
      </c>
      <c r="B183" t="s">
        <v>41</v>
      </c>
      <c r="C183" t="s">
        <v>42</v>
      </c>
      <c r="D183" t="s">
        <v>43</v>
      </c>
      <c r="E183" t="s">
        <v>44</v>
      </c>
      <c r="F183" s="1">
        <v>0.05</v>
      </c>
      <c r="G183" t="s">
        <v>616</v>
      </c>
      <c r="H183">
        <v>3</v>
      </c>
      <c r="I183" t="s">
        <v>46</v>
      </c>
      <c r="J183">
        <v>1800</v>
      </c>
      <c r="K183">
        <v>259200</v>
      </c>
      <c r="L183" t="s">
        <v>617</v>
      </c>
      <c r="O183" t="s">
        <v>931</v>
      </c>
      <c r="P183" t="s">
        <v>49</v>
      </c>
      <c r="Q183" t="s">
        <v>50</v>
      </c>
      <c r="R183" t="s">
        <v>205</v>
      </c>
      <c r="S183" t="s">
        <v>932</v>
      </c>
      <c r="T183" t="s">
        <v>933</v>
      </c>
      <c r="X183">
        <v>547</v>
      </c>
      <c r="Y183" t="s">
        <v>54</v>
      </c>
      <c r="Z183" t="s">
        <v>54</v>
      </c>
      <c r="AA183" t="s">
        <v>54</v>
      </c>
      <c r="AB183">
        <v>1</v>
      </c>
      <c r="AC183">
        <v>0</v>
      </c>
      <c r="AD183">
        <v>4</v>
      </c>
      <c r="AE183" t="s">
        <v>929</v>
      </c>
      <c r="AF183" t="s">
        <v>930</v>
      </c>
      <c r="AG183" t="s">
        <v>57</v>
      </c>
      <c r="AH183" t="s">
        <v>58</v>
      </c>
      <c r="AI183" t="s">
        <v>59</v>
      </c>
      <c r="AJ183" t="s">
        <v>58</v>
      </c>
      <c r="AK183" t="s">
        <v>60</v>
      </c>
      <c r="AL183" t="s">
        <v>61</v>
      </c>
    </row>
    <row r="184" spans="1:38" x14ac:dyDescent="0.25">
      <c r="A184" t="s">
        <v>926</v>
      </c>
      <c r="B184" t="s">
        <v>41</v>
      </c>
      <c r="C184" t="s">
        <v>42</v>
      </c>
      <c r="D184" t="s">
        <v>43</v>
      </c>
      <c r="E184" t="s">
        <v>44</v>
      </c>
      <c r="F184" s="1">
        <v>0.05</v>
      </c>
      <c r="G184" t="s">
        <v>616</v>
      </c>
      <c r="H184">
        <v>3</v>
      </c>
      <c r="I184" t="s">
        <v>46</v>
      </c>
      <c r="J184">
        <v>1800</v>
      </c>
      <c r="K184">
        <v>259200</v>
      </c>
      <c r="L184" t="s">
        <v>617</v>
      </c>
      <c r="O184" t="s">
        <v>934</v>
      </c>
      <c r="P184" t="s">
        <v>935</v>
      </c>
      <c r="Q184" t="s">
        <v>50</v>
      </c>
      <c r="R184" t="s">
        <v>936</v>
      </c>
      <c r="S184" t="s">
        <v>937</v>
      </c>
      <c r="T184" t="s">
        <v>938</v>
      </c>
      <c r="X184">
        <v>178</v>
      </c>
      <c r="Y184" t="s">
        <v>54</v>
      </c>
      <c r="Z184" t="s">
        <v>54</v>
      </c>
      <c r="AA184" t="s">
        <v>54</v>
      </c>
      <c r="AB184">
        <v>1</v>
      </c>
      <c r="AC184">
        <v>0</v>
      </c>
      <c r="AD184">
        <v>4</v>
      </c>
      <c r="AE184" t="s">
        <v>929</v>
      </c>
      <c r="AF184" t="s">
        <v>930</v>
      </c>
      <c r="AG184" t="s">
        <v>74</v>
      </c>
      <c r="AH184" t="s">
        <v>58</v>
      </c>
      <c r="AI184" t="s">
        <v>133</v>
      </c>
      <c r="AJ184" t="s">
        <v>58</v>
      </c>
      <c r="AK184" t="s">
        <v>60</v>
      </c>
      <c r="AL184" t="s">
        <v>61</v>
      </c>
    </row>
    <row r="185" spans="1:38" x14ac:dyDescent="0.25">
      <c r="A185" t="s">
        <v>939</v>
      </c>
      <c r="B185" t="s">
        <v>41</v>
      </c>
      <c r="C185" t="s">
        <v>42</v>
      </c>
      <c r="D185" t="s">
        <v>43</v>
      </c>
      <c r="E185" t="s">
        <v>44</v>
      </c>
      <c r="F185" s="1">
        <v>0.05</v>
      </c>
      <c r="G185" t="s">
        <v>616</v>
      </c>
      <c r="H185">
        <v>3</v>
      </c>
      <c r="I185" t="s">
        <v>46</v>
      </c>
      <c r="J185">
        <v>1800</v>
      </c>
      <c r="K185">
        <v>259200</v>
      </c>
      <c r="L185" t="s">
        <v>617</v>
      </c>
      <c r="O185" t="s">
        <v>940</v>
      </c>
      <c r="P185" t="s">
        <v>335</v>
      </c>
      <c r="Q185" t="s">
        <v>50</v>
      </c>
      <c r="R185" t="s">
        <v>530</v>
      </c>
      <c r="S185" t="s">
        <v>941</v>
      </c>
      <c r="T185" t="s">
        <v>942</v>
      </c>
      <c r="X185">
        <v>23</v>
      </c>
      <c r="Y185" t="s">
        <v>54</v>
      </c>
      <c r="Z185" t="s">
        <v>54</v>
      </c>
      <c r="AA185" t="s">
        <v>54</v>
      </c>
      <c r="AB185">
        <v>1</v>
      </c>
      <c r="AC185">
        <v>0</v>
      </c>
      <c r="AD185">
        <v>4</v>
      </c>
      <c r="AE185" t="s">
        <v>943</v>
      </c>
      <c r="AF185" t="s">
        <v>944</v>
      </c>
      <c r="AG185" t="s">
        <v>67</v>
      </c>
      <c r="AH185" t="s">
        <v>58</v>
      </c>
      <c r="AI185" t="s">
        <v>59</v>
      </c>
      <c r="AJ185" t="s">
        <v>58</v>
      </c>
      <c r="AK185" t="s">
        <v>84</v>
      </c>
      <c r="AL185" t="s">
        <v>142</v>
      </c>
    </row>
    <row r="186" spans="1:38" x14ac:dyDescent="0.25">
      <c r="A186" t="s">
        <v>939</v>
      </c>
      <c r="B186" t="s">
        <v>41</v>
      </c>
      <c r="C186" t="s">
        <v>42</v>
      </c>
      <c r="D186" t="s">
        <v>43</v>
      </c>
      <c r="E186" t="s">
        <v>44</v>
      </c>
      <c r="F186" s="1">
        <v>0.05</v>
      </c>
      <c r="G186" t="s">
        <v>616</v>
      </c>
      <c r="H186">
        <v>3</v>
      </c>
      <c r="I186" t="s">
        <v>46</v>
      </c>
      <c r="J186">
        <v>1800</v>
      </c>
      <c r="K186">
        <v>259200</v>
      </c>
      <c r="L186" t="s">
        <v>617</v>
      </c>
      <c r="O186" t="s">
        <v>945</v>
      </c>
      <c r="P186" t="s">
        <v>154</v>
      </c>
      <c r="Q186" t="s">
        <v>50</v>
      </c>
      <c r="R186" t="s">
        <v>946</v>
      </c>
      <c r="S186" t="s">
        <v>947</v>
      </c>
      <c r="T186" t="s">
        <v>948</v>
      </c>
      <c r="X186">
        <v>304</v>
      </c>
      <c r="Y186" t="s">
        <v>54</v>
      </c>
      <c r="Z186" t="s">
        <v>54</v>
      </c>
      <c r="AA186" t="s">
        <v>54</v>
      </c>
      <c r="AB186">
        <v>1</v>
      </c>
      <c r="AC186">
        <v>0</v>
      </c>
      <c r="AD186">
        <v>4</v>
      </c>
      <c r="AE186" t="s">
        <v>943</v>
      </c>
      <c r="AF186" t="s">
        <v>944</v>
      </c>
      <c r="AG186" t="s">
        <v>96</v>
      </c>
      <c r="AH186" t="s">
        <v>58</v>
      </c>
      <c r="AI186" t="s">
        <v>75</v>
      </c>
      <c r="AJ186" t="s">
        <v>58</v>
      </c>
      <c r="AK186" t="s">
        <v>60</v>
      </c>
      <c r="AL186" t="s">
        <v>61</v>
      </c>
    </row>
    <row r="187" spans="1:38" x14ac:dyDescent="0.25">
      <c r="A187" t="s">
        <v>939</v>
      </c>
      <c r="B187" t="s">
        <v>41</v>
      </c>
      <c r="C187" t="s">
        <v>42</v>
      </c>
      <c r="D187" t="s">
        <v>43</v>
      </c>
      <c r="E187" t="s">
        <v>44</v>
      </c>
      <c r="F187" s="1">
        <v>0.05</v>
      </c>
      <c r="G187" t="s">
        <v>616</v>
      </c>
      <c r="H187">
        <v>3</v>
      </c>
      <c r="I187" t="s">
        <v>46</v>
      </c>
      <c r="J187">
        <v>1800</v>
      </c>
      <c r="K187">
        <v>259200</v>
      </c>
      <c r="L187" t="s">
        <v>617</v>
      </c>
      <c r="O187" t="s">
        <v>949</v>
      </c>
      <c r="P187" t="s">
        <v>106</v>
      </c>
      <c r="Q187" t="s">
        <v>50</v>
      </c>
      <c r="R187" t="s">
        <v>950</v>
      </c>
      <c r="S187" t="s">
        <v>187</v>
      </c>
      <c r="T187" t="s">
        <v>264</v>
      </c>
      <c r="X187">
        <v>16</v>
      </c>
      <c r="Y187" t="s">
        <v>110</v>
      </c>
      <c r="Z187" t="s">
        <v>54</v>
      </c>
      <c r="AA187" t="s">
        <v>54</v>
      </c>
      <c r="AB187">
        <v>1</v>
      </c>
      <c r="AC187">
        <v>0</v>
      </c>
      <c r="AD187">
        <v>4</v>
      </c>
      <c r="AE187" t="s">
        <v>943</v>
      </c>
      <c r="AF187" t="s">
        <v>944</v>
      </c>
      <c r="AG187" t="s">
        <v>74</v>
      </c>
      <c r="AH187" t="s">
        <v>58</v>
      </c>
      <c r="AI187" t="s">
        <v>59</v>
      </c>
      <c r="AJ187" t="s">
        <v>58</v>
      </c>
      <c r="AK187" t="s">
        <v>84</v>
      </c>
      <c r="AL187" t="s">
        <v>61</v>
      </c>
    </row>
    <row r="188" spans="1:38" x14ac:dyDescent="0.25">
      <c r="A188" t="s">
        <v>951</v>
      </c>
      <c r="B188" t="s">
        <v>41</v>
      </c>
      <c r="C188" t="s">
        <v>42</v>
      </c>
      <c r="D188" t="s">
        <v>43</v>
      </c>
      <c r="E188" t="s">
        <v>44</v>
      </c>
      <c r="F188" s="1">
        <v>0.05</v>
      </c>
      <c r="G188" t="s">
        <v>616</v>
      </c>
      <c r="H188">
        <v>3</v>
      </c>
      <c r="I188" t="s">
        <v>46</v>
      </c>
      <c r="J188">
        <v>1800</v>
      </c>
      <c r="K188">
        <v>259200</v>
      </c>
      <c r="L188" t="s">
        <v>617</v>
      </c>
      <c r="O188" t="s">
        <v>952</v>
      </c>
      <c r="P188" t="s">
        <v>78</v>
      </c>
      <c r="Q188" t="s">
        <v>50</v>
      </c>
      <c r="R188" t="s">
        <v>864</v>
      </c>
      <c r="S188" t="s">
        <v>836</v>
      </c>
      <c r="T188" t="s">
        <v>837</v>
      </c>
      <c r="X188">
        <v>52</v>
      </c>
      <c r="Y188" t="s">
        <v>54</v>
      </c>
      <c r="Z188" t="s">
        <v>54</v>
      </c>
      <c r="AA188" t="s">
        <v>54</v>
      </c>
      <c r="AB188">
        <v>1</v>
      </c>
      <c r="AC188">
        <v>0</v>
      </c>
      <c r="AD188">
        <v>4</v>
      </c>
      <c r="AE188" t="s">
        <v>953</v>
      </c>
      <c r="AF188" t="s">
        <v>954</v>
      </c>
      <c r="AG188" t="s">
        <v>74</v>
      </c>
      <c r="AH188" t="s">
        <v>58</v>
      </c>
      <c r="AI188" t="s">
        <v>142</v>
      </c>
      <c r="AJ188" t="s">
        <v>58</v>
      </c>
      <c r="AK188" t="s">
        <v>84</v>
      </c>
      <c r="AL188" t="s">
        <v>61</v>
      </c>
    </row>
    <row r="189" spans="1:38" x14ac:dyDescent="0.25">
      <c r="A189" t="s">
        <v>951</v>
      </c>
      <c r="B189" t="s">
        <v>41</v>
      </c>
      <c r="C189" t="s">
        <v>42</v>
      </c>
      <c r="D189" t="s">
        <v>43</v>
      </c>
      <c r="E189" t="s">
        <v>44</v>
      </c>
      <c r="F189" s="1">
        <v>0.05</v>
      </c>
      <c r="G189" t="s">
        <v>616</v>
      </c>
      <c r="H189">
        <v>3</v>
      </c>
      <c r="I189" t="s">
        <v>46</v>
      </c>
      <c r="J189">
        <v>1800</v>
      </c>
      <c r="K189">
        <v>259200</v>
      </c>
      <c r="L189" t="s">
        <v>617</v>
      </c>
      <c r="O189" t="s">
        <v>955</v>
      </c>
      <c r="P189" t="s">
        <v>63</v>
      </c>
      <c r="Q189" t="s">
        <v>50</v>
      </c>
      <c r="R189" t="s">
        <v>392</v>
      </c>
      <c r="S189" t="s">
        <v>864</v>
      </c>
      <c r="T189" t="s">
        <v>956</v>
      </c>
      <c r="X189">
        <v>17</v>
      </c>
      <c r="Y189" t="s">
        <v>54</v>
      </c>
      <c r="Z189" t="s">
        <v>54</v>
      </c>
      <c r="AA189" t="s">
        <v>54</v>
      </c>
      <c r="AB189">
        <v>1</v>
      </c>
      <c r="AC189">
        <v>0</v>
      </c>
      <c r="AD189">
        <v>4</v>
      </c>
      <c r="AE189" t="s">
        <v>953</v>
      </c>
      <c r="AF189" t="s">
        <v>954</v>
      </c>
      <c r="AG189" t="s">
        <v>67</v>
      </c>
      <c r="AH189" t="s">
        <v>58</v>
      </c>
      <c r="AI189" t="s">
        <v>59</v>
      </c>
      <c r="AJ189" t="s">
        <v>58</v>
      </c>
      <c r="AK189" t="s">
        <v>60</v>
      </c>
      <c r="AL189" t="s">
        <v>61</v>
      </c>
    </row>
    <row r="190" spans="1:38" x14ac:dyDescent="0.25">
      <c r="A190" t="s">
        <v>951</v>
      </c>
      <c r="B190" t="s">
        <v>41</v>
      </c>
      <c r="C190" t="s">
        <v>42</v>
      </c>
      <c r="D190" t="s">
        <v>43</v>
      </c>
      <c r="E190" t="s">
        <v>44</v>
      </c>
      <c r="F190" s="1">
        <v>0.05</v>
      </c>
      <c r="G190" t="s">
        <v>616</v>
      </c>
      <c r="H190">
        <v>3</v>
      </c>
      <c r="I190" t="s">
        <v>46</v>
      </c>
      <c r="J190">
        <v>1800</v>
      </c>
      <c r="K190">
        <v>259200</v>
      </c>
      <c r="L190" t="s">
        <v>617</v>
      </c>
      <c r="O190" t="s">
        <v>957</v>
      </c>
      <c r="P190" t="s">
        <v>92</v>
      </c>
      <c r="Q190" t="s">
        <v>50</v>
      </c>
      <c r="R190" t="s">
        <v>958</v>
      </c>
      <c r="S190" t="s">
        <v>381</v>
      </c>
      <c r="T190" t="s">
        <v>901</v>
      </c>
      <c r="X190">
        <v>49</v>
      </c>
      <c r="Y190" t="s">
        <v>54</v>
      </c>
      <c r="Z190" t="s">
        <v>54</v>
      </c>
      <c r="AA190" t="s">
        <v>54</v>
      </c>
      <c r="AB190">
        <v>1</v>
      </c>
      <c r="AC190">
        <v>0</v>
      </c>
      <c r="AD190">
        <v>4</v>
      </c>
      <c r="AE190" t="s">
        <v>953</v>
      </c>
      <c r="AF190" t="s">
        <v>954</v>
      </c>
      <c r="AG190" t="s">
        <v>96</v>
      </c>
      <c r="AH190" t="s">
        <v>58</v>
      </c>
      <c r="AI190" t="s">
        <v>59</v>
      </c>
      <c r="AJ190" t="s">
        <v>58</v>
      </c>
      <c r="AK190" t="s">
        <v>84</v>
      </c>
      <c r="AL190" t="s">
        <v>61</v>
      </c>
    </row>
    <row r="191" spans="1:38" x14ac:dyDescent="0.25">
      <c r="A191" t="s">
        <v>959</v>
      </c>
      <c r="B191" t="s">
        <v>41</v>
      </c>
      <c r="C191" t="s">
        <v>42</v>
      </c>
      <c r="D191" t="s">
        <v>43</v>
      </c>
      <c r="E191" t="s">
        <v>44</v>
      </c>
      <c r="F191" s="1">
        <v>0.05</v>
      </c>
      <c r="G191" t="s">
        <v>616</v>
      </c>
      <c r="H191">
        <v>3</v>
      </c>
      <c r="I191" t="s">
        <v>46</v>
      </c>
      <c r="J191">
        <v>1800</v>
      </c>
      <c r="K191">
        <v>259200</v>
      </c>
      <c r="L191" t="s">
        <v>617</v>
      </c>
      <c r="O191" t="s">
        <v>960</v>
      </c>
      <c r="P191" t="s">
        <v>118</v>
      </c>
      <c r="Q191" t="s">
        <v>50</v>
      </c>
      <c r="R191" t="s">
        <v>450</v>
      </c>
      <c r="S191" t="s">
        <v>961</v>
      </c>
      <c r="T191" t="s">
        <v>962</v>
      </c>
      <c r="X191">
        <v>27</v>
      </c>
      <c r="Y191" t="s">
        <v>54</v>
      </c>
      <c r="Z191" t="s">
        <v>54</v>
      </c>
      <c r="AA191" t="s">
        <v>54</v>
      </c>
      <c r="AB191">
        <v>1</v>
      </c>
      <c r="AC191">
        <v>0</v>
      </c>
      <c r="AD191">
        <v>4</v>
      </c>
      <c r="AE191" t="s">
        <v>963</v>
      </c>
      <c r="AF191" t="s">
        <v>964</v>
      </c>
      <c r="AG191" t="s">
        <v>57</v>
      </c>
      <c r="AH191" t="s">
        <v>58</v>
      </c>
      <c r="AI191" t="s">
        <v>75</v>
      </c>
      <c r="AJ191" t="s">
        <v>58</v>
      </c>
      <c r="AK191" t="s">
        <v>60</v>
      </c>
      <c r="AL191" t="s">
        <v>61</v>
      </c>
    </row>
    <row r="192" spans="1:38" x14ac:dyDescent="0.25">
      <c r="A192" t="s">
        <v>959</v>
      </c>
      <c r="B192" t="s">
        <v>41</v>
      </c>
      <c r="C192" t="s">
        <v>42</v>
      </c>
      <c r="D192" t="s">
        <v>43</v>
      </c>
      <c r="E192" t="s">
        <v>44</v>
      </c>
      <c r="F192" s="1">
        <v>0.05</v>
      </c>
      <c r="G192" t="s">
        <v>616</v>
      </c>
      <c r="H192">
        <v>3</v>
      </c>
      <c r="I192" t="s">
        <v>46</v>
      </c>
      <c r="J192">
        <v>1800</v>
      </c>
      <c r="K192">
        <v>259200</v>
      </c>
      <c r="L192" t="s">
        <v>617</v>
      </c>
      <c r="O192" t="s">
        <v>965</v>
      </c>
      <c r="P192" t="s">
        <v>136</v>
      </c>
      <c r="Q192" t="s">
        <v>50</v>
      </c>
      <c r="R192" t="s">
        <v>966</v>
      </c>
      <c r="S192" t="s">
        <v>697</v>
      </c>
      <c r="T192" t="s">
        <v>698</v>
      </c>
      <c r="X192">
        <v>429</v>
      </c>
      <c r="Y192" t="s">
        <v>54</v>
      </c>
      <c r="Z192" t="s">
        <v>54</v>
      </c>
      <c r="AA192" t="s">
        <v>54</v>
      </c>
      <c r="AB192">
        <v>1</v>
      </c>
      <c r="AC192">
        <v>0</v>
      </c>
      <c r="AD192">
        <v>4</v>
      </c>
      <c r="AE192" t="s">
        <v>963</v>
      </c>
      <c r="AF192" t="s">
        <v>964</v>
      </c>
      <c r="AG192" t="s">
        <v>67</v>
      </c>
      <c r="AH192" t="s">
        <v>58</v>
      </c>
      <c r="AI192" t="s">
        <v>59</v>
      </c>
      <c r="AJ192" t="s">
        <v>58</v>
      </c>
      <c r="AK192" t="s">
        <v>84</v>
      </c>
      <c r="AL192" t="s">
        <v>61</v>
      </c>
    </row>
    <row r="193" spans="1:38" x14ac:dyDescent="0.25">
      <c r="A193" t="s">
        <v>959</v>
      </c>
      <c r="B193" t="s">
        <v>41</v>
      </c>
      <c r="C193" t="s">
        <v>42</v>
      </c>
      <c r="D193" t="s">
        <v>43</v>
      </c>
      <c r="E193" t="s">
        <v>44</v>
      </c>
      <c r="F193" s="1">
        <v>0.05</v>
      </c>
      <c r="G193" t="s">
        <v>616</v>
      </c>
      <c r="H193">
        <v>3</v>
      </c>
      <c r="I193" t="s">
        <v>46</v>
      </c>
      <c r="J193">
        <v>1800</v>
      </c>
      <c r="K193">
        <v>259200</v>
      </c>
      <c r="L193" t="s">
        <v>617</v>
      </c>
      <c r="O193" t="s">
        <v>967</v>
      </c>
      <c r="P193" t="s">
        <v>340</v>
      </c>
      <c r="Q193" t="s">
        <v>50</v>
      </c>
      <c r="R193" t="s">
        <v>523</v>
      </c>
      <c r="S193" t="s">
        <v>968</v>
      </c>
      <c r="T193" t="s">
        <v>969</v>
      </c>
      <c r="X193">
        <v>27</v>
      </c>
      <c r="Y193" t="s">
        <v>54</v>
      </c>
      <c r="Z193" t="s">
        <v>54</v>
      </c>
      <c r="AA193" t="s">
        <v>54</v>
      </c>
      <c r="AB193">
        <v>1</v>
      </c>
      <c r="AC193">
        <v>0</v>
      </c>
      <c r="AD193">
        <v>4</v>
      </c>
      <c r="AE193" t="s">
        <v>963</v>
      </c>
      <c r="AF193" t="s">
        <v>964</v>
      </c>
      <c r="AG193" t="s">
        <v>57</v>
      </c>
      <c r="AH193" t="s">
        <v>58</v>
      </c>
      <c r="AI193" t="s">
        <v>68</v>
      </c>
      <c r="AJ193" t="s">
        <v>58</v>
      </c>
      <c r="AK193" t="s">
        <v>84</v>
      </c>
      <c r="AL193" t="s">
        <v>61</v>
      </c>
    </row>
    <row r="194" spans="1:38" x14ac:dyDescent="0.25">
      <c r="A194" t="s">
        <v>970</v>
      </c>
      <c r="B194" t="s">
        <v>41</v>
      </c>
      <c r="C194" t="s">
        <v>42</v>
      </c>
      <c r="D194" t="s">
        <v>43</v>
      </c>
      <c r="E194" t="s">
        <v>44</v>
      </c>
      <c r="F194" s="1">
        <v>0.05</v>
      </c>
      <c r="G194" t="s">
        <v>616</v>
      </c>
      <c r="H194">
        <v>3</v>
      </c>
      <c r="I194" t="s">
        <v>46</v>
      </c>
      <c r="J194">
        <v>1800</v>
      </c>
      <c r="K194">
        <v>259200</v>
      </c>
      <c r="L194" t="s">
        <v>617</v>
      </c>
      <c r="O194" t="s">
        <v>971</v>
      </c>
      <c r="P194" t="s">
        <v>180</v>
      </c>
      <c r="Q194" t="s">
        <v>50</v>
      </c>
      <c r="R194" t="s">
        <v>356</v>
      </c>
      <c r="S194" t="s">
        <v>195</v>
      </c>
      <c r="T194" t="s">
        <v>196</v>
      </c>
      <c r="X194">
        <v>18</v>
      </c>
      <c r="Y194" t="s">
        <v>54</v>
      </c>
      <c r="Z194" t="s">
        <v>54</v>
      </c>
      <c r="AA194" t="s">
        <v>54</v>
      </c>
      <c r="AB194">
        <v>1</v>
      </c>
      <c r="AC194">
        <v>0</v>
      </c>
      <c r="AD194">
        <v>4</v>
      </c>
      <c r="AE194" t="s">
        <v>972</v>
      </c>
      <c r="AF194" t="s">
        <v>973</v>
      </c>
      <c r="AG194" t="s">
        <v>57</v>
      </c>
      <c r="AH194" t="s">
        <v>58</v>
      </c>
      <c r="AI194" t="s">
        <v>68</v>
      </c>
      <c r="AJ194" t="s">
        <v>58</v>
      </c>
      <c r="AK194" t="s">
        <v>60</v>
      </c>
      <c r="AL194" t="s">
        <v>61</v>
      </c>
    </row>
    <row r="195" spans="1:38" x14ac:dyDescent="0.25">
      <c r="A195" t="s">
        <v>970</v>
      </c>
      <c r="B195" t="s">
        <v>41</v>
      </c>
      <c r="C195" t="s">
        <v>42</v>
      </c>
      <c r="D195" t="s">
        <v>43</v>
      </c>
      <c r="E195" t="s">
        <v>44</v>
      </c>
      <c r="F195" s="1">
        <v>0.05</v>
      </c>
      <c r="G195" t="s">
        <v>616</v>
      </c>
      <c r="H195">
        <v>3</v>
      </c>
      <c r="I195" t="s">
        <v>46</v>
      </c>
      <c r="J195">
        <v>1800</v>
      </c>
      <c r="K195">
        <v>259200</v>
      </c>
      <c r="L195" t="s">
        <v>617</v>
      </c>
      <c r="O195" t="s">
        <v>974</v>
      </c>
      <c r="P195" t="s">
        <v>78</v>
      </c>
      <c r="Q195" t="s">
        <v>50</v>
      </c>
      <c r="R195" t="s">
        <v>975</v>
      </c>
      <c r="S195" t="s">
        <v>976</v>
      </c>
      <c r="T195" t="s">
        <v>977</v>
      </c>
      <c r="X195">
        <v>253</v>
      </c>
      <c r="Y195" t="s">
        <v>54</v>
      </c>
      <c r="Z195" t="s">
        <v>54</v>
      </c>
      <c r="AA195" t="s">
        <v>54</v>
      </c>
      <c r="AB195">
        <v>1</v>
      </c>
      <c r="AC195">
        <v>0</v>
      </c>
      <c r="AD195">
        <v>4</v>
      </c>
      <c r="AE195" t="s">
        <v>972</v>
      </c>
      <c r="AF195" t="s">
        <v>973</v>
      </c>
      <c r="AG195" t="s">
        <v>74</v>
      </c>
      <c r="AH195" t="s">
        <v>58</v>
      </c>
      <c r="AI195" t="s">
        <v>142</v>
      </c>
      <c r="AJ195" t="s">
        <v>58</v>
      </c>
      <c r="AK195" t="s">
        <v>84</v>
      </c>
      <c r="AL195" t="s">
        <v>61</v>
      </c>
    </row>
    <row r="196" spans="1:38" x14ac:dyDescent="0.25">
      <c r="A196" t="s">
        <v>970</v>
      </c>
      <c r="B196" t="s">
        <v>41</v>
      </c>
      <c r="C196" t="s">
        <v>42</v>
      </c>
      <c r="D196" t="s">
        <v>43</v>
      </c>
      <c r="E196" t="s">
        <v>44</v>
      </c>
      <c r="F196" s="1">
        <v>0.05</v>
      </c>
      <c r="G196" t="s">
        <v>616</v>
      </c>
      <c r="H196">
        <v>3</v>
      </c>
      <c r="I196" t="s">
        <v>46</v>
      </c>
      <c r="J196">
        <v>1800</v>
      </c>
      <c r="K196">
        <v>259200</v>
      </c>
      <c r="L196" t="s">
        <v>617</v>
      </c>
      <c r="O196" t="s">
        <v>978</v>
      </c>
      <c r="P196" t="s">
        <v>257</v>
      </c>
      <c r="Q196" t="s">
        <v>50</v>
      </c>
      <c r="R196" t="s">
        <v>979</v>
      </c>
      <c r="S196" t="s">
        <v>980</v>
      </c>
      <c r="T196" t="s">
        <v>981</v>
      </c>
      <c r="X196">
        <v>1506</v>
      </c>
      <c r="Y196" t="s">
        <v>54</v>
      </c>
      <c r="Z196" t="s">
        <v>54</v>
      </c>
      <c r="AA196" t="s">
        <v>54</v>
      </c>
      <c r="AB196">
        <v>1</v>
      </c>
      <c r="AC196">
        <v>0</v>
      </c>
      <c r="AD196">
        <v>4</v>
      </c>
      <c r="AE196" t="s">
        <v>972</v>
      </c>
      <c r="AF196" t="s">
        <v>973</v>
      </c>
      <c r="AG196" t="s">
        <v>74</v>
      </c>
      <c r="AH196" t="s">
        <v>58</v>
      </c>
      <c r="AI196" t="s">
        <v>59</v>
      </c>
      <c r="AJ196" t="s">
        <v>58</v>
      </c>
      <c r="AK196" t="s">
        <v>60</v>
      </c>
      <c r="AL196" t="s">
        <v>61</v>
      </c>
    </row>
    <row r="197" spans="1:38" x14ac:dyDescent="0.25">
      <c r="A197" t="s">
        <v>982</v>
      </c>
      <c r="B197" t="s">
        <v>41</v>
      </c>
      <c r="C197" t="s">
        <v>42</v>
      </c>
      <c r="D197" t="s">
        <v>43</v>
      </c>
      <c r="E197" t="s">
        <v>44</v>
      </c>
      <c r="F197" s="1">
        <v>0.05</v>
      </c>
      <c r="G197" t="s">
        <v>616</v>
      </c>
      <c r="H197">
        <v>3</v>
      </c>
      <c r="I197" t="s">
        <v>46</v>
      </c>
      <c r="J197">
        <v>1800</v>
      </c>
      <c r="K197">
        <v>259200</v>
      </c>
      <c r="L197" t="s">
        <v>617</v>
      </c>
      <c r="O197" t="s">
        <v>983</v>
      </c>
      <c r="P197" t="s">
        <v>180</v>
      </c>
      <c r="Q197" t="s">
        <v>50</v>
      </c>
      <c r="R197" t="s">
        <v>984</v>
      </c>
      <c r="S197" t="s">
        <v>985</v>
      </c>
      <c r="T197" t="s">
        <v>986</v>
      </c>
      <c r="X197">
        <v>16</v>
      </c>
      <c r="Y197" t="s">
        <v>54</v>
      </c>
      <c r="Z197" t="s">
        <v>54</v>
      </c>
      <c r="AA197" t="s">
        <v>54</v>
      </c>
      <c r="AB197">
        <v>1</v>
      </c>
      <c r="AC197">
        <v>0</v>
      </c>
      <c r="AD197">
        <v>4</v>
      </c>
      <c r="AE197" t="s">
        <v>987</v>
      </c>
      <c r="AF197" t="s">
        <v>988</v>
      </c>
      <c r="AG197" t="s">
        <v>57</v>
      </c>
      <c r="AH197" t="s">
        <v>58</v>
      </c>
      <c r="AI197" t="s">
        <v>68</v>
      </c>
      <c r="AJ197" t="s">
        <v>58</v>
      </c>
      <c r="AK197" t="s">
        <v>60</v>
      </c>
      <c r="AL197" t="s">
        <v>61</v>
      </c>
    </row>
    <row r="198" spans="1:38" x14ac:dyDescent="0.25">
      <c r="A198" t="s">
        <v>982</v>
      </c>
      <c r="B198" t="s">
        <v>41</v>
      </c>
      <c r="C198" t="s">
        <v>42</v>
      </c>
      <c r="D198" t="s">
        <v>43</v>
      </c>
      <c r="E198" t="s">
        <v>44</v>
      </c>
      <c r="F198" s="1">
        <v>0.05</v>
      </c>
      <c r="G198" t="s">
        <v>616</v>
      </c>
      <c r="H198">
        <v>3</v>
      </c>
      <c r="I198" t="s">
        <v>46</v>
      </c>
      <c r="J198">
        <v>1800</v>
      </c>
      <c r="K198">
        <v>259200</v>
      </c>
      <c r="L198" t="s">
        <v>617</v>
      </c>
      <c r="O198" t="s">
        <v>989</v>
      </c>
      <c r="P198" t="s">
        <v>136</v>
      </c>
      <c r="Q198" t="s">
        <v>50</v>
      </c>
      <c r="R198" t="s">
        <v>655</v>
      </c>
      <c r="S198" t="s">
        <v>990</v>
      </c>
      <c r="T198" t="s">
        <v>991</v>
      </c>
      <c r="X198">
        <v>375</v>
      </c>
      <c r="Y198" t="s">
        <v>54</v>
      </c>
      <c r="Z198" t="s">
        <v>54</v>
      </c>
      <c r="AA198" t="s">
        <v>54</v>
      </c>
      <c r="AB198">
        <v>1</v>
      </c>
      <c r="AC198">
        <v>0</v>
      </c>
      <c r="AD198">
        <v>4</v>
      </c>
      <c r="AE198" t="s">
        <v>987</v>
      </c>
      <c r="AF198" t="s">
        <v>988</v>
      </c>
      <c r="AG198" t="s">
        <v>67</v>
      </c>
      <c r="AH198" t="s">
        <v>58</v>
      </c>
      <c r="AI198" t="s">
        <v>133</v>
      </c>
      <c r="AJ198" t="s">
        <v>58</v>
      </c>
      <c r="AK198" t="s">
        <v>84</v>
      </c>
      <c r="AL198" t="s">
        <v>61</v>
      </c>
    </row>
    <row r="199" spans="1:38" x14ac:dyDescent="0.25">
      <c r="A199" t="s">
        <v>982</v>
      </c>
      <c r="B199" t="s">
        <v>41</v>
      </c>
      <c r="C199" t="s">
        <v>42</v>
      </c>
      <c r="D199" t="s">
        <v>43</v>
      </c>
      <c r="E199" t="s">
        <v>44</v>
      </c>
      <c r="F199" s="1">
        <v>0.05</v>
      </c>
      <c r="G199" t="s">
        <v>616</v>
      </c>
      <c r="H199">
        <v>3</v>
      </c>
      <c r="I199" t="s">
        <v>46</v>
      </c>
      <c r="J199">
        <v>1800</v>
      </c>
      <c r="K199">
        <v>259200</v>
      </c>
      <c r="L199" t="s">
        <v>617</v>
      </c>
      <c r="O199" t="s">
        <v>992</v>
      </c>
      <c r="P199" t="s">
        <v>63</v>
      </c>
      <c r="Q199" t="s">
        <v>50</v>
      </c>
      <c r="R199" t="s">
        <v>993</v>
      </c>
      <c r="S199" t="s">
        <v>210</v>
      </c>
      <c r="T199" t="s">
        <v>994</v>
      </c>
      <c r="X199">
        <v>26</v>
      </c>
      <c r="Y199" t="s">
        <v>54</v>
      </c>
      <c r="Z199" t="s">
        <v>54</v>
      </c>
      <c r="AA199" t="s">
        <v>54</v>
      </c>
      <c r="AB199">
        <v>1</v>
      </c>
      <c r="AC199">
        <v>0</v>
      </c>
      <c r="AD199">
        <v>4</v>
      </c>
      <c r="AE199" t="s">
        <v>987</v>
      </c>
      <c r="AF199" t="s">
        <v>988</v>
      </c>
      <c r="AG199" t="s">
        <v>67</v>
      </c>
      <c r="AH199" t="s">
        <v>58</v>
      </c>
      <c r="AI199" t="s">
        <v>68</v>
      </c>
      <c r="AJ199" t="s">
        <v>58</v>
      </c>
      <c r="AK199" t="s">
        <v>60</v>
      </c>
      <c r="AL199" t="s">
        <v>61</v>
      </c>
    </row>
    <row r="200" spans="1:38" x14ac:dyDescent="0.25">
      <c r="A200" t="s">
        <v>995</v>
      </c>
      <c r="B200" t="s">
        <v>41</v>
      </c>
      <c r="C200" t="s">
        <v>42</v>
      </c>
      <c r="D200" t="s">
        <v>43</v>
      </c>
      <c r="E200" t="s">
        <v>44</v>
      </c>
      <c r="F200" s="1">
        <v>0.05</v>
      </c>
      <c r="G200" t="s">
        <v>616</v>
      </c>
      <c r="H200">
        <v>3</v>
      </c>
      <c r="I200" t="s">
        <v>46</v>
      </c>
      <c r="J200">
        <v>1800</v>
      </c>
      <c r="K200">
        <v>259200</v>
      </c>
      <c r="L200" t="s">
        <v>617</v>
      </c>
      <c r="O200" t="s">
        <v>996</v>
      </c>
      <c r="P200" t="s">
        <v>335</v>
      </c>
      <c r="Q200" t="s">
        <v>50</v>
      </c>
      <c r="R200" t="s">
        <v>997</v>
      </c>
      <c r="S200" t="s">
        <v>998</v>
      </c>
      <c r="T200" t="s">
        <v>999</v>
      </c>
      <c r="X200">
        <v>17</v>
      </c>
      <c r="Y200" t="s">
        <v>54</v>
      </c>
      <c r="Z200" t="s">
        <v>54</v>
      </c>
      <c r="AA200" t="s">
        <v>54</v>
      </c>
      <c r="AB200">
        <v>1</v>
      </c>
      <c r="AC200">
        <v>0</v>
      </c>
      <c r="AD200">
        <v>4</v>
      </c>
      <c r="AE200" t="s">
        <v>1000</v>
      </c>
      <c r="AF200" t="s">
        <v>1001</v>
      </c>
      <c r="AG200" t="s">
        <v>67</v>
      </c>
      <c r="AH200" t="s">
        <v>58</v>
      </c>
      <c r="AI200" t="s">
        <v>59</v>
      </c>
      <c r="AJ200" t="s">
        <v>58</v>
      </c>
      <c r="AK200" t="s">
        <v>84</v>
      </c>
      <c r="AL200" t="s">
        <v>90</v>
      </c>
    </row>
    <row r="201" spans="1:38" x14ac:dyDescent="0.25">
      <c r="A201" t="s">
        <v>995</v>
      </c>
      <c r="B201" t="s">
        <v>41</v>
      </c>
      <c r="C201" t="s">
        <v>42</v>
      </c>
      <c r="D201" t="s">
        <v>43</v>
      </c>
      <c r="E201" t="s">
        <v>44</v>
      </c>
      <c r="F201" s="1">
        <v>0.05</v>
      </c>
      <c r="G201" t="s">
        <v>616</v>
      </c>
      <c r="H201">
        <v>3</v>
      </c>
      <c r="I201" t="s">
        <v>46</v>
      </c>
      <c r="J201">
        <v>1800</v>
      </c>
      <c r="K201">
        <v>259200</v>
      </c>
      <c r="L201" t="s">
        <v>617</v>
      </c>
      <c r="O201" t="s">
        <v>1002</v>
      </c>
      <c r="P201" t="s">
        <v>506</v>
      </c>
      <c r="Q201" t="s">
        <v>50</v>
      </c>
      <c r="R201" t="s">
        <v>1003</v>
      </c>
      <c r="S201" t="s">
        <v>1004</v>
      </c>
      <c r="T201" t="s">
        <v>1005</v>
      </c>
      <c r="X201">
        <v>29</v>
      </c>
      <c r="Y201" t="s">
        <v>54</v>
      </c>
      <c r="Z201" t="s">
        <v>54</v>
      </c>
      <c r="AA201" t="s">
        <v>54</v>
      </c>
      <c r="AB201">
        <v>1</v>
      </c>
      <c r="AC201">
        <v>0</v>
      </c>
      <c r="AD201">
        <v>4</v>
      </c>
      <c r="AE201" t="s">
        <v>1000</v>
      </c>
      <c r="AF201" t="s">
        <v>1001</v>
      </c>
      <c r="AG201" t="s">
        <v>74</v>
      </c>
      <c r="AH201" t="s">
        <v>58</v>
      </c>
      <c r="AI201" t="s">
        <v>142</v>
      </c>
      <c r="AJ201" t="s">
        <v>58</v>
      </c>
      <c r="AK201" t="s">
        <v>60</v>
      </c>
      <c r="AL201" t="s">
        <v>90</v>
      </c>
    </row>
    <row r="202" spans="1:38" x14ac:dyDescent="0.25">
      <c r="A202" t="s">
        <v>995</v>
      </c>
      <c r="B202" t="s">
        <v>41</v>
      </c>
      <c r="C202" t="s">
        <v>42</v>
      </c>
      <c r="D202" t="s">
        <v>43</v>
      </c>
      <c r="E202" t="s">
        <v>44</v>
      </c>
      <c r="F202" s="1">
        <v>0.05</v>
      </c>
      <c r="G202" t="s">
        <v>616</v>
      </c>
      <c r="H202">
        <v>3</v>
      </c>
      <c r="I202" t="s">
        <v>46</v>
      </c>
      <c r="J202">
        <v>1800</v>
      </c>
      <c r="K202">
        <v>259200</v>
      </c>
      <c r="L202" t="s">
        <v>617</v>
      </c>
      <c r="O202" t="s">
        <v>1006</v>
      </c>
      <c r="P202" t="s">
        <v>86</v>
      </c>
      <c r="Q202" t="s">
        <v>50</v>
      </c>
      <c r="R202" t="s">
        <v>1007</v>
      </c>
      <c r="S202" t="s">
        <v>1008</v>
      </c>
      <c r="T202" t="s">
        <v>1009</v>
      </c>
      <c r="X202">
        <v>26</v>
      </c>
      <c r="Y202" t="s">
        <v>54</v>
      </c>
      <c r="Z202" t="s">
        <v>54</v>
      </c>
      <c r="AA202" t="s">
        <v>54</v>
      </c>
      <c r="AB202">
        <v>1</v>
      </c>
      <c r="AC202">
        <v>0</v>
      </c>
      <c r="AD202">
        <v>4</v>
      </c>
      <c r="AE202" t="s">
        <v>1000</v>
      </c>
      <c r="AF202" t="s">
        <v>1001</v>
      </c>
      <c r="AG202" t="s">
        <v>67</v>
      </c>
      <c r="AH202" t="s">
        <v>58</v>
      </c>
      <c r="AI202" t="s">
        <v>68</v>
      </c>
      <c r="AJ202" t="s">
        <v>58</v>
      </c>
      <c r="AK202" t="s">
        <v>84</v>
      </c>
      <c r="AL202" t="s">
        <v>90</v>
      </c>
    </row>
    <row r="203" spans="1:38" x14ac:dyDescent="0.25">
      <c r="A203" t="s">
        <v>1010</v>
      </c>
      <c r="B203" t="s">
        <v>41</v>
      </c>
      <c r="C203" t="s">
        <v>42</v>
      </c>
      <c r="D203" t="s">
        <v>43</v>
      </c>
      <c r="E203" t="s">
        <v>44</v>
      </c>
      <c r="F203" s="1">
        <v>0.05</v>
      </c>
      <c r="G203" t="s">
        <v>616</v>
      </c>
      <c r="H203">
        <v>3</v>
      </c>
      <c r="I203" t="s">
        <v>46</v>
      </c>
      <c r="J203">
        <v>1800</v>
      </c>
      <c r="K203">
        <v>259200</v>
      </c>
      <c r="L203" t="s">
        <v>617</v>
      </c>
      <c r="O203" t="s">
        <v>1011</v>
      </c>
      <c r="P203" t="s">
        <v>70</v>
      </c>
      <c r="Q203" t="s">
        <v>50</v>
      </c>
      <c r="R203" t="s">
        <v>601</v>
      </c>
      <c r="S203" t="s">
        <v>1012</v>
      </c>
      <c r="T203" t="s">
        <v>1013</v>
      </c>
      <c r="X203">
        <v>377</v>
      </c>
      <c r="Y203" t="s">
        <v>54</v>
      </c>
      <c r="Z203" t="s">
        <v>54</v>
      </c>
      <c r="AA203" t="s">
        <v>54</v>
      </c>
      <c r="AB203">
        <v>1</v>
      </c>
      <c r="AC203">
        <v>0</v>
      </c>
      <c r="AD203">
        <v>4</v>
      </c>
      <c r="AE203" t="s">
        <v>1014</v>
      </c>
      <c r="AF203" t="s">
        <v>1015</v>
      </c>
      <c r="AG203" t="s">
        <v>74</v>
      </c>
      <c r="AH203" t="s">
        <v>58</v>
      </c>
      <c r="AI203" t="s">
        <v>133</v>
      </c>
      <c r="AJ203" t="s">
        <v>58</v>
      </c>
      <c r="AK203" t="s">
        <v>60</v>
      </c>
      <c r="AL203" t="s">
        <v>61</v>
      </c>
    </row>
    <row r="204" spans="1:38" x14ac:dyDescent="0.25">
      <c r="A204" t="s">
        <v>1010</v>
      </c>
      <c r="B204" t="s">
        <v>41</v>
      </c>
      <c r="C204" t="s">
        <v>42</v>
      </c>
      <c r="D204" t="s">
        <v>43</v>
      </c>
      <c r="E204" t="s">
        <v>44</v>
      </c>
      <c r="F204" s="1">
        <v>0.05</v>
      </c>
      <c r="G204" t="s">
        <v>616</v>
      </c>
      <c r="H204">
        <v>3</v>
      </c>
      <c r="I204" t="s">
        <v>46</v>
      </c>
      <c r="J204">
        <v>1800</v>
      </c>
      <c r="K204">
        <v>259200</v>
      </c>
      <c r="L204" t="s">
        <v>617</v>
      </c>
      <c r="O204" t="s">
        <v>1016</v>
      </c>
      <c r="P204" t="s">
        <v>473</v>
      </c>
      <c r="Q204" t="s">
        <v>50</v>
      </c>
      <c r="R204" t="s">
        <v>402</v>
      </c>
      <c r="S204" t="s">
        <v>1017</v>
      </c>
      <c r="T204" t="s">
        <v>1018</v>
      </c>
      <c r="X204">
        <v>23</v>
      </c>
      <c r="Y204" t="s">
        <v>54</v>
      </c>
      <c r="Z204" t="s">
        <v>54</v>
      </c>
      <c r="AA204" t="s">
        <v>54</v>
      </c>
      <c r="AB204">
        <v>1</v>
      </c>
      <c r="AC204">
        <v>0</v>
      </c>
      <c r="AD204">
        <v>4</v>
      </c>
      <c r="AE204" t="s">
        <v>1014</v>
      </c>
      <c r="AF204" t="s">
        <v>1015</v>
      </c>
      <c r="AG204" t="s">
        <v>74</v>
      </c>
      <c r="AH204" t="s">
        <v>58</v>
      </c>
      <c r="AI204" t="s">
        <v>68</v>
      </c>
      <c r="AJ204" t="s">
        <v>58</v>
      </c>
      <c r="AK204" t="s">
        <v>60</v>
      </c>
      <c r="AL204" t="s">
        <v>61</v>
      </c>
    </row>
    <row r="205" spans="1:38" x14ac:dyDescent="0.25">
      <c r="A205" t="s">
        <v>1010</v>
      </c>
      <c r="B205" t="s">
        <v>41</v>
      </c>
      <c r="C205" t="s">
        <v>42</v>
      </c>
      <c r="D205" t="s">
        <v>43</v>
      </c>
      <c r="E205" t="s">
        <v>44</v>
      </c>
      <c r="F205" s="1">
        <v>0.05</v>
      </c>
      <c r="G205" t="s">
        <v>616</v>
      </c>
      <c r="H205">
        <v>3</v>
      </c>
      <c r="I205" t="s">
        <v>46</v>
      </c>
      <c r="J205">
        <v>1800</v>
      </c>
      <c r="K205">
        <v>259200</v>
      </c>
      <c r="L205" t="s">
        <v>617</v>
      </c>
      <c r="O205" t="s">
        <v>1019</v>
      </c>
      <c r="P205" t="s">
        <v>86</v>
      </c>
      <c r="Q205" t="s">
        <v>50</v>
      </c>
      <c r="R205" t="s">
        <v>440</v>
      </c>
      <c r="S205" t="s">
        <v>1007</v>
      </c>
      <c r="T205" t="s">
        <v>1020</v>
      </c>
      <c r="X205">
        <v>28</v>
      </c>
      <c r="Y205" t="s">
        <v>54</v>
      </c>
      <c r="Z205" t="s">
        <v>54</v>
      </c>
      <c r="AA205" t="s">
        <v>54</v>
      </c>
      <c r="AB205">
        <v>1</v>
      </c>
      <c r="AC205">
        <v>0</v>
      </c>
      <c r="AD205">
        <v>4</v>
      </c>
      <c r="AE205" t="s">
        <v>1014</v>
      </c>
      <c r="AF205" t="s">
        <v>1015</v>
      </c>
      <c r="AG205" t="s">
        <v>67</v>
      </c>
      <c r="AH205" t="s">
        <v>58</v>
      </c>
      <c r="AI205" t="s">
        <v>133</v>
      </c>
      <c r="AJ205" t="s">
        <v>58</v>
      </c>
      <c r="AK205" t="s">
        <v>84</v>
      </c>
      <c r="AL205" t="s">
        <v>90</v>
      </c>
    </row>
    <row r="206" spans="1:38" x14ac:dyDescent="0.25">
      <c r="A206" t="s">
        <v>1021</v>
      </c>
      <c r="B206" t="s">
        <v>41</v>
      </c>
      <c r="C206" t="s">
        <v>42</v>
      </c>
      <c r="D206" t="s">
        <v>43</v>
      </c>
      <c r="E206" t="s">
        <v>44</v>
      </c>
      <c r="F206" s="1">
        <v>0.05</v>
      </c>
      <c r="G206" t="s">
        <v>616</v>
      </c>
      <c r="H206">
        <v>3</v>
      </c>
      <c r="I206" t="s">
        <v>46</v>
      </c>
      <c r="J206">
        <v>1800</v>
      </c>
      <c r="K206">
        <v>259200</v>
      </c>
      <c r="L206" t="s">
        <v>617</v>
      </c>
      <c r="O206" t="s">
        <v>1022</v>
      </c>
      <c r="P206" t="s">
        <v>129</v>
      </c>
      <c r="Q206" t="s">
        <v>50</v>
      </c>
      <c r="R206" t="s">
        <v>1023</v>
      </c>
      <c r="S206" t="s">
        <v>1024</v>
      </c>
      <c r="T206" t="s">
        <v>1025</v>
      </c>
      <c r="X206">
        <v>11</v>
      </c>
      <c r="Y206" t="s">
        <v>54</v>
      </c>
      <c r="Z206" t="s">
        <v>54</v>
      </c>
      <c r="AA206" t="s">
        <v>54</v>
      </c>
      <c r="AB206">
        <v>1</v>
      </c>
      <c r="AC206">
        <v>0</v>
      </c>
      <c r="AD206">
        <v>4</v>
      </c>
      <c r="AE206" t="s">
        <v>1026</v>
      </c>
      <c r="AF206" t="s">
        <v>1027</v>
      </c>
      <c r="AG206" t="s">
        <v>57</v>
      </c>
      <c r="AH206" t="s">
        <v>58</v>
      </c>
      <c r="AI206" t="s">
        <v>142</v>
      </c>
      <c r="AJ206" t="s">
        <v>58</v>
      </c>
      <c r="AK206" t="s">
        <v>60</v>
      </c>
      <c r="AL206" t="s">
        <v>61</v>
      </c>
    </row>
    <row r="207" spans="1:38" x14ac:dyDescent="0.25">
      <c r="A207" t="s">
        <v>1021</v>
      </c>
      <c r="B207" t="s">
        <v>41</v>
      </c>
      <c r="C207" t="s">
        <v>42</v>
      </c>
      <c r="D207" t="s">
        <v>43</v>
      </c>
      <c r="E207" t="s">
        <v>44</v>
      </c>
      <c r="F207" s="1">
        <v>0.05</v>
      </c>
      <c r="G207" t="s">
        <v>616</v>
      </c>
      <c r="H207">
        <v>3</v>
      </c>
      <c r="I207" t="s">
        <v>46</v>
      </c>
      <c r="J207">
        <v>1800</v>
      </c>
      <c r="K207">
        <v>259200</v>
      </c>
      <c r="L207" t="s">
        <v>617</v>
      </c>
      <c r="O207" t="s">
        <v>1028</v>
      </c>
      <c r="P207" t="s">
        <v>136</v>
      </c>
      <c r="Q207" t="s">
        <v>50</v>
      </c>
      <c r="R207" t="s">
        <v>1029</v>
      </c>
      <c r="S207" t="s">
        <v>1030</v>
      </c>
      <c r="T207" t="s">
        <v>1031</v>
      </c>
      <c r="X207">
        <v>505</v>
      </c>
      <c r="Y207" t="s">
        <v>54</v>
      </c>
      <c r="Z207" t="s">
        <v>54</v>
      </c>
      <c r="AA207" t="s">
        <v>54</v>
      </c>
      <c r="AB207">
        <v>1</v>
      </c>
      <c r="AC207">
        <v>0</v>
      </c>
      <c r="AD207">
        <v>4</v>
      </c>
      <c r="AE207" t="s">
        <v>1026</v>
      </c>
      <c r="AF207" t="s">
        <v>1027</v>
      </c>
      <c r="AG207" t="s">
        <v>67</v>
      </c>
      <c r="AH207" t="s">
        <v>58</v>
      </c>
      <c r="AI207" t="s">
        <v>142</v>
      </c>
      <c r="AJ207" t="s">
        <v>58</v>
      </c>
      <c r="AK207" t="s">
        <v>84</v>
      </c>
      <c r="AL207" t="s">
        <v>61</v>
      </c>
    </row>
    <row r="208" spans="1:38" x14ac:dyDescent="0.25">
      <c r="A208" t="s">
        <v>1021</v>
      </c>
      <c r="B208" t="s">
        <v>41</v>
      </c>
      <c r="C208" t="s">
        <v>42</v>
      </c>
      <c r="D208" t="s">
        <v>43</v>
      </c>
      <c r="E208" t="s">
        <v>44</v>
      </c>
      <c r="F208" s="1">
        <v>0.05</v>
      </c>
      <c r="G208" t="s">
        <v>616</v>
      </c>
      <c r="H208">
        <v>3</v>
      </c>
      <c r="I208" t="s">
        <v>46</v>
      </c>
      <c r="J208">
        <v>1800</v>
      </c>
      <c r="K208">
        <v>259200</v>
      </c>
      <c r="L208" t="s">
        <v>617</v>
      </c>
      <c r="O208" t="s">
        <v>1032</v>
      </c>
      <c r="P208" t="s">
        <v>99</v>
      </c>
      <c r="Q208" t="s">
        <v>50</v>
      </c>
      <c r="R208" t="s">
        <v>1033</v>
      </c>
      <c r="S208" t="s">
        <v>958</v>
      </c>
      <c r="T208" t="s">
        <v>1034</v>
      </c>
      <c r="X208">
        <v>259</v>
      </c>
      <c r="Y208" t="s">
        <v>54</v>
      </c>
      <c r="Z208" t="s">
        <v>54</v>
      </c>
      <c r="AA208" t="s">
        <v>54</v>
      </c>
      <c r="AB208">
        <v>1</v>
      </c>
      <c r="AC208">
        <v>0</v>
      </c>
      <c r="AD208">
        <v>4</v>
      </c>
      <c r="AE208" t="s">
        <v>1026</v>
      </c>
      <c r="AF208" t="s">
        <v>1027</v>
      </c>
      <c r="AG208" t="s">
        <v>74</v>
      </c>
      <c r="AH208" t="s">
        <v>58</v>
      </c>
      <c r="AI208" t="s">
        <v>142</v>
      </c>
      <c r="AJ208" t="s">
        <v>58</v>
      </c>
      <c r="AK208" t="s">
        <v>84</v>
      </c>
      <c r="AL208" t="s">
        <v>61</v>
      </c>
    </row>
    <row r="209" spans="1:38" x14ac:dyDescent="0.25">
      <c r="A209" t="s">
        <v>1035</v>
      </c>
      <c r="B209" t="s">
        <v>41</v>
      </c>
      <c r="C209" t="s">
        <v>42</v>
      </c>
      <c r="D209" t="s">
        <v>43</v>
      </c>
      <c r="E209" t="s">
        <v>44</v>
      </c>
      <c r="F209" s="1">
        <v>0.05</v>
      </c>
      <c r="G209" t="s">
        <v>1036</v>
      </c>
      <c r="H209">
        <v>3</v>
      </c>
      <c r="I209" t="s">
        <v>46</v>
      </c>
      <c r="J209">
        <v>1800</v>
      </c>
      <c r="K209">
        <v>259200</v>
      </c>
      <c r="L209" t="s">
        <v>1037</v>
      </c>
      <c r="O209" t="s">
        <v>1038</v>
      </c>
      <c r="P209" t="s">
        <v>180</v>
      </c>
      <c r="Q209" t="s">
        <v>50</v>
      </c>
      <c r="R209" t="s">
        <v>910</v>
      </c>
      <c r="S209" t="s">
        <v>1039</v>
      </c>
      <c r="T209" t="s">
        <v>1040</v>
      </c>
      <c r="X209">
        <v>17</v>
      </c>
      <c r="Y209" t="s">
        <v>54</v>
      </c>
      <c r="Z209" t="s">
        <v>54</v>
      </c>
      <c r="AA209" t="s">
        <v>54</v>
      </c>
      <c r="AB209">
        <v>1</v>
      </c>
      <c r="AC209">
        <v>0</v>
      </c>
      <c r="AD209">
        <v>4</v>
      </c>
      <c r="AE209" t="s">
        <v>1041</v>
      </c>
      <c r="AF209" t="s">
        <v>1042</v>
      </c>
      <c r="AG209" t="s">
        <v>57</v>
      </c>
      <c r="AH209" t="s">
        <v>58</v>
      </c>
      <c r="AI209" t="s">
        <v>75</v>
      </c>
      <c r="AJ209" t="s">
        <v>58</v>
      </c>
      <c r="AK209" t="s">
        <v>60</v>
      </c>
      <c r="AL209" t="s">
        <v>61</v>
      </c>
    </row>
    <row r="210" spans="1:38" x14ac:dyDescent="0.25">
      <c r="A210" t="s">
        <v>1035</v>
      </c>
      <c r="B210" t="s">
        <v>41</v>
      </c>
      <c r="C210" t="s">
        <v>42</v>
      </c>
      <c r="D210" t="s">
        <v>43</v>
      </c>
      <c r="E210" t="s">
        <v>44</v>
      </c>
      <c r="F210" s="1">
        <v>0.05</v>
      </c>
      <c r="G210" t="s">
        <v>1036</v>
      </c>
      <c r="H210">
        <v>3</v>
      </c>
      <c r="I210" t="s">
        <v>46</v>
      </c>
      <c r="J210">
        <v>1800</v>
      </c>
      <c r="K210">
        <v>259200</v>
      </c>
      <c r="L210" t="s">
        <v>1037</v>
      </c>
      <c r="O210" t="s">
        <v>1043</v>
      </c>
      <c r="P210" t="s">
        <v>351</v>
      </c>
      <c r="Q210" t="s">
        <v>50</v>
      </c>
      <c r="R210" t="s">
        <v>392</v>
      </c>
      <c r="S210" t="s">
        <v>1044</v>
      </c>
      <c r="T210" t="s">
        <v>1045</v>
      </c>
      <c r="X210">
        <v>15</v>
      </c>
      <c r="Y210" t="s">
        <v>54</v>
      </c>
      <c r="Z210" t="s">
        <v>54</v>
      </c>
      <c r="AA210" t="s">
        <v>54</v>
      </c>
      <c r="AB210">
        <v>1</v>
      </c>
      <c r="AC210">
        <v>0</v>
      </c>
      <c r="AD210">
        <v>4</v>
      </c>
      <c r="AE210" t="s">
        <v>1041</v>
      </c>
      <c r="AF210" t="s">
        <v>1042</v>
      </c>
      <c r="AG210" t="s">
        <v>57</v>
      </c>
      <c r="AH210" t="s">
        <v>58</v>
      </c>
      <c r="AI210" t="s">
        <v>133</v>
      </c>
      <c r="AJ210" t="s">
        <v>58</v>
      </c>
      <c r="AK210" t="s">
        <v>60</v>
      </c>
      <c r="AL210" t="s">
        <v>61</v>
      </c>
    </row>
    <row r="211" spans="1:38" x14ac:dyDescent="0.25">
      <c r="A211" t="s">
        <v>1035</v>
      </c>
      <c r="B211" t="s">
        <v>41</v>
      </c>
      <c r="C211" t="s">
        <v>42</v>
      </c>
      <c r="D211" t="s">
        <v>43</v>
      </c>
      <c r="E211" t="s">
        <v>44</v>
      </c>
      <c r="F211" s="1">
        <v>0.05</v>
      </c>
      <c r="G211" t="s">
        <v>1036</v>
      </c>
      <c r="H211">
        <v>3</v>
      </c>
      <c r="I211" t="s">
        <v>46</v>
      </c>
      <c r="J211">
        <v>1800</v>
      </c>
      <c r="K211">
        <v>259200</v>
      </c>
      <c r="L211" t="s">
        <v>1037</v>
      </c>
      <c r="O211" t="s">
        <v>1046</v>
      </c>
      <c r="P211" t="s">
        <v>86</v>
      </c>
      <c r="Q211" t="s">
        <v>50</v>
      </c>
      <c r="R211" t="s">
        <v>709</v>
      </c>
      <c r="S211" t="s">
        <v>900</v>
      </c>
      <c r="T211" t="s">
        <v>1047</v>
      </c>
      <c r="X211">
        <v>22</v>
      </c>
      <c r="Y211" t="s">
        <v>54</v>
      </c>
      <c r="Z211" t="s">
        <v>54</v>
      </c>
      <c r="AA211" t="s">
        <v>54</v>
      </c>
      <c r="AB211">
        <v>1</v>
      </c>
      <c r="AC211">
        <v>0</v>
      </c>
      <c r="AD211">
        <v>4</v>
      </c>
      <c r="AE211" t="s">
        <v>1041</v>
      </c>
      <c r="AF211" t="s">
        <v>1042</v>
      </c>
      <c r="AG211" t="s">
        <v>67</v>
      </c>
      <c r="AH211" t="s">
        <v>58</v>
      </c>
      <c r="AI211" t="s">
        <v>68</v>
      </c>
      <c r="AJ211" t="s">
        <v>58</v>
      </c>
      <c r="AK211" t="s">
        <v>84</v>
      </c>
      <c r="AL211" t="s">
        <v>90</v>
      </c>
    </row>
    <row r="212" spans="1:38" x14ac:dyDescent="0.25">
      <c r="A212" t="s">
        <v>1048</v>
      </c>
      <c r="B212" t="s">
        <v>41</v>
      </c>
      <c r="C212" t="s">
        <v>42</v>
      </c>
      <c r="D212" t="s">
        <v>43</v>
      </c>
      <c r="E212" t="s">
        <v>44</v>
      </c>
      <c r="F212" s="1">
        <v>0.05</v>
      </c>
      <c r="G212" t="s">
        <v>1036</v>
      </c>
      <c r="H212">
        <v>3</v>
      </c>
      <c r="I212" t="s">
        <v>46</v>
      </c>
      <c r="J212">
        <v>1800</v>
      </c>
      <c r="K212">
        <v>259200</v>
      </c>
      <c r="L212" t="s">
        <v>1037</v>
      </c>
      <c r="O212" t="s">
        <v>1049</v>
      </c>
      <c r="P212" t="s">
        <v>63</v>
      </c>
      <c r="Q212" t="s">
        <v>50</v>
      </c>
      <c r="R212" t="s">
        <v>1050</v>
      </c>
      <c r="S212" t="s">
        <v>1051</v>
      </c>
      <c r="T212" t="s">
        <v>1052</v>
      </c>
      <c r="X212">
        <v>17</v>
      </c>
      <c r="Y212" t="s">
        <v>54</v>
      </c>
      <c r="Z212" t="s">
        <v>54</v>
      </c>
      <c r="AA212" t="s">
        <v>54</v>
      </c>
      <c r="AB212">
        <v>1</v>
      </c>
      <c r="AC212">
        <v>1</v>
      </c>
      <c r="AD212">
        <v>4</v>
      </c>
      <c r="AE212" t="s">
        <v>1053</v>
      </c>
      <c r="AF212" t="s">
        <v>1054</v>
      </c>
      <c r="AG212" t="s">
        <v>67</v>
      </c>
      <c r="AH212" t="s">
        <v>58</v>
      </c>
      <c r="AI212" t="s">
        <v>68</v>
      </c>
      <c r="AJ212" t="s">
        <v>58</v>
      </c>
      <c r="AK212" t="s">
        <v>60</v>
      </c>
      <c r="AL212" t="s">
        <v>61</v>
      </c>
    </row>
    <row r="213" spans="1:38" x14ac:dyDescent="0.25">
      <c r="A213" t="s">
        <v>1048</v>
      </c>
      <c r="B213" t="s">
        <v>41</v>
      </c>
      <c r="C213" t="s">
        <v>42</v>
      </c>
      <c r="D213" t="s">
        <v>43</v>
      </c>
      <c r="E213" t="s">
        <v>44</v>
      </c>
      <c r="F213" s="1">
        <v>0.05</v>
      </c>
      <c r="G213" t="s">
        <v>1036</v>
      </c>
      <c r="H213">
        <v>3</v>
      </c>
      <c r="I213" t="s">
        <v>46</v>
      </c>
      <c r="J213">
        <v>1800</v>
      </c>
      <c r="K213">
        <v>259200</v>
      </c>
      <c r="L213" t="s">
        <v>1037</v>
      </c>
      <c r="O213" t="s">
        <v>1055</v>
      </c>
      <c r="P213" t="s">
        <v>335</v>
      </c>
      <c r="Q213" t="s">
        <v>50</v>
      </c>
      <c r="R213" t="s">
        <v>181</v>
      </c>
      <c r="S213" t="s">
        <v>326</v>
      </c>
      <c r="T213" t="s">
        <v>327</v>
      </c>
      <c r="X213">
        <v>35</v>
      </c>
      <c r="Y213" t="s">
        <v>54</v>
      </c>
      <c r="Z213" t="s">
        <v>54</v>
      </c>
      <c r="AA213" t="s">
        <v>54</v>
      </c>
      <c r="AB213">
        <v>1</v>
      </c>
      <c r="AC213">
        <v>1</v>
      </c>
      <c r="AD213">
        <v>4</v>
      </c>
      <c r="AE213" t="s">
        <v>1053</v>
      </c>
      <c r="AF213" t="s">
        <v>1054</v>
      </c>
      <c r="AG213" t="s">
        <v>67</v>
      </c>
      <c r="AH213" t="s">
        <v>58</v>
      </c>
      <c r="AI213" t="s">
        <v>68</v>
      </c>
      <c r="AJ213" t="s">
        <v>58</v>
      </c>
      <c r="AK213" t="s">
        <v>84</v>
      </c>
      <c r="AL213" t="s">
        <v>90</v>
      </c>
    </row>
    <row r="214" spans="1:38" x14ac:dyDescent="0.25">
      <c r="A214" t="s">
        <v>1048</v>
      </c>
      <c r="B214" t="s">
        <v>41</v>
      </c>
      <c r="C214" t="s">
        <v>42</v>
      </c>
      <c r="D214" t="s">
        <v>43</v>
      </c>
      <c r="E214" t="s">
        <v>44</v>
      </c>
      <c r="F214" s="1">
        <v>0.05</v>
      </c>
      <c r="G214" t="s">
        <v>1036</v>
      </c>
      <c r="H214">
        <v>3</v>
      </c>
      <c r="I214" t="s">
        <v>46</v>
      </c>
      <c r="J214">
        <v>1800</v>
      </c>
      <c r="K214">
        <v>259200</v>
      </c>
      <c r="L214" t="s">
        <v>1037</v>
      </c>
      <c r="O214" t="s">
        <v>1056</v>
      </c>
      <c r="P214" t="s">
        <v>180</v>
      </c>
      <c r="Q214" t="s">
        <v>50</v>
      </c>
      <c r="R214" t="s">
        <v>1057</v>
      </c>
      <c r="S214" t="s">
        <v>1058</v>
      </c>
      <c r="T214" t="s">
        <v>1059</v>
      </c>
      <c r="X214">
        <v>9</v>
      </c>
      <c r="Y214" t="s">
        <v>54</v>
      </c>
      <c r="Z214" t="s">
        <v>54</v>
      </c>
      <c r="AA214" t="s">
        <v>54</v>
      </c>
      <c r="AB214">
        <v>1</v>
      </c>
      <c r="AC214">
        <v>1</v>
      </c>
      <c r="AD214">
        <v>4</v>
      </c>
      <c r="AE214" t="s">
        <v>1053</v>
      </c>
      <c r="AF214" t="s">
        <v>1054</v>
      </c>
      <c r="AG214" t="s">
        <v>57</v>
      </c>
      <c r="AH214" t="s">
        <v>58</v>
      </c>
      <c r="AI214" t="s">
        <v>59</v>
      </c>
      <c r="AJ214" t="s">
        <v>58</v>
      </c>
      <c r="AK214" t="s">
        <v>60</v>
      </c>
      <c r="AL214" t="s">
        <v>61</v>
      </c>
    </row>
    <row r="215" spans="1:38" x14ac:dyDescent="0.25">
      <c r="A215" t="s">
        <v>1060</v>
      </c>
      <c r="B215" t="s">
        <v>41</v>
      </c>
      <c r="C215" t="s">
        <v>42</v>
      </c>
      <c r="D215" t="s">
        <v>43</v>
      </c>
      <c r="E215" t="s">
        <v>44</v>
      </c>
      <c r="F215" s="1">
        <v>0.05</v>
      </c>
      <c r="G215" t="s">
        <v>1036</v>
      </c>
      <c r="H215">
        <v>3</v>
      </c>
      <c r="I215" t="s">
        <v>46</v>
      </c>
      <c r="J215">
        <v>1800</v>
      </c>
      <c r="K215">
        <v>259200</v>
      </c>
      <c r="L215" t="s">
        <v>1037</v>
      </c>
      <c r="O215" t="s">
        <v>1061</v>
      </c>
      <c r="P215" t="s">
        <v>86</v>
      </c>
      <c r="Q215" t="s">
        <v>50</v>
      </c>
      <c r="R215" t="s">
        <v>1062</v>
      </c>
      <c r="S215" t="s">
        <v>1063</v>
      </c>
      <c r="T215" t="s">
        <v>1064</v>
      </c>
      <c r="X215">
        <v>20</v>
      </c>
      <c r="Y215" t="s">
        <v>54</v>
      </c>
      <c r="Z215" t="s">
        <v>54</v>
      </c>
      <c r="AA215" t="s">
        <v>54</v>
      </c>
      <c r="AB215">
        <v>1</v>
      </c>
      <c r="AC215">
        <v>1</v>
      </c>
      <c r="AD215">
        <v>4</v>
      </c>
      <c r="AE215" t="s">
        <v>1065</v>
      </c>
      <c r="AF215" t="s">
        <v>1066</v>
      </c>
      <c r="AG215" t="s">
        <v>67</v>
      </c>
      <c r="AH215" t="s">
        <v>58</v>
      </c>
      <c r="AI215" t="s">
        <v>75</v>
      </c>
      <c r="AJ215" t="s">
        <v>58</v>
      </c>
      <c r="AK215" t="s">
        <v>84</v>
      </c>
      <c r="AL215" t="s">
        <v>90</v>
      </c>
    </row>
    <row r="216" spans="1:38" x14ac:dyDescent="0.25">
      <c r="A216" t="s">
        <v>1060</v>
      </c>
      <c r="B216" t="s">
        <v>41</v>
      </c>
      <c r="C216" t="s">
        <v>42</v>
      </c>
      <c r="D216" t="s">
        <v>43</v>
      </c>
      <c r="E216" t="s">
        <v>44</v>
      </c>
      <c r="F216" s="1">
        <v>0.05</v>
      </c>
      <c r="G216" t="s">
        <v>1036</v>
      </c>
      <c r="H216">
        <v>3</v>
      </c>
      <c r="I216" t="s">
        <v>46</v>
      </c>
      <c r="J216">
        <v>1800</v>
      </c>
      <c r="K216">
        <v>259200</v>
      </c>
      <c r="L216" t="s">
        <v>1037</v>
      </c>
      <c r="O216" t="s">
        <v>1067</v>
      </c>
      <c r="P216" t="s">
        <v>335</v>
      </c>
      <c r="Q216" t="s">
        <v>50</v>
      </c>
      <c r="R216" t="s">
        <v>1068</v>
      </c>
      <c r="S216" t="s">
        <v>571</v>
      </c>
      <c r="T216" t="s">
        <v>1069</v>
      </c>
      <c r="X216">
        <v>19</v>
      </c>
      <c r="Y216" t="s">
        <v>54</v>
      </c>
      <c r="Z216" t="s">
        <v>54</v>
      </c>
      <c r="AA216" t="s">
        <v>54</v>
      </c>
      <c r="AB216">
        <v>1</v>
      </c>
      <c r="AC216">
        <v>1</v>
      </c>
      <c r="AD216">
        <v>4</v>
      </c>
      <c r="AE216" t="s">
        <v>1065</v>
      </c>
      <c r="AF216" t="s">
        <v>1066</v>
      </c>
      <c r="AG216" t="s">
        <v>67</v>
      </c>
      <c r="AH216" t="s">
        <v>58</v>
      </c>
      <c r="AI216" t="s">
        <v>142</v>
      </c>
      <c r="AJ216" t="s">
        <v>58</v>
      </c>
      <c r="AK216" t="s">
        <v>84</v>
      </c>
      <c r="AL216" t="s">
        <v>90</v>
      </c>
    </row>
    <row r="217" spans="1:38" x14ac:dyDescent="0.25">
      <c r="A217" t="s">
        <v>1060</v>
      </c>
      <c r="B217" t="s">
        <v>41</v>
      </c>
      <c r="C217" t="s">
        <v>42</v>
      </c>
      <c r="D217" t="s">
        <v>43</v>
      </c>
      <c r="E217" t="s">
        <v>44</v>
      </c>
      <c r="F217" s="1">
        <v>0.05</v>
      </c>
      <c r="G217" t="s">
        <v>1036</v>
      </c>
      <c r="H217">
        <v>3</v>
      </c>
      <c r="I217" t="s">
        <v>46</v>
      </c>
      <c r="J217">
        <v>1800</v>
      </c>
      <c r="K217">
        <v>259200</v>
      </c>
      <c r="L217" t="s">
        <v>1037</v>
      </c>
      <c r="O217" t="s">
        <v>1070</v>
      </c>
      <c r="P217" t="s">
        <v>362</v>
      </c>
      <c r="Q217" t="s">
        <v>50</v>
      </c>
      <c r="R217" t="s">
        <v>1071</v>
      </c>
      <c r="S217" t="s">
        <v>961</v>
      </c>
      <c r="T217" t="s">
        <v>962</v>
      </c>
      <c r="X217">
        <v>346</v>
      </c>
      <c r="Y217" t="s">
        <v>110</v>
      </c>
      <c r="Z217" t="s">
        <v>54</v>
      </c>
      <c r="AA217" t="s">
        <v>54</v>
      </c>
      <c r="AB217">
        <v>1</v>
      </c>
      <c r="AC217">
        <v>1</v>
      </c>
      <c r="AD217">
        <v>4</v>
      </c>
      <c r="AE217" t="s">
        <v>1065</v>
      </c>
      <c r="AF217" t="s">
        <v>1066</v>
      </c>
      <c r="AG217" t="s">
        <v>74</v>
      </c>
      <c r="AH217" t="s">
        <v>364</v>
      </c>
      <c r="AI217" t="s">
        <v>75</v>
      </c>
      <c r="AJ217" t="s">
        <v>58</v>
      </c>
      <c r="AK217" t="s">
        <v>84</v>
      </c>
      <c r="AL217" t="s">
        <v>61</v>
      </c>
    </row>
    <row r="218" spans="1:38" x14ac:dyDescent="0.25">
      <c r="A218" t="s">
        <v>1072</v>
      </c>
      <c r="B218" t="s">
        <v>41</v>
      </c>
      <c r="C218" t="s">
        <v>42</v>
      </c>
      <c r="D218" t="s">
        <v>43</v>
      </c>
      <c r="E218" t="s">
        <v>44</v>
      </c>
      <c r="F218" s="1">
        <v>0.05</v>
      </c>
      <c r="G218" t="s">
        <v>1036</v>
      </c>
      <c r="H218">
        <v>3</v>
      </c>
      <c r="I218" t="s">
        <v>46</v>
      </c>
      <c r="J218">
        <v>1800</v>
      </c>
      <c r="K218">
        <v>259200</v>
      </c>
      <c r="L218" t="s">
        <v>1037</v>
      </c>
      <c r="O218" t="s">
        <v>1073</v>
      </c>
      <c r="P218" t="s">
        <v>63</v>
      </c>
      <c r="Q218" t="s">
        <v>50</v>
      </c>
      <c r="R218" t="s">
        <v>888</v>
      </c>
      <c r="S218" t="s">
        <v>1074</v>
      </c>
      <c r="T218" t="s">
        <v>1075</v>
      </c>
      <c r="X218">
        <v>88</v>
      </c>
      <c r="Y218" t="s">
        <v>54</v>
      </c>
      <c r="Z218" t="s">
        <v>54</v>
      </c>
      <c r="AA218" t="s">
        <v>54</v>
      </c>
      <c r="AB218">
        <v>1</v>
      </c>
      <c r="AC218">
        <v>1</v>
      </c>
      <c r="AD218">
        <v>4</v>
      </c>
      <c r="AE218" t="s">
        <v>1076</v>
      </c>
      <c r="AF218" t="s">
        <v>1077</v>
      </c>
      <c r="AG218" t="s">
        <v>67</v>
      </c>
      <c r="AH218" t="s">
        <v>58</v>
      </c>
      <c r="AI218" t="s">
        <v>68</v>
      </c>
      <c r="AJ218" t="s">
        <v>58</v>
      </c>
      <c r="AK218" t="s">
        <v>60</v>
      </c>
      <c r="AL218" t="s">
        <v>61</v>
      </c>
    </row>
    <row r="219" spans="1:38" x14ac:dyDescent="0.25">
      <c r="A219" t="s">
        <v>1072</v>
      </c>
      <c r="B219" t="s">
        <v>41</v>
      </c>
      <c r="C219" t="s">
        <v>42</v>
      </c>
      <c r="D219" t="s">
        <v>43</v>
      </c>
      <c r="E219" t="s">
        <v>44</v>
      </c>
      <c r="F219" s="1">
        <v>0.05</v>
      </c>
      <c r="G219" t="s">
        <v>1036</v>
      </c>
      <c r="H219">
        <v>3</v>
      </c>
      <c r="I219" t="s">
        <v>46</v>
      </c>
      <c r="J219">
        <v>1800</v>
      </c>
      <c r="K219">
        <v>259200</v>
      </c>
      <c r="L219" t="s">
        <v>1037</v>
      </c>
      <c r="O219" t="s">
        <v>1078</v>
      </c>
      <c r="P219" t="s">
        <v>557</v>
      </c>
      <c r="Q219" t="s">
        <v>50</v>
      </c>
      <c r="R219" t="s">
        <v>753</v>
      </c>
      <c r="S219" t="s">
        <v>558</v>
      </c>
      <c r="T219" t="s">
        <v>922</v>
      </c>
      <c r="X219">
        <v>87</v>
      </c>
      <c r="Y219" t="s">
        <v>54</v>
      </c>
      <c r="Z219" t="s">
        <v>54</v>
      </c>
      <c r="AA219" t="s">
        <v>54</v>
      </c>
      <c r="AB219">
        <v>1</v>
      </c>
      <c r="AC219">
        <v>1</v>
      </c>
      <c r="AD219">
        <v>4</v>
      </c>
      <c r="AE219" t="s">
        <v>1076</v>
      </c>
      <c r="AF219" t="s">
        <v>1077</v>
      </c>
      <c r="AG219" t="s">
        <v>67</v>
      </c>
      <c r="AH219" t="s">
        <v>58</v>
      </c>
      <c r="AI219" t="s">
        <v>142</v>
      </c>
      <c r="AJ219" t="s">
        <v>58</v>
      </c>
      <c r="AK219" t="s">
        <v>84</v>
      </c>
      <c r="AL219" t="s">
        <v>61</v>
      </c>
    </row>
    <row r="220" spans="1:38" x14ac:dyDescent="0.25">
      <c r="A220" t="s">
        <v>1072</v>
      </c>
      <c r="B220" t="s">
        <v>41</v>
      </c>
      <c r="C220" t="s">
        <v>42</v>
      </c>
      <c r="D220" t="s">
        <v>43</v>
      </c>
      <c r="E220" t="s">
        <v>44</v>
      </c>
      <c r="F220" s="1">
        <v>0.05</v>
      </c>
      <c r="G220" t="s">
        <v>1036</v>
      </c>
      <c r="H220">
        <v>3</v>
      </c>
      <c r="I220" t="s">
        <v>46</v>
      </c>
      <c r="J220">
        <v>1800</v>
      </c>
      <c r="K220">
        <v>259200</v>
      </c>
      <c r="L220" t="s">
        <v>1037</v>
      </c>
      <c r="O220" t="s">
        <v>1079</v>
      </c>
      <c r="P220" t="s">
        <v>136</v>
      </c>
      <c r="Q220" t="s">
        <v>50</v>
      </c>
      <c r="R220" t="s">
        <v>1080</v>
      </c>
      <c r="S220" t="s">
        <v>1081</v>
      </c>
      <c r="T220" t="s">
        <v>1082</v>
      </c>
      <c r="X220">
        <v>163</v>
      </c>
      <c r="Y220" t="s">
        <v>54</v>
      </c>
      <c r="Z220" t="s">
        <v>54</v>
      </c>
      <c r="AA220" t="s">
        <v>54</v>
      </c>
      <c r="AB220">
        <v>1</v>
      </c>
      <c r="AC220">
        <v>1</v>
      </c>
      <c r="AD220">
        <v>4</v>
      </c>
      <c r="AE220" t="s">
        <v>1076</v>
      </c>
      <c r="AF220" t="s">
        <v>1077</v>
      </c>
      <c r="AG220" t="s">
        <v>67</v>
      </c>
      <c r="AH220" t="s">
        <v>58</v>
      </c>
      <c r="AI220" t="s">
        <v>68</v>
      </c>
      <c r="AJ220" t="s">
        <v>58</v>
      </c>
      <c r="AK220" t="s">
        <v>84</v>
      </c>
      <c r="AL220" t="s">
        <v>61</v>
      </c>
    </row>
    <row r="221" spans="1:38" x14ac:dyDescent="0.25">
      <c r="A221" t="s">
        <v>1083</v>
      </c>
      <c r="B221" t="s">
        <v>41</v>
      </c>
      <c r="C221" t="s">
        <v>42</v>
      </c>
      <c r="D221" t="s">
        <v>43</v>
      </c>
      <c r="E221" t="s">
        <v>44</v>
      </c>
      <c r="F221" s="1">
        <v>0.05</v>
      </c>
      <c r="G221" t="s">
        <v>1036</v>
      </c>
      <c r="H221">
        <v>3</v>
      </c>
      <c r="I221" t="s">
        <v>46</v>
      </c>
      <c r="J221">
        <v>1800</v>
      </c>
      <c r="K221">
        <v>259200</v>
      </c>
      <c r="L221" t="s">
        <v>1037</v>
      </c>
      <c r="O221" t="s">
        <v>1084</v>
      </c>
      <c r="P221" t="s">
        <v>257</v>
      </c>
      <c r="Q221" t="s">
        <v>50</v>
      </c>
      <c r="R221" t="s">
        <v>237</v>
      </c>
      <c r="S221" t="s">
        <v>1085</v>
      </c>
      <c r="T221" t="s">
        <v>1086</v>
      </c>
      <c r="X221">
        <v>1575</v>
      </c>
      <c r="Y221" t="s">
        <v>54</v>
      </c>
      <c r="Z221" t="s">
        <v>54</v>
      </c>
      <c r="AA221" t="s">
        <v>54</v>
      </c>
      <c r="AB221">
        <v>1</v>
      </c>
      <c r="AC221">
        <v>1</v>
      </c>
      <c r="AD221">
        <v>4</v>
      </c>
      <c r="AE221" t="s">
        <v>1087</v>
      </c>
      <c r="AF221" t="s">
        <v>1088</v>
      </c>
      <c r="AG221" t="s">
        <v>74</v>
      </c>
      <c r="AH221" t="s">
        <v>58</v>
      </c>
      <c r="AI221" t="s">
        <v>59</v>
      </c>
      <c r="AJ221" t="s">
        <v>58</v>
      </c>
      <c r="AK221" t="s">
        <v>60</v>
      </c>
      <c r="AL221" t="s">
        <v>61</v>
      </c>
    </row>
    <row r="222" spans="1:38" x14ac:dyDescent="0.25">
      <c r="A222" t="s">
        <v>1083</v>
      </c>
      <c r="B222" t="s">
        <v>41</v>
      </c>
      <c r="C222" t="s">
        <v>42</v>
      </c>
      <c r="D222" t="s">
        <v>43</v>
      </c>
      <c r="E222" t="s">
        <v>44</v>
      </c>
      <c r="F222" s="1">
        <v>0.05</v>
      </c>
      <c r="G222" t="s">
        <v>1036</v>
      </c>
      <c r="H222">
        <v>3</v>
      </c>
      <c r="I222" t="s">
        <v>46</v>
      </c>
      <c r="J222">
        <v>1800</v>
      </c>
      <c r="K222">
        <v>259200</v>
      </c>
      <c r="L222" t="s">
        <v>1037</v>
      </c>
      <c r="O222" t="s">
        <v>1089</v>
      </c>
      <c r="P222" t="s">
        <v>136</v>
      </c>
      <c r="Q222" t="s">
        <v>50</v>
      </c>
      <c r="R222" t="s">
        <v>205</v>
      </c>
      <c r="S222" t="s">
        <v>1074</v>
      </c>
      <c r="T222" t="s">
        <v>1075</v>
      </c>
      <c r="X222">
        <v>96</v>
      </c>
      <c r="Y222" t="s">
        <v>54</v>
      </c>
      <c r="Z222" t="s">
        <v>54</v>
      </c>
      <c r="AA222" t="s">
        <v>54</v>
      </c>
      <c r="AB222">
        <v>1</v>
      </c>
      <c r="AC222">
        <v>1</v>
      </c>
      <c r="AD222">
        <v>4</v>
      </c>
      <c r="AE222" t="s">
        <v>1087</v>
      </c>
      <c r="AF222" t="s">
        <v>1088</v>
      </c>
      <c r="AG222" t="s">
        <v>67</v>
      </c>
      <c r="AH222" t="s">
        <v>58</v>
      </c>
      <c r="AI222" t="s">
        <v>59</v>
      </c>
      <c r="AJ222" t="s">
        <v>58</v>
      </c>
      <c r="AK222" t="s">
        <v>84</v>
      </c>
      <c r="AL222" t="s">
        <v>61</v>
      </c>
    </row>
    <row r="223" spans="1:38" x14ac:dyDescent="0.25">
      <c r="A223" t="s">
        <v>1083</v>
      </c>
      <c r="B223" t="s">
        <v>41</v>
      </c>
      <c r="C223" t="s">
        <v>42</v>
      </c>
      <c r="D223" t="s">
        <v>43</v>
      </c>
      <c r="E223" t="s">
        <v>44</v>
      </c>
      <c r="F223" s="1">
        <v>0.05</v>
      </c>
      <c r="G223" t="s">
        <v>1036</v>
      </c>
      <c r="H223">
        <v>3</v>
      </c>
      <c r="I223" t="s">
        <v>46</v>
      </c>
      <c r="J223">
        <v>1800</v>
      </c>
      <c r="K223">
        <v>259200</v>
      </c>
      <c r="L223" t="s">
        <v>1037</v>
      </c>
      <c r="O223" t="s">
        <v>1090</v>
      </c>
      <c r="P223" t="s">
        <v>129</v>
      </c>
      <c r="Q223" t="s">
        <v>50</v>
      </c>
      <c r="R223" t="s">
        <v>88</v>
      </c>
      <c r="S223" t="s">
        <v>1091</v>
      </c>
      <c r="T223" t="s">
        <v>1092</v>
      </c>
      <c r="X223">
        <v>17</v>
      </c>
      <c r="Y223" t="s">
        <v>54</v>
      </c>
      <c r="Z223" t="s">
        <v>54</v>
      </c>
      <c r="AA223" t="s">
        <v>54</v>
      </c>
      <c r="AB223">
        <v>1</v>
      </c>
      <c r="AC223">
        <v>1</v>
      </c>
      <c r="AD223">
        <v>4</v>
      </c>
      <c r="AE223" t="s">
        <v>1087</v>
      </c>
      <c r="AF223" t="s">
        <v>1088</v>
      </c>
      <c r="AG223" t="s">
        <v>57</v>
      </c>
      <c r="AH223" t="s">
        <v>58</v>
      </c>
      <c r="AI223" t="s">
        <v>59</v>
      </c>
      <c r="AJ223" t="s">
        <v>58</v>
      </c>
      <c r="AK223" t="s">
        <v>60</v>
      </c>
      <c r="AL223" t="s">
        <v>61</v>
      </c>
    </row>
    <row r="224" spans="1:38" x14ac:dyDescent="0.25">
      <c r="A224" t="s">
        <v>1093</v>
      </c>
      <c r="B224" t="s">
        <v>41</v>
      </c>
      <c r="C224" t="s">
        <v>42</v>
      </c>
      <c r="D224" t="s">
        <v>43</v>
      </c>
      <c r="E224" t="s">
        <v>44</v>
      </c>
      <c r="F224" s="1">
        <v>0.05</v>
      </c>
      <c r="G224" t="s">
        <v>1036</v>
      </c>
      <c r="H224">
        <v>3</v>
      </c>
      <c r="I224" t="s">
        <v>46</v>
      </c>
      <c r="J224">
        <v>1800</v>
      </c>
      <c r="K224">
        <v>259200</v>
      </c>
      <c r="L224" t="s">
        <v>1037</v>
      </c>
      <c r="O224" t="s">
        <v>1094</v>
      </c>
      <c r="P224" t="s">
        <v>118</v>
      </c>
      <c r="Q224" t="s">
        <v>50</v>
      </c>
      <c r="R224" t="s">
        <v>1095</v>
      </c>
      <c r="S224" t="s">
        <v>205</v>
      </c>
      <c r="T224" t="s">
        <v>206</v>
      </c>
      <c r="X224">
        <v>31</v>
      </c>
      <c r="Y224" t="s">
        <v>54</v>
      </c>
      <c r="Z224" t="s">
        <v>54</v>
      </c>
      <c r="AA224" t="s">
        <v>54</v>
      </c>
      <c r="AB224">
        <v>1</v>
      </c>
      <c r="AC224">
        <v>1</v>
      </c>
      <c r="AD224">
        <v>4</v>
      </c>
      <c r="AE224" t="s">
        <v>1096</v>
      </c>
      <c r="AF224" t="s">
        <v>1097</v>
      </c>
      <c r="AG224" t="s">
        <v>57</v>
      </c>
      <c r="AH224" t="s">
        <v>58</v>
      </c>
      <c r="AI224" t="s">
        <v>75</v>
      </c>
      <c r="AJ224" t="s">
        <v>58</v>
      </c>
      <c r="AK224" t="s">
        <v>60</v>
      </c>
      <c r="AL224" t="s">
        <v>61</v>
      </c>
    </row>
    <row r="225" spans="1:38" x14ac:dyDescent="0.25">
      <c r="A225" t="s">
        <v>1093</v>
      </c>
      <c r="B225" t="s">
        <v>41</v>
      </c>
      <c r="C225" t="s">
        <v>42</v>
      </c>
      <c r="D225" t="s">
        <v>43</v>
      </c>
      <c r="E225" t="s">
        <v>44</v>
      </c>
      <c r="F225" s="1">
        <v>0.05</v>
      </c>
      <c r="G225" t="s">
        <v>1036</v>
      </c>
      <c r="H225">
        <v>3</v>
      </c>
      <c r="I225" t="s">
        <v>46</v>
      </c>
      <c r="J225">
        <v>1800</v>
      </c>
      <c r="K225">
        <v>259200</v>
      </c>
      <c r="L225" t="s">
        <v>1037</v>
      </c>
      <c r="O225" t="s">
        <v>1098</v>
      </c>
      <c r="P225" t="s">
        <v>557</v>
      </c>
      <c r="Q225" t="s">
        <v>50</v>
      </c>
      <c r="R225" t="s">
        <v>1099</v>
      </c>
      <c r="S225" t="s">
        <v>1100</v>
      </c>
      <c r="T225" t="s">
        <v>1101</v>
      </c>
      <c r="X225">
        <v>8</v>
      </c>
      <c r="Y225" t="s">
        <v>54</v>
      </c>
      <c r="Z225" t="s">
        <v>54</v>
      </c>
      <c r="AA225" t="s">
        <v>54</v>
      </c>
      <c r="AB225">
        <v>1</v>
      </c>
      <c r="AC225">
        <v>1</v>
      </c>
      <c r="AD225">
        <v>4</v>
      </c>
      <c r="AE225" t="s">
        <v>1096</v>
      </c>
      <c r="AF225" t="s">
        <v>1097</v>
      </c>
      <c r="AG225" t="s">
        <v>67</v>
      </c>
      <c r="AH225" t="s">
        <v>58</v>
      </c>
      <c r="AI225" t="s">
        <v>75</v>
      </c>
      <c r="AJ225" t="s">
        <v>58</v>
      </c>
      <c r="AK225" t="s">
        <v>84</v>
      </c>
      <c r="AL225" t="s">
        <v>61</v>
      </c>
    </row>
    <row r="226" spans="1:38" x14ac:dyDescent="0.25">
      <c r="A226" t="s">
        <v>1093</v>
      </c>
      <c r="B226" t="s">
        <v>41</v>
      </c>
      <c r="C226" t="s">
        <v>42</v>
      </c>
      <c r="D226" t="s">
        <v>43</v>
      </c>
      <c r="E226" t="s">
        <v>44</v>
      </c>
      <c r="F226" s="1">
        <v>0.05</v>
      </c>
      <c r="G226" t="s">
        <v>1036</v>
      </c>
      <c r="H226">
        <v>3</v>
      </c>
      <c r="I226" t="s">
        <v>46</v>
      </c>
      <c r="J226">
        <v>1800</v>
      </c>
      <c r="K226">
        <v>259200</v>
      </c>
      <c r="L226" t="s">
        <v>1037</v>
      </c>
      <c r="O226" t="s">
        <v>1102</v>
      </c>
      <c r="P226" t="s">
        <v>335</v>
      </c>
      <c r="Q226" t="s">
        <v>50</v>
      </c>
      <c r="R226" t="s">
        <v>1103</v>
      </c>
      <c r="S226" t="s">
        <v>1068</v>
      </c>
      <c r="T226" t="s">
        <v>1104</v>
      </c>
      <c r="X226">
        <v>28</v>
      </c>
      <c r="Y226" t="s">
        <v>54</v>
      </c>
      <c r="Z226" t="s">
        <v>54</v>
      </c>
      <c r="AA226" t="s">
        <v>54</v>
      </c>
      <c r="AB226">
        <v>1</v>
      </c>
      <c r="AC226">
        <v>1</v>
      </c>
      <c r="AD226">
        <v>4</v>
      </c>
      <c r="AE226" t="s">
        <v>1096</v>
      </c>
      <c r="AF226" t="s">
        <v>1097</v>
      </c>
      <c r="AG226" t="s">
        <v>67</v>
      </c>
      <c r="AH226" t="s">
        <v>58</v>
      </c>
      <c r="AI226" t="s">
        <v>68</v>
      </c>
      <c r="AJ226" t="s">
        <v>58</v>
      </c>
      <c r="AK226" t="s">
        <v>84</v>
      </c>
      <c r="AL226" t="s">
        <v>90</v>
      </c>
    </row>
    <row r="227" spans="1:38" x14ac:dyDescent="0.25">
      <c r="A227" t="s">
        <v>1105</v>
      </c>
      <c r="B227" t="s">
        <v>41</v>
      </c>
      <c r="C227" t="s">
        <v>42</v>
      </c>
      <c r="D227" t="s">
        <v>43</v>
      </c>
      <c r="E227" t="s">
        <v>44</v>
      </c>
      <c r="F227" s="1">
        <v>0.05</v>
      </c>
      <c r="G227" t="s">
        <v>1036</v>
      </c>
      <c r="H227">
        <v>3</v>
      </c>
      <c r="I227" t="s">
        <v>46</v>
      </c>
      <c r="J227">
        <v>1800</v>
      </c>
      <c r="K227">
        <v>259200</v>
      </c>
      <c r="L227" t="s">
        <v>1037</v>
      </c>
      <c r="O227" t="s">
        <v>1106</v>
      </c>
      <c r="P227" t="s">
        <v>99</v>
      </c>
      <c r="Q227" t="s">
        <v>50</v>
      </c>
      <c r="R227" t="s">
        <v>1107</v>
      </c>
      <c r="S227" t="s">
        <v>1108</v>
      </c>
      <c r="T227" t="s">
        <v>1109</v>
      </c>
      <c r="X227">
        <v>377</v>
      </c>
      <c r="Y227" t="s">
        <v>54</v>
      </c>
      <c r="Z227" t="s">
        <v>54</v>
      </c>
      <c r="AA227" t="s">
        <v>54</v>
      </c>
      <c r="AB227">
        <v>1</v>
      </c>
      <c r="AC227">
        <v>1</v>
      </c>
      <c r="AD227">
        <v>4</v>
      </c>
      <c r="AE227" t="s">
        <v>1110</v>
      </c>
      <c r="AF227" t="s">
        <v>1111</v>
      </c>
      <c r="AG227" t="s">
        <v>74</v>
      </c>
      <c r="AH227" t="s">
        <v>58</v>
      </c>
      <c r="AI227" t="s">
        <v>142</v>
      </c>
      <c r="AJ227" t="s">
        <v>58</v>
      </c>
      <c r="AK227" t="s">
        <v>84</v>
      </c>
      <c r="AL227" t="s">
        <v>61</v>
      </c>
    </row>
    <row r="228" spans="1:38" x14ac:dyDescent="0.25">
      <c r="A228" t="s">
        <v>1105</v>
      </c>
      <c r="B228" t="s">
        <v>41</v>
      </c>
      <c r="C228" t="s">
        <v>42</v>
      </c>
      <c r="D228" t="s">
        <v>43</v>
      </c>
      <c r="E228" t="s">
        <v>44</v>
      </c>
      <c r="F228" s="1">
        <v>0.05</v>
      </c>
      <c r="G228" t="s">
        <v>1036</v>
      </c>
      <c r="H228">
        <v>3</v>
      </c>
      <c r="I228" t="s">
        <v>46</v>
      </c>
      <c r="J228">
        <v>1800</v>
      </c>
      <c r="K228">
        <v>259200</v>
      </c>
      <c r="L228" t="s">
        <v>1037</v>
      </c>
      <c r="O228" t="s">
        <v>1112</v>
      </c>
      <c r="P228" t="s">
        <v>557</v>
      </c>
      <c r="Q228" t="s">
        <v>50</v>
      </c>
      <c r="R228" t="s">
        <v>1113</v>
      </c>
      <c r="S228" t="s">
        <v>1114</v>
      </c>
      <c r="T228" t="s">
        <v>1115</v>
      </c>
      <c r="X228">
        <v>16</v>
      </c>
      <c r="Y228" t="s">
        <v>54</v>
      </c>
      <c r="Z228" t="s">
        <v>54</v>
      </c>
      <c r="AA228" t="s">
        <v>54</v>
      </c>
      <c r="AB228">
        <v>1</v>
      </c>
      <c r="AC228">
        <v>1</v>
      </c>
      <c r="AD228">
        <v>4</v>
      </c>
      <c r="AE228" t="s">
        <v>1110</v>
      </c>
      <c r="AF228" t="s">
        <v>1111</v>
      </c>
      <c r="AG228" t="s">
        <v>67</v>
      </c>
      <c r="AH228" t="s">
        <v>58</v>
      </c>
      <c r="AI228" t="s">
        <v>68</v>
      </c>
      <c r="AJ228" t="s">
        <v>58</v>
      </c>
      <c r="AK228" t="s">
        <v>84</v>
      </c>
      <c r="AL228" t="s">
        <v>61</v>
      </c>
    </row>
    <row r="229" spans="1:38" x14ac:dyDescent="0.25">
      <c r="A229" t="s">
        <v>1105</v>
      </c>
      <c r="B229" t="s">
        <v>41</v>
      </c>
      <c r="C229" t="s">
        <v>42</v>
      </c>
      <c r="D229" t="s">
        <v>43</v>
      </c>
      <c r="E229" t="s">
        <v>44</v>
      </c>
      <c r="F229" s="1">
        <v>0.05</v>
      </c>
      <c r="G229" t="s">
        <v>1036</v>
      </c>
      <c r="H229">
        <v>3</v>
      </c>
      <c r="I229" t="s">
        <v>46</v>
      </c>
      <c r="J229">
        <v>1800</v>
      </c>
      <c r="K229">
        <v>259200</v>
      </c>
      <c r="L229" t="s">
        <v>1037</v>
      </c>
      <c r="O229" t="s">
        <v>1116</v>
      </c>
      <c r="P229" t="s">
        <v>351</v>
      </c>
      <c r="Q229" t="s">
        <v>50</v>
      </c>
      <c r="R229" t="s">
        <v>1117</v>
      </c>
      <c r="S229" t="s">
        <v>125</v>
      </c>
      <c r="T229" t="s">
        <v>1118</v>
      </c>
      <c r="X229">
        <v>19</v>
      </c>
      <c r="Y229" t="s">
        <v>54</v>
      </c>
      <c r="Z229" t="s">
        <v>54</v>
      </c>
      <c r="AA229" t="s">
        <v>54</v>
      </c>
      <c r="AB229">
        <v>1</v>
      </c>
      <c r="AC229">
        <v>1</v>
      </c>
      <c r="AD229">
        <v>4</v>
      </c>
      <c r="AE229" t="s">
        <v>1110</v>
      </c>
      <c r="AF229" t="s">
        <v>1111</v>
      </c>
      <c r="AG229" t="s">
        <v>57</v>
      </c>
      <c r="AH229" t="s">
        <v>58</v>
      </c>
      <c r="AI229" t="s">
        <v>133</v>
      </c>
      <c r="AJ229" t="s">
        <v>58</v>
      </c>
      <c r="AK229" t="s">
        <v>60</v>
      </c>
      <c r="AL229" t="s">
        <v>61</v>
      </c>
    </row>
    <row r="230" spans="1:38" x14ac:dyDescent="0.25">
      <c r="A230" t="s">
        <v>1119</v>
      </c>
      <c r="B230" t="s">
        <v>41</v>
      </c>
      <c r="C230" t="s">
        <v>42</v>
      </c>
      <c r="D230" t="s">
        <v>43</v>
      </c>
      <c r="E230" t="s">
        <v>44</v>
      </c>
      <c r="F230" s="1">
        <v>0.05</v>
      </c>
      <c r="G230" t="s">
        <v>1036</v>
      </c>
      <c r="H230">
        <v>3</v>
      </c>
      <c r="I230" t="s">
        <v>46</v>
      </c>
      <c r="J230">
        <v>1800</v>
      </c>
      <c r="K230">
        <v>259200</v>
      </c>
      <c r="L230" t="s">
        <v>1037</v>
      </c>
      <c r="O230" t="s">
        <v>1120</v>
      </c>
      <c r="P230" t="s">
        <v>136</v>
      </c>
      <c r="Q230" t="s">
        <v>50</v>
      </c>
      <c r="R230" t="s">
        <v>1121</v>
      </c>
      <c r="S230" t="s">
        <v>1122</v>
      </c>
      <c r="T230" t="s">
        <v>1123</v>
      </c>
      <c r="X230">
        <v>518</v>
      </c>
      <c r="Y230" t="s">
        <v>54</v>
      </c>
      <c r="Z230" t="s">
        <v>54</v>
      </c>
      <c r="AA230" t="s">
        <v>54</v>
      </c>
      <c r="AB230">
        <v>1</v>
      </c>
      <c r="AC230">
        <v>1</v>
      </c>
      <c r="AD230">
        <v>4</v>
      </c>
      <c r="AE230" t="s">
        <v>1124</v>
      </c>
      <c r="AF230" t="s">
        <v>1125</v>
      </c>
      <c r="AG230" t="s">
        <v>67</v>
      </c>
      <c r="AH230" t="s">
        <v>58</v>
      </c>
      <c r="AI230" t="s">
        <v>68</v>
      </c>
      <c r="AJ230" t="s">
        <v>58</v>
      </c>
      <c r="AK230" t="s">
        <v>84</v>
      </c>
      <c r="AL230" t="s">
        <v>61</v>
      </c>
    </row>
    <row r="231" spans="1:38" x14ac:dyDescent="0.25">
      <c r="A231" t="s">
        <v>1119</v>
      </c>
      <c r="B231" t="s">
        <v>41</v>
      </c>
      <c r="C231" t="s">
        <v>42</v>
      </c>
      <c r="D231" t="s">
        <v>43</v>
      </c>
      <c r="E231" t="s">
        <v>44</v>
      </c>
      <c r="F231" s="1">
        <v>0.05</v>
      </c>
      <c r="G231" t="s">
        <v>1036</v>
      </c>
      <c r="H231">
        <v>3</v>
      </c>
      <c r="I231" t="s">
        <v>46</v>
      </c>
      <c r="J231">
        <v>1800</v>
      </c>
      <c r="K231">
        <v>259200</v>
      </c>
      <c r="L231" t="s">
        <v>1037</v>
      </c>
      <c r="O231" t="s">
        <v>1126</v>
      </c>
      <c r="P231" t="s">
        <v>154</v>
      </c>
      <c r="Q231" t="s">
        <v>50</v>
      </c>
      <c r="R231" t="s">
        <v>1127</v>
      </c>
      <c r="S231" t="s">
        <v>1128</v>
      </c>
      <c r="T231" t="s">
        <v>1129</v>
      </c>
      <c r="X231">
        <v>461</v>
      </c>
      <c r="Y231" t="s">
        <v>54</v>
      </c>
      <c r="Z231" t="s">
        <v>54</v>
      </c>
      <c r="AA231" t="s">
        <v>54</v>
      </c>
      <c r="AB231">
        <v>1</v>
      </c>
      <c r="AC231">
        <v>1</v>
      </c>
      <c r="AD231">
        <v>4</v>
      </c>
      <c r="AE231" t="s">
        <v>1124</v>
      </c>
      <c r="AF231" t="s">
        <v>1125</v>
      </c>
      <c r="AG231" t="s">
        <v>96</v>
      </c>
      <c r="AH231" t="s">
        <v>58</v>
      </c>
      <c r="AI231" t="s">
        <v>68</v>
      </c>
      <c r="AJ231" t="s">
        <v>58</v>
      </c>
      <c r="AK231" t="s">
        <v>60</v>
      </c>
      <c r="AL231" t="s">
        <v>61</v>
      </c>
    </row>
    <row r="232" spans="1:38" x14ac:dyDescent="0.25">
      <c r="A232" t="s">
        <v>1119</v>
      </c>
      <c r="B232" t="s">
        <v>41</v>
      </c>
      <c r="C232" t="s">
        <v>42</v>
      </c>
      <c r="D232" t="s">
        <v>43</v>
      </c>
      <c r="E232" t="s">
        <v>44</v>
      </c>
      <c r="F232" s="1">
        <v>0.05</v>
      </c>
      <c r="G232" t="s">
        <v>1036</v>
      </c>
      <c r="H232">
        <v>3</v>
      </c>
      <c r="I232" t="s">
        <v>46</v>
      </c>
      <c r="J232">
        <v>1800</v>
      </c>
      <c r="K232">
        <v>259200</v>
      </c>
      <c r="L232" t="s">
        <v>1037</v>
      </c>
      <c r="O232" t="s">
        <v>1130</v>
      </c>
      <c r="P232" t="s">
        <v>78</v>
      </c>
      <c r="Q232" t="s">
        <v>50</v>
      </c>
      <c r="R232" t="s">
        <v>728</v>
      </c>
      <c r="S232" t="s">
        <v>652</v>
      </c>
      <c r="T232" t="s">
        <v>653</v>
      </c>
      <c r="X232">
        <v>57</v>
      </c>
      <c r="Y232" t="s">
        <v>54</v>
      </c>
      <c r="Z232" t="s">
        <v>54</v>
      </c>
      <c r="AA232" t="s">
        <v>54</v>
      </c>
      <c r="AB232">
        <v>1</v>
      </c>
      <c r="AC232">
        <v>1</v>
      </c>
      <c r="AD232">
        <v>4</v>
      </c>
      <c r="AE232" t="s">
        <v>1124</v>
      </c>
      <c r="AF232" t="s">
        <v>1125</v>
      </c>
      <c r="AG232" t="s">
        <v>74</v>
      </c>
      <c r="AH232" t="s">
        <v>58</v>
      </c>
      <c r="AI232" t="s">
        <v>142</v>
      </c>
      <c r="AJ232" t="s">
        <v>58</v>
      </c>
      <c r="AK232" t="s">
        <v>84</v>
      </c>
      <c r="AL232" t="s">
        <v>61</v>
      </c>
    </row>
    <row r="233" spans="1:38" x14ac:dyDescent="0.25">
      <c r="A233" t="s">
        <v>1131</v>
      </c>
      <c r="B233" t="s">
        <v>41</v>
      </c>
      <c r="C233" t="s">
        <v>42</v>
      </c>
      <c r="D233" t="s">
        <v>43</v>
      </c>
      <c r="E233" t="s">
        <v>44</v>
      </c>
      <c r="F233" s="1">
        <v>0.05</v>
      </c>
      <c r="G233" t="s">
        <v>1036</v>
      </c>
      <c r="H233">
        <v>3</v>
      </c>
      <c r="I233" t="s">
        <v>46</v>
      </c>
      <c r="J233">
        <v>1800</v>
      </c>
      <c r="K233">
        <v>259200</v>
      </c>
      <c r="L233" t="s">
        <v>1037</v>
      </c>
      <c r="O233" t="s">
        <v>1132</v>
      </c>
      <c r="P233" t="s">
        <v>506</v>
      </c>
      <c r="Q233" t="s">
        <v>50</v>
      </c>
      <c r="R233" t="s">
        <v>1133</v>
      </c>
      <c r="S233" t="s">
        <v>1134</v>
      </c>
      <c r="T233" t="s">
        <v>1135</v>
      </c>
      <c r="X233">
        <v>46</v>
      </c>
      <c r="Y233" t="s">
        <v>54</v>
      </c>
      <c r="Z233" t="s">
        <v>54</v>
      </c>
      <c r="AA233" t="s">
        <v>54</v>
      </c>
      <c r="AB233">
        <v>1</v>
      </c>
      <c r="AC233">
        <v>1</v>
      </c>
      <c r="AD233">
        <v>4</v>
      </c>
      <c r="AE233" t="s">
        <v>1136</v>
      </c>
      <c r="AF233" t="s">
        <v>1137</v>
      </c>
      <c r="AG233" t="s">
        <v>74</v>
      </c>
      <c r="AH233" t="s">
        <v>58</v>
      </c>
      <c r="AI233" t="s">
        <v>142</v>
      </c>
      <c r="AJ233" t="s">
        <v>58</v>
      </c>
      <c r="AK233" t="s">
        <v>60</v>
      </c>
      <c r="AL233" t="s">
        <v>90</v>
      </c>
    </row>
    <row r="234" spans="1:38" x14ac:dyDescent="0.25">
      <c r="A234" t="s">
        <v>1131</v>
      </c>
      <c r="B234" t="s">
        <v>41</v>
      </c>
      <c r="C234" t="s">
        <v>42</v>
      </c>
      <c r="D234" t="s">
        <v>43</v>
      </c>
      <c r="E234" t="s">
        <v>44</v>
      </c>
      <c r="F234" s="1">
        <v>0.05</v>
      </c>
      <c r="G234" t="s">
        <v>1036</v>
      </c>
      <c r="H234">
        <v>3</v>
      </c>
      <c r="I234" t="s">
        <v>46</v>
      </c>
      <c r="J234">
        <v>1800</v>
      </c>
      <c r="K234">
        <v>259200</v>
      </c>
      <c r="L234" t="s">
        <v>1037</v>
      </c>
      <c r="O234" t="s">
        <v>1138</v>
      </c>
      <c r="P234" t="s">
        <v>154</v>
      </c>
      <c r="Q234" t="s">
        <v>50</v>
      </c>
      <c r="R234" t="s">
        <v>1139</v>
      </c>
      <c r="S234" t="s">
        <v>332</v>
      </c>
      <c r="T234" t="s">
        <v>333</v>
      </c>
      <c r="X234">
        <v>376</v>
      </c>
      <c r="Y234" t="s">
        <v>54</v>
      </c>
      <c r="Z234" t="s">
        <v>54</v>
      </c>
      <c r="AA234" t="s">
        <v>54</v>
      </c>
      <c r="AB234">
        <v>1</v>
      </c>
      <c r="AC234">
        <v>1</v>
      </c>
      <c r="AD234">
        <v>4</v>
      </c>
      <c r="AE234" t="s">
        <v>1136</v>
      </c>
      <c r="AF234" t="s">
        <v>1137</v>
      </c>
      <c r="AG234" t="s">
        <v>96</v>
      </c>
      <c r="AH234" t="s">
        <v>58</v>
      </c>
      <c r="AI234" t="s">
        <v>59</v>
      </c>
      <c r="AJ234" t="s">
        <v>58</v>
      </c>
      <c r="AK234" t="s">
        <v>60</v>
      </c>
      <c r="AL234" t="s">
        <v>61</v>
      </c>
    </row>
    <row r="235" spans="1:38" x14ac:dyDescent="0.25">
      <c r="A235" t="s">
        <v>1131</v>
      </c>
      <c r="B235" t="s">
        <v>41</v>
      </c>
      <c r="C235" t="s">
        <v>42</v>
      </c>
      <c r="D235" t="s">
        <v>43</v>
      </c>
      <c r="E235" t="s">
        <v>44</v>
      </c>
      <c r="F235" s="1">
        <v>0.05</v>
      </c>
      <c r="G235" t="s">
        <v>1036</v>
      </c>
      <c r="H235">
        <v>3</v>
      </c>
      <c r="I235" t="s">
        <v>46</v>
      </c>
      <c r="J235">
        <v>1800</v>
      </c>
      <c r="K235">
        <v>259200</v>
      </c>
      <c r="L235" t="s">
        <v>1037</v>
      </c>
      <c r="O235" t="s">
        <v>1140</v>
      </c>
      <c r="P235" t="s">
        <v>257</v>
      </c>
      <c r="Q235" t="s">
        <v>50</v>
      </c>
      <c r="R235" t="s">
        <v>1141</v>
      </c>
      <c r="S235" t="s">
        <v>1142</v>
      </c>
      <c r="T235" t="s">
        <v>1143</v>
      </c>
      <c r="X235">
        <v>1630</v>
      </c>
      <c r="Y235" t="s">
        <v>54</v>
      </c>
      <c r="Z235" t="s">
        <v>54</v>
      </c>
      <c r="AA235" t="s">
        <v>54</v>
      </c>
      <c r="AB235">
        <v>1</v>
      </c>
      <c r="AC235">
        <v>1</v>
      </c>
      <c r="AD235">
        <v>4</v>
      </c>
      <c r="AE235" t="s">
        <v>1136</v>
      </c>
      <c r="AF235" t="s">
        <v>1137</v>
      </c>
      <c r="AG235" t="s">
        <v>74</v>
      </c>
      <c r="AH235" t="s">
        <v>58</v>
      </c>
      <c r="AI235" t="s">
        <v>142</v>
      </c>
      <c r="AJ235" t="s">
        <v>58</v>
      </c>
      <c r="AK235" t="s">
        <v>60</v>
      </c>
      <c r="AL235" t="s">
        <v>61</v>
      </c>
    </row>
    <row r="236" spans="1:38" x14ac:dyDescent="0.25">
      <c r="A236" t="s">
        <v>1144</v>
      </c>
      <c r="B236" t="s">
        <v>41</v>
      </c>
      <c r="C236" t="s">
        <v>42</v>
      </c>
      <c r="D236" t="s">
        <v>43</v>
      </c>
      <c r="E236" t="s">
        <v>44</v>
      </c>
      <c r="F236" s="1">
        <v>0.05</v>
      </c>
      <c r="G236" t="s">
        <v>1036</v>
      </c>
      <c r="H236">
        <v>3</v>
      </c>
      <c r="I236" t="s">
        <v>46</v>
      </c>
      <c r="J236">
        <v>1800</v>
      </c>
      <c r="K236">
        <v>259200</v>
      </c>
      <c r="L236" t="s">
        <v>1037</v>
      </c>
      <c r="O236" t="s">
        <v>1145</v>
      </c>
      <c r="P236" t="s">
        <v>506</v>
      </c>
      <c r="Q236" t="s">
        <v>50</v>
      </c>
      <c r="R236" t="s">
        <v>1146</v>
      </c>
      <c r="S236" t="s">
        <v>728</v>
      </c>
      <c r="T236" t="s">
        <v>1147</v>
      </c>
      <c r="X236">
        <v>25</v>
      </c>
      <c r="Y236" t="s">
        <v>54</v>
      </c>
      <c r="Z236" t="s">
        <v>54</v>
      </c>
      <c r="AA236" t="s">
        <v>54</v>
      </c>
      <c r="AB236">
        <v>1</v>
      </c>
      <c r="AC236">
        <v>1</v>
      </c>
      <c r="AD236">
        <v>4</v>
      </c>
      <c r="AE236" t="s">
        <v>1148</v>
      </c>
      <c r="AF236" t="s">
        <v>1149</v>
      </c>
      <c r="AG236" t="s">
        <v>74</v>
      </c>
      <c r="AH236" t="s">
        <v>58</v>
      </c>
      <c r="AI236" t="s">
        <v>59</v>
      </c>
      <c r="AJ236" t="s">
        <v>58</v>
      </c>
      <c r="AK236" t="s">
        <v>60</v>
      </c>
      <c r="AL236" t="s">
        <v>90</v>
      </c>
    </row>
    <row r="237" spans="1:38" x14ac:dyDescent="0.25">
      <c r="A237" t="s">
        <v>1144</v>
      </c>
      <c r="B237" t="s">
        <v>41</v>
      </c>
      <c r="C237" t="s">
        <v>42</v>
      </c>
      <c r="D237" t="s">
        <v>43</v>
      </c>
      <c r="E237" t="s">
        <v>44</v>
      </c>
      <c r="F237" s="1">
        <v>0.05</v>
      </c>
      <c r="G237" t="s">
        <v>1036</v>
      </c>
      <c r="H237">
        <v>3</v>
      </c>
      <c r="I237" t="s">
        <v>46</v>
      </c>
      <c r="J237">
        <v>1800</v>
      </c>
      <c r="K237">
        <v>259200</v>
      </c>
      <c r="L237" t="s">
        <v>1037</v>
      </c>
      <c r="O237" t="s">
        <v>1150</v>
      </c>
      <c r="P237" t="s">
        <v>136</v>
      </c>
      <c r="Q237" t="s">
        <v>50</v>
      </c>
      <c r="R237" t="s">
        <v>177</v>
      </c>
      <c r="S237" t="s">
        <v>947</v>
      </c>
      <c r="T237" t="s">
        <v>948</v>
      </c>
      <c r="X237">
        <v>279</v>
      </c>
      <c r="Y237" t="s">
        <v>54</v>
      </c>
      <c r="Z237" t="s">
        <v>54</v>
      </c>
      <c r="AA237" t="s">
        <v>54</v>
      </c>
      <c r="AB237">
        <v>1</v>
      </c>
      <c r="AC237">
        <v>1</v>
      </c>
      <c r="AD237">
        <v>4</v>
      </c>
      <c r="AE237" t="s">
        <v>1148</v>
      </c>
      <c r="AF237" t="s">
        <v>1149</v>
      </c>
      <c r="AG237" t="s">
        <v>67</v>
      </c>
      <c r="AH237" t="s">
        <v>58</v>
      </c>
      <c r="AI237" t="s">
        <v>59</v>
      </c>
      <c r="AJ237" t="s">
        <v>58</v>
      </c>
      <c r="AK237" t="s">
        <v>84</v>
      </c>
      <c r="AL237" t="s">
        <v>61</v>
      </c>
    </row>
    <row r="238" spans="1:38" x14ac:dyDescent="0.25">
      <c r="A238" t="s">
        <v>1144</v>
      </c>
      <c r="B238" t="s">
        <v>41</v>
      </c>
      <c r="C238" t="s">
        <v>42</v>
      </c>
      <c r="D238" t="s">
        <v>43</v>
      </c>
      <c r="E238" t="s">
        <v>44</v>
      </c>
      <c r="F238" s="1">
        <v>0.05</v>
      </c>
      <c r="G238" t="s">
        <v>1036</v>
      </c>
      <c r="H238">
        <v>3</v>
      </c>
      <c r="I238" t="s">
        <v>46</v>
      </c>
      <c r="J238">
        <v>1800</v>
      </c>
      <c r="K238">
        <v>259200</v>
      </c>
      <c r="L238" t="s">
        <v>1037</v>
      </c>
      <c r="O238" t="s">
        <v>1151</v>
      </c>
      <c r="P238" t="s">
        <v>78</v>
      </c>
      <c r="Q238" t="s">
        <v>50</v>
      </c>
      <c r="R238" t="s">
        <v>1152</v>
      </c>
      <c r="S238" t="s">
        <v>1153</v>
      </c>
      <c r="T238" t="s">
        <v>1154</v>
      </c>
      <c r="X238">
        <v>152</v>
      </c>
      <c r="Y238" t="s">
        <v>54</v>
      </c>
      <c r="Z238" t="s">
        <v>54</v>
      </c>
      <c r="AA238" t="s">
        <v>54</v>
      </c>
      <c r="AB238">
        <v>1</v>
      </c>
      <c r="AC238">
        <v>1</v>
      </c>
      <c r="AD238">
        <v>4</v>
      </c>
      <c r="AE238" t="s">
        <v>1148</v>
      </c>
      <c r="AF238" t="s">
        <v>1149</v>
      </c>
      <c r="AG238" t="s">
        <v>74</v>
      </c>
      <c r="AH238" t="s">
        <v>58</v>
      </c>
      <c r="AI238" t="s">
        <v>59</v>
      </c>
      <c r="AJ238" t="s">
        <v>58</v>
      </c>
      <c r="AK238" t="s">
        <v>84</v>
      </c>
      <c r="AL238" t="s">
        <v>61</v>
      </c>
    </row>
    <row r="239" spans="1:38" x14ac:dyDescent="0.25">
      <c r="A239" t="s">
        <v>1155</v>
      </c>
      <c r="B239" t="s">
        <v>41</v>
      </c>
      <c r="C239" t="s">
        <v>42</v>
      </c>
      <c r="D239" t="s">
        <v>43</v>
      </c>
      <c r="E239" t="s">
        <v>44</v>
      </c>
      <c r="F239" s="1">
        <v>0.05</v>
      </c>
      <c r="G239" t="s">
        <v>1036</v>
      </c>
      <c r="H239">
        <v>3</v>
      </c>
      <c r="I239" t="s">
        <v>46</v>
      </c>
      <c r="J239">
        <v>1800</v>
      </c>
      <c r="K239">
        <v>259200</v>
      </c>
      <c r="L239" t="s">
        <v>1037</v>
      </c>
      <c r="O239" t="s">
        <v>1156</v>
      </c>
      <c r="P239" t="s">
        <v>99</v>
      </c>
      <c r="Q239" t="s">
        <v>50</v>
      </c>
      <c r="R239" t="s">
        <v>1157</v>
      </c>
      <c r="S239" t="s">
        <v>1158</v>
      </c>
      <c r="T239" t="s">
        <v>1159</v>
      </c>
      <c r="X239">
        <v>581</v>
      </c>
      <c r="Y239" t="s">
        <v>54</v>
      </c>
      <c r="Z239" t="s">
        <v>54</v>
      </c>
      <c r="AA239" t="s">
        <v>54</v>
      </c>
      <c r="AB239">
        <v>1</v>
      </c>
      <c r="AC239">
        <v>1</v>
      </c>
      <c r="AD239">
        <v>4</v>
      </c>
      <c r="AE239" t="s">
        <v>1160</v>
      </c>
      <c r="AF239" t="s">
        <v>1161</v>
      </c>
      <c r="AG239" t="s">
        <v>74</v>
      </c>
      <c r="AH239" t="s">
        <v>58</v>
      </c>
      <c r="AI239" t="s">
        <v>59</v>
      </c>
      <c r="AJ239" t="s">
        <v>58</v>
      </c>
      <c r="AK239" t="s">
        <v>84</v>
      </c>
      <c r="AL239" t="s">
        <v>61</v>
      </c>
    </row>
    <row r="240" spans="1:38" x14ac:dyDescent="0.25">
      <c r="A240" t="s">
        <v>1155</v>
      </c>
      <c r="B240" t="s">
        <v>41</v>
      </c>
      <c r="C240" t="s">
        <v>42</v>
      </c>
      <c r="D240" t="s">
        <v>43</v>
      </c>
      <c r="E240" t="s">
        <v>44</v>
      </c>
      <c r="F240" s="1">
        <v>0.05</v>
      </c>
      <c r="G240" t="s">
        <v>1036</v>
      </c>
      <c r="H240">
        <v>3</v>
      </c>
      <c r="I240" t="s">
        <v>46</v>
      </c>
      <c r="J240">
        <v>1800</v>
      </c>
      <c r="K240">
        <v>259200</v>
      </c>
      <c r="L240" t="s">
        <v>1037</v>
      </c>
      <c r="O240" t="s">
        <v>1162</v>
      </c>
      <c r="P240" t="s">
        <v>118</v>
      </c>
      <c r="Q240" t="s">
        <v>50</v>
      </c>
      <c r="R240" t="s">
        <v>961</v>
      </c>
      <c r="S240" t="s">
        <v>819</v>
      </c>
      <c r="T240" t="s">
        <v>820</v>
      </c>
      <c r="X240">
        <v>27</v>
      </c>
      <c r="Y240" t="s">
        <v>54</v>
      </c>
      <c r="Z240" t="s">
        <v>54</v>
      </c>
      <c r="AA240" t="s">
        <v>54</v>
      </c>
      <c r="AB240">
        <v>1</v>
      </c>
      <c r="AC240">
        <v>1</v>
      </c>
      <c r="AD240">
        <v>4</v>
      </c>
      <c r="AE240" t="s">
        <v>1160</v>
      </c>
      <c r="AF240" t="s">
        <v>1161</v>
      </c>
      <c r="AG240" t="s">
        <v>57</v>
      </c>
      <c r="AH240" t="s">
        <v>58</v>
      </c>
      <c r="AI240" t="s">
        <v>59</v>
      </c>
      <c r="AJ240" t="s">
        <v>58</v>
      </c>
      <c r="AK240" t="s">
        <v>60</v>
      </c>
      <c r="AL240" t="s">
        <v>61</v>
      </c>
    </row>
    <row r="241" spans="1:38" x14ac:dyDescent="0.25">
      <c r="A241" t="s">
        <v>1155</v>
      </c>
      <c r="B241" t="s">
        <v>41</v>
      </c>
      <c r="C241" t="s">
        <v>42</v>
      </c>
      <c r="D241" t="s">
        <v>43</v>
      </c>
      <c r="E241" t="s">
        <v>44</v>
      </c>
      <c r="F241" s="1">
        <v>0.05</v>
      </c>
      <c r="G241" t="s">
        <v>1036</v>
      </c>
      <c r="H241">
        <v>3</v>
      </c>
      <c r="I241" t="s">
        <v>46</v>
      </c>
      <c r="J241">
        <v>1800</v>
      </c>
      <c r="K241">
        <v>259200</v>
      </c>
      <c r="L241" t="s">
        <v>1037</v>
      </c>
      <c r="O241" t="s">
        <v>1163</v>
      </c>
      <c r="P241" t="s">
        <v>557</v>
      </c>
      <c r="Q241" t="s">
        <v>50</v>
      </c>
      <c r="R241" t="s">
        <v>738</v>
      </c>
      <c r="S241" t="s">
        <v>1164</v>
      </c>
      <c r="T241" t="s">
        <v>1165</v>
      </c>
      <c r="X241">
        <v>8</v>
      </c>
      <c r="Y241" t="s">
        <v>54</v>
      </c>
      <c r="Z241" t="s">
        <v>54</v>
      </c>
      <c r="AA241" t="s">
        <v>54</v>
      </c>
      <c r="AB241">
        <v>1</v>
      </c>
      <c r="AC241">
        <v>1</v>
      </c>
      <c r="AD241">
        <v>4</v>
      </c>
      <c r="AE241" t="s">
        <v>1160</v>
      </c>
      <c r="AF241" t="s">
        <v>1161</v>
      </c>
      <c r="AG241" t="s">
        <v>67</v>
      </c>
      <c r="AH241" t="s">
        <v>58</v>
      </c>
      <c r="AI241" t="s">
        <v>59</v>
      </c>
      <c r="AJ241" t="s">
        <v>58</v>
      </c>
      <c r="AK241" t="s">
        <v>84</v>
      </c>
      <c r="AL241" t="s">
        <v>61</v>
      </c>
    </row>
    <row r="242" spans="1:38" x14ac:dyDescent="0.25">
      <c r="A242" t="s">
        <v>1166</v>
      </c>
      <c r="B242" t="s">
        <v>41</v>
      </c>
      <c r="C242" t="s">
        <v>42</v>
      </c>
      <c r="D242" t="s">
        <v>43</v>
      </c>
      <c r="E242" t="s">
        <v>44</v>
      </c>
      <c r="F242" s="1">
        <v>0.05</v>
      </c>
      <c r="G242" t="s">
        <v>1036</v>
      </c>
      <c r="H242">
        <v>3</v>
      </c>
      <c r="I242" t="s">
        <v>46</v>
      </c>
      <c r="J242">
        <v>1800</v>
      </c>
      <c r="K242">
        <v>259200</v>
      </c>
      <c r="L242" t="s">
        <v>1037</v>
      </c>
      <c r="O242" t="s">
        <v>1167</v>
      </c>
      <c r="P242" t="s">
        <v>86</v>
      </c>
      <c r="Q242" t="s">
        <v>50</v>
      </c>
      <c r="R242" t="s">
        <v>1168</v>
      </c>
      <c r="S242" t="s">
        <v>1169</v>
      </c>
      <c r="T242" t="s">
        <v>1170</v>
      </c>
      <c r="X242">
        <v>21</v>
      </c>
      <c r="Y242" t="s">
        <v>54</v>
      </c>
      <c r="Z242" t="s">
        <v>54</v>
      </c>
      <c r="AA242" t="s">
        <v>54</v>
      </c>
      <c r="AB242">
        <v>1</v>
      </c>
      <c r="AC242">
        <v>0</v>
      </c>
      <c r="AD242">
        <v>5</v>
      </c>
      <c r="AE242" t="s">
        <v>1171</v>
      </c>
      <c r="AF242" t="s">
        <v>1172</v>
      </c>
      <c r="AG242" t="s">
        <v>67</v>
      </c>
      <c r="AH242" t="s">
        <v>58</v>
      </c>
      <c r="AI242" t="s">
        <v>59</v>
      </c>
      <c r="AJ242" t="s">
        <v>58</v>
      </c>
      <c r="AK242" t="s">
        <v>84</v>
      </c>
      <c r="AL242" t="s">
        <v>90</v>
      </c>
    </row>
    <row r="243" spans="1:38" x14ac:dyDescent="0.25">
      <c r="A243" t="s">
        <v>1166</v>
      </c>
      <c r="B243" t="s">
        <v>41</v>
      </c>
      <c r="C243" t="s">
        <v>42</v>
      </c>
      <c r="D243" t="s">
        <v>43</v>
      </c>
      <c r="E243" t="s">
        <v>44</v>
      </c>
      <c r="F243" s="1">
        <v>0.05</v>
      </c>
      <c r="G243" t="s">
        <v>1036</v>
      </c>
      <c r="H243">
        <v>3</v>
      </c>
      <c r="I243" t="s">
        <v>46</v>
      </c>
      <c r="J243">
        <v>1800</v>
      </c>
      <c r="K243">
        <v>259200</v>
      </c>
      <c r="L243" t="s">
        <v>1037</v>
      </c>
      <c r="O243" t="s">
        <v>1173</v>
      </c>
      <c r="P243" t="s">
        <v>129</v>
      </c>
      <c r="Q243" t="s">
        <v>50</v>
      </c>
      <c r="R243" t="s">
        <v>1091</v>
      </c>
      <c r="S243" t="s">
        <v>1174</v>
      </c>
      <c r="T243" t="s">
        <v>1175</v>
      </c>
      <c r="X243">
        <v>18</v>
      </c>
      <c r="Y243" t="s">
        <v>54</v>
      </c>
      <c r="Z243" t="s">
        <v>54</v>
      </c>
      <c r="AA243" t="s">
        <v>54</v>
      </c>
      <c r="AB243">
        <v>1</v>
      </c>
      <c r="AC243">
        <v>0</v>
      </c>
      <c r="AD243">
        <v>5</v>
      </c>
      <c r="AE243" t="s">
        <v>1171</v>
      </c>
      <c r="AF243" t="s">
        <v>1172</v>
      </c>
      <c r="AG243" t="s">
        <v>57</v>
      </c>
      <c r="AH243" t="s">
        <v>58</v>
      </c>
      <c r="AI243" t="s">
        <v>133</v>
      </c>
      <c r="AJ243" t="s">
        <v>58</v>
      </c>
      <c r="AK243" t="s">
        <v>60</v>
      </c>
      <c r="AL243" t="s">
        <v>61</v>
      </c>
    </row>
    <row r="244" spans="1:38" x14ac:dyDescent="0.25">
      <c r="A244" t="s">
        <v>1166</v>
      </c>
      <c r="B244" t="s">
        <v>41</v>
      </c>
      <c r="C244" t="s">
        <v>42</v>
      </c>
      <c r="D244" t="s">
        <v>43</v>
      </c>
      <c r="E244" t="s">
        <v>44</v>
      </c>
      <c r="F244" s="1">
        <v>0.05</v>
      </c>
      <c r="G244" t="s">
        <v>1036</v>
      </c>
      <c r="H244">
        <v>3</v>
      </c>
      <c r="I244" t="s">
        <v>46</v>
      </c>
      <c r="J244">
        <v>1800</v>
      </c>
      <c r="K244">
        <v>259200</v>
      </c>
      <c r="L244" t="s">
        <v>1037</v>
      </c>
      <c r="O244" t="s">
        <v>1176</v>
      </c>
      <c r="P244" t="s">
        <v>351</v>
      </c>
      <c r="Q244" t="s">
        <v>50</v>
      </c>
      <c r="R244" t="s">
        <v>238</v>
      </c>
      <c r="S244" t="s">
        <v>1177</v>
      </c>
      <c r="T244" t="s">
        <v>1178</v>
      </c>
      <c r="X244">
        <v>17</v>
      </c>
      <c r="Y244" t="s">
        <v>54</v>
      </c>
      <c r="Z244" t="s">
        <v>54</v>
      </c>
      <c r="AA244" t="s">
        <v>54</v>
      </c>
      <c r="AB244">
        <v>1</v>
      </c>
      <c r="AC244">
        <v>0</v>
      </c>
      <c r="AD244">
        <v>5</v>
      </c>
      <c r="AE244" t="s">
        <v>1171</v>
      </c>
      <c r="AF244" t="s">
        <v>1172</v>
      </c>
      <c r="AG244" t="s">
        <v>57</v>
      </c>
      <c r="AH244" t="s">
        <v>58</v>
      </c>
      <c r="AI244" t="s">
        <v>75</v>
      </c>
      <c r="AJ244" t="s">
        <v>58</v>
      </c>
      <c r="AK244" t="s">
        <v>60</v>
      </c>
      <c r="AL244" t="s">
        <v>61</v>
      </c>
    </row>
    <row r="245" spans="1:38" x14ac:dyDescent="0.25">
      <c r="A245" t="s">
        <v>1179</v>
      </c>
      <c r="B245" t="s">
        <v>41</v>
      </c>
      <c r="C245" t="s">
        <v>42</v>
      </c>
      <c r="D245" t="s">
        <v>43</v>
      </c>
      <c r="E245" t="s">
        <v>44</v>
      </c>
      <c r="F245" s="1">
        <v>0.05</v>
      </c>
      <c r="G245" t="s">
        <v>1036</v>
      </c>
      <c r="H245">
        <v>3</v>
      </c>
      <c r="I245" t="s">
        <v>46</v>
      </c>
      <c r="J245">
        <v>1800</v>
      </c>
      <c r="K245">
        <v>259200</v>
      </c>
      <c r="L245" t="s">
        <v>1037</v>
      </c>
      <c r="O245" t="s">
        <v>1180</v>
      </c>
      <c r="P245" t="s">
        <v>136</v>
      </c>
      <c r="Q245" t="s">
        <v>50</v>
      </c>
      <c r="R245" t="s">
        <v>558</v>
      </c>
      <c r="S245" t="s">
        <v>571</v>
      </c>
      <c r="T245" t="s">
        <v>1069</v>
      </c>
      <c r="X245">
        <v>23</v>
      </c>
      <c r="Y245" t="s">
        <v>54</v>
      </c>
      <c r="Z245" t="s">
        <v>54</v>
      </c>
      <c r="AA245" t="s">
        <v>54</v>
      </c>
      <c r="AB245">
        <v>1</v>
      </c>
      <c r="AC245">
        <v>0</v>
      </c>
      <c r="AD245">
        <v>5</v>
      </c>
      <c r="AE245" t="s">
        <v>1181</v>
      </c>
      <c r="AF245" t="s">
        <v>1182</v>
      </c>
      <c r="AG245" t="s">
        <v>67</v>
      </c>
      <c r="AH245" t="s">
        <v>58</v>
      </c>
      <c r="AI245" t="s">
        <v>68</v>
      </c>
      <c r="AJ245" t="s">
        <v>58</v>
      </c>
      <c r="AK245" t="s">
        <v>84</v>
      </c>
      <c r="AL245" t="s">
        <v>61</v>
      </c>
    </row>
    <row r="246" spans="1:38" x14ac:dyDescent="0.25">
      <c r="A246" t="s">
        <v>1179</v>
      </c>
      <c r="B246" t="s">
        <v>41</v>
      </c>
      <c r="C246" t="s">
        <v>42</v>
      </c>
      <c r="D246" t="s">
        <v>43</v>
      </c>
      <c r="E246" t="s">
        <v>44</v>
      </c>
      <c r="F246" s="1">
        <v>0.05</v>
      </c>
      <c r="G246" t="s">
        <v>1036</v>
      </c>
      <c r="H246">
        <v>3</v>
      </c>
      <c r="I246" t="s">
        <v>46</v>
      </c>
      <c r="J246">
        <v>1800</v>
      </c>
      <c r="K246">
        <v>259200</v>
      </c>
      <c r="L246" t="s">
        <v>1037</v>
      </c>
      <c r="O246" t="s">
        <v>1183</v>
      </c>
      <c r="P246" t="s">
        <v>129</v>
      </c>
      <c r="Q246" t="s">
        <v>50</v>
      </c>
      <c r="R246" t="s">
        <v>1184</v>
      </c>
      <c r="S246" t="s">
        <v>1185</v>
      </c>
      <c r="T246" t="s">
        <v>1186</v>
      </c>
      <c r="X246">
        <v>77</v>
      </c>
      <c r="Y246" t="s">
        <v>54</v>
      </c>
      <c r="Z246" t="s">
        <v>54</v>
      </c>
      <c r="AA246" t="s">
        <v>54</v>
      </c>
      <c r="AB246">
        <v>1</v>
      </c>
      <c r="AC246">
        <v>0</v>
      </c>
      <c r="AD246">
        <v>5</v>
      </c>
      <c r="AE246" t="s">
        <v>1181</v>
      </c>
      <c r="AF246" t="s">
        <v>1182</v>
      </c>
      <c r="AG246" t="s">
        <v>57</v>
      </c>
      <c r="AH246" t="s">
        <v>58</v>
      </c>
      <c r="AI246" t="s">
        <v>133</v>
      </c>
      <c r="AJ246" t="s">
        <v>58</v>
      </c>
      <c r="AK246" t="s">
        <v>60</v>
      </c>
      <c r="AL246" t="s">
        <v>61</v>
      </c>
    </row>
    <row r="247" spans="1:38" x14ac:dyDescent="0.25">
      <c r="A247" t="s">
        <v>1179</v>
      </c>
      <c r="B247" t="s">
        <v>41</v>
      </c>
      <c r="C247" t="s">
        <v>42</v>
      </c>
      <c r="D247" t="s">
        <v>43</v>
      </c>
      <c r="E247" t="s">
        <v>44</v>
      </c>
      <c r="F247" s="1">
        <v>0.05</v>
      </c>
      <c r="G247" t="s">
        <v>1036</v>
      </c>
      <c r="H247">
        <v>3</v>
      </c>
      <c r="I247" t="s">
        <v>46</v>
      </c>
      <c r="J247">
        <v>1800</v>
      </c>
      <c r="K247">
        <v>259200</v>
      </c>
      <c r="L247" t="s">
        <v>1037</v>
      </c>
      <c r="O247" t="s">
        <v>1187</v>
      </c>
      <c r="P247" t="s">
        <v>180</v>
      </c>
      <c r="Q247" t="s">
        <v>50</v>
      </c>
      <c r="R247" t="s">
        <v>1188</v>
      </c>
      <c r="S247" t="s">
        <v>107</v>
      </c>
      <c r="T247" t="s">
        <v>911</v>
      </c>
      <c r="X247">
        <v>8</v>
      </c>
      <c r="Y247" t="s">
        <v>54</v>
      </c>
      <c r="Z247" t="s">
        <v>54</v>
      </c>
      <c r="AA247" t="s">
        <v>54</v>
      </c>
      <c r="AB247">
        <v>1</v>
      </c>
      <c r="AC247">
        <v>0</v>
      </c>
      <c r="AD247">
        <v>5</v>
      </c>
      <c r="AE247" t="s">
        <v>1181</v>
      </c>
      <c r="AF247" t="s">
        <v>1182</v>
      </c>
      <c r="AG247" t="s">
        <v>57</v>
      </c>
      <c r="AH247" t="s">
        <v>58</v>
      </c>
      <c r="AI247" t="s">
        <v>133</v>
      </c>
      <c r="AJ247" t="s">
        <v>58</v>
      </c>
      <c r="AK247" t="s">
        <v>60</v>
      </c>
      <c r="AL247" t="s">
        <v>61</v>
      </c>
    </row>
    <row r="248" spans="1:38" x14ac:dyDescent="0.25">
      <c r="A248" t="s">
        <v>1189</v>
      </c>
      <c r="B248" t="s">
        <v>41</v>
      </c>
      <c r="C248" t="s">
        <v>42</v>
      </c>
      <c r="D248" t="s">
        <v>43</v>
      </c>
      <c r="E248" t="s">
        <v>44</v>
      </c>
      <c r="F248" s="1">
        <v>0.05</v>
      </c>
      <c r="G248" t="s">
        <v>1036</v>
      </c>
      <c r="H248">
        <v>3</v>
      </c>
      <c r="I248" t="s">
        <v>46</v>
      </c>
      <c r="J248">
        <v>1800</v>
      </c>
      <c r="K248">
        <v>259200</v>
      </c>
      <c r="L248" t="s">
        <v>1037</v>
      </c>
      <c r="O248" t="s">
        <v>1190</v>
      </c>
      <c r="P248" t="s">
        <v>86</v>
      </c>
      <c r="Q248" t="s">
        <v>50</v>
      </c>
      <c r="R248" t="s">
        <v>93</v>
      </c>
      <c r="S248" t="s">
        <v>316</v>
      </c>
      <c r="T248" t="s">
        <v>1191</v>
      </c>
      <c r="X248">
        <v>18</v>
      </c>
      <c r="Y248" t="s">
        <v>54</v>
      </c>
      <c r="Z248" t="s">
        <v>54</v>
      </c>
      <c r="AA248" t="s">
        <v>54</v>
      </c>
      <c r="AB248">
        <v>1</v>
      </c>
      <c r="AC248">
        <v>0</v>
      </c>
      <c r="AD248">
        <v>5</v>
      </c>
      <c r="AE248" t="s">
        <v>1192</v>
      </c>
      <c r="AF248" t="s">
        <v>1193</v>
      </c>
      <c r="AG248" t="s">
        <v>67</v>
      </c>
      <c r="AH248" t="s">
        <v>58</v>
      </c>
      <c r="AI248" t="s">
        <v>75</v>
      </c>
      <c r="AJ248" t="s">
        <v>58</v>
      </c>
      <c r="AK248" t="s">
        <v>84</v>
      </c>
      <c r="AL248" t="s">
        <v>90</v>
      </c>
    </row>
    <row r="249" spans="1:38" x14ac:dyDescent="0.25">
      <c r="A249" t="s">
        <v>1189</v>
      </c>
      <c r="B249" t="s">
        <v>41</v>
      </c>
      <c r="C249" t="s">
        <v>42</v>
      </c>
      <c r="D249" t="s">
        <v>43</v>
      </c>
      <c r="E249" t="s">
        <v>44</v>
      </c>
      <c r="F249" s="1">
        <v>0.05</v>
      </c>
      <c r="G249" t="s">
        <v>1036</v>
      </c>
      <c r="H249">
        <v>3</v>
      </c>
      <c r="I249" t="s">
        <v>46</v>
      </c>
      <c r="J249">
        <v>1800</v>
      </c>
      <c r="K249">
        <v>259200</v>
      </c>
      <c r="L249" t="s">
        <v>1037</v>
      </c>
      <c r="O249" t="s">
        <v>1194</v>
      </c>
      <c r="P249" t="s">
        <v>362</v>
      </c>
      <c r="Q249" t="s">
        <v>50</v>
      </c>
      <c r="R249" t="s">
        <v>1195</v>
      </c>
      <c r="S249" t="s">
        <v>946</v>
      </c>
      <c r="T249" t="s">
        <v>1196</v>
      </c>
      <c r="X249">
        <v>36</v>
      </c>
      <c r="Y249" t="s">
        <v>110</v>
      </c>
      <c r="Z249" t="s">
        <v>54</v>
      </c>
      <c r="AA249" t="s">
        <v>54</v>
      </c>
      <c r="AB249">
        <v>1</v>
      </c>
      <c r="AC249">
        <v>0</v>
      </c>
      <c r="AD249">
        <v>5</v>
      </c>
      <c r="AE249" t="s">
        <v>1192</v>
      </c>
      <c r="AF249" t="s">
        <v>1193</v>
      </c>
      <c r="AG249" t="s">
        <v>74</v>
      </c>
      <c r="AH249" t="s">
        <v>364</v>
      </c>
      <c r="AI249" t="s">
        <v>133</v>
      </c>
      <c r="AJ249" t="s">
        <v>58</v>
      </c>
      <c r="AK249" t="s">
        <v>84</v>
      </c>
      <c r="AL249" t="s">
        <v>61</v>
      </c>
    </row>
    <row r="250" spans="1:38" x14ac:dyDescent="0.25">
      <c r="A250" t="s">
        <v>1189</v>
      </c>
      <c r="B250" t="s">
        <v>41</v>
      </c>
      <c r="C250" t="s">
        <v>42</v>
      </c>
      <c r="D250" t="s">
        <v>43</v>
      </c>
      <c r="E250" t="s">
        <v>44</v>
      </c>
      <c r="F250" s="1">
        <v>0.05</v>
      </c>
      <c r="G250" t="s">
        <v>1036</v>
      </c>
      <c r="H250">
        <v>3</v>
      </c>
      <c r="I250" t="s">
        <v>46</v>
      </c>
      <c r="J250">
        <v>1800</v>
      </c>
      <c r="K250">
        <v>259200</v>
      </c>
      <c r="L250" t="s">
        <v>1037</v>
      </c>
      <c r="O250" t="s">
        <v>1197</v>
      </c>
      <c r="P250" t="s">
        <v>129</v>
      </c>
      <c r="Q250" t="s">
        <v>50</v>
      </c>
      <c r="R250" t="s">
        <v>1198</v>
      </c>
      <c r="S250" t="s">
        <v>841</v>
      </c>
      <c r="T250" t="s">
        <v>1199</v>
      </c>
      <c r="X250">
        <v>24</v>
      </c>
      <c r="Y250" t="s">
        <v>54</v>
      </c>
      <c r="Z250" t="s">
        <v>54</v>
      </c>
      <c r="AA250" t="s">
        <v>54</v>
      </c>
      <c r="AB250">
        <v>1</v>
      </c>
      <c r="AC250">
        <v>0</v>
      </c>
      <c r="AD250">
        <v>5</v>
      </c>
      <c r="AE250" t="s">
        <v>1192</v>
      </c>
      <c r="AF250" t="s">
        <v>1193</v>
      </c>
      <c r="AG250" t="s">
        <v>57</v>
      </c>
      <c r="AH250" t="s">
        <v>58</v>
      </c>
      <c r="AI250" t="s">
        <v>75</v>
      </c>
      <c r="AJ250" t="s">
        <v>58</v>
      </c>
      <c r="AK250" t="s">
        <v>60</v>
      </c>
      <c r="AL250" t="s">
        <v>61</v>
      </c>
    </row>
    <row r="251" spans="1:38" x14ac:dyDescent="0.25">
      <c r="A251" t="s">
        <v>1200</v>
      </c>
      <c r="B251" t="s">
        <v>41</v>
      </c>
      <c r="C251" t="s">
        <v>42</v>
      </c>
      <c r="D251" t="s">
        <v>43</v>
      </c>
      <c r="E251" t="s">
        <v>44</v>
      </c>
      <c r="F251" s="1">
        <v>0.05</v>
      </c>
      <c r="G251" t="s">
        <v>1201</v>
      </c>
      <c r="H251">
        <v>3</v>
      </c>
      <c r="I251" t="s">
        <v>46</v>
      </c>
      <c r="J251">
        <v>1800</v>
      </c>
      <c r="K251">
        <v>259200</v>
      </c>
      <c r="L251" t="s">
        <v>1202</v>
      </c>
      <c r="O251" t="s">
        <v>1203</v>
      </c>
      <c r="P251" t="s">
        <v>351</v>
      </c>
      <c r="Q251" t="s">
        <v>50</v>
      </c>
      <c r="R251" t="s">
        <v>1204</v>
      </c>
      <c r="S251" t="s">
        <v>829</v>
      </c>
      <c r="T251" t="s">
        <v>1205</v>
      </c>
      <c r="X251">
        <v>15</v>
      </c>
      <c r="Y251" t="s">
        <v>54</v>
      </c>
      <c r="Z251" t="s">
        <v>54</v>
      </c>
      <c r="AA251" t="s">
        <v>54</v>
      </c>
      <c r="AB251">
        <v>1</v>
      </c>
      <c r="AC251">
        <v>0</v>
      </c>
      <c r="AD251">
        <v>5</v>
      </c>
      <c r="AE251" t="s">
        <v>1206</v>
      </c>
      <c r="AF251" t="s">
        <v>1207</v>
      </c>
      <c r="AG251" t="s">
        <v>57</v>
      </c>
      <c r="AH251" t="s">
        <v>58</v>
      </c>
      <c r="AI251" t="s">
        <v>133</v>
      </c>
      <c r="AJ251" t="s">
        <v>58</v>
      </c>
      <c r="AK251" t="s">
        <v>60</v>
      </c>
      <c r="AL251" t="s">
        <v>61</v>
      </c>
    </row>
    <row r="252" spans="1:38" x14ac:dyDescent="0.25">
      <c r="A252" t="s">
        <v>1200</v>
      </c>
      <c r="B252" t="s">
        <v>41</v>
      </c>
      <c r="C252" t="s">
        <v>42</v>
      </c>
      <c r="D252" t="s">
        <v>43</v>
      </c>
      <c r="E252" t="s">
        <v>44</v>
      </c>
      <c r="F252" s="1">
        <v>0.05</v>
      </c>
      <c r="G252" t="s">
        <v>1201</v>
      </c>
      <c r="H252">
        <v>3</v>
      </c>
      <c r="I252" t="s">
        <v>46</v>
      </c>
      <c r="J252">
        <v>1800</v>
      </c>
      <c r="K252">
        <v>259200</v>
      </c>
      <c r="L252" t="s">
        <v>1202</v>
      </c>
      <c r="O252" t="s">
        <v>1208</v>
      </c>
      <c r="P252" t="s">
        <v>257</v>
      </c>
      <c r="Q252" t="s">
        <v>50</v>
      </c>
      <c r="R252" t="s">
        <v>848</v>
      </c>
      <c r="S252" t="s">
        <v>1209</v>
      </c>
      <c r="T252" t="s">
        <v>1210</v>
      </c>
      <c r="X252">
        <v>1544</v>
      </c>
      <c r="Y252" t="s">
        <v>54</v>
      </c>
      <c r="Z252" t="s">
        <v>54</v>
      </c>
      <c r="AA252" t="s">
        <v>54</v>
      </c>
      <c r="AB252">
        <v>1</v>
      </c>
      <c r="AC252">
        <v>0</v>
      </c>
      <c r="AD252">
        <v>5</v>
      </c>
      <c r="AE252" t="s">
        <v>1206</v>
      </c>
      <c r="AF252" t="s">
        <v>1207</v>
      </c>
      <c r="AG252" t="s">
        <v>74</v>
      </c>
      <c r="AH252" t="s">
        <v>58</v>
      </c>
      <c r="AI252" t="s">
        <v>75</v>
      </c>
      <c r="AJ252" t="s">
        <v>58</v>
      </c>
      <c r="AK252" t="s">
        <v>60</v>
      </c>
      <c r="AL252" t="s">
        <v>61</v>
      </c>
    </row>
    <row r="253" spans="1:38" x14ac:dyDescent="0.25">
      <c r="A253" t="s">
        <v>1200</v>
      </c>
      <c r="B253" t="s">
        <v>41</v>
      </c>
      <c r="C253" t="s">
        <v>42</v>
      </c>
      <c r="D253" t="s">
        <v>43</v>
      </c>
      <c r="E253" t="s">
        <v>44</v>
      </c>
      <c r="F253" s="1">
        <v>0.05</v>
      </c>
      <c r="G253" t="s">
        <v>1201</v>
      </c>
      <c r="H253">
        <v>3</v>
      </c>
      <c r="I253" t="s">
        <v>46</v>
      </c>
      <c r="J253">
        <v>1800</v>
      </c>
      <c r="K253">
        <v>259200</v>
      </c>
      <c r="L253" t="s">
        <v>1202</v>
      </c>
      <c r="O253" t="s">
        <v>1211</v>
      </c>
      <c r="P253" t="s">
        <v>99</v>
      </c>
      <c r="Q253" t="s">
        <v>50</v>
      </c>
      <c r="R253" t="s">
        <v>64</v>
      </c>
      <c r="S253" t="s">
        <v>1212</v>
      </c>
      <c r="T253" t="s">
        <v>1213</v>
      </c>
      <c r="X253">
        <v>128</v>
      </c>
      <c r="Y253" t="s">
        <v>54</v>
      </c>
      <c r="Z253" t="s">
        <v>54</v>
      </c>
      <c r="AA253" t="s">
        <v>54</v>
      </c>
      <c r="AB253">
        <v>1</v>
      </c>
      <c r="AC253">
        <v>0</v>
      </c>
      <c r="AD253">
        <v>5</v>
      </c>
      <c r="AE253" t="s">
        <v>1206</v>
      </c>
      <c r="AF253" t="s">
        <v>1207</v>
      </c>
      <c r="AG253" t="s">
        <v>74</v>
      </c>
      <c r="AH253" t="s">
        <v>58</v>
      </c>
      <c r="AI253" t="s">
        <v>75</v>
      </c>
      <c r="AJ253" t="s">
        <v>58</v>
      </c>
      <c r="AK253" t="s">
        <v>84</v>
      </c>
      <c r="AL253" t="s">
        <v>61</v>
      </c>
    </row>
    <row r="254" spans="1:38" x14ac:dyDescent="0.25">
      <c r="A254" t="s">
        <v>1214</v>
      </c>
      <c r="B254" t="s">
        <v>41</v>
      </c>
      <c r="C254" t="s">
        <v>42</v>
      </c>
      <c r="D254" t="s">
        <v>43</v>
      </c>
      <c r="E254" t="s">
        <v>44</v>
      </c>
      <c r="F254" s="1">
        <v>0.05</v>
      </c>
      <c r="G254" t="s">
        <v>1036</v>
      </c>
      <c r="H254">
        <v>3</v>
      </c>
      <c r="I254" t="s">
        <v>46</v>
      </c>
      <c r="J254">
        <v>1800</v>
      </c>
      <c r="K254">
        <v>259200</v>
      </c>
      <c r="L254" t="s">
        <v>1037</v>
      </c>
      <c r="O254" t="s">
        <v>1215</v>
      </c>
      <c r="P254" t="s">
        <v>92</v>
      </c>
      <c r="Q254" t="s">
        <v>50</v>
      </c>
      <c r="R254" t="s">
        <v>1216</v>
      </c>
      <c r="S254" t="s">
        <v>1217</v>
      </c>
      <c r="T254" t="s">
        <v>1218</v>
      </c>
      <c r="X254">
        <v>34</v>
      </c>
      <c r="Y254" t="s">
        <v>54</v>
      </c>
      <c r="Z254" t="s">
        <v>54</v>
      </c>
      <c r="AA254" t="s">
        <v>54</v>
      </c>
      <c r="AB254">
        <v>1</v>
      </c>
      <c r="AC254">
        <v>0</v>
      </c>
      <c r="AD254">
        <v>5</v>
      </c>
      <c r="AE254" t="s">
        <v>1219</v>
      </c>
      <c r="AF254" t="s">
        <v>1220</v>
      </c>
      <c r="AG254" t="s">
        <v>96</v>
      </c>
      <c r="AH254" t="s">
        <v>58</v>
      </c>
      <c r="AI254" t="s">
        <v>133</v>
      </c>
      <c r="AJ254" t="s">
        <v>58</v>
      </c>
      <c r="AK254" t="s">
        <v>84</v>
      </c>
      <c r="AL254" t="s">
        <v>61</v>
      </c>
    </row>
    <row r="255" spans="1:38" x14ac:dyDescent="0.25">
      <c r="A255" t="s">
        <v>1214</v>
      </c>
      <c r="B255" t="s">
        <v>41</v>
      </c>
      <c r="C255" t="s">
        <v>42</v>
      </c>
      <c r="D255" t="s">
        <v>43</v>
      </c>
      <c r="E255" t="s">
        <v>44</v>
      </c>
      <c r="F255" s="1">
        <v>0.05</v>
      </c>
      <c r="G255" t="s">
        <v>1036</v>
      </c>
      <c r="H255">
        <v>3</v>
      </c>
      <c r="I255" t="s">
        <v>46</v>
      </c>
      <c r="J255">
        <v>1800</v>
      </c>
      <c r="K255">
        <v>259200</v>
      </c>
      <c r="L255" t="s">
        <v>1037</v>
      </c>
      <c r="O255" t="s">
        <v>1221</v>
      </c>
      <c r="P255" t="s">
        <v>70</v>
      </c>
      <c r="Q255" t="s">
        <v>50</v>
      </c>
      <c r="R255" t="s">
        <v>1222</v>
      </c>
      <c r="S255" t="s">
        <v>1223</v>
      </c>
      <c r="T255" t="s">
        <v>1224</v>
      </c>
      <c r="X255">
        <v>525</v>
      </c>
      <c r="Y255" t="s">
        <v>54</v>
      </c>
      <c r="Z255" t="s">
        <v>54</v>
      </c>
      <c r="AA255" t="s">
        <v>54</v>
      </c>
      <c r="AB255">
        <v>1</v>
      </c>
      <c r="AC255">
        <v>0</v>
      </c>
      <c r="AD255">
        <v>5</v>
      </c>
      <c r="AE255" t="s">
        <v>1219</v>
      </c>
      <c r="AF255" t="s">
        <v>1220</v>
      </c>
      <c r="AG255" t="s">
        <v>74</v>
      </c>
      <c r="AH255" t="s">
        <v>58</v>
      </c>
      <c r="AI255" t="s">
        <v>133</v>
      </c>
      <c r="AJ255" t="s">
        <v>58</v>
      </c>
      <c r="AK255" t="s">
        <v>60</v>
      </c>
      <c r="AL255" t="s">
        <v>61</v>
      </c>
    </row>
    <row r="256" spans="1:38" x14ac:dyDescent="0.25">
      <c r="A256" t="s">
        <v>1214</v>
      </c>
      <c r="B256" t="s">
        <v>41</v>
      </c>
      <c r="C256" t="s">
        <v>42</v>
      </c>
      <c r="D256" t="s">
        <v>43</v>
      </c>
      <c r="E256" t="s">
        <v>44</v>
      </c>
      <c r="F256" s="1">
        <v>0.05</v>
      </c>
      <c r="G256" t="s">
        <v>1036</v>
      </c>
      <c r="H256">
        <v>3</v>
      </c>
      <c r="I256" t="s">
        <v>46</v>
      </c>
      <c r="J256">
        <v>1800</v>
      </c>
      <c r="K256">
        <v>259200</v>
      </c>
      <c r="L256" t="s">
        <v>1037</v>
      </c>
      <c r="O256" t="s">
        <v>1225</v>
      </c>
      <c r="P256" t="s">
        <v>351</v>
      </c>
      <c r="Q256" t="s">
        <v>50</v>
      </c>
      <c r="R256" t="s">
        <v>1226</v>
      </c>
      <c r="S256" t="s">
        <v>690</v>
      </c>
      <c r="T256" t="s">
        <v>1227</v>
      </c>
      <c r="X256">
        <v>22</v>
      </c>
      <c r="Y256" t="s">
        <v>54</v>
      </c>
      <c r="Z256" t="s">
        <v>54</v>
      </c>
      <c r="AA256" t="s">
        <v>54</v>
      </c>
      <c r="AB256">
        <v>1</v>
      </c>
      <c r="AC256">
        <v>0</v>
      </c>
      <c r="AD256">
        <v>5</v>
      </c>
      <c r="AE256" t="s">
        <v>1219</v>
      </c>
      <c r="AF256" t="s">
        <v>1220</v>
      </c>
      <c r="AG256" t="s">
        <v>57</v>
      </c>
      <c r="AH256" t="s">
        <v>58</v>
      </c>
      <c r="AI256" t="s">
        <v>133</v>
      </c>
      <c r="AJ256" t="s">
        <v>58</v>
      </c>
      <c r="AK256" t="s">
        <v>60</v>
      </c>
      <c r="AL256" t="s">
        <v>61</v>
      </c>
    </row>
    <row r="257" spans="1:38" x14ac:dyDescent="0.25">
      <c r="A257" t="s">
        <v>1228</v>
      </c>
      <c r="B257" t="s">
        <v>41</v>
      </c>
      <c r="C257" t="s">
        <v>42</v>
      </c>
      <c r="D257" t="s">
        <v>43</v>
      </c>
      <c r="E257" t="s">
        <v>44</v>
      </c>
      <c r="F257" s="1">
        <v>0.05</v>
      </c>
      <c r="G257" t="s">
        <v>1036</v>
      </c>
      <c r="H257">
        <v>3</v>
      </c>
      <c r="I257" t="s">
        <v>46</v>
      </c>
      <c r="J257">
        <v>1800</v>
      </c>
      <c r="K257">
        <v>259200</v>
      </c>
      <c r="L257" t="s">
        <v>1037</v>
      </c>
      <c r="O257" t="s">
        <v>1229</v>
      </c>
      <c r="P257" t="s">
        <v>1230</v>
      </c>
      <c r="Q257" t="s">
        <v>50</v>
      </c>
      <c r="R257" t="s">
        <v>507</v>
      </c>
      <c r="S257" t="s">
        <v>1231</v>
      </c>
      <c r="T257" t="s">
        <v>1232</v>
      </c>
      <c r="X257">
        <v>31</v>
      </c>
      <c r="Y257" t="s">
        <v>54</v>
      </c>
      <c r="Z257" t="s">
        <v>54</v>
      </c>
      <c r="AA257" t="s">
        <v>54</v>
      </c>
      <c r="AB257">
        <v>1</v>
      </c>
      <c r="AC257">
        <v>0</v>
      </c>
      <c r="AD257">
        <v>5</v>
      </c>
      <c r="AE257" t="s">
        <v>1233</v>
      </c>
      <c r="AF257" t="s">
        <v>1234</v>
      </c>
      <c r="AG257" t="s">
        <v>74</v>
      </c>
      <c r="AH257" t="s">
        <v>58</v>
      </c>
      <c r="AI257" t="s">
        <v>59</v>
      </c>
      <c r="AJ257" t="s">
        <v>58</v>
      </c>
      <c r="AK257" t="s">
        <v>60</v>
      </c>
      <c r="AL257" t="s">
        <v>61</v>
      </c>
    </row>
    <row r="258" spans="1:38" x14ac:dyDescent="0.25">
      <c r="A258" t="s">
        <v>1228</v>
      </c>
      <c r="B258" t="s">
        <v>41</v>
      </c>
      <c r="C258" t="s">
        <v>42</v>
      </c>
      <c r="D258" t="s">
        <v>43</v>
      </c>
      <c r="E258" t="s">
        <v>44</v>
      </c>
      <c r="F258" s="1">
        <v>0.05</v>
      </c>
      <c r="G258" t="s">
        <v>1036</v>
      </c>
      <c r="H258">
        <v>3</v>
      </c>
      <c r="I258" t="s">
        <v>46</v>
      </c>
      <c r="J258">
        <v>1800</v>
      </c>
      <c r="K258">
        <v>259200</v>
      </c>
      <c r="L258" t="s">
        <v>1037</v>
      </c>
      <c r="O258" t="s">
        <v>1235</v>
      </c>
      <c r="P258" t="s">
        <v>557</v>
      </c>
      <c r="Q258" t="s">
        <v>50</v>
      </c>
      <c r="R258" t="s">
        <v>222</v>
      </c>
      <c r="S258" t="s">
        <v>913</v>
      </c>
      <c r="T258" t="s">
        <v>1236</v>
      </c>
      <c r="X258">
        <v>8</v>
      </c>
      <c r="Y258" t="s">
        <v>54</v>
      </c>
      <c r="Z258" t="s">
        <v>54</v>
      </c>
      <c r="AA258" t="s">
        <v>54</v>
      </c>
      <c r="AB258">
        <v>1</v>
      </c>
      <c r="AC258">
        <v>0</v>
      </c>
      <c r="AD258">
        <v>5</v>
      </c>
      <c r="AE258" t="s">
        <v>1233</v>
      </c>
      <c r="AF258" t="s">
        <v>1234</v>
      </c>
      <c r="AG258" t="s">
        <v>67</v>
      </c>
      <c r="AH258" t="s">
        <v>58</v>
      </c>
      <c r="AI258" t="s">
        <v>75</v>
      </c>
      <c r="AJ258" t="s">
        <v>58</v>
      </c>
      <c r="AK258" t="s">
        <v>84</v>
      </c>
      <c r="AL258" t="s">
        <v>61</v>
      </c>
    </row>
    <row r="259" spans="1:38" x14ac:dyDescent="0.25">
      <c r="A259" t="s">
        <v>1228</v>
      </c>
      <c r="B259" t="s">
        <v>41</v>
      </c>
      <c r="C259" t="s">
        <v>42</v>
      </c>
      <c r="D259" t="s">
        <v>43</v>
      </c>
      <c r="E259" t="s">
        <v>44</v>
      </c>
      <c r="F259" s="1">
        <v>0.05</v>
      </c>
      <c r="G259" t="s">
        <v>1036</v>
      </c>
      <c r="H259">
        <v>3</v>
      </c>
      <c r="I259" t="s">
        <v>46</v>
      </c>
      <c r="J259">
        <v>1800</v>
      </c>
      <c r="K259">
        <v>259200</v>
      </c>
      <c r="L259" t="s">
        <v>1037</v>
      </c>
      <c r="O259" t="s">
        <v>1237</v>
      </c>
      <c r="P259" t="s">
        <v>154</v>
      </c>
      <c r="Q259" t="s">
        <v>50</v>
      </c>
      <c r="R259" t="s">
        <v>819</v>
      </c>
      <c r="S259" t="s">
        <v>1074</v>
      </c>
      <c r="T259" t="s">
        <v>1075</v>
      </c>
      <c r="X259">
        <v>128</v>
      </c>
      <c r="Y259" t="s">
        <v>54</v>
      </c>
      <c r="Z259" t="s">
        <v>54</v>
      </c>
      <c r="AA259" t="s">
        <v>54</v>
      </c>
      <c r="AB259">
        <v>1</v>
      </c>
      <c r="AC259">
        <v>0</v>
      </c>
      <c r="AD259">
        <v>5</v>
      </c>
      <c r="AE259" t="s">
        <v>1233</v>
      </c>
      <c r="AF259" t="s">
        <v>1234</v>
      </c>
      <c r="AG259" t="s">
        <v>96</v>
      </c>
      <c r="AH259" t="s">
        <v>58</v>
      </c>
      <c r="AI259" t="s">
        <v>68</v>
      </c>
      <c r="AJ259" t="s">
        <v>58</v>
      </c>
      <c r="AK259" t="s">
        <v>60</v>
      </c>
      <c r="AL259" t="s">
        <v>61</v>
      </c>
    </row>
    <row r="260" spans="1:38" x14ac:dyDescent="0.25">
      <c r="A260" t="s">
        <v>1238</v>
      </c>
      <c r="B260" t="s">
        <v>41</v>
      </c>
      <c r="C260" t="s">
        <v>42</v>
      </c>
      <c r="D260" t="s">
        <v>43</v>
      </c>
      <c r="E260" t="s">
        <v>44</v>
      </c>
      <c r="F260" s="1">
        <v>0.05</v>
      </c>
      <c r="G260" t="s">
        <v>1036</v>
      </c>
      <c r="H260">
        <v>3</v>
      </c>
      <c r="I260" t="s">
        <v>46</v>
      </c>
      <c r="J260">
        <v>1800</v>
      </c>
      <c r="K260">
        <v>259200</v>
      </c>
      <c r="L260" t="s">
        <v>1037</v>
      </c>
      <c r="O260" t="s">
        <v>1239</v>
      </c>
      <c r="P260" t="s">
        <v>86</v>
      </c>
      <c r="Q260" t="s">
        <v>50</v>
      </c>
      <c r="R260" t="s">
        <v>1240</v>
      </c>
      <c r="S260" t="s">
        <v>194</v>
      </c>
      <c r="T260" t="s">
        <v>583</v>
      </c>
      <c r="X260">
        <v>47</v>
      </c>
      <c r="Y260" t="s">
        <v>54</v>
      </c>
      <c r="Z260" t="s">
        <v>54</v>
      </c>
      <c r="AA260" t="s">
        <v>54</v>
      </c>
      <c r="AB260">
        <v>1</v>
      </c>
      <c r="AC260">
        <v>0</v>
      </c>
      <c r="AD260">
        <v>5</v>
      </c>
      <c r="AE260" t="s">
        <v>1241</v>
      </c>
      <c r="AF260" t="s">
        <v>1242</v>
      </c>
      <c r="AG260" t="s">
        <v>67</v>
      </c>
      <c r="AH260" t="s">
        <v>58</v>
      </c>
      <c r="AI260" t="s">
        <v>68</v>
      </c>
      <c r="AJ260" t="s">
        <v>58</v>
      </c>
      <c r="AK260" t="s">
        <v>84</v>
      </c>
      <c r="AL260" t="s">
        <v>90</v>
      </c>
    </row>
    <row r="261" spans="1:38" x14ac:dyDescent="0.25">
      <c r="A261" t="s">
        <v>1238</v>
      </c>
      <c r="B261" t="s">
        <v>41</v>
      </c>
      <c r="C261" t="s">
        <v>42</v>
      </c>
      <c r="D261" t="s">
        <v>43</v>
      </c>
      <c r="E261" t="s">
        <v>44</v>
      </c>
      <c r="F261" s="1">
        <v>0.05</v>
      </c>
      <c r="G261" t="s">
        <v>1036</v>
      </c>
      <c r="H261">
        <v>3</v>
      </c>
      <c r="I261" t="s">
        <v>46</v>
      </c>
      <c r="J261">
        <v>1800</v>
      </c>
      <c r="K261">
        <v>259200</v>
      </c>
      <c r="L261" t="s">
        <v>1037</v>
      </c>
      <c r="O261" t="s">
        <v>1243</v>
      </c>
      <c r="P261" t="s">
        <v>702</v>
      </c>
      <c r="Q261" t="s">
        <v>50</v>
      </c>
      <c r="R261" t="s">
        <v>1244</v>
      </c>
      <c r="S261" t="s">
        <v>1245</v>
      </c>
      <c r="T261" t="s">
        <v>1246</v>
      </c>
      <c r="X261">
        <v>57</v>
      </c>
      <c r="Y261" t="s">
        <v>706</v>
      </c>
      <c r="Z261" t="s">
        <v>54</v>
      </c>
      <c r="AA261" t="s">
        <v>54</v>
      </c>
      <c r="AB261">
        <v>1</v>
      </c>
      <c r="AC261">
        <v>0</v>
      </c>
      <c r="AD261">
        <v>5</v>
      </c>
      <c r="AE261" t="s">
        <v>1241</v>
      </c>
      <c r="AF261" t="s">
        <v>1242</v>
      </c>
      <c r="AG261" t="s">
        <v>74</v>
      </c>
      <c r="AH261" t="s">
        <v>707</v>
      </c>
      <c r="AI261" t="s">
        <v>75</v>
      </c>
      <c r="AJ261" t="s">
        <v>58</v>
      </c>
      <c r="AK261" t="s">
        <v>84</v>
      </c>
      <c r="AL261" t="s">
        <v>61</v>
      </c>
    </row>
    <row r="262" spans="1:38" x14ac:dyDescent="0.25">
      <c r="A262" t="s">
        <v>1238</v>
      </c>
      <c r="B262" t="s">
        <v>41</v>
      </c>
      <c r="C262" t="s">
        <v>42</v>
      </c>
      <c r="D262" t="s">
        <v>43</v>
      </c>
      <c r="E262" t="s">
        <v>44</v>
      </c>
      <c r="F262" s="1">
        <v>0.05</v>
      </c>
      <c r="G262" t="s">
        <v>1036</v>
      </c>
      <c r="H262">
        <v>3</v>
      </c>
      <c r="I262" t="s">
        <v>46</v>
      </c>
      <c r="J262">
        <v>1800</v>
      </c>
      <c r="K262">
        <v>259200</v>
      </c>
      <c r="L262" t="s">
        <v>1037</v>
      </c>
      <c r="O262" t="s">
        <v>1247</v>
      </c>
      <c r="P262" t="s">
        <v>473</v>
      </c>
      <c r="Q262" t="s">
        <v>50</v>
      </c>
      <c r="R262" t="s">
        <v>1017</v>
      </c>
      <c r="S262" t="s">
        <v>65</v>
      </c>
      <c r="T262" t="s">
        <v>66</v>
      </c>
      <c r="X262">
        <v>18</v>
      </c>
      <c r="Y262" t="s">
        <v>54</v>
      </c>
      <c r="Z262" t="s">
        <v>54</v>
      </c>
      <c r="AA262" t="s">
        <v>54</v>
      </c>
      <c r="AB262">
        <v>1</v>
      </c>
      <c r="AC262">
        <v>0</v>
      </c>
      <c r="AD262">
        <v>5</v>
      </c>
      <c r="AE262" t="s">
        <v>1241</v>
      </c>
      <c r="AF262" t="s">
        <v>1242</v>
      </c>
      <c r="AG262" t="s">
        <v>74</v>
      </c>
      <c r="AH262" t="s">
        <v>58</v>
      </c>
      <c r="AI262" t="s">
        <v>59</v>
      </c>
      <c r="AJ262" t="s">
        <v>58</v>
      </c>
      <c r="AK262" t="s">
        <v>60</v>
      </c>
      <c r="AL262" t="s">
        <v>61</v>
      </c>
    </row>
    <row r="263" spans="1:38" x14ac:dyDescent="0.25">
      <c r="A263" t="s">
        <v>1248</v>
      </c>
      <c r="B263" t="s">
        <v>41</v>
      </c>
      <c r="C263" t="s">
        <v>42</v>
      </c>
      <c r="D263" t="s">
        <v>43</v>
      </c>
      <c r="E263" t="s">
        <v>44</v>
      </c>
      <c r="F263" s="1">
        <v>0.05</v>
      </c>
      <c r="G263" t="s">
        <v>1036</v>
      </c>
      <c r="H263">
        <v>3</v>
      </c>
      <c r="I263" t="s">
        <v>46</v>
      </c>
      <c r="J263">
        <v>1800</v>
      </c>
      <c r="K263">
        <v>259200</v>
      </c>
      <c r="L263" t="s">
        <v>1037</v>
      </c>
      <c r="O263" t="s">
        <v>1249</v>
      </c>
      <c r="P263" t="s">
        <v>106</v>
      </c>
      <c r="Q263" t="s">
        <v>50</v>
      </c>
      <c r="R263" t="s">
        <v>1250</v>
      </c>
      <c r="S263" t="s">
        <v>1251</v>
      </c>
      <c r="T263" t="s">
        <v>1252</v>
      </c>
      <c r="X263">
        <v>13</v>
      </c>
      <c r="Y263" t="s">
        <v>110</v>
      </c>
      <c r="Z263" t="s">
        <v>54</v>
      </c>
      <c r="AA263" t="s">
        <v>54</v>
      </c>
      <c r="AB263">
        <v>1</v>
      </c>
      <c r="AC263">
        <v>0</v>
      </c>
      <c r="AD263">
        <v>5</v>
      </c>
      <c r="AE263" t="s">
        <v>1253</v>
      </c>
      <c r="AF263" t="s">
        <v>1254</v>
      </c>
      <c r="AG263" t="s">
        <v>74</v>
      </c>
      <c r="AH263" t="s">
        <v>58</v>
      </c>
      <c r="AI263" t="s">
        <v>133</v>
      </c>
      <c r="AJ263" t="s">
        <v>58</v>
      </c>
      <c r="AK263" t="s">
        <v>84</v>
      </c>
      <c r="AL263" t="s">
        <v>61</v>
      </c>
    </row>
    <row r="264" spans="1:38" x14ac:dyDescent="0.25">
      <c r="A264" t="s">
        <v>1248</v>
      </c>
      <c r="B264" t="s">
        <v>41</v>
      </c>
      <c r="C264" t="s">
        <v>42</v>
      </c>
      <c r="D264" t="s">
        <v>43</v>
      </c>
      <c r="E264" t="s">
        <v>44</v>
      </c>
      <c r="F264" s="1">
        <v>0.05</v>
      </c>
      <c r="G264" t="s">
        <v>1036</v>
      </c>
      <c r="H264">
        <v>3</v>
      </c>
      <c r="I264" t="s">
        <v>46</v>
      </c>
      <c r="J264">
        <v>1800</v>
      </c>
      <c r="K264">
        <v>259200</v>
      </c>
      <c r="L264" t="s">
        <v>1037</v>
      </c>
      <c r="O264" t="s">
        <v>1255</v>
      </c>
      <c r="P264" t="s">
        <v>129</v>
      </c>
      <c r="Q264" t="s">
        <v>50</v>
      </c>
      <c r="R264" t="s">
        <v>1256</v>
      </c>
      <c r="S264" t="s">
        <v>685</v>
      </c>
      <c r="T264" t="s">
        <v>1257</v>
      </c>
      <c r="X264">
        <v>24</v>
      </c>
      <c r="Y264" t="s">
        <v>54</v>
      </c>
      <c r="Z264" t="s">
        <v>54</v>
      </c>
      <c r="AA264" t="s">
        <v>54</v>
      </c>
      <c r="AB264">
        <v>1</v>
      </c>
      <c r="AC264">
        <v>0</v>
      </c>
      <c r="AD264">
        <v>5</v>
      </c>
      <c r="AE264" t="s">
        <v>1253</v>
      </c>
      <c r="AF264" t="s">
        <v>1254</v>
      </c>
      <c r="AG264" t="s">
        <v>57</v>
      </c>
      <c r="AH264" t="s">
        <v>58</v>
      </c>
      <c r="AI264" t="s">
        <v>59</v>
      </c>
      <c r="AJ264" t="s">
        <v>58</v>
      </c>
      <c r="AK264" t="s">
        <v>60</v>
      </c>
      <c r="AL264" t="s">
        <v>61</v>
      </c>
    </row>
    <row r="265" spans="1:38" x14ac:dyDescent="0.25">
      <c r="A265" t="s">
        <v>1248</v>
      </c>
      <c r="B265" t="s">
        <v>41</v>
      </c>
      <c r="C265" t="s">
        <v>42</v>
      </c>
      <c r="D265" t="s">
        <v>43</v>
      </c>
      <c r="E265" t="s">
        <v>44</v>
      </c>
      <c r="F265" s="1">
        <v>0.05</v>
      </c>
      <c r="G265" t="s">
        <v>1036</v>
      </c>
      <c r="H265">
        <v>3</v>
      </c>
      <c r="I265" t="s">
        <v>46</v>
      </c>
      <c r="J265">
        <v>1800</v>
      </c>
      <c r="K265">
        <v>259200</v>
      </c>
      <c r="L265" t="s">
        <v>1037</v>
      </c>
      <c r="O265" t="s">
        <v>1258</v>
      </c>
      <c r="P265" t="s">
        <v>506</v>
      </c>
      <c r="Q265" t="s">
        <v>50</v>
      </c>
      <c r="R265" t="s">
        <v>1259</v>
      </c>
      <c r="S265" t="s">
        <v>1260</v>
      </c>
      <c r="T265" t="s">
        <v>1261</v>
      </c>
      <c r="X265">
        <v>27</v>
      </c>
      <c r="Y265" t="s">
        <v>54</v>
      </c>
      <c r="Z265" t="s">
        <v>54</v>
      </c>
      <c r="AA265" t="s">
        <v>54</v>
      </c>
      <c r="AB265">
        <v>1</v>
      </c>
      <c r="AC265">
        <v>0</v>
      </c>
      <c r="AD265">
        <v>5</v>
      </c>
      <c r="AE265" t="s">
        <v>1253</v>
      </c>
      <c r="AF265" t="s">
        <v>1254</v>
      </c>
      <c r="AG265" t="s">
        <v>74</v>
      </c>
      <c r="AH265" t="s">
        <v>58</v>
      </c>
      <c r="AI265" t="s">
        <v>68</v>
      </c>
      <c r="AJ265" t="s">
        <v>58</v>
      </c>
      <c r="AK265" t="s">
        <v>60</v>
      </c>
      <c r="AL265" t="s">
        <v>90</v>
      </c>
    </row>
    <row r="266" spans="1:38" x14ac:dyDescent="0.25">
      <c r="A266" t="s">
        <v>1262</v>
      </c>
      <c r="B266" t="s">
        <v>41</v>
      </c>
      <c r="C266" t="s">
        <v>42</v>
      </c>
      <c r="D266" t="s">
        <v>43</v>
      </c>
      <c r="E266" t="s">
        <v>44</v>
      </c>
      <c r="F266" s="1">
        <v>0.05</v>
      </c>
      <c r="G266" t="s">
        <v>1036</v>
      </c>
      <c r="H266">
        <v>3</v>
      </c>
      <c r="I266" t="s">
        <v>46</v>
      </c>
      <c r="J266">
        <v>1800</v>
      </c>
      <c r="K266">
        <v>259200</v>
      </c>
      <c r="L266" t="s">
        <v>1037</v>
      </c>
      <c r="O266" t="s">
        <v>1263</v>
      </c>
      <c r="P266" t="s">
        <v>70</v>
      </c>
      <c r="Q266" t="s">
        <v>50</v>
      </c>
      <c r="R266" t="s">
        <v>864</v>
      </c>
      <c r="S266" t="s">
        <v>1264</v>
      </c>
      <c r="T266" t="s">
        <v>1265</v>
      </c>
      <c r="X266">
        <v>582</v>
      </c>
      <c r="Y266" t="s">
        <v>54</v>
      </c>
      <c r="Z266" t="s">
        <v>54</v>
      </c>
      <c r="AA266" t="s">
        <v>54</v>
      </c>
      <c r="AB266">
        <v>1</v>
      </c>
      <c r="AC266">
        <v>0</v>
      </c>
      <c r="AD266">
        <v>5</v>
      </c>
      <c r="AE266" t="s">
        <v>1266</v>
      </c>
      <c r="AF266" t="s">
        <v>1267</v>
      </c>
      <c r="AG266" t="s">
        <v>74</v>
      </c>
      <c r="AH266" t="s">
        <v>58</v>
      </c>
      <c r="AI266" t="s">
        <v>68</v>
      </c>
      <c r="AJ266" t="s">
        <v>58</v>
      </c>
      <c r="AK266" t="s">
        <v>60</v>
      </c>
      <c r="AL266" t="s">
        <v>61</v>
      </c>
    </row>
    <row r="267" spans="1:38" x14ac:dyDescent="0.25">
      <c r="A267" t="s">
        <v>1262</v>
      </c>
      <c r="B267" t="s">
        <v>41</v>
      </c>
      <c r="C267" t="s">
        <v>42</v>
      </c>
      <c r="D267" t="s">
        <v>43</v>
      </c>
      <c r="E267" t="s">
        <v>44</v>
      </c>
      <c r="F267" s="1">
        <v>0.05</v>
      </c>
      <c r="G267" t="s">
        <v>1036</v>
      </c>
      <c r="H267">
        <v>3</v>
      </c>
      <c r="I267" t="s">
        <v>46</v>
      </c>
      <c r="J267">
        <v>1800</v>
      </c>
      <c r="K267">
        <v>259200</v>
      </c>
      <c r="L267" t="s">
        <v>1037</v>
      </c>
      <c r="O267" t="s">
        <v>1268</v>
      </c>
      <c r="P267" t="s">
        <v>63</v>
      </c>
      <c r="Q267" t="s">
        <v>50</v>
      </c>
      <c r="R267" t="s">
        <v>326</v>
      </c>
      <c r="S267" t="s">
        <v>1269</v>
      </c>
      <c r="T267" t="s">
        <v>1270</v>
      </c>
      <c r="X267">
        <v>27</v>
      </c>
      <c r="Y267" t="s">
        <v>54</v>
      </c>
      <c r="Z267" t="s">
        <v>54</v>
      </c>
      <c r="AA267" t="s">
        <v>54</v>
      </c>
      <c r="AB267">
        <v>1</v>
      </c>
      <c r="AC267">
        <v>0</v>
      </c>
      <c r="AD267">
        <v>5</v>
      </c>
      <c r="AE267" t="s">
        <v>1266</v>
      </c>
      <c r="AF267" t="s">
        <v>1267</v>
      </c>
      <c r="AG267" t="s">
        <v>67</v>
      </c>
      <c r="AH267" t="s">
        <v>58</v>
      </c>
      <c r="AI267" t="s">
        <v>68</v>
      </c>
      <c r="AJ267" t="s">
        <v>58</v>
      </c>
      <c r="AK267" t="s">
        <v>60</v>
      </c>
      <c r="AL267" t="s">
        <v>61</v>
      </c>
    </row>
    <row r="268" spans="1:38" x14ac:dyDescent="0.25">
      <c r="A268" t="s">
        <v>1262</v>
      </c>
      <c r="B268" t="s">
        <v>41</v>
      </c>
      <c r="C268" t="s">
        <v>42</v>
      </c>
      <c r="D268" t="s">
        <v>43</v>
      </c>
      <c r="E268" t="s">
        <v>44</v>
      </c>
      <c r="F268" s="1">
        <v>0.05</v>
      </c>
      <c r="G268" t="s">
        <v>1036</v>
      </c>
      <c r="H268">
        <v>3</v>
      </c>
      <c r="I268" t="s">
        <v>46</v>
      </c>
      <c r="J268">
        <v>1800</v>
      </c>
      <c r="K268">
        <v>259200</v>
      </c>
      <c r="L268" t="s">
        <v>1037</v>
      </c>
      <c r="O268" t="s">
        <v>1271</v>
      </c>
      <c r="P268" t="s">
        <v>506</v>
      </c>
      <c r="Q268" t="s">
        <v>50</v>
      </c>
      <c r="R268" t="s">
        <v>1272</v>
      </c>
      <c r="S268" t="s">
        <v>1273</v>
      </c>
      <c r="T268" t="s">
        <v>1274</v>
      </c>
      <c r="X268">
        <v>25</v>
      </c>
      <c r="Y268" t="s">
        <v>54</v>
      </c>
      <c r="Z268" t="s">
        <v>54</v>
      </c>
      <c r="AA268" t="s">
        <v>54</v>
      </c>
      <c r="AB268">
        <v>1</v>
      </c>
      <c r="AC268">
        <v>0</v>
      </c>
      <c r="AD268">
        <v>5</v>
      </c>
      <c r="AE268" t="s">
        <v>1266</v>
      </c>
      <c r="AF268" t="s">
        <v>1267</v>
      </c>
      <c r="AG268" t="s">
        <v>74</v>
      </c>
      <c r="AH268" t="s">
        <v>58</v>
      </c>
      <c r="AI268" t="s">
        <v>142</v>
      </c>
      <c r="AJ268" t="s">
        <v>58</v>
      </c>
      <c r="AK268" t="s">
        <v>60</v>
      </c>
      <c r="AL268" t="s">
        <v>90</v>
      </c>
    </row>
    <row r="269" spans="1:38" x14ac:dyDescent="0.25">
      <c r="A269" t="s">
        <v>1275</v>
      </c>
      <c r="B269" t="s">
        <v>41</v>
      </c>
      <c r="C269" t="s">
        <v>42</v>
      </c>
      <c r="D269" t="s">
        <v>43</v>
      </c>
      <c r="E269" t="s">
        <v>44</v>
      </c>
      <c r="F269" s="1">
        <v>0.05</v>
      </c>
      <c r="G269" t="s">
        <v>1036</v>
      </c>
      <c r="H269">
        <v>3</v>
      </c>
      <c r="I269" t="s">
        <v>46</v>
      </c>
      <c r="J269">
        <v>1800</v>
      </c>
      <c r="K269">
        <v>259200</v>
      </c>
      <c r="L269" t="s">
        <v>1037</v>
      </c>
      <c r="O269" t="s">
        <v>1276</v>
      </c>
      <c r="P269" t="s">
        <v>86</v>
      </c>
      <c r="Q269" t="s">
        <v>50</v>
      </c>
      <c r="R269" t="s">
        <v>1277</v>
      </c>
      <c r="S269" t="s">
        <v>1278</v>
      </c>
      <c r="T269" t="s">
        <v>1279</v>
      </c>
      <c r="X269">
        <v>68</v>
      </c>
      <c r="Y269" t="s">
        <v>54</v>
      </c>
      <c r="Z269" t="s">
        <v>54</v>
      </c>
      <c r="AA269" t="s">
        <v>54</v>
      </c>
      <c r="AB269">
        <v>1</v>
      </c>
      <c r="AC269">
        <v>0</v>
      </c>
      <c r="AD269">
        <v>5</v>
      </c>
      <c r="AE269" t="s">
        <v>1280</v>
      </c>
      <c r="AF269" t="s">
        <v>1281</v>
      </c>
      <c r="AG269" t="s">
        <v>67</v>
      </c>
      <c r="AH269" t="s">
        <v>58</v>
      </c>
      <c r="AI269" t="s">
        <v>75</v>
      </c>
      <c r="AJ269" t="s">
        <v>58</v>
      </c>
      <c r="AK269" t="s">
        <v>84</v>
      </c>
      <c r="AL269" t="s">
        <v>90</v>
      </c>
    </row>
    <row r="270" spans="1:38" x14ac:dyDescent="0.25">
      <c r="A270" t="s">
        <v>1275</v>
      </c>
      <c r="B270" t="s">
        <v>41</v>
      </c>
      <c r="C270" t="s">
        <v>42</v>
      </c>
      <c r="D270" t="s">
        <v>43</v>
      </c>
      <c r="E270" t="s">
        <v>44</v>
      </c>
      <c r="F270" s="1">
        <v>0.05</v>
      </c>
      <c r="G270" t="s">
        <v>1036</v>
      </c>
      <c r="H270">
        <v>3</v>
      </c>
      <c r="I270" t="s">
        <v>46</v>
      </c>
      <c r="J270">
        <v>1800</v>
      </c>
      <c r="K270">
        <v>259200</v>
      </c>
      <c r="L270" t="s">
        <v>1037</v>
      </c>
      <c r="O270" t="s">
        <v>1282</v>
      </c>
      <c r="P270" t="s">
        <v>817</v>
      </c>
      <c r="Q270" t="s">
        <v>50</v>
      </c>
      <c r="R270" t="s">
        <v>677</v>
      </c>
      <c r="S270" t="s">
        <v>1272</v>
      </c>
      <c r="T270" t="s">
        <v>1283</v>
      </c>
      <c r="X270">
        <v>29</v>
      </c>
      <c r="Y270" t="s">
        <v>54</v>
      </c>
      <c r="Z270" t="s">
        <v>54</v>
      </c>
      <c r="AA270" t="s">
        <v>54</v>
      </c>
      <c r="AB270">
        <v>1</v>
      </c>
      <c r="AC270">
        <v>0</v>
      </c>
      <c r="AD270">
        <v>5</v>
      </c>
      <c r="AE270" t="s">
        <v>1280</v>
      </c>
      <c r="AF270" t="s">
        <v>1281</v>
      </c>
      <c r="AG270" t="s">
        <v>96</v>
      </c>
      <c r="AH270" t="s">
        <v>58</v>
      </c>
      <c r="AI270" t="s">
        <v>75</v>
      </c>
      <c r="AJ270" t="s">
        <v>58</v>
      </c>
      <c r="AK270" t="s">
        <v>84</v>
      </c>
      <c r="AL270" t="s">
        <v>61</v>
      </c>
    </row>
    <row r="271" spans="1:38" x14ac:dyDescent="0.25">
      <c r="A271" t="s">
        <v>1275</v>
      </c>
      <c r="B271" t="s">
        <v>41</v>
      </c>
      <c r="C271" t="s">
        <v>42</v>
      </c>
      <c r="D271" t="s">
        <v>43</v>
      </c>
      <c r="E271" t="s">
        <v>44</v>
      </c>
      <c r="F271" s="1">
        <v>0.05</v>
      </c>
      <c r="G271" t="s">
        <v>1036</v>
      </c>
      <c r="H271">
        <v>3</v>
      </c>
      <c r="I271" t="s">
        <v>46</v>
      </c>
      <c r="J271">
        <v>1800</v>
      </c>
      <c r="K271">
        <v>259200</v>
      </c>
      <c r="L271" t="s">
        <v>1037</v>
      </c>
      <c r="O271" t="s">
        <v>1284</v>
      </c>
      <c r="P271" t="s">
        <v>99</v>
      </c>
      <c r="Q271" t="s">
        <v>50</v>
      </c>
      <c r="R271" t="s">
        <v>1103</v>
      </c>
      <c r="S271" t="s">
        <v>1285</v>
      </c>
      <c r="T271" t="s">
        <v>1286</v>
      </c>
      <c r="X271">
        <v>519</v>
      </c>
      <c r="Y271" t="s">
        <v>54</v>
      </c>
      <c r="Z271" t="s">
        <v>54</v>
      </c>
      <c r="AA271" t="s">
        <v>54</v>
      </c>
      <c r="AB271">
        <v>1</v>
      </c>
      <c r="AC271">
        <v>0</v>
      </c>
      <c r="AD271">
        <v>5</v>
      </c>
      <c r="AE271" t="s">
        <v>1280</v>
      </c>
      <c r="AF271" t="s">
        <v>1281</v>
      </c>
      <c r="AG271" t="s">
        <v>74</v>
      </c>
      <c r="AH271" t="s">
        <v>58</v>
      </c>
      <c r="AI271" t="s">
        <v>59</v>
      </c>
      <c r="AJ271" t="s">
        <v>58</v>
      </c>
      <c r="AK271" t="s">
        <v>84</v>
      </c>
      <c r="AL271" t="s">
        <v>61</v>
      </c>
    </row>
    <row r="272" spans="1:38" x14ac:dyDescent="0.25">
      <c r="A272" t="s">
        <v>1287</v>
      </c>
      <c r="B272" t="s">
        <v>41</v>
      </c>
      <c r="C272" t="s">
        <v>42</v>
      </c>
      <c r="D272" t="s">
        <v>43</v>
      </c>
      <c r="E272" t="s">
        <v>44</v>
      </c>
      <c r="F272" s="1">
        <v>0.05</v>
      </c>
      <c r="G272" t="s">
        <v>1036</v>
      </c>
      <c r="H272">
        <v>3</v>
      </c>
      <c r="I272" t="s">
        <v>46</v>
      </c>
      <c r="J272">
        <v>1800</v>
      </c>
      <c r="K272">
        <v>259200</v>
      </c>
      <c r="L272" t="s">
        <v>1037</v>
      </c>
      <c r="O272" t="s">
        <v>1288</v>
      </c>
      <c r="P272" t="s">
        <v>78</v>
      </c>
      <c r="Q272" t="s">
        <v>50</v>
      </c>
      <c r="R272" t="s">
        <v>378</v>
      </c>
      <c r="S272" t="s">
        <v>1289</v>
      </c>
      <c r="T272" t="s">
        <v>1290</v>
      </c>
      <c r="X272">
        <v>238</v>
      </c>
      <c r="Y272" t="s">
        <v>54</v>
      </c>
      <c r="Z272" t="s">
        <v>54</v>
      </c>
      <c r="AA272" t="s">
        <v>54</v>
      </c>
      <c r="AB272">
        <v>1</v>
      </c>
      <c r="AC272">
        <v>1</v>
      </c>
      <c r="AD272">
        <v>5</v>
      </c>
      <c r="AE272" t="s">
        <v>1291</v>
      </c>
      <c r="AF272" t="s">
        <v>1292</v>
      </c>
      <c r="AG272" t="s">
        <v>74</v>
      </c>
      <c r="AH272" t="s">
        <v>58</v>
      </c>
      <c r="AI272" t="s">
        <v>142</v>
      </c>
      <c r="AJ272" t="s">
        <v>58</v>
      </c>
      <c r="AK272" t="s">
        <v>84</v>
      </c>
      <c r="AL272" t="s">
        <v>61</v>
      </c>
    </row>
    <row r="273" spans="1:38" x14ac:dyDescent="0.25">
      <c r="A273" t="s">
        <v>1287</v>
      </c>
      <c r="B273" t="s">
        <v>41</v>
      </c>
      <c r="C273" t="s">
        <v>42</v>
      </c>
      <c r="D273" t="s">
        <v>43</v>
      </c>
      <c r="E273" t="s">
        <v>44</v>
      </c>
      <c r="F273" s="1">
        <v>0.05</v>
      </c>
      <c r="G273" t="s">
        <v>1036</v>
      </c>
      <c r="H273">
        <v>3</v>
      </c>
      <c r="I273" t="s">
        <v>46</v>
      </c>
      <c r="J273">
        <v>1800</v>
      </c>
      <c r="K273">
        <v>259200</v>
      </c>
      <c r="L273" t="s">
        <v>1037</v>
      </c>
      <c r="O273" t="s">
        <v>1293</v>
      </c>
      <c r="P273" t="s">
        <v>49</v>
      </c>
      <c r="Q273" t="s">
        <v>50</v>
      </c>
      <c r="R273" t="s">
        <v>1294</v>
      </c>
      <c r="S273" t="s">
        <v>1295</v>
      </c>
      <c r="T273" t="s">
        <v>1296</v>
      </c>
      <c r="X273">
        <v>437</v>
      </c>
      <c r="Y273" t="s">
        <v>54</v>
      </c>
      <c r="Z273" t="s">
        <v>54</v>
      </c>
      <c r="AA273" t="s">
        <v>54</v>
      </c>
      <c r="AB273">
        <v>1</v>
      </c>
      <c r="AC273">
        <v>1</v>
      </c>
      <c r="AD273">
        <v>5</v>
      </c>
      <c r="AE273" t="s">
        <v>1291</v>
      </c>
      <c r="AF273" t="s">
        <v>1292</v>
      </c>
      <c r="AG273" t="s">
        <v>57</v>
      </c>
      <c r="AH273" t="s">
        <v>58</v>
      </c>
      <c r="AI273" t="s">
        <v>59</v>
      </c>
      <c r="AJ273" t="s">
        <v>58</v>
      </c>
      <c r="AK273" t="s">
        <v>60</v>
      </c>
      <c r="AL273" t="s">
        <v>61</v>
      </c>
    </row>
    <row r="274" spans="1:38" x14ac:dyDescent="0.25">
      <c r="A274" t="s">
        <v>1287</v>
      </c>
      <c r="B274" t="s">
        <v>41</v>
      </c>
      <c r="C274" t="s">
        <v>42</v>
      </c>
      <c r="D274" t="s">
        <v>43</v>
      </c>
      <c r="E274" t="s">
        <v>44</v>
      </c>
      <c r="F274" s="1">
        <v>0.05</v>
      </c>
      <c r="G274" t="s">
        <v>1036</v>
      </c>
      <c r="H274">
        <v>3</v>
      </c>
      <c r="I274" t="s">
        <v>46</v>
      </c>
      <c r="J274">
        <v>1800</v>
      </c>
      <c r="K274">
        <v>259200</v>
      </c>
      <c r="L274" t="s">
        <v>1037</v>
      </c>
      <c r="O274" t="s">
        <v>1297</v>
      </c>
      <c r="P274" t="s">
        <v>702</v>
      </c>
      <c r="Q274" t="s">
        <v>50</v>
      </c>
      <c r="R274" t="s">
        <v>865</v>
      </c>
      <c r="S274" t="s">
        <v>1298</v>
      </c>
      <c r="T274" t="s">
        <v>1299</v>
      </c>
      <c r="X274">
        <v>41</v>
      </c>
      <c r="Y274" t="s">
        <v>706</v>
      </c>
      <c r="Z274" t="s">
        <v>54</v>
      </c>
      <c r="AA274" t="s">
        <v>54</v>
      </c>
      <c r="AB274">
        <v>1</v>
      </c>
      <c r="AC274">
        <v>1</v>
      </c>
      <c r="AD274">
        <v>5</v>
      </c>
      <c r="AE274" t="s">
        <v>1291</v>
      </c>
      <c r="AF274" t="s">
        <v>1292</v>
      </c>
      <c r="AG274" t="s">
        <v>74</v>
      </c>
      <c r="AH274" t="s">
        <v>58</v>
      </c>
      <c r="AI274" t="s">
        <v>68</v>
      </c>
      <c r="AJ274" t="s">
        <v>58</v>
      </c>
      <c r="AK274" t="s">
        <v>84</v>
      </c>
      <c r="AL274" t="s">
        <v>61</v>
      </c>
    </row>
    <row r="275" spans="1:38" x14ac:dyDescent="0.25">
      <c r="A275" t="s">
        <v>1300</v>
      </c>
      <c r="B275" t="s">
        <v>41</v>
      </c>
      <c r="C275" t="s">
        <v>42</v>
      </c>
      <c r="D275" t="s">
        <v>43</v>
      </c>
      <c r="E275" t="s">
        <v>44</v>
      </c>
      <c r="F275" s="1">
        <v>0.05</v>
      </c>
      <c r="G275" t="s">
        <v>1201</v>
      </c>
      <c r="H275">
        <v>3</v>
      </c>
      <c r="I275" t="s">
        <v>46</v>
      </c>
      <c r="J275">
        <v>1800</v>
      </c>
      <c r="K275">
        <v>259200</v>
      </c>
      <c r="L275" t="s">
        <v>1202</v>
      </c>
      <c r="O275" t="s">
        <v>1301</v>
      </c>
      <c r="P275" t="s">
        <v>49</v>
      </c>
      <c r="Q275" t="s">
        <v>50</v>
      </c>
      <c r="R275" t="s">
        <v>1302</v>
      </c>
      <c r="S275" t="s">
        <v>1303</v>
      </c>
      <c r="T275" t="s">
        <v>1304</v>
      </c>
      <c r="X275">
        <v>781</v>
      </c>
      <c r="Y275" t="s">
        <v>54</v>
      </c>
      <c r="Z275" t="s">
        <v>54</v>
      </c>
      <c r="AA275" t="s">
        <v>54</v>
      </c>
      <c r="AB275">
        <v>1</v>
      </c>
      <c r="AC275">
        <v>1</v>
      </c>
      <c r="AD275">
        <v>5</v>
      </c>
      <c r="AE275" t="s">
        <v>1305</v>
      </c>
      <c r="AF275" t="s">
        <v>1306</v>
      </c>
      <c r="AG275" t="s">
        <v>57</v>
      </c>
      <c r="AH275" t="s">
        <v>58</v>
      </c>
      <c r="AI275" t="s">
        <v>142</v>
      </c>
      <c r="AJ275" t="s">
        <v>58</v>
      </c>
      <c r="AK275" t="s">
        <v>60</v>
      </c>
      <c r="AL275" t="s">
        <v>61</v>
      </c>
    </row>
    <row r="276" spans="1:38" x14ac:dyDescent="0.25">
      <c r="A276" t="s">
        <v>1300</v>
      </c>
      <c r="B276" t="s">
        <v>41</v>
      </c>
      <c r="C276" t="s">
        <v>42</v>
      </c>
      <c r="D276" t="s">
        <v>43</v>
      </c>
      <c r="E276" t="s">
        <v>44</v>
      </c>
      <c r="F276" s="1">
        <v>0.05</v>
      </c>
      <c r="G276" t="s">
        <v>1201</v>
      </c>
      <c r="H276">
        <v>3</v>
      </c>
      <c r="I276" t="s">
        <v>46</v>
      </c>
      <c r="J276">
        <v>1800</v>
      </c>
      <c r="K276">
        <v>259200</v>
      </c>
      <c r="L276" t="s">
        <v>1202</v>
      </c>
      <c r="O276" t="s">
        <v>1307</v>
      </c>
      <c r="P276" t="s">
        <v>63</v>
      </c>
      <c r="Q276" t="s">
        <v>50</v>
      </c>
      <c r="R276" t="s">
        <v>865</v>
      </c>
      <c r="S276" t="s">
        <v>1308</v>
      </c>
      <c r="T276" t="s">
        <v>1309</v>
      </c>
      <c r="X276">
        <v>12</v>
      </c>
      <c r="Y276" t="s">
        <v>54</v>
      </c>
      <c r="Z276" t="s">
        <v>54</v>
      </c>
      <c r="AA276" t="s">
        <v>54</v>
      </c>
      <c r="AB276">
        <v>1</v>
      </c>
      <c r="AC276">
        <v>1</v>
      </c>
      <c r="AD276">
        <v>5</v>
      </c>
      <c r="AE276" t="s">
        <v>1305</v>
      </c>
      <c r="AF276" t="s">
        <v>1306</v>
      </c>
      <c r="AG276" t="s">
        <v>67</v>
      </c>
      <c r="AH276" t="s">
        <v>58</v>
      </c>
      <c r="AI276" t="s">
        <v>59</v>
      </c>
      <c r="AJ276" t="s">
        <v>58</v>
      </c>
      <c r="AK276" t="s">
        <v>60</v>
      </c>
      <c r="AL276" t="s">
        <v>61</v>
      </c>
    </row>
    <row r="277" spans="1:38" x14ac:dyDescent="0.25">
      <c r="A277" t="s">
        <v>1300</v>
      </c>
      <c r="B277" t="s">
        <v>41</v>
      </c>
      <c r="C277" t="s">
        <v>42</v>
      </c>
      <c r="D277" t="s">
        <v>43</v>
      </c>
      <c r="E277" t="s">
        <v>44</v>
      </c>
      <c r="F277" s="1">
        <v>0.05</v>
      </c>
      <c r="G277" t="s">
        <v>1201</v>
      </c>
      <c r="H277">
        <v>3</v>
      </c>
      <c r="I277" t="s">
        <v>46</v>
      </c>
      <c r="J277">
        <v>1800</v>
      </c>
      <c r="K277">
        <v>259200</v>
      </c>
      <c r="L277" t="s">
        <v>1202</v>
      </c>
      <c r="O277" t="s">
        <v>1310</v>
      </c>
      <c r="P277" t="s">
        <v>86</v>
      </c>
      <c r="Q277" t="s">
        <v>50</v>
      </c>
      <c r="R277" t="s">
        <v>493</v>
      </c>
      <c r="S277" t="s">
        <v>419</v>
      </c>
      <c r="T277" t="s">
        <v>1311</v>
      </c>
      <c r="X277">
        <v>49</v>
      </c>
      <c r="Y277" t="s">
        <v>54</v>
      </c>
      <c r="Z277" t="s">
        <v>54</v>
      </c>
      <c r="AA277" t="s">
        <v>54</v>
      </c>
      <c r="AB277">
        <v>1</v>
      </c>
      <c r="AC277">
        <v>1</v>
      </c>
      <c r="AD277">
        <v>5</v>
      </c>
      <c r="AE277" t="s">
        <v>1305</v>
      </c>
      <c r="AF277" t="s">
        <v>1306</v>
      </c>
      <c r="AG277" t="s">
        <v>67</v>
      </c>
      <c r="AH277" t="s">
        <v>58</v>
      </c>
      <c r="AI277" t="s">
        <v>68</v>
      </c>
      <c r="AJ277" t="s">
        <v>58</v>
      </c>
      <c r="AK277" t="s">
        <v>84</v>
      </c>
      <c r="AL277" t="s">
        <v>90</v>
      </c>
    </row>
    <row r="278" spans="1:38" x14ac:dyDescent="0.25">
      <c r="A278" t="s">
        <v>1312</v>
      </c>
      <c r="B278" t="s">
        <v>41</v>
      </c>
      <c r="C278" t="s">
        <v>42</v>
      </c>
      <c r="D278" t="s">
        <v>43</v>
      </c>
      <c r="E278" t="s">
        <v>44</v>
      </c>
      <c r="F278" s="1">
        <v>0.05</v>
      </c>
      <c r="G278" t="s">
        <v>1201</v>
      </c>
      <c r="H278">
        <v>3</v>
      </c>
      <c r="I278" t="s">
        <v>46</v>
      </c>
      <c r="J278">
        <v>1800</v>
      </c>
      <c r="K278">
        <v>259200</v>
      </c>
      <c r="L278" t="s">
        <v>1202</v>
      </c>
      <c r="O278" t="s">
        <v>1313</v>
      </c>
      <c r="P278" t="s">
        <v>136</v>
      </c>
      <c r="Q278" t="s">
        <v>50</v>
      </c>
      <c r="R278" t="s">
        <v>119</v>
      </c>
      <c r="S278" t="s">
        <v>1314</v>
      </c>
      <c r="T278" t="s">
        <v>1315</v>
      </c>
      <c r="X278">
        <v>120</v>
      </c>
      <c r="Y278" t="s">
        <v>54</v>
      </c>
      <c r="Z278" t="s">
        <v>54</v>
      </c>
      <c r="AA278" t="s">
        <v>54</v>
      </c>
      <c r="AB278">
        <v>1</v>
      </c>
      <c r="AC278">
        <v>1</v>
      </c>
      <c r="AD278">
        <v>5</v>
      </c>
      <c r="AE278" t="s">
        <v>1316</v>
      </c>
      <c r="AF278" t="s">
        <v>1317</v>
      </c>
      <c r="AG278" t="s">
        <v>67</v>
      </c>
      <c r="AH278" t="s">
        <v>58</v>
      </c>
      <c r="AI278" t="s">
        <v>133</v>
      </c>
      <c r="AJ278" t="s">
        <v>58</v>
      </c>
      <c r="AK278" t="s">
        <v>84</v>
      </c>
      <c r="AL278" t="s">
        <v>61</v>
      </c>
    </row>
    <row r="279" spans="1:38" x14ac:dyDescent="0.25">
      <c r="A279" t="s">
        <v>1312</v>
      </c>
      <c r="B279" t="s">
        <v>41</v>
      </c>
      <c r="C279" t="s">
        <v>42</v>
      </c>
      <c r="D279" t="s">
        <v>43</v>
      </c>
      <c r="E279" t="s">
        <v>44</v>
      </c>
      <c r="F279" s="1">
        <v>0.05</v>
      </c>
      <c r="G279" t="s">
        <v>1201</v>
      </c>
      <c r="H279">
        <v>3</v>
      </c>
      <c r="I279" t="s">
        <v>46</v>
      </c>
      <c r="J279">
        <v>1800</v>
      </c>
      <c r="K279">
        <v>259200</v>
      </c>
      <c r="L279" t="s">
        <v>1202</v>
      </c>
      <c r="O279" t="s">
        <v>1318</v>
      </c>
      <c r="P279" t="s">
        <v>790</v>
      </c>
      <c r="Q279" t="s">
        <v>50</v>
      </c>
      <c r="R279" t="s">
        <v>1319</v>
      </c>
      <c r="S279" t="s">
        <v>1320</v>
      </c>
      <c r="T279" t="s">
        <v>1321</v>
      </c>
      <c r="X279">
        <v>26</v>
      </c>
      <c r="Y279" t="s">
        <v>54</v>
      </c>
      <c r="Z279" t="s">
        <v>54</v>
      </c>
      <c r="AA279" t="s">
        <v>54</v>
      </c>
      <c r="AB279">
        <v>1</v>
      </c>
      <c r="AC279">
        <v>1</v>
      </c>
      <c r="AD279">
        <v>5</v>
      </c>
      <c r="AE279" t="s">
        <v>1316</v>
      </c>
      <c r="AF279" t="s">
        <v>1317</v>
      </c>
      <c r="AG279" t="s">
        <v>67</v>
      </c>
      <c r="AH279" t="s">
        <v>58</v>
      </c>
      <c r="AI279" t="s">
        <v>142</v>
      </c>
      <c r="AJ279" t="s">
        <v>58</v>
      </c>
      <c r="AK279" t="s">
        <v>60</v>
      </c>
      <c r="AL279" t="s">
        <v>61</v>
      </c>
    </row>
    <row r="280" spans="1:38" x14ac:dyDescent="0.25">
      <c r="A280" t="s">
        <v>1312</v>
      </c>
      <c r="B280" t="s">
        <v>41</v>
      </c>
      <c r="C280" t="s">
        <v>42</v>
      </c>
      <c r="D280" t="s">
        <v>43</v>
      </c>
      <c r="E280" t="s">
        <v>44</v>
      </c>
      <c r="F280" s="1">
        <v>0.05</v>
      </c>
      <c r="G280" t="s">
        <v>1201</v>
      </c>
      <c r="H280">
        <v>3</v>
      </c>
      <c r="I280" t="s">
        <v>46</v>
      </c>
      <c r="J280">
        <v>1800</v>
      </c>
      <c r="K280">
        <v>259200</v>
      </c>
      <c r="L280" t="s">
        <v>1202</v>
      </c>
      <c r="O280" t="s">
        <v>1322</v>
      </c>
      <c r="P280" t="s">
        <v>99</v>
      </c>
      <c r="Q280" t="s">
        <v>50</v>
      </c>
      <c r="R280" t="s">
        <v>823</v>
      </c>
      <c r="S280" t="s">
        <v>320</v>
      </c>
      <c r="T280" t="s">
        <v>1323</v>
      </c>
      <c r="X280">
        <v>564</v>
      </c>
      <c r="Y280" t="s">
        <v>54</v>
      </c>
      <c r="Z280" t="s">
        <v>54</v>
      </c>
      <c r="AA280" t="s">
        <v>54</v>
      </c>
      <c r="AB280">
        <v>1</v>
      </c>
      <c r="AC280">
        <v>1</v>
      </c>
      <c r="AD280">
        <v>5</v>
      </c>
      <c r="AE280" t="s">
        <v>1316</v>
      </c>
      <c r="AF280" t="s">
        <v>1317</v>
      </c>
      <c r="AG280" t="s">
        <v>74</v>
      </c>
      <c r="AH280" t="s">
        <v>58</v>
      </c>
      <c r="AI280" t="s">
        <v>68</v>
      </c>
      <c r="AJ280" t="s">
        <v>58</v>
      </c>
      <c r="AK280" t="s">
        <v>84</v>
      </c>
      <c r="AL280" t="s">
        <v>61</v>
      </c>
    </row>
    <row r="281" spans="1:38" x14ac:dyDescent="0.25">
      <c r="A281" t="s">
        <v>1324</v>
      </c>
      <c r="B281" t="s">
        <v>41</v>
      </c>
      <c r="C281" t="s">
        <v>42</v>
      </c>
      <c r="D281" t="s">
        <v>43</v>
      </c>
      <c r="E281" t="s">
        <v>44</v>
      </c>
      <c r="F281" s="1">
        <v>0.05</v>
      </c>
      <c r="G281" t="s">
        <v>1201</v>
      </c>
      <c r="H281">
        <v>3</v>
      </c>
      <c r="I281" t="s">
        <v>46</v>
      </c>
      <c r="J281">
        <v>1800</v>
      </c>
      <c r="K281">
        <v>259200</v>
      </c>
      <c r="L281" t="s">
        <v>1202</v>
      </c>
      <c r="O281" t="s">
        <v>1325</v>
      </c>
      <c r="P281" t="s">
        <v>473</v>
      </c>
      <c r="Q281" t="s">
        <v>50</v>
      </c>
      <c r="R281" t="s">
        <v>1326</v>
      </c>
      <c r="S281" t="s">
        <v>474</v>
      </c>
      <c r="T281" t="s">
        <v>1327</v>
      </c>
      <c r="X281">
        <v>27</v>
      </c>
      <c r="Y281" t="s">
        <v>54</v>
      </c>
      <c r="Z281" t="s">
        <v>54</v>
      </c>
      <c r="AA281" t="s">
        <v>54</v>
      </c>
      <c r="AB281">
        <v>1</v>
      </c>
      <c r="AC281">
        <v>1</v>
      </c>
      <c r="AD281">
        <v>5</v>
      </c>
      <c r="AE281" t="s">
        <v>1328</v>
      </c>
      <c r="AF281" t="s">
        <v>1329</v>
      </c>
      <c r="AG281" t="s">
        <v>74</v>
      </c>
      <c r="AH281" t="s">
        <v>58</v>
      </c>
      <c r="AI281" t="s">
        <v>59</v>
      </c>
      <c r="AJ281" t="s">
        <v>58</v>
      </c>
      <c r="AK281" t="s">
        <v>60</v>
      </c>
      <c r="AL281" t="s">
        <v>61</v>
      </c>
    </row>
    <row r="282" spans="1:38" x14ac:dyDescent="0.25">
      <c r="A282" t="s">
        <v>1324</v>
      </c>
      <c r="B282" t="s">
        <v>41</v>
      </c>
      <c r="C282" t="s">
        <v>42</v>
      </c>
      <c r="D282" t="s">
        <v>43</v>
      </c>
      <c r="E282" t="s">
        <v>44</v>
      </c>
      <c r="F282" s="1">
        <v>0.05</v>
      </c>
      <c r="G282" t="s">
        <v>1201</v>
      </c>
      <c r="H282">
        <v>3</v>
      </c>
      <c r="I282" t="s">
        <v>46</v>
      </c>
      <c r="J282">
        <v>1800</v>
      </c>
      <c r="K282">
        <v>259200</v>
      </c>
      <c r="L282" t="s">
        <v>1202</v>
      </c>
      <c r="O282" t="s">
        <v>1330</v>
      </c>
      <c r="P282" t="s">
        <v>99</v>
      </c>
      <c r="Q282" t="s">
        <v>50</v>
      </c>
      <c r="R282" t="s">
        <v>1331</v>
      </c>
      <c r="S282" t="s">
        <v>1332</v>
      </c>
      <c r="T282" t="s">
        <v>1333</v>
      </c>
      <c r="X282">
        <v>568</v>
      </c>
      <c r="Y282" t="s">
        <v>54</v>
      </c>
      <c r="Z282" t="s">
        <v>54</v>
      </c>
      <c r="AA282" t="s">
        <v>54</v>
      </c>
      <c r="AB282">
        <v>1</v>
      </c>
      <c r="AC282">
        <v>1</v>
      </c>
      <c r="AD282">
        <v>5</v>
      </c>
      <c r="AE282" t="s">
        <v>1328</v>
      </c>
      <c r="AF282" t="s">
        <v>1329</v>
      </c>
      <c r="AG282" t="s">
        <v>74</v>
      </c>
      <c r="AH282" t="s">
        <v>58</v>
      </c>
      <c r="AI282" t="s">
        <v>68</v>
      </c>
      <c r="AJ282" t="s">
        <v>58</v>
      </c>
      <c r="AK282" t="s">
        <v>84</v>
      </c>
      <c r="AL282" t="s">
        <v>61</v>
      </c>
    </row>
    <row r="283" spans="1:38" x14ac:dyDescent="0.25">
      <c r="A283" t="s">
        <v>1324</v>
      </c>
      <c r="B283" t="s">
        <v>41</v>
      </c>
      <c r="C283" t="s">
        <v>42</v>
      </c>
      <c r="D283" t="s">
        <v>43</v>
      </c>
      <c r="E283" t="s">
        <v>44</v>
      </c>
      <c r="F283" s="1">
        <v>0.05</v>
      </c>
      <c r="G283" t="s">
        <v>1201</v>
      </c>
      <c r="H283">
        <v>3</v>
      </c>
      <c r="I283" t="s">
        <v>46</v>
      </c>
      <c r="J283">
        <v>1800</v>
      </c>
      <c r="K283">
        <v>259200</v>
      </c>
      <c r="L283" t="s">
        <v>1202</v>
      </c>
      <c r="O283" t="s">
        <v>1334</v>
      </c>
      <c r="P283" t="s">
        <v>180</v>
      </c>
      <c r="Q283" t="s">
        <v>50</v>
      </c>
      <c r="R283" t="s">
        <v>1335</v>
      </c>
      <c r="S283" t="s">
        <v>1336</v>
      </c>
      <c r="T283" t="s">
        <v>1337</v>
      </c>
      <c r="X283">
        <v>13</v>
      </c>
      <c r="Y283" t="s">
        <v>54</v>
      </c>
      <c r="Z283" t="s">
        <v>54</v>
      </c>
      <c r="AA283" t="s">
        <v>54</v>
      </c>
      <c r="AB283">
        <v>1</v>
      </c>
      <c r="AC283">
        <v>1</v>
      </c>
      <c r="AD283">
        <v>5</v>
      </c>
      <c r="AE283" t="s">
        <v>1328</v>
      </c>
      <c r="AF283" t="s">
        <v>1329</v>
      </c>
      <c r="AG283" t="s">
        <v>57</v>
      </c>
      <c r="AH283" t="s">
        <v>58</v>
      </c>
      <c r="AI283" t="s">
        <v>75</v>
      </c>
      <c r="AJ283" t="s">
        <v>58</v>
      </c>
      <c r="AK283" t="s">
        <v>60</v>
      </c>
      <c r="AL283" t="s">
        <v>61</v>
      </c>
    </row>
    <row r="284" spans="1:38" x14ac:dyDescent="0.25">
      <c r="A284" t="s">
        <v>1338</v>
      </c>
      <c r="B284" t="s">
        <v>41</v>
      </c>
      <c r="C284" t="s">
        <v>42</v>
      </c>
      <c r="D284" t="s">
        <v>43</v>
      </c>
      <c r="E284" t="s">
        <v>44</v>
      </c>
      <c r="F284" s="1">
        <v>0.05</v>
      </c>
      <c r="G284" t="s">
        <v>1201</v>
      </c>
      <c r="H284">
        <v>3</v>
      </c>
      <c r="I284" t="s">
        <v>46</v>
      </c>
      <c r="J284">
        <v>1800</v>
      </c>
      <c r="K284">
        <v>259200</v>
      </c>
      <c r="L284" t="s">
        <v>1202</v>
      </c>
      <c r="O284" t="s">
        <v>1339</v>
      </c>
      <c r="P284" t="s">
        <v>407</v>
      </c>
      <c r="Q284" t="s">
        <v>50</v>
      </c>
      <c r="R284" t="s">
        <v>1340</v>
      </c>
      <c r="S284" t="s">
        <v>1341</v>
      </c>
      <c r="T284" t="s">
        <v>1342</v>
      </c>
      <c r="X284">
        <v>154</v>
      </c>
      <c r="Y284" t="s">
        <v>54</v>
      </c>
      <c r="Z284" t="s">
        <v>54</v>
      </c>
      <c r="AA284" t="s">
        <v>54</v>
      </c>
      <c r="AB284">
        <v>1</v>
      </c>
      <c r="AC284">
        <v>1</v>
      </c>
      <c r="AD284">
        <v>5</v>
      </c>
      <c r="AE284" t="s">
        <v>1343</v>
      </c>
      <c r="AF284" t="s">
        <v>1344</v>
      </c>
      <c r="AG284" t="s">
        <v>67</v>
      </c>
      <c r="AH284" t="s">
        <v>411</v>
      </c>
      <c r="AI284" t="s">
        <v>59</v>
      </c>
      <c r="AJ284" t="s">
        <v>58</v>
      </c>
      <c r="AK284" t="s">
        <v>84</v>
      </c>
      <c r="AL284" t="s">
        <v>90</v>
      </c>
    </row>
    <row r="285" spans="1:38" x14ac:dyDescent="0.25">
      <c r="A285" t="s">
        <v>1338</v>
      </c>
      <c r="B285" t="s">
        <v>41</v>
      </c>
      <c r="C285" t="s">
        <v>42</v>
      </c>
      <c r="D285" t="s">
        <v>43</v>
      </c>
      <c r="E285" t="s">
        <v>44</v>
      </c>
      <c r="F285" s="1">
        <v>0.05</v>
      </c>
      <c r="G285" t="s">
        <v>1201</v>
      </c>
      <c r="H285">
        <v>3</v>
      </c>
      <c r="I285" t="s">
        <v>46</v>
      </c>
      <c r="J285">
        <v>1800</v>
      </c>
      <c r="K285">
        <v>259200</v>
      </c>
      <c r="L285" t="s">
        <v>1202</v>
      </c>
      <c r="O285" t="s">
        <v>1345</v>
      </c>
      <c r="P285" t="s">
        <v>99</v>
      </c>
      <c r="Q285" t="s">
        <v>50</v>
      </c>
      <c r="R285" t="s">
        <v>1139</v>
      </c>
      <c r="S285" t="s">
        <v>1346</v>
      </c>
      <c r="T285" t="s">
        <v>1347</v>
      </c>
      <c r="X285">
        <v>522</v>
      </c>
      <c r="Y285" t="s">
        <v>54</v>
      </c>
      <c r="Z285" t="s">
        <v>54</v>
      </c>
      <c r="AA285" t="s">
        <v>54</v>
      </c>
      <c r="AB285">
        <v>1</v>
      </c>
      <c r="AC285">
        <v>1</v>
      </c>
      <c r="AD285">
        <v>5</v>
      </c>
      <c r="AE285" t="s">
        <v>1343</v>
      </c>
      <c r="AF285" t="s">
        <v>1344</v>
      </c>
      <c r="AG285" t="s">
        <v>74</v>
      </c>
      <c r="AH285" t="s">
        <v>58</v>
      </c>
      <c r="AI285" t="s">
        <v>142</v>
      </c>
      <c r="AJ285" t="s">
        <v>58</v>
      </c>
      <c r="AK285" t="s">
        <v>84</v>
      </c>
      <c r="AL285" t="s">
        <v>61</v>
      </c>
    </row>
    <row r="286" spans="1:38" x14ac:dyDescent="0.25">
      <c r="A286" t="s">
        <v>1338</v>
      </c>
      <c r="B286" t="s">
        <v>41</v>
      </c>
      <c r="C286" t="s">
        <v>42</v>
      </c>
      <c r="D286" t="s">
        <v>43</v>
      </c>
      <c r="E286" t="s">
        <v>44</v>
      </c>
      <c r="F286" s="1">
        <v>0.05</v>
      </c>
      <c r="G286" t="s">
        <v>1201</v>
      </c>
      <c r="H286">
        <v>3</v>
      </c>
      <c r="I286" t="s">
        <v>46</v>
      </c>
      <c r="J286">
        <v>1800</v>
      </c>
      <c r="K286">
        <v>259200</v>
      </c>
      <c r="L286" t="s">
        <v>1202</v>
      </c>
      <c r="O286" t="s">
        <v>1348</v>
      </c>
      <c r="P286" t="s">
        <v>92</v>
      </c>
      <c r="Q286" t="s">
        <v>50</v>
      </c>
      <c r="R286" t="s">
        <v>1349</v>
      </c>
      <c r="S286" t="s">
        <v>1350</v>
      </c>
      <c r="T286" t="s">
        <v>1351</v>
      </c>
      <c r="X286">
        <v>20</v>
      </c>
      <c r="Y286" t="s">
        <v>54</v>
      </c>
      <c r="Z286" t="s">
        <v>54</v>
      </c>
      <c r="AA286" t="s">
        <v>54</v>
      </c>
      <c r="AB286">
        <v>1</v>
      </c>
      <c r="AC286">
        <v>1</v>
      </c>
      <c r="AD286">
        <v>5</v>
      </c>
      <c r="AE286" t="s">
        <v>1343</v>
      </c>
      <c r="AF286" t="s">
        <v>1344</v>
      </c>
      <c r="AG286" t="s">
        <v>96</v>
      </c>
      <c r="AH286" t="s">
        <v>58</v>
      </c>
      <c r="AI286" t="s">
        <v>142</v>
      </c>
      <c r="AJ286" t="s">
        <v>58</v>
      </c>
      <c r="AK286" t="s">
        <v>84</v>
      </c>
      <c r="AL286" t="s">
        <v>61</v>
      </c>
    </row>
    <row r="287" spans="1:38" x14ac:dyDescent="0.25">
      <c r="A287" t="s">
        <v>1352</v>
      </c>
      <c r="B287" t="s">
        <v>41</v>
      </c>
      <c r="C287" t="s">
        <v>42</v>
      </c>
      <c r="D287" t="s">
        <v>43</v>
      </c>
      <c r="E287" t="s">
        <v>44</v>
      </c>
      <c r="F287" s="1">
        <v>0.05</v>
      </c>
      <c r="G287" t="s">
        <v>1201</v>
      </c>
      <c r="H287">
        <v>3</v>
      </c>
      <c r="I287" t="s">
        <v>46</v>
      </c>
      <c r="J287">
        <v>1800</v>
      </c>
      <c r="K287">
        <v>259200</v>
      </c>
      <c r="L287" t="s">
        <v>1202</v>
      </c>
      <c r="O287" t="s">
        <v>1353</v>
      </c>
      <c r="P287" t="s">
        <v>99</v>
      </c>
      <c r="Q287" t="s">
        <v>50</v>
      </c>
      <c r="R287" t="s">
        <v>1354</v>
      </c>
      <c r="S287" t="s">
        <v>1355</v>
      </c>
      <c r="T287" t="s">
        <v>1356</v>
      </c>
      <c r="X287">
        <v>564</v>
      </c>
      <c r="Y287" t="s">
        <v>54</v>
      </c>
      <c r="Z287" t="s">
        <v>54</v>
      </c>
      <c r="AA287" t="s">
        <v>54</v>
      </c>
      <c r="AB287">
        <v>1</v>
      </c>
      <c r="AC287">
        <v>1</v>
      </c>
      <c r="AD287">
        <v>5</v>
      </c>
      <c r="AE287" t="s">
        <v>1357</v>
      </c>
      <c r="AF287" t="s">
        <v>1358</v>
      </c>
      <c r="AG287" t="s">
        <v>74</v>
      </c>
      <c r="AH287" t="s">
        <v>58</v>
      </c>
      <c r="AI287" t="s">
        <v>59</v>
      </c>
      <c r="AJ287" t="s">
        <v>58</v>
      </c>
      <c r="AK287" t="s">
        <v>84</v>
      </c>
      <c r="AL287" t="s">
        <v>61</v>
      </c>
    </row>
    <row r="288" spans="1:38" x14ac:dyDescent="0.25">
      <c r="A288" t="s">
        <v>1352</v>
      </c>
      <c r="B288" t="s">
        <v>41</v>
      </c>
      <c r="C288" t="s">
        <v>42</v>
      </c>
      <c r="D288" t="s">
        <v>43</v>
      </c>
      <c r="E288" t="s">
        <v>44</v>
      </c>
      <c r="F288" s="1">
        <v>0.05</v>
      </c>
      <c r="G288" t="s">
        <v>1201</v>
      </c>
      <c r="H288">
        <v>3</v>
      </c>
      <c r="I288" t="s">
        <v>46</v>
      </c>
      <c r="J288">
        <v>1800</v>
      </c>
      <c r="K288">
        <v>259200</v>
      </c>
      <c r="L288" t="s">
        <v>1202</v>
      </c>
      <c r="O288" t="s">
        <v>1359</v>
      </c>
      <c r="P288" t="s">
        <v>92</v>
      </c>
      <c r="Q288" t="s">
        <v>50</v>
      </c>
      <c r="R288" t="s">
        <v>802</v>
      </c>
      <c r="S288" t="s">
        <v>93</v>
      </c>
      <c r="T288" t="s">
        <v>1360</v>
      </c>
      <c r="X288">
        <v>20</v>
      </c>
      <c r="Y288" t="s">
        <v>54</v>
      </c>
      <c r="Z288" t="s">
        <v>54</v>
      </c>
      <c r="AA288" t="s">
        <v>54</v>
      </c>
      <c r="AB288">
        <v>1</v>
      </c>
      <c r="AC288">
        <v>1</v>
      </c>
      <c r="AD288">
        <v>5</v>
      </c>
      <c r="AE288" t="s">
        <v>1357</v>
      </c>
      <c r="AF288" t="s">
        <v>1358</v>
      </c>
      <c r="AG288" t="s">
        <v>96</v>
      </c>
      <c r="AH288" t="s">
        <v>58</v>
      </c>
      <c r="AI288" t="s">
        <v>68</v>
      </c>
      <c r="AJ288" t="s">
        <v>58</v>
      </c>
      <c r="AK288" t="s">
        <v>84</v>
      </c>
      <c r="AL288" t="s">
        <v>61</v>
      </c>
    </row>
    <row r="289" spans="1:38" x14ac:dyDescent="0.25">
      <c r="A289" t="s">
        <v>1352</v>
      </c>
      <c r="B289" t="s">
        <v>41</v>
      </c>
      <c r="C289" t="s">
        <v>42</v>
      </c>
      <c r="D289" t="s">
        <v>43</v>
      </c>
      <c r="E289" t="s">
        <v>44</v>
      </c>
      <c r="F289" s="1">
        <v>0.05</v>
      </c>
      <c r="G289" t="s">
        <v>1201</v>
      </c>
      <c r="H289">
        <v>3</v>
      </c>
      <c r="I289" t="s">
        <v>46</v>
      </c>
      <c r="J289">
        <v>1800</v>
      </c>
      <c r="K289">
        <v>259200</v>
      </c>
      <c r="L289" t="s">
        <v>1202</v>
      </c>
      <c r="O289" t="s">
        <v>1361</v>
      </c>
      <c r="P289" t="s">
        <v>257</v>
      </c>
      <c r="Q289" t="s">
        <v>50</v>
      </c>
      <c r="R289" t="s">
        <v>392</v>
      </c>
      <c r="S289" t="s">
        <v>1362</v>
      </c>
      <c r="T289" t="s">
        <v>1363</v>
      </c>
      <c r="X289">
        <v>1723</v>
      </c>
      <c r="Y289" t="s">
        <v>54</v>
      </c>
      <c r="Z289" t="s">
        <v>54</v>
      </c>
      <c r="AA289" t="s">
        <v>54</v>
      </c>
      <c r="AB289">
        <v>1</v>
      </c>
      <c r="AC289">
        <v>1</v>
      </c>
      <c r="AD289">
        <v>5</v>
      </c>
      <c r="AE289" t="s">
        <v>1357</v>
      </c>
      <c r="AF289" t="s">
        <v>1358</v>
      </c>
      <c r="AG289" t="s">
        <v>74</v>
      </c>
      <c r="AH289" t="s">
        <v>58</v>
      </c>
      <c r="AI289" t="s">
        <v>59</v>
      </c>
      <c r="AJ289" t="s">
        <v>58</v>
      </c>
      <c r="AK289" t="s">
        <v>60</v>
      </c>
      <c r="AL289" t="s">
        <v>61</v>
      </c>
    </row>
    <row r="290" spans="1:38" x14ac:dyDescent="0.25">
      <c r="A290" t="s">
        <v>1364</v>
      </c>
      <c r="B290" t="s">
        <v>41</v>
      </c>
      <c r="C290" t="s">
        <v>42</v>
      </c>
      <c r="D290" t="s">
        <v>43</v>
      </c>
      <c r="E290" t="s">
        <v>44</v>
      </c>
      <c r="F290" s="1">
        <v>0.05</v>
      </c>
      <c r="G290" t="s">
        <v>1201</v>
      </c>
      <c r="H290">
        <v>3</v>
      </c>
      <c r="I290" t="s">
        <v>46</v>
      </c>
      <c r="J290">
        <v>1800</v>
      </c>
      <c r="K290">
        <v>259200</v>
      </c>
      <c r="L290" t="s">
        <v>1202</v>
      </c>
      <c r="O290" t="s">
        <v>1365</v>
      </c>
      <c r="P290" t="s">
        <v>1366</v>
      </c>
      <c r="Q290" t="s">
        <v>50</v>
      </c>
      <c r="R290" t="s">
        <v>176</v>
      </c>
      <c r="S290" t="s">
        <v>93</v>
      </c>
      <c r="T290" t="s">
        <v>1360</v>
      </c>
      <c r="X290">
        <v>118</v>
      </c>
      <c r="Y290" t="s">
        <v>54</v>
      </c>
      <c r="Z290" t="s">
        <v>54</v>
      </c>
      <c r="AA290" t="s">
        <v>54</v>
      </c>
      <c r="AB290">
        <v>1</v>
      </c>
      <c r="AC290">
        <v>1</v>
      </c>
      <c r="AD290">
        <v>5</v>
      </c>
      <c r="AE290" t="s">
        <v>1367</v>
      </c>
      <c r="AF290" t="s">
        <v>1368</v>
      </c>
      <c r="AG290" t="s">
        <v>96</v>
      </c>
      <c r="AH290" t="s">
        <v>58</v>
      </c>
      <c r="AI290" t="s">
        <v>68</v>
      </c>
      <c r="AJ290" t="s">
        <v>58</v>
      </c>
      <c r="AK290" t="s">
        <v>60</v>
      </c>
      <c r="AL290" t="s">
        <v>61</v>
      </c>
    </row>
    <row r="291" spans="1:38" x14ac:dyDescent="0.25">
      <c r="A291" t="s">
        <v>1364</v>
      </c>
      <c r="B291" t="s">
        <v>41</v>
      </c>
      <c r="C291" t="s">
        <v>42</v>
      </c>
      <c r="D291" t="s">
        <v>43</v>
      </c>
      <c r="E291" t="s">
        <v>44</v>
      </c>
      <c r="F291" s="1">
        <v>0.05</v>
      </c>
      <c r="G291" t="s">
        <v>1201</v>
      </c>
      <c r="H291">
        <v>3</v>
      </c>
      <c r="I291" t="s">
        <v>46</v>
      </c>
      <c r="J291">
        <v>1800</v>
      </c>
      <c r="K291">
        <v>259200</v>
      </c>
      <c r="L291" t="s">
        <v>1202</v>
      </c>
      <c r="O291" t="s">
        <v>1369</v>
      </c>
      <c r="P291" t="s">
        <v>702</v>
      </c>
      <c r="Q291" t="s">
        <v>50</v>
      </c>
      <c r="R291" t="s">
        <v>1370</v>
      </c>
      <c r="S291" t="s">
        <v>51</v>
      </c>
      <c r="T291" t="s">
        <v>1371</v>
      </c>
      <c r="X291">
        <v>27</v>
      </c>
      <c r="Y291" t="s">
        <v>706</v>
      </c>
      <c r="Z291" t="s">
        <v>54</v>
      </c>
      <c r="AA291" t="s">
        <v>54</v>
      </c>
      <c r="AB291">
        <v>1</v>
      </c>
      <c r="AC291">
        <v>1</v>
      </c>
      <c r="AD291">
        <v>5</v>
      </c>
      <c r="AE291" t="s">
        <v>1367</v>
      </c>
      <c r="AF291" t="s">
        <v>1368</v>
      </c>
      <c r="AG291" t="s">
        <v>74</v>
      </c>
      <c r="AH291" t="s">
        <v>707</v>
      </c>
      <c r="AI291" t="s">
        <v>133</v>
      </c>
      <c r="AJ291" t="s">
        <v>58</v>
      </c>
      <c r="AK291" t="s">
        <v>84</v>
      </c>
      <c r="AL291" t="s">
        <v>61</v>
      </c>
    </row>
    <row r="292" spans="1:38" x14ac:dyDescent="0.25">
      <c r="A292" t="s">
        <v>1364</v>
      </c>
      <c r="B292" t="s">
        <v>41</v>
      </c>
      <c r="C292" t="s">
        <v>42</v>
      </c>
      <c r="D292" t="s">
        <v>43</v>
      </c>
      <c r="E292" t="s">
        <v>44</v>
      </c>
      <c r="F292" s="1">
        <v>0.05</v>
      </c>
      <c r="G292" t="s">
        <v>1201</v>
      </c>
      <c r="H292">
        <v>3</v>
      </c>
      <c r="I292" t="s">
        <v>46</v>
      </c>
      <c r="J292">
        <v>1800</v>
      </c>
      <c r="K292">
        <v>259200</v>
      </c>
      <c r="L292" t="s">
        <v>1202</v>
      </c>
      <c r="O292" t="s">
        <v>1372</v>
      </c>
      <c r="P292" t="s">
        <v>335</v>
      </c>
      <c r="Q292" t="s">
        <v>50</v>
      </c>
      <c r="R292" t="s">
        <v>1373</v>
      </c>
      <c r="S292" t="s">
        <v>1374</v>
      </c>
      <c r="T292" t="s">
        <v>1375</v>
      </c>
      <c r="X292">
        <v>32</v>
      </c>
      <c r="Y292" t="s">
        <v>54</v>
      </c>
      <c r="Z292" t="s">
        <v>54</v>
      </c>
      <c r="AA292" t="s">
        <v>54</v>
      </c>
      <c r="AB292">
        <v>1</v>
      </c>
      <c r="AC292">
        <v>1</v>
      </c>
      <c r="AD292">
        <v>5</v>
      </c>
      <c r="AE292" t="s">
        <v>1367</v>
      </c>
      <c r="AF292" t="s">
        <v>1368</v>
      </c>
      <c r="AG292" t="s">
        <v>67</v>
      </c>
      <c r="AH292" t="s">
        <v>58</v>
      </c>
      <c r="AI292" t="s">
        <v>75</v>
      </c>
      <c r="AJ292" t="s">
        <v>58</v>
      </c>
      <c r="AK292" t="s">
        <v>84</v>
      </c>
      <c r="AL292" t="s">
        <v>142</v>
      </c>
    </row>
    <row r="293" spans="1:38" x14ac:dyDescent="0.25">
      <c r="A293" t="s">
        <v>1376</v>
      </c>
      <c r="B293" t="s">
        <v>41</v>
      </c>
      <c r="C293" t="s">
        <v>42</v>
      </c>
      <c r="D293" t="s">
        <v>43</v>
      </c>
      <c r="E293" t="s">
        <v>44</v>
      </c>
      <c r="F293" s="1">
        <v>0.05</v>
      </c>
      <c r="G293" t="s">
        <v>1201</v>
      </c>
      <c r="H293">
        <v>3</v>
      </c>
      <c r="I293" t="s">
        <v>46</v>
      </c>
      <c r="J293">
        <v>1800</v>
      </c>
      <c r="K293">
        <v>259200</v>
      </c>
      <c r="L293" t="s">
        <v>1202</v>
      </c>
      <c r="O293" t="s">
        <v>1377</v>
      </c>
      <c r="P293" t="s">
        <v>129</v>
      </c>
      <c r="Q293" t="s">
        <v>50</v>
      </c>
      <c r="R293" t="s">
        <v>1378</v>
      </c>
      <c r="S293" t="s">
        <v>1379</v>
      </c>
      <c r="T293" t="s">
        <v>1380</v>
      </c>
      <c r="X293">
        <v>23</v>
      </c>
      <c r="Y293" t="s">
        <v>54</v>
      </c>
      <c r="Z293" t="s">
        <v>54</v>
      </c>
      <c r="AA293" t="s">
        <v>54</v>
      </c>
      <c r="AB293">
        <v>1</v>
      </c>
      <c r="AC293">
        <v>1</v>
      </c>
      <c r="AD293">
        <v>5</v>
      </c>
      <c r="AE293" t="s">
        <v>1381</v>
      </c>
      <c r="AF293" t="s">
        <v>1382</v>
      </c>
      <c r="AG293" t="s">
        <v>57</v>
      </c>
      <c r="AH293" t="s">
        <v>58</v>
      </c>
      <c r="AI293" t="s">
        <v>142</v>
      </c>
      <c r="AJ293" t="s">
        <v>58</v>
      </c>
      <c r="AK293" t="s">
        <v>60</v>
      </c>
      <c r="AL293" t="s">
        <v>61</v>
      </c>
    </row>
    <row r="294" spans="1:38" x14ac:dyDescent="0.25">
      <c r="A294" t="s">
        <v>1376</v>
      </c>
      <c r="B294" t="s">
        <v>41</v>
      </c>
      <c r="C294" t="s">
        <v>42</v>
      </c>
      <c r="D294" t="s">
        <v>43</v>
      </c>
      <c r="E294" t="s">
        <v>44</v>
      </c>
      <c r="F294" s="1">
        <v>0.05</v>
      </c>
      <c r="G294" t="s">
        <v>1201</v>
      </c>
      <c r="H294">
        <v>3</v>
      </c>
      <c r="I294" t="s">
        <v>46</v>
      </c>
      <c r="J294">
        <v>1800</v>
      </c>
      <c r="K294">
        <v>259200</v>
      </c>
      <c r="L294" t="s">
        <v>1202</v>
      </c>
      <c r="O294" t="s">
        <v>1383</v>
      </c>
      <c r="P294" t="s">
        <v>351</v>
      </c>
      <c r="Q294" t="s">
        <v>50</v>
      </c>
      <c r="R294" t="s">
        <v>1384</v>
      </c>
      <c r="S294" t="s">
        <v>738</v>
      </c>
      <c r="T294" t="s">
        <v>918</v>
      </c>
      <c r="X294">
        <v>15</v>
      </c>
      <c r="Y294" t="s">
        <v>54</v>
      </c>
      <c r="Z294" t="s">
        <v>54</v>
      </c>
      <c r="AA294" t="s">
        <v>54</v>
      </c>
      <c r="AB294">
        <v>1</v>
      </c>
      <c r="AC294">
        <v>1</v>
      </c>
      <c r="AD294">
        <v>5</v>
      </c>
      <c r="AE294" t="s">
        <v>1381</v>
      </c>
      <c r="AF294" t="s">
        <v>1382</v>
      </c>
      <c r="AG294" t="s">
        <v>57</v>
      </c>
      <c r="AH294" t="s">
        <v>58</v>
      </c>
      <c r="AI294" t="s">
        <v>133</v>
      </c>
      <c r="AJ294" t="s">
        <v>58</v>
      </c>
      <c r="AK294" t="s">
        <v>60</v>
      </c>
      <c r="AL294" t="s">
        <v>61</v>
      </c>
    </row>
    <row r="295" spans="1:38" x14ac:dyDescent="0.25">
      <c r="A295" t="s">
        <v>1376</v>
      </c>
      <c r="B295" t="s">
        <v>41</v>
      </c>
      <c r="C295" t="s">
        <v>42</v>
      </c>
      <c r="D295" t="s">
        <v>43</v>
      </c>
      <c r="E295" t="s">
        <v>44</v>
      </c>
      <c r="F295" s="1">
        <v>0.05</v>
      </c>
      <c r="G295" t="s">
        <v>1201</v>
      </c>
      <c r="H295">
        <v>3</v>
      </c>
      <c r="I295" t="s">
        <v>46</v>
      </c>
      <c r="J295">
        <v>1800</v>
      </c>
      <c r="K295">
        <v>259200</v>
      </c>
      <c r="L295" t="s">
        <v>1202</v>
      </c>
      <c r="O295" t="s">
        <v>1385</v>
      </c>
      <c r="P295" t="s">
        <v>288</v>
      </c>
      <c r="Q295" t="s">
        <v>50</v>
      </c>
      <c r="R295" t="s">
        <v>1386</v>
      </c>
      <c r="S295" t="s">
        <v>518</v>
      </c>
      <c r="T295" t="s">
        <v>1387</v>
      </c>
      <c r="X295">
        <v>40</v>
      </c>
      <c r="Y295" t="s">
        <v>54</v>
      </c>
      <c r="Z295" t="s">
        <v>54</v>
      </c>
      <c r="AA295" t="s">
        <v>54</v>
      </c>
      <c r="AB295">
        <v>1</v>
      </c>
      <c r="AC295">
        <v>1</v>
      </c>
      <c r="AD295">
        <v>5</v>
      </c>
      <c r="AE295" t="s">
        <v>1381</v>
      </c>
      <c r="AF295" t="s">
        <v>1382</v>
      </c>
      <c r="AG295" t="s">
        <v>57</v>
      </c>
      <c r="AH295" t="s">
        <v>58</v>
      </c>
      <c r="AI295" t="s">
        <v>68</v>
      </c>
      <c r="AJ295" t="s">
        <v>58</v>
      </c>
      <c r="AK295" t="s">
        <v>60</v>
      </c>
      <c r="AL295" t="s">
        <v>61</v>
      </c>
    </row>
    <row r="296" spans="1:38" x14ac:dyDescent="0.25">
      <c r="A296" t="s">
        <v>1388</v>
      </c>
      <c r="B296" t="s">
        <v>41</v>
      </c>
      <c r="C296" t="s">
        <v>42</v>
      </c>
      <c r="D296" t="s">
        <v>43</v>
      </c>
      <c r="E296" t="s">
        <v>44</v>
      </c>
      <c r="F296" s="1">
        <v>0.05</v>
      </c>
      <c r="G296" t="s">
        <v>1201</v>
      </c>
      <c r="H296">
        <v>3</v>
      </c>
      <c r="I296" t="s">
        <v>46</v>
      </c>
      <c r="J296">
        <v>1800</v>
      </c>
      <c r="K296">
        <v>259200</v>
      </c>
      <c r="L296" t="s">
        <v>1202</v>
      </c>
      <c r="O296" t="s">
        <v>1389</v>
      </c>
      <c r="P296" t="s">
        <v>257</v>
      </c>
      <c r="Q296" t="s">
        <v>50</v>
      </c>
      <c r="R296" t="s">
        <v>1390</v>
      </c>
      <c r="S296" t="s">
        <v>1391</v>
      </c>
      <c r="T296" t="s">
        <v>1392</v>
      </c>
      <c r="X296">
        <v>1530</v>
      </c>
      <c r="Y296" t="s">
        <v>54</v>
      </c>
      <c r="Z296" t="s">
        <v>54</v>
      </c>
      <c r="AA296" t="s">
        <v>54</v>
      </c>
      <c r="AB296">
        <v>1</v>
      </c>
      <c r="AC296">
        <v>1</v>
      </c>
      <c r="AD296">
        <v>5</v>
      </c>
      <c r="AE296" t="s">
        <v>1393</v>
      </c>
      <c r="AF296" t="s">
        <v>1394</v>
      </c>
      <c r="AG296" t="s">
        <v>74</v>
      </c>
      <c r="AH296" t="s">
        <v>58</v>
      </c>
      <c r="AI296" t="s">
        <v>75</v>
      </c>
      <c r="AJ296" t="s">
        <v>58</v>
      </c>
      <c r="AK296" t="s">
        <v>60</v>
      </c>
      <c r="AL296" t="s">
        <v>61</v>
      </c>
    </row>
    <row r="297" spans="1:38" x14ac:dyDescent="0.25">
      <c r="A297" t="s">
        <v>1388</v>
      </c>
      <c r="B297" t="s">
        <v>41</v>
      </c>
      <c r="C297" t="s">
        <v>42</v>
      </c>
      <c r="D297" t="s">
        <v>43</v>
      </c>
      <c r="E297" t="s">
        <v>44</v>
      </c>
      <c r="F297" s="1">
        <v>0.05</v>
      </c>
      <c r="G297" t="s">
        <v>1201</v>
      </c>
      <c r="H297">
        <v>3</v>
      </c>
      <c r="I297" t="s">
        <v>46</v>
      </c>
      <c r="J297">
        <v>1800</v>
      </c>
      <c r="K297">
        <v>259200</v>
      </c>
      <c r="L297" t="s">
        <v>1202</v>
      </c>
      <c r="O297" t="s">
        <v>1395</v>
      </c>
      <c r="P297" t="s">
        <v>136</v>
      </c>
      <c r="Q297" t="s">
        <v>50</v>
      </c>
      <c r="R297" t="s">
        <v>155</v>
      </c>
      <c r="S297" t="s">
        <v>1396</v>
      </c>
      <c r="T297" t="s">
        <v>1397</v>
      </c>
      <c r="X297">
        <v>412</v>
      </c>
      <c r="Y297" t="s">
        <v>54</v>
      </c>
      <c r="Z297" t="s">
        <v>54</v>
      </c>
      <c r="AA297" t="s">
        <v>54</v>
      </c>
      <c r="AB297">
        <v>1</v>
      </c>
      <c r="AC297">
        <v>1</v>
      </c>
      <c r="AD297">
        <v>5</v>
      </c>
      <c r="AE297" t="s">
        <v>1393</v>
      </c>
      <c r="AF297" t="s">
        <v>1394</v>
      </c>
      <c r="AG297" t="s">
        <v>67</v>
      </c>
      <c r="AH297" t="s">
        <v>58</v>
      </c>
      <c r="AI297" t="s">
        <v>75</v>
      </c>
      <c r="AJ297" t="s">
        <v>58</v>
      </c>
      <c r="AK297" t="s">
        <v>84</v>
      </c>
      <c r="AL297" t="s">
        <v>61</v>
      </c>
    </row>
    <row r="298" spans="1:38" x14ac:dyDescent="0.25">
      <c r="A298" t="s">
        <v>1388</v>
      </c>
      <c r="B298" t="s">
        <v>41</v>
      </c>
      <c r="C298" t="s">
        <v>42</v>
      </c>
      <c r="D298" t="s">
        <v>43</v>
      </c>
      <c r="E298" t="s">
        <v>44</v>
      </c>
      <c r="F298" s="1">
        <v>0.05</v>
      </c>
      <c r="G298" t="s">
        <v>1201</v>
      </c>
      <c r="H298">
        <v>3</v>
      </c>
      <c r="I298" t="s">
        <v>46</v>
      </c>
      <c r="J298">
        <v>1800</v>
      </c>
      <c r="K298">
        <v>259200</v>
      </c>
      <c r="L298" t="s">
        <v>1202</v>
      </c>
      <c r="O298" t="s">
        <v>1398</v>
      </c>
      <c r="P298" t="s">
        <v>1399</v>
      </c>
      <c r="Q298" t="s">
        <v>50</v>
      </c>
      <c r="R298" t="s">
        <v>796</v>
      </c>
      <c r="S298" t="s">
        <v>1400</v>
      </c>
      <c r="T298" t="s">
        <v>1401</v>
      </c>
      <c r="X298">
        <v>37</v>
      </c>
      <c r="Y298" t="s">
        <v>110</v>
      </c>
      <c r="Z298" t="s">
        <v>54</v>
      </c>
      <c r="AA298" t="s">
        <v>54</v>
      </c>
      <c r="AB298">
        <v>1</v>
      </c>
      <c r="AC298">
        <v>1</v>
      </c>
      <c r="AD298">
        <v>5</v>
      </c>
      <c r="AE298" t="s">
        <v>1393</v>
      </c>
      <c r="AF298" t="s">
        <v>1394</v>
      </c>
      <c r="AG298" t="s">
        <v>74</v>
      </c>
      <c r="AH298" t="s">
        <v>58</v>
      </c>
      <c r="AI298" t="s">
        <v>68</v>
      </c>
      <c r="AJ298" t="s">
        <v>58</v>
      </c>
      <c r="AK298" t="s">
        <v>84</v>
      </c>
      <c r="AL298" t="s">
        <v>61</v>
      </c>
    </row>
    <row r="299" spans="1:38" x14ac:dyDescent="0.25">
      <c r="A299" t="s">
        <v>1402</v>
      </c>
      <c r="B299" t="s">
        <v>41</v>
      </c>
      <c r="C299" t="s">
        <v>42</v>
      </c>
      <c r="D299" t="s">
        <v>43</v>
      </c>
      <c r="E299" t="s">
        <v>44</v>
      </c>
      <c r="F299" s="1">
        <v>0.05</v>
      </c>
      <c r="G299" t="s">
        <v>1201</v>
      </c>
      <c r="H299">
        <v>3</v>
      </c>
      <c r="I299" t="s">
        <v>46</v>
      </c>
      <c r="J299">
        <v>1800</v>
      </c>
      <c r="K299">
        <v>259200</v>
      </c>
      <c r="L299" t="s">
        <v>1202</v>
      </c>
      <c r="O299" t="s">
        <v>1403</v>
      </c>
      <c r="P299" t="s">
        <v>99</v>
      </c>
      <c r="Q299" t="s">
        <v>50</v>
      </c>
      <c r="R299" t="s">
        <v>1404</v>
      </c>
      <c r="S299" t="s">
        <v>1405</v>
      </c>
      <c r="T299" t="s">
        <v>1406</v>
      </c>
      <c r="X299">
        <v>492</v>
      </c>
      <c r="Y299" t="s">
        <v>54</v>
      </c>
      <c r="Z299" t="s">
        <v>54</v>
      </c>
      <c r="AA299" t="s">
        <v>54</v>
      </c>
      <c r="AB299">
        <v>1</v>
      </c>
      <c r="AC299">
        <v>1</v>
      </c>
      <c r="AD299">
        <v>5</v>
      </c>
      <c r="AE299" t="s">
        <v>1407</v>
      </c>
      <c r="AF299" t="s">
        <v>1408</v>
      </c>
      <c r="AG299" t="s">
        <v>74</v>
      </c>
      <c r="AH299" t="s">
        <v>58</v>
      </c>
      <c r="AI299" t="s">
        <v>59</v>
      </c>
      <c r="AJ299" t="s">
        <v>58</v>
      </c>
      <c r="AK299" t="s">
        <v>84</v>
      </c>
      <c r="AL299" t="s">
        <v>61</v>
      </c>
    </row>
    <row r="300" spans="1:38" x14ac:dyDescent="0.25">
      <c r="A300" t="s">
        <v>1402</v>
      </c>
      <c r="B300" t="s">
        <v>41</v>
      </c>
      <c r="C300" t="s">
        <v>42</v>
      </c>
      <c r="D300" t="s">
        <v>43</v>
      </c>
      <c r="E300" t="s">
        <v>44</v>
      </c>
      <c r="F300" s="1">
        <v>0.05</v>
      </c>
      <c r="G300" t="s">
        <v>1201</v>
      </c>
      <c r="H300">
        <v>3</v>
      </c>
      <c r="I300" t="s">
        <v>46</v>
      </c>
      <c r="J300">
        <v>1800</v>
      </c>
      <c r="K300">
        <v>259200</v>
      </c>
      <c r="L300" t="s">
        <v>1202</v>
      </c>
      <c r="O300" t="s">
        <v>1409</v>
      </c>
      <c r="P300" t="s">
        <v>78</v>
      </c>
      <c r="Q300" t="s">
        <v>50</v>
      </c>
      <c r="R300" t="s">
        <v>1410</v>
      </c>
      <c r="S300" t="s">
        <v>1411</v>
      </c>
      <c r="T300" t="s">
        <v>1412</v>
      </c>
      <c r="X300">
        <v>218</v>
      </c>
      <c r="Y300" t="s">
        <v>54</v>
      </c>
      <c r="Z300" t="s">
        <v>54</v>
      </c>
      <c r="AA300" t="s">
        <v>54</v>
      </c>
      <c r="AB300">
        <v>1</v>
      </c>
      <c r="AC300">
        <v>1</v>
      </c>
      <c r="AD300">
        <v>5</v>
      </c>
      <c r="AE300" t="s">
        <v>1407</v>
      </c>
      <c r="AF300" t="s">
        <v>1408</v>
      </c>
      <c r="AG300" t="s">
        <v>74</v>
      </c>
      <c r="AH300" t="s">
        <v>58</v>
      </c>
      <c r="AI300" t="s">
        <v>142</v>
      </c>
      <c r="AJ300" t="s">
        <v>58</v>
      </c>
      <c r="AK300" t="s">
        <v>84</v>
      </c>
      <c r="AL300" t="s">
        <v>61</v>
      </c>
    </row>
    <row r="301" spans="1:38" x14ac:dyDescent="0.25">
      <c r="A301" t="s">
        <v>1402</v>
      </c>
      <c r="B301" t="s">
        <v>41</v>
      </c>
      <c r="C301" t="s">
        <v>42</v>
      </c>
      <c r="D301" t="s">
        <v>43</v>
      </c>
      <c r="E301" t="s">
        <v>44</v>
      </c>
      <c r="F301" s="1">
        <v>0.05</v>
      </c>
      <c r="G301" t="s">
        <v>1201</v>
      </c>
      <c r="H301">
        <v>3</v>
      </c>
      <c r="I301" t="s">
        <v>46</v>
      </c>
      <c r="J301">
        <v>1800</v>
      </c>
      <c r="K301">
        <v>259200</v>
      </c>
      <c r="L301" t="s">
        <v>1202</v>
      </c>
      <c r="O301" t="s">
        <v>1413</v>
      </c>
      <c r="P301" t="s">
        <v>702</v>
      </c>
      <c r="Q301" t="s">
        <v>50</v>
      </c>
      <c r="R301" t="s">
        <v>1302</v>
      </c>
      <c r="S301" t="s">
        <v>1414</v>
      </c>
      <c r="T301" t="s">
        <v>1415</v>
      </c>
      <c r="X301">
        <v>27</v>
      </c>
      <c r="Y301" t="s">
        <v>706</v>
      </c>
      <c r="Z301" t="s">
        <v>54</v>
      </c>
      <c r="AA301" t="s">
        <v>54</v>
      </c>
      <c r="AB301">
        <v>1</v>
      </c>
      <c r="AC301">
        <v>1</v>
      </c>
      <c r="AD301">
        <v>5</v>
      </c>
      <c r="AE301" t="s">
        <v>1407</v>
      </c>
      <c r="AF301" t="s">
        <v>1408</v>
      </c>
      <c r="AG301" t="s">
        <v>74</v>
      </c>
      <c r="AH301" t="s">
        <v>707</v>
      </c>
      <c r="AI301" t="s">
        <v>75</v>
      </c>
      <c r="AJ301" t="s">
        <v>58</v>
      </c>
      <c r="AK301" t="s">
        <v>84</v>
      </c>
      <c r="AL301" t="s">
        <v>61</v>
      </c>
    </row>
    <row r="302" spans="1:38" x14ac:dyDescent="0.25">
      <c r="A302" t="s">
        <v>1416</v>
      </c>
      <c r="B302" t="s">
        <v>41</v>
      </c>
      <c r="C302" t="s">
        <v>42</v>
      </c>
      <c r="D302" t="s">
        <v>43</v>
      </c>
      <c r="E302" t="s">
        <v>44</v>
      </c>
      <c r="F302" s="1">
        <v>0.05</v>
      </c>
      <c r="G302" t="s">
        <v>1201</v>
      </c>
      <c r="H302">
        <v>3</v>
      </c>
      <c r="I302" t="s">
        <v>46</v>
      </c>
      <c r="J302">
        <v>1800</v>
      </c>
      <c r="K302">
        <v>259200</v>
      </c>
      <c r="L302" t="s">
        <v>1202</v>
      </c>
      <c r="O302" t="s">
        <v>1417</v>
      </c>
      <c r="P302" t="s">
        <v>49</v>
      </c>
      <c r="Q302" t="s">
        <v>50</v>
      </c>
      <c r="R302" t="s">
        <v>568</v>
      </c>
      <c r="S302" t="s">
        <v>576</v>
      </c>
      <c r="T302" t="s">
        <v>774</v>
      </c>
      <c r="X302">
        <v>70</v>
      </c>
      <c r="Y302" t="s">
        <v>54</v>
      </c>
      <c r="Z302" t="s">
        <v>54</v>
      </c>
      <c r="AA302" t="s">
        <v>54</v>
      </c>
      <c r="AB302">
        <v>1</v>
      </c>
      <c r="AC302">
        <v>0</v>
      </c>
      <c r="AD302">
        <v>6</v>
      </c>
      <c r="AE302" t="s">
        <v>1418</v>
      </c>
      <c r="AF302" t="s">
        <v>1419</v>
      </c>
      <c r="AG302" t="s">
        <v>57</v>
      </c>
      <c r="AH302" t="s">
        <v>58</v>
      </c>
      <c r="AI302" t="s">
        <v>75</v>
      </c>
      <c r="AJ302" t="s">
        <v>58</v>
      </c>
      <c r="AK302" t="s">
        <v>60</v>
      </c>
      <c r="AL302" t="s">
        <v>61</v>
      </c>
    </row>
    <row r="303" spans="1:38" x14ac:dyDescent="0.25">
      <c r="A303" t="s">
        <v>1416</v>
      </c>
      <c r="B303" t="s">
        <v>41</v>
      </c>
      <c r="C303" t="s">
        <v>42</v>
      </c>
      <c r="D303" t="s">
        <v>43</v>
      </c>
      <c r="E303" t="s">
        <v>44</v>
      </c>
      <c r="F303" s="1">
        <v>0.05</v>
      </c>
      <c r="G303" t="s">
        <v>1201</v>
      </c>
      <c r="H303">
        <v>3</v>
      </c>
      <c r="I303" t="s">
        <v>46</v>
      </c>
      <c r="J303">
        <v>1800</v>
      </c>
      <c r="K303">
        <v>259200</v>
      </c>
      <c r="L303" t="s">
        <v>1202</v>
      </c>
      <c r="O303" t="s">
        <v>1420</v>
      </c>
      <c r="P303" t="s">
        <v>340</v>
      </c>
      <c r="Q303" t="s">
        <v>50</v>
      </c>
      <c r="R303" t="s">
        <v>342</v>
      </c>
      <c r="S303" t="s">
        <v>1421</v>
      </c>
      <c r="T303" t="s">
        <v>1422</v>
      </c>
      <c r="X303">
        <v>16</v>
      </c>
      <c r="Y303" t="s">
        <v>54</v>
      </c>
      <c r="Z303" t="s">
        <v>54</v>
      </c>
      <c r="AA303" t="s">
        <v>54</v>
      </c>
      <c r="AB303">
        <v>1</v>
      </c>
      <c r="AC303">
        <v>0</v>
      </c>
      <c r="AD303">
        <v>6</v>
      </c>
      <c r="AE303" t="s">
        <v>1418</v>
      </c>
      <c r="AF303" t="s">
        <v>1419</v>
      </c>
      <c r="AG303" t="s">
        <v>57</v>
      </c>
      <c r="AH303" t="s">
        <v>58</v>
      </c>
      <c r="AI303" t="s">
        <v>75</v>
      </c>
      <c r="AJ303" t="s">
        <v>58</v>
      </c>
      <c r="AK303" t="s">
        <v>84</v>
      </c>
      <c r="AL303" t="s">
        <v>61</v>
      </c>
    </row>
    <row r="304" spans="1:38" x14ac:dyDescent="0.25">
      <c r="A304" t="s">
        <v>1416</v>
      </c>
      <c r="B304" t="s">
        <v>41</v>
      </c>
      <c r="C304" t="s">
        <v>42</v>
      </c>
      <c r="D304" t="s">
        <v>43</v>
      </c>
      <c r="E304" t="s">
        <v>44</v>
      </c>
      <c r="F304" s="1">
        <v>0.05</v>
      </c>
      <c r="G304" t="s">
        <v>1201</v>
      </c>
      <c r="H304">
        <v>3</v>
      </c>
      <c r="I304" t="s">
        <v>46</v>
      </c>
      <c r="J304">
        <v>1800</v>
      </c>
      <c r="K304">
        <v>259200</v>
      </c>
      <c r="L304" t="s">
        <v>1202</v>
      </c>
      <c r="O304" t="s">
        <v>1423</v>
      </c>
      <c r="P304" t="s">
        <v>817</v>
      </c>
      <c r="Q304" t="s">
        <v>50</v>
      </c>
      <c r="R304" t="s">
        <v>541</v>
      </c>
      <c r="S304" t="s">
        <v>1424</v>
      </c>
      <c r="T304" t="s">
        <v>1425</v>
      </c>
      <c r="X304">
        <v>40</v>
      </c>
      <c r="Y304" t="s">
        <v>54</v>
      </c>
      <c r="Z304" t="s">
        <v>54</v>
      </c>
      <c r="AA304" t="s">
        <v>54</v>
      </c>
      <c r="AB304">
        <v>1</v>
      </c>
      <c r="AC304">
        <v>0</v>
      </c>
      <c r="AD304">
        <v>6</v>
      </c>
      <c r="AE304" t="s">
        <v>1418</v>
      </c>
      <c r="AF304" t="s">
        <v>1419</v>
      </c>
      <c r="AG304" t="s">
        <v>96</v>
      </c>
      <c r="AH304" t="s">
        <v>58</v>
      </c>
      <c r="AI304" t="s">
        <v>75</v>
      </c>
      <c r="AJ304" t="s">
        <v>58</v>
      </c>
      <c r="AK304" t="s">
        <v>84</v>
      </c>
      <c r="AL304" t="s">
        <v>61</v>
      </c>
    </row>
    <row r="305" spans="1:38" x14ac:dyDescent="0.25">
      <c r="A305" t="s">
        <v>1426</v>
      </c>
      <c r="B305" t="s">
        <v>41</v>
      </c>
      <c r="C305" t="s">
        <v>42</v>
      </c>
      <c r="D305" t="s">
        <v>43</v>
      </c>
      <c r="E305" t="s">
        <v>44</v>
      </c>
      <c r="F305" s="1">
        <v>0.05</v>
      </c>
      <c r="G305" t="s">
        <v>1201</v>
      </c>
      <c r="H305">
        <v>3</v>
      </c>
      <c r="I305" t="s">
        <v>46</v>
      </c>
      <c r="J305">
        <v>1800</v>
      </c>
      <c r="K305">
        <v>259200</v>
      </c>
      <c r="L305" t="s">
        <v>1202</v>
      </c>
      <c r="O305" t="s">
        <v>1427</v>
      </c>
      <c r="P305" t="s">
        <v>1428</v>
      </c>
      <c r="Q305" t="s">
        <v>50</v>
      </c>
      <c r="R305" t="s">
        <v>1429</v>
      </c>
      <c r="S305" t="s">
        <v>590</v>
      </c>
      <c r="T305" t="s">
        <v>1430</v>
      </c>
      <c r="X305">
        <v>52</v>
      </c>
      <c r="Y305" t="s">
        <v>54</v>
      </c>
      <c r="Z305" t="s">
        <v>54</v>
      </c>
      <c r="AA305" t="s">
        <v>54</v>
      </c>
      <c r="AB305">
        <v>1</v>
      </c>
      <c r="AC305">
        <v>0</v>
      </c>
      <c r="AD305">
        <v>6</v>
      </c>
      <c r="AE305" t="s">
        <v>1431</v>
      </c>
      <c r="AF305" t="s">
        <v>1432</v>
      </c>
      <c r="AG305" t="s">
        <v>74</v>
      </c>
      <c r="AH305" t="s">
        <v>58</v>
      </c>
      <c r="AI305" t="s">
        <v>75</v>
      </c>
      <c r="AJ305" t="s">
        <v>58</v>
      </c>
      <c r="AK305" t="s">
        <v>84</v>
      </c>
      <c r="AL305" t="s">
        <v>61</v>
      </c>
    </row>
    <row r="306" spans="1:38" x14ac:dyDescent="0.25">
      <c r="A306" t="s">
        <v>1426</v>
      </c>
      <c r="B306" t="s">
        <v>41</v>
      </c>
      <c r="C306" t="s">
        <v>42</v>
      </c>
      <c r="D306" t="s">
        <v>43</v>
      </c>
      <c r="E306" t="s">
        <v>44</v>
      </c>
      <c r="F306" s="1">
        <v>0.05</v>
      </c>
      <c r="G306" t="s">
        <v>1201</v>
      </c>
      <c r="H306">
        <v>3</v>
      </c>
      <c r="I306" t="s">
        <v>46</v>
      </c>
      <c r="J306">
        <v>1800</v>
      </c>
      <c r="K306">
        <v>259200</v>
      </c>
      <c r="L306" t="s">
        <v>1202</v>
      </c>
      <c r="O306" t="s">
        <v>1433</v>
      </c>
      <c r="P306" t="s">
        <v>70</v>
      </c>
      <c r="Q306" t="s">
        <v>50</v>
      </c>
      <c r="R306" t="s">
        <v>704</v>
      </c>
      <c r="S306" t="s">
        <v>1434</v>
      </c>
      <c r="T306" t="s">
        <v>1435</v>
      </c>
      <c r="X306">
        <v>596</v>
      </c>
      <c r="Y306" t="s">
        <v>54</v>
      </c>
      <c r="Z306" t="s">
        <v>54</v>
      </c>
      <c r="AA306" t="s">
        <v>54</v>
      </c>
      <c r="AB306">
        <v>1</v>
      </c>
      <c r="AC306">
        <v>0</v>
      </c>
      <c r="AD306">
        <v>6</v>
      </c>
      <c r="AE306" t="s">
        <v>1431</v>
      </c>
      <c r="AF306" t="s">
        <v>1432</v>
      </c>
      <c r="AG306" t="s">
        <v>74</v>
      </c>
      <c r="AH306" t="s">
        <v>58</v>
      </c>
      <c r="AI306" t="s">
        <v>75</v>
      </c>
      <c r="AJ306" t="s">
        <v>58</v>
      </c>
      <c r="AK306" t="s">
        <v>60</v>
      </c>
      <c r="AL306" t="s">
        <v>61</v>
      </c>
    </row>
    <row r="307" spans="1:38" x14ac:dyDescent="0.25">
      <c r="A307" t="s">
        <v>1426</v>
      </c>
      <c r="B307" t="s">
        <v>41</v>
      </c>
      <c r="C307" t="s">
        <v>42</v>
      </c>
      <c r="D307" t="s">
        <v>43</v>
      </c>
      <c r="E307" t="s">
        <v>44</v>
      </c>
      <c r="F307" s="1">
        <v>0.05</v>
      </c>
      <c r="G307" t="s">
        <v>1201</v>
      </c>
      <c r="H307">
        <v>3</v>
      </c>
      <c r="I307" t="s">
        <v>46</v>
      </c>
      <c r="J307">
        <v>1800</v>
      </c>
      <c r="K307">
        <v>259200</v>
      </c>
      <c r="L307" t="s">
        <v>1202</v>
      </c>
      <c r="O307" t="s">
        <v>1436</v>
      </c>
      <c r="P307" t="s">
        <v>487</v>
      </c>
      <c r="Q307" t="s">
        <v>50</v>
      </c>
      <c r="R307" t="s">
        <v>1437</v>
      </c>
      <c r="S307" t="s">
        <v>263</v>
      </c>
      <c r="T307" t="s">
        <v>1438</v>
      </c>
      <c r="X307">
        <v>17</v>
      </c>
      <c r="Y307" t="s">
        <v>54</v>
      </c>
      <c r="Z307" t="s">
        <v>54</v>
      </c>
      <c r="AA307" t="s">
        <v>54</v>
      </c>
      <c r="AB307">
        <v>1</v>
      </c>
      <c r="AC307">
        <v>0</v>
      </c>
      <c r="AD307">
        <v>6</v>
      </c>
      <c r="AE307" t="s">
        <v>1431</v>
      </c>
      <c r="AF307" t="s">
        <v>1432</v>
      </c>
      <c r="AG307" t="s">
        <v>67</v>
      </c>
      <c r="AH307" t="s">
        <v>58</v>
      </c>
      <c r="AI307" t="s">
        <v>133</v>
      </c>
      <c r="AJ307" t="s">
        <v>58</v>
      </c>
      <c r="AK307" t="s">
        <v>60</v>
      </c>
      <c r="AL307" t="s">
        <v>61</v>
      </c>
    </row>
    <row r="308" spans="1:38" x14ac:dyDescent="0.25">
      <c r="A308" t="s">
        <v>1439</v>
      </c>
      <c r="B308" t="s">
        <v>41</v>
      </c>
      <c r="C308" t="s">
        <v>42</v>
      </c>
      <c r="D308" t="s">
        <v>43</v>
      </c>
      <c r="E308" t="s">
        <v>44</v>
      </c>
      <c r="F308" s="1">
        <v>0.05</v>
      </c>
      <c r="G308" t="s">
        <v>1201</v>
      </c>
      <c r="H308">
        <v>3</v>
      </c>
      <c r="I308" t="s">
        <v>46</v>
      </c>
      <c r="J308">
        <v>1800</v>
      </c>
      <c r="K308">
        <v>259200</v>
      </c>
      <c r="L308" t="s">
        <v>1202</v>
      </c>
      <c r="O308" t="s">
        <v>1440</v>
      </c>
      <c r="P308" t="s">
        <v>1441</v>
      </c>
      <c r="Q308" t="s">
        <v>50</v>
      </c>
      <c r="R308" t="s">
        <v>1442</v>
      </c>
      <c r="S308" t="s">
        <v>1443</v>
      </c>
      <c r="T308" t="s">
        <v>1444</v>
      </c>
      <c r="X308">
        <v>36</v>
      </c>
      <c r="Y308" t="s">
        <v>54</v>
      </c>
      <c r="Z308" t="s">
        <v>54</v>
      </c>
      <c r="AA308" t="s">
        <v>54</v>
      </c>
      <c r="AB308">
        <v>1</v>
      </c>
      <c r="AC308">
        <v>0</v>
      </c>
      <c r="AD308">
        <v>6</v>
      </c>
      <c r="AE308" t="s">
        <v>1445</v>
      </c>
      <c r="AF308" t="s">
        <v>1446</v>
      </c>
      <c r="AG308" t="s">
        <v>74</v>
      </c>
      <c r="AH308" t="s">
        <v>58</v>
      </c>
      <c r="AI308" t="s">
        <v>68</v>
      </c>
      <c r="AJ308" t="s">
        <v>58</v>
      </c>
      <c r="AK308" t="s">
        <v>84</v>
      </c>
      <c r="AL308" t="s">
        <v>61</v>
      </c>
    </row>
    <row r="309" spans="1:38" x14ac:dyDescent="0.25">
      <c r="A309" t="s">
        <v>1439</v>
      </c>
      <c r="B309" t="s">
        <v>41</v>
      </c>
      <c r="C309" t="s">
        <v>42</v>
      </c>
      <c r="D309" t="s">
        <v>43</v>
      </c>
      <c r="E309" t="s">
        <v>44</v>
      </c>
      <c r="F309" s="1">
        <v>0.05</v>
      </c>
      <c r="G309" t="s">
        <v>1201</v>
      </c>
      <c r="H309">
        <v>3</v>
      </c>
      <c r="I309" t="s">
        <v>46</v>
      </c>
      <c r="J309">
        <v>1800</v>
      </c>
      <c r="K309">
        <v>259200</v>
      </c>
      <c r="L309" t="s">
        <v>1202</v>
      </c>
      <c r="O309" t="s">
        <v>1447</v>
      </c>
      <c r="P309" t="s">
        <v>136</v>
      </c>
      <c r="Q309" t="s">
        <v>50</v>
      </c>
      <c r="R309" t="s">
        <v>1091</v>
      </c>
      <c r="S309" t="s">
        <v>232</v>
      </c>
      <c r="T309" t="s">
        <v>233</v>
      </c>
      <c r="X309">
        <v>44</v>
      </c>
      <c r="Y309" t="s">
        <v>54</v>
      </c>
      <c r="Z309" t="s">
        <v>54</v>
      </c>
      <c r="AA309" t="s">
        <v>54</v>
      </c>
      <c r="AB309">
        <v>1</v>
      </c>
      <c r="AC309">
        <v>0</v>
      </c>
      <c r="AD309">
        <v>6</v>
      </c>
      <c r="AE309" t="s">
        <v>1445</v>
      </c>
      <c r="AF309" t="s">
        <v>1446</v>
      </c>
      <c r="AG309" t="s">
        <v>67</v>
      </c>
      <c r="AH309" t="s">
        <v>58</v>
      </c>
      <c r="AI309" t="s">
        <v>75</v>
      </c>
      <c r="AJ309" t="s">
        <v>58</v>
      </c>
      <c r="AK309" t="s">
        <v>84</v>
      </c>
      <c r="AL309" t="s">
        <v>61</v>
      </c>
    </row>
    <row r="310" spans="1:38" x14ac:dyDescent="0.25">
      <c r="A310" t="s">
        <v>1439</v>
      </c>
      <c r="B310" t="s">
        <v>41</v>
      </c>
      <c r="C310" t="s">
        <v>42</v>
      </c>
      <c r="D310" t="s">
        <v>43</v>
      </c>
      <c r="E310" t="s">
        <v>44</v>
      </c>
      <c r="F310" s="1">
        <v>0.05</v>
      </c>
      <c r="G310" t="s">
        <v>1201</v>
      </c>
      <c r="H310">
        <v>3</v>
      </c>
      <c r="I310" t="s">
        <v>46</v>
      </c>
      <c r="J310">
        <v>1800</v>
      </c>
      <c r="K310">
        <v>259200</v>
      </c>
      <c r="L310" t="s">
        <v>1202</v>
      </c>
      <c r="O310" t="s">
        <v>1448</v>
      </c>
      <c r="P310" t="s">
        <v>487</v>
      </c>
      <c r="Q310" t="s">
        <v>50</v>
      </c>
      <c r="R310" t="s">
        <v>489</v>
      </c>
      <c r="S310" t="s">
        <v>149</v>
      </c>
      <c r="T310" t="s">
        <v>1449</v>
      </c>
      <c r="X310">
        <v>17</v>
      </c>
      <c r="Y310" t="s">
        <v>54</v>
      </c>
      <c r="Z310" t="s">
        <v>54</v>
      </c>
      <c r="AA310" t="s">
        <v>54</v>
      </c>
      <c r="AB310">
        <v>1</v>
      </c>
      <c r="AC310">
        <v>0</v>
      </c>
      <c r="AD310">
        <v>6</v>
      </c>
      <c r="AE310" t="s">
        <v>1445</v>
      </c>
      <c r="AF310" t="s">
        <v>1446</v>
      </c>
      <c r="AG310" t="s">
        <v>67</v>
      </c>
      <c r="AH310" t="s">
        <v>58</v>
      </c>
      <c r="AI310" t="s">
        <v>68</v>
      </c>
      <c r="AJ310" t="s">
        <v>58</v>
      </c>
      <c r="AK310" t="s">
        <v>60</v>
      </c>
      <c r="AL310" t="s">
        <v>61</v>
      </c>
    </row>
    <row r="311" spans="1:38" x14ac:dyDescent="0.25">
      <c r="A311" t="s">
        <v>1450</v>
      </c>
      <c r="B311" t="s">
        <v>41</v>
      </c>
      <c r="C311" t="s">
        <v>42</v>
      </c>
      <c r="D311" t="s">
        <v>43</v>
      </c>
      <c r="E311" t="s">
        <v>44</v>
      </c>
      <c r="F311" s="1">
        <v>0.05</v>
      </c>
      <c r="G311" t="s">
        <v>1201</v>
      </c>
      <c r="H311">
        <v>3</v>
      </c>
      <c r="I311" t="s">
        <v>46</v>
      </c>
      <c r="J311">
        <v>1800</v>
      </c>
      <c r="K311">
        <v>259200</v>
      </c>
      <c r="L311" t="s">
        <v>1202</v>
      </c>
      <c r="O311" t="s">
        <v>1451</v>
      </c>
      <c r="P311" t="s">
        <v>129</v>
      </c>
      <c r="Q311" t="s">
        <v>50</v>
      </c>
      <c r="R311" t="s">
        <v>1452</v>
      </c>
      <c r="S311" t="s">
        <v>130</v>
      </c>
      <c r="T311" t="s">
        <v>868</v>
      </c>
      <c r="X311">
        <v>21</v>
      </c>
      <c r="Y311" t="s">
        <v>54</v>
      </c>
      <c r="Z311" t="s">
        <v>54</v>
      </c>
      <c r="AA311" t="s">
        <v>54</v>
      </c>
      <c r="AB311">
        <v>1</v>
      </c>
      <c r="AC311">
        <v>0</v>
      </c>
      <c r="AD311">
        <v>6</v>
      </c>
      <c r="AE311" t="s">
        <v>1453</v>
      </c>
      <c r="AF311" t="s">
        <v>1454</v>
      </c>
      <c r="AG311" t="s">
        <v>57</v>
      </c>
      <c r="AH311" t="s">
        <v>58</v>
      </c>
      <c r="AI311" t="s">
        <v>133</v>
      </c>
      <c r="AJ311" t="s">
        <v>58</v>
      </c>
      <c r="AK311" t="s">
        <v>60</v>
      </c>
      <c r="AL311" t="s">
        <v>61</v>
      </c>
    </row>
    <row r="312" spans="1:38" x14ac:dyDescent="0.25">
      <c r="A312" t="s">
        <v>1450</v>
      </c>
      <c r="B312" t="s">
        <v>41</v>
      </c>
      <c r="C312" t="s">
        <v>42</v>
      </c>
      <c r="D312" t="s">
        <v>43</v>
      </c>
      <c r="E312" t="s">
        <v>44</v>
      </c>
      <c r="F312" s="1">
        <v>0.05</v>
      </c>
      <c r="G312" t="s">
        <v>1201</v>
      </c>
      <c r="H312">
        <v>3</v>
      </c>
      <c r="I312" t="s">
        <v>46</v>
      </c>
      <c r="J312">
        <v>1800</v>
      </c>
      <c r="K312">
        <v>259200</v>
      </c>
      <c r="L312" t="s">
        <v>1202</v>
      </c>
      <c r="O312" t="s">
        <v>1455</v>
      </c>
      <c r="P312" t="s">
        <v>154</v>
      </c>
      <c r="Q312" t="s">
        <v>50</v>
      </c>
      <c r="R312" t="s">
        <v>1058</v>
      </c>
      <c r="S312" t="s">
        <v>1456</v>
      </c>
      <c r="T312" t="s">
        <v>1457</v>
      </c>
      <c r="X312">
        <v>333</v>
      </c>
      <c r="Y312" t="s">
        <v>54</v>
      </c>
      <c r="Z312" t="s">
        <v>54</v>
      </c>
      <c r="AA312" t="s">
        <v>54</v>
      </c>
      <c r="AB312">
        <v>1</v>
      </c>
      <c r="AC312">
        <v>0</v>
      </c>
      <c r="AD312">
        <v>6</v>
      </c>
      <c r="AE312" t="s">
        <v>1453</v>
      </c>
      <c r="AF312" t="s">
        <v>1454</v>
      </c>
      <c r="AG312" t="s">
        <v>96</v>
      </c>
      <c r="AH312" t="s">
        <v>58</v>
      </c>
      <c r="AI312" t="s">
        <v>133</v>
      </c>
      <c r="AJ312" t="s">
        <v>58</v>
      </c>
      <c r="AK312" t="s">
        <v>60</v>
      </c>
      <c r="AL312" t="s">
        <v>61</v>
      </c>
    </row>
    <row r="313" spans="1:38" x14ac:dyDescent="0.25">
      <c r="A313" t="s">
        <v>1450</v>
      </c>
      <c r="B313" t="s">
        <v>41</v>
      </c>
      <c r="C313" t="s">
        <v>42</v>
      </c>
      <c r="D313" t="s">
        <v>43</v>
      </c>
      <c r="E313" t="s">
        <v>44</v>
      </c>
      <c r="F313" s="1">
        <v>0.05</v>
      </c>
      <c r="G313" t="s">
        <v>1201</v>
      </c>
      <c r="H313">
        <v>3</v>
      </c>
      <c r="I313" t="s">
        <v>46</v>
      </c>
      <c r="J313">
        <v>1800</v>
      </c>
      <c r="K313">
        <v>259200</v>
      </c>
      <c r="L313" t="s">
        <v>1202</v>
      </c>
      <c r="O313" t="s">
        <v>1458</v>
      </c>
      <c r="P313" t="s">
        <v>180</v>
      </c>
      <c r="Q313" t="s">
        <v>50</v>
      </c>
      <c r="R313" t="s">
        <v>210</v>
      </c>
      <c r="S313" t="s">
        <v>696</v>
      </c>
      <c r="T313" t="s">
        <v>1459</v>
      </c>
      <c r="X313">
        <v>10</v>
      </c>
      <c r="Y313" t="s">
        <v>54</v>
      </c>
      <c r="Z313" t="s">
        <v>54</v>
      </c>
      <c r="AA313" t="s">
        <v>54</v>
      </c>
      <c r="AB313">
        <v>1</v>
      </c>
      <c r="AC313">
        <v>0</v>
      </c>
      <c r="AD313">
        <v>6</v>
      </c>
      <c r="AE313" t="s">
        <v>1453</v>
      </c>
      <c r="AF313" t="s">
        <v>1454</v>
      </c>
      <c r="AG313" t="s">
        <v>57</v>
      </c>
      <c r="AH313" t="s">
        <v>58</v>
      </c>
      <c r="AI313" t="s">
        <v>59</v>
      </c>
      <c r="AJ313" t="s">
        <v>58</v>
      </c>
      <c r="AK313" t="s">
        <v>60</v>
      </c>
      <c r="AL313" t="s">
        <v>61</v>
      </c>
    </row>
    <row r="314" spans="1:38" x14ac:dyDescent="0.25">
      <c r="A314" t="s">
        <v>1460</v>
      </c>
      <c r="B314" t="s">
        <v>41</v>
      </c>
      <c r="C314" t="s">
        <v>42</v>
      </c>
      <c r="D314" t="s">
        <v>43</v>
      </c>
      <c r="E314" t="s">
        <v>44</v>
      </c>
      <c r="F314" s="1">
        <v>0.05</v>
      </c>
      <c r="G314" t="s">
        <v>1201</v>
      </c>
      <c r="H314">
        <v>3</v>
      </c>
      <c r="I314" t="s">
        <v>46</v>
      </c>
      <c r="J314">
        <v>1800</v>
      </c>
      <c r="K314">
        <v>259200</v>
      </c>
      <c r="L314" t="s">
        <v>1202</v>
      </c>
      <c r="O314" t="s">
        <v>1461</v>
      </c>
      <c r="P314" t="s">
        <v>217</v>
      </c>
      <c r="Q314" t="s">
        <v>50</v>
      </c>
      <c r="R314" t="s">
        <v>1462</v>
      </c>
      <c r="S314" t="s">
        <v>1463</v>
      </c>
      <c r="T314" t="s">
        <v>1464</v>
      </c>
      <c r="X314">
        <v>32</v>
      </c>
      <c r="Y314" t="s">
        <v>54</v>
      </c>
      <c r="Z314" t="s">
        <v>54</v>
      </c>
      <c r="AA314" t="s">
        <v>54</v>
      </c>
      <c r="AB314">
        <v>1</v>
      </c>
      <c r="AC314">
        <v>0</v>
      </c>
      <c r="AD314">
        <v>6</v>
      </c>
      <c r="AE314" t="s">
        <v>1465</v>
      </c>
      <c r="AF314" t="s">
        <v>1466</v>
      </c>
      <c r="AG314" t="s">
        <v>57</v>
      </c>
      <c r="AH314" t="s">
        <v>58</v>
      </c>
      <c r="AI314" t="s">
        <v>142</v>
      </c>
      <c r="AJ314" t="s">
        <v>58</v>
      </c>
      <c r="AK314" t="s">
        <v>84</v>
      </c>
      <c r="AL314" t="s">
        <v>61</v>
      </c>
    </row>
    <row r="315" spans="1:38" x14ac:dyDescent="0.25">
      <c r="A315" t="s">
        <v>1460</v>
      </c>
      <c r="B315" t="s">
        <v>41</v>
      </c>
      <c r="C315" t="s">
        <v>42</v>
      </c>
      <c r="D315" t="s">
        <v>43</v>
      </c>
      <c r="E315" t="s">
        <v>44</v>
      </c>
      <c r="F315" s="1">
        <v>0.05</v>
      </c>
      <c r="G315" t="s">
        <v>1201</v>
      </c>
      <c r="H315">
        <v>3</v>
      </c>
      <c r="I315" t="s">
        <v>46</v>
      </c>
      <c r="J315">
        <v>1800</v>
      </c>
      <c r="K315">
        <v>259200</v>
      </c>
      <c r="L315" t="s">
        <v>1202</v>
      </c>
      <c r="O315" t="s">
        <v>1467</v>
      </c>
      <c r="P315" t="s">
        <v>129</v>
      </c>
      <c r="Q315" t="s">
        <v>50</v>
      </c>
      <c r="R315" t="s">
        <v>1468</v>
      </c>
      <c r="S315" t="s">
        <v>170</v>
      </c>
      <c r="T315" t="s">
        <v>1469</v>
      </c>
      <c r="X315">
        <v>34</v>
      </c>
      <c r="Y315" t="s">
        <v>54</v>
      </c>
      <c r="Z315" t="s">
        <v>54</v>
      </c>
      <c r="AA315" t="s">
        <v>54</v>
      </c>
      <c r="AB315">
        <v>1</v>
      </c>
      <c r="AC315">
        <v>0</v>
      </c>
      <c r="AD315">
        <v>6</v>
      </c>
      <c r="AE315" t="s">
        <v>1465</v>
      </c>
      <c r="AF315" t="s">
        <v>1466</v>
      </c>
      <c r="AG315" t="s">
        <v>57</v>
      </c>
      <c r="AH315" t="s">
        <v>58</v>
      </c>
      <c r="AI315" t="s">
        <v>142</v>
      </c>
      <c r="AJ315" t="s">
        <v>58</v>
      </c>
      <c r="AK315" t="s">
        <v>60</v>
      </c>
      <c r="AL315" t="s">
        <v>61</v>
      </c>
    </row>
    <row r="316" spans="1:38" x14ac:dyDescent="0.25">
      <c r="A316" t="s">
        <v>1460</v>
      </c>
      <c r="B316" t="s">
        <v>41</v>
      </c>
      <c r="C316" t="s">
        <v>42</v>
      </c>
      <c r="D316" t="s">
        <v>43</v>
      </c>
      <c r="E316" t="s">
        <v>44</v>
      </c>
      <c r="F316" s="1">
        <v>0.05</v>
      </c>
      <c r="G316" t="s">
        <v>1201</v>
      </c>
      <c r="H316">
        <v>3</v>
      </c>
      <c r="I316" t="s">
        <v>46</v>
      </c>
      <c r="J316">
        <v>1800</v>
      </c>
      <c r="K316">
        <v>259200</v>
      </c>
      <c r="L316" t="s">
        <v>1202</v>
      </c>
      <c r="O316" t="s">
        <v>1470</v>
      </c>
      <c r="P316" t="s">
        <v>99</v>
      </c>
      <c r="Q316" t="s">
        <v>50</v>
      </c>
      <c r="R316" t="s">
        <v>1471</v>
      </c>
      <c r="S316" t="s">
        <v>1472</v>
      </c>
      <c r="T316" t="s">
        <v>1473</v>
      </c>
      <c r="X316">
        <v>512</v>
      </c>
      <c r="Y316" t="s">
        <v>54</v>
      </c>
      <c r="Z316" t="s">
        <v>54</v>
      </c>
      <c r="AA316" t="s">
        <v>54</v>
      </c>
      <c r="AB316">
        <v>1</v>
      </c>
      <c r="AC316">
        <v>0</v>
      </c>
      <c r="AD316">
        <v>6</v>
      </c>
      <c r="AE316" t="s">
        <v>1465</v>
      </c>
      <c r="AF316" t="s">
        <v>1466</v>
      </c>
      <c r="AG316" t="s">
        <v>74</v>
      </c>
      <c r="AH316" t="s">
        <v>58</v>
      </c>
      <c r="AI316" t="s">
        <v>142</v>
      </c>
      <c r="AJ316" t="s">
        <v>58</v>
      </c>
      <c r="AK316" t="s">
        <v>84</v>
      </c>
      <c r="AL316" t="s">
        <v>61</v>
      </c>
    </row>
    <row r="317" spans="1:38" x14ac:dyDescent="0.25">
      <c r="A317" t="s">
        <v>1474</v>
      </c>
      <c r="B317" t="s">
        <v>41</v>
      </c>
      <c r="C317" t="s">
        <v>42</v>
      </c>
      <c r="D317" t="s">
        <v>43</v>
      </c>
      <c r="E317" t="s">
        <v>44</v>
      </c>
      <c r="F317" s="1">
        <v>0.05</v>
      </c>
      <c r="G317" t="s">
        <v>1201</v>
      </c>
      <c r="H317">
        <v>3</v>
      </c>
      <c r="I317" t="s">
        <v>46</v>
      </c>
      <c r="J317">
        <v>1800</v>
      </c>
      <c r="K317">
        <v>259200</v>
      </c>
      <c r="L317" t="s">
        <v>1202</v>
      </c>
      <c r="O317" t="s">
        <v>1475</v>
      </c>
      <c r="P317" t="s">
        <v>180</v>
      </c>
      <c r="Q317" t="s">
        <v>50</v>
      </c>
      <c r="R317" t="s">
        <v>1476</v>
      </c>
      <c r="S317" t="s">
        <v>1051</v>
      </c>
      <c r="T317" t="s">
        <v>1052</v>
      </c>
      <c r="X317">
        <v>14</v>
      </c>
      <c r="Y317" t="s">
        <v>54</v>
      </c>
      <c r="Z317" t="s">
        <v>54</v>
      </c>
      <c r="AA317" t="s">
        <v>54</v>
      </c>
      <c r="AB317">
        <v>1</v>
      </c>
      <c r="AC317">
        <v>0</v>
      </c>
      <c r="AD317">
        <v>6</v>
      </c>
      <c r="AE317" t="s">
        <v>1477</v>
      </c>
      <c r="AF317" t="s">
        <v>1478</v>
      </c>
      <c r="AG317" t="s">
        <v>57</v>
      </c>
      <c r="AH317" t="s">
        <v>58</v>
      </c>
      <c r="AI317" t="s">
        <v>59</v>
      </c>
      <c r="AJ317" t="s">
        <v>58</v>
      </c>
      <c r="AK317" t="s">
        <v>60</v>
      </c>
      <c r="AL317" t="s">
        <v>61</v>
      </c>
    </row>
    <row r="318" spans="1:38" x14ac:dyDescent="0.25">
      <c r="A318" t="s">
        <v>1474</v>
      </c>
      <c r="B318" t="s">
        <v>41</v>
      </c>
      <c r="C318" t="s">
        <v>42</v>
      </c>
      <c r="D318" t="s">
        <v>43</v>
      </c>
      <c r="E318" t="s">
        <v>44</v>
      </c>
      <c r="F318" s="1">
        <v>0.05</v>
      </c>
      <c r="G318" t="s">
        <v>1201</v>
      </c>
      <c r="H318">
        <v>3</v>
      </c>
      <c r="I318" t="s">
        <v>46</v>
      </c>
      <c r="J318">
        <v>1800</v>
      </c>
      <c r="K318">
        <v>259200</v>
      </c>
      <c r="L318" t="s">
        <v>1202</v>
      </c>
      <c r="O318" t="s">
        <v>1479</v>
      </c>
      <c r="P318" t="s">
        <v>1480</v>
      </c>
      <c r="Q318" t="s">
        <v>50</v>
      </c>
      <c r="R318" t="s">
        <v>1481</v>
      </c>
      <c r="S318" t="s">
        <v>559</v>
      </c>
      <c r="T318" t="s">
        <v>560</v>
      </c>
      <c r="X318">
        <v>52</v>
      </c>
      <c r="Y318" t="s">
        <v>54</v>
      </c>
      <c r="Z318" t="s">
        <v>54</v>
      </c>
      <c r="AA318" t="s">
        <v>54</v>
      </c>
      <c r="AB318">
        <v>1</v>
      </c>
      <c r="AC318">
        <v>0</v>
      </c>
      <c r="AD318">
        <v>6</v>
      </c>
      <c r="AE318" t="s">
        <v>1477</v>
      </c>
      <c r="AF318" t="s">
        <v>1478</v>
      </c>
      <c r="AG318" t="s">
        <v>74</v>
      </c>
      <c r="AH318" t="s">
        <v>1482</v>
      </c>
      <c r="AI318" t="s">
        <v>133</v>
      </c>
      <c r="AJ318" t="s">
        <v>58</v>
      </c>
      <c r="AK318" t="s">
        <v>84</v>
      </c>
      <c r="AL318" t="s">
        <v>61</v>
      </c>
    </row>
    <row r="319" spans="1:38" x14ac:dyDescent="0.25">
      <c r="A319" t="s">
        <v>1474</v>
      </c>
      <c r="B319" t="s">
        <v>41</v>
      </c>
      <c r="C319" t="s">
        <v>42</v>
      </c>
      <c r="D319" t="s">
        <v>43</v>
      </c>
      <c r="E319" t="s">
        <v>44</v>
      </c>
      <c r="F319" s="1">
        <v>0.05</v>
      </c>
      <c r="G319" t="s">
        <v>1201</v>
      </c>
      <c r="H319">
        <v>3</v>
      </c>
      <c r="I319" t="s">
        <v>46</v>
      </c>
      <c r="J319">
        <v>1800</v>
      </c>
      <c r="K319">
        <v>259200</v>
      </c>
      <c r="L319" t="s">
        <v>1202</v>
      </c>
      <c r="O319" t="s">
        <v>1483</v>
      </c>
      <c r="P319" t="s">
        <v>1484</v>
      </c>
      <c r="Q319" t="s">
        <v>50</v>
      </c>
      <c r="R319" t="s">
        <v>507</v>
      </c>
      <c r="S319" t="s">
        <v>975</v>
      </c>
      <c r="T319" t="s">
        <v>1485</v>
      </c>
      <c r="X319">
        <v>161</v>
      </c>
      <c r="Y319" t="s">
        <v>54</v>
      </c>
      <c r="Z319" t="s">
        <v>54</v>
      </c>
      <c r="AA319" t="s">
        <v>54</v>
      </c>
      <c r="AB319">
        <v>1</v>
      </c>
      <c r="AC319">
        <v>0</v>
      </c>
      <c r="AD319">
        <v>6</v>
      </c>
      <c r="AE319" t="s">
        <v>1477</v>
      </c>
      <c r="AF319" t="s">
        <v>1478</v>
      </c>
      <c r="AG319" t="s">
        <v>74</v>
      </c>
      <c r="AH319" t="s">
        <v>58</v>
      </c>
      <c r="AI319" t="s">
        <v>133</v>
      </c>
      <c r="AJ319" t="s">
        <v>58</v>
      </c>
      <c r="AK319" t="s">
        <v>60</v>
      </c>
      <c r="AL319" t="s">
        <v>61</v>
      </c>
    </row>
    <row r="320" spans="1:38" x14ac:dyDescent="0.25">
      <c r="A320" t="s">
        <v>1486</v>
      </c>
      <c r="B320" t="s">
        <v>41</v>
      </c>
      <c r="C320" t="s">
        <v>42</v>
      </c>
      <c r="D320" t="s">
        <v>43</v>
      </c>
      <c r="E320" t="s">
        <v>44</v>
      </c>
      <c r="F320" s="1">
        <v>0.05</v>
      </c>
      <c r="G320" t="s">
        <v>1201</v>
      </c>
      <c r="H320">
        <v>3</v>
      </c>
      <c r="I320" t="s">
        <v>46</v>
      </c>
      <c r="J320">
        <v>1800</v>
      </c>
      <c r="K320">
        <v>259200</v>
      </c>
      <c r="L320" t="s">
        <v>1202</v>
      </c>
      <c r="O320" t="s">
        <v>1487</v>
      </c>
      <c r="P320" t="s">
        <v>148</v>
      </c>
      <c r="Q320" t="s">
        <v>50</v>
      </c>
      <c r="R320" t="s">
        <v>1141</v>
      </c>
      <c r="S320" t="s">
        <v>317</v>
      </c>
      <c r="T320" t="s">
        <v>318</v>
      </c>
      <c r="X320">
        <v>74</v>
      </c>
      <c r="Y320" t="s">
        <v>54</v>
      </c>
      <c r="Z320" t="s">
        <v>54</v>
      </c>
      <c r="AA320" t="s">
        <v>54</v>
      </c>
      <c r="AB320">
        <v>1</v>
      </c>
      <c r="AC320">
        <v>0</v>
      </c>
      <c r="AD320">
        <v>6</v>
      </c>
      <c r="AE320" t="s">
        <v>1488</v>
      </c>
      <c r="AF320" t="s">
        <v>1489</v>
      </c>
      <c r="AG320" t="s">
        <v>96</v>
      </c>
      <c r="AH320" t="s">
        <v>58</v>
      </c>
      <c r="AI320" t="s">
        <v>59</v>
      </c>
      <c r="AJ320" t="s">
        <v>58</v>
      </c>
      <c r="AK320" t="s">
        <v>60</v>
      </c>
      <c r="AL320" t="s">
        <v>61</v>
      </c>
    </row>
    <row r="321" spans="1:38" x14ac:dyDescent="0.25">
      <c r="A321" t="s">
        <v>1486</v>
      </c>
      <c r="B321" t="s">
        <v>41</v>
      </c>
      <c r="C321" t="s">
        <v>42</v>
      </c>
      <c r="D321" t="s">
        <v>43</v>
      </c>
      <c r="E321" t="s">
        <v>44</v>
      </c>
      <c r="F321" s="1">
        <v>0.05</v>
      </c>
      <c r="G321" t="s">
        <v>1201</v>
      </c>
      <c r="H321">
        <v>3</v>
      </c>
      <c r="I321" t="s">
        <v>46</v>
      </c>
      <c r="J321">
        <v>1800</v>
      </c>
      <c r="K321">
        <v>259200</v>
      </c>
      <c r="L321" t="s">
        <v>1202</v>
      </c>
      <c r="O321" t="s">
        <v>1490</v>
      </c>
      <c r="P321" t="s">
        <v>70</v>
      </c>
      <c r="Q321" t="s">
        <v>50</v>
      </c>
      <c r="R321" t="s">
        <v>766</v>
      </c>
      <c r="S321" t="s">
        <v>1491</v>
      </c>
      <c r="T321" t="s">
        <v>1492</v>
      </c>
      <c r="X321">
        <v>515</v>
      </c>
      <c r="Y321" t="s">
        <v>54</v>
      </c>
      <c r="Z321" t="s">
        <v>54</v>
      </c>
      <c r="AA321" t="s">
        <v>54</v>
      </c>
      <c r="AB321">
        <v>1</v>
      </c>
      <c r="AC321">
        <v>0</v>
      </c>
      <c r="AD321">
        <v>6</v>
      </c>
      <c r="AE321" t="s">
        <v>1488</v>
      </c>
      <c r="AF321" t="s">
        <v>1489</v>
      </c>
      <c r="AG321" t="s">
        <v>74</v>
      </c>
      <c r="AH321" t="s">
        <v>58</v>
      </c>
      <c r="AI321" t="s">
        <v>68</v>
      </c>
      <c r="AJ321" t="s">
        <v>58</v>
      </c>
      <c r="AK321" t="s">
        <v>60</v>
      </c>
      <c r="AL321" t="s">
        <v>61</v>
      </c>
    </row>
    <row r="322" spans="1:38" x14ac:dyDescent="0.25">
      <c r="A322" t="s">
        <v>1486</v>
      </c>
      <c r="B322" t="s">
        <v>41</v>
      </c>
      <c r="C322" t="s">
        <v>42</v>
      </c>
      <c r="D322" t="s">
        <v>43</v>
      </c>
      <c r="E322" t="s">
        <v>44</v>
      </c>
      <c r="F322" s="1">
        <v>0.05</v>
      </c>
      <c r="G322" t="s">
        <v>1201</v>
      </c>
      <c r="H322">
        <v>3</v>
      </c>
      <c r="I322" t="s">
        <v>46</v>
      </c>
      <c r="J322">
        <v>1800</v>
      </c>
      <c r="K322">
        <v>259200</v>
      </c>
      <c r="L322" t="s">
        <v>1202</v>
      </c>
      <c r="O322" t="s">
        <v>1493</v>
      </c>
      <c r="P322" t="s">
        <v>136</v>
      </c>
      <c r="Q322" t="s">
        <v>50</v>
      </c>
      <c r="R322" t="s">
        <v>1121</v>
      </c>
      <c r="S322" t="s">
        <v>1494</v>
      </c>
      <c r="T322" t="s">
        <v>1495</v>
      </c>
      <c r="X322">
        <v>563</v>
      </c>
      <c r="Y322" t="s">
        <v>54</v>
      </c>
      <c r="Z322" t="s">
        <v>54</v>
      </c>
      <c r="AA322" t="s">
        <v>54</v>
      </c>
      <c r="AB322">
        <v>1</v>
      </c>
      <c r="AC322">
        <v>0</v>
      </c>
      <c r="AD322">
        <v>6</v>
      </c>
      <c r="AE322" t="s">
        <v>1488</v>
      </c>
      <c r="AF322" t="s">
        <v>1489</v>
      </c>
      <c r="AG322" t="s">
        <v>67</v>
      </c>
      <c r="AH322" t="s">
        <v>58</v>
      </c>
      <c r="AI322" t="s">
        <v>59</v>
      </c>
      <c r="AJ322" t="s">
        <v>58</v>
      </c>
      <c r="AK322" t="s">
        <v>84</v>
      </c>
      <c r="AL322" t="s">
        <v>61</v>
      </c>
    </row>
    <row r="323" spans="1:38" x14ac:dyDescent="0.25">
      <c r="A323" t="s">
        <v>1496</v>
      </c>
      <c r="B323" t="s">
        <v>41</v>
      </c>
      <c r="C323" t="s">
        <v>42</v>
      </c>
      <c r="D323" t="s">
        <v>43</v>
      </c>
      <c r="E323" t="s">
        <v>44</v>
      </c>
      <c r="F323" s="1">
        <v>0.05</v>
      </c>
      <c r="G323" t="s">
        <v>1201</v>
      </c>
      <c r="H323">
        <v>3</v>
      </c>
      <c r="I323" t="s">
        <v>46</v>
      </c>
      <c r="J323">
        <v>1800</v>
      </c>
      <c r="K323">
        <v>259200</v>
      </c>
      <c r="L323" t="s">
        <v>1202</v>
      </c>
      <c r="O323" t="s">
        <v>1497</v>
      </c>
      <c r="P323" t="s">
        <v>376</v>
      </c>
      <c r="Q323" t="s">
        <v>50</v>
      </c>
      <c r="R323" t="s">
        <v>377</v>
      </c>
      <c r="S323" t="s">
        <v>1498</v>
      </c>
      <c r="T323" t="s">
        <v>1499</v>
      </c>
      <c r="X323">
        <v>594</v>
      </c>
      <c r="Y323" t="s">
        <v>54</v>
      </c>
      <c r="Z323" t="s">
        <v>54</v>
      </c>
      <c r="AA323" t="s">
        <v>54</v>
      </c>
      <c r="AB323">
        <v>1</v>
      </c>
      <c r="AC323">
        <v>0</v>
      </c>
      <c r="AD323">
        <v>6</v>
      </c>
      <c r="AE323" t="s">
        <v>1500</v>
      </c>
      <c r="AF323" t="s">
        <v>1501</v>
      </c>
      <c r="AG323" t="s">
        <v>74</v>
      </c>
      <c r="AH323" t="s">
        <v>58</v>
      </c>
      <c r="AI323" t="s">
        <v>75</v>
      </c>
      <c r="AJ323" t="s">
        <v>58</v>
      </c>
      <c r="AK323" t="s">
        <v>84</v>
      </c>
      <c r="AL323" t="s">
        <v>90</v>
      </c>
    </row>
    <row r="324" spans="1:38" x14ac:dyDescent="0.25">
      <c r="A324" t="s">
        <v>1496</v>
      </c>
      <c r="B324" t="s">
        <v>41</v>
      </c>
      <c r="C324" t="s">
        <v>42</v>
      </c>
      <c r="D324" t="s">
        <v>43</v>
      </c>
      <c r="E324" t="s">
        <v>44</v>
      </c>
      <c r="F324" s="1">
        <v>0.05</v>
      </c>
      <c r="G324" t="s">
        <v>1201</v>
      </c>
      <c r="H324">
        <v>3</v>
      </c>
      <c r="I324" t="s">
        <v>46</v>
      </c>
      <c r="J324">
        <v>1800</v>
      </c>
      <c r="K324">
        <v>259200</v>
      </c>
      <c r="L324" t="s">
        <v>1202</v>
      </c>
      <c r="O324" t="s">
        <v>1502</v>
      </c>
      <c r="P324" t="s">
        <v>180</v>
      </c>
      <c r="Q324" t="s">
        <v>50</v>
      </c>
      <c r="R324" t="s">
        <v>155</v>
      </c>
      <c r="S324" t="s">
        <v>278</v>
      </c>
      <c r="T324" t="s">
        <v>880</v>
      </c>
      <c r="X324">
        <v>11</v>
      </c>
      <c r="Y324" t="s">
        <v>54</v>
      </c>
      <c r="Z324" t="s">
        <v>54</v>
      </c>
      <c r="AA324" t="s">
        <v>54</v>
      </c>
      <c r="AB324">
        <v>1</v>
      </c>
      <c r="AC324">
        <v>0</v>
      </c>
      <c r="AD324">
        <v>6</v>
      </c>
      <c r="AE324" t="s">
        <v>1500</v>
      </c>
      <c r="AF324" t="s">
        <v>1501</v>
      </c>
      <c r="AG324" t="s">
        <v>57</v>
      </c>
      <c r="AH324" t="s">
        <v>58</v>
      </c>
      <c r="AI324" t="s">
        <v>59</v>
      </c>
      <c r="AJ324" t="s">
        <v>58</v>
      </c>
      <c r="AK324" t="s">
        <v>60</v>
      </c>
      <c r="AL324" t="s">
        <v>61</v>
      </c>
    </row>
    <row r="325" spans="1:38" x14ac:dyDescent="0.25">
      <c r="A325" t="s">
        <v>1496</v>
      </c>
      <c r="B325" t="s">
        <v>41</v>
      </c>
      <c r="C325" t="s">
        <v>42</v>
      </c>
      <c r="D325" t="s">
        <v>43</v>
      </c>
      <c r="E325" t="s">
        <v>44</v>
      </c>
      <c r="F325" s="1">
        <v>0.05</v>
      </c>
      <c r="G325" t="s">
        <v>1201</v>
      </c>
      <c r="H325">
        <v>3</v>
      </c>
      <c r="I325" t="s">
        <v>46</v>
      </c>
      <c r="J325">
        <v>1800</v>
      </c>
      <c r="K325">
        <v>259200</v>
      </c>
      <c r="L325" t="s">
        <v>1202</v>
      </c>
      <c r="O325" t="s">
        <v>1503</v>
      </c>
      <c r="P325" t="s">
        <v>99</v>
      </c>
      <c r="Q325" t="s">
        <v>50</v>
      </c>
      <c r="R325" t="s">
        <v>1504</v>
      </c>
      <c r="S325" t="s">
        <v>1505</v>
      </c>
      <c r="T325" t="s">
        <v>1506</v>
      </c>
      <c r="X325">
        <v>504</v>
      </c>
      <c r="Y325" t="s">
        <v>54</v>
      </c>
      <c r="Z325" t="s">
        <v>54</v>
      </c>
      <c r="AA325" t="s">
        <v>54</v>
      </c>
      <c r="AB325">
        <v>1</v>
      </c>
      <c r="AC325">
        <v>0</v>
      </c>
      <c r="AD325">
        <v>6</v>
      </c>
      <c r="AE325" t="s">
        <v>1500</v>
      </c>
      <c r="AF325" t="s">
        <v>1501</v>
      </c>
      <c r="AG325" t="s">
        <v>74</v>
      </c>
      <c r="AH325" t="s">
        <v>58</v>
      </c>
      <c r="AI325" t="s">
        <v>59</v>
      </c>
      <c r="AJ325" t="s">
        <v>58</v>
      </c>
      <c r="AK325" t="s">
        <v>84</v>
      </c>
      <c r="AL325" t="s">
        <v>61</v>
      </c>
    </row>
    <row r="326" spans="1:38" x14ac:dyDescent="0.25">
      <c r="A326" t="s">
        <v>1507</v>
      </c>
      <c r="B326" t="s">
        <v>41</v>
      </c>
      <c r="C326" t="s">
        <v>42</v>
      </c>
      <c r="D326" t="s">
        <v>43</v>
      </c>
      <c r="E326" t="s">
        <v>44</v>
      </c>
      <c r="F326" s="1">
        <v>0.05</v>
      </c>
      <c r="G326" t="s">
        <v>1201</v>
      </c>
      <c r="H326">
        <v>3</v>
      </c>
      <c r="I326" t="s">
        <v>46</v>
      </c>
      <c r="J326">
        <v>1800</v>
      </c>
      <c r="K326">
        <v>259200</v>
      </c>
      <c r="L326" t="s">
        <v>1202</v>
      </c>
      <c r="O326" t="s">
        <v>1508</v>
      </c>
      <c r="P326" t="s">
        <v>70</v>
      </c>
      <c r="Q326" t="s">
        <v>50</v>
      </c>
      <c r="R326" t="s">
        <v>188</v>
      </c>
      <c r="S326" t="s">
        <v>1509</v>
      </c>
      <c r="T326" t="s">
        <v>1510</v>
      </c>
      <c r="X326">
        <v>557</v>
      </c>
      <c r="Y326" t="s">
        <v>54</v>
      </c>
      <c r="Z326" t="s">
        <v>54</v>
      </c>
      <c r="AA326" t="s">
        <v>54</v>
      </c>
      <c r="AB326">
        <v>1</v>
      </c>
      <c r="AC326">
        <v>0</v>
      </c>
      <c r="AD326">
        <v>6</v>
      </c>
      <c r="AE326" t="s">
        <v>1511</v>
      </c>
      <c r="AF326" t="s">
        <v>1512</v>
      </c>
      <c r="AG326" t="s">
        <v>74</v>
      </c>
      <c r="AH326" t="s">
        <v>58</v>
      </c>
      <c r="AI326" t="s">
        <v>75</v>
      </c>
      <c r="AJ326" t="s">
        <v>58</v>
      </c>
      <c r="AK326" t="s">
        <v>60</v>
      </c>
      <c r="AL326" t="s">
        <v>61</v>
      </c>
    </row>
    <row r="327" spans="1:38" x14ac:dyDescent="0.25">
      <c r="A327" t="s">
        <v>1507</v>
      </c>
      <c r="B327" t="s">
        <v>41</v>
      </c>
      <c r="C327" t="s">
        <v>42</v>
      </c>
      <c r="D327" t="s">
        <v>43</v>
      </c>
      <c r="E327" t="s">
        <v>44</v>
      </c>
      <c r="F327" s="1">
        <v>0.05</v>
      </c>
      <c r="G327" t="s">
        <v>1201</v>
      </c>
      <c r="H327">
        <v>3</v>
      </c>
      <c r="I327" t="s">
        <v>46</v>
      </c>
      <c r="J327">
        <v>1800</v>
      </c>
      <c r="K327">
        <v>259200</v>
      </c>
      <c r="L327" t="s">
        <v>1202</v>
      </c>
      <c r="O327" t="s">
        <v>1513</v>
      </c>
      <c r="P327" t="s">
        <v>78</v>
      </c>
      <c r="Q327" t="s">
        <v>50</v>
      </c>
      <c r="R327" t="s">
        <v>1514</v>
      </c>
      <c r="S327" t="s">
        <v>1515</v>
      </c>
      <c r="T327" t="s">
        <v>1516</v>
      </c>
      <c r="X327">
        <v>274</v>
      </c>
      <c r="Y327" t="s">
        <v>54</v>
      </c>
      <c r="Z327" t="s">
        <v>54</v>
      </c>
      <c r="AA327" t="s">
        <v>54</v>
      </c>
      <c r="AB327">
        <v>1</v>
      </c>
      <c r="AC327">
        <v>0</v>
      </c>
      <c r="AD327">
        <v>6</v>
      </c>
      <c r="AE327" t="s">
        <v>1511</v>
      </c>
      <c r="AF327" t="s">
        <v>1512</v>
      </c>
      <c r="AG327" t="s">
        <v>74</v>
      </c>
      <c r="AH327" t="s">
        <v>58</v>
      </c>
      <c r="AI327" t="s">
        <v>59</v>
      </c>
      <c r="AJ327" t="s">
        <v>58</v>
      </c>
      <c r="AK327" t="s">
        <v>84</v>
      </c>
      <c r="AL327" t="s">
        <v>61</v>
      </c>
    </row>
    <row r="328" spans="1:38" x14ac:dyDescent="0.25">
      <c r="A328" t="s">
        <v>1507</v>
      </c>
      <c r="B328" t="s">
        <v>41</v>
      </c>
      <c r="C328" t="s">
        <v>42</v>
      </c>
      <c r="D328" t="s">
        <v>43</v>
      </c>
      <c r="E328" t="s">
        <v>44</v>
      </c>
      <c r="F328" s="1">
        <v>0.05</v>
      </c>
      <c r="G328" t="s">
        <v>1201</v>
      </c>
      <c r="H328">
        <v>3</v>
      </c>
      <c r="I328" t="s">
        <v>46</v>
      </c>
      <c r="J328">
        <v>1800</v>
      </c>
      <c r="K328">
        <v>259200</v>
      </c>
      <c r="L328" t="s">
        <v>1202</v>
      </c>
      <c r="O328" t="s">
        <v>1517</v>
      </c>
      <c r="P328" t="s">
        <v>99</v>
      </c>
      <c r="Q328" t="s">
        <v>50</v>
      </c>
      <c r="R328" t="s">
        <v>1518</v>
      </c>
      <c r="S328" t="s">
        <v>1519</v>
      </c>
      <c r="T328" t="s">
        <v>1520</v>
      </c>
      <c r="X328">
        <v>1631</v>
      </c>
      <c r="Y328" t="s">
        <v>54</v>
      </c>
      <c r="Z328" t="s">
        <v>54</v>
      </c>
      <c r="AA328" t="s">
        <v>54</v>
      </c>
      <c r="AB328">
        <v>1</v>
      </c>
      <c r="AC328">
        <v>0</v>
      </c>
      <c r="AD328">
        <v>6</v>
      </c>
      <c r="AE328" t="s">
        <v>1511</v>
      </c>
      <c r="AF328" t="s">
        <v>1512</v>
      </c>
      <c r="AG328" t="s">
        <v>74</v>
      </c>
      <c r="AH328" t="s">
        <v>58</v>
      </c>
      <c r="AI328" t="s">
        <v>59</v>
      </c>
      <c r="AJ328" t="s">
        <v>58</v>
      </c>
      <c r="AK328" t="s">
        <v>84</v>
      </c>
      <c r="AL328" t="s">
        <v>61</v>
      </c>
    </row>
    <row r="329" spans="1:38" x14ac:dyDescent="0.25">
      <c r="A329" t="s">
        <v>1521</v>
      </c>
      <c r="B329" t="s">
        <v>41</v>
      </c>
      <c r="C329" t="s">
        <v>42</v>
      </c>
      <c r="D329" t="s">
        <v>43</v>
      </c>
      <c r="E329" t="s">
        <v>44</v>
      </c>
      <c r="F329" s="1">
        <v>0.05</v>
      </c>
      <c r="G329" t="s">
        <v>1201</v>
      </c>
      <c r="H329">
        <v>3</v>
      </c>
      <c r="I329" t="s">
        <v>46</v>
      </c>
      <c r="J329">
        <v>1800</v>
      </c>
      <c r="K329">
        <v>259200</v>
      </c>
      <c r="L329" t="s">
        <v>1202</v>
      </c>
      <c r="O329" t="s">
        <v>1522</v>
      </c>
      <c r="P329" t="s">
        <v>257</v>
      </c>
      <c r="Q329" t="s">
        <v>50</v>
      </c>
      <c r="R329" t="s">
        <v>743</v>
      </c>
      <c r="S329" t="s">
        <v>1523</v>
      </c>
      <c r="T329" t="s">
        <v>1524</v>
      </c>
      <c r="X329">
        <v>1633</v>
      </c>
      <c r="Y329" t="s">
        <v>54</v>
      </c>
      <c r="Z329" t="s">
        <v>54</v>
      </c>
      <c r="AA329" t="s">
        <v>54</v>
      </c>
      <c r="AB329">
        <v>1</v>
      </c>
      <c r="AC329">
        <v>0</v>
      </c>
      <c r="AD329">
        <v>6</v>
      </c>
      <c r="AE329" t="s">
        <v>1525</v>
      </c>
      <c r="AF329" t="s">
        <v>1526</v>
      </c>
      <c r="AG329" t="s">
        <v>74</v>
      </c>
      <c r="AH329" t="s">
        <v>58</v>
      </c>
      <c r="AI329" t="s">
        <v>59</v>
      </c>
      <c r="AJ329" t="s">
        <v>58</v>
      </c>
      <c r="AK329" t="s">
        <v>60</v>
      </c>
      <c r="AL329" t="s">
        <v>61</v>
      </c>
    </row>
    <row r="330" spans="1:38" x14ac:dyDescent="0.25">
      <c r="A330" t="s">
        <v>1521</v>
      </c>
      <c r="B330" t="s">
        <v>41</v>
      </c>
      <c r="C330" t="s">
        <v>42</v>
      </c>
      <c r="D330" t="s">
        <v>43</v>
      </c>
      <c r="E330" t="s">
        <v>44</v>
      </c>
      <c r="F330" s="1">
        <v>0.05</v>
      </c>
      <c r="G330" t="s">
        <v>1201</v>
      </c>
      <c r="H330">
        <v>3</v>
      </c>
      <c r="I330" t="s">
        <v>46</v>
      </c>
      <c r="J330">
        <v>1800</v>
      </c>
      <c r="K330">
        <v>259200</v>
      </c>
      <c r="L330" t="s">
        <v>1202</v>
      </c>
      <c r="O330" t="s">
        <v>1527</v>
      </c>
      <c r="P330" t="s">
        <v>702</v>
      </c>
      <c r="Q330" t="s">
        <v>50</v>
      </c>
      <c r="R330" t="s">
        <v>218</v>
      </c>
      <c r="S330" t="s">
        <v>1244</v>
      </c>
      <c r="T330" t="s">
        <v>1528</v>
      </c>
      <c r="X330">
        <v>30</v>
      </c>
      <c r="Y330" t="s">
        <v>706</v>
      </c>
      <c r="Z330" t="s">
        <v>54</v>
      </c>
      <c r="AA330" t="s">
        <v>54</v>
      </c>
      <c r="AB330">
        <v>1</v>
      </c>
      <c r="AC330">
        <v>0</v>
      </c>
      <c r="AD330">
        <v>6</v>
      </c>
      <c r="AE330" t="s">
        <v>1525</v>
      </c>
      <c r="AF330" t="s">
        <v>1526</v>
      </c>
      <c r="AG330" t="s">
        <v>74</v>
      </c>
      <c r="AH330" t="s">
        <v>707</v>
      </c>
      <c r="AI330" t="s">
        <v>142</v>
      </c>
      <c r="AJ330" t="s">
        <v>58</v>
      </c>
      <c r="AK330" t="s">
        <v>84</v>
      </c>
      <c r="AL330" t="s">
        <v>61</v>
      </c>
    </row>
    <row r="331" spans="1:38" x14ac:dyDescent="0.25">
      <c r="A331" t="s">
        <v>1521</v>
      </c>
      <c r="B331" t="s">
        <v>41</v>
      </c>
      <c r="C331" t="s">
        <v>42</v>
      </c>
      <c r="D331" t="s">
        <v>43</v>
      </c>
      <c r="E331" t="s">
        <v>44</v>
      </c>
      <c r="F331" s="1">
        <v>0.05</v>
      </c>
      <c r="G331" t="s">
        <v>1201</v>
      </c>
      <c r="H331">
        <v>3</v>
      </c>
      <c r="I331" t="s">
        <v>46</v>
      </c>
      <c r="J331">
        <v>1800</v>
      </c>
      <c r="K331">
        <v>259200</v>
      </c>
      <c r="L331" t="s">
        <v>1202</v>
      </c>
      <c r="O331" t="s">
        <v>1529</v>
      </c>
      <c r="P331" t="s">
        <v>557</v>
      </c>
      <c r="Q331" t="s">
        <v>50</v>
      </c>
      <c r="R331" t="s">
        <v>1024</v>
      </c>
      <c r="S331" t="s">
        <v>1462</v>
      </c>
      <c r="T331" t="s">
        <v>1530</v>
      </c>
      <c r="X331">
        <v>16</v>
      </c>
      <c r="Y331" t="s">
        <v>54</v>
      </c>
      <c r="Z331" t="s">
        <v>54</v>
      </c>
      <c r="AA331" t="s">
        <v>54</v>
      </c>
      <c r="AB331">
        <v>1</v>
      </c>
      <c r="AC331">
        <v>0</v>
      </c>
      <c r="AD331">
        <v>6</v>
      </c>
      <c r="AE331" t="s">
        <v>1525</v>
      </c>
      <c r="AF331" t="s">
        <v>1526</v>
      </c>
      <c r="AG331" t="s">
        <v>67</v>
      </c>
      <c r="AH331" t="s">
        <v>58</v>
      </c>
      <c r="AI331" t="s">
        <v>59</v>
      </c>
      <c r="AJ331" t="s">
        <v>58</v>
      </c>
      <c r="AK331" t="s">
        <v>84</v>
      </c>
      <c r="AL331" t="s">
        <v>61</v>
      </c>
    </row>
    <row r="332" spans="1:38" x14ac:dyDescent="0.25">
      <c r="A332" t="s">
        <v>1531</v>
      </c>
      <c r="B332" t="s">
        <v>41</v>
      </c>
      <c r="C332" t="s">
        <v>42</v>
      </c>
      <c r="D332" t="s">
        <v>43</v>
      </c>
      <c r="E332" t="s">
        <v>44</v>
      </c>
      <c r="F332" s="1">
        <v>0.05</v>
      </c>
      <c r="G332" t="s">
        <v>1201</v>
      </c>
      <c r="H332">
        <v>3</v>
      </c>
      <c r="I332" t="s">
        <v>46</v>
      </c>
      <c r="J332">
        <v>1800</v>
      </c>
      <c r="K332">
        <v>259200</v>
      </c>
      <c r="L332" t="s">
        <v>1202</v>
      </c>
      <c r="O332" t="s">
        <v>1532</v>
      </c>
      <c r="P332" t="s">
        <v>506</v>
      </c>
      <c r="Q332" t="s">
        <v>50</v>
      </c>
      <c r="R332" t="s">
        <v>782</v>
      </c>
      <c r="S332" t="s">
        <v>1533</v>
      </c>
      <c r="T332" t="s">
        <v>1534</v>
      </c>
      <c r="X332">
        <v>41</v>
      </c>
      <c r="Y332" t="s">
        <v>54</v>
      </c>
      <c r="Z332" t="s">
        <v>54</v>
      </c>
      <c r="AA332" t="s">
        <v>54</v>
      </c>
      <c r="AB332">
        <v>1</v>
      </c>
      <c r="AC332">
        <v>1</v>
      </c>
      <c r="AD332">
        <v>6</v>
      </c>
      <c r="AE332" t="s">
        <v>1535</v>
      </c>
      <c r="AF332" t="s">
        <v>1536</v>
      </c>
      <c r="AG332" t="s">
        <v>74</v>
      </c>
      <c r="AH332" t="s">
        <v>58</v>
      </c>
      <c r="AI332" t="s">
        <v>68</v>
      </c>
      <c r="AJ332" t="s">
        <v>58</v>
      </c>
      <c r="AK332" t="s">
        <v>60</v>
      </c>
      <c r="AL332" t="s">
        <v>90</v>
      </c>
    </row>
    <row r="333" spans="1:38" x14ac:dyDescent="0.25">
      <c r="A333" t="s">
        <v>1531</v>
      </c>
      <c r="B333" t="s">
        <v>41</v>
      </c>
      <c r="C333" t="s">
        <v>42</v>
      </c>
      <c r="D333" t="s">
        <v>43</v>
      </c>
      <c r="E333" t="s">
        <v>44</v>
      </c>
      <c r="F333" s="1">
        <v>0.05</v>
      </c>
      <c r="G333" t="s">
        <v>1201</v>
      </c>
      <c r="H333">
        <v>3</v>
      </c>
      <c r="I333" t="s">
        <v>46</v>
      </c>
      <c r="J333">
        <v>1800</v>
      </c>
      <c r="K333">
        <v>259200</v>
      </c>
      <c r="L333" t="s">
        <v>1202</v>
      </c>
      <c r="O333" t="s">
        <v>1537</v>
      </c>
      <c r="P333" t="s">
        <v>129</v>
      </c>
      <c r="Q333" t="s">
        <v>50</v>
      </c>
      <c r="R333" t="s">
        <v>1538</v>
      </c>
      <c r="S333" t="s">
        <v>1539</v>
      </c>
      <c r="T333" t="s">
        <v>1540</v>
      </c>
      <c r="X333">
        <v>18</v>
      </c>
      <c r="Y333" t="s">
        <v>54</v>
      </c>
      <c r="Z333" t="s">
        <v>54</v>
      </c>
      <c r="AA333" t="s">
        <v>54</v>
      </c>
      <c r="AB333">
        <v>1</v>
      </c>
      <c r="AC333">
        <v>1</v>
      </c>
      <c r="AD333">
        <v>6</v>
      </c>
      <c r="AE333" t="s">
        <v>1535</v>
      </c>
      <c r="AF333" t="s">
        <v>1536</v>
      </c>
      <c r="AG333" t="s">
        <v>57</v>
      </c>
      <c r="AH333" t="s">
        <v>58</v>
      </c>
      <c r="AI333" t="s">
        <v>59</v>
      </c>
      <c r="AJ333" t="s">
        <v>58</v>
      </c>
      <c r="AK333" t="s">
        <v>60</v>
      </c>
      <c r="AL333" t="s">
        <v>61</v>
      </c>
    </row>
    <row r="334" spans="1:38" x14ac:dyDescent="0.25">
      <c r="A334" t="s">
        <v>1531</v>
      </c>
      <c r="B334" t="s">
        <v>41</v>
      </c>
      <c r="C334" t="s">
        <v>42</v>
      </c>
      <c r="D334" t="s">
        <v>43</v>
      </c>
      <c r="E334" t="s">
        <v>44</v>
      </c>
      <c r="F334" s="1">
        <v>0.05</v>
      </c>
      <c r="G334" t="s">
        <v>1201</v>
      </c>
      <c r="H334">
        <v>3</v>
      </c>
      <c r="I334" t="s">
        <v>46</v>
      </c>
      <c r="J334">
        <v>1800</v>
      </c>
      <c r="K334">
        <v>259200</v>
      </c>
      <c r="L334" t="s">
        <v>1202</v>
      </c>
      <c r="O334" t="s">
        <v>1541</v>
      </c>
      <c r="P334" t="s">
        <v>106</v>
      </c>
      <c r="Q334" t="s">
        <v>50</v>
      </c>
      <c r="R334" t="s">
        <v>1251</v>
      </c>
      <c r="S334" t="s">
        <v>910</v>
      </c>
      <c r="T334" t="s">
        <v>1542</v>
      </c>
      <c r="X334">
        <v>9</v>
      </c>
      <c r="Y334" t="s">
        <v>110</v>
      </c>
      <c r="Z334" t="s">
        <v>54</v>
      </c>
      <c r="AA334" t="s">
        <v>54</v>
      </c>
      <c r="AB334">
        <v>1</v>
      </c>
      <c r="AC334">
        <v>1</v>
      </c>
      <c r="AD334">
        <v>6</v>
      </c>
      <c r="AE334" t="s">
        <v>1535</v>
      </c>
      <c r="AF334" t="s">
        <v>1536</v>
      </c>
      <c r="AG334" t="s">
        <v>74</v>
      </c>
      <c r="AH334" t="s">
        <v>58</v>
      </c>
      <c r="AI334" t="s">
        <v>68</v>
      </c>
      <c r="AJ334" t="s">
        <v>58</v>
      </c>
      <c r="AK334" t="s">
        <v>84</v>
      </c>
      <c r="AL334" t="s">
        <v>61</v>
      </c>
    </row>
    <row r="335" spans="1:38" x14ac:dyDescent="0.25">
      <c r="A335" t="s">
        <v>1543</v>
      </c>
      <c r="B335" t="s">
        <v>41</v>
      </c>
      <c r="C335" t="s">
        <v>42</v>
      </c>
      <c r="D335" t="s">
        <v>43</v>
      </c>
      <c r="E335" t="s">
        <v>44</v>
      </c>
      <c r="F335" s="1">
        <v>0.05</v>
      </c>
      <c r="G335" t="s">
        <v>1201</v>
      </c>
      <c r="H335">
        <v>3</v>
      </c>
      <c r="I335" t="s">
        <v>46</v>
      </c>
      <c r="J335">
        <v>1800</v>
      </c>
      <c r="K335">
        <v>259200</v>
      </c>
      <c r="L335" t="s">
        <v>1202</v>
      </c>
      <c r="O335" t="s">
        <v>1544</v>
      </c>
      <c r="P335" t="s">
        <v>351</v>
      </c>
      <c r="Q335" t="s">
        <v>50</v>
      </c>
      <c r="R335" t="s">
        <v>1545</v>
      </c>
      <c r="S335" t="s">
        <v>187</v>
      </c>
      <c r="T335" t="s">
        <v>264</v>
      </c>
      <c r="X335">
        <v>31</v>
      </c>
      <c r="Y335" t="s">
        <v>54</v>
      </c>
      <c r="Z335" t="s">
        <v>54</v>
      </c>
      <c r="AA335" t="s">
        <v>54</v>
      </c>
      <c r="AB335">
        <v>1</v>
      </c>
      <c r="AC335">
        <v>1</v>
      </c>
      <c r="AD335">
        <v>6</v>
      </c>
      <c r="AE335" t="s">
        <v>1546</v>
      </c>
      <c r="AF335" t="s">
        <v>1547</v>
      </c>
      <c r="AG335" t="s">
        <v>57</v>
      </c>
      <c r="AH335" t="s">
        <v>58</v>
      </c>
      <c r="AI335" t="s">
        <v>133</v>
      </c>
      <c r="AJ335" t="s">
        <v>58</v>
      </c>
      <c r="AK335" t="s">
        <v>60</v>
      </c>
      <c r="AL335" t="s">
        <v>61</v>
      </c>
    </row>
    <row r="336" spans="1:38" x14ac:dyDescent="0.25">
      <c r="A336" t="s">
        <v>1543</v>
      </c>
      <c r="B336" t="s">
        <v>41</v>
      </c>
      <c r="C336" t="s">
        <v>42</v>
      </c>
      <c r="D336" t="s">
        <v>43</v>
      </c>
      <c r="E336" t="s">
        <v>44</v>
      </c>
      <c r="F336" s="1">
        <v>0.05</v>
      </c>
      <c r="G336" t="s">
        <v>1201</v>
      </c>
      <c r="H336">
        <v>3</v>
      </c>
      <c r="I336" t="s">
        <v>46</v>
      </c>
      <c r="J336">
        <v>1800</v>
      </c>
      <c r="K336">
        <v>259200</v>
      </c>
      <c r="L336" t="s">
        <v>1202</v>
      </c>
      <c r="O336" t="s">
        <v>1548</v>
      </c>
      <c r="P336" t="s">
        <v>118</v>
      </c>
      <c r="Q336" t="s">
        <v>50</v>
      </c>
      <c r="R336" t="s">
        <v>677</v>
      </c>
      <c r="S336" t="s">
        <v>450</v>
      </c>
      <c r="T336" t="s">
        <v>451</v>
      </c>
      <c r="X336">
        <v>37</v>
      </c>
      <c r="Y336" t="s">
        <v>54</v>
      </c>
      <c r="Z336" t="s">
        <v>54</v>
      </c>
      <c r="AA336" t="s">
        <v>54</v>
      </c>
      <c r="AB336">
        <v>1</v>
      </c>
      <c r="AC336">
        <v>1</v>
      </c>
      <c r="AD336">
        <v>6</v>
      </c>
      <c r="AE336" t="s">
        <v>1546</v>
      </c>
      <c r="AF336" t="s">
        <v>1547</v>
      </c>
      <c r="AG336" t="s">
        <v>57</v>
      </c>
      <c r="AH336" t="s">
        <v>58</v>
      </c>
      <c r="AI336" t="s">
        <v>75</v>
      </c>
      <c r="AJ336" t="s">
        <v>58</v>
      </c>
      <c r="AK336" t="s">
        <v>60</v>
      </c>
      <c r="AL336" t="s">
        <v>61</v>
      </c>
    </row>
    <row r="337" spans="1:38" x14ac:dyDescent="0.25">
      <c r="A337" t="s">
        <v>1543</v>
      </c>
      <c r="B337" t="s">
        <v>41</v>
      </c>
      <c r="C337" t="s">
        <v>42</v>
      </c>
      <c r="D337" t="s">
        <v>43</v>
      </c>
      <c r="E337" t="s">
        <v>44</v>
      </c>
      <c r="F337" s="1">
        <v>0.05</v>
      </c>
      <c r="G337" t="s">
        <v>1201</v>
      </c>
      <c r="H337">
        <v>3</v>
      </c>
      <c r="I337" t="s">
        <v>46</v>
      </c>
      <c r="J337">
        <v>1800</v>
      </c>
      <c r="K337">
        <v>259200</v>
      </c>
      <c r="L337" t="s">
        <v>1202</v>
      </c>
      <c r="O337" t="s">
        <v>1549</v>
      </c>
      <c r="P337" t="s">
        <v>136</v>
      </c>
      <c r="Q337" t="s">
        <v>50</v>
      </c>
      <c r="R337" t="s">
        <v>223</v>
      </c>
      <c r="S337" t="s">
        <v>1550</v>
      </c>
      <c r="T337" t="s">
        <v>1551</v>
      </c>
      <c r="X337">
        <v>544</v>
      </c>
      <c r="Y337" t="s">
        <v>54</v>
      </c>
      <c r="Z337" t="s">
        <v>54</v>
      </c>
      <c r="AA337" t="s">
        <v>54</v>
      </c>
      <c r="AB337">
        <v>1</v>
      </c>
      <c r="AC337">
        <v>1</v>
      </c>
      <c r="AD337">
        <v>6</v>
      </c>
      <c r="AE337" t="s">
        <v>1546</v>
      </c>
      <c r="AF337" t="s">
        <v>1547</v>
      </c>
      <c r="AG337" t="s">
        <v>67</v>
      </c>
      <c r="AH337" t="s">
        <v>58</v>
      </c>
      <c r="AI337" t="s">
        <v>75</v>
      </c>
      <c r="AJ337" t="s">
        <v>58</v>
      </c>
      <c r="AK337" t="s">
        <v>84</v>
      </c>
      <c r="AL337" t="s">
        <v>61</v>
      </c>
    </row>
    <row r="338" spans="1:38" x14ac:dyDescent="0.25">
      <c r="A338" t="s">
        <v>1552</v>
      </c>
      <c r="B338" t="s">
        <v>41</v>
      </c>
      <c r="C338" t="s">
        <v>42</v>
      </c>
      <c r="D338" t="s">
        <v>43</v>
      </c>
      <c r="E338" t="s">
        <v>44</v>
      </c>
      <c r="F338" s="1">
        <v>0.05</v>
      </c>
      <c r="G338" t="s">
        <v>1201</v>
      </c>
      <c r="H338">
        <v>3</v>
      </c>
      <c r="I338" t="s">
        <v>46</v>
      </c>
      <c r="J338">
        <v>1800</v>
      </c>
      <c r="K338">
        <v>259200</v>
      </c>
      <c r="L338" t="s">
        <v>1202</v>
      </c>
      <c r="O338" t="s">
        <v>1553</v>
      </c>
      <c r="P338" t="s">
        <v>136</v>
      </c>
      <c r="Q338" t="s">
        <v>50</v>
      </c>
      <c r="R338" t="s">
        <v>1139</v>
      </c>
      <c r="S338" t="s">
        <v>1554</v>
      </c>
      <c r="T338" t="s">
        <v>1555</v>
      </c>
      <c r="X338">
        <v>46</v>
      </c>
      <c r="Y338" t="s">
        <v>54</v>
      </c>
      <c r="Z338" t="s">
        <v>54</v>
      </c>
      <c r="AA338" t="s">
        <v>54</v>
      </c>
      <c r="AB338">
        <v>1</v>
      </c>
      <c r="AC338">
        <v>1</v>
      </c>
      <c r="AD338">
        <v>6</v>
      </c>
      <c r="AE338" t="s">
        <v>1556</v>
      </c>
      <c r="AF338" t="s">
        <v>1557</v>
      </c>
      <c r="AG338" t="s">
        <v>67</v>
      </c>
      <c r="AH338" t="s">
        <v>58</v>
      </c>
      <c r="AI338" t="s">
        <v>59</v>
      </c>
      <c r="AJ338" t="s">
        <v>58</v>
      </c>
      <c r="AK338" t="s">
        <v>84</v>
      </c>
      <c r="AL338" t="s">
        <v>61</v>
      </c>
    </row>
    <row r="339" spans="1:38" x14ac:dyDescent="0.25">
      <c r="A339" t="s">
        <v>1552</v>
      </c>
      <c r="B339" t="s">
        <v>41</v>
      </c>
      <c r="C339" t="s">
        <v>42</v>
      </c>
      <c r="D339" t="s">
        <v>43</v>
      </c>
      <c r="E339" t="s">
        <v>44</v>
      </c>
      <c r="F339" s="1">
        <v>0.05</v>
      </c>
      <c r="G339" t="s">
        <v>1201</v>
      </c>
      <c r="H339">
        <v>3</v>
      </c>
      <c r="I339" t="s">
        <v>46</v>
      </c>
      <c r="J339">
        <v>1800</v>
      </c>
      <c r="K339">
        <v>259200</v>
      </c>
      <c r="L339" t="s">
        <v>1202</v>
      </c>
      <c r="O339" t="s">
        <v>1558</v>
      </c>
      <c r="P339" t="s">
        <v>817</v>
      </c>
      <c r="Q339" t="s">
        <v>50</v>
      </c>
      <c r="R339" t="s">
        <v>518</v>
      </c>
      <c r="S339" t="s">
        <v>1559</v>
      </c>
      <c r="T339" t="s">
        <v>1560</v>
      </c>
      <c r="X339">
        <v>37</v>
      </c>
      <c r="Y339" t="s">
        <v>54</v>
      </c>
      <c r="Z339" t="s">
        <v>54</v>
      </c>
      <c r="AA339" t="s">
        <v>54</v>
      </c>
      <c r="AB339">
        <v>1</v>
      </c>
      <c r="AC339">
        <v>1</v>
      </c>
      <c r="AD339">
        <v>6</v>
      </c>
      <c r="AE339" t="s">
        <v>1556</v>
      </c>
      <c r="AF339" t="s">
        <v>1557</v>
      </c>
      <c r="AG339" t="s">
        <v>96</v>
      </c>
      <c r="AH339" t="s">
        <v>58</v>
      </c>
      <c r="AI339" t="s">
        <v>75</v>
      </c>
      <c r="AJ339" t="s">
        <v>58</v>
      </c>
      <c r="AK339" t="s">
        <v>84</v>
      </c>
      <c r="AL339" t="s">
        <v>61</v>
      </c>
    </row>
    <row r="340" spans="1:38" x14ac:dyDescent="0.25">
      <c r="A340" t="s">
        <v>1552</v>
      </c>
      <c r="B340" t="s">
        <v>41</v>
      </c>
      <c r="C340" t="s">
        <v>42</v>
      </c>
      <c r="D340" t="s">
        <v>43</v>
      </c>
      <c r="E340" t="s">
        <v>44</v>
      </c>
      <c r="F340" s="1">
        <v>0.05</v>
      </c>
      <c r="G340" t="s">
        <v>1201</v>
      </c>
      <c r="H340">
        <v>3</v>
      </c>
      <c r="I340" t="s">
        <v>46</v>
      </c>
      <c r="J340">
        <v>1800</v>
      </c>
      <c r="K340">
        <v>259200</v>
      </c>
      <c r="L340" t="s">
        <v>1202</v>
      </c>
      <c r="O340" t="s">
        <v>1561</v>
      </c>
      <c r="P340" t="s">
        <v>70</v>
      </c>
      <c r="Q340" t="s">
        <v>50</v>
      </c>
      <c r="R340" t="s">
        <v>1562</v>
      </c>
      <c r="S340" t="s">
        <v>1563</v>
      </c>
      <c r="T340" t="s">
        <v>1564</v>
      </c>
      <c r="X340">
        <v>479</v>
      </c>
      <c r="Y340" t="s">
        <v>54</v>
      </c>
      <c r="Z340" t="s">
        <v>54</v>
      </c>
      <c r="AA340" t="s">
        <v>54</v>
      </c>
      <c r="AB340">
        <v>1</v>
      </c>
      <c r="AC340">
        <v>1</v>
      </c>
      <c r="AD340">
        <v>6</v>
      </c>
      <c r="AE340" t="s">
        <v>1556</v>
      </c>
      <c r="AF340" t="s">
        <v>1557</v>
      </c>
      <c r="AG340" t="s">
        <v>74</v>
      </c>
      <c r="AH340" t="s">
        <v>58</v>
      </c>
      <c r="AI340" t="s">
        <v>59</v>
      </c>
      <c r="AJ340" t="s">
        <v>58</v>
      </c>
      <c r="AK340" t="s">
        <v>60</v>
      </c>
      <c r="AL340" t="s">
        <v>61</v>
      </c>
    </row>
    <row r="341" spans="1:38" x14ac:dyDescent="0.25">
      <c r="A341" t="s">
        <v>1565</v>
      </c>
      <c r="B341" t="s">
        <v>41</v>
      </c>
      <c r="C341" t="s">
        <v>42</v>
      </c>
      <c r="D341" t="s">
        <v>43</v>
      </c>
      <c r="E341" t="s">
        <v>44</v>
      </c>
      <c r="F341" s="1">
        <v>0.05</v>
      </c>
      <c r="G341" t="s">
        <v>1201</v>
      </c>
      <c r="H341">
        <v>3</v>
      </c>
      <c r="I341" t="s">
        <v>46</v>
      </c>
      <c r="J341">
        <v>1800</v>
      </c>
      <c r="K341">
        <v>259200</v>
      </c>
      <c r="L341" t="s">
        <v>1202</v>
      </c>
      <c r="O341" t="s">
        <v>1566</v>
      </c>
      <c r="P341" t="s">
        <v>935</v>
      </c>
      <c r="Q341" t="s">
        <v>50</v>
      </c>
      <c r="R341" t="s">
        <v>1567</v>
      </c>
      <c r="S341" t="s">
        <v>1568</v>
      </c>
      <c r="T341" t="s">
        <v>1569</v>
      </c>
      <c r="X341">
        <v>605</v>
      </c>
      <c r="Y341" t="s">
        <v>54</v>
      </c>
      <c r="Z341" t="s">
        <v>54</v>
      </c>
      <c r="AA341" t="s">
        <v>54</v>
      </c>
      <c r="AB341">
        <v>1</v>
      </c>
      <c r="AC341">
        <v>1</v>
      </c>
      <c r="AD341">
        <v>6</v>
      </c>
      <c r="AE341" t="s">
        <v>1570</v>
      </c>
      <c r="AF341" t="s">
        <v>1571</v>
      </c>
      <c r="AG341" t="s">
        <v>74</v>
      </c>
      <c r="AH341" t="s">
        <v>58</v>
      </c>
      <c r="AI341" t="s">
        <v>59</v>
      </c>
      <c r="AJ341" t="s">
        <v>58</v>
      </c>
      <c r="AK341" t="s">
        <v>60</v>
      </c>
      <c r="AL341" t="s">
        <v>61</v>
      </c>
    </row>
    <row r="342" spans="1:38" x14ac:dyDescent="0.25">
      <c r="A342" t="s">
        <v>1565</v>
      </c>
      <c r="B342" t="s">
        <v>41</v>
      </c>
      <c r="C342" t="s">
        <v>42</v>
      </c>
      <c r="D342" t="s">
        <v>43</v>
      </c>
      <c r="E342" t="s">
        <v>44</v>
      </c>
      <c r="F342" s="1">
        <v>0.05</v>
      </c>
      <c r="G342" t="s">
        <v>1201</v>
      </c>
      <c r="H342">
        <v>3</v>
      </c>
      <c r="I342" t="s">
        <v>46</v>
      </c>
      <c r="J342">
        <v>1800</v>
      </c>
      <c r="K342">
        <v>259200</v>
      </c>
      <c r="L342" t="s">
        <v>1202</v>
      </c>
      <c r="O342" t="s">
        <v>1572</v>
      </c>
      <c r="P342" t="s">
        <v>557</v>
      </c>
      <c r="Q342" t="s">
        <v>50</v>
      </c>
      <c r="R342" t="s">
        <v>325</v>
      </c>
      <c r="S342" t="s">
        <v>1573</v>
      </c>
      <c r="T342" t="s">
        <v>1574</v>
      </c>
      <c r="X342">
        <v>45</v>
      </c>
      <c r="Y342" t="s">
        <v>54</v>
      </c>
      <c r="Z342" t="s">
        <v>54</v>
      </c>
      <c r="AA342" t="s">
        <v>54</v>
      </c>
      <c r="AB342">
        <v>1</v>
      </c>
      <c r="AC342">
        <v>1</v>
      </c>
      <c r="AD342">
        <v>6</v>
      </c>
      <c r="AE342" t="s">
        <v>1570</v>
      </c>
      <c r="AF342" t="s">
        <v>1571</v>
      </c>
      <c r="AG342" t="s">
        <v>67</v>
      </c>
      <c r="AH342" t="s">
        <v>58</v>
      </c>
      <c r="AI342" t="s">
        <v>142</v>
      </c>
      <c r="AJ342" t="s">
        <v>58</v>
      </c>
      <c r="AK342" t="s">
        <v>84</v>
      </c>
      <c r="AL342" t="s">
        <v>61</v>
      </c>
    </row>
    <row r="343" spans="1:38" x14ac:dyDescent="0.25">
      <c r="A343" t="s">
        <v>1565</v>
      </c>
      <c r="B343" t="s">
        <v>41</v>
      </c>
      <c r="C343" t="s">
        <v>42</v>
      </c>
      <c r="D343" t="s">
        <v>43</v>
      </c>
      <c r="E343" t="s">
        <v>44</v>
      </c>
      <c r="F343" s="1">
        <v>0.05</v>
      </c>
      <c r="G343" t="s">
        <v>1201</v>
      </c>
      <c r="H343">
        <v>3</v>
      </c>
      <c r="I343" t="s">
        <v>46</v>
      </c>
      <c r="J343">
        <v>1800</v>
      </c>
      <c r="K343">
        <v>259200</v>
      </c>
      <c r="L343" t="s">
        <v>1202</v>
      </c>
      <c r="O343" t="s">
        <v>1575</v>
      </c>
      <c r="P343" t="s">
        <v>193</v>
      </c>
      <c r="Q343" t="s">
        <v>50</v>
      </c>
      <c r="R343" t="s">
        <v>1576</v>
      </c>
      <c r="S343" t="s">
        <v>1577</v>
      </c>
      <c r="T343" t="s">
        <v>1578</v>
      </c>
      <c r="X343">
        <v>40</v>
      </c>
      <c r="Y343" t="s">
        <v>54</v>
      </c>
      <c r="Z343" t="s">
        <v>54</v>
      </c>
      <c r="AA343" t="s">
        <v>54</v>
      </c>
      <c r="AB343">
        <v>1</v>
      </c>
      <c r="AC343">
        <v>1</v>
      </c>
      <c r="AD343">
        <v>6</v>
      </c>
      <c r="AE343" t="s">
        <v>1570</v>
      </c>
      <c r="AF343" t="s">
        <v>1571</v>
      </c>
      <c r="AG343" t="s">
        <v>57</v>
      </c>
      <c r="AH343" t="s">
        <v>58</v>
      </c>
      <c r="AI343" t="s">
        <v>142</v>
      </c>
      <c r="AJ343" t="s">
        <v>58</v>
      </c>
      <c r="AK343" t="s">
        <v>60</v>
      </c>
      <c r="AL343" t="s">
        <v>61</v>
      </c>
    </row>
    <row r="344" spans="1:38" x14ac:dyDescent="0.25">
      <c r="A344" t="s">
        <v>1579</v>
      </c>
      <c r="B344" t="s">
        <v>41</v>
      </c>
      <c r="C344" t="s">
        <v>42</v>
      </c>
      <c r="D344" t="s">
        <v>43</v>
      </c>
      <c r="E344" t="s">
        <v>44</v>
      </c>
      <c r="F344" s="1">
        <v>0.05</v>
      </c>
      <c r="G344" t="s">
        <v>1201</v>
      </c>
      <c r="H344">
        <v>3</v>
      </c>
      <c r="I344" t="s">
        <v>46</v>
      </c>
      <c r="J344">
        <v>1800</v>
      </c>
      <c r="K344">
        <v>259200</v>
      </c>
      <c r="L344" t="s">
        <v>1202</v>
      </c>
      <c r="O344" t="s">
        <v>1580</v>
      </c>
      <c r="P344" t="s">
        <v>340</v>
      </c>
      <c r="Q344" t="s">
        <v>50</v>
      </c>
      <c r="R344" t="s">
        <v>393</v>
      </c>
      <c r="S344" t="s">
        <v>341</v>
      </c>
      <c r="T344" t="s">
        <v>528</v>
      </c>
      <c r="X344">
        <v>37</v>
      </c>
      <c r="Y344" t="s">
        <v>54</v>
      </c>
      <c r="Z344" t="s">
        <v>54</v>
      </c>
      <c r="AA344" t="s">
        <v>54</v>
      </c>
      <c r="AB344">
        <v>1</v>
      </c>
      <c r="AC344">
        <v>1</v>
      </c>
      <c r="AD344">
        <v>6</v>
      </c>
      <c r="AE344" t="s">
        <v>1581</v>
      </c>
      <c r="AF344" t="s">
        <v>1582</v>
      </c>
      <c r="AG344" t="s">
        <v>57</v>
      </c>
      <c r="AH344" t="s">
        <v>58</v>
      </c>
      <c r="AI344" t="s">
        <v>68</v>
      </c>
      <c r="AJ344" t="s">
        <v>58</v>
      </c>
      <c r="AK344" t="s">
        <v>84</v>
      </c>
      <c r="AL344" t="s">
        <v>61</v>
      </c>
    </row>
    <row r="345" spans="1:38" x14ac:dyDescent="0.25">
      <c r="A345" t="s">
        <v>1579</v>
      </c>
      <c r="B345" t="s">
        <v>41</v>
      </c>
      <c r="C345" t="s">
        <v>42</v>
      </c>
      <c r="D345" t="s">
        <v>43</v>
      </c>
      <c r="E345" t="s">
        <v>44</v>
      </c>
      <c r="F345" s="1">
        <v>0.05</v>
      </c>
      <c r="G345" t="s">
        <v>1201</v>
      </c>
      <c r="H345">
        <v>3</v>
      </c>
      <c r="I345" t="s">
        <v>46</v>
      </c>
      <c r="J345">
        <v>1800</v>
      </c>
      <c r="K345">
        <v>259200</v>
      </c>
      <c r="L345" t="s">
        <v>1202</v>
      </c>
      <c r="O345" t="s">
        <v>1583</v>
      </c>
      <c r="P345" t="s">
        <v>136</v>
      </c>
      <c r="Q345" t="s">
        <v>50</v>
      </c>
      <c r="R345" t="s">
        <v>1384</v>
      </c>
      <c r="S345" t="s">
        <v>1584</v>
      </c>
      <c r="T345" t="s">
        <v>1585</v>
      </c>
      <c r="X345">
        <v>358</v>
      </c>
      <c r="Y345" t="s">
        <v>54</v>
      </c>
      <c r="Z345" t="s">
        <v>54</v>
      </c>
      <c r="AA345" t="s">
        <v>54</v>
      </c>
      <c r="AB345">
        <v>1</v>
      </c>
      <c r="AC345">
        <v>1</v>
      </c>
      <c r="AD345">
        <v>6</v>
      </c>
      <c r="AE345" t="s">
        <v>1581</v>
      </c>
      <c r="AF345" t="s">
        <v>1582</v>
      </c>
      <c r="AG345" t="s">
        <v>67</v>
      </c>
      <c r="AH345" t="s">
        <v>58</v>
      </c>
      <c r="AI345" t="s">
        <v>59</v>
      </c>
      <c r="AJ345" t="s">
        <v>58</v>
      </c>
      <c r="AK345" t="s">
        <v>84</v>
      </c>
      <c r="AL345" t="s">
        <v>61</v>
      </c>
    </row>
    <row r="346" spans="1:38" x14ac:dyDescent="0.25">
      <c r="A346" t="s">
        <v>1579</v>
      </c>
      <c r="B346" t="s">
        <v>41</v>
      </c>
      <c r="C346" t="s">
        <v>42</v>
      </c>
      <c r="D346" t="s">
        <v>43</v>
      </c>
      <c r="E346" t="s">
        <v>44</v>
      </c>
      <c r="F346" s="1">
        <v>0.05</v>
      </c>
      <c r="G346" t="s">
        <v>1201</v>
      </c>
      <c r="H346">
        <v>3</v>
      </c>
      <c r="I346" t="s">
        <v>46</v>
      </c>
      <c r="J346">
        <v>1800</v>
      </c>
      <c r="K346">
        <v>259200</v>
      </c>
      <c r="L346" t="s">
        <v>1202</v>
      </c>
      <c r="O346" t="s">
        <v>1586</v>
      </c>
      <c r="P346" t="s">
        <v>99</v>
      </c>
      <c r="Q346" t="s">
        <v>50</v>
      </c>
      <c r="R346" t="s">
        <v>1587</v>
      </c>
      <c r="S346" t="s">
        <v>1588</v>
      </c>
      <c r="T346" t="s">
        <v>1589</v>
      </c>
      <c r="X346">
        <v>1517</v>
      </c>
      <c r="Y346" t="s">
        <v>54</v>
      </c>
      <c r="Z346" t="s">
        <v>54</v>
      </c>
      <c r="AA346" t="s">
        <v>54</v>
      </c>
      <c r="AB346">
        <v>1</v>
      </c>
      <c r="AC346">
        <v>1</v>
      </c>
      <c r="AD346">
        <v>6</v>
      </c>
      <c r="AE346" t="s">
        <v>1581</v>
      </c>
      <c r="AF346" t="s">
        <v>1582</v>
      </c>
      <c r="AG346" t="s">
        <v>74</v>
      </c>
      <c r="AH346" t="s">
        <v>58</v>
      </c>
      <c r="AI346" t="s">
        <v>59</v>
      </c>
      <c r="AJ346" t="s">
        <v>58</v>
      </c>
      <c r="AK346" t="s">
        <v>84</v>
      </c>
      <c r="AL346" t="s">
        <v>61</v>
      </c>
    </row>
    <row r="347" spans="1:38" x14ac:dyDescent="0.25">
      <c r="A347" t="s">
        <v>1590</v>
      </c>
      <c r="B347" t="s">
        <v>41</v>
      </c>
      <c r="C347" t="s">
        <v>42</v>
      </c>
      <c r="D347" t="s">
        <v>43</v>
      </c>
      <c r="E347" t="s">
        <v>44</v>
      </c>
      <c r="F347" s="1">
        <v>0.05</v>
      </c>
      <c r="G347" t="s">
        <v>1201</v>
      </c>
      <c r="H347">
        <v>3</v>
      </c>
      <c r="I347" t="s">
        <v>46</v>
      </c>
      <c r="J347">
        <v>1800</v>
      </c>
      <c r="K347">
        <v>259200</v>
      </c>
      <c r="L347" t="s">
        <v>1202</v>
      </c>
      <c r="O347" t="s">
        <v>1591</v>
      </c>
      <c r="P347" t="s">
        <v>136</v>
      </c>
      <c r="Q347" t="s">
        <v>50</v>
      </c>
      <c r="R347" t="s">
        <v>331</v>
      </c>
      <c r="S347" t="s">
        <v>1592</v>
      </c>
      <c r="T347" t="s">
        <v>1593</v>
      </c>
      <c r="X347">
        <v>590</v>
      </c>
      <c r="Y347" t="s">
        <v>54</v>
      </c>
      <c r="Z347" t="s">
        <v>54</v>
      </c>
      <c r="AA347" t="s">
        <v>54</v>
      </c>
      <c r="AB347">
        <v>1</v>
      </c>
      <c r="AC347">
        <v>1</v>
      </c>
      <c r="AD347">
        <v>6</v>
      </c>
      <c r="AE347" t="s">
        <v>1594</v>
      </c>
      <c r="AF347" t="s">
        <v>1595</v>
      </c>
      <c r="AG347" t="s">
        <v>67</v>
      </c>
      <c r="AH347" t="s">
        <v>58</v>
      </c>
      <c r="AI347" t="s">
        <v>142</v>
      </c>
      <c r="AJ347" t="s">
        <v>58</v>
      </c>
      <c r="AK347" t="s">
        <v>84</v>
      </c>
      <c r="AL347" t="s">
        <v>61</v>
      </c>
    </row>
    <row r="348" spans="1:38" x14ac:dyDescent="0.25">
      <c r="A348" t="s">
        <v>1590</v>
      </c>
      <c r="B348" t="s">
        <v>41</v>
      </c>
      <c r="C348" t="s">
        <v>42</v>
      </c>
      <c r="D348" t="s">
        <v>43</v>
      </c>
      <c r="E348" t="s">
        <v>44</v>
      </c>
      <c r="F348" s="1">
        <v>0.05</v>
      </c>
      <c r="G348" t="s">
        <v>1201</v>
      </c>
      <c r="H348">
        <v>3</v>
      </c>
      <c r="I348" t="s">
        <v>46</v>
      </c>
      <c r="J348">
        <v>1800</v>
      </c>
      <c r="K348">
        <v>259200</v>
      </c>
      <c r="L348" t="s">
        <v>1202</v>
      </c>
      <c r="O348" t="s">
        <v>1596</v>
      </c>
      <c r="P348" t="s">
        <v>99</v>
      </c>
      <c r="Q348" t="s">
        <v>50</v>
      </c>
      <c r="R348" t="s">
        <v>223</v>
      </c>
      <c r="S348" t="s">
        <v>1597</v>
      </c>
      <c r="T348" t="s">
        <v>1598</v>
      </c>
      <c r="X348">
        <v>457</v>
      </c>
      <c r="Y348" t="s">
        <v>54</v>
      </c>
      <c r="Z348" t="s">
        <v>54</v>
      </c>
      <c r="AA348" t="s">
        <v>54</v>
      </c>
      <c r="AB348">
        <v>1</v>
      </c>
      <c r="AC348">
        <v>1</v>
      </c>
      <c r="AD348">
        <v>6</v>
      </c>
      <c r="AE348" t="s">
        <v>1594</v>
      </c>
      <c r="AF348" t="s">
        <v>1595</v>
      </c>
      <c r="AG348" t="s">
        <v>74</v>
      </c>
      <c r="AH348" t="s">
        <v>58</v>
      </c>
      <c r="AI348" t="s">
        <v>59</v>
      </c>
      <c r="AJ348" t="s">
        <v>58</v>
      </c>
      <c r="AK348" t="s">
        <v>84</v>
      </c>
      <c r="AL348" t="s">
        <v>61</v>
      </c>
    </row>
    <row r="349" spans="1:38" x14ac:dyDescent="0.25">
      <c r="A349" t="s">
        <v>1590</v>
      </c>
      <c r="B349" t="s">
        <v>41</v>
      </c>
      <c r="C349" t="s">
        <v>42</v>
      </c>
      <c r="D349" t="s">
        <v>43</v>
      </c>
      <c r="E349" t="s">
        <v>44</v>
      </c>
      <c r="F349" s="1">
        <v>0.05</v>
      </c>
      <c r="G349" t="s">
        <v>1201</v>
      </c>
      <c r="H349">
        <v>3</v>
      </c>
      <c r="I349" t="s">
        <v>46</v>
      </c>
      <c r="J349">
        <v>1800</v>
      </c>
      <c r="K349">
        <v>259200</v>
      </c>
      <c r="L349" t="s">
        <v>1202</v>
      </c>
      <c r="O349" t="s">
        <v>1599</v>
      </c>
      <c r="P349" t="s">
        <v>129</v>
      </c>
      <c r="Q349" t="s">
        <v>50</v>
      </c>
      <c r="R349" t="s">
        <v>1600</v>
      </c>
      <c r="S349" t="s">
        <v>1452</v>
      </c>
      <c r="T349" t="s">
        <v>1601</v>
      </c>
      <c r="X349">
        <v>17</v>
      </c>
      <c r="Y349" t="s">
        <v>54</v>
      </c>
      <c r="Z349" t="s">
        <v>54</v>
      </c>
      <c r="AA349" t="s">
        <v>54</v>
      </c>
      <c r="AB349">
        <v>1</v>
      </c>
      <c r="AC349">
        <v>1</v>
      </c>
      <c r="AD349">
        <v>6</v>
      </c>
      <c r="AE349" t="s">
        <v>1594</v>
      </c>
      <c r="AF349" t="s">
        <v>1595</v>
      </c>
      <c r="AG349" t="s">
        <v>57</v>
      </c>
      <c r="AH349" t="s">
        <v>58</v>
      </c>
      <c r="AI349" t="s">
        <v>59</v>
      </c>
      <c r="AJ349" t="s">
        <v>58</v>
      </c>
      <c r="AK349" t="s">
        <v>60</v>
      </c>
      <c r="AL349" t="s">
        <v>61</v>
      </c>
    </row>
    <row r="350" spans="1:38" x14ac:dyDescent="0.25">
      <c r="A350" t="s">
        <v>1602</v>
      </c>
      <c r="B350" t="s">
        <v>41</v>
      </c>
      <c r="C350" t="s">
        <v>42</v>
      </c>
      <c r="D350" t="s">
        <v>43</v>
      </c>
      <c r="E350" t="s">
        <v>44</v>
      </c>
      <c r="F350" s="1">
        <v>0.05</v>
      </c>
      <c r="G350" t="s">
        <v>1201</v>
      </c>
      <c r="H350">
        <v>3</v>
      </c>
      <c r="I350" t="s">
        <v>46</v>
      </c>
      <c r="J350">
        <v>1800</v>
      </c>
      <c r="K350">
        <v>259200</v>
      </c>
      <c r="L350" t="s">
        <v>1202</v>
      </c>
      <c r="O350" t="s">
        <v>1603</v>
      </c>
      <c r="P350" t="s">
        <v>513</v>
      </c>
      <c r="Q350" t="s">
        <v>50</v>
      </c>
      <c r="R350" t="s">
        <v>1604</v>
      </c>
      <c r="S350" t="s">
        <v>514</v>
      </c>
      <c r="T350" t="s">
        <v>1605</v>
      </c>
      <c r="X350">
        <v>54</v>
      </c>
      <c r="Y350" t="s">
        <v>54</v>
      </c>
      <c r="Z350" t="s">
        <v>54</v>
      </c>
      <c r="AA350" t="s">
        <v>54</v>
      </c>
      <c r="AB350">
        <v>1</v>
      </c>
      <c r="AC350">
        <v>1</v>
      </c>
      <c r="AD350">
        <v>6</v>
      </c>
      <c r="AE350" t="s">
        <v>1606</v>
      </c>
      <c r="AF350" t="s">
        <v>1607</v>
      </c>
      <c r="AG350" t="s">
        <v>74</v>
      </c>
      <c r="AH350" t="s">
        <v>58</v>
      </c>
      <c r="AI350" t="s">
        <v>68</v>
      </c>
      <c r="AJ350" t="s">
        <v>58</v>
      </c>
      <c r="AK350" t="s">
        <v>60</v>
      </c>
      <c r="AL350" t="s">
        <v>61</v>
      </c>
    </row>
    <row r="351" spans="1:38" x14ac:dyDescent="0.25">
      <c r="A351" t="s">
        <v>1602</v>
      </c>
      <c r="B351" t="s">
        <v>41</v>
      </c>
      <c r="C351" t="s">
        <v>42</v>
      </c>
      <c r="D351" t="s">
        <v>43</v>
      </c>
      <c r="E351" t="s">
        <v>44</v>
      </c>
      <c r="F351" s="1">
        <v>0.05</v>
      </c>
      <c r="G351" t="s">
        <v>1201</v>
      </c>
      <c r="H351">
        <v>3</v>
      </c>
      <c r="I351" t="s">
        <v>46</v>
      </c>
      <c r="J351">
        <v>1800</v>
      </c>
      <c r="K351">
        <v>259200</v>
      </c>
      <c r="L351" t="s">
        <v>1202</v>
      </c>
      <c r="O351" t="s">
        <v>1608</v>
      </c>
      <c r="P351" t="s">
        <v>257</v>
      </c>
      <c r="Q351" t="s">
        <v>50</v>
      </c>
      <c r="R351" t="s">
        <v>1609</v>
      </c>
      <c r="S351" t="s">
        <v>1610</v>
      </c>
      <c r="T351" t="s">
        <v>1611</v>
      </c>
      <c r="X351">
        <v>1477</v>
      </c>
      <c r="Y351" t="s">
        <v>54</v>
      </c>
      <c r="Z351" t="s">
        <v>54</v>
      </c>
      <c r="AA351" t="s">
        <v>54</v>
      </c>
      <c r="AB351">
        <v>1</v>
      </c>
      <c r="AC351">
        <v>1</v>
      </c>
      <c r="AD351">
        <v>6</v>
      </c>
      <c r="AE351" t="s">
        <v>1606</v>
      </c>
      <c r="AF351" t="s">
        <v>1607</v>
      </c>
      <c r="AG351" t="s">
        <v>74</v>
      </c>
      <c r="AH351" t="s">
        <v>58</v>
      </c>
      <c r="AI351" t="s">
        <v>59</v>
      </c>
      <c r="AJ351" t="s">
        <v>58</v>
      </c>
      <c r="AK351" t="s">
        <v>60</v>
      </c>
      <c r="AL351" t="s">
        <v>61</v>
      </c>
    </row>
    <row r="352" spans="1:38" x14ac:dyDescent="0.25">
      <c r="A352" t="s">
        <v>1602</v>
      </c>
      <c r="B352" t="s">
        <v>41</v>
      </c>
      <c r="C352" t="s">
        <v>42</v>
      </c>
      <c r="D352" t="s">
        <v>43</v>
      </c>
      <c r="E352" t="s">
        <v>44</v>
      </c>
      <c r="F352" s="1">
        <v>0.05</v>
      </c>
      <c r="G352" t="s">
        <v>1201</v>
      </c>
      <c r="H352">
        <v>3</v>
      </c>
      <c r="I352" t="s">
        <v>46</v>
      </c>
      <c r="J352">
        <v>1800</v>
      </c>
      <c r="K352">
        <v>259200</v>
      </c>
      <c r="L352" t="s">
        <v>1202</v>
      </c>
      <c r="O352" t="s">
        <v>1612</v>
      </c>
      <c r="P352" t="s">
        <v>723</v>
      </c>
      <c r="Q352" t="s">
        <v>50</v>
      </c>
      <c r="R352" t="s">
        <v>724</v>
      </c>
      <c r="S352" t="s">
        <v>1613</v>
      </c>
      <c r="T352" t="s">
        <v>1614</v>
      </c>
      <c r="X352">
        <v>78</v>
      </c>
      <c r="Y352" t="s">
        <v>110</v>
      </c>
      <c r="Z352" t="s">
        <v>54</v>
      </c>
      <c r="AA352" t="s">
        <v>54</v>
      </c>
      <c r="AB352">
        <v>1</v>
      </c>
      <c r="AC352">
        <v>1</v>
      </c>
      <c r="AD352">
        <v>6</v>
      </c>
      <c r="AE352" t="s">
        <v>1606</v>
      </c>
      <c r="AF352" t="s">
        <v>1607</v>
      </c>
      <c r="AG352" t="s">
        <v>74</v>
      </c>
      <c r="AH352" t="s">
        <v>58</v>
      </c>
      <c r="AI352" t="s">
        <v>142</v>
      </c>
      <c r="AJ352" t="s">
        <v>58</v>
      </c>
      <c r="AK352" t="s">
        <v>84</v>
      </c>
      <c r="AL352" t="s">
        <v>61</v>
      </c>
    </row>
    <row r="353" spans="1:38" x14ac:dyDescent="0.25">
      <c r="A353" t="s">
        <v>1615</v>
      </c>
      <c r="B353" t="s">
        <v>41</v>
      </c>
      <c r="C353" t="s">
        <v>42</v>
      </c>
      <c r="D353" t="s">
        <v>43</v>
      </c>
      <c r="E353" t="s">
        <v>44</v>
      </c>
      <c r="F353" s="1">
        <v>0.05</v>
      </c>
      <c r="G353" t="s">
        <v>1201</v>
      </c>
      <c r="H353">
        <v>3</v>
      </c>
      <c r="I353" t="s">
        <v>46</v>
      </c>
      <c r="J353">
        <v>1800</v>
      </c>
      <c r="K353">
        <v>259200</v>
      </c>
      <c r="L353" t="s">
        <v>1202</v>
      </c>
      <c r="O353" t="s">
        <v>1616</v>
      </c>
      <c r="P353" t="s">
        <v>92</v>
      </c>
      <c r="Q353" t="s">
        <v>50</v>
      </c>
      <c r="R353" t="s">
        <v>1617</v>
      </c>
      <c r="S353" t="s">
        <v>268</v>
      </c>
      <c r="T353" t="s">
        <v>1618</v>
      </c>
      <c r="X353">
        <v>26</v>
      </c>
      <c r="Y353" t="s">
        <v>54</v>
      </c>
      <c r="Z353" t="s">
        <v>54</v>
      </c>
      <c r="AA353" t="s">
        <v>54</v>
      </c>
      <c r="AB353">
        <v>1</v>
      </c>
      <c r="AC353">
        <v>1</v>
      </c>
      <c r="AD353">
        <v>6</v>
      </c>
      <c r="AE353" t="s">
        <v>1619</v>
      </c>
      <c r="AF353" t="s">
        <v>1620</v>
      </c>
      <c r="AG353" t="s">
        <v>96</v>
      </c>
      <c r="AH353" t="s">
        <v>58</v>
      </c>
      <c r="AI353" t="s">
        <v>59</v>
      </c>
      <c r="AJ353" t="s">
        <v>58</v>
      </c>
      <c r="AK353" t="s">
        <v>84</v>
      </c>
      <c r="AL353" t="s">
        <v>61</v>
      </c>
    </row>
    <row r="354" spans="1:38" x14ac:dyDescent="0.25">
      <c r="A354" t="s">
        <v>1615</v>
      </c>
      <c r="B354" t="s">
        <v>41</v>
      </c>
      <c r="C354" t="s">
        <v>42</v>
      </c>
      <c r="D354" t="s">
        <v>43</v>
      </c>
      <c r="E354" t="s">
        <v>44</v>
      </c>
      <c r="F354" s="1">
        <v>0.05</v>
      </c>
      <c r="G354" t="s">
        <v>1201</v>
      </c>
      <c r="H354">
        <v>3</v>
      </c>
      <c r="I354" t="s">
        <v>46</v>
      </c>
      <c r="J354">
        <v>1800</v>
      </c>
      <c r="K354">
        <v>259200</v>
      </c>
      <c r="L354" t="s">
        <v>1202</v>
      </c>
      <c r="O354" t="s">
        <v>1621</v>
      </c>
      <c r="P354" t="s">
        <v>112</v>
      </c>
      <c r="Q354" t="s">
        <v>50</v>
      </c>
      <c r="R354" t="s">
        <v>1622</v>
      </c>
      <c r="S354" t="s">
        <v>1623</v>
      </c>
      <c r="T354" t="s">
        <v>1624</v>
      </c>
      <c r="X354">
        <v>23</v>
      </c>
      <c r="Y354" t="s">
        <v>54</v>
      </c>
      <c r="Z354" t="s">
        <v>54</v>
      </c>
      <c r="AA354" t="s">
        <v>54</v>
      </c>
      <c r="AB354">
        <v>1</v>
      </c>
      <c r="AC354">
        <v>1</v>
      </c>
      <c r="AD354">
        <v>6</v>
      </c>
      <c r="AE354" t="s">
        <v>1619</v>
      </c>
      <c r="AF354" t="s">
        <v>1620</v>
      </c>
      <c r="AG354" t="s">
        <v>57</v>
      </c>
      <c r="AH354" t="s">
        <v>58</v>
      </c>
      <c r="AI354" t="s">
        <v>68</v>
      </c>
      <c r="AJ354" t="s">
        <v>58</v>
      </c>
      <c r="AK354" t="s">
        <v>60</v>
      </c>
      <c r="AL354" t="s">
        <v>61</v>
      </c>
    </row>
    <row r="355" spans="1:38" x14ac:dyDescent="0.25">
      <c r="A355" t="s">
        <v>1615</v>
      </c>
      <c r="B355" t="s">
        <v>41</v>
      </c>
      <c r="C355" t="s">
        <v>42</v>
      </c>
      <c r="D355" t="s">
        <v>43</v>
      </c>
      <c r="E355" t="s">
        <v>44</v>
      </c>
      <c r="F355" s="1">
        <v>0.05</v>
      </c>
      <c r="G355" t="s">
        <v>1201</v>
      </c>
      <c r="H355">
        <v>3</v>
      </c>
      <c r="I355" t="s">
        <v>46</v>
      </c>
      <c r="J355">
        <v>1800</v>
      </c>
      <c r="K355">
        <v>259200</v>
      </c>
      <c r="L355" t="s">
        <v>1202</v>
      </c>
      <c r="O355" t="s">
        <v>1625</v>
      </c>
      <c r="P355" t="s">
        <v>217</v>
      </c>
      <c r="Q355" t="s">
        <v>50</v>
      </c>
      <c r="R355" t="s">
        <v>130</v>
      </c>
      <c r="S355" t="s">
        <v>1626</v>
      </c>
      <c r="T355" t="s">
        <v>1627</v>
      </c>
      <c r="X355">
        <v>19</v>
      </c>
      <c r="Y355" t="s">
        <v>54</v>
      </c>
      <c r="Z355" t="s">
        <v>54</v>
      </c>
      <c r="AA355" t="s">
        <v>54</v>
      </c>
      <c r="AB355">
        <v>1</v>
      </c>
      <c r="AC355">
        <v>1</v>
      </c>
      <c r="AD355">
        <v>6</v>
      </c>
      <c r="AE355" t="s">
        <v>1619</v>
      </c>
      <c r="AF355" t="s">
        <v>1620</v>
      </c>
      <c r="AG355" t="s">
        <v>57</v>
      </c>
      <c r="AH355" t="s">
        <v>58</v>
      </c>
      <c r="AI355" t="s">
        <v>75</v>
      </c>
      <c r="AJ355" t="s">
        <v>58</v>
      </c>
      <c r="AK355" t="s">
        <v>84</v>
      </c>
      <c r="AL355" t="s">
        <v>61</v>
      </c>
    </row>
    <row r="356" spans="1:38" x14ac:dyDescent="0.25">
      <c r="A356" t="s">
        <v>1628</v>
      </c>
      <c r="B356" t="s">
        <v>41</v>
      </c>
      <c r="C356" t="s">
        <v>42</v>
      </c>
      <c r="D356" t="s">
        <v>43</v>
      </c>
      <c r="E356" t="s">
        <v>44</v>
      </c>
      <c r="F356" s="1">
        <v>0.05</v>
      </c>
      <c r="G356" t="s">
        <v>1629</v>
      </c>
      <c r="H356">
        <v>3</v>
      </c>
      <c r="I356" t="s">
        <v>46</v>
      </c>
      <c r="J356">
        <v>1800</v>
      </c>
      <c r="K356">
        <v>259200</v>
      </c>
      <c r="L356" t="s">
        <v>1630</v>
      </c>
      <c r="O356" t="s">
        <v>1631</v>
      </c>
      <c r="P356" t="s">
        <v>129</v>
      </c>
      <c r="Q356" t="s">
        <v>50</v>
      </c>
      <c r="R356" t="s">
        <v>1632</v>
      </c>
      <c r="S356" t="s">
        <v>289</v>
      </c>
      <c r="T356" t="s">
        <v>1633</v>
      </c>
      <c r="X356">
        <v>21</v>
      </c>
      <c r="Y356" t="s">
        <v>54</v>
      </c>
      <c r="Z356" t="s">
        <v>54</v>
      </c>
      <c r="AA356" t="s">
        <v>54</v>
      </c>
      <c r="AB356">
        <v>1</v>
      </c>
      <c r="AC356">
        <v>1</v>
      </c>
      <c r="AD356">
        <v>6</v>
      </c>
      <c r="AE356" t="s">
        <v>1634</v>
      </c>
      <c r="AF356" t="s">
        <v>1635</v>
      </c>
      <c r="AG356" t="s">
        <v>57</v>
      </c>
      <c r="AH356" t="s">
        <v>58</v>
      </c>
      <c r="AI356" t="s">
        <v>142</v>
      </c>
      <c r="AJ356" t="s">
        <v>58</v>
      </c>
      <c r="AK356" t="s">
        <v>60</v>
      </c>
      <c r="AL356" t="s">
        <v>61</v>
      </c>
    </row>
    <row r="357" spans="1:38" x14ac:dyDescent="0.25">
      <c r="A357" t="s">
        <v>1628</v>
      </c>
      <c r="B357" t="s">
        <v>41</v>
      </c>
      <c r="C357" t="s">
        <v>42</v>
      </c>
      <c r="D357" t="s">
        <v>43</v>
      </c>
      <c r="E357" t="s">
        <v>44</v>
      </c>
      <c r="F357" s="1">
        <v>0.05</v>
      </c>
      <c r="G357" t="s">
        <v>1629</v>
      </c>
      <c r="H357">
        <v>3</v>
      </c>
      <c r="I357" t="s">
        <v>46</v>
      </c>
      <c r="J357">
        <v>1800</v>
      </c>
      <c r="K357">
        <v>259200</v>
      </c>
      <c r="L357" t="s">
        <v>1630</v>
      </c>
      <c r="O357" t="s">
        <v>1636</v>
      </c>
      <c r="P357" t="s">
        <v>154</v>
      </c>
      <c r="Q357" t="s">
        <v>50</v>
      </c>
      <c r="R357" t="s">
        <v>1637</v>
      </c>
      <c r="S357" t="s">
        <v>1638</v>
      </c>
      <c r="T357" t="s">
        <v>1639</v>
      </c>
      <c r="X357">
        <v>392</v>
      </c>
      <c r="Y357" t="s">
        <v>54</v>
      </c>
      <c r="Z357" t="s">
        <v>54</v>
      </c>
      <c r="AA357" t="s">
        <v>54</v>
      </c>
      <c r="AB357">
        <v>1</v>
      </c>
      <c r="AC357">
        <v>1</v>
      </c>
      <c r="AD357">
        <v>6</v>
      </c>
      <c r="AE357" t="s">
        <v>1634</v>
      </c>
      <c r="AF357" t="s">
        <v>1635</v>
      </c>
      <c r="AG357" t="s">
        <v>96</v>
      </c>
      <c r="AH357" t="s">
        <v>58</v>
      </c>
      <c r="AI357" t="s">
        <v>59</v>
      </c>
      <c r="AJ357" t="s">
        <v>58</v>
      </c>
      <c r="AK357" t="s">
        <v>60</v>
      </c>
      <c r="AL357" t="s">
        <v>61</v>
      </c>
    </row>
    <row r="358" spans="1:38" x14ac:dyDescent="0.25">
      <c r="A358" t="s">
        <v>1628</v>
      </c>
      <c r="B358" t="s">
        <v>41</v>
      </c>
      <c r="C358" t="s">
        <v>42</v>
      </c>
      <c r="D358" t="s">
        <v>43</v>
      </c>
      <c r="E358" t="s">
        <v>44</v>
      </c>
      <c r="F358" s="1">
        <v>0.05</v>
      </c>
      <c r="G358" t="s">
        <v>1629</v>
      </c>
      <c r="H358">
        <v>3</v>
      </c>
      <c r="I358" t="s">
        <v>46</v>
      </c>
      <c r="J358">
        <v>1800</v>
      </c>
      <c r="K358">
        <v>259200</v>
      </c>
      <c r="L358" t="s">
        <v>1630</v>
      </c>
      <c r="O358" t="s">
        <v>1640</v>
      </c>
      <c r="P358" t="s">
        <v>78</v>
      </c>
      <c r="Q358" t="s">
        <v>50</v>
      </c>
      <c r="R358" t="s">
        <v>1641</v>
      </c>
      <c r="S358" t="s">
        <v>1642</v>
      </c>
      <c r="T358" t="s">
        <v>1643</v>
      </c>
      <c r="X358">
        <v>168</v>
      </c>
      <c r="Y358" t="s">
        <v>54</v>
      </c>
      <c r="Z358" t="s">
        <v>54</v>
      </c>
      <c r="AA358" t="s">
        <v>54</v>
      </c>
      <c r="AB358">
        <v>1</v>
      </c>
      <c r="AC358">
        <v>1</v>
      </c>
      <c r="AD358">
        <v>6</v>
      </c>
      <c r="AE358" t="s">
        <v>1634</v>
      </c>
      <c r="AF358" t="s">
        <v>1635</v>
      </c>
      <c r="AG358" t="s">
        <v>74</v>
      </c>
      <c r="AH358" t="s">
        <v>58</v>
      </c>
      <c r="AI358" t="s">
        <v>68</v>
      </c>
      <c r="AJ358" t="s">
        <v>58</v>
      </c>
      <c r="AK358" t="s">
        <v>84</v>
      </c>
      <c r="AL358" t="s">
        <v>61</v>
      </c>
    </row>
    <row r="359" spans="1:38" x14ac:dyDescent="0.25">
      <c r="A359" t="s">
        <v>1644</v>
      </c>
      <c r="B359" t="s">
        <v>41</v>
      </c>
      <c r="C359" t="s">
        <v>42</v>
      </c>
      <c r="D359" t="s">
        <v>43</v>
      </c>
      <c r="E359" t="s">
        <v>44</v>
      </c>
      <c r="F359" s="1">
        <v>0.05</v>
      </c>
      <c r="G359" t="s">
        <v>1629</v>
      </c>
      <c r="H359">
        <v>3</v>
      </c>
      <c r="I359" t="s">
        <v>46</v>
      </c>
      <c r="J359">
        <v>1800</v>
      </c>
      <c r="K359">
        <v>259200</v>
      </c>
      <c r="L359" t="s">
        <v>1630</v>
      </c>
      <c r="O359" t="s">
        <v>1645</v>
      </c>
      <c r="P359" t="s">
        <v>92</v>
      </c>
      <c r="Q359" t="s">
        <v>50</v>
      </c>
      <c r="R359" t="s">
        <v>269</v>
      </c>
      <c r="S359" t="s">
        <v>958</v>
      </c>
      <c r="T359" t="s">
        <v>1034</v>
      </c>
      <c r="X359">
        <v>54</v>
      </c>
      <c r="Y359" t="s">
        <v>54</v>
      </c>
      <c r="Z359" t="s">
        <v>54</v>
      </c>
      <c r="AA359" t="s">
        <v>54</v>
      </c>
      <c r="AB359">
        <v>1</v>
      </c>
      <c r="AC359">
        <v>1</v>
      </c>
      <c r="AD359">
        <v>6</v>
      </c>
      <c r="AE359" t="s">
        <v>1646</v>
      </c>
      <c r="AF359" t="s">
        <v>1647</v>
      </c>
      <c r="AG359" t="s">
        <v>96</v>
      </c>
      <c r="AH359" t="s">
        <v>58</v>
      </c>
      <c r="AI359" t="s">
        <v>59</v>
      </c>
      <c r="AJ359" t="s">
        <v>58</v>
      </c>
      <c r="AK359" t="s">
        <v>84</v>
      </c>
      <c r="AL359" t="s">
        <v>61</v>
      </c>
    </row>
    <row r="360" spans="1:38" x14ac:dyDescent="0.25">
      <c r="A360" t="s">
        <v>1644</v>
      </c>
      <c r="B360" t="s">
        <v>41</v>
      </c>
      <c r="C360" t="s">
        <v>42</v>
      </c>
      <c r="D360" t="s">
        <v>43</v>
      </c>
      <c r="E360" t="s">
        <v>44</v>
      </c>
      <c r="F360" s="1">
        <v>0.05</v>
      </c>
      <c r="G360" t="s">
        <v>1629</v>
      </c>
      <c r="H360">
        <v>3</v>
      </c>
      <c r="I360" t="s">
        <v>46</v>
      </c>
      <c r="J360">
        <v>1800</v>
      </c>
      <c r="K360">
        <v>259200</v>
      </c>
      <c r="L360" t="s">
        <v>1630</v>
      </c>
      <c r="O360" t="s">
        <v>1648</v>
      </c>
      <c r="P360" t="s">
        <v>99</v>
      </c>
      <c r="Q360" t="s">
        <v>50</v>
      </c>
      <c r="R360" t="s">
        <v>1107</v>
      </c>
      <c r="S360" t="s">
        <v>1649</v>
      </c>
      <c r="T360" t="s">
        <v>1650</v>
      </c>
      <c r="X360">
        <v>404</v>
      </c>
      <c r="Y360" t="s">
        <v>54</v>
      </c>
      <c r="Z360" t="s">
        <v>54</v>
      </c>
      <c r="AA360" t="s">
        <v>54</v>
      </c>
      <c r="AB360">
        <v>1</v>
      </c>
      <c r="AC360">
        <v>1</v>
      </c>
      <c r="AD360">
        <v>6</v>
      </c>
      <c r="AE360" t="s">
        <v>1646</v>
      </c>
      <c r="AF360" t="s">
        <v>1647</v>
      </c>
      <c r="AG360" t="s">
        <v>74</v>
      </c>
      <c r="AH360" t="s">
        <v>58</v>
      </c>
      <c r="AI360" t="s">
        <v>142</v>
      </c>
      <c r="AJ360" t="s">
        <v>58</v>
      </c>
      <c r="AK360" t="s">
        <v>84</v>
      </c>
      <c r="AL360" t="s">
        <v>61</v>
      </c>
    </row>
    <row r="361" spans="1:38" x14ac:dyDescent="0.25">
      <c r="A361" t="s">
        <v>1644</v>
      </c>
      <c r="B361" t="s">
        <v>41</v>
      </c>
      <c r="C361" t="s">
        <v>42</v>
      </c>
      <c r="D361" t="s">
        <v>43</v>
      </c>
      <c r="E361" t="s">
        <v>44</v>
      </c>
      <c r="F361" s="1">
        <v>0.05</v>
      </c>
      <c r="G361" t="s">
        <v>1629</v>
      </c>
      <c r="H361">
        <v>3</v>
      </c>
      <c r="I361" t="s">
        <v>46</v>
      </c>
      <c r="J361">
        <v>1800</v>
      </c>
      <c r="K361">
        <v>259200</v>
      </c>
      <c r="L361" t="s">
        <v>1630</v>
      </c>
      <c r="O361" t="s">
        <v>1651</v>
      </c>
      <c r="P361" t="s">
        <v>351</v>
      </c>
      <c r="Q361" t="s">
        <v>50</v>
      </c>
      <c r="R361" t="s">
        <v>1308</v>
      </c>
      <c r="S361" t="s">
        <v>548</v>
      </c>
      <c r="T361" t="s">
        <v>549</v>
      </c>
      <c r="X361">
        <v>21</v>
      </c>
      <c r="Y361" t="s">
        <v>54</v>
      </c>
      <c r="Z361" t="s">
        <v>54</v>
      </c>
      <c r="AA361" t="s">
        <v>54</v>
      </c>
      <c r="AB361">
        <v>1</v>
      </c>
      <c r="AC361">
        <v>1</v>
      </c>
      <c r="AD361">
        <v>6</v>
      </c>
      <c r="AE361" t="s">
        <v>1646</v>
      </c>
      <c r="AF361" t="s">
        <v>1647</v>
      </c>
      <c r="AG361" t="s">
        <v>57</v>
      </c>
      <c r="AH361" t="s">
        <v>58</v>
      </c>
      <c r="AI361" t="s">
        <v>133</v>
      </c>
      <c r="AJ361" t="s">
        <v>58</v>
      </c>
      <c r="AK361" t="s">
        <v>60</v>
      </c>
      <c r="AL361" t="s">
        <v>61</v>
      </c>
    </row>
    <row r="362" spans="1:38" x14ac:dyDescent="0.25">
      <c r="A362" t="s">
        <v>1652</v>
      </c>
      <c r="B362" t="s">
        <v>41</v>
      </c>
      <c r="C362" t="s">
        <v>42</v>
      </c>
      <c r="D362" t="s">
        <v>43</v>
      </c>
      <c r="E362" t="s">
        <v>44</v>
      </c>
      <c r="F362" s="1">
        <v>0.05</v>
      </c>
      <c r="G362" t="s">
        <v>1629</v>
      </c>
      <c r="H362">
        <v>3</v>
      </c>
      <c r="I362" t="s">
        <v>46</v>
      </c>
      <c r="J362">
        <v>1800</v>
      </c>
      <c r="K362">
        <v>259200</v>
      </c>
      <c r="L362" t="s">
        <v>1630</v>
      </c>
      <c r="O362" t="s">
        <v>1653</v>
      </c>
      <c r="P362" t="s">
        <v>136</v>
      </c>
      <c r="Q362" t="s">
        <v>50</v>
      </c>
      <c r="R362" t="s">
        <v>1654</v>
      </c>
      <c r="S362" t="s">
        <v>1655</v>
      </c>
      <c r="T362" t="s">
        <v>1656</v>
      </c>
      <c r="X362">
        <v>442</v>
      </c>
      <c r="Y362" t="s">
        <v>54</v>
      </c>
      <c r="Z362" t="s">
        <v>54</v>
      </c>
      <c r="AA362" t="s">
        <v>54</v>
      </c>
      <c r="AB362">
        <v>1</v>
      </c>
      <c r="AC362">
        <v>0</v>
      </c>
      <c r="AD362">
        <v>7</v>
      </c>
      <c r="AE362" t="s">
        <v>1657</v>
      </c>
      <c r="AF362" t="s">
        <v>1658</v>
      </c>
      <c r="AG362" t="s">
        <v>67</v>
      </c>
      <c r="AH362" t="s">
        <v>58</v>
      </c>
      <c r="AI362" t="s">
        <v>133</v>
      </c>
      <c r="AJ362" t="s">
        <v>58</v>
      </c>
      <c r="AK362" t="s">
        <v>84</v>
      </c>
      <c r="AL362" t="s">
        <v>61</v>
      </c>
    </row>
    <row r="363" spans="1:38" x14ac:dyDescent="0.25">
      <c r="A363" t="s">
        <v>1652</v>
      </c>
      <c r="B363" t="s">
        <v>41</v>
      </c>
      <c r="C363" t="s">
        <v>42</v>
      </c>
      <c r="D363" t="s">
        <v>43</v>
      </c>
      <c r="E363" t="s">
        <v>44</v>
      </c>
      <c r="F363" s="1">
        <v>0.05</v>
      </c>
      <c r="G363" t="s">
        <v>1629</v>
      </c>
      <c r="H363">
        <v>3</v>
      </c>
      <c r="I363" t="s">
        <v>46</v>
      </c>
      <c r="J363">
        <v>1800</v>
      </c>
      <c r="K363">
        <v>259200</v>
      </c>
      <c r="L363" t="s">
        <v>1630</v>
      </c>
      <c r="O363" t="s">
        <v>1659</v>
      </c>
      <c r="P363" t="s">
        <v>112</v>
      </c>
      <c r="Q363" t="s">
        <v>50</v>
      </c>
      <c r="R363" t="s">
        <v>150</v>
      </c>
      <c r="S363" t="s">
        <v>1545</v>
      </c>
      <c r="T363" t="s">
        <v>1660</v>
      </c>
      <c r="X363">
        <v>31</v>
      </c>
      <c r="Y363" t="s">
        <v>54</v>
      </c>
      <c r="Z363" t="s">
        <v>54</v>
      </c>
      <c r="AA363" t="s">
        <v>54</v>
      </c>
      <c r="AB363">
        <v>1</v>
      </c>
      <c r="AC363">
        <v>0</v>
      </c>
      <c r="AD363">
        <v>7</v>
      </c>
      <c r="AE363" t="s">
        <v>1657</v>
      </c>
      <c r="AF363" t="s">
        <v>1658</v>
      </c>
      <c r="AG363" t="s">
        <v>57</v>
      </c>
      <c r="AH363" t="s">
        <v>58</v>
      </c>
      <c r="AI363" t="s">
        <v>133</v>
      </c>
      <c r="AJ363" t="s">
        <v>58</v>
      </c>
      <c r="AK363" t="s">
        <v>60</v>
      </c>
      <c r="AL363" t="s">
        <v>61</v>
      </c>
    </row>
    <row r="364" spans="1:38" x14ac:dyDescent="0.25">
      <c r="A364" t="s">
        <v>1652</v>
      </c>
      <c r="B364" t="s">
        <v>41</v>
      </c>
      <c r="C364" t="s">
        <v>42</v>
      </c>
      <c r="D364" t="s">
        <v>43</v>
      </c>
      <c r="E364" t="s">
        <v>44</v>
      </c>
      <c r="F364" s="1">
        <v>0.05</v>
      </c>
      <c r="G364" t="s">
        <v>1629</v>
      </c>
      <c r="H364">
        <v>3</v>
      </c>
      <c r="I364" t="s">
        <v>46</v>
      </c>
      <c r="J364">
        <v>1800</v>
      </c>
      <c r="K364">
        <v>259200</v>
      </c>
      <c r="L364" t="s">
        <v>1630</v>
      </c>
      <c r="O364" t="s">
        <v>1661</v>
      </c>
      <c r="P364" t="s">
        <v>506</v>
      </c>
      <c r="Q364" t="s">
        <v>50</v>
      </c>
      <c r="R364" t="s">
        <v>576</v>
      </c>
      <c r="S364" t="s">
        <v>913</v>
      </c>
      <c r="T364" t="s">
        <v>1236</v>
      </c>
      <c r="X364">
        <v>30</v>
      </c>
      <c r="Y364" t="s">
        <v>54</v>
      </c>
      <c r="Z364" t="s">
        <v>54</v>
      </c>
      <c r="AA364" t="s">
        <v>54</v>
      </c>
      <c r="AB364">
        <v>1</v>
      </c>
      <c r="AC364">
        <v>0</v>
      </c>
      <c r="AD364">
        <v>7</v>
      </c>
      <c r="AE364" t="s">
        <v>1657</v>
      </c>
      <c r="AF364" t="s">
        <v>1658</v>
      </c>
      <c r="AG364" t="s">
        <v>74</v>
      </c>
      <c r="AH364" t="s">
        <v>58</v>
      </c>
      <c r="AI364" t="s">
        <v>133</v>
      </c>
      <c r="AJ364" t="s">
        <v>58</v>
      </c>
      <c r="AK364" t="s">
        <v>60</v>
      </c>
      <c r="AL364" t="s">
        <v>90</v>
      </c>
    </row>
    <row r="365" spans="1:38" x14ac:dyDescent="0.25">
      <c r="A365" t="s">
        <v>1662</v>
      </c>
      <c r="B365" t="s">
        <v>41</v>
      </c>
      <c r="C365" t="s">
        <v>42</v>
      </c>
      <c r="D365" t="s">
        <v>43</v>
      </c>
      <c r="E365" t="s">
        <v>44</v>
      </c>
      <c r="F365" s="1">
        <v>0.05</v>
      </c>
      <c r="G365" t="s">
        <v>1629</v>
      </c>
      <c r="H365">
        <v>3</v>
      </c>
      <c r="I365" t="s">
        <v>46</v>
      </c>
      <c r="J365">
        <v>1800</v>
      </c>
      <c r="K365">
        <v>259200</v>
      </c>
      <c r="L365" t="s">
        <v>1630</v>
      </c>
      <c r="O365" t="s">
        <v>1663</v>
      </c>
      <c r="P365" t="s">
        <v>1664</v>
      </c>
      <c r="Q365" t="s">
        <v>50</v>
      </c>
      <c r="R365" t="s">
        <v>377</v>
      </c>
      <c r="S365" t="s">
        <v>1665</v>
      </c>
      <c r="T365" t="s">
        <v>1666</v>
      </c>
      <c r="X365">
        <v>65</v>
      </c>
      <c r="Y365" t="s">
        <v>54</v>
      </c>
      <c r="Z365" t="s">
        <v>54</v>
      </c>
      <c r="AA365" t="s">
        <v>54</v>
      </c>
      <c r="AB365">
        <v>1</v>
      </c>
      <c r="AC365">
        <v>0</v>
      </c>
      <c r="AD365">
        <v>7</v>
      </c>
      <c r="AE365" t="s">
        <v>1667</v>
      </c>
      <c r="AF365" t="s">
        <v>1668</v>
      </c>
      <c r="AG365" t="s">
        <v>74</v>
      </c>
      <c r="AH365" t="s">
        <v>58</v>
      </c>
      <c r="AI365" t="s">
        <v>59</v>
      </c>
      <c r="AJ365" t="s">
        <v>58</v>
      </c>
      <c r="AK365" t="s">
        <v>60</v>
      </c>
      <c r="AL365" t="s">
        <v>61</v>
      </c>
    </row>
    <row r="366" spans="1:38" x14ac:dyDescent="0.25">
      <c r="A366" t="s">
        <v>1662</v>
      </c>
      <c r="B366" t="s">
        <v>41</v>
      </c>
      <c r="C366" t="s">
        <v>42</v>
      </c>
      <c r="D366" t="s">
        <v>43</v>
      </c>
      <c r="E366" t="s">
        <v>44</v>
      </c>
      <c r="F366" s="1">
        <v>0.05</v>
      </c>
      <c r="G366" t="s">
        <v>1629</v>
      </c>
      <c r="H366">
        <v>3</v>
      </c>
      <c r="I366" t="s">
        <v>46</v>
      </c>
      <c r="J366">
        <v>1800</v>
      </c>
      <c r="K366">
        <v>259200</v>
      </c>
      <c r="L366" t="s">
        <v>1630</v>
      </c>
      <c r="O366" t="s">
        <v>1669</v>
      </c>
      <c r="P366" t="s">
        <v>487</v>
      </c>
      <c r="Q366" t="s">
        <v>50</v>
      </c>
      <c r="R366" t="s">
        <v>1670</v>
      </c>
      <c r="S366" t="s">
        <v>1437</v>
      </c>
      <c r="T366" t="s">
        <v>1671</v>
      </c>
      <c r="X366">
        <v>21</v>
      </c>
      <c r="Y366" t="s">
        <v>54</v>
      </c>
      <c r="Z366" t="s">
        <v>54</v>
      </c>
      <c r="AA366" t="s">
        <v>54</v>
      </c>
      <c r="AB366">
        <v>1</v>
      </c>
      <c r="AC366">
        <v>0</v>
      </c>
      <c r="AD366">
        <v>7</v>
      </c>
      <c r="AE366" t="s">
        <v>1667</v>
      </c>
      <c r="AF366" t="s">
        <v>1668</v>
      </c>
      <c r="AG366" t="s">
        <v>67</v>
      </c>
      <c r="AH366" t="s">
        <v>58</v>
      </c>
      <c r="AI366" t="s">
        <v>59</v>
      </c>
      <c r="AJ366" t="s">
        <v>58</v>
      </c>
      <c r="AK366" t="s">
        <v>60</v>
      </c>
      <c r="AL366" t="s">
        <v>61</v>
      </c>
    </row>
    <row r="367" spans="1:38" x14ac:dyDescent="0.25">
      <c r="A367" t="s">
        <v>1662</v>
      </c>
      <c r="B367" t="s">
        <v>41</v>
      </c>
      <c r="C367" t="s">
        <v>42</v>
      </c>
      <c r="D367" t="s">
        <v>43</v>
      </c>
      <c r="E367" t="s">
        <v>44</v>
      </c>
      <c r="F367" s="1">
        <v>0.05</v>
      </c>
      <c r="G367" t="s">
        <v>1629</v>
      </c>
      <c r="H367">
        <v>3</v>
      </c>
      <c r="I367" t="s">
        <v>46</v>
      </c>
      <c r="J367">
        <v>1800</v>
      </c>
      <c r="K367">
        <v>259200</v>
      </c>
      <c r="L367" t="s">
        <v>1630</v>
      </c>
      <c r="O367" t="s">
        <v>1672</v>
      </c>
      <c r="P367" t="s">
        <v>78</v>
      </c>
      <c r="Q367" t="s">
        <v>50</v>
      </c>
      <c r="R367" t="s">
        <v>1673</v>
      </c>
      <c r="S367" t="s">
        <v>1674</v>
      </c>
      <c r="T367" t="s">
        <v>1675</v>
      </c>
      <c r="X367">
        <v>255</v>
      </c>
      <c r="Y367" t="s">
        <v>54</v>
      </c>
      <c r="Z367" t="s">
        <v>54</v>
      </c>
      <c r="AA367" t="s">
        <v>54</v>
      </c>
      <c r="AB367">
        <v>1</v>
      </c>
      <c r="AC367">
        <v>0</v>
      </c>
      <c r="AD367">
        <v>7</v>
      </c>
      <c r="AE367" t="s">
        <v>1667</v>
      </c>
      <c r="AF367" t="s">
        <v>1668</v>
      </c>
      <c r="AG367" t="s">
        <v>74</v>
      </c>
      <c r="AH367" t="s">
        <v>58</v>
      </c>
      <c r="AI367" t="s">
        <v>68</v>
      </c>
      <c r="AJ367" t="s">
        <v>58</v>
      </c>
      <c r="AK367" t="s">
        <v>84</v>
      </c>
      <c r="AL367" t="s">
        <v>61</v>
      </c>
    </row>
    <row r="368" spans="1:38" x14ac:dyDescent="0.25">
      <c r="A368" t="s">
        <v>1676</v>
      </c>
      <c r="B368" t="s">
        <v>41</v>
      </c>
      <c r="C368" t="s">
        <v>42</v>
      </c>
      <c r="D368" t="s">
        <v>43</v>
      </c>
      <c r="E368" t="s">
        <v>44</v>
      </c>
      <c r="F368" s="1">
        <v>0.05</v>
      </c>
      <c r="G368" t="s">
        <v>1629</v>
      </c>
      <c r="H368">
        <v>3</v>
      </c>
      <c r="I368" t="s">
        <v>46</v>
      </c>
      <c r="J368">
        <v>1800</v>
      </c>
      <c r="K368">
        <v>259200</v>
      </c>
      <c r="L368" t="s">
        <v>1630</v>
      </c>
      <c r="O368" t="s">
        <v>1677</v>
      </c>
      <c r="P368" t="s">
        <v>351</v>
      </c>
      <c r="Q368" t="s">
        <v>50</v>
      </c>
      <c r="R368" t="s">
        <v>1678</v>
      </c>
      <c r="S368" t="s">
        <v>1679</v>
      </c>
      <c r="T368" t="s">
        <v>1680</v>
      </c>
      <c r="X368">
        <v>29</v>
      </c>
      <c r="Y368" t="s">
        <v>54</v>
      </c>
      <c r="Z368" t="s">
        <v>54</v>
      </c>
      <c r="AA368" t="s">
        <v>54</v>
      </c>
      <c r="AB368">
        <v>1</v>
      </c>
      <c r="AC368">
        <v>0</v>
      </c>
      <c r="AD368">
        <v>7</v>
      </c>
      <c r="AE368" t="s">
        <v>1681</v>
      </c>
      <c r="AF368" t="s">
        <v>1682</v>
      </c>
      <c r="AG368" t="s">
        <v>57</v>
      </c>
      <c r="AH368" t="s">
        <v>58</v>
      </c>
      <c r="AI368" t="s">
        <v>75</v>
      </c>
      <c r="AJ368" t="s">
        <v>58</v>
      </c>
      <c r="AK368" t="s">
        <v>60</v>
      </c>
      <c r="AL368" t="s">
        <v>61</v>
      </c>
    </row>
    <row r="369" spans="1:38" x14ac:dyDescent="0.25">
      <c r="A369" t="s">
        <v>1676</v>
      </c>
      <c r="B369" t="s">
        <v>41</v>
      </c>
      <c r="C369" t="s">
        <v>42</v>
      </c>
      <c r="D369" t="s">
        <v>43</v>
      </c>
      <c r="E369" t="s">
        <v>44</v>
      </c>
      <c r="F369" s="1">
        <v>0.05</v>
      </c>
      <c r="G369" t="s">
        <v>1629</v>
      </c>
      <c r="H369">
        <v>3</v>
      </c>
      <c r="I369" t="s">
        <v>46</v>
      </c>
      <c r="J369">
        <v>1800</v>
      </c>
      <c r="K369">
        <v>259200</v>
      </c>
      <c r="L369" t="s">
        <v>1630</v>
      </c>
      <c r="O369" t="s">
        <v>1683</v>
      </c>
      <c r="P369" t="s">
        <v>78</v>
      </c>
      <c r="Q369" t="s">
        <v>50</v>
      </c>
      <c r="R369" t="s">
        <v>1684</v>
      </c>
      <c r="S369" t="s">
        <v>1685</v>
      </c>
      <c r="T369" t="s">
        <v>1686</v>
      </c>
      <c r="X369">
        <v>192</v>
      </c>
      <c r="Y369" t="s">
        <v>54</v>
      </c>
      <c r="Z369" t="s">
        <v>54</v>
      </c>
      <c r="AA369" t="s">
        <v>54</v>
      </c>
      <c r="AB369">
        <v>1</v>
      </c>
      <c r="AC369">
        <v>0</v>
      </c>
      <c r="AD369">
        <v>7</v>
      </c>
      <c r="AE369" t="s">
        <v>1681</v>
      </c>
      <c r="AF369" t="s">
        <v>1682</v>
      </c>
      <c r="AG369" t="s">
        <v>74</v>
      </c>
      <c r="AH369" t="s">
        <v>58</v>
      </c>
      <c r="AI369" t="s">
        <v>142</v>
      </c>
      <c r="AJ369" t="s">
        <v>58</v>
      </c>
      <c r="AK369" t="s">
        <v>84</v>
      </c>
      <c r="AL369" t="s">
        <v>61</v>
      </c>
    </row>
    <row r="370" spans="1:38" x14ac:dyDescent="0.25">
      <c r="A370" t="s">
        <v>1676</v>
      </c>
      <c r="B370" t="s">
        <v>41</v>
      </c>
      <c r="C370" t="s">
        <v>42</v>
      </c>
      <c r="D370" t="s">
        <v>43</v>
      </c>
      <c r="E370" t="s">
        <v>44</v>
      </c>
      <c r="F370" s="1">
        <v>0.05</v>
      </c>
      <c r="G370" t="s">
        <v>1629</v>
      </c>
      <c r="H370">
        <v>3</v>
      </c>
      <c r="I370" t="s">
        <v>46</v>
      </c>
      <c r="J370">
        <v>1800</v>
      </c>
      <c r="K370">
        <v>259200</v>
      </c>
      <c r="L370" t="s">
        <v>1630</v>
      </c>
      <c r="O370" t="s">
        <v>1687</v>
      </c>
      <c r="P370" t="s">
        <v>136</v>
      </c>
      <c r="Q370" t="s">
        <v>50</v>
      </c>
      <c r="R370" t="s">
        <v>692</v>
      </c>
      <c r="S370" t="s">
        <v>1688</v>
      </c>
      <c r="T370" t="s">
        <v>1689</v>
      </c>
      <c r="X370">
        <v>187</v>
      </c>
      <c r="Y370" t="s">
        <v>54</v>
      </c>
      <c r="Z370" t="s">
        <v>54</v>
      </c>
      <c r="AA370" t="s">
        <v>54</v>
      </c>
      <c r="AB370">
        <v>1</v>
      </c>
      <c r="AC370">
        <v>0</v>
      </c>
      <c r="AD370">
        <v>7</v>
      </c>
      <c r="AE370" t="s">
        <v>1681</v>
      </c>
      <c r="AF370" t="s">
        <v>1682</v>
      </c>
      <c r="AG370" t="s">
        <v>67</v>
      </c>
      <c r="AH370" t="s">
        <v>58</v>
      </c>
      <c r="AI370" t="s">
        <v>142</v>
      </c>
      <c r="AJ370" t="s">
        <v>58</v>
      </c>
      <c r="AK370" t="s">
        <v>84</v>
      </c>
      <c r="AL370" t="s">
        <v>61</v>
      </c>
    </row>
    <row r="371" spans="1:38" x14ac:dyDescent="0.25">
      <c r="A371" t="s">
        <v>1690</v>
      </c>
      <c r="B371" t="s">
        <v>41</v>
      </c>
      <c r="C371" t="s">
        <v>42</v>
      </c>
      <c r="D371" t="s">
        <v>43</v>
      </c>
      <c r="E371" t="s">
        <v>44</v>
      </c>
      <c r="F371" s="1">
        <v>0.05</v>
      </c>
      <c r="G371" t="s">
        <v>1629</v>
      </c>
      <c r="H371">
        <v>3</v>
      </c>
      <c r="I371" t="s">
        <v>46</v>
      </c>
      <c r="J371">
        <v>1800</v>
      </c>
      <c r="K371">
        <v>259200</v>
      </c>
      <c r="L371" t="s">
        <v>1630</v>
      </c>
      <c r="O371" t="s">
        <v>1691</v>
      </c>
      <c r="P371" t="s">
        <v>335</v>
      </c>
      <c r="Q371" t="s">
        <v>50</v>
      </c>
      <c r="R371" t="s">
        <v>810</v>
      </c>
      <c r="S371" t="s">
        <v>1617</v>
      </c>
      <c r="T371" t="s">
        <v>1692</v>
      </c>
      <c r="X371">
        <v>47</v>
      </c>
      <c r="Y371" t="s">
        <v>54</v>
      </c>
      <c r="Z371" t="s">
        <v>54</v>
      </c>
      <c r="AA371" t="s">
        <v>54</v>
      </c>
      <c r="AB371">
        <v>1</v>
      </c>
      <c r="AC371">
        <v>0</v>
      </c>
      <c r="AD371">
        <v>7</v>
      </c>
      <c r="AE371" t="s">
        <v>1693</v>
      </c>
      <c r="AF371" t="s">
        <v>1694</v>
      </c>
      <c r="AG371" t="s">
        <v>67</v>
      </c>
      <c r="AH371" t="s">
        <v>58</v>
      </c>
      <c r="AI371" t="s">
        <v>75</v>
      </c>
      <c r="AJ371" t="s">
        <v>58</v>
      </c>
      <c r="AK371" t="s">
        <v>84</v>
      </c>
      <c r="AL371" t="s">
        <v>90</v>
      </c>
    </row>
    <row r="372" spans="1:38" x14ac:dyDescent="0.25">
      <c r="A372" t="s">
        <v>1690</v>
      </c>
      <c r="B372" t="s">
        <v>41</v>
      </c>
      <c r="C372" t="s">
        <v>42</v>
      </c>
      <c r="D372" t="s">
        <v>43</v>
      </c>
      <c r="E372" t="s">
        <v>44</v>
      </c>
      <c r="F372" s="1">
        <v>0.05</v>
      </c>
      <c r="G372" t="s">
        <v>1629</v>
      </c>
      <c r="H372">
        <v>3</v>
      </c>
      <c r="I372" t="s">
        <v>46</v>
      </c>
      <c r="J372">
        <v>1800</v>
      </c>
      <c r="K372">
        <v>259200</v>
      </c>
      <c r="L372" t="s">
        <v>1630</v>
      </c>
      <c r="O372" t="s">
        <v>1695</v>
      </c>
      <c r="P372" t="s">
        <v>106</v>
      </c>
      <c r="Q372" t="s">
        <v>50</v>
      </c>
      <c r="R372" t="s">
        <v>108</v>
      </c>
      <c r="S372" t="s">
        <v>823</v>
      </c>
      <c r="T372" t="s">
        <v>1696</v>
      </c>
      <c r="X372">
        <v>54</v>
      </c>
      <c r="Y372" t="s">
        <v>110</v>
      </c>
      <c r="Z372" t="s">
        <v>54</v>
      </c>
      <c r="AA372" t="s">
        <v>54</v>
      </c>
      <c r="AB372">
        <v>1</v>
      </c>
      <c r="AC372">
        <v>0</v>
      </c>
      <c r="AD372">
        <v>7</v>
      </c>
      <c r="AE372" t="s">
        <v>1693</v>
      </c>
      <c r="AF372" t="s">
        <v>1694</v>
      </c>
      <c r="AG372" t="s">
        <v>74</v>
      </c>
      <c r="AH372" t="s">
        <v>58</v>
      </c>
      <c r="AI372" t="s">
        <v>133</v>
      </c>
      <c r="AJ372" t="s">
        <v>58</v>
      </c>
      <c r="AK372" t="s">
        <v>84</v>
      </c>
      <c r="AL372" t="s">
        <v>61</v>
      </c>
    </row>
    <row r="373" spans="1:38" x14ac:dyDescent="0.25">
      <c r="A373" t="s">
        <v>1690</v>
      </c>
      <c r="B373" t="s">
        <v>41</v>
      </c>
      <c r="C373" t="s">
        <v>42</v>
      </c>
      <c r="D373" t="s">
        <v>43</v>
      </c>
      <c r="E373" t="s">
        <v>44</v>
      </c>
      <c r="F373" s="1">
        <v>0.05</v>
      </c>
      <c r="G373" t="s">
        <v>1629</v>
      </c>
      <c r="H373">
        <v>3</v>
      </c>
      <c r="I373" t="s">
        <v>46</v>
      </c>
      <c r="J373">
        <v>1800</v>
      </c>
      <c r="K373">
        <v>259200</v>
      </c>
      <c r="L373" t="s">
        <v>1630</v>
      </c>
      <c r="O373" t="s">
        <v>1697</v>
      </c>
      <c r="P373" t="s">
        <v>92</v>
      </c>
      <c r="Q373" t="s">
        <v>50</v>
      </c>
      <c r="R373" t="s">
        <v>681</v>
      </c>
      <c r="S373" t="s">
        <v>801</v>
      </c>
      <c r="T373" t="s">
        <v>1698</v>
      </c>
      <c r="X373">
        <v>19</v>
      </c>
      <c r="Y373" t="s">
        <v>54</v>
      </c>
      <c r="Z373" t="s">
        <v>54</v>
      </c>
      <c r="AA373" t="s">
        <v>54</v>
      </c>
      <c r="AB373">
        <v>1</v>
      </c>
      <c r="AC373">
        <v>0</v>
      </c>
      <c r="AD373">
        <v>7</v>
      </c>
      <c r="AE373" t="s">
        <v>1693</v>
      </c>
      <c r="AF373" t="s">
        <v>1694</v>
      </c>
      <c r="AG373" t="s">
        <v>96</v>
      </c>
      <c r="AH373" t="s">
        <v>58</v>
      </c>
      <c r="AI373" t="s">
        <v>59</v>
      </c>
      <c r="AJ373" t="s">
        <v>58</v>
      </c>
      <c r="AK373" t="s">
        <v>84</v>
      </c>
      <c r="AL373" t="s">
        <v>61</v>
      </c>
    </row>
    <row r="374" spans="1:38" x14ac:dyDescent="0.25">
      <c r="A374" t="s">
        <v>1699</v>
      </c>
      <c r="B374" t="s">
        <v>41</v>
      </c>
      <c r="C374" t="s">
        <v>42</v>
      </c>
      <c r="D374" t="s">
        <v>43</v>
      </c>
      <c r="E374" t="s">
        <v>44</v>
      </c>
      <c r="F374" s="1">
        <v>0.05</v>
      </c>
      <c r="G374" t="s">
        <v>1629</v>
      </c>
      <c r="H374">
        <v>3</v>
      </c>
      <c r="I374" t="s">
        <v>46</v>
      </c>
      <c r="J374">
        <v>1800</v>
      </c>
      <c r="K374">
        <v>259200</v>
      </c>
      <c r="L374" t="s">
        <v>1630</v>
      </c>
      <c r="O374" t="s">
        <v>1700</v>
      </c>
      <c r="P374" t="s">
        <v>63</v>
      </c>
      <c r="Q374" t="s">
        <v>50</v>
      </c>
      <c r="R374" t="s">
        <v>238</v>
      </c>
      <c r="S374" t="s">
        <v>94</v>
      </c>
      <c r="T374" t="s">
        <v>95</v>
      </c>
      <c r="X374">
        <v>47</v>
      </c>
      <c r="Y374" t="s">
        <v>54</v>
      </c>
      <c r="Z374" t="s">
        <v>54</v>
      </c>
      <c r="AA374" t="s">
        <v>54</v>
      </c>
      <c r="AB374">
        <v>1</v>
      </c>
      <c r="AC374">
        <v>0</v>
      </c>
      <c r="AD374">
        <v>7</v>
      </c>
      <c r="AE374" t="s">
        <v>1701</v>
      </c>
      <c r="AF374" t="s">
        <v>1702</v>
      </c>
      <c r="AG374" t="s">
        <v>67</v>
      </c>
      <c r="AH374" t="s">
        <v>58</v>
      </c>
      <c r="AI374" t="s">
        <v>133</v>
      </c>
      <c r="AJ374" t="s">
        <v>58</v>
      </c>
      <c r="AK374" t="s">
        <v>60</v>
      </c>
      <c r="AL374" t="s">
        <v>61</v>
      </c>
    </row>
    <row r="375" spans="1:38" x14ac:dyDescent="0.25">
      <c r="A375" t="s">
        <v>1699</v>
      </c>
      <c r="B375" t="s">
        <v>41</v>
      </c>
      <c r="C375" t="s">
        <v>42</v>
      </c>
      <c r="D375" t="s">
        <v>43</v>
      </c>
      <c r="E375" t="s">
        <v>44</v>
      </c>
      <c r="F375" s="1">
        <v>0.05</v>
      </c>
      <c r="G375" t="s">
        <v>1629</v>
      </c>
      <c r="H375">
        <v>3</v>
      </c>
      <c r="I375" t="s">
        <v>46</v>
      </c>
      <c r="J375">
        <v>1800</v>
      </c>
      <c r="K375">
        <v>259200</v>
      </c>
      <c r="L375" t="s">
        <v>1630</v>
      </c>
      <c r="O375" t="s">
        <v>1703</v>
      </c>
      <c r="P375" t="s">
        <v>180</v>
      </c>
      <c r="Q375" t="s">
        <v>50</v>
      </c>
      <c r="R375" t="s">
        <v>823</v>
      </c>
      <c r="S375" t="s">
        <v>435</v>
      </c>
      <c r="T375" t="s">
        <v>436</v>
      </c>
      <c r="X375">
        <v>9</v>
      </c>
      <c r="Y375" t="s">
        <v>54</v>
      </c>
      <c r="Z375" t="s">
        <v>54</v>
      </c>
      <c r="AA375" t="s">
        <v>54</v>
      </c>
      <c r="AB375">
        <v>1</v>
      </c>
      <c r="AC375">
        <v>0</v>
      </c>
      <c r="AD375">
        <v>7</v>
      </c>
      <c r="AE375" t="s">
        <v>1701</v>
      </c>
      <c r="AF375" t="s">
        <v>1702</v>
      </c>
      <c r="AG375" t="s">
        <v>57</v>
      </c>
      <c r="AH375" t="s">
        <v>58</v>
      </c>
      <c r="AI375" t="s">
        <v>133</v>
      </c>
      <c r="AJ375" t="s">
        <v>58</v>
      </c>
      <c r="AK375" t="s">
        <v>60</v>
      </c>
      <c r="AL375" t="s">
        <v>61</v>
      </c>
    </row>
    <row r="376" spans="1:38" x14ac:dyDescent="0.25">
      <c r="A376" t="s">
        <v>1699</v>
      </c>
      <c r="B376" t="s">
        <v>41</v>
      </c>
      <c r="C376" t="s">
        <v>42</v>
      </c>
      <c r="D376" t="s">
        <v>43</v>
      </c>
      <c r="E376" t="s">
        <v>44</v>
      </c>
      <c r="F376" s="1">
        <v>0.05</v>
      </c>
      <c r="G376" t="s">
        <v>1629</v>
      </c>
      <c r="H376">
        <v>3</v>
      </c>
      <c r="I376" t="s">
        <v>46</v>
      </c>
      <c r="J376">
        <v>1800</v>
      </c>
      <c r="K376">
        <v>259200</v>
      </c>
      <c r="L376" t="s">
        <v>1630</v>
      </c>
      <c r="O376" t="s">
        <v>1704</v>
      </c>
      <c r="P376" t="s">
        <v>106</v>
      </c>
      <c r="Q376" t="s">
        <v>50</v>
      </c>
      <c r="R376" t="s">
        <v>1705</v>
      </c>
      <c r="S376" t="s">
        <v>1706</v>
      </c>
      <c r="T376" t="s">
        <v>1707</v>
      </c>
      <c r="X376">
        <v>24</v>
      </c>
      <c r="Y376" t="s">
        <v>110</v>
      </c>
      <c r="Z376" t="s">
        <v>54</v>
      </c>
      <c r="AA376" t="s">
        <v>54</v>
      </c>
      <c r="AB376">
        <v>1</v>
      </c>
      <c r="AC376">
        <v>0</v>
      </c>
      <c r="AD376">
        <v>7</v>
      </c>
      <c r="AE376" t="s">
        <v>1701</v>
      </c>
      <c r="AF376" t="s">
        <v>1702</v>
      </c>
      <c r="AG376" t="s">
        <v>74</v>
      </c>
      <c r="AH376" t="s">
        <v>58</v>
      </c>
      <c r="AI376" t="s">
        <v>75</v>
      </c>
      <c r="AJ376" t="s">
        <v>58</v>
      </c>
      <c r="AK376" t="s">
        <v>84</v>
      </c>
      <c r="AL376" t="s">
        <v>61</v>
      </c>
    </row>
    <row r="377" spans="1:38" x14ac:dyDescent="0.25">
      <c r="A377" t="s">
        <v>1708</v>
      </c>
      <c r="B377" t="s">
        <v>41</v>
      </c>
      <c r="C377" t="s">
        <v>42</v>
      </c>
      <c r="D377" t="s">
        <v>43</v>
      </c>
      <c r="E377" t="s">
        <v>44</v>
      </c>
      <c r="F377" s="1">
        <v>0.05</v>
      </c>
      <c r="G377" t="s">
        <v>1629</v>
      </c>
      <c r="H377">
        <v>3</v>
      </c>
      <c r="I377" t="s">
        <v>46</v>
      </c>
      <c r="J377">
        <v>1800</v>
      </c>
      <c r="K377">
        <v>259200</v>
      </c>
      <c r="L377" t="s">
        <v>1630</v>
      </c>
      <c r="O377" t="s">
        <v>1709</v>
      </c>
      <c r="P377" t="s">
        <v>70</v>
      </c>
      <c r="Q377" t="s">
        <v>50</v>
      </c>
      <c r="R377" t="s">
        <v>165</v>
      </c>
      <c r="S377" t="s">
        <v>586</v>
      </c>
      <c r="T377" t="s">
        <v>587</v>
      </c>
      <c r="X377">
        <v>543</v>
      </c>
      <c r="Y377" t="s">
        <v>54</v>
      </c>
      <c r="Z377" t="s">
        <v>54</v>
      </c>
      <c r="AA377" t="s">
        <v>54</v>
      </c>
      <c r="AB377">
        <v>1</v>
      </c>
      <c r="AC377">
        <v>0</v>
      </c>
      <c r="AD377">
        <v>7</v>
      </c>
      <c r="AE377" t="s">
        <v>1710</v>
      </c>
      <c r="AF377" t="s">
        <v>1711</v>
      </c>
      <c r="AG377" t="s">
        <v>74</v>
      </c>
      <c r="AH377" t="s">
        <v>58</v>
      </c>
      <c r="AI377" t="s">
        <v>133</v>
      </c>
      <c r="AJ377" t="s">
        <v>58</v>
      </c>
      <c r="AK377" t="s">
        <v>60</v>
      </c>
      <c r="AL377" t="s">
        <v>61</v>
      </c>
    </row>
    <row r="378" spans="1:38" x14ac:dyDescent="0.25">
      <c r="A378" t="s">
        <v>1708</v>
      </c>
      <c r="B378" t="s">
        <v>41</v>
      </c>
      <c r="C378" t="s">
        <v>42</v>
      </c>
      <c r="D378" t="s">
        <v>43</v>
      </c>
      <c r="E378" t="s">
        <v>44</v>
      </c>
      <c r="F378" s="1">
        <v>0.05</v>
      </c>
      <c r="G378" t="s">
        <v>1629</v>
      </c>
      <c r="H378">
        <v>3</v>
      </c>
      <c r="I378" t="s">
        <v>46</v>
      </c>
      <c r="J378">
        <v>1800</v>
      </c>
      <c r="K378">
        <v>259200</v>
      </c>
      <c r="L378" t="s">
        <v>1630</v>
      </c>
      <c r="O378" t="s">
        <v>1712</v>
      </c>
      <c r="P378" t="s">
        <v>49</v>
      </c>
      <c r="Q378" t="s">
        <v>50</v>
      </c>
      <c r="R378" t="s">
        <v>692</v>
      </c>
      <c r="S378" t="s">
        <v>1713</v>
      </c>
      <c r="T378" t="s">
        <v>1714</v>
      </c>
      <c r="X378">
        <v>583</v>
      </c>
      <c r="Y378" t="s">
        <v>54</v>
      </c>
      <c r="Z378" t="s">
        <v>54</v>
      </c>
      <c r="AA378" t="s">
        <v>54</v>
      </c>
      <c r="AB378">
        <v>1</v>
      </c>
      <c r="AC378">
        <v>0</v>
      </c>
      <c r="AD378">
        <v>7</v>
      </c>
      <c r="AE378" t="s">
        <v>1710</v>
      </c>
      <c r="AF378" t="s">
        <v>1711</v>
      </c>
      <c r="AG378" t="s">
        <v>57</v>
      </c>
      <c r="AH378" t="s">
        <v>58</v>
      </c>
      <c r="AI378" t="s">
        <v>59</v>
      </c>
      <c r="AJ378" t="s">
        <v>58</v>
      </c>
      <c r="AK378" t="s">
        <v>60</v>
      </c>
      <c r="AL378" t="s">
        <v>61</v>
      </c>
    </row>
    <row r="379" spans="1:38" x14ac:dyDescent="0.25">
      <c r="A379" t="s">
        <v>1708</v>
      </c>
      <c r="B379" t="s">
        <v>41</v>
      </c>
      <c r="C379" t="s">
        <v>42</v>
      </c>
      <c r="D379" t="s">
        <v>43</v>
      </c>
      <c r="E379" t="s">
        <v>44</v>
      </c>
      <c r="F379" s="1">
        <v>0.05</v>
      </c>
      <c r="G379" t="s">
        <v>1629</v>
      </c>
      <c r="H379">
        <v>3</v>
      </c>
      <c r="I379" t="s">
        <v>46</v>
      </c>
      <c r="J379">
        <v>1800</v>
      </c>
      <c r="K379">
        <v>259200</v>
      </c>
      <c r="L379" t="s">
        <v>1630</v>
      </c>
      <c r="O379" t="s">
        <v>1715</v>
      </c>
      <c r="P379" t="s">
        <v>78</v>
      </c>
      <c r="Q379" t="s">
        <v>50</v>
      </c>
      <c r="R379" t="s">
        <v>51</v>
      </c>
      <c r="S379" t="s">
        <v>975</v>
      </c>
      <c r="T379" t="s">
        <v>1485</v>
      </c>
      <c r="X379">
        <v>75</v>
      </c>
      <c r="Y379" t="s">
        <v>54</v>
      </c>
      <c r="Z379" t="s">
        <v>54</v>
      </c>
      <c r="AA379" t="s">
        <v>54</v>
      </c>
      <c r="AB379">
        <v>1</v>
      </c>
      <c r="AC379">
        <v>0</v>
      </c>
      <c r="AD379">
        <v>7</v>
      </c>
      <c r="AE379" t="s">
        <v>1710</v>
      </c>
      <c r="AF379" t="s">
        <v>1711</v>
      </c>
      <c r="AG379" t="s">
        <v>74</v>
      </c>
      <c r="AH379" t="s">
        <v>58</v>
      </c>
      <c r="AI379" t="s">
        <v>59</v>
      </c>
      <c r="AJ379" t="s">
        <v>58</v>
      </c>
      <c r="AK379" t="s">
        <v>84</v>
      </c>
      <c r="AL379" t="s">
        <v>61</v>
      </c>
    </row>
    <row r="380" spans="1:38" x14ac:dyDescent="0.25">
      <c r="A380" t="s">
        <v>1716</v>
      </c>
      <c r="B380" t="s">
        <v>41</v>
      </c>
      <c r="C380" t="s">
        <v>42</v>
      </c>
      <c r="D380" t="s">
        <v>43</v>
      </c>
      <c r="E380" t="s">
        <v>44</v>
      </c>
      <c r="F380" s="1">
        <v>0.05</v>
      </c>
      <c r="G380" t="s">
        <v>1629</v>
      </c>
      <c r="H380">
        <v>3</v>
      </c>
      <c r="I380" t="s">
        <v>46</v>
      </c>
      <c r="J380">
        <v>1800</v>
      </c>
      <c r="K380">
        <v>259200</v>
      </c>
      <c r="L380" t="s">
        <v>1630</v>
      </c>
      <c r="O380" t="s">
        <v>1717</v>
      </c>
      <c r="P380" t="s">
        <v>78</v>
      </c>
      <c r="Q380" t="s">
        <v>50</v>
      </c>
      <c r="R380" t="s">
        <v>420</v>
      </c>
      <c r="S380" t="s">
        <v>1718</v>
      </c>
      <c r="T380" t="s">
        <v>1719</v>
      </c>
      <c r="X380">
        <v>158</v>
      </c>
      <c r="Y380" t="s">
        <v>54</v>
      </c>
      <c r="Z380" t="s">
        <v>54</v>
      </c>
      <c r="AA380" t="s">
        <v>54</v>
      </c>
      <c r="AB380">
        <v>1</v>
      </c>
      <c r="AC380">
        <v>0</v>
      </c>
      <c r="AD380">
        <v>7</v>
      </c>
      <c r="AE380" t="s">
        <v>1720</v>
      </c>
      <c r="AF380" t="s">
        <v>1721</v>
      </c>
      <c r="AG380" t="s">
        <v>74</v>
      </c>
      <c r="AH380" t="s">
        <v>58</v>
      </c>
      <c r="AI380" t="s">
        <v>59</v>
      </c>
      <c r="AJ380" t="s">
        <v>58</v>
      </c>
      <c r="AK380" t="s">
        <v>84</v>
      </c>
      <c r="AL380" t="s">
        <v>61</v>
      </c>
    </row>
    <row r="381" spans="1:38" x14ac:dyDescent="0.25">
      <c r="A381" t="s">
        <v>1716</v>
      </c>
      <c r="B381" t="s">
        <v>41</v>
      </c>
      <c r="C381" t="s">
        <v>42</v>
      </c>
      <c r="D381" t="s">
        <v>43</v>
      </c>
      <c r="E381" t="s">
        <v>44</v>
      </c>
      <c r="F381" s="1">
        <v>0.05</v>
      </c>
      <c r="G381" t="s">
        <v>1629</v>
      </c>
      <c r="H381">
        <v>3</v>
      </c>
      <c r="I381" t="s">
        <v>46</v>
      </c>
      <c r="J381">
        <v>1800</v>
      </c>
      <c r="K381">
        <v>259200</v>
      </c>
      <c r="L381" t="s">
        <v>1630</v>
      </c>
      <c r="O381" t="s">
        <v>1722</v>
      </c>
      <c r="P381" t="s">
        <v>340</v>
      </c>
      <c r="Q381" t="s">
        <v>50</v>
      </c>
      <c r="R381" t="s">
        <v>1723</v>
      </c>
      <c r="S381" t="s">
        <v>773</v>
      </c>
      <c r="T381" t="s">
        <v>1724</v>
      </c>
      <c r="X381">
        <v>22</v>
      </c>
      <c r="Y381" t="s">
        <v>54</v>
      </c>
      <c r="Z381" t="s">
        <v>54</v>
      </c>
      <c r="AA381" t="s">
        <v>54</v>
      </c>
      <c r="AB381">
        <v>1</v>
      </c>
      <c r="AC381">
        <v>0</v>
      </c>
      <c r="AD381">
        <v>7</v>
      </c>
      <c r="AE381" t="s">
        <v>1720</v>
      </c>
      <c r="AF381" t="s">
        <v>1721</v>
      </c>
      <c r="AG381" t="s">
        <v>57</v>
      </c>
      <c r="AH381" t="s">
        <v>58</v>
      </c>
      <c r="AI381" t="s">
        <v>68</v>
      </c>
      <c r="AJ381" t="s">
        <v>58</v>
      </c>
      <c r="AK381" t="s">
        <v>84</v>
      </c>
      <c r="AL381" t="s">
        <v>61</v>
      </c>
    </row>
    <row r="382" spans="1:38" x14ac:dyDescent="0.25">
      <c r="A382" t="s">
        <v>1716</v>
      </c>
      <c r="B382" t="s">
        <v>41</v>
      </c>
      <c r="C382" t="s">
        <v>42</v>
      </c>
      <c r="D382" t="s">
        <v>43</v>
      </c>
      <c r="E382" t="s">
        <v>44</v>
      </c>
      <c r="F382" s="1">
        <v>0.05</v>
      </c>
      <c r="G382" t="s">
        <v>1629</v>
      </c>
      <c r="H382">
        <v>3</v>
      </c>
      <c r="I382" t="s">
        <v>46</v>
      </c>
      <c r="J382">
        <v>1800</v>
      </c>
      <c r="K382">
        <v>259200</v>
      </c>
      <c r="L382" t="s">
        <v>1630</v>
      </c>
      <c r="O382" t="s">
        <v>1725</v>
      </c>
      <c r="P382" t="s">
        <v>49</v>
      </c>
      <c r="Q382" t="s">
        <v>50</v>
      </c>
      <c r="R382" t="s">
        <v>1654</v>
      </c>
      <c r="S382" t="s">
        <v>1726</v>
      </c>
      <c r="T382" t="s">
        <v>1727</v>
      </c>
      <c r="X382">
        <v>650</v>
      </c>
      <c r="Y382" t="s">
        <v>54</v>
      </c>
      <c r="Z382" t="s">
        <v>54</v>
      </c>
      <c r="AA382" t="s">
        <v>54</v>
      </c>
      <c r="AB382">
        <v>1</v>
      </c>
      <c r="AC382">
        <v>0</v>
      </c>
      <c r="AD382">
        <v>7</v>
      </c>
      <c r="AE382" t="s">
        <v>1720</v>
      </c>
      <c r="AF382" t="s">
        <v>1721</v>
      </c>
      <c r="AG382" t="s">
        <v>57</v>
      </c>
      <c r="AH382" t="s">
        <v>58</v>
      </c>
      <c r="AI382" t="s">
        <v>68</v>
      </c>
      <c r="AJ382" t="s">
        <v>58</v>
      </c>
      <c r="AK382" t="s">
        <v>60</v>
      </c>
      <c r="AL382" t="s">
        <v>61</v>
      </c>
    </row>
    <row r="383" spans="1:38" x14ac:dyDescent="0.25">
      <c r="A383" t="s">
        <v>1728</v>
      </c>
      <c r="B383" t="s">
        <v>41</v>
      </c>
      <c r="C383" t="s">
        <v>42</v>
      </c>
      <c r="D383" t="s">
        <v>43</v>
      </c>
      <c r="E383" t="s">
        <v>44</v>
      </c>
      <c r="F383" s="1">
        <v>0.05</v>
      </c>
      <c r="G383" t="s">
        <v>1629</v>
      </c>
      <c r="H383">
        <v>3</v>
      </c>
      <c r="I383" t="s">
        <v>46</v>
      </c>
      <c r="J383">
        <v>1800</v>
      </c>
      <c r="K383">
        <v>259200</v>
      </c>
      <c r="L383" t="s">
        <v>1630</v>
      </c>
      <c r="O383" t="s">
        <v>1729</v>
      </c>
      <c r="P383" t="s">
        <v>99</v>
      </c>
      <c r="Q383" t="s">
        <v>50</v>
      </c>
      <c r="R383" t="s">
        <v>782</v>
      </c>
      <c r="S383" t="s">
        <v>1730</v>
      </c>
      <c r="T383" t="s">
        <v>1731</v>
      </c>
      <c r="X383">
        <v>572</v>
      </c>
      <c r="Y383" t="s">
        <v>54</v>
      </c>
      <c r="Z383" t="s">
        <v>54</v>
      </c>
      <c r="AA383" t="s">
        <v>54</v>
      </c>
      <c r="AB383">
        <v>1</v>
      </c>
      <c r="AC383">
        <v>0</v>
      </c>
      <c r="AD383">
        <v>7</v>
      </c>
      <c r="AE383" t="s">
        <v>1732</v>
      </c>
      <c r="AF383" t="s">
        <v>1733</v>
      </c>
      <c r="AG383" t="s">
        <v>74</v>
      </c>
      <c r="AH383" t="s">
        <v>58</v>
      </c>
      <c r="AI383" t="s">
        <v>68</v>
      </c>
      <c r="AJ383" t="s">
        <v>58</v>
      </c>
      <c r="AK383" t="s">
        <v>84</v>
      </c>
      <c r="AL383" t="s">
        <v>61</v>
      </c>
    </row>
    <row r="384" spans="1:38" x14ac:dyDescent="0.25">
      <c r="A384" t="s">
        <v>1728</v>
      </c>
      <c r="B384" t="s">
        <v>41</v>
      </c>
      <c r="C384" t="s">
        <v>42</v>
      </c>
      <c r="D384" t="s">
        <v>43</v>
      </c>
      <c r="E384" t="s">
        <v>44</v>
      </c>
      <c r="F384" s="1">
        <v>0.05</v>
      </c>
      <c r="G384" t="s">
        <v>1629</v>
      </c>
      <c r="H384">
        <v>3</v>
      </c>
      <c r="I384" t="s">
        <v>46</v>
      </c>
      <c r="J384">
        <v>1800</v>
      </c>
      <c r="K384">
        <v>259200</v>
      </c>
      <c r="L384" t="s">
        <v>1630</v>
      </c>
      <c r="O384" t="s">
        <v>1734</v>
      </c>
      <c r="P384" t="s">
        <v>217</v>
      </c>
      <c r="Q384" t="s">
        <v>50</v>
      </c>
      <c r="R384" t="s">
        <v>114</v>
      </c>
      <c r="S384" t="s">
        <v>1735</v>
      </c>
      <c r="T384" t="s">
        <v>1736</v>
      </c>
      <c r="X384">
        <v>59</v>
      </c>
      <c r="Y384" t="s">
        <v>54</v>
      </c>
      <c r="Z384" t="s">
        <v>54</v>
      </c>
      <c r="AA384" t="s">
        <v>54</v>
      </c>
      <c r="AB384">
        <v>1</v>
      </c>
      <c r="AC384">
        <v>0</v>
      </c>
      <c r="AD384">
        <v>7</v>
      </c>
      <c r="AE384" t="s">
        <v>1732</v>
      </c>
      <c r="AF384" t="s">
        <v>1733</v>
      </c>
      <c r="AG384" t="s">
        <v>57</v>
      </c>
      <c r="AH384" t="s">
        <v>58</v>
      </c>
      <c r="AI384" t="s">
        <v>68</v>
      </c>
      <c r="AJ384" t="s">
        <v>58</v>
      </c>
      <c r="AK384" t="s">
        <v>84</v>
      </c>
      <c r="AL384" t="s">
        <v>61</v>
      </c>
    </row>
    <row r="385" spans="1:38" x14ac:dyDescent="0.25">
      <c r="A385" t="s">
        <v>1728</v>
      </c>
      <c r="B385" t="s">
        <v>41</v>
      </c>
      <c r="C385" t="s">
        <v>42</v>
      </c>
      <c r="D385" t="s">
        <v>43</v>
      </c>
      <c r="E385" t="s">
        <v>44</v>
      </c>
      <c r="F385" s="1">
        <v>0.05</v>
      </c>
      <c r="G385" t="s">
        <v>1629</v>
      </c>
      <c r="H385">
        <v>3</v>
      </c>
      <c r="I385" t="s">
        <v>46</v>
      </c>
      <c r="J385">
        <v>1800</v>
      </c>
      <c r="K385">
        <v>259200</v>
      </c>
      <c r="L385" t="s">
        <v>1630</v>
      </c>
      <c r="O385" t="s">
        <v>1737</v>
      </c>
      <c r="P385" t="s">
        <v>1738</v>
      </c>
      <c r="Q385" t="s">
        <v>50</v>
      </c>
      <c r="R385" t="s">
        <v>1739</v>
      </c>
      <c r="S385" t="s">
        <v>199</v>
      </c>
      <c r="T385" t="s">
        <v>1740</v>
      </c>
      <c r="X385">
        <v>48</v>
      </c>
      <c r="Y385" t="s">
        <v>54</v>
      </c>
      <c r="Z385" t="s">
        <v>54</v>
      </c>
      <c r="AA385" t="s">
        <v>54</v>
      </c>
      <c r="AB385">
        <v>1</v>
      </c>
      <c r="AC385">
        <v>0</v>
      </c>
      <c r="AD385">
        <v>7</v>
      </c>
      <c r="AE385" t="s">
        <v>1732</v>
      </c>
      <c r="AF385" t="s">
        <v>1733</v>
      </c>
      <c r="AG385" t="s">
        <v>67</v>
      </c>
      <c r="AH385" t="s">
        <v>58</v>
      </c>
      <c r="AI385" t="s">
        <v>75</v>
      </c>
      <c r="AJ385" t="s">
        <v>58</v>
      </c>
      <c r="AK385" t="s">
        <v>60</v>
      </c>
      <c r="AL385" t="s">
        <v>61</v>
      </c>
    </row>
    <row r="386" spans="1:38" x14ac:dyDescent="0.25">
      <c r="A386" t="s">
        <v>1741</v>
      </c>
      <c r="B386" t="s">
        <v>41</v>
      </c>
      <c r="C386" t="s">
        <v>42</v>
      </c>
      <c r="D386" t="s">
        <v>43</v>
      </c>
      <c r="E386" t="s">
        <v>44</v>
      </c>
      <c r="F386" s="1">
        <v>0.05</v>
      </c>
      <c r="G386" t="s">
        <v>1629</v>
      </c>
      <c r="H386">
        <v>3</v>
      </c>
      <c r="I386" t="s">
        <v>46</v>
      </c>
      <c r="J386">
        <v>1800</v>
      </c>
      <c r="K386">
        <v>259200</v>
      </c>
      <c r="L386" t="s">
        <v>1630</v>
      </c>
      <c r="O386" t="s">
        <v>1742</v>
      </c>
      <c r="P386" t="s">
        <v>99</v>
      </c>
      <c r="Q386" t="s">
        <v>50</v>
      </c>
      <c r="R386" t="s">
        <v>1024</v>
      </c>
      <c r="S386" t="s">
        <v>1743</v>
      </c>
      <c r="T386" t="s">
        <v>1744</v>
      </c>
      <c r="X386">
        <v>582</v>
      </c>
      <c r="Y386" t="s">
        <v>54</v>
      </c>
      <c r="Z386" t="s">
        <v>54</v>
      </c>
      <c r="AA386" t="s">
        <v>54</v>
      </c>
      <c r="AB386">
        <v>1</v>
      </c>
      <c r="AC386">
        <v>0</v>
      </c>
      <c r="AD386">
        <v>7</v>
      </c>
      <c r="AE386" t="s">
        <v>1745</v>
      </c>
      <c r="AF386" t="s">
        <v>1746</v>
      </c>
      <c r="AG386" t="s">
        <v>74</v>
      </c>
      <c r="AH386" t="s">
        <v>58</v>
      </c>
      <c r="AI386" t="s">
        <v>68</v>
      </c>
      <c r="AJ386" t="s">
        <v>58</v>
      </c>
      <c r="AK386" t="s">
        <v>84</v>
      </c>
      <c r="AL386" t="s">
        <v>61</v>
      </c>
    </row>
    <row r="387" spans="1:38" x14ac:dyDescent="0.25">
      <c r="A387" t="s">
        <v>1741</v>
      </c>
      <c r="B387" t="s">
        <v>41</v>
      </c>
      <c r="C387" t="s">
        <v>42</v>
      </c>
      <c r="D387" t="s">
        <v>43</v>
      </c>
      <c r="E387" t="s">
        <v>44</v>
      </c>
      <c r="F387" s="1">
        <v>0.05</v>
      </c>
      <c r="G387" t="s">
        <v>1629</v>
      </c>
      <c r="H387">
        <v>3</v>
      </c>
      <c r="I387" t="s">
        <v>46</v>
      </c>
      <c r="J387">
        <v>1800</v>
      </c>
      <c r="K387">
        <v>259200</v>
      </c>
      <c r="L387" t="s">
        <v>1630</v>
      </c>
      <c r="O387" t="s">
        <v>1747</v>
      </c>
      <c r="P387" t="s">
        <v>129</v>
      </c>
      <c r="Q387" t="s">
        <v>50</v>
      </c>
      <c r="R387" t="s">
        <v>470</v>
      </c>
      <c r="S387" t="s">
        <v>274</v>
      </c>
      <c r="T387" t="s">
        <v>275</v>
      </c>
      <c r="X387">
        <v>20</v>
      </c>
      <c r="Y387" t="s">
        <v>54</v>
      </c>
      <c r="Z387" t="s">
        <v>54</v>
      </c>
      <c r="AA387" t="s">
        <v>54</v>
      </c>
      <c r="AB387">
        <v>1</v>
      </c>
      <c r="AC387">
        <v>0</v>
      </c>
      <c r="AD387">
        <v>7</v>
      </c>
      <c r="AE387" t="s">
        <v>1745</v>
      </c>
      <c r="AF387" t="s">
        <v>1746</v>
      </c>
      <c r="AG387" t="s">
        <v>57</v>
      </c>
      <c r="AH387" t="s">
        <v>58</v>
      </c>
      <c r="AI387" t="s">
        <v>75</v>
      </c>
      <c r="AJ387" t="s">
        <v>58</v>
      </c>
      <c r="AK387" t="s">
        <v>60</v>
      </c>
      <c r="AL387" t="s">
        <v>61</v>
      </c>
    </row>
    <row r="388" spans="1:38" x14ac:dyDescent="0.25">
      <c r="A388" t="s">
        <v>1741</v>
      </c>
      <c r="B388" t="s">
        <v>41</v>
      </c>
      <c r="C388" t="s">
        <v>42</v>
      </c>
      <c r="D388" t="s">
        <v>43</v>
      </c>
      <c r="E388" t="s">
        <v>44</v>
      </c>
      <c r="F388" s="1">
        <v>0.05</v>
      </c>
      <c r="G388" t="s">
        <v>1629</v>
      </c>
      <c r="H388">
        <v>3</v>
      </c>
      <c r="I388" t="s">
        <v>46</v>
      </c>
      <c r="J388">
        <v>1800</v>
      </c>
      <c r="K388">
        <v>259200</v>
      </c>
      <c r="L388" t="s">
        <v>1630</v>
      </c>
      <c r="O388" t="s">
        <v>1748</v>
      </c>
      <c r="P388" t="s">
        <v>136</v>
      </c>
      <c r="Q388" t="s">
        <v>50</v>
      </c>
      <c r="R388" t="s">
        <v>1127</v>
      </c>
      <c r="S388" t="s">
        <v>1749</v>
      </c>
      <c r="T388" t="s">
        <v>1750</v>
      </c>
      <c r="X388">
        <v>147</v>
      </c>
      <c r="Y388" t="s">
        <v>54</v>
      </c>
      <c r="Z388" t="s">
        <v>54</v>
      </c>
      <c r="AA388" t="s">
        <v>54</v>
      </c>
      <c r="AB388">
        <v>1</v>
      </c>
      <c r="AC388">
        <v>0</v>
      </c>
      <c r="AD388">
        <v>7</v>
      </c>
      <c r="AE388" t="s">
        <v>1745</v>
      </c>
      <c r="AF388" t="s">
        <v>1746</v>
      </c>
      <c r="AG388" t="s">
        <v>67</v>
      </c>
      <c r="AH388" t="s">
        <v>58</v>
      </c>
      <c r="AI388" t="s">
        <v>133</v>
      </c>
      <c r="AJ388" t="s">
        <v>58</v>
      </c>
      <c r="AK388" t="s">
        <v>84</v>
      </c>
      <c r="AL388" t="s">
        <v>61</v>
      </c>
    </row>
    <row r="389" spans="1:38" x14ac:dyDescent="0.25">
      <c r="A389" t="s">
        <v>1751</v>
      </c>
      <c r="B389" t="s">
        <v>41</v>
      </c>
      <c r="C389" t="s">
        <v>42</v>
      </c>
      <c r="D389" t="s">
        <v>43</v>
      </c>
      <c r="E389" t="s">
        <v>44</v>
      </c>
      <c r="F389" s="1">
        <v>0.05</v>
      </c>
      <c r="G389" t="s">
        <v>1629</v>
      </c>
      <c r="H389">
        <v>3</v>
      </c>
      <c r="I389" t="s">
        <v>46</v>
      </c>
      <c r="J389">
        <v>1800</v>
      </c>
      <c r="K389">
        <v>259200</v>
      </c>
      <c r="L389" t="s">
        <v>1630</v>
      </c>
      <c r="O389" t="s">
        <v>1752</v>
      </c>
      <c r="P389" t="s">
        <v>335</v>
      </c>
      <c r="Q389" t="s">
        <v>50</v>
      </c>
      <c r="R389" t="s">
        <v>568</v>
      </c>
      <c r="S389" t="s">
        <v>625</v>
      </c>
      <c r="T389" t="s">
        <v>626</v>
      </c>
      <c r="X389">
        <v>16</v>
      </c>
      <c r="Y389" t="s">
        <v>54</v>
      </c>
      <c r="Z389" t="s">
        <v>54</v>
      </c>
      <c r="AA389" t="s">
        <v>54</v>
      </c>
      <c r="AB389">
        <v>1</v>
      </c>
      <c r="AC389">
        <v>0</v>
      </c>
      <c r="AD389">
        <v>7</v>
      </c>
      <c r="AE389" t="s">
        <v>1753</v>
      </c>
      <c r="AF389" t="s">
        <v>1754</v>
      </c>
      <c r="AG389" t="s">
        <v>67</v>
      </c>
      <c r="AH389" t="s">
        <v>58</v>
      </c>
      <c r="AI389" t="s">
        <v>68</v>
      </c>
      <c r="AJ389" t="s">
        <v>58</v>
      </c>
      <c r="AK389" t="s">
        <v>84</v>
      </c>
      <c r="AL389" t="s">
        <v>90</v>
      </c>
    </row>
    <row r="390" spans="1:38" x14ac:dyDescent="0.25">
      <c r="A390" t="s">
        <v>1751</v>
      </c>
      <c r="B390" t="s">
        <v>41</v>
      </c>
      <c r="C390" t="s">
        <v>42</v>
      </c>
      <c r="D390" t="s">
        <v>43</v>
      </c>
      <c r="E390" t="s">
        <v>44</v>
      </c>
      <c r="F390" s="1">
        <v>0.05</v>
      </c>
      <c r="G390" t="s">
        <v>1629</v>
      </c>
      <c r="H390">
        <v>3</v>
      </c>
      <c r="I390" t="s">
        <v>46</v>
      </c>
      <c r="J390">
        <v>1800</v>
      </c>
      <c r="K390">
        <v>259200</v>
      </c>
      <c r="L390" t="s">
        <v>1630</v>
      </c>
      <c r="O390" t="s">
        <v>1755</v>
      </c>
      <c r="P390" t="s">
        <v>180</v>
      </c>
      <c r="Q390" t="s">
        <v>50</v>
      </c>
      <c r="R390" t="s">
        <v>1756</v>
      </c>
      <c r="S390" t="s">
        <v>1757</v>
      </c>
      <c r="T390" t="s">
        <v>1758</v>
      </c>
      <c r="X390">
        <v>15</v>
      </c>
      <c r="Y390" t="s">
        <v>54</v>
      </c>
      <c r="Z390" t="s">
        <v>54</v>
      </c>
      <c r="AA390" t="s">
        <v>54</v>
      </c>
      <c r="AB390">
        <v>1</v>
      </c>
      <c r="AC390">
        <v>0</v>
      </c>
      <c r="AD390">
        <v>7</v>
      </c>
      <c r="AE390" t="s">
        <v>1753</v>
      </c>
      <c r="AF390" t="s">
        <v>1754</v>
      </c>
      <c r="AG390" t="s">
        <v>57</v>
      </c>
      <c r="AH390" t="s">
        <v>58</v>
      </c>
      <c r="AI390" t="s">
        <v>68</v>
      </c>
      <c r="AJ390" t="s">
        <v>58</v>
      </c>
      <c r="AK390" t="s">
        <v>60</v>
      </c>
      <c r="AL390" t="s">
        <v>61</v>
      </c>
    </row>
    <row r="391" spans="1:38" x14ac:dyDescent="0.25">
      <c r="A391" t="s">
        <v>1751</v>
      </c>
      <c r="B391" t="s">
        <v>41</v>
      </c>
      <c r="C391" t="s">
        <v>42</v>
      </c>
      <c r="D391" t="s">
        <v>43</v>
      </c>
      <c r="E391" t="s">
        <v>44</v>
      </c>
      <c r="F391" s="1">
        <v>0.05</v>
      </c>
      <c r="G391" t="s">
        <v>1629</v>
      </c>
      <c r="H391">
        <v>3</v>
      </c>
      <c r="I391" t="s">
        <v>46</v>
      </c>
      <c r="J391">
        <v>1800</v>
      </c>
      <c r="K391">
        <v>259200</v>
      </c>
      <c r="L391" t="s">
        <v>1630</v>
      </c>
      <c r="O391" t="s">
        <v>1759</v>
      </c>
      <c r="P391" t="s">
        <v>63</v>
      </c>
      <c r="Q391" t="s">
        <v>50</v>
      </c>
      <c r="R391" t="s">
        <v>1760</v>
      </c>
      <c r="S391" t="s">
        <v>64</v>
      </c>
      <c r="T391" t="s">
        <v>1761</v>
      </c>
      <c r="X391">
        <v>17</v>
      </c>
      <c r="Y391" t="s">
        <v>54</v>
      </c>
      <c r="Z391" t="s">
        <v>54</v>
      </c>
      <c r="AA391" t="s">
        <v>54</v>
      </c>
      <c r="AB391">
        <v>1</v>
      </c>
      <c r="AC391">
        <v>0</v>
      </c>
      <c r="AD391">
        <v>7</v>
      </c>
      <c r="AE391" t="s">
        <v>1753</v>
      </c>
      <c r="AF391" t="s">
        <v>1754</v>
      </c>
      <c r="AG391" t="s">
        <v>67</v>
      </c>
      <c r="AH391" t="s">
        <v>58</v>
      </c>
      <c r="AI391" t="s">
        <v>75</v>
      </c>
      <c r="AJ391" t="s">
        <v>58</v>
      </c>
      <c r="AK391" t="s">
        <v>60</v>
      </c>
      <c r="AL391" t="s">
        <v>61</v>
      </c>
    </row>
    <row r="392" spans="1:38" x14ac:dyDescent="0.25">
      <c r="A392" t="s">
        <v>1762</v>
      </c>
      <c r="B392" t="s">
        <v>41</v>
      </c>
      <c r="C392" t="s">
        <v>42</v>
      </c>
      <c r="D392" t="s">
        <v>43</v>
      </c>
      <c r="E392" t="s">
        <v>44</v>
      </c>
      <c r="F392" s="1">
        <v>0.05</v>
      </c>
      <c r="G392" t="s">
        <v>1629</v>
      </c>
      <c r="H392">
        <v>3</v>
      </c>
      <c r="I392" t="s">
        <v>46</v>
      </c>
      <c r="J392">
        <v>1800</v>
      </c>
      <c r="K392">
        <v>259200</v>
      </c>
      <c r="L392" t="s">
        <v>1630</v>
      </c>
      <c r="O392" t="s">
        <v>1763</v>
      </c>
      <c r="P392" t="s">
        <v>49</v>
      </c>
      <c r="Q392" t="s">
        <v>50</v>
      </c>
      <c r="R392" t="s">
        <v>576</v>
      </c>
      <c r="S392" t="s">
        <v>1764</v>
      </c>
      <c r="T392" t="s">
        <v>1765</v>
      </c>
      <c r="X392">
        <v>426</v>
      </c>
      <c r="Y392" t="s">
        <v>54</v>
      </c>
      <c r="Z392" t="s">
        <v>54</v>
      </c>
      <c r="AA392" t="s">
        <v>54</v>
      </c>
      <c r="AB392">
        <v>1</v>
      </c>
      <c r="AC392">
        <v>1</v>
      </c>
      <c r="AD392">
        <v>7</v>
      </c>
      <c r="AE392" t="s">
        <v>1766</v>
      </c>
      <c r="AF392" t="s">
        <v>1767</v>
      </c>
      <c r="AG392" t="s">
        <v>57</v>
      </c>
      <c r="AH392" t="s">
        <v>58</v>
      </c>
      <c r="AI392" t="s">
        <v>59</v>
      </c>
      <c r="AJ392" t="s">
        <v>58</v>
      </c>
      <c r="AK392" t="s">
        <v>60</v>
      </c>
      <c r="AL392" t="s">
        <v>61</v>
      </c>
    </row>
    <row r="393" spans="1:38" x14ac:dyDescent="0.25">
      <c r="A393" t="s">
        <v>1762</v>
      </c>
      <c r="B393" t="s">
        <v>41</v>
      </c>
      <c r="C393" t="s">
        <v>42</v>
      </c>
      <c r="D393" t="s">
        <v>43</v>
      </c>
      <c r="E393" t="s">
        <v>44</v>
      </c>
      <c r="F393" s="1">
        <v>0.05</v>
      </c>
      <c r="G393" t="s">
        <v>1629</v>
      </c>
      <c r="H393">
        <v>3</v>
      </c>
      <c r="I393" t="s">
        <v>46</v>
      </c>
      <c r="J393">
        <v>1800</v>
      </c>
      <c r="K393">
        <v>259200</v>
      </c>
      <c r="L393" t="s">
        <v>1630</v>
      </c>
      <c r="O393" t="s">
        <v>1768</v>
      </c>
      <c r="P393" t="s">
        <v>180</v>
      </c>
      <c r="Q393" t="s">
        <v>50</v>
      </c>
      <c r="R393" t="s">
        <v>1400</v>
      </c>
      <c r="S393" t="s">
        <v>1769</v>
      </c>
      <c r="T393" t="s">
        <v>1770</v>
      </c>
      <c r="X393">
        <v>13</v>
      </c>
      <c r="Y393" t="s">
        <v>54</v>
      </c>
      <c r="Z393" t="s">
        <v>54</v>
      </c>
      <c r="AA393" t="s">
        <v>54</v>
      </c>
      <c r="AB393">
        <v>1</v>
      </c>
      <c r="AC393">
        <v>1</v>
      </c>
      <c r="AD393">
        <v>7</v>
      </c>
      <c r="AE393" t="s">
        <v>1766</v>
      </c>
      <c r="AF393" t="s">
        <v>1767</v>
      </c>
      <c r="AG393" t="s">
        <v>57</v>
      </c>
      <c r="AH393" t="s">
        <v>58</v>
      </c>
      <c r="AI393" t="s">
        <v>75</v>
      </c>
      <c r="AJ393" t="s">
        <v>58</v>
      </c>
      <c r="AK393" t="s">
        <v>60</v>
      </c>
      <c r="AL393" t="s">
        <v>61</v>
      </c>
    </row>
    <row r="394" spans="1:38" x14ac:dyDescent="0.25">
      <c r="A394" t="s">
        <v>1762</v>
      </c>
      <c r="B394" t="s">
        <v>41</v>
      </c>
      <c r="C394" t="s">
        <v>42</v>
      </c>
      <c r="D394" t="s">
        <v>43</v>
      </c>
      <c r="E394" t="s">
        <v>44</v>
      </c>
      <c r="F394" s="1">
        <v>0.05</v>
      </c>
      <c r="G394" t="s">
        <v>1629</v>
      </c>
      <c r="H394">
        <v>3</v>
      </c>
      <c r="I394" t="s">
        <v>46</v>
      </c>
      <c r="J394">
        <v>1800</v>
      </c>
      <c r="K394">
        <v>259200</v>
      </c>
      <c r="L394" t="s">
        <v>1630</v>
      </c>
      <c r="O394" t="s">
        <v>1771</v>
      </c>
      <c r="P394" t="s">
        <v>335</v>
      </c>
      <c r="Q394" t="s">
        <v>50</v>
      </c>
      <c r="R394" t="s">
        <v>1772</v>
      </c>
      <c r="S394" t="s">
        <v>181</v>
      </c>
      <c r="T394" t="s">
        <v>182</v>
      </c>
      <c r="X394">
        <v>34</v>
      </c>
      <c r="Y394" t="s">
        <v>54</v>
      </c>
      <c r="Z394" t="s">
        <v>54</v>
      </c>
      <c r="AA394" t="s">
        <v>54</v>
      </c>
      <c r="AB394">
        <v>1</v>
      </c>
      <c r="AC394">
        <v>1</v>
      </c>
      <c r="AD394">
        <v>7</v>
      </c>
      <c r="AE394" t="s">
        <v>1766</v>
      </c>
      <c r="AF394" t="s">
        <v>1767</v>
      </c>
      <c r="AG394" t="s">
        <v>67</v>
      </c>
      <c r="AH394" t="s">
        <v>58</v>
      </c>
      <c r="AI394" t="s">
        <v>68</v>
      </c>
      <c r="AJ394" t="s">
        <v>58</v>
      </c>
      <c r="AK394" t="s">
        <v>84</v>
      </c>
      <c r="AL394" t="s">
        <v>90</v>
      </c>
    </row>
    <row r="395" spans="1:38" x14ac:dyDescent="0.25">
      <c r="A395" t="s">
        <v>1773</v>
      </c>
      <c r="B395" t="s">
        <v>41</v>
      </c>
      <c r="C395" t="s">
        <v>42</v>
      </c>
      <c r="D395" t="s">
        <v>43</v>
      </c>
      <c r="E395" t="s">
        <v>44</v>
      </c>
      <c r="F395" s="1">
        <v>0.05</v>
      </c>
      <c r="G395" t="s">
        <v>1629</v>
      </c>
      <c r="H395">
        <v>3</v>
      </c>
      <c r="I395" t="s">
        <v>46</v>
      </c>
      <c r="J395">
        <v>1800</v>
      </c>
      <c r="K395">
        <v>259200</v>
      </c>
      <c r="L395" t="s">
        <v>1630</v>
      </c>
      <c r="O395" t="s">
        <v>1774</v>
      </c>
      <c r="P395" t="s">
        <v>473</v>
      </c>
      <c r="Q395" t="s">
        <v>50</v>
      </c>
      <c r="R395" t="s">
        <v>1775</v>
      </c>
      <c r="S395" t="s">
        <v>1007</v>
      </c>
      <c r="T395" t="s">
        <v>1020</v>
      </c>
      <c r="X395">
        <v>21</v>
      </c>
      <c r="Y395" t="s">
        <v>54</v>
      </c>
      <c r="Z395" t="s">
        <v>54</v>
      </c>
      <c r="AA395" t="s">
        <v>54</v>
      </c>
      <c r="AB395">
        <v>1</v>
      </c>
      <c r="AC395">
        <v>1</v>
      </c>
      <c r="AD395">
        <v>7</v>
      </c>
      <c r="AE395" t="s">
        <v>1776</v>
      </c>
      <c r="AF395" t="s">
        <v>1777</v>
      </c>
      <c r="AG395" t="s">
        <v>74</v>
      </c>
      <c r="AH395" t="s">
        <v>58</v>
      </c>
      <c r="AI395" t="s">
        <v>75</v>
      </c>
      <c r="AJ395" t="s">
        <v>58</v>
      </c>
      <c r="AK395" t="s">
        <v>60</v>
      </c>
      <c r="AL395" t="s">
        <v>61</v>
      </c>
    </row>
    <row r="396" spans="1:38" x14ac:dyDescent="0.25">
      <c r="A396" t="s">
        <v>1773</v>
      </c>
      <c r="B396" t="s">
        <v>41</v>
      </c>
      <c r="C396" t="s">
        <v>42</v>
      </c>
      <c r="D396" t="s">
        <v>43</v>
      </c>
      <c r="E396" t="s">
        <v>44</v>
      </c>
      <c r="F396" s="1">
        <v>0.05</v>
      </c>
      <c r="G396" t="s">
        <v>1629</v>
      </c>
      <c r="H396">
        <v>3</v>
      </c>
      <c r="I396" t="s">
        <v>46</v>
      </c>
      <c r="J396">
        <v>1800</v>
      </c>
      <c r="K396">
        <v>259200</v>
      </c>
      <c r="L396" t="s">
        <v>1630</v>
      </c>
      <c r="O396" t="s">
        <v>1778</v>
      </c>
      <c r="P396" t="s">
        <v>86</v>
      </c>
      <c r="Q396" t="s">
        <v>50</v>
      </c>
      <c r="R396" t="s">
        <v>824</v>
      </c>
      <c r="S396" t="s">
        <v>1779</v>
      </c>
      <c r="T396" t="s">
        <v>1780</v>
      </c>
      <c r="X396">
        <v>11</v>
      </c>
      <c r="Y396" t="s">
        <v>54</v>
      </c>
      <c r="Z396" t="s">
        <v>54</v>
      </c>
      <c r="AA396" t="s">
        <v>54</v>
      </c>
      <c r="AB396">
        <v>1</v>
      </c>
      <c r="AC396">
        <v>1</v>
      </c>
      <c r="AD396">
        <v>7</v>
      </c>
      <c r="AE396" t="s">
        <v>1776</v>
      </c>
      <c r="AF396" t="s">
        <v>1777</v>
      </c>
      <c r="AG396" t="s">
        <v>67</v>
      </c>
      <c r="AH396" t="s">
        <v>58</v>
      </c>
      <c r="AI396" t="s">
        <v>68</v>
      </c>
      <c r="AJ396" t="s">
        <v>58</v>
      </c>
      <c r="AK396" t="s">
        <v>84</v>
      </c>
      <c r="AL396" t="s">
        <v>90</v>
      </c>
    </row>
    <row r="397" spans="1:38" x14ac:dyDescent="0.25">
      <c r="A397" t="s">
        <v>1773</v>
      </c>
      <c r="B397" t="s">
        <v>41</v>
      </c>
      <c r="C397" t="s">
        <v>42</v>
      </c>
      <c r="D397" t="s">
        <v>43</v>
      </c>
      <c r="E397" t="s">
        <v>44</v>
      </c>
      <c r="F397" s="1">
        <v>0.05</v>
      </c>
      <c r="G397" t="s">
        <v>1629</v>
      </c>
      <c r="H397">
        <v>3</v>
      </c>
      <c r="I397" t="s">
        <v>46</v>
      </c>
      <c r="J397">
        <v>1800</v>
      </c>
      <c r="K397">
        <v>259200</v>
      </c>
      <c r="L397" t="s">
        <v>1630</v>
      </c>
      <c r="O397" t="s">
        <v>1781</v>
      </c>
      <c r="P397" t="s">
        <v>217</v>
      </c>
      <c r="Q397" t="s">
        <v>50</v>
      </c>
      <c r="R397" t="s">
        <v>1782</v>
      </c>
      <c r="S397" t="s">
        <v>766</v>
      </c>
      <c r="T397" t="s">
        <v>1783</v>
      </c>
      <c r="X397">
        <v>17</v>
      </c>
      <c r="Y397" t="s">
        <v>54</v>
      </c>
      <c r="Z397" t="s">
        <v>54</v>
      </c>
      <c r="AA397" t="s">
        <v>54</v>
      </c>
      <c r="AB397">
        <v>1</v>
      </c>
      <c r="AC397">
        <v>1</v>
      </c>
      <c r="AD397">
        <v>7</v>
      </c>
      <c r="AE397" t="s">
        <v>1776</v>
      </c>
      <c r="AF397" t="s">
        <v>1777</v>
      </c>
      <c r="AG397" t="s">
        <v>57</v>
      </c>
      <c r="AH397" t="s">
        <v>58</v>
      </c>
      <c r="AI397" t="s">
        <v>59</v>
      </c>
      <c r="AJ397" t="s">
        <v>58</v>
      </c>
      <c r="AK397" t="s">
        <v>84</v>
      </c>
      <c r="AL397" t="s">
        <v>61</v>
      </c>
    </row>
    <row r="398" spans="1:38" x14ac:dyDescent="0.25">
      <c r="A398" t="s">
        <v>1784</v>
      </c>
      <c r="B398" t="s">
        <v>41</v>
      </c>
      <c r="C398" t="s">
        <v>42</v>
      </c>
      <c r="D398" t="s">
        <v>43</v>
      </c>
      <c r="E398" t="s">
        <v>44</v>
      </c>
      <c r="F398" s="1">
        <v>0.05</v>
      </c>
      <c r="G398" t="s">
        <v>1629</v>
      </c>
      <c r="H398">
        <v>3</v>
      </c>
      <c r="I398" t="s">
        <v>46</v>
      </c>
      <c r="J398">
        <v>1800</v>
      </c>
      <c r="K398">
        <v>259200</v>
      </c>
      <c r="L398" t="s">
        <v>1630</v>
      </c>
      <c r="O398" t="s">
        <v>1785</v>
      </c>
      <c r="P398" t="s">
        <v>154</v>
      </c>
      <c r="Q398" t="s">
        <v>50</v>
      </c>
      <c r="R398" t="s">
        <v>738</v>
      </c>
      <c r="S398" t="s">
        <v>1786</v>
      </c>
      <c r="T398" t="s">
        <v>1787</v>
      </c>
      <c r="X398">
        <v>549</v>
      </c>
      <c r="Y398" t="s">
        <v>54</v>
      </c>
      <c r="Z398" t="s">
        <v>54</v>
      </c>
      <c r="AA398" t="s">
        <v>54</v>
      </c>
      <c r="AB398">
        <v>1</v>
      </c>
      <c r="AC398">
        <v>1</v>
      </c>
      <c r="AD398">
        <v>7</v>
      </c>
      <c r="AE398" t="s">
        <v>1788</v>
      </c>
      <c r="AF398" t="s">
        <v>1789</v>
      </c>
      <c r="AG398" t="s">
        <v>96</v>
      </c>
      <c r="AH398" t="s">
        <v>58</v>
      </c>
      <c r="AI398" t="s">
        <v>68</v>
      </c>
      <c r="AJ398" t="s">
        <v>58</v>
      </c>
      <c r="AK398" t="s">
        <v>60</v>
      </c>
      <c r="AL398" t="s">
        <v>61</v>
      </c>
    </row>
    <row r="399" spans="1:38" x14ac:dyDescent="0.25">
      <c r="A399" t="s">
        <v>1784</v>
      </c>
      <c r="B399" t="s">
        <v>41</v>
      </c>
      <c r="C399" t="s">
        <v>42</v>
      </c>
      <c r="D399" t="s">
        <v>43</v>
      </c>
      <c r="E399" t="s">
        <v>44</v>
      </c>
      <c r="F399" s="1">
        <v>0.05</v>
      </c>
      <c r="G399" t="s">
        <v>1629</v>
      </c>
      <c r="H399">
        <v>3</v>
      </c>
      <c r="I399" t="s">
        <v>46</v>
      </c>
      <c r="J399">
        <v>1800</v>
      </c>
      <c r="K399">
        <v>259200</v>
      </c>
      <c r="L399" t="s">
        <v>1630</v>
      </c>
      <c r="O399" t="s">
        <v>1790</v>
      </c>
      <c r="P399" t="s">
        <v>86</v>
      </c>
      <c r="Q399" t="s">
        <v>50</v>
      </c>
      <c r="R399" t="s">
        <v>268</v>
      </c>
      <c r="S399" t="s">
        <v>488</v>
      </c>
      <c r="T399" t="s">
        <v>815</v>
      </c>
      <c r="X399">
        <v>17</v>
      </c>
      <c r="Y399" t="s">
        <v>54</v>
      </c>
      <c r="Z399" t="s">
        <v>54</v>
      </c>
      <c r="AA399" t="s">
        <v>54</v>
      </c>
      <c r="AB399">
        <v>1</v>
      </c>
      <c r="AC399">
        <v>1</v>
      </c>
      <c r="AD399">
        <v>7</v>
      </c>
      <c r="AE399" t="s">
        <v>1788</v>
      </c>
      <c r="AF399" t="s">
        <v>1789</v>
      </c>
      <c r="AG399" t="s">
        <v>67</v>
      </c>
      <c r="AH399" t="s">
        <v>58</v>
      </c>
      <c r="AI399" t="s">
        <v>68</v>
      </c>
      <c r="AJ399" t="s">
        <v>58</v>
      </c>
      <c r="AK399" t="s">
        <v>84</v>
      </c>
      <c r="AL399" t="s">
        <v>90</v>
      </c>
    </row>
    <row r="400" spans="1:38" x14ac:dyDescent="0.25">
      <c r="A400" t="s">
        <v>1784</v>
      </c>
      <c r="B400" t="s">
        <v>41</v>
      </c>
      <c r="C400" t="s">
        <v>42</v>
      </c>
      <c r="D400" t="s">
        <v>43</v>
      </c>
      <c r="E400" t="s">
        <v>44</v>
      </c>
      <c r="F400" s="1">
        <v>0.05</v>
      </c>
      <c r="G400" t="s">
        <v>1629</v>
      </c>
      <c r="H400">
        <v>3</v>
      </c>
      <c r="I400" t="s">
        <v>46</v>
      </c>
      <c r="J400">
        <v>1800</v>
      </c>
      <c r="K400">
        <v>259200</v>
      </c>
      <c r="L400" t="s">
        <v>1630</v>
      </c>
      <c r="O400" t="s">
        <v>1791</v>
      </c>
      <c r="P400" t="s">
        <v>106</v>
      </c>
      <c r="Q400" t="s">
        <v>50</v>
      </c>
      <c r="R400" t="s">
        <v>1269</v>
      </c>
      <c r="S400" t="s">
        <v>1792</v>
      </c>
      <c r="T400" t="s">
        <v>1793</v>
      </c>
      <c r="X400">
        <v>14</v>
      </c>
      <c r="Y400" t="s">
        <v>110</v>
      </c>
      <c r="Z400" t="s">
        <v>54</v>
      </c>
      <c r="AA400" t="s">
        <v>54</v>
      </c>
      <c r="AB400">
        <v>1</v>
      </c>
      <c r="AC400">
        <v>1</v>
      </c>
      <c r="AD400">
        <v>7</v>
      </c>
      <c r="AE400" t="s">
        <v>1788</v>
      </c>
      <c r="AF400" t="s">
        <v>1789</v>
      </c>
      <c r="AG400" t="s">
        <v>74</v>
      </c>
      <c r="AH400" t="s">
        <v>58</v>
      </c>
      <c r="AI400" t="s">
        <v>68</v>
      </c>
      <c r="AJ400" t="s">
        <v>58</v>
      </c>
      <c r="AK400" t="s">
        <v>84</v>
      </c>
      <c r="AL400" t="s">
        <v>61</v>
      </c>
    </row>
    <row r="401" spans="1:38" x14ac:dyDescent="0.25">
      <c r="A401" t="s">
        <v>1794</v>
      </c>
      <c r="B401" t="s">
        <v>41</v>
      </c>
      <c r="C401" t="s">
        <v>42</v>
      </c>
      <c r="D401" t="s">
        <v>43</v>
      </c>
      <c r="E401" t="s">
        <v>44</v>
      </c>
      <c r="F401" s="1">
        <v>0.05</v>
      </c>
      <c r="G401" t="s">
        <v>1629</v>
      </c>
      <c r="H401">
        <v>3</v>
      </c>
      <c r="I401" t="s">
        <v>46</v>
      </c>
      <c r="J401">
        <v>1800</v>
      </c>
      <c r="K401">
        <v>259200</v>
      </c>
      <c r="L401" t="s">
        <v>1630</v>
      </c>
      <c r="O401" t="s">
        <v>1795</v>
      </c>
      <c r="P401" t="s">
        <v>817</v>
      </c>
      <c r="Q401" t="s">
        <v>50</v>
      </c>
      <c r="R401" t="s">
        <v>819</v>
      </c>
      <c r="S401" t="s">
        <v>1796</v>
      </c>
      <c r="T401" t="s">
        <v>1797</v>
      </c>
      <c r="X401">
        <v>31</v>
      </c>
      <c r="Y401" t="s">
        <v>54</v>
      </c>
      <c r="Z401" t="s">
        <v>54</v>
      </c>
      <c r="AA401" t="s">
        <v>54</v>
      </c>
      <c r="AB401">
        <v>1</v>
      </c>
      <c r="AC401">
        <v>1</v>
      </c>
      <c r="AD401">
        <v>7</v>
      </c>
      <c r="AE401" t="s">
        <v>1798</v>
      </c>
      <c r="AF401" t="s">
        <v>1799</v>
      </c>
      <c r="AG401" t="s">
        <v>96</v>
      </c>
      <c r="AH401" t="s">
        <v>58</v>
      </c>
      <c r="AI401" t="s">
        <v>75</v>
      </c>
      <c r="AJ401" t="s">
        <v>58</v>
      </c>
      <c r="AK401" t="s">
        <v>84</v>
      </c>
      <c r="AL401" t="s">
        <v>61</v>
      </c>
    </row>
    <row r="402" spans="1:38" x14ac:dyDescent="0.25">
      <c r="A402" t="s">
        <v>1794</v>
      </c>
      <c r="B402" t="s">
        <v>41</v>
      </c>
      <c r="C402" t="s">
        <v>42</v>
      </c>
      <c r="D402" t="s">
        <v>43</v>
      </c>
      <c r="E402" t="s">
        <v>44</v>
      </c>
      <c r="F402" s="1">
        <v>0.05</v>
      </c>
      <c r="G402" t="s">
        <v>1629</v>
      </c>
      <c r="H402">
        <v>3</v>
      </c>
      <c r="I402" t="s">
        <v>46</v>
      </c>
      <c r="J402">
        <v>1800</v>
      </c>
      <c r="K402">
        <v>259200</v>
      </c>
      <c r="L402" t="s">
        <v>1630</v>
      </c>
      <c r="O402" t="s">
        <v>1800</v>
      </c>
      <c r="P402" t="s">
        <v>112</v>
      </c>
      <c r="Q402" t="s">
        <v>50</v>
      </c>
      <c r="R402" t="s">
        <v>966</v>
      </c>
      <c r="S402" t="s">
        <v>1554</v>
      </c>
      <c r="T402" t="s">
        <v>1555</v>
      </c>
      <c r="X402">
        <v>25</v>
      </c>
      <c r="Y402" t="s">
        <v>54</v>
      </c>
      <c r="Z402" t="s">
        <v>54</v>
      </c>
      <c r="AA402" t="s">
        <v>54</v>
      </c>
      <c r="AB402">
        <v>1</v>
      </c>
      <c r="AC402">
        <v>1</v>
      </c>
      <c r="AD402">
        <v>7</v>
      </c>
      <c r="AE402" t="s">
        <v>1798</v>
      </c>
      <c r="AF402" t="s">
        <v>1799</v>
      </c>
      <c r="AG402" t="s">
        <v>96</v>
      </c>
      <c r="AH402" t="s">
        <v>58</v>
      </c>
      <c r="AI402" t="s">
        <v>142</v>
      </c>
      <c r="AJ402" t="s">
        <v>58</v>
      </c>
      <c r="AK402" t="s">
        <v>60</v>
      </c>
      <c r="AL402" t="s">
        <v>61</v>
      </c>
    </row>
    <row r="403" spans="1:38" x14ac:dyDescent="0.25">
      <c r="A403" t="s">
        <v>1794</v>
      </c>
      <c r="B403" t="s">
        <v>41</v>
      </c>
      <c r="C403" t="s">
        <v>42</v>
      </c>
      <c r="D403" t="s">
        <v>43</v>
      </c>
      <c r="E403" t="s">
        <v>44</v>
      </c>
      <c r="F403" s="1">
        <v>0.05</v>
      </c>
      <c r="G403" t="s">
        <v>1629</v>
      </c>
      <c r="H403">
        <v>3</v>
      </c>
      <c r="I403" t="s">
        <v>46</v>
      </c>
      <c r="J403">
        <v>1800</v>
      </c>
      <c r="K403">
        <v>259200</v>
      </c>
      <c r="L403" t="s">
        <v>1630</v>
      </c>
      <c r="O403" t="s">
        <v>1801</v>
      </c>
      <c r="P403" t="s">
        <v>78</v>
      </c>
      <c r="Q403" t="s">
        <v>50</v>
      </c>
      <c r="R403" t="s">
        <v>1802</v>
      </c>
      <c r="S403" t="s">
        <v>1803</v>
      </c>
      <c r="T403" t="s">
        <v>1804</v>
      </c>
      <c r="X403">
        <v>170</v>
      </c>
      <c r="Y403" t="s">
        <v>54</v>
      </c>
      <c r="Z403" t="s">
        <v>54</v>
      </c>
      <c r="AA403" t="s">
        <v>54</v>
      </c>
      <c r="AB403">
        <v>1</v>
      </c>
      <c r="AC403">
        <v>1</v>
      </c>
      <c r="AD403">
        <v>7</v>
      </c>
      <c r="AE403" t="s">
        <v>1798</v>
      </c>
      <c r="AF403" t="s">
        <v>1799</v>
      </c>
      <c r="AG403" t="s">
        <v>74</v>
      </c>
      <c r="AH403" t="s">
        <v>58</v>
      </c>
      <c r="AI403" t="s">
        <v>68</v>
      </c>
      <c r="AJ403" t="s">
        <v>58</v>
      </c>
      <c r="AK403" t="s">
        <v>84</v>
      </c>
      <c r="AL403" t="s">
        <v>61</v>
      </c>
    </row>
    <row r="404" spans="1:38" x14ac:dyDescent="0.25">
      <c r="A404" t="s">
        <v>1805</v>
      </c>
      <c r="B404" t="s">
        <v>41</v>
      </c>
      <c r="C404" t="s">
        <v>42</v>
      </c>
      <c r="D404" t="s">
        <v>43</v>
      </c>
      <c r="E404" t="s">
        <v>44</v>
      </c>
      <c r="F404" s="1">
        <v>0.05</v>
      </c>
      <c r="G404" t="s">
        <v>1629</v>
      </c>
      <c r="H404">
        <v>3</v>
      </c>
      <c r="I404" t="s">
        <v>46</v>
      </c>
      <c r="J404">
        <v>1800</v>
      </c>
      <c r="K404">
        <v>259200</v>
      </c>
      <c r="L404" t="s">
        <v>1630</v>
      </c>
      <c r="O404" t="s">
        <v>1806</v>
      </c>
      <c r="P404" t="s">
        <v>99</v>
      </c>
      <c r="Q404" t="s">
        <v>50</v>
      </c>
      <c r="R404" t="s">
        <v>568</v>
      </c>
      <c r="S404" t="s">
        <v>249</v>
      </c>
      <c r="T404" t="s">
        <v>250</v>
      </c>
      <c r="X404">
        <v>522</v>
      </c>
      <c r="Y404" t="s">
        <v>54</v>
      </c>
      <c r="Z404" t="s">
        <v>54</v>
      </c>
      <c r="AA404" t="s">
        <v>54</v>
      </c>
      <c r="AB404">
        <v>1</v>
      </c>
      <c r="AC404">
        <v>1</v>
      </c>
      <c r="AD404">
        <v>7</v>
      </c>
      <c r="AE404" t="s">
        <v>1807</v>
      </c>
      <c r="AF404" t="s">
        <v>1808</v>
      </c>
      <c r="AG404" t="s">
        <v>74</v>
      </c>
      <c r="AH404" t="s">
        <v>58</v>
      </c>
      <c r="AI404" t="s">
        <v>142</v>
      </c>
      <c r="AJ404" t="s">
        <v>58</v>
      </c>
      <c r="AK404" t="s">
        <v>84</v>
      </c>
      <c r="AL404" t="s">
        <v>61</v>
      </c>
    </row>
    <row r="405" spans="1:38" x14ac:dyDescent="0.25">
      <c r="A405" t="s">
        <v>1805</v>
      </c>
      <c r="B405" t="s">
        <v>41</v>
      </c>
      <c r="C405" t="s">
        <v>42</v>
      </c>
      <c r="D405" t="s">
        <v>43</v>
      </c>
      <c r="E405" t="s">
        <v>44</v>
      </c>
      <c r="F405" s="1">
        <v>0.05</v>
      </c>
      <c r="G405" t="s">
        <v>1629</v>
      </c>
      <c r="H405">
        <v>3</v>
      </c>
      <c r="I405" t="s">
        <v>46</v>
      </c>
      <c r="J405">
        <v>1800</v>
      </c>
      <c r="K405">
        <v>259200</v>
      </c>
      <c r="L405" t="s">
        <v>1630</v>
      </c>
      <c r="O405" t="s">
        <v>1809</v>
      </c>
      <c r="P405" t="s">
        <v>129</v>
      </c>
      <c r="Q405" t="s">
        <v>50</v>
      </c>
      <c r="R405" t="s">
        <v>652</v>
      </c>
      <c r="S405" t="s">
        <v>1632</v>
      </c>
      <c r="T405" t="s">
        <v>1810</v>
      </c>
      <c r="X405">
        <v>14</v>
      </c>
      <c r="Y405" t="s">
        <v>54</v>
      </c>
      <c r="Z405" t="s">
        <v>54</v>
      </c>
      <c r="AA405" t="s">
        <v>54</v>
      </c>
      <c r="AB405">
        <v>1</v>
      </c>
      <c r="AC405">
        <v>1</v>
      </c>
      <c r="AD405">
        <v>7</v>
      </c>
      <c r="AE405" t="s">
        <v>1807</v>
      </c>
      <c r="AF405" t="s">
        <v>1808</v>
      </c>
      <c r="AG405" t="s">
        <v>57</v>
      </c>
      <c r="AH405" t="s">
        <v>58</v>
      </c>
      <c r="AI405" t="s">
        <v>142</v>
      </c>
      <c r="AJ405" t="s">
        <v>58</v>
      </c>
      <c r="AK405" t="s">
        <v>60</v>
      </c>
      <c r="AL405" t="s">
        <v>61</v>
      </c>
    </row>
    <row r="406" spans="1:38" x14ac:dyDescent="0.25">
      <c r="A406" t="s">
        <v>1805</v>
      </c>
      <c r="B406" t="s">
        <v>41</v>
      </c>
      <c r="C406" t="s">
        <v>42</v>
      </c>
      <c r="D406" t="s">
        <v>43</v>
      </c>
      <c r="E406" t="s">
        <v>44</v>
      </c>
      <c r="F406" s="1">
        <v>0.05</v>
      </c>
      <c r="G406" t="s">
        <v>1629</v>
      </c>
      <c r="H406">
        <v>3</v>
      </c>
      <c r="I406" t="s">
        <v>46</v>
      </c>
      <c r="J406">
        <v>1800</v>
      </c>
      <c r="K406">
        <v>259200</v>
      </c>
      <c r="L406" t="s">
        <v>1630</v>
      </c>
      <c r="O406" t="s">
        <v>1811</v>
      </c>
      <c r="P406" t="s">
        <v>136</v>
      </c>
      <c r="Q406" t="s">
        <v>50</v>
      </c>
      <c r="R406" t="s">
        <v>420</v>
      </c>
      <c r="S406" t="s">
        <v>1812</v>
      </c>
      <c r="T406" t="s">
        <v>1813</v>
      </c>
      <c r="X406">
        <v>608</v>
      </c>
      <c r="Y406" t="s">
        <v>54</v>
      </c>
      <c r="Z406" t="s">
        <v>54</v>
      </c>
      <c r="AA406" t="s">
        <v>54</v>
      </c>
      <c r="AB406">
        <v>1</v>
      </c>
      <c r="AC406">
        <v>1</v>
      </c>
      <c r="AD406">
        <v>7</v>
      </c>
      <c r="AE406" t="s">
        <v>1807</v>
      </c>
      <c r="AF406" t="s">
        <v>1808</v>
      </c>
      <c r="AG406" t="s">
        <v>67</v>
      </c>
      <c r="AH406" t="s">
        <v>58</v>
      </c>
      <c r="AI406" t="s">
        <v>59</v>
      </c>
      <c r="AJ406" t="s">
        <v>58</v>
      </c>
      <c r="AK406" t="s">
        <v>84</v>
      </c>
      <c r="AL406" t="s">
        <v>61</v>
      </c>
    </row>
    <row r="407" spans="1:38" x14ac:dyDescent="0.25">
      <c r="A407" t="s">
        <v>1814</v>
      </c>
      <c r="B407" t="s">
        <v>41</v>
      </c>
      <c r="C407" t="s">
        <v>42</v>
      </c>
      <c r="D407" t="s">
        <v>43</v>
      </c>
      <c r="E407" t="s">
        <v>44</v>
      </c>
      <c r="F407" s="1">
        <v>0.05</v>
      </c>
      <c r="G407" t="s">
        <v>1629</v>
      </c>
      <c r="H407">
        <v>3</v>
      </c>
      <c r="I407" t="s">
        <v>46</v>
      </c>
      <c r="J407">
        <v>1800</v>
      </c>
      <c r="K407">
        <v>259200</v>
      </c>
      <c r="L407" t="s">
        <v>1630</v>
      </c>
      <c r="O407" t="s">
        <v>1815</v>
      </c>
      <c r="P407" t="s">
        <v>99</v>
      </c>
      <c r="Q407" t="s">
        <v>50</v>
      </c>
      <c r="R407" t="s">
        <v>170</v>
      </c>
      <c r="S407" t="s">
        <v>1816</v>
      </c>
      <c r="T407" t="s">
        <v>1817</v>
      </c>
      <c r="X407">
        <v>609</v>
      </c>
      <c r="Y407" t="s">
        <v>54</v>
      </c>
      <c r="Z407" t="s">
        <v>54</v>
      </c>
      <c r="AA407" t="s">
        <v>54</v>
      </c>
      <c r="AB407">
        <v>1</v>
      </c>
      <c r="AC407">
        <v>1</v>
      </c>
      <c r="AD407">
        <v>7</v>
      </c>
      <c r="AE407" t="s">
        <v>1818</v>
      </c>
      <c r="AF407" t="s">
        <v>1819</v>
      </c>
      <c r="AG407" t="s">
        <v>74</v>
      </c>
      <c r="AH407" t="s">
        <v>58</v>
      </c>
      <c r="AI407" t="s">
        <v>68</v>
      </c>
      <c r="AJ407" t="s">
        <v>58</v>
      </c>
      <c r="AK407" t="s">
        <v>84</v>
      </c>
      <c r="AL407" t="s">
        <v>61</v>
      </c>
    </row>
    <row r="408" spans="1:38" x14ac:dyDescent="0.25">
      <c r="A408" t="s">
        <v>1814</v>
      </c>
      <c r="B408" t="s">
        <v>41</v>
      </c>
      <c r="C408" t="s">
        <v>42</v>
      </c>
      <c r="D408" t="s">
        <v>43</v>
      </c>
      <c r="E408" t="s">
        <v>44</v>
      </c>
      <c r="F408" s="1">
        <v>0.05</v>
      </c>
      <c r="G408" t="s">
        <v>1629</v>
      </c>
      <c r="H408">
        <v>3</v>
      </c>
      <c r="I408" t="s">
        <v>46</v>
      </c>
      <c r="J408">
        <v>1800</v>
      </c>
      <c r="K408">
        <v>259200</v>
      </c>
      <c r="L408" t="s">
        <v>1630</v>
      </c>
      <c r="O408" t="s">
        <v>1820</v>
      </c>
      <c r="P408" t="s">
        <v>335</v>
      </c>
      <c r="Q408" t="s">
        <v>50</v>
      </c>
      <c r="R408" t="s">
        <v>1821</v>
      </c>
      <c r="S408" t="s">
        <v>958</v>
      </c>
      <c r="T408" t="s">
        <v>1034</v>
      </c>
      <c r="X408">
        <v>24</v>
      </c>
      <c r="Y408" t="s">
        <v>54</v>
      </c>
      <c r="Z408" t="s">
        <v>54</v>
      </c>
      <c r="AA408" t="s">
        <v>54</v>
      </c>
      <c r="AB408">
        <v>1</v>
      </c>
      <c r="AC408">
        <v>1</v>
      </c>
      <c r="AD408">
        <v>7</v>
      </c>
      <c r="AE408" t="s">
        <v>1818</v>
      </c>
      <c r="AF408" t="s">
        <v>1819</v>
      </c>
      <c r="AG408" t="s">
        <v>67</v>
      </c>
      <c r="AH408" t="s">
        <v>58</v>
      </c>
      <c r="AI408" t="s">
        <v>75</v>
      </c>
      <c r="AJ408" t="s">
        <v>58</v>
      </c>
      <c r="AK408" t="s">
        <v>84</v>
      </c>
      <c r="AL408" t="s">
        <v>90</v>
      </c>
    </row>
    <row r="409" spans="1:38" x14ac:dyDescent="0.25">
      <c r="A409" t="s">
        <v>1814</v>
      </c>
      <c r="B409" t="s">
        <v>41</v>
      </c>
      <c r="C409" t="s">
        <v>42</v>
      </c>
      <c r="D409" t="s">
        <v>43</v>
      </c>
      <c r="E409" t="s">
        <v>44</v>
      </c>
      <c r="F409" s="1">
        <v>0.05</v>
      </c>
      <c r="G409" t="s">
        <v>1629</v>
      </c>
      <c r="H409">
        <v>3</v>
      </c>
      <c r="I409" t="s">
        <v>46</v>
      </c>
      <c r="J409">
        <v>1800</v>
      </c>
      <c r="K409">
        <v>259200</v>
      </c>
      <c r="L409" t="s">
        <v>1630</v>
      </c>
      <c r="O409" t="s">
        <v>1822</v>
      </c>
      <c r="P409" t="s">
        <v>473</v>
      </c>
      <c r="Q409" t="s">
        <v>50</v>
      </c>
      <c r="R409" t="s">
        <v>585</v>
      </c>
      <c r="S409" t="s">
        <v>1823</v>
      </c>
      <c r="T409" t="s">
        <v>1824</v>
      </c>
      <c r="X409">
        <v>30</v>
      </c>
      <c r="Y409" t="s">
        <v>54</v>
      </c>
      <c r="Z409" t="s">
        <v>54</v>
      </c>
      <c r="AA409" t="s">
        <v>54</v>
      </c>
      <c r="AB409">
        <v>1</v>
      </c>
      <c r="AC409">
        <v>1</v>
      </c>
      <c r="AD409">
        <v>7</v>
      </c>
      <c r="AE409" t="s">
        <v>1818</v>
      </c>
      <c r="AF409" t="s">
        <v>1819</v>
      </c>
      <c r="AG409" t="s">
        <v>74</v>
      </c>
      <c r="AH409" t="s">
        <v>58</v>
      </c>
      <c r="AI409" t="s">
        <v>68</v>
      </c>
      <c r="AJ409" t="s">
        <v>58</v>
      </c>
      <c r="AK409" t="s">
        <v>60</v>
      </c>
      <c r="AL409" t="s">
        <v>61</v>
      </c>
    </row>
    <row r="410" spans="1:38" x14ac:dyDescent="0.25">
      <c r="A410" t="s">
        <v>1825</v>
      </c>
      <c r="B410" t="s">
        <v>41</v>
      </c>
      <c r="C410" t="s">
        <v>42</v>
      </c>
      <c r="D410" t="s">
        <v>43</v>
      </c>
      <c r="E410" t="s">
        <v>44</v>
      </c>
      <c r="F410" s="1">
        <v>0.05</v>
      </c>
      <c r="G410" t="s">
        <v>1629</v>
      </c>
      <c r="H410">
        <v>3</v>
      </c>
      <c r="I410" t="s">
        <v>46</v>
      </c>
      <c r="J410">
        <v>1800</v>
      </c>
      <c r="K410">
        <v>259200</v>
      </c>
      <c r="L410" t="s">
        <v>1630</v>
      </c>
      <c r="O410" t="s">
        <v>1826</v>
      </c>
      <c r="P410" t="s">
        <v>136</v>
      </c>
      <c r="Q410" t="s">
        <v>50</v>
      </c>
      <c r="R410" t="s">
        <v>696</v>
      </c>
      <c r="S410" t="s">
        <v>884</v>
      </c>
      <c r="T410" t="s">
        <v>1827</v>
      </c>
      <c r="X410">
        <v>69</v>
      </c>
      <c r="Y410" t="s">
        <v>54</v>
      </c>
      <c r="Z410" t="s">
        <v>54</v>
      </c>
      <c r="AA410" t="s">
        <v>54</v>
      </c>
      <c r="AB410">
        <v>1</v>
      </c>
      <c r="AC410">
        <v>1</v>
      </c>
      <c r="AD410">
        <v>7</v>
      </c>
      <c r="AE410" t="s">
        <v>1828</v>
      </c>
      <c r="AF410" t="s">
        <v>1829</v>
      </c>
      <c r="AG410" t="s">
        <v>67</v>
      </c>
      <c r="AH410" t="s">
        <v>58</v>
      </c>
      <c r="AI410" t="s">
        <v>75</v>
      </c>
      <c r="AJ410" t="s">
        <v>58</v>
      </c>
      <c r="AK410" t="s">
        <v>84</v>
      </c>
      <c r="AL410" t="s">
        <v>61</v>
      </c>
    </row>
    <row r="411" spans="1:38" x14ac:dyDescent="0.25">
      <c r="A411" t="s">
        <v>1825</v>
      </c>
      <c r="B411" t="s">
        <v>41</v>
      </c>
      <c r="C411" t="s">
        <v>42</v>
      </c>
      <c r="D411" t="s">
        <v>43</v>
      </c>
      <c r="E411" t="s">
        <v>44</v>
      </c>
      <c r="F411" s="1">
        <v>0.05</v>
      </c>
      <c r="G411" t="s">
        <v>1629</v>
      </c>
      <c r="H411">
        <v>3</v>
      </c>
      <c r="I411" t="s">
        <v>46</v>
      </c>
      <c r="J411">
        <v>1800</v>
      </c>
      <c r="K411">
        <v>259200</v>
      </c>
      <c r="L411" t="s">
        <v>1630</v>
      </c>
      <c r="O411" t="s">
        <v>1830</v>
      </c>
      <c r="P411" t="s">
        <v>288</v>
      </c>
      <c r="Q411" t="s">
        <v>50</v>
      </c>
      <c r="R411" t="s">
        <v>651</v>
      </c>
      <c r="S411" t="s">
        <v>1831</v>
      </c>
      <c r="T411" t="s">
        <v>1832</v>
      </c>
      <c r="X411">
        <v>20</v>
      </c>
      <c r="Y411" t="s">
        <v>54</v>
      </c>
      <c r="Z411" t="s">
        <v>54</v>
      </c>
      <c r="AA411" t="s">
        <v>54</v>
      </c>
      <c r="AB411">
        <v>1</v>
      </c>
      <c r="AC411">
        <v>1</v>
      </c>
      <c r="AD411">
        <v>7</v>
      </c>
      <c r="AE411" t="s">
        <v>1828</v>
      </c>
      <c r="AF411" t="s">
        <v>1829</v>
      </c>
      <c r="AG411" t="s">
        <v>57</v>
      </c>
      <c r="AH411" t="s">
        <v>58</v>
      </c>
      <c r="AI411" t="s">
        <v>133</v>
      </c>
      <c r="AJ411" t="s">
        <v>58</v>
      </c>
      <c r="AK411" t="s">
        <v>60</v>
      </c>
      <c r="AL411" t="s">
        <v>61</v>
      </c>
    </row>
    <row r="412" spans="1:38" x14ac:dyDescent="0.25">
      <c r="A412" t="s">
        <v>1825</v>
      </c>
      <c r="B412" t="s">
        <v>41</v>
      </c>
      <c r="C412" t="s">
        <v>42</v>
      </c>
      <c r="D412" t="s">
        <v>43</v>
      </c>
      <c r="E412" t="s">
        <v>44</v>
      </c>
      <c r="F412" s="1">
        <v>0.05</v>
      </c>
      <c r="G412" t="s">
        <v>1629</v>
      </c>
      <c r="H412">
        <v>3</v>
      </c>
      <c r="I412" t="s">
        <v>46</v>
      </c>
      <c r="J412">
        <v>1800</v>
      </c>
      <c r="K412">
        <v>259200</v>
      </c>
      <c r="L412" t="s">
        <v>1630</v>
      </c>
      <c r="O412" t="s">
        <v>1833</v>
      </c>
      <c r="P412" t="s">
        <v>340</v>
      </c>
      <c r="Q412" t="s">
        <v>50</v>
      </c>
      <c r="R412" t="s">
        <v>1121</v>
      </c>
      <c r="S412" t="s">
        <v>1834</v>
      </c>
      <c r="T412" t="s">
        <v>1835</v>
      </c>
      <c r="X412">
        <v>16</v>
      </c>
      <c r="Y412" t="s">
        <v>54</v>
      </c>
      <c r="Z412" t="s">
        <v>54</v>
      </c>
      <c r="AA412" t="s">
        <v>54</v>
      </c>
      <c r="AB412">
        <v>1</v>
      </c>
      <c r="AC412">
        <v>1</v>
      </c>
      <c r="AD412">
        <v>7</v>
      </c>
      <c r="AE412" t="s">
        <v>1828</v>
      </c>
      <c r="AF412" t="s">
        <v>1829</v>
      </c>
      <c r="AG412" t="s">
        <v>57</v>
      </c>
      <c r="AH412" t="s">
        <v>58</v>
      </c>
      <c r="AI412" t="s">
        <v>68</v>
      </c>
      <c r="AJ412" t="s">
        <v>58</v>
      </c>
      <c r="AK412" t="s">
        <v>84</v>
      </c>
      <c r="AL412" t="s">
        <v>61</v>
      </c>
    </row>
    <row r="413" spans="1:38" x14ac:dyDescent="0.25">
      <c r="A413" t="s">
        <v>1836</v>
      </c>
      <c r="B413" t="s">
        <v>41</v>
      </c>
      <c r="C413" t="s">
        <v>42</v>
      </c>
      <c r="D413" t="s">
        <v>43</v>
      </c>
      <c r="E413" t="s">
        <v>44</v>
      </c>
      <c r="F413" s="1">
        <v>0.05</v>
      </c>
      <c r="G413" t="s">
        <v>1629</v>
      </c>
      <c r="H413">
        <v>3</v>
      </c>
      <c r="I413" t="s">
        <v>46</v>
      </c>
      <c r="J413">
        <v>1800</v>
      </c>
      <c r="K413">
        <v>259200</v>
      </c>
      <c r="L413" t="s">
        <v>1630</v>
      </c>
      <c r="O413" t="s">
        <v>1837</v>
      </c>
      <c r="P413" t="s">
        <v>99</v>
      </c>
      <c r="Q413" t="s">
        <v>50</v>
      </c>
      <c r="R413" t="s">
        <v>1838</v>
      </c>
      <c r="S413" t="s">
        <v>1839</v>
      </c>
      <c r="T413" t="s">
        <v>1840</v>
      </c>
      <c r="X413">
        <v>188</v>
      </c>
      <c r="Y413" t="s">
        <v>54</v>
      </c>
      <c r="Z413" t="s">
        <v>54</v>
      </c>
      <c r="AA413" t="s">
        <v>54</v>
      </c>
      <c r="AB413">
        <v>1</v>
      </c>
      <c r="AC413">
        <v>1</v>
      </c>
      <c r="AD413">
        <v>7</v>
      </c>
      <c r="AE413" t="s">
        <v>1841</v>
      </c>
      <c r="AF413" t="s">
        <v>1842</v>
      </c>
      <c r="AG413" t="s">
        <v>74</v>
      </c>
      <c r="AH413" t="s">
        <v>58</v>
      </c>
      <c r="AI413" t="s">
        <v>59</v>
      </c>
      <c r="AJ413" t="s">
        <v>58</v>
      </c>
      <c r="AK413" t="s">
        <v>84</v>
      </c>
      <c r="AL413" t="s">
        <v>61</v>
      </c>
    </row>
    <row r="414" spans="1:38" x14ac:dyDescent="0.25">
      <c r="A414" t="s">
        <v>1836</v>
      </c>
      <c r="B414" t="s">
        <v>41</v>
      </c>
      <c r="C414" t="s">
        <v>42</v>
      </c>
      <c r="D414" t="s">
        <v>43</v>
      </c>
      <c r="E414" t="s">
        <v>44</v>
      </c>
      <c r="F414" s="1">
        <v>0.05</v>
      </c>
      <c r="G414" t="s">
        <v>1629</v>
      </c>
      <c r="H414">
        <v>3</v>
      </c>
      <c r="I414" t="s">
        <v>46</v>
      </c>
      <c r="J414">
        <v>1800</v>
      </c>
      <c r="K414">
        <v>259200</v>
      </c>
      <c r="L414" t="s">
        <v>1630</v>
      </c>
      <c r="O414" t="s">
        <v>1843</v>
      </c>
      <c r="P414" t="s">
        <v>78</v>
      </c>
      <c r="Q414" t="s">
        <v>50</v>
      </c>
      <c r="R414" t="s">
        <v>1844</v>
      </c>
      <c r="S414" t="s">
        <v>310</v>
      </c>
      <c r="T414" t="s">
        <v>1845</v>
      </c>
      <c r="X414">
        <v>97</v>
      </c>
      <c r="Y414" t="s">
        <v>54</v>
      </c>
      <c r="Z414" t="s">
        <v>54</v>
      </c>
      <c r="AA414" t="s">
        <v>54</v>
      </c>
      <c r="AB414">
        <v>1</v>
      </c>
      <c r="AC414">
        <v>1</v>
      </c>
      <c r="AD414">
        <v>7</v>
      </c>
      <c r="AE414" t="s">
        <v>1841</v>
      </c>
      <c r="AF414" t="s">
        <v>1842</v>
      </c>
      <c r="AG414" t="s">
        <v>74</v>
      </c>
      <c r="AH414" t="s">
        <v>58</v>
      </c>
      <c r="AI414" t="s">
        <v>75</v>
      </c>
      <c r="AJ414" t="s">
        <v>58</v>
      </c>
      <c r="AK414" t="s">
        <v>84</v>
      </c>
      <c r="AL414" t="s">
        <v>61</v>
      </c>
    </row>
    <row r="415" spans="1:38" x14ac:dyDescent="0.25">
      <c r="A415" t="s">
        <v>1836</v>
      </c>
      <c r="B415" t="s">
        <v>41</v>
      </c>
      <c r="C415" t="s">
        <v>42</v>
      </c>
      <c r="D415" t="s">
        <v>43</v>
      </c>
      <c r="E415" t="s">
        <v>44</v>
      </c>
      <c r="F415" s="1">
        <v>0.05</v>
      </c>
      <c r="G415" t="s">
        <v>1629</v>
      </c>
      <c r="H415">
        <v>3</v>
      </c>
      <c r="I415" t="s">
        <v>46</v>
      </c>
      <c r="J415">
        <v>1800</v>
      </c>
      <c r="K415">
        <v>259200</v>
      </c>
      <c r="L415" t="s">
        <v>1630</v>
      </c>
      <c r="O415" t="s">
        <v>1846</v>
      </c>
      <c r="P415" t="s">
        <v>257</v>
      </c>
      <c r="Q415" t="s">
        <v>50</v>
      </c>
      <c r="R415" t="s">
        <v>1847</v>
      </c>
      <c r="S415" t="s">
        <v>1848</v>
      </c>
      <c r="T415" t="s">
        <v>1849</v>
      </c>
      <c r="X415">
        <v>1705</v>
      </c>
      <c r="Y415" t="s">
        <v>54</v>
      </c>
      <c r="Z415" t="s">
        <v>54</v>
      </c>
      <c r="AA415" t="s">
        <v>54</v>
      </c>
      <c r="AB415">
        <v>1</v>
      </c>
      <c r="AC415">
        <v>1</v>
      </c>
      <c r="AD415">
        <v>7</v>
      </c>
      <c r="AE415" t="s">
        <v>1841</v>
      </c>
      <c r="AF415" t="s">
        <v>1842</v>
      </c>
      <c r="AG415" t="s">
        <v>74</v>
      </c>
      <c r="AH415" t="s">
        <v>58</v>
      </c>
      <c r="AI415" t="s">
        <v>68</v>
      </c>
      <c r="AJ415" t="s">
        <v>58</v>
      </c>
      <c r="AK415" t="s">
        <v>60</v>
      </c>
      <c r="AL415" t="s">
        <v>61</v>
      </c>
    </row>
    <row r="416" spans="1:38" x14ac:dyDescent="0.25">
      <c r="A416" t="s">
        <v>1850</v>
      </c>
      <c r="B416" t="s">
        <v>41</v>
      </c>
      <c r="C416" t="s">
        <v>42</v>
      </c>
      <c r="D416" t="s">
        <v>43</v>
      </c>
      <c r="E416" t="s">
        <v>44</v>
      </c>
      <c r="F416" s="1">
        <v>0.05</v>
      </c>
      <c r="G416" t="s">
        <v>1629</v>
      </c>
      <c r="H416">
        <v>3</v>
      </c>
      <c r="I416" t="s">
        <v>46</v>
      </c>
      <c r="J416">
        <v>1800</v>
      </c>
      <c r="K416">
        <v>259200</v>
      </c>
      <c r="L416" t="s">
        <v>1630</v>
      </c>
      <c r="O416" t="s">
        <v>1851</v>
      </c>
      <c r="P416" t="s">
        <v>180</v>
      </c>
      <c r="Q416" t="s">
        <v>50</v>
      </c>
      <c r="R416" t="s">
        <v>285</v>
      </c>
      <c r="S416" t="s">
        <v>1852</v>
      </c>
      <c r="T416" t="s">
        <v>1853</v>
      </c>
      <c r="X416">
        <v>9</v>
      </c>
      <c r="Y416" t="s">
        <v>54</v>
      </c>
      <c r="Z416" t="s">
        <v>54</v>
      </c>
      <c r="AA416" t="s">
        <v>54</v>
      </c>
      <c r="AB416">
        <v>1</v>
      </c>
      <c r="AC416">
        <v>1</v>
      </c>
      <c r="AD416">
        <v>7</v>
      </c>
      <c r="AE416" t="s">
        <v>1854</v>
      </c>
      <c r="AF416" t="s">
        <v>1855</v>
      </c>
      <c r="AG416" t="s">
        <v>57</v>
      </c>
      <c r="AH416" t="s">
        <v>58</v>
      </c>
      <c r="AI416" t="s">
        <v>68</v>
      </c>
      <c r="AJ416" t="s">
        <v>58</v>
      </c>
      <c r="AK416" t="s">
        <v>60</v>
      </c>
      <c r="AL416" t="s">
        <v>61</v>
      </c>
    </row>
    <row r="417" spans="1:38" x14ac:dyDescent="0.25">
      <c r="A417" t="s">
        <v>1850</v>
      </c>
      <c r="B417" t="s">
        <v>41</v>
      </c>
      <c r="C417" t="s">
        <v>42</v>
      </c>
      <c r="D417" t="s">
        <v>43</v>
      </c>
      <c r="E417" t="s">
        <v>44</v>
      </c>
      <c r="F417" s="1">
        <v>0.05</v>
      </c>
      <c r="G417" t="s">
        <v>1629</v>
      </c>
      <c r="H417">
        <v>3</v>
      </c>
      <c r="I417" t="s">
        <v>46</v>
      </c>
      <c r="J417">
        <v>1800</v>
      </c>
      <c r="K417">
        <v>259200</v>
      </c>
      <c r="L417" t="s">
        <v>1630</v>
      </c>
      <c r="O417" t="s">
        <v>1856</v>
      </c>
      <c r="P417" t="s">
        <v>1857</v>
      </c>
      <c r="Q417" t="s">
        <v>50</v>
      </c>
      <c r="R417" t="s">
        <v>1858</v>
      </c>
      <c r="S417" t="s">
        <v>1859</v>
      </c>
      <c r="T417" t="s">
        <v>1860</v>
      </c>
      <c r="X417">
        <v>904</v>
      </c>
      <c r="Y417" t="s">
        <v>54</v>
      </c>
      <c r="Z417" t="s">
        <v>54</v>
      </c>
      <c r="AA417" t="s">
        <v>54</v>
      </c>
      <c r="AB417">
        <v>1</v>
      </c>
      <c r="AC417">
        <v>1</v>
      </c>
      <c r="AD417">
        <v>7</v>
      </c>
      <c r="AE417" t="s">
        <v>1854</v>
      </c>
      <c r="AF417" t="s">
        <v>1855</v>
      </c>
      <c r="AG417" t="s">
        <v>1861</v>
      </c>
      <c r="AH417" t="s">
        <v>58</v>
      </c>
      <c r="AI417" t="s">
        <v>133</v>
      </c>
      <c r="AJ417" t="s">
        <v>58</v>
      </c>
      <c r="AK417" t="s">
        <v>60</v>
      </c>
      <c r="AL417" t="s">
        <v>61</v>
      </c>
    </row>
    <row r="418" spans="1:38" x14ac:dyDescent="0.25">
      <c r="A418" t="s">
        <v>1850</v>
      </c>
      <c r="B418" t="s">
        <v>41</v>
      </c>
      <c r="C418" t="s">
        <v>42</v>
      </c>
      <c r="D418" t="s">
        <v>43</v>
      </c>
      <c r="E418" t="s">
        <v>44</v>
      </c>
      <c r="F418" s="1">
        <v>0.05</v>
      </c>
      <c r="G418" t="s">
        <v>1629</v>
      </c>
      <c r="H418">
        <v>3</v>
      </c>
      <c r="I418" t="s">
        <v>46</v>
      </c>
      <c r="J418">
        <v>1800</v>
      </c>
      <c r="K418">
        <v>259200</v>
      </c>
      <c r="L418" t="s">
        <v>1630</v>
      </c>
      <c r="O418" t="s">
        <v>1862</v>
      </c>
      <c r="P418" t="s">
        <v>63</v>
      </c>
      <c r="Q418" t="s">
        <v>50</v>
      </c>
      <c r="R418" t="s">
        <v>1863</v>
      </c>
      <c r="S418" t="s">
        <v>1617</v>
      </c>
      <c r="T418" t="s">
        <v>1692</v>
      </c>
      <c r="X418">
        <v>11</v>
      </c>
      <c r="Y418" t="s">
        <v>54</v>
      </c>
      <c r="Z418" t="s">
        <v>54</v>
      </c>
      <c r="AA418" t="s">
        <v>54</v>
      </c>
      <c r="AB418">
        <v>1</v>
      </c>
      <c r="AC418">
        <v>1</v>
      </c>
      <c r="AD418">
        <v>7</v>
      </c>
      <c r="AE418" t="s">
        <v>1854</v>
      </c>
      <c r="AF418" t="s">
        <v>1855</v>
      </c>
      <c r="AG418" t="s">
        <v>67</v>
      </c>
      <c r="AH418" t="s">
        <v>58</v>
      </c>
      <c r="AI418" t="s">
        <v>68</v>
      </c>
      <c r="AJ418" t="s">
        <v>58</v>
      </c>
      <c r="AK418" t="s">
        <v>60</v>
      </c>
      <c r="AL418" t="s">
        <v>61</v>
      </c>
    </row>
    <row r="419" spans="1:38" x14ac:dyDescent="0.25">
      <c r="A419" t="s">
        <v>1864</v>
      </c>
      <c r="B419" t="s">
        <v>41</v>
      </c>
      <c r="C419" t="s">
        <v>42</v>
      </c>
      <c r="D419" t="s">
        <v>43</v>
      </c>
      <c r="E419" t="s">
        <v>44</v>
      </c>
      <c r="F419" s="1">
        <v>0.05</v>
      </c>
      <c r="G419" t="s">
        <v>1629</v>
      </c>
      <c r="H419">
        <v>3</v>
      </c>
      <c r="I419" t="s">
        <v>46</v>
      </c>
      <c r="J419">
        <v>1800</v>
      </c>
      <c r="K419">
        <v>259200</v>
      </c>
      <c r="L419" t="s">
        <v>1630</v>
      </c>
      <c r="O419" t="s">
        <v>1865</v>
      </c>
      <c r="P419" t="s">
        <v>129</v>
      </c>
      <c r="Q419" t="s">
        <v>50</v>
      </c>
      <c r="R419" t="s">
        <v>1481</v>
      </c>
      <c r="S419" t="s">
        <v>1256</v>
      </c>
      <c r="T419" t="s">
        <v>1866</v>
      </c>
      <c r="X419">
        <v>18</v>
      </c>
      <c r="Y419" t="s">
        <v>54</v>
      </c>
      <c r="Z419" t="s">
        <v>54</v>
      </c>
      <c r="AA419" t="s">
        <v>54</v>
      </c>
      <c r="AB419">
        <v>1</v>
      </c>
      <c r="AC419">
        <v>1</v>
      </c>
      <c r="AD419">
        <v>7</v>
      </c>
      <c r="AE419" t="s">
        <v>1867</v>
      </c>
      <c r="AF419" t="s">
        <v>1868</v>
      </c>
      <c r="AG419" t="s">
        <v>57</v>
      </c>
      <c r="AH419" t="s">
        <v>58</v>
      </c>
      <c r="AI419" t="s">
        <v>68</v>
      </c>
      <c r="AJ419" t="s">
        <v>58</v>
      </c>
      <c r="AK419" t="s">
        <v>60</v>
      </c>
      <c r="AL419" t="s">
        <v>61</v>
      </c>
    </row>
    <row r="420" spans="1:38" x14ac:dyDescent="0.25">
      <c r="A420" t="s">
        <v>1864</v>
      </c>
      <c r="B420" t="s">
        <v>41</v>
      </c>
      <c r="C420" t="s">
        <v>42</v>
      </c>
      <c r="D420" t="s">
        <v>43</v>
      </c>
      <c r="E420" t="s">
        <v>44</v>
      </c>
      <c r="F420" s="1">
        <v>0.05</v>
      </c>
      <c r="G420" t="s">
        <v>1629</v>
      </c>
      <c r="H420">
        <v>3</v>
      </c>
      <c r="I420" t="s">
        <v>46</v>
      </c>
      <c r="J420">
        <v>1800</v>
      </c>
      <c r="K420">
        <v>259200</v>
      </c>
      <c r="L420" t="s">
        <v>1630</v>
      </c>
      <c r="O420" t="s">
        <v>1869</v>
      </c>
      <c r="P420" t="s">
        <v>351</v>
      </c>
      <c r="Q420" t="s">
        <v>50</v>
      </c>
      <c r="R420" t="s">
        <v>1870</v>
      </c>
      <c r="S420" t="s">
        <v>1545</v>
      </c>
      <c r="T420" t="s">
        <v>1660</v>
      </c>
      <c r="X420">
        <v>17</v>
      </c>
      <c r="Y420" t="s">
        <v>54</v>
      </c>
      <c r="Z420" t="s">
        <v>54</v>
      </c>
      <c r="AA420" t="s">
        <v>54</v>
      </c>
      <c r="AB420">
        <v>1</v>
      </c>
      <c r="AC420">
        <v>1</v>
      </c>
      <c r="AD420">
        <v>7</v>
      </c>
      <c r="AE420" t="s">
        <v>1867</v>
      </c>
      <c r="AF420" t="s">
        <v>1868</v>
      </c>
      <c r="AG420" t="s">
        <v>57</v>
      </c>
      <c r="AH420" t="s">
        <v>58</v>
      </c>
      <c r="AI420" t="s">
        <v>133</v>
      </c>
      <c r="AJ420" t="s">
        <v>58</v>
      </c>
      <c r="AK420" t="s">
        <v>60</v>
      </c>
      <c r="AL420" t="s">
        <v>61</v>
      </c>
    </row>
    <row r="421" spans="1:38" x14ac:dyDescent="0.25">
      <c r="A421" t="s">
        <v>1864</v>
      </c>
      <c r="B421" t="s">
        <v>41</v>
      </c>
      <c r="C421" t="s">
        <v>42</v>
      </c>
      <c r="D421" t="s">
        <v>43</v>
      </c>
      <c r="E421" t="s">
        <v>44</v>
      </c>
      <c r="F421" s="1">
        <v>0.05</v>
      </c>
      <c r="G421" t="s">
        <v>1629</v>
      </c>
      <c r="H421">
        <v>3</v>
      </c>
      <c r="I421" t="s">
        <v>46</v>
      </c>
      <c r="J421">
        <v>1800</v>
      </c>
      <c r="K421">
        <v>259200</v>
      </c>
      <c r="L421" t="s">
        <v>1630</v>
      </c>
      <c r="O421" t="s">
        <v>1871</v>
      </c>
      <c r="P421" t="s">
        <v>78</v>
      </c>
      <c r="Q421" t="s">
        <v>50</v>
      </c>
      <c r="R421" t="s">
        <v>1872</v>
      </c>
      <c r="S421" t="s">
        <v>1396</v>
      </c>
      <c r="T421" t="s">
        <v>1397</v>
      </c>
      <c r="X421">
        <v>283</v>
      </c>
      <c r="Y421" t="s">
        <v>54</v>
      </c>
      <c r="Z421" t="s">
        <v>54</v>
      </c>
      <c r="AA421" t="s">
        <v>54</v>
      </c>
      <c r="AB421">
        <v>1</v>
      </c>
      <c r="AC421">
        <v>1</v>
      </c>
      <c r="AD421">
        <v>7</v>
      </c>
      <c r="AE421" t="s">
        <v>1867</v>
      </c>
      <c r="AF421" t="s">
        <v>1868</v>
      </c>
      <c r="AG421" t="s">
        <v>74</v>
      </c>
      <c r="AH421" t="s">
        <v>58</v>
      </c>
      <c r="AI421" t="s">
        <v>142</v>
      </c>
      <c r="AJ421" t="s">
        <v>58</v>
      </c>
      <c r="AK421" t="s">
        <v>84</v>
      </c>
      <c r="AL421" t="s">
        <v>61</v>
      </c>
    </row>
    <row r="422" spans="1:38" x14ac:dyDescent="0.25">
      <c r="A422" t="s">
        <v>1873</v>
      </c>
      <c r="B422" t="s">
        <v>41</v>
      </c>
      <c r="C422" t="s">
        <v>42</v>
      </c>
      <c r="D422" t="s">
        <v>43</v>
      </c>
      <c r="E422" t="s">
        <v>44</v>
      </c>
      <c r="F422" s="1">
        <v>0.05</v>
      </c>
      <c r="G422" t="s">
        <v>1629</v>
      </c>
      <c r="H422">
        <v>3</v>
      </c>
      <c r="I422" t="s">
        <v>46</v>
      </c>
      <c r="J422">
        <v>1800</v>
      </c>
      <c r="K422">
        <v>259200</v>
      </c>
      <c r="L422" t="s">
        <v>1630</v>
      </c>
      <c r="O422" t="s">
        <v>1874</v>
      </c>
      <c r="P422" t="s">
        <v>351</v>
      </c>
      <c r="Q422" t="s">
        <v>50</v>
      </c>
      <c r="R422" t="s">
        <v>1139</v>
      </c>
      <c r="S422" t="s">
        <v>1384</v>
      </c>
      <c r="T422" t="s">
        <v>1875</v>
      </c>
      <c r="X422">
        <v>17</v>
      </c>
      <c r="Y422" t="s">
        <v>54</v>
      </c>
      <c r="Z422" t="s">
        <v>54</v>
      </c>
      <c r="AA422" t="s">
        <v>54</v>
      </c>
      <c r="AB422">
        <v>1</v>
      </c>
      <c r="AC422">
        <v>0</v>
      </c>
      <c r="AD422">
        <v>8</v>
      </c>
      <c r="AE422" t="s">
        <v>1876</v>
      </c>
      <c r="AF422" t="s">
        <v>1877</v>
      </c>
      <c r="AG422" t="s">
        <v>57</v>
      </c>
      <c r="AH422" t="s">
        <v>58</v>
      </c>
      <c r="AI422" t="s">
        <v>59</v>
      </c>
      <c r="AJ422" t="s">
        <v>58</v>
      </c>
      <c r="AK422" t="s">
        <v>60</v>
      </c>
      <c r="AL422" t="s">
        <v>61</v>
      </c>
    </row>
    <row r="423" spans="1:38" x14ac:dyDescent="0.25">
      <c r="A423" t="s">
        <v>1873</v>
      </c>
      <c r="B423" t="s">
        <v>41</v>
      </c>
      <c r="C423" t="s">
        <v>42</v>
      </c>
      <c r="D423" t="s">
        <v>43</v>
      </c>
      <c r="E423" t="s">
        <v>44</v>
      </c>
      <c r="F423" s="1">
        <v>0.05</v>
      </c>
      <c r="G423" t="s">
        <v>1629</v>
      </c>
      <c r="H423">
        <v>3</v>
      </c>
      <c r="I423" t="s">
        <v>46</v>
      </c>
      <c r="J423">
        <v>1800</v>
      </c>
      <c r="K423">
        <v>259200</v>
      </c>
      <c r="L423" t="s">
        <v>1630</v>
      </c>
      <c r="O423" t="s">
        <v>1878</v>
      </c>
      <c r="P423" t="s">
        <v>257</v>
      </c>
      <c r="Q423" t="s">
        <v>50</v>
      </c>
      <c r="R423" t="s">
        <v>1879</v>
      </c>
      <c r="S423" t="s">
        <v>249</v>
      </c>
      <c r="T423" t="s">
        <v>250</v>
      </c>
      <c r="X423">
        <v>935</v>
      </c>
      <c r="Y423" t="s">
        <v>54</v>
      </c>
      <c r="Z423" t="s">
        <v>54</v>
      </c>
      <c r="AA423" t="s">
        <v>54</v>
      </c>
      <c r="AB423">
        <v>1</v>
      </c>
      <c r="AC423">
        <v>0</v>
      </c>
      <c r="AD423">
        <v>8</v>
      </c>
      <c r="AE423" t="s">
        <v>1876</v>
      </c>
      <c r="AF423" t="s">
        <v>1877</v>
      </c>
      <c r="AG423" t="s">
        <v>74</v>
      </c>
      <c r="AH423" t="s">
        <v>58</v>
      </c>
      <c r="AI423" t="s">
        <v>59</v>
      </c>
      <c r="AJ423" t="s">
        <v>58</v>
      </c>
      <c r="AK423" t="s">
        <v>60</v>
      </c>
      <c r="AL423" t="s">
        <v>61</v>
      </c>
    </row>
    <row r="424" spans="1:38" x14ac:dyDescent="0.25">
      <c r="A424" t="s">
        <v>1873</v>
      </c>
      <c r="B424" t="s">
        <v>41</v>
      </c>
      <c r="C424" t="s">
        <v>42</v>
      </c>
      <c r="D424" t="s">
        <v>43</v>
      </c>
      <c r="E424" t="s">
        <v>44</v>
      </c>
      <c r="F424" s="1">
        <v>0.05</v>
      </c>
      <c r="G424" t="s">
        <v>1629</v>
      </c>
      <c r="H424">
        <v>3</v>
      </c>
      <c r="I424" t="s">
        <v>46</v>
      </c>
      <c r="J424">
        <v>1800</v>
      </c>
      <c r="K424">
        <v>259200</v>
      </c>
      <c r="L424" t="s">
        <v>1630</v>
      </c>
      <c r="O424" t="s">
        <v>1880</v>
      </c>
      <c r="P424" t="s">
        <v>1881</v>
      </c>
      <c r="Q424" t="s">
        <v>50</v>
      </c>
      <c r="R424" t="s">
        <v>1882</v>
      </c>
      <c r="S424" t="s">
        <v>1883</v>
      </c>
      <c r="T424" t="s">
        <v>1884</v>
      </c>
      <c r="X424">
        <v>65</v>
      </c>
      <c r="Y424" t="s">
        <v>54</v>
      </c>
      <c r="Z424" t="s">
        <v>54</v>
      </c>
      <c r="AA424" t="s">
        <v>54</v>
      </c>
      <c r="AB424">
        <v>1</v>
      </c>
      <c r="AC424">
        <v>0</v>
      </c>
      <c r="AD424">
        <v>8</v>
      </c>
      <c r="AE424" t="s">
        <v>1876</v>
      </c>
      <c r="AF424" t="s">
        <v>1877</v>
      </c>
      <c r="AG424" t="s">
        <v>1861</v>
      </c>
      <c r="AH424" t="s">
        <v>58</v>
      </c>
      <c r="AI424" t="s">
        <v>59</v>
      </c>
      <c r="AJ424" t="s">
        <v>58</v>
      </c>
      <c r="AK424" t="s">
        <v>60</v>
      </c>
      <c r="AL424" t="s">
        <v>61</v>
      </c>
    </row>
    <row r="425" spans="1:38" x14ac:dyDescent="0.25">
      <c r="A425" t="s">
        <v>1885</v>
      </c>
      <c r="B425" t="s">
        <v>41</v>
      </c>
      <c r="C425" t="s">
        <v>42</v>
      </c>
      <c r="D425" t="s">
        <v>43</v>
      </c>
      <c r="E425" t="s">
        <v>44</v>
      </c>
      <c r="F425" s="1">
        <v>0.05</v>
      </c>
      <c r="G425" t="s">
        <v>1629</v>
      </c>
      <c r="H425">
        <v>3</v>
      </c>
      <c r="I425" t="s">
        <v>46</v>
      </c>
      <c r="J425">
        <v>1800</v>
      </c>
      <c r="K425">
        <v>259200</v>
      </c>
      <c r="L425" t="s">
        <v>1630</v>
      </c>
      <c r="O425" t="s">
        <v>1886</v>
      </c>
      <c r="P425" t="s">
        <v>78</v>
      </c>
      <c r="Q425" t="s">
        <v>50</v>
      </c>
      <c r="R425" t="s">
        <v>652</v>
      </c>
      <c r="S425" t="s">
        <v>1887</v>
      </c>
      <c r="T425" t="s">
        <v>1888</v>
      </c>
      <c r="X425">
        <v>181</v>
      </c>
      <c r="Y425" t="s">
        <v>54</v>
      </c>
      <c r="Z425" t="s">
        <v>54</v>
      </c>
      <c r="AA425" t="s">
        <v>54</v>
      </c>
      <c r="AB425">
        <v>1</v>
      </c>
      <c r="AC425">
        <v>0</v>
      </c>
      <c r="AD425">
        <v>8</v>
      </c>
      <c r="AE425" t="s">
        <v>1889</v>
      </c>
      <c r="AF425" t="s">
        <v>1890</v>
      </c>
      <c r="AG425" t="s">
        <v>74</v>
      </c>
      <c r="AH425" t="s">
        <v>58</v>
      </c>
      <c r="AI425" t="s">
        <v>142</v>
      </c>
      <c r="AJ425" t="s">
        <v>58</v>
      </c>
      <c r="AK425" t="s">
        <v>84</v>
      </c>
      <c r="AL425" t="s">
        <v>61</v>
      </c>
    </row>
    <row r="426" spans="1:38" x14ac:dyDescent="0.25">
      <c r="A426" t="s">
        <v>1885</v>
      </c>
      <c r="B426" t="s">
        <v>41</v>
      </c>
      <c r="C426" t="s">
        <v>42</v>
      </c>
      <c r="D426" t="s">
        <v>43</v>
      </c>
      <c r="E426" t="s">
        <v>44</v>
      </c>
      <c r="F426" s="1">
        <v>0.05</v>
      </c>
      <c r="G426" t="s">
        <v>1629</v>
      </c>
      <c r="H426">
        <v>3</v>
      </c>
      <c r="I426" t="s">
        <v>46</v>
      </c>
      <c r="J426">
        <v>1800</v>
      </c>
      <c r="K426">
        <v>259200</v>
      </c>
      <c r="L426" t="s">
        <v>1630</v>
      </c>
      <c r="O426" t="s">
        <v>1891</v>
      </c>
      <c r="P426" t="s">
        <v>129</v>
      </c>
      <c r="Q426" t="s">
        <v>50</v>
      </c>
      <c r="R426" t="s">
        <v>1892</v>
      </c>
      <c r="S426" t="s">
        <v>325</v>
      </c>
      <c r="T426" t="s">
        <v>1893</v>
      </c>
      <c r="X426">
        <v>12</v>
      </c>
      <c r="Y426" t="s">
        <v>54</v>
      </c>
      <c r="Z426" t="s">
        <v>54</v>
      </c>
      <c r="AA426" t="s">
        <v>54</v>
      </c>
      <c r="AB426">
        <v>1</v>
      </c>
      <c r="AC426">
        <v>0</v>
      </c>
      <c r="AD426">
        <v>8</v>
      </c>
      <c r="AE426" t="s">
        <v>1889</v>
      </c>
      <c r="AF426" t="s">
        <v>1890</v>
      </c>
      <c r="AG426" t="s">
        <v>57</v>
      </c>
      <c r="AH426" t="s">
        <v>58</v>
      </c>
      <c r="AI426" t="s">
        <v>142</v>
      </c>
      <c r="AJ426" t="s">
        <v>58</v>
      </c>
      <c r="AK426" t="s">
        <v>60</v>
      </c>
      <c r="AL426" t="s">
        <v>61</v>
      </c>
    </row>
    <row r="427" spans="1:38" x14ac:dyDescent="0.25">
      <c r="A427" t="s">
        <v>1885</v>
      </c>
      <c r="B427" t="s">
        <v>41</v>
      </c>
      <c r="C427" t="s">
        <v>42</v>
      </c>
      <c r="D427" t="s">
        <v>43</v>
      </c>
      <c r="E427" t="s">
        <v>44</v>
      </c>
      <c r="F427" s="1">
        <v>0.05</v>
      </c>
      <c r="G427" t="s">
        <v>1629</v>
      </c>
      <c r="H427">
        <v>3</v>
      </c>
      <c r="I427" t="s">
        <v>46</v>
      </c>
      <c r="J427">
        <v>1800</v>
      </c>
      <c r="K427">
        <v>259200</v>
      </c>
      <c r="L427" t="s">
        <v>1630</v>
      </c>
      <c r="O427" t="s">
        <v>1894</v>
      </c>
      <c r="P427" t="s">
        <v>112</v>
      </c>
      <c r="Q427" t="s">
        <v>50</v>
      </c>
      <c r="R427" t="s">
        <v>1895</v>
      </c>
      <c r="S427" t="s">
        <v>1896</v>
      </c>
      <c r="T427" t="s">
        <v>1897</v>
      </c>
      <c r="X427">
        <v>17</v>
      </c>
      <c r="Y427" t="s">
        <v>54</v>
      </c>
      <c r="Z427" t="s">
        <v>54</v>
      </c>
      <c r="AA427" t="s">
        <v>54</v>
      </c>
      <c r="AB427">
        <v>1</v>
      </c>
      <c r="AC427">
        <v>0</v>
      </c>
      <c r="AD427">
        <v>8</v>
      </c>
      <c r="AE427" t="s">
        <v>1889</v>
      </c>
      <c r="AF427" t="s">
        <v>1890</v>
      </c>
      <c r="AG427" t="s">
        <v>57</v>
      </c>
      <c r="AH427" t="s">
        <v>58</v>
      </c>
      <c r="AI427" t="s">
        <v>142</v>
      </c>
      <c r="AJ427" t="s">
        <v>58</v>
      </c>
      <c r="AK427" t="s">
        <v>60</v>
      </c>
      <c r="AL427" t="s">
        <v>61</v>
      </c>
    </row>
    <row r="428" spans="1:38" x14ac:dyDescent="0.25">
      <c r="A428" t="s">
        <v>1898</v>
      </c>
      <c r="B428" t="s">
        <v>41</v>
      </c>
      <c r="C428" t="s">
        <v>42</v>
      </c>
      <c r="D428" t="s">
        <v>43</v>
      </c>
      <c r="E428" t="s">
        <v>44</v>
      </c>
      <c r="F428" s="1">
        <v>0.05</v>
      </c>
      <c r="G428" t="s">
        <v>1629</v>
      </c>
      <c r="H428">
        <v>3</v>
      </c>
      <c r="I428" t="s">
        <v>46</v>
      </c>
      <c r="J428">
        <v>1800</v>
      </c>
      <c r="K428">
        <v>259200</v>
      </c>
      <c r="L428" t="s">
        <v>1630</v>
      </c>
      <c r="O428" t="s">
        <v>1899</v>
      </c>
      <c r="P428" t="s">
        <v>407</v>
      </c>
      <c r="Q428" t="s">
        <v>50</v>
      </c>
      <c r="R428" t="s">
        <v>1900</v>
      </c>
      <c r="S428" t="s">
        <v>1901</v>
      </c>
      <c r="T428" t="s">
        <v>1902</v>
      </c>
      <c r="X428">
        <v>42</v>
      </c>
      <c r="Y428" t="s">
        <v>54</v>
      </c>
      <c r="Z428" t="s">
        <v>54</v>
      </c>
      <c r="AA428" t="s">
        <v>54</v>
      </c>
      <c r="AB428">
        <v>1</v>
      </c>
      <c r="AC428">
        <v>0</v>
      </c>
      <c r="AD428">
        <v>8</v>
      </c>
      <c r="AE428" t="s">
        <v>1903</v>
      </c>
      <c r="AF428" t="s">
        <v>1904</v>
      </c>
      <c r="AG428" t="s">
        <v>67</v>
      </c>
      <c r="AH428" t="s">
        <v>411</v>
      </c>
      <c r="AI428" t="s">
        <v>75</v>
      </c>
      <c r="AJ428" t="s">
        <v>58</v>
      </c>
      <c r="AK428" t="s">
        <v>84</v>
      </c>
      <c r="AL428" t="s">
        <v>90</v>
      </c>
    </row>
    <row r="429" spans="1:38" x14ac:dyDescent="0.25">
      <c r="A429" t="s">
        <v>1898</v>
      </c>
      <c r="B429" t="s">
        <v>41</v>
      </c>
      <c r="C429" t="s">
        <v>42</v>
      </c>
      <c r="D429" t="s">
        <v>43</v>
      </c>
      <c r="E429" t="s">
        <v>44</v>
      </c>
      <c r="F429" s="1">
        <v>0.05</v>
      </c>
      <c r="G429" t="s">
        <v>1629</v>
      </c>
      <c r="H429">
        <v>3</v>
      </c>
      <c r="I429" t="s">
        <v>46</v>
      </c>
      <c r="J429">
        <v>1800</v>
      </c>
      <c r="K429">
        <v>259200</v>
      </c>
      <c r="L429" t="s">
        <v>1630</v>
      </c>
      <c r="O429" t="s">
        <v>1905</v>
      </c>
      <c r="P429" t="s">
        <v>351</v>
      </c>
      <c r="Q429" t="s">
        <v>50</v>
      </c>
      <c r="R429" t="s">
        <v>1177</v>
      </c>
      <c r="S429" t="s">
        <v>408</v>
      </c>
      <c r="T429" t="s">
        <v>1906</v>
      </c>
      <c r="X429">
        <v>19</v>
      </c>
      <c r="Y429" t="s">
        <v>54</v>
      </c>
      <c r="Z429" t="s">
        <v>54</v>
      </c>
      <c r="AA429" t="s">
        <v>54</v>
      </c>
      <c r="AB429">
        <v>1</v>
      </c>
      <c r="AC429">
        <v>0</v>
      </c>
      <c r="AD429">
        <v>8</v>
      </c>
      <c r="AE429" t="s">
        <v>1903</v>
      </c>
      <c r="AF429" t="s">
        <v>1904</v>
      </c>
      <c r="AG429" t="s">
        <v>57</v>
      </c>
      <c r="AH429" t="s">
        <v>58</v>
      </c>
      <c r="AI429" t="s">
        <v>133</v>
      </c>
      <c r="AJ429" t="s">
        <v>58</v>
      </c>
      <c r="AK429" t="s">
        <v>60</v>
      </c>
      <c r="AL429" t="s">
        <v>61</v>
      </c>
    </row>
    <row r="430" spans="1:38" x14ac:dyDescent="0.25">
      <c r="A430" t="s">
        <v>1898</v>
      </c>
      <c r="B430" t="s">
        <v>41</v>
      </c>
      <c r="C430" t="s">
        <v>42</v>
      </c>
      <c r="D430" t="s">
        <v>43</v>
      </c>
      <c r="E430" t="s">
        <v>44</v>
      </c>
      <c r="F430" s="1">
        <v>0.05</v>
      </c>
      <c r="G430" t="s">
        <v>1629</v>
      </c>
      <c r="H430">
        <v>3</v>
      </c>
      <c r="I430" t="s">
        <v>46</v>
      </c>
      <c r="J430">
        <v>1800</v>
      </c>
      <c r="K430">
        <v>259200</v>
      </c>
      <c r="L430" t="s">
        <v>1630</v>
      </c>
      <c r="O430" t="s">
        <v>1907</v>
      </c>
      <c r="P430" t="s">
        <v>78</v>
      </c>
      <c r="Q430" t="s">
        <v>50</v>
      </c>
      <c r="R430" t="s">
        <v>444</v>
      </c>
      <c r="S430" t="s">
        <v>1908</v>
      </c>
      <c r="T430" t="s">
        <v>1909</v>
      </c>
      <c r="X430">
        <v>275</v>
      </c>
      <c r="Y430" t="s">
        <v>54</v>
      </c>
      <c r="Z430" t="s">
        <v>54</v>
      </c>
      <c r="AA430" t="s">
        <v>54</v>
      </c>
      <c r="AB430">
        <v>1</v>
      </c>
      <c r="AC430">
        <v>0</v>
      </c>
      <c r="AD430">
        <v>8</v>
      </c>
      <c r="AE430" t="s">
        <v>1903</v>
      </c>
      <c r="AF430" t="s">
        <v>1904</v>
      </c>
      <c r="AG430" t="s">
        <v>74</v>
      </c>
      <c r="AH430" t="s">
        <v>58</v>
      </c>
      <c r="AI430" t="s">
        <v>142</v>
      </c>
      <c r="AJ430" t="s">
        <v>58</v>
      </c>
      <c r="AK430" t="s">
        <v>84</v>
      </c>
      <c r="AL430" t="s">
        <v>61</v>
      </c>
    </row>
    <row r="431" spans="1:38" x14ac:dyDescent="0.25">
      <c r="A431" t="s">
        <v>1910</v>
      </c>
      <c r="B431" t="s">
        <v>41</v>
      </c>
      <c r="C431" t="s">
        <v>42</v>
      </c>
      <c r="D431" t="s">
        <v>43</v>
      </c>
      <c r="E431" t="s">
        <v>44</v>
      </c>
      <c r="F431" s="1">
        <v>0.05</v>
      </c>
      <c r="G431" t="s">
        <v>1629</v>
      </c>
      <c r="H431">
        <v>3</v>
      </c>
      <c r="I431" t="s">
        <v>46</v>
      </c>
      <c r="J431">
        <v>1800</v>
      </c>
      <c r="K431">
        <v>259200</v>
      </c>
      <c r="L431" t="s">
        <v>1630</v>
      </c>
      <c r="O431" t="s">
        <v>1911</v>
      </c>
      <c r="P431" t="s">
        <v>92</v>
      </c>
      <c r="Q431" t="s">
        <v>50</v>
      </c>
      <c r="R431" t="s">
        <v>382</v>
      </c>
      <c r="S431" t="s">
        <v>243</v>
      </c>
      <c r="T431" t="s">
        <v>244</v>
      </c>
      <c r="X431">
        <v>20</v>
      </c>
      <c r="Y431" t="s">
        <v>54</v>
      </c>
      <c r="Z431" t="s">
        <v>54</v>
      </c>
      <c r="AA431" t="s">
        <v>54</v>
      </c>
      <c r="AB431">
        <v>1</v>
      </c>
      <c r="AC431">
        <v>0</v>
      </c>
      <c r="AD431">
        <v>8</v>
      </c>
      <c r="AE431" t="s">
        <v>1912</v>
      </c>
      <c r="AF431" t="s">
        <v>1913</v>
      </c>
      <c r="AG431" t="s">
        <v>96</v>
      </c>
      <c r="AH431" t="s">
        <v>58</v>
      </c>
      <c r="AI431" t="s">
        <v>59</v>
      </c>
      <c r="AJ431" t="s">
        <v>58</v>
      </c>
      <c r="AK431" t="s">
        <v>84</v>
      </c>
      <c r="AL431" t="s">
        <v>61</v>
      </c>
    </row>
    <row r="432" spans="1:38" x14ac:dyDescent="0.25">
      <c r="A432" t="s">
        <v>1910</v>
      </c>
      <c r="B432" t="s">
        <v>41</v>
      </c>
      <c r="C432" t="s">
        <v>42</v>
      </c>
      <c r="D432" t="s">
        <v>43</v>
      </c>
      <c r="E432" t="s">
        <v>44</v>
      </c>
      <c r="F432" s="1">
        <v>0.05</v>
      </c>
      <c r="G432" t="s">
        <v>1629</v>
      </c>
      <c r="H432">
        <v>3</v>
      </c>
      <c r="I432" t="s">
        <v>46</v>
      </c>
      <c r="J432">
        <v>1800</v>
      </c>
      <c r="K432">
        <v>259200</v>
      </c>
      <c r="L432" t="s">
        <v>1630</v>
      </c>
      <c r="O432" t="s">
        <v>1914</v>
      </c>
      <c r="P432" t="s">
        <v>407</v>
      </c>
      <c r="Q432" t="s">
        <v>50</v>
      </c>
      <c r="R432" t="s">
        <v>805</v>
      </c>
      <c r="S432" t="s">
        <v>408</v>
      </c>
      <c r="T432" t="s">
        <v>1906</v>
      </c>
      <c r="X432">
        <v>35</v>
      </c>
      <c r="Y432" t="s">
        <v>54</v>
      </c>
      <c r="Z432" t="s">
        <v>54</v>
      </c>
      <c r="AA432" t="s">
        <v>54</v>
      </c>
      <c r="AB432">
        <v>1</v>
      </c>
      <c r="AC432">
        <v>0</v>
      </c>
      <c r="AD432">
        <v>8</v>
      </c>
      <c r="AE432" t="s">
        <v>1912</v>
      </c>
      <c r="AF432" t="s">
        <v>1913</v>
      </c>
      <c r="AG432" t="s">
        <v>67</v>
      </c>
      <c r="AH432" t="s">
        <v>411</v>
      </c>
      <c r="AI432" t="s">
        <v>68</v>
      </c>
      <c r="AJ432" t="s">
        <v>58</v>
      </c>
      <c r="AK432" t="s">
        <v>84</v>
      </c>
      <c r="AL432" t="s">
        <v>90</v>
      </c>
    </row>
    <row r="433" spans="1:38" x14ac:dyDescent="0.25">
      <c r="A433" t="s">
        <v>1910</v>
      </c>
      <c r="B433" t="s">
        <v>41</v>
      </c>
      <c r="C433" t="s">
        <v>42</v>
      </c>
      <c r="D433" t="s">
        <v>43</v>
      </c>
      <c r="E433" t="s">
        <v>44</v>
      </c>
      <c r="F433" s="1">
        <v>0.05</v>
      </c>
      <c r="G433" t="s">
        <v>1629</v>
      </c>
      <c r="H433">
        <v>3</v>
      </c>
      <c r="I433" t="s">
        <v>46</v>
      </c>
      <c r="J433">
        <v>1800</v>
      </c>
      <c r="K433">
        <v>259200</v>
      </c>
      <c r="L433" t="s">
        <v>1630</v>
      </c>
      <c r="O433" t="s">
        <v>1915</v>
      </c>
      <c r="P433" t="s">
        <v>180</v>
      </c>
      <c r="Q433" t="s">
        <v>50</v>
      </c>
      <c r="R433" t="s">
        <v>1916</v>
      </c>
      <c r="S433" t="s">
        <v>1917</v>
      </c>
      <c r="T433" t="s">
        <v>1918</v>
      </c>
      <c r="X433">
        <v>21</v>
      </c>
      <c r="Y433" t="s">
        <v>54</v>
      </c>
      <c r="Z433" t="s">
        <v>54</v>
      </c>
      <c r="AA433" t="s">
        <v>54</v>
      </c>
      <c r="AB433">
        <v>1</v>
      </c>
      <c r="AC433">
        <v>0</v>
      </c>
      <c r="AD433">
        <v>8</v>
      </c>
      <c r="AE433" t="s">
        <v>1912</v>
      </c>
      <c r="AF433" t="s">
        <v>1913</v>
      </c>
      <c r="AG433" t="s">
        <v>57</v>
      </c>
      <c r="AH433" t="s">
        <v>58</v>
      </c>
      <c r="AI433" t="s">
        <v>142</v>
      </c>
      <c r="AJ433" t="s">
        <v>58</v>
      </c>
      <c r="AK433" t="s">
        <v>60</v>
      </c>
      <c r="AL433" t="s">
        <v>61</v>
      </c>
    </row>
    <row r="434" spans="1:38" x14ac:dyDescent="0.25">
      <c r="A434" t="s">
        <v>1919</v>
      </c>
      <c r="B434" t="s">
        <v>41</v>
      </c>
      <c r="C434" t="s">
        <v>42</v>
      </c>
      <c r="D434" t="s">
        <v>43</v>
      </c>
      <c r="E434" t="s">
        <v>44</v>
      </c>
      <c r="F434" s="1">
        <v>0.05</v>
      </c>
      <c r="G434" t="s">
        <v>1629</v>
      </c>
      <c r="H434">
        <v>3</v>
      </c>
      <c r="I434" t="s">
        <v>46</v>
      </c>
      <c r="J434">
        <v>1800</v>
      </c>
      <c r="K434">
        <v>259200</v>
      </c>
      <c r="L434" t="s">
        <v>1630</v>
      </c>
      <c r="O434" t="s">
        <v>1920</v>
      </c>
      <c r="P434" t="s">
        <v>340</v>
      </c>
      <c r="Q434" t="s">
        <v>50</v>
      </c>
      <c r="R434" t="s">
        <v>577</v>
      </c>
      <c r="S434" t="s">
        <v>1294</v>
      </c>
      <c r="T434" t="s">
        <v>1921</v>
      </c>
      <c r="X434">
        <v>15</v>
      </c>
      <c r="Y434" t="s">
        <v>54</v>
      </c>
      <c r="Z434" t="s">
        <v>54</v>
      </c>
      <c r="AA434" t="s">
        <v>54</v>
      </c>
      <c r="AB434">
        <v>1</v>
      </c>
      <c r="AC434">
        <v>0</v>
      </c>
      <c r="AD434">
        <v>8</v>
      </c>
      <c r="AE434" t="s">
        <v>1922</v>
      </c>
      <c r="AF434" t="s">
        <v>1923</v>
      </c>
      <c r="AG434" t="s">
        <v>57</v>
      </c>
      <c r="AH434" t="s">
        <v>58</v>
      </c>
      <c r="AI434" t="s">
        <v>142</v>
      </c>
      <c r="AJ434" t="s">
        <v>58</v>
      </c>
      <c r="AK434" t="s">
        <v>84</v>
      </c>
      <c r="AL434" t="s">
        <v>61</v>
      </c>
    </row>
    <row r="435" spans="1:38" x14ac:dyDescent="0.25">
      <c r="A435" t="s">
        <v>1919</v>
      </c>
      <c r="B435" t="s">
        <v>41</v>
      </c>
      <c r="C435" t="s">
        <v>42</v>
      </c>
      <c r="D435" t="s">
        <v>43</v>
      </c>
      <c r="E435" t="s">
        <v>44</v>
      </c>
      <c r="F435" s="1">
        <v>0.05</v>
      </c>
      <c r="G435" t="s">
        <v>1629</v>
      </c>
      <c r="H435">
        <v>3</v>
      </c>
      <c r="I435" t="s">
        <v>46</v>
      </c>
      <c r="J435">
        <v>1800</v>
      </c>
      <c r="K435">
        <v>259200</v>
      </c>
      <c r="L435" t="s">
        <v>1630</v>
      </c>
      <c r="O435" t="s">
        <v>1924</v>
      </c>
      <c r="P435" t="s">
        <v>129</v>
      </c>
      <c r="Q435" t="s">
        <v>50</v>
      </c>
      <c r="R435" t="s">
        <v>1185</v>
      </c>
      <c r="S435" t="s">
        <v>1892</v>
      </c>
      <c r="T435" t="s">
        <v>1925</v>
      </c>
      <c r="X435">
        <v>16</v>
      </c>
      <c r="Y435" t="s">
        <v>54</v>
      </c>
      <c r="Z435" t="s">
        <v>54</v>
      </c>
      <c r="AA435" t="s">
        <v>54</v>
      </c>
      <c r="AB435">
        <v>1</v>
      </c>
      <c r="AC435">
        <v>0</v>
      </c>
      <c r="AD435">
        <v>8</v>
      </c>
      <c r="AE435" t="s">
        <v>1922</v>
      </c>
      <c r="AF435" t="s">
        <v>1923</v>
      </c>
      <c r="AG435" t="s">
        <v>57</v>
      </c>
      <c r="AH435" t="s">
        <v>58</v>
      </c>
      <c r="AI435" t="s">
        <v>142</v>
      </c>
      <c r="AJ435" t="s">
        <v>58</v>
      </c>
      <c r="AK435" t="s">
        <v>60</v>
      </c>
      <c r="AL435" t="s">
        <v>61</v>
      </c>
    </row>
    <row r="436" spans="1:38" x14ac:dyDescent="0.25">
      <c r="A436" t="s">
        <v>1919</v>
      </c>
      <c r="B436" t="s">
        <v>41</v>
      </c>
      <c r="C436" t="s">
        <v>42</v>
      </c>
      <c r="D436" t="s">
        <v>43</v>
      </c>
      <c r="E436" t="s">
        <v>44</v>
      </c>
      <c r="F436" s="1">
        <v>0.05</v>
      </c>
      <c r="G436" t="s">
        <v>1629</v>
      </c>
      <c r="H436">
        <v>3</v>
      </c>
      <c r="I436" t="s">
        <v>46</v>
      </c>
      <c r="J436">
        <v>1800</v>
      </c>
      <c r="K436">
        <v>259200</v>
      </c>
      <c r="L436" t="s">
        <v>1630</v>
      </c>
      <c r="O436" t="s">
        <v>1926</v>
      </c>
      <c r="P436" t="s">
        <v>49</v>
      </c>
      <c r="Q436" t="s">
        <v>50</v>
      </c>
      <c r="R436" t="s">
        <v>1927</v>
      </c>
      <c r="S436" t="s">
        <v>1928</v>
      </c>
      <c r="T436" t="s">
        <v>1929</v>
      </c>
      <c r="X436">
        <v>1094</v>
      </c>
      <c r="Y436" t="s">
        <v>54</v>
      </c>
      <c r="Z436" t="s">
        <v>54</v>
      </c>
      <c r="AA436" t="s">
        <v>54</v>
      </c>
      <c r="AB436">
        <v>1</v>
      </c>
      <c r="AC436">
        <v>0</v>
      </c>
      <c r="AD436">
        <v>8</v>
      </c>
      <c r="AE436" t="s">
        <v>1922</v>
      </c>
      <c r="AF436" t="s">
        <v>1923</v>
      </c>
      <c r="AG436" t="s">
        <v>57</v>
      </c>
      <c r="AH436" t="s">
        <v>58</v>
      </c>
      <c r="AI436" t="s">
        <v>142</v>
      </c>
      <c r="AJ436" t="s">
        <v>58</v>
      </c>
      <c r="AK436" t="s">
        <v>60</v>
      </c>
      <c r="AL436" t="s">
        <v>61</v>
      </c>
    </row>
    <row r="437" spans="1:38" x14ac:dyDescent="0.25">
      <c r="A437" t="s">
        <v>1930</v>
      </c>
      <c r="B437" t="s">
        <v>41</v>
      </c>
      <c r="C437" t="s">
        <v>42</v>
      </c>
      <c r="D437" t="s">
        <v>43</v>
      </c>
      <c r="E437" t="s">
        <v>44</v>
      </c>
      <c r="F437" s="1">
        <v>0.05</v>
      </c>
      <c r="G437" t="s">
        <v>1629</v>
      </c>
      <c r="H437">
        <v>3</v>
      </c>
      <c r="I437" t="s">
        <v>46</v>
      </c>
      <c r="J437">
        <v>1800</v>
      </c>
      <c r="K437">
        <v>259200</v>
      </c>
      <c r="L437" t="s">
        <v>1630</v>
      </c>
      <c r="O437" t="s">
        <v>1931</v>
      </c>
      <c r="P437" t="s">
        <v>63</v>
      </c>
      <c r="Q437" t="s">
        <v>50</v>
      </c>
      <c r="R437" t="s">
        <v>1932</v>
      </c>
      <c r="S437" t="s">
        <v>1933</v>
      </c>
      <c r="T437" t="s">
        <v>1934</v>
      </c>
      <c r="X437">
        <v>15</v>
      </c>
      <c r="Y437" t="s">
        <v>54</v>
      </c>
      <c r="Z437" t="s">
        <v>54</v>
      </c>
      <c r="AA437" t="s">
        <v>54</v>
      </c>
      <c r="AB437">
        <v>1</v>
      </c>
      <c r="AC437">
        <v>0</v>
      </c>
      <c r="AD437">
        <v>8</v>
      </c>
      <c r="AE437" t="s">
        <v>1935</v>
      </c>
      <c r="AF437" t="s">
        <v>1936</v>
      </c>
      <c r="AG437" t="s">
        <v>67</v>
      </c>
      <c r="AH437" t="s">
        <v>58</v>
      </c>
      <c r="AI437" t="s">
        <v>142</v>
      </c>
      <c r="AJ437" t="s">
        <v>58</v>
      </c>
      <c r="AK437" t="s">
        <v>60</v>
      </c>
      <c r="AL437" t="s">
        <v>61</v>
      </c>
    </row>
    <row r="438" spans="1:38" x14ac:dyDescent="0.25">
      <c r="A438" t="s">
        <v>1930</v>
      </c>
      <c r="B438" t="s">
        <v>41</v>
      </c>
      <c r="C438" t="s">
        <v>42</v>
      </c>
      <c r="D438" t="s">
        <v>43</v>
      </c>
      <c r="E438" t="s">
        <v>44</v>
      </c>
      <c r="F438" s="1">
        <v>0.05</v>
      </c>
      <c r="G438" t="s">
        <v>1629</v>
      </c>
      <c r="H438">
        <v>3</v>
      </c>
      <c r="I438" t="s">
        <v>46</v>
      </c>
      <c r="J438">
        <v>1800</v>
      </c>
      <c r="K438">
        <v>259200</v>
      </c>
      <c r="L438" t="s">
        <v>1630</v>
      </c>
      <c r="O438" t="s">
        <v>1937</v>
      </c>
      <c r="P438" t="s">
        <v>99</v>
      </c>
      <c r="Q438" t="s">
        <v>50</v>
      </c>
      <c r="R438" t="s">
        <v>1938</v>
      </c>
      <c r="S438" t="s">
        <v>1068</v>
      </c>
      <c r="T438" t="s">
        <v>1104</v>
      </c>
      <c r="X438">
        <v>476</v>
      </c>
      <c r="Y438" t="s">
        <v>54</v>
      </c>
      <c r="Z438" t="s">
        <v>54</v>
      </c>
      <c r="AA438" t="s">
        <v>54</v>
      </c>
      <c r="AB438">
        <v>1</v>
      </c>
      <c r="AC438">
        <v>0</v>
      </c>
      <c r="AD438">
        <v>8</v>
      </c>
      <c r="AE438" t="s">
        <v>1935</v>
      </c>
      <c r="AF438" t="s">
        <v>1936</v>
      </c>
      <c r="AG438" t="s">
        <v>74</v>
      </c>
      <c r="AH438" t="s">
        <v>58</v>
      </c>
      <c r="AI438" t="s">
        <v>142</v>
      </c>
      <c r="AJ438" t="s">
        <v>58</v>
      </c>
      <c r="AK438" t="s">
        <v>84</v>
      </c>
      <c r="AL438" t="s">
        <v>61</v>
      </c>
    </row>
    <row r="439" spans="1:38" x14ac:dyDescent="0.25">
      <c r="A439" t="s">
        <v>1930</v>
      </c>
      <c r="B439" t="s">
        <v>41</v>
      </c>
      <c r="C439" t="s">
        <v>42</v>
      </c>
      <c r="D439" t="s">
        <v>43</v>
      </c>
      <c r="E439" t="s">
        <v>44</v>
      </c>
      <c r="F439" s="1">
        <v>0.05</v>
      </c>
      <c r="G439" t="s">
        <v>1629</v>
      </c>
      <c r="H439">
        <v>3</v>
      </c>
      <c r="I439" t="s">
        <v>46</v>
      </c>
      <c r="J439">
        <v>1800</v>
      </c>
      <c r="K439">
        <v>259200</v>
      </c>
      <c r="L439" t="s">
        <v>1630</v>
      </c>
      <c r="O439" t="s">
        <v>1939</v>
      </c>
      <c r="P439" t="s">
        <v>288</v>
      </c>
      <c r="Q439" t="s">
        <v>50</v>
      </c>
      <c r="R439" t="s">
        <v>519</v>
      </c>
      <c r="S439" t="s">
        <v>651</v>
      </c>
      <c r="T439" t="s">
        <v>1940</v>
      </c>
      <c r="X439">
        <v>45</v>
      </c>
      <c r="Y439" t="s">
        <v>54</v>
      </c>
      <c r="Z439" t="s">
        <v>54</v>
      </c>
      <c r="AA439" t="s">
        <v>54</v>
      </c>
      <c r="AB439">
        <v>1</v>
      </c>
      <c r="AC439">
        <v>0</v>
      </c>
      <c r="AD439">
        <v>8</v>
      </c>
      <c r="AE439" t="s">
        <v>1935</v>
      </c>
      <c r="AF439" t="s">
        <v>1936</v>
      </c>
      <c r="AG439" t="s">
        <v>57</v>
      </c>
      <c r="AH439" t="s">
        <v>58</v>
      </c>
      <c r="AI439" t="s">
        <v>142</v>
      </c>
      <c r="AJ439" t="s">
        <v>58</v>
      </c>
      <c r="AK439" t="s">
        <v>60</v>
      </c>
      <c r="AL439" t="s">
        <v>61</v>
      </c>
    </row>
    <row r="440" spans="1:38" x14ac:dyDescent="0.25">
      <c r="A440" t="s">
        <v>1941</v>
      </c>
      <c r="B440" t="s">
        <v>41</v>
      </c>
      <c r="C440" t="s">
        <v>42</v>
      </c>
      <c r="D440" t="s">
        <v>43</v>
      </c>
      <c r="E440" t="s">
        <v>44</v>
      </c>
      <c r="F440" s="1">
        <v>0.05</v>
      </c>
      <c r="G440" t="s">
        <v>1629</v>
      </c>
      <c r="H440">
        <v>3</v>
      </c>
      <c r="I440" t="s">
        <v>46</v>
      </c>
      <c r="J440">
        <v>1800</v>
      </c>
      <c r="K440">
        <v>259200</v>
      </c>
      <c r="L440" t="s">
        <v>1630</v>
      </c>
      <c r="O440" t="s">
        <v>1942</v>
      </c>
      <c r="P440" t="s">
        <v>49</v>
      </c>
      <c r="Q440" t="s">
        <v>50</v>
      </c>
      <c r="R440" t="s">
        <v>212</v>
      </c>
      <c r="S440" t="s">
        <v>1943</v>
      </c>
      <c r="T440" t="s">
        <v>1944</v>
      </c>
      <c r="X440">
        <v>468</v>
      </c>
      <c r="Y440" t="s">
        <v>54</v>
      </c>
      <c r="Z440" t="s">
        <v>54</v>
      </c>
      <c r="AA440" t="s">
        <v>54</v>
      </c>
      <c r="AB440">
        <v>1</v>
      </c>
      <c r="AC440">
        <v>0</v>
      </c>
      <c r="AD440">
        <v>8</v>
      </c>
      <c r="AE440" t="s">
        <v>1945</v>
      </c>
      <c r="AF440" t="s">
        <v>1946</v>
      </c>
      <c r="AG440" t="s">
        <v>57</v>
      </c>
      <c r="AH440" t="s">
        <v>58</v>
      </c>
      <c r="AI440" t="s">
        <v>142</v>
      </c>
      <c r="AJ440" t="s">
        <v>58</v>
      </c>
      <c r="AK440" t="s">
        <v>60</v>
      </c>
      <c r="AL440" t="s">
        <v>61</v>
      </c>
    </row>
    <row r="441" spans="1:38" x14ac:dyDescent="0.25">
      <c r="A441" t="s">
        <v>1941</v>
      </c>
      <c r="B441" t="s">
        <v>41</v>
      </c>
      <c r="C441" t="s">
        <v>42</v>
      </c>
      <c r="D441" t="s">
        <v>43</v>
      </c>
      <c r="E441" t="s">
        <v>44</v>
      </c>
      <c r="F441" s="1">
        <v>0.05</v>
      </c>
      <c r="G441" t="s">
        <v>1629</v>
      </c>
      <c r="H441">
        <v>3</v>
      </c>
      <c r="I441" t="s">
        <v>46</v>
      </c>
      <c r="J441">
        <v>1800</v>
      </c>
      <c r="K441">
        <v>259200</v>
      </c>
      <c r="L441" t="s">
        <v>1630</v>
      </c>
      <c r="O441" t="s">
        <v>1947</v>
      </c>
      <c r="P441" t="s">
        <v>99</v>
      </c>
      <c r="Q441" t="s">
        <v>50</v>
      </c>
      <c r="R441" t="s">
        <v>1948</v>
      </c>
      <c r="S441" t="s">
        <v>1949</v>
      </c>
      <c r="T441" t="s">
        <v>1950</v>
      </c>
      <c r="X441">
        <v>594</v>
      </c>
      <c r="Y441" t="s">
        <v>54</v>
      </c>
      <c r="Z441" t="s">
        <v>54</v>
      </c>
      <c r="AA441" t="s">
        <v>54</v>
      </c>
      <c r="AB441">
        <v>1</v>
      </c>
      <c r="AC441">
        <v>0</v>
      </c>
      <c r="AD441">
        <v>8</v>
      </c>
      <c r="AE441" t="s">
        <v>1945</v>
      </c>
      <c r="AF441" t="s">
        <v>1946</v>
      </c>
      <c r="AG441" t="s">
        <v>74</v>
      </c>
      <c r="AH441" t="s">
        <v>58</v>
      </c>
      <c r="AI441" t="s">
        <v>142</v>
      </c>
      <c r="AJ441" t="s">
        <v>58</v>
      </c>
      <c r="AK441" t="s">
        <v>84</v>
      </c>
      <c r="AL441" t="s">
        <v>61</v>
      </c>
    </row>
    <row r="442" spans="1:38" x14ac:dyDescent="0.25">
      <c r="A442" t="s">
        <v>1941</v>
      </c>
      <c r="B442" t="s">
        <v>41</v>
      </c>
      <c r="C442" t="s">
        <v>42</v>
      </c>
      <c r="D442" t="s">
        <v>43</v>
      </c>
      <c r="E442" t="s">
        <v>44</v>
      </c>
      <c r="F442" s="1">
        <v>0.05</v>
      </c>
      <c r="G442" t="s">
        <v>1629</v>
      </c>
      <c r="H442">
        <v>3</v>
      </c>
      <c r="I442" t="s">
        <v>46</v>
      </c>
      <c r="J442">
        <v>1800</v>
      </c>
      <c r="K442">
        <v>259200</v>
      </c>
      <c r="L442" t="s">
        <v>1630</v>
      </c>
      <c r="O442" t="s">
        <v>1951</v>
      </c>
      <c r="P442" t="s">
        <v>506</v>
      </c>
      <c r="Q442" t="s">
        <v>50</v>
      </c>
      <c r="R442" t="s">
        <v>1952</v>
      </c>
      <c r="S442" t="s">
        <v>984</v>
      </c>
      <c r="T442" t="s">
        <v>1953</v>
      </c>
      <c r="X442">
        <v>54</v>
      </c>
      <c r="Y442" t="s">
        <v>54</v>
      </c>
      <c r="Z442" t="s">
        <v>54</v>
      </c>
      <c r="AA442" t="s">
        <v>54</v>
      </c>
      <c r="AB442">
        <v>1</v>
      </c>
      <c r="AC442">
        <v>0</v>
      </c>
      <c r="AD442">
        <v>8</v>
      </c>
      <c r="AE442" t="s">
        <v>1945</v>
      </c>
      <c r="AF442" t="s">
        <v>1946</v>
      </c>
      <c r="AG442" t="s">
        <v>74</v>
      </c>
      <c r="AH442" t="s">
        <v>58</v>
      </c>
      <c r="AI442" t="s">
        <v>142</v>
      </c>
      <c r="AJ442" t="s">
        <v>58</v>
      </c>
      <c r="AK442" t="s">
        <v>60</v>
      </c>
      <c r="AL442" t="s">
        <v>90</v>
      </c>
    </row>
    <row r="443" spans="1:38" x14ac:dyDescent="0.25">
      <c r="A443" t="s">
        <v>1954</v>
      </c>
      <c r="B443" t="s">
        <v>41</v>
      </c>
      <c r="C443" t="s">
        <v>42</v>
      </c>
      <c r="D443" t="s">
        <v>43</v>
      </c>
      <c r="E443" t="s">
        <v>44</v>
      </c>
      <c r="F443" s="1">
        <v>0.05</v>
      </c>
      <c r="G443" t="s">
        <v>1629</v>
      </c>
      <c r="H443">
        <v>3</v>
      </c>
      <c r="I443" t="s">
        <v>46</v>
      </c>
      <c r="J443">
        <v>1800</v>
      </c>
      <c r="K443">
        <v>259200</v>
      </c>
      <c r="L443" t="s">
        <v>1630</v>
      </c>
      <c r="O443" t="s">
        <v>1955</v>
      </c>
      <c r="P443" t="s">
        <v>78</v>
      </c>
      <c r="Q443" t="s">
        <v>50</v>
      </c>
      <c r="R443" t="s">
        <v>535</v>
      </c>
      <c r="S443" t="s">
        <v>1956</v>
      </c>
      <c r="T443" t="s">
        <v>1957</v>
      </c>
      <c r="X443">
        <v>82</v>
      </c>
      <c r="Y443" t="s">
        <v>54</v>
      </c>
      <c r="Z443" t="s">
        <v>54</v>
      </c>
      <c r="AA443" t="s">
        <v>54</v>
      </c>
      <c r="AB443">
        <v>1</v>
      </c>
      <c r="AC443">
        <v>0</v>
      </c>
      <c r="AD443">
        <v>8</v>
      </c>
      <c r="AE443" t="s">
        <v>1958</v>
      </c>
      <c r="AF443" t="s">
        <v>1959</v>
      </c>
      <c r="AG443" t="s">
        <v>74</v>
      </c>
      <c r="AH443" t="s">
        <v>58</v>
      </c>
      <c r="AI443" t="s">
        <v>142</v>
      </c>
      <c r="AJ443" t="s">
        <v>58</v>
      </c>
      <c r="AK443" t="s">
        <v>84</v>
      </c>
      <c r="AL443" t="s">
        <v>61</v>
      </c>
    </row>
    <row r="444" spans="1:38" x14ac:dyDescent="0.25">
      <c r="A444" t="s">
        <v>1954</v>
      </c>
      <c r="B444" t="s">
        <v>41</v>
      </c>
      <c r="C444" t="s">
        <v>42</v>
      </c>
      <c r="D444" t="s">
        <v>43</v>
      </c>
      <c r="E444" t="s">
        <v>44</v>
      </c>
      <c r="F444" s="1">
        <v>0.05</v>
      </c>
      <c r="G444" t="s">
        <v>1629</v>
      </c>
      <c r="H444">
        <v>3</v>
      </c>
      <c r="I444" t="s">
        <v>46</v>
      </c>
      <c r="J444">
        <v>1800</v>
      </c>
      <c r="K444">
        <v>259200</v>
      </c>
      <c r="L444" t="s">
        <v>1630</v>
      </c>
      <c r="O444" t="s">
        <v>1960</v>
      </c>
      <c r="P444" t="s">
        <v>99</v>
      </c>
      <c r="Q444" t="s">
        <v>50</v>
      </c>
      <c r="R444" t="s">
        <v>289</v>
      </c>
      <c r="S444" t="s">
        <v>1961</v>
      </c>
      <c r="T444" t="s">
        <v>1962</v>
      </c>
      <c r="X444">
        <v>477</v>
      </c>
      <c r="Y444" t="s">
        <v>54</v>
      </c>
      <c r="Z444" t="s">
        <v>54</v>
      </c>
      <c r="AA444" t="s">
        <v>54</v>
      </c>
      <c r="AB444">
        <v>1</v>
      </c>
      <c r="AC444">
        <v>0</v>
      </c>
      <c r="AD444">
        <v>8</v>
      </c>
      <c r="AE444" t="s">
        <v>1958</v>
      </c>
      <c r="AF444" t="s">
        <v>1959</v>
      </c>
      <c r="AG444" t="s">
        <v>74</v>
      </c>
      <c r="AH444" t="s">
        <v>58</v>
      </c>
      <c r="AI444" t="s">
        <v>142</v>
      </c>
      <c r="AJ444" t="s">
        <v>58</v>
      </c>
      <c r="AK444" t="s">
        <v>84</v>
      </c>
      <c r="AL444" t="s">
        <v>61</v>
      </c>
    </row>
    <row r="445" spans="1:38" x14ac:dyDescent="0.25">
      <c r="A445" t="s">
        <v>1954</v>
      </c>
      <c r="B445" t="s">
        <v>41</v>
      </c>
      <c r="C445" t="s">
        <v>42</v>
      </c>
      <c r="D445" t="s">
        <v>43</v>
      </c>
      <c r="E445" t="s">
        <v>44</v>
      </c>
      <c r="F445" s="1">
        <v>0.05</v>
      </c>
      <c r="G445" t="s">
        <v>1629</v>
      </c>
      <c r="H445">
        <v>3</v>
      </c>
      <c r="I445" t="s">
        <v>46</v>
      </c>
      <c r="J445">
        <v>1800</v>
      </c>
      <c r="K445">
        <v>259200</v>
      </c>
      <c r="L445" t="s">
        <v>1630</v>
      </c>
      <c r="O445" t="s">
        <v>1963</v>
      </c>
      <c r="P445" t="s">
        <v>1964</v>
      </c>
      <c r="Q445" t="s">
        <v>50</v>
      </c>
      <c r="R445" t="s">
        <v>1965</v>
      </c>
      <c r="S445" t="s">
        <v>1796</v>
      </c>
      <c r="T445" t="s">
        <v>1797</v>
      </c>
      <c r="X445">
        <v>145</v>
      </c>
      <c r="Y445" t="s">
        <v>54</v>
      </c>
      <c r="Z445" t="s">
        <v>54</v>
      </c>
      <c r="AA445" t="s">
        <v>54</v>
      </c>
      <c r="AB445">
        <v>1</v>
      </c>
      <c r="AC445">
        <v>0</v>
      </c>
      <c r="AD445">
        <v>8</v>
      </c>
      <c r="AE445" t="s">
        <v>1958</v>
      </c>
      <c r="AF445" t="s">
        <v>1959</v>
      </c>
      <c r="AG445" t="s">
        <v>57</v>
      </c>
      <c r="AH445" t="s">
        <v>58</v>
      </c>
      <c r="AI445" t="s">
        <v>59</v>
      </c>
      <c r="AJ445" t="s">
        <v>58</v>
      </c>
      <c r="AK445" t="s">
        <v>84</v>
      </c>
      <c r="AL445" t="s">
        <v>61</v>
      </c>
    </row>
    <row r="446" spans="1:38" x14ac:dyDescent="0.25">
      <c r="A446" t="s">
        <v>1966</v>
      </c>
      <c r="B446" t="s">
        <v>41</v>
      </c>
      <c r="C446" t="s">
        <v>42</v>
      </c>
      <c r="D446" t="s">
        <v>43</v>
      </c>
      <c r="E446" t="s">
        <v>44</v>
      </c>
      <c r="F446" s="1">
        <v>0.05</v>
      </c>
      <c r="G446" t="s">
        <v>1629</v>
      </c>
      <c r="H446">
        <v>3</v>
      </c>
      <c r="I446" t="s">
        <v>46</v>
      </c>
      <c r="J446">
        <v>1800</v>
      </c>
      <c r="K446">
        <v>259200</v>
      </c>
      <c r="L446" t="s">
        <v>1630</v>
      </c>
      <c r="O446" t="s">
        <v>1967</v>
      </c>
      <c r="P446" t="s">
        <v>118</v>
      </c>
      <c r="Q446" t="s">
        <v>50</v>
      </c>
      <c r="R446" t="s">
        <v>305</v>
      </c>
      <c r="S446" t="s">
        <v>1968</v>
      </c>
      <c r="T446" t="s">
        <v>1969</v>
      </c>
      <c r="X446">
        <v>50</v>
      </c>
      <c r="Y446" t="s">
        <v>54</v>
      </c>
      <c r="Z446" t="s">
        <v>54</v>
      </c>
      <c r="AA446" t="s">
        <v>54</v>
      </c>
      <c r="AB446">
        <v>1</v>
      </c>
      <c r="AC446">
        <v>0</v>
      </c>
      <c r="AD446">
        <v>8</v>
      </c>
      <c r="AE446" t="s">
        <v>1970</v>
      </c>
      <c r="AF446" t="s">
        <v>1971</v>
      </c>
      <c r="AG446" t="s">
        <v>57</v>
      </c>
      <c r="AH446" t="s">
        <v>58</v>
      </c>
      <c r="AI446" t="s">
        <v>142</v>
      </c>
      <c r="AJ446" t="s">
        <v>58</v>
      </c>
      <c r="AK446" t="s">
        <v>60</v>
      </c>
      <c r="AL446" t="s">
        <v>61</v>
      </c>
    </row>
    <row r="447" spans="1:38" x14ac:dyDescent="0.25">
      <c r="A447" t="s">
        <v>1966</v>
      </c>
      <c r="B447" t="s">
        <v>41</v>
      </c>
      <c r="C447" t="s">
        <v>42</v>
      </c>
      <c r="D447" t="s">
        <v>43</v>
      </c>
      <c r="E447" t="s">
        <v>44</v>
      </c>
      <c r="F447" s="1">
        <v>0.05</v>
      </c>
      <c r="G447" t="s">
        <v>1629</v>
      </c>
      <c r="H447">
        <v>3</v>
      </c>
      <c r="I447" t="s">
        <v>46</v>
      </c>
      <c r="J447">
        <v>1800</v>
      </c>
      <c r="K447">
        <v>259200</v>
      </c>
      <c r="L447" t="s">
        <v>1630</v>
      </c>
      <c r="O447" t="s">
        <v>1972</v>
      </c>
      <c r="P447" t="s">
        <v>702</v>
      </c>
      <c r="Q447" t="s">
        <v>50</v>
      </c>
      <c r="R447" t="s">
        <v>1973</v>
      </c>
      <c r="S447" t="s">
        <v>1370</v>
      </c>
      <c r="T447" t="s">
        <v>1974</v>
      </c>
      <c r="X447">
        <v>26</v>
      </c>
      <c r="Y447" t="s">
        <v>706</v>
      </c>
      <c r="Z447" t="s">
        <v>54</v>
      </c>
      <c r="AA447" t="s">
        <v>54</v>
      </c>
      <c r="AB447">
        <v>1</v>
      </c>
      <c r="AC447">
        <v>0</v>
      </c>
      <c r="AD447">
        <v>8</v>
      </c>
      <c r="AE447" t="s">
        <v>1970</v>
      </c>
      <c r="AF447" t="s">
        <v>1971</v>
      </c>
      <c r="AG447" t="s">
        <v>74</v>
      </c>
      <c r="AH447" t="s">
        <v>707</v>
      </c>
      <c r="AI447" t="s">
        <v>68</v>
      </c>
      <c r="AJ447" t="s">
        <v>58</v>
      </c>
      <c r="AK447" t="s">
        <v>84</v>
      </c>
      <c r="AL447" t="s">
        <v>61</v>
      </c>
    </row>
    <row r="448" spans="1:38" x14ac:dyDescent="0.25">
      <c r="A448" t="s">
        <v>1966</v>
      </c>
      <c r="B448" t="s">
        <v>41</v>
      </c>
      <c r="C448" t="s">
        <v>42</v>
      </c>
      <c r="D448" t="s">
        <v>43</v>
      </c>
      <c r="E448" t="s">
        <v>44</v>
      </c>
      <c r="F448" s="1">
        <v>0.05</v>
      </c>
      <c r="G448" t="s">
        <v>1629</v>
      </c>
      <c r="H448">
        <v>3</v>
      </c>
      <c r="I448" t="s">
        <v>46</v>
      </c>
      <c r="J448">
        <v>1800</v>
      </c>
      <c r="K448">
        <v>259200</v>
      </c>
      <c r="L448" t="s">
        <v>1630</v>
      </c>
      <c r="O448" t="s">
        <v>1975</v>
      </c>
      <c r="P448" t="s">
        <v>78</v>
      </c>
      <c r="Q448" t="s">
        <v>50</v>
      </c>
      <c r="R448" t="s">
        <v>1976</v>
      </c>
      <c r="S448" t="s">
        <v>144</v>
      </c>
      <c r="T448" t="s">
        <v>1977</v>
      </c>
      <c r="X448">
        <v>45</v>
      </c>
      <c r="Y448" t="s">
        <v>54</v>
      </c>
      <c r="Z448" t="s">
        <v>54</v>
      </c>
      <c r="AA448" t="s">
        <v>54</v>
      </c>
      <c r="AB448">
        <v>1</v>
      </c>
      <c r="AC448">
        <v>0</v>
      </c>
      <c r="AD448">
        <v>8</v>
      </c>
      <c r="AE448" t="s">
        <v>1970</v>
      </c>
      <c r="AF448" t="s">
        <v>1971</v>
      </c>
      <c r="AG448" t="s">
        <v>74</v>
      </c>
      <c r="AH448" t="s">
        <v>58</v>
      </c>
      <c r="AI448" t="s">
        <v>142</v>
      </c>
      <c r="AJ448" t="s">
        <v>58</v>
      </c>
      <c r="AK448" t="s">
        <v>84</v>
      </c>
      <c r="AL448" t="s">
        <v>61</v>
      </c>
    </row>
    <row r="449" spans="1:38" x14ac:dyDescent="0.25">
      <c r="A449" t="s">
        <v>1978</v>
      </c>
      <c r="B449" t="s">
        <v>41</v>
      </c>
      <c r="C449" t="s">
        <v>42</v>
      </c>
      <c r="D449" t="s">
        <v>43</v>
      </c>
      <c r="E449" t="s">
        <v>44</v>
      </c>
      <c r="F449" s="1">
        <v>0.05</v>
      </c>
      <c r="G449" t="s">
        <v>1629</v>
      </c>
      <c r="H449">
        <v>3</v>
      </c>
      <c r="I449" t="s">
        <v>46</v>
      </c>
      <c r="J449">
        <v>1800</v>
      </c>
      <c r="K449">
        <v>259200</v>
      </c>
      <c r="L449" t="s">
        <v>1630</v>
      </c>
      <c r="O449" t="s">
        <v>1979</v>
      </c>
      <c r="P449" t="s">
        <v>407</v>
      </c>
      <c r="Q449" t="s">
        <v>50</v>
      </c>
      <c r="R449" t="s">
        <v>1901</v>
      </c>
      <c r="S449" t="s">
        <v>1980</v>
      </c>
      <c r="T449" t="s">
        <v>1981</v>
      </c>
      <c r="X449">
        <v>44</v>
      </c>
      <c r="Y449" t="s">
        <v>54</v>
      </c>
      <c r="Z449" t="s">
        <v>54</v>
      </c>
      <c r="AA449" t="s">
        <v>54</v>
      </c>
      <c r="AB449">
        <v>1</v>
      </c>
      <c r="AC449">
        <v>0</v>
      </c>
      <c r="AD449">
        <v>8</v>
      </c>
      <c r="AE449" t="s">
        <v>1982</v>
      </c>
      <c r="AF449" t="s">
        <v>1983</v>
      </c>
      <c r="AG449" t="s">
        <v>67</v>
      </c>
      <c r="AH449" t="s">
        <v>411</v>
      </c>
      <c r="AI449" t="s">
        <v>59</v>
      </c>
      <c r="AJ449" t="s">
        <v>58</v>
      </c>
      <c r="AK449" t="s">
        <v>84</v>
      </c>
      <c r="AL449" t="s">
        <v>90</v>
      </c>
    </row>
    <row r="450" spans="1:38" x14ac:dyDescent="0.25">
      <c r="A450" t="s">
        <v>1978</v>
      </c>
      <c r="B450" t="s">
        <v>41</v>
      </c>
      <c r="C450" t="s">
        <v>42</v>
      </c>
      <c r="D450" t="s">
        <v>43</v>
      </c>
      <c r="E450" t="s">
        <v>44</v>
      </c>
      <c r="F450" s="1">
        <v>0.05</v>
      </c>
      <c r="G450" t="s">
        <v>1629</v>
      </c>
      <c r="H450">
        <v>3</v>
      </c>
      <c r="I450" t="s">
        <v>46</v>
      </c>
      <c r="J450">
        <v>1800</v>
      </c>
      <c r="K450">
        <v>259200</v>
      </c>
      <c r="L450" t="s">
        <v>1630</v>
      </c>
      <c r="O450" t="s">
        <v>1984</v>
      </c>
      <c r="P450" t="s">
        <v>180</v>
      </c>
      <c r="Q450" t="s">
        <v>50</v>
      </c>
      <c r="R450" t="s">
        <v>1985</v>
      </c>
      <c r="S450" t="s">
        <v>1260</v>
      </c>
      <c r="T450" t="s">
        <v>1261</v>
      </c>
      <c r="X450">
        <v>10</v>
      </c>
      <c r="Y450" t="s">
        <v>54</v>
      </c>
      <c r="Z450" t="s">
        <v>54</v>
      </c>
      <c r="AA450" t="s">
        <v>54</v>
      </c>
      <c r="AB450">
        <v>1</v>
      </c>
      <c r="AC450">
        <v>0</v>
      </c>
      <c r="AD450">
        <v>8</v>
      </c>
      <c r="AE450" t="s">
        <v>1982</v>
      </c>
      <c r="AF450" t="s">
        <v>1983</v>
      </c>
      <c r="AG450" t="s">
        <v>57</v>
      </c>
      <c r="AH450" t="s">
        <v>58</v>
      </c>
      <c r="AI450" t="s">
        <v>142</v>
      </c>
      <c r="AJ450" t="s">
        <v>58</v>
      </c>
      <c r="AK450" t="s">
        <v>60</v>
      </c>
      <c r="AL450" t="s">
        <v>61</v>
      </c>
    </row>
    <row r="451" spans="1:38" x14ac:dyDescent="0.25">
      <c r="A451" t="s">
        <v>1978</v>
      </c>
      <c r="B451" t="s">
        <v>41</v>
      </c>
      <c r="C451" t="s">
        <v>42</v>
      </c>
      <c r="D451" t="s">
        <v>43</v>
      </c>
      <c r="E451" t="s">
        <v>44</v>
      </c>
      <c r="F451" s="1">
        <v>0.05</v>
      </c>
      <c r="G451" t="s">
        <v>1629</v>
      </c>
      <c r="H451">
        <v>3</v>
      </c>
      <c r="I451" t="s">
        <v>46</v>
      </c>
      <c r="J451">
        <v>1800</v>
      </c>
      <c r="K451">
        <v>259200</v>
      </c>
      <c r="L451" t="s">
        <v>1630</v>
      </c>
      <c r="O451" t="s">
        <v>1986</v>
      </c>
      <c r="P451" t="s">
        <v>257</v>
      </c>
      <c r="Q451" t="s">
        <v>50</v>
      </c>
      <c r="R451" t="s">
        <v>734</v>
      </c>
      <c r="S451" t="s">
        <v>1987</v>
      </c>
      <c r="T451" t="s">
        <v>1988</v>
      </c>
      <c r="X451">
        <v>1625</v>
      </c>
      <c r="Y451" t="s">
        <v>54</v>
      </c>
      <c r="Z451" t="s">
        <v>54</v>
      </c>
      <c r="AA451" t="s">
        <v>54</v>
      </c>
      <c r="AB451">
        <v>1</v>
      </c>
      <c r="AC451">
        <v>0</v>
      </c>
      <c r="AD451">
        <v>8</v>
      </c>
      <c r="AE451" t="s">
        <v>1982</v>
      </c>
      <c r="AF451" t="s">
        <v>1983</v>
      </c>
      <c r="AG451" t="s">
        <v>74</v>
      </c>
      <c r="AH451" t="s">
        <v>58</v>
      </c>
      <c r="AI451" t="s">
        <v>142</v>
      </c>
      <c r="AJ451" t="s">
        <v>58</v>
      </c>
      <c r="AK451" t="s">
        <v>60</v>
      </c>
      <c r="AL451" t="s">
        <v>61</v>
      </c>
    </row>
    <row r="452" spans="1:38" x14ac:dyDescent="0.25">
      <c r="A452" t="s">
        <v>1989</v>
      </c>
      <c r="B452" t="s">
        <v>41</v>
      </c>
      <c r="C452" t="s">
        <v>42</v>
      </c>
      <c r="D452" t="s">
        <v>43</v>
      </c>
      <c r="E452" t="s">
        <v>44</v>
      </c>
      <c r="F452" s="1">
        <v>0.05</v>
      </c>
      <c r="G452" t="s">
        <v>1629</v>
      </c>
      <c r="H452">
        <v>3</v>
      </c>
      <c r="I452" t="s">
        <v>46</v>
      </c>
      <c r="J452">
        <v>1800</v>
      </c>
      <c r="K452">
        <v>259200</v>
      </c>
      <c r="L452" t="s">
        <v>1630</v>
      </c>
      <c r="O452" t="s">
        <v>1990</v>
      </c>
      <c r="P452" t="s">
        <v>351</v>
      </c>
      <c r="Q452" t="s">
        <v>50</v>
      </c>
      <c r="R452" t="s">
        <v>548</v>
      </c>
      <c r="S452" t="s">
        <v>101</v>
      </c>
      <c r="T452" t="s">
        <v>102</v>
      </c>
      <c r="X452">
        <v>20</v>
      </c>
      <c r="Y452" t="s">
        <v>54</v>
      </c>
      <c r="Z452" t="s">
        <v>54</v>
      </c>
      <c r="AA452" t="s">
        <v>54</v>
      </c>
      <c r="AB452">
        <v>1</v>
      </c>
      <c r="AC452">
        <v>1</v>
      </c>
      <c r="AD452">
        <v>8</v>
      </c>
      <c r="AE452" t="s">
        <v>1991</v>
      </c>
      <c r="AF452" t="s">
        <v>1992</v>
      </c>
      <c r="AG452" t="s">
        <v>57</v>
      </c>
      <c r="AH452" t="s">
        <v>58</v>
      </c>
      <c r="AI452" t="s">
        <v>68</v>
      </c>
      <c r="AJ452" t="s">
        <v>58</v>
      </c>
      <c r="AK452" t="s">
        <v>60</v>
      </c>
      <c r="AL452" t="s">
        <v>61</v>
      </c>
    </row>
    <row r="453" spans="1:38" x14ac:dyDescent="0.25">
      <c r="A453" t="s">
        <v>1989</v>
      </c>
      <c r="B453" t="s">
        <v>41</v>
      </c>
      <c r="C453" t="s">
        <v>42</v>
      </c>
      <c r="D453" t="s">
        <v>43</v>
      </c>
      <c r="E453" t="s">
        <v>44</v>
      </c>
      <c r="F453" s="1">
        <v>0.05</v>
      </c>
      <c r="G453" t="s">
        <v>1629</v>
      </c>
      <c r="H453">
        <v>3</v>
      </c>
      <c r="I453" t="s">
        <v>46</v>
      </c>
      <c r="J453">
        <v>1800</v>
      </c>
      <c r="K453">
        <v>259200</v>
      </c>
      <c r="L453" t="s">
        <v>1630</v>
      </c>
      <c r="O453" t="s">
        <v>1993</v>
      </c>
      <c r="P453" t="s">
        <v>129</v>
      </c>
      <c r="Q453" t="s">
        <v>50</v>
      </c>
      <c r="R453" t="s">
        <v>1174</v>
      </c>
      <c r="S453" t="s">
        <v>1481</v>
      </c>
      <c r="T453" t="s">
        <v>1994</v>
      </c>
      <c r="X453">
        <v>15</v>
      </c>
      <c r="Y453" t="s">
        <v>54</v>
      </c>
      <c r="Z453" t="s">
        <v>54</v>
      </c>
      <c r="AA453" t="s">
        <v>54</v>
      </c>
      <c r="AB453">
        <v>1</v>
      </c>
      <c r="AC453">
        <v>1</v>
      </c>
      <c r="AD453">
        <v>8</v>
      </c>
      <c r="AE453" t="s">
        <v>1991</v>
      </c>
      <c r="AF453" t="s">
        <v>1992</v>
      </c>
      <c r="AG453" t="s">
        <v>57</v>
      </c>
      <c r="AH453" t="s">
        <v>58</v>
      </c>
      <c r="AI453" t="s">
        <v>142</v>
      </c>
      <c r="AJ453" t="s">
        <v>58</v>
      </c>
      <c r="AK453" t="s">
        <v>60</v>
      </c>
      <c r="AL453" t="s">
        <v>61</v>
      </c>
    </row>
    <row r="454" spans="1:38" x14ac:dyDescent="0.25">
      <c r="A454" t="s">
        <v>1989</v>
      </c>
      <c r="B454" t="s">
        <v>41</v>
      </c>
      <c r="C454" t="s">
        <v>42</v>
      </c>
      <c r="D454" t="s">
        <v>43</v>
      </c>
      <c r="E454" t="s">
        <v>44</v>
      </c>
      <c r="F454" s="1">
        <v>0.05</v>
      </c>
      <c r="G454" t="s">
        <v>1629</v>
      </c>
      <c r="H454">
        <v>3</v>
      </c>
      <c r="I454" t="s">
        <v>46</v>
      </c>
      <c r="J454">
        <v>1800</v>
      </c>
      <c r="K454">
        <v>259200</v>
      </c>
      <c r="L454" t="s">
        <v>1630</v>
      </c>
      <c r="O454" t="s">
        <v>1995</v>
      </c>
      <c r="P454" t="s">
        <v>288</v>
      </c>
      <c r="Q454" t="s">
        <v>50</v>
      </c>
      <c r="R454" t="s">
        <v>1114</v>
      </c>
      <c r="S454" t="s">
        <v>1996</v>
      </c>
      <c r="T454" t="s">
        <v>1997</v>
      </c>
      <c r="X454">
        <v>78</v>
      </c>
      <c r="Y454" t="s">
        <v>54</v>
      </c>
      <c r="Z454" t="s">
        <v>54</v>
      </c>
      <c r="AA454" t="s">
        <v>54</v>
      </c>
      <c r="AB454">
        <v>1</v>
      </c>
      <c r="AC454">
        <v>1</v>
      </c>
      <c r="AD454">
        <v>8</v>
      </c>
      <c r="AE454" t="s">
        <v>1991</v>
      </c>
      <c r="AF454" t="s">
        <v>1992</v>
      </c>
      <c r="AG454" t="s">
        <v>57</v>
      </c>
      <c r="AH454" t="s">
        <v>58</v>
      </c>
      <c r="AI454" t="s">
        <v>68</v>
      </c>
      <c r="AJ454" t="s">
        <v>58</v>
      </c>
      <c r="AK454" t="s">
        <v>60</v>
      </c>
      <c r="AL454" t="s">
        <v>61</v>
      </c>
    </row>
    <row r="455" spans="1:38" x14ac:dyDescent="0.25">
      <c r="A455" t="s">
        <v>1998</v>
      </c>
      <c r="B455" t="s">
        <v>41</v>
      </c>
      <c r="C455" t="s">
        <v>42</v>
      </c>
      <c r="D455" t="s">
        <v>43</v>
      </c>
      <c r="E455" t="s">
        <v>44</v>
      </c>
      <c r="F455" s="1">
        <v>0.05</v>
      </c>
      <c r="G455" t="s">
        <v>1999</v>
      </c>
      <c r="H455">
        <v>3</v>
      </c>
      <c r="I455" t="s">
        <v>46</v>
      </c>
      <c r="J455">
        <v>1800</v>
      </c>
      <c r="K455">
        <v>259200</v>
      </c>
      <c r="L455" t="s">
        <v>2000</v>
      </c>
      <c r="O455" t="s">
        <v>2001</v>
      </c>
      <c r="P455" t="s">
        <v>340</v>
      </c>
      <c r="Q455" t="s">
        <v>50</v>
      </c>
      <c r="R455" t="s">
        <v>502</v>
      </c>
      <c r="S455" t="s">
        <v>1462</v>
      </c>
      <c r="T455" t="s">
        <v>1530</v>
      </c>
      <c r="X455">
        <v>67</v>
      </c>
      <c r="Y455" t="s">
        <v>54</v>
      </c>
      <c r="Z455" t="s">
        <v>54</v>
      </c>
      <c r="AA455" t="s">
        <v>54</v>
      </c>
      <c r="AB455">
        <v>1</v>
      </c>
      <c r="AC455">
        <v>1</v>
      </c>
      <c r="AD455">
        <v>8</v>
      </c>
      <c r="AE455" t="s">
        <v>2002</v>
      </c>
      <c r="AF455" t="s">
        <v>2003</v>
      </c>
      <c r="AG455" t="s">
        <v>57</v>
      </c>
      <c r="AH455" t="s">
        <v>58</v>
      </c>
      <c r="AI455" t="s">
        <v>59</v>
      </c>
      <c r="AJ455" t="s">
        <v>58</v>
      </c>
      <c r="AK455" t="s">
        <v>84</v>
      </c>
      <c r="AL455" t="s">
        <v>61</v>
      </c>
    </row>
    <row r="456" spans="1:38" x14ac:dyDescent="0.25">
      <c r="A456" t="s">
        <v>1998</v>
      </c>
      <c r="B456" t="s">
        <v>41</v>
      </c>
      <c r="C456" t="s">
        <v>42</v>
      </c>
      <c r="D456" t="s">
        <v>43</v>
      </c>
      <c r="E456" t="s">
        <v>44</v>
      </c>
      <c r="F456" s="1">
        <v>0.05</v>
      </c>
      <c r="G456" t="s">
        <v>1999</v>
      </c>
      <c r="H456">
        <v>3</v>
      </c>
      <c r="I456" t="s">
        <v>46</v>
      </c>
      <c r="J456">
        <v>1800</v>
      </c>
      <c r="K456">
        <v>259200</v>
      </c>
      <c r="L456" t="s">
        <v>2000</v>
      </c>
      <c r="O456" t="s">
        <v>2004</v>
      </c>
      <c r="P456" t="s">
        <v>129</v>
      </c>
      <c r="Q456" t="s">
        <v>50</v>
      </c>
      <c r="R456" t="s">
        <v>743</v>
      </c>
      <c r="S456" t="s">
        <v>1735</v>
      </c>
      <c r="T456" t="s">
        <v>1736</v>
      </c>
      <c r="X456">
        <v>24</v>
      </c>
      <c r="Y456" t="s">
        <v>54</v>
      </c>
      <c r="Z456" t="s">
        <v>54</v>
      </c>
      <c r="AA456" t="s">
        <v>54</v>
      </c>
      <c r="AB456">
        <v>1</v>
      </c>
      <c r="AC456">
        <v>1</v>
      </c>
      <c r="AD456">
        <v>8</v>
      </c>
      <c r="AE456" t="s">
        <v>2002</v>
      </c>
      <c r="AF456" t="s">
        <v>2003</v>
      </c>
      <c r="AG456" t="s">
        <v>57</v>
      </c>
      <c r="AH456" t="s">
        <v>58</v>
      </c>
      <c r="AI456" t="s">
        <v>133</v>
      </c>
      <c r="AJ456" t="s">
        <v>58</v>
      </c>
      <c r="AK456" t="s">
        <v>60</v>
      </c>
      <c r="AL456" t="s">
        <v>61</v>
      </c>
    </row>
    <row r="457" spans="1:38" x14ac:dyDescent="0.25">
      <c r="A457" t="s">
        <v>1998</v>
      </c>
      <c r="B457" t="s">
        <v>41</v>
      </c>
      <c r="C457" t="s">
        <v>42</v>
      </c>
      <c r="D457" t="s">
        <v>43</v>
      </c>
      <c r="E457" t="s">
        <v>44</v>
      </c>
      <c r="F457" s="1">
        <v>0.05</v>
      </c>
      <c r="G457" t="s">
        <v>1999</v>
      </c>
      <c r="H457">
        <v>3</v>
      </c>
      <c r="I457" t="s">
        <v>46</v>
      </c>
      <c r="J457">
        <v>1800</v>
      </c>
      <c r="K457">
        <v>259200</v>
      </c>
      <c r="L457" t="s">
        <v>2000</v>
      </c>
      <c r="O457" t="s">
        <v>2005</v>
      </c>
      <c r="P457" t="s">
        <v>180</v>
      </c>
      <c r="Q457" t="s">
        <v>50</v>
      </c>
      <c r="R457" t="s">
        <v>1892</v>
      </c>
      <c r="S457" t="s">
        <v>2006</v>
      </c>
      <c r="T457" t="s">
        <v>2007</v>
      </c>
      <c r="X457">
        <v>10</v>
      </c>
      <c r="Y457" t="s">
        <v>54</v>
      </c>
      <c r="Z457" t="s">
        <v>54</v>
      </c>
      <c r="AA457" t="s">
        <v>54</v>
      </c>
      <c r="AB457">
        <v>1</v>
      </c>
      <c r="AC457">
        <v>1</v>
      </c>
      <c r="AD457">
        <v>8</v>
      </c>
      <c r="AE457" t="s">
        <v>2002</v>
      </c>
      <c r="AF457" t="s">
        <v>2003</v>
      </c>
      <c r="AG457" t="s">
        <v>57</v>
      </c>
      <c r="AH457" t="s">
        <v>58</v>
      </c>
      <c r="AI457" t="s">
        <v>68</v>
      </c>
      <c r="AJ457" t="s">
        <v>58</v>
      </c>
      <c r="AK457" t="s">
        <v>60</v>
      </c>
      <c r="AL457" t="s">
        <v>61</v>
      </c>
    </row>
    <row r="458" spans="1:38" x14ac:dyDescent="0.25">
      <c r="A458" t="s">
        <v>2008</v>
      </c>
      <c r="B458" t="s">
        <v>41</v>
      </c>
      <c r="C458" t="s">
        <v>42</v>
      </c>
      <c r="D458" t="s">
        <v>43</v>
      </c>
      <c r="E458" t="s">
        <v>44</v>
      </c>
      <c r="F458" s="1">
        <v>0.05</v>
      </c>
      <c r="G458" t="s">
        <v>1999</v>
      </c>
      <c r="H458">
        <v>3</v>
      </c>
      <c r="I458" t="s">
        <v>46</v>
      </c>
      <c r="J458">
        <v>1800</v>
      </c>
      <c r="K458">
        <v>259200</v>
      </c>
      <c r="L458" t="s">
        <v>2000</v>
      </c>
      <c r="O458" t="s">
        <v>2009</v>
      </c>
      <c r="P458" t="s">
        <v>49</v>
      </c>
      <c r="Q458" t="s">
        <v>50</v>
      </c>
      <c r="R458" t="s">
        <v>1302</v>
      </c>
      <c r="S458" t="s">
        <v>2010</v>
      </c>
      <c r="T458" t="s">
        <v>2011</v>
      </c>
      <c r="X458">
        <v>717</v>
      </c>
      <c r="Y458" t="s">
        <v>54</v>
      </c>
      <c r="Z458" t="s">
        <v>54</v>
      </c>
      <c r="AA458" t="s">
        <v>54</v>
      </c>
      <c r="AB458">
        <v>1</v>
      </c>
      <c r="AC458">
        <v>1</v>
      </c>
      <c r="AD458">
        <v>8</v>
      </c>
      <c r="AE458" t="s">
        <v>2012</v>
      </c>
      <c r="AF458" t="s">
        <v>2013</v>
      </c>
      <c r="AG458" t="s">
        <v>57</v>
      </c>
      <c r="AH458" t="s">
        <v>58</v>
      </c>
      <c r="AI458" t="s">
        <v>142</v>
      </c>
      <c r="AJ458" t="s">
        <v>58</v>
      </c>
      <c r="AK458" t="s">
        <v>60</v>
      </c>
      <c r="AL458" t="s">
        <v>61</v>
      </c>
    </row>
    <row r="459" spans="1:38" x14ac:dyDescent="0.25">
      <c r="A459" t="s">
        <v>2008</v>
      </c>
      <c r="B459" t="s">
        <v>41</v>
      </c>
      <c r="C459" t="s">
        <v>42</v>
      </c>
      <c r="D459" t="s">
        <v>43</v>
      </c>
      <c r="E459" t="s">
        <v>44</v>
      </c>
      <c r="F459" s="1">
        <v>0.05</v>
      </c>
      <c r="G459" t="s">
        <v>1999</v>
      </c>
      <c r="H459">
        <v>3</v>
      </c>
      <c r="I459" t="s">
        <v>46</v>
      </c>
      <c r="J459">
        <v>1800</v>
      </c>
      <c r="K459">
        <v>259200</v>
      </c>
      <c r="L459" t="s">
        <v>2000</v>
      </c>
      <c r="O459" t="s">
        <v>2014</v>
      </c>
      <c r="P459" t="s">
        <v>180</v>
      </c>
      <c r="Q459" t="s">
        <v>50</v>
      </c>
      <c r="R459" t="s">
        <v>2015</v>
      </c>
      <c r="S459" t="s">
        <v>2016</v>
      </c>
      <c r="T459" t="s">
        <v>2017</v>
      </c>
      <c r="X459">
        <v>16</v>
      </c>
      <c r="Y459" t="s">
        <v>54</v>
      </c>
      <c r="Z459" t="s">
        <v>54</v>
      </c>
      <c r="AA459" t="s">
        <v>54</v>
      </c>
      <c r="AB459">
        <v>1</v>
      </c>
      <c r="AC459">
        <v>1</v>
      </c>
      <c r="AD459">
        <v>8</v>
      </c>
      <c r="AE459" t="s">
        <v>2012</v>
      </c>
      <c r="AF459" t="s">
        <v>2013</v>
      </c>
      <c r="AG459" t="s">
        <v>57</v>
      </c>
      <c r="AH459" t="s">
        <v>58</v>
      </c>
      <c r="AI459" t="s">
        <v>68</v>
      </c>
      <c r="AJ459" t="s">
        <v>58</v>
      </c>
      <c r="AK459" t="s">
        <v>60</v>
      </c>
      <c r="AL459" t="s">
        <v>61</v>
      </c>
    </row>
    <row r="460" spans="1:38" x14ac:dyDescent="0.25">
      <c r="A460" t="s">
        <v>2008</v>
      </c>
      <c r="B460" t="s">
        <v>41</v>
      </c>
      <c r="C460" t="s">
        <v>42</v>
      </c>
      <c r="D460" t="s">
        <v>43</v>
      </c>
      <c r="E460" t="s">
        <v>44</v>
      </c>
      <c r="F460" s="1">
        <v>0.05</v>
      </c>
      <c r="G460" t="s">
        <v>1999</v>
      </c>
      <c r="H460">
        <v>3</v>
      </c>
      <c r="I460" t="s">
        <v>46</v>
      </c>
      <c r="J460">
        <v>1800</v>
      </c>
      <c r="K460">
        <v>259200</v>
      </c>
      <c r="L460" t="s">
        <v>2000</v>
      </c>
      <c r="O460" t="s">
        <v>2018</v>
      </c>
      <c r="P460" t="s">
        <v>99</v>
      </c>
      <c r="Q460" t="s">
        <v>50</v>
      </c>
      <c r="R460" t="s">
        <v>1938</v>
      </c>
      <c r="S460" t="s">
        <v>1103</v>
      </c>
      <c r="T460" t="s">
        <v>2019</v>
      </c>
      <c r="X460">
        <v>448</v>
      </c>
      <c r="Y460" t="s">
        <v>54</v>
      </c>
      <c r="Z460" t="s">
        <v>54</v>
      </c>
      <c r="AA460" t="s">
        <v>54</v>
      </c>
      <c r="AB460">
        <v>1</v>
      </c>
      <c r="AC460">
        <v>1</v>
      </c>
      <c r="AD460">
        <v>8</v>
      </c>
      <c r="AE460" t="s">
        <v>2012</v>
      </c>
      <c r="AF460" t="s">
        <v>2013</v>
      </c>
      <c r="AG460" t="s">
        <v>74</v>
      </c>
      <c r="AH460" t="s">
        <v>58</v>
      </c>
      <c r="AI460" t="s">
        <v>142</v>
      </c>
      <c r="AJ460" t="s">
        <v>58</v>
      </c>
      <c r="AK460" t="s">
        <v>84</v>
      </c>
      <c r="AL460" t="s">
        <v>61</v>
      </c>
    </row>
    <row r="461" spans="1:38" x14ac:dyDescent="0.25">
      <c r="A461" t="s">
        <v>2020</v>
      </c>
      <c r="B461" t="s">
        <v>41</v>
      </c>
      <c r="C461" t="s">
        <v>42</v>
      </c>
      <c r="D461" t="s">
        <v>43</v>
      </c>
      <c r="E461" t="s">
        <v>44</v>
      </c>
      <c r="F461" s="1">
        <v>0.05</v>
      </c>
      <c r="G461" t="s">
        <v>1999</v>
      </c>
      <c r="H461">
        <v>3</v>
      </c>
      <c r="I461" t="s">
        <v>46</v>
      </c>
      <c r="J461">
        <v>1800</v>
      </c>
      <c r="K461">
        <v>259200</v>
      </c>
      <c r="L461" t="s">
        <v>2000</v>
      </c>
      <c r="O461" t="s">
        <v>2021</v>
      </c>
      <c r="P461" t="s">
        <v>154</v>
      </c>
      <c r="Q461" t="s">
        <v>50</v>
      </c>
      <c r="R461" t="s">
        <v>2022</v>
      </c>
      <c r="S461" t="s">
        <v>1673</v>
      </c>
      <c r="T461" t="s">
        <v>2023</v>
      </c>
      <c r="X461">
        <v>163</v>
      </c>
      <c r="Y461" t="s">
        <v>54</v>
      </c>
      <c r="Z461" t="s">
        <v>54</v>
      </c>
      <c r="AA461" t="s">
        <v>54</v>
      </c>
      <c r="AB461">
        <v>1</v>
      </c>
      <c r="AC461">
        <v>1</v>
      </c>
      <c r="AD461">
        <v>8</v>
      </c>
      <c r="AE461" t="s">
        <v>2024</v>
      </c>
      <c r="AF461" t="s">
        <v>2025</v>
      </c>
      <c r="AG461" t="s">
        <v>96</v>
      </c>
      <c r="AH461" t="s">
        <v>58</v>
      </c>
      <c r="AI461" t="s">
        <v>75</v>
      </c>
      <c r="AJ461" t="s">
        <v>58</v>
      </c>
      <c r="AK461" t="s">
        <v>60</v>
      </c>
      <c r="AL461" t="s">
        <v>61</v>
      </c>
    </row>
    <row r="462" spans="1:38" x14ac:dyDescent="0.25">
      <c r="A462" t="s">
        <v>2020</v>
      </c>
      <c r="B462" t="s">
        <v>41</v>
      </c>
      <c r="C462" t="s">
        <v>42</v>
      </c>
      <c r="D462" t="s">
        <v>43</v>
      </c>
      <c r="E462" t="s">
        <v>44</v>
      </c>
      <c r="F462" s="1">
        <v>0.05</v>
      </c>
      <c r="G462" t="s">
        <v>1999</v>
      </c>
      <c r="H462">
        <v>3</v>
      </c>
      <c r="I462" t="s">
        <v>46</v>
      </c>
      <c r="J462">
        <v>1800</v>
      </c>
      <c r="K462">
        <v>259200</v>
      </c>
      <c r="L462" t="s">
        <v>2000</v>
      </c>
      <c r="O462" t="s">
        <v>2026</v>
      </c>
      <c r="P462" t="s">
        <v>49</v>
      </c>
      <c r="Q462" t="s">
        <v>50</v>
      </c>
      <c r="R462" t="s">
        <v>2027</v>
      </c>
      <c r="S462" t="s">
        <v>2028</v>
      </c>
      <c r="T462" t="s">
        <v>2029</v>
      </c>
      <c r="X462">
        <v>1318</v>
      </c>
      <c r="Y462" t="s">
        <v>54</v>
      </c>
      <c r="Z462" t="s">
        <v>54</v>
      </c>
      <c r="AA462" t="s">
        <v>54</v>
      </c>
      <c r="AB462">
        <v>1</v>
      </c>
      <c r="AC462">
        <v>1</v>
      </c>
      <c r="AD462">
        <v>8</v>
      </c>
      <c r="AE462" t="s">
        <v>2024</v>
      </c>
      <c r="AF462" t="s">
        <v>2025</v>
      </c>
      <c r="AG462" t="s">
        <v>57</v>
      </c>
      <c r="AH462" t="s">
        <v>58</v>
      </c>
      <c r="AI462" t="s">
        <v>75</v>
      </c>
      <c r="AJ462" t="s">
        <v>58</v>
      </c>
      <c r="AK462" t="s">
        <v>60</v>
      </c>
      <c r="AL462" t="s">
        <v>61</v>
      </c>
    </row>
    <row r="463" spans="1:38" x14ac:dyDescent="0.25">
      <c r="A463" t="s">
        <v>2020</v>
      </c>
      <c r="B463" t="s">
        <v>41</v>
      </c>
      <c r="C463" t="s">
        <v>42</v>
      </c>
      <c r="D463" t="s">
        <v>43</v>
      </c>
      <c r="E463" t="s">
        <v>44</v>
      </c>
      <c r="F463" s="1">
        <v>0.05</v>
      </c>
      <c r="G463" t="s">
        <v>1999</v>
      </c>
      <c r="H463">
        <v>3</v>
      </c>
      <c r="I463" t="s">
        <v>46</v>
      </c>
      <c r="J463">
        <v>1800</v>
      </c>
      <c r="K463">
        <v>259200</v>
      </c>
      <c r="L463" t="s">
        <v>2000</v>
      </c>
      <c r="O463" t="s">
        <v>2030</v>
      </c>
      <c r="P463" t="s">
        <v>351</v>
      </c>
      <c r="Q463" t="s">
        <v>50</v>
      </c>
      <c r="R463" t="s">
        <v>150</v>
      </c>
      <c r="S463" t="s">
        <v>1870</v>
      </c>
      <c r="T463" t="s">
        <v>2031</v>
      </c>
      <c r="X463">
        <v>14</v>
      </c>
      <c r="Y463" t="s">
        <v>54</v>
      </c>
      <c r="Z463" t="s">
        <v>54</v>
      </c>
      <c r="AA463" t="s">
        <v>54</v>
      </c>
      <c r="AB463">
        <v>1</v>
      </c>
      <c r="AC463">
        <v>1</v>
      </c>
      <c r="AD463">
        <v>8</v>
      </c>
      <c r="AE463" t="s">
        <v>2024</v>
      </c>
      <c r="AF463" t="s">
        <v>2025</v>
      </c>
      <c r="AG463" t="s">
        <v>57</v>
      </c>
      <c r="AH463" t="s">
        <v>58</v>
      </c>
      <c r="AI463" t="s">
        <v>133</v>
      </c>
      <c r="AJ463" t="s">
        <v>58</v>
      </c>
      <c r="AK463" t="s">
        <v>60</v>
      </c>
      <c r="AL463" t="s">
        <v>61</v>
      </c>
    </row>
    <row r="464" spans="1:38" x14ac:dyDescent="0.25">
      <c r="A464" t="s">
        <v>2032</v>
      </c>
      <c r="B464" t="s">
        <v>41</v>
      </c>
      <c r="C464" t="s">
        <v>42</v>
      </c>
      <c r="D464" t="s">
        <v>43</v>
      </c>
      <c r="E464" t="s">
        <v>44</v>
      </c>
      <c r="F464" s="1">
        <v>0.05</v>
      </c>
      <c r="G464" t="s">
        <v>1999</v>
      </c>
      <c r="H464">
        <v>3</v>
      </c>
      <c r="I464" t="s">
        <v>46</v>
      </c>
      <c r="J464">
        <v>1800</v>
      </c>
      <c r="K464">
        <v>259200</v>
      </c>
      <c r="L464" t="s">
        <v>2000</v>
      </c>
      <c r="O464" t="s">
        <v>2033</v>
      </c>
      <c r="P464" t="s">
        <v>180</v>
      </c>
      <c r="Q464" t="s">
        <v>50</v>
      </c>
      <c r="R464" t="s">
        <v>2034</v>
      </c>
      <c r="S464" t="s">
        <v>2035</v>
      </c>
      <c r="T464" t="s">
        <v>2036</v>
      </c>
      <c r="X464">
        <v>11</v>
      </c>
      <c r="Y464" t="s">
        <v>54</v>
      </c>
      <c r="Z464" t="s">
        <v>54</v>
      </c>
      <c r="AA464" t="s">
        <v>54</v>
      </c>
      <c r="AB464">
        <v>1</v>
      </c>
      <c r="AC464">
        <v>1</v>
      </c>
      <c r="AD464">
        <v>8</v>
      </c>
      <c r="AE464" t="s">
        <v>2037</v>
      </c>
      <c r="AF464" t="s">
        <v>2038</v>
      </c>
      <c r="AG464" t="s">
        <v>57</v>
      </c>
      <c r="AH464" t="s">
        <v>58</v>
      </c>
      <c r="AI464" t="s">
        <v>142</v>
      </c>
      <c r="AJ464" t="s">
        <v>58</v>
      </c>
      <c r="AK464" t="s">
        <v>60</v>
      </c>
      <c r="AL464" t="s">
        <v>61</v>
      </c>
    </row>
    <row r="465" spans="1:38" x14ac:dyDescent="0.25">
      <c r="A465" t="s">
        <v>2032</v>
      </c>
      <c r="B465" t="s">
        <v>41</v>
      </c>
      <c r="C465" t="s">
        <v>42</v>
      </c>
      <c r="D465" t="s">
        <v>43</v>
      </c>
      <c r="E465" t="s">
        <v>44</v>
      </c>
      <c r="F465" s="1">
        <v>0.05</v>
      </c>
      <c r="G465" t="s">
        <v>1999</v>
      </c>
      <c r="H465">
        <v>3</v>
      </c>
      <c r="I465" t="s">
        <v>46</v>
      </c>
      <c r="J465">
        <v>1800</v>
      </c>
      <c r="K465">
        <v>259200</v>
      </c>
      <c r="L465" t="s">
        <v>2000</v>
      </c>
      <c r="O465" t="s">
        <v>2039</v>
      </c>
      <c r="P465" t="s">
        <v>63</v>
      </c>
      <c r="Q465" t="s">
        <v>50</v>
      </c>
      <c r="R465" t="s">
        <v>488</v>
      </c>
      <c r="S465" t="s">
        <v>366</v>
      </c>
      <c r="T465" t="s">
        <v>605</v>
      </c>
      <c r="X465">
        <v>26</v>
      </c>
      <c r="Y465" t="s">
        <v>54</v>
      </c>
      <c r="Z465" t="s">
        <v>54</v>
      </c>
      <c r="AA465" t="s">
        <v>54</v>
      </c>
      <c r="AB465">
        <v>1</v>
      </c>
      <c r="AC465">
        <v>1</v>
      </c>
      <c r="AD465">
        <v>8</v>
      </c>
      <c r="AE465" t="s">
        <v>2037</v>
      </c>
      <c r="AF465" t="s">
        <v>2038</v>
      </c>
      <c r="AG465" t="s">
        <v>67</v>
      </c>
      <c r="AH465" t="s">
        <v>58</v>
      </c>
      <c r="AI465" t="s">
        <v>142</v>
      </c>
      <c r="AJ465" t="s">
        <v>58</v>
      </c>
      <c r="AK465" t="s">
        <v>60</v>
      </c>
      <c r="AL465" t="s">
        <v>61</v>
      </c>
    </row>
    <row r="466" spans="1:38" x14ac:dyDescent="0.25">
      <c r="A466" t="s">
        <v>2032</v>
      </c>
      <c r="B466" t="s">
        <v>41</v>
      </c>
      <c r="C466" t="s">
        <v>42</v>
      </c>
      <c r="D466" t="s">
        <v>43</v>
      </c>
      <c r="E466" t="s">
        <v>44</v>
      </c>
      <c r="F466" s="1">
        <v>0.05</v>
      </c>
      <c r="G466" t="s">
        <v>1999</v>
      </c>
      <c r="H466">
        <v>3</v>
      </c>
      <c r="I466" t="s">
        <v>46</v>
      </c>
      <c r="J466">
        <v>1800</v>
      </c>
      <c r="K466">
        <v>259200</v>
      </c>
      <c r="L466" t="s">
        <v>2000</v>
      </c>
      <c r="O466" t="s">
        <v>2040</v>
      </c>
      <c r="P466" t="s">
        <v>506</v>
      </c>
      <c r="Q466" t="s">
        <v>50</v>
      </c>
      <c r="R466" t="s">
        <v>1706</v>
      </c>
      <c r="S466" t="s">
        <v>1735</v>
      </c>
      <c r="T466" t="s">
        <v>1736</v>
      </c>
      <c r="X466">
        <v>36</v>
      </c>
      <c r="Y466" t="s">
        <v>54</v>
      </c>
      <c r="Z466" t="s">
        <v>54</v>
      </c>
      <c r="AA466" t="s">
        <v>54</v>
      </c>
      <c r="AB466">
        <v>1</v>
      </c>
      <c r="AC466">
        <v>1</v>
      </c>
      <c r="AD466">
        <v>8</v>
      </c>
      <c r="AE466" t="s">
        <v>2037</v>
      </c>
      <c r="AF466" t="s">
        <v>2038</v>
      </c>
      <c r="AG466" t="s">
        <v>74</v>
      </c>
      <c r="AH466" t="s">
        <v>58</v>
      </c>
      <c r="AI466" t="s">
        <v>142</v>
      </c>
      <c r="AJ466" t="s">
        <v>58</v>
      </c>
      <c r="AK466" t="s">
        <v>60</v>
      </c>
      <c r="AL466" t="s">
        <v>90</v>
      </c>
    </row>
    <row r="467" spans="1:38" x14ac:dyDescent="0.25">
      <c r="A467" t="s">
        <v>2041</v>
      </c>
      <c r="B467" t="s">
        <v>41</v>
      </c>
      <c r="C467" t="s">
        <v>42</v>
      </c>
      <c r="D467" t="s">
        <v>43</v>
      </c>
      <c r="E467" t="s">
        <v>44</v>
      </c>
      <c r="F467" s="1">
        <v>0.05</v>
      </c>
      <c r="G467" t="s">
        <v>1999</v>
      </c>
      <c r="H467">
        <v>3</v>
      </c>
      <c r="I467" t="s">
        <v>46</v>
      </c>
      <c r="J467">
        <v>1800</v>
      </c>
      <c r="K467">
        <v>259200</v>
      </c>
      <c r="L467" t="s">
        <v>2000</v>
      </c>
      <c r="O467" t="s">
        <v>2042</v>
      </c>
      <c r="P467" t="s">
        <v>288</v>
      </c>
      <c r="Q467" t="s">
        <v>50</v>
      </c>
      <c r="R467" t="s">
        <v>2043</v>
      </c>
      <c r="S467" t="s">
        <v>2044</v>
      </c>
      <c r="T467" t="s">
        <v>2045</v>
      </c>
      <c r="X467">
        <v>27</v>
      </c>
      <c r="Y467" t="s">
        <v>54</v>
      </c>
      <c r="Z467" t="s">
        <v>54</v>
      </c>
      <c r="AA467" t="s">
        <v>54</v>
      </c>
      <c r="AB467">
        <v>1</v>
      </c>
      <c r="AC467">
        <v>1</v>
      </c>
      <c r="AD467">
        <v>8</v>
      </c>
      <c r="AE467" t="s">
        <v>2046</v>
      </c>
      <c r="AF467" t="s">
        <v>2047</v>
      </c>
      <c r="AG467" t="s">
        <v>57</v>
      </c>
      <c r="AH467" t="s">
        <v>58</v>
      </c>
      <c r="AI467" t="s">
        <v>59</v>
      </c>
      <c r="AJ467" t="s">
        <v>58</v>
      </c>
      <c r="AK467" t="s">
        <v>60</v>
      </c>
      <c r="AL467" t="s">
        <v>61</v>
      </c>
    </row>
    <row r="468" spans="1:38" x14ac:dyDescent="0.25">
      <c r="A468" t="s">
        <v>2041</v>
      </c>
      <c r="B468" t="s">
        <v>41</v>
      </c>
      <c r="C468" t="s">
        <v>42</v>
      </c>
      <c r="D468" t="s">
        <v>43</v>
      </c>
      <c r="E468" t="s">
        <v>44</v>
      </c>
      <c r="F468" s="1">
        <v>0.05</v>
      </c>
      <c r="G468" t="s">
        <v>1999</v>
      </c>
      <c r="H468">
        <v>3</v>
      </c>
      <c r="I468" t="s">
        <v>46</v>
      </c>
      <c r="J468">
        <v>1800</v>
      </c>
      <c r="K468">
        <v>259200</v>
      </c>
      <c r="L468" t="s">
        <v>2000</v>
      </c>
      <c r="O468" t="s">
        <v>2048</v>
      </c>
      <c r="P468" t="s">
        <v>63</v>
      </c>
      <c r="Q468" t="s">
        <v>50</v>
      </c>
      <c r="R468" t="s">
        <v>2049</v>
      </c>
      <c r="S468" t="s">
        <v>1883</v>
      </c>
      <c r="T468" t="s">
        <v>1884</v>
      </c>
      <c r="X468">
        <v>18</v>
      </c>
      <c r="Y468" t="s">
        <v>54</v>
      </c>
      <c r="Z468" t="s">
        <v>54</v>
      </c>
      <c r="AA468" t="s">
        <v>54</v>
      </c>
      <c r="AB468">
        <v>1</v>
      </c>
      <c r="AC468">
        <v>1</v>
      </c>
      <c r="AD468">
        <v>8</v>
      </c>
      <c r="AE468" t="s">
        <v>2046</v>
      </c>
      <c r="AF468" t="s">
        <v>2047</v>
      </c>
      <c r="AG468" t="s">
        <v>67</v>
      </c>
      <c r="AH468" t="s">
        <v>58</v>
      </c>
      <c r="AI468" t="s">
        <v>59</v>
      </c>
      <c r="AJ468" t="s">
        <v>58</v>
      </c>
      <c r="AK468" t="s">
        <v>60</v>
      </c>
      <c r="AL468" t="s">
        <v>61</v>
      </c>
    </row>
    <row r="469" spans="1:38" x14ac:dyDescent="0.25">
      <c r="A469" t="s">
        <v>2041</v>
      </c>
      <c r="B469" t="s">
        <v>41</v>
      </c>
      <c r="C469" t="s">
        <v>42</v>
      </c>
      <c r="D469" t="s">
        <v>43</v>
      </c>
      <c r="E469" t="s">
        <v>44</v>
      </c>
      <c r="F469" s="1">
        <v>0.05</v>
      </c>
      <c r="G469" t="s">
        <v>1999</v>
      </c>
      <c r="H469">
        <v>3</v>
      </c>
      <c r="I469" t="s">
        <v>46</v>
      </c>
      <c r="J469">
        <v>1800</v>
      </c>
      <c r="K469">
        <v>259200</v>
      </c>
      <c r="L469" t="s">
        <v>2000</v>
      </c>
      <c r="O469" t="s">
        <v>2050</v>
      </c>
      <c r="P469" t="s">
        <v>817</v>
      </c>
      <c r="Q469" t="s">
        <v>50</v>
      </c>
      <c r="R469" t="s">
        <v>2051</v>
      </c>
      <c r="S469" t="s">
        <v>87</v>
      </c>
      <c r="T469" t="s">
        <v>255</v>
      </c>
      <c r="X469">
        <v>51</v>
      </c>
      <c r="Y469" t="s">
        <v>54</v>
      </c>
      <c r="Z469" t="s">
        <v>54</v>
      </c>
      <c r="AA469" t="s">
        <v>54</v>
      </c>
      <c r="AB469">
        <v>1</v>
      </c>
      <c r="AC469">
        <v>1</v>
      </c>
      <c r="AD469">
        <v>8</v>
      </c>
      <c r="AE469" t="s">
        <v>2046</v>
      </c>
      <c r="AF469" t="s">
        <v>2047</v>
      </c>
      <c r="AG469" t="s">
        <v>96</v>
      </c>
      <c r="AH469" t="s">
        <v>58</v>
      </c>
      <c r="AI469" t="s">
        <v>68</v>
      </c>
      <c r="AJ469" t="s">
        <v>58</v>
      </c>
      <c r="AK469" t="s">
        <v>84</v>
      </c>
      <c r="AL469" t="s">
        <v>61</v>
      </c>
    </row>
    <row r="470" spans="1:38" x14ac:dyDescent="0.25">
      <c r="A470" t="s">
        <v>2052</v>
      </c>
      <c r="B470" t="s">
        <v>41</v>
      </c>
      <c r="C470" t="s">
        <v>42</v>
      </c>
      <c r="D470" t="s">
        <v>43</v>
      </c>
      <c r="E470" t="s">
        <v>44</v>
      </c>
      <c r="F470" s="1">
        <v>0.05</v>
      </c>
      <c r="G470" t="s">
        <v>1999</v>
      </c>
      <c r="H470">
        <v>3</v>
      </c>
      <c r="I470" t="s">
        <v>46</v>
      </c>
      <c r="J470">
        <v>1800</v>
      </c>
      <c r="K470">
        <v>259200</v>
      </c>
      <c r="L470" t="s">
        <v>2000</v>
      </c>
      <c r="O470" t="s">
        <v>2053</v>
      </c>
      <c r="P470" t="s">
        <v>351</v>
      </c>
      <c r="Q470" t="s">
        <v>50</v>
      </c>
      <c r="R470" t="s">
        <v>1679</v>
      </c>
      <c r="S470" t="s">
        <v>1204</v>
      </c>
      <c r="T470" t="s">
        <v>2054</v>
      </c>
      <c r="X470">
        <v>18</v>
      </c>
      <c r="Y470" t="s">
        <v>54</v>
      </c>
      <c r="Z470" t="s">
        <v>54</v>
      </c>
      <c r="AA470" t="s">
        <v>54</v>
      </c>
      <c r="AB470">
        <v>1</v>
      </c>
      <c r="AC470">
        <v>1</v>
      </c>
      <c r="AD470">
        <v>8</v>
      </c>
      <c r="AE470" t="s">
        <v>2055</v>
      </c>
      <c r="AF470" t="s">
        <v>2056</v>
      </c>
      <c r="AG470" t="s">
        <v>57</v>
      </c>
      <c r="AH470" t="s">
        <v>58</v>
      </c>
      <c r="AI470" t="s">
        <v>133</v>
      </c>
      <c r="AJ470" t="s">
        <v>58</v>
      </c>
      <c r="AK470" t="s">
        <v>60</v>
      </c>
      <c r="AL470" t="s">
        <v>61</v>
      </c>
    </row>
    <row r="471" spans="1:38" x14ac:dyDescent="0.25">
      <c r="A471" t="s">
        <v>2052</v>
      </c>
      <c r="B471" t="s">
        <v>41</v>
      </c>
      <c r="C471" t="s">
        <v>42</v>
      </c>
      <c r="D471" t="s">
        <v>43</v>
      </c>
      <c r="E471" t="s">
        <v>44</v>
      </c>
      <c r="F471" s="1">
        <v>0.05</v>
      </c>
      <c r="G471" t="s">
        <v>1999</v>
      </c>
      <c r="H471">
        <v>3</v>
      </c>
      <c r="I471" t="s">
        <v>46</v>
      </c>
      <c r="J471">
        <v>1800</v>
      </c>
      <c r="K471">
        <v>259200</v>
      </c>
      <c r="L471" t="s">
        <v>2000</v>
      </c>
      <c r="O471" t="s">
        <v>2057</v>
      </c>
      <c r="P471" t="s">
        <v>70</v>
      </c>
      <c r="Q471" t="s">
        <v>50</v>
      </c>
      <c r="R471" t="s">
        <v>2058</v>
      </c>
      <c r="S471" t="s">
        <v>2059</v>
      </c>
      <c r="T471" t="s">
        <v>2060</v>
      </c>
      <c r="X471">
        <v>83</v>
      </c>
      <c r="Y471" t="s">
        <v>54</v>
      </c>
      <c r="Z471" t="s">
        <v>54</v>
      </c>
      <c r="AA471" t="s">
        <v>54</v>
      </c>
      <c r="AB471">
        <v>1</v>
      </c>
      <c r="AC471">
        <v>1</v>
      </c>
      <c r="AD471">
        <v>8</v>
      </c>
      <c r="AE471" t="s">
        <v>2055</v>
      </c>
      <c r="AF471" t="s">
        <v>2056</v>
      </c>
      <c r="AG471" t="s">
        <v>74</v>
      </c>
      <c r="AH471" t="s">
        <v>58</v>
      </c>
      <c r="AI471" t="s">
        <v>142</v>
      </c>
      <c r="AJ471" t="s">
        <v>58</v>
      </c>
      <c r="AK471" t="s">
        <v>60</v>
      </c>
      <c r="AL471" t="s">
        <v>61</v>
      </c>
    </row>
    <row r="472" spans="1:38" x14ac:dyDescent="0.25">
      <c r="A472" t="s">
        <v>2052</v>
      </c>
      <c r="B472" t="s">
        <v>41</v>
      </c>
      <c r="C472" t="s">
        <v>42</v>
      </c>
      <c r="D472" t="s">
        <v>43</v>
      </c>
      <c r="E472" t="s">
        <v>44</v>
      </c>
      <c r="F472" s="1">
        <v>0.05</v>
      </c>
      <c r="G472" t="s">
        <v>1999</v>
      </c>
      <c r="H472">
        <v>3</v>
      </c>
      <c r="I472" t="s">
        <v>46</v>
      </c>
      <c r="J472">
        <v>1800</v>
      </c>
      <c r="K472">
        <v>259200</v>
      </c>
      <c r="L472" t="s">
        <v>2000</v>
      </c>
      <c r="O472" t="s">
        <v>2061</v>
      </c>
      <c r="P472" t="s">
        <v>99</v>
      </c>
      <c r="Q472" t="s">
        <v>50</v>
      </c>
      <c r="R472" t="s">
        <v>397</v>
      </c>
      <c r="S472" t="s">
        <v>2062</v>
      </c>
      <c r="T472" t="s">
        <v>2063</v>
      </c>
      <c r="X472">
        <v>122</v>
      </c>
      <c r="Y472" t="s">
        <v>54</v>
      </c>
      <c r="Z472" t="s">
        <v>54</v>
      </c>
      <c r="AA472" t="s">
        <v>54</v>
      </c>
      <c r="AB472">
        <v>1</v>
      </c>
      <c r="AC472">
        <v>1</v>
      </c>
      <c r="AD472">
        <v>8</v>
      </c>
      <c r="AE472" t="s">
        <v>2055</v>
      </c>
      <c r="AF472" t="s">
        <v>2056</v>
      </c>
      <c r="AG472" t="s">
        <v>74</v>
      </c>
      <c r="AH472" t="s">
        <v>58</v>
      </c>
      <c r="AI472" t="s">
        <v>59</v>
      </c>
      <c r="AJ472" t="s">
        <v>58</v>
      </c>
      <c r="AK472" t="s">
        <v>84</v>
      </c>
      <c r="AL472" t="s">
        <v>61</v>
      </c>
    </row>
    <row r="473" spans="1:38" x14ac:dyDescent="0.25">
      <c r="A473" t="s">
        <v>2064</v>
      </c>
      <c r="B473" t="s">
        <v>41</v>
      </c>
      <c r="C473" t="s">
        <v>42</v>
      </c>
      <c r="D473" t="s">
        <v>43</v>
      </c>
      <c r="E473" t="s">
        <v>44</v>
      </c>
      <c r="F473" s="1">
        <v>0.05</v>
      </c>
      <c r="G473" t="s">
        <v>1999</v>
      </c>
      <c r="H473">
        <v>3</v>
      </c>
      <c r="I473" t="s">
        <v>46</v>
      </c>
      <c r="J473">
        <v>1800</v>
      </c>
      <c r="K473">
        <v>259200</v>
      </c>
      <c r="L473" t="s">
        <v>2000</v>
      </c>
      <c r="O473" t="s">
        <v>2065</v>
      </c>
      <c r="P473" t="s">
        <v>99</v>
      </c>
      <c r="Q473" t="s">
        <v>50</v>
      </c>
      <c r="R473" t="s">
        <v>2066</v>
      </c>
      <c r="S473" t="s">
        <v>2067</v>
      </c>
      <c r="T473" t="s">
        <v>2068</v>
      </c>
      <c r="X473">
        <v>623</v>
      </c>
      <c r="Y473" t="s">
        <v>54</v>
      </c>
      <c r="Z473" t="s">
        <v>54</v>
      </c>
      <c r="AA473" t="s">
        <v>54</v>
      </c>
      <c r="AB473">
        <v>1</v>
      </c>
      <c r="AC473">
        <v>1</v>
      </c>
      <c r="AD473">
        <v>8</v>
      </c>
      <c r="AE473" t="s">
        <v>2069</v>
      </c>
      <c r="AF473" t="s">
        <v>2070</v>
      </c>
      <c r="AG473" t="s">
        <v>74</v>
      </c>
      <c r="AH473" t="s">
        <v>58</v>
      </c>
      <c r="AI473" t="s">
        <v>68</v>
      </c>
      <c r="AJ473" t="s">
        <v>58</v>
      </c>
      <c r="AK473" t="s">
        <v>84</v>
      </c>
      <c r="AL473" t="s">
        <v>61</v>
      </c>
    </row>
    <row r="474" spans="1:38" x14ac:dyDescent="0.25">
      <c r="A474" t="s">
        <v>2064</v>
      </c>
      <c r="B474" t="s">
        <v>41</v>
      </c>
      <c r="C474" t="s">
        <v>42</v>
      </c>
      <c r="D474" t="s">
        <v>43</v>
      </c>
      <c r="E474" t="s">
        <v>44</v>
      </c>
      <c r="F474" s="1">
        <v>0.05</v>
      </c>
      <c r="G474" t="s">
        <v>1999</v>
      </c>
      <c r="H474">
        <v>3</v>
      </c>
      <c r="I474" t="s">
        <v>46</v>
      </c>
      <c r="J474">
        <v>1800</v>
      </c>
      <c r="K474">
        <v>259200</v>
      </c>
      <c r="L474" t="s">
        <v>2000</v>
      </c>
      <c r="O474" t="s">
        <v>2071</v>
      </c>
      <c r="P474" t="s">
        <v>2072</v>
      </c>
      <c r="Q474" t="s">
        <v>50</v>
      </c>
      <c r="R474" t="s">
        <v>1319</v>
      </c>
      <c r="S474" t="s">
        <v>582</v>
      </c>
      <c r="T474" t="s">
        <v>2073</v>
      </c>
      <c r="X474">
        <v>45</v>
      </c>
      <c r="Y474" t="s">
        <v>54</v>
      </c>
      <c r="Z474" t="s">
        <v>54</v>
      </c>
      <c r="AA474" t="s">
        <v>54</v>
      </c>
      <c r="AB474">
        <v>1</v>
      </c>
      <c r="AC474">
        <v>1</v>
      </c>
      <c r="AD474">
        <v>8</v>
      </c>
      <c r="AE474" t="s">
        <v>2069</v>
      </c>
      <c r="AF474" t="s">
        <v>2070</v>
      </c>
      <c r="AG474" t="s">
        <v>74</v>
      </c>
      <c r="AH474" t="s">
        <v>58</v>
      </c>
      <c r="AI474" t="s">
        <v>59</v>
      </c>
      <c r="AJ474" t="s">
        <v>58</v>
      </c>
      <c r="AK474" t="s">
        <v>84</v>
      </c>
      <c r="AL474" t="s">
        <v>61</v>
      </c>
    </row>
    <row r="475" spans="1:38" x14ac:dyDescent="0.25">
      <c r="A475" t="s">
        <v>2064</v>
      </c>
      <c r="B475" t="s">
        <v>41</v>
      </c>
      <c r="C475" t="s">
        <v>42</v>
      </c>
      <c r="D475" t="s">
        <v>43</v>
      </c>
      <c r="E475" t="s">
        <v>44</v>
      </c>
      <c r="F475" s="1">
        <v>0.05</v>
      </c>
      <c r="G475" t="s">
        <v>1999</v>
      </c>
      <c r="H475">
        <v>3</v>
      </c>
      <c r="I475" t="s">
        <v>46</v>
      </c>
      <c r="J475">
        <v>1800</v>
      </c>
      <c r="K475">
        <v>259200</v>
      </c>
      <c r="L475" t="s">
        <v>2000</v>
      </c>
      <c r="O475" t="s">
        <v>2074</v>
      </c>
      <c r="P475" t="s">
        <v>49</v>
      </c>
      <c r="Q475" t="s">
        <v>50</v>
      </c>
      <c r="R475" t="s">
        <v>420</v>
      </c>
      <c r="S475" t="s">
        <v>2075</v>
      </c>
      <c r="T475" t="s">
        <v>2076</v>
      </c>
      <c r="X475">
        <v>1287</v>
      </c>
      <c r="Y475" t="s">
        <v>54</v>
      </c>
      <c r="Z475" t="s">
        <v>54</v>
      </c>
      <c r="AA475" t="s">
        <v>54</v>
      </c>
      <c r="AB475">
        <v>1</v>
      </c>
      <c r="AC475">
        <v>1</v>
      </c>
      <c r="AD475">
        <v>8</v>
      </c>
      <c r="AE475" t="s">
        <v>2069</v>
      </c>
      <c r="AF475" t="s">
        <v>2070</v>
      </c>
      <c r="AG475" t="s">
        <v>57</v>
      </c>
      <c r="AH475" t="s">
        <v>58</v>
      </c>
      <c r="AI475" t="s">
        <v>75</v>
      </c>
      <c r="AJ475" t="s">
        <v>58</v>
      </c>
      <c r="AK475" t="s">
        <v>60</v>
      </c>
      <c r="AL475" t="s">
        <v>61</v>
      </c>
    </row>
    <row r="476" spans="1:38" x14ac:dyDescent="0.25">
      <c r="A476" t="s">
        <v>2077</v>
      </c>
      <c r="B476" t="s">
        <v>41</v>
      </c>
      <c r="C476" t="s">
        <v>42</v>
      </c>
      <c r="D476" t="s">
        <v>43</v>
      </c>
      <c r="E476" t="s">
        <v>44</v>
      </c>
      <c r="F476" s="1">
        <v>0.05</v>
      </c>
      <c r="G476" t="s">
        <v>1999</v>
      </c>
      <c r="H476">
        <v>3</v>
      </c>
      <c r="I476" t="s">
        <v>46</v>
      </c>
      <c r="J476">
        <v>1800</v>
      </c>
      <c r="K476">
        <v>259200</v>
      </c>
      <c r="L476" t="s">
        <v>2000</v>
      </c>
      <c r="O476" t="s">
        <v>2078</v>
      </c>
      <c r="P476" t="s">
        <v>99</v>
      </c>
      <c r="Q476" t="s">
        <v>50</v>
      </c>
      <c r="R476" t="s">
        <v>1938</v>
      </c>
      <c r="S476" t="s">
        <v>352</v>
      </c>
      <c r="T476" t="s">
        <v>353</v>
      </c>
      <c r="X476">
        <v>435</v>
      </c>
      <c r="Y476" t="s">
        <v>54</v>
      </c>
      <c r="Z476" t="s">
        <v>54</v>
      </c>
      <c r="AA476" t="s">
        <v>54</v>
      </c>
      <c r="AB476">
        <v>1</v>
      </c>
      <c r="AC476">
        <v>1</v>
      </c>
      <c r="AD476">
        <v>8</v>
      </c>
      <c r="AE476" t="s">
        <v>2079</v>
      </c>
      <c r="AF476" t="s">
        <v>2080</v>
      </c>
      <c r="AG476" t="s">
        <v>74</v>
      </c>
      <c r="AH476" t="s">
        <v>58</v>
      </c>
      <c r="AI476" t="s">
        <v>59</v>
      </c>
      <c r="AJ476" t="s">
        <v>58</v>
      </c>
      <c r="AK476" t="s">
        <v>84</v>
      </c>
      <c r="AL476" t="s">
        <v>61</v>
      </c>
    </row>
    <row r="477" spans="1:38" x14ac:dyDescent="0.25">
      <c r="A477" t="s">
        <v>2077</v>
      </c>
      <c r="B477" t="s">
        <v>41</v>
      </c>
      <c r="C477" t="s">
        <v>42</v>
      </c>
      <c r="D477" t="s">
        <v>43</v>
      </c>
      <c r="E477" t="s">
        <v>44</v>
      </c>
      <c r="F477" s="1">
        <v>0.05</v>
      </c>
      <c r="G477" t="s">
        <v>1999</v>
      </c>
      <c r="H477">
        <v>3</v>
      </c>
      <c r="I477" t="s">
        <v>46</v>
      </c>
      <c r="J477">
        <v>1800</v>
      </c>
      <c r="K477">
        <v>259200</v>
      </c>
      <c r="L477" t="s">
        <v>2000</v>
      </c>
      <c r="O477" t="s">
        <v>2081</v>
      </c>
      <c r="P477" t="s">
        <v>702</v>
      </c>
      <c r="Q477" t="s">
        <v>50</v>
      </c>
      <c r="R477" t="s">
        <v>824</v>
      </c>
      <c r="S477" t="s">
        <v>640</v>
      </c>
      <c r="T477" t="s">
        <v>2082</v>
      </c>
      <c r="X477">
        <v>72</v>
      </c>
      <c r="Y477" t="s">
        <v>706</v>
      </c>
      <c r="Z477" t="s">
        <v>54</v>
      </c>
      <c r="AA477" t="s">
        <v>54</v>
      </c>
      <c r="AB477">
        <v>1</v>
      </c>
      <c r="AC477">
        <v>1</v>
      </c>
      <c r="AD477">
        <v>8</v>
      </c>
      <c r="AE477" t="s">
        <v>2079</v>
      </c>
      <c r="AF477" t="s">
        <v>2080</v>
      </c>
      <c r="AG477" t="s">
        <v>74</v>
      </c>
      <c r="AH477" t="s">
        <v>707</v>
      </c>
      <c r="AI477" t="s">
        <v>59</v>
      </c>
      <c r="AJ477" t="s">
        <v>58</v>
      </c>
      <c r="AK477" t="s">
        <v>84</v>
      </c>
      <c r="AL477" t="s">
        <v>61</v>
      </c>
    </row>
    <row r="478" spans="1:38" x14ac:dyDescent="0.25">
      <c r="A478" t="s">
        <v>2077</v>
      </c>
      <c r="B478" t="s">
        <v>41</v>
      </c>
      <c r="C478" t="s">
        <v>42</v>
      </c>
      <c r="D478" t="s">
        <v>43</v>
      </c>
      <c r="E478" t="s">
        <v>44</v>
      </c>
      <c r="F478" s="1">
        <v>0.05</v>
      </c>
      <c r="G478" t="s">
        <v>1999</v>
      </c>
      <c r="H478">
        <v>3</v>
      </c>
      <c r="I478" t="s">
        <v>46</v>
      </c>
      <c r="J478">
        <v>1800</v>
      </c>
      <c r="K478">
        <v>259200</v>
      </c>
      <c r="L478" t="s">
        <v>2000</v>
      </c>
      <c r="O478" t="s">
        <v>2083</v>
      </c>
      <c r="P478" t="s">
        <v>1441</v>
      </c>
      <c r="Q478" t="s">
        <v>50</v>
      </c>
      <c r="R478" t="s">
        <v>2084</v>
      </c>
      <c r="S478" t="s">
        <v>1883</v>
      </c>
      <c r="T478" t="s">
        <v>1884</v>
      </c>
      <c r="X478">
        <v>47</v>
      </c>
      <c r="Y478" t="s">
        <v>54</v>
      </c>
      <c r="Z478" t="s">
        <v>54</v>
      </c>
      <c r="AA478" t="s">
        <v>54</v>
      </c>
      <c r="AB478">
        <v>1</v>
      </c>
      <c r="AC478">
        <v>1</v>
      </c>
      <c r="AD478">
        <v>8</v>
      </c>
      <c r="AE478" t="s">
        <v>2079</v>
      </c>
      <c r="AF478" t="s">
        <v>2080</v>
      </c>
      <c r="AG478" t="s">
        <v>74</v>
      </c>
      <c r="AH478" t="s">
        <v>58</v>
      </c>
      <c r="AI478" t="s">
        <v>59</v>
      </c>
      <c r="AJ478" t="s">
        <v>58</v>
      </c>
      <c r="AK478" t="s">
        <v>84</v>
      </c>
      <c r="AL478" t="s">
        <v>61</v>
      </c>
    </row>
    <row r="479" spans="1:38" x14ac:dyDescent="0.25">
      <c r="A479" t="s">
        <v>2085</v>
      </c>
      <c r="B479" t="s">
        <v>41</v>
      </c>
      <c r="C479" t="s">
        <v>42</v>
      </c>
      <c r="D479" t="s">
        <v>43</v>
      </c>
      <c r="E479" t="s">
        <v>44</v>
      </c>
      <c r="F479" s="1">
        <v>0.05</v>
      </c>
      <c r="G479" t="s">
        <v>1999</v>
      </c>
      <c r="H479">
        <v>3</v>
      </c>
      <c r="I479" t="s">
        <v>46</v>
      </c>
      <c r="J479">
        <v>1800</v>
      </c>
      <c r="K479">
        <v>259200</v>
      </c>
      <c r="L479" t="s">
        <v>2000</v>
      </c>
      <c r="O479" t="s">
        <v>2086</v>
      </c>
      <c r="P479" t="s">
        <v>294</v>
      </c>
      <c r="Q479" t="s">
        <v>50</v>
      </c>
      <c r="R479" t="s">
        <v>1863</v>
      </c>
      <c r="S479" t="s">
        <v>1821</v>
      </c>
      <c r="T479" t="s">
        <v>2087</v>
      </c>
      <c r="X479">
        <v>82</v>
      </c>
      <c r="Y479" t="s">
        <v>54</v>
      </c>
      <c r="Z479" t="s">
        <v>54</v>
      </c>
      <c r="AA479" t="s">
        <v>54</v>
      </c>
      <c r="AB479">
        <v>1</v>
      </c>
      <c r="AC479">
        <v>1</v>
      </c>
      <c r="AD479">
        <v>8</v>
      </c>
      <c r="AE479" t="s">
        <v>2088</v>
      </c>
      <c r="AF479" t="s">
        <v>2089</v>
      </c>
      <c r="AG479" t="s">
        <v>57</v>
      </c>
      <c r="AH479" t="s">
        <v>58</v>
      </c>
      <c r="AI479" t="s">
        <v>68</v>
      </c>
      <c r="AJ479" t="s">
        <v>58</v>
      </c>
      <c r="AK479" t="s">
        <v>60</v>
      </c>
      <c r="AL479" t="s">
        <v>61</v>
      </c>
    </row>
    <row r="480" spans="1:38" x14ac:dyDescent="0.25">
      <c r="A480" t="s">
        <v>2085</v>
      </c>
      <c r="B480" t="s">
        <v>41</v>
      </c>
      <c r="C480" t="s">
        <v>42</v>
      </c>
      <c r="D480" t="s">
        <v>43</v>
      </c>
      <c r="E480" t="s">
        <v>44</v>
      </c>
      <c r="F480" s="1">
        <v>0.05</v>
      </c>
      <c r="G480" t="s">
        <v>1999</v>
      </c>
      <c r="H480">
        <v>3</v>
      </c>
      <c r="I480" t="s">
        <v>46</v>
      </c>
      <c r="J480">
        <v>1800</v>
      </c>
      <c r="K480">
        <v>259200</v>
      </c>
      <c r="L480" t="s">
        <v>2000</v>
      </c>
      <c r="O480" t="s">
        <v>2090</v>
      </c>
      <c r="P480" t="s">
        <v>376</v>
      </c>
      <c r="Q480" t="s">
        <v>50</v>
      </c>
      <c r="R480" t="s">
        <v>831</v>
      </c>
      <c r="S480" t="s">
        <v>2091</v>
      </c>
      <c r="T480" t="s">
        <v>2092</v>
      </c>
      <c r="X480">
        <v>664</v>
      </c>
      <c r="Y480" t="s">
        <v>54</v>
      </c>
      <c r="Z480" t="s">
        <v>54</v>
      </c>
      <c r="AA480" t="s">
        <v>54</v>
      </c>
      <c r="AB480">
        <v>1</v>
      </c>
      <c r="AC480">
        <v>1</v>
      </c>
      <c r="AD480">
        <v>8</v>
      </c>
      <c r="AE480" t="s">
        <v>2088</v>
      </c>
      <c r="AF480" t="s">
        <v>2089</v>
      </c>
      <c r="AG480" t="s">
        <v>74</v>
      </c>
      <c r="AH480" t="s">
        <v>58</v>
      </c>
      <c r="AI480" t="s">
        <v>142</v>
      </c>
      <c r="AJ480" t="s">
        <v>58</v>
      </c>
      <c r="AK480" t="s">
        <v>84</v>
      </c>
      <c r="AL480" t="s">
        <v>90</v>
      </c>
    </row>
    <row r="481" spans="1:38" x14ac:dyDescent="0.25">
      <c r="A481" t="s">
        <v>2085</v>
      </c>
      <c r="B481" t="s">
        <v>41</v>
      </c>
      <c r="C481" t="s">
        <v>42</v>
      </c>
      <c r="D481" t="s">
        <v>43</v>
      </c>
      <c r="E481" t="s">
        <v>44</v>
      </c>
      <c r="F481" s="1">
        <v>0.05</v>
      </c>
      <c r="G481" t="s">
        <v>1999</v>
      </c>
      <c r="H481">
        <v>3</v>
      </c>
      <c r="I481" t="s">
        <v>46</v>
      </c>
      <c r="J481">
        <v>1800</v>
      </c>
      <c r="K481">
        <v>259200</v>
      </c>
      <c r="L481" t="s">
        <v>2000</v>
      </c>
      <c r="O481" t="s">
        <v>2093</v>
      </c>
      <c r="P481" t="s">
        <v>70</v>
      </c>
      <c r="Q481" t="s">
        <v>50</v>
      </c>
      <c r="R481" t="s">
        <v>1452</v>
      </c>
      <c r="S481" t="s">
        <v>2094</v>
      </c>
      <c r="T481" t="s">
        <v>2095</v>
      </c>
      <c r="X481">
        <v>541</v>
      </c>
      <c r="Y481" t="s">
        <v>54</v>
      </c>
      <c r="Z481" t="s">
        <v>54</v>
      </c>
      <c r="AA481" t="s">
        <v>54</v>
      </c>
      <c r="AB481">
        <v>1</v>
      </c>
      <c r="AC481">
        <v>1</v>
      </c>
      <c r="AD481">
        <v>8</v>
      </c>
      <c r="AE481" t="s">
        <v>2088</v>
      </c>
      <c r="AF481" t="s">
        <v>2089</v>
      </c>
      <c r="AG481" t="s">
        <v>74</v>
      </c>
      <c r="AH481" t="s">
        <v>58</v>
      </c>
      <c r="AI481" t="s">
        <v>68</v>
      </c>
      <c r="AJ481" t="s">
        <v>58</v>
      </c>
      <c r="AK481" t="s">
        <v>60</v>
      </c>
      <c r="AL481" t="s">
        <v>61</v>
      </c>
    </row>
    <row r="482" spans="1:38" x14ac:dyDescent="0.25">
      <c r="A482" t="s">
        <v>2096</v>
      </c>
      <c r="B482" t="s">
        <v>41</v>
      </c>
      <c r="C482" t="s">
        <v>42</v>
      </c>
      <c r="D482" t="s">
        <v>43</v>
      </c>
      <c r="E482" t="s">
        <v>44</v>
      </c>
      <c r="F482" s="1">
        <v>0.05</v>
      </c>
      <c r="G482" t="s">
        <v>1999</v>
      </c>
      <c r="H482">
        <v>3</v>
      </c>
      <c r="I482" t="s">
        <v>46</v>
      </c>
      <c r="J482">
        <v>1800</v>
      </c>
      <c r="K482">
        <v>259200</v>
      </c>
      <c r="L482" t="s">
        <v>2000</v>
      </c>
      <c r="O482" t="s">
        <v>2097</v>
      </c>
      <c r="P482" t="s">
        <v>70</v>
      </c>
      <c r="Q482" t="s">
        <v>50</v>
      </c>
      <c r="R482" t="s">
        <v>673</v>
      </c>
      <c r="S482" t="s">
        <v>2098</v>
      </c>
      <c r="T482" t="s">
        <v>2099</v>
      </c>
      <c r="X482">
        <v>590</v>
      </c>
      <c r="Y482" t="s">
        <v>54</v>
      </c>
      <c r="Z482" t="s">
        <v>54</v>
      </c>
      <c r="AA482" t="s">
        <v>54</v>
      </c>
      <c r="AB482">
        <v>1</v>
      </c>
      <c r="AC482">
        <v>0</v>
      </c>
      <c r="AD482">
        <v>9</v>
      </c>
      <c r="AE482" t="s">
        <v>2100</v>
      </c>
      <c r="AF482" t="s">
        <v>2101</v>
      </c>
      <c r="AG482" t="s">
        <v>74</v>
      </c>
      <c r="AH482" t="s">
        <v>58</v>
      </c>
      <c r="AI482" t="s">
        <v>68</v>
      </c>
      <c r="AJ482" t="s">
        <v>58</v>
      </c>
      <c r="AK482" t="s">
        <v>60</v>
      </c>
      <c r="AL482" t="s">
        <v>61</v>
      </c>
    </row>
    <row r="483" spans="1:38" x14ac:dyDescent="0.25">
      <c r="A483" t="s">
        <v>2096</v>
      </c>
      <c r="B483" t="s">
        <v>41</v>
      </c>
      <c r="C483" t="s">
        <v>42</v>
      </c>
      <c r="D483" t="s">
        <v>43</v>
      </c>
      <c r="E483" t="s">
        <v>44</v>
      </c>
      <c r="F483" s="1">
        <v>0.05</v>
      </c>
      <c r="G483" t="s">
        <v>1999</v>
      </c>
      <c r="H483">
        <v>3</v>
      </c>
      <c r="I483" t="s">
        <v>46</v>
      </c>
      <c r="J483">
        <v>1800</v>
      </c>
      <c r="K483">
        <v>259200</v>
      </c>
      <c r="L483" t="s">
        <v>2000</v>
      </c>
      <c r="O483" t="s">
        <v>2102</v>
      </c>
      <c r="P483" t="s">
        <v>180</v>
      </c>
      <c r="Q483" t="s">
        <v>50</v>
      </c>
      <c r="R483" t="s">
        <v>2103</v>
      </c>
      <c r="S483" t="s">
        <v>1968</v>
      </c>
      <c r="T483" t="s">
        <v>1969</v>
      </c>
      <c r="X483">
        <v>9</v>
      </c>
      <c r="Y483" t="s">
        <v>54</v>
      </c>
      <c r="Z483" t="s">
        <v>54</v>
      </c>
      <c r="AA483" t="s">
        <v>54</v>
      </c>
      <c r="AB483">
        <v>1</v>
      </c>
      <c r="AC483">
        <v>0</v>
      </c>
      <c r="AD483">
        <v>9</v>
      </c>
      <c r="AE483" t="s">
        <v>2100</v>
      </c>
      <c r="AF483" t="s">
        <v>2101</v>
      </c>
      <c r="AG483" t="s">
        <v>57</v>
      </c>
      <c r="AH483" t="s">
        <v>58</v>
      </c>
      <c r="AI483" t="s">
        <v>59</v>
      </c>
      <c r="AJ483" t="s">
        <v>58</v>
      </c>
      <c r="AK483" t="s">
        <v>60</v>
      </c>
      <c r="AL483" t="s">
        <v>61</v>
      </c>
    </row>
    <row r="484" spans="1:38" x14ac:dyDescent="0.25">
      <c r="A484" t="s">
        <v>2096</v>
      </c>
      <c r="B484" t="s">
        <v>41</v>
      </c>
      <c r="C484" t="s">
        <v>42</v>
      </c>
      <c r="D484" t="s">
        <v>43</v>
      </c>
      <c r="E484" t="s">
        <v>44</v>
      </c>
      <c r="F484" s="1">
        <v>0.05</v>
      </c>
      <c r="G484" t="s">
        <v>1999</v>
      </c>
      <c r="H484">
        <v>3</v>
      </c>
      <c r="I484" t="s">
        <v>46</v>
      </c>
      <c r="J484">
        <v>1800</v>
      </c>
      <c r="K484">
        <v>259200</v>
      </c>
      <c r="L484" t="s">
        <v>2000</v>
      </c>
      <c r="O484" t="s">
        <v>2104</v>
      </c>
      <c r="P484" t="s">
        <v>136</v>
      </c>
      <c r="Q484" t="s">
        <v>50</v>
      </c>
      <c r="R484" t="s">
        <v>1927</v>
      </c>
      <c r="S484" t="s">
        <v>2105</v>
      </c>
      <c r="T484" t="s">
        <v>2106</v>
      </c>
      <c r="X484">
        <v>615</v>
      </c>
      <c r="Y484" t="s">
        <v>54</v>
      </c>
      <c r="Z484" t="s">
        <v>54</v>
      </c>
      <c r="AA484" t="s">
        <v>54</v>
      </c>
      <c r="AB484">
        <v>1</v>
      </c>
      <c r="AC484">
        <v>0</v>
      </c>
      <c r="AD484">
        <v>9</v>
      </c>
      <c r="AE484" t="s">
        <v>2100</v>
      </c>
      <c r="AF484" t="s">
        <v>2101</v>
      </c>
      <c r="AG484" t="s">
        <v>67</v>
      </c>
      <c r="AH484" t="s">
        <v>2107</v>
      </c>
      <c r="AI484" t="s">
        <v>75</v>
      </c>
      <c r="AJ484" t="s">
        <v>58</v>
      </c>
      <c r="AK484" t="s">
        <v>84</v>
      </c>
      <c r="AL484" t="s">
        <v>61</v>
      </c>
    </row>
    <row r="485" spans="1:38" x14ac:dyDescent="0.25">
      <c r="A485" t="s">
        <v>2108</v>
      </c>
      <c r="B485" t="s">
        <v>41</v>
      </c>
      <c r="C485" t="s">
        <v>42</v>
      </c>
      <c r="D485" t="s">
        <v>43</v>
      </c>
      <c r="E485" t="s">
        <v>44</v>
      </c>
      <c r="F485" s="1">
        <v>0.05</v>
      </c>
      <c r="G485" t="s">
        <v>1999</v>
      </c>
      <c r="H485">
        <v>3</v>
      </c>
      <c r="I485" t="s">
        <v>46</v>
      </c>
      <c r="J485">
        <v>1800</v>
      </c>
      <c r="K485">
        <v>259200</v>
      </c>
      <c r="L485" t="s">
        <v>2000</v>
      </c>
      <c r="O485" t="s">
        <v>2109</v>
      </c>
      <c r="P485" t="s">
        <v>351</v>
      </c>
      <c r="Q485" t="s">
        <v>50</v>
      </c>
      <c r="R485" t="s">
        <v>242</v>
      </c>
      <c r="S485" t="s">
        <v>150</v>
      </c>
      <c r="T485" t="s">
        <v>151</v>
      </c>
      <c r="X485">
        <v>15</v>
      </c>
      <c r="Y485" t="s">
        <v>54</v>
      </c>
      <c r="Z485" t="s">
        <v>54</v>
      </c>
      <c r="AA485" t="s">
        <v>54</v>
      </c>
      <c r="AB485">
        <v>1</v>
      </c>
      <c r="AC485">
        <v>0</v>
      </c>
      <c r="AD485">
        <v>9</v>
      </c>
      <c r="AE485" t="s">
        <v>2110</v>
      </c>
      <c r="AF485" t="s">
        <v>2111</v>
      </c>
      <c r="AG485" t="s">
        <v>57</v>
      </c>
      <c r="AH485" t="s">
        <v>58</v>
      </c>
      <c r="AI485" t="s">
        <v>75</v>
      </c>
      <c r="AJ485" t="s">
        <v>58</v>
      </c>
      <c r="AK485" t="s">
        <v>60</v>
      </c>
      <c r="AL485" t="s">
        <v>61</v>
      </c>
    </row>
    <row r="486" spans="1:38" x14ac:dyDescent="0.25">
      <c r="A486" t="s">
        <v>2108</v>
      </c>
      <c r="B486" t="s">
        <v>41</v>
      </c>
      <c r="C486" t="s">
        <v>42</v>
      </c>
      <c r="D486" t="s">
        <v>43</v>
      </c>
      <c r="E486" t="s">
        <v>44</v>
      </c>
      <c r="F486" s="1">
        <v>0.05</v>
      </c>
      <c r="G486" t="s">
        <v>1999</v>
      </c>
      <c r="H486">
        <v>3</v>
      </c>
      <c r="I486" t="s">
        <v>46</v>
      </c>
      <c r="J486">
        <v>1800</v>
      </c>
      <c r="K486">
        <v>259200</v>
      </c>
      <c r="L486" t="s">
        <v>2000</v>
      </c>
      <c r="O486" t="s">
        <v>2112</v>
      </c>
      <c r="P486" t="s">
        <v>2113</v>
      </c>
      <c r="Q486" t="s">
        <v>50</v>
      </c>
      <c r="R486" t="s">
        <v>2114</v>
      </c>
      <c r="S486" t="s">
        <v>2115</v>
      </c>
      <c r="T486" t="s">
        <v>2116</v>
      </c>
      <c r="X486">
        <v>28</v>
      </c>
      <c r="Y486" t="s">
        <v>54</v>
      </c>
      <c r="Z486" t="s">
        <v>54</v>
      </c>
      <c r="AA486" t="s">
        <v>54</v>
      </c>
      <c r="AB486">
        <v>1</v>
      </c>
      <c r="AC486">
        <v>0</v>
      </c>
      <c r="AD486">
        <v>9</v>
      </c>
      <c r="AE486" t="s">
        <v>2110</v>
      </c>
      <c r="AF486" t="s">
        <v>2111</v>
      </c>
      <c r="AG486" t="s">
        <v>74</v>
      </c>
      <c r="AH486" t="s">
        <v>58</v>
      </c>
      <c r="AI486" t="s">
        <v>59</v>
      </c>
      <c r="AJ486" t="s">
        <v>58</v>
      </c>
      <c r="AK486" t="s">
        <v>60</v>
      </c>
      <c r="AL486" t="s">
        <v>61</v>
      </c>
    </row>
    <row r="487" spans="1:38" x14ac:dyDescent="0.25">
      <c r="A487" t="s">
        <v>2108</v>
      </c>
      <c r="B487" t="s">
        <v>41</v>
      </c>
      <c r="C487" t="s">
        <v>42</v>
      </c>
      <c r="D487" t="s">
        <v>43</v>
      </c>
      <c r="E487" t="s">
        <v>44</v>
      </c>
      <c r="F487" s="1">
        <v>0.05</v>
      </c>
      <c r="G487" t="s">
        <v>1999</v>
      </c>
      <c r="H487">
        <v>3</v>
      </c>
      <c r="I487" t="s">
        <v>46</v>
      </c>
      <c r="J487">
        <v>1800</v>
      </c>
      <c r="K487">
        <v>259200</v>
      </c>
      <c r="L487" t="s">
        <v>2000</v>
      </c>
      <c r="O487" t="s">
        <v>2117</v>
      </c>
      <c r="P487" t="s">
        <v>99</v>
      </c>
      <c r="Q487" t="s">
        <v>50</v>
      </c>
      <c r="R487" t="s">
        <v>377</v>
      </c>
      <c r="S487" t="s">
        <v>823</v>
      </c>
      <c r="T487" t="s">
        <v>1696</v>
      </c>
      <c r="X487">
        <v>204</v>
      </c>
      <c r="Y487" t="s">
        <v>54</v>
      </c>
      <c r="Z487" t="s">
        <v>54</v>
      </c>
      <c r="AA487" t="s">
        <v>54</v>
      </c>
      <c r="AB487">
        <v>1</v>
      </c>
      <c r="AC487">
        <v>0</v>
      </c>
      <c r="AD487">
        <v>9</v>
      </c>
      <c r="AE487" t="s">
        <v>2110</v>
      </c>
      <c r="AF487" t="s">
        <v>2111</v>
      </c>
      <c r="AG487" t="s">
        <v>74</v>
      </c>
      <c r="AH487" t="s">
        <v>58</v>
      </c>
      <c r="AI487" t="s">
        <v>59</v>
      </c>
      <c r="AJ487" t="s">
        <v>58</v>
      </c>
      <c r="AK487" t="s">
        <v>84</v>
      </c>
      <c r="AL487" t="s">
        <v>61</v>
      </c>
    </row>
    <row r="488" spans="1:38" x14ac:dyDescent="0.25">
      <c r="A488" t="s">
        <v>2118</v>
      </c>
      <c r="B488" t="s">
        <v>41</v>
      </c>
      <c r="C488" t="s">
        <v>42</v>
      </c>
      <c r="D488" t="s">
        <v>43</v>
      </c>
      <c r="E488" t="s">
        <v>44</v>
      </c>
      <c r="F488" s="1">
        <v>0.05</v>
      </c>
      <c r="G488" t="s">
        <v>1999</v>
      </c>
      <c r="H488">
        <v>3</v>
      </c>
      <c r="I488" t="s">
        <v>46</v>
      </c>
      <c r="J488">
        <v>1800</v>
      </c>
      <c r="K488">
        <v>259200</v>
      </c>
      <c r="L488" t="s">
        <v>2000</v>
      </c>
      <c r="O488" t="s">
        <v>2119</v>
      </c>
      <c r="P488" t="s">
        <v>817</v>
      </c>
      <c r="Q488" t="s">
        <v>50</v>
      </c>
      <c r="R488" t="s">
        <v>2120</v>
      </c>
      <c r="S488" t="s">
        <v>677</v>
      </c>
      <c r="T488" t="s">
        <v>678</v>
      </c>
      <c r="X488">
        <v>27</v>
      </c>
      <c r="Y488" t="s">
        <v>54</v>
      </c>
      <c r="Z488" t="s">
        <v>54</v>
      </c>
      <c r="AA488" t="s">
        <v>54</v>
      </c>
      <c r="AB488">
        <v>1</v>
      </c>
      <c r="AC488">
        <v>0</v>
      </c>
      <c r="AD488">
        <v>9</v>
      </c>
      <c r="AE488" t="s">
        <v>2121</v>
      </c>
      <c r="AF488" t="s">
        <v>2122</v>
      </c>
      <c r="AG488" t="s">
        <v>96</v>
      </c>
      <c r="AH488" t="s">
        <v>58</v>
      </c>
      <c r="AI488" t="s">
        <v>142</v>
      </c>
      <c r="AJ488" t="s">
        <v>58</v>
      </c>
      <c r="AK488" t="s">
        <v>84</v>
      </c>
      <c r="AL488" t="s">
        <v>61</v>
      </c>
    </row>
    <row r="489" spans="1:38" x14ac:dyDescent="0.25">
      <c r="A489" t="s">
        <v>2118</v>
      </c>
      <c r="B489" t="s">
        <v>41</v>
      </c>
      <c r="C489" t="s">
        <v>42</v>
      </c>
      <c r="D489" t="s">
        <v>43</v>
      </c>
      <c r="E489" t="s">
        <v>44</v>
      </c>
      <c r="F489" s="1">
        <v>0.05</v>
      </c>
      <c r="G489" t="s">
        <v>1999</v>
      </c>
      <c r="H489">
        <v>3</v>
      </c>
      <c r="I489" t="s">
        <v>46</v>
      </c>
      <c r="J489">
        <v>1800</v>
      </c>
      <c r="K489">
        <v>259200</v>
      </c>
      <c r="L489" t="s">
        <v>2000</v>
      </c>
      <c r="O489" t="s">
        <v>2123</v>
      </c>
      <c r="P489" t="s">
        <v>557</v>
      </c>
      <c r="Q489" t="s">
        <v>50</v>
      </c>
      <c r="R489" t="s">
        <v>2124</v>
      </c>
      <c r="S489" t="s">
        <v>254</v>
      </c>
      <c r="T489" t="s">
        <v>928</v>
      </c>
      <c r="X489">
        <v>7</v>
      </c>
      <c r="Y489" t="s">
        <v>54</v>
      </c>
      <c r="Z489" t="s">
        <v>54</v>
      </c>
      <c r="AA489" t="s">
        <v>54</v>
      </c>
      <c r="AB489">
        <v>1</v>
      </c>
      <c r="AC489">
        <v>0</v>
      </c>
      <c r="AD489">
        <v>9</v>
      </c>
      <c r="AE489" t="s">
        <v>2121</v>
      </c>
      <c r="AF489" t="s">
        <v>2122</v>
      </c>
      <c r="AG489" t="s">
        <v>67</v>
      </c>
      <c r="AH489" t="s">
        <v>58</v>
      </c>
      <c r="AI489" t="s">
        <v>68</v>
      </c>
      <c r="AJ489" t="s">
        <v>58</v>
      </c>
      <c r="AK489" t="s">
        <v>84</v>
      </c>
      <c r="AL489" t="s">
        <v>61</v>
      </c>
    </row>
    <row r="490" spans="1:38" x14ac:dyDescent="0.25">
      <c r="A490" t="s">
        <v>2118</v>
      </c>
      <c r="B490" t="s">
        <v>41</v>
      </c>
      <c r="C490" t="s">
        <v>42</v>
      </c>
      <c r="D490" t="s">
        <v>43</v>
      </c>
      <c r="E490" t="s">
        <v>44</v>
      </c>
      <c r="F490" s="1">
        <v>0.05</v>
      </c>
      <c r="G490" t="s">
        <v>1999</v>
      </c>
      <c r="H490">
        <v>3</v>
      </c>
      <c r="I490" t="s">
        <v>46</v>
      </c>
      <c r="J490">
        <v>1800</v>
      </c>
      <c r="K490">
        <v>259200</v>
      </c>
      <c r="L490" t="s">
        <v>2000</v>
      </c>
      <c r="O490" t="s">
        <v>2125</v>
      </c>
      <c r="P490" t="s">
        <v>180</v>
      </c>
      <c r="Q490" t="s">
        <v>50</v>
      </c>
      <c r="R490" t="s">
        <v>1504</v>
      </c>
      <c r="S490" t="s">
        <v>2126</v>
      </c>
      <c r="T490" t="s">
        <v>2127</v>
      </c>
      <c r="X490">
        <v>14</v>
      </c>
      <c r="Y490" t="s">
        <v>54</v>
      </c>
      <c r="Z490" t="s">
        <v>54</v>
      </c>
      <c r="AA490" t="s">
        <v>54</v>
      </c>
      <c r="AB490">
        <v>1</v>
      </c>
      <c r="AC490">
        <v>0</v>
      </c>
      <c r="AD490">
        <v>9</v>
      </c>
      <c r="AE490" t="s">
        <v>2121</v>
      </c>
      <c r="AF490" t="s">
        <v>2122</v>
      </c>
      <c r="AG490" t="s">
        <v>57</v>
      </c>
      <c r="AH490" t="s">
        <v>58</v>
      </c>
      <c r="AI490" t="s">
        <v>59</v>
      </c>
      <c r="AJ490" t="s">
        <v>58</v>
      </c>
      <c r="AK490" t="s">
        <v>60</v>
      </c>
      <c r="AL490" t="s">
        <v>61</v>
      </c>
    </row>
    <row r="491" spans="1:38" x14ac:dyDescent="0.25">
      <c r="A491" t="s">
        <v>2128</v>
      </c>
      <c r="B491" t="s">
        <v>41</v>
      </c>
      <c r="C491" t="s">
        <v>42</v>
      </c>
      <c r="D491" t="s">
        <v>43</v>
      </c>
      <c r="E491" t="s">
        <v>44</v>
      </c>
      <c r="F491" s="1">
        <v>0.05</v>
      </c>
      <c r="G491" t="s">
        <v>1999</v>
      </c>
      <c r="H491">
        <v>3</v>
      </c>
      <c r="I491" t="s">
        <v>46</v>
      </c>
      <c r="J491">
        <v>1800</v>
      </c>
      <c r="K491">
        <v>259200</v>
      </c>
      <c r="L491" t="s">
        <v>2000</v>
      </c>
      <c r="O491" t="s">
        <v>2129</v>
      </c>
      <c r="P491" t="s">
        <v>49</v>
      </c>
      <c r="Q491" t="s">
        <v>50</v>
      </c>
      <c r="R491" t="s">
        <v>738</v>
      </c>
      <c r="S491" t="s">
        <v>2130</v>
      </c>
      <c r="T491" t="s">
        <v>2131</v>
      </c>
      <c r="X491">
        <v>1004</v>
      </c>
      <c r="Y491" t="s">
        <v>54</v>
      </c>
      <c r="Z491" t="s">
        <v>54</v>
      </c>
      <c r="AA491" t="s">
        <v>54</v>
      </c>
      <c r="AB491">
        <v>1</v>
      </c>
      <c r="AC491">
        <v>0</v>
      </c>
      <c r="AD491">
        <v>9</v>
      </c>
      <c r="AE491" t="s">
        <v>2132</v>
      </c>
      <c r="AF491" t="s">
        <v>2133</v>
      </c>
      <c r="AG491" t="s">
        <v>57</v>
      </c>
      <c r="AH491" t="s">
        <v>58</v>
      </c>
      <c r="AI491" t="s">
        <v>59</v>
      </c>
      <c r="AJ491" t="s">
        <v>58</v>
      </c>
      <c r="AK491" t="s">
        <v>60</v>
      </c>
      <c r="AL491" t="s">
        <v>61</v>
      </c>
    </row>
    <row r="492" spans="1:38" x14ac:dyDescent="0.25">
      <c r="A492" t="s">
        <v>2128</v>
      </c>
      <c r="B492" t="s">
        <v>41</v>
      </c>
      <c r="C492" t="s">
        <v>42</v>
      </c>
      <c r="D492" t="s">
        <v>43</v>
      </c>
      <c r="E492" t="s">
        <v>44</v>
      </c>
      <c r="F492" s="1">
        <v>0.05</v>
      </c>
      <c r="G492" t="s">
        <v>1999</v>
      </c>
      <c r="H492">
        <v>3</v>
      </c>
      <c r="I492" t="s">
        <v>46</v>
      </c>
      <c r="J492">
        <v>1800</v>
      </c>
      <c r="K492">
        <v>259200</v>
      </c>
      <c r="L492" t="s">
        <v>2000</v>
      </c>
      <c r="O492" t="s">
        <v>2134</v>
      </c>
      <c r="P492" t="s">
        <v>351</v>
      </c>
      <c r="Q492" t="s">
        <v>50</v>
      </c>
      <c r="R492" t="s">
        <v>738</v>
      </c>
      <c r="S492" t="s">
        <v>1927</v>
      </c>
      <c r="T492" t="s">
        <v>2135</v>
      </c>
      <c r="X492">
        <v>15</v>
      </c>
      <c r="Y492" t="s">
        <v>54</v>
      </c>
      <c r="Z492" t="s">
        <v>54</v>
      </c>
      <c r="AA492" t="s">
        <v>54</v>
      </c>
      <c r="AB492">
        <v>1</v>
      </c>
      <c r="AC492">
        <v>0</v>
      </c>
      <c r="AD492">
        <v>9</v>
      </c>
      <c r="AE492" t="s">
        <v>2132</v>
      </c>
      <c r="AF492" t="s">
        <v>2133</v>
      </c>
      <c r="AG492" t="s">
        <v>57</v>
      </c>
      <c r="AH492" t="s">
        <v>58</v>
      </c>
      <c r="AI492" t="s">
        <v>68</v>
      </c>
      <c r="AJ492" t="s">
        <v>58</v>
      </c>
      <c r="AK492" t="s">
        <v>60</v>
      </c>
      <c r="AL492" t="s">
        <v>61</v>
      </c>
    </row>
    <row r="493" spans="1:38" x14ac:dyDescent="0.25">
      <c r="A493" t="s">
        <v>2128</v>
      </c>
      <c r="B493" t="s">
        <v>41</v>
      </c>
      <c r="C493" t="s">
        <v>42</v>
      </c>
      <c r="D493" t="s">
        <v>43</v>
      </c>
      <c r="E493" t="s">
        <v>44</v>
      </c>
      <c r="F493" s="1">
        <v>0.05</v>
      </c>
      <c r="G493" t="s">
        <v>1999</v>
      </c>
      <c r="H493">
        <v>3</v>
      </c>
      <c r="I493" t="s">
        <v>46</v>
      </c>
      <c r="J493">
        <v>1800</v>
      </c>
      <c r="K493">
        <v>259200</v>
      </c>
      <c r="L493" t="s">
        <v>2000</v>
      </c>
      <c r="O493" t="s">
        <v>2136</v>
      </c>
      <c r="P493" t="s">
        <v>86</v>
      </c>
      <c r="Q493" t="s">
        <v>50</v>
      </c>
      <c r="R493" t="s">
        <v>1821</v>
      </c>
      <c r="S493" t="s">
        <v>305</v>
      </c>
      <c r="T493" t="s">
        <v>2137</v>
      </c>
      <c r="X493">
        <v>19</v>
      </c>
      <c r="Y493" t="s">
        <v>54</v>
      </c>
      <c r="Z493" t="s">
        <v>54</v>
      </c>
      <c r="AA493" t="s">
        <v>54</v>
      </c>
      <c r="AB493">
        <v>1</v>
      </c>
      <c r="AC493">
        <v>0</v>
      </c>
      <c r="AD493">
        <v>9</v>
      </c>
      <c r="AE493" t="s">
        <v>2132</v>
      </c>
      <c r="AF493" t="s">
        <v>2133</v>
      </c>
      <c r="AG493" t="s">
        <v>67</v>
      </c>
      <c r="AH493" t="s">
        <v>58</v>
      </c>
      <c r="AI493" t="s">
        <v>68</v>
      </c>
      <c r="AJ493" t="s">
        <v>58</v>
      </c>
      <c r="AK493" t="s">
        <v>84</v>
      </c>
      <c r="AL493" t="s">
        <v>90</v>
      </c>
    </row>
    <row r="494" spans="1:38" x14ac:dyDescent="0.25">
      <c r="A494" t="s">
        <v>2138</v>
      </c>
      <c r="B494" t="s">
        <v>41</v>
      </c>
      <c r="C494" t="s">
        <v>42</v>
      </c>
      <c r="D494" t="s">
        <v>43</v>
      </c>
      <c r="E494" t="s">
        <v>44</v>
      </c>
      <c r="F494" s="1">
        <v>0.05</v>
      </c>
      <c r="G494" t="s">
        <v>1999</v>
      </c>
      <c r="H494">
        <v>3</v>
      </c>
      <c r="I494" t="s">
        <v>46</v>
      </c>
      <c r="J494">
        <v>1800</v>
      </c>
      <c r="K494">
        <v>259200</v>
      </c>
      <c r="L494" t="s">
        <v>2000</v>
      </c>
      <c r="O494" t="s">
        <v>2139</v>
      </c>
      <c r="P494" t="s">
        <v>86</v>
      </c>
      <c r="Q494" t="s">
        <v>50</v>
      </c>
      <c r="R494" t="s">
        <v>2140</v>
      </c>
      <c r="S494" t="s">
        <v>493</v>
      </c>
      <c r="T494" t="s">
        <v>797</v>
      </c>
      <c r="X494">
        <v>35</v>
      </c>
      <c r="Y494" t="s">
        <v>54</v>
      </c>
      <c r="Z494" t="s">
        <v>54</v>
      </c>
      <c r="AA494" t="s">
        <v>54</v>
      </c>
      <c r="AB494">
        <v>1</v>
      </c>
      <c r="AC494">
        <v>0</v>
      </c>
      <c r="AD494">
        <v>9</v>
      </c>
      <c r="AE494" t="s">
        <v>2141</v>
      </c>
      <c r="AF494" t="s">
        <v>2142</v>
      </c>
      <c r="AG494" t="s">
        <v>67</v>
      </c>
      <c r="AH494" t="s">
        <v>58</v>
      </c>
      <c r="AI494" t="s">
        <v>59</v>
      </c>
      <c r="AJ494" t="s">
        <v>58</v>
      </c>
      <c r="AK494" t="s">
        <v>84</v>
      </c>
      <c r="AL494" t="s">
        <v>90</v>
      </c>
    </row>
    <row r="495" spans="1:38" x14ac:dyDescent="0.25">
      <c r="A495" t="s">
        <v>2138</v>
      </c>
      <c r="B495" t="s">
        <v>41</v>
      </c>
      <c r="C495" t="s">
        <v>42</v>
      </c>
      <c r="D495" t="s">
        <v>43</v>
      </c>
      <c r="E495" t="s">
        <v>44</v>
      </c>
      <c r="F495" s="1">
        <v>0.05</v>
      </c>
      <c r="G495" t="s">
        <v>1999</v>
      </c>
      <c r="H495">
        <v>3</v>
      </c>
      <c r="I495" t="s">
        <v>46</v>
      </c>
      <c r="J495">
        <v>1800</v>
      </c>
      <c r="K495">
        <v>259200</v>
      </c>
      <c r="L495" t="s">
        <v>2000</v>
      </c>
      <c r="O495" t="s">
        <v>2143</v>
      </c>
      <c r="P495" t="s">
        <v>92</v>
      </c>
      <c r="Q495" t="s">
        <v>50</v>
      </c>
      <c r="R495" t="s">
        <v>227</v>
      </c>
      <c r="S495" t="s">
        <v>847</v>
      </c>
      <c r="T495" t="s">
        <v>2144</v>
      </c>
      <c r="X495">
        <v>13</v>
      </c>
      <c r="Y495" t="s">
        <v>54</v>
      </c>
      <c r="Z495" t="s">
        <v>54</v>
      </c>
      <c r="AA495" t="s">
        <v>54</v>
      </c>
      <c r="AB495">
        <v>1</v>
      </c>
      <c r="AC495">
        <v>0</v>
      </c>
      <c r="AD495">
        <v>9</v>
      </c>
      <c r="AE495" t="s">
        <v>2141</v>
      </c>
      <c r="AF495" t="s">
        <v>2142</v>
      </c>
      <c r="AG495" t="s">
        <v>96</v>
      </c>
      <c r="AH495" t="s">
        <v>58</v>
      </c>
      <c r="AI495" t="s">
        <v>75</v>
      </c>
      <c r="AJ495" t="s">
        <v>58</v>
      </c>
      <c r="AK495" t="s">
        <v>84</v>
      </c>
      <c r="AL495" t="s">
        <v>61</v>
      </c>
    </row>
    <row r="496" spans="1:38" x14ac:dyDescent="0.25">
      <c r="A496" t="s">
        <v>2138</v>
      </c>
      <c r="B496" t="s">
        <v>41</v>
      </c>
      <c r="C496" t="s">
        <v>42</v>
      </c>
      <c r="D496" t="s">
        <v>43</v>
      </c>
      <c r="E496" t="s">
        <v>44</v>
      </c>
      <c r="F496" s="1">
        <v>0.05</v>
      </c>
      <c r="G496" t="s">
        <v>1999</v>
      </c>
      <c r="H496">
        <v>3</v>
      </c>
      <c r="I496" t="s">
        <v>46</v>
      </c>
      <c r="J496">
        <v>1800</v>
      </c>
      <c r="K496">
        <v>259200</v>
      </c>
      <c r="L496" t="s">
        <v>2000</v>
      </c>
      <c r="O496" t="s">
        <v>2145</v>
      </c>
      <c r="P496" t="s">
        <v>129</v>
      </c>
      <c r="Q496" t="s">
        <v>50</v>
      </c>
      <c r="R496" t="s">
        <v>1024</v>
      </c>
      <c r="S496" t="s">
        <v>1600</v>
      </c>
      <c r="T496" t="s">
        <v>2146</v>
      </c>
      <c r="X496">
        <v>14</v>
      </c>
      <c r="Y496" t="s">
        <v>54</v>
      </c>
      <c r="Z496" t="s">
        <v>54</v>
      </c>
      <c r="AA496" t="s">
        <v>54</v>
      </c>
      <c r="AB496">
        <v>1</v>
      </c>
      <c r="AC496">
        <v>0</v>
      </c>
      <c r="AD496">
        <v>9</v>
      </c>
      <c r="AE496" t="s">
        <v>2141</v>
      </c>
      <c r="AF496" t="s">
        <v>2142</v>
      </c>
      <c r="AG496" t="s">
        <v>57</v>
      </c>
      <c r="AH496" t="s">
        <v>58</v>
      </c>
      <c r="AI496" t="s">
        <v>68</v>
      </c>
      <c r="AJ496" t="s">
        <v>58</v>
      </c>
      <c r="AK496" t="s">
        <v>60</v>
      </c>
      <c r="AL496" t="s">
        <v>61</v>
      </c>
    </row>
    <row r="497" spans="1:38" x14ac:dyDescent="0.25">
      <c r="A497" t="s">
        <v>2147</v>
      </c>
      <c r="B497" t="s">
        <v>41</v>
      </c>
      <c r="C497" t="s">
        <v>42</v>
      </c>
      <c r="D497" t="s">
        <v>43</v>
      </c>
      <c r="E497" t="s">
        <v>44</v>
      </c>
      <c r="F497" s="1">
        <v>0.05</v>
      </c>
      <c r="G497" t="s">
        <v>1999</v>
      </c>
      <c r="H497">
        <v>3</v>
      </c>
      <c r="I497" t="s">
        <v>46</v>
      </c>
      <c r="J497">
        <v>1800</v>
      </c>
      <c r="K497">
        <v>259200</v>
      </c>
      <c r="L497" t="s">
        <v>2000</v>
      </c>
      <c r="O497" t="s">
        <v>2148</v>
      </c>
      <c r="P497" t="s">
        <v>257</v>
      </c>
      <c r="Q497" t="s">
        <v>50</v>
      </c>
      <c r="R497" t="s">
        <v>499</v>
      </c>
      <c r="S497" t="s">
        <v>2149</v>
      </c>
      <c r="T497" t="s">
        <v>2150</v>
      </c>
      <c r="X497">
        <v>1767</v>
      </c>
      <c r="Y497" t="s">
        <v>54</v>
      </c>
      <c r="Z497" t="s">
        <v>54</v>
      </c>
      <c r="AA497" t="s">
        <v>54</v>
      </c>
      <c r="AB497">
        <v>1</v>
      </c>
      <c r="AC497">
        <v>0</v>
      </c>
      <c r="AD497">
        <v>9</v>
      </c>
      <c r="AE497" t="s">
        <v>2151</v>
      </c>
      <c r="AF497" t="s">
        <v>2152</v>
      </c>
      <c r="AG497" t="s">
        <v>74</v>
      </c>
      <c r="AH497" t="s">
        <v>58</v>
      </c>
      <c r="AI497" t="s">
        <v>68</v>
      </c>
      <c r="AJ497" t="s">
        <v>58</v>
      </c>
      <c r="AK497" t="s">
        <v>60</v>
      </c>
      <c r="AL497" t="s">
        <v>61</v>
      </c>
    </row>
    <row r="498" spans="1:38" x14ac:dyDescent="0.25">
      <c r="A498" t="s">
        <v>2147</v>
      </c>
      <c r="B498" t="s">
        <v>41</v>
      </c>
      <c r="C498" t="s">
        <v>42</v>
      </c>
      <c r="D498" t="s">
        <v>43</v>
      </c>
      <c r="E498" t="s">
        <v>44</v>
      </c>
      <c r="F498" s="1">
        <v>0.05</v>
      </c>
      <c r="G498" t="s">
        <v>1999</v>
      </c>
      <c r="H498">
        <v>3</v>
      </c>
      <c r="I498" t="s">
        <v>46</v>
      </c>
      <c r="J498">
        <v>1800</v>
      </c>
      <c r="K498">
        <v>259200</v>
      </c>
      <c r="L498" t="s">
        <v>2000</v>
      </c>
      <c r="O498" t="s">
        <v>2153</v>
      </c>
      <c r="P498" t="s">
        <v>49</v>
      </c>
      <c r="Q498" t="s">
        <v>50</v>
      </c>
      <c r="R498" t="s">
        <v>1384</v>
      </c>
      <c r="S498" t="s">
        <v>2154</v>
      </c>
      <c r="T498" t="s">
        <v>2155</v>
      </c>
      <c r="X498">
        <v>615</v>
      </c>
      <c r="Y498" t="s">
        <v>54</v>
      </c>
      <c r="Z498" t="s">
        <v>54</v>
      </c>
      <c r="AA498" t="s">
        <v>54</v>
      </c>
      <c r="AB498">
        <v>1</v>
      </c>
      <c r="AC498">
        <v>0</v>
      </c>
      <c r="AD498">
        <v>9</v>
      </c>
      <c r="AE498" t="s">
        <v>2151</v>
      </c>
      <c r="AF498" t="s">
        <v>2152</v>
      </c>
      <c r="AG498" t="s">
        <v>57</v>
      </c>
      <c r="AH498" t="s">
        <v>58</v>
      </c>
      <c r="AI498" t="s">
        <v>142</v>
      </c>
      <c r="AJ498" t="s">
        <v>58</v>
      </c>
      <c r="AK498" t="s">
        <v>60</v>
      </c>
      <c r="AL498" t="s">
        <v>61</v>
      </c>
    </row>
    <row r="499" spans="1:38" x14ac:dyDescent="0.25">
      <c r="A499" t="s">
        <v>2147</v>
      </c>
      <c r="B499" t="s">
        <v>41</v>
      </c>
      <c r="C499" t="s">
        <v>42</v>
      </c>
      <c r="D499" t="s">
        <v>43</v>
      </c>
      <c r="E499" t="s">
        <v>44</v>
      </c>
      <c r="F499" s="1">
        <v>0.05</v>
      </c>
      <c r="G499" t="s">
        <v>1999</v>
      </c>
      <c r="H499">
        <v>3</v>
      </c>
      <c r="I499" t="s">
        <v>46</v>
      </c>
      <c r="J499">
        <v>1800</v>
      </c>
      <c r="K499">
        <v>259200</v>
      </c>
      <c r="L499" t="s">
        <v>2000</v>
      </c>
      <c r="O499" t="s">
        <v>2156</v>
      </c>
      <c r="P499" t="s">
        <v>99</v>
      </c>
      <c r="Q499" t="s">
        <v>50</v>
      </c>
      <c r="R499" t="s">
        <v>2157</v>
      </c>
      <c r="S499" t="s">
        <v>2158</v>
      </c>
      <c r="T499" t="s">
        <v>2159</v>
      </c>
      <c r="X499">
        <v>504</v>
      </c>
      <c r="Y499" t="s">
        <v>54</v>
      </c>
      <c r="Z499" t="s">
        <v>54</v>
      </c>
      <c r="AA499" t="s">
        <v>54</v>
      </c>
      <c r="AB499">
        <v>1</v>
      </c>
      <c r="AC499">
        <v>0</v>
      </c>
      <c r="AD499">
        <v>9</v>
      </c>
      <c r="AE499" t="s">
        <v>2151</v>
      </c>
      <c r="AF499" t="s">
        <v>2152</v>
      </c>
      <c r="AG499" t="s">
        <v>74</v>
      </c>
      <c r="AH499" t="s">
        <v>58</v>
      </c>
      <c r="AI499" t="s">
        <v>59</v>
      </c>
      <c r="AJ499" t="s">
        <v>58</v>
      </c>
      <c r="AK499" t="s">
        <v>84</v>
      </c>
      <c r="AL499" t="s">
        <v>61</v>
      </c>
    </row>
    <row r="500" spans="1:38" x14ac:dyDescent="0.25">
      <c r="A500" t="s">
        <v>2160</v>
      </c>
      <c r="B500" t="s">
        <v>41</v>
      </c>
      <c r="C500" t="s">
        <v>42</v>
      </c>
      <c r="D500" t="s">
        <v>43</v>
      </c>
      <c r="E500" t="s">
        <v>44</v>
      </c>
      <c r="F500" s="1">
        <v>0.05</v>
      </c>
      <c r="G500" t="s">
        <v>1999</v>
      </c>
      <c r="H500">
        <v>3</v>
      </c>
      <c r="I500" t="s">
        <v>46</v>
      </c>
      <c r="J500">
        <v>1800</v>
      </c>
      <c r="K500">
        <v>259200</v>
      </c>
      <c r="L500" t="s">
        <v>2000</v>
      </c>
      <c r="O500" t="s">
        <v>2161</v>
      </c>
      <c r="P500" t="s">
        <v>129</v>
      </c>
      <c r="Q500" t="s">
        <v>50</v>
      </c>
      <c r="R500" t="s">
        <v>274</v>
      </c>
      <c r="S500" t="s">
        <v>1378</v>
      </c>
      <c r="T500" t="s">
        <v>2162</v>
      </c>
      <c r="X500">
        <v>15</v>
      </c>
      <c r="Y500" t="s">
        <v>54</v>
      </c>
      <c r="Z500" t="s">
        <v>54</v>
      </c>
      <c r="AA500" t="s">
        <v>54</v>
      </c>
      <c r="AB500">
        <v>1</v>
      </c>
      <c r="AC500">
        <v>0</v>
      </c>
      <c r="AD500">
        <v>9</v>
      </c>
      <c r="AE500" t="s">
        <v>2163</v>
      </c>
      <c r="AF500" t="s">
        <v>2164</v>
      </c>
      <c r="AG500" t="s">
        <v>57</v>
      </c>
      <c r="AH500" t="s">
        <v>58</v>
      </c>
      <c r="AI500" t="s">
        <v>142</v>
      </c>
      <c r="AJ500" t="s">
        <v>58</v>
      </c>
      <c r="AK500" t="s">
        <v>60</v>
      </c>
      <c r="AL500" t="s">
        <v>61</v>
      </c>
    </row>
    <row r="501" spans="1:38" x14ac:dyDescent="0.25">
      <c r="A501" t="s">
        <v>2160</v>
      </c>
      <c r="B501" t="s">
        <v>41</v>
      </c>
      <c r="C501" t="s">
        <v>42</v>
      </c>
      <c r="D501" t="s">
        <v>43</v>
      </c>
      <c r="E501" t="s">
        <v>44</v>
      </c>
      <c r="F501" s="1">
        <v>0.05</v>
      </c>
      <c r="G501" t="s">
        <v>1999</v>
      </c>
      <c r="H501">
        <v>3</v>
      </c>
      <c r="I501" t="s">
        <v>46</v>
      </c>
      <c r="J501">
        <v>1800</v>
      </c>
      <c r="K501">
        <v>259200</v>
      </c>
      <c r="L501" t="s">
        <v>2000</v>
      </c>
      <c r="O501" t="s">
        <v>2165</v>
      </c>
      <c r="P501" t="s">
        <v>92</v>
      </c>
      <c r="Q501" t="s">
        <v>50</v>
      </c>
      <c r="R501" t="s">
        <v>2166</v>
      </c>
      <c r="S501" t="s">
        <v>910</v>
      </c>
      <c r="T501" t="s">
        <v>1542</v>
      </c>
      <c r="X501">
        <v>11</v>
      </c>
      <c r="Y501" t="s">
        <v>54</v>
      </c>
      <c r="Z501" t="s">
        <v>54</v>
      </c>
      <c r="AA501" t="s">
        <v>54</v>
      </c>
      <c r="AB501">
        <v>1</v>
      </c>
      <c r="AC501">
        <v>0</v>
      </c>
      <c r="AD501">
        <v>9</v>
      </c>
      <c r="AE501" t="s">
        <v>2163</v>
      </c>
      <c r="AF501" t="s">
        <v>2164</v>
      </c>
      <c r="AG501" t="s">
        <v>96</v>
      </c>
      <c r="AH501" t="s">
        <v>58</v>
      </c>
      <c r="AI501" t="s">
        <v>68</v>
      </c>
      <c r="AJ501" t="s">
        <v>58</v>
      </c>
      <c r="AK501" t="s">
        <v>84</v>
      </c>
      <c r="AL501" t="s">
        <v>61</v>
      </c>
    </row>
    <row r="502" spans="1:38" x14ac:dyDescent="0.25">
      <c r="A502" t="s">
        <v>2160</v>
      </c>
      <c r="B502" t="s">
        <v>41</v>
      </c>
      <c r="C502" t="s">
        <v>42</v>
      </c>
      <c r="D502" t="s">
        <v>43</v>
      </c>
      <c r="E502" t="s">
        <v>44</v>
      </c>
      <c r="F502" s="1">
        <v>0.05</v>
      </c>
      <c r="G502" t="s">
        <v>1999</v>
      </c>
      <c r="H502">
        <v>3</v>
      </c>
      <c r="I502" t="s">
        <v>46</v>
      </c>
      <c r="J502">
        <v>1800</v>
      </c>
      <c r="K502">
        <v>259200</v>
      </c>
      <c r="L502" t="s">
        <v>2000</v>
      </c>
      <c r="O502" t="s">
        <v>2167</v>
      </c>
      <c r="P502" t="s">
        <v>335</v>
      </c>
      <c r="Q502" t="s">
        <v>50</v>
      </c>
      <c r="R502" t="s">
        <v>2049</v>
      </c>
      <c r="S502" t="s">
        <v>413</v>
      </c>
      <c r="T502" t="s">
        <v>2168</v>
      </c>
      <c r="X502">
        <v>66</v>
      </c>
      <c r="Y502" t="s">
        <v>54</v>
      </c>
      <c r="Z502" t="s">
        <v>54</v>
      </c>
      <c r="AA502" t="s">
        <v>54</v>
      </c>
      <c r="AB502">
        <v>1</v>
      </c>
      <c r="AC502">
        <v>0</v>
      </c>
      <c r="AD502">
        <v>9</v>
      </c>
      <c r="AE502" t="s">
        <v>2163</v>
      </c>
      <c r="AF502" t="s">
        <v>2164</v>
      </c>
      <c r="AG502" t="s">
        <v>67</v>
      </c>
      <c r="AH502" t="s">
        <v>58</v>
      </c>
      <c r="AI502" t="s">
        <v>75</v>
      </c>
      <c r="AJ502" t="s">
        <v>58</v>
      </c>
      <c r="AK502" t="s">
        <v>84</v>
      </c>
      <c r="AL502" t="s">
        <v>90</v>
      </c>
    </row>
    <row r="503" spans="1:38" x14ac:dyDescent="0.25">
      <c r="A503" t="s">
        <v>2169</v>
      </c>
      <c r="B503" t="s">
        <v>41</v>
      </c>
      <c r="C503" t="s">
        <v>42</v>
      </c>
      <c r="D503" t="s">
        <v>43</v>
      </c>
      <c r="E503" t="s">
        <v>44</v>
      </c>
      <c r="F503" s="1">
        <v>0.05</v>
      </c>
      <c r="G503" t="s">
        <v>1999</v>
      </c>
      <c r="H503">
        <v>3</v>
      </c>
      <c r="I503" t="s">
        <v>46</v>
      </c>
      <c r="J503">
        <v>1800</v>
      </c>
      <c r="K503">
        <v>259200</v>
      </c>
      <c r="L503" t="s">
        <v>2000</v>
      </c>
      <c r="O503" t="s">
        <v>2170</v>
      </c>
      <c r="P503" t="s">
        <v>2171</v>
      </c>
      <c r="Q503" t="s">
        <v>50</v>
      </c>
      <c r="R503" t="s">
        <v>2172</v>
      </c>
      <c r="S503" t="s">
        <v>1932</v>
      </c>
      <c r="T503" t="s">
        <v>2173</v>
      </c>
      <c r="X503">
        <v>29</v>
      </c>
      <c r="Y503" t="s">
        <v>54</v>
      </c>
      <c r="Z503" t="s">
        <v>54</v>
      </c>
      <c r="AA503" t="s">
        <v>54</v>
      </c>
      <c r="AB503">
        <v>1</v>
      </c>
      <c r="AC503">
        <v>0</v>
      </c>
      <c r="AD503">
        <v>9</v>
      </c>
      <c r="AE503" t="s">
        <v>2174</v>
      </c>
      <c r="AF503" t="s">
        <v>2175</v>
      </c>
      <c r="AG503" t="s">
        <v>74</v>
      </c>
      <c r="AH503" t="s">
        <v>58</v>
      </c>
      <c r="AI503" t="s">
        <v>142</v>
      </c>
      <c r="AJ503" t="s">
        <v>58</v>
      </c>
      <c r="AK503" t="s">
        <v>84</v>
      </c>
      <c r="AL503" t="s">
        <v>61</v>
      </c>
    </row>
    <row r="504" spans="1:38" x14ac:dyDescent="0.25">
      <c r="A504" t="s">
        <v>2169</v>
      </c>
      <c r="B504" t="s">
        <v>41</v>
      </c>
      <c r="C504" t="s">
        <v>42</v>
      </c>
      <c r="D504" t="s">
        <v>43</v>
      </c>
      <c r="E504" t="s">
        <v>44</v>
      </c>
      <c r="F504" s="1">
        <v>0.05</v>
      </c>
      <c r="G504" t="s">
        <v>1999</v>
      </c>
      <c r="H504">
        <v>3</v>
      </c>
      <c r="I504" t="s">
        <v>46</v>
      </c>
      <c r="J504">
        <v>1800</v>
      </c>
      <c r="K504">
        <v>259200</v>
      </c>
      <c r="L504" t="s">
        <v>2000</v>
      </c>
      <c r="O504" t="s">
        <v>2176</v>
      </c>
      <c r="P504" t="s">
        <v>63</v>
      </c>
      <c r="Q504" t="s">
        <v>50</v>
      </c>
      <c r="R504" t="s">
        <v>227</v>
      </c>
      <c r="S504" t="s">
        <v>847</v>
      </c>
      <c r="T504" t="s">
        <v>2144</v>
      </c>
      <c r="X504">
        <v>13</v>
      </c>
      <c r="Y504" t="s">
        <v>54</v>
      </c>
      <c r="Z504" t="s">
        <v>54</v>
      </c>
      <c r="AA504" t="s">
        <v>54</v>
      </c>
      <c r="AB504">
        <v>1</v>
      </c>
      <c r="AC504">
        <v>0</v>
      </c>
      <c r="AD504">
        <v>9</v>
      </c>
      <c r="AE504" t="s">
        <v>2174</v>
      </c>
      <c r="AF504" t="s">
        <v>2175</v>
      </c>
      <c r="AG504" t="s">
        <v>67</v>
      </c>
      <c r="AH504" t="s">
        <v>58</v>
      </c>
      <c r="AI504" t="s">
        <v>59</v>
      </c>
      <c r="AJ504" t="s">
        <v>58</v>
      </c>
      <c r="AK504" t="s">
        <v>60</v>
      </c>
      <c r="AL504" t="s">
        <v>61</v>
      </c>
    </row>
    <row r="505" spans="1:38" x14ac:dyDescent="0.25">
      <c r="A505" t="s">
        <v>2169</v>
      </c>
      <c r="B505" t="s">
        <v>41</v>
      </c>
      <c r="C505" t="s">
        <v>42</v>
      </c>
      <c r="D505" t="s">
        <v>43</v>
      </c>
      <c r="E505" t="s">
        <v>44</v>
      </c>
      <c r="F505" s="1">
        <v>0.05</v>
      </c>
      <c r="G505" t="s">
        <v>1999</v>
      </c>
      <c r="H505">
        <v>3</v>
      </c>
      <c r="I505" t="s">
        <v>46</v>
      </c>
      <c r="J505">
        <v>1800</v>
      </c>
      <c r="K505">
        <v>259200</v>
      </c>
      <c r="L505" t="s">
        <v>2000</v>
      </c>
      <c r="O505" t="s">
        <v>2177</v>
      </c>
      <c r="P505" t="s">
        <v>92</v>
      </c>
      <c r="Q505" t="s">
        <v>50</v>
      </c>
      <c r="R505" t="s">
        <v>787</v>
      </c>
      <c r="S505" t="s">
        <v>1349</v>
      </c>
      <c r="T505" t="s">
        <v>2178</v>
      </c>
      <c r="X505">
        <v>18</v>
      </c>
      <c r="Y505" t="s">
        <v>54</v>
      </c>
      <c r="Z505" t="s">
        <v>54</v>
      </c>
      <c r="AA505" t="s">
        <v>54</v>
      </c>
      <c r="AB505">
        <v>1</v>
      </c>
      <c r="AC505">
        <v>0</v>
      </c>
      <c r="AD505">
        <v>9</v>
      </c>
      <c r="AE505" t="s">
        <v>2174</v>
      </c>
      <c r="AF505" t="s">
        <v>2175</v>
      </c>
      <c r="AG505" t="s">
        <v>96</v>
      </c>
      <c r="AH505" t="s">
        <v>58</v>
      </c>
      <c r="AI505" t="s">
        <v>68</v>
      </c>
      <c r="AJ505" t="s">
        <v>58</v>
      </c>
      <c r="AK505" t="s">
        <v>84</v>
      </c>
      <c r="AL505" t="s">
        <v>61</v>
      </c>
    </row>
    <row r="506" spans="1:38" x14ac:dyDescent="0.25">
      <c r="A506" t="s">
        <v>2179</v>
      </c>
      <c r="B506" t="s">
        <v>41</v>
      </c>
      <c r="C506" t="s">
        <v>42</v>
      </c>
      <c r="D506" t="s">
        <v>43</v>
      </c>
      <c r="E506" t="s">
        <v>44</v>
      </c>
      <c r="F506" s="1">
        <v>0.05</v>
      </c>
      <c r="G506" t="s">
        <v>1999</v>
      </c>
      <c r="H506">
        <v>3</v>
      </c>
      <c r="I506" t="s">
        <v>46</v>
      </c>
      <c r="J506">
        <v>1800</v>
      </c>
      <c r="K506">
        <v>259200</v>
      </c>
      <c r="L506" t="s">
        <v>2000</v>
      </c>
      <c r="O506" t="s">
        <v>2180</v>
      </c>
      <c r="P506" t="s">
        <v>557</v>
      </c>
      <c r="Q506" t="s">
        <v>50</v>
      </c>
      <c r="R506" t="s">
        <v>2181</v>
      </c>
      <c r="S506" t="s">
        <v>738</v>
      </c>
      <c r="T506" t="s">
        <v>918</v>
      </c>
      <c r="X506">
        <v>8</v>
      </c>
      <c r="Y506" t="s">
        <v>54</v>
      </c>
      <c r="Z506" t="s">
        <v>54</v>
      </c>
      <c r="AA506" t="s">
        <v>54</v>
      </c>
      <c r="AB506">
        <v>1</v>
      </c>
      <c r="AC506">
        <v>0</v>
      </c>
      <c r="AD506">
        <v>9</v>
      </c>
      <c r="AE506" t="s">
        <v>2182</v>
      </c>
      <c r="AF506" t="s">
        <v>2183</v>
      </c>
      <c r="AG506" t="s">
        <v>67</v>
      </c>
      <c r="AH506" t="s">
        <v>58</v>
      </c>
      <c r="AI506" t="s">
        <v>59</v>
      </c>
      <c r="AJ506" t="s">
        <v>58</v>
      </c>
      <c r="AK506" t="s">
        <v>84</v>
      </c>
      <c r="AL506" t="s">
        <v>61</v>
      </c>
    </row>
    <row r="507" spans="1:38" x14ac:dyDescent="0.25">
      <c r="A507" t="s">
        <v>2179</v>
      </c>
      <c r="B507" t="s">
        <v>41</v>
      </c>
      <c r="C507" t="s">
        <v>42</v>
      </c>
      <c r="D507" t="s">
        <v>43</v>
      </c>
      <c r="E507" t="s">
        <v>44</v>
      </c>
      <c r="F507" s="1">
        <v>0.05</v>
      </c>
      <c r="G507" t="s">
        <v>1999</v>
      </c>
      <c r="H507">
        <v>3</v>
      </c>
      <c r="I507" t="s">
        <v>46</v>
      </c>
      <c r="J507">
        <v>1800</v>
      </c>
      <c r="K507">
        <v>259200</v>
      </c>
      <c r="L507" t="s">
        <v>2000</v>
      </c>
      <c r="O507" t="s">
        <v>2184</v>
      </c>
      <c r="P507" t="s">
        <v>78</v>
      </c>
      <c r="Q507" t="s">
        <v>50</v>
      </c>
      <c r="R507" t="s">
        <v>430</v>
      </c>
      <c r="S507" t="s">
        <v>2185</v>
      </c>
      <c r="T507" t="s">
        <v>2186</v>
      </c>
      <c r="X507">
        <v>298</v>
      </c>
      <c r="Y507" t="s">
        <v>54</v>
      </c>
      <c r="Z507" t="s">
        <v>54</v>
      </c>
      <c r="AA507" t="s">
        <v>54</v>
      </c>
      <c r="AB507">
        <v>1</v>
      </c>
      <c r="AC507">
        <v>0</v>
      </c>
      <c r="AD507">
        <v>9</v>
      </c>
      <c r="AE507" t="s">
        <v>2182</v>
      </c>
      <c r="AF507" t="s">
        <v>2183</v>
      </c>
      <c r="AG507" t="s">
        <v>74</v>
      </c>
      <c r="AH507" t="s">
        <v>58</v>
      </c>
      <c r="AI507" t="s">
        <v>68</v>
      </c>
      <c r="AJ507" t="s">
        <v>58</v>
      </c>
      <c r="AK507" t="s">
        <v>84</v>
      </c>
      <c r="AL507" t="s">
        <v>61</v>
      </c>
    </row>
    <row r="508" spans="1:38" x14ac:dyDescent="0.25">
      <c r="A508" t="s">
        <v>2179</v>
      </c>
      <c r="B508" t="s">
        <v>41</v>
      </c>
      <c r="C508" t="s">
        <v>42</v>
      </c>
      <c r="D508" t="s">
        <v>43</v>
      </c>
      <c r="E508" t="s">
        <v>44</v>
      </c>
      <c r="F508" s="1">
        <v>0.05</v>
      </c>
      <c r="G508" t="s">
        <v>1999</v>
      </c>
      <c r="H508">
        <v>3</v>
      </c>
      <c r="I508" t="s">
        <v>46</v>
      </c>
      <c r="J508">
        <v>1800</v>
      </c>
      <c r="K508">
        <v>259200</v>
      </c>
      <c r="L508" t="s">
        <v>2000</v>
      </c>
      <c r="O508" t="s">
        <v>2187</v>
      </c>
      <c r="P508" t="s">
        <v>335</v>
      </c>
      <c r="Q508" t="s">
        <v>50</v>
      </c>
      <c r="R508" t="s">
        <v>692</v>
      </c>
      <c r="S508" t="s">
        <v>1121</v>
      </c>
      <c r="T508" t="s">
        <v>2188</v>
      </c>
      <c r="X508">
        <v>15</v>
      </c>
      <c r="Y508" t="s">
        <v>54</v>
      </c>
      <c r="Z508" t="s">
        <v>54</v>
      </c>
      <c r="AA508" t="s">
        <v>54</v>
      </c>
      <c r="AB508">
        <v>1</v>
      </c>
      <c r="AC508">
        <v>0</v>
      </c>
      <c r="AD508">
        <v>9</v>
      </c>
      <c r="AE508" t="s">
        <v>2182</v>
      </c>
      <c r="AF508" t="s">
        <v>2183</v>
      </c>
      <c r="AG508" t="s">
        <v>67</v>
      </c>
      <c r="AH508" t="s">
        <v>58</v>
      </c>
      <c r="AI508" t="s">
        <v>59</v>
      </c>
      <c r="AJ508" t="s">
        <v>58</v>
      </c>
      <c r="AK508" t="s">
        <v>84</v>
      </c>
      <c r="AL508" t="s">
        <v>90</v>
      </c>
    </row>
    <row r="509" spans="1:38" x14ac:dyDescent="0.25">
      <c r="A509" t="s">
        <v>2189</v>
      </c>
      <c r="B509" t="s">
        <v>41</v>
      </c>
      <c r="C509" t="s">
        <v>42</v>
      </c>
      <c r="D509" t="s">
        <v>43</v>
      </c>
      <c r="E509" t="s">
        <v>44</v>
      </c>
      <c r="F509" s="1">
        <v>0.05</v>
      </c>
      <c r="G509" t="s">
        <v>1999</v>
      </c>
      <c r="H509">
        <v>3</v>
      </c>
      <c r="I509" t="s">
        <v>46</v>
      </c>
      <c r="J509">
        <v>1800</v>
      </c>
      <c r="K509">
        <v>259200</v>
      </c>
      <c r="L509" t="s">
        <v>2000</v>
      </c>
      <c r="O509" t="s">
        <v>2190</v>
      </c>
      <c r="P509" t="s">
        <v>180</v>
      </c>
      <c r="Q509" t="s">
        <v>50</v>
      </c>
      <c r="R509" t="s">
        <v>847</v>
      </c>
      <c r="S509" t="s">
        <v>419</v>
      </c>
      <c r="T509" t="s">
        <v>1311</v>
      </c>
      <c r="X509">
        <v>14</v>
      </c>
      <c r="Y509" t="s">
        <v>54</v>
      </c>
      <c r="Z509" t="s">
        <v>54</v>
      </c>
      <c r="AA509" t="s">
        <v>54</v>
      </c>
      <c r="AB509">
        <v>1</v>
      </c>
      <c r="AC509">
        <v>0</v>
      </c>
      <c r="AD509">
        <v>9</v>
      </c>
      <c r="AE509" t="s">
        <v>2191</v>
      </c>
      <c r="AF509" t="s">
        <v>2192</v>
      </c>
      <c r="AG509" t="s">
        <v>57</v>
      </c>
      <c r="AH509" t="s">
        <v>58</v>
      </c>
      <c r="AI509" t="s">
        <v>59</v>
      </c>
      <c r="AJ509" t="s">
        <v>58</v>
      </c>
      <c r="AK509" t="s">
        <v>60</v>
      </c>
      <c r="AL509" t="s">
        <v>61</v>
      </c>
    </row>
    <row r="510" spans="1:38" x14ac:dyDescent="0.25">
      <c r="A510" t="s">
        <v>2189</v>
      </c>
      <c r="B510" t="s">
        <v>41</v>
      </c>
      <c r="C510" t="s">
        <v>42</v>
      </c>
      <c r="D510" t="s">
        <v>43</v>
      </c>
      <c r="E510" t="s">
        <v>44</v>
      </c>
      <c r="F510" s="1">
        <v>0.05</v>
      </c>
      <c r="G510" t="s">
        <v>1999</v>
      </c>
      <c r="H510">
        <v>3</v>
      </c>
      <c r="I510" t="s">
        <v>46</v>
      </c>
      <c r="J510">
        <v>1800</v>
      </c>
      <c r="K510">
        <v>259200</v>
      </c>
      <c r="L510" t="s">
        <v>2000</v>
      </c>
      <c r="O510" t="s">
        <v>2193</v>
      </c>
      <c r="P510" t="s">
        <v>351</v>
      </c>
      <c r="Q510" t="s">
        <v>50</v>
      </c>
      <c r="R510" t="s">
        <v>704</v>
      </c>
      <c r="S510" t="s">
        <v>87</v>
      </c>
      <c r="T510" t="s">
        <v>255</v>
      </c>
      <c r="X510">
        <v>14</v>
      </c>
      <c r="Y510" t="s">
        <v>54</v>
      </c>
      <c r="Z510" t="s">
        <v>54</v>
      </c>
      <c r="AA510" t="s">
        <v>54</v>
      </c>
      <c r="AB510">
        <v>1</v>
      </c>
      <c r="AC510">
        <v>0</v>
      </c>
      <c r="AD510">
        <v>9</v>
      </c>
      <c r="AE510" t="s">
        <v>2191</v>
      </c>
      <c r="AF510" t="s">
        <v>2192</v>
      </c>
      <c r="AG510" t="s">
        <v>57</v>
      </c>
      <c r="AH510" t="s">
        <v>58</v>
      </c>
      <c r="AI510" t="s">
        <v>133</v>
      </c>
      <c r="AJ510" t="s">
        <v>58</v>
      </c>
      <c r="AK510" t="s">
        <v>60</v>
      </c>
      <c r="AL510" t="s">
        <v>61</v>
      </c>
    </row>
    <row r="511" spans="1:38" x14ac:dyDescent="0.25">
      <c r="A511" t="s">
        <v>2189</v>
      </c>
      <c r="B511" t="s">
        <v>41</v>
      </c>
      <c r="C511" t="s">
        <v>42</v>
      </c>
      <c r="D511" t="s">
        <v>43</v>
      </c>
      <c r="E511" t="s">
        <v>44</v>
      </c>
      <c r="F511" s="1">
        <v>0.05</v>
      </c>
      <c r="G511" t="s">
        <v>1999</v>
      </c>
      <c r="H511">
        <v>3</v>
      </c>
      <c r="I511" t="s">
        <v>46</v>
      </c>
      <c r="J511">
        <v>1800</v>
      </c>
      <c r="K511">
        <v>259200</v>
      </c>
      <c r="L511" t="s">
        <v>2000</v>
      </c>
      <c r="O511" t="s">
        <v>2194</v>
      </c>
      <c r="P511" t="s">
        <v>335</v>
      </c>
      <c r="Q511" t="s">
        <v>50</v>
      </c>
      <c r="R511" t="s">
        <v>429</v>
      </c>
      <c r="S511" t="s">
        <v>1782</v>
      </c>
      <c r="T511" t="s">
        <v>2195</v>
      </c>
      <c r="X511">
        <v>25</v>
      </c>
      <c r="Y511" t="s">
        <v>54</v>
      </c>
      <c r="Z511" t="s">
        <v>54</v>
      </c>
      <c r="AA511" t="s">
        <v>54</v>
      </c>
      <c r="AB511">
        <v>1</v>
      </c>
      <c r="AC511">
        <v>0</v>
      </c>
      <c r="AD511">
        <v>9</v>
      </c>
      <c r="AE511" t="s">
        <v>2191</v>
      </c>
      <c r="AF511" t="s">
        <v>2192</v>
      </c>
      <c r="AG511" t="s">
        <v>67</v>
      </c>
      <c r="AH511" t="s">
        <v>58</v>
      </c>
      <c r="AI511" t="s">
        <v>142</v>
      </c>
      <c r="AJ511" t="s">
        <v>58</v>
      </c>
      <c r="AK511" t="s">
        <v>84</v>
      </c>
      <c r="AL511" t="s">
        <v>90</v>
      </c>
    </row>
    <row r="512" spans="1:38" x14ac:dyDescent="0.25">
      <c r="A512" t="s">
        <v>2196</v>
      </c>
      <c r="B512" t="s">
        <v>41</v>
      </c>
      <c r="C512" t="s">
        <v>42</v>
      </c>
      <c r="D512" t="s">
        <v>43</v>
      </c>
      <c r="E512" t="s">
        <v>44</v>
      </c>
      <c r="F512" s="1">
        <v>0.05</v>
      </c>
      <c r="G512" t="s">
        <v>1999</v>
      </c>
      <c r="H512">
        <v>3</v>
      </c>
      <c r="I512" t="s">
        <v>46</v>
      </c>
      <c r="J512">
        <v>1800</v>
      </c>
      <c r="K512">
        <v>259200</v>
      </c>
      <c r="L512" t="s">
        <v>2000</v>
      </c>
      <c r="O512" t="s">
        <v>2197</v>
      </c>
      <c r="P512" t="s">
        <v>92</v>
      </c>
      <c r="Q512" t="s">
        <v>50</v>
      </c>
      <c r="R512" t="s">
        <v>847</v>
      </c>
      <c r="S512" t="s">
        <v>2198</v>
      </c>
      <c r="T512" t="s">
        <v>2199</v>
      </c>
      <c r="X512">
        <v>18</v>
      </c>
      <c r="Y512" t="s">
        <v>54</v>
      </c>
      <c r="Z512" t="s">
        <v>54</v>
      </c>
      <c r="AA512" t="s">
        <v>54</v>
      </c>
      <c r="AB512">
        <v>1</v>
      </c>
      <c r="AC512">
        <v>1</v>
      </c>
      <c r="AD512">
        <v>9</v>
      </c>
      <c r="AE512" t="s">
        <v>2200</v>
      </c>
      <c r="AF512" t="s">
        <v>2201</v>
      </c>
      <c r="AG512" t="s">
        <v>96</v>
      </c>
      <c r="AH512" t="s">
        <v>58</v>
      </c>
      <c r="AI512" t="s">
        <v>68</v>
      </c>
      <c r="AJ512" t="s">
        <v>58</v>
      </c>
      <c r="AK512" t="s">
        <v>84</v>
      </c>
      <c r="AL512" t="s">
        <v>61</v>
      </c>
    </row>
    <row r="513" spans="1:38" x14ac:dyDescent="0.25">
      <c r="A513" t="s">
        <v>2196</v>
      </c>
      <c r="B513" t="s">
        <v>41</v>
      </c>
      <c r="C513" t="s">
        <v>42</v>
      </c>
      <c r="D513" t="s">
        <v>43</v>
      </c>
      <c r="E513" t="s">
        <v>44</v>
      </c>
      <c r="F513" s="1">
        <v>0.05</v>
      </c>
      <c r="G513" t="s">
        <v>1999</v>
      </c>
      <c r="H513">
        <v>3</v>
      </c>
      <c r="I513" t="s">
        <v>46</v>
      </c>
      <c r="J513">
        <v>1800</v>
      </c>
      <c r="K513">
        <v>259200</v>
      </c>
      <c r="L513" t="s">
        <v>2000</v>
      </c>
      <c r="O513" t="s">
        <v>2202</v>
      </c>
      <c r="P513" t="s">
        <v>70</v>
      </c>
      <c r="Q513" t="s">
        <v>50</v>
      </c>
      <c r="R513" t="s">
        <v>295</v>
      </c>
      <c r="S513" t="s">
        <v>2203</v>
      </c>
      <c r="T513" t="s">
        <v>2204</v>
      </c>
      <c r="X513">
        <v>420</v>
      </c>
      <c r="Y513" t="s">
        <v>54</v>
      </c>
      <c r="Z513" t="s">
        <v>54</v>
      </c>
      <c r="AA513" t="s">
        <v>54</v>
      </c>
      <c r="AB513">
        <v>1</v>
      </c>
      <c r="AC513">
        <v>1</v>
      </c>
      <c r="AD513">
        <v>9</v>
      </c>
      <c r="AE513" t="s">
        <v>2200</v>
      </c>
      <c r="AF513" t="s">
        <v>2201</v>
      </c>
      <c r="AG513" t="s">
        <v>74</v>
      </c>
      <c r="AH513" t="s">
        <v>58</v>
      </c>
      <c r="AI513" t="s">
        <v>68</v>
      </c>
      <c r="AJ513" t="s">
        <v>58</v>
      </c>
      <c r="AK513" t="s">
        <v>60</v>
      </c>
      <c r="AL513" t="s">
        <v>61</v>
      </c>
    </row>
    <row r="514" spans="1:38" x14ac:dyDescent="0.25">
      <c r="A514" t="s">
        <v>2196</v>
      </c>
      <c r="B514" t="s">
        <v>41</v>
      </c>
      <c r="C514" t="s">
        <v>42</v>
      </c>
      <c r="D514" t="s">
        <v>43</v>
      </c>
      <c r="E514" t="s">
        <v>44</v>
      </c>
      <c r="F514" s="1">
        <v>0.05</v>
      </c>
      <c r="G514" t="s">
        <v>1999</v>
      </c>
      <c r="H514">
        <v>3</v>
      </c>
      <c r="I514" t="s">
        <v>46</v>
      </c>
      <c r="J514">
        <v>1800</v>
      </c>
      <c r="K514">
        <v>259200</v>
      </c>
      <c r="L514" t="s">
        <v>2000</v>
      </c>
      <c r="O514" t="s">
        <v>2205</v>
      </c>
      <c r="P514" t="s">
        <v>2206</v>
      </c>
      <c r="Q514" t="s">
        <v>50</v>
      </c>
      <c r="R514" t="s">
        <v>582</v>
      </c>
      <c r="S514" t="s">
        <v>65</v>
      </c>
      <c r="T514" t="s">
        <v>66</v>
      </c>
      <c r="X514">
        <v>95</v>
      </c>
      <c r="Y514" t="s">
        <v>54</v>
      </c>
      <c r="Z514" t="s">
        <v>54</v>
      </c>
      <c r="AA514" t="s">
        <v>54</v>
      </c>
      <c r="AB514">
        <v>1</v>
      </c>
      <c r="AC514">
        <v>1</v>
      </c>
      <c r="AD514">
        <v>9</v>
      </c>
      <c r="AE514" t="s">
        <v>2200</v>
      </c>
      <c r="AF514" t="s">
        <v>2201</v>
      </c>
      <c r="AG514" t="s">
        <v>96</v>
      </c>
      <c r="AH514" t="s">
        <v>2207</v>
      </c>
      <c r="AI514" t="s">
        <v>68</v>
      </c>
      <c r="AJ514" t="s">
        <v>58</v>
      </c>
      <c r="AK514" t="s">
        <v>84</v>
      </c>
      <c r="AL514" t="s">
        <v>61</v>
      </c>
    </row>
    <row r="515" spans="1:38" x14ac:dyDescent="0.25">
      <c r="A515" t="s">
        <v>2208</v>
      </c>
      <c r="B515" t="s">
        <v>41</v>
      </c>
      <c r="C515" t="s">
        <v>42</v>
      </c>
      <c r="D515" t="s">
        <v>43</v>
      </c>
      <c r="E515" t="s">
        <v>44</v>
      </c>
      <c r="F515" s="1">
        <v>0.05</v>
      </c>
      <c r="G515" t="s">
        <v>1999</v>
      </c>
      <c r="H515">
        <v>3</v>
      </c>
      <c r="I515" t="s">
        <v>46</v>
      </c>
      <c r="J515">
        <v>1800</v>
      </c>
      <c r="K515">
        <v>259200</v>
      </c>
      <c r="L515" t="s">
        <v>2000</v>
      </c>
      <c r="O515" t="s">
        <v>2209</v>
      </c>
      <c r="P515" t="s">
        <v>106</v>
      </c>
      <c r="Q515" t="s">
        <v>50</v>
      </c>
      <c r="R515" t="s">
        <v>2210</v>
      </c>
      <c r="S515" t="s">
        <v>1269</v>
      </c>
      <c r="T515" t="s">
        <v>1270</v>
      </c>
      <c r="X515">
        <v>19</v>
      </c>
      <c r="Y515" t="s">
        <v>110</v>
      </c>
      <c r="Z515" t="s">
        <v>54</v>
      </c>
      <c r="AA515" t="s">
        <v>54</v>
      </c>
      <c r="AB515">
        <v>1</v>
      </c>
      <c r="AC515">
        <v>1</v>
      </c>
      <c r="AD515">
        <v>9</v>
      </c>
      <c r="AE515" t="s">
        <v>2211</v>
      </c>
      <c r="AF515" t="s">
        <v>2212</v>
      </c>
      <c r="AG515" t="s">
        <v>74</v>
      </c>
      <c r="AH515" t="s">
        <v>58</v>
      </c>
      <c r="AI515" t="s">
        <v>68</v>
      </c>
      <c r="AJ515" t="s">
        <v>58</v>
      </c>
      <c r="AK515" t="s">
        <v>84</v>
      </c>
      <c r="AL515" t="s">
        <v>61</v>
      </c>
    </row>
    <row r="516" spans="1:38" x14ac:dyDescent="0.25">
      <c r="A516" t="s">
        <v>2208</v>
      </c>
      <c r="B516" t="s">
        <v>41</v>
      </c>
      <c r="C516" t="s">
        <v>42</v>
      </c>
      <c r="D516" t="s">
        <v>43</v>
      </c>
      <c r="E516" t="s">
        <v>44</v>
      </c>
      <c r="F516" s="1">
        <v>0.05</v>
      </c>
      <c r="G516" t="s">
        <v>1999</v>
      </c>
      <c r="H516">
        <v>3</v>
      </c>
      <c r="I516" t="s">
        <v>46</v>
      </c>
      <c r="J516">
        <v>1800</v>
      </c>
      <c r="K516">
        <v>259200</v>
      </c>
      <c r="L516" t="s">
        <v>2000</v>
      </c>
      <c r="O516" t="s">
        <v>2213</v>
      </c>
      <c r="P516" t="s">
        <v>154</v>
      </c>
      <c r="Q516" t="s">
        <v>50</v>
      </c>
      <c r="R516" t="s">
        <v>2181</v>
      </c>
      <c r="S516" t="s">
        <v>2214</v>
      </c>
      <c r="T516" t="s">
        <v>2215</v>
      </c>
      <c r="X516">
        <v>511</v>
      </c>
      <c r="Y516" t="s">
        <v>54</v>
      </c>
      <c r="Z516" t="s">
        <v>54</v>
      </c>
      <c r="AA516" t="s">
        <v>54</v>
      </c>
      <c r="AB516">
        <v>1</v>
      </c>
      <c r="AC516">
        <v>1</v>
      </c>
      <c r="AD516">
        <v>9</v>
      </c>
      <c r="AE516" t="s">
        <v>2211</v>
      </c>
      <c r="AF516" t="s">
        <v>2212</v>
      </c>
      <c r="AG516" t="s">
        <v>96</v>
      </c>
      <c r="AH516" t="s">
        <v>58</v>
      </c>
      <c r="AI516" t="s">
        <v>59</v>
      </c>
      <c r="AJ516" t="s">
        <v>58</v>
      </c>
      <c r="AK516" t="s">
        <v>60</v>
      </c>
      <c r="AL516" t="s">
        <v>61</v>
      </c>
    </row>
    <row r="517" spans="1:38" x14ac:dyDescent="0.25">
      <c r="A517" t="s">
        <v>2208</v>
      </c>
      <c r="B517" t="s">
        <v>41</v>
      </c>
      <c r="C517" t="s">
        <v>42</v>
      </c>
      <c r="D517" t="s">
        <v>43</v>
      </c>
      <c r="E517" t="s">
        <v>44</v>
      </c>
      <c r="F517" s="1">
        <v>0.05</v>
      </c>
      <c r="G517" t="s">
        <v>1999</v>
      </c>
      <c r="H517">
        <v>3</v>
      </c>
      <c r="I517" t="s">
        <v>46</v>
      </c>
      <c r="J517">
        <v>1800</v>
      </c>
      <c r="K517">
        <v>259200</v>
      </c>
      <c r="L517" t="s">
        <v>2000</v>
      </c>
      <c r="O517" t="s">
        <v>2216</v>
      </c>
      <c r="P517" t="s">
        <v>351</v>
      </c>
      <c r="Q517" t="s">
        <v>50</v>
      </c>
      <c r="R517" t="s">
        <v>1044</v>
      </c>
      <c r="S517" t="s">
        <v>704</v>
      </c>
      <c r="T517" t="s">
        <v>705</v>
      </c>
      <c r="X517">
        <v>13</v>
      </c>
      <c r="Y517" t="s">
        <v>54</v>
      </c>
      <c r="Z517" t="s">
        <v>54</v>
      </c>
      <c r="AA517" t="s">
        <v>54</v>
      </c>
      <c r="AB517">
        <v>1</v>
      </c>
      <c r="AC517">
        <v>1</v>
      </c>
      <c r="AD517">
        <v>9</v>
      </c>
      <c r="AE517" t="s">
        <v>2211</v>
      </c>
      <c r="AF517" t="s">
        <v>2212</v>
      </c>
      <c r="AG517" t="s">
        <v>57</v>
      </c>
      <c r="AH517" t="s">
        <v>58</v>
      </c>
      <c r="AI517" t="s">
        <v>133</v>
      </c>
      <c r="AJ517" t="s">
        <v>58</v>
      </c>
      <c r="AK517" t="s">
        <v>60</v>
      </c>
      <c r="AL517" t="s">
        <v>61</v>
      </c>
    </row>
    <row r="518" spans="1:38" x14ac:dyDescent="0.25">
      <c r="A518" t="s">
        <v>2217</v>
      </c>
      <c r="B518" t="s">
        <v>41</v>
      </c>
      <c r="C518" t="s">
        <v>42</v>
      </c>
      <c r="D518" t="s">
        <v>43</v>
      </c>
      <c r="E518" t="s">
        <v>44</v>
      </c>
      <c r="F518" s="1">
        <v>0.05</v>
      </c>
      <c r="G518" t="s">
        <v>1999</v>
      </c>
      <c r="H518">
        <v>3</v>
      </c>
      <c r="I518" t="s">
        <v>46</v>
      </c>
      <c r="J518">
        <v>1800</v>
      </c>
      <c r="K518">
        <v>259200</v>
      </c>
      <c r="L518" t="s">
        <v>2000</v>
      </c>
      <c r="O518" t="s">
        <v>2218</v>
      </c>
      <c r="P518" t="s">
        <v>136</v>
      </c>
      <c r="Q518" t="s">
        <v>50</v>
      </c>
      <c r="R518" t="s">
        <v>2219</v>
      </c>
      <c r="S518" t="s">
        <v>1139</v>
      </c>
      <c r="T518" t="s">
        <v>2220</v>
      </c>
      <c r="X518">
        <v>16</v>
      </c>
      <c r="Y518" t="s">
        <v>54</v>
      </c>
      <c r="Z518" t="s">
        <v>54</v>
      </c>
      <c r="AA518" t="s">
        <v>54</v>
      </c>
      <c r="AB518">
        <v>1</v>
      </c>
      <c r="AC518">
        <v>1</v>
      </c>
      <c r="AD518">
        <v>9</v>
      </c>
      <c r="AE518" t="s">
        <v>2221</v>
      </c>
      <c r="AF518" t="s">
        <v>2222</v>
      </c>
      <c r="AG518" t="s">
        <v>67</v>
      </c>
      <c r="AH518" t="s">
        <v>58</v>
      </c>
      <c r="AI518" t="s">
        <v>75</v>
      </c>
      <c r="AJ518" t="s">
        <v>58</v>
      </c>
      <c r="AK518" t="s">
        <v>84</v>
      </c>
      <c r="AL518" t="s">
        <v>61</v>
      </c>
    </row>
    <row r="519" spans="1:38" x14ac:dyDescent="0.25">
      <c r="A519" t="s">
        <v>2217</v>
      </c>
      <c r="B519" t="s">
        <v>41</v>
      </c>
      <c r="C519" t="s">
        <v>42</v>
      </c>
      <c r="D519" t="s">
        <v>43</v>
      </c>
      <c r="E519" t="s">
        <v>44</v>
      </c>
      <c r="F519" s="1">
        <v>0.05</v>
      </c>
      <c r="G519" t="s">
        <v>1999</v>
      </c>
      <c r="H519">
        <v>3</v>
      </c>
      <c r="I519" t="s">
        <v>46</v>
      </c>
      <c r="J519">
        <v>1800</v>
      </c>
      <c r="K519">
        <v>259200</v>
      </c>
      <c r="L519" t="s">
        <v>2000</v>
      </c>
      <c r="O519" t="s">
        <v>2223</v>
      </c>
      <c r="P519" t="s">
        <v>99</v>
      </c>
      <c r="Q519" t="s">
        <v>50</v>
      </c>
      <c r="R519" t="s">
        <v>2224</v>
      </c>
      <c r="S519" t="s">
        <v>2225</v>
      </c>
      <c r="T519" t="s">
        <v>2226</v>
      </c>
      <c r="X519">
        <v>573</v>
      </c>
      <c r="Y519" t="s">
        <v>54</v>
      </c>
      <c r="Z519" t="s">
        <v>54</v>
      </c>
      <c r="AA519" t="s">
        <v>54</v>
      </c>
      <c r="AB519">
        <v>1</v>
      </c>
      <c r="AC519">
        <v>1</v>
      </c>
      <c r="AD519">
        <v>9</v>
      </c>
      <c r="AE519" t="s">
        <v>2221</v>
      </c>
      <c r="AF519" t="s">
        <v>2222</v>
      </c>
      <c r="AG519" t="s">
        <v>74</v>
      </c>
      <c r="AH519" t="s">
        <v>58</v>
      </c>
      <c r="AI519" t="s">
        <v>59</v>
      </c>
      <c r="AJ519" t="s">
        <v>58</v>
      </c>
      <c r="AK519" t="s">
        <v>84</v>
      </c>
      <c r="AL519" t="s">
        <v>61</v>
      </c>
    </row>
    <row r="520" spans="1:38" x14ac:dyDescent="0.25">
      <c r="A520" t="s">
        <v>2217</v>
      </c>
      <c r="B520" t="s">
        <v>41</v>
      </c>
      <c r="C520" t="s">
        <v>42</v>
      </c>
      <c r="D520" t="s">
        <v>43</v>
      </c>
      <c r="E520" t="s">
        <v>44</v>
      </c>
      <c r="F520" s="1">
        <v>0.05</v>
      </c>
      <c r="G520" t="s">
        <v>1999</v>
      </c>
      <c r="H520">
        <v>3</v>
      </c>
      <c r="I520" t="s">
        <v>46</v>
      </c>
      <c r="J520">
        <v>1800</v>
      </c>
      <c r="K520">
        <v>259200</v>
      </c>
      <c r="L520" t="s">
        <v>2000</v>
      </c>
      <c r="O520" t="s">
        <v>2227</v>
      </c>
      <c r="P520" t="s">
        <v>487</v>
      </c>
      <c r="Q520" t="s">
        <v>50</v>
      </c>
      <c r="R520" t="s">
        <v>2228</v>
      </c>
      <c r="S520" t="s">
        <v>1670</v>
      </c>
      <c r="T520" t="s">
        <v>2229</v>
      </c>
      <c r="X520">
        <v>20</v>
      </c>
      <c r="Y520" t="s">
        <v>54</v>
      </c>
      <c r="Z520" t="s">
        <v>54</v>
      </c>
      <c r="AA520" t="s">
        <v>54</v>
      </c>
      <c r="AB520">
        <v>1</v>
      </c>
      <c r="AC520">
        <v>1</v>
      </c>
      <c r="AD520">
        <v>9</v>
      </c>
      <c r="AE520" t="s">
        <v>2221</v>
      </c>
      <c r="AF520" t="s">
        <v>2222</v>
      </c>
      <c r="AG520" t="s">
        <v>67</v>
      </c>
      <c r="AH520" t="s">
        <v>58</v>
      </c>
      <c r="AI520" t="s">
        <v>59</v>
      </c>
      <c r="AJ520" t="s">
        <v>58</v>
      </c>
      <c r="AK520" t="s">
        <v>60</v>
      </c>
      <c r="AL520" t="s">
        <v>61</v>
      </c>
    </row>
    <row r="521" spans="1:38" x14ac:dyDescent="0.25">
      <c r="A521" t="s">
        <v>2230</v>
      </c>
      <c r="B521" t="s">
        <v>41</v>
      </c>
      <c r="C521" t="s">
        <v>42</v>
      </c>
      <c r="D521" t="s">
        <v>43</v>
      </c>
      <c r="E521" t="s">
        <v>44</v>
      </c>
      <c r="F521" s="1">
        <v>0.05</v>
      </c>
      <c r="G521" t="s">
        <v>1999</v>
      </c>
      <c r="H521">
        <v>3</v>
      </c>
      <c r="I521" t="s">
        <v>46</v>
      </c>
      <c r="J521">
        <v>1800</v>
      </c>
      <c r="K521">
        <v>259200</v>
      </c>
      <c r="L521" t="s">
        <v>2000</v>
      </c>
      <c r="O521" t="s">
        <v>2231</v>
      </c>
      <c r="P521" t="s">
        <v>335</v>
      </c>
      <c r="Q521" t="s">
        <v>50</v>
      </c>
      <c r="R521" t="s">
        <v>2219</v>
      </c>
      <c r="S521" t="s">
        <v>1080</v>
      </c>
      <c r="T521" t="s">
        <v>2232</v>
      </c>
      <c r="X521">
        <v>27</v>
      </c>
      <c r="Y521" t="s">
        <v>54</v>
      </c>
      <c r="Z521" t="s">
        <v>54</v>
      </c>
      <c r="AA521" t="s">
        <v>54</v>
      </c>
      <c r="AB521">
        <v>1</v>
      </c>
      <c r="AC521">
        <v>1</v>
      </c>
      <c r="AD521">
        <v>9</v>
      </c>
      <c r="AE521" t="s">
        <v>2233</v>
      </c>
      <c r="AF521" t="s">
        <v>2234</v>
      </c>
      <c r="AG521" t="s">
        <v>67</v>
      </c>
      <c r="AH521" t="s">
        <v>58</v>
      </c>
      <c r="AI521" t="s">
        <v>68</v>
      </c>
      <c r="AJ521" t="s">
        <v>58</v>
      </c>
      <c r="AK521" t="s">
        <v>84</v>
      </c>
      <c r="AL521" t="s">
        <v>90</v>
      </c>
    </row>
    <row r="522" spans="1:38" x14ac:dyDescent="0.25">
      <c r="A522" t="s">
        <v>2230</v>
      </c>
      <c r="B522" t="s">
        <v>41</v>
      </c>
      <c r="C522" t="s">
        <v>42</v>
      </c>
      <c r="D522" t="s">
        <v>43</v>
      </c>
      <c r="E522" t="s">
        <v>44</v>
      </c>
      <c r="F522" s="1">
        <v>0.05</v>
      </c>
      <c r="G522" t="s">
        <v>1999</v>
      </c>
      <c r="H522">
        <v>3</v>
      </c>
      <c r="I522" t="s">
        <v>46</v>
      </c>
      <c r="J522">
        <v>1800</v>
      </c>
      <c r="K522">
        <v>259200</v>
      </c>
      <c r="L522" t="s">
        <v>2000</v>
      </c>
      <c r="O522" t="s">
        <v>2235</v>
      </c>
      <c r="P522" t="s">
        <v>180</v>
      </c>
      <c r="Q522" t="s">
        <v>50</v>
      </c>
      <c r="R522" t="s">
        <v>998</v>
      </c>
      <c r="S522" t="s">
        <v>1272</v>
      </c>
      <c r="T522" t="s">
        <v>1283</v>
      </c>
      <c r="X522">
        <v>20</v>
      </c>
      <c r="Y522" t="s">
        <v>54</v>
      </c>
      <c r="Z522" t="s">
        <v>54</v>
      </c>
      <c r="AA522" t="s">
        <v>54</v>
      </c>
      <c r="AB522">
        <v>1</v>
      </c>
      <c r="AC522">
        <v>1</v>
      </c>
      <c r="AD522">
        <v>9</v>
      </c>
      <c r="AE522" t="s">
        <v>2233</v>
      </c>
      <c r="AF522" t="s">
        <v>2234</v>
      </c>
      <c r="AG522" t="s">
        <v>57</v>
      </c>
      <c r="AH522" t="s">
        <v>58</v>
      </c>
      <c r="AI522" t="s">
        <v>142</v>
      </c>
      <c r="AJ522" t="s">
        <v>58</v>
      </c>
      <c r="AK522" t="s">
        <v>60</v>
      </c>
      <c r="AL522" t="s">
        <v>61</v>
      </c>
    </row>
    <row r="523" spans="1:38" x14ac:dyDescent="0.25">
      <c r="A523" t="s">
        <v>2230</v>
      </c>
      <c r="B523" t="s">
        <v>41</v>
      </c>
      <c r="C523" t="s">
        <v>42</v>
      </c>
      <c r="D523" t="s">
        <v>43</v>
      </c>
      <c r="E523" t="s">
        <v>44</v>
      </c>
      <c r="F523" s="1">
        <v>0.05</v>
      </c>
      <c r="G523" t="s">
        <v>1999</v>
      </c>
      <c r="H523">
        <v>3</v>
      </c>
      <c r="I523" t="s">
        <v>46</v>
      </c>
      <c r="J523">
        <v>1800</v>
      </c>
      <c r="K523">
        <v>259200</v>
      </c>
      <c r="L523" t="s">
        <v>2000</v>
      </c>
      <c r="O523" t="s">
        <v>2236</v>
      </c>
      <c r="P523" t="s">
        <v>78</v>
      </c>
      <c r="Q523" t="s">
        <v>50</v>
      </c>
      <c r="R523" t="s">
        <v>2237</v>
      </c>
      <c r="S523" t="s">
        <v>1491</v>
      </c>
      <c r="T523" t="s">
        <v>1492</v>
      </c>
      <c r="X523">
        <v>208</v>
      </c>
      <c r="Y523" t="s">
        <v>54</v>
      </c>
      <c r="Z523" t="s">
        <v>54</v>
      </c>
      <c r="AA523" t="s">
        <v>54</v>
      </c>
      <c r="AB523">
        <v>1</v>
      </c>
      <c r="AC523">
        <v>1</v>
      </c>
      <c r="AD523">
        <v>9</v>
      </c>
      <c r="AE523" t="s">
        <v>2233</v>
      </c>
      <c r="AF523" t="s">
        <v>2234</v>
      </c>
      <c r="AG523" t="s">
        <v>74</v>
      </c>
      <c r="AH523" t="s">
        <v>58</v>
      </c>
      <c r="AI523" t="s">
        <v>68</v>
      </c>
      <c r="AJ523" t="s">
        <v>58</v>
      </c>
      <c r="AK523" t="s">
        <v>84</v>
      </c>
      <c r="AL523" t="s">
        <v>61</v>
      </c>
    </row>
    <row r="524" spans="1:38" x14ac:dyDescent="0.25">
      <c r="A524" t="s">
        <v>2238</v>
      </c>
      <c r="B524" t="s">
        <v>41</v>
      </c>
      <c r="C524" t="s">
        <v>42</v>
      </c>
      <c r="D524" t="s">
        <v>43</v>
      </c>
      <c r="E524" t="s">
        <v>44</v>
      </c>
      <c r="F524" s="1">
        <v>0.05</v>
      </c>
      <c r="G524" t="s">
        <v>1999</v>
      </c>
      <c r="H524">
        <v>3</v>
      </c>
      <c r="I524" t="s">
        <v>46</v>
      </c>
      <c r="J524">
        <v>1800</v>
      </c>
      <c r="K524">
        <v>259200</v>
      </c>
      <c r="L524" t="s">
        <v>2000</v>
      </c>
      <c r="O524" t="s">
        <v>2239</v>
      </c>
      <c r="P524" t="s">
        <v>351</v>
      </c>
      <c r="Q524" t="s">
        <v>50</v>
      </c>
      <c r="R524" t="s">
        <v>2240</v>
      </c>
      <c r="S524" t="s">
        <v>88</v>
      </c>
      <c r="T524" t="s">
        <v>89</v>
      </c>
      <c r="X524">
        <v>14</v>
      </c>
      <c r="Y524" t="s">
        <v>54</v>
      </c>
      <c r="Z524" t="s">
        <v>54</v>
      </c>
      <c r="AA524" t="s">
        <v>54</v>
      </c>
      <c r="AB524">
        <v>1</v>
      </c>
      <c r="AC524">
        <v>1</v>
      </c>
      <c r="AD524">
        <v>9</v>
      </c>
      <c r="AE524" t="s">
        <v>2241</v>
      </c>
      <c r="AF524" t="s">
        <v>2242</v>
      </c>
      <c r="AG524" t="s">
        <v>57</v>
      </c>
      <c r="AH524" t="s">
        <v>58</v>
      </c>
      <c r="AI524" t="s">
        <v>133</v>
      </c>
      <c r="AJ524" t="s">
        <v>58</v>
      </c>
      <c r="AK524" t="s">
        <v>60</v>
      </c>
      <c r="AL524" t="s">
        <v>61</v>
      </c>
    </row>
    <row r="525" spans="1:38" x14ac:dyDescent="0.25">
      <c r="A525" t="s">
        <v>2238</v>
      </c>
      <c r="B525" t="s">
        <v>41</v>
      </c>
      <c r="C525" t="s">
        <v>42</v>
      </c>
      <c r="D525" t="s">
        <v>43</v>
      </c>
      <c r="E525" t="s">
        <v>44</v>
      </c>
      <c r="F525" s="1">
        <v>0.05</v>
      </c>
      <c r="G525" t="s">
        <v>1999</v>
      </c>
      <c r="H525">
        <v>3</v>
      </c>
      <c r="I525" t="s">
        <v>46</v>
      </c>
      <c r="J525">
        <v>1800</v>
      </c>
      <c r="K525">
        <v>259200</v>
      </c>
      <c r="L525" t="s">
        <v>2000</v>
      </c>
      <c r="O525" t="s">
        <v>2243</v>
      </c>
      <c r="P525" t="s">
        <v>257</v>
      </c>
      <c r="Q525" t="s">
        <v>50</v>
      </c>
      <c r="R525" t="s">
        <v>2244</v>
      </c>
      <c r="S525" t="s">
        <v>2245</v>
      </c>
      <c r="T525" t="s">
        <v>2246</v>
      </c>
      <c r="X525">
        <v>1488</v>
      </c>
      <c r="Y525" t="s">
        <v>54</v>
      </c>
      <c r="Z525" t="s">
        <v>54</v>
      </c>
      <c r="AA525" t="s">
        <v>54</v>
      </c>
      <c r="AB525">
        <v>1</v>
      </c>
      <c r="AC525">
        <v>1</v>
      </c>
      <c r="AD525">
        <v>9</v>
      </c>
      <c r="AE525" t="s">
        <v>2241</v>
      </c>
      <c r="AF525" t="s">
        <v>2242</v>
      </c>
      <c r="AG525" t="s">
        <v>74</v>
      </c>
      <c r="AH525" t="s">
        <v>58</v>
      </c>
      <c r="AI525" t="s">
        <v>133</v>
      </c>
      <c r="AJ525" t="s">
        <v>58</v>
      </c>
      <c r="AK525" t="s">
        <v>60</v>
      </c>
      <c r="AL525" t="s">
        <v>61</v>
      </c>
    </row>
    <row r="526" spans="1:38" x14ac:dyDescent="0.25">
      <c r="A526" t="s">
        <v>2238</v>
      </c>
      <c r="B526" t="s">
        <v>41</v>
      </c>
      <c r="C526" t="s">
        <v>42</v>
      </c>
      <c r="D526" t="s">
        <v>43</v>
      </c>
      <c r="E526" t="s">
        <v>44</v>
      </c>
      <c r="F526" s="1">
        <v>0.05</v>
      </c>
      <c r="G526" t="s">
        <v>1999</v>
      </c>
      <c r="H526">
        <v>3</v>
      </c>
      <c r="I526" t="s">
        <v>46</v>
      </c>
      <c r="J526">
        <v>1800</v>
      </c>
      <c r="K526">
        <v>259200</v>
      </c>
      <c r="L526" t="s">
        <v>2000</v>
      </c>
      <c r="O526" t="s">
        <v>2247</v>
      </c>
      <c r="P526" t="s">
        <v>376</v>
      </c>
      <c r="Q526" t="s">
        <v>50</v>
      </c>
      <c r="R526" t="s">
        <v>413</v>
      </c>
      <c r="S526" t="s">
        <v>2248</v>
      </c>
      <c r="T526" t="s">
        <v>2249</v>
      </c>
      <c r="X526">
        <v>717</v>
      </c>
      <c r="Y526" t="s">
        <v>54</v>
      </c>
      <c r="Z526" t="s">
        <v>54</v>
      </c>
      <c r="AA526" t="s">
        <v>54</v>
      </c>
      <c r="AB526">
        <v>1</v>
      </c>
      <c r="AC526">
        <v>1</v>
      </c>
      <c r="AD526">
        <v>9</v>
      </c>
      <c r="AE526" t="s">
        <v>2241</v>
      </c>
      <c r="AF526" t="s">
        <v>2242</v>
      </c>
      <c r="AG526" t="s">
        <v>74</v>
      </c>
      <c r="AH526" t="s">
        <v>58</v>
      </c>
      <c r="AI526" t="s">
        <v>133</v>
      </c>
      <c r="AJ526" t="s">
        <v>58</v>
      </c>
      <c r="AK526" t="s">
        <v>84</v>
      </c>
      <c r="AL526" t="s">
        <v>90</v>
      </c>
    </row>
    <row r="527" spans="1:38" x14ac:dyDescent="0.25">
      <c r="A527" t="s">
        <v>2250</v>
      </c>
      <c r="B527" t="s">
        <v>41</v>
      </c>
      <c r="C527" t="s">
        <v>42</v>
      </c>
      <c r="D527" t="s">
        <v>43</v>
      </c>
      <c r="E527" t="s">
        <v>44</v>
      </c>
      <c r="F527" s="1">
        <v>0.05</v>
      </c>
      <c r="G527" t="s">
        <v>1999</v>
      </c>
      <c r="H527">
        <v>3</v>
      </c>
      <c r="I527" t="s">
        <v>46</v>
      </c>
      <c r="J527">
        <v>1800</v>
      </c>
      <c r="K527">
        <v>259200</v>
      </c>
      <c r="L527" t="s">
        <v>2000</v>
      </c>
      <c r="O527" t="s">
        <v>2251</v>
      </c>
      <c r="P527" t="s">
        <v>136</v>
      </c>
      <c r="Q527" t="s">
        <v>50</v>
      </c>
      <c r="R527" t="s">
        <v>2252</v>
      </c>
      <c r="S527" t="s">
        <v>2253</v>
      </c>
      <c r="T527" t="s">
        <v>2254</v>
      </c>
      <c r="X527">
        <v>224</v>
      </c>
      <c r="Y527" t="s">
        <v>54</v>
      </c>
      <c r="Z527" t="s">
        <v>54</v>
      </c>
      <c r="AA527" t="s">
        <v>54</v>
      </c>
      <c r="AB527">
        <v>1</v>
      </c>
      <c r="AC527">
        <v>1</v>
      </c>
      <c r="AD527">
        <v>9</v>
      </c>
      <c r="AE527" t="s">
        <v>2255</v>
      </c>
      <c r="AF527" t="s">
        <v>2256</v>
      </c>
      <c r="AG527" t="s">
        <v>67</v>
      </c>
      <c r="AH527" t="s">
        <v>58</v>
      </c>
      <c r="AI527" t="s">
        <v>75</v>
      </c>
      <c r="AJ527" t="s">
        <v>58</v>
      </c>
      <c r="AK527" t="s">
        <v>84</v>
      </c>
      <c r="AL527" t="s">
        <v>61</v>
      </c>
    </row>
    <row r="528" spans="1:38" x14ac:dyDescent="0.25">
      <c r="A528" t="s">
        <v>2250</v>
      </c>
      <c r="B528" t="s">
        <v>41</v>
      </c>
      <c r="C528" t="s">
        <v>42</v>
      </c>
      <c r="D528" t="s">
        <v>43</v>
      </c>
      <c r="E528" t="s">
        <v>44</v>
      </c>
      <c r="F528" s="1">
        <v>0.05</v>
      </c>
      <c r="G528" t="s">
        <v>1999</v>
      </c>
      <c r="H528">
        <v>3</v>
      </c>
      <c r="I528" t="s">
        <v>46</v>
      </c>
      <c r="J528">
        <v>1800</v>
      </c>
      <c r="K528">
        <v>259200</v>
      </c>
      <c r="L528" t="s">
        <v>2000</v>
      </c>
      <c r="O528" t="s">
        <v>2257</v>
      </c>
      <c r="P528" t="s">
        <v>78</v>
      </c>
      <c r="Q528" t="s">
        <v>50</v>
      </c>
      <c r="R528" t="s">
        <v>738</v>
      </c>
      <c r="S528" t="s">
        <v>2258</v>
      </c>
      <c r="T528" t="s">
        <v>2259</v>
      </c>
      <c r="X528">
        <v>105</v>
      </c>
      <c r="Y528" t="s">
        <v>54</v>
      </c>
      <c r="Z528" t="s">
        <v>54</v>
      </c>
      <c r="AA528" t="s">
        <v>54</v>
      </c>
      <c r="AB528">
        <v>1</v>
      </c>
      <c r="AC528">
        <v>1</v>
      </c>
      <c r="AD528">
        <v>9</v>
      </c>
      <c r="AE528" t="s">
        <v>2255</v>
      </c>
      <c r="AF528" t="s">
        <v>2256</v>
      </c>
      <c r="AG528" t="s">
        <v>74</v>
      </c>
      <c r="AH528" t="s">
        <v>58</v>
      </c>
      <c r="AI528" t="s">
        <v>59</v>
      </c>
      <c r="AJ528" t="s">
        <v>58</v>
      </c>
      <c r="AK528" t="s">
        <v>84</v>
      </c>
      <c r="AL528" t="s">
        <v>61</v>
      </c>
    </row>
    <row r="529" spans="1:38" x14ac:dyDescent="0.25">
      <c r="A529" t="s">
        <v>2250</v>
      </c>
      <c r="B529" t="s">
        <v>41</v>
      </c>
      <c r="C529" t="s">
        <v>42</v>
      </c>
      <c r="D529" t="s">
        <v>43</v>
      </c>
      <c r="E529" t="s">
        <v>44</v>
      </c>
      <c r="F529" s="1">
        <v>0.05</v>
      </c>
      <c r="G529" t="s">
        <v>1999</v>
      </c>
      <c r="H529">
        <v>3</v>
      </c>
      <c r="I529" t="s">
        <v>46</v>
      </c>
      <c r="J529">
        <v>1800</v>
      </c>
      <c r="K529">
        <v>259200</v>
      </c>
      <c r="L529" t="s">
        <v>2000</v>
      </c>
      <c r="O529" t="s">
        <v>2260</v>
      </c>
      <c r="P529" t="s">
        <v>99</v>
      </c>
      <c r="Q529" t="s">
        <v>50</v>
      </c>
      <c r="R529" t="s">
        <v>2261</v>
      </c>
      <c r="S529" t="s">
        <v>1638</v>
      </c>
      <c r="T529" t="s">
        <v>1639</v>
      </c>
      <c r="X529">
        <v>528</v>
      </c>
      <c r="Y529" t="s">
        <v>54</v>
      </c>
      <c r="Z529" t="s">
        <v>54</v>
      </c>
      <c r="AA529" t="s">
        <v>54</v>
      </c>
      <c r="AB529">
        <v>1</v>
      </c>
      <c r="AC529">
        <v>1</v>
      </c>
      <c r="AD529">
        <v>9</v>
      </c>
      <c r="AE529" t="s">
        <v>2255</v>
      </c>
      <c r="AF529" t="s">
        <v>2256</v>
      </c>
      <c r="AG529" t="s">
        <v>74</v>
      </c>
      <c r="AH529" t="s">
        <v>58</v>
      </c>
      <c r="AI529" t="s">
        <v>59</v>
      </c>
      <c r="AJ529" t="s">
        <v>58</v>
      </c>
      <c r="AK529" t="s">
        <v>84</v>
      </c>
      <c r="AL529" t="s">
        <v>61</v>
      </c>
    </row>
    <row r="530" spans="1:38" x14ac:dyDescent="0.25">
      <c r="A530" t="s">
        <v>2262</v>
      </c>
      <c r="B530" t="s">
        <v>41</v>
      </c>
      <c r="C530" t="s">
        <v>42</v>
      </c>
      <c r="D530" t="s">
        <v>43</v>
      </c>
      <c r="E530" t="s">
        <v>44</v>
      </c>
      <c r="F530" s="1">
        <v>0.05</v>
      </c>
      <c r="G530" t="s">
        <v>1999</v>
      </c>
      <c r="H530">
        <v>3</v>
      </c>
      <c r="I530" t="s">
        <v>46</v>
      </c>
      <c r="J530">
        <v>1800</v>
      </c>
      <c r="K530">
        <v>259200</v>
      </c>
      <c r="L530" t="s">
        <v>2000</v>
      </c>
      <c r="O530" t="s">
        <v>2263</v>
      </c>
      <c r="P530" t="s">
        <v>63</v>
      </c>
      <c r="Q530" t="s">
        <v>50</v>
      </c>
      <c r="R530" t="s">
        <v>2264</v>
      </c>
      <c r="S530" t="s">
        <v>993</v>
      </c>
      <c r="T530" t="s">
        <v>2265</v>
      </c>
      <c r="X530">
        <v>24</v>
      </c>
      <c r="Y530" t="s">
        <v>54</v>
      </c>
      <c r="Z530" t="s">
        <v>54</v>
      </c>
      <c r="AA530" t="s">
        <v>54</v>
      </c>
      <c r="AB530">
        <v>1</v>
      </c>
      <c r="AC530">
        <v>1</v>
      </c>
      <c r="AD530">
        <v>9</v>
      </c>
      <c r="AE530" t="s">
        <v>2266</v>
      </c>
      <c r="AF530" t="s">
        <v>2267</v>
      </c>
      <c r="AG530" t="s">
        <v>67</v>
      </c>
      <c r="AH530" t="s">
        <v>58</v>
      </c>
      <c r="AI530" t="s">
        <v>59</v>
      </c>
      <c r="AJ530" t="s">
        <v>58</v>
      </c>
      <c r="AK530" t="s">
        <v>60</v>
      </c>
      <c r="AL530" t="s">
        <v>61</v>
      </c>
    </row>
    <row r="531" spans="1:38" x14ac:dyDescent="0.25">
      <c r="A531" t="s">
        <v>2262</v>
      </c>
      <c r="B531" t="s">
        <v>41</v>
      </c>
      <c r="C531" t="s">
        <v>42</v>
      </c>
      <c r="D531" t="s">
        <v>43</v>
      </c>
      <c r="E531" t="s">
        <v>44</v>
      </c>
      <c r="F531" s="1">
        <v>0.05</v>
      </c>
      <c r="G531" t="s">
        <v>1999</v>
      </c>
      <c r="H531">
        <v>3</v>
      </c>
      <c r="I531" t="s">
        <v>46</v>
      </c>
      <c r="J531">
        <v>1800</v>
      </c>
      <c r="K531">
        <v>259200</v>
      </c>
      <c r="L531" t="s">
        <v>2000</v>
      </c>
      <c r="O531" t="s">
        <v>2268</v>
      </c>
      <c r="P531" t="s">
        <v>473</v>
      </c>
      <c r="Q531" t="s">
        <v>50</v>
      </c>
      <c r="R531" t="s">
        <v>554</v>
      </c>
      <c r="S531" t="s">
        <v>1775</v>
      </c>
      <c r="T531" t="s">
        <v>2269</v>
      </c>
      <c r="X531">
        <v>16</v>
      </c>
      <c r="Y531" t="s">
        <v>54</v>
      </c>
      <c r="Z531" t="s">
        <v>54</v>
      </c>
      <c r="AA531" t="s">
        <v>54</v>
      </c>
      <c r="AB531">
        <v>1</v>
      </c>
      <c r="AC531">
        <v>1</v>
      </c>
      <c r="AD531">
        <v>9</v>
      </c>
      <c r="AE531" t="s">
        <v>2266</v>
      </c>
      <c r="AF531" t="s">
        <v>2267</v>
      </c>
      <c r="AG531" t="s">
        <v>74</v>
      </c>
      <c r="AH531" t="s">
        <v>58</v>
      </c>
      <c r="AI531" t="s">
        <v>68</v>
      </c>
      <c r="AJ531" t="s">
        <v>58</v>
      </c>
      <c r="AK531" t="s">
        <v>60</v>
      </c>
      <c r="AL531" t="s">
        <v>61</v>
      </c>
    </row>
    <row r="532" spans="1:38" x14ac:dyDescent="0.25">
      <c r="A532" t="s">
        <v>2262</v>
      </c>
      <c r="B532" t="s">
        <v>41</v>
      </c>
      <c r="C532" t="s">
        <v>42</v>
      </c>
      <c r="D532" t="s">
        <v>43</v>
      </c>
      <c r="E532" t="s">
        <v>44</v>
      </c>
      <c r="F532" s="1">
        <v>0.05</v>
      </c>
      <c r="G532" t="s">
        <v>1999</v>
      </c>
      <c r="H532">
        <v>3</v>
      </c>
      <c r="I532" t="s">
        <v>46</v>
      </c>
      <c r="J532">
        <v>1800</v>
      </c>
      <c r="K532">
        <v>259200</v>
      </c>
      <c r="L532" t="s">
        <v>2000</v>
      </c>
      <c r="O532" t="s">
        <v>2270</v>
      </c>
      <c r="P532" t="s">
        <v>241</v>
      </c>
      <c r="Q532" t="s">
        <v>50</v>
      </c>
      <c r="R532" t="s">
        <v>1044</v>
      </c>
      <c r="S532" t="s">
        <v>753</v>
      </c>
      <c r="T532" t="s">
        <v>754</v>
      </c>
      <c r="X532">
        <v>45</v>
      </c>
      <c r="Y532" t="s">
        <v>54</v>
      </c>
      <c r="Z532" t="s">
        <v>54</v>
      </c>
      <c r="AA532" t="s">
        <v>54</v>
      </c>
      <c r="AB532">
        <v>1</v>
      </c>
      <c r="AC532">
        <v>1</v>
      </c>
      <c r="AD532">
        <v>9</v>
      </c>
      <c r="AE532" t="s">
        <v>2266</v>
      </c>
      <c r="AF532" t="s">
        <v>2267</v>
      </c>
      <c r="AG532" t="s">
        <v>74</v>
      </c>
      <c r="AH532" t="s">
        <v>411</v>
      </c>
      <c r="AI532" t="s">
        <v>133</v>
      </c>
      <c r="AJ532" t="s">
        <v>58</v>
      </c>
      <c r="AK532" t="s">
        <v>60</v>
      </c>
      <c r="AL532" t="s">
        <v>90</v>
      </c>
    </row>
    <row r="533" spans="1:38" x14ac:dyDescent="0.25">
      <c r="A533" t="s">
        <v>2271</v>
      </c>
      <c r="B533" t="s">
        <v>41</v>
      </c>
      <c r="C533" t="s">
        <v>42</v>
      </c>
      <c r="D533" t="s">
        <v>43</v>
      </c>
      <c r="E533" t="s">
        <v>44</v>
      </c>
      <c r="F533" s="1">
        <v>0.05</v>
      </c>
      <c r="G533" t="s">
        <v>1999</v>
      </c>
      <c r="H533">
        <v>3</v>
      </c>
      <c r="I533" t="s">
        <v>46</v>
      </c>
      <c r="J533">
        <v>1800</v>
      </c>
      <c r="K533">
        <v>259200</v>
      </c>
      <c r="L533" t="s">
        <v>2000</v>
      </c>
      <c r="O533" t="s">
        <v>2272</v>
      </c>
      <c r="P533" t="s">
        <v>506</v>
      </c>
      <c r="Q533" t="s">
        <v>50</v>
      </c>
      <c r="R533" t="s">
        <v>1100</v>
      </c>
      <c r="S533" t="s">
        <v>2043</v>
      </c>
      <c r="T533" t="s">
        <v>2273</v>
      </c>
      <c r="X533">
        <v>21</v>
      </c>
      <c r="Y533" t="s">
        <v>54</v>
      </c>
      <c r="Z533" t="s">
        <v>54</v>
      </c>
      <c r="AA533" t="s">
        <v>54</v>
      </c>
      <c r="AB533">
        <v>1</v>
      </c>
      <c r="AC533">
        <v>1</v>
      </c>
      <c r="AD533">
        <v>9</v>
      </c>
      <c r="AE533" t="s">
        <v>2274</v>
      </c>
      <c r="AF533" t="s">
        <v>2275</v>
      </c>
      <c r="AG533" t="s">
        <v>74</v>
      </c>
      <c r="AH533" t="s">
        <v>58</v>
      </c>
      <c r="AI533" t="s">
        <v>59</v>
      </c>
      <c r="AJ533" t="s">
        <v>58</v>
      </c>
      <c r="AK533" t="s">
        <v>60</v>
      </c>
      <c r="AL533" t="s">
        <v>90</v>
      </c>
    </row>
    <row r="534" spans="1:38" x14ac:dyDescent="0.25">
      <c r="A534" t="s">
        <v>2271</v>
      </c>
      <c r="B534" t="s">
        <v>41</v>
      </c>
      <c r="C534" t="s">
        <v>42</v>
      </c>
      <c r="D534" t="s">
        <v>43</v>
      </c>
      <c r="E534" t="s">
        <v>44</v>
      </c>
      <c r="F534" s="1">
        <v>0.05</v>
      </c>
      <c r="G534" t="s">
        <v>1999</v>
      </c>
      <c r="H534">
        <v>3</v>
      </c>
      <c r="I534" t="s">
        <v>46</v>
      </c>
      <c r="J534">
        <v>1800</v>
      </c>
      <c r="K534">
        <v>259200</v>
      </c>
      <c r="L534" t="s">
        <v>2000</v>
      </c>
      <c r="O534" t="s">
        <v>2276</v>
      </c>
      <c r="P534" t="s">
        <v>487</v>
      </c>
      <c r="Q534" t="s">
        <v>50</v>
      </c>
      <c r="R534" t="s">
        <v>2034</v>
      </c>
      <c r="S534" t="s">
        <v>2277</v>
      </c>
      <c r="T534" t="s">
        <v>2278</v>
      </c>
      <c r="X534">
        <v>25</v>
      </c>
      <c r="Y534" t="s">
        <v>54</v>
      </c>
      <c r="Z534" t="s">
        <v>54</v>
      </c>
      <c r="AA534" t="s">
        <v>54</v>
      </c>
      <c r="AB534">
        <v>1</v>
      </c>
      <c r="AC534">
        <v>1</v>
      </c>
      <c r="AD534">
        <v>9</v>
      </c>
      <c r="AE534" t="s">
        <v>2274</v>
      </c>
      <c r="AF534" t="s">
        <v>2275</v>
      </c>
      <c r="AG534" t="s">
        <v>67</v>
      </c>
      <c r="AH534" t="s">
        <v>58</v>
      </c>
      <c r="AI534" t="s">
        <v>68</v>
      </c>
      <c r="AJ534" t="s">
        <v>58</v>
      </c>
      <c r="AK534" t="s">
        <v>60</v>
      </c>
      <c r="AL534" t="s">
        <v>61</v>
      </c>
    </row>
    <row r="535" spans="1:38" x14ac:dyDescent="0.25">
      <c r="A535" t="s">
        <v>2271</v>
      </c>
      <c r="B535" t="s">
        <v>41</v>
      </c>
      <c r="C535" t="s">
        <v>42</v>
      </c>
      <c r="D535" t="s">
        <v>43</v>
      </c>
      <c r="E535" t="s">
        <v>44</v>
      </c>
      <c r="F535" s="1">
        <v>0.05</v>
      </c>
      <c r="G535" t="s">
        <v>1999</v>
      </c>
      <c r="H535">
        <v>3</v>
      </c>
      <c r="I535" t="s">
        <v>46</v>
      </c>
      <c r="J535">
        <v>1800</v>
      </c>
      <c r="K535">
        <v>259200</v>
      </c>
      <c r="L535" t="s">
        <v>2000</v>
      </c>
      <c r="O535" t="s">
        <v>2279</v>
      </c>
      <c r="P535" t="s">
        <v>129</v>
      </c>
      <c r="Q535" t="s">
        <v>50</v>
      </c>
      <c r="R535" t="s">
        <v>205</v>
      </c>
      <c r="S535" t="s">
        <v>738</v>
      </c>
      <c r="T535" t="s">
        <v>918</v>
      </c>
      <c r="X535">
        <v>24</v>
      </c>
      <c r="Y535" t="s">
        <v>54</v>
      </c>
      <c r="Z535" t="s">
        <v>54</v>
      </c>
      <c r="AA535" t="s">
        <v>54</v>
      </c>
      <c r="AB535">
        <v>1</v>
      </c>
      <c r="AC535">
        <v>1</v>
      </c>
      <c r="AD535">
        <v>9</v>
      </c>
      <c r="AE535" t="s">
        <v>2274</v>
      </c>
      <c r="AF535" t="s">
        <v>2275</v>
      </c>
      <c r="AG535" t="s">
        <v>57</v>
      </c>
      <c r="AH535" t="s">
        <v>58</v>
      </c>
      <c r="AI535" t="s">
        <v>68</v>
      </c>
      <c r="AJ535" t="s">
        <v>58</v>
      </c>
      <c r="AK535" t="s">
        <v>60</v>
      </c>
      <c r="AL535" t="s">
        <v>61</v>
      </c>
    </row>
    <row r="536" spans="1:38" x14ac:dyDescent="0.25">
      <c r="A536" t="s">
        <v>2280</v>
      </c>
      <c r="B536" t="s">
        <v>41</v>
      </c>
      <c r="C536" t="s">
        <v>42</v>
      </c>
      <c r="D536" t="s">
        <v>43</v>
      </c>
      <c r="E536" t="s">
        <v>44</v>
      </c>
      <c r="F536" s="1">
        <v>0.05</v>
      </c>
      <c r="G536" t="s">
        <v>1999</v>
      </c>
      <c r="H536">
        <v>3</v>
      </c>
      <c r="I536" t="s">
        <v>46</v>
      </c>
      <c r="J536">
        <v>1800</v>
      </c>
      <c r="K536">
        <v>259200</v>
      </c>
      <c r="L536" t="s">
        <v>2000</v>
      </c>
      <c r="O536" t="s">
        <v>2281</v>
      </c>
      <c r="P536" t="s">
        <v>99</v>
      </c>
      <c r="Q536" t="s">
        <v>50</v>
      </c>
      <c r="R536" t="s">
        <v>1839</v>
      </c>
      <c r="S536" t="s">
        <v>2282</v>
      </c>
      <c r="T536" t="s">
        <v>2283</v>
      </c>
      <c r="X536">
        <v>570</v>
      </c>
      <c r="Y536" t="s">
        <v>54</v>
      </c>
      <c r="Z536" t="s">
        <v>54</v>
      </c>
      <c r="AA536" t="s">
        <v>54</v>
      </c>
      <c r="AB536">
        <v>1</v>
      </c>
      <c r="AC536">
        <v>1</v>
      </c>
      <c r="AD536">
        <v>9</v>
      </c>
      <c r="AE536" t="s">
        <v>2284</v>
      </c>
      <c r="AF536" t="s">
        <v>2285</v>
      </c>
      <c r="AG536" t="s">
        <v>74</v>
      </c>
      <c r="AH536" t="s">
        <v>58</v>
      </c>
      <c r="AI536" t="s">
        <v>68</v>
      </c>
      <c r="AJ536" t="s">
        <v>58</v>
      </c>
      <c r="AK536" t="s">
        <v>84</v>
      </c>
      <c r="AL536" t="s">
        <v>61</v>
      </c>
    </row>
    <row r="537" spans="1:38" x14ac:dyDescent="0.25">
      <c r="A537" t="s">
        <v>2280</v>
      </c>
      <c r="B537" t="s">
        <v>41</v>
      </c>
      <c r="C537" t="s">
        <v>42</v>
      </c>
      <c r="D537" t="s">
        <v>43</v>
      </c>
      <c r="E537" t="s">
        <v>44</v>
      </c>
      <c r="F537" s="1">
        <v>0.05</v>
      </c>
      <c r="G537" t="s">
        <v>1999</v>
      </c>
      <c r="H537">
        <v>3</v>
      </c>
      <c r="I537" t="s">
        <v>46</v>
      </c>
      <c r="J537">
        <v>1800</v>
      </c>
      <c r="K537">
        <v>259200</v>
      </c>
      <c r="L537" t="s">
        <v>2000</v>
      </c>
      <c r="O537" t="s">
        <v>2286</v>
      </c>
      <c r="P537" t="s">
        <v>351</v>
      </c>
      <c r="Q537" t="s">
        <v>50</v>
      </c>
      <c r="R537" t="s">
        <v>222</v>
      </c>
      <c r="S537" t="s">
        <v>523</v>
      </c>
      <c r="T537" t="s">
        <v>524</v>
      </c>
      <c r="X537">
        <v>12</v>
      </c>
      <c r="Y537" t="s">
        <v>54</v>
      </c>
      <c r="Z537" t="s">
        <v>54</v>
      </c>
      <c r="AA537" t="s">
        <v>54</v>
      </c>
      <c r="AB537">
        <v>1</v>
      </c>
      <c r="AC537">
        <v>1</v>
      </c>
      <c r="AD537">
        <v>9</v>
      </c>
      <c r="AE537" t="s">
        <v>2284</v>
      </c>
      <c r="AF537" t="s">
        <v>2285</v>
      </c>
      <c r="AG537" t="s">
        <v>57</v>
      </c>
      <c r="AH537" t="s">
        <v>58</v>
      </c>
      <c r="AI537" t="s">
        <v>133</v>
      </c>
      <c r="AJ537" t="s">
        <v>58</v>
      </c>
      <c r="AK537" t="s">
        <v>60</v>
      </c>
      <c r="AL537" t="s">
        <v>61</v>
      </c>
    </row>
    <row r="538" spans="1:38" x14ac:dyDescent="0.25">
      <c r="A538" t="s">
        <v>2280</v>
      </c>
      <c r="B538" t="s">
        <v>41</v>
      </c>
      <c r="C538" t="s">
        <v>42</v>
      </c>
      <c r="D538" t="s">
        <v>43</v>
      </c>
      <c r="E538" t="s">
        <v>44</v>
      </c>
      <c r="F538" s="1">
        <v>0.05</v>
      </c>
      <c r="G538" t="s">
        <v>1999</v>
      </c>
      <c r="H538">
        <v>3</v>
      </c>
      <c r="I538" t="s">
        <v>46</v>
      </c>
      <c r="J538">
        <v>1800</v>
      </c>
      <c r="K538">
        <v>259200</v>
      </c>
      <c r="L538" t="s">
        <v>2000</v>
      </c>
      <c r="O538" t="s">
        <v>2287</v>
      </c>
      <c r="P538" t="s">
        <v>86</v>
      </c>
      <c r="Q538" t="s">
        <v>50</v>
      </c>
      <c r="R538" t="s">
        <v>1779</v>
      </c>
      <c r="S538" t="s">
        <v>1821</v>
      </c>
      <c r="T538" t="s">
        <v>2087</v>
      </c>
      <c r="X538">
        <v>16</v>
      </c>
      <c r="Y538" t="s">
        <v>54</v>
      </c>
      <c r="Z538" t="s">
        <v>54</v>
      </c>
      <c r="AA538" t="s">
        <v>54</v>
      </c>
      <c r="AB538">
        <v>1</v>
      </c>
      <c r="AC538">
        <v>1</v>
      </c>
      <c r="AD538">
        <v>9</v>
      </c>
      <c r="AE538" t="s">
        <v>2284</v>
      </c>
      <c r="AF538" t="s">
        <v>2285</v>
      </c>
      <c r="AG538" t="s">
        <v>67</v>
      </c>
      <c r="AH538" t="s">
        <v>58</v>
      </c>
      <c r="AI538" t="s">
        <v>75</v>
      </c>
      <c r="AJ538" t="s">
        <v>58</v>
      </c>
      <c r="AK538" t="s">
        <v>84</v>
      </c>
      <c r="AL538" t="s">
        <v>90</v>
      </c>
    </row>
    <row r="539" spans="1:38" x14ac:dyDescent="0.25">
      <c r="A539" t="s">
        <v>2288</v>
      </c>
      <c r="B539" t="s">
        <v>41</v>
      </c>
      <c r="C539" t="s">
        <v>42</v>
      </c>
      <c r="D539" t="s">
        <v>43</v>
      </c>
      <c r="E539" t="s">
        <v>44</v>
      </c>
      <c r="F539" s="1">
        <v>0.05</v>
      </c>
      <c r="G539" t="s">
        <v>2289</v>
      </c>
      <c r="H539">
        <v>3</v>
      </c>
      <c r="I539" t="s">
        <v>46</v>
      </c>
      <c r="J539">
        <v>1800</v>
      </c>
      <c r="K539">
        <v>259200</v>
      </c>
      <c r="L539" t="s">
        <v>2290</v>
      </c>
      <c r="O539" t="s">
        <v>2291</v>
      </c>
      <c r="P539" t="s">
        <v>92</v>
      </c>
      <c r="Q539" t="s">
        <v>50</v>
      </c>
      <c r="R539" t="s">
        <v>2292</v>
      </c>
      <c r="S539" t="s">
        <v>787</v>
      </c>
      <c r="T539" t="s">
        <v>2293</v>
      </c>
      <c r="X539">
        <v>59</v>
      </c>
      <c r="Y539" t="s">
        <v>54</v>
      </c>
      <c r="Z539" t="s">
        <v>54</v>
      </c>
      <c r="AA539" t="s">
        <v>54</v>
      </c>
      <c r="AB539">
        <v>1</v>
      </c>
      <c r="AC539">
        <v>1</v>
      </c>
      <c r="AD539">
        <v>9</v>
      </c>
      <c r="AE539" t="s">
        <v>2294</v>
      </c>
      <c r="AF539" t="s">
        <v>2295</v>
      </c>
      <c r="AG539" t="s">
        <v>57</v>
      </c>
      <c r="AH539" t="s">
        <v>58</v>
      </c>
      <c r="AI539" t="s">
        <v>75</v>
      </c>
      <c r="AJ539" t="s">
        <v>58</v>
      </c>
      <c r="AK539" t="s">
        <v>84</v>
      </c>
      <c r="AL539" t="s">
        <v>61</v>
      </c>
    </row>
    <row r="540" spans="1:38" x14ac:dyDescent="0.25">
      <c r="A540" t="s">
        <v>2288</v>
      </c>
      <c r="B540" t="s">
        <v>41</v>
      </c>
      <c r="C540" t="s">
        <v>42</v>
      </c>
      <c r="D540" t="s">
        <v>43</v>
      </c>
      <c r="E540" t="s">
        <v>44</v>
      </c>
      <c r="F540" s="1">
        <v>0.05</v>
      </c>
      <c r="G540" t="s">
        <v>2289</v>
      </c>
      <c r="H540">
        <v>3</v>
      </c>
      <c r="I540" t="s">
        <v>46</v>
      </c>
      <c r="J540">
        <v>1800</v>
      </c>
      <c r="K540">
        <v>259200</v>
      </c>
      <c r="L540" t="s">
        <v>2290</v>
      </c>
      <c r="O540" t="s">
        <v>2296</v>
      </c>
      <c r="P540" t="s">
        <v>99</v>
      </c>
      <c r="Q540" t="s">
        <v>50</v>
      </c>
      <c r="R540" t="s">
        <v>748</v>
      </c>
      <c r="S540" t="s">
        <v>1157</v>
      </c>
      <c r="T540" t="s">
        <v>2297</v>
      </c>
      <c r="X540">
        <v>211</v>
      </c>
      <c r="Y540" t="s">
        <v>54</v>
      </c>
      <c r="Z540" t="s">
        <v>54</v>
      </c>
      <c r="AA540" t="s">
        <v>54</v>
      </c>
      <c r="AB540">
        <v>1</v>
      </c>
      <c r="AC540">
        <v>1</v>
      </c>
      <c r="AD540">
        <v>9</v>
      </c>
      <c r="AE540" t="s">
        <v>2294</v>
      </c>
      <c r="AF540" t="s">
        <v>2295</v>
      </c>
      <c r="AG540" t="s">
        <v>74</v>
      </c>
      <c r="AH540" t="s">
        <v>58</v>
      </c>
      <c r="AI540" t="s">
        <v>59</v>
      </c>
      <c r="AJ540" t="s">
        <v>58</v>
      </c>
      <c r="AK540" t="s">
        <v>84</v>
      </c>
      <c r="AL540" t="s">
        <v>61</v>
      </c>
    </row>
    <row r="541" spans="1:38" x14ac:dyDescent="0.25">
      <c r="A541" t="s">
        <v>2288</v>
      </c>
      <c r="B541" t="s">
        <v>41</v>
      </c>
      <c r="C541" t="s">
        <v>42</v>
      </c>
      <c r="D541" t="s">
        <v>43</v>
      </c>
      <c r="E541" t="s">
        <v>44</v>
      </c>
      <c r="F541" s="1">
        <v>0.05</v>
      </c>
      <c r="G541" t="s">
        <v>2289</v>
      </c>
      <c r="H541">
        <v>3</v>
      </c>
      <c r="I541" t="s">
        <v>46</v>
      </c>
      <c r="J541">
        <v>1800</v>
      </c>
      <c r="K541">
        <v>259200</v>
      </c>
      <c r="L541" t="s">
        <v>2290</v>
      </c>
      <c r="O541" t="s">
        <v>2298</v>
      </c>
      <c r="P541" t="s">
        <v>148</v>
      </c>
      <c r="Q541" t="s">
        <v>50</v>
      </c>
      <c r="R541" t="s">
        <v>434</v>
      </c>
      <c r="S541" t="s">
        <v>2299</v>
      </c>
      <c r="T541" t="s">
        <v>2300</v>
      </c>
      <c r="X541">
        <v>61</v>
      </c>
      <c r="Y541" t="s">
        <v>54</v>
      </c>
      <c r="Z541" t="s">
        <v>54</v>
      </c>
      <c r="AA541" t="s">
        <v>54</v>
      </c>
      <c r="AB541">
        <v>1</v>
      </c>
      <c r="AC541">
        <v>1</v>
      </c>
      <c r="AD541">
        <v>9</v>
      </c>
      <c r="AE541" t="s">
        <v>2294</v>
      </c>
      <c r="AF541" t="s">
        <v>2295</v>
      </c>
      <c r="AG541" t="s">
        <v>96</v>
      </c>
      <c r="AH541" t="s">
        <v>58</v>
      </c>
      <c r="AI541" t="s">
        <v>59</v>
      </c>
      <c r="AJ541" t="s">
        <v>58</v>
      </c>
      <c r="AK541" t="s">
        <v>60</v>
      </c>
      <c r="AL541" t="s">
        <v>61</v>
      </c>
    </row>
    <row r="542" spans="1:38" x14ac:dyDescent="0.25">
      <c r="A542" t="s">
        <v>2301</v>
      </c>
      <c r="B542" t="s">
        <v>41</v>
      </c>
      <c r="C542" t="s">
        <v>42</v>
      </c>
      <c r="D542" t="s">
        <v>43</v>
      </c>
      <c r="E542" t="s">
        <v>44</v>
      </c>
      <c r="F542" s="1">
        <v>0.05</v>
      </c>
      <c r="G542" t="s">
        <v>1999</v>
      </c>
      <c r="H542">
        <v>3</v>
      </c>
      <c r="I542" t="s">
        <v>46</v>
      </c>
      <c r="J542">
        <v>1800</v>
      </c>
      <c r="K542">
        <v>259200</v>
      </c>
      <c r="L542" t="s">
        <v>2000</v>
      </c>
      <c r="O542" t="s">
        <v>2302</v>
      </c>
      <c r="P542" t="s">
        <v>99</v>
      </c>
      <c r="Q542" t="s">
        <v>50</v>
      </c>
      <c r="R542" t="s">
        <v>170</v>
      </c>
      <c r="S542" t="s">
        <v>1802</v>
      </c>
      <c r="T542" t="s">
        <v>2303</v>
      </c>
      <c r="X542">
        <v>583</v>
      </c>
      <c r="Y542" t="s">
        <v>54</v>
      </c>
      <c r="Z542" t="s">
        <v>54</v>
      </c>
      <c r="AA542" t="s">
        <v>54</v>
      </c>
      <c r="AB542">
        <v>1</v>
      </c>
      <c r="AC542">
        <v>0</v>
      </c>
      <c r="AD542">
        <v>10</v>
      </c>
      <c r="AE542" t="s">
        <v>2304</v>
      </c>
      <c r="AF542" t="s">
        <v>2305</v>
      </c>
      <c r="AG542" t="s">
        <v>74</v>
      </c>
      <c r="AH542" t="s">
        <v>58</v>
      </c>
      <c r="AI542" t="s">
        <v>59</v>
      </c>
      <c r="AJ542" t="s">
        <v>58</v>
      </c>
      <c r="AK542" t="s">
        <v>84</v>
      </c>
      <c r="AL542" t="s">
        <v>61</v>
      </c>
    </row>
    <row r="543" spans="1:38" x14ac:dyDescent="0.25">
      <c r="A543" t="s">
        <v>2301</v>
      </c>
      <c r="B543" t="s">
        <v>41</v>
      </c>
      <c r="C543" t="s">
        <v>42</v>
      </c>
      <c r="D543" t="s">
        <v>43</v>
      </c>
      <c r="E543" t="s">
        <v>44</v>
      </c>
      <c r="F543" s="1">
        <v>0.05</v>
      </c>
      <c r="G543" t="s">
        <v>1999</v>
      </c>
      <c r="H543">
        <v>3</v>
      </c>
      <c r="I543" t="s">
        <v>46</v>
      </c>
      <c r="J543">
        <v>1800</v>
      </c>
      <c r="K543">
        <v>259200</v>
      </c>
      <c r="L543" t="s">
        <v>2000</v>
      </c>
      <c r="O543" t="s">
        <v>2306</v>
      </c>
      <c r="P543" t="s">
        <v>180</v>
      </c>
      <c r="Q543" t="s">
        <v>50</v>
      </c>
      <c r="R543" t="s">
        <v>2307</v>
      </c>
      <c r="S543" t="s">
        <v>1839</v>
      </c>
      <c r="T543" t="s">
        <v>1840</v>
      </c>
      <c r="X543">
        <v>13</v>
      </c>
      <c r="Y543" t="s">
        <v>54</v>
      </c>
      <c r="Z543" t="s">
        <v>54</v>
      </c>
      <c r="AA543" t="s">
        <v>54</v>
      </c>
      <c r="AB543">
        <v>1</v>
      </c>
      <c r="AC543">
        <v>0</v>
      </c>
      <c r="AD543">
        <v>10</v>
      </c>
      <c r="AE543" t="s">
        <v>2304</v>
      </c>
      <c r="AF543" t="s">
        <v>2305</v>
      </c>
      <c r="AG543" t="s">
        <v>57</v>
      </c>
      <c r="AH543" t="s">
        <v>58</v>
      </c>
      <c r="AI543" t="s">
        <v>68</v>
      </c>
      <c r="AJ543" t="s">
        <v>58</v>
      </c>
      <c r="AK543" t="s">
        <v>60</v>
      </c>
      <c r="AL543" t="s">
        <v>61</v>
      </c>
    </row>
    <row r="544" spans="1:38" x14ac:dyDescent="0.25">
      <c r="A544" t="s">
        <v>2301</v>
      </c>
      <c r="B544" t="s">
        <v>41</v>
      </c>
      <c r="C544" t="s">
        <v>42</v>
      </c>
      <c r="D544" t="s">
        <v>43</v>
      </c>
      <c r="E544" t="s">
        <v>44</v>
      </c>
      <c r="F544" s="1">
        <v>0.05</v>
      </c>
      <c r="G544" t="s">
        <v>1999</v>
      </c>
      <c r="H544">
        <v>3</v>
      </c>
      <c r="I544" t="s">
        <v>46</v>
      </c>
      <c r="J544">
        <v>1800</v>
      </c>
      <c r="K544">
        <v>259200</v>
      </c>
      <c r="L544" t="s">
        <v>2000</v>
      </c>
      <c r="O544" t="s">
        <v>2308</v>
      </c>
      <c r="P544" t="s">
        <v>70</v>
      </c>
      <c r="Q544" t="s">
        <v>50</v>
      </c>
      <c r="R544" t="s">
        <v>2006</v>
      </c>
      <c r="S544" t="s">
        <v>2309</v>
      </c>
      <c r="T544" t="s">
        <v>2310</v>
      </c>
      <c r="X544">
        <v>137</v>
      </c>
      <c r="Y544" t="s">
        <v>54</v>
      </c>
      <c r="Z544" t="s">
        <v>54</v>
      </c>
      <c r="AA544" t="s">
        <v>54</v>
      </c>
      <c r="AB544">
        <v>1</v>
      </c>
      <c r="AC544">
        <v>0</v>
      </c>
      <c r="AD544">
        <v>10</v>
      </c>
      <c r="AE544" t="s">
        <v>2304</v>
      </c>
      <c r="AF544" t="s">
        <v>2305</v>
      </c>
      <c r="AG544" t="s">
        <v>74</v>
      </c>
      <c r="AH544" t="s">
        <v>58</v>
      </c>
      <c r="AI544" t="s">
        <v>133</v>
      </c>
      <c r="AJ544" t="s">
        <v>58</v>
      </c>
      <c r="AK544" t="s">
        <v>60</v>
      </c>
      <c r="AL544" t="s">
        <v>61</v>
      </c>
    </row>
    <row r="545" spans="1:38" x14ac:dyDescent="0.25">
      <c r="A545" t="s">
        <v>2311</v>
      </c>
      <c r="B545" t="s">
        <v>41</v>
      </c>
      <c r="C545" t="s">
        <v>42</v>
      </c>
      <c r="D545" t="s">
        <v>43</v>
      </c>
      <c r="E545" t="s">
        <v>44</v>
      </c>
      <c r="F545" s="1">
        <v>0.05</v>
      </c>
      <c r="G545" t="s">
        <v>2289</v>
      </c>
      <c r="H545">
        <v>3</v>
      </c>
      <c r="I545" t="s">
        <v>46</v>
      </c>
      <c r="J545">
        <v>1800</v>
      </c>
      <c r="K545">
        <v>259200</v>
      </c>
      <c r="L545" t="s">
        <v>2290</v>
      </c>
      <c r="O545" t="s">
        <v>2312</v>
      </c>
      <c r="P545" t="s">
        <v>99</v>
      </c>
      <c r="Q545" t="s">
        <v>50</v>
      </c>
      <c r="R545" t="s">
        <v>1033</v>
      </c>
      <c r="S545" t="s">
        <v>742</v>
      </c>
      <c r="T545" t="s">
        <v>2313</v>
      </c>
      <c r="X545">
        <v>239</v>
      </c>
      <c r="Y545" t="s">
        <v>54</v>
      </c>
      <c r="Z545" t="s">
        <v>54</v>
      </c>
      <c r="AA545" t="s">
        <v>54</v>
      </c>
      <c r="AB545">
        <v>1</v>
      </c>
      <c r="AC545">
        <v>0</v>
      </c>
      <c r="AD545">
        <v>10</v>
      </c>
      <c r="AE545" t="s">
        <v>2314</v>
      </c>
      <c r="AF545" t="s">
        <v>2315</v>
      </c>
      <c r="AG545" t="s">
        <v>74</v>
      </c>
      <c r="AH545" t="s">
        <v>58</v>
      </c>
      <c r="AI545" t="s">
        <v>59</v>
      </c>
      <c r="AJ545" t="s">
        <v>58</v>
      </c>
      <c r="AK545" t="s">
        <v>84</v>
      </c>
      <c r="AL545" t="s">
        <v>61</v>
      </c>
    </row>
    <row r="546" spans="1:38" x14ac:dyDescent="0.25">
      <c r="A546" t="s">
        <v>2311</v>
      </c>
      <c r="B546" t="s">
        <v>41</v>
      </c>
      <c r="C546" t="s">
        <v>42</v>
      </c>
      <c r="D546" t="s">
        <v>43</v>
      </c>
      <c r="E546" t="s">
        <v>44</v>
      </c>
      <c r="F546" s="1">
        <v>0.05</v>
      </c>
      <c r="G546" t="s">
        <v>2289</v>
      </c>
      <c r="H546">
        <v>3</v>
      </c>
      <c r="I546" t="s">
        <v>46</v>
      </c>
      <c r="J546">
        <v>1800</v>
      </c>
      <c r="K546">
        <v>259200</v>
      </c>
      <c r="L546" t="s">
        <v>2290</v>
      </c>
      <c r="O546" t="s">
        <v>2316</v>
      </c>
      <c r="P546" t="s">
        <v>180</v>
      </c>
      <c r="Q546" t="s">
        <v>50</v>
      </c>
      <c r="R546" t="s">
        <v>1331</v>
      </c>
      <c r="S546" t="s">
        <v>1679</v>
      </c>
      <c r="T546" t="s">
        <v>1680</v>
      </c>
      <c r="X546">
        <v>10</v>
      </c>
      <c r="Y546" t="s">
        <v>54</v>
      </c>
      <c r="Z546" t="s">
        <v>54</v>
      </c>
      <c r="AA546" t="s">
        <v>54</v>
      </c>
      <c r="AB546">
        <v>1</v>
      </c>
      <c r="AC546">
        <v>0</v>
      </c>
      <c r="AD546">
        <v>10</v>
      </c>
      <c r="AE546" t="s">
        <v>2314</v>
      </c>
      <c r="AF546" t="s">
        <v>2315</v>
      </c>
      <c r="AG546" t="s">
        <v>57</v>
      </c>
      <c r="AH546" t="s">
        <v>58</v>
      </c>
      <c r="AI546" t="s">
        <v>59</v>
      </c>
      <c r="AJ546" t="s">
        <v>58</v>
      </c>
      <c r="AK546" t="s">
        <v>60</v>
      </c>
      <c r="AL546" t="s">
        <v>61</v>
      </c>
    </row>
    <row r="547" spans="1:38" x14ac:dyDescent="0.25">
      <c r="A547" t="s">
        <v>2311</v>
      </c>
      <c r="B547" t="s">
        <v>41</v>
      </c>
      <c r="C547" t="s">
        <v>42</v>
      </c>
      <c r="D547" t="s">
        <v>43</v>
      </c>
      <c r="E547" t="s">
        <v>44</v>
      </c>
      <c r="F547" s="1">
        <v>0.05</v>
      </c>
      <c r="G547" t="s">
        <v>2289</v>
      </c>
      <c r="H547">
        <v>3</v>
      </c>
      <c r="I547" t="s">
        <v>46</v>
      </c>
      <c r="J547">
        <v>1800</v>
      </c>
      <c r="K547">
        <v>259200</v>
      </c>
      <c r="L547" t="s">
        <v>2290</v>
      </c>
      <c r="O547" t="s">
        <v>2317</v>
      </c>
      <c r="P547" t="s">
        <v>351</v>
      </c>
      <c r="Q547" t="s">
        <v>50</v>
      </c>
      <c r="R547" t="s">
        <v>2318</v>
      </c>
      <c r="S547" t="s">
        <v>2319</v>
      </c>
      <c r="T547" t="s">
        <v>2320</v>
      </c>
      <c r="X547">
        <v>13</v>
      </c>
      <c r="Y547" t="s">
        <v>54</v>
      </c>
      <c r="Z547" t="s">
        <v>54</v>
      </c>
      <c r="AA547" t="s">
        <v>54</v>
      </c>
      <c r="AB547">
        <v>1</v>
      </c>
      <c r="AC547">
        <v>0</v>
      </c>
      <c r="AD547">
        <v>10</v>
      </c>
      <c r="AE547" t="s">
        <v>2314</v>
      </c>
      <c r="AF547" t="s">
        <v>2315</v>
      </c>
      <c r="AG547" t="s">
        <v>57</v>
      </c>
      <c r="AH547" t="s">
        <v>58</v>
      </c>
      <c r="AI547" t="s">
        <v>133</v>
      </c>
      <c r="AJ547" t="s">
        <v>58</v>
      </c>
      <c r="AK547" t="s">
        <v>60</v>
      </c>
      <c r="AL547" t="s">
        <v>61</v>
      </c>
    </row>
    <row r="548" spans="1:38" x14ac:dyDescent="0.25">
      <c r="A548" t="s">
        <v>2321</v>
      </c>
      <c r="B548" t="s">
        <v>41</v>
      </c>
      <c r="C548" t="s">
        <v>42</v>
      </c>
      <c r="D548" t="s">
        <v>43</v>
      </c>
      <c r="E548" t="s">
        <v>44</v>
      </c>
      <c r="F548" s="1">
        <v>0.05</v>
      </c>
      <c r="G548" t="s">
        <v>2289</v>
      </c>
      <c r="H548">
        <v>3</v>
      </c>
      <c r="I548" t="s">
        <v>46</v>
      </c>
      <c r="J548">
        <v>1800</v>
      </c>
      <c r="K548">
        <v>259200</v>
      </c>
      <c r="L548" t="s">
        <v>2290</v>
      </c>
      <c r="O548" t="s">
        <v>2322</v>
      </c>
      <c r="P548" t="s">
        <v>351</v>
      </c>
      <c r="Q548" t="s">
        <v>50</v>
      </c>
      <c r="R548" t="s">
        <v>1927</v>
      </c>
      <c r="S548" t="s">
        <v>2323</v>
      </c>
      <c r="T548" t="s">
        <v>2324</v>
      </c>
      <c r="X548">
        <v>17</v>
      </c>
      <c r="Y548" t="s">
        <v>54</v>
      </c>
      <c r="Z548" t="s">
        <v>54</v>
      </c>
      <c r="AA548" t="s">
        <v>54</v>
      </c>
      <c r="AB548">
        <v>1</v>
      </c>
      <c r="AC548">
        <v>0</v>
      </c>
      <c r="AD548">
        <v>10</v>
      </c>
      <c r="AE548" t="s">
        <v>2325</v>
      </c>
      <c r="AF548" t="s">
        <v>2326</v>
      </c>
      <c r="AG548" t="s">
        <v>57</v>
      </c>
      <c r="AH548" t="s">
        <v>58</v>
      </c>
      <c r="AI548" t="s">
        <v>133</v>
      </c>
      <c r="AJ548" t="s">
        <v>58</v>
      </c>
      <c r="AK548" t="s">
        <v>60</v>
      </c>
      <c r="AL548" t="s">
        <v>61</v>
      </c>
    </row>
    <row r="549" spans="1:38" x14ac:dyDescent="0.25">
      <c r="A549" t="s">
        <v>2321</v>
      </c>
      <c r="B549" t="s">
        <v>41</v>
      </c>
      <c r="C549" t="s">
        <v>42</v>
      </c>
      <c r="D549" t="s">
        <v>43</v>
      </c>
      <c r="E549" t="s">
        <v>44</v>
      </c>
      <c r="F549" s="1">
        <v>0.05</v>
      </c>
      <c r="G549" t="s">
        <v>2289</v>
      </c>
      <c r="H549">
        <v>3</v>
      </c>
      <c r="I549" t="s">
        <v>46</v>
      </c>
      <c r="J549">
        <v>1800</v>
      </c>
      <c r="K549">
        <v>259200</v>
      </c>
      <c r="L549" t="s">
        <v>2290</v>
      </c>
      <c r="O549" t="s">
        <v>2327</v>
      </c>
      <c r="P549" t="s">
        <v>63</v>
      </c>
      <c r="Q549" t="s">
        <v>50</v>
      </c>
      <c r="R549" t="s">
        <v>1883</v>
      </c>
      <c r="S549" t="s">
        <v>2328</v>
      </c>
      <c r="T549" t="s">
        <v>2329</v>
      </c>
      <c r="X549">
        <v>23</v>
      </c>
      <c r="Y549" t="s">
        <v>54</v>
      </c>
      <c r="Z549" t="s">
        <v>54</v>
      </c>
      <c r="AA549" t="s">
        <v>54</v>
      </c>
      <c r="AB549">
        <v>1</v>
      </c>
      <c r="AC549">
        <v>0</v>
      </c>
      <c r="AD549">
        <v>10</v>
      </c>
      <c r="AE549" t="s">
        <v>2325</v>
      </c>
      <c r="AF549" t="s">
        <v>2326</v>
      </c>
      <c r="AG549" t="s">
        <v>67</v>
      </c>
      <c r="AH549" t="s">
        <v>58</v>
      </c>
      <c r="AI549" t="s">
        <v>68</v>
      </c>
      <c r="AJ549" t="s">
        <v>58</v>
      </c>
      <c r="AK549" t="s">
        <v>60</v>
      </c>
      <c r="AL549" t="s">
        <v>61</v>
      </c>
    </row>
    <row r="550" spans="1:38" x14ac:dyDescent="0.25">
      <c r="A550" t="s">
        <v>2321</v>
      </c>
      <c r="B550" t="s">
        <v>41</v>
      </c>
      <c r="C550" t="s">
        <v>42</v>
      </c>
      <c r="D550" t="s">
        <v>43</v>
      </c>
      <c r="E550" t="s">
        <v>44</v>
      </c>
      <c r="F550" s="1">
        <v>0.05</v>
      </c>
      <c r="G550" t="s">
        <v>2289</v>
      </c>
      <c r="H550">
        <v>3</v>
      </c>
      <c r="I550" t="s">
        <v>46</v>
      </c>
      <c r="J550">
        <v>1800</v>
      </c>
      <c r="K550">
        <v>259200</v>
      </c>
      <c r="L550" t="s">
        <v>2290</v>
      </c>
      <c r="O550" t="s">
        <v>2330</v>
      </c>
      <c r="P550" t="s">
        <v>257</v>
      </c>
      <c r="Q550" t="s">
        <v>50</v>
      </c>
      <c r="R550" t="s">
        <v>2224</v>
      </c>
      <c r="S550" t="s">
        <v>2331</v>
      </c>
      <c r="T550" t="s">
        <v>2332</v>
      </c>
      <c r="X550">
        <v>1594</v>
      </c>
      <c r="Y550" t="s">
        <v>54</v>
      </c>
      <c r="Z550" t="s">
        <v>54</v>
      </c>
      <c r="AA550" t="s">
        <v>54</v>
      </c>
      <c r="AB550">
        <v>1</v>
      </c>
      <c r="AC550">
        <v>0</v>
      </c>
      <c r="AD550">
        <v>10</v>
      </c>
      <c r="AE550" t="s">
        <v>2325</v>
      </c>
      <c r="AF550" t="s">
        <v>2326</v>
      </c>
      <c r="AG550" t="s">
        <v>74</v>
      </c>
      <c r="AH550" t="s">
        <v>58</v>
      </c>
      <c r="AI550" t="s">
        <v>68</v>
      </c>
      <c r="AJ550" t="s">
        <v>58</v>
      </c>
      <c r="AK550" t="s">
        <v>60</v>
      </c>
      <c r="AL550" t="s">
        <v>61</v>
      </c>
    </row>
    <row r="551" spans="1:38" x14ac:dyDescent="0.25">
      <c r="A551" t="s">
        <v>2333</v>
      </c>
      <c r="B551" t="s">
        <v>41</v>
      </c>
      <c r="C551" t="s">
        <v>42</v>
      </c>
      <c r="D551" t="s">
        <v>43</v>
      </c>
      <c r="E551" t="s">
        <v>44</v>
      </c>
      <c r="F551" s="1">
        <v>0.05</v>
      </c>
      <c r="G551" t="s">
        <v>2289</v>
      </c>
      <c r="H551">
        <v>3</v>
      </c>
      <c r="I551" t="s">
        <v>46</v>
      </c>
      <c r="J551">
        <v>1800</v>
      </c>
      <c r="K551">
        <v>259200</v>
      </c>
      <c r="L551" t="s">
        <v>2290</v>
      </c>
      <c r="O551" t="s">
        <v>2334</v>
      </c>
      <c r="P551" t="s">
        <v>180</v>
      </c>
      <c r="Q551" t="s">
        <v>50</v>
      </c>
      <c r="R551" t="s">
        <v>2240</v>
      </c>
      <c r="S551" t="s">
        <v>2335</v>
      </c>
      <c r="T551" t="s">
        <v>2336</v>
      </c>
      <c r="X551">
        <v>9</v>
      </c>
      <c r="Y551" t="s">
        <v>54</v>
      </c>
      <c r="Z551" t="s">
        <v>54</v>
      </c>
      <c r="AA551" t="s">
        <v>54</v>
      </c>
      <c r="AB551">
        <v>1</v>
      </c>
      <c r="AC551">
        <v>0</v>
      </c>
      <c r="AD551">
        <v>10</v>
      </c>
      <c r="AE551" t="s">
        <v>2337</v>
      </c>
      <c r="AF551" t="s">
        <v>2338</v>
      </c>
      <c r="AG551" t="s">
        <v>57</v>
      </c>
      <c r="AH551" t="s">
        <v>58</v>
      </c>
      <c r="AI551" t="s">
        <v>68</v>
      </c>
      <c r="AJ551" t="s">
        <v>58</v>
      </c>
      <c r="AK551" t="s">
        <v>60</v>
      </c>
      <c r="AL551" t="s">
        <v>61</v>
      </c>
    </row>
    <row r="552" spans="1:38" x14ac:dyDescent="0.25">
      <c r="A552" t="s">
        <v>2333</v>
      </c>
      <c r="B552" t="s">
        <v>41</v>
      </c>
      <c r="C552" t="s">
        <v>42</v>
      </c>
      <c r="D552" t="s">
        <v>43</v>
      </c>
      <c r="E552" t="s">
        <v>44</v>
      </c>
      <c r="F552" s="1">
        <v>0.05</v>
      </c>
      <c r="G552" t="s">
        <v>2289</v>
      </c>
      <c r="H552">
        <v>3</v>
      </c>
      <c r="I552" t="s">
        <v>46</v>
      </c>
      <c r="J552">
        <v>1800</v>
      </c>
      <c r="K552">
        <v>259200</v>
      </c>
      <c r="L552" t="s">
        <v>2290</v>
      </c>
      <c r="O552" t="s">
        <v>2339</v>
      </c>
      <c r="P552" t="s">
        <v>70</v>
      </c>
      <c r="Q552" t="s">
        <v>50</v>
      </c>
      <c r="R552" t="s">
        <v>2340</v>
      </c>
      <c r="S552" t="s">
        <v>2341</v>
      </c>
      <c r="T552" t="s">
        <v>2342</v>
      </c>
      <c r="X552">
        <v>572</v>
      </c>
      <c r="Y552" t="s">
        <v>54</v>
      </c>
      <c r="Z552" t="s">
        <v>54</v>
      </c>
      <c r="AA552" t="s">
        <v>54</v>
      </c>
      <c r="AB552">
        <v>1</v>
      </c>
      <c r="AC552">
        <v>0</v>
      </c>
      <c r="AD552">
        <v>10</v>
      </c>
      <c r="AE552" t="s">
        <v>2337</v>
      </c>
      <c r="AF552" t="s">
        <v>2338</v>
      </c>
      <c r="AG552" t="s">
        <v>74</v>
      </c>
      <c r="AH552" t="s">
        <v>58</v>
      </c>
      <c r="AI552" t="s">
        <v>68</v>
      </c>
      <c r="AJ552" t="s">
        <v>58</v>
      </c>
      <c r="AK552" t="s">
        <v>60</v>
      </c>
      <c r="AL552" t="s">
        <v>61</v>
      </c>
    </row>
    <row r="553" spans="1:38" x14ac:dyDescent="0.25">
      <c r="A553" t="s">
        <v>2333</v>
      </c>
      <c r="B553" t="s">
        <v>41</v>
      </c>
      <c r="C553" t="s">
        <v>42</v>
      </c>
      <c r="D553" t="s">
        <v>43</v>
      </c>
      <c r="E553" t="s">
        <v>44</v>
      </c>
      <c r="F553" s="1">
        <v>0.05</v>
      </c>
      <c r="G553" t="s">
        <v>2289</v>
      </c>
      <c r="H553">
        <v>3</v>
      </c>
      <c r="I553" t="s">
        <v>46</v>
      </c>
      <c r="J553">
        <v>1800</v>
      </c>
      <c r="K553">
        <v>259200</v>
      </c>
      <c r="L553" t="s">
        <v>2290</v>
      </c>
      <c r="O553" t="s">
        <v>2343</v>
      </c>
      <c r="P553" t="s">
        <v>351</v>
      </c>
      <c r="Q553" t="s">
        <v>50</v>
      </c>
      <c r="R553" t="s">
        <v>1188</v>
      </c>
      <c r="S553" t="s">
        <v>238</v>
      </c>
      <c r="T553" t="s">
        <v>239</v>
      </c>
      <c r="X553">
        <v>16</v>
      </c>
      <c r="Y553" t="s">
        <v>54</v>
      </c>
      <c r="Z553" t="s">
        <v>54</v>
      </c>
      <c r="AA553" t="s">
        <v>54</v>
      </c>
      <c r="AB553">
        <v>1</v>
      </c>
      <c r="AC553">
        <v>0</v>
      </c>
      <c r="AD553">
        <v>10</v>
      </c>
      <c r="AE553" t="s">
        <v>2337</v>
      </c>
      <c r="AF553" t="s">
        <v>2338</v>
      </c>
      <c r="AG553" t="s">
        <v>57</v>
      </c>
      <c r="AH553" t="s">
        <v>58</v>
      </c>
      <c r="AI553" t="s">
        <v>133</v>
      </c>
      <c r="AJ553" t="s">
        <v>58</v>
      </c>
      <c r="AK553" t="s">
        <v>60</v>
      </c>
      <c r="AL553" t="s">
        <v>61</v>
      </c>
    </row>
    <row r="554" spans="1:38" x14ac:dyDescent="0.25">
      <c r="A554" t="s">
        <v>2344</v>
      </c>
      <c r="B554" t="s">
        <v>41</v>
      </c>
      <c r="C554" t="s">
        <v>42</v>
      </c>
      <c r="D554" t="s">
        <v>43</v>
      </c>
      <c r="E554" t="s">
        <v>44</v>
      </c>
      <c r="F554" s="1">
        <v>0.05</v>
      </c>
      <c r="G554" t="s">
        <v>2289</v>
      </c>
      <c r="H554">
        <v>3</v>
      </c>
      <c r="I554" t="s">
        <v>46</v>
      </c>
      <c r="J554">
        <v>1800</v>
      </c>
      <c r="K554">
        <v>259200</v>
      </c>
      <c r="L554" t="s">
        <v>2290</v>
      </c>
      <c r="O554" t="s">
        <v>2345</v>
      </c>
      <c r="P554" t="s">
        <v>340</v>
      </c>
      <c r="Q554" t="s">
        <v>50</v>
      </c>
      <c r="R554" t="s">
        <v>1462</v>
      </c>
      <c r="S554" t="s">
        <v>187</v>
      </c>
      <c r="T554" t="s">
        <v>264</v>
      </c>
      <c r="X554">
        <v>27</v>
      </c>
      <c r="Y554" t="s">
        <v>54</v>
      </c>
      <c r="Z554" t="s">
        <v>54</v>
      </c>
      <c r="AA554" t="s">
        <v>54</v>
      </c>
      <c r="AB554">
        <v>1</v>
      </c>
      <c r="AC554">
        <v>0</v>
      </c>
      <c r="AD554">
        <v>10</v>
      </c>
      <c r="AE554" t="s">
        <v>2346</v>
      </c>
      <c r="AF554" t="s">
        <v>2347</v>
      </c>
      <c r="AG554" t="s">
        <v>57</v>
      </c>
      <c r="AH554" t="s">
        <v>58</v>
      </c>
      <c r="AI554" t="s">
        <v>75</v>
      </c>
      <c r="AJ554" t="s">
        <v>58</v>
      </c>
      <c r="AK554" t="s">
        <v>84</v>
      </c>
      <c r="AL554" t="s">
        <v>61</v>
      </c>
    </row>
    <row r="555" spans="1:38" x14ac:dyDescent="0.25">
      <c r="A555" t="s">
        <v>2344</v>
      </c>
      <c r="B555" t="s">
        <v>41</v>
      </c>
      <c r="C555" t="s">
        <v>42</v>
      </c>
      <c r="D555" t="s">
        <v>43</v>
      </c>
      <c r="E555" t="s">
        <v>44</v>
      </c>
      <c r="F555" s="1">
        <v>0.05</v>
      </c>
      <c r="G555" t="s">
        <v>2289</v>
      </c>
      <c r="H555">
        <v>3</v>
      </c>
      <c r="I555" t="s">
        <v>46</v>
      </c>
      <c r="J555">
        <v>1800</v>
      </c>
      <c r="K555">
        <v>259200</v>
      </c>
      <c r="L555" t="s">
        <v>2290</v>
      </c>
      <c r="O555" t="s">
        <v>2348</v>
      </c>
      <c r="P555" t="s">
        <v>335</v>
      </c>
      <c r="Q555" t="s">
        <v>50</v>
      </c>
      <c r="R555" t="s">
        <v>51</v>
      </c>
      <c r="S555" t="s">
        <v>2349</v>
      </c>
      <c r="T555" t="s">
        <v>2350</v>
      </c>
      <c r="X555">
        <v>26</v>
      </c>
      <c r="Y555" t="s">
        <v>54</v>
      </c>
      <c r="Z555" t="s">
        <v>54</v>
      </c>
      <c r="AA555" t="s">
        <v>54</v>
      </c>
      <c r="AB555">
        <v>1</v>
      </c>
      <c r="AC555">
        <v>0</v>
      </c>
      <c r="AD555">
        <v>10</v>
      </c>
      <c r="AE555" t="s">
        <v>2346</v>
      </c>
      <c r="AF555" t="s">
        <v>2347</v>
      </c>
      <c r="AG555" t="s">
        <v>67</v>
      </c>
      <c r="AH555" t="s">
        <v>58</v>
      </c>
      <c r="AI555" t="s">
        <v>68</v>
      </c>
      <c r="AJ555" t="s">
        <v>58</v>
      </c>
      <c r="AK555" t="s">
        <v>84</v>
      </c>
      <c r="AL555" t="s">
        <v>90</v>
      </c>
    </row>
    <row r="556" spans="1:38" x14ac:dyDescent="0.25">
      <c r="A556" t="s">
        <v>2344</v>
      </c>
      <c r="B556" t="s">
        <v>41</v>
      </c>
      <c r="C556" t="s">
        <v>42</v>
      </c>
      <c r="D556" t="s">
        <v>43</v>
      </c>
      <c r="E556" t="s">
        <v>44</v>
      </c>
      <c r="F556" s="1">
        <v>0.05</v>
      </c>
      <c r="G556" t="s">
        <v>2289</v>
      </c>
      <c r="H556">
        <v>3</v>
      </c>
      <c r="I556" t="s">
        <v>46</v>
      </c>
      <c r="J556">
        <v>1800</v>
      </c>
      <c r="K556">
        <v>259200</v>
      </c>
      <c r="L556" t="s">
        <v>2290</v>
      </c>
      <c r="O556" t="s">
        <v>2351</v>
      </c>
      <c r="P556" t="s">
        <v>557</v>
      </c>
      <c r="Q556" t="s">
        <v>50</v>
      </c>
      <c r="R556" t="s">
        <v>914</v>
      </c>
      <c r="S556" t="s">
        <v>2181</v>
      </c>
      <c r="T556" t="s">
        <v>2352</v>
      </c>
      <c r="X556">
        <v>19</v>
      </c>
      <c r="Y556" t="s">
        <v>54</v>
      </c>
      <c r="Z556" t="s">
        <v>54</v>
      </c>
      <c r="AA556" t="s">
        <v>54</v>
      </c>
      <c r="AB556">
        <v>1</v>
      </c>
      <c r="AC556">
        <v>0</v>
      </c>
      <c r="AD556">
        <v>10</v>
      </c>
      <c r="AE556" t="s">
        <v>2346</v>
      </c>
      <c r="AF556" t="s">
        <v>2347</v>
      </c>
      <c r="AG556" t="s">
        <v>67</v>
      </c>
      <c r="AH556" t="s">
        <v>58</v>
      </c>
      <c r="AI556" t="s">
        <v>75</v>
      </c>
      <c r="AJ556" t="s">
        <v>58</v>
      </c>
      <c r="AK556" t="s">
        <v>84</v>
      </c>
      <c r="AL556" t="s">
        <v>61</v>
      </c>
    </row>
    <row r="557" spans="1:38" x14ac:dyDescent="0.25">
      <c r="A557" t="s">
        <v>2353</v>
      </c>
      <c r="B557" t="s">
        <v>41</v>
      </c>
      <c r="C557" t="s">
        <v>42</v>
      </c>
      <c r="D557" t="s">
        <v>43</v>
      </c>
      <c r="E557" t="s">
        <v>44</v>
      </c>
      <c r="F557" s="1">
        <v>0.05</v>
      </c>
      <c r="G557" t="s">
        <v>2289</v>
      </c>
      <c r="H557">
        <v>3</v>
      </c>
      <c r="I557" t="s">
        <v>46</v>
      </c>
      <c r="J557">
        <v>1800</v>
      </c>
      <c r="K557">
        <v>259200</v>
      </c>
      <c r="L557" t="s">
        <v>2290</v>
      </c>
      <c r="O557" t="s">
        <v>2354</v>
      </c>
      <c r="P557" t="s">
        <v>49</v>
      </c>
      <c r="Q557" t="s">
        <v>50</v>
      </c>
      <c r="R557" t="s">
        <v>1641</v>
      </c>
      <c r="S557" t="s">
        <v>2355</v>
      </c>
      <c r="T557" t="s">
        <v>2356</v>
      </c>
      <c r="X557">
        <v>1222</v>
      </c>
      <c r="Y557" t="s">
        <v>54</v>
      </c>
      <c r="Z557" t="s">
        <v>54</v>
      </c>
      <c r="AA557" t="s">
        <v>54</v>
      </c>
      <c r="AB557">
        <v>1</v>
      </c>
      <c r="AC557">
        <v>0</v>
      </c>
      <c r="AD557">
        <v>10</v>
      </c>
      <c r="AE557" t="s">
        <v>2357</v>
      </c>
      <c r="AF557" t="s">
        <v>2358</v>
      </c>
      <c r="AG557" t="s">
        <v>57</v>
      </c>
      <c r="AH557" t="s">
        <v>58</v>
      </c>
      <c r="AI557" t="s">
        <v>75</v>
      </c>
      <c r="AJ557" t="s">
        <v>58</v>
      </c>
      <c r="AK557" t="s">
        <v>60</v>
      </c>
      <c r="AL557" t="s">
        <v>61</v>
      </c>
    </row>
    <row r="558" spans="1:38" x14ac:dyDescent="0.25">
      <c r="A558" t="s">
        <v>2353</v>
      </c>
      <c r="B558" t="s">
        <v>41</v>
      </c>
      <c r="C558" t="s">
        <v>42</v>
      </c>
      <c r="D558" t="s">
        <v>43</v>
      </c>
      <c r="E558" t="s">
        <v>44</v>
      </c>
      <c r="F558" s="1">
        <v>0.05</v>
      </c>
      <c r="G558" t="s">
        <v>2289</v>
      </c>
      <c r="H558">
        <v>3</v>
      </c>
      <c r="I558" t="s">
        <v>46</v>
      </c>
      <c r="J558">
        <v>1800</v>
      </c>
      <c r="K558">
        <v>259200</v>
      </c>
      <c r="L558" t="s">
        <v>2290</v>
      </c>
      <c r="O558" t="s">
        <v>2359</v>
      </c>
      <c r="P558" t="s">
        <v>154</v>
      </c>
      <c r="Q558" t="s">
        <v>50</v>
      </c>
      <c r="R558" t="s">
        <v>341</v>
      </c>
      <c r="S558" t="s">
        <v>2360</v>
      </c>
      <c r="T558" t="s">
        <v>2361</v>
      </c>
      <c r="X558">
        <v>23</v>
      </c>
      <c r="Y558" t="s">
        <v>54</v>
      </c>
      <c r="Z558" t="s">
        <v>54</v>
      </c>
      <c r="AA558" t="s">
        <v>54</v>
      </c>
      <c r="AB558">
        <v>1</v>
      </c>
      <c r="AC558">
        <v>0</v>
      </c>
      <c r="AD558">
        <v>10</v>
      </c>
      <c r="AE558" t="s">
        <v>2357</v>
      </c>
      <c r="AF558" t="s">
        <v>2358</v>
      </c>
      <c r="AG558" t="s">
        <v>96</v>
      </c>
      <c r="AH558" t="s">
        <v>58</v>
      </c>
      <c r="AI558" t="s">
        <v>68</v>
      </c>
      <c r="AJ558" t="s">
        <v>58</v>
      </c>
      <c r="AK558" t="s">
        <v>60</v>
      </c>
      <c r="AL558" t="s">
        <v>61</v>
      </c>
    </row>
    <row r="559" spans="1:38" x14ac:dyDescent="0.25">
      <c r="A559" t="s">
        <v>2353</v>
      </c>
      <c r="B559" t="s">
        <v>41</v>
      </c>
      <c r="C559" t="s">
        <v>42</v>
      </c>
      <c r="D559" t="s">
        <v>43</v>
      </c>
      <c r="E559" t="s">
        <v>44</v>
      </c>
      <c r="F559" s="1">
        <v>0.05</v>
      </c>
      <c r="G559" t="s">
        <v>2289</v>
      </c>
      <c r="H559">
        <v>3</v>
      </c>
      <c r="I559" t="s">
        <v>46</v>
      </c>
      <c r="J559">
        <v>1800</v>
      </c>
      <c r="K559">
        <v>259200</v>
      </c>
      <c r="L559" t="s">
        <v>2290</v>
      </c>
      <c r="O559" t="s">
        <v>2362</v>
      </c>
      <c r="P559" t="s">
        <v>118</v>
      </c>
      <c r="Q559" t="s">
        <v>50</v>
      </c>
      <c r="R559" t="s">
        <v>1222</v>
      </c>
      <c r="S559" t="s">
        <v>672</v>
      </c>
      <c r="T559" t="s">
        <v>2363</v>
      </c>
      <c r="X559">
        <v>34</v>
      </c>
      <c r="Y559" t="s">
        <v>54</v>
      </c>
      <c r="Z559" t="s">
        <v>54</v>
      </c>
      <c r="AA559" t="s">
        <v>54</v>
      </c>
      <c r="AB559">
        <v>1</v>
      </c>
      <c r="AC559">
        <v>0</v>
      </c>
      <c r="AD559">
        <v>10</v>
      </c>
      <c r="AE559" t="s">
        <v>2357</v>
      </c>
      <c r="AF559" t="s">
        <v>2358</v>
      </c>
      <c r="AG559" t="s">
        <v>57</v>
      </c>
      <c r="AH559" t="s">
        <v>58</v>
      </c>
      <c r="AI559" t="s">
        <v>75</v>
      </c>
      <c r="AJ559" t="s">
        <v>58</v>
      </c>
      <c r="AK559" t="s">
        <v>60</v>
      </c>
      <c r="AL559" t="s">
        <v>61</v>
      </c>
    </row>
    <row r="560" spans="1:38" x14ac:dyDescent="0.25">
      <c r="A560" t="s">
        <v>2364</v>
      </c>
      <c r="B560" t="s">
        <v>41</v>
      </c>
      <c r="C560" t="s">
        <v>42</v>
      </c>
      <c r="D560" t="s">
        <v>43</v>
      </c>
      <c r="E560" t="s">
        <v>44</v>
      </c>
      <c r="F560" s="1">
        <v>0.05</v>
      </c>
      <c r="G560" t="s">
        <v>2289</v>
      </c>
      <c r="H560">
        <v>3</v>
      </c>
      <c r="I560" t="s">
        <v>46</v>
      </c>
      <c r="J560">
        <v>1800</v>
      </c>
      <c r="K560">
        <v>259200</v>
      </c>
      <c r="L560" t="s">
        <v>2290</v>
      </c>
      <c r="O560" t="s">
        <v>2365</v>
      </c>
      <c r="P560" t="s">
        <v>49</v>
      </c>
      <c r="Q560" t="s">
        <v>50</v>
      </c>
      <c r="R560" t="s">
        <v>1637</v>
      </c>
      <c r="S560" t="s">
        <v>2366</v>
      </c>
      <c r="T560" t="s">
        <v>2367</v>
      </c>
      <c r="X560">
        <v>502</v>
      </c>
      <c r="Y560" t="s">
        <v>54</v>
      </c>
      <c r="Z560" t="s">
        <v>54</v>
      </c>
      <c r="AA560" t="s">
        <v>54</v>
      </c>
      <c r="AB560">
        <v>1</v>
      </c>
      <c r="AC560">
        <v>0</v>
      </c>
      <c r="AD560">
        <v>10</v>
      </c>
      <c r="AE560" t="s">
        <v>2368</v>
      </c>
      <c r="AF560" t="s">
        <v>2369</v>
      </c>
      <c r="AG560" t="s">
        <v>57</v>
      </c>
      <c r="AH560" t="s">
        <v>58</v>
      </c>
      <c r="AI560" t="s">
        <v>75</v>
      </c>
      <c r="AJ560" t="s">
        <v>58</v>
      </c>
      <c r="AK560" t="s">
        <v>60</v>
      </c>
      <c r="AL560" t="s">
        <v>61</v>
      </c>
    </row>
    <row r="561" spans="1:38" x14ac:dyDescent="0.25">
      <c r="A561" t="s">
        <v>2364</v>
      </c>
      <c r="B561" t="s">
        <v>41</v>
      </c>
      <c r="C561" t="s">
        <v>42</v>
      </c>
      <c r="D561" t="s">
        <v>43</v>
      </c>
      <c r="E561" t="s">
        <v>44</v>
      </c>
      <c r="F561" s="1">
        <v>0.05</v>
      </c>
      <c r="G561" t="s">
        <v>2289</v>
      </c>
      <c r="H561">
        <v>3</v>
      </c>
      <c r="I561" t="s">
        <v>46</v>
      </c>
      <c r="J561">
        <v>1800</v>
      </c>
      <c r="K561">
        <v>259200</v>
      </c>
      <c r="L561" t="s">
        <v>2290</v>
      </c>
      <c r="O561" t="s">
        <v>2370</v>
      </c>
      <c r="P561" t="s">
        <v>78</v>
      </c>
      <c r="Q561" t="s">
        <v>50</v>
      </c>
      <c r="R561" t="s">
        <v>435</v>
      </c>
      <c r="S561" t="s">
        <v>766</v>
      </c>
      <c r="T561" t="s">
        <v>1783</v>
      </c>
      <c r="X561">
        <v>93</v>
      </c>
      <c r="Y561" t="s">
        <v>54</v>
      </c>
      <c r="Z561" t="s">
        <v>54</v>
      </c>
      <c r="AA561" t="s">
        <v>54</v>
      </c>
      <c r="AB561">
        <v>1</v>
      </c>
      <c r="AC561">
        <v>0</v>
      </c>
      <c r="AD561">
        <v>10</v>
      </c>
      <c r="AE561" t="s">
        <v>2368</v>
      </c>
      <c r="AF561" t="s">
        <v>2369</v>
      </c>
      <c r="AG561" t="s">
        <v>74</v>
      </c>
      <c r="AH561" t="s">
        <v>58</v>
      </c>
      <c r="AI561" t="s">
        <v>59</v>
      </c>
      <c r="AJ561" t="s">
        <v>58</v>
      </c>
      <c r="AK561" t="s">
        <v>84</v>
      </c>
      <c r="AL561" t="s">
        <v>61</v>
      </c>
    </row>
    <row r="562" spans="1:38" x14ac:dyDescent="0.25">
      <c r="A562" t="s">
        <v>2364</v>
      </c>
      <c r="B562" t="s">
        <v>41</v>
      </c>
      <c r="C562" t="s">
        <v>42</v>
      </c>
      <c r="D562" t="s">
        <v>43</v>
      </c>
      <c r="E562" t="s">
        <v>44</v>
      </c>
      <c r="F562" s="1">
        <v>0.05</v>
      </c>
      <c r="G562" t="s">
        <v>2289</v>
      </c>
      <c r="H562">
        <v>3</v>
      </c>
      <c r="I562" t="s">
        <v>46</v>
      </c>
      <c r="J562">
        <v>1800</v>
      </c>
      <c r="K562">
        <v>259200</v>
      </c>
      <c r="L562" t="s">
        <v>2290</v>
      </c>
      <c r="O562" t="s">
        <v>2371</v>
      </c>
      <c r="P562" t="s">
        <v>99</v>
      </c>
      <c r="Q562" t="s">
        <v>50</v>
      </c>
      <c r="R562" t="s">
        <v>1673</v>
      </c>
      <c r="S562" t="s">
        <v>2372</v>
      </c>
      <c r="T562" t="s">
        <v>2373</v>
      </c>
      <c r="X562">
        <v>488</v>
      </c>
      <c r="Y562" t="s">
        <v>54</v>
      </c>
      <c r="Z562" t="s">
        <v>54</v>
      </c>
      <c r="AA562" t="s">
        <v>54</v>
      </c>
      <c r="AB562">
        <v>1</v>
      </c>
      <c r="AC562">
        <v>0</v>
      </c>
      <c r="AD562">
        <v>10</v>
      </c>
      <c r="AE562" t="s">
        <v>2368</v>
      </c>
      <c r="AF562" t="s">
        <v>2369</v>
      </c>
      <c r="AG562" t="s">
        <v>74</v>
      </c>
      <c r="AH562" t="s">
        <v>58</v>
      </c>
      <c r="AI562" t="s">
        <v>59</v>
      </c>
      <c r="AJ562" t="s">
        <v>58</v>
      </c>
      <c r="AK562" t="s">
        <v>84</v>
      </c>
      <c r="AL562" t="s">
        <v>61</v>
      </c>
    </row>
    <row r="563" spans="1:38" x14ac:dyDescent="0.25">
      <c r="A563" t="s">
        <v>2374</v>
      </c>
      <c r="B563" t="s">
        <v>41</v>
      </c>
      <c r="C563" t="s">
        <v>42</v>
      </c>
      <c r="D563" t="s">
        <v>43</v>
      </c>
      <c r="E563" t="s">
        <v>44</v>
      </c>
      <c r="F563" s="1">
        <v>0.05</v>
      </c>
      <c r="G563" t="s">
        <v>2289</v>
      </c>
      <c r="H563">
        <v>3</v>
      </c>
      <c r="I563" t="s">
        <v>46</v>
      </c>
      <c r="J563">
        <v>1800</v>
      </c>
      <c r="K563">
        <v>259200</v>
      </c>
      <c r="L563" t="s">
        <v>2290</v>
      </c>
      <c r="O563" t="s">
        <v>2375</v>
      </c>
      <c r="P563" t="s">
        <v>99</v>
      </c>
      <c r="Q563" t="s">
        <v>50</v>
      </c>
      <c r="R563" t="s">
        <v>356</v>
      </c>
      <c r="S563" t="s">
        <v>386</v>
      </c>
      <c r="T563" t="s">
        <v>2376</v>
      </c>
      <c r="X563">
        <v>286</v>
      </c>
      <c r="Y563" t="s">
        <v>54</v>
      </c>
      <c r="Z563" t="s">
        <v>54</v>
      </c>
      <c r="AA563" t="s">
        <v>54</v>
      </c>
      <c r="AB563">
        <v>1</v>
      </c>
      <c r="AC563">
        <v>0</v>
      </c>
      <c r="AD563">
        <v>10</v>
      </c>
      <c r="AE563" t="s">
        <v>2377</v>
      </c>
      <c r="AF563" t="s">
        <v>2378</v>
      </c>
      <c r="AG563" t="s">
        <v>74</v>
      </c>
      <c r="AH563" t="s">
        <v>58</v>
      </c>
      <c r="AI563" t="s">
        <v>59</v>
      </c>
      <c r="AJ563" t="s">
        <v>58</v>
      </c>
      <c r="AK563" t="s">
        <v>84</v>
      </c>
      <c r="AL563" t="s">
        <v>61</v>
      </c>
    </row>
    <row r="564" spans="1:38" x14ac:dyDescent="0.25">
      <c r="A564" t="s">
        <v>2374</v>
      </c>
      <c r="B564" t="s">
        <v>41</v>
      </c>
      <c r="C564" t="s">
        <v>42</v>
      </c>
      <c r="D564" t="s">
        <v>43</v>
      </c>
      <c r="E564" t="s">
        <v>44</v>
      </c>
      <c r="F564" s="1">
        <v>0.05</v>
      </c>
      <c r="G564" t="s">
        <v>2289</v>
      </c>
      <c r="H564">
        <v>3</v>
      </c>
      <c r="I564" t="s">
        <v>46</v>
      </c>
      <c r="J564">
        <v>1800</v>
      </c>
      <c r="K564">
        <v>259200</v>
      </c>
      <c r="L564" t="s">
        <v>2290</v>
      </c>
      <c r="O564" t="s">
        <v>2379</v>
      </c>
      <c r="P564" t="s">
        <v>112</v>
      </c>
      <c r="Q564" t="s">
        <v>50</v>
      </c>
      <c r="R564" t="s">
        <v>188</v>
      </c>
      <c r="S564" t="s">
        <v>2120</v>
      </c>
      <c r="T564" t="s">
        <v>2380</v>
      </c>
      <c r="X564">
        <v>38</v>
      </c>
      <c r="Y564" t="s">
        <v>54</v>
      </c>
      <c r="Z564" t="s">
        <v>54</v>
      </c>
      <c r="AA564" t="s">
        <v>54</v>
      </c>
      <c r="AB564">
        <v>1</v>
      </c>
      <c r="AC564">
        <v>0</v>
      </c>
      <c r="AD564">
        <v>10</v>
      </c>
      <c r="AE564" t="s">
        <v>2377</v>
      </c>
      <c r="AF564" t="s">
        <v>2378</v>
      </c>
      <c r="AG564" t="s">
        <v>57</v>
      </c>
      <c r="AH564" t="s">
        <v>58</v>
      </c>
      <c r="AI564" t="s">
        <v>59</v>
      </c>
      <c r="AJ564" t="s">
        <v>58</v>
      </c>
      <c r="AK564" t="s">
        <v>60</v>
      </c>
      <c r="AL564" t="s">
        <v>61</v>
      </c>
    </row>
    <row r="565" spans="1:38" x14ac:dyDescent="0.25">
      <c r="A565" t="s">
        <v>2374</v>
      </c>
      <c r="B565" t="s">
        <v>41</v>
      </c>
      <c r="C565" t="s">
        <v>42</v>
      </c>
      <c r="D565" t="s">
        <v>43</v>
      </c>
      <c r="E565" t="s">
        <v>44</v>
      </c>
      <c r="F565" s="1">
        <v>0.05</v>
      </c>
      <c r="G565" t="s">
        <v>2289</v>
      </c>
      <c r="H565">
        <v>3</v>
      </c>
      <c r="I565" t="s">
        <v>46</v>
      </c>
      <c r="J565">
        <v>1800</v>
      </c>
      <c r="K565">
        <v>259200</v>
      </c>
      <c r="L565" t="s">
        <v>2290</v>
      </c>
      <c r="O565" t="s">
        <v>2381</v>
      </c>
      <c r="P565" t="s">
        <v>92</v>
      </c>
      <c r="Q565" t="s">
        <v>50</v>
      </c>
      <c r="R565" t="s">
        <v>1217</v>
      </c>
      <c r="S565" t="s">
        <v>2292</v>
      </c>
      <c r="T565" t="s">
        <v>2382</v>
      </c>
      <c r="X565">
        <v>17</v>
      </c>
      <c r="Y565" t="s">
        <v>54</v>
      </c>
      <c r="Z565" t="s">
        <v>54</v>
      </c>
      <c r="AA565" t="s">
        <v>54</v>
      </c>
      <c r="AB565">
        <v>1</v>
      </c>
      <c r="AC565">
        <v>0</v>
      </c>
      <c r="AD565">
        <v>10</v>
      </c>
      <c r="AE565" t="s">
        <v>2377</v>
      </c>
      <c r="AF565" t="s">
        <v>2378</v>
      </c>
      <c r="AG565" t="s">
        <v>96</v>
      </c>
      <c r="AH565" t="s">
        <v>58</v>
      </c>
      <c r="AI565" t="s">
        <v>59</v>
      </c>
      <c r="AJ565" t="s">
        <v>58</v>
      </c>
      <c r="AK565" t="s">
        <v>84</v>
      </c>
      <c r="AL565" t="s">
        <v>61</v>
      </c>
    </row>
    <row r="566" spans="1:38" x14ac:dyDescent="0.25">
      <c r="A566" t="s">
        <v>2383</v>
      </c>
      <c r="B566" t="s">
        <v>41</v>
      </c>
      <c r="C566" t="s">
        <v>42</v>
      </c>
      <c r="D566" t="s">
        <v>43</v>
      </c>
      <c r="E566" t="s">
        <v>44</v>
      </c>
      <c r="F566" s="1">
        <v>0.05</v>
      </c>
      <c r="G566" t="s">
        <v>2289</v>
      </c>
      <c r="H566">
        <v>3</v>
      </c>
      <c r="I566" t="s">
        <v>46</v>
      </c>
      <c r="J566">
        <v>1800</v>
      </c>
      <c r="K566">
        <v>259200</v>
      </c>
      <c r="L566" t="s">
        <v>2290</v>
      </c>
      <c r="O566" t="s">
        <v>2384</v>
      </c>
      <c r="P566" t="s">
        <v>86</v>
      </c>
      <c r="Q566" t="s">
        <v>50</v>
      </c>
      <c r="R566" t="s">
        <v>1008</v>
      </c>
      <c r="S566" t="s">
        <v>93</v>
      </c>
      <c r="T566" t="s">
        <v>1360</v>
      </c>
      <c r="X566">
        <v>26</v>
      </c>
      <c r="Y566" t="s">
        <v>54</v>
      </c>
      <c r="Z566" t="s">
        <v>54</v>
      </c>
      <c r="AA566" t="s">
        <v>54</v>
      </c>
      <c r="AB566">
        <v>1</v>
      </c>
      <c r="AC566">
        <v>0</v>
      </c>
      <c r="AD566">
        <v>10</v>
      </c>
      <c r="AE566" t="s">
        <v>2385</v>
      </c>
      <c r="AF566" t="s">
        <v>2386</v>
      </c>
      <c r="AG566" t="s">
        <v>67</v>
      </c>
      <c r="AH566" t="s">
        <v>58</v>
      </c>
      <c r="AI566" t="s">
        <v>68</v>
      </c>
      <c r="AJ566" t="s">
        <v>58</v>
      </c>
      <c r="AK566" t="s">
        <v>84</v>
      </c>
      <c r="AL566" t="s">
        <v>90</v>
      </c>
    </row>
    <row r="567" spans="1:38" x14ac:dyDescent="0.25">
      <c r="A567" t="s">
        <v>2383</v>
      </c>
      <c r="B567" t="s">
        <v>41</v>
      </c>
      <c r="C567" t="s">
        <v>42</v>
      </c>
      <c r="D567" t="s">
        <v>43</v>
      </c>
      <c r="E567" t="s">
        <v>44</v>
      </c>
      <c r="F567" s="1">
        <v>0.05</v>
      </c>
      <c r="G567" t="s">
        <v>2289</v>
      </c>
      <c r="H567">
        <v>3</v>
      </c>
      <c r="I567" t="s">
        <v>46</v>
      </c>
      <c r="J567">
        <v>1800</v>
      </c>
      <c r="K567">
        <v>259200</v>
      </c>
      <c r="L567" t="s">
        <v>2290</v>
      </c>
      <c r="O567" t="s">
        <v>2387</v>
      </c>
      <c r="P567" t="s">
        <v>49</v>
      </c>
      <c r="Q567" t="s">
        <v>50</v>
      </c>
      <c r="R567" t="s">
        <v>1152</v>
      </c>
      <c r="S567" t="s">
        <v>2388</v>
      </c>
      <c r="T567" t="s">
        <v>2389</v>
      </c>
      <c r="X567">
        <v>1193</v>
      </c>
      <c r="Y567" t="s">
        <v>54</v>
      </c>
      <c r="Z567" t="s">
        <v>54</v>
      </c>
      <c r="AA567" t="s">
        <v>54</v>
      </c>
      <c r="AB567">
        <v>1</v>
      </c>
      <c r="AC567">
        <v>0</v>
      </c>
      <c r="AD567">
        <v>10</v>
      </c>
      <c r="AE567" t="s">
        <v>2385</v>
      </c>
      <c r="AF567" t="s">
        <v>2386</v>
      </c>
      <c r="AG567" t="s">
        <v>57</v>
      </c>
      <c r="AH567" t="s">
        <v>58</v>
      </c>
      <c r="AI567" t="s">
        <v>59</v>
      </c>
      <c r="AJ567" t="s">
        <v>58</v>
      </c>
      <c r="AK567" t="s">
        <v>60</v>
      </c>
      <c r="AL567" t="s">
        <v>61</v>
      </c>
    </row>
    <row r="568" spans="1:38" x14ac:dyDescent="0.25">
      <c r="A568" t="s">
        <v>2383</v>
      </c>
      <c r="B568" t="s">
        <v>41</v>
      </c>
      <c r="C568" t="s">
        <v>42</v>
      </c>
      <c r="D568" t="s">
        <v>43</v>
      </c>
      <c r="E568" t="s">
        <v>44</v>
      </c>
      <c r="F568" s="1">
        <v>0.05</v>
      </c>
      <c r="G568" t="s">
        <v>2289</v>
      </c>
      <c r="H568">
        <v>3</v>
      </c>
      <c r="I568" t="s">
        <v>46</v>
      </c>
      <c r="J568">
        <v>1800</v>
      </c>
      <c r="K568">
        <v>259200</v>
      </c>
      <c r="L568" t="s">
        <v>2290</v>
      </c>
      <c r="O568" t="s">
        <v>2390</v>
      </c>
      <c r="P568" t="s">
        <v>78</v>
      </c>
      <c r="Q568" t="s">
        <v>50</v>
      </c>
      <c r="R568" t="s">
        <v>2391</v>
      </c>
      <c r="S568" t="s">
        <v>2392</v>
      </c>
      <c r="T568" t="s">
        <v>2393</v>
      </c>
      <c r="X568">
        <v>229</v>
      </c>
      <c r="Y568" t="s">
        <v>54</v>
      </c>
      <c r="Z568" t="s">
        <v>54</v>
      </c>
      <c r="AA568" t="s">
        <v>54</v>
      </c>
      <c r="AB568">
        <v>1</v>
      </c>
      <c r="AC568">
        <v>0</v>
      </c>
      <c r="AD568">
        <v>10</v>
      </c>
      <c r="AE568" t="s">
        <v>2385</v>
      </c>
      <c r="AF568" t="s">
        <v>2386</v>
      </c>
      <c r="AG568" t="s">
        <v>74</v>
      </c>
      <c r="AH568" t="s">
        <v>58</v>
      </c>
      <c r="AI568" t="s">
        <v>68</v>
      </c>
      <c r="AJ568" t="s">
        <v>58</v>
      </c>
      <c r="AK568" t="s">
        <v>84</v>
      </c>
      <c r="AL568" t="s">
        <v>61</v>
      </c>
    </row>
    <row r="569" spans="1:38" x14ac:dyDescent="0.25">
      <c r="A569" t="s">
        <v>2394</v>
      </c>
      <c r="B569" t="s">
        <v>41</v>
      </c>
      <c r="C569" t="s">
        <v>42</v>
      </c>
      <c r="D569" t="s">
        <v>43</v>
      </c>
      <c r="E569" t="s">
        <v>44</v>
      </c>
      <c r="F569" s="1">
        <v>0.05</v>
      </c>
      <c r="G569" t="s">
        <v>2289</v>
      </c>
      <c r="H569">
        <v>3</v>
      </c>
      <c r="I569" t="s">
        <v>46</v>
      </c>
      <c r="J569">
        <v>1800</v>
      </c>
      <c r="K569">
        <v>259200</v>
      </c>
      <c r="L569" t="s">
        <v>2290</v>
      </c>
      <c r="O569" t="s">
        <v>2395</v>
      </c>
      <c r="P569" t="s">
        <v>180</v>
      </c>
      <c r="Q569" t="s">
        <v>50</v>
      </c>
      <c r="R569" t="s">
        <v>2396</v>
      </c>
      <c r="S569" t="s">
        <v>2397</v>
      </c>
      <c r="T569" t="s">
        <v>2398</v>
      </c>
      <c r="X569">
        <v>11</v>
      </c>
      <c r="Y569" t="s">
        <v>54</v>
      </c>
      <c r="Z569" t="s">
        <v>54</v>
      </c>
      <c r="AA569" t="s">
        <v>54</v>
      </c>
      <c r="AB569">
        <v>1</v>
      </c>
      <c r="AC569">
        <v>0</v>
      </c>
      <c r="AD569">
        <v>10</v>
      </c>
      <c r="AE569" t="s">
        <v>2399</v>
      </c>
      <c r="AF569" t="s">
        <v>2400</v>
      </c>
      <c r="AG569" t="s">
        <v>57</v>
      </c>
      <c r="AH569" t="s">
        <v>58</v>
      </c>
      <c r="AI569" t="s">
        <v>59</v>
      </c>
      <c r="AJ569" t="s">
        <v>58</v>
      </c>
      <c r="AK569" t="s">
        <v>60</v>
      </c>
      <c r="AL569" t="s">
        <v>61</v>
      </c>
    </row>
    <row r="570" spans="1:38" x14ac:dyDescent="0.25">
      <c r="A570" t="s">
        <v>2394</v>
      </c>
      <c r="B570" t="s">
        <v>41</v>
      </c>
      <c r="C570" t="s">
        <v>42</v>
      </c>
      <c r="D570" t="s">
        <v>43</v>
      </c>
      <c r="E570" t="s">
        <v>44</v>
      </c>
      <c r="F570" s="1">
        <v>0.05</v>
      </c>
      <c r="G570" t="s">
        <v>2289</v>
      </c>
      <c r="H570">
        <v>3</v>
      </c>
      <c r="I570" t="s">
        <v>46</v>
      </c>
      <c r="J570">
        <v>1800</v>
      </c>
      <c r="K570">
        <v>259200</v>
      </c>
      <c r="L570" t="s">
        <v>2290</v>
      </c>
      <c r="O570" t="s">
        <v>2401</v>
      </c>
      <c r="P570" t="s">
        <v>351</v>
      </c>
      <c r="Q570" t="s">
        <v>50</v>
      </c>
      <c r="R570" t="s">
        <v>2402</v>
      </c>
      <c r="S570" t="s">
        <v>1308</v>
      </c>
      <c r="T570" t="s">
        <v>1309</v>
      </c>
      <c r="X570">
        <v>21</v>
      </c>
      <c r="Y570" t="s">
        <v>54</v>
      </c>
      <c r="Z570" t="s">
        <v>54</v>
      </c>
      <c r="AA570" t="s">
        <v>54</v>
      </c>
      <c r="AB570">
        <v>1</v>
      </c>
      <c r="AC570">
        <v>0</v>
      </c>
      <c r="AD570">
        <v>10</v>
      </c>
      <c r="AE570" t="s">
        <v>2399</v>
      </c>
      <c r="AF570" t="s">
        <v>2400</v>
      </c>
      <c r="AG570" t="s">
        <v>57</v>
      </c>
      <c r="AH570" t="s">
        <v>58</v>
      </c>
      <c r="AI570" t="s">
        <v>68</v>
      </c>
      <c r="AJ570" t="s">
        <v>58</v>
      </c>
      <c r="AK570" t="s">
        <v>60</v>
      </c>
      <c r="AL570" t="s">
        <v>61</v>
      </c>
    </row>
    <row r="571" spans="1:38" x14ac:dyDescent="0.25">
      <c r="A571" t="s">
        <v>2394</v>
      </c>
      <c r="B571" t="s">
        <v>41</v>
      </c>
      <c r="C571" t="s">
        <v>42</v>
      </c>
      <c r="D571" t="s">
        <v>43</v>
      </c>
      <c r="E571" t="s">
        <v>44</v>
      </c>
      <c r="F571" s="1">
        <v>0.05</v>
      </c>
      <c r="G571" t="s">
        <v>2289</v>
      </c>
      <c r="H571">
        <v>3</v>
      </c>
      <c r="I571" t="s">
        <v>46</v>
      </c>
      <c r="J571">
        <v>1800</v>
      </c>
      <c r="K571">
        <v>259200</v>
      </c>
      <c r="L571" t="s">
        <v>2290</v>
      </c>
      <c r="O571" t="s">
        <v>2403</v>
      </c>
      <c r="P571" t="s">
        <v>506</v>
      </c>
      <c r="Q571" t="s">
        <v>50</v>
      </c>
      <c r="R571" t="s">
        <v>968</v>
      </c>
      <c r="S571" t="s">
        <v>1554</v>
      </c>
      <c r="T571" t="s">
        <v>1555</v>
      </c>
      <c r="X571">
        <v>20</v>
      </c>
      <c r="Y571" t="s">
        <v>54</v>
      </c>
      <c r="Z571" t="s">
        <v>54</v>
      </c>
      <c r="AA571" t="s">
        <v>54</v>
      </c>
      <c r="AB571">
        <v>1</v>
      </c>
      <c r="AC571">
        <v>0</v>
      </c>
      <c r="AD571">
        <v>10</v>
      </c>
      <c r="AE571" t="s">
        <v>2399</v>
      </c>
      <c r="AF571" t="s">
        <v>2400</v>
      </c>
      <c r="AG571" t="s">
        <v>74</v>
      </c>
      <c r="AH571" t="s">
        <v>58</v>
      </c>
      <c r="AI571" t="s">
        <v>68</v>
      </c>
      <c r="AJ571" t="s">
        <v>58</v>
      </c>
      <c r="AK571" t="s">
        <v>60</v>
      </c>
      <c r="AL571" t="s">
        <v>90</v>
      </c>
    </row>
    <row r="572" spans="1:38" x14ac:dyDescent="0.25">
      <c r="A572" t="s">
        <v>2404</v>
      </c>
      <c r="B572" t="s">
        <v>41</v>
      </c>
      <c r="C572" t="s">
        <v>42</v>
      </c>
      <c r="D572" t="s">
        <v>43</v>
      </c>
      <c r="E572" t="s">
        <v>44</v>
      </c>
      <c r="F572" s="1">
        <v>0.05</v>
      </c>
      <c r="G572" t="s">
        <v>2289</v>
      </c>
      <c r="H572">
        <v>3</v>
      </c>
      <c r="I572" t="s">
        <v>46</v>
      </c>
      <c r="J572">
        <v>1800</v>
      </c>
      <c r="K572">
        <v>259200</v>
      </c>
      <c r="L572" t="s">
        <v>2290</v>
      </c>
      <c r="O572" t="s">
        <v>2405</v>
      </c>
      <c r="P572" t="s">
        <v>112</v>
      </c>
      <c r="Q572" t="s">
        <v>50</v>
      </c>
      <c r="R572" t="s">
        <v>2406</v>
      </c>
      <c r="S572" t="s">
        <v>1948</v>
      </c>
      <c r="T572" t="s">
        <v>2407</v>
      </c>
      <c r="X572">
        <v>38</v>
      </c>
      <c r="Y572" t="s">
        <v>54</v>
      </c>
      <c r="Z572" t="s">
        <v>54</v>
      </c>
      <c r="AA572" t="s">
        <v>54</v>
      </c>
      <c r="AB572">
        <v>1</v>
      </c>
      <c r="AC572">
        <v>1</v>
      </c>
      <c r="AD572">
        <v>10</v>
      </c>
      <c r="AE572" t="s">
        <v>2408</v>
      </c>
      <c r="AF572" t="s">
        <v>2409</v>
      </c>
      <c r="AG572" t="s">
        <v>57</v>
      </c>
      <c r="AH572" t="s">
        <v>58</v>
      </c>
      <c r="AI572" t="s">
        <v>75</v>
      </c>
      <c r="AJ572" t="s">
        <v>58</v>
      </c>
      <c r="AK572" t="s">
        <v>60</v>
      </c>
      <c r="AL572" t="s">
        <v>61</v>
      </c>
    </row>
    <row r="573" spans="1:38" x14ac:dyDescent="0.25">
      <c r="A573" t="s">
        <v>2404</v>
      </c>
      <c r="B573" t="s">
        <v>41</v>
      </c>
      <c r="C573" t="s">
        <v>42</v>
      </c>
      <c r="D573" t="s">
        <v>43</v>
      </c>
      <c r="E573" t="s">
        <v>44</v>
      </c>
      <c r="F573" s="1">
        <v>0.05</v>
      </c>
      <c r="G573" t="s">
        <v>2289</v>
      </c>
      <c r="H573">
        <v>3</v>
      </c>
      <c r="I573" t="s">
        <v>46</v>
      </c>
      <c r="J573">
        <v>1800</v>
      </c>
      <c r="K573">
        <v>259200</v>
      </c>
      <c r="L573" t="s">
        <v>2290</v>
      </c>
      <c r="O573" t="s">
        <v>2410</v>
      </c>
      <c r="P573" t="s">
        <v>136</v>
      </c>
      <c r="Q573" t="s">
        <v>50</v>
      </c>
      <c r="R573" t="s">
        <v>645</v>
      </c>
      <c r="S573" t="s">
        <v>2411</v>
      </c>
      <c r="T573" t="s">
        <v>2412</v>
      </c>
      <c r="X573">
        <v>261</v>
      </c>
      <c r="Y573" t="s">
        <v>54</v>
      </c>
      <c r="Z573" t="s">
        <v>54</v>
      </c>
      <c r="AA573" t="s">
        <v>54</v>
      </c>
      <c r="AB573">
        <v>1</v>
      </c>
      <c r="AC573">
        <v>1</v>
      </c>
      <c r="AD573">
        <v>10</v>
      </c>
      <c r="AE573" t="s">
        <v>2408</v>
      </c>
      <c r="AF573" t="s">
        <v>2409</v>
      </c>
      <c r="AG573" t="s">
        <v>67</v>
      </c>
      <c r="AH573" t="s">
        <v>58</v>
      </c>
      <c r="AI573" t="s">
        <v>133</v>
      </c>
      <c r="AJ573" t="s">
        <v>58</v>
      </c>
      <c r="AK573" t="s">
        <v>84</v>
      </c>
      <c r="AL573" t="s">
        <v>61</v>
      </c>
    </row>
    <row r="574" spans="1:38" x14ac:dyDescent="0.25">
      <c r="A574" t="s">
        <v>2404</v>
      </c>
      <c r="B574" t="s">
        <v>41</v>
      </c>
      <c r="C574" t="s">
        <v>42</v>
      </c>
      <c r="D574" t="s">
        <v>43</v>
      </c>
      <c r="E574" t="s">
        <v>44</v>
      </c>
      <c r="F574" s="1">
        <v>0.05</v>
      </c>
      <c r="G574" t="s">
        <v>2289</v>
      </c>
      <c r="H574">
        <v>3</v>
      </c>
      <c r="I574" t="s">
        <v>46</v>
      </c>
      <c r="J574">
        <v>1800</v>
      </c>
      <c r="K574">
        <v>259200</v>
      </c>
      <c r="L574" t="s">
        <v>2290</v>
      </c>
      <c r="O574" t="s">
        <v>2413</v>
      </c>
      <c r="P574" t="s">
        <v>506</v>
      </c>
      <c r="Q574" t="s">
        <v>50</v>
      </c>
      <c r="R574" t="s">
        <v>651</v>
      </c>
      <c r="S574" t="s">
        <v>1831</v>
      </c>
      <c r="T574" t="s">
        <v>1832</v>
      </c>
      <c r="X574">
        <v>20</v>
      </c>
      <c r="Y574" t="s">
        <v>54</v>
      </c>
      <c r="Z574" t="s">
        <v>54</v>
      </c>
      <c r="AA574" t="s">
        <v>54</v>
      </c>
      <c r="AB574">
        <v>1</v>
      </c>
      <c r="AC574">
        <v>1</v>
      </c>
      <c r="AD574">
        <v>10</v>
      </c>
      <c r="AE574" t="s">
        <v>2408</v>
      </c>
      <c r="AF574" t="s">
        <v>2409</v>
      </c>
      <c r="AG574" t="s">
        <v>74</v>
      </c>
      <c r="AH574" t="s">
        <v>58</v>
      </c>
      <c r="AI574" t="s">
        <v>59</v>
      </c>
      <c r="AJ574" t="s">
        <v>58</v>
      </c>
      <c r="AK574" t="s">
        <v>60</v>
      </c>
      <c r="AL574" t="s">
        <v>90</v>
      </c>
    </row>
    <row r="575" spans="1:38" x14ac:dyDescent="0.25">
      <c r="A575" t="s">
        <v>2414</v>
      </c>
      <c r="B575" t="s">
        <v>41</v>
      </c>
      <c r="C575" t="s">
        <v>42</v>
      </c>
      <c r="D575" t="s">
        <v>43</v>
      </c>
      <c r="E575" t="s">
        <v>44</v>
      </c>
      <c r="F575" s="1">
        <v>0.05</v>
      </c>
      <c r="G575" t="s">
        <v>2289</v>
      </c>
      <c r="H575">
        <v>3</v>
      </c>
      <c r="I575" t="s">
        <v>46</v>
      </c>
      <c r="J575">
        <v>1800</v>
      </c>
      <c r="K575">
        <v>259200</v>
      </c>
      <c r="L575" t="s">
        <v>2290</v>
      </c>
      <c r="O575" t="s">
        <v>2415</v>
      </c>
      <c r="P575" t="s">
        <v>78</v>
      </c>
      <c r="Q575" t="s">
        <v>50</v>
      </c>
      <c r="R575" t="s">
        <v>2416</v>
      </c>
      <c r="S575" t="s">
        <v>2417</v>
      </c>
      <c r="T575" t="s">
        <v>2418</v>
      </c>
      <c r="X575">
        <v>116</v>
      </c>
      <c r="Y575" t="s">
        <v>54</v>
      </c>
      <c r="Z575" t="s">
        <v>54</v>
      </c>
      <c r="AA575" t="s">
        <v>54</v>
      </c>
      <c r="AB575">
        <v>1</v>
      </c>
      <c r="AC575">
        <v>1</v>
      </c>
      <c r="AD575">
        <v>10</v>
      </c>
      <c r="AE575" t="s">
        <v>2419</v>
      </c>
      <c r="AF575" t="s">
        <v>2420</v>
      </c>
      <c r="AG575" t="s">
        <v>74</v>
      </c>
      <c r="AH575" t="s">
        <v>58</v>
      </c>
      <c r="AI575" t="s">
        <v>75</v>
      </c>
      <c r="AJ575" t="s">
        <v>58</v>
      </c>
      <c r="AK575" t="s">
        <v>84</v>
      </c>
      <c r="AL575" t="s">
        <v>61</v>
      </c>
    </row>
    <row r="576" spans="1:38" x14ac:dyDescent="0.25">
      <c r="A576" t="s">
        <v>2414</v>
      </c>
      <c r="B576" t="s">
        <v>41</v>
      </c>
      <c r="C576" t="s">
        <v>42</v>
      </c>
      <c r="D576" t="s">
        <v>43</v>
      </c>
      <c r="E576" t="s">
        <v>44</v>
      </c>
      <c r="F576" s="1">
        <v>0.05</v>
      </c>
      <c r="G576" t="s">
        <v>2289</v>
      </c>
      <c r="H576">
        <v>3</v>
      </c>
      <c r="I576" t="s">
        <v>46</v>
      </c>
      <c r="J576">
        <v>1800</v>
      </c>
      <c r="K576">
        <v>259200</v>
      </c>
      <c r="L576" t="s">
        <v>2290</v>
      </c>
      <c r="O576" t="s">
        <v>2421</v>
      </c>
      <c r="P576" t="s">
        <v>154</v>
      </c>
      <c r="Q576" t="s">
        <v>50</v>
      </c>
      <c r="R576" t="s">
        <v>2422</v>
      </c>
      <c r="S576" t="s">
        <v>2423</v>
      </c>
      <c r="T576" t="s">
        <v>2424</v>
      </c>
      <c r="X576">
        <v>563</v>
      </c>
      <c r="Y576" t="s">
        <v>54</v>
      </c>
      <c r="Z576" t="s">
        <v>54</v>
      </c>
      <c r="AA576" t="s">
        <v>54</v>
      </c>
      <c r="AB576">
        <v>1</v>
      </c>
      <c r="AC576">
        <v>1</v>
      </c>
      <c r="AD576">
        <v>10</v>
      </c>
      <c r="AE576" t="s">
        <v>2419</v>
      </c>
      <c r="AF576" t="s">
        <v>2420</v>
      </c>
      <c r="AG576" t="s">
        <v>96</v>
      </c>
      <c r="AH576" t="s">
        <v>58</v>
      </c>
      <c r="AI576" t="s">
        <v>133</v>
      </c>
      <c r="AJ576" t="s">
        <v>58</v>
      </c>
      <c r="AK576" t="s">
        <v>60</v>
      </c>
      <c r="AL576" t="s">
        <v>61</v>
      </c>
    </row>
    <row r="577" spans="1:38" x14ac:dyDescent="0.25">
      <c r="A577" t="s">
        <v>2414</v>
      </c>
      <c r="B577" t="s">
        <v>41</v>
      </c>
      <c r="C577" t="s">
        <v>42</v>
      </c>
      <c r="D577" t="s">
        <v>43</v>
      </c>
      <c r="E577" t="s">
        <v>44</v>
      </c>
      <c r="F577" s="1">
        <v>0.05</v>
      </c>
      <c r="G577" t="s">
        <v>2289</v>
      </c>
      <c r="H577">
        <v>3</v>
      </c>
      <c r="I577" t="s">
        <v>46</v>
      </c>
      <c r="J577">
        <v>1800</v>
      </c>
      <c r="K577">
        <v>259200</v>
      </c>
      <c r="L577" t="s">
        <v>2290</v>
      </c>
      <c r="O577" t="s">
        <v>2425</v>
      </c>
      <c r="P577" t="s">
        <v>136</v>
      </c>
      <c r="Q577" t="s">
        <v>50</v>
      </c>
      <c r="R577" t="s">
        <v>2181</v>
      </c>
      <c r="S577" t="s">
        <v>2426</v>
      </c>
      <c r="T577" t="s">
        <v>2427</v>
      </c>
      <c r="X577">
        <v>490</v>
      </c>
      <c r="Y577" t="s">
        <v>54</v>
      </c>
      <c r="Z577" t="s">
        <v>54</v>
      </c>
      <c r="AA577" t="s">
        <v>54</v>
      </c>
      <c r="AB577">
        <v>1</v>
      </c>
      <c r="AC577">
        <v>1</v>
      </c>
      <c r="AD577">
        <v>10</v>
      </c>
      <c r="AE577" t="s">
        <v>2419</v>
      </c>
      <c r="AF577" t="s">
        <v>2420</v>
      </c>
      <c r="AG577" t="s">
        <v>67</v>
      </c>
      <c r="AH577" t="s">
        <v>58</v>
      </c>
      <c r="AI577" t="s">
        <v>75</v>
      </c>
      <c r="AJ577" t="s">
        <v>58</v>
      </c>
      <c r="AK577" t="s">
        <v>84</v>
      </c>
      <c r="AL577" t="s">
        <v>61</v>
      </c>
    </row>
    <row r="578" spans="1:38" x14ac:dyDescent="0.25">
      <c r="A578" t="s">
        <v>2428</v>
      </c>
      <c r="B578" t="s">
        <v>41</v>
      </c>
      <c r="C578" t="s">
        <v>42</v>
      </c>
      <c r="D578" t="s">
        <v>43</v>
      </c>
      <c r="E578" t="s">
        <v>44</v>
      </c>
      <c r="F578" s="1">
        <v>0.05</v>
      </c>
      <c r="G578" t="s">
        <v>2289</v>
      </c>
      <c r="H578">
        <v>3</v>
      </c>
      <c r="I578" t="s">
        <v>46</v>
      </c>
      <c r="J578">
        <v>1800</v>
      </c>
      <c r="K578">
        <v>259200</v>
      </c>
      <c r="L578" t="s">
        <v>2290</v>
      </c>
      <c r="O578" t="s">
        <v>2429</v>
      </c>
      <c r="P578" t="s">
        <v>136</v>
      </c>
      <c r="Q578" t="s">
        <v>50</v>
      </c>
      <c r="R578" t="s">
        <v>2181</v>
      </c>
      <c r="S578" t="s">
        <v>2430</v>
      </c>
      <c r="T578" t="s">
        <v>2431</v>
      </c>
      <c r="X578">
        <v>475</v>
      </c>
      <c r="Y578" t="s">
        <v>54</v>
      </c>
      <c r="Z578" t="s">
        <v>54</v>
      </c>
      <c r="AA578" t="s">
        <v>54</v>
      </c>
      <c r="AB578">
        <v>1</v>
      </c>
      <c r="AC578">
        <v>1</v>
      </c>
      <c r="AD578">
        <v>10</v>
      </c>
      <c r="AE578" t="s">
        <v>2432</v>
      </c>
      <c r="AF578" t="s">
        <v>2433</v>
      </c>
      <c r="AG578" t="s">
        <v>67</v>
      </c>
      <c r="AH578" t="s">
        <v>58</v>
      </c>
      <c r="AI578" t="s">
        <v>133</v>
      </c>
      <c r="AJ578" t="s">
        <v>58</v>
      </c>
      <c r="AK578" t="s">
        <v>84</v>
      </c>
      <c r="AL578" t="s">
        <v>61</v>
      </c>
    </row>
    <row r="579" spans="1:38" x14ac:dyDescent="0.25">
      <c r="A579" t="s">
        <v>2428</v>
      </c>
      <c r="B579" t="s">
        <v>41</v>
      </c>
      <c r="C579" t="s">
        <v>42</v>
      </c>
      <c r="D579" t="s">
        <v>43</v>
      </c>
      <c r="E579" t="s">
        <v>44</v>
      </c>
      <c r="F579" s="1">
        <v>0.05</v>
      </c>
      <c r="G579" t="s">
        <v>2289</v>
      </c>
      <c r="H579">
        <v>3</v>
      </c>
      <c r="I579" t="s">
        <v>46</v>
      </c>
      <c r="J579">
        <v>1800</v>
      </c>
      <c r="K579">
        <v>259200</v>
      </c>
      <c r="L579" t="s">
        <v>2290</v>
      </c>
      <c r="O579" t="s">
        <v>2434</v>
      </c>
      <c r="P579" t="s">
        <v>257</v>
      </c>
      <c r="Q579" t="s">
        <v>50</v>
      </c>
      <c r="R579" t="s">
        <v>2435</v>
      </c>
      <c r="S579" t="s">
        <v>2436</v>
      </c>
      <c r="T579" t="s">
        <v>2437</v>
      </c>
      <c r="X579">
        <v>1764</v>
      </c>
      <c r="Y579" t="s">
        <v>54</v>
      </c>
      <c r="Z579" t="s">
        <v>54</v>
      </c>
      <c r="AA579" t="s">
        <v>54</v>
      </c>
      <c r="AB579">
        <v>1</v>
      </c>
      <c r="AC579">
        <v>1</v>
      </c>
      <c r="AD579">
        <v>10</v>
      </c>
      <c r="AE579" t="s">
        <v>2432</v>
      </c>
      <c r="AF579" t="s">
        <v>2433</v>
      </c>
      <c r="AG579" t="s">
        <v>74</v>
      </c>
      <c r="AH579" t="s">
        <v>58</v>
      </c>
      <c r="AI579" t="s">
        <v>59</v>
      </c>
      <c r="AJ579" t="s">
        <v>58</v>
      </c>
      <c r="AK579" t="s">
        <v>60</v>
      </c>
      <c r="AL579" t="s">
        <v>61</v>
      </c>
    </row>
    <row r="580" spans="1:38" x14ac:dyDescent="0.25">
      <c r="A580" t="s">
        <v>2428</v>
      </c>
      <c r="B580" t="s">
        <v>41</v>
      </c>
      <c r="C580" t="s">
        <v>42</v>
      </c>
      <c r="D580" t="s">
        <v>43</v>
      </c>
      <c r="E580" t="s">
        <v>44</v>
      </c>
      <c r="F580" s="1">
        <v>0.05</v>
      </c>
      <c r="G580" t="s">
        <v>2289</v>
      </c>
      <c r="H580">
        <v>3</v>
      </c>
      <c r="I580" t="s">
        <v>46</v>
      </c>
      <c r="J580">
        <v>1800</v>
      </c>
      <c r="K580">
        <v>259200</v>
      </c>
      <c r="L580" t="s">
        <v>2290</v>
      </c>
      <c r="O580" t="s">
        <v>2438</v>
      </c>
      <c r="P580" t="s">
        <v>99</v>
      </c>
      <c r="Q580" t="s">
        <v>50</v>
      </c>
      <c r="R580" t="s">
        <v>748</v>
      </c>
      <c r="S580" t="s">
        <v>713</v>
      </c>
      <c r="T580" t="s">
        <v>2439</v>
      </c>
      <c r="X580">
        <v>225</v>
      </c>
      <c r="Y580" t="s">
        <v>54</v>
      </c>
      <c r="Z580" t="s">
        <v>54</v>
      </c>
      <c r="AA580" t="s">
        <v>54</v>
      </c>
      <c r="AB580">
        <v>1</v>
      </c>
      <c r="AC580">
        <v>1</v>
      </c>
      <c r="AD580">
        <v>10</v>
      </c>
      <c r="AE580" t="s">
        <v>2432</v>
      </c>
      <c r="AF580" t="s">
        <v>2433</v>
      </c>
      <c r="AG580" t="s">
        <v>74</v>
      </c>
      <c r="AH580" t="s">
        <v>58</v>
      </c>
      <c r="AI580" t="s">
        <v>68</v>
      </c>
      <c r="AJ580" t="s">
        <v>58</v>
      </c>
      <c r="AK580" t="s">
        <v>84</v>
      </c>
      <c r="AL580" t="s">
        <v>61</v>
      </c>
    </row>
    <row r="581" spans="1:38" x14ac:dyDescent="0.25">
      <c r="A581" t="s">
        <v>2440</v>
      </c>
      <c r="B581" t="s">
        <v>41</v>
      </c>
      <c r="C581" t="s">
        <v>42</v>
      </c>
      <c r="D581" t="s">
        <v>43</v>
      </c>
      <c r="E581" t="s">
        <v>44</v>
      </c>
      <c r="F581" s="1">
        <v>0.05</v>
      </c>
      <c r="G581" t="s">
        <v>2289</v>
      </c>
      <c r="H581">
        <v>3</v>
      </c>
      <c r="I581" t="s">
        <v>46</v>
      </c>
      <c r="J581">
        <v>1800</v>
      </c>
      <c r="K581">
        <v>259200</v>
      </c>
      <c r="L581" t="s">
        <v>2290</v>
      </c>
      <c r="O581" t="s">
        <v>2441</v>
      </c>
      <c r="P581" t="s">
        <v>154</v>
      </c>
      <c r="Q581" t="s">
        <v>50</v>
      </c>
      <c r="R581" t="s">
        <v>853</v>
      </c>
      <c r="S581" t="s">
        <v>1044</v>
      </c>
      <c r="T581" t="s">
        <v>1045</v>
      </c>
      <c r="X581">
        <v>67</v>
      </c>
      <c r="Y581" t="s">
        <v>54</v>
      </c>
      <c r="Z581" t="s">
        <v>54</v>
      </c>
      <c r="AA581" t="s">
        <v>54</v>
      </c>
      <c r="AB581">
        <v>1</v>
      </c>
      <c r="AC581">
        <v>1</v>
      </c>
      <c r="AD581">
        <v>10</v>
      </c>
      <c r="AE581" t="s">
        <v>2442</v>
      </c>
      <c r="AF581" t="s">
        <v>2443</v>
      </c>
      <c r="AG581" t="s">
        <v>96</v>
      </c>
      <c r="AH581" t="s">
        <v>58</v>
      </c>
      <c r="AI581" t="s">
        <v>133</v>
      </c>
      <c r="AJ581" t="s">
        <v>58</v>
      </c>
      <c r="AK581" t="s">
        <v>60</v>
      </c>
      <c r="AL581" t="s">
        <v>61</v>
      </c>
    </row>
    <row r="582" spans="1:38" x14ac:dyDescent="0.25">
      <c r="A582" t="s">
        <v>2440</v>
      </c>
      <c r="B582" t="s">
        <v>41</v>
      </c>
      <c r="C582" t="s">
        <v>42</v>
      </c>
      <c r="D582" t="s">
        <v>43</v>
      </c>
      <c r="E582" t="s">
        <v>44</v>
      </c>
      <c r="F582" s="1">
        <v>0.05</v>
      </c>
      <c r="G582" t="s">
        <v>2289</v>
      </c>
      <c r="H582">
        <v>3</v>
      </c>
      <c r="I582" t="s">
        <v>46</v>
      </c>
      <c r="J582">
        <v>1800</v>
      </c>
      <c r="K582">
        <v>259200</v>
      </c>
      <c r="L582" t="s">
        <v>2290</v>
      </c>
      <c r="O582" t="s">
        <v>2444</v>
      </c>
      <c r="P582" t="s">
        <v>106</v>
      </c>
      <c r="Q582" t="s">
        <v>50</v>
      </c>
      <c r="R582" t="s">
        <v>2445</v>
      </c>
      <c r="S582" t="s">
        <v>1852</v>
      </c>
      <c r="T582" t="s">
        <v>1853</v>
      </c>
      <c r="X582">
        <v>39</v>
      </c>
      <c r="Y582" t="s">
        <v>110</v>
      </c>
      <c r="Z582" t="s">
        <v>54</v>
      </c>
      <c r="AA582" t="s">
        <v>54</v>
      </c>
      <c r="AB582">
        <v>1</v>
      </c>
      <c r="AC582">
        <v>1</v>
      </c>
      <c r="AD582">
        <v>10</v>
      </c>
      <c r="AE582" t="s">
        <v>2442</v>
      </c>
      <c r="AF582" t="s">
        <v>2443</v>
      </c>
      <c r="AG582" t="s">
        <v>74</v>
      </c>
      <c r="AH582" t="s">
        <v>58</v>
      </c>
      <c r="AI582" t="s">
        <v>142</v>
      </c>
      <c r="AJ582" t="s">
        <v>58</v>
      </c>
      <c r="AK582" t="s">
        <v>84</v>
      </c>
      <c r="AL582" t="s">
        <v>61</v>
      </c>
    </row>
    <row r="583" spans="1:38" x14ac:dyDescent="0.25">
      <c r="A583" t="s">
        <v>2440</v>
      </c>
      <c r="B583" t="s">
        <v>41</v>
      </c>
      <c r="C583" t="s">
        <v>42</v>
      </c>
      <c r="D583" t="s">
        <v>43</v>
      </c>
      <c r="E583" t="s">
        <v>44</v>
      </c>
      <c r="F583" s="1">
        <v>0.05</v>
      </c>
      <c r="G583" t="s">
        <v>2289</v>
      </c>
      <c r="H583">
        <v>3</v>
      </c>
      <c r="I583" t="s">
        <v>46</v>
      </c>
      <c r="J583">
        <v>1800</v>
      </c>
      <c r="K583">
        <v>259200</v>
      </c>
      <c r="L583" t="s">
        <v>2290</v>
      </c>
      <c r="O583" t="s">
        <v>2446</v>
      </c>
      <c r="P583" t="s">
        <v>63</v>
      </c>
      <c r="Q583" t="s">
        <v>50</v>
      </c>
      <c r="R583" t="s">
        <v>2447</v>
      </c>
      <c r="S583" t="s">
        <v>1932</v>
      </c>
      <c r="T583" t="s">
        <v>2173</v>
      </c>
      <c r="X583">
        <v>41</v>
      </c>
      <c r="Y583" t="s">
        <v>54</v>
      </c>
      <c r="Z583" t="s">
        <v>54</v>
      </c>
      <c r="AA583" t="s">
        <v>54</v>
      </c>
      <c r="AB583">
        <v>1</v>
      </c>
      <c r="AC583">
        <v>1</v>
      </c>
      <c r="AD583">
        <v>10</v>
      </c>
      <c r="AE583" t="s">
        <v>2442</v>
      </c>
      <c r="AF583" t="s">
        <v>2443</v>
      </c>
      <c r="AG583" t="s">
        <v>67</v>
      </c>
      <c r="AH583" t="s">
        <v>58</v>
      </c>
      <c r="AI583" t="s">
        <v>133</v>
      </c>
      <c r="AJ583" t="s">
        <v>58</v>
      </c>
      <c r="AK583" t="s">
        <v>60</v>
      </c>
      <c r="AL583" t="s">
        <v>61</v>
      </c>
    </row>
    <row r="584" spans="1:38" x14ac:dyDescent="0.25">
      <c r="A584" t="s">
        <v>2448</v>
      </c>
      <c r="B584" t="s">
        <v>41</v>
      </c>
      <c r="C584" t="s">
        <v>42</v>
      </c>
      <c r="D584" t="s">
        <v>43</v>
      </c>
      <c r="E584" t="s">
        <v>44</v>
      </c>
      <c r="F584" s="1">
        <v>0.05</v>
      </c>
      <c r="G584" t="s">
        <v>2289</v>
      </c>
      <c r="H584">
        <v>3</v>
      </c>
      <c r="I584" t="s">
        <v>46</v>
      </c>
      <c r="J584">
        <v>1800</v>
      </c>
      <c r="K584">
        <v>259200</v>
      </c>
      <c r="L584" t="s">
        <v>2290</v>
      </c>
      <c r="O584" t="s">
        <v>2449</v>
      </c>
      <c r="P584" t="s">
        <v>557</v>
      </c>
      <c r="Q584" t="s">
        <v>50</v>
      </c>
      <c r="R584" t="s">
        <v>285</v>
      </c>
      <c r="S584" t="s">
        <v>1099</v>
      </c>
      <c r="T584" t="s">
        <v>2450</v>
      </c>
      <c r="X584">
        <v>32</v>
      </c>
      <c r="Y584" t="s">
        <v>54</v>
      </c>
      <c r="Z584" t="s">
        <v>54</v>
      </c>
      <c r="AA584" t="s">
        <v>54</v>
      </c>
      <c r="AB584">
        <v>1</v>
      </c>
      <c r="AC584">
        <v>1</v>
      </c>
      <c r="AD584">
        <v>10</v>
      </c>
      <c r="AE584" t="s">
        <v>2451</v>
      </c>
      <c r="AF584" t="s">
        <v>2452</v>
      </c>
      <c r="AG584" t="s">
        <v>67</v>
      </c>
      <c r="AH584" t="s">
        <v>58</v>
      </c>
      <c r="AI584" t="s">
        <v>75</v>
      </c>
      <c r="AJ584" t="s">
        <v>58</v>
      </c>
      <c r="AK584" t="s">
        <v>84</v>
      </c>
      <c r="AL584" t="s">
        <v>61</v>
      </c>
    </row>
    <row r="585" spans="1:38" x14ac:dyDescent="0.25">
      <c r="A585" t="s">
        <v>2448</v>
      </c>
      <c r="B585" t="s">
        <v>41</v>
      </c>
      <c r="C585" t="s">
        <v>42</v>
      </c>
      <c r="D585" t="s">
        <v>43</v>
      </c>
      <c r="E585" t="s">
        <v>44</v>
      </c>
      <c r="F585" s="1">
        <v>0.05</v>
      </c>
      <c r="G585" t="s">
        <v>2289</v>
      </c>
      <c r="H585">
        <v>3</v>
      </c>
      <c r="I585" t="s">
        <v>46</v>
      </c>
      <c r="J585">
        <v>1800</v>
      </c>
      <c r="K585">
        <v>259200</v>
      </c>
      <c r="L585" t="s">
        <v>2290</v>
      </c>
      <c r="O585" t="s">
        <v>2453</v>
      </c>
      <c r="P585" t="s">
        <v>506</v>
      </c>
      <c r="Q585" t="s">
        <v>50</v>
      </c>
      <c r="R585" t="s">
        <v>640</v>
      </c>
      <c r="S585" t="s">
        <v>1222</v>
      </c>
      <c r="T585" t="s">
        <v>2454</v>
      </c>
      <c r="X585">
        <v>30</v>
      </c>
      <c r="Y585" t="s">
        <v>54</v>
      </c>
      <c r="Z585" t="s">
        <v>54</v>
      </c>
      <c r="AA585" t="s">
        <v>54</v>
      </c>
      <c r="AB585">
        <v>1</v>
      </c>
      <c r="AC585">
        <v>1</v>
      </c>
      <c r="AD585">
        <v>10</v>
      </c>
      <c r="AE585" t="s">
        <v>2451</v>
      </c>
      <c r="AF585" t="s">
        <v>2452</v>
      </c>
      <c r="AG585" t="s">
        <v>74</v>
      </c>
      <c r="AH585" t="s">
        <v>58</v>
      </c>
      <c r="AI585" t="s">
        <v>59</v>
      </c>
      <c r="AJ585" t="s">
        <v>58</v>
      </c>
      <c r="AK585" t="s">
        <v>60</v>
      </c>
      <c r="AL585" t="s">
        <v>90</v>
      </c>
    </row>
    <row r="586" spans="1:38" x14ac:dyDescent="0.25">
      <c r="A586" t="s">
        <v>2448</v>
      </c>
      <c r="B586" t="s">
        <v>41</v>
      </c>
      <c r="C586" t="s">
        <v>42</v>
      </c>
      <c r="D586" t="s">
        <v>43</v>
      </c>
      <c r="E586" t="s">
        <v>44</v>
      </c>
      <c r="F586" s="1">
        <v>0.05</v>
      </c>
      <c r="G586" t="s">
        <v>2289</v>
      </c>
      <c r="H586">
        <v>3</v>
      </c>
      <c r="I586" t="s">
        <v>46</v>
      </c>
      <c r="J586">
        <v>1800</v>
      </c>
      <c r="K586">
        <v>259200</v>
      </c>
      <c r="L586" t="s">
        <v>2290</v>
      </c>
      <c r="O586" t="s">
        <v>2455</v>
      </c>
      <c r="P586" t="s">
        <v>99</v>
      </c>
      <c r="Q586" t="s">
        <v>50</v>
      </c>
      <c r="R586" t="s">
        <v>2456</v>
      </c>
      <c r="S586" t="s">
        <v>1863</v>
      </c>
      <c r="T586" t="s">
        <v>2457</v>
      </c>
      <c r="X586">
        <v>159</v>
      </c>
      <c r="Y586" t="s">
        <v>54</v>
      </c>
      <c r="Z586" t="s">
        <v>54</v>
      </c>
      <c r="AA586" t="s">
        <v>54</v>
      </c>
      <c r="AB586">
        <v>1</v>
      </c>
      <c r="AC586">
        <v>1</v>
      </c>
      <c r="AD586">
        <v>10</v>
      </c>
      <c r="AE586" t="s">
        <v>2451</v>
      </c>
      <c r="AF586" t="s">
        <v>2452</v>
      </c>
      <c r="AG586" t="s">
        <v>74</v>
      </c>
      <c r="AH586" t="s">
        <v>58</v>
      </c>
      <c r="AI586" t="s">
        <v>142</v>
      </c>
      <c r="AJ586" t="s">
        <v>58</v>
      </c>
      <c r="AK586" t="s">
        <v>84</v>
      </c>
      <c r="AL586" t="s">
        <v>61</v>
      </c>
    </row>
    <row r="587" spans="1:38" x14ac:dyDescent="0.25">
      <c r="A587" t="s">
        <v>2458</v>
      </c>
      <c r="B587" t="s">
        <v>41</v>
      </c>
      <c r="C587" t="s">
        <v>42</v>
      </c>
      <c r="D587" t="s">
        <v>43</v>
      </c>
      <c r="E587" t="s">
        <v>44</v>
      </c>
      <c r="F587" s="1">
        <v>0.05</v>
      </c>
      <c r="G587" t="s">
        <v>2289</v>
      </c>
      <c r="H587">
        <v>3</v>
      </c>
      <c r="I587" t="s">
        <v>46</v>
      </c>
      <c r="J587">
        <v>1800</v>
      </c>
      <c r="K587">
        <v>259200</v>
      </c>
      <c r="L587" t="s">
        <v>2290</v>
      </c>
      <c r="O587" t="s">
        <v>2459</v>
      </c>
      <c r="P587" t="s">
        <v>154</v>
      </c>
      <c r="Q587" t="s">
        <v>50</v>
      </c>
      <c r="R587" t="s">
        <v>450</v>
      </c>
      <c r="S587" t="s">
        <v>420</v>
      </c>
      <c r="T587" t="s">
        <v>421</v>
      </c>
      <c r="X587">
        <v>154</v>
      </c>
      <c r="Y587" t="s">
        <v>54</v>
      </c>
      <c r="Z587" t="s">
        <v>54</v>
      </c>
      <c r="AA587" t="s">
        <v>54</v>
      </c>
      <c r="AB587">
        <v>1</v>
      </c>
      <c r="AC587">
        <v>1</v>
      </c>
      <c r="AD587">
        <v>10</v>
      </c>
      <c r="AE587" t="s">
        <v>2460</v>
      </c>
      <c r="AF587" t="s">
        <v>2461</v>
      </c>
      <c r="AG587" t="s">
        <v>96</v>
      </c>
      <c r="AH587" t="s">
        <v>58</v>
      </c>
      <c r="AI587" t="s">
        <v>68</v>
      </c>
      <c r="AJ587" t="s">
        <v>58</v>
      </c>
      <c r="AK587" t="s">
        <v>60</v>
      </c>
      <c r="AL587" t="s">
        <v>61</v>
      </c>
    </row>
    <row r="588" spans="1:38" x14ac:dyDescent="0.25">
      <c r="A588" t="s">
        <v>2458</v>
      </c>
      <c r="B588" t="s">
        <v>41</v>
      </c>
      <c r="C588" t="s">
        <v>42</v>
      </c>
      <c r="D588" t="s">
        <v>43</v>
      </c>
      <c r="E588" t="s">
        <v>44</v>
      </c>
      <c r="F588" s="1">
        <v>0.05</v>
      </c>
      <c r="G588" t="s">
        <v>2289</v>
      </c>
      <c r="H588">
        <v>3</v>
      </c>
      <c r="I588" t="s">
        <v>46</v>
      </c>
      <c r="J588">
        <v>1800</v>
      </c>
      <c r="K588">
        <v>259200</v>
      </c>
      <c r="L588" t="s">
        <v>2290</v>
      </c>
      <c r="O588" t="s">
        <v>2462</v>
      </c>
      <c r="P588" t="s">
        <v>112</v>
      </c>
      <c r="Q588" t="s">
        <v>50</v>
      </c>
      <c r="R588" t="s">
        <v>212</v>
      </c>
      <c r="S588" t="s">
        <v>1080</v>
      </c>
      <c r="T588" t="s">
        <v>2232</v>
      </c>
      <c r="X588">
        <v>14</v>
      </c>
      <c r="Y588" t="s">
        <v>54</v>
      </c>
      <c r="Z588" t="s">
        <v>54</v>
      </c>
      <c r="AA588" t="s">
        <v>54</v>
      </c>
      <c r="AB588">
        <v>1</v>
      </c>
      <c r="AC588">
        <v>1</v>
      </c>
      <c r="AD588">
        <v>10</v>
      </c>
      <c r="AE588" t="s">
        <v>2460</v>
      </c>
      <c r="AF588" t="s">
        <v>2461</v>
      </c>
      <c r="AG588" t="s">
        <v>57</v>
      </c>
      <c r="AH588" t="s">
        <v>58</v>
      </c>
      <c r="AI588" t="s">
        <v>68</v>
      </c>
      <c r="AJ588" t="s">
        <v>58</v>
      </c>
      <c r="AK588" t="s">
        <v>60</v>
      </c>
      <c r="AL588" t="s">
        <v>61</v>
      </c>
    </row>
    <row r="589" spans="1:38" x14ac:dyDescent="0.25">
      <c r="A589" t="s">
        <v>2458</v>
      </c>
      <c r="B589" t="s">
        <v>41</v>
      </c>
      <c r="C589" t="s">
        <v>42</v>
      </c>
      <c r="D589" t="s">
        <v>43</v>
      </c>
      <c r="E589" t="s">
        <v>44</v>
      </c>
      <c r="F589" s="1">
        <v>0.05</v>
      </c>
      <c r="G589" t="s">
        <v>2289</v>
      </c>
      <c r="H589">
        <v>3</v>
      </c>
      <c r="I589" t="s">
        <v>46</v>
      </c>
      <c r="J589">
        <v>1800</v>
      </c>
      <c r="K589">
        <v>259200</v>
      </c>
      <c r="L589" t="s">
        <v>2290</v>
      </c>
      <c r="O589" t="s">
        <v>2463</v>
      </c>
      <c r="P589" t="s">
        <v>217</v>
      </c>
      <c r="Q589" t="s">
        <v>50</v>
      </c>
      <c r="R589" t="s">
        <v>2044</v>
      </c>
      <c r="S589" t="s">
        <v>2464</v>
      </c>
      <c r="T589" t="s">
        <v>2465</v>
      </c>
      <c r="X589">
        <v>23</v>
      </c>
      <c r="Y589" t="s">
        <v>54</v>
      </c>
      <c r="Z589" t="s">
        <v>54</v>
      </c>
      <c r="AA589" t="s">
        <v>54</v>
      </c>
      <c r="AB589">
        <v>1</v>
      </c>
      <c r="AC589">
        <v>1</v>
      </c>
      <c r="AD589">
        <v>10</v>
      </c>
      <c r="AE589" t="s">
        <v>2460</v>
      </c>
      <c r="AF589" t="s">
        <v>2461</v>
      </c>
      <c r="AG589" t="s">
        <v>57</v>
      </c>
      <c r="AH589" t="s">
        <v>58</v>
      </c>
      <c r="AI589" t="s">
        <v>68</v>
      </c>
      <c r="AJ589" t="s">
        <v>58</v>
      </c>
      <c r="AK589" t="s">
        <v>84</v>
      </c>
      <c r="AL589" t="s">
        <v>61</v>
      </c>
    </row>
    <row r="590" spans="1:38" x14ac:dyDescent="0.25">
      <c r="A590" t="s">
        <v>2466</v>
      </c>
      <c r="B590" t="s">
        <v>41</v>
      </c>
      <c r="C590" t="s">
        <v>42</v>
      </c>
      <c r="D590" t="s">
        <v>43</v>
      </c>
      <c r="E590" t="s">
        <v>44</v>
      </c>
      <c r="F590" s="1">
        <v>0.05</v>
      </c>
      <c r="G590" t="s">
        <v>2289</v>
      </c>
      <c r="H590">
        <v>3</v>
      </c>
      <c r="I590" t="s">
        <v>46</v>
      </c>
      <c r="J590">
        <v>1800</v>
      </c>
      <c r="K590">
        <v>259200</v>
      </c>
      <c r="L590" t="s">
        <v>2290</v>
      </c>
      <c r="O590" t="s">
        <v>2467</v>
      </c>
      <c r="P590" t="s">
        <v>180</v>
      </c>
      <c r="Q590" t="s">
        <v>50</v>
      </c>
      <c r="R590" t="s">
        <v>853</v>
      </c>
      <c r="S590" t="s">
        <v>72</v>
      </c>
      <c r="T590" t="s">
        <v>73</v>
      </c>
      <c r="X590">
        <v>12</v>
      </c>
      <c r="Y590" t="s">
        <v>54</v>
      </c>
      <c r="Z590" t="s">
        <v>54</v>
      </c>
      <c r="AA590" t="s">
        <v>54</v>
      </c>
      <c r="AB590">
        <v>1</v>
      </c>
      <c r="AC590">
        <v>1</v>
      </c>
      <c r="AD590">
        <v>10</v>
      </c>
      <c r="AE590" t="s">
        <v>2468</v>
      </c>
      <c r="AF590" t="s">
        <v>2469</v>
      </c>
      <c r="AG590" t="s">
        <v>57</v>
      </c>
      <c r="AH590" t="s">
        <v>58</v>
      </c>
      <c r="AI590" t="s">
        <v>75</v>
      </c>
      <c r="AJ590" t="s">
        <v>58</v>
      </c>
      <c r="AK590" t="s">
        <v>60</v>
      </c>
      <c r="AL590" t="s">
        <v>61</v>
      </c>
    </row>
    <row r="591" spans="1:38" x14ac:dyDescent="0.25">
      <c r="A591" t="s">
        <v>2466</v>
      </c>
      <c r="B591" t="s">
        <v>41</v>
      </c>
      <c r="C591" t="s">
        <v>42</v>
      </c>
      <c r="D591" t="s">
        <v>43</v>
      </c>
      <c r="E591" t="s">
        <v>44</v>
      </c>
      <c r="F591" s="1">
        <v>0.05</v>
      </c>
      <c r="G591" t="s">
        <v>2289</v>
      </c>
      <c r="H591">
        <v>3</v>
      </c>
      <c r="I591" t="s">
        <v>46</v>
      </c>
      <c r="J591">
        <v>1800</v>
      </c>
      <c r="K591">
        <v>259200</v>
      </c>
      <c r="L591" t="s">
        <v>2290</v>
      </c>
      <c r="O591" t="s">
        <v>2470</v>
      </c>
      <c r="P591" t="s">
        <v>473</v>
      </c>
      <c r="Q591" t="s">
        <v>50</v>
      </c>
      <c r="R591" t="s">
        <v>1007</v>
      </c>
      <c r="S591" t="s">
        <v>238</v>
      </c>
      <c r="T591" t="s">
        <v>239</v>
      </c>
      <c r="X591">
        <v>22</v>
      </c>
      <c r="Y591" t="s">
        <v>54</v>
      </c>
      <c r="Z591" t="s">
        <v>54</v>
      </c>
      <c r="AA591" t="s">
        <v>54</v>
      </c>
      <c r="AB591">
        <v>1</v>
      </c>
      <c r="AC591">
        <v>1</v>
      </c>
      <c r="AD591">
        <v>10</v>
      </c>
      <c r="AE591" t="s">
        <v>2468</v>
      </c>
      <c r="AF591" t="s">
        <v>2469</v>
      </c>
      <c r="AG591" t="s">
        <v>74</v>
      </c>
      <c r="AH591" t="s">
        <v>58</v>
      </c>
      <c r="AI591" t="s">
        <v>75</v>
      </c>
      <c r="AJ591" t="s">
        <v>58</v>
      </c>
      <c r="AK591" t="s">
        <v>60</v>
      </c>
      <c r="AL591" t="s">
        <v>61</v>
      </c>
    </row>
    <row r="592" spans="1:38" x14ac:dyDescent="0.25">
      <c r="A592" t="s">
        <v>2466</v>
      </c>
      <c r="B592" t="s">
        <v>41</v>
      </c>
      <c r="C592" t="s">
        <v>42</v>
      </c>
      <c r="D592" t="s">
        <v>43</v>
      </c>
      <c r="E592" t="s">
        <v>44</v>
      </c>
      <c r="F592" s="1">
        <v>0.05</v>
      </c>
      <c r="G592" t="s">
        <v>2289</v>
      </c>
      <c r="H592">
        <v>3</v>
      </c>
      <c r="I592" t="s">
        <v>46</v>
      </c>
      <c r="J592">
        <v>1800</v>
      </c>
      <c r="K592">
        <v>259200</v>
      </c>
      <c r="L592" t="s">
        <v>2290</v>
      </c>
      <c r="O592" t="s">
        <v>2471</v>
      </c>
      <c r="P592" t="s">
        <v>351</v>
      </c>
      <c r="Q592" t="s">
        <v>50</v>
      </c>
      <c r="R592" t="s">
        <v>2319</v>
      </c>
      <c r="S592" t="s">
        <v>2472</v>
      </c>
      <c r="T592" t="s">
        <v>2473</v>
      </c>
      <c r="X592">
        <v>24</v>
      </c>
      <c r="Y592" t="s">
        <v>54</v>
      </c>
      <c r="Z592" t="s">
        <v>54</v>
      </c>
      <c r="AA592" t="s">
        <v>54</v>
      </c>
      <c r="AB592">
        <v>1</v>
      </c>
      <c r="AC592">
        <v>1</v>
      </c>
      <c r="AD592">
        <v>10</v>
      </c>
      <c r="AE592" t="s">
        <v>2468</v>
      </c>
      <c r="AF592" t="s">
        <v>2469</v>
      </c>
      <c r="AG592" t="s">
        <v>57</v>
      </c>
      <c r="AH592" t="s">
        <v>58</v>
      </c>
      <c r="AI592" t="s">
        <v>75</v>
      </c>
      <c r="AJ592" t="s">
        <v>58</v>
      </c>
      <c r="AK592" t="s">
        <v>60</v>
      </c>
      <c r="AL592" t="s">
        <v>61</v>
      </c>
    </row>
    <row r="593" spans="1:38" x14ac:dyDescent="0.25">
      <c r="A593" t="s">
        <v>2474</v>
      </c>
      <c r="B593" t="s">
        <v>41</v>
      </c>
      <c r="C593" t="s">
        <v>42</v>
      </c>
      <c r="D593" t="s">
        <v>43</v>
      </c>
      <c r="E593" t="s">
        <v>44</v>
      </c>
      <c r="F593" s="1">
        <v>0.05</v>
      </c>
      <c r="G593" t="s">
        <v>2289</v>
      </c>
      <c r="H593">
        <v>3</v>
      </c>
      <c r="I593" t="s">
        <v>46</v>
      </c>
      <c r="J593">
        <v>1800</v>
      </c>
      <c r="K593">
        <v>259200</v>
      </c>
      <c r="L593" t="s">
        <v>2290</v>
      </c>
      <c r="O593" t="s">
        <v>2475</v>
      </c>
      <c r="P593" t="s">
        <v>63</v>
      </c>
      <c r="Q593" t="s">
        <v>50</v>
      </c>
      <c r="R593" t="s">
        <v>1772</v>
      </c>
      <c r="S593" t="s">
        <v>2476</v>
      </c>
      <c r="T593" t="s">
        <v>2477</v>
      </c>
      <c r="X593">
        <v>41</v>
      </c>
      <c r="Y593" t="s">
        <v>54</v>
      </c>
      <c r="Z593" t="s">
        <v>54</v>
      </c>
      <c r="AA593" t="s">
        <v>54</v>
      </c>
      <c r="AB593">
        <v>1</v>
      </c>
      <c r="AC593">
        <v>1</v>
      </c>
      <c r="AD593">
        <v>10</v>
      </c>
      <c r="AE593" t="s">
        <v>2478</v>
      </c>
      <c r="AF593" t="s">
        <v>2479</v>
      </c>
      <c r="AG593" t="s">
        <v>67</v>
      </c>
      <c r="AH593" t="s">
        <v>58</v>
      </c>
      <c r="AI593" t="s">
        <v>68</v>
      </c>
      <c r="AJ593" t="s">
        <v>58</v>
      </c>
      <c r="AK593" t="s">
        <v>60</v>
      </c>
      <c r="AL593" t="s">
        <v>61</v>
      </c>
    </row>
    <row r="594" spans="1:38" x14ac:dyDescent="0.25">
      <c r="A594" t="s">
        <v>2474</v>
      </c>
      <c r="B594" t="s">
        <v>41</v>
      </c>
      <c r="C594" t="s">
        <v>42</v>
      </c>
      <c r="D594" t="s">
        <v>43</v>
      </c>
      <c r="E594" t="s">
        <v>44</v>
      </c>
      <c r="F594" s="1">
        <v>0.05</v>
      </c>
      <c r="G594" t="s">
        <v>2289</v>
      </c>
      <c r="H594">
        <v>3</v>
      </c>
      <c r="I594" t="s">
        <v>46</v>
      </c>
      <c r="J594">
        <v>1800</v>
      </c>
      <c r="K594">
        <v>259200</v>
      </c>
      <c r="L594" t="s">
        <v>2290</v>
      </c>
      <c r="O594" t="s">
        <v>2480</v>
      </c>
      <c r="P594" t="s">
        <v>86</v>
      </c>
      <c r="Q594" t="s">
        <v>50</v>
      </c>
      <c r="R594" t="s">
        <v>1976</v>
      </c>
      <c r="S594" t="s">
        <v>610</v>
      </c>
      <c r="T594" t="s">
        <v>611</v>
      </c>
      <c r="X594">
        <v>17</v>
      </c>
      <c r="Y594" t="s">
        <v>54</v>
      </c>
      <c r="Z594" t="s">
        <v>54</v>
      </c>
      <c r="AA594" t="s">
        <v>54</v>
      </c>
      <c r="AB594">
        <v>1</v>
      </c>
      <c r="AC594">
        <v>1</v>
      </c>
      <c r="AD594">
        <v>10</v>
      </c>
      <c r="AE594" t="s">
        <v>2478</v>
      </c>
      <c r="AF594" t="s">
        <v>2479</v>
      </c>
      <c r="AG594" t="s">
        <v>67</v>
      </c>
      <c r="AH594" t="s">
        <v>58</v>
      </c>
      <c r="AI594" t="s">
        <v>59</v>
      </c>
      <c r="AJ594" t="s">
        <v>58</v>
      </c>
      <c r="AK594" t="s">
        <v>84</v>
      </c>
      <c r="AL594" t="s">
        <v>90</v>
      </c>
    </row>
    <row r="595" spans="1:38" x14ac:dyDescent="0.25">
      <c r="A595" t="s">
        <v>2474</v>
      </c>
      <c r="B595" t="s">
        <v>41</v>
      </c>
      <c r="C595" t="s">
        <v>42</v>
      </c>
      <c r="D595" t="s">
        <v>43</v>
      </c>
      <c r="E595" t="s">
        <v>44</v>
      </c>
      <c r="F595" s="1">
        <v>0.05</v>
      </c>
      <c r="G595" t="s">
        <v>2289</v>
      </c>
      <c r="H595">
        <v>3</v>
      </c>
      <c r="I595" t="s">
        <v>46</v>
      </c>
      <c r="J595">
        <v>1800</v>
      </c>
      <c r="K595">
        <v>259200</v>
      </c>
      <c r="L595" t="s">
        <v>2290</v>
      </c>
      <c r="O595" t="s">
        <v>2481</v>
      </c>
      <c r="P595" t="s">
        <v>257</v>
      </c>
      <c r="Q595" t="s">
        <v>50</v>
      </c>
      <c r="R595" t="s">
        <v>1188</v>
      </c>
      <c r="S595" t="s">
        <v>2482</v>
      </c>
      <c r="T595" t="s">
        <v>2483</v>
      </c>
      <c r="X595">
        <v>1605</v>
      </c>
      <c r="Y595" t="s">
        <v>54</v>
      </c>
      <c r="Z595" t="s">
        <v>54</v>
      </c>
      <c r="AA595" t="s">
        <v>54</v>
      </c>
      <c r="AB595">
        <v>1</v>
      </c>
      <c r="AC595">
        <v>1</v>
      </c>
      <c r="AD595">
        <v>10</v>
      </c>
      <c r="AE595" t="s">
        <v>2478</v>
      </c>
      <c r="AF595" t="s">
        <v>2479</v>
      </c>
      <c r="AG595" t="s">
        <v>74</v>
      </c>
      <c r="AH595" t="s">
        <v>58</v>
      </c>
      <c r="AI595" t="s">
        <v>133</v>
      </c>
      <c r="AJ595" t="s">
        <v>58</v>
      </c>
      <c r="AK595" t="s">
        <v>60</v>
      </c>
      <c r="AL595" t="s">
        <v>61</v>
      </c>
    </row>
    <row r="596" spans="1:38" x14ac:dyDescent="0.25">
      <c r="A596" t="s">
        <v>2484</v>
      </c>
      <c r="B596" t="s">
        <v>41</v>
      </c>
      <c r="C596" t="s">
        <v>42</v>
      </c>
      <c r="D596" t="s">
        <v>43</v>
      </c>
      <c r="E596" t="s">
        <v>44</v>
      </c>
      <c r="F596" s="1">
        <v>0.05</v>
      </c>
      <c r="G596" t="s">
        <v>2289</v>
      </c>
      <c r="H596">
        <v>3</v>
      </c>
      <c r="I596" t="s">
        <v>46</v>
      </c>
      <c r="J596">
        <v>1800</v>
      </c>
      <c r="K596">
        <v>259200</v>
      </c>
      <c r="L596" t="s">
        <v>2290</v>
      </c>
      <c r="O596" t="s">
        <v>2485</v>
      </c>
      <c r="P596" t="s">
        <v>92</v>
      </c>
      <c r="Q596" t="s">
        <v>50</v>
      </c>
      <c r="R596" t="s">
        <v>910</v>
      </c>
      <c r="S596" t="s">
        <v>681</v>
      </c>
      <c r="T596" t="s">
        <v>682</v>
      </c>
      <c r="X596">
        <v>11</v>
      </c>
      <c r="Y596" t="s">
        <v>54</v>
      </c>
      <c r="Z596" t="s">
        <v>54</v>
      </c>
      <c r="AA596" t="s">
        <v>54</v>
      </c>
      <c r="AB596">
        <v>1</v>
      </c>
      <c r="AC596">
        <v>1</v>
      </c>
      <c r="AD596">
        <v>10</v>
      </c>
      <c r="AE596" t="s">
        <v>2486</v>
      </c>
      <c r="AF596" t="s">
        <v>2487</v>
      </c>
      <c r="AG596" t="s">
        <v>96</v>
      </c>
      <c r="AH596" t="s">
        <v>58</v>
      </c>
      <c r="AI596" t="s">
        <v>59</v>
      </c>
      <c r="AJ596" t="s">
        <v>58</v>
      </c>
      <c r="AK596" t="s">
        <v>84</v>
      </c>
      <c r="AL596" t="s">
        <v>61</v>
      </c>
    </row>
    <row r="597" spans="1:38" x14ac:dyDescent="0.25">
      <c r="A597" t="s">
        <v>2484</v>
      </c>
      <c r="B597" t="s">
        <v>41</v>
      </c>
      <c r="C597" t="s">
        <v>42</v>
      </c>
      <c r="D597" t="s">
        <v>43</v>
      </c>
      <c r="E597" t="s">
        <v>44</v>
      </c>
      <c r="F597" s="1">
        <v>0.05</v>
      </c>
      <c r="G597" t="s">
        <v>2289</v>
      </c>
      <c r="H597">
        <v>3</v>
      </c>
      <c r="I597" t="s">
        <v>46</v>
      </c>
      <c r="J597">
        <v>1800</v>
      </c>
      <c r="K597">
        <v>259200</v>
      </c>
      <c r="L597" t="s">
        <v>2290</v>
      </c>
      <c r="O597" t="s">
        <v>2488</v>
      </c>
      <c r="P597" t="s">
        <v>78</v>
      </c>
      <c r="Q597" t="s">
        <v>50</v>
      </c>
      <c r="R597" t="s">
        <v>762</v>
      </c>
      <c r="S597" t="s">
        <v>2489</v>
      </c>
      <c r="T597" t="s">
        <v>2490</v>
      </c>
      <c r="X597">
        <v>257</v>
      </c>
      <c r="Y597" t="s">
        <v>54</v>
      </c>
      <c r="Z597" t="s">
        <v>54</v>
      </c>
      <c r="AA597" t="s">
        <v>54</v>
      </c>
      <c r="AB597">
        <v>1</v>
      </c>
      <c r="AC597">
        <v>1</v>
      </c>
      <c r="AD597">
        <v>10</v>
      </c>
      <c r="AE597" t="s">
        <v>2486</v>
      </c>
      <c r="AF597" t="s">
        <v>2487</v>
      </c>
      <c r="AG597" t="s">
        <v>74</v>
      </c>
      <c r="AH597" t="s">
        <v>58</v>
      </c>
      <c r="AI597" t="s">
        <v>142</v>
      </c>
      <c r="AJ597" t="s">
        <v>58</v>
      </c>
      <c r="AK597" t="s">
        <v>84</v>
      </c>
      <c r="AL597" t="s">
        <v>61</v>
      </c>
    </row>
    <row r="598" spans="1:38" x14ac:dyDescent="0.25">
      <c r="A598" t="s">
        <v>2484</v>
      </c>
      <c r="B598" t="s">
        <v>41</v>
      </c>
      <c r="C598" t="s">
        <v>42</v>
      </c>
      <c r="D598" t="s">
        <v>43</v>
      </c>
      <c r="E598" t="s">
        <v>44</v>
      </c>
      <c r="F598" s="1">
        <v>0.05</v>
      </c>
      <c r="G598" t="s">
        <v>2289</v>
      </c>
      <c r="H598">
        <v>3</v>
      </c>
      <c r="I598" t="s">
        <v>46</v>
      </c>
      <c r="J598">
        <v>1800</v>
      </c>
      <c r="K598">
        <v>259200</v>
      </c>
      <c r="L598" t="s">
        <v>2290</v>
      </c>
      <c r="O598" t="s">
        <v>2491</v>
      </c>
      <c r="P598" t="s">
        <v>49</v>
      </c>
      <c r="Q598" t="s">
        <v>50</v>
      </c>
      <c r="R598" t="s">
        <v>2416</v>
      </c>
      <c r="S598" t="s">
        <v>2492</v>
      </c>
      <c r="T598" t="s">
        <v>2493</v>
      </c>
      <c r="X598">
        <v>1073</v>
      </c>
      <c r="Y598" t="s">
        <v>54</v>
      </c>
      <c r="Z598" t="s">
        <v>54</v>
      </c>
      <c r="AA598" t="s">
        <v>54</v>
      </c>
      <c r="AB598">
        <v>1</v>
      </c>
      <c r="AC598">
        <v>1</v>
      </c>
      <c r="AD598">
        <v>10</v>
      </c>
      <c r="AE598" t="s">
        <v>2486</v>
      </c>
      <c r="AF598" t="s">
        <v>2487</v>
      </c>
      <c r="AG598" t="s">
        <v>57</v>
      </c>
      <c r="AH598" t="s">
        <v>58</v>
      </c>
      <c r="AI598" t="s">
        <v>142</v>
      </c>
      <c r="AJ598" t="s">
        <v>58</v>
      </c>
      <c r="AK598" t="s">
        <v>60</v>
      </c>
      <c r="AL598" t="s">
        <v>61</v>
      </c>
    </row>
    <row r="599" spans="1:38" x14ac:dyDescent="0.25">
      <c r="A599" t="s">
        <v>2494</v>
      </c>
      <c r="B599" t="s">
        <v>41</v>
      </c>
      <c r="C599" t="s">
        <v>42</v>
      </c>
      <c r="D599" t="s">
        <v>43</v>
      </c>
      <c r="E599" t="s">
        <v>44</v>
      </c>
      <c r="F599" s="1">
        <v>0.05</v>
      </c>
      <c r="G599" t="s">
        <v>2289</v>
      </c>
      <c r="H599">
        <v>3</v>
      </c>
      <c r="I599" t="s">
        <v>46</v>
      </c>
      <c r="J599">
        <v>1800</v>
      </c>
      <c r="K599">
        <v>259200</v>
      </c>
      <c r="L599" t="s">
        <v>2290</v>
      </c>
      <c r="O599" t="s">
        <v>2495</v>
      </c>
      <c r="P599" t="s">
        <v>351</v>
      </c>
      <c r="Q599" t="s">
        <v>50</v>
      </c>
      <c r="R599" t="s">
        <v>2496</v>
      </c>
      <c r="S599" t="s">
        <v>1226</v>
      </c>
      <c r="T599" t="s">
        <v>2497</v>
      </c>
      <c r="X599">
        <v>41</v>
      </c>
      <c r="Y599" t="s">
        <v>54</v>
      </c>
      <c r="Z599" t="s">
        <v>54</v>
      </c>
      <c r="AA599" t="s">
        <v>54</v>
      </c>
      <c r="AB599">
        <v>1</v>
      </c>
      <c r="AC599">
        <v>1</v>
      </c>
      <c r="AD599">
        <v>10</v>
      </c>
      <c r="AE599" t="s">
        <v>2498</v>
      </c>
      <c r="AF599" t="s">
        <v>2499</v>
      </c>
      <c r="AG599" t="s">
        <v>57</v>
      </c>
      <c r="AH599" t="s">
        <v>58</v>
      </c>
      <c r="AI599" t="s">
        <v>142</v>
      </c>
      <c r="AJ599" t="s">
        <v>58</v>
      </c>
      <c r="AK599" t="s">
        <v>60</v>
      </c>
      <c r="AL599" t="s">
        <v>61</v>
      </c>
    </row>
    <row r="600" spans="1:38" x14ac:dyDescent="0.25">
      <c r="A600" t="s">
        <v>2494</v>
      </c>
      <c r="B600" t="s">
        <v>41</v>
      </c>
      <c r="C600" t="s">
        <v>42</v>
      </c>
      <c r="D600" t="s">
        <v>43</v>
      </c>
      <c r="E600" t="s">
        <v>44</v>
      </c>
      <c r="F600" s="1">
        <v>0.05</v>
      </c>
      <c r="G600" t="s">
        <v>2289</v>
      </c>
      <c r="H600">
        <v>3</v>
      </c>
      <c r="I600" t="s">
        <v>46</v>
      </c>
      <c r="J600">
        <v>1800</v>
      </c>
      <c r="K600">
        <v>259200</v>
      </c>
      <c r="L600" t="s">
        <v>2290</v>
      </c>
      <c r="O600" t="s">
        <v>2500</v>
      </c>
      <c r="P600" t="s">
        <v>112</v>
      </c>
      <c r="Q600" t="s">
        <v>50</v>
      </c>
      <c r="R600" t="s">
        <v>998</v>
      </c>
      <c r="S600" t="s">
        <v>2501</v>
      </c>
      <c r="T600" t="s">
        <v>2502</v>
      </c>
      <c r="X600">
        <v>25</v>
      </c>
      <c r="Y600" t="s">
        <v>54</v>
      </c>
      <c r="Z600" t="s">
        <v>54</v>
      </c>
      <c r="AA600" t="s">
        <v>54</v>
      </c>
      <c r="AB600">
        <v>1</v>
      </c>
      <c r="AC600">
        <v>1</v>
      </c>
      <c r="AD600">
        <v>10</v>
      </c>
      <c r="AE600" t="s">
        <v>2498</v>
      </c>
      <c r="AF600" t="s">
        <v>2499</v>
      </c>
      <c r="AG600" t="s">
        <v>57</v>
      </c>
      <c r="AH600" t="s">
        <v>58</v>
      </c>
      <c r="AI600" t="s">
        <v>142</v>
      </c>
      <c r="AJ600" t="s">
        <v>58</v>
      </c>
      <c r="AK600" t="s">
        <v>60</v>
      </c>
      <c r="AL600" t="s">
        <v>61</v>
      </c>
    </row>
    <row r="601" spans="1:38" x14ac:dyDescent="0.25">
      <c r="A601" t="s">
        <v>2494</v>
      </c>
      <c r="B601" t="s">
        <v>41</v>
      </c>
      <c r="C601" t="s">
        <v>42</v>
      </c>
      <c r="D601" t="s">
        <v>43</v>
      </c>
      <c r="E601" t="s">
        <v>44</v>
      </c>
      <c r="F601" s="1">
        <v>0.05</v>
      </c>
      <c r="G601" t="s">
        <v>2289</v>
      </c>
      <c r="H601">
        <v>3</v>
      </c>
      <c r="I601" t="s">
        <v>46</v>
      </c>
      <c r="J601">
        <v>1800</v>
      </c>
      <c r="K601">
        <v>259200</v>
      </c>
      <c r="L601" t="s">
        <v>2290</v>
      </c>
      <c r="O601" t="s">
        <v>2503</v>
      </c>
      <c r="P601" t="s">
        <v>92</v>
      </c>
      <c r="Q601" t="s">
        <v>50</v>
      </c>
      <c r="R601" t="s">
        <v>94</v>
      </c>
      <c r="S601" t="s">
        <v>1617</v>
      </c>
      <c r="T601" t="s">
        <v>1692</v>
      </c>
      <c r="X601">
        <v>14</v>
      </c>
      <c r="Y601" t="s">
        <v>54</v>
      </c>
      <c r="Z601" t="s">
        <v>54</v>
      </c>
      <c r="AA601" t="s">
        <v>54</v>
      </c>
      <c r="AB601">
        <v>1</v>
      </c>
      <c r="AC601">
        <v>1</v>
      </c>
      <c r="AD601">
        <v>10</v>
      </c>
      <c r="AE601" t="s">
        <v>2498</v>
      </c>
      <c r="AF601" t="s">
        <v>2499</v>
      </c>
      <c r="AG601" t="s">
        <v>96</v>
      </c>
      <c r="AH601" t="s">
        <v>58</v>
      </c>
      <c r="AI601" t="s">
        <v>142</v>
      </c>
      <c r="AJ601" t="s">
        <v>58</v>
      </c>
      <c r="AK601" t="s">
        <v>84</v>
      </c>
      <c r="AL601" t="s">
        <v>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B0A4-B828-428D-A2BF-FD4C056CC45D}">
  <dimension ref="A1:B215"/>
  <sheetViews>
    <sheetView workbookViewId="0">
      <selection activeCell="O2" sqref="O2"/>
    </sheetView>
  </sheetViews>
  <sheetFormatPr defaultRowHeight="15" x14ac:dyDescent="0.25"/>
  <cols>
    <col min="1" max="2" width="39.42578125" bestFit="1" customWidth="1"/>
  </cols>
  <sheetData>
    <row r="1" spans="1:2" x14ac:dyDescent="0.25">
      <c r="A1" s="3" t="s">
        <v>3305</v>
      </c>
      <c r="B1" s="3" t="s">
        <v>3306</v>
      </c>
    </row>
    <row r="2" spans="1:2" x14ac:dyDescent="0.25">
      <c r="A2" t="s">
        <v>55</v>
      </c>
      <c r="B2" t="s">
        <v>55</v>
      </c>
    </row>
    <row r="3" spans="1:2" x14ac:dyDescent="0.25">
      <c r="A3" t="s">
        <v>82</v>
      </c>
      <c r="B3" t="s">
        <v>82</v>
      </c>
    </row>
    <row r="4" spans="1:2" x14ac:dyDescent="0.25">
      <c r="A4" t="s">
        <v>103</v>
      </c>
      <c r="B4" t="s">
        <v>103</v>
      </c>
    </row>
    <row r="5" spans="1:2" x14ac:dyDescent="0.25">
      <c r="A5" t="s">
        <v>122</v>
      </c>
      <c r="B5" t="s">
        <v>122</v>
      </c>
    </row>
    <row r="6" spans="1:2" x14ac:dyDescent="0.25">
      <c r="A6" t="s">
        <v>140</v>
      </c>
      <c r="B6" t="s">
        <v>140</v>
      </c>
    </row>
    <row r="7" spans="1:2" x14ac:dyDescent="0.25">
      <c r="A7" t="s">
        <v>158</v>
      </c>
      <c r="B7" t="s">
        <v>158</v>
      </c>
    </row>
    <row r="8" spans="1:2" x14ac:dyDescent="0.25">
      <c r="A8" t="s">
        <v>173</v>
      </c>
      <c r="B8" t="s">
        <v>173</v>
      </c>
    </row>
    <row r="9" spans="1:2" x14ac:dyDescent="0.25">
      <c r="A9" t="s">
        <v>190</v>
      </c>
      <c r="B9" t="s">
        <v>190</v>
      </c>
    </row>
    <row r="10" spans="1:2" x14ac:dyDescent="0.25">
      <c r="A10" t="s">
        <v>207</v>
      </c>
      <c r="B10" t="s">
        <v>207</v>
      </c>
    </row>
    <row r="11" spans="1:2" x14ac:dyDescent="0.25">
      <c r="A11" t="s">
        <v>219</v>
      </c>
      <c r="B11" t="s">
        <v>219</v>
      </c>
    </row>
    <row r="12" spans="1:2" x14ac:dyDescent="0.25">
      <c r="A12" t="s">
        <v>234</v>
      </c>
      <c r="B12" t="s">
        <v>265</v>
      </c>
    </row>
    <row r="13" spans="1:2" x14ac:dyDescent="0.25">
      <c r="A13" t="s">
        <v>251</v>
      </c>
      <c r="B13" t="s">
        <v>281</v>
      </c>
    </row>
    <row r="14" spans="1:2" x14ac:dyDescent="0.25">
      <c r="A14" t="s">
        <v>265</v>
      </c>
      <c r="B14" t="s">
        <v>298</v>
      </c>
    </row>
    <row r="15" spans="1:2" x14ac:dyDescent="0.25">
      <c r="A15" t="s">
        <v>281</v>
      </c>
      <c r="B15" t="s">
        <v>313</v>
      </c>
    </row>
    <row r="16" spans="1:2" x14ac:dyDescent="0.25">
      <c r="A16" t="s">
        <v>298</v>
      </c>
      <c r="B16" t="s">
        <v>328</v>
      </c>
    </row>
    <row r="17" spans="1:2" x14ac:dyDescent="0.25">
      <c r="A17" t="s">
        <v>313</v>
      </c>
      <c r="B17" t="s">
        <v>344</v>
      </c>
    </row>
    <row r="18" spans="1:2" x14ac:dyDescent="0.25">
      <c r="A18" t="s">
        <v>328</v>
      </c>
      <c r="B18" t="s">
        <v>359</v>
      </c>
    </row>
    <row r="19" spans="1:2" x14ac:dyDescent="0.25">
      <c r="A19" t="s">
        <v>344</v>
      </c>
      <c r="B19" t="s">
        <v>373</v>
      </c>
    </row>
    <row r="20" spans="1:2" x14ac:dyDescent="0.25">
      <c r="A20" t="s">
        <v>359</v>
      </c>
      <c r="B20" t="s">
        <v>389</v>
      </c>
    </row>
    <row r="21" spans="1:2" x14ac:dyDescent="0.25">
      <c r="A21" t="s">
        <v>373</v>
      </c>
      <c r="B21" t="s">
        <v>404</v>
      </c>
    </row>
    <row r="22" spans="1:2" x14ac:dyDescent="0.25">
      <c r="A22" t="s">
        <v>389</v>
      </c>
      <c r="B22" t="s">
        <v>437</v>
      </c>
    </row>
    <row r="23" spans="1:2" x14ac:dyDescent="0.25">
      <c r="A23" t="s">
        <v>404</v>
      </c>
      <c r="B23" t="s">
        <v>452</v>
      </c>
    </row>
    <row r="24" spans="1:2" x14ac:dyDescent="0.25">
      <c r="A24" t="s">
        <v>422</v>
      </c>
      <c r="B24" t="s">
        <v>466</v>
      </c>
    </row>
    <row r="25" spans="1:2" x14ac:dyDescent="0.25">
      <c r="A25" t="s">
        <v>437</v>
      </c>
      <c r="B25" t="s">
        <v>480</v>
      </c>
    </row>
    <row r="26" spans="1:2" x14ac:dyDescent="0.25">
      <c r="A26" t="s">
        <v>452</v>
      </c>
      <c r="B26" t="s">
        <v>495</v>
      </c>
    </row>
    <row r="27" spans="1:2" x14ac:dyDescent="0.25">
      <c r="A27" t="s">
        <v>466</v>
      </c>
      <c r="B27" t="s">
        <v>510</v>
      </c>
    </row>
    <row r="28" spans="1:2" x14ac:dyDescent="0.25">
      <c r="A28" t="s">
        <v>480</v>
      </c>
      <c r="B28" t="s">
        <v>525</v>
      </c>
    </row>
    <row r="29" spans="1:2" x14ac:dyDescent="0.25">
      <c r="A29" t="s">
        <v>495</v>
      </c>
      <c r="B29" t="s">
        <v>538</v>
      </c>
    </row>
    <row r="30" spans="1:2" x14ac:dyDescent="0.25">
      <c r="A30" t="s">
        <v>510</v>
      </c>
      <c r="B30" t="s">
        <v>550</v>
      </c>
    </row>
    <row r="31" spans="1:2" x14ac:dyDescent="0.25">
      <c r="A31" t="s">
        <v>525</v>
      </c>
      <c r="B31" t="s">
        <v>565</v>
      </c>
    </row>
    <row r="32" spans="1:2" x14ac:dyDescent="0.25">
      <c r="A32" t="s">
        <v>538</v>
      </c>
      <c r="B32" t="s">
        <v>579</v>
      </c>
    </row>
    <row r="33" spans="1:2" x14ac:dyDescent="0.25">
      <c r="A33" t="s">
        <v>550</v>
      </c>
      <c r="B33" t="s">
        <v>593</v>
      </c>
    </row>
    <row r="34" spans="1:2" x14ac:dyDescent="0.25">
      <c r="A34" t="s">
        <v>565</v>
      </c>
      <c r="B34" t="s">
        <v>633</v>
      </c>
    </row>
    <row r="35" spans="1:2" x14ac:dyDescent="0.25">
      <c r="A35" t="s">
        <v>579</v>
      </c>
      <c r="B35" t="s">
        <v>648</v>
      </c>
    </row>
    <row r="36" spans="1:2" x14ac:dyDescent="0.25">
      <c r="A36" t="s">
        <v>593</v>
      </c>
      <c r="B36" t="s">
        <v>661</v>
      </c>
    </row>
    <row r="37" spans="1:2" x14ac:dyDescent="0.25">
      <c r="A37" t="s">
        <v>606</v>
      </c>
      <c r="B37" t="s">
        <v>675</v>
      </c>
    </row>
    <row r="38" spans="1:2" x14ac:dyDescent="0.25">
      <c r="A38" t="s">
        <v>622</v>
      </c>
      <c r="B38" t="s">
        <v>687</v>
      </c>
    </row>
    <row r="39" spans="1:2" x14ac:dyDescent="0.25">
      <c r="A39" t="s">
        <v>633</v>
      </c>
      <c r="B39" t="s">
        <v>699</v>
      </c>
    </row>
    <row r="40" spans="1:2" x14ac:dyDescent="0.25">
      <c r="A40" t="s">
        <v>648</v>
      </c>
      <c r="B40" t="s">
        <v>716</v>
      </c>
    </row>
    <row r="41" spans="1:2" x14ac:dyDescent="0.25">
      <c r="A41" t="s">
        <v>661</v>
      </c>
      <c r="B41" t="s">
        <v>731</v>
      </c>
    </row>
    <row r="42" spans="1:2" x14ac:dyDescent="0.25">
      <c r="A42" t="s">
        <v>675</v>
      </c>
      <c r="B42" t="s">
        <v>745</v>
      </c>
    </row>
    <row r="43" spans="1:2" x14ac:dyDescent="0.25">
      <c r="A43" t="s">
        <v>687</v>
      </c>
      <c r="B43" t="s">
        <v>770</v>
      </c>
    </row>
    <row r="44" spans="1:2" x14ac:dyDescent="0.25">
      <c r="A44" t="s">
        <v>699</v>
      </c>
      <c r="B44" t="s">
        <v>784</v>
      </c>
    </row>
    <row r="45" spans="1:2" x14ac:dyDescent="0.25">
      <c r="A45" t="s">
        <v>716</v>
      </c>
      <c r="B45" t="s">
        <v>798</v>
      </c>
    </row>
    <row r="46" spans="1:2" x14ac:dyDescent="0.25">
      <c r="A46" t="s">
        <v>731</v>
      </c>
      <c r="B46" t="s">
        <v>812</v>
      </c>
    </row>
    <row r="47" spans="1:2" x14ac:dyDescent="0.25">
      <c r="A47" t="s">
        <v>745</v>
      </c>
      <c r="B47" t="s">
        <v>826</v>
      </c>
    </row>
    <row r="48" spans="1:2" x14ac:dyDescent="0.25">
      <c r="A48" t="s">
        <v>759</v>
      </c>
      <c r="B48" t="s">
        <v>838</v>
      </c>
    </row>
    <row r="49" spans="1:2" x14ac:dyDescent="0.25">
      <c r="A49" t="s">
        <v>770</v>
      </c>
      <c r="B49" t="s">
        <v>850</v>
      </c>
    </row>
    <row r="50" spans="1:2" x14ac:dyDescent="0.25">
      <c r="A50" t="s">
        <v>784</v>
      </c>
      <c r="B50" t="s">
        <v>862</v>
      </c>
    </row>
    <row r="51" spans="1:2" x14ac:dyDescent="0.25">
      <c r="A51" t="s">
        <v>798</v>
      </c>
      <c r="B51" t="s">
        <v>872</v>
      </c>
    </row>
    <row r="52" spans="1:2" x14ac:dyDescent="0.25">
      <c r="A52" t="s">
        <v>812</v>
      </c>
      <c r="B52" t="s">
        <v>881</v>
      </c>
    </row>
    <row r="53" spans="1:2" x14ac:dyDescent="0.25">
      <c r="A53" t="s">
        <v>826</v>
      </c>
      <c r="B53" t="s">
        <v>895</v>
      </c>
    </row>
    <row r="54" spans="1:2" x14ac:dyDescent="0.25">
      <c r="A54" t="s">
        <v>838</v>
      </c>
      <c r="B54" t="s">
        <v>907</v>
      </c>
    </row>
    <row r="55" spans="1:2" x14ac:dyDescent="0.25">
      <c r="A55" t="s">
        <v>850</v>
      </c>
      <c r="B55" t="s">
        <v>919</v>
      </c>
    </row>
    <row r="56" spans="1:2" x14ac:dyDescent="0.25">
      <c r="A56" t="s">
        <v>862</v>
      </c>
      <c r="B56" t="s">
        <v>929</v>
      </c>
    </row>
    <row r="57" spans="1:2" x14ac:dyDescent="0.25">
      <c r="A57" t="s">
        <v>872</v>
      </c>
      <c r="B57" t="s">
        <v>943</v>
      </c>
    </row>
    <row r="58" spans="1:2" x14ac:dyDescent="0.25">
      <c r="A58" t="s">
        <v>881</v>
      </c>
      <c r="B58" t="s">
        <v>953</v>
      </c>
    </row>
    <row r="59" spans="1:2" x14ac:dyDescent="0.25">
      <c r="A59" t="s">
        <v>895</v>
      </c>
      <c r="B59" t="s">
        <v>963</v>
      </c>
    </row>
    <row r="60" spans="1:2" x14ac:dyDescent="0.25">
      <c r="A60" t="s">
        <v>907</v>
      </c>
      <c r="B60" t="s">
        <v>972</v>
      </c>
    </row>
    <row r="61" spans="1:2" x14ac:dyDescent="0.25">
      <c r="A61" t="s">
        <v>919</v>
      </c>
      <c r="B61" t="s">
        <v>987</v>
      </c>
    </row>
    <row r="62" spans="1:2" x14ac:dyDescent="0.25">
      <c r="A62" t="s">
        <v>929</v>
      </c>
      <c r="B62" t="s">
        <v>1000</v>
      </c>
    </row>
    <row r="63" spans="1:2" x14ac:dyDescent="0.25">
      <c r="A63" t="s">
        <v>943</v>
      </c>
      <c r="B63" t="s">
        <v>1014</v>
      </c>
    </row>
    <row r="64" spans="1:2" x14ac:dyDescent="0.25">
      <c r="A64" t="s">
        <v>953</v>
      </c>
      <c r="B64" t="s">
        <v>1026</v>
      </c>
    </row>
    <row r="65" spans="1:2" x14ac:dyDescent="0.25">
      <c r="A65" t="s">
        <v>963</v>
      </c>
      <c r="B65" t="s">
        <v>1041</v>
      </c>
    </row>
    <row r="66" spans="1:2" x14ac:dyDescent="0.25">
      <c r="A66" t="s">
        <v>972</v>
      </c>
      <c r="B66" t="s">
        <v>1053</v>
      </c>
    </row>
    <row r="67" spans="1:2" x14ac:dyDescent="0.25">
      <c r="A67" t="s">
        <v>987</v>
      </c>
      <c r="B67" t="s">
        <v>1065</v>
      </c>
    </row>
    <row r="68" spans="1:2" x14ac:dyDescent="0.25">
      <c r="A68" t="s">
        <v>1000</v>
      </c>
      <c r="B68" t="s">
        <v>1076</v>
      </c>
    </row>
    <row r="69" spans="1:2" x14ac:dyDescent="0.25">
      <c r="A69" t="s">
        <v>1014</v>
      </c>
      <c r="B69" t="s">
        <v>1087</v>
      </c>
    </row>
    <row r="70" spans="1:2" x14ac:dyDescent="0.25">
      <c r="A70" t="s">
        <v>1026</v>
      </c>
      <c r="B70" t="s">
        <v>1096</v>
      </c>
    </row>
    <row r="71" spans="1:2" x14ac:dyDescent="0.25">
      <c r="A71" t="s">
        <v>1041</v>
      </c>
      <c r="B71" t="s">
        <v>1110</v>
      </c>
    </row>
    <row r="72" spans="1:2" x14ac:dyDescent="0.25">
      <c r="A72" t="s">
        <v>1053</v>
      </c>
      <c r="B72" t="s">
        <v>1124</v>
      </c>
    </row>
    <row r="73" spans="1:2" x14ac:dyDescent="0.25">
      <c r="A73" t="s">
        <v>1065</v>
      </c>
      <c r="B73" t="s">
        <v>1136</v>
      </c>
    </row>
    <row r="74" spans="1:2" x14ac:dyDescent="0.25">
      <c r="A74" t="s">
        <v>1076</v>
      </c>
      <c r="B74" t="s">
        <v>1148</v>
      </c>
    </row>
    <row r="75" spans="1:2" x14ac:dyDescent="0.25">
      <c r="A75" t="s">
        <v>1087</v>
      </c>
      <c r="B75" t="s">
        <v>1160</v>
      </c>
    </row>
    <row r="76" spans="1:2" x14ac:dyDescent="0.25">
      <c r="A76" t="s">
        <v>1096</v>
      </c>
      <c r="B76" t="s">
        <v>1171</v>
      </c>
    </row>
    <row r="77" spans="1:2" x14ac:dyDescent="0.25">
      <c r="A77" t="s">
        <v>1110</v>
      </c>
      <c r="B77" t="s">
        <v>1181</v>
      </c>
    </row>
    <row r="78" spans="1:2" x14ac:dyDescent="0.25">
      <c r="A78" t="s">
        <v>1124</v>
      </c>
      <c r="B78" t="s">
        <v>1192</v>
      </c>
    </row>
    <row r="79" spans="1:2" x14ac:dyDescent="0.25">
      <c r="A79" t="s">
        <v>1136</v>
      </c>
      <c r="B79" t="s">
        <v>1206</v>
      </c>
    </row>
    <row r="80" spans="1:2" x14ac:dyDescent="0.25">
      <c r="A80" t="s">
        <v>1148</v>
      </c>
      <c r="B80" t="s">
        <v>1219</v>
      </c>
    </row>
    <row r="81" spans="1:2" x14ac:dyDescent="0.25">
      <c r="A81" t="s">
        <v>1160</v>
      </c>
      <c r="B81" t="s">
        <v>1241</v>
      </c>
    </row>
    <row r="82" spans="1:2" x14ac:dyDescent="0.25">
      <c r="A82" t="s">
        <v>1171</v>
      </c>
      <c r="B82" t="s">
        <v>1266</v>
      </c>
    </row>
    <row r="83" spans="1:2" x14ac:dyDescent="0.25">
      <c r="A83" t="s">
        <v>1181</v>
      </c>
      <c r="B83" t="s">
        <v>1280</v>
      </c>
    </row>
    <row r="84" spans="1:2" x14ac:dyDescent="0.25">
      <c r="A84" t="s">
        <v>1192</v>
      </c>
      <c r="B84" t="s">
        <v>1291</v>
      </c>
    </row>
    <row r="85" spans="1:2" x14ac:dyDescent="0.25">
      <c r="A85" t="s">
        <v>1206</v>
      </c>
      <c r="B85" t="s">
        <v>1305</v>
      </c>
    </row>
    <row r="86" spans="1:2" x14ac:dyDescent="0.25">
      <c r="A86" t="s">
        <v>1219</v>
      </c>
      <c r="B86" t="s">
        <v>1316</v>
      </c>
    </row>
    <row r="87" spans="1:2" x14ac:dyDescent="0.25">
      <c r="A87" t="s">
        <v>1233</v>
      </c>
      <c r="B87" t="s">
        <v>1328</v>
      </c>
    </row>
    <row r="88" spans="1:2" x14ac:dyDescent="0.25">
      <c r="A88" t="s">
        <v>1241</v>
      </c>
      <c r="B88" t="s">
        <v>1343</v>
      </c>
    </row>
    <row r="89" spans="1:2" x14ac:dyDescent="0.25">
      <c r="A89" t="s">
        <v>1253</v>
      </c>
      <c r="B89" t="s">
        <v>1357</v>
      </c>
    </row>
    <row r="90" spans="1:2" x14ac:dyDescent="0.25">
      <c r="A90" t="s">
        <v>1266</v>
      </c>
      <c r="B90" t="s">
        <v>1367</v>
      </c>
    </row>
    <row r="91" spans="1:2" x14ac:dyDescent="0.25">
      <c r="A91" t="s">
        <v>1280</v>
      </c>
      <c r="B91" t="s">
        <v>1381</v>
      </c>
    </row>
    <row r="92" spans="1:2" x14ac:dyDescent="0.25">
      <c r="A92" t="s">
        <v>1291</v>
      </c>
      <c r="B92" t="s">
        <v>1393</v>
      </c>
    </row>
    <row r="93" spans="1:2" x14ac:dyDescent="0.25">
      <c r="A93" t="s">
        <v>1305</v>
      </c>
      <c r="B93" t="s">
        <v>1407</v>
      </c>
    </row>
    <row r="94" spans="1:2" x14ac:dyDescent="0.25">
      <c r="A94" t="s">
        <v>1316</v>
      </c>
      <c r="B94" t="s">
        <v>1418</v>
      </c>
    </row>
    <row r="95" spans="1:2" x14ac:dyDescent="0.25">
      <c r="A95" t="s">
        <v>1328</v>
      </c>
      <c r="B95" t="s">
        <v>1431</v>
      </c>
    </row>
    <row r="96" spans="1:2" x14ac:dyDescent="0.25">
      <c r="A96" t="s">
        <v>1343</v>
      </c>
      <c r="B96" t="s">
        <v>1445</v>
      </c>
    </row>
    <row r="97" spans="1:2" x14ac:dyDescent="0.25">
      <c r="A97" t="s">
        <v>1357</v>
      </c>
      <c r="B97" t="s">
        <v>1453</v>
      </c>
    </row>
    <row r="98" spans="1:2" x14ac:dyDescent="0.25">
      <c r="A98" t="s">
        <v>1367</v>
      </c>
      <c r="B98" t="s">
        <v>1465</v>
      </c>
    </row>
    <row r="99" spans="1:2" x14ac:dyDescent="0.25">
      <c r="A99" t="s">
        <v>1381</v>
      </c>
      <c r="B99" t="s">
        <v>1477</v>
      </c>
    </row>
    <row r="100" spans="1:2" x14ac:dyDescent="0.25">
      <c r="A100" t="s">
        <v>1393</v>
      </c>
      <c r="B100" t="s">
        <v>1488</v>
      </c>
    </row>
    <row r="101" spans="1:2" x14ac:dyDescent="0.25">
      <c r="A101" t="s">
        <v>1407</v>
      </c>
      <c r="B101" t="s">
        <v>1500</v>
      </c>
    </row>
    <row r="102" spans="1:2" x14ac:dyDescent="0.25">
      <c r="A102" t="s">
        <v>1418</v>
      </c>
      <c r="B102" t="s">
        <v>1511</v>
      </c>
    </row>
    <row r="103" spans="1:2" x14ac:dyDescent="0.25">
      <c r="A103" t="s">
        <v>1431</v>
      </c>
      <c r="B103" t="s">
        <v>1525</v>
      </c>
    </row>
    <row r="104" spans="1:2" x14ac:dyDescent="0.25">
      <c r="A104" t="s">
        <v>1445</v>
      </c>
      <c r="B104" t="s">
        <v>1535</v>
      </c>
    </row>
    <row r="105" spans="1:2" x14ac:dyDescent="0.25">
      <c r="A105" t="s">
        <v>1453</v>
      </c>
      <c r="B105" t="s">
        <v>1546</v>
      </c>
    </row>
    <row r="106" spans="1:2" x14ac:dyDescent="0.25">
      <c r="A106" t="s">
        <v>1465</v>
      </c>
      <c r="B106" t="s">
        <v>1556</v>
      </c>
    </row>
    <row r="107" spans="1:2" x14ac:dyDescent="0.25">
      <c r="A107" t="s">
        <v>1477</v>
      </c>
      <c r="B107" t="s">
        <v>1570</v>
      </c>
    </row>
    <row r="108" spans="1:2" x14ac:dyDescent="0.25">
      <c r="A108" t="s">
        <v>1488</v>
      </c>
      <c r="B108" t="s">
        <v>1581</v>
      </c>
    </row>
    <row r="109" spans="1:2" x14ac:dyDescent="0.25">
      <c r="A109" t="s">
        <v>1500</v>
      </c>
      <c r="B109" t="s">
        <v>1594</v>
      </c>
    </row>
    <row r="110" spans="1:2" x14ac:dyDescent="0.25">
      <c r="A110" t="s">
        <v>1511</v>
      </c>
      <c r="B110" t="s">
        <v>1606</v>
      </c>
    </row>
    <row r="111" spans="1:2" x14ac:dyDescent="0.25">
      <c r="A111" t="s">
        <v>1525</v>
      </c>
      <c r="B111" t="s">
        <v>1619</v>
      </c>
    </row>
    <row r="112" spans="1:2" x14ac:dyDescent="0.25">
      <c r="A112" t="s">
        <v>1535</v>
      </c>
      <c r="B112" t="s">
        <v>1634</v>
      </c>
    </row>
    <row r="113" spans="1:2" x14ac:dyDescent="0.25">
      <c r="A113" t="s">
        <v>1546</v>
      </c>
      <c r="B113" t="s">
        <v>1646</v>
      </c>
    </row>
    <row r="114" spans="1:2" x14ac:dyDescent="0.25">
      <c r="A114" t="s">
        <v>1556</v>
      </c>
      <c r="B114" t="s">
        <v>1657</v>
      </c>
    </row>
    <row r="115" spans="1:2" x14ac:dyDescent="0.25">
      <c r="A115" t="s">
        <v>1570</v>
      </c>
      <c r="B115" t="s">
        <v>1667</v>
      </c>
    </row>
    <row r="116" spans="1:2" x14ac:dyDescent="0.25">
      <c r="A116" t="s">
        <v>1581</v>
      </c>
      <c r="B116" t="s">
        <v>1681</v>
      </c>
    </row>
    <row r="117" spans="1:2" x14ac:dyDescent="0.25">
      <c r="A117" t="s">
        <v>1594</v>
      </c>
      <c r="B117" t="s">
        <v>1693</v>
      </c>
    </row>
    <row r="118" spans="1:2" x14ac:dyDescent="0.25">
      <c r="A118" t="s">
        <v>1606</v>
      </c>
      <c r="B118" t="s">
        <v>1701</v>
      </c>
    </row>
    <row r="119" spans="1:2" x14ac:dyDescent="0.25">
      <c r="A119" t="s">
        <v>1619</v>
      </c>
      <c r="B119" t="s">
        <v>1710</v>
      </c>
    </row>
    <row r="120" spans="1:2" x14ac:dyDescent="0.25">
      <c r="A120" t="s">
        <v>1634</v>
      </c>
      <c r="B120" t="s">
        <v>1720</v>
      </c>
    </row>
    <row r="121" spans="1:2" x14ac:dyDescent="0.25">
      <c r="A121" t="s">
        <v>1646</v>
      </c>
      <c r="B121" t="s">
        <v>1732</v>
      </c>
    </row>
    <row r="122" spans="1:2" x14ac:dyDescent="0.25">
      <c r="A122" t="s">
        <v>1657</v>
      </c>
      <c r="B122" t="s">
        <v>1745</v>
      </c>
    </row>
    <row r="123" spans="1:2" x14ac:dyDescent="0.25">
      <c r="A123" t="s">
        <v>1667</v>
      </c>
      <c r="B123" t="s">
        <v>1753</v>
      </c>
    </row>
    <row r="124" spans="1:2" x14ac:dyDescent="0.25">
      <c r="A124" t="s">
        <v>1681</v>
      </c>
      <c r="B124" t="s">
        <v>1766</v>
      </c>
    </row>
    <row r="125" spans="1:2" x14ac:dyDescent="0.25">
      <c r="A125" t="s">
        <v>1693</v>
      </c>
      <c r="B125" t="s">
        <v>1776</v>
      </c>
    </row>
    <row r="126" spans="1:2" x14ac:dyDescent="0.25">
      <c r="A126" t="s">
        <v>1701</v>
      </c>
      <c r="B126" t="s">
        <v>1788</v>
      </c>
    </row>
    <row r="127" spans="1:2" x14ac:dyDescent="0.25">
      <c r="A127" t="s">
        <v>1710</v>
      </c>
      <c r="B127" t="s">
        <v>1798</v>
      </c>
    </row>
    <row r="128" spans="1:2" x14ac:dyDescent="0.25">
      <c r="A128" t="s">
        <v>1720</v>
      </c>
      <c r="B128" t="s">
        <v>1807</v>
      </c>
    </row>
    <row r="129" spans="1:2" x14ac:dyDescent="0.25">
      <c r="A129" t="s">
        <v>1732</v>
      </c>
      <c r="B129" t="s">
        <v>1818</v>
      </c>
    </row>
    <row r="130" spans="1:2" x14ac:dyDescent="0.25">
      <c r="A130" t="s">
        <v>1745</v>
      </c>
      <c r="B130" t="s">
        <v>1828</v>
      </c>
    </row>
    <row r="131" spans="1:2" x14ac:dyDescent="0.25">
      <c r="A131" t="s">
        <v>1753</v>
      </c>
      <c r="B131" t="s">
        <v>1841</v>
      </c>
    </row>
    <row r="132" spans="1:2" x14ac:dyDescent="0.25">
      <c r="A132" t="s">
        <v>1766</v>
      </c>
      <c r="B132" t="s">
        <v>1854</v>
      </c>
    </row>
    <row r="133" spans="1:2" x14ac:dyDescent="0.25">
      <c r="A133" t="s">
        <v>1776</v>
      </c>
      <c r="B133" t="s">
        <v>1867</v>
      </c>
    </row>
    <row r="134" spans="1:2" x14ac:dyDescent="0.25">
      <c r="A134" t="s">
        <v>1788</v>
      </c>
      <c r="B134" t="s">
        <v>1876</v>
      </c>
    </row>
    <row r="135" spans="1:2" x14ac:dyDescent="0.25">
      <c r="A135" t="s">
        <v>1798</v>
      </c>
      <c r="B135" t="s">
        <v>1889</v>
      </c>
    </row>
    <row r="136" spans="1:2" x14ac:dyDescent="0.25">
      <c r="A136" t="s">
        <v>1807</v>
      </c>
      <c r="B136" t="s">
        <v>1903</v>
      </c>
    </row>
    <row r="137" spans="1:2" x14ac:dyDescent="0.25">
      <c r="A137" t="s">
        <v>1818</v>
      </c>
      <c r="B137" t="s">
        <v>1912</v>
      </c>
    </row>
    <row r="138" spans="1:2" x14ac:dyDescent="0.25">
      <c r="A138" t="s">
        <v>1828</v>
      </c>
      <c r="B138" t="s">
        <v>1922</v>
      </c>
    </row>
    <row r="139" spans="1:2" x14ac:dyDescent="0.25">
      <c r="A139" t="s">
        <v>1841</v>
      </c>
      <c r="B139" t="s">
        <v>1935</v>
      </c>
    </row>
    <row r="140" spans="1:2" x14ac:dyDescent="0.25">
      <c r="A140" t="s">
        <v>1854</v>
      </c>
      <c r="B140" t="s">
        <v>1945</v>
      </c>
    </row>
    <row r="141" spans="1:2" x14ac:dyDescent="0.25">
      <c r="A141" t="s">
        <v>1867</v>
      </c>
      <c r="B141" t="s">
        <v>1982</v>
      </c>
    </row>
    <row r="142" spans="1:2" x14ac:dyDescent="0.25">
      <c r="A142" t="s">
        <v>1876</v>
      </c>
      <c r="B142" t="s">
        <v>2002</v>
      </c>
    </row>
    <row r="143" spans="1:2" x14ac:dyDescent="0.25">
      <c r="A143" t="s">
        <v>1889</v>
      </c>
      <c r="B143" t="s">
        <v>2012</v>
      </c>
    </row>
    <row r="144" spans="1:2" x14ac:dyDescent="0.25">
      <c r="A144" t="s">
        <v>1903</v>
      </c>
      <c r="B144" t="s">
        <v>2024</v>
      </c>
    </row>
    <row r="145" spans="1:2" x14ac:dyDescent="0.25">
      <c r="A145" t="s">
        <v>1912</v>
      </c>
      <c r="B145" t="s">
        <v>2037</v>
      </c>
    </row>
    <row r="146" spans="1:2" x14ac:dyDescent="0.25">
      <c r="A146" t="s">
        <v>1922</v>
      </c>
      <c r="B146" t="s">
        <v>2046</v>
      </c>
    </row>
    <row r="147" spans="1:2" x14ac:dyDescent="0.25">
      <c r="A147" t="s">
        <v>1935</v>
      </c>
      <c r="B147" t="s">
        <v>2055</v>
      </c>
    </row>
    <row r="148" spans="1:2" x14ac:dyDescent="0.25">
      <c r="A148" t="s">
        <v>1945</v>
      </c>
      <c r="B148" t="s">
        <v>2069</v>
      </c>
    </row>
    <row r="149" spans="1:2" x14ac:dyDescent="0.25">
      <c r="A149" t="s">
        <v>1958</v>
      </c>
      <c r="B149" t="s">
        <v>2079</v>
      </c>
    </row>
    <row r="150" spans="1:2" x14ac:dyDescent="0.25">
      <c r="A150" t="s">
        <v>1970</v>
      </c>
      <c r="B150" t="s">
        <v>2088</v>
      </c>
    </row>
    <row r="151" spans="1:2" x14ac:dyDescent="0.25">
      <c r="A151" t="s">
        <v>1982</v>
      </c>
      <c r="B151" t="s">
        <v>2100</v>
      </c>
    </row>
    <row r="152" spans="1:2" x14ac:dyDescent="0.25">
      <c r="A152" t="s">
        <v>1991</v>
      </c>
      <c r="B152" t="s">
        <v>2110</v>
      </c>
    </row>
    <row r="153" spans="1:2" x14ac:dyDescent="0.25">
      <c r="A153" t="s">
        <v>2002</v>
      </c>
      <c r="B153" t="s">
        <v>2121</v>
      </c>
    </row>
    <row r="154" spans="1:2" x14ac:dyDescent="0.25">
      <c r="A154" t="s">
        <v>2012</v>
      </c>
      <c r="B154" t="s">
        <v>2132</v>
      </c>
    </row>
    <row r="155" spans="1:2" x14ac:dyDescent="0.25">
      <c r="A155" t="s">
        <v>2024</v>
      </c>
      <c r="B155" t="s">
        <v>2151</v>
      </c>
    </row>
    <row r="156" spans="1:2" x14ac:dyDescent="0.25">
      <c r="A156" t="s">
        <v>2037</v>
      </c>
      <c r="B156" t="s">
        <v>2163</v>
      </c>
    </row>
    <row r="157" spans="1:2" x14ac:dyDescent="0.25">
      <c r="A157" t="s">
        <v>2046</v>
      </c>
      <c r="B157" t="s">
        <v>2174</v>
      </c>
    </row>
    <row r="158" spans="1:2" x14ac:dyDescent="0.25">
      <c r="A158" t="s">
        <v>2055</v>
      </c>
      <c r="B158" t="s">
        <v>2182</v>
      </c>
    </row>
    <row r="159" spans="1:2" x14ac:dyDescent="0.25">
      <c r="A159" t="s">
        <v>2069</v>
      </c>
      <c r="B159" t="s">
        <v>2191</v>
      </c>
    </row>
    <row r="160" spans="1:2" x14ac:dyDescent="0.25">
      <c r="A160" t="s">
        <v>2079</v>
      </c>
      <c r="B160" t="s">
        <v>2200</v>
      </c>
    </row>
    <row r="161" spans="1:2" x14ac:dyDescent="0.25">
      <c r="A161" t="s">
        <v>2088</v>
      </c>
      <c r="B161" t="s">
        <v>2211</v>
      </c>
    </row>
    <row r="162" spans="1:2" x14ac:dyDescent="0.25">
      <c r="A162" t="s">
        <v>2100</v>
      </c>
      <c r="B162" t="s">
        <v>2221</v>
      </c>
    </row>
    <row r="163" spans="1:2" x14ac:dyDescent="0.25">
      <c r="A163" t="s">
        <v>2110</v>
      </c>
      <c r="B163" t="s">
        <v>2233</v>
      </c>
    </row>
    <row r="164" spans="1:2" x14ac:dyDescent="0.25">
      <c r="A164" t="s">
        <v>2121</v>
      </c>
      <c r="B164" t="s">
        <v>2241</v>
      </c>
    </row>
    <row r="165" spans="1:2" x14ac:dyDescent="0.25">
      <c r="A165" t="s">
        <v>2132</v>
      </c>
      <c r="B165" t="s">
        <v>2255</v>
      </c>
    </row>
    <row r="166" spans="1:2" x14ac:dyDescent="0.25">
      <c r="A166" t="s">
        <v>2141</v>
      </c>
      <c r="B166" t="s">
        <v>2266</v>
      </c>
    </row>
    <row r="167" spans="1:2" x14ac:dyDescent="0.25">
      <c r="A167" t="s">
        <v>2151</v>
      </c>
      <c r="B167" t="s">
        <v>2274</v>
      </c>
    </row>
    <row r="168" spans="1:2" x14ac:dyDescent="0.25">
      <c r="A168" t="s">
        <v>2163</v>
      </c>
      <c r="B168" t="s">
        <v>2284</v>
      </c>
    </row>
    <row r="169" spans="1:2" x14ac:dyDescent="0.25">
      <c r="A169" t="s">
        <v>2174</v>
      </c>
      <c r="B169" t="s">
        <v>2294</v>
      </c>
    </row>
    <row r="170" spans="1:2" x14ac:dyDescent="0.25">
      <c r="A170" t="s">
        <v>2182</v>
      </c>
      <c r="B170" t="s">
        <v>2304</v>
      </c>
    </row>
    <row r="171" spans="1:2" x14ac:dyDescent="0.25">
      <c r="A171" t="s">
        <v>2191</v>
      </c>
      <c r="B171" t="s">
        <v>2314</v>
      </c>
    </row>
    <row r="172" spans="1:2" x14ac:dyDescent="0.25">
      <c r="A172" t="s">
        <v>2200</v>
      </c>
      <c r="B172" t="s">
        <v>2325</v>
      </c>
    </row>
    <row r="173" spans="1:2" x14ac:dyDescent="0.25">
      <c r="A173" t="s">
        <v>2211</v>
      </c>
      <c r="B173" t="s">
        <v>2346</v>
      </c>
    </row>
    <row r="174" spans="1:2" x14ac:dyDescent="0.25">
      <c r="A174" t="s">
        <v>2221</v>
      </c>
      <c r="B174" t="s">
        <v>2368</v>
      </c>
    </row>
    <row r="175" spans="1:2" x14ac:dyDescent="0.25">
      <c r="A175" t="s">
        <v>2233</v>
      </c>
      <c r="B175" t="s">
        <v>2377</v>
      </c>
    </row>
    <row r="176" spans="1:2" x14ac:dyDescent="0.25">
      <c r="A176" t="s">
        <v>2241</v>
      </c>
      <c r="B176" t="s">
        <v>2385</v>
      </c>
    </row>
    <row r="177" spans="1:2" x14ac:dyDescent="0.25">
      <c r="A177" t="s">
        <v>2255</v>
      </c>
      <c r="B177" t="s">
        <v>2399</v>
      </c>
    </row>
    <row r="178" spans="1:2" x14ac:dyDescent="0.25">
      <c r="A178" t="s">
        <v>2266</v>
      </c>
      <c r="B178" t="s">
        <v>2408</v>
      </c>
    </row>
    <row r="179" spans="1:2" x14ac:dyDescent="0.25">
      <c r="A179" t="s">
        <v>2274</v>
      </c>
      <c r="B179" t="s">
        <v>2419</v>
      </c>
    </row>
    <row r="180" spans="1:2" x14ac:dyDescent="0.25">
      <c r="A180" t="s">
        <v>2284</v>
      </c>
      <c r="B180" t="s">
        <v>2432</v>
      </c>
    </row>
    <row r="181" spans="1:2" x14ac:dyDescent="0.25">
      <c r="A181" t="s">
        <v>2294</v>
      </c>
      <c r="B181" t="s">
        <v>2442</v>
      </c>
    </row>
    <row r="182" spans="1:2" x14ac:dyDescent="0.25">
      <c r="A182" t="s">
        <v>2304</v>
      </c>
      <c r="B182" t="s">
        <v>2451</v>
      </c>
    </row>
    <row r="183" spans="1:2" x14ac:dyDescent="0.25">
      <c r="A183" t="s">
        <v>2314</v>
      </c>
      <c r="B183" t="s">
        <v>2460</v>
      </c>
    </row>
    <row r="184" spans="1:2" x14ac:dyDescent="0.25">
      <c r="A184" t="s">
        <v>2325</v>
      </c>
      <c r="B184" t="s">
        <v>2468</v>
      </c>
    </row>
    <row r="185" spans="1:2" x14ac:dyDescent="0.25">
      <c r="A185" t="s">
        <v>2337</v>
      </c>
      <c r="B185" t="s">
        <v>2478</v>
      </c>
    </row>
    <row r="186" spans="1:2" x14ac:dyDescent="0.25">
      <c r="A186" t="s">
        <v>2346</v>
      </c>
      <c r="B186" t="s">
        <v>2486</v>
      </c>
    </row>
    <row r="187" spans="1:2" x14ac:dyDescent="0.25">
      <c r="A187" t="s">
        <v>2357</v>
      </c>
      <c r="B187" t="s">
        <v>2498</v>
      </c>
    </row>
    <row r="188" spans="1:2" x14ac:dyDescent="0.25">
      <c r="A188" t="s">
        <v>2368</v>
      </c>
      <c r="B188" t="s">
        <v>3230</v>
      </c>
    </row>
    <row r="189" spans="1:2" x14ac:dyDescent="0.25">
      <c r="A189" t="s">
        <v>2377</v>
      </c>
      <c r="B189" t="s">
        <v>3232</v>
      </c>
    </row>
    <row r="190" spans="1:2" x14ac:dyDescent="0.25">
      <c r="A190" t="s">
        <v>2385</v>
      </c>
      <c r="B190" t="s">
        <v>3237</v>
      </c>
    </row>
    <row r="191" spans="1:2" x14ac:dyDescent="0.25">
      <c r="A191" t="s">
        <v>2399</v>
      </c>
      <c r="B191" t="s">
        <v>3240</v>
      </c>
    </row>
    <row r="192" spans="1:2" x14ac:dyDescent="0.25">
      <c r="A192" t="s">
        <v>2408</v>
      </c>
      <c r="B192" t="s">
        <v>3244</v>
      </c>
    </row>
    <row r="193" spans="1:2" x14ac:dyDescent="0.25">
      <c r="A193" t="s">
        <v>2419</v>
      </c>
      <c r="B193" t="s">
        <v>3249</v>
      </c>
    </row>
    <row r="194" spans="1:2" x14ac:dyDescent="0.25">
      <c r="A194" t="s">
        <v>2432</v>
      </c>
      <c r="B194" t="s">
        <v>3254</v>
      </c>
    </row>
    <row r="195" spans="1:2" x14ac:dyDescent="0.25">
      <c r="A195" t="s">
        <v>2442</v>
      </c>
      <c r="B195" t="s">
        <v>3259</v>
      </c>
    </row>
    <row r="196" spans="1:2" x14ac:dyDescent="0.25">
      <c r="A196" t="s">
        <v>2451</v>
      </c>
      <c r="B196" t="s">
        <v>3263</v>
      </c>
    </row>
    <row r="197" spans="1:2" x14ac:dyDescent="0.25">
      <c r="A197" t="s">
        <v>2460</v>
      </c>
      <c r="B197" t="s">
        <v>3268</v>
      </c>
    </row>
    <row r="198" spans="1:2" x14ac:dyDescent="0.25">
      <c r="A198" t="s">
        <v>2468</v>
      </c>
      <c r="B198" t="s">
        <v>3273</v>
      </c>
    </row>
    <row r="199" spans="1:2" x14ac:dyDescent="0.25">
      <c r="A199" t="s">
        <v>2478</v>
      </c>
      <c r="B199" t="s">
        <v>3278</v>
      </c>
    </row>
    <row r="200" spans="1:2" x14ac:dyDescent="0.25">
      <c r="A200" t="s">
        <v>2486</v>
      </c>
      <c r="B200" t="s">
        <v>3283</v>
      </c>
    </row>
    <row r="201" spans="1:2" x14ac:dyDescent="0.25">
      <c r="A201" t="s">
        <v>2498</v>
      </c>
      <c r="B201" t="s">
        <v>3287</v>
      </c>
    </row>
    <row r="202" spans="1:2" x14ac:dyDescent="0.25">
      <c r="A202" t="s">
        <v>3230</v>
      </c>
    </row>
    <row r="203" spans="1:2" x14ac:dyDescent="0.25">
      <c r="A203" t="s">
        <v>3232</v>
      </c>
    </row>
    <row r="204" spans="1:2" x14ac:dyDescent="0.25">
      <c r="A204" t="s">
        <v>3237</v>
      </c>
    </row>
    <row r="205" spans="1:2" x14ac:dyDescent="0.25">
      <c r="A205" t="s">
        <v>3240</v>
      </c>
    </row>
    <row r="206" spans="1:2" x14ac:dyDescent="0.25">
      <c r="A206" t="s">
        <v>3244</v>
      </c>
    </row>
    <row r="207" spans="1:2" x14ac:dyDescent="0.25">
      <c r="A207" t="s">
        <v>3249</v>
      </c>
    </row>
    <row r="208" spans="1:2" x14ac:dyDescent="0.25">
      <c r="A208" t="s">
        <v>3254</v>
      </c>
    </row>
    <row r="209" spans="1:1" x14ac:dyDescent="0.25">
      <c r="A209" t="s">
        <v>3259</v>
      </c>
    </row>
    <row r="210" spans="1:1" x14ac:dyDescent="0.25">
      <c r="A210" t="s">
        <v>3263</v>
      </c>
    </row>
    <row r="211" spans="1:1" x14ac:dyDescent="0.25">
      <c r="A211" t="s">
        <v>3268</v>
      </c>
    </row>
    <row r="212" spans="1:1" x14ac:dyDescent="0.25">
      <c r="A212" t="s">
        <v>3273</v>
      </c>
    </row>
    <row r="213" spans="1:1" x14ac:dyDescent="0.25">
      <c r="A213" t="s">
        <v>3278</v>
      </c>
    </row>
    <row r="214" spans="1:1" x14ac:dyDescent="0.25">
      <c r="A214" t="s">
        <v>3283</v>
      </c>
    </row>
    <row r="215" spans="1:1" x14ac:dyDescent="0.25">
      <c r="A215" t="s">
        <v>3287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8EA78-48E6-4115-8102-A18FDAE65C1C}">
  <dimension ref="A1:AU201"/>
  <sheetViews>
    <sheetView workbookViewId="0">
      <selection activeCell="O2" sqref="O2"/>
    </sheetView>
  </sheetViews>
  <sheetFormatPr defaultRowHeight="15" x14ac:dyDescent="0.25"/>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32</v>
      </c>
      <c r="AF1" t="s">
        <v>33</v>
      </c>
      <c r="AG1" t="s">
        <v>35</v>
      </c>
      <c r="AH1" t="s">
        <v>36</v>
      </c>
      <c r="AI1" t="s">
        <v>37</v>
      </c>
      <c r="AJ1" t="s">
        <v>2504</v>
      </c>
      <c r="AK1" t="s">
        <v>2505</v>
      </c>
      <c r="AL1" t="s">
        <v>2506</v>
      </c>
      <c r="AM1" t="s">
        <v>2507</v>
      </c>
      <c r="AN1" t="s">
        <v>2508</v>
      </c>
      <c r="AO1" t="s">
        <v>2509</v>
      </c>
      <c r="AP1" t="s">
        <v>2510</v>
      </c>
      <c r="AQ1" t="s">
        <v>2511</v>
      </c>
      <c r="AR1" t="s">
        <v>2512</v>
      </c>
      <c r="AS1" t="s">
        <v>2513</v>
      </c>
      <c r="AT1" t="s">
        <v>38</v>
      </c>
      <c r="AU1" t="s">
        <v>39</v>
      </c>
    </row>
    <row r="2" spans="1:47" x14ac:dyDescent="0.25">
      <c r="A2" t="s">
        <v>2514</v>
      </c>
      <c r="B2" t="s">
        <v>2515</v>
      </c>
      <c r="C2" t="s">
        <v>2516</v>
      </c>
      <c r="D2" t="s">
        <v>2517</v>
      </c>
      <c r="E2" t="s">
        <v>44</v>
      </c>
      <c r="F2" s="1">
        <v>0.05</v>
      </c>
      <c r="G2" t="s">
        <v>2518</v>
      </c>
      <c r="H2">
        <v>10</v>
      </c>
      <c r="I2" t="s">
        <v>2519</v>
      </c>
      <c r="J2">
        <v>3600</v>
      </c>
      <c r="K2">
        <v>604800</v>
      </c>
      <c r="L2" t="s">
        <v>2520</v>
      </c>
      <c r="O2" t="s">
        <v>55</v>
      </c>
      <c r="P2" t="s">
        <v>2521</v>
      </c>
      <c r="Q2" t="s">
        <v>50</v>
      </c>
      <c r="R2" t="s">
        <v>2522</v>
      </c>
      <c r="S2" t="s">
        <v>2523</v>
      </c>
      <c r="T2" t="s">
        <v>2524</v>
      </c>
      <c r="X2">
        <v>30</v>
      </c>
      <c r="Y2" t="s">
        <v>54</v>
      </c>
      <c r="Z2" t="s">
        <v>54</v>
      </c>
      <c r="AA2" t="s">
        <v>54</v>
      </c>
      <c r="AB2">
        <v>0</v>
      </c>
      <c r="AC2">
        <v>0</v>
      </c>
      <c r="AD2">
        <v>1</v>
      </c>
      <c r="AE2" t="s">
        <v>74</v>
      </c>
      <c r="AF2" t="s">
        <v>58</v>
      </c>
      <c r="AG2" t="s">
        <v>58</v>
      </c>
      <c r="AH2" t="s">
        <v>84</v>
      </c>
      <c r="AI2" t="s">
        <v>61</v>
      </c>
      <c r="AJ2" t="s">
        <v>56</v>
      </c>
    </row>
    <row r="3" spans="1:47" x14ac:dyDescent="0.25">
      <c r="A3" t="s">
        <v>2514</v>
      </c>
      <c r="B3" t="s">
        <v>2515</v>
      </c>
      <c r="C3" t="s">
        <v>2516</v>
      </c>
      <c r="D3" t="s">
        <v>2517</v>
      </c>
      <c r="E3" t="s">
        <v>44</v>
      </c>
      <c r="F3" s="1">
        <v>0.05</v>
      </c>
      <c r="G3" t="s">
        <v>2518</v>
      </c>
      <c r="H3">
        <v>10</v>
      </c>
      <c r="I3" t="s">
        <v>2519</v>
      </c>
      <c r="J3">
        <v>3600</v>
      </c>
      <c r="K3">
        <v>604800</v>
      </c>
      <c r="L3" t="s">
        <v>2520</v>
      </c>
      <c r="O3" t="s">
        <v>82</v>
      </c>
      <c r="P3" t="s">
        <v>2525</v>
      </c>
      <c r="Q3" t="s">
        <v>50</v>
      </c>
      <c r="R3" t="s">
        <v>2526</v>
      </c>
      <c r="S3" t="s">
        <v>2527</v>
      </c>
      <c r="T3" t="s">
        <v>2528</v>
      </c>
      <c r="X3">
        <v>64</v>
      </c>
      <c r="Y3" t="s">
        <v>54</v>
      </c>
      <c r="Z3" t="s">
        <v>54</v>
      </c>
      <c r="AA3" t="s">
        <v>54</v>
      </c>
      <c r="AB3">
        <v>0</v>
      </c>
      <c r="AC3">
        <v>0</v>
      </c>
      <c r="AD3">
        <v>1</v>
      </c>
      <c r="AE3" t="s">
        <v>74</v>
      </c>
      <c r="AF3" t="s">
        <v>58</v>
      </c>
      <c r="AG3" t="s">
        <v>58</v>
      </c>
      <c r="AH3" t="s">
        <v>60</v>
      </c>
      <c r="AI3" t="s">
        <v>61</v>
      </c>
      <c r="AJ3" t="s">
        <v>83</v>
      </c>
    </row>
    <row r="4" spans="1:47" x14ac:dyDescent="0.25">
      <c r="A4" t="s">
        <v>2514</v>
      </c>
      <c r="B4" t="s">
        <v>2515</v>
      </c>
      <c r="C4" t="s">
        <v>2516</v>
      </c>
      <c r="D4" t="s">
        <v>2517</v>
      </c>
      <c r="E4" t="s">
        <v>44</v>
      </c>
      <c r="F4" s="1">
        <v>0.05</v>
      </c>
      <c r="G4" t="s">
        <v>2518</v>
      </c>
      <c r="H4">
        <v>10</v>
      </c>
      <c r="I4" t="s">
        <v>2519</v>
      </c>
      <c r="J4">
        <v>3600</v>
      </c>
      <c r="K4">
        <v>604800</v>
      </c>
      <c r="L4" t="s">
        <v>2520</v>
      </c>
      <c r="O4" t="s">
        <v>103</v>
      </c>
      <c r="P4" t="s">
        <v>2529</v>
      </c>
      <c r="Q4" t="s">
        <v>50</v>
      </c>
      <c r="R4" t="s">
        <v>2530</v>
      </c>
      <c r="S4" t="s">
        <v>2531</v>
      </c>
      <c r="T4" t="s">
        <v>2532</v>
      </c>
      <c r="X4">
        <v>46</v>
      </c>
      <c r="Y4" t="s">
        <v>54</v>
      </c>
      <c r="Z4" t="s">
        <v>54</v>
      </c>
      <c r="AA4" t="s">
        <v>54</v>
      </c>
      <c r="AB4">
        <v>0</v>
      </c>
      <c r="AC4">
        <v>0</v>
      </c>
      <c r="AD4">
        <v>1</v>
      </c>
      <c r="AE4" t="s">
        <v>67</v>
      </c>
      <c r="AF4" t="s">
        <v>58</v>
      </c>
      <c r="AG4" t="s">
        <v>58</v>
      </c>
      <c r="AH4" t="s">
        <v>60</v>
      </c>
      <c r="AI4" t="s">
        <v>61</v>
      </c>
      <c r="AJ4" t="s">
        <v>104</v>
      </c>
    </row>
    <row r="5" spans="1:47" x14ac:dyDescent="0.25">
      <c r="A5" t="s">
        <v>2514</v>
      </c>
      <c r="B5" t="s">
        <v>2515</v>
      </c>
      <c r="C5" t="s">
        <v>2516</v>
      </c>
      <c r="D5" t="s">
        <v>2517</v>
      </c>
      <c r="E5" t="s">
        <v>44</v>
      </c>
      <c r="F5" s="1">
        <v>0.05</v>
      </c>
      <c r="G5" t="s">
        <v>2518</v>
      </c>
      <c r="H5">
        <v>10</v>
      </c>
      <c r="I5" t="s">
        <v>2519</v>
      </c>
      <c r="J5">
        <v>3600</v>
      </c>
      <c r="K5">
        <v>604800</v>
      </c>
      <c r="L5" t="s">
        <v>2520</v>
      </c>
      <c r="O5" t="s">
        <v>122</v>
      </c>
      <c r="P5" t="s">
        <v>2533</v>
      </c>
      <c r="Q5" t="s">
        <v>50</v>
      </c>
      <c r="R5" t="s">
        <v>2534</v>
      </c>
      <c r="S5" t="s">
        <v>2535</v>
      </c>
      <c r="T5" t="s">
        <v>2536</v>
      </c>
      <c r="X5">
        <v>143</v>
      </c>
      <c r="Y5" t="s">
        <v>54</v>
      </c>
      <c r="Z5" t="s">
        <v>54</v>
      </c>
      <c r="AA5" t="s">
        <v>54</v>
      </c>
      <c r="AB5">
        <v>0</v>
      </c>
      <c r="AC5">
        <v>0</v>
      </c>
      <c r="AD5">
        <v>1</v>
      </c>
      <c r="AE5" t="s">
        <v>74</v>
      </c>
      <c r="AF5" t="s">
        <v>58</v>
      </c>
      <c r="AG5" t="s">
        <v>58</v>
      </c>
      <c r="AH5" t="s">
        <v>84</v>
      </c>
      <c r="AI5" t="s">
        <v>61</v>
      </c>
      <c r="AJ5" t="s">
        <v>123</v>
      </c>
    </row>
    <row r="6" spans="1:47" x14ac:dyDescent="0.25">
      <c r="A6" t="s">
        <v>2514</v>
      </c>
      <c r="B6" t="s">
        <v>2515</v>
      </c>
      <c r="C6" t="s">
        <v>2516</v>
      </c>
      <c r="D6" t="s">
        <v>2517</v>
      </c>
      <c r="E6" t="s">
        <v>44</v>
      </c>
      <c r="F6" s="1">
        <v>0.05</v>
      </c>
      <c r="G6" t="s">
        <v>2518</v>
      </c>
      <c r="H6">
        <v>10</v>
      </c>
      <c r="I6" t="s">
        <v>2519</v>
      </c>
      <c r="J6">
        <v>3600</v>
      </c>
      <c r="K6">
        <v>604800</v>
      </c>
      <c r="L6" t="s">
        <v>2520</v>
      </c>
      <c r="O6" t="s">
        <v>140</v>
      </c>
      <c r="P6" t="s">
        <v>2537</v>
      </c>
      <c r="Q6" t="s">
        <v>50</v>
      </c>
      <c r="R6" t="s">
        <v>2538</v>
      </c>
      <c r="S6" t="s">
        <v>2539</v>
      </c>
      <c r="T6" t="s">
        <v>2540</v>
      </c>
      <c r="X6">
        <v>113</v>
      </c>
      <c r="Y6" t="s">
        <v>54</v>
      </c>
      <c r="Z6" t="s">
        <v>54</v>
      </c>
      <c r="AA6" t="s">
        <v>54</v>
      </c>
      <c r="AB6">
        <v>0</v>
      </c>
      <c r="AC6">
        <v>0</v>
      </c>
      <c r="AD6">
        <v>1</v>
      </c>
      <c r="AE6" t="s">
        <v>74</v>
      </c>
      <c r="AF6" t="s">
        <v>58</v>
      </c>
      <c r="AG6" t="s">
        <v>58</v>
      </c>
      <c r="AH6" t="s">
        <v>84</v>
      </c>
      <c r="AI6" t="s">
        <v>61</v>
      </c>
      <c r="AJ6" t="s">
        <v>141</v>
      </c>
    </row>
    <row r="7" spans="1:47" x14ac:dyDescent="0.25">
      <c r="A7" t="s">
        <v>2514</v>
      </c>
      <c r="B7" t="s">
        <v>2515</v>
      </c>
      <c r="C7" t="s">
        <v>2516</v>
      </c>
      <c r="D7" t="s">
        <v>2517</v>
      </c>
      <c r="E7" t="s">
        <v>44</v>
      </c>
      <c r="F7" s="1">
        <v>0.05</v>
      </c>
      <c r="G7" t="s">
        <v>2518</v>
      </c>
      <c r="H7">
        <v>10</v>
      </c>
      <c r="I7" t="s">
        <v>2519</v>
      </c>
      <c r="J7">
        <v>3600</v>
      </c>
      <c r="K7">
        <v>604800</v>
      </c>
      <c r="L7" t="s">
        <v>2520</v>
      </c>
      <c r="O7" t="s">
        <v>158</v>
      </c>
      <c r="P7" t="s">
        <v>2541</v>
      </c>
      <c r="Q7" t="s">
        <v>50</v>
      </c>
      <c r="R7" t="s">
        <v>2542</v>
      </c>
      <c r="S7" t="s">
        <v>2543</v>
      </c>
      <c r="T7" t="s">
        <v>2544</v>
      </c>
      <c r="X7">
        <v>62</v>
      </c>
      <c r="Y7" t="s">
        <v>54</v>
      </c>
      <c r="Z7" t="s">
        <v>54</v>
      </c>
      <c r="AA7" t="s">
        <v>54</v>
      </c>
      <c r="AB7">
        <v>0</v>
      </c>
      <c r="AC7">
        <v>0</v>
      </c>
      <c r="AD7">
        <v>1</v>
      </c>
      <c r="AE7" t="s">
        <v>67</v>
      </c>
      <c r="AF7" t="s">
        <v>58</v>
      </c>
      <c r="AG7" t="s">
        <v>58</v>
      </c>
      <c r="AH7" t="s">
        <v>60</v>
      </c>
      <c r="AI7" t="s">
        <v>61</v>
      </c>
      <c r="AJ7" t="s">
        <v>159</v>
      </c>
    </row>
    <row r="8" spans="1:47" x14ac:dyDescent="0.25">
      <c r="A8" t="s">
        <v>2514</v>
      </c>
      <c r="B8" t="s">
        <v>2515</v>
      </c>
      <c r="C8" t="s">
        <v>2516</v>
      </c>
      <c r="D8" t="s">
        <v>2517</v>
      </c>
      <c r="E8" t="s">
        <v>44</v>
      </c>
      <c r="F8" s="1">
        <v>0.05</v>
      </c>
      <c r="G8" t="s">
        <v>2518</v>
      </c>
      <c r="H8">
        <v>10</v>
      </c>
      <c r="I8" t="s">
        <v>2519</v>
      </c>
      <c r="J8">
        <v>3600</v>
      </c>
      <c r="K8">
        <v>604800</v>
      </c>
      <c r="L8" t="s">
        <v>2520</v>
      </c>
      <c r="O8" t="s">
        <v>173</v>
      </c>
      <c r="P8" t="s">
        <v>2545</v>
      </c>
      <c r="Q8" t="s">
        <v>50</v>
      </c>
      <c r="R8" t="s">
        <v>2546</v>
      </c>
      <c r="S8" t="s">
        <v>2547</v>
      </c>
      <c r="T8" t="s">
        <v>2548</v>
      </c>
      <c r="X8">
        <v>34</v>
      </c>
      <c r="Y8" t="s">
        <v>54</v>
      </c>
      <c r="Z8" t="s">
        <v>54</v>
      </c>
      <c r="AA8" t="s">
        <v>54</v>
      </c>
      <c r="AB8">
        <v>0</v>
      </c>
      <c r="AC8">
        <v>0</v>
      </c>
      <c r="AD8">
        <v>1</v>
      </c>
      <c r="AE8" t="s">
        <v>74</v>
      </c>
      <c r="AF8" t="s">
        <v>58</v>
      </c>
      <c r="AG8" t="s">
        <v>58</v>
      </c>
      <c r="AH8" t="s">
        <v>60</v>
      </c>
      <c r="AI8" t="s">
        <v>61</v>
      </c>
      <c r="AJ8" t="s">
        <v>174</v>
      </c>
    </row>
    <row r="9" spans="1:47" x14ac:dyDescent="0.25">
      <c r="A9" t="s">
        <v>2514</v>
      </c>
      <c r="B9" t="s">
        <v>2515</v>
      </c>
      <c r="C9" t="s">
        <v>2516</v>
      </c>
      <c r="D9" t="s">
        <v>2517</v>
      </c>
      <c r="E9" t="s">
        <v>44</v>
      </c>
      <c r="F9" s="1">
        <v>0.05</v>
      </c>
      <c r="G9" t="s">
        <v>2518</v>
      </c>
      <c r="H9">
        <v>10</v>
      </c>
      <c r="I9" t="s">
        <v>2519</v>
      </c>
      <c r="J9">
        <v>3600</v>
      </c>
      <c r="K9">
        <v>604800</v>
      </c>
      <c r="L9" t="s">
        <v>2520</v>
      </c>
      <c r="O9" t="s">
        <v>190</v>
      </c>
      <c r="P9" t="s">
        <v>2549</v>
      </c>
      <c r="Q9" t="s">
        <v>50</v>
      </c>
      <c r="R9" t="s">
        <v>2550</v>
      </c>
      <c r="S9" t="s">
        <v>2551</v>
      </c>
      <c r="T9" t="s">
        <v>2552</v>
      </c>
      <c r="X9">
        <v>73</v>
      </c>
      <c r="Y9" t="s">
        <v>54</v>
      </c>
      <c r="Z9" t="s">
        <v>54</v>
      </c>
      <c r="AA9" t="s">
        <v>54</v>
      </c>
      <c r="AB9">
        <v>0</v>
      </c>
      <c r="AC9">
        <v>0</v>
      </c>
      <c r="AD9">
        <v>1</v>
      </c>
      <c r="AE9" t="s">
        <v>74</v>
      </c>
      <c r="AF9" t="s">
        <v>58</v>
      </c>
      <c r="AG9" t="s">
        <v>58</v>
      </c>
      <c r="AH9" t="s">
        <v>60</v>
      </c>
      <c r="AI9" t="s">
        <v>61</v>
      </c>
      <c r="AJ9" t="s">
        <v>191</v>
      </c>
    </row>
    <row r="10" spans="1:47" x14ac:dyDescent="0.25">
      <c r="A10" t="s">
        <v>2514</v>
      </c>
      <c r="B10" t="s">
        <v>2515</v>
      </c>
      <c r="C10" t="s">
        <v>2516</v>
      </c>
      <c r="D10" t="s">
        <v>2517</v>
      </c>
      <c r="E10" t="s">
        <v>44</v>
      </c>
      <c r="F10" s="1">
        <v>0.05</v>
      </c>
      <c r="G10" t="s">
        <v>2518</v>
      </c>
      <c r="H10">
        <v>10</v>
      </c>
      <c r="I10" t="s">
        <v>2519</v>
      </c>
      <c r="J10">
        <v>3600</v>
      </c>
      <c r="K10">
        <v>604800</v>
      </c>
      <c r="L10" t="s">
        <v>2520</v>
      </c>
      <c r="O10" t="s">
        <v>207</v>
      </c>
      <c r="P10" t="s">
        <v>2553</v>
      </c>
      <c r="Q10" t="s">
        <v>50</v>
      </c>
      <c r="R10" t="s">
        <v>2554</v>
      </c>
      <c r="S10" t="s">
        <v>2555</v>
      </c>
      <c r="T10" t="s">
        <v>2556</v>
      </c>
      <c r="X10">
        <v>53</v>
      </c>
      <c r="Y10" t="s">
        <v>54</v>
      </c>
      <c r="Z10" t="s">
        <v>54</v>
      </c>
      <c r="AA10" t="s">
        <v>54</v>
      </c>
      <c r="AB10">
        <v>0</v>
      </c>
      <c r="AC10">
        <v>0</v>
      </c>
      <c r="AD10">
        <v>1</v>
      </c>
      <c r="AE10" t="s">
        <v>57</v>
      </c>
      <c r="AF10" t="s">
        <v>58</v>
      </c>
      <c r="AG10" t="s">
        <v>58</v>
      </c>
      <c r="AH10" t="s">
        <v>84</v>
      </c>
      <c r="AI10" t="s">
        <v>61</v>
      </c>
      <c r="AJ10" t="s">
        <v>208</v>
      </c>
    </row>
    <row r="11" spans="1:47" x14ac:dyDescent="0.25">
      <c r="A11" t="s">
        <v>2514</v>
      </c>
      <c r="B11" t="s">
        <v>2515</v>
      </c>
      <c r="C11" t="s">
        <v>2516</v>
      </c>
      <c r="D11" t="s">
        <v>2517</v>
      </c>
      <c r="E11" t="s">
        <v>44</v>
      </c>
      <c r="F11" s="1">
        <v>0.05</v>
      </c>
      <c r="G11" t="s">
        <v>2518</v>
      </c>
      <c r="H11">
        <v>10</v>
      </c>
      <c r="I11" t="s">
        <v>2519</v>
      </c>
      <c r="J11">
        <v>3600</v>
      </c>
      <c r="K11">
        <v>604800</v>
      </c>
      <c r="L11" t="s">
        <v>2520</v>
      </c>
      <c r="O11" t="s">
        <v>219</v>
      </c>
      <c r="P11" t="s">
        <v>2557</v>
      </c>
      <c r="Q11" t="s">
        <v>50</v>
      </c>
      <c r="R11" t="s">
        <v>2558</v>
      </c>
      <c r="S11" t="s">
        <v>2559</v>
      </c>
      <c r="T11" t="s">
        <v>2560</v>
      </c>
      <c r="X11">
        <v>38</v>
      </c>
      <c r="Y11" t="s">
        <v>54</v>
      </c>
      <c r="Z11" t="s">
        <v>54</v>
      </c>
      <c r="AA11" t="s">
        <v>54</v>
      </c>
      <c r="AB11">
        <v>0</v>
      </c>
      <c r="AC11">
        <v>0</v>
      </c>
      <c r="AD11">
        <v>1</v>
      </c>
      <c r="AE11" t="s">
        <v>74</v>
      </c>
      <c r="AF11" t="s">
        <v>2561</v>
      </c>
      <c r="AG11" t="s">
        <v>58</v>
      </c>
      <c r="AH11" t="s">
        <v>84</v>
      </c>
      <c r="AI11" t="s">
        <v>61</v>
      </c>
      <c r="AJ11" t="s">
        <v>220</v>
      </c>
    </row>
    <row r="12" spans="1:47" x14ac:dyDescent="0.25">
      <c r="A12" t="s">
        <v>2562</v>
      </c>
      <c r="B12" t="s">
        <v>2515</v>
      </c>
      <c r="C12" t="s">
        <v>2516</v>
      </c>
      <c r="D12" t="s">
        <v>2517</v>
      </c>
      <c r="E12" t="s">
        <v>44</v>
      </c>
      <c r="F12" s="1">
        <v>0.05</v>
      </c>
      <c r="G12" t="s">
        <v>2518</v>
      </c>
      <c r="H12">
        <v>12</v>
      </c>
      <c r="I12" t="s">
        <v>2519</v>
      </c>
      <c r="J12">
        <v>3600</v>
      </c>
      <c r="K12">
        <v>604800</v>
      </c>
      <c r="L12" t="s">
        <v>2563</v>
      </c>
      <c r="O12" t="s">
        <v>265</v>
      </c>
      <c r="P12" t="s">
        <v>2564</v>
      </c>
      <c r="Q12" t="s">
        <v>50</v>
      </c>
      <c r="R12" t="s">
        <v>2565</v>
      </c>
      <c r="S12" t="s">
        <v>2566</v>
      </c>
      <c r="T12" t="s">
        <v>2567</v>
      </c>
      <c r="X12">
        <v>162</v>
      </c>
      <c r="Y12" t="s">
        <v>54</v>
      </c>
      <c r="Z12" t="s">
        <v>54</v>
      </c>
      <c r="AA12" t="s">
        <v>54</v>
      </c>
      <c r="AB12">
        <v>0</v>
      </c>
      <c r="AC12">
        <v>1</v>
      </c>
      <c r="AD12">
        <v>1</v>
      </c>
      <c r="AE12" t="s">
        <v>96</v>
      </c>
      <c r="AF12" t="s">
        <v>58</v>
      </c>
      <c r="AG12" t="s">
        <v>58</v>
      </c>
      <c r="AH12" t="s">
        <v>60</v>
      </c>
      <c r="AI12" t="s">
        <v>61</v>
      </c>
      <c r="AJ12" t="s">
        <v>235</v>
      </c>
    </row>
    <row r="13" spans="1:47" x14ac:dyDescent="0.25">
      <c r="A13" t="s">
        <v>2562</v>
      </c>
      <c r="B13" t="s">
        <v>2515</v>
      </c>
      <c r="C13" t="s">
        <v>2516</v>
      </c>
      <c r="D13" t="s">
        <v>2517</v>
      </c>
      <c r="E13" t="s">
        <v>44</v>
      </c>
      <c r="F13" s="1">
        <v>0.05</v>
      </c>
      <c r="G13" t="s">
        <v>2518</v>
      </c>
      <c r="H13">
        <v>12</v>
      </c>
      <c r="I13" t="s">
        <v>2519</v>
      </c>
      <c r="J13">
        <v>3600</v>
      </c>
      <c r="K13">
        <v>604800</v>
      </c>
      <c r="L13" t="s">
        <v>2563</v>
      </c>
      <c r="O13" t="s">
        <v>281</v>
      </c>
      <c r="P13" t="s">
        <v>2568</v>
      </c>
      <c r="Q13" t="s">
        <v>50</v>
      </c>
      <c r="R13" t="s">
        <v>2569</v>
      </c>
      <c r="S13" t="s">
        <v>2570</v>
      </c>
      <c r="T13" t="s">
        <v>2571</v>
      </c>
      <c r="X13">
        <v>847</v>
      </c>
      <c r="Y13" t="s">
        <v>54</v>
      </c>
      <c r="Z13" t="s">
        <v>54</v>
      </c>
      <c r="AA13" t="s">
        <v>54</v>
      </c>
      <c r="AB13">
        <v>0</v>
      </c>
      <c r="AC13">
        <v>1</v>
      </c>
      <c r="AD13">
        <v>1</v>
      </c>
      <c r="AE13" t="s">
        <v>96</v>
      </c>
      <c r="AF13" t="s">
        <v>58</v>
      </c>
      <c r="AG13" t="s">
        <v>58</v>
      </c>
      <c r="AH13" t="s">
        <v>60</v>
      </c>
      <c r="AI13" t="s">
        <v>61</v>
      </c>
      <c r="AJ13" t="s">
        <v>252</v>
      </c>
    </row>
    <row r="14" spans="1:47" x14ac:dyDescent="0.25">
      <c r="A14" t="s">
        <v>2562</v>
      </c>
      <c r="B14" t="s">
        <v>2515</v>
      </c>
      <c r="C14" t="s">
        <v>2516</v>
      </c>
      <c r="D14" t="s">
        <v>2517</v>
      </c>
      <c r="E14" t="s">
        <v>44</v>
      </c>
      <c r="F14" s="1">
        <v>0.05</v>
      </c>
      <c r="G14" t="s">
        <v>2518</v>
      </c>
      <c r="H14">
        <v>12</v>
      </c>
      <c r="I14" t="s">
        <v>2519</v>
      </c>
      <c r="J14">
        <v>3600</v>
      </c>
      <c r="K14">
        <v>604800</v>
      </c>
      <c r="L14" t="s">
        <v>2563</v>
      </c>
      <c r="O14" t="s">
        <v>298</v>
      </c>
      <c r="P14" t="s">
        <v>2521</v>
      </c>
      <c r="Q14" t="s">
        <v>50</v>
      </c>
      <c r="R14" t="s">
        <v>2572</v>
      </c>
      <c r="S14" t="s">
        <v>2573</v>
      </c>
      <c r="T14" t="s">
        <v>2574</v>
      </c>
      <c r="X14">
        <v>22</v>
      </c>
      <c r="Y14" t="s">
        <v>54</v>
      </c>
      <c r="Z14" t="s">
        <v>54</v>
      </c>
      <c r="AA14" t="s">
        <v>54</v>
      </c>
      <c r="AB14">
        <v>0</v>
      </c>
      <c r="AC14">
        <v>1</v>
      </c>
      <c r="AD14">
        <v>1</v>
      </c>
      <c r="AE14" t="s">
        <v>74</v>
      </c>
      <c r="AF14" t="s">
        <v>58</v>
      </c>
      <c r="AG14" t="s">
        <v>58</v>
      </c>
      <c r="AH14" t="s">
        <v>84</v>
      </c>
      <c r="AI14" t="s">
        <v>61</v>
      </c>
      <c r="AJ14" t="s">
        <v>266</v>
      </c>
    </row>
    <row r="15" spans="1:47" x14ac:dyDescent="0.25">
      <c r="A15" t="s">
        <v>2562</v>
      </c>
      <c r="B15" t="s">
        <v>2515</v>
      </c>
      <c r="C15" t="s">
        <v>2516</v>
      </c>
      <c r="D15" t="s">
        <v>2517</v>
      </c>
      <c r="E15" t="s">
        <v>44</v>
      </c>
      <c r="F15" s="1">
        <v>0.05</v>
      </c>
      <c r="G15" t="s">
        <v>2518</v>
      </c>
      <c r="H15">
        <v>12</v>
      </c>
      <c r="I15" t="s">
        <v>2519</v>
      </c>
      <c r="J15">
        <v>3600</v>
      </c>
      <c r="K15">
        <v>604800</v>
      </c>
      <c r="L15" t="s">
        <v>2563</v>
      </c>
      <c r="O15" t="s">
        <v>313</v>
      </c>
      <c r="P15" t="s">
        <v>2575</v>
      </c>
      <c r="Q15" t="s">
        <v>50</v>
      </c>
      <c r="R15" t="s">
        <v>2576</v>
      </c>
      <c r="S15" t="s">
        <v>2577</v>
      </c>
      <c r="T15" t="s">
        <v>2578</v>
      </c>
      <c r="X15">
        <v>37</v>
      </c>
      <c r="Y15" t="s">
        <v>54</v>
      </c>
      <c r="Z15" t="s">
        <v>54</v>
      </c>
      <c r="AA15" t="s">
        <v>54</v>
      </c>
      <c r="AB15">
        <v>0</v>
      </c>
      <c r="AC15">
        <v>1</v>
      </c>
      <c r="AD15">
        <v>1</v>
      </c>
      <c r="AE15" t="s">
        <v>67</v>
      </c>
      <c r="AF15" t="s">
        <v>58</v>
      </c>
      <c r="AG15" t="s">
        <v>58</v>
      </c>
      <c r="AH15" t="s">
        <v>60</v>
      </c>
      <c r="AI15" t="s">
        <v>61</v>
      </c>
      <c r="AJ15" t="s">
        <v>282</v>
      </c>
    </row>
    <row r="16" spans="1:47" x14ac:dyDescent="0.25">
      <c r="A16" t="s">
        <v>2562</v>
      </c>
      <c r="B16" t="s">
        <v>2515</v>
      </c>
      <c r="C16" t="s">
        <v>2516</v>
      </c>
      <c r="D16" t="s">
        <v>2517</v>
      </c>
      <c r="E16" t="s">
        <v>44</v>
      </c>
      <c r="F16" s="1">
        <v>0.05</v>
      </c>
      <c r="G16" t="s">
        <v>2518</v>
      </c>
      <c r="H16">
        <v>12</v>
      </c>
      <c r="I16" t="s">
        <v>2519</v>
      </c>
      <c r="J16">
        <v>3600</v>
      </c>
      <c r="K16">
        <v>604800</v>
      </c>
      <c r="L16" t="s">
        <v>2563</v>
      </c>
      <c r="O16" t="s">
        <v>328</v>
      </c>
      <c r="P16" t="s">
        <v>2579</v>
      </c>
      <c r="Q16" t="s">
        <v>50</v>
      </c>
      <c r="R16" t="s">
        <v>2580</v>
      </c>
      <c r="S16" t="s">
        <v>2581</v>
      </c>
      <c r="T16" t="s">
        <v>2582</v>
      </c>
      <c r="X16">
        <v>37</v>
      </c>
      <c r="Y16" t="s">
        <v>110</v>
      </c>
      <c r="Z16" t="s">
        <v>54</v>
      </c>
      <c r="AA16" t="s">
        <v>54</v>
      </c>
      <c r="AB16">
        <v>0</v>
      </c>
      <c r="AC16">
        <v>1</v>
      </c>
      <c r="AD16">
        <v>1</v>
      </c>
      <c r="AE16" t="s">
        <v>74</v>
      </c>
      <c r="AF16" t="s">
        <v>58</v>
      </c>
      <c r="AG16" t="s">
        <v>58</v>
      </c>
      <c r="AH16" t="s">
        <v>84</v>
      </c>
      <c r="AI16" t="s">
        <v>61</v>
      </c>
      <c r="AJ16" t="s">
        <v>299</v>
      </c>
    </row>
    <row r="17" spans="1:38" x14ac:dyDescent="0.25">
      <c r="A17" t="s">
        <v>2562</v>
      </c>
      <c r="B17" t="s">
        <v>2515</v>
      </c>
      <c r="C17" t="s">
        <v>2516</v>
      </c>
      <c r="D17" t="s">
        <v>2517</v>
      </c>
      <c r="E17" t="s">
        <v>44</v>
      </c>
      <c r="F17" s="1">
        <v>0.05</v>
      </c>
      <c r="G17" t="s">
        <v>2518</v>
      </c>
      <c r="H17">
        <v>12</v>
      </c>
      <c r="I17" t="s">
        <v>2519</v>
      </c>
      <c r="J17">
        <v>3600</v>
      </c>
      <c r="K17">
        <v>604800</v>
      </c>
      <c r="L17" t="s">
        <v>2563</v>
      </c>
      <c r="O17" t="s">
        <v>344</v>
      </c>
      <c r="P17" t="s">
        <v>2583</v>
      </c>
      <c r="Q17" t="s">
        <v>50</v>
      </c>
      <c r="R17" t="s">
        <v>2584</v>
      </c>
      <c r="S17" t="s">
        <v>2585</v>
      </c>
      <c r="T17" t="s">
        <v>2586</v>
      </c>
      <c r="X17">
        <v>89</v>
      </c>
      <c r="Y17" t="s">
        <v>54</v>
      </c>
      <c r="Z17" t="s">
        <v>54</v>
      </c>
      <c r="AA17" t="s">
        <v>54</v>
      </c>
      <c r="AB17">
        <v>0</v>
      </c>
      <c r="AC17">
        <v>1</v>
      </c>
      <c r="AD17">
        <v>1</v>
      </c>
      <c r="AE17" t="s">
        <v>57</v>
      </c>
      <c r="AF17" t="s">
        <v>58</v>
      </c>
      <c r="AG17" t="s">
        <v>58</v>
      </c>
      <c r="AH17" t="s">
        <v>60</v>
      </c>
      <c r="AI17" t="s">
        <v>61</v>
      </c>
      <c r="AJ17" t="s">
        <v>314</v>
      </c>
    </row>
    <row r="18" spans="1:38" x14ac:dyDescent="0.25">
      <c r="A18" t="s">
        <v>2562</v>
      </c>
      <c r="B18" t="s">
        <v>2515</v>
      </c>
      <c r="C18" t="s">
        <v>2516</v>
      </c>
      <c r="D18" t="s">
        <v>2517</v>
      </c>
      <c r="E18" t="s">
        <v>44</v>
      </c>
      <c r="F18" s="1">
        <v>0.05</v>
      </c>
      <c r="G18" t="s">
        <v>2518</v>
      </c>
      <c r="H18">
        <v>12</v>
      </c>
      <c r="I18" t="s">
        <v>2519</v>
      </c>
      <c r="J18">
        <v>3600</v>
      </c>
      <c r="K18">
        <v>604800</v>
      </c>
      <c r="L18" t="s">
        <v>2563</v>
      </c>
      <c r="O18" t="s">
        <v>359</v>
      </c>
      <c r="P18" t="s">
        <v>2587</v>
      </c>
      <c r="Q18" t="s">
        <v>50</v>
      </c>
      <c r="R18" t="s">
        <v>2588</v>
      </c>
      <c r="S18" t="s">
        <v>2589</v>
      </c>
      <c r="T18" t="s">
        <v>2590</v>
      </c>
      <c r="X18">
        <v>49</v>
      </c>
      <c r="Y18" t="s">
        <v>110</v>
      </c>
      <c r="Z18" t="s">
        <v>54</v>
      </c>
      <c r="AA18" t="s">
        <v>54</v>
      </c>
      <c r="AB18">
        <v>0</v>
      </c>
      <c r="AC18">
        <v>1</v>
      </c>
      <c r="AD18">
        <v>1</v>
      </c>
      <c r="AE18" t="s">
        <v>74</v>
      </c>
      <c r="AF18" t="s">
        <v>58</v>
      </c>
      <c r="AG18" t="s">
        <v>58</v>
      </c>
      <c r="AH18" t="s">
        <v>60</v>
      </c>
      <c r="AI18" t="s">
        <v>61</v>
      </c>
      <c r="AJ18" t="s">
        <v>329</v>
      </c>
    </row>
    <row r="19" spans="1:38" x14ac:dyDescent="0.25">
      <c r="A19" t="s">
        <v>2562</v>
      </c>
      <c r="B19" t="s">
        <v>2515</v>
      </c>
      <c r="C19" t="s">
        <v>2516</v>
      </c>
      <c r="D19" t="s">
        <v>2517</v>
      </c>
      <c r="E19" t="s">
        <v>44</v>
      </c>
      <c r="F19" s="1">
        <v>0.05</v>
      </c>
      <c r="G19" t="s">
        <v>2518</v>
      </c>
      <c r="H19">
        <v>12</v>
      </c>
      <c r="I19" t="s">
        <v>2519</v>
      </c>
      <c r="J19">
        <v>3600</v>
      </c>
      <c r="K19">
        <v>604800</v>
      </c>
      <c r="L19" t="s">
        <v>2563</v>
      </c>
      <c r="O19" t="s">
        <v>373</v>
      </c>
      <c r="P19" t="s">
        <v>2591</v>
      </c>
      <c r="Q19" t="s">
        <v>50</v>
      </c>
      <c r="R19" t="s">
        <v>2592</v>
      </c>
      <c r="S19" t="s">
        <v>2593</v>
      </c>
      <c r="T19" t="s">
        <v>2594</v>
      </c>
      <c r="X19">
        <v>98</v>
      </c>
      <c r="Y19" t="s">
        <v>54</v>
      </c>
      <c r="Z19" t="s">
        <v>54</v>
      </c>
      <c r="AA19" t="s">
        <v>54</v>
      </c>
      <c r="AB19">
        <v>0</v>
      </c>
      <c r="AC19">
        <v>1</v>
      </c>
      <c r="AD19">
        <v>1</v>
      </c>
      <c r="AE19" t="s">
        <v>96</v>
      </c>
      <c r="AF19" t="s">
        <v>364</v>
      </c>
      <c r="AG19" t="s">
        <v>58</v>
      </c>
      <c r="AH19" t="s">
        <v>84</v>
      </c>
      <c r="AI19" t="s">
        <v>61</v>
      </c>
      <c r="AJ19" t="s">
        <v>345</v>
      </c>
    </row>
    <row r="20" spans="1:38" x14ac:dyDescent="0.25">
      <c r="A20" t="s">
        <v>2562</v>
      </c>
      <c r="B20" t="s">
        <v>2515</v>
      </c>
      <c r="C20" t="s">
        <v>2516</v>
      </c>
      <c r="D20" t="s">
        <v>2517</v>
      </c>
      <c r="E20" t="s">
        <v>44</v>
      </c>
      <c r="F20" s="1">
        <v>0.05</v>
      </c>
      <c r="G20" t="s">
        <v>2518</v>
      </c>
      <c r="H20">
        <v>12</v>
      </c>
      <c r="I20" t="s">
        <v>2519</v>
      </c>
      <c r="J20">
        <v>3600</v>
      </c>
      <c r="K20">
        <v>604800</v>
      </c>
      <c r="L20" t="s">
        <v>2563</v>
      </c>
      <c r="O20" t="s">
        <v>389</v>
      </c>
      <c r="P20" t="s">
        <v>2595</v>
      </c>
      <c r="Q20" t="s">
        <v>50</v>
      </c>
      <c r="R20" t="s">
        <v>2596</v>
      </c>
      <c r="S20" t="s">
        <v>2597</v>
      </c>
      <c r="T20" t="s">
        <v>2598</v>
      </c>
      <c r="X20">
        <v>37</v>
      </c>
      <c r="Y20" t="s">
        <v>54</v>
      </c>
      <c r="Z20" t="s">
        <v>54</v>
      </c>
      <c r="AA20" t="s">
        <v>54</v>
      </c>
      <c r="AB20">
        <v>0</v>
      </c>
      <c r="AC20">
        <v>1</v>
      </c>
      <c r="AD20">
        <v>1</v>
      </c>
      <c r="AE20" t="s">
        <v>67</v>
      </c>
      <c r="AF20" t="s">
        <v>58</v>
      </c>
      <c r="AG20" t="s">
        <v>58</v>
      </c>
      <c r="AH20" t="s">
        <v>84</v>
      </c>
      <c r="AI20" t="s">
        <v>61</v>
      </c>
      <c r="AJ20" t="s">
        <v>360</v>
      </c>
    </row>
    <row r="21" spans="1:38" x14ac:dyDescent="0.25">
      <c r="A21" t="s">
        <v>2562</v>
      </c>
      <c r="B21" t="s">
        <v>2515</v>
      </c>
      <c r="C21" t="s">
        <v>2516</v>
      </c>
      <c r="D21" t="s">
        <v>2517</v>
      </c>
      <c r="E21" t="s">
        <v>44</v>
      </c>
      <c r="F21" s="1">
        <v>0.05</v>
      </c>
      <c r="G21" t="s">
        <v>2518</v>
      </c>
      <c r="H21">
        <v>12</v>
      </c>
      <c r="I21" t="s">
        <v>2519</v>
      </c>
      <c r="J21">
        <v>3600</v>
      </c>
      <c r="K21">
        <v>604800</v>
      </c>
      <c r="L21" t="s">
        <v>2563</v>
      </c>
      <c r="O21" t="s">
        <v>404</v>
      </c>
      <c r="P21" t="s">
        <v>2599</v>
      </c>
      <c r="Q21" t="s">
        <v>50</v>
      </c>
      <c r="R21" t="s">
        <v>2600</v>
      </c>
      <c r="S21" t="s">
        <v>2601</v>
      </c>
      <c r="T21" t="s">
        <v>2602</v>
      </c>
      <c r="X21">
        <v>95</v>
      </c>
      <c r="Y21" t="s">
        <v>54</v>
      </c>
      <c r="Z21" t="s">
        <v>54</v>
      </c>
      <c r="AA21" t="s">
        <v>54</v>
      </c>
      <c r="AB21">
        <v>0</v>
      </c>
      <c r="AC21">
        <v>1</v>
      </c>
      <c r="AD21">
        <v>1</v>
      </c>
      <c r="AE21" t="s">
        <v>67</v>
      </c>
      <c r="AF21" t="s">
        <v>58</v>
      </c>
      <c r="AG21" t="s">
        <v>58</v>
      </c>
      <c r="AH21" t="s">
        <v>84</v>
      </c>
      <c r="AI21" t="s">
        <v>61</v>
      </c>
      <c r="AJ21" t="s">
        <v>374</v>
      </c>
    </row>
    <row r="22" spans="1:38" x14ac:dyDescent="0.25">
      <c r="A22" t="s">
        <v>2603</v>
      </c>
      <c r="B22" t="s">
        <v>2515</v>
      </c>
      <c r="C22" t="s">
        <v>2516</v>
      </c>
      <c r="D22" t="s">
        <v>2517</v>
      </c>
      <c r="E22" t="s">
        <v>44</v>
      </c>
      <c r="F22" s="1">
        <v>0.05</v>
      </c>
      <c r="G22" t="s">
        <v>2518</v>
      </c>
      <c r="H22">
        <v>11</v>
      </c>
      <c r="I22" t="s">
        <v>2519</v>
      </c>
      <c r="J22">
        <v>3600</v>
      </c>
      <c r="K22">
        <v>604800</v>
      </c>
      <c r="L22" t="s">
        <v>2604</v>
      </c>
      <c r="O22" t="s">
        <v>437</v>
      </c>
      <c r="P22" t="s">
        <v>2545</v>
      </c>
      <c r="Q22" t="s">
        <v>50</v>
      </c>
      <c r="R22" t="s">
        <v>2605</v>
      </c>
      <c r="S22" t="s">
        <v>2606</v>
      </c>
      <c r="T22" t="s">
        <v>2607</v>
      </c>
      <c r="X22">
        <v>40</v>
      </c>
      <c r="Y22" t="s">
        <v>54</v>
      </c>
      <c r="Z22" t="s">
        <v>54</v>
      </c>
      <c r="AA22" t="s">
        <v>54</v>
      </c>
      <c r="AB22">
        <v>0</v>
      </c>
      <c r="AC22">
        <v>0</v>
      </c>
      <c r="AD22">
        <v>2</v>
      </c>
      <c r="AE22" t="s">
        <v>74</v>
      </c>
      <c r="AF22" t="s">
        <v>58</v>
      </c>
      <c r="AG22" t="s">
        <v>58</v>
      </c>
      <c r="AH22" t="s">
        <v>60</v>
      </c>
      <c r="AI22" t="s">
        <v>61</v>
      </c>
      <c r="AL22" t="s">
        <v>390</v>
      </c>
    </row>
    <row r="23" spans="1:38" x14ac:dyDescent="0.25">
      <c r="A23" t="s">
        <v>2603</v>
      </c>
      <c r="B23" t="s">
        <v>2515</v>
      </c>
      <c r="C23" t="s">
        <v>2516</v>
      </c>
      <c r="D23" t="s">
        <v>2517</v>
      </c>
      <c r="E23" t="s">
        <v>44</v>
      </c>
      <c r="F23" s="1">
        <v>0.05</v>
      </c>
      <c r="G23" t="s">
        <v>2518</v>
      </c>
      <c r="H23">
        <v>11</v>
      </c>
      <c r="I23" t="s">
        <v>2519</v>
      </c>
      <c r="J23">
        <v>3600</v>
      </c>
      <c r="K23">
        <v>604800</v>
      </c>
      <c r="L23" t="s">
        <v>2604</v>
      </c>
      <c r="O23" t="s">
        <v>452</v>
      </c>
      <c r="P23" t="s">
        <v>2608</v>
      </c>
      <c r="Q23" t="s">
        <v>50</v>
      </c>
      <c r="R23" t="s">
        <v>2609</v>
      </c>
      <c r="S23" t="s">
        <v>2610</v>
      </c>
      <c r="T23" t="s">
        <v>2611</v>
      </c>
      <c r="X23">
        <v>51</v>
      </c>
      <c r="Y23" t="s">
        <v>54</v>
      </c>
      <c r="Z23" t="s">
        <v>54</v>
      </c>
      <c r="AA23" t="s">
        <v>54</v>
      </c>
      <c r="AB23">
        <v>0</v>
      </c>
      <c r="AC23">
        <v>0</v>
      </c>
      <c r="AD23">
        <v>2</v>
      </c>
      <c r="AE23" t="s">
        <v>67</v>
      </c>
      <c r="AF23" t="s">
        <v>58</v>
      </c>
      <c r="AG23" t="s">
        <v>58</v>
      </c>
      <c r="AH23" t="s">
        <v>60</v>
      </c>
      <c r="AI23" t="s">
        <v>61</v>
      </c>
      <c r="AL23" t="s">
        <v>405</v>
      </c>
    </row>
    <row r="24" spans="1:38" x14ac:dyDescent="0.25">
      <c r="A24" t="s">
        <v>2603</v>
      </c>
      <c r="B24" t="s">
        <v>2515</v>
      </c>
      <c r="C24" t="s">
        <v>2516</v>
      </c>
      <c r="D24" t="s">
        <v>2517</v>
      </c>
      <c r="E24" t="s">
        <v>44</v>
      </c>
      <c r="F24" s="1">
        <v>0.05</v>
      </c>
      <c r="G24" t="s">
        <v>2518</v>
      </c>
      <c r="H24">
        <v>11</v>
      </c>
      <c r="I24" t="s">
        <v>2519</v>
      </c>
      <c r="J24">
        <v>3600</v>
      </c>
      <c r="K24">
        <v>604800</v>
      </c>
      <c r="L24" t="s">
        <v>2604</v>
      </c>
      <c r="O24" t="s">
        <v>466</v>
      </c>
      <c r="P24" t="s">
        <v>2612</v>
      </c>
      <c r="Q24" t="s">
        <v>50</v>
      </c>
      <c r="R24" t="s">
        <v>2613</v>
      </c>
      <c r="S24" t="s">
        <v>2614</v>
      </c>
      <c r="T24" t="s">
        <v>2615</v>
      </c>
      <c r="X24">
        <v>176</v>
      </c>
      <c r="Y24" t="s">
        <v>54</v>
      </c>
      <c r="Z24" t="s">
        <v>54</v>
      </c>
      <c r="AA24" t="s">
        <v>54</v>
      </c>
      <c r="AB24">
        <v>0</v>
      </c>
      <c r="AC24">
        <v>0</v>
      </c>
      <c r="AD24">
        <v>2</v>
      </c>
      <c r="AE24" t="s">
        <v>96</v>
      </c>
      <c r="AF24" t="s">
        <v>58</v>
      </c>
      <c r="AG24" t="s">
        <v>58</v>
      </c>
      <c r="AH24" t="s">
        <v>60</v>
      </c>
      <c r="AI24" t="s">
        <v>61</v>
      </c>
      <c r="AL24" t="s">
        <v>423</v>
      </c>
    </row>
    <row r="25" spans="1:38" x14ac:dyDescent="0.25">
      <c r="A25" t="s">
        <v>2603</v>
      </c>
      <c r="B25" t="s">
        <v>2515</v>
      </c>
      <c r="C25" t="s">
        <v>2516</v>
      </c>
      <c r="D25" t="s">
        <v>2517</v>
      </c>
      <c r="E25" t="s">
        <v>44</v>
      </c>
      <c r="F25" s="1">
        <v>0.05</v>
      </c>
      <c r="G25" t="s">
        <v>2518</v>
      </c>
      <c r="H25">
        <v>11</v>
      </c>
      <c r="I25" t="s">
        <v>2519</v>
      </c>
      <c r="J25">
        <v>3600</v>
      </c>
      <c r="K25">
        <v>604800</v>
      </c>
      <c r="L25" t="s">
        <v>2604</v>
      </c>
      <c r="O25" t="s">
        <v>480</v>
      </c>
      <c r="P25" t="s">
        <v>2616</v>
      </c>
      <c r="Q25" t="s">
        <v>50</v>
      </c>
      <c r="R25" t="s">
        <v>2617</v>
      </c>
      <c r="S25" t="s">
        <v>2618</v>
      </c>
      <c r="T25" t="s">
        <v>2619</v>
      </c>
      <c r="X25">
        <v>109</v>
      </c>
      <c r="Y25" t="s">
        <v>54</v>
      </c>
      <c r="Z25" t="s">
        <v>54</v>
      </c>
      <c r="AA25" t="s">
        <v>54</v>
      </c>
      <c r="AB25">
        <v>0</v>
      </c>
      <c r="AC25">
        <v>0</v>
      </c>
      <c r="AD25">
        <v>2</v>
      </c>
      <c r="AE25" t="s">
        <v>57</v>
      </c>
      <c r="AF25" t="s">
        <v>142</v>
      </c>
      <c r="AG25" t="s">
        <v>58</v>
      </c>
      <c r="AH25" t="s">
        <v>60</v>
      </c>
      <c r="AI25" t="s">
        <v>61</v>
      </c>
      <c r="AL25" t="s">
        <v>438</v>
      </c>
    </row>
    <row r="26" spans="1:38" x14ac:dyDescent="0.25">
      <c r="A26" t="s">
        <v>2603</v>
      </c>
      <c r="B26" t="s">
        <v>2515</v>
      </c>
      <c r="C26" t="s">
        <v>2516</v>
      </c>
      <c r="D26" t="s">
        <v>2517</v>
      </c>
      <c r="E26" t="s">
        <v>44</v>
      </c>
      <c r="F26" s="1">
        <v>0.05</v>
      </c>
      <c r="G26" t="s">
        <v>2518</v>
      </c>
      <c r="H26">
        <v>11</v>
      </c>
      <c r="I26" t="s">
        <v>2519</v>
      </c>
      <c r="J26">
        <v>3600</v>
      </c>
      <c r="K26">
        <v>604800</v>
      </c>
      <c r="L26" t="s">
        <v>2604</v>
      </c>
      <c r="O26" t="s">
        <v>495</v>
      </c>
      <c r="P26" t="s">
        <v>2620</v>
      </c>
      <c r="Q26" t="s">
        <v>50</v>
      </c>
      <c r="R26" t="s">
        <v>2621</v>
      </c>
      <c r="S26" t="s">
        <v>2622</v>
      </c>
      <c r="T26" t="s">
        <v>2623</v>
      </c>
      <c r="X26">
        <v>69</v>
      </c>
      <c r="Y26" t="s">
        <v>54</v>
      </c>
      <c r="Z26" t="s">
        <v>54</v>
      </c>
      <c r="AA26" t="s">
        <v>54</v>
      </c>
      <c r="AB26">
        <v>0</v>
      </c>
      <c r="AC26">
        <v>0</v>
      </c>
      <c r="AD26">
        <v>2</v>
      </c>
      <c r="AE26" t="s">
        <v>2624</v>
      </c>
      <c r="AF26" t="s">
        <v>58</v>
      </c>
      <c r="AG26" t="s">
        <v>58</v>
      </c>
      <c r="AH26" t="s">
        <v>84</v>
      </c>
      <c r="AI26" t="s">
        <v>61</v>
      </c>
      <c r="AL26" t="s">
        <v>453</v>
      </c>
    </row>
    <row r="27" spans="1:38" x14ac:dyDescent="0.25">
      <c r="A27" t="s">
        <v>2603</v>
      </c>
      <c r="B27" t="s">
        <v>2515</v>
      </c>
      <c r="C27" t="s">
        <v>2516</v>
      </c>
      <c r="D27" t="s">
        <v>2517</v>
      </c>
      <c r="E27" t="s">
        <v>44</v>
      </c>
      <c r="F27" s="1">
        <v>0.05</v>
      </c>
      <c r="G27" t="s">
        <v>2518</v>
      </c>
      <c r="H27">
        <v>11</v>
      </c>
      <c r="I27" t="s">
        <v>2519</v>
      </c>
      <c r="J27">
        <v>3600</v>
      </c>
      <c r="K27">
        <v>604800</v>
      </c>
      <c r="L27" t="s">
        <v>2604</v>
      </c>
      <c r="O27" t="s">
        <v>510</v>
      </c>
      <c r="P27" t="s">
        <v>2625</v>
      </c>
      <c r="Q27" t="s">
        <v>50</v>
      </c>
      <c r="R27" t="s">
        <v>2626</v>
      </c>
      <c r="S27" t="s">
        <v>2627</v>
      </c>
      <c r="T27" t="s">
        <v>2628</v>
      </c>
      <c r="X27">
        <v>113</v>
      </c>
      <c r="Y27" t="s">
        <v>54</v>
      </c>
      <c r="Z27" t="s">
        <v>54</v>
      </c>
      <c r="AA27" t="s">
        <v>54</v>
      </c>
      <c r="AB27">
        <v>0</v>
      </c>
      <c r="AC27">
        <v>0</v>
      </c>
      <c r="AD27">
        <v>2</v>
      </c>
      <c r="AE27" t="s">
        <v>74</v>
      </c>
      <c r="AF27" t="s">
        <v>58</v>
      </c>
      <c r="AG27" t="s">
        <v>58</v>
      </c>
      <c r="AH27" t="s">
        <v>84</v>
      </c>
      <c r="AI27" t="s">
        <v>61</v>
      </c>
      <c r="AL27" t="s">
        <v>467</v>
      </c>
    </row>
    <row r="28" spans="1:38" x14ac:dyDescent="0.25">
      <c r="A28" t="s">
        <v>2603</v>
      </c>
      <c r="B28" t="s">
        <v>2515</v>
      </c>
      <c r="C28" t="s">
        <v>2516</v>
      </c>
      <c r="D28" t="s">
        <v>2517</v>
      </c>
      <c r="E28" t="s">
        <v>44</v>
      </c>
      <c r="F28" s="1">
        <v>0.05</v>
      </c>
      <c r="G28" t="s">
        <v>2518</v>
      </c>
      <c r="H28">
        <v>11</v>
      </c>
      <c r="I28" t="s">
        <v>2519</v>
      </c>
      <c r="J28">
        <v>3600</v>
      </c>
      <c r="K28">
        <v>604800</v>
      </c>
      <c r="L28" t="s">
        <v>2604</v>
      </c>
      <c r="O28" t="s">
        <v>525</v>
      </c>
      <c r="P28" t="s">
        <v>2629</v>
      </c>
      <c r="Q28" t="s">
        <v>50</v>
      </c>
      <c r="R28" t="s">
        <v>2630</v>
      </c>
      <c r="S28" t="s">
        <v>2631</v>
      </c>
      <c r="T28" t="s">
        <v>2632</v>
      </c>
      <c r="X28">
        <v>201</v>
      </c>
      <c r="Y28" t="s">
        <v>54</v>
      </c>
      <c r="Z28" t="s">
        <v>54</v>
      </c>
      <c r="AA28" t="s">
        <v>54</v>
      </c>
      <c r="AB28">
        <v>0</v>
      </c>
      <c r="AC28">
        <v>0</v>
      </c>
      <c r="AD28">
        <v>2</v>
      </c>
      <c r="AE28" t="s">
        <v>74</v>
      </c>
      <c r="AF28" t="s">
        <v>58</v>
      </c>
      <c r="AG28" t="s">
        <v>58</v>
      </c>
      <c r="AH28" t="s">
        <v>84</v>
      </c>
      <c r="AI28" t="s">
        <v>61</v>
      </c>
      <c r="AL28" t="s">
        <v>481</v>
      </c>
    </row>
    <row r="29" spans="1:38" x14ac:dyDescent="0.25">
      <c r="A29" t="s">
        <v>2603</v>
      </c>
      <c r="B29" t="s">
        <v>2515</v>
      </c>
      <c r="C29" t="s">
        <v>2516</v>
      </c>
      <c r="D29" t="s">
        <v>2517</v>
      </c>
      <c r="E29" t="s">
        <v>44</v>
      </c>
      <c r="F29" s="1">
        <v>0.05</v>
      </c>
      <c r="G29" t="s">
        <v>2518</v>
      </c>
      <c r="H29">
        <v>11</v>
      </c>
      <c r="I29" t="s">
        <v>2519</v>
      </c>
      <c r="J29">
        <v>3600</v>
      </c>
      <c r="K29">
        <v>604800</v>
      </c>
      <c r="L29" t="s">
        <v>2604</v>
      </c>
      <c r="O29" t="s">
        <v>538</v>
      </c>
      <c r="P29" t="s">
        <v>2633</v>
      </c>
      <c r="Q29" t="s">
        <v>50</v>
      </c>
      <c r="R29" t="s">
        <v>2634</v>
      </c>
      <c r="S29" t="s">
        <v>2635</v>
      </c>
      <c r="T29" t="s">
        <v>2636</v>
      </c>
      <c r="X29">
        <v>97</v>
      </c>
      <c r="Y29" t="s">
        <v>54</v>
      </c>
      <c r="Z29" t="s">
        <v>54</v>
      </c>
      <c r="AA29" t="s">
        <v>54</v>
      </c>
      <c r="AB29">
        <v>0</v>
      </c>
      <c r="AC29">
        <v>0</v>
      </c>
      <c r="AD29">
        <v>2</v>
      </c>
      <c r="AE29" t="s">
        <v>67</v>
      </c>
      <c r="AF29" t="s">
        <v>58</v>
      </c>
      <c r="AG29" t="s">
        <v>58</v>
      </c>
      <c r="AH29" t="s">
        <v>84</v>
      </c>
      <c r="AI29" t="s">
        <v>245</v>
      </c>
      <c r="AL29" t="s">
        <v>496</v>
      </c>
    </row>
    <row r="30" spans="1:38" x14ac:dyDescent="0.25">
      <c r="A30" t="s">
        <v>2603</v>
      </c>
      <c r="B30" t="s">
        <v>2515</v>
      </c>
      <c r="C30" t="s">
        <v>2516</v>
      </c>
      <c r="D30" t="s">
        <v>2517</v>
      </c>
      <c r="E30" t="s">
        <v>44</v>
      </c>
      <c r="F30" s="1">
        <v>0.05</v>
      </c>
      <c r="G30" t="s">
        <v>2518</v>
      </c>
      <c r="H30">
        <v>11</v>
      </c>
      <c r="I30" t="s">
        <v>2519</v>
      </c>
      <c r="J30">
        <v>3600</v>
      </c>
      <c r="K30">
        <v>604800</v>
      </c>
      <c r="L30" t="s">
        <v>2604</v>
      </c>
      <c r="O30" t="s">
        <v>550</v>
      </c>
      <c r="P30" t="s">
        <v>2521</v>
      </c>
      <c r="Q30" t="s">
        <v>50</v>
      </c>
      <c r="R30" t="s">
        <v>2637</v>
      </c>
      <c r="S30" t="s">
        <v>2638</v>
      </c>
      <c r="T30" t="s">
        <v>2639</v>
      </c>
      <c r="X30">
        <v>22</v>
      </c>
      <c r="Y30" t="s">
        <v>54</v>
      </c>
      <c r="Z30" t="s">
        <v>54</v>
      </c>
      <c r="AA30" t="s">
        <v>54</v>
      </c>
      <c r="AB30">
        <v>0</v>
      </c>
      <c r="AC30">
        <v>0</v>
      </c>
      <c r="AD30">
        <v>2</v>
      </c>
      <c r="AE30" t="s">
        <v>74</v>
      </c>
      <c r="AF30" t="s">
        <v>58</v>
      </c>
      <c r="AG30" t="s">
        <v>58</v>
      </c>
      <c r="AH30" t="s">
        <v>84</v>
      </c>
      <c r="AI30" t="s">
        <v>61</v>
      </c>
      <c r="AL30" t="s">
        <v>511</v>
      </c>
    </row>
    <row r="31" spans="1:38" x14ac:dyDescent="0.25">
      <c r="A31" t="s">
        <v>2603</v>
      </c>
      <c r="B31" t="s">
        <v>2515</v>
      </c>
      <c r="C31" t="s">
        <v>2516</v>
      </c>
      <c r="D31" t="s">
        <v>2517</v>
      </c>
      <c r="E31" t="s">
        <v>44</v>
      </c>
      <c r="F31" s="1">
        <v>0.05</v>
      </c>
      <c r="G31" t="s">
        <v>2518</v>
      </c>
      <c r="H31">
        <v>11</v>
      </c>
      <c r="I31" t="s">
        <v>2519</v>
      </c>
      <c r="J31">
        <v>3600</v>
      </c>
      <c r="K31">
        <v>604800</v>
      </c>
      <c r="L31" t="s">
        <v>2604</v>
      </c>
      <c r="O31" t="s">
        <v>565</v>
      </c>
      <c r="P31" t="s">
        <v>2640</v>
      </c>
      <c r="Q31" t="s">
        <v>50</v>
      </c>
      <c r="R31" t="s">
        <v>2641</v>
      </c>
      <c r="S31" t="s">
        <v>2642</v>
      </c>
      <c r="T31" t="s">
        <v>2643</v>
      </c>
      <c r="X31">
        <v>102</v>
      </c>
      <c r="Y31" t="s">
        <v>54</v>
      </c>
      <c r="Z31" t="s">
        <v>54</v>
      </c>
      <c r="AA31" t="s">
        <v>54</v>
      </c>
      <c r="AB31">
        <v>0</v>
      </c>
      <c r="AC31">
        <v>0</v>
      </c>
      <c r="AD31">
        <v>2</v>
      </c>
      <c r="AE31" t="s">
        <v>96</v>
      </c>
      <c r="AF31" t="s">
        <v>2644</v>
      </c>
      <c r="AG31" t="s">
        <v>58</v>
      </c>
      <c r="AH31" t="s">
        <v>84</v>
      </c>
      <c r="AI31" t="s">
        <v>90</v>
      </c>
      <c r="AL31" t="s">
        <v>526</v>
      </c>
    </row>
    <row r="32" spans="1:38" x14ac:dyDescent="0.25">
      <c r="A32" t="s">
        <v>2645</v>
      </c>
      <c r="B32" t="s">
        <v>2515</v>
      </c>
      <c r="C32" t="s">
        <v>2516</v>
      </c>
      <c r="D32" t="s">
        <v>2517</v>
      </c>
      <c r="E32" t="s">
        <v>44</v>
      </c>
      <c r="F32" s="1">
        <v>0.05</v>
      </c>
      <c r="G32" t="s">
        <v>2518</v>
      </c>
      <c r="H32">
        <v>12</v>
      </c>
      <c r="I32" t="s">
        <v>2519</v>
      </c>
      <c r="J32">
        <v>3600</v>
      </c>
      <c r="K32">
        <v>604800</v>
      </c>
      <c r="L32" t="s">
        <v>2604</v>
      </c>
      <c r="O32" t="s">
        <v>579</v>
      </c>
      <c r="P32" t="s">
        <v>2646</v>
      </c>
      <c r="Q32" t="s">
        <v>50</v>
      </c>
      <c r="R32" t="s">
        <v>2647</v>
      </c>
      <c r="S32" t="s">
        <v>2648</v>
      </c>
      <c r="T32" t="s">
        <v>2649</v>
      </c>
      <c r="X32">
        <v>677</v>
      </c>
      <c r="Y32" t="s">
        <v>54</v>
      </c>
      <c r="Z32" t="s">
        <v>54</v>
      </c>
      <c r="AA32" t="s">
        <v>54</v>
      </c>
      <c r="AB32">
        <v>0</v>
      </c>
      <c r="AC32">
        <v>1</v>
      </c>
      <c r="AD32">
        <v>2</v>
      </c>
      <c r="AE32" t="s">
        <v>74</v>
      </c>
      <c r="AF32" t="s">
        <v>58</v>
      </c>
      <c r="AG32" t="s">
        <v>58</v>
      </c>
      <c r="AH32" t="s">
        <v>84</v>
      </c>
      <c r="AI32" t="s">
        <v>61</v>
      </c>
      <c r="AL32" t="s">
        <v>539</v>
      </c>
    </row>
    <row r="33" spans="1:39" x14ac:dyDescent="0.25">
      <c r="A33" t="s">
        <v>2645</v>
      </c>
      <c r="B33" t="s">
        <v>2515</v>
      </c>
      <c r="C33" t="s">
        <v>2516</v>
      </c>
      <c r="D33" t="s">
        <v>2517</v>
      </c>
      <c r="E33" t="s">
        <v>44</v>
      </c>
      <c r="F33" s="1">
        <v>0.05</v>
      </c>
      <c r="G33" t="s">
        <v>2518</v>
      </c>
      <c r="H33">
        <v>12</v>
      </c>
      <c r="I33" t="s">
        <v>2519</v>
      </c>
      <c r="J33">
        <v>3600</v>
      </c>
      <c r="K33">
        <v>604800</v>
      </c>
      <c r="L33" t="s">
        <v>2604</v>
      </c>
      <c r="O33" t="s">
        <v>593</v>
      </c>
      <c r="P33" t="s">
        <v>2650</v>
      </c>
      <c r="Q33" t="s">
        <v>50</v>
      </c>
      <c r="R33" t="s">
        <v>2651</v>
      </c>
      <c r="S33" t="s">
        <v>2652</v>
      </c>
      <c r="T33" t="s">
        <v>2653</v>
      </c>
      <c r="X33">
        <v>99</v>
      </c>
      <c r="Y33" t="s">
        <v>54</v>
      </c>
      <c r="Z33" t="s">
        <v>54</v>
      </c>
      <c r="AA33" t="s">
        <v>54</v>
      </c>
      <c r="AB33">
        <v>0</v>
      </c>
      <c r="AC33">
        <v>1</v>
      </c>
      <c r="AD33">
        <v>2</v>
      </c>
      <c r="AE33" t="s">
        <v>1861</v>
      </c>
      <c r="AF33" t="s">
        <v>58</v>
      </c>
      <c r="AG33" t="s">
        <v>58</v>
      </c>
      <c r="AH33" t="s">
        <v>60</v>
      </c>
      <c r="AI33" t="s">
        <v>61</v>
      </c>
      <c r="AL33" t="s">
        <v>551</v>
      </c>
    </row>
    <row r="34" spans="1:39" x14ac:dyDescent="0.25">
      <c r="A34" t="s">
        <v>2645</v>
      </c>
      <c r="B34" t="s">
        <v>2515</v>
      </c>
      <c r="C34" t="s">
        <v>2516</v>
      </c>
      <c r="D34" t="s">
        <v>2517</v>
      </c>
      <c r="E34" t="s">
        <v>44</v>
      </c>
      <c r="F34" s="1">
        <v>0.05</v>
      </c>
      <c r="G34" t="s">
        <v>2518</v>
      </c>
      <c r="H34">
        <v>12</v>
      </c>
      <c r="I34" t="s">
        <v>2519</v>
      </c>
      <c r="J34">
        <v>3600</v>
      </c>
      <c r="K34">
        <v>604800</v>
      </c>
      <c r="L34" t="s">
        <v>2604</v>
      </c>
      <c r="O34" t="s">
        <v>633</v>
      </c>
      <c r="P34" t="s">
        <v>2654</v>
      </c>
      <c r="Q34" t="s">
        <v>50</v>
      </c>
      <c r="R34" t="s">
        <v>2655</v>
      </c>
      <c r="S34" t="s">
        <v>2656</v>
      </c>
      <c r="T34" t="s">
        <v>2657</v>
      </c>
      <c r="X34">
        <v>50</v>
      </c>
      <c r="Y34" t="s">
        <v>54</v>
      </c>
      <c r="Z34" t="s">
        <v>54</v>
      </c>
      <c r="AA34" t="s">
        <v>54</v>
      </c>
      <c r="AB34">
        <v>0</v>
      </c>
      <c r="AC34">
        <v>1</v>
      </c>
      <c r="AD34">
        <v>2</v>
      </c>
      <c r="AE34" t="s">
        <v>74</v>
      </c>
      <c r="AF34" t="s">
        <v>58</v>
      </c>
      <c r="AG34" t="s">
        <v>58</v>
      </c>
      <c r="AH34" t="s">
        <v>84</v>
      </c>
      <c r="AI34" t="s">
        <v>61</v>
      </c>
      <c r="AL34" t="s">
        <v>566</v>
      </c>
    </row>
    <row r="35" spans="1:39" x14ac:dyDescent="0.25">
      <c r="A35" t="s">
        <v>2645</v>
      </c>
      <c r="B35" t="s">
        <v>2515</v>
      </c>
      <c r="C35" t="s">
        <v>2516</v>
      </c>
      <c r="D35" t="s">
        <v>2517</v>
      </c>
      <c r="E35" t="s">
        <v>44</v>
      </c>
      <c r="F35" s="1">
        <v>0.05</v>
      </c>
      <c r="G35" t="s">
        <v>2518</v>
      </c>
      <c r="H35">
        <v>12</v>
      </c>
      <c r="I35" t="s">
        <v>2519</v>
      </c>
      <c r="J35">
        <v>3600</v>
      </c>
      <c r="K35">
        <v>604800</v>
      </c>
      <c r="L35" t="s">
        <v>2604</v>
      </c>
      <c r="O35" t="s">
        <v>648</v>
      </c>
      <c r="P35" t="s">
        <v>2658</v>
      </c>
      <c r="Q35" t="s">
        <v>50</v>
      </c>
      <c r="R35" t="s">
        <v>2659</v>
      </c>
      <c r="S35" t="s">
        <v>2660</v>
      </c>
      <c r="T35" t="s">
        <v>2661</v>
      </c>
      <c r="X35">
        <v>103</v>
      </c>
      <c r="Y35" t="s">
        <v>54</v>
      </c>
      <c r="Z35" t="s">
        <v>54</v>
      </c>
      <c r="AA35" t="s">
        <v>54</v>
      </c>
      <c r="AB35">
        <v>0</v>
      </c>
      <c r="AC35">
        <v>1</v>
      </c>
      <c r="AD35">
        <v>2</v>
      </c>
      <c r="AE35" t="s">
        <v>57</v>
      </c>
      <c r="AF35" t="s">
        <v>58</v>
      </c>
      <c r="AG35" t="s">
        <v>58</v>
      </c>
      <c r="AH35" t="s">
        <v>60</v>
      </c>
      <c r="AI35" t="s">
        <v>61</v>
      </c>
      <c r="AL35" t="s">
        <v>580</v>
      </c>
    </row>
    <row r="36" spans="1:39" x14ac:dyDescent="0.25">
      <c r="A36" t="s">
        <v>2645</v>
      </c>
      <c r="B36" t="s">
        <v>2515</v>
      </c>
      <c r="C36" t="s">
        <v>2516</v>
      </c>
      <c r="D36" t="s">
        <v>2517</v>
      </c>
      <c r="E36" t="s">
        <v>44</v>
      </c>
      <c r="F36" s="1">
        <v>0.05</v>
      </c>
      <c r="G36" t="s">
        <v>2518</v>
      </c>
      <c r="H36">
        <v>12</v>
      </c>
      <c r="I36" t="s">
        <v>2519</v>
      </c>
      <c r="J36">
        <v>3600</v>
      </c>
      <c r="K36">
        <v>604800</v>
      </c>
      <c r="L36" t="s">
        <v>2604</v>
      </c>
      <c r="O36" t="s">
        <v>661</v>
      </c>
      <c r="P36" t="s">
        <v>2595</v>
      </c>
      <c r="Q36" t="s">
        <v>50</v>
      </c>
      <c r="R36" t="s">
        <v>2662</v>
      </c>
      <c r="S36" t="s">
        <v>2663</v>
      </c>
      <c r="T36" t="s">
        <v>2664</v>
      </c>
      <c r="X36">
        <v>69</v>
      </c>
      <c r="Y36" t="s">
        <v>54</v>
      </c>
      <c r="Z36" t="s">
        <v>54</v>
      </c>
      <c r="AA36" t="s">
        <v>54</v>
      </c>
      <c r="AB36">
        <v>0</v>
      </c>
      <c r="AC36">
        <v>1</v>
      </c>
      <c r="AD36">
        <v>2</v>
      </c>
      <c r="AE36" t="s">
        <v>67</v>
      </c>
      <c r="AF36" t="s">
        <v>58</v>
      </c>
      <c r="AG36" t="s">
        <v>58</v>
      </c>
      <c r="AH36" t="s">
        <v>84</v>
      </c>
      <c r="AI36" t="s">
        <v>61</v>
      </c>
      <c r="AL36" t="s">
        <v>594</v>
      </c>
    </row>
    <row r="37" spans="1:39" x14ac:dyDescent="0.25">
      <c r="A37" t="s">
        <v>2645</v>
      </c>
      <c r="B37" t="s">
        <v>2515</v>
      </c>
      <c r="C37" t="s">
        <v>2516</v>
      </c>
      <c r="D37" t="s">
        <v>2517</v>
      </c>
      <c r="E37" t="s">
        <v>44</v>
      </c>
      <c r="F37" s="1">
        <v>0.05</v>
      </c>
      <c r="G37" t="s">
        <v>2518</v>
      </c>
      <c r="H37">
        <v>12</v>
      </c>
      <c r="I37" t="s">
        <v>2519</v>
      </c>
      <c r="J37">
        <v>3600</v>
      </c>
      <c r="K37">
        <v>604800</v>
      </c>
      <c r="L37" t="s">
        <v>2604</v>
      </c>
      <c r="O37" t="s">
        <v>675</v>
      </c>
      <c r="P37" t="s">
        <v>2557</v>
      </c>
      <c r="Q37" t="s">
        <v>50</v>
      </c>
      <c r="R37" t="s">
        <v>2559</v>
      </c>
      <c r="S37" t="s">
        <v>2665</v>
      </c>
      <c r="T37" t="s">
        <v>2666</v>
      </c>
      <c r="X37">
        <v>93</v>
      </c>
      <c r="Y37" t="s">
        <v>54</v>
      </c>
      <c r="Z37" t="s">
        <v>54</v>
      </c>
      <c r="AA37" t="s">
        <v>54</v>
      </c>
      <c r="AB37">
        <v>0</v>
      </c>
      <c r="AC37">
        <v>1</v>
      </c>
      <c r="AD37">
        <v>2</v>
      </c>
      <c r="AE37" t="s">
        <v>74</v>
      </c>
      <c r="AF37" t="s">
        <v>2561</v>
      </c>
      <c r="AG37" t="s">
        <v>58</v>
      </c>
      <c r="AH37" t="s">
        <v>84</v>
      </c>
      <c r="AI37" t="s">
        <v>61</v>
      </c>
      <c r="AL37" t="s">
        <v>607</v>
      </c>
    </row>
    <row r="38" spans="1:39" x14ac:dyDescent="0.25">
      <c r="A38" t="s">
        <v>2645</v>
      </c>
      <c r="B38" t="s">
        <v>2515</v>
      </c>
      <c r="C38" t="s">
        <v>2516</v>
      </c>
      <c r="D38" t="s">
        <v>2517</v>
      </c>
      <c r="E38" t="s">
        <v>44</v>
      </c>
      <c r="F38" s="1">
        <v>0.05</v>
      </c>
      <c r="G38" t="s">
        <v>2518</v>
      </c>
      <c r="H38">
        <v>12</v>
      </c>
      <c r="I38" t="s">
        <v>2519</v>
      </c>
      <c r="J38">
        <v>3600</v>
      </c>
      <c r="K38">
        <v>604800</v>
      </c>
      <c r="L38" t="s">
        <v>2604</v>
      </c>
      <c r="O38" t="s">
        <v>687</v>
      </c>
      <c r="P38" t="s">
        <v>2667</v>
      </c>
      <c r="Q38" t="s">
        <v>50</v>
      </c>
      <c r="R38" t="s">
        <v>2668</v>
      </c>
      <c r="S38" t="s">
        <v>2669</v>
      </c>
      <c r="T38" t="s">
        <v>2670</v>
      </c>
      <c r="X38">
        <v>2554</v>
      </c>
      <c r="Y38" t="s">
        <v>54</v>
      </c>
      <c r="Z38" t="s">
        <v>54</v>
      </c>
      <c r="AA38" t="s">
        <v>54</v>
      </c>
      <c r="AB38">
        <v>0</v>
      </c>
      <c r="AC38">
        <v>1</v>
      </c>
      <c r="AD38">
        <v>2</v>
      </c>
      <c r="AE38" t="s">
        <v>57</v>
      </c>
      <c r="AF38" t="s">
        <v>58</v>
      </c>
      <c r="AG38" t="s">
        <v>58</v>
      </c>
      <c r="AH38" t="s">
        <v>60</v>
      </c>
      <c r="AI38" t="s">
        <v>61</v>
      </c>
      <c r="AL38" t="s">
        <v>623</v>
      </c>
    </row>
    <row r="39" spans="1:39" x14ac:dyDescent="0.25">
      <c r="A39" t="s">
        <v>2645</v>
      </c>
      <c r="B39" t="s">
        <v>2515</v>
      </c>
      <c r="C39" t="s">
        <v>2516</v>
      </c>
      <c r="D39" t="s">
        <v>2517</v>
      </c>
      <c r="E39" t="s">
        <v>44</v>
      </c>
      <c r="F39" s="1">
        <v>0.05</v>
      </c>
      <c r="G39" t="s">
        <v>2518</v>
      </c>
      <c r="H39">
        <v>12</v>
      </c>
      <c r="I39" t="s">
        <v>2519</v>
      </c>
      <c r="J39">
        <v>3600</v>
      </c>
      <c r="K39">
        <v>604800</v>
      </c>
      <c r="L39" t="s">
        <v>2604</v>
      </c>
      <c r="O39" t="s">
        <v>699</v>
      </c>
      <c r="P39" t="s">
        <v>2671</v>
      </c>
      <c r="Q39" t="s">
        <v>50</v>
      </c>
      <c r="R39" t="s">
        <v>2672</v>
      </c>
      <c r="S39" t="s">
        <v>2673</v>
      </c>
      <c r="T39" t="s">
        <v>2674</v>
      </c>
      <c r="X39">
        <v>108</v>
      </c>
      <c r="Y39" t="s">
        <v>54</v>
      </c>
      <c r="Z39" t="s">
        <v>54</v>
      </c>
      <c r="AA39" t="s">
        <v>54</v>
      </c>
      <c r="AB39">
        <v>0</v>
      </c>
      <c r="AC39">
        <v>1</v>
      </c>
      <c r="AD39">
        <v>2</v>
      </c>
      <c r="AE39" t="s">
        <v>1861</v>
      </c>
      <c r="AF39" t="s">
        <v>58</v>
      </c>
      <c r="AG39" t="s">
        <v>58</v>
      </c>
      <c r="AH39" t="s">
        <v>60</v>
      </c>
      <c r="AI39" t="s">
        <v>61</v>
      </c>
      <c r="AL39" t="s">
        <v>634</v>
      </c>
    </row>
    <row r="40" spans="1:39" x14ac:dyDescent="0.25">
      <c r="A40" t="s">
        <v>2645</v>
      </c>
      <c r="B40" t="s">
        <v>2515</v>
      </c>
      <c r="C40" t="s">
        <v>2516</v>
      </c>
      <c r="D40" t="s">
        <v>2517</v>
      </c>
      <c r="E40" t="s">
        <v>44</v>
      </c>
      <c r="F40" s="1">
        <v>0.05</v>
      </c>
      <c r="G40" t="s">
        <v>2518</v>
      </c>
      <c r="H40">
        <v>12</v>
      </c>
      <c r="I40" t="s">
        <v>2519</v>
      </c>
      <c r="J40">
        <v>3600</v>
      </c>
      <c r="K40">
        <v>604800</v>
      </c>
      <c r="L40" t="s">
        <v>2604</v>
      </c>
      <c r="O40" t="s">
        <v>716</v>
      </c>
      <c r="P40" t="s">
        <v>2675</v>
      </c>
      <c r="Q40" t="s">
        <v>50</v>
      </c>
      <c r="R40" t="s">
        <v>2676</v>
      </c>
      <c r="S40" t="s">
        <v>2677</v>
      </c>
      <c r="T40" t="s">
        <v>2678</v>
      </c>
      <c r="X40">
        <v>95</v>
      </c>
      <c r="Y40" t="s">
        <v>54</v>
      </c>
      <c r="Z40" t="s">
        <v>54</v>
      </c>
      <c r="AA40" t="s">
        <v>54</v>
      </c>
      <c r="AB40">
        <v>0</v>
      </c>
      <c r="AC40">
        <v>1</v>
      </c>
      <c r="AD40">
        <v>2</v>
      </c>
      <c r="AE40" t="s">
        <v>57</v>
      </c>
      <c r="AF40" t="s">
        <v>58</v>
      </c>
      <c r="AG40" t="s">
        <v>58</v>
      </c>
      <c r="AH40" t="s">
        <v>60</v>
      </c>
      <c r="AI40" t="s">
        <v>61</v>
      </c>
      <c r="AL40" t="s">
        <v>649</v>
      </c>
    </row>
    <row r="41" spans="1:39" x14ac:dyDescent="0.25">
      <c r="A41" t="s">
        <v>2645</v>
      </c>
      <c r="B41" t="s">
        <v>2515</v>
      </c>
      <c r="C41" t="s">
        <v>2516</v>
      </c>
      <c r="D41" t="s">
        <v>2517</v>
      </c>
      <c r="E41" t="s">
        <v>44</v>
      </c>
      <c r="F41" s="1">
        <v>0.05</v>
      </c>
      <c r="G41" t="s">
        <v>2518</v>
      </c>
      <c r="H41">
        <v>12</v>
      </c>
      <c r="I41" t="s">
        <v>2519</v>
      </c>
      <c r="J41">
        <v>3600</v>
      </c>
      <c r="K41">
        <v>604800</v>
      </c>
      <c r="L41" t="s">
        <v>2604</v>
      </c>
      <c r="O41" t="s">
        <v>731</v>
      </c>
      <c r="P41" t="s">
        <v>2679</v>
      </c>
      <c r="Q41" t="s">
        <v>50</v>
      </c>
      <c r="R41" t="s">
        <v>2680</v>
      </c>
      <c r="S41" t="s">
        <v>2681</v>
      </c>
      <c r="T41" t="s">
        <v>2682</v>
      </c>
      <c r="X41">
        <v>39</v>
      </c>
      <c r="Y41" t="s">
        <v>54</v>
      </c>
      <c r="Z41" t="s">
        <v>54</v>
      </c>
      <c r="AA41" t="s">
        <v>54</v>
      </c>
      <c r="AB41">
        <v>0</v>
      </c>
      <c r="AC41">
        <v>1</v>
      </c>
      <c r="AD41">
        <v>2</v>
      </c>
      <c r="AE41" t="s">
        <v>67</v>
      </c>
      <c r="AF41" t="s">
        <v>58</v>
      </c>
      <c r="AG41" t="s">
        <v>58</v>
      </c>
      <c r="AH41" t="s">
        <v>60</v>
      </c>
      <c r="AI41" t="s">
        <v>61</v>
      </c>
      <c r="AL41" t="s">
        <v>662</v>
      </c>
    </row>
    <row r="42" spans="1:39" x14ac:dyDescent="0.25">
      <c r="A42" t="s">
        <v>2683</v>
      </c>
      <c r="B42" t="s">
        <v>2515</v>
      </c>
      <c r="C42" t="s">
        <v>2516</v>
      </c>
      <c r="D42" t="s">
        <v>2517</v>
      </c>
      <c r="E42" t="s">
        <v>44</v>
      </c>
      <c r="F42" s="1">
        <v>0.05</v>
      </c>
      <c r="G42" t="s">
        <v>2518</v>
      </c>
      <c r="H42">
        <v>11</v>
      </c>
      <c r="I42" t="s">
        <v>2519</v>
      </c>
      <c r="J42">
        <v>3600</v>
      </c>
      <c r="K42">
        <v>604800</v>
      </c>
      <c r="L42" t="s">
        <v>2684</v>
      </c>
      <c r="O42" t="s">
        <v>745</v>
      </c>
      <c r="P42" t="s">
        <v>2545</v>
      </c>
      <c r="Q42" t="s">
        <v>50</v>
      </c>
      <c r="R42" t="s">
        <v>2547</v>
      </c>
      <c r="S42" t="s">
        <v>2685</v>
      </c>
      <c r="T42" t="s">
        <v>2686</v>
      </c>
      <c r="X42">
        <v>23</v>
      </c>
      <c r="Y42" t="s">
        <v>54</v>
      </c>
      <c r="Z42" t="s">
        <v>54</v>
      </c>
      <c r="AA42" t="s">
        <v>54</v>
      </c>
      <c r="AB42">
        <v>0</v>
      </c>
      <c r="AC42">
        <v>0</v>
      </c>
      <c r="AD42">
        <v>3</v>
      </c>
      <c r="AE42" t="s">
        <v>74</v>
      </c>
      <c r="AF42" t="s">
        <v>58</v>
      </c>
      <c r="AG42" t="s">
        <v>58</v>
      </c>
      <c r="AH42" t="s">
        <v>60</v>
      </c>
      <c r="AI42" t="s">
        <v>61</v>
      </c>
      <c r="AM42" t="s">
        <v>174</v>
      </c>
    </row>
    <row r="43" spans="1:39" x14ac:dyDescent="0.25">
      <c r="A43" t="s">
        <v>2683</v>
      </c>
      <c r="B43" t="s">
        <v>2515</v>
      </c>
      <c r="C43" t="s">
        <v>2516</v>
      </c>
      <c r="D43" t="s">
        <v>2517</v>
      </c>
      <c r="E43" t="s">
        <v>44</v>
      </c>
      <c r="F43" s="1">
        <v>0.05</v>
      </c>
      <c r="G43" t="s">
        <v>2518</v>
      </c>
      <c r="H43">
        <v>11</v>
      </c>
      <c r="I43" t="s">
        <v>2519</v>
      </c>
      <c r="J43">
        <v>3600</v>
      </c>
      <c r="K43">
        <v>604800</v>
      </c>
      <c r="L43" t="s">
        <v>2684</v>
      </c>
      <c r="O43" t="s">
        <v>770</v>
      </c>
      <c r="P43" t="s">
        <v>2687</v>
      </c>
      <c r="Q43" t="s">
        <v>50</v>
      </c>
      <c r="R43" t="s">
        <v>2688</v>
      </c>
      <c r="S43" t="s">
        <v>2689</v>
      </c>
      <c r="T43" t="s">
        <v>2690</v>
      </c>
      <c r="X43">
        <v>66</v>
      </c>
      <c r="Y43" t="s">
        <v>54</v>
      </c>
      <c r="Z43" t="s">
        <v>54</v>
      </c>
      <c r="AA43" t="s">
        <v>54</v>
      </c>
      <c r="AB43">
        <v>0</v>
      </c>
      <c r="AC43">
        <v>0</v>
      </c>
      <c r="AD43">
        <v>3</v>
      </c>
      <c r="AE43" t="s">
        <v>74</v>
      </c>
      <c r="AF43" t="s">
        <v>142</v>
      </c>
      <c r="AG43" t="s">
        <v>58</v>
      </c>
      <c r="AH43" t="s">
        <v>60</v>
      </c>
      <c r="AI43" t="s">
        <v>61</v>
      </c>
      <c r="AM43" t="s">
        <v>688</v>
      </c>
    </row>
    <row r="44" spans="1:39" x14ac:dyDescent="0.25">
      <c r="A44" t="s">
        <v>2683</v>
      </c>
      <c r="B44" t="s">
        <v>2515</v>
      </c>
      <c r="C44" t="s">
        <v>2516</v>
      </c>
      <c r="D44" t="s">
        <v>2517</v>
      </c>
      <c r="E44" t="s">
        <v>44</v>
      </c>
      <c r="F44" s="1">
        <v>0.05</v>
      </c>
      <c r="G44" t="s">
        <v>2518</v>
      </c>
      <c r="H44">
        <v>11</v>
      </c>
      <c r="I44" t="s">
        <v>2519</v>
      </c>
      <c r="J44">
        <v>3600</v>
      </c>
      <c r="K44">
        <v>604800</v>
      </c>
      <c r="L44" t="s">
        <v>2684</v>
      </c>
      <c r="O44" t="s">
        <v>784</v>
      </c>
      <c r="P44" t="s">
        <v>2521</v>
      </c>
      <c r="Q44" t="s">
        <v>50</v>
      </c>
      <c r="R44" t="s">
        <v>2573</v>
      </c>
      <c r="S44" t="s">
        <v>2691</v>
      </c>
      <c r="T44" t="s">
        <v>2692</v>
      </c>
      <c r="X44">
        <v>24</v>
      </c>
      <c r="Y44" t="s">
        <v>54</v>
      </c>
      <c r="Z44" t="s">
        <v>54</v>
      </c>
      <c r="AA44" t="s">
        <v>54</v>
      </c>
      <c r="AB44">
        <v>0</v>
      </c>
      <c r="AC44">
        <v>0</v>
      </c>
      <c r="AD44">
        <v>3</v>
      </c>
      <c r="AE44" t="s">
        <v>74</v>
      </c>
      <c r="AF44" t="s">
        <v>58</v>
      </c>
      <c r="AG44" t="s">
        <v>58</v>
      </c>
      <c r="AH44" t="s">
        <v>84</v>
      </c>
      <c r="AI44" t="s">
        <v>61</v>
      </c>
      <c r="AM44" t="s">
        <v>700</v>
      </c>
    </row>
    <row r="45" spans="1:39" x14ac:dyDescent="0.25">
      <c r="A45" t="s">
        <v>2683</v>
      </c>
      <c r="B45" t="s">
        <v>2515</v>
      </c>
      <c r="C45" t="s">
        <v>2516</v>
      </c>
      <c r="D45" t="s">
        <v>2517</v>
      </c>
      <c r="E45" t="s">
        <v>44</v>
      </c>
      <c r="F45" s="1">
        <v>0.05</v>
      </c>
      <c r="G45" t="s">
        <v>2518</v>
      </c>
      <c r="H45">
        <v>11</v>
      </c>
      <c r="I45" t="s">
        <v>2519</v>
      </c>
      <c r="J45">
        <v>3600</v>
      </c>
      <c r="K45">
        <v>604800</v>
      </c>
      <c r="L45" t="s">
        <v>2684</v>
      </c>
      <c r="O45" t="s">
        <v>798</v>
      </c>
      <c r="P45" t="s">
        <v>2693</v>
      </c>
      <c r="Q45" t="s">
        <v>50</v>
      </c>
      <c r="R45" t="s">
        <v>2694</v>
      </c>
      <c r="S45" t="s">
        <v>2695</v>
      </c>
      <c r="T45" t="s">
        <v>2696</v>
      </c>
      <c r="X45">
        <v>44</v>
      </c>
      <c r="Y45" t="s">
        <v>54</v>
      </c>
      <c r="Z45" t="s">
        <v>54</v>
      </c>
      <c r="AA45" t="s">
        <v>54</v>
      </c>
      <c r="AB45">
        <v>0</v>
      </c>
      <c r="AC45">
        <v>0</v>
      </c>
      <c r="AD45">
        <v>3</v>
      </c>
      <c r="AE45" t="s">
        <v>74</v>
      </c>
      <c r="AF45" t="s">
        <v>58</v>
      </c>
      <c r="AG45" t="s">
        <v>58</v>
      </c>
      <c r="AH45" t="s">
        <v>60</v>
      </c>
      <c r="AI45" t="s">
        <v>61</v>
      </c>
      <c r="AM45" t="s">
        <v>717</v>
      </c>
    </row>
    <row r="46" spans="1:39" x14ac:dyDescent="0.25">
      <c r="A46" t="s">
        <v>2683</v>
      </c>
      <c r="B46" t="s">
        <v>2515</v>
      </c>
      <c r="C46" t="s">
        <v>2516</v>
      </c>
      <c r="D46" t="s">
        <v>2517</v>
      </c>
      <c r="E46" t="s">
        <v>44</v>
      </c>
      <c r="F46" s="1">
        <v>0.05</v>
      </c>
      <c r="G46" t="s">
        <v>2518</v>
      </c>
      <c r="H46">
        <v>11</v>
      </c>
      <c r="I46" t="s">
        <v>2519</v>
      </c>
      <c r="J46">
        <v>3600</v>
      </c>
      <c r="K46">
        <v>604800</v>
      </c>
      <c r="L46" t="s">
        <v>2684</v>
      </c>
      <c r="O46" t="s">
        <v>812</v>
      </c>
      <c r="P46" t="s">
        <v>2697</v>
      </c>
      <c r="Q46" t="s">
        <v>50</v>
      </c>
      <c r="R46" t="s">
        <v>2698</v>
      </c>
      <c r="S46" t="s">
        <v>2699</v>
      </c>
      <c r="T46" t="s">
        <v>2700</v>
      </c>
      <c r="X46">
        <v>41</v>
      </c>
      <c r="Y46" t="s">
        <v>54</v>
      </c>
      <c r="Z46" t="s">
        <v>54</v>
      </c>
      <c r="AA46" t="s">
        <v>54</v>
      </c>
      <c r="AB46">
        <v>0</v>
      </c>
      <c r="AC46">
        <v>0</v>
      </c>
      <c r="AD46">
        <v>3</v>
      </c>
      <c r="AE46" t="s">
        <v>67</v>
      </c>
      <c r="AF46" t="s">
        <v>58</v>
      </c>
      <c r="AG46" t="s">
        <v>58</v>
      </c>
      <c r="AH46" t="s">
        <v>84</v>
      </c>
      <c r="AI46" t="s">
        <v>61</v>
      </c>
      <c r="AM46" t="s">
        <v>732</v>
      </c>
    </row>
    <row r="47" spans="1:39" x14ac:dyDescent="0.25">
      <c r="A47" t="s">
        <v>2683</v>
      </c>
      <c r="B47" t="s">
        <v>2515</v>
      </c>
      <c r="C47" t="s">
        <v>2516</v>
      </c>
      <c r="D47" t="s">
        <v>2517</v>
      </c>
      <c r="E47" t="s">
        <v>44</v>
      </c>
      <c r="F47" s="1">
        <v>0.05</v>
      </c>
      <c r="G47" t="s">
        <v>2518</v>
      </c>
      <c r="H47">
        <v>11</v>
      </c>
      <c r="I47" t="s">
        <v>2519</v>
      </c>
      <c r="J47">
        <v>3600</v>
      </c>
      <c r="K47">
        <v>604800</v>
      </c>
      <c r="L47" t="s">
        <v>2684</v>
      </c>
      <c r="O47" t="s">
        <v>826</v>
      </c>
      <c r="P47" t="s">
        <v>2701</v>
      </c>
      <c r="Q47" t="s">
        <v>50</v>
      </c>
      <c r="R47" t="s">
        <v>2702</v>
      </c>
      <c r="S47" t="s">
        <v>2703</v>
      </c>
      <c r="T47" t="s">
        <v>2704</v>
      </c>
      <c r="X47">
        <v>94</v>
      </c>
      <c r="Y47" t="s">
        <v>54</v>
      </c>
      <c r="Z47" t="s">
        <v>54</v>
      </c>
      <c r="AA47" t="s">
        <v>54</v>
      </c>
      <c r="AB47">
        <v>0</v>
      </c>
      <c r="AC47">
        <v>0</v>
      </c>
      <c r="AD47">
        <v>3</v>
      </c>
      <c r="AE47" t="s">
        <v>57</v>
      </c>
      <c r="AF47" t="s">
        <v>58</v>
      </c>
      <c r="AG47" t="s">
        <v>58</v>
      </c>
      <c r="AH47" t="s">
        <v>60</v>
      </c>
      <c r="AI47" t="s">
        <v>61</v>
      </c>
      <c r="AM47" t="s">
        <v>746</v>
      </c>
    </row>
    <row r="48" spans="1:39" x14ac:dyDescent="0.25">
      <c r="A48" t="s">
        <v>2683</v>
      </c>
      <c r="B48" t="s">
        <v>2515</v>
      </c>
      <c r="C48" t="s">
        <v>2516</v>
      </c>
      <c r="D48" t="s">
        <v>2517</v>
      </c>
      <c r="E48" t="s">
        <v>44</v>
      </c>
      <c r="F48" s="1">
        <v>0.05</v>
      </c>
      <c r="G48" t="s">
        <v>2518</v>
      </c>
      <c r="H48">
        <v>11</v>
      </c>
      <c r="I48" t="s">
        <v>2519</v>
      </c>
      <c r="J48">
        <v>3600</v>
      </c>
      <c r="K48">
        <v>604800</v>
      </c>
      <c r="L48" t="s">
        <v>2684</v>
      </c>
      <c r="O48" t="s">
        <v>838</v>
      </c>
      <c r="P48" t="s">
        <v>2705</v>
      </c>
      <c r="Q48" t="s">
        <v>50</v>
      </c>
      <c r="R48" t="s">
        <v>2706</v>
      </c>
      <c r="S48" t="s">
        <v>2707</v>
      </c>
      <c r="T48" t="s">
        <v>2708</v>
      </c>
      <c r="X48">
        <v>449</v>
      </c>
      <c r="Y48" t="s">
        <v>54</v>
      </c>
      <c r="Z48" t="s">
        <v>54</v>
      </c>
      <c r="AA48" t="s">
        <v>54</v>
      </c>
      <c r="AB48">
        <v>0</v>
      </c>
      <c r="AC48">
        <v>0</v>
      </c>
      <c r="AD48">
        <v>3</v>
      </c>
      <c r="AE48" t="s">
        <v>67</v>
      </c>
      <c r="AF48" t="s">
        <v>2709</v>
      </c>
      <c r="AG48" t="s">
        <v>58</v>
      </c>
      <c r="AH48" t="s">
        <v>84</v>
      </c>
      <c r="AI48" t="s">
        <v>61</v>
      </c>
      <c r="AM48" t="s">
        <v>760</v>
      </c>
    </row>
    <row r="49" spans="1:40" x14ac:dyDescent="0.25">
      <c r="A49" t="s">
        <v>2683</v>
      </c>
      <c r="B49" t="s">
        <v>2515</v>
      </c>
      <c r="C49" t="s">
        <v>2516</v>
      </c>
      <c r="D49" t="s">
        <v>2517</v>
      </c>
      <c r="E49" t="s">
        <v>44</v>
      </c>
      <c r="F49" s="1">
        <v>0.05</v>
      </c>
      <c r="G49" t="s">
        <v>2518</v>
      </c>
      <c r="H49">
        <v>11</v>
      </c>
      <c r="I49" t="s">
        <v>2519</v>
      </c>
      <c r="J49">
        <v>3600</v>
      </c>
      <c r="K49">
        <v>604800</v>
      </c>
      <c r="L49" t="s">
        <v>2684</v>
      </c>
      <c r="O49" t="s">
        <v>850</v>
      </c>
      <c r="P49" t="s">
        <v>2710</v>
      </c>
      <c r="Q49" t="s">
        <v>50</v>
      </c>
      <c r="R49" t="s">
        <v>2711</v>
      </c>
      <c r="S49" t="s">
        <v>2712</v>
      </c>
      <c r="T49" t="s">
        <v>2713</v>
      </c>
      <c r="X49">
        <v>69</v>
      </c>
      <c r="Y49" t="s">
        <v>54</v>
      </c>
      <c r="Z49" t="s">
        <v>54</v>
      </c>
      <c r="AA49" t="s">
        <v>54</v>
      </c>
      <c r="AB49">
        <v>0</v>
      </c>
      <c r="AC49">
        <v>0</v>
      </c>
      <c r="AD49">
        <v>3</v>
      </c>
      <c r="AE49" t="s">
        <v>1861</v>
      </c>
      <c r="AF49" t="s">
        <v>58</v>
      </c>
      <c r="AG49" t="s">
        <v>58</v>
      </c>
      <c r="AH49" t="s">
        <v>84</v>
      </c>
      <c r="AI49" t="s">
        <v>61</v>
      </c>
      <c r="AM49" t="s">
        <v>771</v>
      </c>
    </row>
    <row r="50" spans="1:40" x14ac:dyDescent="0.25">
      <c r="A50" t="s">
        <v>2683</v>
      </c>
      <c r="B50" t="s">
        <v>2515</v>
      </c>
      <c r="C50" t="s">
        <v>2516</v>
      </c>
      <c r="D50" t="s">
        <v>2517</v>
      </c>
      <c r="E50" t="s">
        <v>44</v>
      </c>
      <c r="F50" s="1">
        <v>0.05</v>
      </c>
      <c r="G50" t="s">
        <v>2518</v>
      </c>
      <c r="H50">
        <v>11</v>
      </c>
      <c r="I50" t="s">
        <v>2519</v>
      </c>
      <c r="J50">
        <v>3600</v>
      </c>
      <c r="K50">
        <v>604800</v>
      </c>
      <c r="L50" t="s">
        <v>2684</v>
      </c>
      <c r="O50" t="s">
        <v>862</v>
      </c>
      <c r="P50" t="s">
        <v>2714</v>
      </c>
      <c r="Q50" t="s">
        <v>50</v>
      </c>
      <c r="R50" t="s">
        <v>2715</v>
      </c>
      <c r="S50" t="s">
        <v>2716</v>
      </c>
      <c r="T50" t="s">
        <v>2717</v>
      </c>
      <c r="X50">
        <v>54</v>
      </c>
      <c r="Y50" t="s">
        <v>54</v>
      </c>
      <c r="Z50" t="s">
        <v>54</v>
      </c>
      <c r="AA50" t="s">
        <v>54</v>
      </c>
      <c r="AB50">
        <v>0</v>
      </c>
      <c r="AC50">
        <v>0</v>
      </c>
      <c r="AD50">
        <v>3</v>
      </c>
      <c r="AE50" t="s">
        <v>67</v>
      </c>
      <c r="AF50" t="s">
        <v>58</v>
      </c>
      <c r="AG50" t="s">
        <v>58</v>
      </c>
      <c r="AH50" t="s">
        <v>60</v>
      </c>
      <c r="AI50" t="s">
        <v>61</v>
      </c>
      <c r="AM50" t="s">
        <v>785</v>
      </c>
    </row>
    <row r="51" spans="1:40" x14ac:dyDescent="0.25">
      <c r="A51" t="s">
        <v>2683</v>
      </c>
      <c r="B51" t="s">
        <v>2515</v>
      </c>
      <c r="C51" t="s">
        <v>2516</v>
      </c>
      <c r="D51" t="s">
        <v>2517</v>
      </c>
      <c r="E51" t="s">
        <v>44</v>
      </c>
      <c r="F51" s="1">
        <v>0.05</v>
      </c>
      <c r="G51" t="s">
        <v>2518</v>
      </c>
      <c r="H51">
        <v>11</v>
      </c>
      <c r="I51" t="s">
        <v>2519</v>
      </c>
      <c r="J51">
        <v>3600</v>
      </c>
      <c r="K51">
        <v>604800</v>
      </c>
      <c r="L51" t="s">
        <v>2684</v>
      </c>
      <c r="O51" t="s">
        <v>872</v>
      </c>
      <c r="P51" t="s">
        <v>2718</v>
      </c>
      <c r="Q51" t="s">
        <v>50</v>
      </c>
      <c r="R51" t="s">
        <v>2719</v>
      </c>
      <c r="S51" t="s">
        <v>2720</v>
      </c>
      <c r="T51" t="s">
        <v>2721</v>
      </c>
      <c r="X51">
        <v>110</v>
      </c>
      <c r="Y51" t="s">
        <v>54</v>
      </c>
      <c r="Z51" t="s">
        <v>54</v>
      </c>
      <c r="AA51" t="s">
        <v>54</v>
      </c>
      <c r="AB51">
        <v>0</v>
      </c>
      <c r="AC51">
        <v>0</v>
      </c>
      <c r="AD51">
        <v>3</v>
      </c>
      <c r="AE51" t="s">
        <v>96</v>
      </c>
      <c r="AF51" t="s">
        <v>58</v>
      </c>
      <c r="AG51" t="s">
        <v>58</v>
      </c>
      <c r="AH51" t="s">
        <v>60</v>
      </c>
      <c r="AI51" t="s">
        <v>142</v>
      </c>
      <c r="AM51" t="s">
        <v>799</v>
      </c>
    </row>
    <row r="52" spans="1:40" x14ac:dyDescent="0.25">
      <c r="A52" t="s">
        <v>2722</v>
      </c>
      <c r="B52" t="s">
        <v>2515</v>
      </c>
      <c r="C52" t="s">
        <v>2516</v>
      </c>
      <c r="D52" t="s">
        <v>2517</v>
      </c>
      <c r="E52" t="s">
        <v>44</v>
      </c>
      <c r="F52" s="1">
        <v>0.05</v>
      </c>
      <c r="G52" t="s">
        <v>2518</v>
      </c>
      <c r="H52">
        <v>10</v>
      </c>
      <c r="I52" t="s">
        <v>2519</v>
      </c>
      <c r="J52">
        <v>3600</v>
      </c>
      <c r="K52">
        <v>604800</v>
      </c>
      <c r="L52" t="s">
        <v>2520</v>
      </c>
      <c r="O52" t="s">
        <v>881</v>
      </c>
      <c r="P52" t="s">
        <v>2646</v>
      </c>
      <c r="Q52" t="s">
        <v>50</v>
      </c>
      <c r="R52" t="s">
        <v>2723</v>
      </c>
      <c r="S52" t="s">
        <v>2724</v>
      </c>
      <c r="T52" t="s">
        <v>2725</v>
      </c>
      <c r="X52">
        <v>76</v>
      </c>
      <c r="Y52" t="s">
        <v>54</v>
      </c>
      <c r="Z52" t="s">
        <v>54</v>
      </c>
      <c r="AA52" t="s">
        <v>54</v>
      </c>
      <c r="AB52">
        <v>0</v>
      </c>
      <c r="AC52">
        <v>1</v>
      </c>
      <c r="AD52">
        <v>3</v>
      </c>
      <c r="AE52" t="s">
        <v>74</v>
      </c>
      <c r="AF52" t="s">
        <v>58</v>
      </c>
      <c r="AG52" t="s">
        <v>58</v>
      </c>
      <c r="AH52" t="s">
        <v>84</v>
      </c>
      <c r="AI52" t="s">
        <v>61</v>
      </c>
      <c r="AM52" t="s">
        <v>813</v>
      </c>
    </row>
    <row r="53" spans="1:40" x14ac:dyDescent="0.25">
      <c r="A53" t="s">
        <v>2722</v>
      </c>
      <c r="B53" t="s">
        <v>2515</v>
      </c>
      <c r="C53" t="s">
        <v>2516</v>
      </c>
      <c r="D53" t="s">
        <v>2517</v>
      </c>
      <c r="E53" t="s">
        <v>44</v>
      </c>
      <c r="F53" s="1">
        <v>0.05</v>
      </c>
      <c r="G53" t="s">
        <v>2518</v>
      </c>
      <c r="H53">
        <v>10</v>
      </c>
      <c r="I53" t="s">
        <v>2519</v>
      </c>
      <c r="J53">
        <v>3600</v>
      </c>
      <c r="K53">
        <v>604800</v>
      </c>
      <c r="L53" t="s">
        <v>2520</v>
      </c>
      <c r="O53" t="s">
        <v>895</v>
      </c>
      <c r="P53" t="s">
        <v>2587</v>
      </c>
      <c r="Q53" t="s">
        <v>50</v>
      </c>
      <c r="R53" t="s">
        <v>2589</v>
      </c>
      <c r="S53" t="s">
        <v>2726</v>
      </c>
      <c r="T53" t="s">
        <v>2727</v>
      </c>
      <c r="X53">
        <v>85</v>
      </c>
      <c r="Y53" t="s">
        <v>110</v>
      </c>
      <c r="Z53" t="s">
        <v>54</v>
      </c>
      <c r="AA53" t="s">
        <v>54</v>
      </c>
      <c r="AB53">
        <v>0</v>
      </c>
      <c r="AC53">
        <v>1</v>
      </c>
      <c r="AD53">
        <v>3</v>
      </c>
      <c r="AE53" t="s">
        <v>74</v>
      </c>
      <c r="AF53" t="s">
        <v>58</v>
      </c>
      <c r="AG53" t="s">
        <v>58</v>
      </c>
      <c r="AH53" t="s">
        <v>60</v>
      </c>
      <c r="AI53" t="s">
        <v>61</v>
      </c>
      <c r="AM53" t="s">
        <v>827</v>
      </c>
    </row>
    <row r="54" spans="1:40" x14ac:dyDescent="0.25">
      <c r="A54" t="s">
        <v>2722</v>
      </c>
      <c r="B54" t="s">
        <v>2515</v>
      </c>
      <c r="C54" t="s">
        <v>2516</v>
      </c>
      <c r="D54" t="s">
        <v>2517</v>
      </c>
      <c r="E54" t="s">
        <v>44</v>
      </c>
      <c r="F54" s="1">
        <v>0.05</v>
      </c>
      <c r="G54" t="s">
        <v>2518</v>
      </c>
      <c r="H54">
        <v>10</v>
      </c>
      <c r="I54" t="s">
        <v>2519</v>
      </c>
      <c r="J54">
        <v>3600</v>
      </c>
      <c r="K54">
        <v>604800</v>
      </c>
      <c r="L54" t="s">
        <v>2520</v>
      </c>
      <c r="O54" t="s">
        <v>907</v>
      </c>
      <c r="P54" t="s">
        <v>2728</v>
      </c>
      <c r="Q54" t="s">
        <v>50</v>
      </c>
      <c r="R54" t="s">
        <v>2729</v>
      </c>
      <c r="S54" t="s">
        <v>2730</v>
      </c>
      <c r="T54" t="s">
        <v>2731</v>
      </c>
      <c r="X54">
        <v>33</v>
      </c>
      <c r="Y54" t="s">
        <v>54</v>
      </c>
      <c r="Z54" t="s">
        <v>54</v>
      </c>
      <c r="AA54" t="s">
        <v>54</v>
      </c>
      <c r="AB54">
        <v>0</v>
      </c>
      <c r="AC54">
        <v>1</v>
      </c>
      <c r="AD54">
        <v>3</v>
      </c>
      <c r="AE54" t="s">
        <v>74</v>
      </c>
      <c r="AF54" t="s">
        <v>2732</v>
      </c>
      <c r="AG54" t="s">
        <v>58</v>
      </c>
      <c r="AH54" t="s">
        <v>60</v>
      </c>
      <c r="AI54" t="s">
        <v>61</v>
      </c>
      <c r="AM54" t="s">
        <v>839</v>
      </c>
    </row>
    <row r="55" spans="1:40" x14ac:dyDescent="0.25">
      <c r="A55" t="s">
        <v>2722</v>
      </c>
      <c r="B55" t="s">
        <v>2515</v>
      </c>
      <c r="C55" t="s">
        <v>2516</v>
      </c>
      <c r="D55" t="s">
        <v>2517</v>
      </c>
      <c r="E55" t="s">
        <v>44</v>
      </c>
      <c r="F55" s="1">
        <v>0.05</v>
      </c>
      <c r="G55" t="s">
        <v>2518</v>
      </c>
      <c r="H55">
        <v>10</v>
      </c>
      <c r="I55" t="s">
        <v>2519</v>
      </c>
      <c r="J55">
        <v>3600</v>
      </c>
      <c r="K55">
        <v>604800</v>
      </c>
      <c r="L55" t="s">
        <v>2520</v>
      </c>
      <c r="O55" t="s">
        <v>919</v>
      </c>
      <c r="P55" t="s">
        <v>2545</v>
      </c>
      <c r="Q55" t="s">
        <v>50</v>
      </c>
      <c r="R55" t="s">
        <v>2733</v>
      </c>
      <c r="S55" t="s">
        <v>2734</v>
      </c>
      <c r="T55" t="s">
        <v>2735</v>
      </c>
      <c r="X55">
        <v>21</v>
      </c>
      <c r="Y55" t="s">
        <v>54</v>
      </c>
      <c r="Z55" t="s">
        <v>54</v>
      </c>
      <c r="AA55" t="s">
        <v>54</v>
      </c>
      <c r="AB55">
        <v>0</v>
      </c>
      <c r="AC55">
        <v>1</v>
      </c>
      <c r="AD55">
        <v>3</v>
      </c>
      <c r="AE55" t="s">
        <v>74</v>
      </c>
      <c r="AF55" t="s">
        <v>58</v>
      </c>
      <c r="AG55" t="s">
        <v>58</v>
      </c>
      <c r="AH55" t="s">
        <v>60</v>
      </c>
      <c r="AI55" t="s">
        <v>61</v>
      </c>
      <c r="AM55" t="s">
        <v>851</v>
      </c>
    </row>
    <row r="56" spans="1:40" x14ac:dyDescent="0.25">
      <c r="A56" t="s">
        <v>2722</v>
      </c>
      <c r="B56" t="s">
        <v>2515</v>
      </c>
      <c r="C56" t="s">
        <v>2516</v>
      </c>
      <c r="D56" t="s">
        <v>2517</v>
      </c>
      <c r="E56" t="s">
        <v>44</v>
      </c>
      <c r="F56" s="1">
        <v>0.05</v>
      </c>
      <c r="G56" t="s">
        <v>2518</v>
      </c>
      <c r="H56">
        <v>10</v>
      </c>
      <c r="I56" t="s">
        <v>2519</v>
      </c>
      <c r="J56">
        <v>3600</v>
      </c>
      <c r="K56">
        <v>604800</v>
      </c>
      <c r="L56" t="s">
        <v>2520</v>
      </c>
      <c r="O56" t="s">
        <v>929</v>
      </c>
      <c r="P56" t="s">
        <v>2736</v>
      </c>
      <c r="Q56" t="s">
        <v>50</v>
      </c>
      <c r="R56" t="s">
        <v>2737</v>
      </c>
      <c r="S56" t="s">
        <v>2738</v>
      </c>
      <c r="T56" t="s">
        <v>2739</v>
      </c>
      <c r="X56">
        <v>69</v>
      </c>
      <c r="Y56" t="s">
        <v>54</v>
      </c>
      <c r="Z56" t="s">
        <v>54</v>
      </c>
      <c r="AA56" t="s">
        <v>54</v>
      </c>
      <c r="AB56">
        <v>0</v>
      </c>
      <c r="AC56">
        <v>1</v>
      </c>
      <c r="AD56">
        <v>3</v>
      </c>
      <c r="AE56" t="s">
        <v>57</v>
      </c>
      <c r="AF56" t="s">
        <v>58</v>
      </c>
      <c r="AG56" t="s">
        <v>58</v>
      </c>
      <c r="AH56" t="s">
        <v>60</v>
      </c>
      <c r="AI56" t="s">
        <v>61</v>
      </c>
      <c r="AM56" t="s">
        <v>851</v>
      </c>
    </row>
    <row r="57" spans="1:40" x14ac:dyDescent="0.25">
      <c r="A57" t="s">
        <v>2722</v>
      </c>
      <c r="B57" t="s">
        <v>2515</v>
      </c>
      <c r="C57" t="s">
        <v>2516</v>
      </c>
      <c r="D57" t="s">
        <v>2517</v>
      </c>
      <c r="E57" t="s">
        <v>44</v>
      </c>
      <c r="F57" s="1">
        <v>0.05</v>
      </c>
      <c r="G57" t="s">
        <v>2518</v>
      </c>
      <c r="H57">
        <v>10</v>
      </c>
      <c r="I57" t="s">
        <v>2519</v>
      </c>
      <c r="J57">
        <v>3600</v>
      </c>
      <c r="K57">
        <v>604800</v>
      </c>
      <c r="L57" t="s">
        <v>2520</v>
      </c>
      <c r="O57" t="s">
        <v>943</v>
      </c>
      <c r="P57" t="s">
        <v>2740</v>
      </c>
      <c r="Q57" t="s">
        <v>50</v>
      </c>
      <c r="R57" t="s">
        <v>2741</v>
      </c>
      <c r="S57" t="s">
        <v>2742</v>
      </c>
      <c r="T57" t="s">
        <v>2743</v>
      </c>
      <c r="X57">
        <v>45</v>
      </c>
      <c r="Y57" t="s">
        <v>54</v>
      </c>
      <c r="Z57" t="s">
        <v>54</v>
      </c>
      <c r="AA57" t="s">
        <v>54</v>
      </c>
      <c r="AB57">
        <v>0</v>
      </c>
      <c r="AC57">
        <v>1</v>
      </c>
      <c r="AD57">
        <v>3</v>
      </c>
      <c r="AE57" t="s">
        <v>74</v>
      </c>
      <c r="AF57" t="s">
        <v>2744</v>
      </c>
      <c r="AG57" t="s">
        <v>58</v>
      </c>
      <c r="AH57" t="s">
        <v>84</v>
      </c>
      <c r="AI57" t="s">
        <v>61</v>
      </c>
      <c r="AM57" t="s">
        <v>873</v>
      </c>
    </row>
    <row r="58" spans="1:40" x14ac:dyDescent="0.25">
      <c r="A58" t="s">
        <v>2722</v>
      </c>
      <c r="B58" t="s">
        <v>2515</v>
      </c>
      <c r="C58" t="s">
        <v>2516</v>
      </c>
      <c r="D58" t="s">
        <v>2517</v>
      </c>
      <c r="E58" t="s">
        <v>44</v>
      </c>
      <c r="F58" s="1">
        <v>0.05</v>
      </c>
      <c r="G58" t="s">
        <v>2518</v>
      </c>
      <c r="H58">
        <v>10</v>
      </c>
      <c r="I58" t="s">
        <v>2519</v>
      </c>
      <c r="J58">
        <v>3600</v>
      </c>
      <c r="K58">
        <v>604800</v>
      </c>
      <c r="L58" t="s">
        <v>2520</v>
      </c>
      <c r="O58" t="s">
        <v>953</v>
      </c>
      <c r="P58" t="s">
        <v>2745</v>
      </c>
      <c r="Q58" t="s">
        <v>50</v>
      </c>
      <c r="R58" t="s">
        <v>2746</v>
      </c>
      <c r="S58" t="s">
        <v>2747</v>
      </c>
      <c r="T58" t="s">
        <v>2748</v>
      </c>
      <c r="X58">
        <v>57</v>
      </c>
      <c r="Y58" t="s">
        <v>54</v>
      </c>
      <c r="Z58" t="s">
        <v>54</v>
      </c>
      <c r="AA58" t="s">
        <v>54</v>
      </c>
      <c r="AB58">
        <v>0</v>
      </c>
      <c r="AC58">
        <v>1</v>
      </c>
      <c r="AD58">
        <v>3</v>
      </c>
      <c r="AE58" t="s">
        <v>57</v>
      </c>
      <c r="AF58" t="s">
        <v>58</v>
      </c>
      <c r="AG58" t="s">
        <v>58</v>
      </c>
      <c r="AH58" t="s">
        <v>60</v>
      </c>
      <c r="AI58" t="s">
        <v>61</v>
      </c>
      <c r="AM58" t="s">
        <v>882</v>
      </c>
    </row>
    <row r="59" spans="1:40" x14ac:dyDescent="0.25">
      <c r="A59" t="s">
        <v>2722</v>
      </c>
      <c r="B59" t="s">
        <v>2515</v>
      </c>
      <c r="C59" t="s">
        <v>2516</v>
      </c>
      <c r="D59" t="s">
        <v>2517</v>
      </c>
      <c r="E59" t="s">
        <v>44</v>
      </c>
      <c r="F59" s="1">
        <v>0.05</v>
      </c>
      <c r="G59" t="s">
        <v>2518</v>
      </c>
      <c r="H59">
        <v>10</v>
      </c>
      <c r="I59" t="s">
        <v>2519</v>
      </c>
      <c r="J59">
        <v>3600</v>
      </c>
      <c r="K59">
        <v>604800</v>
      </c>
      <c r="L59" t="s">
        <v>2520</v>
      </c>
      <c r="O59" t="s">
        <v>963</v>
      </c>
      <c r="P59" t="s">
        <v>2749</v>
      </c>
      <c r="Q59" t="s">
        <v>50</v>
      </c>
      <c r="R59" t="s">
        <v>2750</v>
      </c>
      <c r="S59" t="s">
        <v>2751</v>
      </c>
      <c r="T59" t="s">
        <v>2752</v>
      </c>
      <c r="X59">
        <v>41</v>
      </c>
      <c r="Y59" t="s">
        <v>54</v>
      </c>
      <c r="Z59" t="s">
        <v>54</v>
      </c>
      <c r="AA59" t="s">
        <v>54</v>
      </c>
      <c r="AB59">
        <v>0</v>
      </c>
      <c r="AC59">
        <v>1</v>
      </c>
      <c r="AD59">
        <v>3</v>
      </c>
      <c r="AE59" t="s">
        <v>57</v>
      </c>
      <c r="AF59" t="s">
        <v>58</v>
      </c>
      <c r="AG59" t="s">
        <v>58</v>
      </c>
      <c r="AH59" t="s">
        <v>60</v>
      </c>
      <c r="AI59" t="s">
        <v>61</v>
      </c>
      <c r="AM59" t="s">
        <v>896</v>
      </c>
    </row>
    <row r="60" spans="1:40" x14ac:dyDescent="0.25">
      <c r="A60" t="s">
        <v>2722</v>
      </c>
      <c r="B60" t="s">
        <v>2515</v>
      </c>
      <c r="C60" t="s">
        <v>2516</v>
      </c>
      <c r="D60" t="s">
        <v>2517</v>
      </c>
      <c r="E60" t="s">
        <v>44</v>
      </c>
      <c r="F60" s="1">
        <v>0.05</v>
      </c>
      <c r="G60" t="s">
        <v>2518</v>
      </c>
      <c r="H60">
        <v>10</v>
      </c>
      <c r="I60" t="s">
        <v>2519</v>
      </c>
      <c r="J60">
        <v>3600</v>
      </c>
      <c r="K60">
        <v>604800</v>
      </c>
      <c r="L60" t="s">
        <v>2520</v>
      </c>
      <c r="O60" t="s">
        <v>972</v>
      </c>
      <c r="P60" t="s">
        <v>2753</v>
      </c>
      <c r="Q60" t="s">
        <v>50</v>
      </c>
      <c r="R60" t="s">
        <v>2754</v>
      </c>
      <c r="S60" t="s">
        <v>2755</v>
      </c>
      <c r="T60" t="s">
        <v>2756</v>
      </c>
      <c r="X60">
        <v>28</v>
      </c>
      <c r="Y60" t="s">
        <v>54</v>
      </c>
      <c r="Z60" t="s">
        <v>54</v>
      </c>
      <c r="AA60" t="s">
        <v>54</v>
      </c>
      <c r="AB60">
        <v>0</v>
      </c>
      <c r="AC60">
        <v>1</v>
      </c>
      <c r="AD60">
        <v>3</v>
      </c>
      <c r="AE60" t="s">
        <v>74</v>
      </c>
      <c r="AF60" t="s">
        <v>58</v>
      </c>
      <c r="AG60" t="s">
        <v>58</v>
      </c>
      <c r="AH60" t="s">
        <v>60</v>
      </c>
      <c r="AI60" t="s">
        <v>61</v>
      </c>
      <c r="AM60" t="s">
        <v>908</v>
      </c>
    </row>
    <row r="61" spans="1:40" x14ac:dyDescent="0.25">
      <c r="A61" t="s">
        <v>2722</v>
      </c>
      <c r="B61" t="s">
        <v>2515</v>
      </c>
      <c r="C61" t="s">
        <v>2516</v>
      </c>
      <c r="D61" t="s">
        <v>2517</v>
      </c>
      <c r="E61" t="s">
        <v>44</v>
      </c>
      <c r="F61" s="1">
        <v>0.05</v>
      </c>
      <c r="G61" t="s">
        <v>2518</v>
      </c>
      <c r="H61">
        <v>10</v>
      </c>
      <c r="I61" t="s">
        <v>2519</v>
      </c>
      <c r="J61">
        <v>3600</v>
      </c>
      <c r="K61">
        <v>604800</v>
      </c>
      <c r="L61" t="s">
        <v>2520</v>
      </c>
      <c r="O61" t="s">
        <v>987</v>
      </c>
      <c r="P61" t="s">
        <v>2549</v>
      </c>
      <c r="Q61" t="s">
        <v>50</v>
      </c>
      <c r="R61" t="s">
        <v>2757</v>
      </c>
      <c r="S61" t="s">
        <v>2758</v>
      </c>
      <c r="T61" t="s">
        <v>2759</v>
      </c>
      <c r="X61">
        <v>41</v>
      </c>
      <c r="Y61" t="s">
        <v>54</v>
      </c>
      <c r="Z61" t="s">
        <v>54</v>
      </c>
      <c r="AA61" t="s">
        <v>54</v>
      </c>
      <c r="AB61">
        <v>0</v>
      </c>
      <c r="AC61">
        <v>1</v>
      </c>
      <c r="AD61">
        <v>3</v>
      </c>
      <c r="AE61" t="s">
        <v>74</v>
      </c>
      <c r="AF61" t="s">
        <v>58</v>
      </c>
      <c r="AG61" t="s">
        <v>58</v>
      </c>
      <c r="AH61" t="s">
        <v>60</v>
      </c>
      <c r="AI61" t="s">
        <v>61</v>
      </c>
      <c r="AM61" t="s">
        <v>920</v>
      </c>
    </row>
    <row r="62" spans="1:40" x14ac:dyDescent="0.25">
      <c r="A62" t="s">
        <v>2760</v>
      </c>
      <c r="B62" t="s">
        <v>2515</v>
      </c>
      <c r="C62" t="s">
        <v>2516</v>
      </c>
      <c r="D62" t="s">
        <v>2517</v>
      </c>
      <c r="E62" t="s">
        <v>44</v>
      </c>
      <c r="F62" s="1">
        <v>0.05</v>
      </c>
      <c r="G62" t="s">
        <v>2518</v>
      </c>
      <c r="H62">
        <v>10</v>
      </c>
      <c r="I62" t="s">
        <v>2519</v>
      </c>
      <c r="J62">
        <v>3600</v>
      </c>
      <c r="K62">
        <v>604800</v>
      </c>
      <c r="L62" t="s">
        <v>2520</v>
      </c>
      <c r="O62" t="s">
        <v>1000</v>
      </c>
      <c r="P62" t="s">
        <v>2761</v>
      </c>
      <c r="Q62" t="s">
        <v>50</v>
      </c>
      <c r="R62" t="s">
        <v>2762</v>
      </c>
      <c r="S62" t="s">
        <v>2763</v>
      </c>
      <c r="T62" t="s">
        <v>2764</v>
      </c>
      <c r="X62">
        <v>95</v>
      </c>
      <c r="Y62" t="s">
        <v>54</v>
      </c>
      <c r="Z62" t="s">
        <v>54</v>
      </c>
      <c r="AA62" t="s">
        <v>54</v>
      </c>
      <c r="AB62">
        <v>0</v>
      </c>
      <c r="AC62">
        <v>0</v>
      </c>
      <c r="AD62">
        <v>4</v>
      </c>
      <c r="AE62" t="s">
        <v>57</v>
      </c>
      <c r="AF62" t="s">
        <v>142</v>
      </c>
      <c r="AG62" t="s">
        <v>58</v>
      </c>
      <c r="AH62" t="s">
        <v>60</v>
      </c>
      <c r="AI62" t="s">
        <v>61</v>
      </c>
      <c r="AN62" t="s">
        <v>930</v>
      </c>
    </row>
    <row r="63" spans="1:40" x14ac:dyDescent="0.25">
      <c r="A63" t="s">
        <v>2760</v>
      </c>
      <c r="B63" t="s">
        <v>2515</v>
      </c>
      <c r="C63" t="s">
        <v>2516</v>
      </c>
      <c r="D63" t="s">
        <v>2517</v>
      </c>
      <c r="E63" t="s">
        <v>44</v>
      </c>
      <c r="F63" s="1">
        <v>0.05</v>
      </c>
      <c r="G63" t="s">
        <v>2518</v>
      </c>
      <c r="H63">
        <v>10</v>
      </c>
      <c r="I63" t="s">
        <v>2519</v>
      </c>
      <c r="J63">
        <v>3600</v>
      </c>
      <c r="K63">
        <v>604800</v>
      </c>
      <c r="L63" t="s">
        <v>2520</v>
      </c>
      <c r="O63" t="s">
        <v>1014</v>
      </c>
      <c r="P63" t="s">
        <v>2765</v>
      </c>
      <c r="Q63" t="s">
        <v>50</v>
      </c>
      <c r="R63" t="s">
        <v>2766</v>
      </c>
      <c r="S63" t="s">
        <v>2767</v>
      </c>
      <c r="T63" t="s">
        <v>2768</v>
      </c>
      <c r="X63">
        <v>913</v>
      </c>
      <c r="Y63" t="s">
        <v>54</v>
      </c>
      <c r="Z63" t="s">
        <v>54</v>
      </c>
      <c r="AA63" t="s">
        <v>54</v>
      </c>
      <c r="AB63">
        <v>0</v>
      </c>
      <c r="AC63">
        <v>0</v>
      </c>
      <c r="AD63">
        <v>4</v>
      </c>
      <c r="AE63" t="s">
        <v>74</v>
      </c>
      <c r="AF63" t="s">
        <v>58</v>
      </c>
      <c r="AG63" t="s">
        <v>58</v>
      </c>
      <c r="AH63" t="s">
        <v>60</v>
      </c>
      <c r="AI63" t="s">
        <v>61</v>
      </c>
      <c r="AN63" t="s">
        <v>944</v>
      </c>
    </row>
    <row r="64" spans="1:40" x14ac:dyDescent="0.25">
      <c r="A64" t="s">
        <v>2760</v>
      </c>
      <c r="B64" t="s">
        <v>2515</v>
      </c>
      <c r="C64" t="s">
        <v>2516</v>
      </c>
      <c r="D64" t="s">
        <v>2517</v>
      </c>
      <c r="E64" t="s">
        <v>44</v>
      </c>
      <c r="F64" s="1">
        <v>0.05</v>
      </c>
      <c r="G64" t="s">
        <v>2518</v>
      </c>
      <c r="H64">
        <v>10</v>
      </c>
      <c r="I64" t="s">
        <v>2519</v>
      </c>
      <c r="J64">
        <v>3600</v>
      </c>
      <c r="K64">
        <v>604800</v>
      </c>
      <c r="L64" t="s">
        <v>2520</v>
      </c>
      <c r="O64" t="s">
        <v>1026</v>
      </c>
      <c r="P64" t="s">
        <v>2769</v>
      </c>
      <c r="Q64" t="s">
        <v>50</v>
      </c>
      <c r="R64" t="s">
        <v>2770</v>
      </c>
      <c r="S64" t="s">
        <v>2771</v>
      </c>
      <c r="T64" t="s">
        <v>2772</v>
      </c>
      <c r="X64">
        <v>173</v>
      </c>
      <c r="Y64" t="s">
        <v>54</v>
      </c>
      <c r="Z64" t="s">
        <v>54</v>
      </c>
      <c r="AA64" t="s">
        <v>54</v>
      </c>
      <c r="AB64">
        <v>0</v>
      </c>
      <c r="AC64">
        <v>0</v>
      </c>
      <c r="AD64">
        <v>4</v>
      </c>
      <c r="AE64" t="s">
        <v>57</v>
      </c>
      <c r="AF64" t="s">
        <v>58</v>
      </c>
      <c r="AG64" t="s">
        <v>58</v>
      </c>
      <c r="AH64" t="s">
        <v>84</v>
      </c>
      <c r="AI64" t="s">
        <v>61</v>
      </c>
      <c r="AN64" t="s">
        <v>954</v>
      </c>
    </row>
    <row r="65" spans="1:40" x14ac:dyDescent="0.25">
      <c r="A65" t="s">
        <v>2760</v>
      </c>
      <c r="B65" t="s">
        <v>2515</v>
      </c>
      <c r="C65" t="s">
        <v>2516</v>
      </c>
      <c r="D65" t="s">
        <v>2517</v>
      </c>
      <c r="E65" t="s">
        <v>44</v>
      </c>
      <c r="F65" s="1">
        <v>0.05</v>
      </c>
      <c r="G65" t="s">
        <v>2518</v>
      </c>
      <c r="H65">
        <v>10</v>
      </c>
      <c r="I65" t="s">
        <v>2519</v>
      </c>
      <c r="J65">
        <v>3600</v>
      </c>
      <c r="K65">
        <v>604800</v>
      </c>
      <c r="L65" t="s">
        <v>2520</v>
      </c>
      <c r="O65" t="s">
        <v>1041</v>
      </c>
      <c r="P65" t="s">
        <v>2773</v>
      </c>
      <c r="Q65" t="s">
        <v>50</v>
      </c>
      <c r="R65" t="s">
        <v>2774</v>
      </c>
      <c r="S65" t="s">
        <v>2775</v>
      </c>
      <c r="T65" t="s">
        <v>2776</v>
      </c>
      <c r="X65">
        <v>642</v>
      </c>
      <c r="Y65" t="s">
        <v>54</v>
      </c>
      <c r="Z65" t="s">
        <v>54</v>
      </c>
      <c r="AA65" t="s">
        <v>54</v>
      </c>
      <c r="AB65">
        <v>0</v>
      </c>
      <c r="AC65">
        <v>0</v>
      </c>
      <c r="AD65">
        <v>4</v>
      </c>
      <c r="AE65" t="s">
        <v>57</v>
      </c>
      <c r="AF65" t="s">
        <v>58</v>
      </c>
      <c r="AG65" t="s">
        <v>58</v>
      </c>
      <c r="AH65" t="s">
        <v>60</v>
      </c>
      <c r="AI65" t="s">
        <v>61</v>
      </c>
      <c r="AN65" t="s">
        <v>964</v>
      </c>
    </row>
    <row r="66" spans="1:40" x14ac:dyDescent="0.25">
      <c r="A66" t="s">
        <v>2760</v>
      </c>
      <c r="B66" t="s">
        <v>2515</v>
      </c>
      <c r="C66" t="s">
        <v>2516</v>
      </c>
      <c r="D66" t="s">
        <v>2517</v>
      </c>
      <c r="E66" t="s">
        <v>44</v>
      </c>
      <c r="F66" s="1">
        <v>0.05</v>
      </c>
      <c r="G66" t="s">
        <v>2518</v>
      </c>
      <c r="H66">
        <v>10</v>
      </c>
      <c r="I66" t="s">
        <v>2519</v>
      </c>
      <c r="J66">
        <v>3600</v>
      </c>
      <c r="K66">
        <v>604800</v>
      </c>
      <c r="L66" t="s">
        <v>2520</v>
      </c>
      <c r="O66" t="s">
        <v>1053</v>
      </c>
      <c r="P66" t="s">
        <v>2521</v>
      </c>
      <c r="Q66" t="s">
        <v>50</v>
      </c>
      <c r="R66" t="s">
        <v>2777</v>
      </c>
      <c r="S66" t="s">
        <v>2522</v>
      </c>
      <c r="T66" t="s">
        <v>2778</v>
      </c>
      <c r="X66">
        <v>35</v>
      </c>
      <c r="Y66" t="s">
        <v>54</v>
      </c>
      <c r="Z66" t="s">
        <v>54</v>
      </c>
      <c r="AA66" t="s">
        <v>54</v>
      </c>
      <c r="AB66">
        <v>0</v>
      </c>
      <c r="AC66">
        <v>0</v>
      </c>
      <c r="AD66">
        <v>4</v>
      </c>
      <c r="AE66" t="s">
        <v>74</v>
      </c>
      <c r="AF66" t="s">
        <v>58</v>
      </c>
      <c r="AG66" t="s">
        <v>58</v>
      </c>
      <c r="AH66" t="s">
        <v>84</v>
      </c>
      <c r="AI66" t="s">
        <v>61</v>
      </c>
      <c r="AN66" t="s">
        <v>973</v>
      </c>
    </row>
    <row r="67" spans="1:40" x14ac:dyDescent="0.25">
      <c r="A67" t="s">
        <v>2760</v>
      </c>
      <c r="B67" t="s">
        <v>2515</v>
      </c>
      <c r="C67" t="s">
        <v>2516</v>
      </c>
      <c r="D67" t="s">
        <v>2517</v>
      </c>
      <c r="E67" t="s">
        <v>44</v>
      </c>
      <c r="F67" s="1">
        <v>0.05</v>
      </c>
      <c r="G67" t="s">
        <v>2518</v>
      </c>
      <c r="H67">
        <v>10</v>
      </c>
      <c r="I67" t="s">
        <v>2519</v>
      </c>
      <c r="J67">
        <v>3600</v>
      </c>
      <c r="K67">
        <v>604800</v>
      </c>
      <c r="L67" t="s">
        <v>2520</v>
      </c>
      <c r="O67" t="s">
        <v>1065</v>
      </c>
      <c r="P67" t="s">
        <v>2779</v>
      </c>
      <c r="Q67" t="s">
        <v>50</v>
      </c>
      <c r="R67" t="s">
        <v>2780</v>
      </c>
      <c r="S67" t="s">
        <v>2781</v>
      </c>
      <c r="T67" t="s">
        <v>2782</v>
      </c>
      <c r="X67">
        <v>87</v>
      </c>
      <c r="Y67" t="s">
        <v>54</v>
      </c>
      <c r="Z67" t="s">
        <v>54</v>
      </c>
      <c r="AA67" t="s">
        <v>54</v>
      </c>
      <c r="AB67">
        <v>0</v>
      </c>
      <c r="AC67">
        <v>0</v>
      </c>
      <c r="AD67">
        <v>4</v>
      </c>
      <c r="AE67" t="s">
        <v>67</v>
      </c>
      <c r="AF67" t="s">
        <v>142</v>
      </c>
      <c r="AG67" t="s">
        <v>58</v>
      </c>
      <c r="AH67" t="s">
        <v>60</v>
      </c>
      <c r="AI67" t="s">
        <v>61</v>
      </c>
      <c r="AN67" t="s">
        <v>988</v>
      </c>
    </row>
    <row r="68" spans="1:40" x14ac:dyDescent="0.25">
      <c r="A68" t="s">
        <v>2760</v>
      </c>
      <c r="B68" t="s">
        <v>2515</v>
      </c>
      <c r="C68" t="s">
        <v>2516</v>
      </c>
      <c r="D68" t="s">
        <v>2517</v>
      </c>
      <c r="E68" t="s">
        <v>44</v>
      </c>
      <c r="F68" s="1">
        <v>0.05</v>
      </c>
      <c r="G68" t="s">
        <v>2518</v>
      </c>
      <c r="H68">
        <v>10</v>
      </c>
      <c r="I68" t="s">
        <v>2519</v>
      </c>
      <c r="J68">
        <v>3600</v>
      </c>
      <c r="K68">
        <v>604800</v>
      </c>
      <c r="L68" t="s">
        <v>2520</v>
      </c>
      <c r="O68" t="s">
        <v>1076</v>
      </c>
      <c r="P68" t="s">
        <v>2783</v>
      </c>
      <c r="Q68" t="s">
        <v>50</v>
      </c>
      <c r="R68" t="s">
        <v>2784</v>
      </c>
      <c r="S68" t="s">
        <v>2785</v>
      </c>
      <c r="T68" t="s">
        <v>2786</v>
      </c>
      <c r="X68">
        <v>163</v>
      </c>
      <c r="Y68" t="s">
        <v>54</v>
      </c>
      <c r="Z68" t="s">
        <v>54</v>
      </c>
      <c r="AA68" t="s">
        <v>54</v>
      </c>
      <c r="AB68">
        <v>0</v>
      </c>
      <c r="AC68">
        <v>0</v>
      </c>
      <c r="AD68">
        <v>4</v>
      </c>
      <c r="AE68" t="s">
        <v>57</v>
      </c>
      <c r="AF68" t="s">
        <v>58</v>
      </c>
      <c r="AG68" t="s">
        <v>58</v>
      </c>
      <c r="AH68" t="s">
        <v>60</v>
      </c>
      <c r="AI68" t="s">
        <v>61</v>
      </c>
      <c r="AN68" t="s">
        <v>1001</v>
      </c>
    </row>
    <row r="69" spans="1:40" x14ac:dyDescent="0.25">
      <c r="A69" t="s">
        <v>2760</v>
      </c>
      <c r="B69" t="s">
        <v>2515</v>
      </c>
      <c r="C69" t="s">
        <v>2516</v>
      </c>
      <c r="D69" t="s">
        <v>2517</v>
      </c>
      <c r="E69" t="s">
        <v>44</v>
      </c>
      <c r="F69" s="1">
        <v>0.05</v>
      </c>
      <c r="G69" t="s">
        <v>2518</v>
      </c>
      <c r="H69">
        <v>10</v>
      </c>
      <c r="I69" t="s">
        <v>2519</v>
      </c>
      <c r="J69">
        <v>3600</v>
      </c>
      <c r="K69">
        <v>604800</v>
      </c>
      <c r="L69" t="s">
        <v>2520</v>
      </c>
      <c r="O69" t="s">
        <v>1087</v>
      </c>
      <c r="P69" t="s">
        <v>2557</v>
      </c>
      <c r="Q69" t="s">
        <v>50</v>
      </c>
      <c r="R69" t="s">
        <v>2787</v>
      </c>
      <c r="S69" t="s">
        <v>2558</v>
      </c>
      <c r="T69" t="s">
        <v>2788</v>
      </c>
      <c r="X69">
        <v>41</v>
      </c>
      <c r="Y69" t="s">
        <v>54</v>
      </c>
      <c r="Z69" t="s">
        <v>54</v>
      </c>
      <c r="AA69" t="s">
        <v>54</v>
      </c>
      <c r="AB69">
        <v>0</v>
      </c>
      <c r="AC69">
        <v>0</v>
      </c>
      <c r="AD69">
        <v>4</v>
      </c>
      <c r="AE69" t="s">
        <v>74</v>
      </c>
      <c r="AF69" t="s">
        <v>2789</v>
      </c>
      <c r="AG69" t="s">
        <v>58</v>
      </c>
      <c r="AH69" t="s">
        <v>84</v>
      </c>
      <c r="AI69" t="s">
        <v>61</v>
      </c>
      <c r="AN69" t="s">
        <v>1015</v>
      </c>
    </row>
    <row r="70" spans="1:40" x14ac:dyDescent="0.25">
      <c r="A70" t="s">
        <v>2760</v>
      </c>
      <c r="B70" t="s">
        <v>2515</v>
      </c>
      <c r="C70" t="s">
        <v>2516</v>
      </c>
      <c r="D70" t="s">
        <v>2517</v>
      </c>
      <c r="E70" t="s">
        <v>44</v>
      </c>
      <c r="F70" s="1">
        <v>0.05</v>
      </c>
      <c r="G70" t="s">
        <v>2518</v>
      </c>
      <c r="H70">
        <v>10</v>
      </c>
      <c r="I70" t="s">
        <v>2519</v>
      </c>
      <c r="J70">
        <v>3600</v>
      </c>
      <c r="K70">
        <v>604800</v>
      </c>
      <c r="L70" t="s">
        <v>2520</v>
      </c>
      <c r="O70" t="s">
        <v>1096</v>
      </c>
      <c r="P70" t="s">
        <v>2790</v>
      </c>
      <c r="Q70" t="s">
        <v>50</v>
      </c>
      <c r="R70" t="s">
        <v>2791</v>
      </c>
      <c r="S70" t="s">
        <v>2792</v>
      </c>
      <c r="T70" t="s">
        <v>2793</v>
      </c>
      <c r="X70">
        <v>20</v>
      </c>
      <c r="Y70" t="s">
        <v>54</v>
      </c>
      <c r="Z70" t="s">
        <v>54</v>
      </c>
      <c r="AA70" t="s">
        <v>54</v>
      </c>
      <c r="AB70">
        <v>0</v>
      </c>
      <c r="AC70">
        <v>0</v>
      </c>
      <c r="AD70">
        <v>4</v>
      </c>
      <c r="AE70" t="s">
        <v>74</v>
      </c>
      <c r="AF70" t="s">
        <v>58</v>
      </c>
      <c r="AG70" t="s">
        <v>58</v>
      </c>
      <c r="AH70" t="s">
        <v>60</v>
      </c>
      <c r="AI70" t="s">
        <v>61</v>
      </c>
      <c r="AN70" t="s">
        <v>1027</v>
      </c>
    </row>
    <row r="71" spans="1:40" x14ac:dyDescent="0.25">
      <c r="A71" t="s">
        <v>2760</v>
      </c>
      <c r="B71" t="s">
        <v>2515</v>
      </c>
      <c r="C71" t="s">
        <v>2516</v>
      </c>
      <c r="D71" t="s">
        <v>2517</v>
      </c>
      <c r="E71" t="s">
        <v>44</v>
      </c>
      <c r="F71" s="1">
        <v>0.05</v>
      </c>
      <c r="G71" t="s">
        <v>2518</v>
      </c>
      <c r="H71">
        <v>10</v>
      </c>
      <c r="I71" t="s">
        <v>2519</v>
      </c>
      <c r="J71">
        <v>3600</v>
      </c>
      <c r="K71">
        <v>604800</v>
      </c>
      <c r="L71" t="s">
        <v>2520</v>
      </c>
      <c r="O71" t="s">
        <v>1110</v>
      </c>
      <c r="P71" t="s">
        <v>2794</v>
      </c>
      <c r="Q71" t="s">
        <v>50</v>
      </c>
      <c r="R71" t="s">
        <v>2795</v>
      </c>
      <c r="S71" t="s">
        <v>2796</v>
      </c>
      <c r="T71" t="s">
        <v>2797</v>
      </c>
      <c r="X71">
        <v>98</v>
      </c>
      <c r="Y71" t="s">
        <v>54</v>
      </c>
      <c r="Z71" t="s">
        <v>54</v>
      </c>
      <c r="AA71" t="s">
        <v>54</v>
      </c>
      <c r="AB71">
        <v>0</v>
      </c>
      <c r="AC71">
        <v>0</v>
      </c>
      <c r="AD71">
        <v>4</v>
      </c>
      <c r="AE71" t="s">
        <v>57</v>
      </c>
      <c r="AF71" t="s">
        <v>58</v>
      </c>
      <c r="AG71" t="s">
        <v>58</v>
      </c>
      <c r="AH71" t="s">
        <v>60</v>
      </c>
      <c r="AI71" t="s">
        <v>61</v>
      </c>
      <c r="AN71" t="s">
        <v>1042</v>
      </c>
    </row>
    <row r="72" spans="1:40" x14ac:dyDescent="0.25">
      <c r="A72" t="s">
        <v>2798</v>
      </c>
      <c r="B72" t="s">
        <v>2515</v>
      </c>
      <c r="C72" t="s">
        <v>2516</v>
      </c>
      <c r="D72" t="s">
        <v>2517</v>
      </c>
      <c r="E72" t="s">
        <v>44</v>
      </c>
      <c r="F72" s="1">
        <v>0.05</v>
      </c>
      <c r="G72" t="s">
        <v>2518</v>
      </c>
      <c r="H72">
        <v>12</v>
      </c>
      <c r="I72" t="s">
        <v>2519</v>
      </c>
      <c r="J72">
        <v>3600</v>
      </c>
      <c r="K72">
        <v>604800</v>
      </c>
      <c r="L72" t="s">
        <v>2799</v>
      </c>
      <c r="O72" t="s">
        <v>1124</v>
      </c>
      <c r="P72" t="s">
        <v>2800</v>
      </c>
      <c r="Q72" t="s">
        <v>50</v>
      </c>
      <c r="R72" t="s">
        <v>2801</v>
      </c>
      <c r="S72" t="s">
        <v>2802</v>
      </c>
      <c r="T72" t="s">
        <v>2803</v>
      </c>
      <c r="X72">
        <v>74</v>
      </c>
      <c r="Y72" t="s">
        <v>54</v>
      </c>
      <c r="Z72" t="s">
        <v>54</v>
      </c>
      <c r="AA72" t="s">
        <v>54</v>
      </c>
      <c r="AB72">
        <v>0</v>
      </c>
      <c r="AC72">
        <v>1</v>
      </c>
      <c r="AD72">
        <v>4</v>
      </c>
      <c r="AE72" t="s">
        <v>74</v>
      </c>
      <c r="AF72" t="s">
        <v>58</v>
      </c>
      <c r="AG72" t="s">
        <v>58</v>
      </c>
      <c r="AH72" t="s">
        <v>60</v>
      </c>
      <c r="AI72" t="s">
        <v>61</v>
      </c>
      <c r="AN72" t="s">
        <v>1054</v>
      </c>
    </row>
    <row r="73" spans="1:40" x14ac:dyDescent="0.25">
      <c r="A73" t="s">
        <v>2798</v>
      </c>
      <c r="B73" t="s">
        <v>2515</v>
      </c>
      <c r="C73" t="s">
        <v>2516</v>
      </c>
      <c r="D73" t="s">
        <v>2517</v>
      </c>
      <c r="E73" t="s">
        <v>44</v>
      </c>
      <c r="F73" s="1">
        <v>0.05</v>
      </c>
      <c r="G73" t="s">
        <v>2518</v>
      </c>
      <c r="H73">
        <v>12</v>
      </c>
      <c r="I73" t="s">
        <v>2519</v>
      </c>
      <c r="J73">
        <v>3600</v>
      </c>
      <c r="K73">
        <v>604800</v>
      </c>
      <c r="L73" t="s">
        <v>2799</v>
      </c>
      <c r="O73" t="s">
        <v>1136</v>
      </c>
      <c r="P73" t="s">
        <v>2521</v>
      </c>
      <c r="Q73" t="s">
        <v>50</v>
      </c>
      <c r="R73" t="s">
        <v>2523</v>
      </c>
      <c r="S73" t="s">
        <v>2637</v>
      </c>
      <c r="T73" t="s">
        <v>2804</v>
      </c>
      <c r="X73">
        <v>33</v>
      </c>
      <c r="Y73" t="s">
        <v>54</v>
      </c>
      <c r="Z73" t="s">
        <v>54</v>
      </c>
      <c r="AA73" t="s">
        <v>54</v>
      </c>
      <c r="AB73">
        <v>0</v>
      </c>
      <c r="AC73">
        <v>1</v>
      </c>
      <c r="AD73">
        <v>4</v>
      </c>
      <c r="AE73" t="s">
        <v>74</v>
      </c>
      <c r="AF73" t="s">
        <v>58</v>
      </c>
      <c r="AG73" t="s">
        <v>58</v>
      </c>
      <c r="AH73" t="s">
        <v>84</v>
      </c>
      <c r="AI73" t="s">
        <v>61</v>
      </c>
      <c r="AN73" t="s">
        <v>1066</v>
      </c>
    </row>
    <row r="74" spans="1:40" x14ac:dyDescent="0.25">
      <c r="A74" t="s">
        <v>2798</v>
      </c>
      <c r="B74" t="s">
        <v>2515</v>
      </c>
      <c r="C74" t="s">
        <v>2516</v>
      </c>
      <c r="D74" t="s">
        <v>2517</v>
      </c>
      <c r="E74" t="s">
        <v>44</v>
      </c>
      <c r="F74" s="1">
        <v>0.05</v>
      </c>
      <c r="G74" t="s">
        <v>2518</v>
      </c>
      <c r="H74">
        <v>12</v>
      </c>
      <c r="I74" t="s">
        <v>2519</v>
      </c>
      <c r="J74">
        <v>3600</v>
      </c>
      <c r="K74">
        <v>604800</v>
      </c>
      <c r="L74" t="s">
        <v>2799</v>
      </c>
      <c r="O74" t="s">
        <v>1148</v>
      </c>
      <c r="P74" t="s">
        <v>2805</v>
      </c>
      <c r="Q74" t="s">
        <v>50</v>
      </c>
      <c r="R74" t="s">
        <v>2806</v>
      </c>
      <c r="S74" t="s">
        <v>2807</v>
      </c>
      <c r="T74" t="s">
        <v>2808</v>
      </c>
      <c r="X74">
        <v>162</v>
      </c>
      <c r="Y74" t="s">
        <v>54</v>
      </c>
      <c r="Z74" t="s">
        <v>54</v>
      </c>
      <c r="AA74" t="s">
        <v>54</v>
      </c>
      <c r="AB74">
        <v>0</v>
      </c>
      <c r="AC74">
        <v>1</v>
      </c>
      <c r="AD74">
        <v>4</v>
      </c>
      <c r="AE74" t="s">
        <v>96</v>
      </c>
      <c r="AF74" t="s">
        <v>58</v>
      </c>
      <c r="AG74" t="s">
        <v>58</v>
      </c>
      <c r="AH74" t="s">
        <v>60</v>
      </c>
      <c r="AI74" t="s">
        <v>61</v>
      </c>
      <c r="AN74" t="s">
        <v>1077</v>
      </c>
    </row>
    <row r="75" spans="1:40" x14ac:dyDescent="0.25">
      <c r="A75" t="s">
        <v>2798</v>
      </c>
      <c r="B75" t="s">
        <v>2515</v>
      </c>
      <c r="C75" t="s">
        <v>2516</v>
      </c>
      <c r="D75" t="s">
        <v>2517</v>
      </c>
      <c r="E75" t="s">
        <v>44</v>
      </c>
      <c r="F75" s="1">
        <v>0.05</v>
      </c>
      <c r="G75" t="s">
        <v>2518</v>
      </c>
      <c r="H75">
        <v>12</v>
      </c>
      <c r="I75" t="s">
        <v>2519</v>
      </c>
      <c r="J75">
        <v>3600</v>
      </c>
      <c r="K75">
        <v>604800</v>
      </c>
      <c r="L75" t="s">
        <v>2799</v>
      </c>
      <c r="O75" t="s">
        <v>1160</v>
      </c>
      <c r="P75" t="s">
        <v>2809</v>
      </c>
      <c r="Q75" t="s">
        <v>50</v>
      </c>
      <c r="R75" t="s">
        <v>2810</v>
      </c>
      <c r="S75" t="s">
        <v>2811</v>
      </c>
      <c r="T75" t="s">
        <v>2812</v>
      </c>
      <c r="X75">
        <v>108</v>
      </c>
      <c r="Y75" t="s">
        <v>54</v>
      </c>
      <c r="Z75" t="s">
        <v>54</v>
      </c>
      <c r="AA75" t="s">
        <v>54</v>
      </c>
      <c r="AB75">
        <v>0</v>
      </c>
      <c r="AC75">
        <v>1</v>
      </c>
      <c r="AD75">
        <v>4</v>
      </c>
      <c r="AE75" t="s">
        <v>67</v>
      </c>
      <c r="AF75" t="s">
        <v>58</v>
      </c>
      <c r="AG75" t="s">
        <v>58</v>
      </c>
      <c r="AH75" t="s">
        <v>84</v>
      </c>
      <c r="AI75" t="s">
        <v>61</v>
      </c>
      <c r="AN75" t="s">
        <v>1088</v>
      </c>
    </row>
    <row r="76" spans="1:40" x14ac:dyDescent="0.25">
      <c r="A76" t="s">
        <v>2798</v>
      </c>
      <c r="B76" t="s">
        <v>2515</v>
      </c>
      <c r="C76" t="s">
        <v>2516</v>
      </c>
      <c r="D76" t="s">
        <v>2517</v>
      </c>
      <c r="E76" t="s">
        <v>44</v>
      </c>
      <c r="F76" s="1">
        <v>0.05</v>
      </c>
      <c r="G76" t="s">
        <v>2518</v>
      </c>
      <c r="H76">
        <v>12</v>
      </c>
      <c r="I76" t="s">
        <v>2519</v>
      </c>
      <c r="J76">
        <v>3600</v>
      </c>
      <c r="K76">
        <v>604800</v>
      </c>
      <c r="L76" t="s">
        <v>2799</v>
      </c>
      <c r="O76" t="s">
        <v>1171</v>
      </c>
      <c r="P76" t="s">
        <v>2813</v>
      </c>
      <c r="Q76" t="s">
        <v>50</v>
      </c>
      <c r="R76" t="s">
        <v>2814</v>
      </c>
      <c r="S76" t="s">
        <v>2815</v>
      </c>
      <c r="T76" t="s">
        <v>2816</v>
      </c>
      <c r="X76">
        <v>207</v>
      </c>
      <c r="Y76" t="s">
        <v>54</v>
      </c>
      <c r="Z76" t="s">
        <v>54</v>
      </c>
      <c r="AA76" t="s">
        <v>54</v>
      </c>
      <c r="AB76">
        <v>0</v>
      </c>
      <c r="AC76">
        <v>1</v>
      </c>
      <c r="AD76">
        <v>4</v>
      </c>
      <c r="AE76" t="s">
        <v>96</v>
      </c>
      <c r="AF76" t="s">
        <v>58</v>
      </c>
      <c r="AG76" t="s">
        <v>58</v>
      </c>
      <c r="AH76" t="s">
        <v>60</v>
      </c>
      <c r="AI76" t="s">
        <v>61</v>
      </c>
      <c r="AN76" t="s">
        <v>1097</v>
      </c>
    </row>
    <row r="77" spans="1:40" x14ac:dyDescent="0.25">
      <c r="A77" t="s">
        <v>2798</v>
      </c>
      <c r="B77" t="s">
        <v>2515</v>
      </c>
      <c r="C77" t="s">
        <v>2516</v>
      </c>
      <c r="D77" t="s">
        <v>2517</v>
      </c>
      <c r="E77" t="s">
        <v>44</v>
      </c>
      <c r="F77" s="1">
        <v>0.05</v>
      </c>
      <c r="G77" t="s">
        <v>2518</v>
      </c>
      <c r="H77">
        <v>12</v>
      </c>
      <c r="I77" t="s">
        <v>2519</v>
      </c>
      <c r="J77">
        <v>3600</v>
      </c>
      <c r="K77">
        <v>604800</v>
      </c>
      <c r="L77" t="s">
        <v>2799</v>
      </c>
      <c r="O77" t="s">
        <v>1181</v>
      </c>
      <c r="P77" t="s">
        <v>2817</v>
      </c>
      <c r="Q77" t="s">
        <v>50</v>
      </c>
      <c r="R77" t="s">
        <v>2818</v>
      </c>
      <c r="S77" t="s">
        <v>2819</v>
      </c>
      <c r="T77" t="s">
        <v>2820</v>
      </c>
      <c r="X77">
        <v>47</v>
      </c>
      <c r="Y77" t="s">
        <v>54</v>
      </c>
      <c r="Z77" t="s">
        <v>54</v>
      </c>
      <c r="AA77" t="s">
        <v>54</v>
      </c>
      <c r="AB77">
        <v>0</v>
      </c>
      <c r="AC77">
        <v>1</v>
      </c>
      <c r="AD77">
        <v>4</v>
      </c>
      <c r="AE77" t="s">
        <v>57</v>
      </c>
      <c r="AF77" t="s">
        <v>58</v>
      </c>
      <c r="AG77" t="s">
        <v>58</v>
      </c>
      <c r="AH77" t="s">
        <v>84</v>
      </c>
      <c r="AI77" t="s">
        <v>61</v>
      </c>
      <c r="AN77" t="s">
        <v>1111</v>
      </c>
    </row>
    <row r="78" spans="1:40" x14ac:dyDescent="0.25">
      <c r="A78" t="s">
        <v>2798</v>
      </c>
      <c r="B78" t="s">
        <v>2515</v>
      </c>
      <c r="C78" t="s">
        <v>2516</v>
      </c>
      <c r="D78" t="s">
        <v>2517</v>
      </c>
      <c r="E78" t="s">
        <v>44</v>
      </c>
      <c r="F78" s="1">
        <v>0.05</v>
      </c>
      <c r="G78" t="s">
        <v>2518</v>
      </c>
      <c r="H78">
        <v>12</v>
      </c>
      <c r="I78" t="s">
        <v>2519</v>
      </c>
      <c r="J78">
        <v>3600</v>
      </c>
      <c r="K78">
        <v>604800</v>
      </c>
      <c r="L78" t="s">
        <v>2799</v>
      </c>
      <c r="O78" t="s">
        <v>1192</v>
      </c>
      <c r="P78" t="s">
        <v>2728</v>
      </c>
      <c r="Q78" t="s">
        <v>50</v>
      </c>
      <c r="R78" t="s">
        <v>2821</v>
      </c>
      <c r="S78" t="s">
        <v>2822</v>
      </c>
      <c r="T78" t="s">
        <v>2823</v>
      </c>
      <c r="X78">
        <v>31</v>
      </c>
      <c r="Y78" t="s">
        <v>54</v>
      </c>
      <c r="Z78" t="s">
        <v>54</v>
      </c>
      <c r="AA78" t="s">
        <v>54</v>
      </c>
      <c r="AB78">
        <v>0</v>
      </c>
      <c r="AC78">
        <v>1</v>
      </c>
      <c r="AD78">
        <v>4</v>
      </c>
      <c r="AE78" t="s">
        <v>74</v>
      </c>
      <c r="AF78" t="s">
        <v>2732</v>
      </c>
      <c r="AG78" t="s">
        <v>58</v>
      </c>
      <c r="AH78" t="s">
        <v>60</v>
      </c>
      <c r="AI78" t="s">
        <v>61</v>
      </c>
      <c r="AN78" t="s">
        <v>1125</v>
      </c>
    </row>
    <row r="79" spans="1:40" x14ac:dyDescent="0.25">
      <c r="A79" t="s">
        <v>2798</v>
      </c>
      <c r="B79" t="s">
        <v>2515</v>
      </c>
      <c r="C79" t="s">
        <v>2516</v>
      </c>
      <c r="D79" t="s">
        <v>2517</v>
      </c>
      <c r="E79" t="s">
        <v>44</v>
      </c>
      <c r="F79" s="1">
        <v>0.05</v>
      </c>
      <c r="G79" t="s">
        <v>2518</v>
      </c>
      <c r="H79">
        <v>12</v>
      </c>
      <c r="I79" t="s">
        <v>2519</v>
      </c>
      <c r="J79">
        <v>3600</v>
      </c>
      <c r="K79">
        <v>604800</v>
      </c>
      <c r="L79" t="s">
        <v>2799</v>
      </c>
      <c r="O79" t="s">
        <v>1206</v>
      </c>
      <c r="P79" t="s">
        <v>2595</v>
      </c>
      <c r="Q79" t="s">
        <v>50</v>
      </c>
      <c r="R79" t="s">
        <v>2663</v>
      </c>
      <c r="S79" t="s">
        <v>2824</v>
      </c>
      <c r="T79" t="s">
        <v>2825</v>
      </c>
      <c r="X79">
        <v>65</v>
      </c>
      <c r="Y79" t="s">
        <v>54</v>
      </c>
      <c r="Z79" t="s">
        <v>54</v>
      </c>
      <c r="AA79" t="s">
        <v>54</v>
      </c>
      <c r="AB79">
        <v>0</v>
      </c>
      <c r="AC79">
        <v>1</v>
      </c>
      <c r="AD79">
        <v>4</v>
      </c>
      <c r="AE79" t="s">
        <v>67</v>
      </c>
      <c r="AF79" t="s">
        <v>58</v>
      </c>
      <c r="AG79" t="s">
        <v>58</v>
      </c>
      <c r="AH79" t="s">
        <v>84</v>
      </c>
      <c r="AI79" t="s">
        <v>61</v>
      </c>
      <c r="AN79" t="s">
        <v>1137</v>
      </c>
    </row>
    <row r="80" spans="1:40" x14ac:dyDescent="0.25">
      <c r="A80" t="s">
        <v>2798</v>
      </c>
      <c r="B80" t="s">
        <v>2515</v>
      </c>
      <c r="C80" t="s">
        <v>2516</v>
      </c>
      <c r="D80" t="s">
        <v>2517</v>
      </c>
      <c r="E80" t="s">
        <v>44</v>
      </c>
      <c r="F80" s="1">
        <v>0.05</v>
      </c>
      <c r="G80" t="s">
        <v>2518</v>
      </c>
      <c r="H80">
        <v>12</v>
      </c>
      <c r="I80" t="s">
        <v>2519</v>
      </c>
      <c r="J80">
        <v>3600</v>
      </c>
      <c r="K80">
        <v>604800</v>
      </c>
      <c r="L80" t="s">
        <v>2799</v>
      </c>
      <c r="O80" t="s">
        <v>1219</v>
      </c>
      <c r="P80" t="s">
        <v>2826</v>
      </c>
      <c r="Q80" t="s">
        <v>50</v>
      </c>
      <c r="R80" t="s">
        <v>2827</v>
      </c>
      <c r="S80" t="s">
        <v>2828</v>
      </c>
      <c r="T80" t="s">
        <v>2829</v>
      </c>
      <c r="X80">
        <v>365</v>
      </c>
      <c r="Y80" t="s">
        <v>54</v>
      </c>
      <c r="Z80" t="s">
        <v>54</v>
      </c>
      <c r="AA80" t="s">
        <v>54</v>
      </c>
      <c r="AB80">
        <v>0</v>
      </c>
      <c r="AC80">
        <v>1</v>
      </c>
      <c r="AD80">
        <v>4</v>
      </c>
      <c r="AE80" t="s">
        <v>74</v>
      </c>
      <c r="AF80" t="s">
        <v>2830</v>
      </c>
      <c r="AG80" t="s">
        <v>58</v>
      </c>
      <c r="AH80" t="s">
        <v>60</v>
      </c>
      <c r="AI80" t="s">
        <v>61</v>
      </c>
      <c r="AN80" t="s">
        <v>1149</v>
      </c>
    </row>
    <row r="81" spans="1:41" x14ac:dyDescent="0.25">
      <c r="A81" t="s">
        <v>2798</v>
      </c>
      <c r="B81" t="s">
        <v>2515</v>
      </c>
      <c r="C81" t="s">
        <v>2516</v>
      </c>
      <c r="D81" t="s">
        <v>2517</v>
      </c>
      <c r="E81" t="s">
        <v>44</v>
      </c>
      <c r="F81" s="1">
        <v>0.05</v>
      </c>
      <c r="G81" t="s">
        <v>2518</v>
      </c>
      <c r="H81">
        <v>12</v>
      </c>
      <c r="I81" t="s">
        <v>2519</v>
      </c>
      <c r="J81">
        <v>3600</v>
      </c>
      <c r="K81">
        <v>604800</v>
      </c>
      <c r="L81" t="s">
        <v>2799</v>
      </c>
      <c r="O81" t="s">
        <v>1241</v>
      </c>
      <c r="P81" t="s">
        <v>2831</v>
      </c>
      <c r="Q81" t="s">
        <v>50</v>
      </c>
      <c r="R81" t="s">
        <v>2832</v>
      </c>
      <c r="S81" t="s">
        <v>2833</v>
      </c>
      <c r="T81" t="s">
        <v>2834</v>
      </c>
      <c r="X81">
        <v>48</v>
      </c>
      <c r="Y81" t="s">
        <v>54</v>
      </c>
      <c r="Z81" t="s">
        <v>54</v>
      </c>
      <c r="AA81" t="s">
        <v>54</v>
      </c>
      <c r="AB81">
        <v>0</v>
      </c>
      <c r="AC81">
        <v>1</v>
      </c>
      <c r="AD81">
        <v>4</v>
      </c>
      <c r="AE81" t="s">
        <v>67</v>
      </c>
      <c r="AF81" t="s">
        <v>58</v>
      </c>
      <c r="AG81" t="s">
        <v>58</v>
      </c>
      <c r="AH81" t="s">
        <v>2835</v>
      </c>
      <c r="AI81" t="s">
        <v>61</v>
      </c>
      <c r="AN81" t="s">
        <v>1161</v>
      </c>
    </row>
    <row r="82" spans="1:41" x14ac:dyDescent="0.25">
      <c r="A82" t="s">
        <v>2836</v>
      </c>
      <c r="B82" t="s">
        <v>2515</v>
      </c>
      <c r="C82" t="s">
        <v>2516</v>
      </c>
      <c r="D82" t="s">
        <v>2517</v>
      </c>
      <c r="E82" t="s">
        <v>44</v>
      </c>
      <c r="F82" s="1">
        <v>0.05</v>
      </c>
      <c r="G82" t="s">
        <v>2518</v>
      </c>
      <c r="H82">
        <v>10</v>
      </c>
      <c r="I82" t="s">
        <v>2519</v>
      </c>
      <c r="J82">
        <v>3600</v>
      </c>
      <c r="K82">
        <v>604800</v>
      </c>
      <c r="L82" t="s">
        <v>2520</v>
      </c>
      <c r="O82" t="s">
        <v>1266</v>
      </c>
      <c r="P82" t="s">
        <v>2837</v>
      </c>
      <c r="Q82" t="s">
        <v>50</v>
      </c>
      <c r="R82" t="s">
        <v>2838</v>
      </c>
      <c r="S82" t="s">
        <v>2839</v>
      </c>
      <c r="T82" t="s">
        <v>2840</v>
      </c>
      <c r="X82">
        <v>1535</v>
      </c>
      <c r="Y82" t="s">
        <v>54</v>
      </c>
      <c r="Z82" t="s">
        <v>54</v>
      </c>
      <c r="AA82" t="s">
        <v>54</v>
      </c>
      <c r="AB82">
        <v>0</v>
      </c>
      <c r="AC82">
        <v>0</v>
      </c>
      <c r="AD82">
        <v>5</v>
      </c>
      <c r="AE82" t="s">
        <v>57</v>
      </c>
      <c r="AF82" t="s">
        <v>2830</v>
      </c>
      <c r="AG82" t="s">
        <v>58</v>
      </c>
      <c r="AH82" t="s">
        <v>60</v>
      </c>
      <c r="AI82" t="s">
        <v>90</v>
      </c>
      <c r="AO82" t="s">
        <v>1172</v>
      </c>
    </row>
    <row r="83" spans="1:41" x14ac:dyDescent="0.25">
      <c r="A83" t="s">
        <v>2836</v>
      </c>
      <c r="B83" t="s">
        <v>2515</v>
      </c>
      <c r="C83" t="s">
        <v>2516</v>
      </c>
      <c r="D83" t="s">
        <v>2517</v>
      </c>
      <c r="E83" t="s">
        <v>44</v>
      </c>
      <c r="F83" s="1">
        <v>0.05</v>
      </c>
      <c r="G83" t="s">
        <v>2518</v>
      </c>
      <c r="H83">
        <v>10</v>
      </c>
      <c r="I83" t="s">
        <v>2519</v>
      </c>
      <c r="J83">
        <v>3600</v>
      </c>
      <c r="K83">
        <v>604800</v>
      </c>
      <c r="L83" t="s">
        <v>2520</v>
      </c>
      <c r="O83" t="s">
        <v>1280</v>
      </c>
      <c r="P83" t="s">
        <v>2728</v>
      </c>
      <c r="Q83" t="s">
        <v>50</v>
      </c>
      <c r="R83" t="s">
        <v>2841</v>
      </c>
      <c r="S83" t="s">
        <v>2842</v>
      </c>
      <c r="T83" t="s">
        <v>2843</v>
      </c>
      <c r="X83">
        <v>33</v>
      </c>
      <c r="Y83" t="s">
        <v>54</v>
      </c>
      <c r="Z83" t="s">
        <v>54</v>
      </c>
      <c r="AA83" t="s">
        <v>54</v>
      </c>
      <c r="AB83">
        <v>0</v>
      </c>
      <c r="AC83">
        <v>0</v>
      </c>
      <c r="AD83">
        <v>5</v>
      </c>
      <c r="AE83" t="s">
        <v>74</v>
      </c>
      <c r="AF83" t="s">
        <v>2732</v>
      </c>
      <c r="AG83" t="s">
        <v>58</v>
      </c>
      <c r="AH83" t="s">
        <v>60</v>
      </c>
      <c r="AI83" t="s">
        <v>61</v>
      </c>
      <c r="AO83" t="s">
        <v>1182</v>
      </c>
    </row>
    <row r="84" spans="1:41" x14ac:dyDescent="0.25">
      <c r="A84" t="s">
        <v>2836</v>
      </c>
      <c r="B84" t="s">
        <v>2515</v>
      </c>
      <c r="C84" t="s">
        <v>2516</v>
      </c>
      <c r="D84" t="s">
        <v>2517</v>
      </c>
      <c r="E84" t="s">
        <v>44</v>
      </c>
      <c r="F84" s="1">
        <v>0.05</v>
      </c>
      <c r="G84" t="s">
        <v>2518</v>
      </c>
      <c r="H84">
        <v>10</v>
      </c>
      <c r="I84" t="s">
        <v>2519</v>
      </c>
      <c r="J84">
        <v>3600</v>
      </c>
      <c r="K84">
        <v>604800</v>
      </c>
      <c r="L84" t="s">
        <v>2520</v>
      </c>
      <c r="O84" t="s">
        <v>1291</v>
      </c>
      <c r="P84" t="s">
        <v>2844</v>
      </c>
      <c r="Q84" t="s">
        <v>50</v>
      </c>
      <c r="R84" t="s">
        <v>2845</v>
      </c>
      <c r="S84" t="s">
        <v>2846</v>
      </c>
      <c r="T84" t="s">
        <v>2847</v>
      </c>
      <c r="X84">
        <v>430</v>
      </c>
      <c r="Y84" t="s">
        <v>54</v>
      </c>
      <c r="Z84" t="s">
        <v>54</v>
      </c>
      <c r="AA84" t="s">
        <v>54</v>
      </c>
      <c r="AB84">
        <v>0</v>
      </c>
      <c r="AC84">
        <v>0</v>
      </c>
      <c r="AD84">
        <v>5</v>
      </c>
      <c r="AE84" t="s">
        <v>74</v>
      </c>
      <c r="AF84" t="s">
        <v>2848</v>
      </c>
      <c r="AG84" t="s">
        <v>58</v>
      </c>
      <c r="AH84" t="s">
        <v>84</v>
      </c>
      <c r="AI84" t="s">
        <v>61</v>
      </c>
      <c r="AO84" t="s">
        <v>1193</v>
      </c>
    </row>
    <row r="85" spans="1:41" x14ac:dyDescent="0.25">
      <c r="A85" t="s">
        <v>2836</v>
      </c>
      <c r="B85" t="s">
        <v>2515</v>
      </c>
      <c r="C85" t="s">
        <v>2516</v>
      </c>
      <c r="D85" t="s">
        <v>2517</v>
      </c>
      <c r="E85" t="s">
        <v>44</v>
      </c>
      <c r="F85" s="1">
        <v>0.05</v>
      </c>
      <c r="G85" t="s">
        <v>2518</v>
      </c>
      <c r="H85">
        <v>10</v>
      </c>
      <c r="I85" t="s">
        <v>2519</v>
      </c>
      <c r="J85">
        <v>3600</v>
      </c>
      <c r="K85">
        <v>604800</v>
      </c>
      <c r="L85" t="s">
        <v>2520</v>
      </c>
      <c r="O85" t="s">
        <v>1305</v>
      </c>
      <c r="P85" t="s">
        <v>2849</v>
      </c>
      <c r="Q85" t="s">
        <v>50</v>
      </c>
      <c r="R85" t="s">
        <v>2850</v>
      </c>
      <c r="S85" t="s">
        <v>2851</v>
      </c>
      <c r="T85" t="s">
        <v>2852</v>
      </c>
      <c r="X85">
        <v>72</v>
      </c>
      <c r="Y85" t="s">
        <v>54</v>
      </c>
      <c r="Z85" t="s">
        <v>54</v>
      </c>
      <c r="AA85" t="s">
        <v>54</v>
      </c>
      <c r="AB85">
        <v>0</v>
      </c>
      <c r="AC85">
        <v>0</v>
      </c>
      <c r="AD85">
        <v>5</v>
      </c>
      <c r="AE85" t="s">
        <v>74</v>
      </c>
      <c r="AF85" t="s">
        <v>58</v>
      </c>
      <c r="AG85" t="s">
        <v>58</v>
      </c>
      <c r="AH85" t="s">
        <v>60</v>
      </c>
      <c r="AI85" t="s">
        <v>61</v>
      </c>
      <c r="AO85" t="s">
        <v>1207</v>
      </c>
    </row>
    <row r="86" spans="1:41" x14ac:dyDescent="0.25">
      <c r="A86" t="s">
        <v>2836</v>
      </c>
      <c r="B86" t="s">
        <v>2515</v>
      </c>
      <c r="C86" t="s">
        <v>2516</v>
      </c>
      <c r="D86" t="s">
        <v>2517</v>
      </c>
      <c r="E86" t="s">
        <v>44</v>
      </c>
      <c r="F86" s="1">
        <v>0.05</v>
      </c>
      <c r="G86" t="s">
        <v>2518</v>
      </c>
      <c r="H86">
        <v>10</v>
      </c>
      <c r="I86" t="s">
        <v>2519</v>
      </c>
      <c r="J86">
        <v>3600</v>
      </c>
      <c r="K86">
        <v>604800</v>
      </c>
      <c r="L86" t="s">
        <v>2520</v>
      </c>
      <c r="O86" t="s">
        <v>1316</v>
      </c>
      <c r="P86" t="s">
        <v>2853</v>
      </c>
      <c r="Q86" t="s">
        <v>50</v>
      </c>
      <c r="R86" t="s">
        <v>2854</v>
      </c>
      <c r="S86" t="s">
        <v>2855</v>
      </c>
      <c r="T86" t="s">
        <v>2856</v>
      </c>
      <c r="X86">
        <v>143</v>
      </c>
      <c r="Y86" t="s">
        <v>54</v>
      </c>
      <c r="Z86" t="s">
        <v>54</v>
      </c>
      <c r="AA86" t="s">
        <v>54</v>
      </c>
      <c r="AB86">
        <v>0</v>
      </c>
      <c r="AC86">
        <v>0</v>
      </c>
      <c r="AD86">
        <v>5</v>
      </c>
      <c r="AE86" t="s">
        <v>57</v>
      </c>
      <c r="AF86" t="s">
        <v>58</v>
      </c>
      <c r="AG86" t="s">
        <v>58</v>
      </c>
      <c r="AH86" t="s">
        <v>60</v>
      </c>
      <c r="AI86" t="s">
        <v>90</v>
      </c>
      <c r="AO86" t="s">
        <v>1220</v>
      </c>
    </row>
    <row r="87" spans="1:41" x14ac:dyDescent="0.25">
      <c r="A87" t="s">
        <v>2836</v>
      </c>
      <c r="B87" t="s">
        <v>2515</v>
      </c>
      <c r="C87" t="s">
        <v>2516</v>
      </c>
      <c r="D87" t="s">
        <v>2517</v>
      </c>
      <c r="E87" t="s">
        <v>44</v>
      </c>
      <c r="F87" s="1">
        <v>0.05</v>
      </c>
      <c r="G87" t="s">
        <v>2518</v>
      </c>
      <c r="H87">
        <v>10</v>
      </c>
      <c r="I87" t="s">
        <v>2519</v>
      </c>
      <c r="J87">
        <v>3600</v>
      </c>
      <c r="K87">
        <v>604800</v>
      </c>
      <c r="L87" t="s">
        <v>2520</v>
      </c>
      <c r="O87" t="s">
        <v>1328</v>
      </c>
      <c r="P87" t="s">
        <v>2857</v>
      </c>
      <c r="Q87" t="s">
        <v>50</v>
      </c>
      <c r="R87" t="s">
        <v>2858</v>
      </c>
      <c r="S87" t="s">
        <v>2859</v>
      </c>
      <c r="T87" t="s">
        <v>2860</v>
      </c>
      <c r="X87">
        <v>71</v>
      </c>
      <c r="Y87" t="s">
        <v>54</v>
      </c>
      <c r="Z87" t="s">
        <v>54</v>
      </c>
      <c r="AA87" t="s">
        <v>54</v>
      </c>
      <c r="AB87">
        <v>0</v>
      </c>
      <c r="AC87">
        <v>0</v>
      </c>
      <c r="AD87">
        <v>5</v>
      </c>
      <c r="AE87" t="s">
        <v>67</v>
      </c>
      <c r="AF87" t="s">
        <v>58</v>
      </c>
      <c r="AG87" t="s">
        <v>58</v>
      </c>
      <c r="AH87" t="s">
        <v>60</v>
      </c>
      <c r="AI87" t="s">
        <v>90</v>
      </c>
      <c r="AO87" t="s">
        <v>1234</v>
      </c>
    </row>
    <row r="88" spans="1:41" x14ac:dyDescent="0.25">
      <c r="A88" t="s">
        <v>2836</v>
      </c>
      <c r="B88" t="s">
        <v>2515</v>
      </c>
      <c r="C88" t="s">
        <v>2516</v>
      </c>
      <c r="D88" t="s">
        <v>2517</v>
      </c>
      <c r="E88" t="s">
        <v>44</v>
      </c>
      <c r="F88" s="1">
        <v>0.05</v>
      </c>
      <c r="G88" t="s">
        <v>2518</v>
      </c>
      <c r="H88">
        <v>10</v>
      </c>
      <c r="I88" t="s">
        <v>2519</v>
      </c>
      <c r="J88">
        <v>3600</v>
      </c>
      <c r="K88">
        <v>604800</v>
      </c>
      <c r="L88" t="s">
        <v>2520</v>
      </c>
      <c r="O88" t="s">
        <v>1343</v>
      </c>
      <c r="P88" t="s">
        <v>2583</v>
      </c>
      <c r="Q88" t="s">
        <v>50</v>
      </c>
      <c r="R88" t="s">
        <v>2861</v>
      </c>
      <c r="S88" t="s">
        <v>2584</v>
      </c>
      <c r="T88" t="s">
        <v>2862</v>
      </c>
      <c r="X88">
        <v>77</v>
      </c>
      <c r="Y88" t="s">
        <v>54</v>
      </c>
      <c r="Z88" t="s">
        <v>54</v>
      </c>
      <c r="AA88" t="s">
        <v>54</v>
      </c>
      <c r="AB88">
        <v>0</v>
      </c>
      <c r="AC88">
        <v>0</v>
      </c>
      <c r="AD88">
        <v>5</v>
      </c>
      <c r="AE88" t="s">
        <v>57</v>
      </c>
      <c r="AF88" t="s">
        <v>58</v>
      </c>
      <c r="AG88" t="s">
        <v>58</v>
      </c>
      <c r="AH88" t="s">
        <v>60</v>
      </c>
      <c r="AI88" t="s">
        <v>61</v>
      </c>
      <c r="AO88" t="s">
        <v>1242</v>
      </c>
    </row>
    <row r="89" spans="1:41" x14ac:dyDescent="0.25">
      <c r="A89" t="s">
        <v>2836</v>
      </c>
      <c r="B89" t="s">
        <v>2515</v>
      </c>
      <c r="C89" t="s">
        <v>2516</v>
      </c>
      <c r="D89" t="s">
        <v>2517</v>
      </c>
      <c r="E89" t="s">
        <v>44</v>
      </c>
      <c r="F89" s="1">
        <v>0.05</v>
      </c>
      <c r="G89" t="s">
        <v>2518</v>
      </c>
      <c r="H89">
        <v>10</v>
      </c>
      <c r="I89" t="s">
        <v>2519</v>
      </c>
      <c r="J89">
        <v>3600</v>
      </c>
      <c r="K89">
        <v>604800</v>
      </c>
      <c r="L89" t="s">
        <v>2520</v>
      </c>
      <c r="O89" t="s">
        <v>1357</v>
      </c>
      <c r="P89" t="s">
        <v>2863</v>
      </c>
      <c r="Q89" t="s">
        <v>50</v>
      </c>
      <c r="R89" t="s">
        <v>2864</v>
      </c>
      <c r="S89" t="s">
        <v>2865</v>
      </c>
      <c r="T89" t="s">
        <v>2866</v>
      </c>
      <c r="X89">
        <v>445</v>
      </c>
      <c r="Y89" t="s">
        <v>54</v>
      </c>
      <c r="Z89" t="s">
        <v>54</v>
      </c>
      <c r="AA89" t="s">
        <v>54</v>
      </c>
      <c r="AB89">
        <v>0</v>
      </c>
      <c r="AC89">
        <v>0</v>
      </c>
      <c r="AD89">
        <v>5</v>
      </c>
      <c r="AE89" t="s">
        <v>74</v>
      </c>
      <c r="AF89" t="s">
        <v>58</v>
      </c>
      <c r="AG89" t="s">
        <v>58</v>
      </c>
      <c r="AH89" t="s">
        <v>84</v>
      </c>
      <c r="AI89" t="s">
        <v>61</v>
      </c>
      <c r="AO89" t="s">
        <v>1254</v>
      </c>
    </row>
    <row r="90" spans="1:41" x14ac:dyDescent="0.25">
      <c r="A90" t="s">
        <v>2836</v>
      </c>
      <c r="B90" t="s">
        <v>2515</v>
      </c>
      <c r="C90" t="s">
        <v>2516</v>
      </c>
      <c r="D90" t="s">
        <v>2517</v>
      </c>
      <c r="E90" t="s">
        <v>44</v>
      </c>
      <c r="F90" s="1">
        <v>0.05</v>
      </c>
      <c r="G90" t="s">
        <v>2518</v>
      </c>
      <c r="H90">
        <v>10</v>
      </c>
      <c r="I90" t="s">
        <v>2519</v>
      </c>
      <c r="J90">
        <v>3600</v>
      </c>
      <c r="K90">
        <v>604800</v>
      </c>
      <c r="L90" t="s">
        <v>2520</v>
      </c>
      <c r="O90" t="s">
        <v>1367</v>
      </c>
      <c r="P90" t="s">
        <v>2545</v>
      </c>
      <c r="Q90" t="s">
        <v>50</v>
      </c>
      <c r="R90" t="s">
        <v>2606</v>
      </c>
      <c r="S90" t="s">
        <v>2867</v>
      </c>
      <c r="T90" t="s">
        <v>2868</v>
      </c>
      <c r="X90">
        <v>36</v>
      </c>
      <c r="Y90" t="s">
        <v>54</v>
      </c>
      <c r="Z90" t="s">
        <v>54</v>
      </c>
      <c r="AA90" t="s">
        <v>54</v>
      </c>
      <c r="AB90">
        <v>0</v>
      </c>
      <c r="AC90">
        <v>0</v>
      </c>
      <c r="AD90">
        <v>5</v>
      </c>
      <c r="AE90" t="s">
        <v>74</v>
      </c>
      <c r="AF90" t="s">
        <v>58</v>
      </c>
      <c r="AG90" t="s">
        <v>58</v>
      </c>
      <c r="AH90" t="s">
        <v>60</v>
      </c>
      <c r="AI90" t="s">
        <v>61</v>
      </c>
      <c r="AO90" t="s">
        <v>1267</v>
      </c>
    </row>
    <row r="91" spans="1:41" x14ac:dyDescent="0.25">
      <c r="A91" t="s">
        <v>2836</v>
      </c>
      <c r="B91" t="s">
        <v>2515</v>
      </c>
      <c r="C91" t="s">
        <v>2516</v>
      </c>
      <c r="D91" t="s">
        <v>2517</v>
      </c>
      <c r="E91" t="s">
        <v>44</v>
      </c>
      <c r="F91" s="1">
        <v>0.05</v>
      </c>
      <c r="G91" t="s">
        <v>2518</v>
      </c>
      <c r="H91">
        <v>10</v>
      </c>
      <c r="I91" t="s">
        <v>2519</v>
      </c>
      <c r="J91">
        <v>3600</v>
      </c>
      <c r="K91">
        <v>604800</v>
      </c>
      <c r="L91" t="s">
        <v>2520</v>
      </c>
      <c r="O91" t="s">
        <v>1381</v>
      </c>
      <c r="P91" t="s">
        <v>2710</v>
      </c>
      <c r="Q91" t="s">
        <v>50</v>
      </c>
      <c r="R91" t="s">
        <v>2869</v>
      </c>
      <c r="S91" t="s">
        <v>2870</v>
      </c>
      <c r="T91" t="s">
        <v>2871</v>
      </c>
      <c r="X91">
        <v>42</v>
      </c>
      <c r="Y91" t="s">
        <v>54</v>
      </c>
      <c r="Z91" t="s">
        <v>54</v>
      </c>
      <c r="AA91" t="s">
        <v>54</v>
      </c>
      <c r="AB91">
        <v>0</v>
      </c>
      <c r="AC91">
        <v>0</v>
      </c>
      <c r="AD91">
        <v>5</v>
      </c>
      <c r="AE91" t="s">
        <v>1861</v>
      </c>
      <c r="AF91" t="s">
        <v>58</v>
      </c>
      <c r="AG91" t="s">
        <v>58</v>
      </c>
      <c r="AH91" t="s">
        <v>84</v>
      </c>
      <c r="AI91" t="s">
        <v>61</v>
      </c>
      <c r="AO91" t="s">
        <v>1281</v>
      </c>
    </row>
    <row r="92" spans="1:41" x14ac:dyDescent="0.25">
      <c r="A92" t="s">
        <v>2872</v>
      </c>
      <c r="B92" t="s">
        <v>2515</v>
      </c>
      <c r="C92" t="s">
        <v>2516</v>
      </c>
      <c r="D92" t="s">
        <v>2517</v>
      </c>
      <c r="E92" t="s">
        <v>44</v>
      </c>
      <c r="F92" s="1">
        <v>0.05</v>
      </c>
      <c r="G92" t="s">
        <v>2518</v>
      </c>
      <c r="H92">
        <v>10</v>
      </c>
      <c r="I92" t="s">
        <v>2519</v>
      </c>
      <c r="J92">
        <v>3600</v>
      </c>
      <c r="K92">
        <v>604800</v>
      </c>
      <c r="L92" t="s">
        <v>2520</v>
      </c>
      <c r="O92" t="s">
        <v>1393</v>
      </c>
      <c r="P92" t="s">
        <v>2873</v>
      </c>
      <c r="Q92" t="s">
        <v>50</v>
      </c>
      <c r="R92" t="s">
        <v>2874</v>
      </c>
      <c r="S92" t="s">
        <v>2875</v>
      </c>
      <c r="T92" t="s">
        <v>2876</v>
      </c>
      <c r="X92">
        <v>158</v>
      </c>
      <c r="Y92" t="s">
        <v>54</v>
      </c>
      <c r="Z92" t="s">
        <v>54</v>
      </c>
      <c r="AA92" t="s">
        <v>54</v>
      </c>
      <c r="AB92">
        <v>0</v>
      </c>
      <c r="AC92">
        <v>1</v>
      </c>
      <c r="AD92">
        <v>5</v>
      </c>
      <c r="AE92" t="s">
        <v>67</v>
      </c>
      <c r="AF92" t="s">
        <v>2877</v>
      </c>
      <c r="AG92" t="s">
        <v>58</v>
      </c>
      <c r="AH92" t="s">
        <v>60</v>
      </c>
      <c r="AI92" t="s">
        <v>61</v>
      </c>
      <c r="AO92" t="s">
        <v>1292</v>
      </c>
    </row>
    <row r="93" spans="1:41" x14ac:dyDescent="0.25">
      <c r="A93" t="s">
        <v>2872</v>
      </c>
      <c r="B93" t="s">
        <v>2515</v>
      </c>
      <c r="C93" t="s">
        <v>2516</v>
      </c>
      <c r="D93" t="s">
        <v>2517</v>
      </c>
      <c r="E93" t="s">
        <v>44</v>
      </c>
      <c r="F93" s="1">
        <v>0.05</v>
      </c>
      <c r="G93" t="s">
        <v>2518</v>
      </c>
      <c r="H93">
        <v>10</v>
      </c>
      <c r="I93" t="s">
        <v>2519</v>
      </c>
      <c r="J93">
        <v>3600</v>
      </c>
      <c r="K93">
        <v>604800</v>
      </c>
      <c r="L93" t="s">
        <v>2520</v>
      </c>
      <c r="O93" t="s">
        <v>1407</v>
      </c>
      <c r="P93" t="s">
        <v>2878</v>
      </c>
      <c r="Q93" t="s">
        <v>50</v>
      </c>
      <c r="R93" t="s">
        <v>2879</v>
      </c>
      <c r="S93" t="s">
        <v>2880</v>
      </c>
      <c r="T93" t="s">
        <v>2881</v>
      </c>
      <c r="X93">
        <v>106</v>
      </c>
      <c r="Y93" t="s">
        <v>54</v>
      </c>
      <c r="Z93" t="s">
        <v>54</v>
      </c>
      <c r="AA93" t="s">
        <v>54</v>
      </c>
      <c r="AB93">
        <v>0</v>
      </c>
      <c r="AC93">
        <v>1</v>
      </c>
      <c r="AD93">
        <v>5</v>
      </c>
      <c r="AE93" t="s">
        <v>74</v>
      </c>
      <c r="AF93" t="s">
        <v>58</v>
      </c>
      <c r="AG93" t="s">
        <v>58</v>
      </c>
      <c r="AH93" t="s">
        <v>60</v>
      </c>
      <c r="AI93" t="s">
        <v>61</v>
      </c>
      <c r="AO93" t="s">
        <v>1306</v>
      </c>
    </row>
    <row r="94" spans="1:41" x14ac:dyDescent="0.25">
      <c r="A94" t="s">
        <v>2872</v>
      </c>
      <c r="B94" t="s">
        <v>2515</v>
      </c>
      <c r="C94" t="s">
        <v>2516</v>
      </c>
      <c r="D94" t="s">
        <v>2517</v>
      </c>
      <c r="E94" t="s">
        <v>44</v>
      </c>
      <c r="F94" s="1">
        <v>0.05</v>
      </c>
      <c r="G94" t="s">
        <v>2518</v>
      </c>
      <c r="H94">
        <v>10</v>
      </c>
      <c r="I94" t="s">
        <v>2519</v>
      </c>
      <c r="J94">
        <v>3600</v>
      </c>
      <c r="K94">
        <v>604800</v>
      </c>
      <c r="L94" t="s">
        <v>2520</v>
      </c>
      <c r="O94" t="s">
        <v>1418</v>
      </c>
      <c r="P94" t="s">
        <v>2882</v>
      </c>
      <c r="Q94" t="s">
        <v>50</v>
      </c>
      <c r="R94" t="s">
        <v>2883</v>
      </c>
      <c r="S94" t="s">
        <v>2884</v>
      </c>
      <c r="T94" t="s">
        <v>2885</v>
      </c>
      <c r="X94">
        <v>219</v>
      </c>
      <c r="Y94" t="s">
        <v>54</v>
      </c>
      <c r="Z94" t="s">
        <v>54</v>
      </c>
      <c r="AA94" t="s">
        <v>54</v>
      </c>
      <c r="AB94">
        <v>0</v>
      </c>
      <c r="AC94">
        <v>1</v>
      </c>
      <c r="AD94">
        <v>5</v>
      </c>
      <c r="AE94" t="s">
        <v>57</v>
      </c>
      <c r="AF94" t="s">
        <v>2886</v>
      </c>
      <c r="AG94" t="s">
        <v>58</v>
      </c>
      <c r="AH94" t="s">
        <v>84</v>
      </c>
      <c r="AI94" t="s">
        <v>61</v>
      </c>
      <c r="AO94" t="s">
        <v>1317</v>
      </c>
    </row>
    <row r="95" spans="1:41" x14ac:dyDescent="0.25">
      <c r="A95" t="s">
        <v>2872</v>
      </c>
      <c r="B95" t="s">
        <v>2515</v>
      </c>
      <c r="C95" t="s">
        <v>2516</v>
      </c>
      <c r="D95" t="s">
        <v>2517</v>
      </c>
      <c r="E95" t="s">
        <v>44</v>
      </c>
      <c r="F95" s="1">
        <v>0.05</v>
      </c>
      <c r="G95" t="s">
        <v>2518</v>
      </c>
      <c r="H95">
        <v>10</v>
      </c>
      <c r="I95" t="s">
        <v>2519</v>
      </c>
      <c r="J95">
        <v>3600</v>
      </c>
      <c r="K95">
        <v>604800</v>
      </c>
      <c r="L95" t="s">
        <v>2520</v>
      </c>
      <c r="O95" t="s">
        <v>1431</v>
      </c>
      <c r="P95" t="s">
        <v>2887</v>
      </c>
      <c r="Q95" t="s">
        <v>50</v>
      </c>
      <c r="R95" t="s">
        <v>2888</v>
      </c>
      <c r="S95" t="s">
        <v>2889</v>
      </c>
      <c r="T95" t="s">
        <v>2890</v>
      </c>
      <c r="X95">
        <v>287</v>
      </c>
      <c r="Y95" t="s">
        <v>54</v>
      </c>
      <c r="Z95" t="s">
        <v>54</v>
      </c>
      <c r="AA95" t="s">
        <v>54</v>
      </c>
      <c r="AB95">
        <v>0</v>
      </c>
      <c r="AC95">
        <v>1</v>
      </c>
      <c r="AD95">
        <v>5</v>
      </c>
      <c r="AE95" t="s">
        <v>57</v>
      </c>
      <c r="AF95" t="s">
        <v>2891</v>
      </c>
      <c r="AG95" t="s">
        <v>58</v>
      </c>
      <c r="AH95" t="s">
        <v>84</v>
      </c>
      <c r="AI95" t="s">
        <v>61</v>
      </c>
      <c r="AO95" t="s">
        <v>1329</v>
      </c>
    </row>
    <row r="96" spans="1:41" x14ac:dyDescent="0.25">
      <c r="A96" t="s">
        <v>2872</v>
      </c>
      <c r="B96" t="s">
        <v>2515</v>
      </c>
      <c r="C96" t="s">
        <v>2516</v>
      </c>
      <c r="D96" t="s">
        <v>2517</v>
      </c>
      <c r="E96" t="s">
        <v>44</v>
      </c>
      <c r="F96" s="1">
        <v>0.05</v>
      </c>
      <c r="G96" t="s">
        <v>2518</v>
      </c>
      <c r="H96">
        <v>10</v>
      </c>
      <c r="I96" t="s">
        <v>2519</v>
      </c>
      <c r="J96">
        <v>3600</v>
      </c>
      <c r="K96">
        <v>604800</v>
      </c>
      <c r="L96" t="s">
        <v>2520</v>
      </c>
      <c r="O96" t="s">
        <v>1445</v>
      </c>
      <c r="P96" t="s">
        <v>2892</v>
      </c>
      <c r="Q96" t="s">
        <v>50</v>
      </c>
      <c r="R96" t="s">
        <v>2893</v>
      </c>
      <c r="S96" t="s">
        <v>2894</v>
      </c>
      <c r="T96" t="s">
        <v>2895</v>
      </c>
      <c r="X96">
        <v>71</v>
      </c>
      <c r="Y96" t="s">
        <v>54</v>
      </c>
      <c r="Z96" t="s">
        <v>54</v>
      </c>
      <c r="AA96" t="s">
        <v>54</v>
      </c>
      <c r="AB96">
        <v>0</v>
      </c>
      <c r="AC96">
        <v>1</v>
      </c>
      <c r="AD96">
        <v>5</v>
      </c>
      <c r="AE96" t="s">
        <v>1861</v>
      </c>
      <c r="AF96" t="s">
        <v>58</v>
      </c>
      <c r="AG96" t="s">
        <v>58</v>
      </c>
      <c r="AH96" t="s">
        <v>60</v>
      </c>
      <c r="AI96" t="s">
        <v>61</v>
      </c>
      <c r="AO96" t="s">
        <v>1344</v>
      </c>
    </row>
    <row r="97" spans="1:42" x14ac:dyDescent="0.25">
      <c r="A97" t="s">
        <v>2872</v>
      </c>
      <c r="B97" t="s">
        <v>2515</v>
      </c>
      <c r="C97" t="s">
        <v>2516</v>
      </c>
      <c r="D97" t="s">
        <v>2517</v>
      </c>
      <c r="E97" t="s">
        <v>44</v>
      </c>
      <c r="F97" s="1">
        <v>0.05</v>
      </c>
      <c r="G97" t="s">
        <v>2518</v>
      </c>
      <c r="H97">
        <v>10</v>
      </c>
      <c r="I97" t="s">
        <v>2519</v>
      </c>
      <c r="J97">
        <v>3600</v>
      </c>
      <c r="K97">
        <v>604800</v>
      </c>
      <c r="L97" t="s">
        <v>2520</v>
      </c>
      <c r="O97" t="s">
        <v>1453</v>
      </c>
      <c r="P97" t="s">
        <v>2595</v>
      </c>
      <c r="Q97" t="s">
        <v>50</v>
      </c>
      <c r="R97" t="s">
        <v>2597</v>
      </c>
      <c r="S97" t="s">
        <v>2896</v>
      </c>
      <c r="T97" t="s">
        <v>2897</v>
      </c>
      <c r="X97">
        <v>70</v>
      </c>
      <c r="Y97" t="s">
        <v>54</v>
      </c>
      <c r="Z97" t="s">
        <v>54</v>
      </c>
      <c r="AA97" t="s">
        <v>54</v>
      </c>
      <c r="AB97">
        <v>0</v>
      </c>
      <c r="AC97">
        <v>1</v>
      </c>
      <c r="AD97">
        <v>5</v>
      </c>
      <c r="AE97" t="s">
        <v>67</v>
      </c>
      <c r="AF97" t="s">
        <v>58</v>
      </c>
      <c r="AG97" t="s">
        <v>58</v>
      </c>
      <c r="AH97" t="s">
        <v>84</v>
      </c>
      <c r="AI97" t="s">
        <v>61</v>
      </c>
      <c r="AO97" t="s">
        <v>1358</v>
      </c>
    </row>
    <row r="98" spans="1:42" x14ac:dyDescent="0.25">
      <c r="A98" t="s">
        <v>2872</v>
      </c>
      <c r="B98" t="s">
        <v>2515</v>
      </c>
      <c r="C98" t="s">
        <v>2516</v>
      </c>
      <c r="D98" t="s">
        <v>2517</v>
      </c>
      <c r="E98" t="s">
        <v>44</v>
      </c>
      <c r="F98" s="1">
        <v>0.05</v>
      </c>
      <c r="G98" t="s">
        <v>2518</v>
      </c>
      <c r="H98">
        <v>10</v>
      </c>
      <c r="I98" t="s">
        <v>2519</v>
      </c>
      <c r="J98">
        <v>3600</v>
      </c>
      <c r="K98">
        <v>604800</v>
      </c>
      <c r="L98" t="s">
        <v>2520</v>
      </c>
      <c r="O98" t="s">
        <v>1465</v>
      </c>
      <c r="P98" t="s">
        <v>2898</v>
      </c>
      <c r="Q98" t="s">
        <v>50</v>
      </c>
      <c r="R98" t="s">
        <v>2899</v>
      </c>
      <c r="S98" t="s">
        <v>2900</v>
      </c>
      <c r="T98" t="s">
        <v>2901</v>
      </c>
      <c r="X98">
        <v>85</v>
      </c>
      <c r="Y98" t="s">
        <v>54</v>
      </c>
      <c r="Z98" t="s">
        <v>54</v>
      </c>
      <c r="AA98" t="s">
        <v>54</v>
      </c>
      <c r="AB98">
        <v>0</v>
      </c>
      <c r="AC98">
        <v>1</v>
      </c>
      <c r="AD98">
        <v>5</v>
      </c>
      <c r="AE98" t="s">
        <v>74</v>
      </c>
      <c r="AF98" t="s">
        <v>58</v>
      </c>
      <c r="AG98" t="s">
        <v>58</v>
      </c>
      <c r="AH98" t="s">
        <v>84</v>
      </c>
      <c r="AI98" t="s">
        <v>61</v>
      </c>
      <c r="AO98" t="s">
        <v>1368</v>
      </c>
    </row>
    <row r="99" spans="1:42" x14ac:dyDescent="0.25">
      <c r="A99" t="s">
        <v>2872</v>
      </c>
      <c r="B99" t="s">
        <v>2515</v>
      </c>
      <c r="C99" t="s">
        <v>2516</v>
      </c>
      <c r="D99" t="s">
        <v>2517</v>
      </c>
      <c r="E99" t="s">
        <v>44</v>
      </c>
      <c r="F99" s="1">
        <v>0.05</v>
      </c>
      <c r="G99" t="s">
        <v>2518</v>
      </c>
      <c r="H99">
        <v>10</v>
      </c>
      <c r="I99" t="s">
        <v>2519</v>
      </c>
      <c r="J99">
        <v>3600</v>
      </c>
      <c r="K99">
        <v>604800</v>
      </c>
      <c r="L99" t="s">
        <v>2520</v>
      </c>
      <c r="O99" t="s">
        <v>1477</v>
      </c>
      <c r="P99" t="s">
        <v>2902</v>
      </c>
      <c r="Q99" t="s">
        <v>50</v>
      </c>
      <c r="R99" t="s">
        <v>2903</v>
      </c>
      <c r="S99" t="s">
        <v>2904</v>
      </c>
      <c r="T99" t="s">
        <v>2905</v>
      </c>
      <c r="X99">
        <v>188</v>
      </c>
      <c r="Y99" t="s">
        <v>54</v>
      </c>
      <c r="Z99" t="s">
        <v>54</v>
      </c>
      <c r="AA99" t="s">
        <v>54</v>
      </c>
      <c r="AB99">
        <v>0</v>
      </c>
      <c r="AC99">
        <v>1</v>
      </c>
      <c r="AD99">
        <v>5</v>
      </c>
      <c r="AE99" t="s">
        <v>57</v>
      </c>
      <c r="AF99" t="s">
        <v>58</v>
      </c>
      <c r="AG99" t="s">
        <v>58</v>
      </c>
      <c r="AH99" t="s">
        <v>60</v>
      </c>
      <c r="AI99" t="s">
        <v>61</v>
      </c>
      <c r="AO99" t="s">
        <v>1382</v>
      </c>
    </row>
    <row r="100" spans="1:42" x14ac:dyDescent="0.25">
      <c r="A100" t="s">
        <v>2872</v>
      </c>
      <c r="B100" t="s">
        <v>2515</v>
      </c>
      <c r="C100" t="s">
        <v>2516</v>
      </c>
      <c r="D100" t="s">
        <v>2517</v>
      </c>
      <c r="E100" t="s">
        <v>44</v>
      </c>
      <c r="F100" s="1">
        <v>0.05</v>
      </c>
      <c r="G100" t="s">
        <v>2518</v>
      </c>
      <c r="H100">
        <v>10</v>
      </c>
      <c r="I100" t="s">
        <v>2519</v>
      </c>
      <c r="J100">
        <v>3600</v>
      </c>
      <c r="K100">
        <v>604800</v>
      </c>
      <c r="L100" t="s">
        <v>2520</v>
      </c>
      <c r="O100" t="s">
        <v>1488</v>
      </c>
      <c r="P100" t="s">
        <v>2906</v>
      </c>
      <c r="Q100" t="s">
        <v>50</v>
      </c>
      <c r="R100" t="s">
        <v>2907</v>
      </c>
      <c r="S100" t="s">
        <v>2908</v>
      </c>
      <c r="T100" t="s">
        <v>2909</v>
      </c>
      <c r="X100">
        <v>158</v>
      </c>
      <c r="Y100" t="s">
        <v>54</v>
      </c>
      <c r="Z100" t="s">
        <v>54</v>
      </c>
      <c r="AA100" t="s">
        <v>54</v>
      </c>
      <c r="AB100">
        <v>0</v>
      </c>
      <c r="AC100">
        <v>1</v>
      </c>
      <c r="AD100">
        <v>5</v>
      </c>
      <c r="AE100" t="s">
        <v>74</v>
      </c>
      <c r="AF100" t="s">
        <v>2910</v>
      </c>
      <c r="AG100" t="s">
        <v>58</v>
      </c>
      <c r="AH100" t="s">
        <v>60</v>
      </c>
      <c r="AI100" t="s">
        <v>61</v>
      </c>
      <c r="AO100" t="s">
        <v>1394</v>
      </c>
    </row>
    <row r="101" spans="1:42" x14ac:dyDescent="0.25">
      <c r="A101" t="s">
        <v>2872</v>
      </c>
      <c r="B101" t="s">
        <v>2515</v>
      </c>
      <c r="C101" t="s">
        <v>2516</v>
      </c>
      <c r="D101" t="s">
        <v>2517</v>
      </c>
      <c r="E101" t="s">
        <v>44</v>
      </c>
      <c r="F101" s="1">
        <v>0.05</v>
      </c>
      <c r="G101" t="s">
        <v>2518</v>
      </c>
      <c r="H101">
        <v>10</v>
      </c>
      <c r="I101" t="s">
        <v>2519</v>
      </c>
      <c r="J101">
        <v>3600</v>
      </c>
      <c r="K101">
        <v>604800</v>
      </c>
      <c r="L101" t="s">
        <v>2520</v>
      </c>
      <c r="O101" t="s">
        <v>1500</v>
      </c>
      <c r="P101" t="s">
        <v>2710</v>
      </c>
      <c r="Q101" t="s">
        <v>50</v>
      </c>
      <c r="R101" t="s">
        <v>2911</v>
      </c>
      <c r="S101" t="s">
        <v>2912</v>
      </c>
      <c r="T101" t="s">
        <v>2913</v>
      </c>
      <c r="X101">
        <v>61</v>
      </c>
      <c r="Y101" t="s">
        <v>54</v>
      </c>
      <c r="Z101" t="s">
        <v>54</v>
      </c>
      <c r="AA101" t="s">
        <v>54</v>
      </c>
      <c r="AB101">
        <v>0</v>
      </c>
      <c r="AC101">
        <v>1</v>
      </c>
      <c r="AD101">
        <v>5</v>
      </c>
      <c r="AE101" t="s">
        <v>1861</v>
      </c>
      <c r="AF101" t="s">
        <v>58</v>
      </c>
      <c r="AG101" t="s">
        <v>58</v>
      </c>
      <c r="AH101" t="s">
        <v>84</v>
      </c>
      <c r="AI101" t="s">
        <v>61</v>
      </c>
      <c r="AO101" t="s">
        <v>1408</v>
      </c>
    </row>
    <row r="102" spans="1:42" x14ac:dyDescent="0.25">
      <c r="A102" t="s">
        <v>2914</v>
      </c>
      <c r="B102" t="s">
        <v>2515</v>
      </c>
      <c r="C102" t="s">
        <v>2516</v>
      </c>
      <c r="D102" t="s">
        <v>2517</v>
      </c>
      <c r="E102" t="s">
        <v>44</v>
      </c>
      <c r="F102" s="1">
        <v>0.05</v>
      </c>
      <c r="G102" t="s">
        <v>2518</v>
      </c>
      <c r="H102">
        <v>10</v>
      </c>
      <c r="I102" t="s">
        <v>2519</v>
      </c>
      <c r="J102">
        <v>3600</v>
      </c>
      <c r="K102">
        <v>604800</v>
      </c>
      <c r="L102" t="s">
        <v>2520</v>
      </c>
      <c r="O102" t="s">
        <v>1511</v>
      </c>
      <c r="P102" t="s">
        <v>2915</v>
      </c>
      <c r="Q102" t="s">
        <v>50</v>
      </c>
      <c r="R102" t="s">
        <v>2916</v>
      </c>
      <c r="S102" t="s">
        <v>2917</v>
      </c>
      <c r="T102" t="s">
        <v>2918</v>
      </c>
      <c r="X102">
        <v>107</v>
      </c>
      <c r="Y102" t="s">
        <v>54</v>
      </c>
      <c r="Z102" t="s">
        <v>54</v>
      </c>
      <c r="AA102" t="s">
        <v>54</v>
      </c>
      <c r="AB102">
        <v>0</v>
      </c>
      <c r="AC102">
        <v>0</v>
      </c>
      <c r="AD102">
        <v>6</v>
      </c>
      <c r="AE102" t="s">
        <v>74</v>
      </c>
      <c r="AF102" t="s">
        <v>364</v>
      </c>
      <c r="AG102" t="s">
        <v>58</v>
      </c>
      <c r="AH102" t="s">
        <v>84</v>
      </c>
      <c r="AI102" t="s">
        <v>61</v>
      </c>
      <c r="AP102" t="s">
        <v>1419</v>
      </c>
    </row>
    <row r="103" spans="1:42" x14ac:dyDescent="0.25">
      <c r="A103" t="s">
        <v>2914</v>
      </c>
      <c r="B103" t="s">
        <v>2515</v>
      </c>
      <c r="C103" t="s">
        <v>2516</v>
      </c>
      <c r="D103" t="s">
        <v>2517</v>
      </c>
      <c r="E103" t="s">
        <v>44</v>
      </c>
      <c r="F103" s="1">
        <v>0.05</v>
      </c>
      <c r="G103" t="s">
        <v>2518</v>
      </c>
      <c r="H103">
        <v>10</v>
      </c>
      <c r="I103" t="s">
        <v>2519</v>
      </c>
      <c r="J103">
        <v>3600</v>
      </c>
      <c r="K103">
        <v>604800</v>
      </c>
      <c r="L103" t="s">
        <v>2520</v>
      </c>
      <c r="O103" t="s">
        <v>1525</v>
      </c>
      <c r="P103" t="s">
        <v>2557</v>
      </c>
      <c r="Q103" t="s">
        <v>50</v>
      </c>
      <c r="R103" t="s">
        <v>2919</v>
      </c>
      <c r="S103" t="s">
        <v>2787</v>
      </c>
      <c r="T103" t="s">
        <v>2920</v>
      </c>
      <c r="X103">
        <v>79</v>
      </c>
      <c r="Y103" t="s">
        <v>54</v>
      </c>
      <c r="Z103" t="s">
        <v>54</v>
      </c>
      <c r="AA103" t="s">
        <v>54</v>
      </c>
      <c r="AB103">
        <v>0</v>
      </c>
      <c r="AC103">
        <v>0</v>
      </c>
      <c r="AD103">
        <v>6</v>
      </c>
      <c r="AE103" t="s">
        <v>74</v>
      </c>
      <c r="AF103" t="s">
        <v>2789</v>
      </c>
      <c r="AG103" t="s">
        <v>58</v>
      </c>
      <c r="AH103" t="s">
        <v>84</v>
      </c>
      <c r="AI103" t="s">
        <v>61</v>
      </c>
      <c r="AP103" t="s">
        <v>1432</v>
      </c>
    </row>
    <row r="104" spans="1:42" x14ac:dyDescent="0.25">
      <c r="A104" t="s">
        <v>2914</v>
      </c>
      <c r="B104" t="s">
        <v>2515</v>
      </c>
      <c r="C104" t="s">
        <v>2516</v>
      </c>
      <c r="D104" t="s">
        <v>2517</v>
      </c>
      <c r="E104" t="s">
        <v>44</v>
      </c>
      <c r="F104" s="1">
        <v>0.05</v>
      </c>
      <c r="G104" t="s">
        <v>2518</v>
      </c>
      <c r="H104">
        <v>10</v>
      </c>
      <c r="I104" t="s">
        <v>2519</v>
      </c>
      <c r="J104">
        <v>3600</v>
      </c>
      <c r="K104">
        <v>604800</v>
      </c>
      <c r="L104" t="s">
        <v>2520</v>
      </c>
      <c r="O104" t="s">
        <v>1535</v>
      </c>
      <c r="P104" t="s">
        <v>2921</v>
      </c>
      <c r="Q104" t="s">
        <v>50</v>
      </c>
      <c r="R104" t="s">
        <v>2922</v>
      </c>
      <c r="S104" t="s">
        <v>2923</v>
      </c>
      <c r="T104" t="s">
        <v>2924</v>
      </c>
      <c r="X104">
        <v>66</v>
      </c>
      <c r="Y104" t="s">
        <v>54</v>
      </c>
      <c r="Z104" t="s">
        <v>54</v>
      </c>
      <c r="AA104" t="s">
        <v>54</v>
      </c>
      <c r="AB104">
        <v>0</v>
      </c>
      <c r="AC104">
        <v>0</v>
      </c>
      <c r="AD104">
        <v>6</v>
      </c>
      <c r="AE104" t="s">
        <v>57</v>
      </c>
      <c r="AF104" t="s">
        <v>58</v>
      </c>
      <c r="AG104" t="s">
        <v>58</v>
      </c>
      <c r="AH104" t="s">
        <v>84</v>
      </c>
      <c r="AI104" t="s">
        <v>61</v>
      </c>
      <c r="AP104" t="s">
        <v>1446</v>
      </c>
    </row>
    <row r="105" spans="1:42" x14ac:dyDescent="0.25">
      <c r="A105" t="s">
        <v>2914</v>
      </c>
      <c r="B105" t="s">
        <v>2515</v>
      </c>
      <c r="C105" t="s">
        <v>2516</v>
      </c>
      <c r="D105" t="s">
        <v>2517</v>
      </c>
      <c r="E105" t="s">
        <v>44</v>
      </c>
      <c r="F105" s="1">
        <v>0.05</v>
      </c>
      <c r="G105" t="s">
        <v>2518</v>
      </c>
      <c r="H105">
        <v>10</v>
      </c>
      <c r="I105" t="s">
        <v>2519</v>
      </c>
      <c r="J105">
        <v>3600</v>
      </c>
      <c r="K105">
        <v>604800</v>
      </c>
      <c r="L105" t="s">
        <v>2520</v>
      </c>
      <c r="O105" t="s">
        <v>1546</v>
      </c>
      <c r="P105" t="s">
        <v>2925</v>
      </c>
      <c r="Q105" t="s">
        <v>50</v>
      </c>
      <c r="R105" t="s">
        <v>2926</v>
      </c>
      <c r="S105" t="s">
        <v>2927</v>
      </c>
      <c r="T105" t="s">
        <v>2928</v>
      </c>
      <c r="X105">
        <v>623</v>
      </c>
      <c r="Y105" t="s">
        <v>54</v>
      </c>
      <c r="Z105" t="s">
        <v>54</v>
      </c>
      <c r="AA105" t="s">
        <v>54</v>
      </c>
      <c r="AB105">
        <v>0</v>
      </c>
      <c r="AC105">
        <v>0</v>
      </c>
      <c r="AD105">
        <v>6</v>
      </c>
      <c r="AE105" t="s">
        <v>74</v>
      </c>
      <c r="AF105" t="s">
        <v>58</v>
      </c>
      <c r="AG105" t="s">
        <v>58</v>
      </c>
      <c r="AH105" t="s">
        <v>84</v>
      </c>
      <c r="AI105" t="s">
        <v>61</v>
      </c>
      <c r="AP105" t="s">
        <v>1454</v>
      </c>
    </row>
    <row r="106" spans="1:42" x14ac:dyDescent="0.25">
      <c r="A106" t="s">
        <v>2914</v>
      </c>
      <c r="B106" t="s">
        <v>2515</v>
      </c>
      <c r="C106" t="s">
        <v>2516</v>
      </c>
      <c r="D106" t="s">
        <v>2517</v>
      </c>
      <c r="E106" t="s">
        <v>44</v>
      </c>
      <c r="F106" s="1">
        <v>0.05</v>
      </c>
      <c r="G106" t="s">
        <v>2518</v>
      </c>
      <c r="H106">
        <v>10</v>
      </c>
      <c r="I106" t="s">
        <v>2519</v>
      </c>
      <c r="J106">
        <v>3600</v>
      </c>
      <c r="K106">
        <v>604800</v>
      </c>
      <c r="L106" t="s">
        <v>2520</v>
      </c>
      <c r="O106" t="s">
        <v>1556</v>
      </c>
      <c r="P106" t="s">
        <v>2929</v>
      </c>
      <c r="Q106" t="s">
        <v>50</v>
      </c>
      <c r="R106" t="s">
        <v>2930</v>
      </c>
      <c r="S106" t="s">
        <v>2931</v>
      </c>
      <c r="T106" t="s">
        <v>2932</v>
      </c>
      <c r="X106">
        <v>105</v>
      </c>
      <c r="Y106" t="s">
        <v>54</v>
      </c>
      <c r="Z106" t="s">
        <v>54</v>
      </c>
      <c r="AA106" t="s">
        <v>54</v>
      </c>
      <c r="AB106">
        <v>0</v>
      </c>
      <c r="AC106">
        <v>0</v>
      </c>
      <c r="AD106">
        <v>6</v>
      </c>
      <c r="AE106" t="s">
        <v>67</v>
      </c>
      <c r="AF106" t="s">
        <v>58</v>
      </c>
      <c r="AG106" t="s">
        <v>58</v>
      </c>
      <c r="AH106" t="s">
        <v>84</v>
      </c>
      <c r="AI106" t="s">
        <v>61</v>
      </c>
      <c r="AP106" t="s">
        <v>1466</v>
      </c>
    </row>
    <row r="107" spans="1:42" x14ac:dyDescent="0.25">
      <c r="A107" t="s">
        <v>2914</v>
      </c>
      <c r="B107" t="s">
        <v>2515</v>
      </c>
      <c r="C107" t="s">
        <v>2516</v>
      </c>
      <c r="D107" t="s">
        <v>2517</v>
      </c>
      <c r="E107" t="s">
        <v>44</v>
      </c>
      <c r="F107" s="1">
        <v>0.05</v>
      </c>
      <c r="G107" t="s">
        <v>2518</v>
      </c>
      <c r="H107">
        <v>10</v>
      </c>
      <c r="I107" t="s">
        <v>2519</v>
      </c>
      <c r="J107">
        <v>3600</v>
      </c>
      <c r="K107">
        <v>604800</v>
      </c>
      <c r="L107" t="s">
        <v>2520</v>
      </c>
      <c r="O107" t="s">
        <v>1570</v>
      </c>
      <c r="P107" t="s">
        <v>2933</v>
      </c>
      <c r="Q107" t="s">
        <v>50</v>
      </c>
      <c r="R107" t="s">
        <v>2934</v>
      </c>
      <c r="S107" t="s">
        <v>2935</v>
      </c>
      <c r="T107" t="s">
        <v>2936</v>
      </c>
      <c r="X107">
        <v>375</v>
      </c>
      <c r="Y107" t="s">
        <v>54</v>
      </c>
      <c r="Z107" t="s">
        <v>54</v>
      </c>
      <c r="AA107" t="s">
        <v>54</v>
      </c>
      <c r="AB107">
        <v>0</v>
      </c>
      <c r="AC107">
        <v>0</v>
      </c>
      <c r="AD107">
        <v>6</v>
      </c>
      <c r="AE107" t="s">
        <v>96</v>
      </c>
      <c r="AF107" t="s">
        <v>2937</v>
      </c>
      <c r="AG107" t="s">
        <v>58</v>
      </c>
      <c r="AH107" t="s">
        <v>60</v>
      </c>
      <c r="AI107" t="s">
        <v>61</v>
      </c>
      <c r="AP107" t="s">
        <v>1478</v>
      </c>
    </row>
    <row r="108" spans="1:42" x14ac:dyDescent="0.25">
      <c r="A108" t="s">
        <v>2914</v>
      </c>
      <c r="B108" t="s">
        <v>2515</v>
      </c>
      <c r="C108" t="s">
        <v>2516</v>
      </c>
      <c r="D108" t="s">
        <v>2517</v>
      </c>
      <c r="E108" t="s">
        <v>44</v>
      </c>
      <c r="F108" s="1">
        <v>0.05</v>
      </c>
      <c r="G108" t="s">
        <v>2518</v>
      </c>
      <c r="H108">
        <v>10</v>
      </c>
      <c r="I108" t="s">
        <v>2519</v>
      </c>
      <c r="J108">
        <v>3600</v>
      </c>
      <c r="K108">
        <v>604800</v>
      </c>
      <c r="L108" t="s">
        <v>2520</v>
      </c>
      <c r="O108" t="s">
        <v>1581</v>
      </c>
      <c r="P108" t="s">
        <v>2938</v>
      </c>
      <c r="Q108" t="s">
        <v>50</v>
      </c>
      <c r="R108" t="s">
        <v>2939</v>
      </c>
      <c r="S108" t="s">
        <v>2940</v>
      </c>
      <c r="T108" t="s">
        <v>2941</v>
      </c>
      <c r="X108">
        <v>191</v>
      </c>
      <c r="Y108" t="s">
        <v>54</v>
      </c>
      <c r="Z108" t="s">
        <v>54</v>
      </c>
      <c r="AA108" t="s">
        <v>54</v>
      </c>
      <c r="AB108">
        <v>0</v>
      </c>
      <c r="AC108">
        <v>0</v>
      </c>
      <c r="AD108">
        <v>6</v>
      </c>
      <c r="AE108" t="s">
        <v>74</v>
      </c>
      <c r="AF108" t="s">
        <v>58</v>
      </c>
      <c r="AG108" t="s">
        <v>58</v>
      </c>
      <c r="AH108" t="s">
        <v>60</v>
      </c>
      <c r="AI108" t="s">
        <v>61</v>
      </c>
      <c r="AP108" t="s">
        <v>1489</v>
      </c>
    </row>
    <row r="109" spans="1:42" x14ac:dyDescent="0.25">
      <c r="A109" t="s">
        <v>2914</v>
      </c>
      <c r="B109" t="s">
        <v>2515</v>
      </c>
      <c r="C109" t="s">
        <v>2516</v>
      </c>
      <c r="D109" t="s">
        <v>2517</v>
      </c>
      <c r="E109" t="s">
        <v>44</v>
      </c>
      <c r="F109" s="1">
        <v>0.05</v>
      </c>
      <c r="G109" t="s">
        <v>2518</v>
      </c>
      <c r="H109">
        <v>10</v>
      </c>
      <c r="I109" t="s">
        <v>2519</v>
      </c>
      <c r="J109">
        <v>3600</v>
      </c>
      <c r="K109">
        <v>604800</v>
      </c>
      <c r="L109" t="s">
        <v>2520</v>
      </c>
      <c r="O109" t="s">
        <v>1594</v>
      </c>
      <c r="P109" t="s">
        <v>2587</v>
      </c>
      <c r="Q109" t="s">
        <v>50</v>
      </c>
      <c r="R109" t="s">
        <v>2726</v>
      </c>
      <c r="S109" t="s">
        <v>2942</v>
      </c>
      <c r="T109" t="s">
        <v>2943</v>
      </c>
      <c r="X109">
        <v>93</v>
      </c>
      <c r="Y109" t="s">
        <v>110</v>
      </c>
      <c r="Z109" t="s">
        <v>54</v>
      </c>
      <c r="AA109" t="s">
        <v>54</v>
      </c>
      <c r="AB109">
        <v>0</v>
      </c>
      <c r="AC109">
        <v>0</v>
      </c>
      <c r="AD109">
        <v>6</v>
      </c>
      <c r="AE109" t="s">
        <v>74</v>
      </c>
      <c r="AF109" t="s">
        <v>2944</v>
      </c>
      <c r="AG109" t="s">
        <v>58</v>
      </c>
      <c r="AH109" t="s">
        <v>60</v>
      </c>
      <c r="AI109" t="s">
        <v>61</v>
      </c>
      <c r="AP109" t="s">
        <v>1501</v>
      </c>
    </row>
    <row r="110" spans="1:42" x14ac:dyDescent="0.25">
      <c r="A110" t="s">
        <v>2914</v>
      </c>
      <c r="B110" t="s">
        <v>2515</v>
      </c>
      <c r="C110" t="s">
        <v>2516</v>
      </c>
      <c r="D110" t="s">
        <v>2517</v>
      </c>
      <c r="E110" t="s">
        <v>44</v>
      </c>
      <c r="F110" s="1">
        <v>0.05</v>
      </c>
      <c r="G110" t="s">
        <v>2518</v>
      </c>
      <c r="H110">
        <v>10</v>
      </c>
      <c r="I110" t="s">
        <v>2519</v>
      </c>
      <c r="J110">
        <v>3600</v>
      </c>
      <c r="K110">
        <v>604800</v>
      </c>
      <c r="L110" t="s">
        <v>2520</v>
      </c>
      <c r="O110" t="s">
        <v>1606</v>
      </c>
      <c r="P110" t="s">
        <v>2583</v>
      </c>
      <c r="Q110" t="s">
        <v>50</v>
      </c>
      <c r="R110" t="s">
        <v>2945</v>
      </c>
      <c r="S110" t="s">
        <v>2946</v>
      </c>
      <c r="T110" t="s">
        <v>2947</v>
      </c>
      <c r="X110">
        <v>118</v>
      </c>
      <c r="Y110" t="s">
        <v>54</v>
      </c>
      <c r="Z110" t="s">
        <v>54</v>
      </c>
      <c r="AA110" t="s">
        <v>54</v>
      </c>
      <c r="AB110">
        <v>0</v>
      </c>
      <c r="AC110">
        <v>0</v>
      </c>
      <c r="AD110">
        <v>6</v>
      </c>
      <c r="AE110" t="s">
        <v>57</v>
      </c>
      <c r="AF110" t="s">
        <v>58</v>
      </c>
      <c r="AG110" t="s">
        <v>58</v>
      </c>
      <c r="AH110" t="s">
        <v>60</v>
      </c>
      <c r="AI110" t="s">
        <v>61</v>
      </c>
      <c r="AP110" t="s">
        <v>1512</v>
      </c>
    </row>
    <row r="111" spans="1:42" x14ac:dyDescent="0.25">
      <c r="A111" t="s">
        <v>2914</v>
      </c>
      <c r="B111" t="s">
        <v>2515</v>
      </c>
      <c r="C111" t="s">
        <v>2516</v>
      </c>
      <c r="D111" t="s">
        <v>2517</v>
      </c>
      <c r="E111" t="s">
        <v>44</v>
      </c>
      <c r="F111" s="1">
        <v>0.05</v>
      </c>
      <c r="G111" t="s">
        <v>2518</v>
      </c>
      <c r="H111">
        <v>10</v>
      </c>
      <c r="I111" t="s">
        <v>2519</v>
      </c>
      <c r="J111">
        <v>3600</v>
      </c>
      <c r="K111">
        <v>604800</v>
      </c>
      <c r="L111" t="s">
        <v>2520</v>
      </c>
      <c r="O111" t="s">
        <v>1619</v>
      </c>
      <c r="P111" t="s">
        <v>2948</v>
      </c>
      <c r="Q111" t="s">
        <v>50</v>
      </c>
      <c r="R111" t="s">
        <v>2949</v>
      </c>
      <c r="S111" t="s">
        <v>2950</v>
      </c>
      <c r="T111" t="s">
        <v>2951</v>
      </c>
      <c r="X111">
        <v>124</v>
      </c>
      <c r="Y111" t="s">
        <v>54</v>
      </c>
      <c r="Z111" t="s">
        <v>54</v>
      </c>
      <c r="AA111" t="s">
        <v>54</v>
      </c>
      <c r="AB111">
        <v>0</v>
      </c>
      <c r="AC111">
        <v>0</v>
      </c>
      <c r="AD111">
        <v>6</v>
      </c>
      <c r="AE111" t="s">
        <v>57</v>
      </c>
      <c r="AF111" t="s">
        <v>58</v>
      </c>
      <c r="AG111" t="s">
        <v>58</v>
      </c>
      <c r="AH111" t="s">
        <v>84</v>
      </c>
      <c r="AI111" t="s">
        <v>90</v>
      </c>
      <c r="AP111" t="s">
        <v>1526</v>
      </c>
    </row>
    <row r="112" spans="1:42" x14ac:dyDescent="0.25">
      <c r="A112" t="s">
        <v>2952</v>
      </c>
      <c r="B112" t="s">
        <v>2515</v>
      </c>
      <c r="C112" t="s">
        <v>2516</v>
      </c>
      <c r="D112" t="s">
        <v>2517</v>
      </c>
      <c r="E112" t="s">
        <v>44</v>
      </c>
      <c r="F112" s="1">
        <v>0.05</v>
      </c>
      <c r="G112" t="s">
        <v>2518</v>
      </c>
      <c r="H112">
        <v>10</v>
      </c>
      <c r="I112" t="s">
        <v>2519</v>
      </c>
      <c r="J112">
        <v>3600</v>
      </c>
      <c r="K112">
        <v>604800</v>
      </c>
      <c r="L112" t="s">
        <v>2520</v>
      </c>
      <c r="O112" t="s">
        <v>1634</v>
      </c>
      <c r="P112" t="s">
        <v>2953</v>
      </c>
      <c r="Q112" t="s">
        <v>50</v>
      </c>
      <c r="R112" t="s">
        <v>2954</v>
      </c>
      <c r="S112" t="s">
        <v>2955</v>
      </c>
      <c r="T112" t="s">
        <v>2956</v>
      </c>
      <c r="X112">
        <v>385</v>
      </c>
      <c r="Y112" t="s">
        <v>54</v>
      </c>
      <c r="Z112" t="s">
        <v>54</v>
      </c>
      <c r="AA112" t="s">
        <v>54</v>
      </c>
      <c r="AB112">
        <v>0</v>
      </c>
      <c r="AC112">
        <v>1</v>
      </c>
      <c r="AD112">
        <v>6</v>
      </c>
      <c r="AE112" t="s">
        <v>67</v>
      </c>
      <c r="AF112" t="s">
        <v>58</v>
      </c>
      <c r="AG112" t="s">
        <v>58</v>
      </c>
      <c r="AH112" t="s">
        <v>84</v>
      </c>
      <c r="AI112" t="s">
        <v>61</v>
      </c>
      <c r="AP112" t="s">
        <v>1536</v>
      </c>
    </row>
    <row r="113" spans="1:43" x14ac:dyDescent="0.25">
      <c r="A113" t="s">
        <v>2952</v>
      </c>
      <c r="B113" t="s">
        <v>2515</v>
      </c>
      <c r="C113" t="s">
        <v>2516</v>
      </c>
      <c r="D113" t="s">
        <v>2517</v>
      </c>
      <c r="E113" t="s">
        <v>44</v>
      </c>
      <c r="F113" s="1">
        <v>0.05</v>
      </c>
      <c r="G113" t="s">
        <v>2518</v>
      </c>
      <c r="H113">
        <v>10</v>
      </c>
      <c r="I113" t="s">
        <v>2519</v>
      </c>
      <c r="J113">
        <v>3600</v>
      </c>
      <c r="K113">
        <v>604800</v>
      </c>
      <c r="L113" t="s">
        <v>2520</v>
      </c>
      <c r="O113" t="s">
        <v>1646</v>
      </c>
      <c r="P113" t="s">
        <v>2957</v>
      </c>
      <c r="Q113" t="s">
        <v>50</v>
      </c>
      <c r="R113" t="s">
        <v>2958</v>
      </c>
      <c r="S113" t="s">
        <v>2959</v>
      </c>
      <c r="T113" t="s">
        <v>2960</v>
      </c>
      <c r="X113">
        <v>108</v>
      </c>
      <c r="Y113" t="s">
        <v>54</v>
      </c>
      <c r="Z113" t="s">
        <v>54</v>
      </c>
      <c r="AA113" t="s">
        <v>54</v>
      </c>
      <c r="AB113">
        <v>0</v>
      </c>
      <c r="AC113">
        <v>1</v>
      </c>
      <c r="AD113">
        <v>6</v>
      </c>
      <c r="AE113" t="s">
        <v>74</v>
      </c>
      <c r="AF113" t="s">
        <v>58</v>
      </c>
      <c r="AG113" t="s">
        <v>58</v>
      </c>
      <c r="AH113" t="s">
        <v>60</v>
      </c>
      <c r="AI113" t="s">
        <v>61</v>
      </c>
      <c r="AP113" t="s">
        <v>1547</v>
      </c>
    </row>
    <row r="114" spans="1:43" x14ac:dyDescent="0.25">
      <c r="A114" t="s">
        <v>2952</v>
      </c>
      <c r="B114" t="s">
        <v>2515</v>
      </c>
      <c r="C114" t="s">
        <v>2516</v>
      </c>
      <c r="D114" t="s">
        <v>2517</v>
      </c>
      <c r="E114" t="s">
        <v>44</v>
      </c>
      <c r="F114" s="1">
        <v>0.05</v>
      </c>
      <c r="G114" t="s">
        <v>2518</v>
      </c>
      <c r="H114">
        <v>10</v>
      </c>
      <c r="I114" t="s">
        <v>2519</v>
      </c>
      <c r="J114">
        <v>3600</v>
      </c>
      <c r="K114">
        <v>604800</v>
      </c>
      <c r="L114" t="s">
        <v>2520</v>
      </c>
      <c r="O114" t="s">
        <v>1657</v>
      </c>
      <c r="P114" t="s">
        <v>2961</v>
      </c>
      <c r="Q114" t="s">
        <v>50</v>
      </c>
      <c r="R114" t="s">
        <v>2962</v>
      </c>
      <c r="S114" t="s">
        <v>2963</v>
      </c>
      <c r="T114" t="s">
        <v>2964</v>
      </c>
      <c r="X114">
        <v>171</v>
      </c>
      <c r="Y114" t="s">
        <v>54</v>
      </c>
      <c r="Z114" t="s">
        <v>54</v>
      </c>
      <c r="AA114" t="s">
        <v>54</v>
      </c>
      <c r="AB114">
        <v>0</v>
      </c>
      <c r="AC114">
        <v>1</v>
      </c>
      <c r="AD114">
        <v>6</v>
      </c>
      <c r="AE114" t="s">
        <v>2624</v>
      </c>
      <c r="AF114" t="s">
        <v>751</v>
      </c>
      <c r="AG114" t="s">
        <v>58</v>
      </c>
      <c r="AH114" t="s">
        <v>84</v>
      </c>
      <c r="AI114" t="s">
        <v>61</v>
      </c>
      <c r="AP114" t="s">
        <v>1557</v>
      </c>
    </row>
    <row r="115" spans="1:43" x14ac:dyDescent="0.25">
      <c r="A115" t="s">
        <v>2952</v>
      </c>
      <c r="B115" t="s">
        <v>2515</v>
      </c>
      <c r="C115" t="s">
        <v>2516</v>
      </c>
      <c r="D115" t="s">
        <v>2517</v>
      </c>
      <c r="E115" t="s">
        <v>44</v>
      </c>
      <c r="F115" s="1">
        <v>0.05</v>
      </c>
      <c r="G115" t="s">
        <v>2518</v>
      </c>
      <c r="H115">
        <v>10</v>
      </c>
      <c r="I115" t="s">
        <v>2519</v>
      </c>
      <c r="J115">
        <v>3600</v>
      </c>
      <c r="K115">
        <v>604800</v>
      </c>
      <c r="L115" t="s">
        <v>2520</v>
      </c>
      <c r="O115" t="s">
        <v>1667</v>
      </c>
      <c r="P115" t="s">
        <v>2965</v>
      </c>
      <c r="Q115" t="s">
        <v>50</v>
      </c>
      <c r="R115" t="s">
        <v>2966</v>
      </c>
      <c r="S115" t="s">
        <v>2967</v>
      </c>
      <c r="T115" t="s">
        <v>2968</v>
      </c>
      <c r="X115">
        <v>102</v>
      </c>
      <c r="Y115" t="s">
        <v>54</v>
      </c>
      <c r="Z115" t="s">
        <v>54</v>
      </c>
      <c r="AA115" t="s">
        <v>54</v>
      </c>
      <c r="AB115">
        <v>0</v>
      </c>
      <c r="AC115">
        <v>1</v>
      </c>
      <c r="AD115">
        <v>6</v>
      </c>
      <c r="AE115" t="s">
        <v>67</v>
      </c>
      <c r="AF115" t="s">
        <v>364</v>
      </c>
      <c r="AG115" t="s">
        <v>58</v>
      </c>
      <c r="AH115" t="s">
        <v>84</v>
      </c>
      <c r="AI115" t="s">
        <v>142</v>
      </c>
      <c r="AP115" t="s">
        <v>1571</v>
      </c>
    </row>
    <row r="116" spans="1:43" x14ac:dyDescent="0.25">
      <c r="A116" t="s">
        <v>2952</v>
      </c>
      <c r="B116" t="s">
        <v>2515</v>
      </c>
      <c r="C116" t="s">
        <v>2516</v>
      </c>
      <c r="D116" t="s">
        <v>2517</v>
      </c>
      <c r="E116" t="s">
        <v>44</v>
      </c>
      <c r="F116" s="1">
        <v>0.05</v>
      </c>
      <c r="G116" t="s">
        <v>2518</v>
      </c>
      <c r="H116">
        <v>10</v>
      </c>
      <c r="I116" t="s">
        <v>2519</v>
      </c>
      <c r="J116">
        <v>3600</v>
      </c>
      <c r="K116">
        <v>604800</v>
      </c>
      <c r="L116" t="s">
        <v>2520</v>
      </c>
      <c r="O116" t="s">
        <v>1681</v>
      </c>
      <c r="P116" t="s">
        <v>2710</v>
      </c>
      <c r="Q116" t="s">
        <v>50</v>
      </c>
      <c r="R116" t="s">
        <v>2969</v>
      </c>
      <c r="S116" t="s">
        <v>2970</v>
      </c>
      <c r="T116" t="s">
        <v>2971</v>
      </c>
      <c r="X116">
        <v>100</v>
      </c>
      <c r="Y116" t="s">
        <v>54</v>
      </c>
      <c r="Z116" t="s">
        <v>54</v>
      </c>
      <c r="AA116" t="s">
        <v>54</v>
      </c>
      <c r="AB116">
        <v>0</v>
      </c>
      <c r="AC116">
        <v>1</v>
      </c>
      <c r="AD116">
        <v>6</v>
      </c>
      <c r="AE116" t="s">
        <v>1861</v>
      </c>
      <c r="AF116" t="s">
        <v>58</v>
      </c>
      <c r="AG116" t="s">
        <v>58</v>
      </c>
      <c r="AH116" t="s">
        <v>84</v>
      </c>
      <c r="AI116" t="s">
        <v>61</v>
      </c>
      <c r="AP116" t="s">
        <v>1582</v>
      </c>
    </row>
    <row r="117" spans="1:43" x14ac:dyDescent="0.25">
      <c r="A117" t="s">
        <v>2952</v>
      </c>
      <c r="B117" t="s">
        <v>2515</v>
      </c>
      <c r="C117" t="s">
        <v>2516</v>
      </c>
      <c r="D117" t="s">
        <v>2517</v>
      </c>
      <c r="E117" t="s">
        <v>44</v>
      </c>
      <c r="F117" s="1">
        <v>0.05</v>
      </c>
      <c r="G117" t="s">
        <v>2518</v>
      </c>
      <c r="H117">
        <v>10</v>
      </c>
      <c r="I117" t="s">
        <v>2519</v>
      </c>
      <c r="J117">
        <v>3600</v>
      </c>
      <c r="K117">
        <v>604800</v>
      </c>
      <c r="L117" t="s">
        <v>2520</v>
      </c>
      <c r="O117" t="s">
        <v>1693</v>
      </c>
      <c r="P117" t="s">
        <v>2545</v>
      </c>
      <c r="Q117" t="s">
        <v>50</v>
      </c>
      <c r="R117" t="s">
        <v>2734</v>
      </c>
      <c r="S117" t="s">
        <v>2546</v>
      </c>
      <c r="T117" t="s">
        <v>2972</v>
      </c>
      <c r="X117">
        <v>33</v>
      </c>
      <c r="Y117" t="s">
        <v>54</v>
      </c>
      <c r="Z117" t="s">
        <v>54</v>
      </c>
      <c r="AA117" t="s">
        <v>54</v>
      </c>
      <c r="AB117">
        <v>0</v>
      </c>
      <c r="AC117">
        <v>1</v>
      </c>
      <c r="AD117">
        <v>6</v>
      </c>
      <c r="AE117" t="s">
        <v>74</v>
      </c>
      <c r="AF117" t="s">
        <v>58</v>
      </c>
      <c r="AG117" t="s">
        <v>58</v>
      </c>
      <c r="AH117" t="s">
        <v>60</v>
      </c>
      <c r="AI117" t="s">
        <v>61</v>
      </c>
      <c r="AP117" t="s">
        <v>1595</v>
      </c>
    </row>
    <row r="118" spans="1:43" x14ac:dyDescent="0.25">
      <c r="A118" t="s">
        <v>2952</v>
      </c>
      <c r="B118" t="s">
        <v>2515</v>
      </c>
      <c r="C118" t="s">
        <v>2516</v>
      </c>
      <c r="D118" t="s">
        <v>2517</v>
      </c>
      <c r="E118" t="s">
        <v>44</v>
      </c>
      <c r="F118" s="1">
        <v>0.05</v>
      </c>
      <c r="G118" t="s">
        <v>2518</v>
      </c>
      <c r="H118">
        <v>10</v>
      </c>
      <c r="I118" t="s">
        <v>2519</v>
      </c>
      <c r="J118">
        <v>3600</v>
      </c>
      <c r="K118">
        <v>604800</v>
      </c>
      <c r="L118" t="s">
        <v>2520</v>
      </c>
      <c r="O118" t="s">
        <v>1701</v>
      </c>
      <c r="P118" t="s">
        <v>2595</v>
      </c>
      <c r="Q118" t="s">
        <v>50</v>
      </c>
      <c r="R118" t="s">
        <v>2824</v>
      </c>
      <c r="S118" t="s">
        <v>2973</v>
      </c>
      <c r="T118" t="s">
        <v>2974</v>
      </c>
      <c r="X118">
        <v>50</v>
      </c>
      <c r="Y118" t="s">
        <v>54</v>
      </c>
      <c r="Z118" t="s">
        <v>54</v>
      </c>
      <c r="AA118" t="s">
        <v>54</v>
      </c>
      <c r="AB118">
        <v>0</v>
      </c>
      <c r="AC118">
        <v>1</v>
      </c>
      <c r="AD118">
        <v>6</v>
      </c>
      <c r="AE118" t="s">
        <v>67</v>
      </c>
      <c r="AF118" t="s">
        <v>58</v>
      </c>
      <c r="AG118" t="s">
        <v>58</v>
      </c>
      <c r="AH118" t="s">
        <v>84</v>
      </c>
      <c r="AI118" t="s">
        <v>61</v>
      </c>
      <c r="AP118" t="s">
        <v>1607</v>
      </c>
    </row>
    <row r="119" spans="1:43" x14ac:dyDescent="0.25">
      <c r="A119" t="s">
        <v>2952</v>
      </c>
      <c r="B119" t="s">
        <v>2515</v>
      </c>
      <c r="C119" t="s">
        <v>2516</v>
      </c>
      <c r="D119" t="s">
        <v>2517</v>
      </c>
      <c r="E119" t="s">
        <v>44</v>
      </c>
      <c r="F119" s="1">
        <v>0.05</v>
      </c>
      <c r="G119" t="s">
        <v>2518</v>
      </c>
      <c r="H119">
        <v>10</v>
      </c>
      <c r="I119" t="s">
        <v>2519</v>
      </c>
      <c r="J119">
        <v>3600</v>
      </c>
      <c r="K119">
        <v>604800</v>
      </c>
      <c r="L119" t="s">
        <v>2520</v>
      </c>
      <c r="O119" t="s">
        <v>1710</v>
      </c>
      <c r="P119" t="s">
        <v>2975</v>
      </c>
      <c r="Q119" t="s">
        <v>50</v>
      </c>
      <c r="R119" t="s">
        <v>2976</v>
      </c>
      <c r="S119" t="s">
        <v>2977</v>
      </c>
      <c r="T119" t="s">
        <v>2978</v>
      </c>
      <c r="X119">
        <v>105</v>
      </c>
      <c r="Y119" t="s">
        <v>54</v>
      </c>
      <c r="Z119" t="s">
        <v>54</v>
      </c>
      <c r="AA119" t="s">
        <v>54</v>
      </c>
      <c r="AB119">
        <v>0</v>
      </c>
      <c r="AC119">
        <v>1</v>
      </c>
      <c r="AD119">
        <v>6</v>
      </c>
      <c r="AE119" t="s">
        <v>74</v>
      </c>
      <c r="AF119" t="s">
        <v>58</v>
      </c>
      <c r="AG119" t="s">
        <v>58</v>
      </c>
      <c r="AH119" t="s">
        <v>84</v>
      </c>
      <c r="AI119" t="s">
        <v>61</v>
      </c>
      <c r="AP119" t="s">
        <v>1620</v>
      </c>
    </row>
    <row r="120" spans="1:43" x14ac:dyDescent="0.25">
      <c r="A120" t="s">
        <v>2952</v>
      </c>
      <c r="B120" t="s">
        <v>2515</v>
      </c>
      <c r="C120" t="s">
        <v>2516</v>
      </c>
      <c r="D120" t="s">
        <v>2517</v>
      </c>
      <c r="E120" t="s">
        <v>44</v>
      </c>
      <c r="F120" s="1">
        <v>0.05</v>
      </c>
      <c r="G120" t="s">
        <v>2518</v>
      </c>
      <c r="H120">
        <v>10</v>
      </c>
      <c r="I120" t="s">
        <v>2519</v>
      </c>
      <c r="J120">
        <v>3600</v>
      </c>
      <c r="K120">
        <v>604800</v>
      </c>
      <c r="L120" t="s">
        <v>2520</v>
      </c>
      <c r="O120" t="s">
        <v>1720</v>
      </c>
      <c r="P120" t="s">
        <v>2979</v>
      </c>
      <c r="Q120" t="s">
        <v>50</v>
      </c>
      <c r="R120" t="s">
        <v>2980</v>
      </c>
      <c r="S120" t="s">
        <v>2981</v>
      </c>
      <c r="T120" t="s">
        <v>2982</v>
      </c>
      <c r="X120">
        <v>61</v>
      </c>
      <c r="Y120" t="s">
        <v>54</v>
      </c>
      <c r="Z120" t="s">
        <v>54</v>
      </c>
      <c r="AA120" t="s">
        <v>54</v>
      </c>
      <c r="AB120">
        <v>0</v>
      </c>
      <c r="AC120">
        <v>1</v>
      </c>
      <c r="AD120">
        <v>6</v>
      </c>
      <c r="AE120" t="s">
        <v>74</v>
      </c>
      <c r="AF120" t="s">
        <v>58</v>
      </c>
      <c r="AG120" t="s">
        <v>58</v>
      </c>
      <c r="AH120" t="s">
        <v>84</v>
      </c>
      <c r="AI120" t="s">
        <v>61</v>
      </c>
      <c r="AP120" t="s">
        <v>1635</v>
      </c>
    </row>
    <row r="121" spans="1:43" x14ac:dyDescent="0.25">
      <c r="A121" t="s">
        <v>2952</v>
      </c>
      <c r="B121" t="s">
        <v>2515</v>
      </c>
      <c r="C121" t="s">
        <v>2516</v>
      </c>
      <c r="D121" t="s">
        <v>2517</v>
      </c>
      <c r="E121" t="s">
        <v>44</v>
      </c>
      <c r="F121" s="1">
        <v>0.05</v>
      </c>
      <c r="G121" t="s">
        <v>2518</v>
      </c>
      <c r="H121">
        <v>10</v>
      </c>
      <c r="I121" t="s">
        <v>2519</v>
      </c>
      <c r="J121">
        <v>3600</v>
      </c>
      <c r="K121">
        <v>604800</v>
      </c>
      <c r="L121" t="s">
        <v>2520</v>
      </c>
      <c r="O121" t="s">
        <v>1732</v>
      </c>
      <c r="P121" t="s">
        <v>2728</v>
      </c>
      <c r="Q121" t="s">
        <v>50</v>
      </c>
      <c r="R121" t="s">
        <v>2983</v>
      </c>
      <c r="S121" t="s">
        <v>2984</v>
      </c>
      <c r="T121" t="s">
        <v>2985</v>
      </c>
      <c r="X121">
        <v>50</v>
      </c>
      <c r="Y121" t="s">
        <v>54</v>
      </c>
      <c r="Z121" t="s">
        <v>54</v>
      </c>
      <c r="AA121" t="s">
        <v>54</v>
      </c>
      <c r="AB121">
        <v>0</v>
      </c>
      <c r="AC121">
        <v>1</v>
      </c>
      <c r="AD121">
        <v>6</v>
      </c>
      <c r="AE121" t="s">
        <v>74</v>
      </c>
      <c r="AF121" t="s">
        <v>2732</v>
      </c>
      <c r="AG121" t="s">
        <v>58</v>
      </c>
      <c r="AH121" t="s">
        <v>60</v>
      </c>
      <c r="AI121" t="s">
        <v>61</v>
      </c>
      <c r="AP121" t="s">
        <v>1647</v>
      </c>
    </row>
    <row r="122" spans="1:43" x14ac:dyDescent="0.25">
      <c r="A122" t="s">
        <v>2986</v>
      </c>
      <c r="B122" t="s">
        <v>2515</v>
      </c>
      <c r="C122" t="s">
        <v>2516</v>
      </c>
      <c r="D122" t="s">
        <v>2517</v>
      </c>
      <c r="E122" t="s">
        <v>44</v>
      </c>
      <c r="F122" s="1">
        <v>0.05</v>
      </c>
      <c r="G122" t="s">
        <v>2518</v>
      </c>
      <c r="H122">
        <v>10</v>
      </c>
      <c r="I122" t="s">
        <v>2519</v>
      </c>
      <c r="J122">
        <v>3600</v>
      </c>
      <c r="K122">
        <v>604800</v>
      </c>
      <c r="L122" t="s">
        <v>2520</v>
      </c>
      <c r="O122" t="s">
        <v>1745</v>
      </c>
      <c r="P122" t="s">
        <v>2987</v>
      </c>
      <c r="Q122" t="s">
        <v>50</v>
      </c>
      <c r="R122" t="s">
        <v>2988</v>
      </c>
      <c r="S122" t="s">
        <v>2989</v>
      </c>
      <c r="T122" t="s">
        <v>2990</v>
      </c>
      <c r="X122">
        <v>166</v>
      </c>
      <c r="Y122" t="s">
        <v>54</v>
      </c>
      <c r="Z122" t="s">
        <v>54</v>
      </c>
      <c r="AA122" t="s">
        <v>54</v>
      </c>
      <c r="AB122">
        <v>0</v>
      </c>
      <c r="AC122">
        <v>0</v>
      </c>
      <c r="AD122">
        <v>7</v>
      </c>
      <c r="AE122" t="s">
        <v>57</v>
      </c>
      <c r="AF122" t="s">
        <v>58</v>
      </c>
      <c r="AG122" t="s">
        <v>58</v>
      </c>
      <c r="AH122" t="s">
        <v>60</v>
      </c>
      <c r="AI122" t="s">
        <v>61</v>
      </c>
      <c r="AQ122" t="s">
        <v>1658</v>
      </c>
    </row>
    <row r="123" spans="1:43" x14ac:dyDescent="0.25">
      <c r="A123" t="s">
        <v>2986</v>
      </c>
      <c r="B123" t="s">
        <v>2515</v>
      </c>
      <c r="C123" t="s">
        <v>2516</v>
      </c>
      <c r="D123" t="s">
        <v>2517</v>
      </c>
      <c r="E123" t="s">
        <v>44</v>
      </c>
      <c r="F123" s="1">
        <v>0.05</v>
      </c>
      <c r="G123" t="s">
        <v>2518</v>
      </c>
      <c r="H123">
        <v>10</v>
      </c>
      <c r="I123" t="s">
        <v>2519</v>
      </c>
      <c r="J123">
        <v>3600</v>
      </c>
      <c r="K123">
        <v>604800</v>
      </c>
      <c r="L123" t="s">
        <v>2520</v>
      </c>
      <c r="O123" t="s">
        <v>1753</v>
      </c>
      <c r="P123" t="s">
        <v>2991</v>
      </c>
      <c r="Q123" t="s">
        <v>50</v>
      </c>
      <c r="R123" t="s">
        <v>2992</v>
      </c>
      <c r="S123" t="s">
        <v>2993</v>
      </c>
      <c r="T123" t="s">
        <v>2994</v>
      </c>
      <c r="X123">
        <v>247</v>
      </c>
      <c r="Y123" t="s">
        <v>54</v>
      </c>
      <c r="Z123" t="s">
        <v>54</v>
      </c>
      <c r="AA123" t="s">
        <v>54</v>
      </c>
      <c r="AB123">
        <v>0</v>
      </c>
      <c r="AC123">
        <v>0</v>
      </c>
      <c r="AD123">
        <v>7</v>
      </c>
      <c r="AE123" t="s">
        <v>57</v>
      </c>
      <c r="AF123" t="s">
        <v>58</v>
      </c>
      <c r="AG123" t="s">
        <v>58</v>
      </c>
      <c r="AH123" t="s">
        <v>60</v>
      </c>
      <c r="AI123" t="s">
        <v>61</v>
      </c>
      <c r="AQ123" t="s">
        <v>1668</v>
      </c>
    </row>
    <row r="124" spans="1:43" x14ac:dyDescent="0.25">
      <c r="A124" t="s">
        <v>2986</v>
      </c>
      <c r="B124" t="s">
        <v>2515</v>
      </c>
      <c r="C124" t="s">
        <v>2516</v>
      </c>
      <c r="D124" t="s">
        <v>2517</v>
      </c>
      <c r="E124" t="s">
        <v>44</v>
      </c>
      <c r="F124" s="1">
        <v>0.05</v>
      </c>
      <c r="G124" t="s">
        <v>2518</v>
      </c>
      <c r="H124">
        <v>10</v>
      </c>
      <c r="I124" t="s">
        <v>2519</v>
      </c>
      <c r="J124">
        <v>3600</v>
      </c>
      <c r="K124">
        <v>604800</v>
      </c>
      <c r="L124" t="s">
        <v>2520</v>
      </c>
      <c r="O124" t="s">
        <v>1766</v>
      </c>
      <c r="P124" t="s">
        <v>2995</v>
      </c>
      <c r="Q124" t="s">
        <v>50</v>
      </c>
      <c r="R124" t="s">
        <v>2996</v>
      </c>
      <c r="S124" t="s">
        <v>2997</v>
      </c>
      <c r="T124" t="s">
        <v>2998</v>
      </c>
      <c r="X124">
        <v>181</v>
      </c>
      <c r="Y124" t="s">
        <v>54</v>
      </c>
      <c r="Z124" t="s">
        <v>54</v>
      </c>
      <c r="AA124" t="s">
        <v>54</v>
      </c>
      <c r="AB124">
        <v>0</v>
      </c>
      <c r="AC124">
        <v>0</v>
      </c>
      <c r="AD124">
        <v>7</v>
      </c>
      <c r="AE124" t="s">
        <v>96</v>
      </c>
      <c r="AF124" t="s">
        <v>58</v>
      </c>
      <c r="AG124" t="s">
        <v>58</v>
      </c>
      <c r="AH124" t="s">
        <v>84</v>
      </c>
      <c r="AI124" t="s">
        <v>61</v>
      </c>
      <c r="AQ124" t="s">
        <v>1682</v>
      </c>
    </row>
    <row r="125" spans="1:43" x14ac:dyDescent="0.25">
      <c r="A125" t="s">
        <v>2986</v>
      </c>
      <c r="B125" t="s">
        <v>2515</v>
      </c>
      <c r="C125" t="s">
        <v>2516</v>
      </c>
      <c r="D125" t="s">
        <v>2517</v>
      </c>
      <c r="E125" t="s">
        <v>44</v>
      </c>
      <c r="F125" s="1">
        <v>0.05</v>
      </c>
      <c r="G125" t="s">
        <v>2518</v>
      </c>
      <c r="H125">
        <v>10</v>
      </c>
      <c r="I125" t="s">
        <v>2519</v>
      </c>
      <c r="J125">
        <v>3600</v>
      </c>
      <c r="K125">
        <v>604800</v>
      </c>
      <c r="L125" t="s">
        <v>2520</v>
      </c>
      <c r="O125" t="s">
        <v>1776</v>
      </c>
      <c r="P125" t="s">
        <v>2999</v>
      </c>
      <c r="Q125" t="s">
        <v>50</v>
      </c>
      <c r="R125" t="s">
        <v>3000</v>
      </c>
      <c r="S125" t="s">
        <v>3001</v>
      </c>
      <c r="T125" t="s">
        <v>3002</v>
      </c>
      <c r="X125">
        <v>95</v>
      </c>
      <c r="Y125" t="s">
        <v>54</v>
      </c>
      <c r="Z125" t="s">
        <v>54</v>
      </c>
      <c r="AA125" t="s">
        <v>54</v>
      </c>
      <c r="AB125">
        <v>0</v>
      </c>
      <c r="AC125">
        <v>0</v>
      </c>
      <c r="AD125">
        <v>7</v>
      </c>
      <c r="AE125" t="s">
        <v>96</v>
      </c>
      <c r="AF125" t="s">
        <v>58</v>
      </c>
      <c r="AG125" t="s">
        <v>58</v>
      </c>
      <c r="AH125" t="s">
        <v>84</v>
      </c>
      <c r="AI125" t="s">
        <v>90</v>
      </c>
      <c r="AQ125" t="s">
        <v>1694</v>
      </c>
    </row>
    <row r="126" spans="1:43" x14ac:dyDescent="0.25">
      <c r="A126" t="s">
        <v>2986</v>
      </c>
      <c r="B126" t="s">
        <v>2515</v>
      </c>
      <c r="C126" t="s">
        <v>2516</v>
      </c>
      <c r="D126" t="s">
        <v>2517</v>
      </c>
      <c r="E126" t="s">
        <v>44</v>
      </c>
      <c r="F126" s="1">
        <v>0.05</v>
      </c>
      <c r="G126" t="s">
        <v>2518</v>
      </c>
      <c r="H126">
        <v>10</v>
      </c>
      <c r="I126" t="s">
        <v>2519</v>
      </c>
      <c r="J126">
        <v>3600</v>
      </c>
      <c r="K126">
        <v>604800</v>
      </c>
      <c r="L126" t="s">
        <v>2520</v>
      </c>
      <c r="O126" t="s">
        <v>1788</v>
      </c>
      <c r="P126" t="s">
        <v>3003</v>
      </c>
      <c r="Q126" t="s">
        <v>50</v>
      </c>
      <c r="R126" t="s">
        <v>3004</v>
      </c>
      <c r="S126" t="s">
        <v>3005</v>
      </c>
      <c r="T126" t="s">
        <v>3006</v>
      </c>
      <c r="X126">
        <v>152</v>
      </c>
      <c r="Y126" t="s">
        <v>54</v>
      </c>
      <c r="Z126" t="s">
        <v>54</v>
      </c>
      <c r="AA126" t="s">
        <v>54</v>
      </c>
      <c r="AB126">
        <v>0</v>
      </c>
      <c r="AC126">
        <v>0</v>
      </c>
      <c r="AD126">
        <v>7</v>
      </c>
      <c r="AE126" t="s">
        <v>96</v>
      </c>
      <c r="AF126" t="s">
        <v>58</v>
      </c>
      <c r="AG126" t="s">
        <v>58</v>
      </c>
      <c r="AH126" t="s">
        <v>60</v>
      </c>
      <c r="AI126" t="s">
        <v>61</v>
      </c>
      <c r="AQ126" t="s">
        <v>1702</v>
      </c>
    </row>
    <row r="127" spans="1:43" x14ac:dyDescent="0.25">
      <c r="A127" t="s">
        <v>2986</v>
      </c>
      <c r="B127" t="s">
        <v>2515</v>
      </c>
      <c r="C127" t="s">
        <v>2516</v>
      </c>
      <c r="D127" t="s">
        <v>2517</v>
      </c>
      <c r="E127" t="s">
        <v>44</v>
      </c>
      <c r="F127" s="1">
        <v>0.05</v>
      </c>
      <c r="G127" t="s">
        <v>2518</v>
      </c>
      <c r="H127">
        <v>10</v>
      </c>
      <c r="I127" t="s">
        <v>2519</v>
      </c>
      <c r="J127">
        <v>3600</v>
      </c>
      <c r="K127">
        <v>604800</v>
      </c>
      <c r="L127" t="s">
        <v>2520</v>
      </c>
      <c r="O127" t="s">
        <v>1798</v>
      </c>
      <c r="P127" t="s">
        <v>3007</v>
      </c>
      <c r="Q127" t="s">
        <v>50</v>
      </c>
      <c r="R127" t="s">
        <v>3008</v>
      </c>
      <c r="S127" t="s">
        <v>3009</v>
      </c>
      <c r="T127" t="s">
        <v>3010</v>
      </c>
      <c r="X127">
        <v>195</v>
      </c>
      <c r="Y127" t="s">
        <v>54</v>
      </c>
      <c r="Z127" t="s">
        <v>54</v>
      </c>
      <c r="AA127" t="s">
        <v>54</v>
      </c>
      <c r="AB127">
        <v>0</v>
      </c>
      <c r="AC127">
        <v>0</v>
      </c>
      <c r="AD127">
        <v>7</v>
      </c>
      <c r="AE127" t="s">
        <v>1861</v>
      </c>
      <c r="AF127" t="s">
        <v>142</v>
      </c>
      <c r="AG127" t="s">
        <v>58</v>
      </c>
      <c r="AH127" t="s">
        <v>60</v>
      </c>
      <c r="AI127" t="s">
        <v>61</v>
      </c>
      <c r="AQ127" t="s">
        <v>3011</v>
      </c>
    </row>
    <row r="128" spans="1:43" x14ac:dyDescent="0.25">
      <c r="A128" t="s">
        <v>2986</v>
      </c>
      <c r="B128" t="s">
        <v>2515</v>
      </c>
      <c r="C128" t="s">
        <v>2516</v>
      </c>
      <c r="D128" t="s">
        <v>2517</v>
      </c>
      <c r="E128" t="s">
        <v>44</v>
      </c>
      <c r="F128" s="1">
        <v>0.05</v>
      </c>
      <c r="G128" t="s">
        <v>2518</v>
      </c>
      <c r="H128">
        <v>10</v>
      </c>
      <c r="I128" t="s">
        <v>2519</v>
      </c>
      <c r="J128">
        <v>3600</v>
      </c>
      <c r="K128">
        <v>604800</v>
      </c>
      <c r="L128" t="s">
        <v>2520</v>
      </c>
      <c r="O128" t="s">
        <v>1807</v>
      </c>
      <c r="P128" t="s">
        <v>3012</v>
      </c>
      <c r="Q128" t="s">
        <v>50</v>
      </c>
      <c r="R128" t="s">
        <v>3013</v>
      </c>
      <c r="S128" t="s">
        <v>3014</v>
      </c>
      <c r="T128" t="s">
        <v>3015</v>
      </c>
      <c r="X128">
        <v>77</v>
      </c>
      <c r="Y128" t="s">
        <v>54</v>
      </c>
      <c r="Z128" t="s">
        <v>54</v>
      </c>
      <c r="AA128" t="s">
        <v>54</v>
      </c>
      <c r="AB128">
        <v>0</v>
      </c>
      <c r="AC128">
        <v>0</v>
      </c>
      <c r="AD128">
        <v>7</v>
      </c>
      <c r="AE128" t="s">
        <v>96</v>
      </c>
      <c r="AF128" t="s">
        <v>58</v>
      </c>
      <c r="AG128" t="s">
        <v>58</v>
      </c>
      <c r="AH128" t="s">
        <v>84</v>
      </c>
      <c r="AI128" t="s">
        <v>61</v>
      </c>
      <c r="AQ128" t="s">
        <v>1721</v>
      </c>
    </row>
    <row r="129" spans="1:44" x14ac:dyDescent="0.25">
      <c r="A129" t="s">
        <v>2986</v>
      </c>
      <c r="B129" t="s">
        <v>2515</v>
      </c>
      <c r="C129" t="s">
        <v>2516</v>
      </c>
      <c r="D129" t="s">
        <v>2517</v>
      </c>
      <c r="E129" t="s">
        <v>44</v>
      </c>
      <c r="F129" s="1">
        <v>0.05</v>
      </c>
      <c r="G129" t="s">
        <v>2518</v>
      </c>
      <c r="H129">
        <v>10</v>
      </c>
      <c r="I129" t="s">
        <v>2519</v>
      </c>
      <c r="J129">
        <v>3600</v>
      </c>
      <c r="K129">
        <v>604800</v>
      </c>
      <c r="L129" t="s">
        <v>2520</v>
      </c>
      <c r="O129" t="s">
        <v>1818</v>
      </c>
      <c r="P129" t="s">
        <v>3016</v>
      </c>
      <c r="Q129" t="s">
        <v>50</v>
      </c>
      <c r="R129" t="s">
        <v>3017</v>
      </c>
      <c r="S129" t="s">
        <v>3018</v>
      </c>
      <c r="T129" t="s">
        <v>3019</v>
      </c>
      <c r="X129">
        <v>509</v>
      </c>
      <c r="Y129" t="s">
        <v>54</v>
      </c>
      <c r="Z129" t="s">
        <v>54</v>
      </c>
      <c r="AA129" t="s">
        <v>54</v>
      </c>
      <c r="AB129">
        <v>0</v>
      </c>
      <c r="AC129">
        <v>0</v>
      </c>
      <c r="AD129">
        <v>7</v>
      </c>
      <c r="AE129" t="s">
        <v>67</v>
      </c>
      <c r="AF129" t="s">
        <v>58</v>
      </c>
      <c r="AG129" t="s">
        <v>58</v>
      </c>
      <c r="AH129" t="s">
        <v>84</v>
      </c>
      <c r="AI129" t="s">
        <v>61</v>
      </c>
      <c r="AQ129" t="s">
        <v>1733</v>
      </c>
    </row>
    <row r="130" spans="1:44" x14ac:dyDescent="0.25">
      <c r="A130" t="s">
        <v>2986</v>
      </c>
      <c r="B130" t="s">
        <v>2515</v>
      </c>
      <c r="C130" t="s">
        <v>2516</v>
      </c>
      <c r="D130" t="s">
        <v>2517</v>
      </c>
      <c r="E130" t="s">
        <v>44</v>
      </c>
      <c r="F130" s="1">
        <v>0.05</v>
      </c>
      <c r="G130" t="s">
        <v>2518</v>
      </c>
      <c r="H130">
        <v>10</v>
      </c>
      <c r="I130" t="s">
        <v>2519</v>
      </c>
      <c r="J130">
        <v>3600</v>
      </c>
      <c r="K130">
        <v>604800</v>
      </c>
      <c r="L130" t="s">
        <v>2520</v>
      </c>
      <c r="O130" t="s">
        <v>1828</v>
      </c>
      <c r="P130" t="s">
        <v>3020</v>
      </c>
      <c r="Q130" t="s">
        <v>50</v>
      </c>
      <c r="R130" t="s">
        <v>3021</v>
      </c>
      <c r="S130" t="s">
        <v>3022</v>
      </c>
      <c r="T130" t="s">
        <v>3023</v>
      </c>
      <c r="X130">
        <v>648</v>
      </c>
      <c r="Y130" t="s">
        <v>54</v>
      </c>
      <c r="Z130" t="s">
        <v>54</v>
      </c>
      <c r="AA130" t="s">
        <v>54</v>
      </c>
      <c r="AB130">
        <v>0</v>
      </c>
      <c r="AC130">
        <v>0</v>
      </c>
      <c r="AD130">
        <v>7</v>
      </c>
      <c r="AE130" t="s">
        <v>57</v>
      </c>
      <c r="AF130" t="s">
        <v>58</v>
      </c>
      <c r="AG130" t="s">
        <v>58</v>
      </c>
      <c r="AH130" t="s">
        <v>84</v>
      </c>
      <c r="AI130" t="s">
        <v>61</v>
      </c>
      <c r="AQ130" t="s">
        <v>1746</v>
      </c>
    </row>
    <row r="131" spans="1:44" x14ac:dyDescent="0.25">
      <c r="A131" t="s">
        <v>2986</v>
      </c>
      <c r="B131" t="s">
        <v>2515</v>
      </c>
      <c r="C131" t="s">
        <v>2516</v>
      </c>
      <c r="D131" t="s">
        <v>2517</v>
      </c>
      <c r="E131" t="s">
        <v>44</v>
      </c>
      <c r="F131" s="1">
        <v>0.05</v>
      </c>
      <c r="G131" t="s">
        <v>2518</v>
      </c>
      <c r="H131">
        <v>10</v>
      </c>
      <c r="I131" t="s">
        <v>2519</v>
      </c>
      <c r="J131">
        <v>3600</v>
      </c>
      <c r="K131">
        <v>604800</v>
      </c>
      <c r="L131" t="s">
        <v>2520</v>
      </c>
      <c r="O131" t="s">
        <v>1841</v>
      </c>
      <c r="P131" t="s">
        <v>3024</v>
      </c>
      <c r="Q131" t="s">
        <v>50</v>
      </c>
      <c r="R131" t="s">
        <v>3025</v>
      </c>
      <c r="S131" t="s">
        <v>3026</v>
      </c>
      <c r="T131" t="s">
        <v>3027</v>
      </c>
      <c r="X131">
        <v>78</v>
      </c>
      <c r="Y131" t="s">
        <v>54</v>
      </c>
      <c r="Z131" t="s">
        <v>54</v>
      </c>
      <c r="AA131" t="s">
        <v>54</v>
      </c>
      <c r="AB131">
        <v>0</v>
      </c>
      <c r="AC131">
        <v>0</v>
      </c>
      <c r="AD131">
        <v>7</v>
      </c>
      <c r="AE131" t="s">
        <v>57</v>
      </c>
      <c r="AF131" t="s">
        <v>58</v>
      </c>
      <c r="AG131" t="s">
        <v>58</v>
      </c>
      <c r="AH131" t="s">
        <v>60</v>
      </c>
      <c r="AI131" t="s">
        <v>61</v>
      </c>
      <c r="AQ131" t="s">
        <v>1754</v>
      </c>
    </row>
    <row r="132" spans="1:44" x14ac:dyDescent="0.25">
      <c r="A132" t="s">
        <v>3028</v>
      </c>
      <c r="B132" t="s">
        <v>2515</v>
      </c>
      <c r="C132" t="s">
        <v>2516</v>
      </c>
      <c r="D132" t="s">
        <v>2517</v>
      </c>
      <c r="E132" t="s">
        <v>44</v>
      </c>
      <c r="F132" s="1">
        <v>0.05</v>
      </c>
      <c r="G132" t="s">
        <v>2518</v>
      </c>
      <c r="H132">
        <v>12</v>
      </c>
      <c r="I132" t="s">
        <v>2519</v>
      </c>
      <c r="J132">
        <v>3600</v>
      </c>
      <c r="K132">
        <v>604800</v>
      </c>
      <c r="L132" t="s">
        <v>3029</v>
      </c>
      <c r="O132" t="s">
        <v>1854</v>
      </c>
      <c r="P132" t="s">
        <v>3030</v>
      </c>
      <c r="Q132" t="s">
        <v>50</v>
      </c>
      <c r="R132" t="s">
        <v>3031</v>
      </c>
      <c r="S132" t="s">
        <v>3032</v>
      </c>
      <c r="T132" t="s">
        <v>3033</v>
      </c>
      <c r="X132">
        <v>161</v>
      </c>
      <c r="Y132" t="s">
        <v>54</v>
      </c>
      <c r="Z132" t="s">
        <v>54</v>
      </c>
      <c r="AA132" t="s">
        <v>54</v>
      </c>
      <c r="AB132">
        <v>0</v>
      </c>
      <c r="AC132">
        <v>1</v>
      </c>
      <c r="AD132">
        <v>7</v>
      </c>
      <c r="AE132" t="s">
        <v>96</v>
      </c>
      <c r="AF132" t="s">
        <v>58</v>
      </c>
      <c r="AG132" t="s">
        <v>58</v>
      </c>
      <c r="AH132" t="s">
        <v>60</v>
      </c>
      <c r="AI132" t="s">
        <v>61</v>
      </c>
      <c r="AQ132" t="s">
        <v>1767</v>
      </c>
    </row>
    <row r="133" spans="1:44" x14ac:dyDescent="0.25">
      <c r="A133" t="s">
        <v>3028</v>
      </c>
      <c r="B133" t="s">
        <v>2515</v>
      </c>
      <c r="C133" t="s">
        <v>2516</v>
      </c>
      <c r="D133" t="s">
        <v>2517</v>
      </c>
      <c r="E133" t="s">
        <v>44</v>
      </c>
      <c r="F133" s="1">
        <v>0.05</v>
      </c>
      <c r="G133" t="s">
        <v>2518</v>
      </c>
      <c r="H133">
        <v>12</v>
      </c>
      <c r="I133" t="s">
        <v>2519</v>
      </c>
      <c r="J133">
        <v>3600</v>
      </c>
      <c r="K133">
        <v>604800</v>
      </c>
      <c r="L133" t="s">
        <v>3029</v>
      </c>
      <c r="O133" t="s">
        <v>1867</v>
      </c>
      <c r="P133" t="s">
        <v>3034</v>
      </c>
      <c r="Q133" t="s">
        <v>50</v>
      </c>
      <c r="R133" t="s">
        <v>3035</v>
      </c>
      <c r="S133" t="s">
        <v>3036</v>
      </c>
      <c r="T133" t="s">
        <v>3037</v>
      </c>
      <c r="X133">
        <v>54</v>
      </c>
      <c r="Y133" t="s">
        <v>54</v>
      </c>
      <c r="Z133" t="s">
        <v>54</v>
      </c>
      <c r="AA133" t="s">
        <v>54</v>
      </c>
      <c r="AB133">
        <v>0</v>
      </c>
      <c r="AC133">
        <v>1</v>
      </c>
      <c r="AD133">
        <v>7</v>
      </c>
      <c r="AE133" t="s">
        <v>67</v>
      </c>
      <c r="AF133" t="s">
        <v>58</v>
      </c>
      <c r="AG133" t="s">
        <v>58</v>
      </c>
      <c r="AH133" t="s">
        <v>60</v>
      </c>
      <c r="AI133" t="s">
        <v>61</v>
      </c>
      <c r="AQ133" t="s">
        <v>1777</v>
      </c>
    </row>
    <row r="134" spans="1:44" x14ac:dyDescent="0.25">
      <c r="A134" t="s">
        <v>3028</v>
      </c>
      <c r="B134" t="s">
        <v>2515</v>
      </c>
      <c r="C134" t="s">
        <v>2516</v>
      </c>
      <c r="D134" t="s">
        <v>2517</v>
      </c>
      <c r="E134" t="s">
        <v>44</v>
      </c>
      <c r="F134" s="1">
        <v>0.05</v>
      </c>
      <c r="G134" t="s">
        <v>2518</v>
      </c>
      <c r="H134">
        <v>12</v>
      </c>
      <c r="I134" t="s">
        <v>2519</v>
      </c>
      <c r="J134">
        <v>3600</v>
      </c>
      <c r="K134">
        <v>604800</v>
      </c>
      <c r="L134" t="s">
        <v>3029</v>
      </c>
      <c r="O134" t="s">
        <v>1876</v>
      </c>
      <c r="P134" t="s">
        <v>2557</v>
      </c>
      <c r="Q134" t="s">
        <v>50</v>
      </c>
      <c r="R134" t="s">
        <v>3038</v>
      </c>
      <c r="S134" t="s">
        <v>3039</v>
      </c>
      <c r="T134" t="s">
        <v>3040</v>
      </c>
      <c r="X134">
        <v>54</v>
      </c>
      <c r="Y134" t="s">
        <v>54</v>
      </c>
      <c r="Z134" t="s">
        <v>54</v>
      </c>
      <c r="AA134" t="s">
        <v>54</v>
      </c>
      <c r="AB134">
        <v>0</v>
      </c>
      <c r="AC134">
        <v>1</v>
      </c>
      <c r="AD134">
        <v>7</v>
      </c>
      <c r="AE134" t="s">
        <v>74</v>
      </c>
      <c r="AF134" t="s">
        <v>58</v>
      </c>
      <c r="AG134" t="s">
        <v>58</v>
      </c>
      <c r="AH134" t="s">
        <v>84</v>
      </c>
      <c r="AI134" t="s">
        <v>61</v>
      </c>
      <c r="AQ134" t="s">
        <v>1789</v>
      </c>
    </row>
    <row r="135" spans="1:44" x14ac:dyDescent="0.25">
      <c r="A135" t="s">
        <v>3028</v>
      </c>
      <c r="B135" t="s">
        <v>2515</v>
      </c>
      <c r="C135" t="s">
        <v>2516</v>
      </c>
      <c r="D135" t="s">
        <v>2517</v>
      </c>
      <c r="E135" t="s">
        <v>44</v>
      </c>
      <c r="F135" s="1">
        <v>0.05</v>
      </c>
      <c r="G135" t="s">
        <v>2518</v>
      </c>
      <c r="H135">
        <v>12</v>
      </c>
      <c r="I135" t="s">
        <v>2519</v>
      </c>
      <c r="J135">
        <v>3600</v>
      </c>
      <c r="K135">
        <v>604800</v>
      </c>
      <c r="L135" t="s">
        <v>3029</v>
      </c>
      <c r="O135" t="s">
        <v>1889</v>
      </c>
      <c r="P135" t="s">
        <v>3041</v>
      </c>
      <c r="Q135" t="s">
        <v>50</v>
      </c>
      <c r="R135" t="s">
        <v>3042</v>
      </c>
      <c r="S135" t="s">
        <v>3043</v>
      </c>
      <c r="T135" t="s">
        <v>3044</v>
      </c>
      <c r="X135">
        <v>418</v>
      </c>
      <c r="Y135" t="s">
        <v>54</v>
      </c>
      <c r="Z135" t="s">
        <v>54</v>
      </c>
      <c r="AA135" t="s">
        <v>54</v>
      </c>
      <c r="AB135">
        <v>0</v>
      </c>
      <c r="AC135">
        <v>1</v>
      </c>
      <c r="AD135">
        <v>7</v>
      </c>
      <c r="AE135" t="s">
        <v>74</v>
      </c>
      <c r="AF135" t="s">
        <v>58</v>
      </c>
      <c r="AG135" t="s">
        <v>58</v>
      </c>
      <c r="AH135" t="s">
        <v>60</v>
      </c>
      <c r="AI135" t="s">
        <v>61</v>
      </c>
      <c r="AQ135" t="s">
        <v>1799</v>
      </c>
    </row>
    <row r="136" spans="1:44" x14ac:dyDescent="0.25">
      <c r="A136" t="s">
        <v>3028</v>
      </c>
      <c r="B136" t="s">
        <v>2515</v>
      </c>
      <c r="C136" t="s">
        <v>2516</v>
      </c>
      <c r="D136" t="s">
        <v>2517</v>
      </c>
      <c r="E136" t="s">
        <v>44</v>
      </c>
      <c r="F136" s="1">
        <v>0.05</v>
      </c>
      <c r="G136" t="s">
        <v>2518</v>
      </c>
      <c r="H136">
        <v>12</v>
      </c>
      <c r="I136" t="s">
        <v>2519</v>
      </c>
      <c r="J136">
        <v>3600</v>
      </c>
      <c r="K136">
        <v>604800</v>
      </c>
      <c r="L136" t="s">
        <v>3029</v>
      </c>
      <c r="O136" t="s">
        <v>1903</v>
      </c>
      <c r="P136" t="s">
        <v>2545</v>
      </c>
      <c r="Q136" t="s">
        <v>50</v>
      </c>
      <c r="R136" t="s">
        <v>3045</v>
      </c>
      <c r="S136" t="s">
        <v>3046</v>
      </c>
      <c r="T136" t="s">
        <v>3047</v>
      </c>
      <c r="X136">
        <v>31</v>
      </c>
      <c r="Y136" t="s">
        <v>54</v>
      </c>
      <c r="Z136" t="s">
        <v>54</v>
      </c>
      <c r="AA136" t="s">
        <v>54</v>
      </c>
      <c r="AB136">
        <v>0</v>
      </c>
      <c r="AC136">
        <v>1</v>
      </c>
      <c r="AD136">
        <v>7</v>
      </c>
      <c r="AE136" t="s">
        <v>74</v>
      </c>
      <c r="AF136" t="s">
        <v>58</v>
      </c>
      <c r="AG136" t="s">
        <v>58</v>
      </c>
      <c r="AH136" t="s">
        <v>60</v>
      </c>
      <c r="AI136" t="s">
        <v>61</v>
      </c>
      <c r="AQ136" t="s">
        <v>1808</v>
      </c>
    </row>
    <row r="137" spans="1:44" x14ac:dyDescent="0.25">
      <c r="A137" t="s">
        <v>3028</v>
      </c>
      <c r="B137" t="s">
        <v>2515</v>
      </c>
      <c r="C137" t="s">
        <v>2516</v>
      </c>
      <c r="D137" t="s">
        <v>2517</v>
      </c>
      <c r="E137" t="s">
        <v>44</v>
      </c>
      <c r="F137" s="1">
        <v>0.05</v>
      </c>
      <c r="G137" t="s">
        <v>2518</v>
      </c>
      <c r="H137">
        <v>12</v>
      </c>
      <c r="I137" t="s">
        <v>2519</v>
      </c>
      <c r="J137">
        <v>3600</v>
      </c>
      <c r="K137">
        <v>604800</v>
      </c>
      <c r="L137" t="s">
        <v>3029</v>
      </c>
      <c r="O137" t="s">
        <v>1912</v>
      </c>
      <c r="P137" t="s">
        <v>2583</v>
      </c>
      <c r="Q137" t="s">
        <v>50</v>
      </c>
      <c r="R137" t="s">
        <v>3048</v>
      </c>
      <c r="S137" t="s">
        <v>3049</v>
      </c>
      <c r="T137" t="s">
        <v>3050</v>
      </c>
      <c r="X137">
        <v>96</v>
      </c>
      <c r="Y137" t="s">
        <v>54</v>
      </c>
      <c r="Z137" t="s">
        <v>54</v>
      </c>
      <c r="AA137" t="s">
        <v>54</v>
      </c>
      <c r="AB137">
        <v>0</v>
      </c>
      <c r="AC137">
        <v>1</v>
      </c>
      <c r="AD137">
        <v>7</v>
      </c>
      <c r="AE137" t="s">
        <v>57</v>
      </c>
      <c r="AF137" t="s">
        <v>58</v>
      </c>
      <c r="AG137" t="s">
        <v>58</v>
      </c>
      <c r="AH137" t="s">
        <v>60</v>
      </c>
      <c r="AI137" t="s">
        <v>61</v>
      </c>
      <c r="AQ137" t="s">
        <v>1819</v>
      </c>
    </row>
    <row r="138" spans="1:44" x14ac:dyDescent="0.25">
      <c r="A138" t="s">
        <v>3028</v>
      </c>
      <c r="B138" t="s">
        <v>2515</v>
      </c>
      <c r="C138" t="s">
        <v>2516</v>
      </c>
      <c r="D138" t="s">
        <v>2517</v>
      </c>
      <c r="E138" t="s">
        <v>44</v>
      </c>
      <c r="F138" s="1">
        <v>0.05</v>
      </c>
      <c r="G138" t="s">
        <v>2518</v>
      </c>
      <c r="H138">
        <v>12</v>
      </c>
      <c r="I138" t="s">
        <v>2519</v>
      </c>
      <c r="J138">
        <v>3600</v>
      </c>
      <c r="K138">
        <v>604800</v>
      </c>
      <c r="L138" t="s">
        <v>3029</v>
      </c>
      <c r="O138" t="s">
        <v>1922</v>
      </c>
      <c r="P138" t="s">
        <v>3051</v>
      </c>
      <c r="Q138" t="s">
        <v>50</v>
      </c>
      <c r="R138" t="s">
        <v>3052</v>
      </c>
      <c r="S138" t="s">
        <v>3053</v>
      </c>
      <c r="T138" t="s">
        <v>3054</v>
      </c>
      <c r="X138">
        <v>132</v>
      </c>
      <c r="Y138" t="s">
        <v>54</v>
      </c>
      <c r="Z138" t="s">
        <v>54</v>
      </c>
      <c r="AA138" t="s">
        <v>54</v>
      </c>
      <c r="AB138">
        <v>0</v>
      </c>
      <c r="AC138">
        <v>1</v>
      </c>
      <c r="AD138">
        <v>7</v>
      </c>
      <c r="AE138" t="s">
        <v>57</v>
      </c>
      <c r="AF138" t="s">
        <v>58</v>
      </c>
      <c r="AG138" t="s">
        <v>58</v>
      </c>
      <c r="AH138" t="s">
        <v>84</v>
      </c>
      <c r="AI138" t="s">
        <v>61</v>
      </c>
      <c r="AQ138" t="s">
        <v>1829</v>
      </c>
    </row>
    <row r="139" spans="1:44" x14ac:dyDescent="0.25">
      <c r="A139" t="s">
        <v>3028</v>
      </c>
      <c r="B139" t="s">
        <v>2515</v>
      </c>
      <c r="C139" t="s">
        <v>2516</v>
      </c>
      <c r="D139" t="s">
        <v>2517</v>
      </c>
      <c r="E139" t="s">
        <v>44</v>
      </c>
      <c r="F139" s="1">
        <v>0.05</v>
      </c>
      <c r="G139" t="s">
        <v>2518</v>
      </c>
      <c r="H139">
        <v>12</v>
      </c>
      <c r="I139" t="s">
        <v>2519</v>
      </c>
      <c r="J139">
        <v>3600</v>
      </c>
      <c r="K139">
        <v>604800</v>
      </c>
      <c r="L139" t="s">
        <v>3029</v>
      </c>
      <c r="O139" t="s">
        <v>1935</v>
      </c>
      <c r="P139" t="s">
        <v>3055</v>
      </c>
      <c r="Q139" t="s">
        <v>50</v>
      </c>
      <c r="R139" t="s">
        <v>3056</v>
      </c>
      <c r="S139" t="s">
        <v>3057</v>
      </c>
      <c r="T139" t="s">
        <v>3058</v>
      </c>
      <c r="X139">
        <v>108</v>
      </c>
      <c r="Y139" t="s">
        <v>54</v>
      </c>
      <c r="Z139" t="s">
        <v>54</v>
      </c>
      <c r="AA139" t="s">
        <v>54</v>
      </c>
      <c r="AB139">
        <v>0</v>
      </c>
      <c r="AC139">
        <v>1</v>
      </c>
      <c r="AD139">
        <v>7</v>
      </c>
      <c r="AE139" t="s">
        <v>96</v>
      </c>
      <c r="AF139" t="s">
        <v>3059</v>
      </c>
      <c r="AG139" t="s">
        <v>58</v>
      </c>
      <c r="AH139" t="s">
        <v>60</v>
      </c>
      <c r="AI139" t="s">
        <v>61</v>
      </c>
      <c r="AQ139" t="s">
        <v>1842</v>
      </c>
    </row>
    <row r="140" spans="1:44" x14ac:dyDescent="0.25">
      <c r="A140" t="s">
        <v>3028</v>
      </c>
      <c r="B140" t="s">
        <v>2515</v>
      </c>
      <c r="C140" t="s">
        <v>2516</v>
      </c>
      <c r="D140" t="s">
        <v>2517</v>
      </c>
      <c r="E140" t="s">
        <v>44</v>
      </c>
      <c r="F140" s="1">
        <v>0.05</v>
      </c>
      <c r="G140" t="s">
        <v>2518</v>
      </c>
      <c r="H140">
        <v>12</v>
      </c>
      <c r="I140" t="s">
        <v>2519</v>
      </c>
      <c r="J140">
        <v>3600</v>
      </c>
      <c r="K140">
        <v>604800</v>
      </c>
      <c r="L140" t="s">
        <v>3029</v>
      </c>
      <c r="O140" t="s">
        <v>1945</v>
      </c>
      <c r="P140" t="s">
        <v>3060</v>
      </c>
      <c r="Q140" t="s">
        <v>50</v>
      </c>
      <c r="R140" t="s">
        <v>3061</v>
      </c>
      <c r="S140" t="s">
        <v>3062</v>
      </c>
      <c r="T140" t="s">
        <v>3063</v>
      </c>
      <c r="X140">
        <v>60</v>
      </c>
      <c r="Y140" t="s">
        <v>54</v>
      </c>
      <c r="Z140" t="s">
        <v>54</v>
      </c>
      <c r="AA140" t="s">
        <v>54</v>
      </c>
      <c r="AB140">
        <v>0</v>
      </c>
      <c r="AC140">
        <v>1</v>
      </c>
      <c r="AD140">
        <v>7</v>
      </c>
      <c r="AE140" t="s">
        <v>57</v>
      </c>
      <c r="AF140" t="s">
        <v>58</v>
      </c>
      <c r="AG140" t="s">
        <v>58</v>
      </c>
      <c r="AH140" t="s">
        <v>60</v>
      </c>
      <c r="AI140" t="s">
        <v>61</v>
      </c>
      <c r="AQ140" t="s">
        <v>1855</v>
      </c>
    </row>
    <row r="141" spans="1:44" x14ac:dyDescent="0.25">
      <c r="A141" t="s">
        <v>3028</v>
      </c>
      <c r="B141" t="s">
        <v>2515</v>
      </c>
      <c r="C141" t="s">
        <v>2516</v>
      </c>
      <c r="D141" t="s">
        <v>2517</v>
      </c>
      <c r="E141" t="s">
        <v>44</v>
      </c>
      <c r="F141" s="1">
        <v>0.05</v>
      </c>
      <c r="G141" t="s">
        <v>2518</v>
      </c>
      <c r="H141">
        <v>12</v>
      </c>
      <c r="I141" t="s">
        <v>2519</v>
      </c>
      <c r="J141">
        <v>3600</v>
      </c>
      <c r="K141">
        <v>604800</v>
      </c>
      <c r="L141" t="s">
        <v>3029</v>
      </c>
      <c r="O141" t="s">
        <v>1982</v>
      </c>
      <c r="P141" t="s">
        <v>2595</v>
      </c>
      <c r="Q141" t="s">
        <v>50</v>
      </c>
      <c r="R141" t="s">
        <v>2896</v>
      </c>
      <c r="S141" t="s">
        <v>3064</v>
      </c>
      <c r="T141" t="s">
        <v>3065</v>
      </c>
      <c r="X141">
        <v>49</v>
      </c>
      <c r="Y141" t="s">
        <v>54</v>
      </c>
      <c r="Z141" t="s">
        <v>54</v>
      </c>
      <c r="AA141" t="s">
        <v>54</v>
      </c>
      <c r="AB141">
        <v>0</v>
      </c>
      <c r="AC141">
        <v>1</v>
      </c>
      <c r="AD141">
        <v>7</v>
      </c>
      <c r="AE141" t="s">
        <v>67</v>
      </c>
      <c r="AF141" t="s">
        <v>58</v>
      </c>
      <c r="AG141" t="s">
        <v>58</v>
      </c>
      <c r="AH141" t="s">
        <v>84</v>
      </c>
      <c r="AI141" t="s">
        <v>61</v>
      </c>
      <c r="AQ141" t="s">
        <v>1868</v>
      </c>
    </row>
    <row r="142" spans="1:44" x14ac:dyDescent="0.25">
      <c r="A142" t="s">
        <v>3066</v>
      </c>
      <c r="B142" t="s">
        <v>2515</v>
      </c>
      <c r="C142" t="s">
        <v>2516</v>
      </c>
      <c r="D142" t="s">
        <v>2517</v>
      </c>
      <c r="E142" t="s">
        <v>44</v>
      </c>
      <c r="F142" s="1">
        <v>0.05</v>
      </c>
      <c r="G142" t="s">
        <v>2518</v>
      </c>
      <c r="H142">
        <v>11</v>
      </c>
      <c r="I142" t="s">
        <v>2519</v>
      </c>
      <c r="J142">
        <v>3600</v>
      </c>
      <c r="K142">
        <v>604800</v>
      </c>
      <c r="L142" t="s">
        <v>2799</v>
      </c>
      <c r="O142" t="s">
        <v>2002</v>
      </c>
      <c r="P142" t="s">
        <v>2545</v>
      </c>
      <c r="Q142" t="s">
        <v>50</v>
      </c>
      <c r="R142" t="s">
        <v>3067</v>
      </c>
      <c r="S142" t="s">
        <v>2605</v>
      </c>
      <c r="T142" t="s">
        <v>3068</v>
      </c>
      <c r="X142">
        <v>87</v>
      </c>
      <c r="Y142" t="s">
        <v>54</v>
      </c>
      <c r="Z142" t="s">
        <v>54</v>
      </c>
      <c r="AA142" t="s">
        <v>54</v>
      </c>
      <c r="AB142">
        <v>0</v>
      </c>
      <c r="AC142">
        <v>0</v>
      </c>
      <c r="AD142">
        <v>8</v>
      </c>
      <c r="AE142" t="s">
        <v>74</v>
      </c>
      <c r="AF142" t="s">
        <v>58</v>
      </c>
      <c r="AG142" t="s">
        <v>58</v>
      </c>
      <c r="AH142" t="s">
        <v>60</v>
      </c>
      <c r="AI142" t="s">
        <v>61</v>
      </c>
      <c r="AR142" t="s">
        <v>1877</v>
      </c>
    </row>
    <row r="143" spans="1:44" x14ac:dyDescent="0.25">
      <c r="A143" t="s">
        <v>3066</v>
      </c>
      <c r="B143" t="s">
        <v>2515</v>
      </c>
      <c r="C143" t="s">
        <v>2516</v>
      </c>
      <c r="D143" t="s">
        <v>2517</v>
      </c>
      <c r="E143" t="s">
        <v>44</v>
      </c>
      <c r="F143" s="1">
        <v>0.05</v>
      </c>
      <c r="G143" t="s">
        <v>2518</v>
      </c>
      <c r="H143">
        <v>11</v>
      </c>
      <c r="I143" t="s">
        <v>2519</v>
      </c>
      <c r="J143">
        <v>3600</v>
      </c>
      <c r="K143">
        <v>604800</v>
      </c>
      <c r="L143" t="s">
        <v>2799</v>
      </c>
      <c r="O143" t="s">
        <v>2012</v>
      </c>
      <c r="P143" t="s">
        <v>3069</v>
      </c>
      <c r="Q143" t="s">
        <v>50</v>
      </c>
      <c r="R143" t="s">
        <v>3070</v>
      </c>
      <c r="S143" t="s">
        <v>3071</v>
      </c>
      <c r="T143" t="s">
        <v>3072</v>
      </c>
      <c r="X143">
        <v>42</v>
      </c>
      <c r="Y143" t="s">
        <v>54</v>
      </c>
      <c r="Z143" t="s">
        <v>54</v>
      </c>
      <c r="AA143" t="s">
        <v>54</v>
      </c>
      <c r="AB143">
        <v>0</v>
      </c>
      <c r="AC143">
        <v>0</v>
      </c>
      <c r="AD143">
        <v>8</v>
      </c>
      <c r="AE143" t="s">
        <v>74</v>
      </c>
      <c r="AF143" t="s">
        <v>58</v>
      </c>
      <c r="AG143" t="s">
        <v>58</v>
      </c>
      <c r="AH143" t="s">
        <v>60</v>
      </c>
      <c r="AI143" t="s">
        <v>61</v>
      </c>
      <c r="AR143" t="s">
        <v>1890</v>
      </c>
    </row>
    <row r="144" spans="1:44" x14ac:dyDescent="0.25">
      <c r="A144" t="s">
        <v>3066</v>
      </c>
      <c r="B144" t="s">
        <v>2515</v>
      </c>
      <c r="C144" t="s">
        <v>2516</v>
      </c>
      <c r="D144" t="s">
        <v>2517</v>
      </c>
      <c r="E144" t="s">
        <v>44</v>
      </c>
      <c r="F144" s="1">
        <v>0.05</v>
      </c>
      <c r="G144" t="s">
        <v>2518</v>
      </c>
      <c r="H144">
        <v>11</v>
      </c>
      <c r="I144" t="s">
        <v>2519</v>
      </c>
      <c r="J144">
        <v>3600</v>
      </c>
      <c r="K144">
        <v>604800</v>
      </c>
      <c r="L144" t="s">
        <v>2799</v>
      </c>
      <c r="O144" t="s">
        <v>2024</v>
      </c>
      <c r="P144" t="s">
        <v>2790</v>
      </c>
      <c r="Q144" t="s">
        <v>50</v>
      </c>
      <c r="R144" t="s">
        <v>3073</v>
      </c>
      <c r="S144" t="s">
        <v>3074</v>
      </c>
      <c r="T144" t="s">
        <v>3075</v>
      </c>
      <c r="X144">
        <v>32</v>
      </c>
      <c r="Y144" t="s">
        <v>54</v>
      </c>
      <c r="Z144" t="s">
        <v>54</v>
      </c>
      <c r="AA144" t="s">
        <v>54</v>
      </c>
      <c r="AB144">
        <v>0</v>
      </c>
      <c r="AC144">
        <v>0</v>
      </c>
      <c r="AD144">
        <v>8</v>
      </c>
      <c r="AE144" t="s">
        <v>74</v>
      </c>
      <c r="AF144" t="s">
        <v>58</v>
      </c>
      <c r="AG144" t="s">
        <v>58</v>
      </c>
      <c r="AH144" t="s">
        <v>60</v>
      </c>
      <c r="AI144" t="s">
        <v>61</v>
      </c>
      <c r="AR144" t="s">
        <v>1904</v>
      </c>
    </row>
    <row r="145" spans="1:44" x14ac:dyDescent="0.25">
      <c r="A145" t="s">
        <v>3066</v>
      </c>
      <c r="B145" t="s">
        <v>2515</v>
      </c>
      <c r="C145" t="s">
        <v>2516</v>
      </c>
      <c r="D145" t="s">
        <v>2517</v>
      </c>
      <c r="E145" t="s">
        <v>44</v>
      </c>
      <c r="F145" s="1">
        <v>0.05</v>
      </c>
      <c r="G145" t="s">
        <v>2518</v>
      </c>
      <c r="H145">
        <v>11</v>
      </c>
      <c r="I145" t="s">
        <v>2519</v>
      </c>
      <c r="J145">
        <v>3600</v>
      </c>
      <c r="K145">
        <v>604800</v>
      </c>
      <c r="L145" t="s">
        <v>2799</v>
      </c>
      <c r="O145" t="s">
        <v>2037</v>
      </c>
      <c r="P145" t="s">
        <v>2710</v>
      </c>
      <c r="Q145" t="s">
        <v>50</v>
      </c>
      <c r="R145" t="s">
        <v>3076</v>
      </c>
      <c r="S145" t="s">
        <v>3077</v>
      </c>
      <c r="T145" t="s">
        <v>3078</v>
      </c>
      <c r="X145">
        <v>43</v>
      </c>
      <c r="Y145" t="s">
        <v>54</v>
      </c>
      <c r="Z145" t="s">
        <v>54</v>
      </c>
      <c r="AA145" t="s">
        <v>54</v>
      </c>
      <c r="AB145">
        <v>0</v>
      </c>
      <c r="AC145">
        <v>0</v>
      </c>
      <c r="AD145">
        <v>8</v>
      </c>
      <c r="AE145" t="s">
        <v>1861</v>
      </c>
      <c r="AF145" t="s">
        <v>58</v>
      </c>
      <c r="AG145" t="s">
        <v>58</v>
      </c>
      <c r="AH145" t="s">
        <v>84</v>
      </c>
      <c r="AI145" t="s">
        <v>61</v>
      </c>
      <c r="AR145" t="s">
        <v>1913</v>
      </c>
    </row>
    <row r="146" spans="1:44" x14ac:dyDescent="0.25">
      <c r="A146" t="s">
        <v>3066</v>
      </c>
      <c r="B146" t="s">
        <v>2515</v>
      </c>
      <c r="C146" t="s">
        <v>2516</v>
      </c>
      <c r="D146" t="s">
        <v>2517</v>
      </c>
      <c r="E146" t="s">
        <v>44</v>
      </c>
      <c r="F146" s="1">
        <v>0.05</v>
      </c>
      <c r="G146" t="s">
        <v>2518</v>
      </c>
      <c r="H146">
        <v>11</v>
      </c>
      <c r="I146" t="s">
        <v>2519</v>
      </c>
      <c r="J146">
        <v>3600</v>
      </c>
      <c r="K146">
        <v>604800</v>
      </c>
      <c r="L146" t="s">
        <v>2799</v>
      </c>
      <c r="O146" t="s">
        <v>2046</v>
      </c>
      <c r="P146" t="s">
        <v>2728</v>
      </c>
      <c r="Q146" t="s">
        <v>50</v>
      </c>
      <c r="R146" t="s">
        <v>3079</v>
      </c>
      <c r="S146" t="s">
        <v>3080</v>
      </c>
      <c r="T146" t="s">
        <v>3081</v>
      </c>
      <c r="X146">
        <v>37</v>
      </c>
      <c r="Y146" t="s">
        <v>54</v>
      </c>
      <c r="Z146" t="s">
        <v>54</v>
      </c>
      <c r="AA146" t="s">
        <v>54</v>
      </c>
      <c r="AB146">
        <v>0</v>
      </c>
      <c r="AC146">
        <v>0</v>
      </c>
      <c r="AD146">
        <v>8</v>
      </c>
      <c r="AE146" t="s">
        <v>74</v>
      </c>
      <c r="AF146" t="s">
        <v>2732</v>
      </c>
      <c r="AG146" t="s">
        <v>58</v>
      </c>
      <c r="AH146" t="s">
        <v>60</v>
      </c>
      <c r="AI146" t="s">
        <v>61</v>
      </c>
      <c r="AR146" t="s">
        <v>1923</v>
      </c>
    </row>
    <row r="147" spans="1:44" x14ac:dyDescent="0.25">
      <c r="A147" t="s">
        <v>3066</v>
      </c>
      <c r="B147" t="s">
        <v>2515</v>
      </c>
      <c r="C147" t="s">
        <v>2516</v>
      </c>
      <c r="D147" t="s">
        <v>2517</v>
      </c>
      <c r="E147" t="s">
        <v>44</v>
      </c>
      <c r="F147" s="1">
        <v>0.05</v>
      </c>
      <c r="G147" t="s">
        <v>2518</v>
      </c>
      <c r="H147">
        <v>11</v>
      </c>
      <c r="I147" t="s">
        <v>2519</v>
      </c>
      <c r="J147">
        <v>3600</v>
      </c>
      <c r="K147">
        <v>604800</v>
      </c>
      <c r="L147" t="s">
        <v>2799</v>
      </c>
      <c r="O147" t="s">
        <v>2055</v>
      </c>
      <c r="P147" t="s">
        <v>3082</v>
      </c>
      <c r="Q147" t="s">
        <v>50</v>
      </c>
      <c r="R147" t="s">
        <v>3083</v>
      </c>
      <c r="S147" t="s">
        <v>3084</v>
      </c>
      <c r="T147" t="s">
        <v>3085</v>
      </c>
      <c r="X147">
        <v>85</v>
      </c>
      <c r="Y147" t="s">
        <v>54</v>
      </c>
      <c r="Z147" t="s">
        <v>54</v>
      </c>
      <c r="AA147" t="s">
        <v>54</v>
      </c>
      <c r="AB147">
        <v>0</v>
      </c>
      <c r="AC147">
        <v>0</v>
      </c>
      <c r="AD147">
        <v>8</v>
      </c>
      <c r="AE147" t="s">
        <v>74</v>
      </c>
      <c r="AF147" t="s">
        <v>58</v>
      </c>
      <c r="AG147" t="s">
        <v>58</v>
      </c>
      <c r="AH147" t="s">
        <v>60</v>
      </c>
      <c r="AI147" t="s">
        <v>61</v>
      </c>
      <c r="AR147" t="s">
        <v>1936</v>
      </c>
    </row>
    <row r="148" spans="1:44" x14ac:dyDescent="0.25">
      <c r="A148" t="s">
        <v>3066</v>
      </c>
      <c r="B148" t="s">
        <v>2515</v>
      </c>
      <c r="C148" t="s">
        <v>2516</v>
      </c>
      <c r="D148" t="s">
        <v>2517</v>
      </c>
      <c r="E148" t="s">
        <v>44</v>
      </c>
      <c r="F148" s="1">
        <v>0.05</v>
      </c>
      <c r="G148" t="s">
        <v>2518</v>
      </c>
      <c r="H148">
        <v>11</v>
      </c>
      <c r="I148" t="s">
        <v>2519</v>
      </c>
      <c r="J148">
        <v>3600</v>
      </c>
      <c r="K148">
        <v>604800</v>
      </c>
      <c r="L148" t="s">
        <v>2799</v>
      </c>
      <c r="O148" t="s">
        <v>2069</v>
      </c>
      <c r="P148" t="s">
        <v>3086</v>
      </c>
      <c r="Q148" t="s">
        <v>50</v>
      </c>
      <c r="R148" t="s">
        <v>3087</v>
      </c>
      <c r="S148" t="s">
        <v>3088</v>
      </c>
      <c r="T148" t="s">
        <v>3089</v>
      </c>
      <c r="X148">
        <v>77</v>
      </c>
      <c r="Y148" t="s">
        <v>54</v>
      </c>
      <c r="Z148" t="s">
        <v>54</v>
      </c>
      <c r="AA148" t="s">
        <v>54</v>
      </c>
      <c r="AB148">
        <v>0</v>
      </c>
      <c r="AC148">
        <v>0</v>
      </c>
      <c r="AD148">
        <v>8</v>
      </c>
      <c r="AE148" t="s">
        <v>57</v>
      </c>
      <c r="AF148" t="s">
        <v>3090</v>
      </c>
      <c r="AG148" t="s">
        <v>58</v>
      </c>
      <c r="AH148" t="s">
        <v>60</v>
      </c>
      <c r="AI148" t="s">
        <v>61</v>
      </c>
      <c r="AR148" t="s">
        <v>1946</v>
      </c>
    </row>
    <row r="149" spans="1:44" x14ac:dyDescent="0.25">
      <c r="A149" t="s">
        <v>3066</v>
      </c>
      <c r="B149" t="s">
        <v>2515</v>
      </c>
      <c r="C149" t="s">
        <v>2516</v>
      </c>
      <c r="D149" t="s">
        <v>2517</v>
      </c>
      <c r="E149" t="s">
        <v>44</v>
      </c>
      <c r="F149" s="1">
        <v>0.05</v>
      </c>
      <c r="G149" t="s">
        <v>2518</v>
      </c>
      <c r="H149">
        <v>11</v>
      </c>
      <c r="I149" t="s">
        <v>2519</v>
      </c>
      <c r="J149">
        <v>3600</v>
      </c>
      <c r="K149">
        <v>604800</v>
      </c>
      <c r="L149" t="s">
        <v>2799</v>
      </c>
      <c r="O149" t="s">
        <v>2079</v>
      </c>
      <c r="P149" t="s">
        <v>3091</v>
      </c>
      <c r="Q149" t="s">
        <v>50</v>
      </c>
      <c r="R149" t="s">
        <v>3092</v>
      </c>
      <c r="S149" t="s">
        <v>3093</v>
      </c>
      <c r="T149" t="s">
        <v>3094</v>
      </c>
      <c r="X149">
        <v>70</v>
      </c>
      <c r="Y149" t="s">
        <v>54</v>
      </c>
      <c r="Z149" t="s">
        <v>54</v>
      </c>
      <c r="AA149" t="s">
        <v>54</v>
      </c>
      <c r="AB149">
        <v>0</v>
      </c>
      <c r="AC149">
        <v>0</v>
      </c>
      <c r="AD149">
        <v>8</v>
      </c>
      <c r="AE149" t="s">
        <v>74</v>
      </c>
      <c r="AF149" t="s">
        <v>58</v>
      </c>
      <c r="AG149" t="s">
        <v>58</v>
      </c>
      <c r="AH149" t="s">
        <v>60</v>
      </c>
      <c r="AI149" t="s">
        <v>61</v>
      </c>
      <c r="AR149" t="s">
        <v>1959</v>
      </c>
    </row>
    <row r="150" spans="1:44" x14ac:dyDescent="0.25">
      <c r="A150" t="s">
        <v>3066</v>
      </c>
      <c r="B150" t="s">
        <v>2515</v>
      </c>
      <c r="C150" t="s">
        <v>2516</v>
      </c>
      <c r="D150" t="s">
        <v>2517</v>
      </c>
      <c r="E150" t="s">
        <v>44</v>
      </c>
      <c r="F150" s="1">
        <v>0.05</v>
      </c>
      <c r="G150" t="s">
        <v>2518</v>
      </c>
      <c r="H150">
        <v>11</v>
      </c>
      <c r="I150" t="s">
        <v>2519</v>
      </c>
      <c r="J150">
        <v>3600</v>
      </c>
      <c r="K150">
        <v>604800</v>
      </c>
      <c r="L150" t="s">
        <v>2799</v>
      </c>
      <c r="O150" t="s">
        <v>2088</v>
      </c>
      <c r="P150" t="s">
        <v>2549</v>
      </c>
      <c r="Q150" t="s">
        <v>50</v>
      </c>
      <c r="R150" t="s">
        <v>3095</v>
      </c>
      <c r="S150" t="s">
        <v>3096</v>
      </c>
      <c r="T150" t="s">
        <v>3097</v>
      </c>
      <c r="X150">
        <v>26</v>
      </c>
      <c r="Y150" t="s">
        <v>54</v>
      </c>
      <c r="Z150" t="s">
        <v>54</v>
      </c>
      <c r="AA150" t="s">
        <v>54</v>
      </c>
      <c r="AB150">
        <v>0</v>
      </c>
      <c r="AC150">
        <v>0</v>
      </c>
      <c r="AD150">
        <v>8</v>
      </c>
      <c r="AE150" t="s">
        <v>74</v>
      </c>
      <c r="AF150" t="s">
        <v>58</v>
      </c>
      <c r="AG150" t="s">
        <v>58</v>
      </c>
      <c r="AH150" t="s">
        <v>60</v>
      </c>
      <c r="AI150" t="s">
        <v>61</v>
      </c>
      <c r="AR150" t="s">
        <v>1971</v>
      </c>
    </row>
    <row r="151" spans="1:44" x14ac:dyDescent="0.25">
      <c r="A151" t="s">
        <v>3066</v>
      </c>
      <c r="B151" t="s">
        <v>2515</v>
      </c>
      <c r="C151" t="s">
        <v>2516</v>
      </c>
      <c r="D151" t="s">
        <v>2517</v>
      </c>
      <c r="E151" t="s">
        <v>44</v>
      </c>
      <c r="F151" s="1">
        <v>0.05</v>
      </c>
      <c r="G151" t="s">
        <v>2518</v>
      </c>
      <c r="H151">
        <v>11</v>
      </c>
      <c r="I151" t="s">
        <v>2519</v>
      </c>
      <c r="J151">
        <v>3600</v>
      </c>
      <c r="K151">
        <v>604800</v>
      </c>
      <c r="L151" t="s">
        <v>2799</v>
      </c>
      <c r="O151" t="s">
        <v>2100</v>
      </c>
      <c r="P151" t="s">
        <v>3012</v>
      </c>
      <c r="Q151" t="s">
        <v>50</v>
      </c>
      <c r="R151" t="s">
        <v>3098</v>
      </c>
      <c r="S151" t="s">
        <v>3099</v>
      </c>
      <c r="T151" t="s">
        <v>3100</v>
      </c>
      <c r="X151">
        <v>114</v>
      </c>
      <c r="Y151" t="s">
        <v>54</v>
      </c>
      <c r="Z151" t="s">
        <v>54</v>
      </c>
      <c r="AA151" t="s">
        <v>54</v>
      </c>
      <c r="AB151">
        <v>0</v>
      </c>
      <c r="AC151">
        <v>0</v>
      </c>
      <c r="AD151">
        <v>8</v>
      </c>
      <c r="AE151" t="s">
        <v>96</v>
      </c>
      <c r="AF151" t="s">
        <v>58</v>
      </c>
      <c r="AG151" t="s">
        <v>58</v>
      </c>
      <c r="AH151" t="s">
        <v>84</v>
      </c>
      <c r="AI151" t="s">
        <v>61</v>
      </c>
      <c r="AR151" t="s">
        <v>1983</v>
      </c>
    </row>
    <row r="152" spans="1:44" x14ac:dyDescent="0.25">
      <c r="A152" t="s">
        <v>3101</v>
      </c>
      <c r="B152" t="s">
        <v>2515</v>
      </c>
      <c r="C152" t="s">
        <v>2516</v>
      </c>
      <c r="D152" t="s">
        <v>2517</v>
      </c>
      <c r="E152" t="s">
        <v>44</v>
      </c>
      <c r="F152" s="1">
        <v>0.05</v>
      </c>
      <c r="G152" t="s">
        <v>2518</v>
      </c>
      <c r="H152">
        <v>11</v>
      </c>
      <c r="I152" t="s">
        <v>2519</v>
      </c>
      <c r="J152">
        <v>3600</v>
      </c>
      <c r="K152">
        <v>604800</v>
      </c>
      <c r="L152" t="s">
        <v>3102</v>
      </c>
      <c r="O152" t="s">
        <v>2110</v>
      </c>
      <c r="P152" t="s">
        <v>3103</v>
      </c>
      <c r="Q152" t="s">
        <v>50</v>
      </c>
      <c r="R152" t="s">
        <v>3104</v>
      </c>
      <c r="S152" t="s">
        <v>3105</v>
      </c>
      <c r="T152" t="s">
        <v>3106</v>
      </c>
      <c r="X152">
        <v>119</v>
      </c>
      <c r="Y152" t="s">
        <v>54</v>
      </c>
      <c r="Z152" t="s">
        <v>54</v>
      </c>
      <c r="AA152" t="s">
        <v>54</v>
      </c>
      <c r="AB152">
        <v>0</v>
      </c>
      <c r="AC152">
        <v>1</v>
      </c>
      <c r="AD152">
        <v>8</v>
      </c>
      <c r="AE152" t="s">
        <v>74</v>
      </c>
      <c r="AF152" t="s">
        <v>58</v>
      </c>
      <c r="AG152" t="s">
        <v>58</v>
      </c>
      <c r="AH152" t="s">
        <v>84</v>
      </c>
      <c r="AI152" t="s">
        <v>90</v>
      </c>
      <c r="AR152" t="s">
        <v>1992</v>
      </c>
    </row>
    <row r="153" spans="1:44" x14ac:dyDescent="0.25">
      <c r="A153" t="s">
        <v>3101</v>
      </c>
      <c r="B153" t="s">
        <v>2515</v>
      </c>
      <c r="C153" t="s">
        <v>2516</v>
      </c>
      <c r="D153" t="s">
        <v>2517</v>
      </c>
      <c r="E153" t="s">
        <v>44</v>
      </c>
      <c r="F153" s="1">
        <v>0.05</v>
      </c>
      <c r="G153" t="s">
        <v>2518</v>
      </c>
      <c r="H153">
        <v>11</v>
      </c>
      <c r="I153" t="s">
        <v>2519</v>
      </c>
      <c r="J153">
        <v>3600</v>
      </c>
      <c r="K153">
        <v>604800</v>
      </c>
      <c r="L153" t="s">
        <v>3102</v>
      </c>
      <c r="O153" t="s">
        <v>2121</v>
      </c>
      <c r="P153" t="s">
        <v>3107</v>
      </c>
      <c r="Q153" t="s">
        <v>50</v>
      </c>
      <c r="R153" t="s">
        <v>3108</v>
      </c>
      <c r="S153" t="s">
        <v>3109</v>
      </c>
      <c r="T153" t="s">
        <v>3110</v>
      </c>
      <c r="X153">
        <v>105</v>
      </c>
      <c r="Y153" t="s">
        <v>54</v>
      </c>
      <c r="Z153" t="s">
        <v>54</v>
      </c>
      <c r="AA153" t="s">
        <v>54</v>
      </c>
      <c r="AB153">
        <v>0</v>
      </c>
      <c r="AC153">
        <v>1</v>
      </c>
      <c r="AD153">
        <v>8</v>
      </c>
      <c r="AE153" t="s">
        <v>57</v>
      </c>
      <c r="AF153" t="s">
        <v>58</v>
      </c>
      <c r="AG153" t="s">
        <v>58</v>
      </c>
      <c r="AH153" t="s">
        <v>84</v>
      </c>
      <c r="AI153" t="s">
        <v>61</v>
      </c>
      <c r="AR153" t="s">
        <v>2003</v>
      </c>
    </row>
    <row r="154" spans="1:44" x14ac:dyDescent="0.25">
      <c r="A154" t="s">
        <v>3101</v>
      </c>
      <c r="B154" t="s">
        <v>2515</v>
      </c>
      <c r="C154" t="s">
        <v>2516</v>
      </c>
      <c r="D154" t="s">
        <v>2517</v>
      </c>
      <c r="E154" t="s">
        <v>44</v>
      </c>
      <c r="F154" s="1">
        <v>0.05</v>
      </c>
      <c r="G154" t="s">
        <v>2518</v>
      </c>
      <c r="H154">
        <v>11</v>
      </c>
      <c r="I154" t="s">
        <v>2519</v>
      </c>
      <c r="J154">
        <v>3600</v>
      </c>
      <c r="K154">
        <v>604800</v>
      </c>
      <c r="L154" t="s">
        <v>3102</v>
      </c>
      <c r="O154" t="s">
        <v>2132</v>
      </c>
      <c r="P154" t="s">
        <v>3111</v>
      </c>
      <c r="Q154" t="s">
        <v>50</v>
      </c>
      <c r="R154" t="s">
        <v>3112</v>
      </c>
      <c r="S154" t="s">
        <v>3113</v>
      </c>
      <c r="T154" t="s">
        <v>3114</v>
      </c>
      <c r="X154">
        <v>179</v>
      </c>
      <c r="Y154" t="s">
        <v>54</v>
      </c>
      <c r="Z154" t="s">
        <v>54</v>
      </c>
      <c r="AA154" t="s">
        <v>54</v>
      </c>
      <c r="AB154">
        <v>0</v>
      </c>
      <c r="AC154">
        <v>1</v>
      </c>
      <c r="AD154">
        <v>8</v>
      </c>
      <c r="AE154" t="s">
        <v>74</v>
      </c>
      <c r="AF154" t="s">
        <v>58</v>
      </c>
      <c r="AG154" t="s">
        <v>58</v>
      </c>
      <c r="AH154" t="s">
        <v>60</v>
      </c>
      <c r="AI154" t="s">
        <v>61</v>
      </c>
      <c r="AR154" t="s">
        <v>2013</v>
      </c>
    </row>
    <row r="155" spans="1:44" x14ac:dyDescent="0.25">
      <c r="A155" t="s">
        <v>3101</v>
      </c>
      <c r="B155" t="s">
        <v>2515</v>
      </c>
      <c r="C155" t="s">
        <v>2516</v>
      </c>
      <c r="D155" t="s">
        <v>2517</v>
      </c>
      <c r="E155" t="s">
        <v>44</v>
      </c>
      <c r="F155" s="1">
        <v>0.05</v>
      </c>
      <c r="G155" t="s">
        <v>2518</v>
      </c>
      <c r="H155">
        <v>11</v>
      </c>
      <c r="I155" t="s">
        <v>2519</v>
      </c>
      <c r="J155">
        <v>3600</v>
      </c>
      <c r="K155">
        <v>604800</v>
      </c>
      <c r="L155" t="s">
        <v>3102</v>
      </c>
      <c r="O155" t="s">
        <v>2151</v>
      </c>
      <c r="P155" t="s">
        <v>3115</v>
      </c>
      <c r="Q155" t="s">
        <v>50</v>
      </c>
      <c r="R155" t="s">
        <v>3116</v>
      </c>
      <c r="S155" t="s">
        <v>3117</v>
      </c>
      <c r="T155" t="s">
        <v>3118</v>
      </c>
      <c r="X155">
        <v>52</v>
      </c>
      <c r="Y155" t="s">
        <v>54</v>
      </c>
      <c r="Z155" t="s">
        <v>54</v>
      </c>
      <c r="AA155" t="s">
        <v>54</v>
      </c>
      <c r="AB155">
        <v>0</v>
      </c>
      <c r="AC155">
        <v>1</v>
      </c>
      <c r="AD155">
        <v>8</v>
      </c>
      <c r="AE155" t="s">
        <v>74</v>
      </c>
      <c r="AF155" t="s">
        <v>58</v>
      </c>
      <c r="AG155" t="s">
        <v>58</v>
      </c>
      <c r="AH155" t="s">
        <v>84</v>
      </c>
      <c r="AI155" t="s">
        <v>61</v>
      </c>
      <c r="AR155" t="s">
        <v>2025</v>
      </c>
    </row>
    <row r="156" spans="1:44" x14ac:dyDescent="0.25">
      <c r="A156" t="s">
        <v>3101</v>
      </c>
      <c r="B156" t="s">
        <v>2515</v>
      </c>
      <c r="C156" t="s">
        <v>2516</v>
      </c>
      <c r="D156" t="s">
        <v>2517</v>
      </c>
      <c r="E156" t="s">
        <v>44</v>
      </c>
      <c r="F156" s="1">
        <v>0.05</v>
      </c>
      <c r="G156" t="s">
        <v>2518</v>
      </c>
      <c r="H156">
        <v>11</v>
      </c>
      <c r="I156" t="s">
        <v>2519</v>
      </c>
      <c r="J156">
        <v>3600</v>
      </c>
      <c r="K156">
        <v>604800</v>
      </c>
      <c r="L156" t="s">
        <v>3102</v>
      </c>
      <c r="O156" t="s">
        <v>2163</v>
      </c>
      <c r="P156" t="s">
        <v>2710</v>
      </c>
      <c r="Q156" t="s">
        <v>50</v>
      </c>
      <c r="R156" t="s">
        <v>3119</v>
      </c>
      <c r="S156" t="s">
        <v>3120</v>
      </c>
      <c r="T156" t="s">
        <v>3121</v>
      </c>
      <c r="X156">
        <v>52</v>
      </c>
      <c r="Y156" t="s">
        <v>54</v>
      </c>
      <c r="Z156" t="s">
        <v>54</v>
      </c>
      <c r="AA156" t="s">
        <v>54</v>
      </c>
      <c r="AB156">
        <v>0</v>
      </c>
      <c r="AC156">
        <v>1</v>
      </c>
      <c r="AD156">
        <v>8</v>
      </c>
      <c r="AE156" t="s">
        <v>1861</v>
      </c>
      <c r="AF156" t="s">
        <v>58</v>
      </c>
      <c r="AG156" t="s">
        <v>58</v>
      </c>
      <c r="AH156" t="s">
        <v>84</v>
      </c>
      <c r="AI156" t="s">
        <v>61</v>
      </c>
      <c r="AR156" t="s">
        <v>2038</v>
      </c>
    </row>
    <row r="157" spans="1:44" x14ac:dyDescent="0.25">
      <c r="A157" t="s">
        <v>3101</v>
      </c>
      <c r="B157" t="s">
        <v>2515</v>
      </c>
      <c r="C157" t="s">
        <v>2516</v>
      </c>
      <c r="D157" t="s">
        <v>2517</v>
      </c>
      <c r="E157" t="s">
        <v>44</v>
      </c>
      <c r="F157" s="1">
        <v>0.05</v>
      </c>
      <c r="G157" t="s">
        <v>2518</v>
      </c>
      <c r="H157">
        <v>11</v>
      </c>
      <c r="I157" t="s">
        <v>2519</v>
      </c>
      <c r="J157">
        <v>3600</v>
      </c>
      <c r="K157">
        <v>604800</v>
      </c>
      <c r="L157" t="s">
        <v>3102</v>
      </c>
      <c r="O157" t="s">
        <v>2174</v>
      </c>
      <c r="P157" t="s">
        <v>2553</v>
      </c>
      <c r="Q157" t="s">
        <v>50</v>
      </c>
      <c r="R157" t="s">
        <v>3122</v>
      </c>
      <c r="S157" t="s">
        <v>3123</v>
      </c>
      <c r="T157" t="s">
        <v>3124</v>
      </c>
      <c r="X157">
        <v>56</v>
      </c>
      <c r="Y157" t="s">
        <v>54</v>
      </c>
      <c r="Z157" t="s">
        <v>54</v>
      </c>
      <c r="AA157" t="s">
        <v>54</v>
      </c>
      <c r="AB157">
        <v>0</v>
      </c>
      <c r="AC157">
        <v>1</v>
      </c>
      <c r="AD157">
        <v>8</v>
      </c>
      <c r="AE157" t="s">
        <v>57</v>
      </c>
      <c r="AF157" t="s">
        <v>58</v>
      </c>
      <c r="AG157" t="s">
        <v>58</v>
      </c>
      <c r="AH157" t="s">
        <v>84</v>
      </c>
      <c r="AI157" t="s">
        <v>61</v>
      </c>
      <c r="AR157" t="s">
        <v>2047</v>
      </c>
    </row>
    <row r="158" spans="1:44" x14ac:dyDescent="0.25">
      <c r="A158" t="s">
        <v>3101</v>
      </c>
      <c r="B158" t="s">
        <v>2515</v>
      </c>
      <c r="C158" t="s">
        <v>2516</v>
      </c>
      <c r="D158" t="s">
        <v>2517</v>
      </c>
      <c r="E158" t="s">
        <v>44</v>
      </c>
      <c r="F158" s="1">
        <v>0.05</v>
      </c>
      <c r="G158" t="s">
        <v>2518</v>
      </c>
      <c r="H158">
        <v>11</v>
      </c>
      <c r="I158" t="s">
        <v>2519</v>
      </c>
      <c r="J158">
        <v>3600</v>
      </c>
      <c r="K158">
        <v>604800</v>
      </c>
      <c r="L158" t="s">
        <v>3102</v>
      </c>
      <c r="O158" t="s">
        <v>2182</v>
      </c>
      <c r="P158" t="s">
        <v>2595</v>
      </c>
      <c r="Q158" t="s">
        <v>50</v>
      </c>
      <c r="R158" t="s">
        <v>3064</v>
      </c>
      <c r="S158" t="s">
        <v>3125</v>
      </c>
      <c r="T158" t="s">
        <v>3126</v>
      </c>
      <c r="X158">
        <v>52</v>
      </c>
      <c r="Y158" t="s">
        <v>54</v>
      </c>
      <c r="Z158" t="s">
        <v>54</v>
      </c>
      <c r="AA158" t="s">
        <v>54</v>
      </c>
      <c r="AB158">
        <v>0</v>
      </c>
      <c r="AC158">
        <v>1</v>
      </c>
      <c r="AD158">
        <v>8</v>
      </c>
      <c r="AE158" t="s">
        <v>67</v>
      </c>
      <c r="AF158" t="s">
        <v>58</v>
      </c>
      <c r="AG158" t="s">
        <v>58</v>
      </c>
      <c r="AH158" t="s">
        <v>84</v>
      </c>
      <c r="AI158" t="s">
        <v>61</v>
      </c>
      <c r="AR158" t="s">
        <v>2056</v>
      </c>
    </row>
    <row r="159" spans="1:44" x14ac:dyDescent="0.25">
      <c r="A159" t="s">
        <v>3101</v>
      </c>
      <c r="B159" t="s">
        <v>2515</v>
      </c>
      <c r="C159" t="s">
        <v>2516</v>
      </c>
      <c r="D159" t="s">
        <v>2517</v>
      </c>
      <c r="E159" t="s">
        <v>44</v>
      </c>
      <c r="F159" s="1">
        <v>0.05</v>
      </c>
      <c r="G159" t="s">
        <v>2518</v>
      </c>
      <c r="H159">
        <v>11</v>
      </c>
      <c r="I159" t="s">
        <v>2519</v>
      </c>
      <c r="J159">
        <v>3600</v>
      </c>
      <c r="K159">
        <v>604800</v>
      </c>
      <c r="L159" t="s">
        <v>3102</v>
      </c>
      <c r="O159" t="s">
        <v>2191</v>
      </c>
      <c r="P159" t="s">
        <v>3127</v>
      </c>
      <c r="Q159" t="s">
        <v>50</v>
      </c>
      <c r="R159" t="s">
        <v>3128</v>
      </c>
      <c r="S159" t="s">
        <v>3129</v>
      </c>
      <c r="T159" t="s">
        <v>3130</v>
      </c>
      <c r="X159">
        <v>134</v>
      </c>
      <c r="Y159" t="s">
        <v>54</v>
      </c>
      <c r="Z159" t="s">
        <v>54</v>
      </c>
      <c r="AA159" t="s">
        <v>54</v>
      </c>
      <c r="AB159">
        <v>0</v>
      </c>
      <c r="AC159">
        <v>1</v>
      </c>
      <c r="AD159">
        <v>8</v>
      </c>
      <c r="AE159" t="s">
        <v>74</v>
      </c>
      <c r="AF159" t="s">
        <v>3131</v>
      </c>
      <c r="AG159" t="s">
        <v>58</v>
      </c>
      <c r="AH159" t="s">
        <v>60</v>
      </c>
      <c r="AI159" t="s">
        <v>61</v>
      </c>
      <c r="AR159" t="s">
        <v>2070</v>
      </c>
    </row>
    <row r="160" spans="1:44" x14ac:dyDescent="0.25">
      <c r="A160" t="s">
        <v>3101</v>
      </c>
      <c r="B160" t="s">
        <v>2515</v>
      </c>
      <c r="C160" t="s">
        <v>2516</v>
      </c>
      <c r="D160" t="s">
        <v>2517</v>
      </c>
      <c r="E160" t="s">
        <v>44</v>
      </c>
      <c r="F160" s="1">
        <v>0.05</v>
      </c>
      <c r="G160" t="s">
        <v>2518</v>
      </c>
      <c r="H160">
        <v>11</v>
      </c>
      <c r="I160" t="s">
        <v>2519</v>
      </c>
      <c r="J160">
        <v>3600</v>
      </c>
      <c r="K160">
        <v>604800</v>
      </c>
      <c r="L160" t="s">
        <v>3102</v>
      </c>
      <c r="O160" t="s">
        <v>2200</v>
      </c>
      <c r="P160" t="s">
        <v>2549</v>
      </c>
      <c r="Q160" t="s">
        <v>50</v>
      </c>
      <c r="R160" t="s">
        <v>3132</v>
      </c>
      <c r="S160" t="s">
        <v>3133</v>
      </c>
      <c r="T160" t="s">
        <v>3134</v>
      </c>
      <c r="X160">
        <v>85</v>
      </c>
      <c r="Y160" t="s">
        <v>54</v>
      </c>
      <c r="Z160" t="s">
        <v>54</v>
      </c>
      <c r="AA160" t="s">
        <v>54</v>
      </c>
      <c r="AB160">
        <v>0</v>
      </c>
      <c r="AC160">
        <v>1</v>
      </c>
      <c r="AD160">
        <v>8</v>
      </c>
      <c r="AE160" t="s">
        <v>74</v>
      </c>
      <c r="AF160" t="s">
        <v>58</v>
      </c>
      <c r="AG160" t="s">
        <v>58</v>
      </c>
      <c r="AH160" t="s">
        <v>60</v>
      </c>
      <c r="AI160" t="s">
        <v>61</v>
      </c>
      <c r="AR160" t="s">
        <v>2080</v>
      </c>
    </row>
    <row r="161" spans="1:45" x14ac:dyDescent="0.25">
      <c r="A161" t="s">
        <v>3101</v>
      </c>
      <c r="B161" t="s">
        <v>2515</v>
      </c>
      <c r="C161" t="s">
        <v>2516</v>
      </c>
      <c r="D161" t="s">
        <v>2517</v>
      </c>
      <c r="E161" t="s">
        <v>44</v>
      </c>
      <c r="F161" s="1">
        <v>0.05</v>
      </c>
      <c r="G161" t="s">
        <v>2518</v>
      </c>
      <c r="H161">
        <v>11</v>
      </c>
      <c r="I161" t="s">
        <v>2519</v>
      </c>
      <c r="J161">
        <v>3600</v>
      </c>
      <c r="K161">
        <v>604800</v>
      </c>
      <c r="L161" t="s">
        <v>3102</v>
      </c>
      <c r="O161" t="s">
        <v>2211</v>
      </c>
      <c r="P161" t="s">
        <v>3135</v>
      </c>
      <c r="Q161" t="s">
        <v>50</v>
      </c>
      <c r="R161" t="s">
        <v>3136</v>
      </c>
      <c r="S161" t="s">
        <v>3137</v>
      </c>
      <c r="T161" t="s">
        <v>3138</v>
      </c>
      <c r="X161">
        <v>87</v>
      </c>
      <c r="Y161" t="s">
        <v>54</v>
      </c>
      <c r="Z161" t="s">
        <v>54</v>
      </c>
      <c r="AA161" t="s">
        <v>54</v>
      </c>
      <c r="AB161">
        <v>0</v>
      </c>
      <c r="AC161">
        <v>1</v>
      </c>
      <c r="AD161">
        <v>8</v>
      </c>
      <c r="AE161" t="s">
        <v>74</v>
      </c>
      <c r="AF161" t="s">
        <v>58</v>
      </c>
      <c r="AG161" t="s">
        <v>58</v>
      </c>
      <c r="AH161" t="s">
        <v>84</v>
      </c>
      <c r="AI161" t="s">
        <v>90</v>
      </c>
      <c r="AR161" t="s">
        <v>2089</v>
      </c>
    </row>
    <row r="162" spans="1:45" x14ac:dyDescent="0.25">
      <c r="A162" t="s">
        <v>3139</v>
      </c>
      <c r="B162" t="s">
        <v>2515</v>
      </c>
      <c r="C162" t="s">
        <v>2516</v>
      </c>
      <c r="D162" t="s">
        <v>2517</v>
      </c>
      <c r="E162" t="s">
        <v>44</v>
      </c>
      <c r="F162" s="1">
        <v>0.05</v>
      </c>
      <c r="G162" t="s">
        <v>2518</v>
      </c>
      <c r="H162">
        <v>10</v>
      </c>
      <c r="I162" t="s">
        <v>2519</v>
      </c>
      <c r="J162">
        <v>3600</v>
      </c>
      <c r="K162">
        <v>604800</v>
      </c>
      <c r="L162" t="s">
        <v>2520</v>
      </c>
      <c r="O162" t="s">
        <v>2221</v>
      </c>
      <c r="P162" t="s">
        <v>3140</v>
      </c>
      <c r="Q162" t="s">
        <v>50</v>
      </c>
      <c r="R162" t="s">
        <v>3141</v>
      </c>
      <c r="S162" t="s">
        <v>3142</v>
      </c>
      <c r="T162" t="s">
        <v>3143</v>
      </c>
      <c r="X162">
        <v>113</v>
      </c>
      <c r="Y162" t="s">
        <v>54</v>
      </c>
      <c r="Z162" t="s">
        <v>54</v>
      </c>
      <c r="AA162" t="s">
        <v>54</v>
      </c>
      <c r="AB162">
        <v>0</v>
      </c>
      <c r="AC162">
        <v>0</v>
      </c>
      <c r="AD162">
        <v>9</v>
      </c>
      <c r="AE162" t="s">
        <v>67</v>
      </c>
      <c r="AF162" t="s">
        <v>58</v>
      </c>
      <c r="AG162" t="s">
        <v>58</v>
      </c>
      <c r="AH162" t="s">
        <v>84</v>
      </c>
      <c r="AI162" t="s">
        <v>61</v>
      </c>
      <c r="AS162" t="s">
        <v>2101</v>
      </c>
    </row>
    <row r="163" spans="1:45" x14ac:dyDescent="0.25">
      <c r="A163" t="s">
        <v>3139</v>
      </c>
      <c r="B163" t="s">
        <v>2515</v>
      </c>
      <c r="C163" t="s">
        <v>2516</v>
      </c>
      <c r="D163" t="s">
        <v>2517</v>
      </c>
      <c r="E163" t="s">
        <v>44</v>
      </c>
      <c r="F163" s="1">
        <v>0.05</v>
      </c>
      <c r="G163" t="s">
        <v>2518</v>
      </c>
      <c r="H163">
        <v>10</v>
      </c>
      <c r="I163" t="s">
        <v>2519</v>
      </c>
      <c r="J163">
        <v>3600</v>
      </c>
      <c r="K163">
        <v>604800</v>
      </c>
      <c r="L163" t="s">
        <v>2520</v>
      </c>
      <c r="O163" t="s">
        <v>2233</v>
      </c>
      <c r="P163" t="s">
        <v>2710</v>
      </c>
      <c r="Q163" t="s">
        <v>50</v>
      </c>
      <c r="R163" t="s">
        <v>3144</v>
      </c>
      <c r="S163" t="s">
        <v>3145</v>
      </c>
      <c r="T163" t="s">
        <v>3146</v>
      </c>
      <c r="X163">
        <v>101</v>
      </c>
      <c r="Y163" t="s">
        <v>54</v>
      </c>
      <c r="Z163" t="s">
        <v>54</v>
      </c>
      <c r="AA163" t="s">
        <v>54</v>
      </c>
      <c r="AB163">
        <v>0</v>
      </c>
      <c r="AC163">
        <v>0</v>
      </c>
      <c r="AD163">
        <v>9</v>
      </c>
      <c r="AE163" t="s">
        <v>1861</v>
      </c>
      <c r="AF163" t="s">
        <v>58</v>
      </c>
      <c r="AG163" t="s">
        <v>58</v>
      </c>
      <c r="AH163" t="s">
        <v>84</v>
      </c>
      <c r="AI163" t="s">
        <v>61</v>
      </c>
      <c r="AS163" t="s">
        <v>2111</v>
      </c>
    </row>
    <row r="164" spans="1:45" x14ac:dyDescent="0.25">
      <c r="A164" t="s">
        <v>3139</v>
      </c>
      <c r="B164" t="s">
        <v>2515</v>
      </c>
      <c r="C164" t="s">
        <v>2516</v>
      </c>
      <c r="D164" t="s">
        <v>2517</v>
      </c>
      <c r="E164" t="s">
        <v>44</v>
      </c>
      <c r="F164" s="1">
        <v>0.05</v>
      </c>
      <c r="G164" t="s">
        <v>2518</v>
      </c>
      <c r="H164">
        <v>10</v>
      </c>
      <c r="I164" t="s">
        <v>2519</v>
      </c>
      <c r="J164">
        <v>3600</v>
      </c>
      <c r="K164">
        <v>604800</v>
      </c>
      <c r="L164" t="s">
        <v>2520</v>
      </c>
      <c r="O164" t="s">
        <v>2241</v>
      </c>
      <c r="P164" t="s">
        <v>3147</v>
      </c>
      <c r="Q164" t="s">
        <v>50</v>
      </c>
      <c r="R164" t="s">
        <v>3148</v>
      </c>
      <c r="S164" t="s">
        <v>3149</v>
      </c>
      <c r="T164" t="s">
        <v>3150</v>
      </c>
      <c r="X164">
        <v>85</v>
      </c>
      <c r="Y164" t="s">
        <v>54</v>
      </c>
      <c r="Z164" t="s">
        <v>54</v>
      </c>
      <c r="AA164" t="s">
        <v>54</v>
      </c>
      <c r="AB164">
        <v>0</v>
      </c>
      <c r="AC164">
        <v>0</v>
      </c>
      <c r="AD164">
        <v>9</v>
      </c>
      <c r="AE164" t="s">
        <v>74</v>
      </c>
      <c r="AF164" t="s">
        <v>58</v>
      </c>
      <c r="AG164" t="s">
        <v>58</v>
      </c>
      <c r="AH164" t="s">
        <v>84</v>
      </c>
      <c r="AI164" t="s">
        <v>61</v>
      </c>
      <c r="AS164" t="s">
        <v>2122</v>
      </c>
    </row>
    <row r="165" spans="1:45" x14ac:dyDescent="0.25">
      <c r="A165" t="s">
        <v>3139</v>
      </c>
      <c r="B165" t="s">
        <v>2515</v>
      </c>
      <c r="C165" t="s">
        <v>2516</v>
      </c>
      <c r="D165" t="s">
        <v>2517</v>
      </c>
      <c r="E165" t="s">
        <v>44</v>
      </c>
      <c r="F165" s="1">
        <v>0.05</v>
      </c>
      <c r="G165" t="s">
        <v>2518</v>
      </c>
      <c r="H165">
        <v>10</v>
      </c>
      <c r="I165" t="s">
        <v>2519</v>
      </c>
      <c r="J165">
        <v>3600</v>
      </c>
      <c r="K165">
        <v>604800</v>
      </c>
      <c r="L165" t="s">
        <v>2520</v>
      </c>
      <c r="O165" t="s">
        <v>2255</v>
      </c>
      <c r="P165" t="s">
        <v>2595</v>
      </c>
      <c r="Q165" t="s">
        <v>50</v>
      </c>
      <c r="R165" t="s">
        <v>3125</v>
      </c>
      <c r="S165" t="s">
        <v>3151</v>
      </c>
      <c r="T165" t="s">
        <v>3152</v>
      </c>
      <c r="X165">
        <v>23</v>
      </c>
      <c r="Y165" t="s">
        <v>54</v>
      </c>
      <c r="Z165" t="s">
        <v>54</v>
      </c>
      <c r="AA165" t="s">
        <v>54</v>
      </c>
      <c r="AB165">
        <v>0</v>
      </c>
      <c r="AC165">
        <v>0</v>
      </c>
      <c r="AD165">
        <v>9</v>
      </c>
      <c r="AE165" t="s">
        <v>67</v>
      </c>
      <c r="AF165" t="s">
        <v>58</v>
      </c>
      <c r="AG165" t="s">
        <v>58</v>
      </c>
      <c r="AH165" t="s">
        <v>84</v>
      </c>
      <c r="AI165" t="s">
        <v>61</v>
      </c>
      <c r="AS165" t="s">
        <v>2133</v>
      </c>
    </row>
    <row r="166" spans="1:45" x14ac:dyDescent="0.25">
      <c r="A166" t="s">
        <v>3139</v>
      </c>
      <c r="B166" t="s">
        <v>2515</v>
      </c>
      <c r="C166" t="s">
        <v>2516</v>
      </c>
      <c r="D166" t="s">
        <v>2517</v>
      </c>
      <c r="E166" t="s">
        <v>44</v>
      </c>
      <c r="F166" s="1">
        <v>0.05</v>
      </c>
      <c r="G166" t="s">
        <v>2518</v>
      </c>
      <c r="H166">
        <v>10</v>
      </c>
      <c r="I166" t="s">
        <v>2519</v>
      </c>
      <c r="J166">
        <v>3600</v>
      </c>
      <c r="K166">
        <v>604800</v>
      </c>
      <c r="L166" t="s">
        <v>2520</v>
      </c>
      <c r="O166" t="s">
        <v>2266</v>
      </c>
      <c r="P166" t="s">
        <v>3153</v>
      </c>
      <c r="Q166" t="s">
        <v>50</v>
      </c>
      <c r="R166" t="s">
        <v>3154</v>
      </c>
      <c r="S166" t="s">
        <v>3155</v>
      </c>
      <c r="T166" t="s">
        <v>3156</v>
      </c>
      <c r="X166">
        <v>111</v>
      </c>
      <c r="Y166" t="s">
        <v>54</v>
      </c>
      <c r="Z166" t="s">
        <v>54</v>
      </c>
      <c r="AA166" t="s">
        <v>54</v>
      </c>
      <c r="AB166">
        <v>0</v>
      </c>
      <c r="AC166">
        <v>0</v>
      </c>
      <c r="AD166">
        <v>9</v>
      </c>
      <c r="AE166" t="s">
        <v>96</v>
      </c>
      <c r="AF166" t="s">
        <v>58</v>
      </c>
      <c r="AG166" t="s">
        <v>58</v>
      </c>
      <c r="AH166" t="s">
        <v>60</v>
      </c>
      <c r="AI166" t="s">
        <v>61</v>
      </c>
      <c r="AS166" t="s">
        <v>2142</v>
      </c>
    </row>
    <row r="167" spans="1:45" x14ac:dyDescent="0.25">
      <c r="A167" t="s">
        <v>3139</v>
      </c>
      <c r="B167" t="s">
        <v>2515</v>
      </c>
      <c r="C167" t="s">
        <v>2516</v>
      </c>
      <c r="D167" t="s">
        <v>2517</v>
      </c>
      <c r="E167" t="s">
        <v>44</v>
      </c>
      <c r="F167" s="1">
        <v>0.05</v>
      </c>
      <c r="G167" t="s">
        <v>2518</v>
      </c>
      <c r="H167">
        <v>10</v>
      </c>
      <c r="I167" t="s">
        <v>2519</v>
      </c>
      <c r="J167">
        <v>3600</v>
      </c>
      <c r="K167">
        <v>604800</v>
      </c>
      <c r="L167" t="s">
        <v>2520</v>
      </c>
      <c r="O167" t="s">
        <v>2274</v>
      </c>
      <c r="P167" t="s">
        <v>3157</v>
      </c>
      <c r="Q167" t="s">
        <v>50</v>
      </c>
      <c r="R167" t="s">
        <v>3158</v>
      </c>
      <c r="S167" t="s">
        <v>3159</v>
      </c>
      <c r="T167" t="s">
        <v>3160</v>
      </c>
      <c r="X167">
        <v>84</v>
      </c>
      <c r="Y167" t="s">
        <v>54</v>
      </c>
      <c r="Z167" t="s">
        <v>54</v>
      </c>
      <c r="AA167" t="s">
        <v>54</v>
      </c>
      <c r="AB167">
        <v>0</v>
      </c>
      <c r="AC167">
        <v>0</v>
      </c>
      <c r="AD167">
        <v>9</v>
      </c>
      <c r="AE167" t="s">
        <v>74</v>
      </c>
      <c r="AF167" t="s">
        <v>58</v>
      </c>
      <c r="AG167" t="s">
        <v>58</v>
      </c>
      <c r="AH167" t="s">
        <v>84</v>
      </c>
      <c r="AI167" t="s">
        <v>61</v>
      </c>
      <c r="AS167" t="s">
        <v>2152</v>
      </c>
    </row>
    <row r="168" spans="1:45" x14ac:dyDescent="0.25">
      <c r="A168" t="s">
        <v>3139</v>
      </c>
      <c r="B168" t="s">
        <v>2515</v>
      </c>
      <c r="C168" t="s">
        <v>2516</v>
      </c>
      <c r="D168" t="s">
        <v>2517</v>
      </c>
      <c r="E168" t="s">
        <v>44</v>
      </c>
      <c r="F168" s="1">
        <v>0.05</v>
      </c>
      <c r="G168" t="s">
        <v>2518</v>
      </c>
      <c r="H168">
        <v>10</v>
      </c>
      <c r="I168" t="s">
        <v>2519</v>
      </c>
      <c r="J168">
        <v>3600</v>
      </c>
      <c r="K168">
        <v>604800</v>
      </c>
      <c r="L168" t="s">
        <v>2520</v>
      </c>
      <c r="O168" t="s">
        <v>2284</v>
      </c>
      <c r="P168" t="s">
        <v>2587</v>
      </c>
      <c r="Q168" t="s">
        <v>50</v>
      </c>
      <c r="R168" t="s">
        <v>3161</v>
      </c>
      <c r="S168" t="s">
        <v>3162</v>
      </c>
      <c r="T168" t="s">
        <v>3163</v>
      </c>
      <c r="X168">
        <v>96</v>
      </c>
      <c r="Y168" t="s">
        <v>110</v>
      </c>
      <c r="Z168" t="s">
        <v>54</v>
      </c>
      <c r="AA168" t="s">
        <v>54</v>
      </c>
      <c r="AB168">
        <v>0</v>
      </c>
      <c r="AC168">
        <v>0</v>
      </c>
      <c r="AD168">
        <v>9</v>
      </c>
      <c r="AE168" t="s">
        <v>74</v>
      </c>
      <c r="AF168" t="s">
        <v>58</v>
      </c>
      <c r="AG168" t="s">
        <v>58</v>
      </c>
      <c r="AH168" t="s">
        <v>60</v>
      </c>
      <c r="AI168" t="s">
        <v>61</v>
      </c>
      <c r="AS168" t="s">
        <v>2164</v>
      </c>
    </row>
    <row r="169" spans="1:45" x14ac:dyDescent="0.25">
      <c r="A169" t="s">
        <v>3139</v>
      </c>
      <c r="B169" t="s">
        <v>2515</v>
      </c>
      <c r="C169" t="s">
        <v>2516</v>
      </c>
      <c r="D169" t="s">
        <v>2517</v>
      </c>
      <c r="E169" t="s">
        <v>44</v>
      </c>
      <c r="F169" s="1">
        <v>0.05</v>
      </c>
      <c r="G169" t="s">
        <v>2518</v>
      </c>
      <c r="H169">
        <v>10</v>
      </c>
      <c r="I169" t="s">
        <v>2519</v>
      </c>
      <c r="J169">
        <v>3600</v>
      </c>
      <c r="K169">
        <v>604800</v>
      </c>
      <c r="L169" t="s">
        <v>2520</v>
      </c>
      <c r="O169" t="s">
        <v>2294</v>
      </c>
      <c r="P169" t="s">
        <v>3164</v>
      </c>
      <c r="Q169" t="s">
        <v>50</v>
      </c>
      <c r="R169" t="s">
        <v>3165</v>
      </c>
      <c r="S169" t="s">
        <v>3166</v>
      </c>
      <c r="T169" t="s">
        <v>3167</v>
      </c>
      <c r="X169">
        <v>81</v>
      </c>
      <c r="Y169" t="s">
        <v>54</v>
      </c>
      <c r="Z169" t="s">
        <v>54</v>
      </c>
      <c r="AA169" t="s">
        <v>54</v>
      </c>
      <c r="AB169">
        <v>0</v>
      </c>
      <c r="AC169">
        <v>0</v>
      </c>
      <c r="AD169">
        <v>9</v>
      </c>
      <c r="AE169" t="s">
        <v>57</v>
      </c>
      <c r="AF169" t="s">
        <v>58</v>
      </c>
      <c r="AG169" t="s">
        <v>58</v>
      </c>
      <c r="AH169" t="s">
        <v>60</v>
      </c>
      <c r="AI169" t="s">
        <v>61</v>
      </c>
      <c r="AS169" t="s">
        <v>2175</v>
      </c>
    </row>
    <row r="170" spans="1:45" x14ac:dyDescent="0.25">
      <c r="A170" t="s">
        <v>3139</v>
      </c>
      <c r="B170" t="s">
        <v>2515</v>
      </c>
      <c r="C170" t="s">
        <v>2516</v>
      </c>
      <c r="D170" t="s">
        <v>2517</v>
      </c>
      <c r="E170" t="s">
        <v>44</v>
      </c>
      <c r="F170" s="1">
        <v>0.05</v>
      </c>
      <c r="G170" t="s">
        <v>2518</v>
      </c>
      <c r="H170">
        <v>10</v>
      </c>
      <c r="I170" t="s">
        <v>2519</v>
      </c>
      <c r="J170">
        <v>3600</v>
      </c>
      <c r="K170">
        <v>604800</v>
      </c>
      <c r="L170" t="s">
        <v>2520</v>
      </c>
      <c r="O170" t="s">
        <v>2304</v>
      </c>
      <c r="P170" t="s">
        <v>2583</v>
      </c>
      <c r="Q170" t="s">
        <v>50</v>
      </c>
      <c r="R170" t="s">
        <v>3168</v>
      </c>
      <c r="S170" t="s">
        <v>3169</v>
      </c>
      <c r="T170" t="s">
        <v>3170</v>
      </c>
      <c r="X170">
        <v>43</v>
      </c>
      <c r="Y170" t="s">
        <v>54</v>
      </c>
      <c r="Z170" t="s">
        <v>54</v>
      </c>
      <c r="AA170" t="s">
        <v>54</v>
      </c>
      <c r="AB170">
        <v>0</v>
      </c>
      <c r="AC170">
        <v>0</v>
      </c>
      <c r="AD170">
        <v>9</v>
      </c>
      <c r="AE170" t="s">
        <v>57</v>
      </c>
      <c r="AF170" t="s">
        <v>58</v>
      </c>
      <c r="AG170" t="s">
        <v>58</v>
      </c>
      <c r="AH170" t="s">
        <v>60</v>
      </c>
      <c r="AI170" t="s">
        <v>61</v>
      </c>
      <c r="AS170" t="s">
        <v>2183</v>
      </c>
    </row>
    <row r="171" spans="1:45" x14ac:dyDescent="0.25">
      <c r="A171" t="s">
        <v>3139</v>
      </c>
      <c r="B171" t="s">
        <v>2515</v>
      </c>
      <c r="C171" t="s">
        <v>2516</v>
      </c>
      <c r="D171" t="s">
        <v>2517</v>
      </c>
      <c r="E171" t="s">
        <v>44</v>
      </c>
      <c r="F171" s="1">
        <v>0.05</v>
      </c>
      <c r="G171" t="s">
        <v>2518</v>
      </c>
      <c r="H171">
        <v>10</v>
      </c>
      <c r="I171" t="s">
        <v>2519</v>
      </c>
      <c r="J171">
        <v>3600</v>
      </c>
      <c r="K171">
        <v>604800</v>
      </c>
      <c r="L171" t="s">
        <v>2520</v>
      </c>
      <c r="O171" t="s">
        <v>2314</v>
      </c>
      <c r="P171" t="s">
        <v>2790</v>
      </c>
      <c r="Q171" t="s">
        <v>50</v>
      </c>
      <c r="R171" t="s">
        <v>3171</v>
      </c>
      <c r="S171" t="s">
        <v>3172</v>
      </c>
      <c r="T171" t="s">
        <v>3173</v>
      </c>
      <c r="X171">
        <v>15</v>
      </c>
      <c r="Y171" t="s">
        <v>54</v>
      </c>
      <c r="Z171" t="s">
        <v>54</v>
      </c>
      <c r="AA171" t="s">
        <v>54</v>
      </c>
      <c r="AB171">
        <v>0</v>
      </c>
      <c r="AC171">
        <v>0</v>
      </c>
      <c r="AD171">
        <v>9</v>
      </c>
      <c r="AE171" t="s">
        <v>74</v>
      </c>
      <c r="AF171" t="s">
        <v>58</v>
      </c>
      <c r="AG171" t="s">
        <v>58</v>
      </c>
      <c r="AH171" t="s">
        <v>60</v>
      </c>
      <c r="AI171" t="s">
        <v>61</v>
      </c>
      <c r="AS171" t="s">
        <v>2192</v>
      </c>
    </row>
    <row r="172" spans="1:45" x14ac:dyDescent="0.25">
      <c r="A172" t="s">
        <v>3174</v>
      </c>
      <c r="B172" t="s">
        <v>2515</v>
      </c>
      <c r="C172" t="s">
        <v>2516</v>
      </c>
      <c r="D172" t="s">
        <v>2517</v>
      </c>
      <c r="E172" t="s">
        <v>44</v>
      </c>
      <c r="F172" s="1">
        <v>0.05</v>
      </c>
      <c r="G172" t="s">
        <v>2518</v>
      </c>
      <c r="H172">
        <v>12</v>
      </c>
      <c r="I172" t="s">
        <v>2519</v>
      </c>
      <c r="J172">
        <v>3600</v>
      </c>
      <c r="K172">
        <v>604800</v>
      </c>
      <c r="L172" t="s">
        <v>3102</v>
      </c>
      <c r="O172" t="s">
        <v>2325</v>
      </c>
      <c r="P172" t="s">
        <v>2710</v>
      </c>
      <c r="Q172" t="s">
        <v>50</v>
      </c>
      <c r="R172" t="s">
        <v>3175</v>
      </c>
      <c r="S172" t="s">
        <v>3176</v>
      </c>
      <c r="T172" t="s">
        <v>3177</v>
      </c>
      <c r="X172">
        <v>45</v>
      </c>
      <c r="Y172" t="s">
        <v>54</v>
      </c>
      <c r="Z172" t="s">
        <v>54</v>
      </c>
      <c r="AA172" t="s">
        <v>54</v>
      </c>
      <c r="AB172">
        <v>0</v>
      </c>
      <c r="AC172">
        <v>1</v>
      </c>
      <c r="AD172">
        <v>9</v>
      </c>
      <c r="AE172" t="s">
        <v>1861</v>
      </c>
      <c r="AF172" t="s">
        <v>58</v>
      </c>
      <c r="AG172" t="s">
        <v>58</v>
      </c>
      <c r="AH172" t="s">
        <v>84</v>
      </c>
      <c r="AI172" t="s">
        <v>61</v>
      </c>
      <c r="AS172" t="s">
        <v>2201</v>
      </c>
    </row>
    <row r="173" spans="1:45" x14ac:dyDescent="0.25">
      <c r="A173" t="s">
        <v>3174</v>
      </c>
      <c r="B173" t="s">
        <v>2515</v>
      </c>
      <c r="C173" t="s">
        <v>2516</v>
      </c>
      <c r="D173" t="s">
        <v>2517</v>
      </c>
      <c r="E173" t="s">
        <v>44</v>
      </c>
      <c r="F173" s="1">
        <v>0.05</v>
      </c>
      <c r="G173" t="s">
        <v>2518</v>
      </c>
      <c r="H173">
        <v>12</v>
      </c>
      <c r="I173" t="s">
        <v>2519</v>
      </c>
      <c r="J173">
        <v>3600</v>
      </c>
      <c r="K173">
        <v>604800</v>
      </c>
      <c r="L173" t="s">
        <v>3102</v>
      </c>
      <c r="O173" t="s">
        <v>2346</v>
      </c>
      <c r="P173" t="s">
        <v>3178</v>
      </c>
      <c r="Q173" t="s">
        <v>50</v>
      </c>
      <c r="R173" t="s">
        <v>3179</v>
      </c>
      <c r="S173" t="s">
        <v>3180</v>
      </c>
      <c r="T173" t="s">
        <v>3181</v>
      </c>
      <c r="X173">
        <v>96</v>
      </c>
      <c r="Y173" t="s">
        <v>54</v>
      </c>
      <c r="Z173" t="s">
        <v>54</v>
      </c>
      <c r="AA173" t="s">
        <v>54</v>
      </c>
      <c r="AB173">
        <v>0</v>
      </c>
      <c r="AC173">
        <v>1</v>
      </c>
      <c r="AD173">
        <v>9</v>
      </c>
      <c r="AE173" t="s">
        <v>57</v>
      </c>
      <c r="AF173" t="s">
        <v>3182</v>
      </c>
      <c r="AG173" t="s">
        <v>58</v>
      </c>
      <c r="AH173" t="s">
        <v>60</v>
      </c>
      <c r="AI173" t="s">
        <v>61</v>
      </c>
      <c r="AS173" t="s">
        <v>2212</v>
      </c>
    </row>
    <row r="174" spans="1:45" x14ac:dyDescent="0.25">
      <c r="A174" t="s">
        <v>3174</v>
      </c>
      <c r="B174" t="s">
        <v>2515</v>
      </c>
      <c r="C174" t="s">
        <v>2516</v>
      </c>
      <c r="D174" t="s">
        <v>2517</v>
      </c>
      <c r="E174" t="s">
        <v>44</v>
      </c>
      <c r="F174" s="1">
        <v>0.05</v>
      </c>
      <c r="G174" t="s">
        <v>2518</v>
      </c>
      <c r="H174">
        <v>12</v>
      </c>
      <c r="I174" t="s">
        <v>2519</v>
      </c>
      <c r="J174">
        <v>3600</v>
      </c>
      <c r="K174">
        <v>604800</v>
      </c>
      <c r="L174" t="s">
        <v>3102</v>
      </c>
      <c r="O174" t="s">
        <v>2368</v>
      </c>
      <c r="P174" t="s">
        <v>3051</v>
      </c>
      <c r="Q174" t="s">
        <v>50</v>
      </c>
      <c r="R174" t="s">
        <v>3053</v>
      </c>
      <c r="S174" t="s">
        <v>3183</v>
      </c>
      <c r="T174" t="s">
        <v>3184</v>
      </c>
      <c r="X174">
        <v>79</v>
      </c>
      <c r="Y174" t="s">
        <v>54</v>
      </c>
      <c r="Z174" t="s">
        <v>54</v>
      </c>
      <c r="AA174" t="s">
        <v>54</v>
      </c>
      <c r="AB174">
        <v>0</v>
      </c>
      <c r="AC174">
        <v>1</v>
      </c>
      <c r="AD174">
        <v>9</v>
      </c>
      <c r="AE174" t="s">
        <v>57</v>
      </c>
      <c r="AF174" t="s">
        <v>58</v>
      </c>
      <c r="AG174" t="s">
        <v>58</v>
      </c>
      <c r="AH174" t="s">
        <v>84</v>
      </c>
      <c r="AI174" t="s">
        <v>61</v>
      </c>
      <c r="AS174" t="s">
        <v>2222</v>
      </c>
    </row>
    <row r="175" spans="1:45" x14ac:dyDescent="0.25">
      <c r="A175" t="s">
        <v>3174</v>
      </c>
      <c r="B175" t="s">
        <v>2515</v>
      </c>
      <c r="C175" t="s">
        <v>2516</v>
      </c>
      <c r="D175" t="s">
        <v>2517</v>
      </c>
      <c r="E175" t="s">
        <v>44</v>
      </c>
      <c r="F175" s="1">
        <v>0.05</v>
      </c>
      <c r="G175" t="s">
        <v>2518</v>
      </c>
      <c r="H175">
        <v>12</v>
      </c>
      <c r="I175" t="s">
        <v>2519</v>
      </c>
      <c r="J175">
        <v>3600</v>
      </c>
      <c r="K175">
        <v>604800</v>
      </c>
      <c r="L175" t="s">
        <v>3102</v>
      </c>
      <c r="O175" t="s">
        <v>2377</v>
      </c>
      <c r="P175" t="s">
        <v>2583</v>
      </c>
      <c r="Q175" t="s">
        <v>50</v>
      </c>
      <c r="R175" t="s">
        <v>3185</v>
      </c>
      <c r="S175" t="s">
        <v>3186</v>
      </c>
      <c r="T175" t="s">
        <v>3187</v>
      </c>
      <c r="X175">
        <v>72</v>
      </c>
      <c r="Y175" t="s">
        <v>54</v>
      </c>
      <c r="Z175" t="s">
        <v>54</v>
      </c>
      <c r="AA175" t="s">
        <v>54</v>
      </c>
      <c r="AB175">
        <v>0</v>
      </c>
      <c r="AC175">
        <v>1</v>
      </c>
      <c r="AD175">
        <v>9</v>
      </c>
      <c r="AE175" t="s">
        <v>57</v>
      </c>
      <c r="AF175" t="s">
        <v>58</v>
      </c>
      <c r="AG175" t="s">
        <v>58</v>
      </c>
      <c r="AH175" t="s">
        <v>60</v>
      </c>
      <c r="AI175" t="s">
        <v>61</v>
      </c>
      <c r="AS175" t="s">
        <v>2234</v>
      </c>
    </row>
    <row r="176" spans="1:45" x14ac:dyDescent="0.25">
      <c r="A176" t="s">
        <v>3174</v>
      </c>
      <c r="B176" t="s">
        <v>2515</v>
      </c>
      <c r="C176" t="s">
        <v>2516</v>
      </c>
      <c r="D176" t="s">
        <v>2517</v>
      </c>
      <c r="E176" t="s">
        <v>44</v>
      </c>
      <c r="F176" s="1">
        <v>0.05</v>
      </c>
      <c r="G176" t="s">
        <v>2518</v>
      </c>
      <c r="H176">
        <v>12</v>
      </c>
      <c r="I176" t="s">
        <v>2519</v>
      </c>
      <c r="J176">
        <v>3600</v>
      </c>
      <c r="K176">
        <v>604800</v>
      </c>
      <c r="L176" t="s">
        <v>3102</v>
      </c>
      <c r="O176" t="s">
        <v>2385</v>
      </c>
      <c r="P176" t="s">
        <v>2545</v>
      </c>
      <c r="Q176" t="s">
        <v>50</v>
      </c>
      <c r="R176" t="s">
        <v>3188</v>
      </c>
      <c r="S176" t="s">
        <v>3045</v>
      </c>
      <c r="T176" t="s">
        <v>3189</v>
      </c>
      <c r="X176">
        <v>29</v>
      </c>
      <c r="Y176" t="s">
        <v>54</v>
      </c>
      <c r="Z176" t="s">
        <v>54</v>
      </c>
      <c r="AA176" t="s">
        <v>54</v>
      </c>
      <c r="AB176">
        <v>0</v>
      </c>
      <c r="AC176">
        <v>1</v>
      </c>
      <c r="AD176">
        <v>9</v>
      </c>
      <c r="AE176" t="s">
        <v>74</v>
      </c>
      <c r="AF176" t="s">
        <v>58</v>
      </c>
      <c r="AG176" t="s">
        <v>58</v>
      </c>
      <c r="AH176" t="s">
        <v>60</v>
      </c>
      <c r="AI176" t="s">
        <v>61</v>
      </c>
      <c r="AS176" t="s">
        <v>2242</v>
      </c>
    </row>
    <row r="177" spans="1:45" x14ac:dyDescent="0.25">
      <c r="A177" t="s">
        <v>3174</v>
      </c>
      <c r="B177" t="s">
        <v>2515</v>
      </c>
      <c r="C177" t="s">
        <v>2516</v>
      </c>
      <c r="D177" t="s">
        <v>2517</v>
      </c>
      <c r="E177" t="s">
        <v>44</v>
      </c>
      <c r="F177" s="1">
        <v>0.05</v>
      </c>
      <c r="G177" t="s">
        <v>2518</v>
      </c>
      <c r="H177">
        <v>12</v>
      </c>
      <c r="I177" t="s">
        <v>2519</v>
      </c>
      <c r="J177">
        <v>3600</v>
      </c>
      <c r="K177">
        <v>604800</v>
      </c>
      <c r="L177" t="s">
        <v>3102</v>
      </c>
      <c r="O177" t="s">
        <v>2399</v>
      </c>
      <c r="P177" t="s">
        <v>3190</v>
      </c>
      <c r="Q177" t="s">
        <v>50</v>
      </c>
      <c r="R177" t="s">
        <v>3191</v>
      </c>
      <c r="S177" t="s">
        <v>3192</v>
      </c>
      <c r="T177" t="s">
        <v>3193</v>
      </c>
      <c r="X177">
        <v>167</v>
      </c>
      <c r="Y177" t="s">
        <v>54</v>
      </c>
      <c r="Z177" t="s">
        <v>54</v>
      </c>
      <c r="AA177" t="s">
        <v>54</v>
      </c>
      <c r="AB177">
        <v>0</v>
      </c>
      <c r="AC177">
        <v>1</v>
      </c>
      <c r="AD177">
        <v>9</v>
      </c>
      <c r="AE177" t="s">
        <v>57</v>
      </c>
      <c r="AF177" t="s">
        <v>58</v>
      </c>
      <c r="AG177" t="s">
        <v>58</v>
      </c>
      <c r="AH177" t="s">
        <v>84</v>
      </c>
      <c r="AI177" t="s">
        <v>61</v>
      </c>
      <c r="AS177" t="s">
        <v>2256</v>
      </c>
    </row>
    <row r="178" spans="1:45" x14ac:dyDescent="0.25">
      <c r="A178" t="s">
        <v>3174</v>
      </c>
      <c r="B178" t="s">
        <v>2515</v>
      </c>
      <c r="C178" t="s">
        <v>2516</v>
      </c>
      <c r="D178" t="s">
        <v>2517</v>
      </c>
      <c r="E178" t="s">
        <v>44</v>
      </c>
      <c r="F178" s="1">
        <v>0.05</v>
      </c>
      <c r="G178" t="s">
        <v>2518</v>
      </c>
      <c r="H178">
        <v>12</v>
      </c>
      <c r="I178" t="s">
        <v>2519</v>
      </c>
      <c r="J178">
        <v>3600</v>
      </c>
      <c r="K178">
        <v>604800</v>
      </c>
      <c r="L178" t="s">
        <v>3102</v>
      </c>
      <c r="O178" t="s">
        <v>2408</v>
      </c>
      <c r="P178" t="s">
        <v>3194</v>
      </c>
      <c r="Q178" t="s">
        <v>50</v>
      </c>
      <c r="R178" t="s">
        <v>3195</v>
      </c>
      <c r="S178" t="s">
        <v>3196</v>
      </c>
      <c r="T178" t="s">
        <v>3197</v>
      </c>
      <c r="X178">
        <v>164</v>
      </c>
      <c r="Y178" t="s">
        <v>54</v>
      </c>
      <c r="Z178" t="s">
        <v>54</v>
      </c>
      <c r="AA178" t="s">
        <v>54</v>
      </c>
      <c r="AB178">
        <v>0</v>
      </c>
      <c r="AC178">
        <v>1</v>
      </c>
      <c r="AD178">
        <v>9</v>
      </c>
      <c r="AE178" t="s">
        <v>96</v>
      </c>
      <c r="AF178" t="s">
        <v>58</v>
      </c>
      <c r="AG178" t="s">
        <v>58</v>
      </c>
      <c r="AH178" t="s">
        <v>60</v>
      </c>
      <c r="AI178" t="s">
        <v>61</v>
      </c>
      <c r="AS178" t="s">
        <v>2267</v>
      </c>
    </row>
    <row r="179" spans="1:45" x14ac:dyDescent="0.25">
      <c r="A179" t="s">
        <v>3174</v>
      </c>
      <c r="B179" t="s">
        <v>2515</v>
      </c>
      <c r="C179" t="s">
        <v>2516</v>
      </c>
      <c r="D179" t="s">
        <v>2517</v>
      </c>
      <c r="E179" t="s">
        <v>44</v>
      </c>
      <c r="F179" s="1">
        <v>0.05</v>
      </c>
      <c r="G179" t="s">
        <v>2518</v>
      </c>
      <c r="H179">
        <v>12</v>
      </c>
      <c r="I179" t="s">
        <v>2519</v>
      </c>
      <c r="J179">
        <v>3600</v>
      </c>
      <c r="K179">
        <v>604800</v>
      </c>
      <c r="L179" t="s">
        <v>3102</v>
      </c>
      <c r="O179" t="s">
        <v>2419</v>
      </c>
      <c r="P179" t="s">
        <v>3198</v>
      </c>
      <c r="Q179" t="s">
        <v>50</v>
      </c>
      <c r="R179" t="s">
        <v>3199</v>
      </c>
      <c r="S179" t="s">
        <v>3200</v>
      </c>
      <c r="T179" t="s">
        <v>3201</v>
      </c>
      <c r="X179">
        <v>49</v>
      </c>
      <c r="Y179" t="s">
        <v>54</v>
      </c>
      <c r="Z179" t="s">
        <v>54</v>
      </c>
      <c r="AA179" t="s">
        <v>54</v>
      </c>
      <c r="AB179">
        <v>0</v>
      </c>
      <c r="AC179">
        <v>1</v>
      </c>
      <c r="AD179">
        <v>9</v>
      </c>
      <c r="AE179" t="s">
        <v>57</v>
      </c>
      <c r="AF179" t="s">
        <v>58</v>
      </c>
      <c r="AG179" t="s">
        <v>58</v>
      </c>
      <c r="AH179" t="s">
        <v>84</v>
      </c>
      <c r="AI179" t="s">
        <v>61</v>
      </c>
      <c r="AS179" t="s">
        <v>2275</v>
      </c>
    </row>
    <row r="180" spans="1:45" x14ac:dyDescent="0.25">
      <c r="A180" t="s">
        <v>3174</v>
      </c>
      <c r="B180" t="s">
        <v>2515</v>
      </c>
      <c r="C180" t="s">
        <v>2516</v>
      </c>
      <c r="D180" t="s">
        <v>2517</v>
      </c>
      <c r="E180" t="s">
        <v>44</v>
      </c>
      <c r="F180" s="1">
        <v>0.05</v>
      </c>
      <c r="G180" t="s">
        <v>2518</v>
      </c>
      <c r="H180">
        <v>12</v>
      </c>
      <c r="I180" t="s">
        <v>2519</v>
      </c>
      <c r="J180">
        <v>3600</v>
      </c>
      <c r="K180">
        <v>604800</v>
      </c>
      <c r="L180" t="s">
        <v>3102</v>
      </c>
      <c r="O180" t="s">
        <v>2432</v>
      </c>
      <c r="P180" t="s">
        <v>2557</v>
      </c>
      <c r="Q180" t="s">
        <v>50</v>
      </c>
      <c r="R180" t="s">
        <v>2665</v>
      </c>
      <c r="S180" t="s">
        <v>3038</v>
      </c>
      <c r="T180" t="s">
        <v>3202</v>
      </c>
      <c r="X180">
        <v>42</v>
      </c>
      <c r="Y180" t="s">
        <v>54</v>
      </c>
      <c r="Z180" t="s">
        <v>54</v>
      </c>
      <c r="AA180" t="s">
        <v>54</v>
      </c>
      <c r="AB180">
        <v>0</v>
      </c>
      <c r="AC180">
        <v>1</v>
      </c>
      <c r="AD180">
        <v>9</v>
      </c>
      <c r="AE180" t="s">
        <v>74</v>
      </c>
      <c r="AF180" t="s">
        <v>58</v>
      </c>
      <c r="AG180" t="s">
        <v>58</v>
      </c>
      <c r="AH180" t="s">
        <v>84</v>
      </c>
      <c r="AI180" t="s">
        <v>61</v>
      </c>
      <c r="AS180" t="s">
        <v>2285</v>
      </c>
    </row>
    <row r="181" spans="1:45" x14ac:dyDescent="0.25">
      <c r="A181" t="s">
        <v>3174</v>
      </c>
      <c r="B181" t="s">
        <v>2515</v>
      </c>
      <c r="C181" t="s">
        <v>2516</v>
      </c>
      <c r="D181" t="s">
        <v>2517</v>
      </c>
      <c r="E181" t="s">
        <v>44</v>
      </c>
      <c r="F181" s="1">
        <v>0.05</v>
      </c>
      <c r="G181" t="s">
        <v>2518</v>
      </c>
      <c r="H181">
        <v>12</v>
      </c>
      <c r="I181" t="s">
        <v>2519</v>
      </c>
      <c r="J181">
        <v>3600</v>
      </c>
      <c r="K181">
        <v>604800</v>
      </c>
      <c r="L181" t="s">
        <v>3102</v>
      </c>
      <c r="O181" t="s">
        <v>2442</v>
      </c>
      <c r="P181" t="s">
        <v>2549</v>
      </c>
      <c r="Q181" t="s">
        <v>50</v>
      </c>
      <c r="R181" t="s">
        <v>3203</v>
      </c>
      <c r="S181" t="s">
        <v>3204</v>
      </c>
      <c r="T181" t="s">
        <v>3205</v>
      </c>
      <c r="X181">
        <v>44</v>
      </c>
      <c r="Y181" t="s">
        <v>54</v>
      </c>
      <c r="Z181" t="s">
        <v>54</v>
      </c>
      <c r="AA181" t="s">
        <v>54</v>
      </c>
      <c r="AB181">
        <v>0</v>
      </c>
      <c r="AC181">
        <v>1</v>
      </c>
      <c r="AD181">
        <v>9</v>
      </c>
      <c r="AE181" t="s">
        <v>74</v>
      </c>
      <c r="AF181" t="s">
        <v>58</v>
      </c>
      <c r="AG181" t="s">
        <v>58</v>
      </c>
      <c r="AH181" t="s">
        <v>60</v>
      </c>
      <c r="AI181" t="s">
        <v>61</v>
      </c>
      <c r="AS181" t="s">
        <v>2295</v>
      </c>
    </row>
    <row r="182" spans="1:45" x14ac:dyDescent="0.25">
      <c r="A182" t="s">
        <v>3206</v>
      </c>
      <c r="B182" t="s">
        <v>2515</v>
      </c>
      <c r="C182" t="s">
        <v>2516</v>
      </c>
      <c r="D182" t="s">
        <v>2517</v>
      </c>
      <c r="E182" t="s">
        <v>44</v>
      </c>
      <c r="F182" s="1">
        <v>0.05</v>
      </c>
      <c r="G182" t="s">
        <v>2518</v>
      </c>
      <c r="H182">
        <v>10</v>
      </c>
      <c r="I182" t="s">
        <v>2519</v>
      </c>
      <c r="J182">
        <v>3600</v>
      </c>
      <c r="K182">
        <v>604800</v>
      </c>
      <c r="L182" t="s">
        <v>2520</v>
      </c>
      <c r="O182" t="s">
        <v>2451</v>
      </c>
      <c r="P182" t="s">
        <v>3207</v>
      </c>
      <c r="Q182" t="s">
        <v>50</v>
      </c>
      <c r="R182" t="s">
        <v>3208</v>
      </c>
      <c r="S182" t="s">
        <v>3209</v>
      </c>
      <c r="T182" t="s">
        <v>3210</v>
      </c>
      <c r="X182">
        <v>93</v>
      </c>
      <c r="Y182" t="s">
        <v>54</v>
      </c>
      <c r="Z182" t="s">
        <v>54</v>
      </c>
      <c r="AA182" t="s">
        <v>54</v>
      </c>
      <c r="AB182">
        <v>0</v>
      </c>
      <c r="AC182">
        <v>0</v>
      </c>
      <c r="AD182">
        <v>10</v>
      </c>
      <c r="AE182" t="s">
        <v>67</v>
      </c>
      <c r="AF182" t="s">
        <v>58</v>
      </c>
      <c r="AG182" t="s">
        <v>58</v>
      </c>
      <c r="AH182" t="s">
        <v>60</v>
      </c>
      <c r="AI182" t="s">
        <v>61</v>
      </c>
      <c r="AK182" t="s">
        <v>2305</v>
      </c>
    </row>
    <row r="183" spans="1:45" x14ac:dyDescent="0.25">
      <c r="A183" t="s">
        <v>3206</v>
      </c>
      <c r="B183" t="s">
        <v>2515</v>
      </c>
      <c r="C183" t="s">
        <v>2516</v>
      </c>
      <c r="D183" t="s">
        <v>2517</v>
      </c>
      <c r="E183" t="s">
        <v>44</v>
      </c>
      <c r="F183" s="1">
        <v>0.05</v>
      </c>
      <c r="G183" t="s">
        <v>2518</v>
      </c>
      <c r="H183">
        <v>10</v>
      </c>
      <c r="I183" t="s">
        <v>2519</v>
      </c>
      <c r="J183">
        <v>3600</v>
      </c>
      <c r="K183">
        <v>604800</v>
      </c>
      <c r="L183" t="s">
        <v>2520</v>
      </c>
      <c r="O183" t="s">
        <v>2460</v>
      </c>
      <c r="P183" t="s">
        <v>3211</v>
      </c>
      <c r="Q183" t="s">
        <v>50</v>
      </c>
      <c r="R183" t="s">
        <v>3212</v>
      </c>
      <c r="S183" t="s">
        <v>3213</v>
      </c>
      <c r="T183" t="s">
        <v>3214</v>
      </c>
      <c r="X183">
        <v>91</v>
      </c>
      <c r="Y183" t="s">
        <v>54</v>
      </c>
      <c r="Z183" t="s">
        <v>54</v>
      </c>
      <c r="AA183" t="s">
        <v>54</v>
      </c>
      <c r="AB183">
        <v>0</v>
      </c>
      <c r="AC183">
        <v>0</v>
      </c>
      <c r="AD183">
        <v>10</v>
      </c>
      <c r="AE183" t="s">
        <v>74</v>
      </c>
      <c r="AF183" t="s">
        <v>58</v>
      </c>
      <c r="AG183" t="s">
        <v>58</v>
      </c>
      <c r="AH183" t="s">
        <v>60</v>
      </c>
      <c r="AI183" t="s">
        <v>61</v>
      </c>
      <c r="AK183" t="s">
        <v>2315</v>
      </c>
    </row>
    <row r="184" spans="1:45" x14ac:dyDescent="0.25">
      <c r="A184" t="s">
        <v>3206</v>
      </c>
      <c r="B184" t="s">
        <v>2515</v>
      </c>
      <c r="C184" t="s">
        <v>2516</v>
      </c>
      <c r="D184" t="s">
        <v>2517</v>
      </c>
      <c r="E184" t="s">
        <v>44</v>
      </c>
      <c r="F184" s="1">
        <v>0.05</v>
      </c>
      <c r="G184" t="s">
        <v>2518</v>
      </c>
      <c r="H184">
        <v>10</v>
      </c>
      <c r="I184" t="s">
        <v>2519</v>
      </c>
      <c r="J184">
        <v>3600</v>
      </c>
      <c r="K184">
        <v>604800</v>
      </c>
      <c r="L184" t="s">
        <v>2520</v>
      </c>
      <c r="O184" t="s">
        <v>2468</v>
      </c>
      <c r="P184" t="s">
        <v>2710</v>
      </c>
      <c r="Q184" t="s">
        <v>50</v>
      </c>
      <c r="R184" t="s">
        <v>3215</v>
      </c>
      <c r="S184" t="s">
        <v>3216</v>
      </c>
      <c r="T184" t="s">
        <v>3217</v>
      </c>
      <c r="X184">
        <v>41</v>
      </c>
      <c r="Y184" t="s">
        <v>54</v>
      </c>
      <c r="Z184" t="s">
        <v>54</v>
      </c>
      <c r="AA184" t="s">
        <v>54</v>
      </c>
      <c r="AB184">
        <v>0</v>
      </c>
      <c r="AC184">
        <v>0</v>
      </c>
      <c r="AD184">
        <v>10</v>
      </c>
      <c r="AE184" t="s">
        <v>1861</v>
      </c>
      <c r="AF184" t="s">
        <v>58</v>
      </c>
      <c r="AG184" t="s">
        <v>58</v>
      </c>
      <c r="AH184" t="s">
        <v>84</v>
      </c>
      <c r="AI184" t="s">
        <v>61</v>
      </c>
      <c r="AK184" t="s">
        <v>2326</v>
      </c>
    </row>
    <row r="185" spans="1:45" x14ac:dyDescent="0.25">
      <c r="A185" t="s">
        <v>3206</v>
      </c>
      <c r="B185" t="s">
        <v>2515</v>
      </c>
      <c r="C185" t="s">
        <v>2516</v>
      </c>
      <c r="D185" t="s">
        <v>2517</v>
      </c>
      <c r="E185" t="s">
        <v>44</v>
      </c>
      <c r="F185" s="1">
        <v>0.05</v>
      </c>
      <c r="G185" t="s">
        <v>2518</v>
      </c>
      <c r="H185">
        <v>10</v>
      </c>
      <c r="I185" t="s">
        <v>2519</v>
      </c>
      <c r="J185">
        <v>3600</v>
      </c>
      <c r="K185">
        <v>604800</v>
      </c>
      <c r="L185" t="s">
        <v>2520</v>
      </c>
      <c r="O185" t="s">
        <v>2478</v>
      </c>
      <c r="P185" t="s">
        <v>3218</v>
      </c>
      <c r="Q185" t="s">
        <v>50</v>
      </c>
      <c r="R185" t="s">
        <v>3219</v>
      </c>
      <c r="S185" t="s">
        <v>3220</v>
      </c>
      <c r="T185" t="s">
        <v>3221</v>
      </c>
      <c r="X185">
        <v>66</v>
      </c>
      <c r="Y185" t="s">
        <v>54</v>
      </c>
      <c r="Z185" t="s">
        <v>54</v>
      </c>
      <c r="AA185" t="s">
        <v>54</v>
      </c>
      <c r="AB185">
        <v>0</v>
      </c>
      <c r="AC185">
        <v>0</v>
      </c>
      <c r="AD185">
        <v>10</v>
      </c>
      <c r="AE185" t="s">
        <v>74</v>
      </c>
      <c r="AF185" t="s">
        <v>58</v>
      </c>
      <c r="AG185" t="s">
        <v>58</v>
      </c>
      <c r="AH185" t="s">
        <v>60</v>
      </c>
      <c r="AI185" t="s">
        <v>61</v>
      </c>
      <c r="AK185" t="s">
        <v>2338</v>
      </c>
    </row>
    <row r="186" spans="1:45" x14ac:dyDescent="0.25">
      <c r="A186" t="s">
        <v>3206</v>
      </c>
      <c r="B186" t="s">
        <v>2515</v>
      </c>
      <c r="C186" t="s">
        <v>2516</v>
      </c>
      <c r="D186" t="s">
        <v>2517</v>
      </c>
      <c r="E186" t="s">
        <v>44</v>
      </c>
      <c r="F186" s="1">
        <v>0.05</v>
      </c>
      <c r="G186" t="s">
        <v>2518</v>
      </c>
      <c r="H186">
        <v>10</v>
      </c>
      <c r="I186" t="s">
        <v>2519</v>
      </c>
      <c r="J186">
        <v>3600</v>
      </c>
      <c r="K186">
        <v>604800</v>
      </c>
      <c r="L186" t="s">
        <v>2520</v>
      </c>
      <c r="O186" t="s">
        <v>2486</v>
      </c>
      <c r="P186" t="s">
        <v>2549</v>
      </c>
      <c r="Q186" t="s">
        <v>50</v>
      </c>
      <c r="R186" t="s">
        <v>3222</v>
      </c>
      <c r="S186" t="s">
        <v>3223</v>
      </c>
      <c r="T186" t="s">
        <v>3224</v>
      </c>
      <c r="X186">
        <v>30</v>
      </c>
      <c r="Y186" t="s">
        <v>54</v>
      </c>
      <c r="Z186" t="s">
        <v>54</v>
      </c>
      <c r="AA186" t="s">
        <v>54</v>
      </c>
      <c r="AB186">
        <v>0</v>
      </c>
      <c r="AC186">
        <v>0</v>
      </c>
      <c r="AD186">
        <v>10</v>
      </c>
      <c r="AE186" t="s">
        <v>74</v>
      </c>
      <c r="AF186" t="s">
        <v>58</v>
      </c>
      <c r="AG186" t="s">
        <v>58</v>
      </c>
      <c r="AH186" t="s">
        <v>60</v>
      </c>
      <c r="AI186" t="s">
        <v>61</v>
      </c>
      <c r="AK186" t="s">
        <v>2347</v>
      </c>
    </row>
    <row r="187" spans="1:45" x14ac:dyDescent="0.25">
      <c r="A187" t="s">
        <v>3206</v>
      </c>
      <c r="B187" t="s">
        <v>2515</v>
      </c>
      <c r="C187" t="s">
        <v>2516</v>
      </c>
      <c r="D187" t="s">
        <v>2517</v>
      </c>
      <c r="E187" t="s">
        <v>44</v>
      </c>
      <c r="F187" s="1">
        <v>0.05</v>
      </c>
      <c r="G187" t="s">
        <v>2518</v>
      </c>
      <c r="H187">
        <v>10</v>
      </c>
      <c r="I187" t="s">
        <v>2519</v>
      </c>
      <c r="J187">
        <v>3600</v>
      </c>
      <c r="K187">
        <v>604800</v>
      </c>
      <c r="L187" t="s">
        <v>2520</v>
      </c>
      <c r="O187" t="s">
        <v>2498</v>
      </c>
      <c r="P187" t="s">
        <v>3225</v>
      </c>
      <c r="Q187" t="s">
        <v>50</v>
      </c>
      <c r="R187" t="s">
        <v>3226</v>
      </c>
      <c r="S187" t="s">
        <v>3227</v>
      </c>
      <c r="T187" t="s">
        <v>3228</v>
      </c>
      <c r="X187">
        <v>63</v>
      </c>
      <c r="Y187" t="s">
        <v>54</v>
      </c>
      <c r="Z187" t="s">
        <v>54</v>
      </c>
      <c r="AA187" t="s">
        <v>54</v>
      </c>
      <c r="AB187">
        <v>0</v>
      </c>
      <c r="AC187">
        <v>0</v>
      </c>
      <c r="AD187">
        <v>10</v>
      </c>
      <c r="AE187" t="s">
        <v>57</v>
      </c>
      <c r="AF187" t="s">
        <v>3229</v>
      </c>
      <c r="AG187" t="s">
        <v>58</v>
      </c>
      <c r="AH187" t="s">
        <v>60</v>
      </c>
      <c r="AI187" t="s">
        <v>61</v>
      </c>
      <c r="AK187" t="s">
        <v>2358</v>
      </c>
    </row>
    <row r="188" spans="1:45" x14ac:dyDescent="0.25">
      <c r="A188" t="s">
        <v>3206</v>
      </c>
      <c r="B188" t="s">
        <v>2515</v>
      </c>
      <c r="C188" t="s">
        <v>2516</v>
      </c>
      <c r="D188" t="s">
        <v>2517</v>
      </c>
      <c r="E188" t="s">
        <v>44</v>
      </c>
      <c r="F188" s="1">
        <v>0.05</v>
      </c>
      <c r="G188" t="s">
        <v>2518</v>
      </c>
      <c r="H188">
        <v>10</v>
      </c>
      <c r="I188" t="s">
        <v>2519</v>
      </c>
      <c r="J188">
        <v>3600</v>
      </c>
      <c r="K188">
        <v>604800</v>
      </c>
      <c r="L188" t="s">
        <v>2520</v>
      </c>
      <c r="O188" t="s">
        <v>3230</v>
      </c>
      <c r="P188" t="s">
        <v>2545</v>
      </c>
      <c r="Q188" t="s">
        <v>50</v>
      </c>
      <c r="R188" t="s">
        <v>3046</v>
      </c>
      <c r="S188" t="s">
        <v>2733</v>
      </c>
      <c r="T188" t="s">
        <v>3231</v>
      </c>
      <c r="X188">
        <v>32</v>
      </c>
      <c r="Y188" t="s">
        <v>54</v>
      </c>
      <c r="Z188" t="s">
        <v>54</v>
      </c>
      <c r="AA188" t="s">
        <v>54</v>
      </c>
      <c r="AB188">
        <v>0</v>
      </c>
      <c r="AC188">
        <v>0</v>
      </c>
      <c r="AD188">
        <v>10</v>
      </c>
      <c r="AE188" t="s">
        <v>74</v>
      </c>
      <c r="AF188" t="s">
        <v>58</v>
      </c>
      <c r="AG188" t="s">
        <v>58</v>
      </c>
      <c r="AH188" t="s">
        <v>60</v>
      </c>
      <c r="AI188" t="s">
        <v>61</v>
      </c>
      <c r="AK188" t="s">
        <v>2369</v>
      </c>
    </row>
    <row r="189" spans="1:45" x14ac:dyDescent="0.25">
      <c r="A189" t="s">
        <v>3206</v>
      </c>
      <c r="B189" t="s">
        <v>2515</v>
      </c>
      <c r="C189" t="s">
        <v>2516</v>
      </c>
      <c r="D189" t="s">
        <v>2517</v>
      </c>
      <c r="E189" t="s">
        <v>44</v>
      </c>
      <c r="F189" s="1">
        <v>0.05</v>
      </c>
      <c r="G189" t="s">
        <v>2518</v>
      </c>
      <c r="H189">
        <v>10</v>
      </c>
      <c r="I189" t="s">
        <v>2519</v>
      </c>
      <c r="J189">
        <v>3600</v>
      </c>
      <c r="K189">
        <v>604800</v>
      </c>
      <c r="L189" t="s">
        <v>2520</v>
      </c>
      <c r="O189" t="s">
        <v>3232</v>
      </c>
      <c r="P189" t="s">
        <v>3233</v>
      </c>
      <c r="Q189" t="s">
        <v>50</v>
      </c>
      <c r="R189" t="s">
        <v>3234</v>
      </c>
      <c r="S189" t="s">
        <v>3235</v>
      </c>
      <c r="T189" t="s">
        <v>3236</v>
      </c>
      <c r="X189">
        <v>199</v>
      </c>
      <c r="Y189" t="s">
        <v>54</v>
      </c>
      <c r="Z189" t="s">
        <v>54</v>
      </c>
      <c r="AA189" t="s">
        <v>54</v>
      </c>
      <c r="AB189">
        <v>0</v>
      </c>
      <c r="AC189">
        <v>0</v>
      </c>
      <c r="AD189">
        <v>10</v>
      </c>
      <c r="AE189" t="s">
        <v>67</v>
      </c>
      <c r="AF189" t="s">
        <v>58</v>
      </c>
      <c r="AG189" t="s">
        <v>58</v>
      </c>
      <c r="AH189" t="s">
        <v>60</v>
      </c>
      <c r="AI189" t="s">
        <v>61</v>
      </c>
      <c r="AK189" t="s">
        <v>2378</v>
      </c>
    </row>
    <row r="190" spans="1:45" x14ac:dyDescent="0.25">
      <c r="A190" t="s">
        <v>3206</v>
      </c>
      <c r="B190" t="s">
        <v>2515</v>
      </c>
      <c r="C190" t="s">
        <v>2516</v>
      </c>
      <c r="D190" t="s">
        <v>2517</v>
      </c>
      <c r="E190" t="s">
        <v>44</v>
      </c>
      <c r="F190" s="1">
        <v>0.05</v>
      </c>
      <c r="G190" t="s">
        <v>2518</v>
      </c>
      <c r="H190">
        <v>10</v>
      </c>
      <c r="I190" t="s">
        <v>2519</v>
      </c>
      <c r="J190">
        <v>3600</v>
      </c>
      <c r="K190">
        <v>604800</v>
      </c>
      <c r="L190" t="s">
        <v>2520</v>
      </c>
      <c r="O190" t="s">
        <v>3237</v>
      </c>
      <c r="P190" t="s">
        <v>2790</v>
      </c>
      <c r="Q190" t="s">
        <v>50</v>
      </c>
      <c r="R190" t="s">
        <v>3172</v>
      </c>
      <c r="S190" t="s">
        <v>3238</v>
      </c>
      <c r="T190" t="s">
        <v>3239</v>
      </c>
      <c r="X190">
        <v>16</v>
      </c>
      <c r="Y190" t="s">
        <v>54</v>
      </c>
      <c r="Z190" t="s">
        <v>54</v>
      </c>
      <c r="AA190" t="s">
        <v>54</v>
      </c>
      <c r="AB190">
        <v>0</v>
      </c>
      <c r="AC190">
        <v>0</v>
      </c>
      <c r="AD190">
        <v>10</v>
      </c>
      <c r="AE190" t="s">
        <v>74</v>
      </c>
      <c r="AF190" t="s">
        <v>58</v>
      </c>
      <c r="AG190" t="s">
        <v>58</v>
      </c>
      <c r="AH190" t="s">
        <v>60</v>
      </c>
      <c r="AI190" t="s">
        <v>61</v>
      </c>
      <c r="AK190" t="s">
        <v>2386</v>
      </c>
    </row>
    <row r="191" spans="1:45" x14ac:dyDescent="0.25">
      <c r="A191" t="s">
        <v>3206</v>
      </c>
      <c r="B191" t="s">
        <v>2515</v>
      </c>
      <c r="C191" t="s">
        <v>2516</v>
      </c>
      <c r="D191" t="s">
        <v>2517</v>
      </c>
      <c r="E191" t="s">
        <v>44</v>
      </c>
      <c r="F191" s="1">
        <v>0.05</v>
      </c>
      <c r="G191" t="s">
        <v>2518</v>
      </c>
      <c r="H191">
        <v>10</v>
      </c>
      <c r="I191" t="s">
        <v>2519</v>
      </c>
      <c r="J191">
        <v>3600</v>
      </c>
      <c r="K191">
        <v>604800</v>
      </c>
      <c r="L191" t="s">
        <v>2520</v>
      </c>
      <c r="O191" t="s">
        <v>3240</v>
      </c>
      <c r="P191" t="s">
        <v>2587</v>
      </c>
      <c r="Q191" t="s">
        <v>50</v>
      </c>
      <c r="R191" t="s">
        <v>3162</v>
      </c>
      <c r="S191" t="s">
        <v>3241</v>
      </c>
      <c r="T191" t="s">
        <v>3242</v>
      </c>
      <c r="X191">
        <v>73</v>
      </c>
      <c r="Y191" t="s">
        <v>110</v>
      </c>
      <c r="Z191" t="s">
        <v>54</v>
      </c>
      <c r="AA191" t="s">
        <v>54</v>
      </c>
      <c r="AB191">
        <v>0</v>
      </c>
      <c r="AC191">
        <v>0</v>
      </c>
      <c r="AD191">
        <v>10</v>
      </c>
      <c r="AE191" t="s">
        <v>74</v>
      </c>
      <c r="AF191" t="s">
        <v>58</v>
      </c>
      <c r="AG191" t="s">
        <v>58</v>
      </c>
      <c r="AH191" t="s">
        <v>60</v>
      </c>
      <c r="AI191" t="s">
        <v>61</v>
      </c>
      <c r="AK191" t="s">
        <v>2400</v>
      </c>
    </row>
    <row r="192" spans="1:45" x14ac:dyDescent="0.25">
      <c r="A192" t="s">
        <v>3243</v>
      </c>
      <c r="B192" t="s">
        <v>2515</v>
      </c>
      <c r="C192" t="s">
        <v>2516</v>
      </c>
      <c r="D192" t="s">
        <v>2517</v>
      </c>
      <c r="E192" t="s">
        <v>44</v>
      </c>
      <c r="F192" s="1">
        <v>0.05</v>
      </c>
      <c r="G192" t="s">
        <v>2518</v>
      </c>
      <c r="H192">
        <v>10</v>
      </c>
      <c r="I192" t="s">
        <v>2519</v>
      </c>
      <c r="J192">
        <v>3600</v>
      </c>
      <c r="K192">
        <v>604800</v>
      </c>
      <c r="L192" t="s">
        <v>2520</v>
      </c>
      <c r="O192" t="s">
        <v>3244</v>
      </c>
      <c r="P192" t="s">
        <v>3245</v>
      </c>
      <c r="Q192" t="s">
        <v>50</v>
      </c>
      <c r="R192" t="s">
        <v>3246</v>
      </c>
      <c r="S192" t="s">
        <v>3247</v>
      </c>
      <c r="T192" t="s">
        <v>3248</v>
      </c>
      <c r="X192">
        <v>310</v>
      </c>
      <c r="Y192" t="s">
        <v>54</v>
      </c>
      <c r="Z192" t="s">
        <v>54</v>
      </c>
      <c r="AA192" t="s">
        <v>54</v>
      </c>
      <c r="AB192">
        <v>0</v>
      </c>
      <c r="AC192">
        <v>1</v>
      </c>
      <c r="AD192">
        <v>10</v>
      </c>
      <c r="AE192" t="s">
        <v>67</v>
      </c>
      <c r="AF192" t="s">
        <v>58</v>
      </c>
      <c r="AG192" t="s">
        <v>58</v>
      </c>
      <c r="AH192" t="s">
        <v>60</v>
      </c>
      <c r="AI192" t="s">
        <v>61</v>
      </c>
      <c r="AK192" t="s">
        <v>2409</v>
      </c>
    </row>
    <row r="193" spans="1:37" x14ac:dyDescent="0.25">
      <c r="A193" t="s">
        <v>3243</v>
      </c>
      <c r="B193" t="s">
        <v>2515</v>
      </c>
      <c r="C193" t="s">
        <v>2516</v>
      </c>
      <c r="D193" t="s">
        <v>2517</v>
      </c>
      <c r="E193" t="s">
        <v>44</v>
      </c>
      <c r="F193" s="1">
        <v>0.05</v>
      </c>
      <c r="G193" t="s">
        <v>2518</v>
      </c>
      <c r="H193">
        <v>10</v>
      </c>
      <c r="I193" t="s">
        <v>2519</v>
      </c>
      <c r="J193">
        <v>3600</v>
      </c>
      <c r="K193">
        <v>604800</v>
      </c>
      <c r="L193" t="s">
        <v>2520</v>
      </c>
      <c r="O193" t="s">
        <v>3249</v>
      </c>
      <c r="P193" t="s">
        <v>3250</v>
      </c>
      <c r="Q193" t="s">
        <v>50</v>
      </c>
      <c r="R193" t="s">
        <v>3251</v>
      </c>
      <c r="S193" t="s">
        <v>3252</v>
      </c>
      <c r="T193" t="s">
        <v>3253</v>
      </c>
      <c r="X193">
        <v>124</v>
      </c>
      <c r="Y193" t="s">
        <v>54</v>
      </c>
      <c r="Z193" t="s">
        <v>54</v>
      </c>
      <c r="AA193" t="s">
        <v>54</v>
      </c>
      <c r="AB193">
        <v>0</v>
      </c>
      <c r="AC193">
        <v>1</v>
      </c>
      <c r="AD193">
        <v>10</v>
      </c>
      <c r="AE193" t="s">
        <v>74</v>
      </c>
      <c r="AF193" t="s">
        <v>58</v>
      </c>
      <c r="AG193" t="s">
        <v>58</v>
      </c>
      <c r="AH193" t="s">
        <v>60</v>
      </c>
      <c r="AI193" t="s">
        <v>61</v>
      </c>
      <c r="AK193" t="s">
        <v>2420</v>
      </c>
    </row>
    <row r="194" spans="1:37" x14ac:dyDescent="0.25">
      <c r="A194" t="s">
        <v>3243</v>
      </c>
      <c r="B194" t="s">
        <v>2515</v>
      </c>
      <c r="C194" t="s">
        <v>2516</v>
      </c>
      <c r="D194" t="s">
        <v>2517</v>
      </c>
      <c r="E194" t="s">
        <v>44</v>
      </c>
      <c r="F194" s="1">
        <v>0.05</v>
      </c>
      <c r="G194" t="s">
        <v>2518</v>
      </c>
      <c r="H194">
        <v>10</v>
      </c>
      <c r="I194" t="s">
        <v>2519</v>
      </c>
      <c r="J194">
        <v>3600</v>
      </c>
      <c r="K194">
        <v>604800</v>
      </c>
      <c r="L194" t="s">
        <v>2520</v>
      </c>
      <c r="O194" t="s">
        <v>3254</v>
      </c>
      <c r="P194" t="s">
        <v>3255</v>
      </c>
      <c r="Q194" t="s">
        <v>50</v>
      </c>
      <c r="R194" t="s">
        <v>3256</v>
      </c>
      <c r="S194" t="s">
        <v>3257</v>
      </c>
      <c r="T194" t="s">
        <v>3258</v>
      </c>
      <c r="X194">
        <v>74</v>
      </c>
      <c r="Y194" t="s">
        <v>54</v>
      </c>
      <c r="Z194" t="s">
        <v>54</v>
      </c>
      <c r="AA194" t="s">
        <v>54</v>
      </c>
      <c r="AB194">
        <v>0</v>
      </c>
      <c r="AC194">
        <v>1</v>
      </c>
      <c r="AD194">
        <v>10</v>
      </c>
      <c r="AE194" t="s">
        <v>96</v>
      </c>
      <c r="AF194" t="s">
        <v>58</v>
      </c>
      <c r="AG194" t="s">
        <v>58</v>
      </c>
      <c r="AH194" t="s">
        <v>84</v>
      </c>
      <c r="AI194" t="s">
        <v>61</v>
      </c>
      <c r="AK194" t="s">
        <v>2433</v>
      </c>
    </row>
    <row r="195" spans="1:37" x14ac:dyDescent="0.25">
      <c r="A195" t="s">
        <v>3243</v>
      </c>
      <c r="B195" t="s">
        <v>2515</v>
      </c>
      <c r="C195" t="s">
        <v>2516</v>
      </c>
      <c r="D195" t="s">
        <v>2517</v>
      </c>
      <c r="E195" t="s">
        <v>44</v>
      </c>
      <c r="F195" s="1">
        <v>0.05</v>
      </c>
      <c r="G195" t="s">
        <v>2518</v>
      </c>
      <c r="H195">
        <v>10</v>
      </c>
      <c r="I195" t="s">
        <v>2519</v>
      </c>
      <c r="J195">
        <v>3600</v>
      </c>
      <c r="K195">
        <v>604800</v>
      </c>
      <c r="L195" t="s">
        <v>2520</v>
      </c>
      <c r="O195" t="s">
        <v>3259</v>
      </c>
      <c r="P195" t="s">
        <v>2817</v>
      </c>
      <c r="Q195" t="s">
        <v>50</v>
      </c>
      <c r="R195" t="s">
        <v>3260</v>
      </c>
      <c r="S195" t="s">
        <v>3261</v>
      </c>
      <c r="T195" t="s">
        <v>3262</v>
      </c>
      <c r="X195">
        <v>86</v>
      </c>
      <c r="Y195" t="s">
        <v>54</v>
      </c>
      <c r="Z195" t="s">
        <v>54</v>
      </c>
      <c r="AA195" t="s">
        <v>54</v>
      </c>
      <c r="AB195">
        <v>0</v>
      </c>
      <c r="AC195">
        <v>1</v>
      </c>
      <c r="AD195">
        <v>10</v>
      </c>
      <c r="AE195" t="s">
        <v>57</v>
      </c>
      <c r="AF195" t="s">
        <v>58</v>
      </c>
      <c r="AG195" t="s">
        <v>58</v>
      </c>
      <c r="AH195" t="s">
        <v>84</v>
      </c>
      <c r="AI195" t="s">
        <v>61</v>
      </c>
      <c r="AK195" t="s">
        <v>2443</v>
      </c>
    </row>
    <row r="196" spans="1:37" x14ac:dyDescent="0.25">
      <c r="A196" t="s">
        <v>3243</v>
      </c>
      <c r="B196" t="s">
        <v>2515</v>
      </c>
      <c r="C196" t="s">
        <v>2516</v>
      </c>
      <c r="D196" t="s">
        <v>2517</v>
      </c>
      <c r="E196" t="s">
        <v>44</v>
      </c>
      <c r="F196" s="1">
        <v>0.05</v>
      </c>
      <c r="G196" t="s">
        <v>2518</v>
      </c>
      <c r="H196">
        <v>10</v>
      </c>
      <c r="I196" t="s">
        <v>2519</v>
      </c>
      <c r="J196">
        <v>3600</v>
      </c>
      <c r="K196">
        <v>604800</v>
      </c>
      <c r="L196" t="s">
        <v>2520</v>
      </c>
      <c r="O196" t="s">
        <v>3263</v>
      </c>
      <c r="P196" t="s">
        <v>3264</v>
      </c>
      <c r="Q196" t="s">
        <v>50</v>
      </c>
      <c r="R196" t="s">
        <v>3265</v>
      </c>
      <c r="S196" t="s">
        <v>3266</v>
      </c>
      <c r="T196" t="s">
        <v>3267</v>
      </c>
      <c r="X196">
        <v>89</v>
      </c>
      <c r="Y196" t="s">
        <v>54</v>
      </c>
      <c r="Z196" t="s">
        <v>54</v>
      </c>
      <c r="AA196" t="s">
        <v>54</v>
      </c>
      <c r="AB196">
        <v>0</v>
      </c>
      <c r="AC196">
        <v>1</v>
      </c>
      <c r="AD196">
        <v>10</v>
      </c>
      <c r="AE196" t="s">
        <v>74</v>
      </c>
      <c r="AF196" t="s">
        <v>58</v>
      </c>
      <c r="AG196" t="s">
        <v>58</v>
      </c>
      <c r="AH196" t="s">
        <v>84</v>
      </c>
      <c r="AI196" t="s">
        <v>61</v>
      </c>
      <c r="AK196" t="s">
        <v>2452</v>
      </c>
    </row>
    <row r="197" spans="1:37" x14ac:dyDescent="0.25">
      <c r="A197" t="s">
        <v>3243</v>
      </c>
      <c r="B197" t="s">
        <v>2515</v>
      </c>
      <c r="C197" t="s">
        <v>2516</v>
      </c>
      <c r="D197" t="s">
        <v>2517</v>
      </c>
      <c r="E197" t="s">
        <v>44</v>
      </c>
      <c r="F197" s="1">
        <v>0.05</v>
      </c>
      <c r="G197" t="s">
        <v>2518</v>
      </c>
      <c r="H197">
        <v>10</v>
      </c>
      <c r="I197" t="s">
        <v>2519</v>
      </c>
      <c r="J197">
        <v>3600</v>
      </c>
      <c r="K197">
        <v>604800</v>
      </c>
      <c r="L197" t="s">
        <v>2520</v>
      </c>
      <c r="O197" t="s">
        <v>3268</v>
      </c>
      <c r="P197" t="s">
        <v>3269</v>
      </c>
      <c r="Q197" t="s">
        <v>50</v>
      </c>
      <c r="R197" t="s">
        <v>3270</v>
      </c>
      <c r="S197" t="s">
        <v>3271</v>
      </c>
      <c r="T197" t="s">
        <v>3272</v>
      </c>
      <c r="X197">
        <v>123</v>
      </c>
      <c r="Y197" t="s">
        <v>54</v>
      </c>
      <c r="Z197" t="s">
        <v>54</v>
      </c>
      <c r="AA197" t="s">
        <v>54</v>
      </c>
      <c r="AB197">
        <v>0</v>
      </c>
      <c r="AC197">
        <v>1</v>
      </c>
      <c r="AD197">
        <v>10</v>
      </c>
      <c r="AE197" t="s">
        <v>67</v>
      </c>
      <c r="AF197" t="s">
        <v>58</v>
      </c>
      <c r="AG197" t="s">
        <v>58</v>
      </c>
      <c r="AH197" t="s">
        <v>60</v>
      </c>
      <c r="AI197" t="s">
        <v>61</v>
      </c>
      <c r="AK197" t="s">
        <v>2461</v>
      </c>
    </row>
    <row r="198" spans="1:37" x14ac:dyDescent="0.25">
      <c r="A198" t="s">
        <v>3243</v>
      </c>
      <c r="B198" t="s">
        <v>2515</v>
      </c>
      <c r="C198" t="s">
        <v>2516</v>
      </c>
      <c r="D198" t="s">
        <v>2517</v>
      </c>
      <c r="E198" t="s">
        <v>44</v>
      </c>
      <c r="F198" s="1">
        <v>0.05</v>
      </c>
      <c r="G198" t="s">
        <v>2518</v>
      </c>
      <c r="H198">
        <v>10</v>
      </c>
      <c r="I198" t="s">
        <v>2519</v>
      </c>
      <c r="J198">
        <v>3600</v>
      </c>
      <c r="K198">
        <v>604800</v>
      </c>
      <c r="L198" t="s">
        <v>2520</v>
      </c>
      <c r="O198" t="s">
        <v>3273</v>
      </c>
      <c r="P198" t="s">
        <v>3274</v>
      </c>
      <c r="Q198" t="s">
        <v>50</v>
      </c>
      <c r="R198" t="s">
        <v>3275</v>
      </c>
      <c r="S198" t="s">
        <v>3276</v>
      </c>
      <c r="T198" t="s">
        <v>3277</v>
      </c>
      <c r="X198">
        <v>134</v>
      </c>
      <c r="Y198" t="s">
        <v>54</v>
      </c>
      <c r="Z198" t="s">
        <v>54</v>
      </c>
      <c r="AA198" t="s">
        <v>54</v>
      </c>
      <c r="AB198">
        <v>0</v>
      </c>
      <c r="AC198">
        <v>1</v>
      </c>
      <c r="AD198">
        <v>10</v>
      </c>
      <c r="AE198" t="s">
        <v>57</v>
      </c>
      <c r="AF198" t="s">
        <v>58</v>
      </c>
      <c r="AG198" t="s">
        <v>58</v>
      </c>
      <c r="AH198" t="s">
        <v>60</v>
      </c>
      <c r="AI198" t="s">
        <v>61</v>
      </c>
      <c r="AK198" t="s">
        <v>2469</v>
      </c>
    </row>
    <row r="199" spans="1:37" x14ac:dyDescent="0.25">
      <c r="A199" t="s">
        <v>3243</v>
      </c>
      <c r="B199" t="s">
        <v>2515</v>
      </c>
      <c r="C199" t="s">
        <v>2516</v>
      </c>
      <c r="D199" t="s">
        <v>2517</v>
      </c>
      <c r="E199" t="s">
        <v>44</v>
      </c>
      <c r="F199" s="1">
        <v>0.05</v>
      </c>
      <c r="G199" t="s">
        <v>2518</v>
      </c>
      <c r="H199">
        <v>10</v>
      </c>
      <c r="I199" t="s">
        <v>2519</v>
      </c>
      <c r="J199">
        <v>3600</v>
      </c>
      <c r="K199">
        <v>604800</v>
      </c>
      <c r="L199" t="s">
        <v>2520</v>
      </c>
      <c r="O199" t="s">
        <v>3278</v>
      </c>
      <c r="P199" t="s">
        <v>3279</v>
      </c>
      <c r="Q199" t="s">
        <v>50</v>
      </c>
      <c r="R199" t="s">
        <v>3280</v>
      </c>
      <c r="S199" t="s">
        <v>3281</v>
      </c>
      <c r="T199" t="s">
        <v>3282</v>
      </c>
      <c r="X199">
        <v>70</v>
      </c>
      <c r="Y199" t="s">
        <v>54</v>
      </c>
      <c r="Z199" t="s">
        <v>54</v>
      </c>
      <c r="AA199" t="s">
        <v>54</v>
      </c>
      <c r="AB199">
        <v>0</v>
      </c>
      <c r="AC199">
        <v>1</v>
      </c>
      <c r="AD199">
        <v>10</v>
      </c>
      <c r="AE199" t="s">
        <v>57</v>
      </c>
      <c r="AF199" t="s">
        <v>58</v>
      </c>
      <c r="AG199" t="s">
        <v>58</v>
      </c>
      <c r="AH199" t="s">
        <v>60</v>
      </c>
      <c r="AI199" t="s">
        <v>61</v>
      </c>
      <c r="AK199" t="s">
        <v>2479</v>
      </c>
    </row>
    <row r="200" spans="1:37" x14ac:dyDescent="0.25">
      <c r="A200" t="s">
        <v>3243</v>
      </c>
      <c r="B200" t="s">
        <v>2515</v>
      </c>
      <c r="C200" t="s">
        <v>2516</v>
      </c>
      <c r="D200" t="s">
        <v>2517</v>
      </c>
      <c r="E200" t="s">
        <v>44</v>
      </c>
      <c r="F200" s="1">
        <v>0.05</v>
      </c>
      <c r="G200" t="s">
        <v>2518</v>
      </c>
      <c r="H200">
        <v>10</v>
      </c>
      <c r="I200" t="s">
        <v>2519</v>
      </c>
      <c r="J200">
        <v>3600</v>
      </c>
      <c r="K200">
        <v>604800</v>
      </c>
      <c r="L200" t="s">
        <v>2520</v>
      </c>
      <c r="O200" t="s">
        <v>3283</v>
      </c>
      <c r="P200" t="s">
        <v>2710</v>
      </c>
      <c r="Q200" t="s">
        <v>50</v>
      </c>
      <c r="R200" t="s">
        <v>3284</v>
      </c>
      <c r="S200" t="s">
        <v>3285</v>
      </c>
      <c r="T200" t="s">
        <v>3286</v>
      </c>
      <c r="X200">
        <v>98</v>
      </c>
      <c r="Y200" t="s">
        <v>54</v>
      </c>
      <c r="Z200" t="s">
        <v>54</v>
      </c>
      <c r="AA200" t="s">
        <v>54</v>
      </c>
      <c r="AB200">
        <v>0</v>
      </c>
      <c r="AC200">
        <v>1</v>
      </c>
      <c r="AD200">
        <v>10</v>
      </c>
      <c r="AE200" t="s">
        <v>1861</v>
      </c>
      <c r="AF200" t="s">
        <v>58</v>
      </c>
      <c r="AG200" t="s">
        <v>58</v>
      </c>
      <c r="AH200" t="s">
        <v>84</v>
      </c>
      <c r="AI200" t="s">
        <v>61</v>
      </c>
      <c r="AK200" t="s">
        <v>2487</v>
      </c>
    </row>
    <row r="201" spans="1:37" x14ac:dyDescent="0.25">
      <c r="A201" t="s">
        <v>3243</v>
      </c>
      <c r="B201" t="s">
        <v>2515</v>
      </c>
      <c r="C201" t="s">
        <v>2516</v>
      </c>
      <c r="D201" t="s">
        <v>2517</v>
      </c>
      <c r="E201" t="s">
        <v>44</v>
      </c>
      <c r="F201" s="1">
        <v>0.05</v>
      </c>
      <c r="G201" t="s">
        <v>2518</v>
      </c>
      <c r="H201">
        <v>10</v>
      </c>
      <c r="I201" t="s">
        <v>2519</v>
      </c>
      <c r="J201">
        <v>3600</v>
      </c>
      <c r="K201">
        <v>604800</v>
      </c>
      <c r="L201" t="s">
        <v>2520</v>
      </c>
      <c r="O201" t="s">
        <v>3287</v>
      </c>
      <c r="P201" t="s">
        <v>3288</v>
      </c>
      <c r="Q201" t="s">
        <v>50</v>
      </c>
      <c r="R201" t="s">
        <v>3289</v>
      </c>
      <c r="S201" t="s">
        <v>3290</v>
      </c>
      <c r="T201" t="s">
        <v>3291</v>
      </c>
      <c r="X201">
        <v>261</v>
      </c>
      <c r="Y201" t="s">
        <v>54</v>
      </c>
      <c r="Z201" t="s">
        <v>54</v>
      </c>
      <c r="AA201" t="s">
        <v>54</v>
      </c>
      <c r="AB201">
        <v>0</v>
      </c>
      <c r="AC201">
        <v>1</v>
      </c>
      <c r="AD201">
        <v>10</v>
      </c>
      <c r="AE201" t="s">
        <v>57</v>
      </c>
      <c r="AF201" t="s">
        <v>364</v>
      </c>
      <c r="AG201" t="s">
        <v>58</v>
      </c>
      <c r="AH201" t="s">
        <v>60</v>
      </c>
      <c r="AI201" t="s">
        <v>90</v>
      </c>
      <c r="AK201" t="s">
        <v>2499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BE0F9-FA28-43B0-B57A-1593C9E3C3B3}">
  <dimension ref="A1:BK41"/>
  <sheetViews>
    <sheetView topLeftCell="Y13" workbookViewId="0">
      <selection activeCell="AD2" sqref="AD2"/>
    </sheetView>
  </sheetViews>
  <sheetFormatPr defaultRowHeight="15" x14ac:dyDescent="0.25"/>
  <sheetData>
    <row r="1" spans="1:6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3307</v>
      </c>
      <c r="AD1" t="s">
        <v>3308</v>
      </c>
      <c r="AE1" t="s">
        <v>3309</v>
      </c>
      <c r="AF1" t="s">
        <v>3310</v>
      </c>
      <c r="AG1" t="s">
        <v>32</v>
      </c>
      <c r="AH1" t="s">
        <v>33</v>
      </c>
      <c r="AI1" t="s">
        <v>3311</v>
      </c>
      <c r="AJ1" t="s">
        <v>3312</v>
      </c>
      <c r="AK1" t="s">
        <v>3313</v>
      </c>
      <c r="AL1" t="s">
        <v>3314</v>
      </c>
      <c r="AM1" t="s">
        <v>35</v>
      </c>
      <c r="AN1" t="s">
        <v>36</v>
      </c>
      <c r="AO1" t="s">
        <v>3315</v>
      </c>
      <c r="AP1" t="s">
        <v>37</v>
      </c>
      <c r="AQ1" t="s">
        <v>2504</v>
      </c>
      <c r="AR1" t="s">
        <v>2505</v>
      </c>
      <c r="AS1" t="s">
        <v>3316</v>
      </c>
      <c r="AT1" t="s">
        <v>3317</v>
      </c>
      <c r="AU1" t="s">
        <v>3318</v>
      </c>
      <c r="AV1" t="s">
        <v>3319</v>
      </c>
      <c r="AW1" t="s">
        <v>3320</v>
      </c>
      <c r="AX1" t="s">
        <v>2506</v>
      </c>
      <c r="AY1" t="s">
        <v>2507</v>
      </c>
      <c r="AZ1" t="s">
        <v>2508</v>
      </c>
      <c r="BA1" t="s">
        <v>2509</v>
      </c>
      <c r="BB1" t="s">
        <v>2510</v>
      </c>
      <c r="BC1" t="s">
        <v>2511</v>
      </c>
      <c r="BD1" t="s">
        <v>2512</v>
      </c>
      <c r="BE1" t="s">
        <v>2513</v>
      </c>
      <c r="BF1" t="s">
        <v>3321</v>
      </c>
      <c r="BG1" t="s">
        <v>3322</v>
      </c>
      <c r="BH1" t="s">
        <v>3323</v>
      </c>
      <c r="BI1" t="s">
        <v>3324</v>
      </c>
      <c r="BJ1" t="s">
        <v>38</v>
      </c>
      <c r="BK1" t="s">
        <v>39</v>
      </c>
    </row>
    <row r="2" spans="1:63" x14ac:dyDescent="0.25">
      <c r="A2" t="s">
        <v>3325</v>
      </c>
      <c r="B2" t="s">
        <v>3326</v>
      </c>
      <c r="C2" t="s">
        <v>3327</v>
      </c>
      <c r="D2" t="s">
        <v>2517</v>
      </c>
      <c r="E2" t="s">
        <v>44</v>
      </c>
      <c r="F2" s="1">
        <v>1</v>
      </c>
      <c r="G2" t="s">
        <v>3328</v>
      </c>
      <c r="H2">
        <v>1</v>
      </c>
      <c r="I2" t="s">
        <v>3329</v>
      </c>
      <c r="J2">
        <v>1800</v>
      </c>
      <c r="K2">
        <v>259200</v>
      </c>
      <c r="L2" t="s">
        <v>3330</v>
      </c>
      <c r="O2" t="s">
        <v>3331</v>
      </c>
      <c r="P2" t="s">
        <v>3332</v>
      </c>
      <c r="Q2" t="s">
        <v>50</v>
      </c>
      <c r="R2" t="s">
        <v>3333</v>
      </c>
      <c r="S2" t="s">
        <v>3334</v>
      </c>
      <c r="T2" t="s">
        <v>3335</v>
      </c>
      <c r="X2">
        <v>553</v>
      </c>
      <c r="Y2" t="s">
        <v>54</v>
      </c>
      <c r="Z2" t="s">
        <v>54</v>
      </c>
      <c r="AA2" t="s">
        <v>54</v>
      </c>
      <c r="AB2">
        <v>0</v>
      </c>
      <c r="AC2">
        <v>0.6</v>
      </c>
      <c r="AD2" t="s">
        <v>3336</v>
      </c>
      <c r="AE2" t="s">
        <v>3337</v>
      </c>
      <c r="AF2" t="s">
        <v>3338</v>
      </c>
      <c r="AG2" t="s">
        <v>74</v>
      </c>
      <c r="AH2" t="s">
        <v>3339</v>
      </c>
      <c r="AI2" t="s">
        <v>3338</v>
      </c>
      <c r="AJ2" t="s">
        <v>3340</v>
      </c>
      <c r="AK2" t="s">
        <v>3340</v>
      </c>
      <c r="AL2" t="s">
        <v>3338</v>
      </c>
      <c r="AM2" t="s">
        <v>58</v>
      </c>
      <c r="AN2" t="s">
        <v>60</v>
      </c>
      <c r="AO2" t="s">
        <v>3340</v>
      </c>
      <c r="AP2" t="s">
        <v>61</v>
      </c>
      <c r="AQ2" t="s">
        <v>3341</v>
      </c>
      <c r="AR2" t="s">
        <v>3342</v>
      </c>
      <c r="AS2" t="s">
        <v>3343</v>
      </c>
      <c r="AT2" t="s">
        <v>3344</v>
      </c>
      <c r="AU2" t="s">
        <v>3345</v>
      </c>
      <c r="AV2" t="s">
        <v>3346</v>
      </c>
      <c r="AW2" t="s">
        <v>3347</v>
      </c>
      <c r="AX2" t="s">
        <v>3348</v>
      </c>
      <c r="AY2" t="s">
        <v>3349</v>
      </c>
      <c r="AZ2" t="s">
        <v>3350</v>
      </c>
      <c r="BA2" t="s">
        <v>3351</v>
      </c>
      <c r="BB2" t="s">
        <v>3352</v>
      </c>
      <c r="BC2" t="s">
        <v>3353</v>
      </c>
      <c r="BD2" t="s">
        <v>3354</v>
      </c>
      <c r="BE2" t="s">
        <v>3355</v>
      </c>
      <c r="BF2" t="s">
        <v>3340</v>
      </c>
      <c r="BG2" t="s">
        <v>3356</v>
      </c>
      <c r="BH2" t="s">
        <v>3340</v>
      </c>
      <c r="BI2" t="s">
        <v>3340</v>
      </c>
    </row>
    <row r="3" spans="1:63" x14ac:dyDescent="0.25">
      <c r="A3" t="s">
        <v>3357</v>
      </c>
      <c r="B3" t="s">
        <v>3326</v>
      </c>
      <c r="C3" t="s">
        <v>3327</v>
      </c>
      <c r="D3" t="s">
        <v>2517</v>
      </c>
      <c r="E3" t="s">
        <v>44</v>
      </c>
      <c r="F3" s="1">
        <v>1</v>
      </c>
      <c r="G3" t="s">
        <v>3328</v>
      </c>
      <c r="H3">
        <v>1</v>
      </c>
      <c r="I3" t="s">
        <v>3329</v>
      </c>
      <c r="J3">
        <v>1800</v>
      </c>
      <c r="K3">
        <v>259200</v>
      </c>
      <c r="L3" t="s">
        <v>3330</v>
      </c>
      <c r="O3" t="s">
        <v>3358</v>
      </c>
      <c r="P3" t="s">
        <v>3359</v>
      </c>
      <c r="Q3" t="s">
        <v>50</v>
      </c>
      <c r="R3" t="s">
        <v>3360</v>
      </c>
      <c r="S3" t="s">
        <v>3361</v>
      </c>
      <c r="T3" t="s">
        <v>3362</v>
      </c>
      <c r="X3">
        <v>753</v>
      </c>
      <c r="Y3" t="s">
        <v>54</v>
      </c>
      <c r="Z3" t="s">
        <v>54</v>
      </c>
      <c r="AA3" t="s">
        <v>54</v>
      </c>
      <c r="AB3">
        <v>0</v>
      </c>
      <c r="AC3">
        <v>0.7</v>
      </c>
      <c r="AD3" t="s">
        <v>3363</v>
      </c>
      <c r="AE3" t="s">
        <v>3364</v>
      </c>
      <c r="AF3" t="s">
        <v>3365</v>
      </c>
      <c r="AG3" t="s">
        <v>74</v>
      </c>
      <c r="AH3" t="s">
        <v>3366</v>
      </c>
      <c r="AI3" t="s">
        <v>3365</v>
      </c>
      <c r="AJ3" t="s">
        <v>3338</v>
      </c>
      <c r="AK3" t="s">
        <v>3340</v>
      </c>
      <c r="AL3" t="s">
        <v>3338</v>
      </c>
      <c r="AM3" t="s">
        <v>58</v>
      </c>
      <c r="AN3" t="s">
        <v>84</v>
      </c>
      <c r="AO3" t="s">
        <v>3365</v>
      </c>
      <c r="AP3" t="s">
        <v>61</v>
      </c>
      <c r="AQ3" t="s">
        <v>3367</v>
      </c>
      <c r="AR3" t="s">
        <v>3368</v>
      </c>
      <c r="AS3" t="s">
        <v>3369</v>
      </c>
      <c r="AT3" t="s">
        <v>3370</v>
      </c>
      <c r="AU3" t="s">
        <v>3371</v>
      </c>
      <c r="AV3" t="s">
        <v>3372</v>
      </c>
      <c r="AW3" t="s">
        <v>3373</v>
      </c>
      <c r="AX3" t="s">
        <v>3374</v>
      </c>
      <c r="AY3" t="s">
        <v>3375</v>
      </c>
      <c r="AZ3" t="s">
        <v>3376</v>
      </c>
      <c r="BA3" t="s">
        <v>3377</v>
      </c>
      <c r="BB3" t="s">
        <v>3378</v>
      </c>
      <c r="BC3" t="s">
        <v>3379</v>
      </c>
      <c r="BD3" t="s">
        <v>3380</v>
      </c>
      <c r="BE3" t="s">
        <v>3381</v>
      </c>
      <c r="BF3" t="s">
        <v>3365</v>
      </c>
      <c r="BG3" t="s">
        <v>3356</v>
      </c>
      <c r="BH3" t="s">
        <v>3340</v>
      </c>
      <c r="BI3" t="s">
        <v>3338</v>
      </c>
    </row>
    <row r="4" spans="1:63" x14ac:dyDescent="0.25">
      <c r="A4" t="s">
        <v>3382</v>
      </c>
      <c r="B4" t="s">
        <v>3326</v>
      </c>
      <c r="C4" t="s">
        <v>3327</v>
      </c>
      <c r="D4" t="s">
        <v>2517</v>
      </c>
      <c r="E4" t="s">
        <v>44</v>
      </c>
      <c r="F4" s="1">
        <v>1</v>
      </c>
      <c r="G4" t="s">
        <v>3328</v>
      </c>
      <c r="H4">
        <v>1</v>
      </c>
      <c r="I4" t="s">
        <v>3329</v>
      </c>
      <c r="J4">
        <v>1800</v>
      </c>
      <c r="K4">
        <v>259200</v>
      </c>
      <c r="L4" t="s">
        <v>3330</v>
      </c>
      <c r="O4" t="s">
        <v>3383</v>
      </c>
      <c r="P4" t="s">
        <v>3384</v>
      </c>
      <c r="Q4" t="s">
        <v>50</v>
      </c>
      <c r="R4" t="s">
        <v>3385</v>
      </c>
      <c r="S4" t="s">
        <v>3386</v>
      </c>
      <c r="T4" t="s">
        <v>3387</v>
      </c>
      <c r="X4">
        <v>821</v>
      </c>
      <c r="Y4" t="s">
        <v>54</v>
      </c>
      <c r="Z4" t="s">
        <v>54</v>
      </c>
      <c r="AA4" t="s">
        <v>54</v>
      </c>
      <c r="AB4">
        <v>0</v>
      </c>
      <c r="AC4">
        <v>0.8</v>
      </c>
      <c r="AD4" t="s">
        <v>3388</v>
      </c>
      <c r="AE4" t="s">
        <v>3389</v>
      </c>
      <c r="AF4" t="s">
        <v>3390</v>
      </c>
      <c r="AG4" t="s">
        <v>74</v>
      </c>
      <c r="AH4" t="s">
        <v>2886</v>
      </c>
      <c r="AI4" t="s">
        <v>3390</v>
      </c>
      <c r="AJ4" t="s">
        <v>3390</v>
      </c>
      <c r="AK4" t="s">
        <v>3356</v>
      </c>
      <c r="AL4" t="s">
        <v>3365</v>
      </c>
      <c r="AM4" t="s">
        <v>58</v>
      </c>
      <c r="AN4" t="s">
        <v>2835</v>
      </c>
      <c r="AO4" t="s">
        <v>3390</v>
      </c>
      <c r="AP4" t="s">
        <v>61</v>
      </c>
      <c r="AQ4" t="s">
        <v>3391</v>
      </c>
      <c r="AR4" t="s">
        <v>3392</v>
      </c>
      <c r="AS4" t="s">
        <v>3393</v>
      </c>
      <c r="AT4" t="s">
        <v>3394</v>
      </c>
      <c r="AU4" t="s">
        <v>3395</v>
      </c>
      <c r="AV4" t="s">
        <v>3396</v>
      </c>
      <c r="AW4" t="s">
        <v>3397</v>
      </c>
      <c r="AX4" t="s">
        <v>3398</v>
      </c>
      <c r="AY4" t="s">
        <v>3399</v>
      </c>
      <c r="AZ4" t="s">
        <v>3400</v>
      </c>
      <c r="BA4" t="s">
        <v>3401</v>
      </c>
      <c r="BB4" t="s">
        <v>3402</v>
      </c>
      <c r="BC4" t="s">
        <v>3403</v>
      </c>
      <c r="BD4" t="s">
        <v>3404</v>
      </c>
      <c r="BE4" t="s">
        <v>3405</v>
      </c>
      <c r="BF4" t="s">
        <v>3365</v>
      </c>
      <c r="BG4" t="s">
        <v>3390</v>
      </c>
      <c r="BH4" t="s">
        <v>3390</v>
      </c>
      <c r="BI4" t="s">
        <v>3356</v>
      </c>
    </row>
    <row r="5" spans="1:63" x14ac:dyDescent="0.25">
      <c r="A5" t="s">
        <v>3406</v>
      </c>
      <c r="B5" t="s">
        <v>3326</v>
      </c>
      <c r="C5" t="s">
        <v>3327</v>
      </c>
      <c r="D5" t="s">
        <v>2517</v>
      </c>
      <c r="E5" t="s">
        <v>44</v>
      </c>
      <c r="F5" s="1">
        <v>1</v>
      </c>
      <c r="G5" t="s">
        <v>3328</v>
      </c>
      <c r="H5">
        <v>1</v>
      </c>
      <c r="I5" t="s">
        <v>3329</v>
      </c>
      <c r="J5">
        <v>1800</v>
      </c>
      <c r="K5">
        <v>259200</v>
      </c>
      <c r="L5" t="s">
        <v>3330</v>
      </c>
      <c r="O5" t="s">
        <v>3407</v>
      </c>
      <c r="P5" t="s">
        <v>3408</v>
      </c>
      <c r="Q5" t="s">
        <v>50</v>
      </c>
      <c r="R5" t="s">
        <v>3409</v>
      </c>
      <c r="S5" t="s">
        <v>3410</v>
      </c>
      <c r="T5" t="s">
        <v>3411</v>
      </c>
      <c r="X5">
        <v>643</v>
      </c>
      <c r="Y5" t="s">
        <v>54</v>
      </c>
      <c r="Z5" t="s">
        <v>54</v>
      </c>
      <c r="AA5" t="s">
        <v>54</v>
      </c>
      <c r="AB5">
        <v>0</v>
      </c>
      <c r="AC5">
        <v>0.9</v>
      </c>
      <c r="AD5" t="s">
        <v>3412</v>
      </c>
      <c r="AE5" t="s">
        <v>3413</v>
      </c>
      <c r="AF5" t="s">
        <v>3390</v>
      </c>
      <c r="AG5" t="s">
        <v>74</v>
      </c>
      <c r="AH5" t="s">
        <v>58</v>
      </c>
      <c r="AI5" t="s">
        <v>3390</v>
      </c>
      <c r="AJ5" t="s">
        <v>3356</v>
      </c>
      <c r="AK5" t="s">
        <v>3356</v>
      </c>
      <c r="AL5" t="s">
        <v>3338</v>
      </c>
      <c r="AM5" t="s">
        <v>58</v>
      </c>
      <c r="AN5" t="s">
        <v>84</v>
      </c>
      <c r="AO5" t="s">
        <v>3356</v>
      </c>
      <c r="AP5" t="s">
        <v>61</v>
      </c>
      <c r="AQ5" t="s">
        <v>3414</v>
      </c>
      <c r="AR5" t="s">
        <v>3415</v>
      </c>
      <c r="AS5" t="s">
        <v>3416</v>
      </c>
      <c r="AT5" t="s">
        <v>3417</v>
      </c>
      <c r="AU5" t="s">
        <v>3418</v>
      </c>
      <c r="AV5" t="s">
        <v>3419</v>
      </c>
      <c r="AW5" t="s">
        <v>3420</v>
      </c>
      <c r="AX5" t="s">
        <v>3421</v>
      </c>
      <c r="AY5" t="s">
        <v>851</v>
      </c>
      <c r="AZ5" t="s">
        <v>3422</v>
      </c>
      <c r="BA5" t="s">
        <v>3423</v>
      </c>
      <c r="BB5" t="s">
        <v>3424</v>
      </c>
      <c r="BC5" t="s">
        <v>3425</v>
      </c>
      <c r="BD5" t="s">
        <v>3426</v>
      </c>
      <c r="BE5" t="s">
        <v>3427</v>
      </c>
      <c r="BF5" t="s">
        <v>3356</v>
      </c>
      <c r="BG5" t="s">
        <v>3365</v>
      </c>
      <c r="BH5" t="s">
        <v>3356</v>
      </c>
      <c r="BI5" t="s">
        <v>3356</v>
      </c>
    </row>
    <row r="6" spans="1:63" x14ac:dyDescent="0.25">
      <c r="A6" t="s">
        <v>3428</v>
      </c>
      <c r="B6" t="s">
        <v>3326</v>
      </c>
      <c r="C6" t="s">
        <v>3327</v>
      </c>
      <c r="D6" t="s">
        <v>2517</v>
      </c>
      <c r="E6" t="s">
        <v>44</v>
      </c>
      <c r="F6" s="1">
        <v>1</v>
      </c>
      <c r="G6" t="s">
        <v>3328</v>
      </c>
      <c r="H6">
        <v>1</v>
      </c>
      <c r="I6" t="s">
        <v>3329</v>
      </c>
      <c r="J6">
        <v>1800</v>
      </c>
      <c r="K6">
        <v>259200</v>
      </c>
      <c r="L6" t="s">
        <v>3330</v>
      </c>
      <c r="O6" t="s">
        <v>3429</v>
      </c>
      <c r="P6" t="s">
        <v>3430</v>
      </c>
      <c r="Q6" t="s">
        <v>50</v>
      </c>
      <c r="R6" t="s">
        <v>3431</v>
      </c>
      <c r="S6" t="s">
        <v>3432</v>
      </c>
      <c r="T6" t="s">
        <v>3433</v>
      </c>
      <c r="X6">
        <v>638</v>
      </c>
      <c r="Y6" t="s">
        <v>54</v>
      </c>
      <c r="Z6" t="s">
        <v>54</v>
      </c>
      <c r="AA6" t="s">
        <v>54</v>
      </c>
      <c r="AB6">
        <v>0</v>
      </c>
      <c r="AC6">
        <v>0.6</v>
      </c>
      <c r="AD6" t="s">
        <v>3434</v>
      </c>
      <c r="AE6" t="s">
        <v>3435</v>
      </c>
      <c r="AF6" t="s">
        <v>3365</v>
      </c>
      <c r="AG6" t="s">
        <v>96</v>
      </c>
      <c r="AH6" t="s">
        <v>3436</v>
      </c>
      <c r="AI6" t="s">
        <v>3356</v>
      </c>
      <c r="AJ6" t="s">
        <v>3338</v>
      </c>
      <c r="AK6" t="s">
        <v>3338</v>
      </c>
      <c r="AL6" t="s">
        <v>3365</v>
      </c>
      <c r="AM6" t="s">
        <v>58</v>
      </c>
      <c r="AN6" t="s">
        <v>84</v>
      </c>
      <c r="AO6" t="s">
        <v>3338</v>
      </c>
      <c r="AP6" t="s">
        <v>61</v>
      </c>
      <c r="AQ6" t="s">
        <v>3437</v>
      </c>
      <c r="AR6" t="s">
        <v>3438</v>
      </c>
      <c r="AS6" t="s">
        <v>3439</v>
      </c>
      <c r="AT6" t="s">
        <v>3440</v>
      </c>
      <c r="AU6" t="s">
        <v>3441</v>
      </c>
      <c r="AV6" t="s">
        <v>3442</v>
      </c>
      <c r="AW6" t="s">
        <v>3443</v>
      </c>
      <c r="AX6" t="s">
        <v>3444</v>
      </c>
      <c r="AY6" t="s">
        <v>3445</v>
      </c>
      <c r="AZ6" t="s">
        <v>3446</v>
      </c>
      <c r="BA6" t="s">
        <v>3447</v>
      </c>
      <c r="BB6" t="s">
        <v>3448</v>
      </c>
      <c r="BC6" t="s">
        <v>3449</v>
      </c>
      <c r="BD6" t="s">
        <v>3450</v>
      </c>
      <c r="BE6" t="s">
        <v>3451</v>
      </c>
      <c r="BF6" t="s">
        <v>3365</v>
      </c>
      <c r="BG6" t="s">
        <v>3338</v>
      </c>
      <c r="BH6" t="s">
        <v>3365</v>
      </c>
      <c r="BI6" t="s">
        <v>3338</v>
      </c>
    </row>
    <row r="7" spans="1:63" x14ac:dyDescent="0.25">
      <c r="A7" t="s">
        <v>3452</v>
      </c>
      <c r="B7" t="s">
        <v>3326</v>
      </c>
      <c r="C7" t="s">
        <v>3327</v>
      </c>
      <c r="D7" t="s">
        <v>2517</v>
      </c>
      <c r="E7" t="s">
        <v>44</v>
      </c>
      <c r="F7" s="1">
        <v>1</v>
      </c>
      <c r="G7" t="s">
        <v>3328</v>
      </c>
      <c r="H7">
        <v>1</v>
      </c>
      <c r="I7" t="s">
        <v>3329</v>
      </c>
      <c r="J7">
        <v>1800</v>
      </c>
      <c r="K7">
        <v>259200</v>
      </c>
      <c r="L7" t="s">
        <v>3330</v>
      </c>
      <c r="O7" t="s">
        <v>3453</v>
      </c>
      <c r="P7" t="s">
        <v>3454</v>
      </c>
      <c r="Q7" t="s">
        <v>50</v>
      </c>
      <c r="R7" t="s">
        <v>3455</v>
      </c>
      <c r="S7" t="s">
        <v>3456</v>
      </c>
      <c r="T7" t="s">
        <v>3457</v>
      </c>
      <c r="X7">
        <v>685</v>
      </c>
      <c r="Y7" t="s">
        <v>54</v>
      </c>
      <c r="Z7" t="s">
        <v>54</v>
      </c>
      <c r="AA7" t="s">
        <v>54</v>
      </c>
      <c r="AB7">
        <v>0</v>
      </c>
      <c r="AC7">
        <v>0.7</v>
      </c>
      <c r="AD7" t="s">
        <v>3458</v>
      </c>
      <c r="AE7" t="s">
        <v>3459</v>
      </c>
      <c r="AF7" t="s">
        <v>3356</v>
      </c>
      <c r="AG7" t="s">
        <v>67</v>
      </c>
      <c r="AH7" t="s">
        <v>364</v>
      </c>
      <c r="AI7" t="s">
        <v>3338</v>
      </c>
      <c r="AJ7" t="s">
        <v>3338</v>
      </c>
      <c r="AK7" t="s">
        <v>3338</v>
      </c>
      <c r="AL7" t="s">
        <v>3365</v>
      </c>
      <c r="AM7" t="s">
        <v>58</v>
      </c>
      <c r="AN7" t="s">
        <v>60</v>
      </c>
      <c r="AO7" t="s">
        <v>3338</v>
      </c>
      <c r="AP7" t="s">
        <v>61</v>
      </c>
      <c r="AQ7" t="s">
        <v>3460</v>
      </c>
      <c r="AR7" t="s">
        <v>3461</v>
      </c>
      <c r="AS7" t="s">
        <v>3462</v>
      </c>
      <c r="AT7" t="s">
        <v>3463</v>
      </c>
      <c r="AU7" t="s">
        <v>3464</v>
      </c>
      <c r="AV7" t="s">
        <v>3465</v>
      </c>
      <c r="AW7" t="s">
        <v>3466</v>
      </c>
      <c r="AX7" t="s">
        <v>3467</v>
      </c>
      <c r="AY7" t="s">
        <v>3468</v>
      </c>
      <c r="AZ7" t="s">
        <v>3469</v>
      </c>
      <c r="BA7" t="s">
        <v>3470</v>
      </c>
      <c r="BB7" t="s">
        <v>3471</v>
      </c>
      <c r="BC7" t="s">
        <v>3472</v>
      </c>
      <c r="BD7" t="s">
        <v>3473</v>
      </c>
      <c r="BE7" t="s">
        <v>3474</v>
      </c>
      <c r="BF7" t="s">
        <v>3356</v>
      </c>
      <c r="BG7" t="s">
        <v>3365</v>
      </c>
      <c r="BH7" t="s">
        <v>3338</v>
      </c>
      <c r="BI7" t="s">
        <v>3365</v>
      </c>
    </row>
    <row r="8" spans="1:63" x14ac:dyDescent="0.25">
      <c r="A8" t="s">
        <v>3475</v>
      </c>
      <c r="B8" t="s">
        <v>3326</v>
      </c>
      <c r="C8" t="s">
        <v>3327</v>
      </c>
      <c r="D8" t="s">
        <v>2517</v>
      </c>
      <c r="E8" t="s">
        <v>44</v>
      </c>
      <c r="F8" s="1">
        <v>1</v>
      </c>
      <c r="G8" t="s">
        <v>3328</v>
      </c>
      <c r="H8">
        <v>1</v>
      </c>
      <c r="I8" t="s">
        <v>3329</v>
      </c>
      <c r="J8">
        <v>1800</v>
      </c>
      <c r="K8">
        <v>259200</v>
      </c>
      <c r="L8" t="s">
        <v>3330</v>
      </c>
      <c r="O8" t="s">
        <v>3476</v>
      </c>
      <c r="P8" t="s">
        <v>3477</v>
      </c>
      <c r="Q8" t="s">
        <v>50</v>
      </c>
      <c r="R8" t="s">
        <v>3478</v>
      </c>
      <c r="S8" t="s">
        <v>3479</v>
      </c>
      <c r="T8" t="s">
        <v>3480</v>
      </c>
      <c r="X8">
        <v>399</v>
      </c>
      <c r="Y8" t="s">
        <v>54</v>
      </c>
      <c r="Z8" t="s">
        <v>54</v>
      </c>
      <c r="AA8" t="s">
        <v>54</v>
      </c>
      <c r="AB8">
        <v>0</v>
      </c>
      <c r="AC8">
        <v>0.8</v>
      </c>
      <c r="AD8" t="s">
        <v>3481</v>
      </c>
      <c r="AE8" t="s">
        <v>3482</v>
      </c>
      <c r="AF8" t="s">
        <v>3365</v>
      </c>
      <c r="AG8" t="s">
        <v>74</v>
      </c>
      <c r="AH8" t="s">
        <v>58</v>
      </c>
      <c r="AI8" t="s">
        <v>3365</v>
      </c>
      <c r="AJ8" t="s">
        <v>3365</v>
      </c>
      <c r="AK8" t="s">
        <v>3365</v>
      </c>
      <c r="AL8" t="s">
        <v>3365</v>
      </c>
      <c r="AM8" t="s">
        <v>58</v>
      </c>
      <c r="AN8" t="s">
        <v>84</v>
      </c>
      <c r="AO8" t="s">
        <v>3356</v>
      </c>
      <c r="AP8" t="s">
        <v>61</v>
      </c>
      <c r="AQ8" t="s">
        <v>3483</v>
      </c>
      <c r="AR8" t="s">
        <v>3484</v>
      </c>
      <c r="AS8" t="s">
        <v>3485</v>
      </c>
      <c r="AT8" t="s">
        <v>3486</v>
      </c>
      <c r="AU8" t="s">
        <v>3487</v>
      </c>
      <c r="AV8" t="s">
        <v>3488</v>
      </c>
      <c r="AW8" t="s">
        <v>3489</v>
      </c>
      <c r="AX8" t="s">
        <v>3490</v>
      </c>
      <c r="AY8" t="s">
        <v>3491</v>
      </c>
      <c r="AZ8" t="s">
        <v>3492</v>
      </c>
      <c r="BA8" t="s">
        <v>3493</v>
      </c>
      <c r="BB8" t="s">
        <v>3494</v>
      </c>
      <c r="BC8" t="s">
        <v>3495</v>
      </c>
      <c r="BD8" t="s">
        <v>3496</v>
      </c>
      <c r="BE8" t="s">
        <v>3497</v>
      </c>
      <c r="BF8" t="s">
        <v>3365</v>
      </c>
      <c r="BG8" t="s">
        <v>3356</v>
      </c>
      <c r="BH8" t="s">
        <v>3365</v>
      </c>
      <c r="BI8" t="s">
        <v>3365</v>
      </c>
    </row>
    <row r="9" spans="1:63" x14ac:dyDescent="0.25">
      <c r="A9" t="s">
        <v>3498</v>
      </c>
      <c r="B9" t="s">
        <v>3326</v>
      </c>
      <c r="C9" t="s">
        <v>3327</v>
      </c>
      <c r="D9" t="s">
        <v>2517</v>
      </c>
      <c r="E9" t="s">
        <v>44</v>
      </c>
      <c r="F9" s="1">
        <v>1</v>
      </c>
      <c r="G9" t="s">
        <v>3328</v>
      </c>
      <c r="H9">
        <v>1</v>
      </c>
      <c r="I9" t="s">
        <v>3329</v>
      </c>
      <c r="J9">
        <v>1800</v>
      </c>
      <c r="K9">
        <v>259200</v>
      </c>
      <c r="L9" t="s">
        <v>3330</v>
      </c>
      <c r="O9" t="s">
        <v>3499</v>
      </c>
      <c r="P9" t="s">
        <v>3500</v>
      </c>
      <c r="Q9" t="s">
        <v>50</v>
      </c>
      <c r="R9" t="s">
        <v>3501</v>
      </c>
      <c r="S9" t="s">
        <v>3502</v>
      </c>
      <c r="T9" t="s">
        <v>3503</v>
      </c>
      <c r="X9">
        <v>777</v>
      </c>
      <c r="Y9" t="s">
        <v>54</v>
      </c>
      <c r="Z9" t="s">
        <v>54</v>
      </c>
      <c r="AA9" t="s">
        <v>54</v>
      </c>
      <c r="AB9">
        <v>0</v>
      </c>
      <c r="AC9">
        <v>0.9</v>
      </c>
      <c r="AD9" t="s">
        <v>3504</v>
      </c>
      <c r="AE9" t="s">
        <v>3505</v>
      </c>
      <c r="AF9" t="s">
        <v>3356</v>
      </c>
      <c r="AG9" t="s">
        <v>74</v>
      </c>
      <c r="AH9" t="s">
        <v>58</v>
      </c>
      <c r="AI9" t="s">
        <v>3356</v>
      </c>
      <c r="AJ9" t="s">
        <v>3340</v>
      </c>
      <c r="AK9" t="s">
        <v>3340</v>
      </c>
      <c r="AL9" t="s">
        <v>3338</v>
      </c>
      <c r="AM9" t="s">
        <v>58</v>
      </c>
      <c r="AN9" t="s">
        <v>84</v>
      </c>
      <c r="AO9" t="s">
        <v>3340</v>
      </c>
      <c r="AP9" t="s">
        <v>61</v>
      </c>
      <c r="AQ9" t="s">
        <v>3506</v>
      </c>
      <c r="AR9" t="s">
        <v>3507</v>
      </c>
      <c r="AS9" t="s">
        <v>3508</v>
      </c>
      <c r="AT9" t="s">
        <v>3509</v>
      </c>
      <c r="AU9" t="s">
        <v>3510</v>
      </c>
      <c r="AV9" t="s">
        <v>3511</v>
      </c>
      <c r="AW9" t="s">
        <v>3512</v>
      </c>
      <c r="AX9" t="s">
        <v>3513</v>
      </c>
      <c r="AY9" t="s">
        <v>3514</v>
      </c>
      <c r="AZ9" t="s">
        <v>3515</v>
      </c>
      <c r="BA9" t="s">
        <v>3516</v>
      </c>
      <c r="BB9" t="s">
        <v>3517</v>
      </c>
      <c r="BC9" t="s">
        <v>3518</v>
      </c>
      <c r="BD9" t="s">
        <v>3519</v>
      </c>
      <c r="BE9" t="s">
        <v>3520</v>
      </c>
      <c r="BF9" t="s">
        <v>3338</v>
      </c>
      <c r="BG9" t="s">
        <v>3365</v>
      </c>
      <c r="BH9" t="s">
        <v>3365</v>
      </c>
      <c r="BI9" t="s">
        <v>3340</v>
      </c>
    </row>
    <row r="10" spans="1:63" x14ac:dyDescent="0.25">
      <c r="A10" t="s">
        <v>3521</v>
      </c>
      <c r="B10" t="s">
        <v>3326</v>
      </c>
      <c r="C10" t="s">
        <v>3327</v>
      </c>
      <c r="D10" t="s">
        <v>2517</v>
      </c>
      <c r="E10" t="s">
        <v>44</v>
      </c>
      <c r="F10" s="1">
        <v>1</v>
      </c>
      <c r="G10" t="s">
        <v>3328</v>
      </c>
      <c r="H10">
        <v>1</v>
      </c>
      <c r="I10" t="s">
        <v>3329</v>
      </c>
      <c r="J10">
        <v>1800</v>
      </c>
      <c r="K10">
        <v>259200</v>
      </c>
      <c r="L10" t="s">
        <v>3330</v>
      </c>
      <c r="O10" t="s">
        <v>3522</v>
      </c>
      <c r="P10" t="s">
        <v>3523</v>
      </c>
      <c r="Q10" t="s">
        <v>50</v>
      </c>
      <c r="R10" t="s">
        <v>3524</v>
      </c>
      <c r="S10" t="s">
        <v>3525</v>
      </c>
      <c r="T10" t="s">
        <v>3526</v>
      </c>
      <c r="X10">
        <v>492</v>
      </c>
      <c r="Y10" t="s">
        <v>54</v>
      </c>
      <c r="Z10" t="s">
        <v>54</v>
      </c>
      <c r="AA10" t="s">
        <v>54</v>
      </c>
      <c r="AB10">
        <v>0</v>
      </c>
      <c r="AC10">
        <v>0.6</v>
      </c>
      <c r="AD10" t="s">
        <v>3527</v>
      </c>
      <c r="AE10" t="s">
        <v>3528</v>
      </c>
      <c r="AF10" t="s">
        <v>3365</v>
      </c>
      <c r="AG10" t="s">
        <v>67</v>
      </c>
      <c r="AH10" t="s">
        <v>58</v>
      </c>
      <c r="AI10" t="s">
        <v>3356</v>
      </c>
      <c r="AJ10" t="s">
        <v>3338</v>
      </c>
      <c r="AK10" t="s">
        <v>3338</v>
      </c>
      <c r="AL10" t="s">
        <v>3356</v>
      </c>
      <c r="AM10" t="s">
        <v>58</v>
      </c>
      <c r="AN10" t="s">
        <v>60</v>
      </c>
      <c r="AO10" t="s">
        <v>3365</v>
      </c>
      <c r="AP10" t="s">
        <v>61</v>
      </c>
      <c r="AQ10" t="s">
        <v>3529</v>
      </c>
      <c r="AR10" t="s">
        <v>3530</v>
      </c>
      <c r="AS10" t="s">
        <v>3531</v>
      </c>
      <c r="AT10" t="s">
        <v>3532</v>
      </c>
      <c r="AU10" t="s">
        <v>3533</v>
      </c>
      <c r="AV10" t="s">
        <v>3534</v>
      </c>
      <c r="AW10" t="s">
        <v>3535</v>
      </c>
      <c r="AX10" t="s">
        <v>3536</v>
      </c>
      <c r="AY10" t="s">
        <v>3537</v>
      </c>
      <c r="AZ10" t="s">
        <v>3538</v>
      </c>
      <c r="BA10" t="s">
        <v>3539</v>
      </c>
      <c r="BB10" t="s">
        <v>3540</v>
      </c>
      <c r="BC10" t="s">
        <v>3541</v>
      </c>
      <c r="BD10" t="s">
        <v>3542</v>
      </c>
      <c r="BE10" t="s">
        <v>3543</v>
      </c>
      <c r="BF10" t="s">
        <v>3356</v>
      </c>
      <c r="BG10" t="s">
        <v>3356</v>
      </c>
      <c r="BH10" t="s">
        <v>3356</v>
      </c>
      <c r="BI10" t="s">
        <v>3356</v>
      </c>
    </row>
    <row r="11" spans="1:63" x14ac:dyDescent="0.25">
      <c r="A11" t="s">
        <v>3544</v>
      </c>
      <c r="B11" t="s">
        <v>3326</v>
      </c>
      <c r="C11" t="s">
        <v>3327</v>
      </c>
      <c r="D11" t="s">
        <v>2517</v>
      </c>
      <c r="E11" t="s">
        <v>44</v>
      </c>
      <c r="F11" s="1">
        <v>1</v>
      </c>
      <c r="G11" t="s">
        <v>3328</v>
      </c>
      <c r="H11">
        <v>2</v>
      </c>
      <c r="I11" t="s">
        <v>3329</v>
      </c>
      <c r="J11">
        <v>1800</v>
      </c>
      <c r="K11">
        <v>259200</v>
      </c>
      <c r="L11" t="s">
        <v>3330</v>
      </c>
      <c r="O11" t="s">
        <v>3545</v>
      </c>
      <c r="P11" t="s">
        <v>3546</v>
      </c>
      <c r="Q11" t="s">
        <v>50</v>
      </c>
      <c r="R11" t="s">
        <v>3547</v>
      </c>
      <c r="S11" t="s">
        <v>3548</v>
      </c>
      <c r="T11" t="s">
        <v>3549</v>
      </c>
      <c r="X11">
        <v>704</v>
      </c>
      <c r="Y11" t="s">
        <v>54</v>
      </c>
      <c r="Z11" t="s">
        <v>54</v>
      </c>
      <c r="AA11" t="s">
        <v>54</v>
      </c>
      <c r="AB11">
        <v>0</v>
      </c>
      <c r="AC11">
        <v>0.7</v>
      </c>
      <c r="AD11" t="s">
        <v>3550</v>
      </c>
      <c r="AE11" t="s">
        <v>3551</v>
      </c>
      <c r="AF11" t="s">
        <v>3365</v>
      </c>
      <c r="AG11" t="s">
        <v>67</v>
      </c>
      <c r="AH11" t="s">
        <v>58</v>
      </c>
      <c r="AI11" t="s">
        <v>3365</v>
      </c>
      <c r="AJ11" t="s">
        <v>3356</v>
      </c>
      <c r="AK11" t="s">
        <v>3356</v>
      </c>
      <c r="AL11" t="s">
        <v>3365</v>
      </c>
      <c r="AM11" t="s">
        <v>58</v>
      </c>
      <c r="AN11" t="s">
        <v>84</v>
      </c>
      <c r="AO11" t="s">
        <v>3356</v>
      </c>
      <c r="AP11" t="s">
        <v>61</v>
      </c>
      <c r="AQ11" t="s">
        <v>3552</v>
      </c>
      <c r="AR11" t="s">
        <v>3553</v>
      </c>
      <c r="AS11" t="s">
        <v>3554</v>
      </c>
      <c r="AT11" t="s">
        <v>3555</v>
      </c>
      <c r="AU11" t="s">
        <v>3556</v>
      </c>
      <c r="AV11" t="s">
        <v>3557</v>
      </c>
      <c r="AW11" t="s">
        <v>3558</v>
      </c>
      <c r="AX11" t="s">
        <v>3559</v>
      </c>
      <c r="AY11" t="s">
        <v>3560</v>
      </c>
      <c r="AZ11" t="s">
        <v>3561</v>
      </c>
      <c r="BA11" t="s">
        <v>3562</v>
      </c>
      <c r="BB11" t="s">
        <v>3563</v>
      </c>
      <c r="BC11" t="s">
        <v>3564</v>
      </c>
      <c r="BD11" t="s">
        <v>3565</v>
      </c>
      <c r="BE11" t="s">
        <v>3566</v>
      </c>
      <c r="BF11" t="s">
        <v>3356</v>
      </c>
      <c r="BG11" t="s">
        <v>3356</v>
      </c>
      <c r="BH11" t="s">
        <v>3365</v>
      </c>
      <c r="BI11" t="s">
        <v>3365</v>
      </c>
    </row>
    <row r="12" spans="1:63" x14ac:dyDescent="0.25">
      <c r="A12" t="s">
        <v>3567</v>
      </c>
      <c r="B12" t="s">
        <v>3326</v>
      </c>
      <c r="C12" t="s">
        <v>3327</v>
      </c>
      <c r="D12" t="s">
        <v>2517</v>
      </c>
      <c r="E12" t="s">
        <v>44</v>
      </c>
      <c r="F12" s="1">
        <v>1</v>
      </c>
      <c r="G12" t="s">
        <v>3328</v>
      </c>
      <c r="H12">
        <v>1</v>
      </c>
      <c r="I12" t="s">
        <v>3329</v>
      </c>
      <c r="J12">
        <v>1800</v>
      </c>
      <c r="K12">
        <v>259200</v>
      </c>
      <c r="L12" t="s">
        <v>3330</v>
      </c>
      <c r="O12" t="s">
        <v>3568</v>
      </c>
      <c r="P12" t="s">
        <v>3569</v>
      </c>
      <c r="Q12" t="s">
        <v>50</v>
      </c>
      <c r="R12" t="s">
        <v>3455</v>
      </c>
      <c r="S12" t="s">
        <v>3570</v>
      </c>
      <c r="T12" t="s">
        <v>3571</v>
      </c>
      <c r="X12">
        <v>906</v>
      </c>
      <c r="Y12" t="s">
        <v>54</v>
      </c>
      <c r="Z12" t="s">
        <v>54</v>
      </c>
      <c r="AA12" t="s">
        <v>54</v>
      </c>
      <c r="AB12">
        <v>0</v>
      </c>
      <c r="AC12">
        <v>0.8</v>
      </c>
      <c r="AD12" t="s">
        <v>3572</v>
      </c>
      <c r="AE12" t="s">
        <v>3573</v>
      </c>
      <c r="AF12" t="s">
        <v>3365</v>
      </c>
      <c r="AG12" t="s">
        <v>57</v>
      </c>
      <c r="AH12" t="s">
        <v>58</v>
      </c>
      <c r="AI12" t="s">
        <v>3390</v>
      </c>
      <c r="AJ12" t="s">
        <v>3340</v>
      </c>
      <c r="AK12" t="s">
        <v>3340</v>
      </c>
      <c r="AL12" t="s">
        <v>3338</v>
      </c>
      <c r="AM12" t="s">
        <v>58</v>
      </c>
      <c r="AN12" t="s">
        <v>60</v>
      </c>
      <c r="AO12" t="s">
        <v>3340</v>
      </c>
      <c r="AP12" t="s">
        <v>61</v>
      </c>
      <c r="AQ12" t="s">
        <v>3574</v>
      </c>
      <c r="AR12" t="s">
        <v>3575</v>
      </c>
      <c r="AS12" t="s">
        <v>3576</v>
      </c>
      <c r="AT12" t="s">
        <v>3577</v>
      </c>
      <c r="AU12" t="s">
        <v>3578</v>
      </c>
      <c r="AV12" t="s">
        <v>3579</v>
      </c>
      <c r="AW12" t="s">
        <v>3580</v>
      </c>
      <c r="AX12" t="s">
        <v>3581</v>
      </c>
      <c r="AY12" t="s">
        <v>3582</v>
      </c>
      <c r="AZ12" t="s">
        <v>3583</v>
      </c>
      <c r="BA12" t="s">
        <v>3584</v>
      </c>
      <c r="BB12" t="s">
        <v>3585</v>
      </c>
      <c r="BC12" t="s">
        <v>3586</v>
      </c>
      <c r="BD12" t="s">
        <v>3587</v>
      </c>
      <c r="BE12" t="s">
        <v>3588</v>
      </c>
      <c r="BF12" t="s">
        <v>3365</v>
      </c>
      <c r="BG12" t="s">
        <v>3338</v>
      </c>
      <c r="BH12" t="s">
        <v>3365</v>
      </c>
      <c r="BI12" t="s">
        <v>3338</v>
      </c>
    </row>
    <row r="13" spans="1:63" x14ac:dyDescent="0.25">
      <c r="A13" t="s">
        <v>3589</v>
      </c>
      <c r="B13" t="s">
        <v>3326</v>
      </c>
      <c r="C13" t="s">
        <v>3327</v>
      </c>
      <c r="D13" t="s">
        <v>2517</v>
      </c>
      <c r="E13" t="s">
        <v>44</v>
      </c>
      <c r="F13" s="1">
        <v>1</v>
      </c>
      <c r="G13" t="s">
        <v>3328</v>
      </c>
      <c r="H13">
        <v>1</v>
      </c>
      <c r="I13" t="s">
        <v>3329</v>
      </c>
      <c r="J13">
        <v>1800</v>
      </c>
      <c r="K13">
        <v>259200</v>
      </c>
      <c r="L13" t="s">
        <v>3330</v>
      </c>
      <c r="O13" t="s">
        <v>3590</v>
      </c>
      <c r="P13" t="s">
        <v>3591</v>
      </c>
      <c r="Q13" t="s">
        <v>50</v>
      </c>
      <c r="R13" t="s">
        <v>3592</v>
      </c>
      <c r="S13" t="s">
        <v>3593</v>
      </c>
      <c r="T13" t="s">
        <v>3594</v>
      </c>
      <c r="X13">
        <v>962</v>
      </c>
      <c r="Y13" t="s">
        <v>54</v>
      </c>
      <c r="Z13" t="s">
        <v>54</v>
      </c>
      <c r="AA13" t="s">
        <v>54</v>
      </c>
      <c r="AB13">
        <v>0</v>
      </c>
      <c r="AC13">
        <v>0.9</v>
      </c>
      <c r="AD13" t="s">
        <v>3595</v>
      </c>
      <c r="AE13" t="s">
        <v>3596</v>
      </c>
      <c r="AF13" t="s">
        <v>3356</v>
      </c>
      <c r="AG13" t="s">
        <v>74</v>
      </c>
      <c r="AH13" t="s">
        <v>58</v>
      </c>
      <c r="AI13" t="s">
        <v>3356</v>
      </c>
      <c r="AJ13" t="s">
        <v>3338</v>
      </c>
      <c r="AK13" t="s">
        <v>3338</v>
      </c>
      <c r="AL13" t="s">
        <v>3338</v>
      </c>
      <c r="AM13" t="s">
        <v>58</v>
      </c>
      <c r="AN13" t="s">
        <v>60</v>
      </c>
      <c r="AO13" t="s">
        <v>3340</v>
      </c>
      <c r="AP13" t="s">
        <v>61</v>
      </c>
      <c r="AQ13" t="s">
        <v>3597</v>
      </c>
      <c r="AR13" t="s">
        <v>3598</v>
      </c>
      <c r="AS13" t="s">
        <v>3599</v>
      </c>
      <c r="AT13" t="s">
        <v>3600</v>
      </c>
      <c r="AU13" t="s">
        <v>3601</v>
      </c>
      <c r="AV13" t="s">
        <v>3602</v>
      </c>
      <c r="AW13" t="s">
        <v>3603</v>
      </c>
      <c r="AX13" t="s">
        <v>3604</v>
      </c>
      <c r="AY13" t="s">
        <v>3605</v>
      </c>
      <c r="AZ13" t="s">
        <v>3606</v>
      </c>
      <c r="BA13" t="s">
        <v>3607</v>
      </c>
      <c r="BB13" t="s">
        <v>3608</v>
      </c>
      <c r="BC13" t="s">
        <v>3609</v>
      </c>
      <c r="BD13" t="s">
        <v>3610</v>
      </c>
      <c r="BE13" t="s">
        <v>3611</v>
      </c>
      <c r="BF13" t="s">
        <v>3356</v>
      </c>
      <c r="BG13" t="s">
        <v>3356</v>
      </c>
      <c r="BH13" t="s">
        <v>3338</v>
      </c>
      <c r="BI13" t="s">
        <v>3365</v>
      </c>
    </row>
    <row r="14" spans="1:63" x14ac:dyDescent="0.25">
      <c r="A14" t="s">
        <v>3612</v>
      </c>
      <c r="B14" t="s">
        <v>3326</v>
      </c>
      <c r="C14" t="s">
        <v>3327</v>
      </c>
      <c r="D14" t="s">
        <v>2517</v>
      </c>
      <c r="E14" t="s">
        <v>44</v>
      </c>
      <c r="F14" s="1">
        <v>1</v>
      </c>
      <c r="G14" t="s">
        <v>3328</v>
      </c>
      <c r="H14">
        <v>1</v>
      </c>
      <c r="I14" t="s">
        <v>3329</v>
      </c>
      <c r="J14">
        <v>1800</v>
      </c>
      <c r="K14">
        <v>259200</v>
      </c>
      <c r="L14" t="s">
        <v>3330</v>
      </c>
      <c r="O14" t="s">
        <v>3613</v>
      </c>
      <c r="P14" t="s">
        <v>3614</v>
      </c>
      <c r="Q14" t="s">
        <v>50</v>
      </c>
      <c r="R14" t="s">
        <v>3615</v>
      </c>
      <c r="S14" t="s">
        <v>3616</v>
      </c>
      <c r="T14" t="s">
        <v>3617</v>
      </c>
      <c r="X14">
        <v>607</v>
      </c>
      <c r="Y14" t="s">
        <v>54</v>
      </c>
      <c r="Z14" t="s">
        <v>54</v>
      </c>
      <c r="AA14" t="s">
        <v>54</v>
      </c>
      <c r="AB14">
        <v>0</v>
      </c>
      <c r="AC14">
        <v>0.6</v>
      </c>
      <c r="AD14" t="s">
        <v>3618</v>
      </c>
      <c r="AE14" t="s">
        <v>3619</v>
      </c>
      <c r="AF14" t="s">
        <v>3356</v>
      </c>
      <c r="AG14" t="s">
        <v>74</v>
      </c>
      <c r="AH14" t="s">
        <v>58</v>
      </c>
      <c r="AI14" t="s">
        <v>3356</v>
      </c>
      <c r="AJ14" t="s">
        <v>3390</v>
      </c>
      <c r="AK14" t="s">
        <v>3390</v>
      </c>
      <c r="AL14" t="s">
        <v>3356</v>
      </c>
      <c r="AM14" t="s">
        <v>58</v>
      </c>
      <c r="AN14" t="s">
        <v>84</v>
      </c>
      <c r="AO14" t="s">
        <v>3390</v>
      </c>
      <c r="AP14" t="s">
        <v>61</v>
      </c>
      <c r="AQ14" t="s">
        <v>3620</v>
      </c>
      <c r="AR14" t="s">
        <v>3621</v>
      </c>
      <c r="AS14" t="s">
        <v>3622</v>
      </c>
      <c r="AT14" t="s">
        <v>3623</v>
      </c>
      <c r="AU14" t="s">
        <v>3624</v>
      </c>
      <c r="AV14" t="s">
        <v>3625</v>
      </c>
      <c r="AW14" t="s">
        <v>3626</v>
      </c>
      <c r="AX14" t="s">
        <v>3627</v>
      </c>
      <c r="AY14" t="s">
        <v>3628</v>
      </c>
      <c r="AZ14" t="s">
        <v>3629</v>
      </c>
      <c r="BA14" t="s">
        <v>3630</v>
      </c>
      <c r="BB14" t="s">
        <v>3631</v>
      </c>
      <c r="BC14" t="s">
        <v>3632</v>
      </c>
      <c r="BD14" t="s">
        <v>3633</v>
      </c>
      <c r="BE14" t="s">
        <v>3634</v>
      </c>
      <c r="BF14" t="s">
        <v>3365</v>
      </c>
      <c r="BG14" t="s">
        <v>3338</v>
      </c>
      <c r="BH14" t="s">
        <v>3390</v>
      </c>
      <c r="BI14" t="s">
        <v>3356</v>
      </c>
    </row>
    <row r="15" spans="1:63" x14ac:dyDescent="0.25">
      <c r="A15" t="s">
        <v>3635</v>
      </c>
      <c r="B15" t="s">
        <v>3326</v>
      </c>
      <c r="C15" t="s">
        <v>3327</v>
      </c>
      <c r="D15" t="s">
        <v>2517</v>
      </c>
      <c r="E15" t="s">
        <v>44</v>
      </c>
      <c r="F15" s="1">
        <v>1</v>
      </c>
      <c r="G15" t="s">
        <v>3328</v>
      </c>
      <c r="H15">
        <v>1</v>
      </c>
      <c r="I15" t="s">
        <v>3329</v>
      </c>
      <c r="J15">
        <v>1800</v>
      </c>
      <c r="K15">
        <v>259200</v>
      </c>
      <c r="L15" t="s">
        <v>3330</v>
      </c>
      <c r="O15" t="s">
        <v>3636</v>
      </c>
      <c r="P15" t="s">
        <v>3637</v>
      </c>
      <c r="Q15" t="s">
        <v>50</v>
      </c>
      <c r="R15" t="s">
        <v>3638</v>
      </c>
      <c r="S15" t="s">
        <v>3639</v>
      </c>
      <c r="T15" t="s">
        <v>3640</v>
      </c>
      <c r="X15">
        <v>516</v>
      </c>
      <c r="Y15" t="s">
        <v>54</v>
      </c>
      <c r="Z15" t="s">
        <v>54</v>
      </c>
      <c r="AA15" t="s">
        <v>54</v>
      </c>
      <c r="AB15">
        <v>0</v>
      </c>
      <c r="AC15">
        <v>0.7</v>
      </c>
      <c r="AD15" t="s">
        <v>3641</v>
      </c>
      <c r="AE15" t="s">
        <v>3642</v>
      </c>
      <c r="AF15" t="s">
        <v>3356</v>
      </c>
      <c r="AG15" t="s">
        <v>74</v>
      </c>
      <c r="AH15" t="s">
        <v>58</v>
      </c>
      <c r="AI15" t="s">
        <v>3390</v>
      </c>
      <c r="AJ15" t="s">
        <v>3338</v>
      </c>
      <c r="AK15" t="s">
        <v>3338</v>
      </c>
      <c r="AL15" t="s">
        <v>3338</v>
      </c>
      <c r="AM15" t="s">
        <v>58</v>
      </c>
      <c r="AN15" t="s">
        <v>60</v>
      </c>
      <c r="AO15" t="s">
        <v>3338</v>
      </c>
      <c r="AP15" t="s">
        <v>61</v>
      </c>
      <c r="AQ15" t="s">
        <v>3643</v>
      </c>
      <c r="AR15" t="s">
        <v>3644</v>
      </c>
      <c r="AS15" t="s">
        <v>3645</v>
      </c>
      <c r="AT15" t="s">
        <v>3646</v>
      </c>
      <c r="AU15" t="s">
        <v>3647</v>
      </c>
      <c r="AV15" t="s">
        <v>3648</v>
      </c>
      <c r="AW15" t="s">
        <v>3649</v>
      </c>
      <c r="AX15" t="s">
        <v>3650</v>
      </c>
      <c r="AY15" t="s">
        <v>3651</v>
      </c>
      <c r="AZ15" t="s">
        <v>3652</v>
      </c>
      <c r="BA15" t="s">
        <v>3653</v>
      </c>
      <c r="BB15" t="s">
        <v>3654</v>
      </c>
      <c r="BC15" t="s">
        <v>3541</v>
      </c>
      <c r="BD15" t="s">
        <v>3655</v>
      </c>
      <c r="BE15" t="s">
        <v>3656</v>
      </c>
      <c r="BF15" t="s">
        <v>3356</v>
      </c>
      <c r="BG15" t="s">
        <v>3356</v>
      </c>
      <c r="BH15" t="s">
        <v>3356</v>
      </c>
      <c r="BI15" t="s">
        <v>3338</v>
      </c>
    </row>
    <row r="16" spans="1:63" x14ac:dyDescent="0.25">
      <c r="A16" t="s">
        <v>3657</v>
      </c>
      <c r="B16" t="s">
        <v>3326</v>
      </c>
      <c r="C16" t="s">
        <v>3327</v>
      </c>
      <c r="D16" t="s">
        <v>2517</v>
      </c>
      <c r="E16" t="s">
        <v>44</v>
      </c>
      <c r="F16" s="1">
        <v>1</v>
      </c>
      <c r="G16" t="s">
        <v>3328</v>
      </c>
      <c r="H16">
        <v>1</v>
      </c>
      <c r="I16" t="s">
        <v>3329</v>
      </c>
      <c r="J16">
        <v>1800</v>
      </c>
      <c r="K16">
        <v>259200</v>
      </c>
      <c r="L16" t="s">
        <v>3330</v>
      </c>
      <c r="O16" t="s">
        <v>3658</v>
      </c>
      <c r="P16" t="s">
        <v>3659</v>
      </c>
      <c r="Q16" t="s">
        <v>50</v>
      </c>
      <c r="R16" t="s">
        <v>3660</v>
      </c>
      <c r="S16" t="s">
        <v>3661</v>
      </c>
      <c r="T16" t="s">
        <v>3662</v>
      </c>
      <c r="X16">
        <v>859</v>
      </c>
      <c r="Y16" t="s">
        <v>54</v>
      </c>
      <c r="Z16" t="s">
        <v>54</v>
      </c>
      <c r="AA16" t="s">
        <v>54</v>
      </c>
      <c r="AB16">
        <v>0</v>
      </c>
      <c r="AC16">
        <v>0.8</v>
      </c>
      <c r="AD16" t="s">
        <v>3663</v>
      </c>
      <c r="AE16" t="s">
        <v>3664</v>
      </c>
      <c r="AF16" t="s">
        <v>3390</v>
      </c>
      <c r="AG16" t="s">
        <v>74</v>
      </c>
      <c r="AH16" t="s">
        <v>58</v>
      </c>
      <c r="AI16" t="s">
        <v>3390</v>
      </c>
      <c r="AJ16" t="s">
        <v>3390</v>
      </c>
      <c r="AK16" t="s">
        <v>3390</v>
      </c>
      <c r="AL16" t="s">
        <v>3338</v>
      </c>
      <c r="AM16" t="s">
        <v>58</v>
      </c>
      <c r="AN16" t="s">
        <v>84</v>
      </c>
      <c r="AO16" t="s">
        <v>3390</v>
      </c>
      <c r="AP16" t="s">
        <v>61</v>
      </c>
      <c r="AQ16" t="s">
        <v>3665</v>
      </c>
      <c r="AR16" t="s">
        <v>3666</v>
      </c>
      <c r="AS16" t="s">
        <v>3667</v>
      </c>
      <c r="AT16" t="s">
        <v>3668</v>
      </c>
      <c r="AU16" t="s">
        <v>3647</v>
      </c>
      <c r="AV16" t="s">
        <v>3669</v>
      </c>
      <c r="AW16" t="s">
        <v>3670</v>
      </c>
      <c r="AX16" t="s">
        <v>3671</v>
      </c>
      <c r="AY16" t="s">
        <v>3672</v>
      </c>
      <c r="AZ16" t="s">
        <v>3673</v>
      </c>
      <c r="BA16" t="s">
        <v>3674</v>
      </c>
      <c r="BB16" t="s">
        <v>3675</v>
      </c>
      <c r="BC16" t="s">
        <v>3676</v>
      </c>
      <c r="BD16" t="s">
        <v>3677</v>
      </c>
      <c r="BE16" t="s">
        <v>3678</v>
      </c>
      <c r="BF16" t="s">
        <v>3390</v>
      </c>
      <c r="BG16" t="s">
        <v>3390</v>
      </c>
      <c r="BH16" t="s">
        <v>3390</v>
      </c>
      <c r="BI16" t="s">
        <v>3390</v>
      </c>
    </row>
    <row r="17" spans="1:61" x14ac:dyDescent="0.25">
      <c r="A17" t="s">
        <v>3679</v>
      </c>
      <c r="B17" t="s">
        <v>3326</v>
      </c>
      <c r="C17" t="s">
        <v>3327</v>
      </c>
      <c r="D17" t="s">
        <v>2517</v>
      </c>
      <c r="E17" t="s">
        <v>44</v>
      </c>
      <c r="F17" s="1">
        <v>1</v>
      </c>
      <c r="G17" t="s">
        <v>3328</v>
      </c>
      <c r="H17">
        <v>1</v>
      </c>
      <c r="I17" t="s">
        <v>3329</v>
      </c>
      <c r="J17">
        <v>1800</v>
      </c>
      <c r="K17">
        <v>259200</v>
      </c>
      <c r="L17" t="s">
        <v>3330</v>
      </c>
      <c r="O17" t="s">
        <v>3680</v>
      </c>
      <c r="P17" t="s">
        <v>3681</v>
      </c>
      <c r="Q17" t="s">
        <v>50</v>
      </c>
      <c r="R17" t="s">
        <v>3682</v>
      </c>
      <c r="S17" t="s">
        <v>3683</v>
      </c>
      <c r="T17" t="s">
        <v>3684</v>
      </c>
      <c r="X17">
        <v>1538</v>
      </c>
      <c r="Y17" t="s">
        <v>54</v>
      </c>
      <c r="Z17" t="s">
        <v>54</v>
      </c>
      <c r="AA17" t="s">
        <v>54</v>
      </c>
      <c r="AB17">
        <v>0</v>
      </c>
      <c r="AC17">
        <v>0.9</v>
      </c>
      <c r="AD17" t="s">
        <v>3685</v>
      </c>
      <c r="AE17" t="s">
        <v>3686</v>
      </c>
      <c r="AF17" t="s">
        <v>3356</v>
      </c>
      <c r="AG17" t="s">
        <v>74</v>
      </c>
      <c r="AH17" t="s">
        <v>3687</v>
      </c>
      <c r="AJ17" t="s">
        <v>3356</v>
      </c>
      <c r="AK17" t="s">
        <v>3356</v>
      </c>
      <c r="AL17" t="s">
        <v>3390</v>
      </c>
      <c r="AM17" t="s">
        <v>58</v>
      </c>
      <c r="AN17" t="s">
        <v>84</v>
      </c>
      <c r="AO17" t="s">
        <v>3356</v>
      </c>
      <c r="AP17" t="s">
        <v>61</v>
      </c>
      <c r="AQ17" t="s">
        <v>3688</v>
      </c>
      <c r="AR17" t="s">
        <v>3689</v>
      </c>
      <c r="AS17" t="s">
        <v>3690</v>
      </c>
      <c r="AT17" t="s">
        <v>3691</v>
      </c>
      <c r="AU17" t="s">
        <v>3692</v>
      </c>
      <c r="AV17" t="s">
        <v>3693</v>
      </c>
      <c r="AW17" t="s">
        <v>3694</v>
      </c>
      <c r="AX17" t="s">
        <v>3695</v>
      </c>
      <c r="AY17" t="s">
        <v>3696</v>
      </c>
      <c r="AZ17" t="s">
        <v>3697</v>
      </c>
      <c r="BA17" t="s">
        <v>3698</v>
      </c>
      <c r="BB17" t="s">
        <v>3699</v>
      </c>
      <c r="BC17" t="s">
        <v>3700</v>
      </c>
      <c r="BD17" t="s">
        <v>3701</v>
      </c>
      <c r="BE17" t="s">
        <v>3702</v>
      </c>
      <c r="BF17" t="s">
        <v>3390</v>
      </c>
      <c r="BG17" t="s">
        <v>3390</v>
      </c>
      <c r="BH17" t="s">
        <v>3356</v>
      </c>
      <c r="BI17" t="s">
        <v>3356</v>
      </c>
    </row>
    <row r="18" spans="1:61" x14ac:dyDescent="0.25">
      <c r="A18" t="s">
        <v>3703</v>
      </c>
      <c r="B18" t="s">
        <v>3326</v>
      </c>
      <c r="C18" t="s">
        <v>3327</v>
      </c>
      <c r="D18" t="s">
        <v>2517</v>
      </c>
      <c r="E18" t="s">
        <v>44</v>
      </c>
      <c r="F18" s="1">
        <v>1</v>
      </c>
      <c r="G18" t="s">
        <v>3328</v>
      </c>
      <c r="H18">
        <v>1</v>
      </c>
      <c r="I18" t="s">
        <v>3329</v>
      </c>
      <c r="J18">
        <v>1800</v>
      </c>
      <c r="K18">
        <v>259200</v>
      </c>
      <c r="L18" t="s">
        <v>3330</v>
      </c>
      <c r="O18" t="s">
        <v>3704</v>
      </c>
      <c r="P18" t="s">
        <v>3705</v>
      </c>
      <c r="Q18" t="s">
        <v>50</v>
      </c>
      <c r="R18" t="s">
        <v>3524</v>
      </c>
      <c r="S18" t="s">
        <v>3706</v>
      </c>
      <c r="T18" t="s">
        <v>3707</v>
      </c>
      <c r="X18">
        <v>837</v>
      </c>
      <c r="Y18" t="s">
        <v>54</v>
      </c>
      <c r="Z18" t="s">
        <v>54</v>
      </c>
      <c r="AA18" t="s">
        <v>54</v>
      </c>
      <c r="AB18">
        <v>0</v>
      </c>
      <c r="AC18">
        <v>0.6</v>
      </c>
      <c r="AD18" t="s">
        <v>3708</v>
      </c>
      <c r="AE18" t="s">
        <v>3709</v>
      </c>
      <c r="AF18" t="s">
        <v>3365</v>
      </c>
      <c r="AG18" t="s">
        <v>74</v>
      </c>
      <c r="AH18" t="s">
        <v>58</v>
      </c>
      <c r="AI18" t="s">
        <v>3356</v>
      </c>
      <c r="AJ18" t="s">
        <v>3365</v>
      </c>
      <c r="AK18" t="s">
        <v>3338</v>
      </c>
      <c r="AL18" t="s">
        <v>3356</v>
      </c>
      <c r="AM18" t="s">
        <v>58</v>
      </c>
      <c r="AN18" t="s">
        <v>60</v>
      </c>
      <c r="AO18" t="s">
        <v>3365</v>
      </c>
      <c r="AP18" t="s">
        <v>61</v>
      </c>
      <c r="AQ18" t="s">
        <v>3710</v>
      </c>
      <c r="AR18" t="s">
        <v>3711</v>
      </c>
      <c r="AS18" t="s">
        <v>3712</v>
      </c>
      <c r="AT18" t="s">
        <v>3713</v>
      </c>
      <c r="AU18" t="s">
        <v>3714</v>
      </c>
      <c r="AV18" t="s">
        <v>3715</v>
      </c>
      <c r="AW18" t="s">
        <v>3716</v>
      </c>
      <c r="AX18" t="s">
        <v>3717</v>
      </c>
      <c r="AY18" t="s">
        <v>3718</v>
      </c>
      <c r="AZ18" t="s">
        <v>3719</v>
      </c>
      <c r="BA18" t="s">
        <v>3720</v>
      </c>
      <c r="BB18" t="s">
        <v>3721</v>
      </c>
      <c r="BC18" t="s">
        <v>3722</v>
      </c>
      <c r="BD18" t="s">
        <v>3723</v>
      </c>
      <c r="BE18" t="s">
        <v>3724</v>
      </c>
      <c r="BF18" t="s">
        <v>3365</v>
      </c>
      <c r="BG18" t="s">
        <v>3338</v>
      </c>
      <c r="BH18" t="s">
        <v>3356</v>
      </c>
      <c r="BI18" t="s">
        <v>3356</v>
      </c>
    </row>
    <row r="19" spans="1:61" x14ac:dyDescent="0.25">
      <c r="A19" t="s">
        <v>3725</v>
      </c>
      <c r="B19" t="s">
        <v>3326</v>
      </c>
      <c r="C19" t="s">
        <v>3327</v>
      </c>
      <c r="D19" t="s">
        <v>2517</v>
      </c>
      <c r="E19" t="s">
        <v>44</v>
      </c>
      <c r="F19" s="1">
        <v>1</v>
      </c>
      <c r="G19" t="s">
        <v>3726</v>
      </c>
      <c r="H19">
        <v>1</v>
      </c>
      <c r="I19" t="s">
        <v>3329</v>
      </c>
      <c r="J19">
        <v>1800</v>
      </c>
      <c r="K19">
        <v>259200</v>
      </c>
      <c r="L19" t="s">
        <v>3727</v>
      </c>
      <c r="O19" t="s">
        <v>3728</v>
      </c>
      <c r="P19" t="s">
        <v>3729</v>
      </c>
      <c r="Q19" t="s">
        <v>50</v>
      </c>
      <c r="R19" t="s">
        <v>3682</v>
      </c>
      <c r="S19" t="s">
        <v>3730</v>
      </c>
      <c r="T19" t="s">
        <v>3731</v>
      </c>
      <c r="X19">
        <v>459</v>
      </c>
      <c r="Y19" t="s">
        <v>54</v>
      </c>
      <c r="Z19" t="s">
        <v>54</v>
      </c>
      <c r="AA19" t="s">
        <v>54</v>
      </c>
      <c r="AB19">
        <v>0</v>
      </c>
      <c r="AC19">
        <v>0.7</v>
      </c>
      <c r="AD19" t="s">
        <v>3732</v>
      </c>
      <c r="AE19" t="s">
        <v>3733</v>
      </c>
      <c r="AF19" t="s">
        <v>3365</v>
      </c>
      <c r="AG19" t="s">
        <v>96</v>
      </c>
      <c r="AH19" t="s">
        <v>58</v>
      </c>
      <c r="AI19" t="s">
        <v>3338</v>
      </c>
      <c r="AJ19" t="s">
        <v>3338</v>
      </c>
      <c r="AK19" t="s">
        <v>3338</v>
      </c>
      <c r="AL19" t="s">
        <v>3365</v>
      </c>
      <c r="AM19" t="s">
        <v>58</v>
      </c>
      <c r="AN19" t="s">
        <v>84</v>
      </c>
      <c r="AO19" t="s">
        <v>3340</v>
      </c>
      <c r="AP19" t="s">
        <v>61</v>
      </c>
      <c r="AQ19" t="s">
        <v>3734</v>
      </c>
      <c r="AR19" t="s">
        <v>3735</v>
      </c>
      <c r="AS19" t="s">
        <v>3736</v>
      </c>
      <c r="AT19" t="s">
        <v>3737</v>
      </c>
      <c r="AU19" t="s">
        <v>3738</v>
      </c>
      <c r="AV19" t="s">
        <v>3739</v>
      </c>
      <c r="AW19" t="s">
        <v>3740</v>
      </c>
      <c r="AX19" t="s">
        <v>3741</v>
      </c>
      <c r="AY19" t="s">
        <v>3742</v>
      </c>
      <c r="AZ19" t="s">
        <v>3743</v>
      </c>
      <c r="BA19" t="s">
        <v>3744</v>
      </c>
      <c r="BB19" t="s">
        <v>3745</v>
      </c>
      <c r="BC19" t="s">
        <v>3746</v>
      </c>
      <c r="BD19" t="s">
        <v>3747</v>
      </c>
      <c r="BE19" t="s">
        <v>3748</v>
      </c>
      <c r="BF19" t="s">
        <v>3365</v>
      </c>
      <c r="BG19" t="s">
        <v>3356</v>
      </c>
      <c r="BH19" t="s">
        <v>3340</v>
      </c>
      <c r="BI19" t="s">
        <v>3338</v>
      </c>
    </row>
    <row r="20" spans="1:61" x14ac:dyDescent="0.25">
      <c r="A20" t="s">
        <v>3749</v>
      </c>
      <c r="B20" t="s">
        <v>3326</v>
      </c>
      <c r="C20" t="s">
        <v>3327</v>
      </c>
      <c r="D20" t="s">
        <v>2517</v>
      </c>
      <c r="E20" t="s">
        <v>44</v>
      </c>
      <c r="F20" s="1">
        <v>1</v>
      </c>
      <c r="G20" t="s">
        <v>3726</v>
      </c>
      <c r="H20">
        <v>1</v>
      </c>
      <c r="I20" t="s">
        <v>3329</v>
      </c>
      <c r="J20">
        <v>1800</v>
      </c>
      <c r="K20">
        <v>259200</v>
      </c>
      <c r="L20" t="s">
        <v>3727</v>
      </c>
      <c r="O20" t="s">
        <v>3750</v>
      </c>
      <c r="P20" t="s">
        <v>3751</v>
      </c>
      <c r="Q20" t="s">
        <v>50</v>
      </c>
      <c r="R20" t="s">
        <v>3752</v>
      </c>
      <c r="S20" t="s">
        <v>3753</v>
      </c>
      <c r="T20" t="s">
        <v>3754</v>
      </c>
      <c r="X20">
        <v>588</v>
      </c>
      <c r="Y20" t="s">
        <v>54</v>
      </c>
      <c r="Z20" t="s">
        <v>54</v>
      </c>
      <c r="AA20" t="s">
        <v>54</v>
      </c>
      <c r="AB20">
        <v>0</v>
      </c>
      <c r="AC20">
        <v>0.8</v>
      </c>
      <c r="AD20" t="s">
        <v>3755</v>
      </c>
      <c r="AE20" t="s">
        <v>3756</v>
      </c>
      <c r="AF20" t="s">
        <v>3365</v>
      </c>
      <c r="AG20" t="s">
        <v>67</v>
      </c>
      <c r="AH20" t="s">
        <v>3757</v>
      </c>
      <c r="AI20" t="s">
        <v>3356</v>
      </c>
      <c r="AJ20" t="s">
        <v>3338</v>
      </c>
      <c r="AK20" t="s">
        <v>3338</v>
      </c>
      <c r="AL20" t="s">
        <v>3356</v>
      </c>
      <c r="AM20" t="s">
        <v>58</v>
      </c>
      <c r="AN20" t="s">
        <v>60</v>
      </c>
      <c r="AO20" t="s">
        <v>3338</v>
      </c>
      <c r="AP20" t="s">
        <v>61</v>
      </c>
      <c r="AQ20" t="s">
        <v>3758</v>
      </c>
      <c r="AR20" t="s">
        <v>3759</v>
      </c>
      <c r="AS20" t="s">
        <v>3760</v>
      </c>
      <c r="AT20" t="s">
        <v>3761</v>
      </c>
      <c r="AU20" t="s">
        <v>3762</v>
      </c>
      <c r="AV20" t="s">
        <v>3763</v>
      </c>
      <c r="AW20" t="s">
        <v>3764</v>
      </c>
      <c r="AX20" t="s">
        <v>3765</v>
      </c>
      <c r="AY20" t="s">
        <v>3766</v>
      </c>
      <c r="AZ20" t="s">
        <v>3767</v>
      </c>
      <c r="BA20" t="s">
        <v>3768</v>
      </c>
      <c r="BB20" t="s">
        <v>3769</v>
      </c>
      <c r="BC20" t="s">
        <v>3770</v>
      </c>
      <c r="BD20" t="s">
        <v>3771</v>
      </c>
      <c r="BE20" t="s">
        <v>3772</v>
      </c>
      <c r="BF20" t="s">
        <v>3365</v>
      </c>
      <c r="BG20" t="s">
        <v>3340</v>
      </c>
      <c r="BH20" t="s">
        <v>3338</v>
      </c>
      <c r="BI20" t="s">
        <v>3338</v>
      </c>
    </row>
    <row r="21" spans="1:61" x14ac:dyDescent="0.25">
      <c r="A21" t="s">
        <v>3773</v>
      </c>
      <c r="B21" t="s">
        <v>3326</v>
      </c>
      <c r="C21" t="s">
        <v>3327</v>
      </c>
      <c r="D21" t="s">
        <v>2517</v>
      </c>
      <c r="E21" t="s">
        <v>44</v>
      </c>
      <c r="F21" s="1">
        <v>1</v>
      </c>
      <c r="G21" t="s">
        <v>3726</v>
      </c>
      <c r="H21">
        <v>1</v>
      </c>
      <c r="I21" t="s">
        <v>3329</v>
      </c>
      <c r="J21">
        <v>1800</v>
      </c>
      <c r="K21">
        <v>259200</v>
      </c>
      <c r="L21" t="s">
        <v>3727</v>
      </c>
      <c r="O21" t="s">
        <v>3774</v>
      </c>
      <c r="P21" t="s">
        <v>3775</v>
      </c>
      <c r="Q21" t="s">
        <v>50</v>
      </c>
      <c r="R21" t="s">
        <v>3660</v>
      </c>
      <c r="S21" t="s">
        <v>3776</v>
      </c>
      <c r="T21" t="s">
        <v>3777</v>
      </c>
      <c r="X21">
        <v>942</v>
      </c>
      <c r="Y21" t="s">
        <v>54</v>
      </c>
      <c r="Z21" t="s">
        <v>54</v>
      </c>
      <c r="AA21" t="s">
        <v>54</v>
      </c>
      <c r="AB21">
        <v>0</v>
      </c>
      <c r="AC21">
        <v>0.9</v>
      </c>
      <c r="AD21" t="s">
        <v>3778</v>
      </c>
      <c r="AE21" t="s">
        <v>3779</v>
      </c>
      <c r="AF21" t="s">
        <v>3340</v>
      </c>
      <c r="AG21" t="s">
        <v>74</v>
      </c>
      <c r="AH21" t="s">
        <v>58</v>
      </c>
      <c r="AI21" t="s">
        <v>3390</v>
      </c>
      <c r="AJ21" t="s">
        <v>3340</v>
      </c>
      <c r="AK21" t="s">
        <v>3340</v>
      </c>
      <c r="AL21" t="s">
        <v>3390</v>
      </c>
      <c r="AM21" t="s">
        <v>58</v>
      </c>
      <c r="AN21" t="s">
        <v>84</v>
      </c>
      <c r="AO21" t="s">
        <v>3340</v>
      </c>
      <c r="AP21" t="s">
        <v>61</v>
      </c>
      <c r="AQ21" t="s">
        <v>3780</v>
      </c>
      <c r="AR21" t="s">
        <v>3781</v>
      </c>
      <c r="AS21" t="s">
        <v>3782</v>
      </c>
      <c r="AT21" t="s">
        <v>3783</v>
      </c>
      <c r="AU21" t="s">
        <v>3784</v>
      </c>
      <c r="AV21" t="s">
        <v>3785</v>
      </c>
      <c r="AW21" t="s">
        <v>3786</v>
      </c>
      <c r="AX21" t="s">
        <v>3787</v>
      </c>
      <c r="AY21" t="s">
        <v>3788</v>
      </c>
      <c r="AZ21" t="s">
        <v>3789</v>
      </c>
      <c r="BA21" t="s">
        <v>3790</v>
      </c>
      <c r="BB21" t="s">
        <v>3791</v>
      </c>
      <c r="BC21" t="s">
        <v>3792</v>
      </c>
      <c r="BD21" t="s">
        <v>3793</v>
      </c>
      <c r="BE21" t="s">
        <v>3794</v>
      </c>
      <c r="BF21" t="s">
        <v>3340</v>
      </c>
      <c r="BG21" t="s">
        <v>3340</v>
      </c>
      <c r="BH21" t="s">
        <v>3340</v>
      </c>
      <c r="BI21" t="s">
        <v>3340</v>
      </c>
    </row>
    <row r="22" spans="1:61" x14ac:dyDescent="0.25">
      <c r="A22" t="s">
        <v>3795</v>
      </c>
      <c r="B22" t="s">
        <v>3326</v>
      </c>
      <c r="C22" t="s">
        <v>3327</v>
      </c>
      <c r="D22" t="s">
        <v>2517</v>
      </c>
      <c r="E22" t="s">
        <v>44</v>
      </c>
      <c r="F22" s="1">
        <v>1</v>
      </c>
      <c r="G22" t="s">
        <v>3726</v>
      </c>
      <c r="H22">
        <v>2</v>
      </c>
      <c r="I22" t="s">
        <v>3329</v>
      </c>
      <c r="J22">
        <v>1800</v>
      </c>
      <c r="K22">
        <v>259200</v>
      </c>
      <c r="L22" t="s">
        <v>3727</v>
      </c>
      <c r="O22" t="s">
        <v>3796</v>
      </c>
      <c r="P22" t="s">
        <v>3797</v>
      </c>
      <c r="Q22" t="s">
        <v>50</v>
      </c>
      <c r="R22" t="s">
        <v>3798</v>
      </c>
      <c r="S22" t="s">
        <v>3799</v>
      </c>
      <c r="T22" t="s">
        <v>3800</v>
      </c>
      <c r="X22">
        <v>1168</v>
      </c>
      <c r="Y22" t="s">
        <v>54</v>
      </c>
      <c r="Z22" t="s">
        <v>54</v>
      </c>
      <c r="AA22" t="s">
        <v>54</v>
      </c>
      <c r="AB22">
        <v>0</v>
      </c>
      <c r="AC22">
        <v>0.6</v>
      </c>
      <c r="AD22" t="s">
        <v>3801</v>
      </c>
      <c r="AE22" t="s">
        <v>3802</v>
      </c>
      <c r="AF22" t="s">
        <v>3356</v>
      </c>
      <c r="AG22" t="s">
        <v>96</v>
      </c>
      <c r="AH22" t="s">
        <v>3803</v>
      </c>
      <c r="AI22" t="s">
        <v>3390</v>
      </c>
      <c r="AJ22" t="s">
        <v>3356</v>
      </c>
      <c r="AK22" t="s">
        <v>3338</v>
      </c>
      <c r="AL22" t="s">
        <v>3356</v>
      </c>
      <c r="AM22" t="s">
        <v>58</v>
      </c>
      <c r="AN22" t="s">
        <v>60</v>
      </c>
      <c r="AO22" t="s">
        <v>3356</v>
      </c>
      <c r="AP22" t="s">
        <v>61</v>
      </c>
      <c r="AQ22" t="s">
        <v>3804</v>
      </c>
      <c r="AR22" t="s">
        <v>3805</v>
      </c>
      <c r="AS22" t="s">
        <v>3806</v>
      </c>
      <c r="AT22" t="s">
        <v>3807</v>
      </c>
      <c r="AU22" t="s">
        <v>3808</v>
      </c>
      <c r="AV22" t="s">
        <v>3809</v>
      </c>
      <c r="AW22" t="s">
        <v>3810</v>
      </c>
      <c r="AX22" t="s">
        <v>3811</v>
      </c>
      <c r="AY22" t="s">
        <v>3812</v>
      </c>
      <c r="AZ22" t="s">
        <v>3813</v>
      </c>
      <c r="BA22" t="s">
        <v>3814</v>
      </c>
      <c r="BB22" t="s">
        <v>3815</v>
      </c>
      <c r="BC22" t="s">
        <v>3816</v>
      </c>
      <c r="BD22" t="s">
        <v>3817</v>
      </c>
      <c r="BE22" t="s">
        <v>3818</v>
      </c>
      <c r="BF22" t="s">
        <v>3356</v>
      </c>
      <c r="BG22" t="s">
        <v>3338</v>
      </c>
      <c r="BH22" t="s">
        <v>3356</v>
      </c>
      <c r="BI22" t="s">
        <v>3356</v>
      </c>
    </row>
    <row r="23" spans="1:61" x14ac:dyDescent="0.25">
      <c r="A23" t="s">
        <v>3819</v>
      </c>
      <c r="B23" t="s">
        <v>3326</v>
      </c>
      <c r="C23" t="s">
        <v>3327</v>
      </c>
      <c r="D23" t="s">
        <v>2517</v>
      </c>
      <c r="E23" t="s">
        <v>44</v>
      </c>
      <c r="F23" s="1">
        <v>1</v>
      </c>
      <c r="G23" t="s">
        <v>3726</v>
      </c>
      <c r="H23">
        <v>2</v>
      </c>
      <c r="I23" t="s">
        <v>3329</v>
      </c>
      <c r="J23">
        <v>1800</v>
      </c>
      <c r="K23">
        <v>259200</v>
      </c>
      <c r="L23" t="s">
        <v>3727</v>
      </c>
      <c r="O23" t="s">
        <v>3820</v>
      </c>
      <c r="P23" t="s">
        <v>3821</v>
      </c>
      <c r="Q23" t="s">
        <v>50</v>
      </c>
      <c r="R23" t="s">
        <v>3822</v>
      </c>
      <c r="S23" t="s">
        <v>3823</v>
      </c>
      <c r="T23" t="s">
        <v>3824</v>
      </c>
      <c r="X23">
        <v>848</v>
      </c>
      <c r="Y23" t="s">
        <v>54</v>
      </c>
      <c r="Z23" t="s">
        <v>54</v>
      </c>
      <c r="AA23" t="s">
        <v>54</v>
      </c>
      <c r="AB23">
        <v>0</v>
      </c>
      <c r="AC23">
        <v>0.7</v>
      </c>
      <c r="AD23" t="s">
        <v>3825</v>
      </c>
      <c r="AE23" t="s">
        <v>3826</v>
      </c>
      <c r="AF23" t="s">
        <v>3365</v>
      </c>
      <c r="AG23" t="s">
        <v>67</v>
      </c>
      <c r="AH23" t="s">
        <v>58</v>
      </c>
      <c r="AI23" t="s">
        <v>3356</v>
      </c>
      <c r="AJ23" t="s">
        <v>3365</v>
      </c>
      <c r="AK23" t="s">
        <v>3338</v>
      </c>
      <c r="AL23" t="s">
        <v>3356</v>
      </c>
      <c r="AM23" t="s">
        <v>58</v>
      </c>
      <c r="AN23" t="s">
        <v>60</v>
      </c>
      <c r="AO23" t="s">
        <v>3338</v>
      </c>
      <c r="AP23" t="s">
        <v>61</v>
      </c>
      <c r="AQ23" t="s">
        <v>3827</v>
      </c>
      <c r="AR23" t="s">
        <v>3828</v>
      </c>
      <c r="AS23" t="s">
        <v>3829</v>
      </c>
      <c r="AT23" t="s">
        <v>3830</v>
      </c>
      <c r="AU23" t="s">
        <v>3831</v>
      </c>
      <c r="AV23" t="s">
        <v>3832</v>
      </c>
      <c r="AW23" t="s">
        <v>3833</v>
      </c>
      <c r="AX23" t="s">
        <v>3834</v>
      </c>
      <c r="AY23" t="s">
        <v>3835</v>
      </c>
      <c r="AZ23" t="s">
        <v>3836</v>
      </c>
      <c r="BA23" t="s">
        <v>3837</v>
      </c>
      <c r="BB23" t="s">
        <v>3838</v>
      </c>
      <c r="BC23" t="s">
        <v>3839</v>
      </c>
      <c r="BD23" t="s">
        <v>3840</v>
      </c>
      <c r="BE23" t="s">
        <v>3841</v>
      </c>
      <c r="BF23" t="s">
        <v>3365</v>
      </c>
      <c r="BG23" t="s">
        <v>3356</v>
      </c>
      <c r="BH23" t="s">
        <v>3365</v>
      </c>
      <c r="BI23" t="s">
        <v>3365</v>
      </c>
    </row>
    <row r="24" spans="1:61" x14ac:dyDescent="0.25">
      <c r="A24" t="s">
        <v>3842</v>
      </c>
      <c r="B24" t="s">
        <v>3326</v>
      </c>
      <c r="C24" t="s">
        <v>3327</v>
      </c>
      <c r="D24" t="s">
        <v>2517</v>
      </c>
      <c r="E24" t="s">
        <v>44</v>
      </c>
      <c r="F24" s="1">
        <v>1</v>
      </c>
      <c r="G24" t="s">
        <v>3726</v>
      </c>
      <c r="H24">
        <v>1</v>
      </c>
      <c r="I24" t="s">
        <v>3329</v>
      </c>
      <c r="J24">
        <v>1800</v>
      </c>
      <c r="K24">
        <v>259200</v>
      </c>
      <c r="L24" t="s">
        <v>3727</v>
      </c>
      <c r="O24" t="s">
        <v>3843</v>
      </c>
      <c r="P24" t="s">
        <v>3844</v>
      </c>
      <c r="Q24" t="s">
        <v>50</v>
      </c>
      <c r="R24" t="s">
        <v>3660</v>
      </c>
      <c r="S24" t="s">
        <v>3845</v>
      </c>
      <c r="T24" t="s">
        <v>3846</v>
      </c>
      <c r="X24">
        <v>896</v>
      </c>
      <c r="Y24" t="s">
        <v>54</v>
      </c>
      <c r="Z24" t="s">
        <v>54</v>
      </c>
      <c r="AA24" t="s">
        <v>54</v>
      </c>
      <c r="AB24">
        <v>0</v>
      </c>
      <c r="AC24">
        <v>0.8</v>
      </c>
      <c r="AD24" t="s">
        <v>3847</v>
      </c>
      <c r="AE24" t="s">
        <v>3848</v>
      </c>
      <c r="AF24" t="s">
        <v>3338</v>
      </c>
      <c r="AG24" t="s">
        <v>74</v>
      </c>
      <c r="AH24" t="s">
        <v>3849</v>
      </c>
      <c r="AI24" t="s">
        <v>3356</v>
      </c>
      <c r="AJ24" t="s">
        <v>3340</v>
      </c>
      <c r="AK24" t="s">
        <v>3340</v>
      </c>
      <c r="AL24" t="s">
        <v>3356</v>
      </c>
      <c r="AM24" t="s">
        <v>58</v>
      </c>
      <c r="AN24" t="s">
        <v>60</v>
      </c>
      <c r="AO24" t="s">
        <v>3340</v>
      </c>
      <c r="AP24" t="s">
        <v>61</v>
      </c>
      <c r="AQ24" t="s">
        <v>3850</v>
      </c>
      <c r="AR24" t="s">
        <v>3851</v>
      </c>
      <c r="AS24" t="s">
        <v>3852</v>
      </c>
      <c r="AT24" t="s">
        <v>3853</v>
      </c>
      <c r="AU24" t="s">
        <v>3854</v>
      </c>
      <c r="AV24" t="s">
        <v>3855</v>
      </c>
      <c r="AW24" t="s">
        <v>3856</v>
      </c>
      <c r="AX24" t="s">
        <v>3857</v>
      </c>
      <c r="AY24" t="s">
        <v>3858</v>
      </c>
      <c r="AZ24" t="s">
        <v>3859</v>
      </c>
      <c r="BA24" t="s">
        <v>3860</v>
      </c>
      <c r="BB24" t="s">
        <v>3861</v>
      </c>
      <c r="BC24" t="s">
        <v>3862</v>
      </c>
      <c r="BD24" t="s">
        <v>3863</v>
      </c>
      <c r="BE24" t="s">
        <v>3864</v>
      </c>
      <c r="BF24" t="s">
        <v>3338</v>
      </c>
      <c r="BG24" t="s">
        <v>3356</v>
      </c>
      <c r="BH24" t="s">
        <v>3338</v>
      </c>
      <c r="BI24" t="s">
        <v>3338</v>
      </c>
    </row>
    <row r="25" spans="1:61" x14ac:dyDescent="0.25">
      <c r="A25" t="s">
        <v>3865</v>
      </c>
      <c r="B25" t="s">
        <v>3326</v>
      </c>
      <c r="C25" t="s">
        <v>3327</v>
      </c>
      <c r="D25" t="s">
        <v>2517</v>
      </c>
      <c r="E25" t="s">
        <v>44</v>
      </c>
      <c r="F25" s="1">
        <v>1</v>
      </c>
      <c r="G25" t="s">
        <v>3726</v>
      </c>
      <c r="H25">
        <v>1</v>
      </c>
      <c r="I25" t="s">
        <v>3329</v>
      </c>
      <c r="J25">
        <v>1800</v>
      </c>
      <c r="K25">
        <v>259200</v>
      </c>
      <c r="L25" t="s">
        <v>3727</v>
      </c>
      <c r="O25" t="s">
        <v>3866</v>
      </c>
      <c r="P25" t="s">
        <v>3867</v>
      </c>
      <c r="Q25" t="s">
        <v>50</v>
      </c>
      <c r="R25" t="s">
        <v>3868</v>
      </c>
      <c r="S25" t="s">
        <v>3869</v>
      </c>
      <c r="T25" t="s">
        <v>3870</v>
      </c>
      <c r="X25">
        <v>956</v>
      </c>
      <c r="Y25" t="s">
        <v>54</v>
      </c>
      <c r="Z25" t="s">
        <v>54</v>
      </c>
      <c r="AA25" t="s">
        <v>54</v>
      </c>
      <c r="AB25">
        <v>0</v>
      </c>
      <c r="AC25">
        <v>0.9</v>
      </c>
      <c r="AD25" t="s">
        <v>3871</v>
      </c>
      <c r="AE25" t="s">
        <v>3872</v>
      </c>
      <c r="AF25" t="s">
        <v>3338</v>
      </c>
      <c r="AG25" t="s">
        <v>57</v>
      </c>
      <c r="AH25" t="s">
        <v>58</v>
      </c>
      <c r="AI25" t="s">
        <v>3338</v>
      </c>
      <c r="AJ25" t="s">
        <v>3338</v>
      </c>
      <c r="AK25" t="s">
        <v>3338</v>
      </c>
      <c r="AL25" t="s">
        <v>3338</v>
      </c>
      <c r="AM25" t="s">
        <v>58</v>
      </c>
      <c r="AN25" t="s">
        <v>84</v>
      </c>
      <c r="AO25" t="s">
        <v>3338</v>
      </c>
      <c r="AP25" t="s">
        <v>61</v>
      </c>
      <c r="AQ25" t="s">
        <v>3873</v>
      </c>
      <c r="AR25" t="s">
        <v>3874</v>
      </c>
      <c r="AS25" t="s">
        <v>3875</v>
      </c>
      <c r="AT25" t="s">
        <v>3876</v>
      </c>
      <c r="AU25" t="s">
        <v>3877</v>
      </c>
      <c r="AV25" t="s">
        <v>3878</v>
      </c>
      <c r="AW25" t="s">
        <v>3879</v>
      </c>
      <c r="AX25" t="s">
        <v>3880</v>
      </c>
      <c r="AY25" t="s">
        <v>3881</v>
      </c>
      <c r="AZ25" t="s">
        <v>3767</v>
      </c>
      <c r="BA25" t="s">
        <v>3882</v>
      </c>
      <c r="BB25" t="s">
        <v>3883</v>
      </c>
      <c r="BC25" t="s">
        <v>3884</v>
      </c>
      <c r="BD25" t="s">
        <v>3519</v>
      </c>
      <c r="BE25" t="s">
        <v>3885</v>
      </c>
      <c r="BF25" t="s">
        <v>3338</v>
      </c>
      <c r="BG25" t="s">
        <v>3338</v>
      </c>
      <c r="BH25" t="s">
        <v>3338</v>
      </c>
      <c r="BI25" t="s">
        <v>3338</v>
      </c>
    </row>
    <row r="26" spans="1:61" x14ac:dyDescent="0.25">
      <c r="A26" t="s">
        <v>3886</v>
      </c>
      <c r="B26" t="s">
        <v>3326</v>
      </c>
      <c r="C26" t="s">
        <v>3327</v>
      </c>
      <c r="D26" t="s">
        <v>2517</v>
      </c>
      <c r="E26" t="s">
        <v>44</v>
      </c>
      <c r="F26" s="1">
        <v>1</v>
      </c>
      <c r="G26" t="s">
        <v>3726</v>
      </c>
      <c r="H26">
        <v>1</v>
      </c>
      <c r="I26" t="s">
        <v>3329</v>
      </c>
      <c r="J26">
        <v>1800</v>
      </c>
      <c r="K26">
        <v>259200</v>
      </c>
      <c r="L26" t="s">
        <v>3727</v>
      </c>
      <c r="O26" t="s">
        <v>3887</v>
      </c>
      <c r="P26" t="s">
        <v>3888</v>
      </c>
      <c r="Q26" t="s">
        <v>50</v>
      </c>
      <c r="R26" t="s">
        <v>3889</v>
      </c>
      <c r="S26" t="s">
        <v>3890</v>
      </c>
      <c r="T26" t="s">
        <v>3891</v>
      </c>
      <c r="X26">
        <v>916</v>
      </c>
      <c r="Y26" t="s">
        <v>54</v>
      </c>
      <c r="Z26" t="s">
        <v>54</v>
      </c>
      <c r="AA26" t="s">
        <v>54</v>
      </c>
      <c r="AB26">
        <v>0</v>
      </c>
      <c r="AC26">
        <v>0.6</v>
      </c>
      <c r="AD26" t="s">
        <v>3892</v>
      </c>
      <c r="AE26" t="s">
        <v>3893</v>
      </c>
      <c r="AF26" t="s">
        <v>3338</v>
      </c>
      <c r="AG26" t="s">
        <v>67</v>
      </c>
      <c r="AH26" t="s">
        <v>58</v>
      </c>
      <c r="AI26" t="s">
        <v>3356</v>
      </c>
      <c r="AJ26" t="s">
        <v>3340</v>
      </c>
      <c r="AK26" t="s">
        <v>3340</v>
      </c>
      <c r="AL26" t="s">
        <v>3340</v>
      </c>
      <c r="AM26" t="s">
        <v>58</v>
      </c>
      <c r="AN26" t="s">
        <v>84</v>
      </c>
      <c r="AO26" t="s">
        <v>3340</v>
      </c>
      <c r="AP26" t="s">
        <v>90</v>
      </c>
      <c r="AQ26" t="s">
        <v>3894</v>
      </c>
      <c r="AR26" t="s">
        <v>3895</v>
      </c>
      <c r="AS26" t="s">
        <v>3896</v>
      </c>
      <c r="AT26" t="s">
        <v>3897</v>
      </c>
      <c r="AU26" t="s">
        <v>3898</v>
      </c>
      <c r="AV26" t="s">
        <v>3899</v>
      </c>
      <c r="AW26" t="s">
        <v>3900</v>
      </c>
      <c r="AX26" t="s">
        <v>3901</v>
      </c>
      <c r="AY26" t="s">
        <v>3902</v>
      </c>
      <c r="AZ26" t="s">
        <v>3903</v>
      </c>
      <c r="BA26" t="s">
        <v>3904</v>
      </c>
      <c r="BB26" t="s">
        <v>3905</v>
      </c>
      <c r="BC26" t="s">
        <v>3906</v>
      </c>
      <c r="BD26" t="s">
        <v>3907</v>
      </c>
      <c r="BE26" t="s">
        <v>3908</v>
      </c>
      <c r="BF26" t="s">
        <v>3340</v>
      </c>
      <c r="BG26" t="s">
        <v>3356</v>
      </c>
      <c r="BH26" t="s">
        <v>3340</v>
      </c>
      <c r="BI26" t="s">
        <v>3340</v>
      </c>
    </row>
    <row r="27" spans="1:61" x14ac:dyDescent="0.25">
      <c r="A27" t="s">
        <v>3909</v>
      </c>
      <c r="B27" t="s">
        <v>3326</v>
      </c>
      <c r="C27" t="s">
        <v>3327</v>
      </c>
      <c r="D27" t="s">
        <v>2517</v>
      </c>
      <c r="E27" t="s">
        <v>44</v>
      </c>
      <c r="F27" s="1">
        <v>1</v>
      </c>
      <c r="G27" t="s">
        <v>3726</v>
      </c>
      <c r="H27">
        <v>1</v>
      </c>
      <c r="I27" t="s">
        <v>3329</v>
      </c>
      <c r="J27">
        <v>1800</v>
      </c>
      <c r="K27">
        <v>259200</v>
      </c>
      <c r="L27" t="s">
        <v>3727</v>
      </c>
      <c r="O27" t="s">
        <v>3910</v>
      </c>
      <c r="P27" t="s">
        <v>3911</v>
      </c>
      <c r="Q27" t="s">
        <v>50</v>
      </c>
      <c r="R27" t="s">
        <v>3524</v>
      </c>
      <c r="S27" t="s">
        <v>3912</v>
      </c>
      <c r="T27" t="s">
        <v>3913</v>
      </c>
      <c r="X27">
        <v>1424</v>
      </c>
      <c r="Y27" t="s">
        <v>54</v>
      </c>
      <c r="Z27" t="s">
        <v>54</v>
      </c>
      <c r="AA27" t="s">
        <v>54</v>
      </c>
      <c r="AB27">
        <v>0</v>
      </c>
      <c r="AC27">
        <v>0.7</v>
      </c>
      <c r="AD27" t="s">
        <v>3914</v>
      </c>
      <c r="AE27" t="s">
        <v>3915</v>
      </c>
      <c r="AF27" t="s">
        <v>3338</v>
      </c>
      <c r="AG27" t="s">
        <v>74</v>
      </c>
      <c r="AH27" t="s">
        <v>3916</v>
      </c>
      <c r="AI27" t="s">
        <v>3356</v>
      </c>
      <c r="AJ27" t="s">
        <v>3365</v>
      </c>
      <c r="AK27" t="s">
        <v>3365</v>
      </c>
      <c r="AL27" t="s">
        <v>3365</v>
      </c>
      <c r="AM27" t="s">
        <v>58</v>
      </c>
      <c r="AN27" t="s">
        <v>84</v>
      </c>
      <c r="AO27" t="s">
        <v>3390</v>
      </c>
      <c r="AP27" t="s">
        <v>90</v>
      </c>
      <c r="AQ27" t="s">
        <v>3917</v>
      </c>
      <c r="AR27" t="s">
        <v>3918</v>
      </c>
      <c r="AS27" t="s">
        <v>3919</v>
      </c>
      <c r="AT27" t="s">
        <v>1482</v>
      </c>
      <c r="AU27" t="s">
        <v>3920</v>
      </c>
      <c r="AV27" t="s">
        <v>3919</v>
      </c>
      <c r="AW27" t="s">
        <v>3921</v>
      </c>
      <c r="AX27" t="s">
        <v>3922</v>
      </c>
      <c r="AY27" t="s">
        <v>3919</v>
      </c>
      <c r="AZ27" t="s">
        <v>3923</v>
      </c>
      <c r="BA27" t="s">
        <v>3924</v>
      </c>
      <c r="BB27" t="s">
        <v>3925</v>
      </c>
      <c r="BC27" t="s">
        <v>3926</v>
      </c>
      <c r="BD27" t="s">
        <v>3927</v>
      </c>
      <c r="BE27" t="s">
        <v>3928</v>
      </c>
      <c r="BF27" t="s">
        <v>3390</v>
      </c>
      <c r="BG27" t="s">
        <v>3356</v>
      </c>
      <c r="BH27" t="s">
        <v>3356</v>
      </c>
      <c r="BI27" t="s">
        <v>3356</v>
      </c>
    </row>
    <row r="28" spans="1:61" x14ac:dyDescent="0.25">
      <c r="A28" t="s">
        <v>3929</v>
      </c>
      <c r="B28" t="s">
        <v>3326</v>
      </c>
      <c r="C28" t="s">
        <v>3327</v>
      </c>
      <c r="D28" t="s">
        <v>2517</v>
      </c>
      <c r="E28" t="s">
        <v>44</v>
      </c>
      <c r="F28" s="1">
        <v>1</v>
      </c>
      <c r="G28" t="s">
        <v>3726</v>
      </c>
      <c r="H28">
        <v>1</v>
      </c>
      <c r="I28" t="s">
        <v>3329</v>
      </c>
      <c r="J28">
        <v>1800</v>
      </c>
      <c r="K28">
        <v>259200</v>
      </c>
      <c r="L28" t="s">
        <v>3727</v>
      </c>
      <c r="O28" t="s">
        <v>3930</v>
      </c>
      <c r="P28" t="s">
        <v>3931</v>
      </c>
      <c r="Q28" t="s">
        <v>50</v>
      </c>
      <c r="R28" t="s">
        <v>3660</v>
      </c>
      <c r="S28" t="s">
        <v>3932</v>
      </c>
      <c r="T28" t="s">
        <v>3933</v>
      </c>
      <c r="X28">
        <v>1624</v>
      </c>
      <c r="Y28" t="s">
        <v>54</v>
      </c>
      <c r="Z28" t="s">
        <v>54</v>
      </c>
      <c r="AA28" t="s">
        <v>54</v>
      </c>
      <c r="AB28">
        <v>0</v>
      </c>
      <c r="AC28">
        <v>0.8</v>
      </c>
      <c r="AD28" t="s">
        <v>3934</v>
      </c>
      <c r="AE28" t="s">
        <v>3935</v>
      </c>
      <c r="AF28" t="s">
        <v>3356</v>
      </c>
      <c r="AG28" t="s">
        <v>74</v>
      </c>
      <c r="AH28" t="s">
        <v>58</v>
      </c>
      <c r="AI28" t="s">
        <v>3356</v>
      </c>
      <c r="AJ28" t="s">
        <v>3338</v>
      </c>
      <c r="AK28" t="s">
        <v>3340</v>
      </c>
      <c r="AL28" t="s">
        <v>3365</v>
      </c>
      <c r="AM28" t="s">
        <v>58</v>
      </c>
      <c r="AN28" t="s">
        <v>84</v>
      </c>
      <c r="AO28" t="s">
        <v>3338</v>
      </c>
      <c r="AP28" t="s">
        <v>61</v>
      </c>
      <c r="AQ28" t="s">
        <v>3936</v>
      </c>
      <c r="AR28" t="s">
        <v>3937</v>
      </c>
      <c r="AS28" t="s">
        <v>3938</v>
      </c>
      <c r="AT28" t="s">
        <v>3939</v>
      </c>
      <c r="AU28" t="s">
        <v>3940</v>
      </c>
      <c r="AV28" t="s">
        <v>3941</v>
      </c>
      <c r="AW28" t="s">
        <v>3942</v>
      </c>
      <c r="AX28" t="s">
        <v>3943</v>
      </c>
      <c r="AY28" t="s">
        <v>3944</v>
      </c>
      <c r="AZ28" t="s">
        <v>3945</v>
      </c>
      <c r="BA28" t="s">
        <v>3946</v>
      </c>
      <c r="BB28" t="s">
        <v>3947</v>
      </c>
      <c r="BC28" t="s">
        <v>3948</v>
      </c>
      <c r="BD28" t="s">
        <v>3949</v>
      </c>
      <c r="BE28" t="s">
        <v>3950</v>
      </c>
      <c r="BF28" t="s">
        <v>3356</v>
      </c>
      <c r="BG28" t="s">
        <v>3356</v>
      </c>
      <c r="BH28" t="s">
        <v>3356</v>
      </c>
      <c r="BI28" t="s">
        <v>3340</v>
      </c>
    </row>
    <row r="29" spans="1:61" x14ac:dyDescent="0.25">
      <c r="A29" t="s">
        <v>3951</v>
      </c>
      <c r="B29" t="s">
        <v>3326</v>
      </c>
      <c r="C29" t="s">
        <v>3327</v>
      </c>
      <c r="D29" t="s">
        <v>2517</v>
      </c>
      <c r="E29" t="s">
        <v>44</v>
      </c>
      <c r="F29" s="1">
        <v>1</v>
      </c>
      <c r="G29" t="s">
        <v>3726</v>
      </c>
      <c r="H29">
        <v>1</v>
      </c>
      <c r="I29" t="s">
        <v>3329</v>
      </c>
      <c r="J29">
        <v>1800</v>
      </c>
      <c r="K29">
        <v>259200</v>
      </c>
      <c r="L29" t="s">
        <v>3727</v>
      </c>
      <c r="O29" t="s">
        <v>3952</v>
      </c>
      <c r="P29" t="s">
        <v>3953</v>
      </c>
      <c r="Q29" t="s">
        <v>50</v>
      </c>
      <c r="R29" t="s">
        <v>3954</v>
      </c>
      <c r="S29" t="s">
        <v>3955</v>
      </c>
      <c r="T29" t="s">
        <v>3956</v>
      </c>
      <c r="X29">
        <v>637</v>
      </c>
      <c r="Y29" t="s">
        <v>54</v>
      </c>
      <c r="Z29" t="s">
        <v>54</v>
      </c>
      <c r="AA29" t="s">
        <v>54</v>
      </c>
      <c r="AB29">
        <v>0</v>
      </c>
      <c r="AC29">
        <v>0.9</v>
      </c>
      <c r="AD29" t="s">
        <v>3957</v>
      </c>
      <c r="AE29" t="s">
        <v>3958</v>
      </c>
      <c r="AF29" t="s">
        <v>3338</v>
      </c>
      <c r="AG29" t="s">
        <v>57</v>
      </c>
      <c r="AH29" t="s">
        <v>3959</v>
      </c>
      <c r="AI29" t="s">
        <v>3356</v>
      </c>
      <c r="AJ29" t="s">
        <v>3365</v>
      </c>
      <c r="AK29" t="s">
        <v>3365</v>
      </c>
      <c r="AL29" t="s">
        <v>3356</v>
      </c>
      <c r="AM29" t="s">
        <v>58</v>
      </c>
      <c r="AN29" t="s">
        <v>60</v>
      </c>
      <c r="AO29" t="s">
        <v>3365</v>
      </c>
      <c r="AP29" t="s">
        <v>61</v>
      </c>
      <c r="AQ29" t="s">
        <v>3960</v>
      </c>
      <c r="AR29" t="s">
        <v>3961</v>
      </c>
      <c r="AS29" t="s">
        <v>3962</v>
      </c>
      <c r="AT29" t="s">
        <v>3963</v>
      </c>
      <c r="AU29" t="s">
        <v>3964</v>
      </c>
      <c r="AV29" t="s">
        <v>3965</v>
      </c>
      <c r="AW29" t="s">
        <v>3966</v>
      </c>
      <c r="AX29" t="s">
        <v>3967</v>
      </c>
      <c r="AY29" t="s">
        <v>3968</v>
      </c>
      <c r="AZ29" t="s">
        <v>3969</v>
      </c>
      <c r="BA29" t="s">
        <v>3970</v>
      </c>
      <c r="BB29" t="s">
        <v>3971</v>
      </c>
      <c r="BC29" t="s">
        <v>3972</v>
      </c>
      <c r="BD29" t="s">
        <v>3973</v>
      </c>
      <c r="BE29" t="s">
        <v>3974</v>
      </c>
      <c r="BF29" t="s">
        <v>3338</v>
      </c>
      <c r="BG29" t="s">
        <v>3338</v>
      </c>
      <c r="BH29" t="s">
        <v>3338</v>
      </c>
      <c r="BI29" t="s">
        <v>3365</v>
      </c>
    </row>
    <row r="30" spans="1:61" x14ac:dyDescent="0.25">
      <c r="A30" t="s">
        <v>3975</v>
      </c>
      <c r="B30" t="s">
        <v>3326</v>
      </c>
      <c r="C30" t="s">
        <v>3327</v>
      </c>
      <c r="D30" t="s">
        <v>2517</v>
      </c>
      <c r="E30" t="s">
        <v>44</v>
      </c>
      <c r="F30" s="1">
        <v>1</v>
      </c>
      <c r="G30" t="s">
        <v>3726</v>
      </c>
      <c r="H30">
        <v>1</v>
      </c>
      <c r="I30" t="s">
        <v>3329</v>
      </c>
      <c r="J30">
        <v>1800</v>
      </c>
      <c r="K30">
        <v>259200</v>
      </c>
      <c r="L30" t="s">
        <v>3727</v>
      </c>
      <c r="O30" t="s">
        <v>3976</v>
      </c>
      <c r="P30" t="s">
        <v>3977</v>
      </c>
      <c r="Q30" t="s">
        <v>50</v>
      </c>
      <c r="R30" t="s">
        <v>3978</v>
      </c>
      <c r="S30" t="s">
        <v>3979</v>
      </c>
      <c r="T30" t="s">
        <v>3980</v>
      </c>
      <c r="X30">
        <v>1146</v>
      </c>
      <c r="Y30" t="s">
        <v>54</v>
      </c>
      <c r="Z30" t="s">
        <v>54</v>
      </c>
      <c r="AA30" t="s">
        <v>54</v>
      </c>
      <c r="AB30">
        <v>0</v>
      </c>
      <c r="AC30">
        <v>0.6</v>
      </c>
      <c r="AD30" t="s">
        <v>3981</v>
      </c>
      <c r="AE30" t="s">
        <v>3982</v>
      </c>
      <c r="AF30" t="s">
        <v>3356</v>
      </c>
      <c r="AG30" t="s">
        <v>96</v>
      </c>
      <c r="AH30" t="s">
        <v>58</v>
      </c>
      <c r="AI30" t="s">
        <v>3365</v>
      </c>
      <c r="AJ30" t="s">
        <v>3338</v>
      </c>
      <c r="AK30" t="s">
        <v>3365</v>
      </c>
      <c r="AL30" t="s">
        <v>3338</v>
      </c>
      <c r="AM30" t="s">
        <v>58</v>
      </c>
      <c r="AN30" t="s">
        <v>84</v>
      </c>
      <c r="AO30" t="s">
        <v>3340</v>
      </c>
      <c r="AP30" t="s">
        <v>61</v>
      </c>
      <c r="AQ30" t="s">
        <v>3983</v>
      </c>
      <c r="AR30" t="s">
        <v>3984</v>
      </c>
      <c r="AS30" t="s">
        <v>3985</v>
      </c>
      <c r="AT30" t="s">
        <v>3986</v>
      </c>
      <c r="AU30" t="s">
        <v>3987</v>
      </c>
      <c r="AV30" t="s">
        <v>3988</v>
      </c>
      <c r="AW30" t="s">
        <v>3989</v>
      </c>
      <c r="AX30" t="s">
        <v>3990</v>
      </c>
      <c r="AY30" t="s">
        <v>3991</v>
      </c>
      <c r="AZ30" t="s">
        <v>3992</v>
      </c>
      <c r="BA30" t="s">
        <v>3993</v>
      </c>
      <c r="BB30" t="s">
        <v>3994</v>
      </c>
      <c r="BC30" t="s">
        <v>3995</v>
      </c>
      <c r="BD30" t="s">
        <v>3996</v>
      </c>
      <c r="BE30" t="s">
        <v>3997</v>
      </c>
      <c r="BF30" t="s">
        <v>3356</v>
      </c>
      <c r="BG30" t="s">
        <v>3365</v>
      </c>
      <c r="BH30" t="s">
        <v>3338</v>
      </c>
      <c r="BI30" t="s">
        <v>3338</v>
      </c>
    </row>
    <row r="31" spans="1:61" x14ac:dyDescent="0.25">
      <c r="A31" t="s">
        <v>3998</v>
      </c>
      <c r="B31" t="s">
        <v>3326</v>
      </c>
      <c r="C31" t="s">
        <v>3327</v>
      </c>
      <c r="D31" t="s">
        <v>2517</v>
      </c>
      <c r="E31" t="s">
        <v>44</v>
      </c>
      <c r="F31" s="1">
        <v>1</v>
      </c>
      <c r="G31" t="s">
        <v>3726</v>
      </c>
      <c r="H31">
        <v>3</v>
      </c>
      <c r="I31" t="s">
        <v>3329</v>
      </c>
      <c r="J31">
        <v>1800</v>
      </c>
      <c r="K31">
        <v>259200</v>
      </c>
      <c r="L31" t="s">
        <v>3999</v>
      </c>
      <c r="O31" t="s">
        <v>4000</v>
      </c>
      <c r="P31" t="s">
        <v>4001</v>
      </c>
      <c r="Q31" t="s">
        <v>50</v>
      </c>
      <c r="R31" t="s">
        <v>4002</v>
      </c>
      <c r="S31" t="s">
        <v>4003</v>
      </c>
      <c r="T31" t="s">
        <v>4004</v>
      </c>
      <c r="X31">
        <v>751</v>
      </c>
      <c r="Y31" t="s">
        <v>54</v>
      </c>
      <c r="Z31" t="s">
        <v>54</v>
      </c>
      <c r="AA31" t="s">
        <v>54</v>
      </c>
      <c r="AB31">
        <v>0</v>
      </c>
      <c r="AC31">
        <v>0.7</v>
      </c>
      <c r="AD31" t="s">
        <v>4005</v>
      </c>
      <c r="AE31" t="s">
        <v>4006</v>
      </c>
      <c r="AF31" t="s">
        <v>3365</v>
      </c>
      <c r="AG31" t="s">
        <v>67</v>
      </c>
      <c r="AH31" t="s">
        <v>58</v>
      </c>
      <c r="AI31" t="s">
        <v>3356</v>
      </c>
      <c r="AJ31" t="s">
        <v>3338</v>
      </c>
      <c r="AK31" t="s">
        <v>3340</v>
      </c>
      <c r="AL31" t="s">
        <v>3365</v>
      </c>
      <c r="AM31" t="s">
        <v>58</v>
      </c>
      <c r="AN31" t="s">
        <v>60</v>
      </c>
      <c r="AO31" t="s">
        <v>3340</v>
      </c>
      <c r="AP31" t="s">
        <v>61</v>
      </c>
      <c r="AQ31" t="s">
        <v>174</v>
      </c>
      <c r="AR31" t="s">
        <v>4007</v>
      </c>
      <c r="AS31" t="s">
        <v>4008</v>
      </c>
      <c r="AT31" t="s">
        <v>4009</v>
      </c>
      <c r="AU31" t="s">
        <v>4010</v>
      </c>
      <c r="AV31" t="s">
        <v>4011</v>
      </c>
      <c r="AW31" t="s">
        <v>4012</v>
      </c>
      <c r="AX31" t="s">
        <v>4013</v>
      </c>
      <c r="AY31" t="s">
        <v>4014</v>
      </c>
      <c r="AZ31" t="s">
        <v>1027</v>
      </c>
      <c r="BA31" t="s">
        <v>4015</v>
      </c>
      <c r="BB31" t="s">
        <v>4016</v>
      </c>
      <c r="BC31" t="s">
        <v>4017</v>
      </c>
      <c r="BD31" t="s">
        <v>4018</v>
      </c>
      <c r="BE31" t="s">
        <v>4018</v>
      </c>
      <c r="BF31" t="s">
        <v>3365</v>
      </c>
      <c r="BG31" t="s">
        <v>3356</v>
      </c>
      <c r="BH31" t="s">
        <v>3356</v>
      </c>
      <c r="BI31" t="s">
        <v>3338</v>
      </c>
    </row>
    <row r="32" spans="1:61" x14ac:dyDescent="0.25">
      <c r="A32" t="s">
        <v>4019</v>
      </c>
      <c r="B32" t="s">
        <v>3326</v>
      </c>
      <c r="C32" t="s">
        <v>3327</v>
      </c>
      <c r="D32" t="s">
        <v>2517</v>
      </c>
      <c r="E32" t="s">
        <v>44</v>
      </c>
      <c r="F32" s="1">
        <v>1</v>
      </c>
      <c r="G32" t="s">
        <v>3726</v>
      </c>
      <c r="H32">
        <v>1</v>
      </c>
      <c r="I32" t="s">
        <v>3329</v>
      </c>
      <c r="J32">
        <v>1800</v>
      </c>
      <c r="K32">
        <v>259200</v>
      </c>
      <c r="L32" t="s">
        <v>3727</v>
      </c>
      <c r="O32" t="s">
        <v>4020</v>
      </c>
      <c r="P32" t="s">
        <v>4021</v>
      </c>
      <c r="Q32" t="s">
        <v>50</v>
      </c>
      <c r="R32" t="s">
        <v>3524</v>
      </c>
      <c r="S32" t="s">
        <v>4022</v>
      </c>
      <c r="T32" t="s">
        <v>4023</v>
      </c>
      <c r="X32">
        <v>512</v>
      </c>
      <c r="Y32" t="s">
        <v>54</v>
      </c>
      <c r="Z32" t="s">
        <v>54</v>
      </c>
      <c r="AA32" t="s">
        <v>54</v>
      </c>
      <c r="AB32">
        <v>0</v>
      </c>
      <c r="AC32">
        <v>0.8</v>
      </c>
      <c r="AD32" t="s">
        <v>4024</v>
      </c>
      <c r="AE32" t="s">
        <v>4025</v>
      </c>
      <c r="AF32" t="s">
        <v>3365</v>
      </c>
      <c r="AG32" t="s">
        <v>67</v>
      </c>
      <c r="AH32" t="s">
        <v>58</v>
      </c>
      <c r="AI32" t="s">
        <v>3356</v>
      </c>
      <c r="AJ32" t="s">
        <v>3356</v>
      </c>
      <c r="AK32" t="s">
        <v>3356</v>
      </c>
      <c r="AL32" t="s">
        <v>3365</v>
      </c>
      <c r="AM32" t="s">
        <v>58</v>
      </c>
      <c r="AN32" t="s">
        <v>84</v>
      </c>
      <c r="AO32" t="s">
        <v>3365</v>
      </c>
      <c r="AP32" t="s">
        <v>61</v>
      </c>
      <c r="AQ32" t="s">
        <v>4026</v>
      </c>
      <c r="AR32" t="s">
        <v>4027</v>
      </c>
      <c r="AS32" t="s">
        <v>4028</v>
      </c>
      <c r="AT32" t="s">
        <v>4029</v>
      </c>
      <c r="AU32" t="s">
        <v>4030</v>
      </c>
      <c r="AV32" t="s">
        <v>4031</v>
      </c>
      <c r="AW32" t="s">
        <v>4032</v>
      </c>
      <c r="AX32" t="s">
        <v>4033</v>
      </c>
      <c r="AY32" t="s">
        <v>4034</v>
      </c>
      <c r="AZ32" t="s">
        <v>4035</v>
      </c>
      <c r="BA32" t="s">
        <v>4036</v>
      </c>
      <c r="BB32" t="s">
        <v>4026</v>
      </c>
      <c r="BC32" t="s">
        <v>4037</v>
      </c>
      <c r="BD32" t="s">
        <v>3758</v>
      </c>
      <c r="BE32" t="s">
        <v>4038</v>
      </c>
      <c r="BF32" t="s">
        <v>3356</v>
      </c>
      <c r="BG32" t="s">
        <v>3356</v>
      </c>
      <c r="BH32" t="s">
        <v>3365</v>
      </c>
      <c r="BI32" t="s">
        <v>3356</v>
      </c>
    </row>
    <row r="33" spans="1:61" x14ac:dyDescent="0.25">
      <c r="A33" t="s">
        <v>4039</v>
      </c>
      <c r="B33" t="s">
        <v>3326</v>
      </c>
      <c r="C33" t="s">
        <v>3327</v>
      </c>
      <c r="D33" t="s">
        <v>2517</v>
      </c>
      <c r="E33" t="s">
        <v>44</v>
      </c>
      <c r="F33" s="1">
        <v>1</v>
      </c>
      <c r="G33" t="s">
        <v>3726</v>
      </c>
      <c r="H33">
        <v>1</v>
      </c>
      <c r="I33" t="s">
        <v>3329</v>
      </c>
      <c r="J33">
        <v>1800</v>
      </c>
      <c r="K33">
        <v>259200</v>
      </c>
      <c r="L33" t="s">
        <v>3727</v>
      </c>
      <c r="O33" t="s">
        <v>4040</v>
      </c>
      <c r="P33" t="s">
        <v>4041</v>
      </c>
      <c r="Q33" t="s">
        <v>50</v>
      </c>
      <c r="R33" t="s">
        <v>3660</v>
      </c>
      <c r="S33" t="s">
        <v>4042</v>
      </c>
      <c r="T33" t="s">
        <v>4043</v>
      </c>
      <c r="X33">
        <v>1537</v>
      </c>
      <c r="Y33" t="s">
        <v>54</v>
      </c>
      <c r="Z33" t="s">
        <v>54</v>
      </c>
      <c r="AA33" t="s">
        <v>54</v>
      </c>
      <c r="AB33">
        <v>0</v>
      </c>
      <c r="AC33">
        <v>0.9</v>
      </c>
      <c r="AD33" t="s">
        <v>4044</v>
      </c>
      <c r="AE33" t="s">
        <v>4045</v>
      </c>
      <c r="AF33" t="s">
        <v>3356</v>
      </c>
      <c r="AG33" t="s">
        <v>74</v>
      </c>
      <c r="AH33" t="s">
        <v>58</v>
      </c>
      <c r="AI33" t="s">
        <v>3390</v>
      </c>
      <c r="AJ33" t="s">
        <v>3390</v>
      </c>
      <c r="AK33" t="s">
        <v>3356</v>
      </c>
      <c r="AL33" t="s">
        <v>3365</v>
      </c>
      <c r="AM33" t="s">
        <v>58</v>
      </c>
      <c r="AN33" t="s">
        <v>84</v>
      </c>
      <c r="AO33" t="s">
        <v>3356</v>
      </c>
      <c r="AP33" t="s">
        <v>61</v>
      </c>
      <c r="AQ33" t="s">
        <v>4046</v>
      </c>
      <c r="AR33" t="s">
        <v>4047</v>
      </c>
      <c r="AS33" t="s">
        <v>4048</v>
      </c>
      <c r="AT33" t="s">
        <v>4049</v>
      </c>
      <c r="AU33" t="s">
        <v>4050</v>
      </c>
      <c r="AV33" t="s">
        <v>4051</v>
      </c>
      <c r="AW33" t="s">
        <v>4052</v>
      </c>
      <c r="AX33" t="s">
        <v>4053</v>
      </c>
      <c r="AY33" t="s">
        <v>4054</v>
      </c>
      <c r="AZ33" t="s">
        <v>4055</v>
      </c>
      <c r="BA33" t="s">
        <v>4056</v>
      </c>
      <c r="BB33" t="s">
        <v>4057</v>
      </c>
      <c r="BC33" t="s">
        <v>4058</v>
      </c>
      <c r="BD33" t="s">
        <v>4059</v>
      </c>
      <c r="BE33" t="s">
        <v>4060</v>
      </c>
      <c r="BF33" t="s">
        <v>3356</v>
      </c>
      <c r="BG33" t="s">
        <v>3356</v>
      </c>
      <c r="BH33" t="s">
        <v>3365</v>
      </c>
      <c r="BI33" t="s">
        <v>3356</v>
      </c>
    </row>
    <row r="34" spans="1:61" x14ac:dyDescent="0.25">
      <c r="A34" t="s">
        <v>4061</v>
      </c>
      <c r="B34" t="s">
        <v>3326</v>
      </c>
      <c r="C34" t="s">
        <v>3327</v>
      </c>
      <c r="D34" t="s">
        <v>2517</v>
      </c>
      <c r="E34" t="s">
        <v>44</v>
      </c>
      <c r="F34" s="1">
        <v>1</v>
      </c>
      <c r="G34" t="s">
        <v>3726</v>
      </c>
      <c r="H34">
        <v>1</v>
      </c>
      <c r="I34" t="s">
        <v>3329</v>
      </c>
      <c r="J34">
        <v>1800</v>
      </c>
      <c r="K34">
        <v>259200</v>
      </c>
      <c r="L34" t="s">
        <v>3727</v>
      </c>
      <c r="O34" t="s">
        <v>4062</v>
      </c>
      <c r="P34" t="s">
        <v>4063</v>
      </c>
      <c r="Q34" t="s">
        <v>50</v>
      </c>
      <c r="R34" t="s">
        <v>3524</v>
      </c>
      <c r="S34" t="s">
        <v>4064</v>
      </c>
      <c r="T34" t="s">
        <v>4065</v>
      </c>
      <c r="X34">
        <v>1717</v>
      </c>
      <c r="Y34" t="s">
        <v>54</v>
      </c>
      <c r="Z34" t="s">
        <v>54</v>
      </c>
      <c r="AA34" t="s">
        <v>54</v>
      </c>
      <c r="AB34">
        <v>0</v>
      </c>
      <c r="AC34">
        <v>0.6</v>
      </c>
      <c r="AD34" t="s">
        <v>4066</v>
      </c>
      <c r="AE34" t="s">
        <v>4067</v>
      </c>
      <c r="AF34" t="s">
        <v>3356</v>
      </c>
      <c r="AG34" t="s">
        <v>74</v>
      </c>
      <c r="AH34" t="s">
        <v>3182</v>
      </c>
      <c r="AI34" t="s">
        <v>3365</v>
      </c>
      <c r="AJ34" t="s">
        <v>3365</v>
      </c>
      <c r="AK34" t="s">
        <v>3356</v>
      </c>
      <c r="AL34" t="s">
        <v>3356</v>
      </c>
      <c r="AM34" t="s">
        <v>58</v>
      </c>
      <c r="AN34" t="s">
        <v>84</v>
      </c>
      <c r="AO34" t="s">
        <v>3365</v>
      </c>
      <c r="AP34" t="s">
        <v>61</v>
      </c>
      <c r="AQ34" t="s">
        <v>4068</v>
      </c>
      <c r="AR34" t="s">
        <v>4069</v>
      </c>
      <c r="AS34" t="s">
        <v>4070</v>
      </c>
      <c r="AT34" t="s">
        <v>4071</v>
      </c>
      <c r="AU34" t="s">
        <v>4072</v>
      </c>
      <c r="AV34" t="s">
        <v>4073</v>
      </c>
      <c r="AW34" t="s">
        <v>4074</v>
      </c>
      <c r="AX34" t="s">
        <v>4075</v>
      </c>
      <c r="AY34" t="s">
        <v>4076</v>
      </c>
      <c r="AZ34" t="s">
        <v>4077</v>
      </c>
      <c r="BA34" t="s">
        <v>4078</v>
      </c>
      <c r="BB34" t="s">
        <v>4079</v>
      </c>
      <c r="BC34" t="s">
        <v>4080</v>
      </c>
      <c r="BD34" t="s">
        <v>4081</v>
      </c>
      <c r="BE34" t="s">
        <v>4082</v>
      </c>
      <c r="BF34" t="s">
        <v>3356</v>
      </c>
      <c r="BG34" t="s">
        <v>3365</v>
      </c>
      <c r="BH34" t="s">
        <v>3365</v>
      </c>
      <c r="BI34" t="s">
        <v>3356</v>
      </c>
    </row>
    <row r="35" spans="1:61" x14ac:dyDescent="0.25">
      <c r="A35" t="s">
        <v>4083</v>
      </c>
      <c r="B35" t="s">
        <v>3326</v>
      </c>
      <c r="C35" t="s">
        <v>3327</v>
      </c>
      <c r="D35" t="s">
        <v>2517</v>
      </c>
      <c r="E35" t="s">
        <v>44</v>
      </c>
      <c r="F35" s="1">
        <v>1</v>
      </c>
      <c r="G35" t="s">
        <v>3726</v>
      </c>
      <c r="H35">
        <v>1</v>
      </c>
      <c r="I35" t="s">
        <v>3329</v>
      </c>
      <c r="J35">
        <v>1800</v>
      </c>
      <c r="K35">
        <v>259200</v>
      </c>
      <c r="L35" t="s">
        <v>3727</v>
      </c>
      <c r="O35" t="s">
        <v>4084</v>
      </c>
      <c r="P35" t="s">
        <v>4085</v>
      </c>
      <c r="Q35" t="s">
        <v>50</v>
      </c>
      <c r="R35" t="s">
        <v>3455</v>
      </c>
      <c r="S35" t="s">
        <v>4086</v>
      </c>
      <c r="T35" t="s">
        <v>4087</v>
      </c>
      <c r="X35">
        <v>889</v>
      </c>
      <c r="Y35" t="s">
        <v>54</v>
      </c>
      <c r="Z35" t="s">
        <v>54</v>
      </c>
      <c r="AA35" t="s">
        <v>54</v>
      </c>
      <c r="AB35">
        <v>0</v>
      </c>
      <c r="AC35">
        <v>0.7</v>
      </c>
      <c r="AD35" t="s">
        <v>4088</v>
      </c>
      <c r="AE35" t="s">
        <v>4089</v>
      </c>
      <c r="AF35" t="s">
        <v>3356</v>
      </c>
      <c r="AG35" t="s">
        <v>57</v>
      </c>
      <c r="AH35" t="s">
        <v>4090</v>
      </c>
      <c r="AI35" t="s">
        <v>3390</v>
      </c>
      <c r="AJ35" t="s">
        <v>3390</v>
      </c>
      <c r="AK35" t="s">
        <v>3390</v>
      </c>
      <c r="AL35" t="s">
        <v>3338</v>
      </c>
      <c r="AM35" t="s">
        <v>58</v>
      </c>
      <c r="AN35" t="s">
        <v>84</v>
      </c>
      <c r="AO35" t="s">
        <v>3356</v>
      </c>
      <c r="AP35" t="s">
        <v>61</v>
      </c>
      <c r="AQ35" t="s">
        <v>4091</v>
      </c>
      <c r="AR35" t="s">
        <v>4092</v>
      </c>
      <c r="AS35" t="s">
        <v>4093</v>
      </c>
      <c r="AT35" t="s">
        <v>4094</v>
      </c>
      <c r="AU35" t="s">
        <v>4095</v>
      </c>
      <c r="AV35" t="s">
        <v>4096</v>
      </c>
      <c r="AW35" t="s">
        <v>4097</v>
      </c>
      <c r="AX35" t="s">
        <v>4098</v>
      </c>
      <c r="AY35" t="s">
        <v>4099</v>
      </c>
      <c r="AZ35" t="s">
        <v>4100</v>
      </c>
      <c r="BA35" t="s">
        <v>4101</v>
      </c>
      <c r="BB35" t="s">
        <v>4102</v>
      </c>
      <c r="BC35" t="s">
        <v>4103</v>
      </c>
      <c r="BD35" t="s">
        <v>4104</v>
      </c>
      <c r="BE35" t="s">
        <v>4105</v>
      </c>
      <c r="BF35" t="s">
        <v>3390</v>
      </c>
      <c r="BG35" t="s">
        <v>3365</v>
      </c>
      <c r="BH35" t="s">
        <v>3356</v>
      </c>
      <c r="BI35" t="s">
        <v>3356</v>
      </c>
    </row>
    <row r="36" spans="1:61" x14ac:dyDescent="0.25">
      <c r="A36" t="s">
        <v>4106</v>
      </c>
      <c r="B36" t="s">
        <v>3326</v>
      </c>
      <c r="C36" t="s">
        <v>3327</v>
      </c>
      <c r="D36" t="s">
        <v>2517</v>
      </c>
      <c r="E36" t="s">
        <v>44</v>
      </c>
      <c r="F36" s="1">
        <v>1</v>
      </c>
      <c r="G36" t="s">
        <v>3726</v>
      </c>
      <c r="H36">
        <v>1</v>
      </c>
      <c r="I36" t="s">
        <v>3329</v>
      </c>
      <c r="J36">
        <v>1800</v>
      </c>
      <c r="K36">
        <v>259200</v>
      </c>
      <c r="L36" t="s">
        <v>3727</v>
      </c>
      <c r="O36" t="s">
        <v>4107</v>
      </c>
      <c r="P36" t="s">
        <v>4108</v>
      </c>
      <c r="Q36" t="s">
        <v>50</v>
      </c>
      <c r="R36" t="s">
        <v>4109</v>
      </c>
      <c r="S36" t="s">
        <v>4110</v>
      </c>
      <c r="T36" t="s">
        <v>4111</v>
      </c>
      <c r="X36">
        <v>1016</v>
      </c>
      <c r="Y36" t="s">
        <v>54</v>
      </c>
      <c r="Z36" t="s">
        <v>54</v>
      </c>
      <c r="AA36" t="s">
        <v>54</v>
      </c>
      <c r="AB36">
        <v>0</v>
      </c>
      <c r="AC36">
        <v>0.8</v>
      </c>
      <c r="AD36" t="s">
        <v>4112</v>
      </c>
      <c r="AE36" t="s">
        <v>4113</v>
      </c>
      <c r="AF36" t="s">
        <v>3338</v>
      </c>
      <c r="AG36" t="s">
        <v>96</v>
      </c>
      <c r="AH36" t="s">
        <v>4114</v>
      </c>
      <c r="AI36" t="s">
        <v>3356</v>
      </c>
      <c r="AJ36" t="s">
        <v>3338</v>
      </c>
      <c r="AK36" t="s">
        <v>3338</v>
      </c>
      <c r="AL36" t="s">
        <v>3365</v>
      </c>
      <c r="AM36" t="s">
        <v>58</v>
      </c>
      <c r="AN36" t="s">
        <v>60</v>
      </c>
      <c r="AO36" t="s">
        <v>3338</v>
      </c>
      <c r="AP36" t="s">
        <v>61</v>
      </c>
      <c r="AQ36" t="s">
        <v>4115</v>
      </c>
      <c r="AR36" t="s">
        <v>4116</v>
      </c>
      <c r="AS36" t="s">
        <v>4117</v>
      </c>
      <c r="AT36" t="s">
        <v>4118</v>
      </c>
      <c r="AU36" t="s">
        <v>4119</v>
      </c>
      <c r="AV36" t="s">
        <v>4120</v>
      </c>
      <c r="AW36" t="s">
        <v>4121</v>
      </c>
      <c r="AX36" t="s">
        <v>4122</v>
      </c>
      <c r="AY36" t="s">
        <v>4123</v>
      </c>
      <c r="AZ36" t="s">
        <v>4124</v>
      </c>
      <c r="BA36" t="s">
        <v>3653</v>
      </c>
      <c r="BB36" t="s">
        <v>4125</v>
      </c>
      <c r="BC36" t="s">
        <v>4126</v>
      </c>
      <c r="BD36" t="s">
        <v>4127</v>
      </c>
      <c r="BE36" t="s">
        <v>4128</v>
      </c>
      <c r="BF36" t="s">
        <v>3365</v>
      </c>
      <c r="BG36" t="s">
        <v>3356</v>
      </c>
      <c r="BH36" t="s">
        <v>3338</v>
      </c>
      <c r="BI36" t="s">
        <v>3365</v>
      </c>
    </row>
    <row r="37" spans="1:61" x14ac:dyDescent="0.25">
      <c r="A37" t="s">
        <v>4129</v>
      </c>
      <c r="B37" t="s">
        <v>3326</v>
      </c>
      <c r="C37" t="s">
        <v>3327</v>
      </c>
      <c r="D37" t="s">
        <v>2517</v>
      </c>
      <c r="E37" t="s">
        <v>44</v>
      </c>
      <c r="F37" s="1">
        <v>1</v>
      </c>
      <c r="G37" t="s">
        <v>3726</v>
      </c>
      <c r="H37">
        <v>1</v>
      </c>
      <c r="I37" t="s">
        <v>3329</v>
      </c>
      <c r="J37">
        <v>1800</v>
      </c>
      <c r="K37">
        <v>259200</v>
      </c>
      <c r="L37" t="s">
        <v>3727</v>
      </c>
      <c r="O37" t="s">
        <v>4130</v>
      </c>
      <c r="P37" t="s">
        <v>4131</v>
      </c>
      <c r="Q37" t="s">
        <v>50</v>
      </c>
      <c r="R37" t="s">
        <v>3682</v>
      </c>
      <c r="S37" t="s">
        <v>4132</v>
      </c>
      <c r="T37" t="s">
        <v>4133</v>
      </c>
      <c r="X37">
        <v>883</v>
      </c>
      <c r="Y37" t="s">
        <v>54</v>
      </c>
      <c r="Z37" t="s">
        <v>54</v>
      </c>
      <c r="AA37" t="s">
        <v>54</v>
      </c>
      <c r="AB37">
        <v>0</v>
      </c>
      <c r="AC37">
        <v>0.9</v>
      </c>
      <c r="AD37" t="s">
        <v>4134</v>
      </c>
      <c r="AE37" t="s">
        <v>4135</v>
      </c>
      <c r="AF37" t="s">
        <v>3338</v>
      </c>
      <c r="AG37" t="s">
        <v>67</v>
      </c>
      <c r="AH37" t="s">
        <v>58</v>
      </c>
      <c r="AI37" t="s">
        <v>3338</v>
      </c>
      <c r="AJ37" t="s">
        <v>3338</v>
      </c>
      <c r="AK37" t="s">
        <v>3365</v>
      </c>
      <c r="AL37" t="s">
        <v>3338</v>
      </c>
      <c r="AM37" t="s">
        <v>58</v>
      </c>
      <c r="AN37" t="s">
        <v>84</v>
      </c>
      <c r="AO37" t="s">
        <v>3365</v>
      </c>
      <c r="AP37" t="s">
        <v>61</v>
      </c>
      <c r="AQ37" t="s">
        <v>4136</v>
      </c>
      <c r="AR37" t="s">
        <v>4137</v>
      </c>
      <c r="AS37" t="s">
        <v>4138</v>
      </c>
      <c r="AT37" t="s">
        <v>4139</v>
      </c>
      <c r="AU37" t="s">
        <v>4140</v>
      </c>
      <c r="AV37" t="s">
        <v>4141</v>
      </c>
      <c r="AW37" t="s">
        <v>4142</v>
      </c>
      <c r="AX37" t="s">
        <v>4143</v>
      </c>
      <c r="AY37" t="s">
        <v>4144</v>
      </c>
      <c r="AZ37" t="s">
        <v>4145</v>
      </c>
      <c r="BA37" t="s">
        <v>4146</v>
      </c>
      <c r="BB37" t="s">
        <v>4147</v>
      </c>
      <c r="BC37" t="s">
        <v>4148</v>
      </c>
      <c r="BD37" t="s">
        <v>4149</v>
      </c>
      <c r="BE37" t="s">
        <v>4150</v>
      </c>
      <c r="BF37" t="s">
        <v>3340</v>
      </c>
      <c r="BG37" t="s">
        <v>3338</v>
      </c>
      <c r="BH37" t="s">
        <v>3338</v>
      </c>
      <c r="BI37" t="s">
        <v>3338</v>
      </c>
    </row>
    <row r="38" spans="1:61" x14ac:dyDescent="0.25">
      <c r="A38" t="s">
        <v>4151</v>
      </c>
      <c r="B38" t="s">
        <v>3326</v>
      </c>
      <c r="C38" t="s">
        <v>3327</v>
      </c>
      <c r="D38" t="s">
        <v>2517</v>
      </c>
      <c r="E38" t="s">
        <v>44</v>
      </c>
      <c r="F38" s="1">
        <v>1</v>
      </c>
      <c r="G38" t="s">
        <v>3726</v>
      </c>
      <c r="H38">
        <v>2</v>
      </c>
      <c r="I38" t="s">
        <v>3329</v>
      </c>
      <c r="J38">
        <v>1800</v>
      </c>
      <c r="K38">
        <v>259200</v>
      </c>
      <c r="L38" t="s">
        <v>3727</v>
      </c>
      <c r="O38" t="s">
        <v>4152</v>
      </c>
      <c r="P38" t="s">
        <v>4153</v>
      </c>
      <c r="Q38" t="s">
        <v>50</v>
      </c>
      <c r="R38" t="s">
        <v>4154</v>
      </c>
      <c r="S38" t="s">
        <v>4155</v>
      </c>
      <c r="T38" t="s">
        <v>4156</v>
      </c>
      <c r="X38">
        <v>1128</v>
      </c>
      <c r="Y38" t="s">
        <v>54</v>
      </c>
      <c r="Z38" t="s">
        <v>54</v>
      </c>
      <c r="AA38" t="s">
        <v>54</v>
      </c>
      <c r="AB38">
        <v>0</v>
      </c>
      <c r="AC38">
        <v>0.6</v>
      </c>
      <c r="AD38" t="s">
        <v>4157</v>
      </c>
      <c r="AE38" t="s">
        <v>4158</v>
      </c>
      <c r="AF38" t="s">
        <v>3356</v>
      </c>
      <c r="AG38" t="s">
        <v>96</v>
      </c>
      <c r="AH38" t="s">
        <v>4159</v>
      </c>
      <c r="AI38" t="s">
        <v>3356</v>
      </c>
      <c r="AJ38" t="s">
        <v>3356</v>
      </c>
      <c r="AK38" t="s">
        <v>3390</v>
      </c>
      <c r="AL38" t="s">
        <v>3338</v>
      </c>
      <c r="AM38" t="s">
        <v>58</v>
      </c>
      <c r="AN38" t="s">
        <v>60</v>
      </c>
      <c r="AO38" t="s">
        <v>3356</v>
      </c>
      <c r="AP38" t="s">
        <v>61</v>
      </c>
      <c r="AQ38" t="s">
        <v>4160</v>
      </c>
      <c r="AR38" t="s">
        <v>4161</v>
      </c>
      <c r="AS38" t="s">
        <v>4162</v>
      </c>
      <c r="AT38" t="s">
        <v>4163</v>
      </c>
      <c r="AU38" t="s">
        <v>4164</v>
      </c>
      <c r="AV38" t="s">
        <v>4165</v>
      </c>
      <c r="AW38" t="s">
        <v>4166</v>
      </c>
      <c r="AX38" t="s">
        <v>4167</v>
      </c>
      <c r="AY38" t="s">
        <v>4168</v>
      </c>
      <c r="AZ38" t="s">
        <v>4169</v>
      </c>
      <c r="BA38" t="s">
        <v>4170</v>
      </c>
      <c r="BB38" t="s">
        <v>4171</v>
      </c>
      <c r="BC38" t="s">
        <v>4172</v>
      </c>
      <c r="BD38" t="s">
        <v>4173</v>
      </c>
      <c r="BE38" t="s">
        <v>4174</v>
      </c>
      <c r="BF38" t="s">
        <v>3390</v>
      </c>
      <c r="BG38" t="s">
        <v>3356</v>
      </c>
      <c r="BH38" t="s">
        <v>3356</v>
      </c>
      <c r="BI38" t="s">
        <v>3390</v>
      </c>
    </row>
    <row r="39" spans="1:61" x14ac:dyDescent="0.25">
      <c r="A39" t="s">
        <v>4175</v>
      </c>
      <c r="B39" t="s">
        <v>3326</v>
      </c>
      <c r="C39" t="s">
        <v>3327</v>
      </c>
      <c r="D39" t="s">
        <v>2517</v>
      </c>
      <c r="E39" t="s">
        <v>44</v>
      </c>
      <c r="F39" s="1">
        <v>1</v>
      </c>
      <c r="G39" t="s">
        <v>3726</v>
      </c>
      <c r="H39">
        <v>1</v>
      </c>
      <c r="I39" t="s">
        <v>3329</v>
      </c>
      <c r="J39">
        <v>1800</v>
      </c>
      <c r="K39">
        <v>259200</v>
      </c>
      <c r="L39" t="s">
        <v>3727</v>
      </c>
      <c r="O39" t="s">
        <v>4176</v>
      </c>
      <c r="P39" t="s">
        <v>4177</v>
      </c>
      <c r="Q39" t="s">
        <v>50</v>
      </c>
      <c r="R39" t="s">
        <v>4178</v>
      </c>
      <c r="S39" t="s">
        <v>4179</v>
      </c>
      <c r="T39" t="s">
        <v>4180</v>
      </c>
      <c r="X39">
        <v>1362</v>
      </c>
      <c r="Y39" t="s">
        <v>54</v>
      </c>
      <c r="Z39" t="s">
        <v>54</v>
      </c>
      <c r="AA39" t="s">
        <v>54</v>
      </c>
      <c r="AB39">
        <v>0</v>
      </c>
      <c r="AC39">
        <v>0.7</v>
      </c>
      <c r="AD39" t="s">
        <v>4181</v>
      </c>
      <c r="AE39" t="s">
        <v>4182</v>
      </c>
      <c r="AF39" t="s">
        <v>3390</v>
      </c>
      <c r="AG39" t="s">
        <v>74</v>
      </c>
      <c r="AH39" t="s">
        <v>58</v>
      </c>
      <c r="AI39" t="s">
        <v>3338</v>
      </c>
      <c r="AJ39" t="s">
        <v>3356</v>
      </c>
      <c r="AK39" t="s">
        <v>3390</v>
      </c>
      <c r="AL39" t="s">
        <v>3356</v>
      </c>
      <c r="AM39" t="s">
        <v>58</v>
      </c>
      <c r="AN39" t="s">
        <v>84</v>
      </c>
      <c r="AO39" t="s">
        <v>3356</v>
      </c>
      <c r="AP39" t="s">
        <v>61</v>
      </c>
      <c r="AQ39" t="s">
        <v>4183</v>
      </c>
      <c r="AR39" t="s">
        <v>4184</v>
      </c>
      <c r="AS39" t="s">
        <v>4185</v>
      </c>
      <c r="AT39" t="s">
        <v>4186</v>
      </c>
      <c r="AU39" t="s">
        <v>4187</v>
      </c>
      <c r="AV39" t="s">
        <v>4188</v>
      </c>
      <c r="AW39" t="s">
        <v>4189</v>
      </c>
      <c r="AX39" t="s">
        <v>4190</v>
      </c>
      <c r="AY39" t="s">
        <v>4191</v>
      </c>
      <c r="AZ39" t="s">
        <v>4192</v>
      </c>
      <c r="BA39" t="s">
        <v>4193</v>
      </c>
      <c r="BB39" t="s">
        <v>4194</v>
      </c>
      <c r="BC39" t="s">
        <v>4195</v>
      </c>
      <c r="BD39" t="s">
        <v>4196</v>
      </c>
      <c r="BE39" t="s">
        <v>4197</v>
      </c>
      <c r="BF39" t="s">
        <v>3356</v>
      </c>
      <c r="BG39" t="s">
        <v>3338</v>
      </c>
      <c r="BH39" t="s">
        <v>3365</v>
      </c>
      <c r="BI39" t="s">
        <v>3356</v>
      </c>
    </row>
    <row r="40" spans="1:61" x14ac:dyDescent="0.25">
      <c r="A40" t="s">
        <v>4198</v>
      </c>
      <c r="B40" t="s">
        <v>3326</v>
      </c>
      <c r="C40" t="s">
        <v>3327</v>
      </c>
      <c r="D40" t="s">
        <v>2517</v>
      </c>
      <c r="E40" t="s">
        <v>44</v>
      </c>
      <c r="F40" s="1">
        <v>1</v>
      </c>
      <c r="G40" t="s">
        <v>3726</v>
      </c>
      <c r="H40">
        <v>1</v>
      </c>
      <c r="I40" t="s">
        <v>3329</v>
      </c>
      <c r="J40">
        <v>1800</v>
      </c>
      <c r="K40">
        <v>259200</v>
      </c>
      <c r="L40" t="s">
        <v>3727</v>
      </c>
      <c r="O40" t="s">
        <v>4199</v>
      </c>
      <c r="P40" t="s">
        <v>4200</v>
      </c>
      <c r="Q40" t="s">
        <v>50</v>
      </c>
      <c r="R40" t="s">
        <v>4201</v>
      </c>
      <c r="S40" t="s">
        <v>4202</v>
      </c>
      <c r="T40" t="s">
        <v>4203</v>
      </c>
      <c r="X40">
        <v>856</v>
      </c>
      <c r="Y40" t="s">
        <v>54</v>
      </c>
      <c r="Z40" t="s">
        <v>54</v>
      </c>
      <c r="AA40" t="s">
        <v>54</v>
      </c>
      <c r="AB40">
        <v>0</v>
      </c>
      <c r="AC40">
        <v>0.8</v>
      </c>
      <c r="AD40" t="s">
        <v>4204</v>
      </c>
      <c r="AE40" t="s">
        <v>4205</v>
      </c>
      <c r="AF40" t="s">
        <v>3365</v>
      </c>
      <c r="AG40" t="s">
        <v>1861</v>
      </c>
      <c r="AH40" t="s">
        <v>58</v>
      </c>
      <c r="AI40" t="s">
        <v>3365</v>
      </c>
      <c r="AJ40" t="s">
        <v>3365</v>
      </c>
      <c r="AK40" t="s">
        <v>3356</v>
      </c>
      <c r="AL40" t="s">
        <v>3365</v>
      </c>
      <c r="AM40" t="s">
        <v>58</v>
      </c>
      <c r="AN40" t="s">
        <v>60</v>
      </c>
      <c r="AO40" t="s">
        <v>3338</v>
      </c>
      <c r="AP40" t="s">
        <v>61</v>
      </c>
      <c r="AQ40" t="s">
        <v>4206</v>
      </c>
      <c r="AR40" t="s">
        <v>4207</v>
      </c>
      <c r="AS40" t="s">
        <v>4208</v>
      </c>
      <c r="AT40" t="s">
        <v>4209</v>
      </c>
      <c r="AU40" t="s">
        <v>4210</v>
      </c>
      <c r="AV40" t="s">
        <v>4211</v>
      </c>
      <c r="AW40" t="s">
        <v>4212</v>
      </c>
      <c r="AX40" t="s">
        <v>4213</v>
      </c>
      <c r="AY40" t="s">
        <v>4214</v>
      </c>
      <c r="AZ40" t="s">
        <v>4215</v>
      </c>
      <c r="BA40" t="s">
        <v>4216</v>
      </c>
      <c r="BB40" t="s">
        <v>4217</v>
      </c>
      <c r="BC40" t="s">
        <v>4218</v>
      </c>
      <c r="BD40" t="s">
        <v>4219</v>
      </c>
      <c r="BE40" t="s">
        <v>4220</v>
      </c>
      <c r="BF40" t="s">
        <v>3356</v>
      </c>
      <c r="BG40" t="s">
        <v>3356</v>
      </c>
      <c r="BH40" t="s">
        <v>3338</v>
      </c>
      <c r="BI40" t="s">
        <v>3356</v>
      </c>
    </row>
    <row r="41" spans="1:61" x14ac:dyDescent="0.25">
      <c r="A41" t="s">
        <v>4221</v>
      </c>
      <c r="B41" t="s">
        <v>3326</v>
      </c>
      <c r="C41" t="s">
        <v>3327</v>
      </c>
      <c r="D41" t="s">
        <v>2517</v>
      </c>
      <c r="E41" t="s">
        <v>44</v>
      </c>
      <c r="F41" s="1">
        <v>1</v>
      </c>
      <c r="G41" t="s">
        <v>3726</v>
      </c>
      <c r="H41">
        <v>1</v>
      </c>
      <c r="I41" t="s">
        <v>3329</v>
      </c>
      <c r="J41">
        <v>1800</v>
      </c>
      <c r="K41">
        <v>259200</v>
      </c>
      <c r="L41" t="s">
        <v>3727</v>
      </c>
      <c r="O41" t="s">
        <v>4222</v>
      </c>
      <c r="P41" t="s">
        <v>4223</v>
      </c>
      <c r="Q41" t="s">
        <v>50</v>
      </c>
      <c r="R41" t="s">
        <v>4224</v>
      </c>
      <c r="S41" t="s">
        <v>4225</v>
      </c>
      <c r="T41" t="s">
        <v>4226</v>
      </c>
      <c r="X41">
        <v>911</v>
      </c>
      <c r="Y41" t="s">
        <v>54</v>
      </c>
      <c r="Z41" t="s">
        <v>54</v>
      </c>
      <c r="AA41" t="s">
        <v>54</v>
      </c>
      <c r="AB41">
        <v>0</v>
      </c>
      <c r="AC41">
        <v>0.9</v>
      </c>
      <c r="AD41" t="s">
        <v>4227</v>
      </c>
      <c r="AE41" t="s">
        <v>4228</v>
      </c>
      <c r="AF41" t="s">
        <v>3356</v>
      </c>
      <c r="AG41" t="s">
        <v>67</v>
      </c>
      <c r="AH41" t="s">
        <v>58</v>
      </c>
      <c r="AI41" t="s">
        <v>3390</v>
      </c>
      <c r="AJ41" t="s">
        <v>3390</v>
      </c>
      <c r="AK41" t="s">
        <v>3356</v>
      </c>
      <c r="AL41" t="s">
        <v>3356</v>
      </c>
      <c r="AM41" t="s">
        <v>58</v>
      </c>
      <c r="AN41" t="s">
        <v>84</v>
      </c>
      <c r="AO41" t="s">
        <v>3390</v>
      </c>
      <c r="AP41" t="s">
        <v>61</v>
      </c>
      <c r="AQ41" t="s">
        <v>4229</v>
      </c>
      <c r="AR41" t="s">
        <v>4230</v>
      </c>
      <c r="AS41" t="s">
        <v>4231</v>
      </c>
      <c r="AT41" t="s">
        <v>4232</v>
      </c>
      <c r="AU41" t="s">
        <v>4233</v>
      </c>
      <c r="AV41" t="s">
        <v>4234</v>
      </c>
      <c r="AW41" t="s">
        <v>4235</v>
      </c>
      <c r="AX41" t="s">
        <v>4236</v>
      </c>
      <c r="AY41" t="s">
        <v>4237</v>
      </c>
      <c r="AZ41" t="s">
        <v>4238</v>
      </c>
      <c r="BA41" t="s">
        <v>4239</v>
      </c>
      <c r="BB41" t="s">
        <v>4240</v>
      </c>
      <c r="BC41" t="s">
        <v>4241</v>
      </c>
      <c r="BD41" t="s">
        <v>4242</v>
      </c>
      <c r="BE41" t="s">
        <v>4243</v>
      </c>
      <c r="BF41" t="s">
        <v>3356</v>
      </c>
      <c r="BG41" t="s">
        <v>3356</v>
      </c>
      <c r="BH41" t="s">
        <v>3390</v>
      </c>
      <c r="BI41" t="s">
        <v>3356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BDA16-6FD3-4E96-93B5-31703F896962}">
  <dimension ref="A1:G601"/>
  <sheetViews>
    <sheetView zoomScaleNormal="100" workbookViewId="0">
      <selection activeCell="C2" sqref="C2"/>
    </sheetView>
  </sheetViews>
  <sheetFormatPr defaultRowHeight="15" x14ac:dyDescent="0.25"/>
  <cols>
    <col min="1" max="1" width="38.5703125" bestFit="1" customWidth="1"/>
    <col min="2" max="2" width="25.140625" customWidth="1"/>
    <col min="3" max="3" width="52.5703125" customWidth="1"/>
    <col min="7" max="7" width="14.5703125" bestFit="1" customWidth="1"/>
  </cols>
  <sheetData>
    <row r="1" spans="1:7" x14ac:dyDescent="0.25">
      <c r="A1" t="s">
        <v>3296</v>
      </c>
      <c r="B1" t="s">
        <v>3297</v>
      </c>
      <c r="C1" t="s">
        <v>9973</v>
      </c>
      <c r="D1" t="s">
        <v>4244</v>
      </c>
      <c r="E1" t="s">
        <v>4245</v>
      </c>
      <c r="F1" t="s">
        <v>4246</v>
      </c>
      <c r="G1" t="s">
        <v>3304</v>
      </c>
    </row>
    <row r="2" spans="1:7" x14ac:dyDescent="0.25">
      <c r="A2" t="s">
        <v>3331</v>
      </c>
      <c r="B2" t="s">
        <v>3341</v>
      </c>
      <c r="C2" t="str">
        <f>A:A&amp;LEFT(B:B,10)</f>
        <v>3TVSS0C0E2WZH9B7RI4C7NXJJHDTWGRight...I'</v>
      </c>
      <c r="D2">
        <v>1</v>
      </c>
      <c r="E2">
        <v>0.6</v>
      </c>
      <c r="F2">
        <v>1</v>
      </c>
      <c r="G2">
        <v>1</v>
      </c>
    </row>
    <row r="3" spans="1:7" x14ac:dyDescent="0.25">
      <c r="A3" t="s">
        <v>3331</v>
      </c>
      <c r="B3" t="s">
        <v>3348</v>
      </c>
      <c r="C3" t="str">
        <f t="shared" ref="C3:C66" si="0">A:A&amp;LEFT(B:B,10)</f>
        <v xml:space="preserve">3TVSS0C0E2WZH9B7RI4C7NXJJHDTWGSorry. If </v>
      </c>
      <c r="D3">
        <v>1</v>
      </c>
      <c r="E3">
        <v>0.6</v>
      </c>
      <c r="F3">
        <v>0</v>
      </c>
      <c r="G3">
        <v>2</v>
      </c>
    </row>
    <row r="4" spans="1:7" x14ac:dyDescent="0.25">
      <c r="A4" t="s">
        <v>3331</v>
      </c>
      <c r="B4" t="s">
        <v>3349</v>
      </c>
      <c r="C4" t="str">
        <f t="shared" si="0"/>
        <v xml:space="preserve">3TVSS0C0E2WZH9B7RI4C7NXJJHDTWGWhat'd he </v>
      </c>
      <c r="D4">
        <v>1</v>
      </c>
      <c r="E4">
        <v>0.6</v>
      </c>
      <c r="F4">
        <v>1</v>
      </c>
      <c r="G4">
        <v>3</v>
      </c>
    </row>
    <row r="5" spans="1:7" x14ac:dyDescent="0.25">
      <c r="A5" t="s">
        <v>3331</v>
      </c>
      <c r="B5" t="s">
        <v>3350</v>
      </c>
      <c r="C5" t="str">
        <f t="shared" si="0"/>
        <v>3TVSS0C0E2WZH9B7RI4C7NXJJHDTWGWasn't me,</v>
      </c>
      <c r="D5">
        <v>1</v>
      </c>
      <c r="E5">
        <v>0.6</v>
      </c>
      <c r="F5">
        <v>0</v>
      </c>
      <c r="G5">
        <v>4</v>
      </c>
    </row>
    <row r="6" spans="1:7" x14ac:dyDescent="0.25">
      <c r="A6" t="s">
        <v>3331</v>
      </c>
      <c r="B6" t="s">
        <v>3351</v>
      </c>
      <c r="C6" t="str">
        <f t="shared" si="0"/>
        <v>3TVSS0C0E2WZH9B7RI4C7NXJJHDTWGI don't kn</v>
      </c>
      <c r="D6">
        <v>1</v>
      </c>
      <c r="E6">
        <v>0.6</v>
      </c>
      <c r="F6">
        <v>1</v>
      </c>
      <c r="G6">
        <v>5</v>
      </c>
    </row>
    <row r="7" spans="1:7" x14ac:dyDescent="0.25">
      <c r="A7" t="s">
        <v>3331</v>
      </c>
      <c r="B7" t="s">
        <v>3352</v>
      </c>
      <c r="C7" t="str">
        <f t="shared" si="0"/>
        <v>3TVSS0C0E2WZH9B7RI4C7NXJJHDTWGSorry. I w</v>
      </c>
      <c r="D7">
        <v>1</v>
      </c>
      <c r="E7">
        <v>0.6</v>
      </c>
      <c r="F7">
        <v>1</v>
      </c>
      <c r="G7">
        <v>6</v>
      </c>
    </row>
    <row r="8" spans="1:7" x14ac:dyDescent="0.25">
      <c r="A8" t="s">
        <v>3331</v>
      </c>
      <c r="B8" t="s">
        <v>3353</v>
      </c>
      <c r="C8" t="str">
        <f t="shared" si="0"/>
        <v xml:space="preserve">3TVSS0C0E2WZH9B7RI4C7NXJJHDTWGOh. Hell. </v>
      </c>
      <c r="D8">
        <v>1</v>
      </c>
      <c r="E8">
        <v>0.6</v>
      </c>
      <c r="F8">
        <v>1</v>
      </c>
      <c r="G8">
        <v>7</v>
      </c>
    </row>
    <row r="9" spans="1:7" x14ac:dyDescent="0.25">
      <c r="A9" t="s">
        <v>3331</v>
      </c>
      <c r="B9" t="s">
        <v>3354</v>
      </c>
      <c r="C9" t="str">
        <f t="shared" si="0"/>
        <v>3TVSS0C0E2WZH9B7RI4C7NXJJHDTWGI'm catchi</v>
      </c>
      <c r="D9">
        <v>1</v>
      </c>
      <c r="E9">
        <v>0.6</v>
      </c>
      <c r="F9">
        <v>0</v>
      </c>
      <c r="G9">
        <v>8</v>
      </c>
    </row>
    <row r="10" spans="1:7" x14ac:dyDescent="0.25">
      <c r="A10" t="s">
        <v>3331</v>
      </c>
      <c r="B10" t="s">
        <v>3355</v>
      </c>
      <c r="C10" t="str">
        <f t="shared" si="0"/>
        <v>3TVSS0C0E2WZH9B7RI4C7NXJJHDTWGSorry, I d</v>
      </c>
      <c r="D10">
        <v>1</v>
      </c>
      <c r="E10">
        <v>0.6</v>
      </c>
      <c r="F10">
        <v>0</v>
      </c>
      <c r="G10">
        <v>9</v>
      </c>
    </row>
    <row r="11" spans="1:7" x14ac:dyDescent="0.25">
      <c r="A11" t="s">
        <v>3331</v>
      </c>
      <c r="B11" t="s">
        <v>3342</v>
      </c>
      <c r="C11" t="str">
        <f t="shared" si="0"/>
        <v>3TVSS0C0E2WZH9B7RI4C7NXJJHDTWGWell...tha</v>
      </c>
      <c r="D11">
        <v>1</v>
      </c>
      <c r="E11">
        <v>0.6</v>
      </c>
      <c r="F11">
        <v>1</v>
      </c>
      <c r="G11">
        <v>10</v>
      </c>
    </row>
    <row r="12" spans="1:7" x14ac:dyDescent="0.25">
      <c r="A12" t="s">
        <v>3331</v>
      </c>
      <c r="B12" t="s">
        <v>3343</v>
      </c>
      <c r="C12" t="str">
        <f t="shared" si="0"/>
        <v>3TVSS0C0E2WZH9B7RI4C7NXJJHDTWGThey'll be</v>
      </c>
      <c r="D12">
        <v>1</v>
      </c>
      <c r="E12">
        <v>0.6</v>
      </c>
      <c r="F12">
        <v>1</v>
      </c>
      <c r="G12">
        <v>11</v>
      </c>
    </row>
    <row r="13" spans="1:7" x14ac:dyDescent="0.25">
      <c r="A13" t="s">
        <v>3331</v>
      </c>
      <c r="B13" t="s">
        <v>3344</v>
      </c>
      <c r="C13" t="str">
        <f t="shared" si="0"/>
        <v xml:space="preserve">3TVSS0C0E2WZH9B7RI4C7NXJJHDTWGI've kind </v>
      </c>
      <c r="D13">
        <v>1</v>
      </c>
      <c r="E13">
        <v>0.6</v>
      </c>
      <c r="F13">
        <v>1</v>
      </c>
      <c r="G13">
        <v>12</v>
      </c>
    </row>
    <row r="14" spans="1:7" x14ac:dyDescent="0.25">
      <c r="A14" t="s">
        <v>3331</v>
      </c>
      <c r="B14" t="s">
        <v>3345</v>
      </c>
      <c r="C14" t="str">
        <f t="shared" si="0"/>
        <v>3TVSS0C0E2WZH9B7RI4C7NXJJHDTWGWhat do yo</v>
      </c>
      <c r="D14">
        <v>1</v>
      </c>
      <c r="E14">
        <v>0.6</v>
      </c>
      <c r="F14">
        <v>1</v>
      </c>
      <c r="G14">
        <v>13</v>
      </c>
    </row>
    <row r="15" spans="1:7" x14ac:dyDescent="0.25">
      <c r="A15" t="s">
        <v>3331</v>
      </c>
      <c r="B15" t="s">
        <v>3346</v>
      </c>
      <c r="C15" t="str">
        <f t="shared" si="0"/>
        <v>3TVSS0C0E2WZH9B7RI4C7NXJJHDTWGOk. See yo</v>
      </c>
      <c r="D15">
        <v>1</v>
      </c>
      <c r="E15">
        <v>0.6</v>
      </c>
      <c r="F15">
        <v>0</v>
      </c>
      <c r="G15">
        <v>14</v>
      </c>
    </row>
    <row r="16" spans="1:7" x14ac:dyDescent="0.25">
      <c r="A16" t="s">
        <v>3331</v>
      </c>
      <c r="B16" t="s">
        <v>3347</v>
      </c>
      <c r="C16" t="str">
        <f t="shared" si="0"/>
        <v>3TVSS0C0E2WZH9B7RI4C7NXJJHDTWGIs there a</v>
      </c>
      <c r="D16">
        <v>1</v>
      </c>
      <c r="E16">
        <v>0.6</v>
      </c>
      <c r="F16">
        <v>1</v>
      </c>
      <c r="G16">
        <v>15</v>
      </c>
    </row>
    <row r="17" spans="1:7" x14ac:dyDescent="0.25">
      <c r="A17" t="s">
        <v>3358</v>
      </c>
      <c r="B17" t="s">
        <v>3367</v>
      </c>
      <c r="C17" t="str">
        <f t="shared" si="0"/>
        <v xml:space="preserve">3X31TUMD7YIIXVNZLLD0S6X8TRAL1YOk, we'll </v>
      </c>
      <c r="D17">
        <v>1</v>
      </c>
      <c r="E17">
        <v>0.7</v>
      </c>
      <c r="F17">
        <v>1</v>
      </c>
      <c r="G17">
        <v>1</v>
      </c>
    </row>
    <row r="18" spans="1:7" x14ac:dyDescent="0.25">
      <c r="A18" t="s">
        <v>3358</v>
      </c>
      <c r="B18" t="s">
        <v>3374</v>
      </c>
      <c r="C18" t="str">
        <f t="shared" si="0"/>
        <v>3X31TUMD7YIIXVNZLLD0S6X8TRAL1YIt won't h</v>
      </c>
      <c r="D18">
        <v>1</v>
      </c>
      <c r="E18">
        <v>0.7</v>
      </c>
      <c r="F18">
        <v>0</v>
      </c>
      <c r="G18">
        <v>2</v>
      </c>
    </row>
    <row r="19" spans="1:7" x14ac:dyDescent="0.25">
      <c r="A19" t="s">
        <v>3358</v>
      </c>
      <c r="B19" t="s">
        <v>3375</v>
      </c>
      <c r="C19" t="str">
        <f t="shared" si="0"/>
        <v>3X31TUMD7YIIXVNZLLD0S6X8TRAL1YJust ignor</v>
      </c>
      <c r="D19">
        <v>1</v>
      </c>
      <c r="E19">
        <v>0.7</v>
      </c>
      <c r="F19">
        <v>1</v>
      </c>
      <c r="G19">
        <v>3</v>
      </c>
    </row>
    <row r="20" spans="1:7" x14ac:dyDescent="0.25">
      <c r="A20" t="s">
        <v>3358</v>
      </c>
      <c r="B20" t="s">
        <v>3376</v>
      </c>
      <c r="C20" t="str">
        <f t="shared" si="0"/>
        <v>3X31TUMD7YIIXVNZLLD0S6X8TRAL1YWasn't me!</v>
      </c>
      <c r="D20">
        <v>1</v>
      </c>
      <c r="E20">
        <v>0.7</v>
      </c>
      <c r="F20">
        <v>1</v>
      </c>
      <c r="G20">
        <v>4</v>
      </c>
    </row>
    <row r="21" spans="1:7" x14ac:dyDescent="0.25">
      <c r="A21" t="s">
        <v>3358</v>
      </c>
      <c r="B21" t="s">
        <v>3377</v>
      </c>
      <c r="C21" t="str">
        <f t="shared" si="0"/>
        <v xml:space="preserve">3X31TUMD7YIIXVNZLLD0S6X8TRAL1YWe should </v>
      </c>
      <c r="D21">
        <v>1</v>
      </c>
      <c r="E21">
        <v>0.7</v>
      </c>
      <c r="F21">
        <v>1</v>
      </c>
      <c r="G21">
        <v>5</v>
      </c>
    </row>
    <row r="22" spans="1:7" x14ac:dyDescent="0.25">
      <c r="A22" t="s">
        <v>3358</v>
      </c>
      <c r="B22" t="s">
        <v>3378</v>
      </c>
      <c r="C22" t="str">
        <f t="shared" si="0"/>
        <v xml:space="preserve">3X31TUMD7YIIXVNZLLD0S6X8TRAL1YI am just </v>
      </c>
      <c r="D22">
        <v>1</v>
      </c>
      <c r="E22">
        <v>0.7</v>
      </c>
      <c r="F22">
        <v>1</v>
      </c>
      <c r="G22">
        <v>6</v>
      </c>
    </row>
    <row r="23" spans="1:7" x14ac:dyDescent="0.25">
      <c r="A23" t="s">
        <v>3358</v>
      </c>
      <c r="B23" t="s">
        <v>3379</v>
      </c>
      <c r="C23" t="str">
        <f t="shared" si="0"/>
        <v>3X31TUMD7YIIXVNZLLD0S6X8TRAL1YI am so so</v>
      </c>
      <c r="D23">
        <v>1</v>
      </c>
      <c r="E23">
        <v>0.7</v>
      </c>
      <c r="F23">
        <v>1</v>
      </c>
      <c r="G23">
        <v>7</v>
      </c>
    </row>
    <row r="24" spans="1:7" x14ac:dyDescent="0.25">
      <c r="A24" t="s">
        <v>3358</v>
      </c>
      <c r="B24" t="s">
        <v>3380</v>
      </c>
      <c r="C24" t="str">
        <f t="shared" si="0"/>
        <v>3X31TUMD7YIIXVNZLLD0S6X8TRAL1YUBER OR BU</v>
      </c>
      <c r="D24">
        <v>1</v>
      </c>
      <c r="E24">
        <v>0.7</v>
      </c>
      <c r="F24">
        <v>0</v>
      </c>
      <c r="G24">
        <v>8</v>
      </c>
    </row>
    <row r="25" spans="1:7" x14ac:dyDescent="0.25">
      <c r="A25" t="s">
        <v>3358</v>
      </c>
      <c r="B25" t="s">
        <v>3381</v>
      </c>
      <c r="C25" t="str">
        <f t="shared" si="0"/>
        <v xml:space="preserve">3X31TUMD7YIIXVNZLLD0S6X8TRAL1YYes, what </v>
      </c>
      <c r="D25">
        <v>1</v>
      </c>
      <c r="E25">
        <v>0.7</v>
      </c>
      <c r="F25">
        <v>0</v>
      </c>
      <c r="G25">
        <v>9</v>
      </c>
    </row>
    <row r="26" spans="1:7" x14ac:dyDescent="0.25">
      <c r="A26" t="s">
        <v>3358</v>
      </c>
      <c r="B26" t="s">
        <v>3368</v>
      </c>
      <c r="C26" t="str">
        <f t="shared" si="0"/>
        <v>3X31TUMD7YIIXVNZLLD0S6X8TRAL1YHaha, it h</v>
      </c>
      <c r="D26">
        <v>1</v>
      </c>
      <c r="E26">
        <v>0.7</v>
      </c>
      <c r="F26">
        <v>1</v>
      </c>
      <c r="G26">
        <v>10</v>
      </c>
    </row>
    <row r="27" spans="1:7" x14ac:dyDescent="0.25">
      <c r="A27" t="s">
        <v>3358</v>
      </c>
      <c r="B27" t="s">
        <v>3369</v>
      </c>
      <c r="C27" t="str">
        <f t="shared" si="0"/>
        <v>3X31TUMD7YIIXVNZLLD0S6X8TRAL1YIf they ar</v>
      </c>
      <c r="D27">
        <v>1</v>
      </c>
      <c r="E27">
        <v>0.7</v>
      </c>
      <c r="F27">
        <v>1</v>
      </c>
      <c r="G27">
        <v>11</v>
      </c>
    </row>
    <row r="28" spans="1:7" x14ac:dyDescent="0.25">
      <c r="A28" t="s">
        <v>3358</v>
      </c>
      <c r="B28" t="s">
        <v>3370</v>
      </c>
      <c r="C28" t="str">
        <f t="shared" si="0"/>
        <v>3X31TUMD7YIIXVNZLLD0S6X8TRAL1YYes I am f</v>
      </c>
      <c r="D28">
        <v>1</v>
      </c>
      <c r="E28">
        <v>0.7</v>
      </c>
      <c r="F28">
        <v>1</v>
      </c>
      <c r="G28">
        <v>12</v>
      </c>
    </row>
    <row r="29" spans="1:7" x14ac:dyDescent="0.25">
      <c r="A29" t="s">
        <v>3358</v>
      </c>
      <c r="B29" t="s">
        <v>3371</v>
      </c>
      <c r="C29" t="str">
        <f t="shared" si="0"/>
        <v>3X31TUMD7YIIXVNZLLD0S6X8TRAL1YSo who wil</v>
      </c>
      <c r="D29">
        <v>1</v>
      </c>
      <c r="E29">
        <v>0.7</v>
      </c>
      <c r="F29">
        <v>0</v>
      </c>
      <c r="G29">
        <v>13</v>
      </c>
    </row>
    <row r="30" spans="1:7" x14ac:dyDescent="0.25">
      <c r="A30" t="s">
        <v>3358</v>
      </c>
      <c r="B30" t="s">
        <v>3372</v>
      </c>
      <c r="C30" t="str">
        <f t="shared" si="0"/>
        <v>3X31TUMD7YIIXVNZLLD0S6X8TRAL1YGreat, I w</v>
      </c>
      <c r="D30">
        <v>1</v>
      </c>
      <c r="E30">
        <v>0.7</v>
      </c>
      <c r="F30">
        <v>0</v>
      </c>
      <c r="G30">
        <v>14</v>
      </c>
    </row>
    <row r="31" spans="1:7" x14ac:dyDescent="0.25">
      <c r="A31" t="s">
        <v>3358</v>
      </c>
      <c r="B31" t="s">
        <v>3373</v>
      </c>
      <c r="C31" t="str">
        <f t="shared" si="0"/>
        <v>3X31TUMD7YIIXVNZLLD0S6X8TRAL1YGood look,</v>
      </c>
      <c r="D31">
        <v>1</v>
      </c>
      <c r="E31">
        <v>0.7</v>
      </c>
      <c r="F31">
        <v>1</v>
      </c>
      <c r="G31">
        <v>15</v>
      </c>
    </row>
    <row r="32" spans="1:7" x14ac:dyDescent="0.25">
      <c r="A32" t="s">
        <v>3383</v>
      </c>
      <c r="B32" t="s">
        <v>3391</v>
      </c>
      <c r="C32" t="str">
        <f t="shared" si="0"/>
        <v>3TE3O8573140PE0899AAJ1GCRPE2RNRoger that</v>
      </c>
      <c r="D32">
        <v>1</v>
      </c>
      <c r="E32">
        <v>0.8</v>
      </c>
      <c r="F32">
        <v>1</v>
      </c>
      <c r="G32">
        <v>1</v>
      </c>
    </row>
    <row r="33" spans="1:7" x14ac:dyDescent="0.25">
      <c r="A33" t="s">
        <v>3383</v>
      </c>
      <c r="B33" t="s">
        <v>3398</v>
      </c>
      <c r="C33" t="str">
        <f t="shared" si="0"/>
        <v>3TE3O8573140PE0899AAJ1GCRPE2RNSorry Mom.</v>
      </c>
      <c r="D33">
        <v>1</v>
      </c>
      <c r="E33">
        <v>0.8</v>
      </c>
      <c r="F33">
        <v>1</v>
      </c>
      <c r="G33">
        <v>2</v>
      </c>
    </row>
    <row r="34" spans="1:7" x14ac:dyDescent="0.25">
      <c r="A34" t="s">
        <v>3383</v>
      </c>
      <c r="B34" t="s">
        <v>3399</v>
      </c>
      <c r="C34" t="str">
        <f t="shared" si="0"/>
        <v>3TE3O8573140PE0899AAJ1GCRPE2RNHe's a jer</v>
      </c>
      <c r="D34">
        <v>1</v>
      </c>
      <c r="E34">
        <v>0.8</v>
      </c>
      <c r="F34">
        <v>1</v>
      </c>
      <c r="G34">
        <v>3</v>
      </c>
    </row>
    <row r="35" spans="1:7" x14ac:dyDescent="0.25">
      <c r="A35" t="s">
        <v>3383</v>
      </c>
      <c r="B35" t="s">
        <v>3400</v>
      </c>
      <c r="C35" t="str">
        <f t="shared" si="0"/>
        <v>3TE3O8573140PE0899AAJ1GCRPE2RNThat sucks</v>
      </c>
      <c r="D35">
        <v>1</v>
      </c>
      <c r="E35">
        <v>0.8</v>
      </c>
      <c r="F35">
        <v>1</v>
      </c>
      <c r="G35">
        <v>4</v>
      </c>
    </row>
    <row r="36" spans="1:7" x14ac:dyDescent="0.25">
      <c r="A36" t="s">
        <v>3383</v>
      </c>
      <c r="B36" t="s">
        <v>3401</v>
      </c>
      <c r="C36" t="str">
        <f t="shared" si="0"/>
        <v>3TE3O8573140PE0899AAJ1GCRPE2RNYou should</v>
      </c>
      <c r="D36">
        <v>1</v>
      </c>
      <c r="E36">
        <v>0.8</v>
      </c>
      <c r="F36">
        <v>1</v>
      </c>
      <c r="G36">
        <v>5</v>
      </c>
    </row>
    <row r="37" spans="1:7" x14ac:dyDescent="0.25">
      <c r="A37" t="s">
        <v>3383</v>
      </c>
      <c r="B37" t="s">
        <v>3402</v>
      </c>
      <c r="C37" t="str">
        <f t="shared" si="0"/>
        <v>3TE3O8573140PE0899AAJ1GCRPE2RNYou are fo</v>
      </c>
      <c r="D37">
        <v>1</v>
      </c>
      <c r="E37">
        <v>0.8</v>
      </c>
      <c r="F37">
        <v>1</v>
      </c>
      <c r="G37">
        <v>6</v>
      </c>
    </row>
    <row r="38" spans="1:7" x14ac:dyDescent="0.25">
      <c r="A38" t="s">
        <v>3383</v>
      </c>
      <c r="B38" t="s">
        <v>3403</v>
      </c>
      <c r="C38" t="str">
        <f t="shared" si="0"/>
        <v>3TE3O8573140PE0899AAJ1GCRPE2RNI'm so sor</v>
      </c>
      <c r="D38">
        <v>1</v>
      </c>
      <c r="E38">
        <v>0.8</v>
      </c>
      <c r="F38">
        <v>1</v>
      </c>
      <c r="G38">
        <v>7</v>
      </c>
    </row>
    <row r="39" spans="1:7" x14ac:dyDescent="0.25">
      <c r="A39" t="s">
        <v>3383</v>
      </c>
      <c r="B39" t="s">
        <v>3404</v>
      </c>
      <c r="C39" t="str">
        <f t="shared" si="0"/>
        <v>3TE3O8573140PE0899AAJ1GCRPE2RNYou are no</v>
      </c>
      <c r="D39">
        <v>1</v>
      </c>
      <c r="E39">
        <v>0.8</v>
      </c>
      <c r="F39">
        <v>0</v>
      </c>
      <c r="G39">
        <v>8</v>
      </c>
    </row>
    <row r="40" spans="1:7" x14ac:dyDescent="0.25">
      <c r="A40" t="s">
        <v>3383</v>
      </c>
      <c r="B40" t="s">
        <v>3405</v>
      </c>
      <c r="C40" t="str">
        <f t="shared" si="0"/>
        <v>3TE3O8573140PE0899AAJ1GCRPE2RNWhat's up?</v>
      </c>
      <c r="D40">
        <v>1</v>
      </c>
      <c r="E40">
        <v>0.8</v>
      </c>
      <c r="F40">
        <v>0</v>
      </c>
      <c r="G40">
        <v>9</v>
      </c>
    </row>
    <row r="41" spans="1:7" x14ac:dyDescent="0.25">
      <c r="A41" t="s">
        <v>3383</v>
      </c>
      <c r="B41" t="s">
        <v>3392</v>
      </c>
      <c r="C41" t="str">
        <f t="shared" si="0"/>
        <v>3TE3O8573140PE0899AAJ1GCRPE2RNThat reall</v>
      </c>
      <c r="D41">
        <v>1</v>
      </c>
      <c r="E41">
        <v>0.8</v>
      </c>
      <c r="F41">
        <v>1</v>
      </c>
      <c r="G41">
        <v>10</v>
      </c>
    </row>
    <row r="42" spans="1:7" x14ac:dyDescent="0.25">
      <c r="A42" t="s">
        <v>3383</v>
      </c>
      <c r="B42" t="s">
        <v>3393</v>
      </c>
      <c r="C42" t="str">
        <f t="shared" si="0"/>
        <v>3TE3O8573140PE0899AAJ1GCRPE2RNThey won't</v>
      </c>
      <c r="D42">
        <v>1</v>
      </c>
      <c r="E42">
        <v>0.8</v>
      </c>
      <c r="F42">
        <v>1</v>
      </c>
      <c r="G42">
        <v>11</v>
      </c>
    </row>
    <row r="43" spans="1:7" x14ac:dyDescent="0.25">
      <c r="A43" t="s">
        <v>3383</v>
      </c>
      <c r="B43" t="s">
        <v>3394</v>
      </c>
      <c r="C43" t="str">
        <f t="shared" si="0"/>
        <v xml:space="preserve">3TE3O8573140PE0899AAJ1GCRPE2RNI'm okay. </v>
      </c>
      <c r="D43">
        <v>1</v>
      </c>
      <c r="E43">
        <v>0.8</v>
      </c>
      <c r="F43">
        <v>0</v>
      </c>
      <c r="G43">
        <v>12</v>
      </c>
    </row>
    <row r="44" spans="1:7" x14ac:dyDescent="0.25">
      <c r="A44" t="s">
        <v>3383</v>
      </c>
      <c r="B44" t="s">
        <v>3395</v>
      </c>
      <c r="C44" t="str">
        <f t="shared" si="0"/>
        <v>3TE3O8573140PE0899AAJ1GCRPE2RNYes it is.</v>
      </c>
      <c r="D44">
        <v>1</v>
      </c>
      <c r="E44">
        <v>0.8</v>
      </c>
      <c r="F44">
        <v>0</v>
      </c>
      <c r="G44">
        <v>13</v>
      </c>
    </row>
    <row r="45" spans="1:7" x14ac:dyDescent="0.25">
      <c r="A45" t="s">
        <v>3383</v>
      </c>
      <c r="B45" t="s">
        <v>3396</v>
      </c>
      <c r="C45" t="str">
        <f t="shared" si="0"/>
        <v>3TE3O8573140PE0899AAJ1GCRPE2RNOkay.  Tal</v>
      </c>
      <c r="D45">
        <v>1</v>
      </c>
      <c r="E45">
        <v>0.8</v>
      </c>
      <c r="F45">
        <v>0</v>
      </c>
      <c r="G45">
        <v>14</v>
      </c>
    </row>
    <row r="46" spans="1:7" x14ac:dyDescent="0.25">
      <c r="A46" t="s">
        <v>3383</v>
      </c>
      <c r="B46" t="s">
        <v>3397</v>
      </c>
      <c r="C46" t="str">
        <f t="shared" si="0"/>
        <v>3TE3O8573140PE0899AAJ1GCRPE2RNThat's goo</v>
      </c>
      <c r="D46">
        <v>1</v>
      </c>
      <c r="E46">
        <v>0.8</v>
      </c>
      <c r="F46">
        <v>1</v>
      </c>
      <c r="G46">
        <v>15</v>
      </c>
    </row>
    <row r="47" spans="1:7" x14ac:dyDescent="0.25">
      <c r="A47" t="s">
        <v>3407</v>
      </c>
      <c r="B47" t="s">
        <v>3414</v>
      </c>
      <c r="C47" t="str">
        <f t="shared" si="0"/>
        <v>3SKEMFQBZ41POPP2Z6AESG71IXG8K7Why, what'</v>
      </c>
      <c r="D47">
        <v>1</v>
      </c>
      <c r="E47">
        <v>0.9</v>
      </c>
      <c r="F47">
        <v>1</v>
      </c>
      <c r="G47">
        <v>1</v>
      </c>
    </row>
    <row r="48" spans="1:7" x14ac:dyDescent="0.25">
      <c r="A48" t="s">
        <v>3407</v>
      </c>
      <c r="B48" t="s">
        <v>3421</v>
      </c>
      <c r="C48" t="str">
        <f t="shared" si="0"/>
        <v xml:space="preserve">3SKEMFQBZ41POPP2Z6AESG71IXG8K7I'm sorry </v>
      </c>
      <c r="D48">
        <v>1</v>
      </c>
      <c r="E48">
        <v>0.9</v>
      </c>
      <c r="F48">
        <v>1</v>
      </c>
      <c r="G48">
        <v>2</v>
      </c>
    </row>
    <row r="49" spans="1:7" x14ac:dyDescent="0.25">
      <c r="A49" t="s">
        <v>3407</v>
      </c>
      <c r="B49" t="s">
        <v>851</v>
      </c>
      <c r="C49" t="str">
        <f t="shared" si="0"/>
        <v>3SKEMFQBZ41POPP2Z6AESG71IXG8K7What did h</v>
      </c>
      <c r="D49">
        <v>1</v>
      </c>
      <c r="E49">
        <v>0.9</v>
      </c>
      <c r="F49">
        <v>1</v>
      </c>
      <c r="G49">
        <v>3</v>
      </c>
    </row>
    <row r="50" spans="1:7" x14ac:dyDescent="0.25">
      <c r="A50" t="s">
        <v>3407</v>
      </c>
      <c r="B50" t="s">
        <v>3422</v>
      </c>
      <c r="C50" t="str">
        <f t="shared" si="0"/>
        <v>3SKEMFQBZ41POPP2Z6AESG71IXG8K7Well I cer</v>
      </c>
      <c r="D50">
        <v>1</v>
      </c>
      <c r="E50">
        <v>0.9</v>
      </c>
      <c r="F50">
        <v>1</v>
      </c>
      <c r="G50">
        <v>4</v>
      </c>
    </row>
    <row r="51" spans="1:7" x14ac:dyDescent="0.25">
      <c r="A51" t="s">
        <v>3407</v>
      </c>
      <c r="B51" t="s">
        <v>3423</v>
      </c>
      <c r="C51" t="str">
        <f t="shared" si="0"/>
        <v>3SKEMFQBZ41POPP2Z6AESG71IXG8K7Do you wan</v>
      </c>
      <c r="D51">
        <v>1</v>
      </c>
      <c r="E51">
        <v>0.9</v>
      </c>
      <c r="F51">
        <v>1</v>
      </c>
      <c r="G51">
        <v>5</v>
      </c>
    </row>
    <row r="52" spans="1:7" x14ac:dyDescent="0.25">
      <c r="A52" t="s">
        <v>3407</v>
      </c>
      <c r="B52" t="s">
        <v>3424</v>
      </c>
      <c r="C52" t="str">
        <f t="shared" si="0"/>
        <v xml:space="preserve">3SKEMFQBZ41POPP2Z6AESG71IXG8K7I'm sorry </v>
      </c>
      <c r="D52">
        <v>1</v>
      </c>
      <c r="E52">
        <v>0.9</v>
      </c>
      <c r="F52">
        <v>1</v>
      </c>
      <c r="G52">
        <v>6</v>
      </c>
    </row>
    <row r="53" spans="1:7" x14ac:dyDescent="0.25">
      <c r="A53" t="s">
        <v>3407</v>
      </c>
      <c r="B53" t="s">
        <v>3425</v>
      </c>
      <c r="C53" t="str">
        <f t="shared" si="0"/>
        <v>3SKEMFQBZ41POPP2Z6AESG71IXG8K7Oh no Paul</v>
      </c>
      <c r="D53">
        <v>1</v>
      </c>
      <c r="E53">
        <v>0.9</v>
      </c>
      <c r="F53">
        <v>1</v>
      </c>
      <c r="G53">
        <v>7</v>
      </c>
    </row>
    <row r="54" spans="1:7" x14ac:dyDescent="0.25">
      <c r="A54" t="s">
        <v>3407</v>
      </c>
      <c r="B54" t="s">
        <v>3426</v>
      </c>
      <c r="C54" t="str">
        <f t="shared" si="0"/>
        <v>3SKEMFQBZ41POPP2Z6AESG71IXG8K7What's wro</v>
      </c>
      <c r="D54">
        <v>1</v>
      </c>
      <c r="E54">
        <v>0.9</v>
      </c>
      <c r="F54">
        <v>1</v>
      </c>
      <c r="G54">
        <v>8</v>
      </c>
    </row>
    <row r="55" spans="1:7" x14ac:dyDescent="0.25">
      <c r="A55" t="s">
        <v>3407</v>
      </c>
      <c r="B55" t="s">
        <v>3427</v>
      </c>
      <c r="C55" t="str">
        <f t="shared" si="0"/>
        <v>3SKEMFQBZ41POPP2Z6AESG71IXG8K7Sure Jerem</v>
      </c>
      <c r="D55">
        <v>1</v>
      </c>
      <c r="E55">
        <v>0.9</v>
      </c>
      <c r="F55">
        <v>0</v>
      </c>
      <c r="G55">
        <v>9</v>
      </c>
    </row>
    <row r="56" spans="1:7" x14ac:dyDescent="0.25">
      <c r="A56" t="s">
        <v>3407</v>
      </c>
      <c r="B56" t="s">
        <v>3415</v>
      </c>
      <c r="C56" t="str">
        <f t="shared" si="0"/>
        <v>3SKEMFQBZ41POPP2Z6AESG71IXG8K7Wow, that'</v>
      </c>
      <c r="D56">
        <v>1</v>
      </c>
      <c r="E56">
        <v>0.9</v>
      </c>
      <c r="F56">
        <v>1</v>
      </c>
      <c r="G56">
        <v>10</v>
      </c>
    </row>
    <row r="57" spans="1:7" x14ac:dyDescent="0.25">
      <c r="A57" t="s">
        <v>3407</v>
      </c>
      <c r="B57" t="s">
        <v>3416</v>
      </c>
      <c r="C57" t="str">
        <f t="shared" si="0"/>
        <v>3SKEMFQBZ41POPP2Z6AESG71IXG8K7Lol you ha</v>
      </c>
      <c r="D57">
        <v>1</v>
      </c>
      <c r="E57">
        <v>0.9</v>
      </c>
      <c r="F57">
        <v>0</v>
      </c>
      <c r="G57">
        <v>11</v>
      </c>
    </row>
    <row r="58" spans="1:7" x14ac:dyDescent="0.25">
      <c r="A58" t="s">
        <v>3407</v>
      </c>
      <c r="B58" t="s">
        <v>3417</v>
      </c>
      <c r="C58" t="str">
        <f t="shared" si="0"/>
        <v xml:space="preserve">3SKEMFQBZ41POPP2Z6AESG71IXG8K7Yeah, I'm </v>
      </c>
      <c r="D58">
        <v>1</v>
      </c>
      <c r="E58">
        <v>0.9</v>
      </c>
      <c r="F58">
        <v>0</v>
      </c>
      <c r="G58">
        <v>12</v>
      </c>
    </row>
    <row r="59" spans="1:7" x14ac:dyDescent="0.25">
      <c r="A59" t="s">
        <v>3407</v>
      </c>
      <c r="B59" t="s">
        <v>3418</v>
      </c>
      <c r="C59" t="str">
        <f t="shared" si="0"/>
        <v xml:space="preserve">3SKEMFQBZ41POPP2Z6AESG71IXG8K7Yeah, any </v>
      </c>
      <c r="D59">
        <v>1</v>
      </c>
      <c r="E59">
        <v>0.9</v>
      </c>
      <c r="F59">
        <v>0</v>
      </c>
      <c r="G59">
        <v>13</v>
      </c>
    </row>
    <row r="60" spans="1:7" x14ac:dyDescent="0.25">
      <c r="A60" t="s">
        <v>3407</v>
      </c>
      <c r="B60" t="s">
        <v>3419</v>
      </c>
      <c r="C60" t="str">
        <f t="shared" si="0"/>
        <v>3SKEMFQBZ41POPP2Z6AESG71IXG8K7Ok, I'll c</v>
      </c>
      <c r="D60">
        <v>1</v>
      </c>
      <c r="E60">
        <v>0.9</v>
      </c>
      <c r="F60">
        <v>0</v>
      </c>
      <c r="G60">
        <v>14</v>
      </c>
    </row>
    <row r="61" spans="1:7" x14ac:dyDescent="0.25">
      <c r="A61" t="s">
        <v>3407</v>
      </c>
      <c r="B61" t="s">
        <v>3420</v>
      </c>
      <c r="C61" t="str">
        <f t="shared" si="0"/>
        <v>3SKEMFQBZ41POPP2Z6AESG71IXG8K7That's a g</v>
      </c>
      <c r="D61">
        <v>1</v>
      </c>
      <c r="E61">
        <v>0.9</v>
      </c>
      <c r="F61">
        <v>1</v>
      </c>
      <c r="G61">
        <v>15</v>
      </c>
    </row>
    <row r="62" spans="1:7" x14ac:dyDescent="0.25">
      <c r="A62" t="s">
        <v>3429</v>
      </c>
      <c r="B62" t="s">
        <v>3437</v>
      </c>
      <c r="C62" t="str">
        <f t="shared" si="0"/>
        <v xml:space="preserve">3EA3QWIZ4JRHGER2210X6WOB469ITSI'm what? </v>
      </c>
      <c r="D62">
        <v>1</v>
      </c>
      <c r="E62">
        <v>0.6</v>
      </c>
      <c r="F62">
        <v>1</v>
      </c>
      <c r="G62">
        <v>1</v>
      </c>
    </row>
    <row r="63" spans="1:7" x14ac:dyDescent="0.25">
      <c r="A63" t="s">
        <v>3429</v>
      </c>
      <c r="B63" t="s">
        <v>3444</v>
      </c>
      <c r="C63" t="str">
        <f t="shared" si="0"/>
        <v xml:space="preserve">3EA3QWIZ4JRHGER2210X6WOB469ITSI'm sorry </v>
      </c>
      <c r="D63">
        <v>1</v>
      </c>
      <c r="E63">
        <v>0.6</v>
      </c>
      <c r="F63">
        <v>0</v>
      </c>
      <c r="G63">
        <v>2</v>
      </c>
    </row>
    <row r="64" spans="1:7" x14ac:dyDescent="0.25">
      <c r="A64" t="s">
        <v>3429</v>
      </c>
      <c r="B64" t="s">
        <v>3445</v>
      </c>
      <c r="C64" t="str">
        <f t="shared" si="0"/>
        <v>3EA3QWIZ4JRHGER2210X6WOB469ITSWelp, I th</v>
      </c>
      <c r="D64">
        <v>1</v>
      </c>
      <c r="E64">
        <v>0.6</v>
      </c>
      <c r="F64">
        <v>1</v>
      </c>
      <c r="G64">
        <v>3</v>
      </c>
    </row>
    <row r="65" spans="1:7" x14ac:dyDescent="0.25">
      <c r="A65" t="s">
        <v>3429</v>
      </c>
      <c r="B65" t="s">
        <v>3446</v>
      </c>
      <c r="C65" t="str">
        <f t="shared" si="0"/>
        <v>3EA3QWIZ4JRHGER2210X6WOB469ITSWell, it w</v>
      </c>
      <c r="D65">
        <v>1</v>
      </c>
      <c r="E65">
        <v>0.6</v>
      </c>
      <c r="F65">
        <v>0</v>
      </c>
      <c r="G65">
        <v>4</v>
      </c>
    </row>
    <row r="66" spans="1:7" x14ac:dyDescent="0.25">
      <c r="A66" t="s">
        <v>3429</v>
      </c>
      <c r="B66" t="s">
        <v>3447</v>
      </c>
      <c r="C66" t="str">
        <f t="shared" si="0"/>
        <v>3EA3QWIZ4JRHGER2210X6WOB469ITSJust break</v>
      </c>
      <c r="D66">
        <v>1</v>
      </c>
      <c r="E66">
        <v>0.6</v>
      </c>
      <c r="F66">
        <v>1</v>
      </c>
      <c r="G66">
        <v>5</v>
      </c>
    </row>
    <row r="67" spans="1:7" x14ac:dyDescent="0.25">
      <c r="A67" t="s">
        <v>3429</v>
      </c>
      <c r="B67" t="s">
        <v>3448</v>
      </c>
      <c r="C67" t="str">
        <f t="shared" ref="C67:C130" si="1">A:A&amp;LEFT(B:B,10)</f>
        <v>3EA3QWIZ4JRHGER2210X6WOB469ITSYou are fo</v>
      </c>
      <c r="D67">
        <v>1</v>
      </c>
      <c r="E67">
        <v>0.6</v>
      </c>
      <c r="F67">
        <v>1</v>
      </c>
      <c r="G67">
        <v>6</v>
      </c>
    </row>
    <row r="68" spans="1:7" x14ac:dyDescent="0.25">
      <c r="A68" t="s">
        <v>3429</v>
      </c>
      <c r="B68" t="s">
        <v>3449</v>
      </c>
      <c r="C68" t="str">
        <f t="shared" si="1"/>
        <v>3EA3QWIZ4JRHGER2210X6WOB469ITSNah, not l</v>
      </c>
      <c r="D68">
        <v>1</v>
      </c>
      <c r="E68">
        <v>0.6</v>
      </c>
      <c r="F68">
        <v>1</v>
      </c>
      <c r="G68">
        <v>7</v>
      </c>
    </row>
    <row r="69" spans="1:7" x14ac:dyDescent="0.25">
      <c r="A69" t="s">
        <v>3429</v>
      </c>
      <c r="B69" t="s">
        <v>4247</v>
      </c>
      <c r="C69" t="str">
        <f t="shared" si="1"/>
        <v>3EA3QWIZ4JRHGER2210X6WOB469ITSWhat do yo</v>
      </c>
      <c r="D69">
        <v>1</v>
      </c>
      <c r="E69">
        <v>0.6</v>
      </c>
      <c r="F69">
        <v>0</v>
      </c>
      <c r="G69">
        <v>8</v>
      </c>
    </row>
    <row r="70" spans="1:7" x14ac:dyDescent="0.25">
      <c r="A70" t="s">
        <v>3429</v>
      </c>
      <c r="B70" t="s">
        <v>3451</v>
      </c>
      <c r="C70" t="str">
        <f t="shared" si="1"/>
        <v>3EA3QWIZ4JRHGER2210X6WOB469ITSHey sorry,</v>
      </c>
      <c r="D70">
        <v>1</v>
      </c>
      <c r="E70">
        <v>0.6</v>
      </c>
      <c r="F70">
        <v>0</v>
      </c>
      <c r="G70">
        <v>9</v>
      </c>
    </row>
    <row r="71" spans="1:7" x14ac:dyDescent="0.25">
      <c r="A71" t="s">
        <v>3429</v>
      </c>
      <c r="B71" t="s">
        <v>3438</v>
      </c>
      <c r="C71" t="str">
        <f t="shared" si="1"/>
        <v>3EA3QWIZ4JRHGER2210X6WOB469ITSWell, an u</v>
      </c>
      <c r="D71">
        <v>1</v>
      </c>
      <c r="E71">
        <v>0.6</v>
      </c>
      <c r="F71">
        <v>1</v>
      </c>
      <c r="G71">
        <v>10</v>
      </c>
    </row>
    <row r="72" spans="1:7" x14ac:dyDescent="0.25">
      <c r="A72" t="s">
        <v>3429</v>
      </c>
      <c r="B72" t="s">
        <v>3439</v>
      </c>
      <c r="C72" t="str">
        <f t="shared" si="1"/>
        <v>3EA3QWIZ4JRHGER2210X6WOB469ITSYeah, no w</v>
      </c>
      <c r="D72">
        <v>1</v>
      </c>
      <c r="E72">
        <v>0.6</v>
      </c>
      <c r="F72">
        <v>1</v>
      </c>
      <c r="G72">
        <v>11</v>
      </c>
    </row>
    <row r="73" spans="1:7" x14ac:dyDescent="0.25">
      <c r="A73" t="s">
        <v>3429</v>
      </c>
      <c r="B73" t="s">
        <v>3440</v>
      </c>
      <c r="C73" t="str">
        <f t="shared" si="1"/>
        <v xml:space="preserve">3EA3QWIZ4JRHGER2210X6WOB469ITSI'm okay, </v>
      </c>
      <c r="D73">
        <v>1</v>
      </c>
      <c r="E73">
        <v>0.6</v>
      </c>
      <c r="F73">
        <v>1</v>
      </c>
      <c r="G73">
        <v>12</v>
      </c>
    </row>
    <row r="74" spans="1:7" x14ac:dyDescent="0.25">
      <c r="A74" t="s">
        <v>3429</v>
      </c>
      <c r="B74" t="s">
        <v>3441</v>
      </c>
      <c r="C74" t="str">
        <f t="shared" si="1"/>
        <v xml:space="preserve">3EA3QWIZ4JRHGER2210X6WOB469ITSSince you </v>
      </c>
      <c r="D74">
        <v>1</v>
      </c>
      <c r="E74">
        <v>0.6</v>
      </c>
      <c r="F74">
        <v>1</v>
      </c>
      <c r="G74">
        <v>13</v>
      </c>
    </row>
    <row r="75" spans="1:7" x14ac:dyDescent="0.25">
      <c r="A75" t="s">
        <v>3429</v>
      </c>
      <c r="B75" t="s">
        <v>3442</v>
      </c>
      <c r="C75" t="str">
        <f t="shared" si="1"/>
        <v>3EA3QWIZ4JRHGER2210X6WOB469ITSOkay, 2 pm</v>
      </c>
      <c r="D75">
        <v>1</v>
      </c>
      <c r="E75">
        <v>0.6</v>
      </c>
      <c r="F75">
        <v>0</v>
      </c>
      <c r="G75">
        <v>14</v>
      </c>
    </row>
    <row r="76" spans="1:7" x14ac:dyDescent="0.25">
      <c r="A76" t="s">
        <v>3429</v>
      </c>
      <c r="B76" t="s">
        <v>3443</v>
      </c>
      <c r="C76" t="str">
        <f t="shared" si="1"/>
        <v>3EA3QWIZ4JRHGER2210X6WOB469ITSThat sucks</v>
      </c>
      <c r="D76">
        <v>1</v>
      </c>
      <c r="E76">
        <v>0.6</v>
      </c>
      <c r="F76">
        <v>1</v>
      </c>
      <c r="G76">
        <v>15</v>
      </c>
    </row>
    <row r="77" spans="1:7" x14ac:dyDescent="0.25">
      <c r="A77" t="s">
        <v>3453</v>
      </c>
      <c r="B77" t="s">
        <v>3460</v>
      </c>
      <c r="C77" t="str">
        <f t="shared" si="1"/>
        <v>33M4IA01QHX1QU35XYV39RA84YEXRSIts ok. Ju</v>
      </c>
      <c r="D77">
        <v>1</v>
      </c>
      <c r="E77">
        <v>0.7</v>
      </c>
      <c r="F77">
        <v>1</v>
      </c>
      <c r="G77">
        <v>1</v>
      </c>
    </row>
    <row r="78" spans="1:7" x14ac:dyDescent="0.25">
      <c r="A78" t="s">
        <v>3453</v>
      </c>
      <c r="B78" t="s">
        <v>3467</v>
      </c>
      <c r="C78" t="str">
        <f t="shared" si="1"/>
        <v>33M4IA01QHX1QU35XYV39RA84YEXRSIm sorry M</v>
      </c>
      <c r="D78">
        <v>1</v>
      </c>
      <c r="E78">
        <v>0.7</v>
      </c>
      <c r="F78">
        <v>0</v>
      </c>
      <c r="G78">
        <v>2</v>
      </c>
    </row>
    <row r="79" spans="1:7" x14ac:dyDescent="0.25">
      <c r="A79" t="s">
        <v>3453</v>
      </c>
      <c r="B79" t="s">
        <v>3468</v>
      </c>
      <c r="C79" t="str">
        <f t="shared" si="1"/>
        <v>33M4IA01QHX1QU35XYV39RA84YEXRSMoney is g</v>
      </c>
      <c r="D79">
        <v>1</v>
      </c>
      <c r="E79">
        <v>0.7</v>
      </c>
      <c r="F79">
        <v>1</v>
      </c>
      <c r="G79">
        <v>3</v>
      </c>
    </row>
    <row r="80" spans="1:7" x14ac:dyDescent="0.25">
      <c r="A80" t="s">
        <v>3453</v>
      </c>
      <c r="B80" t="s">
        <v>3469</v>
      </c>
      <c r="C80" t="str">
        <f t="shared" si="1"/>
        <v>33M4IA01QHX1QU35XYV39RA84YEXRSI didnt sa</v>
      </c>
      <c r="D80">
        <v>1</v>
      </c>
      <c r="E80">
        <v>0.7</v>
      </c>
      <c r="F80">
        <v>1</v>
      </c>
      <c r="G80">
        <v>4</v>
      </c>
    </row>
    <row r="81" spans="1:7" x14ac:dyDescent="0.25">
      <c r="A81" t="s">
        <v>3453</v>
      </c>
      <c r="B81" t="s">
        <v>3470</v>
      </c>
      <c r="C81" t="str">
        <f t="shared" si="1"/>
        <v>33M4IA01QHX1QU35XYV39RA84YEXRSAtleast yo</v>
      </c>
      <c r="D81">
        <v>1</v>
      </c>
      <c r="E81">
        <v>0.7</v>
      </c>
      <c r="F81">
        <v>1</v>
      </c>
      <c r="G81">
        <v>5</v>
      </c>
    </row>
    <row r="82" spans="1:7" x14ac:dyDescent="0.25">
      <c r="A82" t="s">
        <v>3453</v>
      </c>
      <c r="B82" t="s">
        <v>3471</v>
      </c>
      <c r="C82" t="str">
        <f t="shared" si="1"/>
        <v>33M4IA01QHX1QU35XYV39RA84YEXRSWe all nee</v>
      </c>
      <c r="D82">
        <v>1</v>
      </c>
      <c r="E82">
        <v>0.7</v>
      </c>
      <c r="F82">
        <v>1</v>
      </c>
      <c r="G82">
        <v>6</v>
      </c>
    </row>
    <row r="83" spans="1:7" x14ac:dyDescent="0.25">
      <c r="A83" t="s">
        <v>3453</v>
      </c>
      <c r="B83" t="s">
        <v>3472</v>
      </c>
      <c r="C83" t="str">
        <f t="shared" si="1"/>
        <v>33M4IA01QHX1QU35XYV39RA84YEXRSIm soo sor</v>
      </c>
      <c r="D83">
        <v>1</v>
      </c>
      <c r="E83">
        <v>0.7</v>
      </c>
      <c r="F83">
        <v>1</v>
      </c>
      <c r="G83">
        <v>7</v>
      </c>
    </row>
    <row r="84" spans="1:7" x14ac:dyDescent="0.25">
      <c r="A84" t="s">
        <v>3453</v>
      </c>
      <c r="B84" t="s">
        <v>3473</v>
      </c>
      <c r="C84" t="str">
        <f t="shared" si="1"/>
        <v>33M4IA01QHX1QU35XYV39RA84YEXRSWhat do yo</v>
      </c>
      <c r="D84">
        <v>1</v>
      </c>
      <c r="E84">
        <v>0.7</v>
      </c>
      <c r="F84">
        <v>0</v>
      </c>
      <c r="G84">
        <v>8</v>
      </c>
    </row>
    <row r="85" spans="1:7" x14ac:dyDescent="0.25">
      <c r="A85" t="s">
        <v>3453</v>
      </c>
      <c r="B85" t="s">
        <v>3474</v>
      </c>
      <c r="C85" t="str">
        <f t="shared" si="1"/>
        <v>33M4IA01QHX1QU35XYV39RA84YEXRSSorry, pho</v>
      </c>
      <c r="D85">
        <v>1</v>
      </c>
      <c r="E85">
        <v>0.7</v>
      </c>
      <c r="F85">
        <v>0</v>
      </c>
      <c r="G85">
        <v>9</v>
      </c>
    </row>
    <row r="86" spans="1:7" x14ac:dyDescent="0.25">
      <c r="A86" t="s">
        <v>3453</v>
      </c>
      <c r="B86" t="s">
        <v>3461</v>
      </c>
      <c r="C86" t="str">
        <f t="shared" si="1"/>
        <v>33M4IA01QHX1QU35XYV39RA84YEXRSOh no! Nev</v>
      </c>
      <c r="D86">
        <v>1</v>
      </c>
      <c r="E86">
        <v>0.7</v>
      </c>
      <c r="F86">
        <v>1</v>
      </c>
      <c r="G86">
        <v>10</v>
      </c>
    </row>
    <row r="87" spans="1:7" x14ac:dyDescent="0.25">
      <c r="A87" t="s">
        <v>3453</v>
      </c>
      <c r="B87" t="s">
        <v>3462</v>
      </c>
      <c r="C87" t="str">
        <f t="shared" si="1"/>
        <v>33M4IA01QHX1QU35XYV39RA84YEXRSIm going a</v>
      </c>
      <c r="D87">
        <v>1</v>
      </c>
      <c r="E87">
        <v>0.7</v>
      </c>
      <c r="F87">
        <v>1</v>
      </c>
      <c r="G87">
        <v>11</v>
      </c>
    </row>
    <row r="88" spans="1:7" x14ac:dyDescent="0.25">
      <c r="A88" t="s">
        <v>3453</v>
      </c>
      <c r="B88" t="s">
        <v>3463</v>
      </c>
      <c r="C88" t="str">
        <f t="shared" si="1"/>
        <v xml:space="preserve">33M4IA01QHX1QU35XYV39RA84YEXRSYea, just </v>
      </c>
      <c r="D88">
        <v>1</v>
      </c>
      <c r="E88">
        <v>0.7</v>
      </c>
      <c r="F88">
        <v>1</v>
      </c>
      <c r="G88">
        <v>12</v>
      </c>
    </row>
    <row r="89" spans="1:7" x14ac:dyDescent="0.25">
      <c r="A89" t="s">
        <v>3453</v>
      </c>
      <c r="B89" t="s">
        <v>3464</v>
      </c>
      <c r="C89" t="str">
        <f t="shared" si="1"/>
        <v>33M4IA01QHX1QU35XYV39RA84YEXRSIm not sur</v>
      </c>
      <c r="D89">
        <v>1</v>
      </c>
      <c r="E89">
        <v>0.7</v>
      </c>
      <c r="F89">
        <v>0</v>
      </c>
      <c r="G89">
        <v>13</v>
      </c>
    </row>
    <row r="90" spans="1:7" x14ac:dyDescent="0.25">
      <c r="A90" t="s">
        <v>3453</v>
      </c>
      <c r="B90" t="s">
        <v>3465</v>
      </c>
      <c r="C90" t="str">
        <f t="shared" si="1"/>
        <v>33M4IA01QHX1QU35XYV39RA84YEXRSOk Ill giv</v>
      </c>
      <c r="D90">
        <v>1</v>
      </c>
      <c r="E90">
        <v>0.7</v>
      </c>
      <c r="F90">
        <v>0</v>
      </c>
      <c r="G90">
        <v>14</v>
      </c>
    </row>
    <row r="91" spans="1:7" x14ac:dyDescent="0.25">
      <c r="A91" t="s">
        <v>3453</v>
      </c>
      <c r="B91" t="s">
        <v>3466</v>
      </c>
      <c r="C91" t="str">
        <f t="shared" si="1"/>
        <v>33M4IA01QHX1QU35XYV39RA84YEXRSMan that s</v>
      </c>
      <c r="D91">
        <v>1</v>
      </c>
      <c r="E91">
        <v>0.7</v>
      </c>
      <c r="F91">
        <v>1</v>
      </c>
      <c r="G91">
        <v>15</v>
      </c>
    </row>
    <row r="92" spans="1:7" x14ac:dyDescent="0.25">
      <c r="A92" t="s">
        <v>3476</v>
      </c>
      <c r="B92" t="s">
        <v>3483</v>
      </c>
      <c r="C92" t="str">
        <f t="shared" si="1"/>
        <v>3DYGAII7PM4W5KMEYSWMAOE06D3QPWSo does th</v>
      </c>
      <c r="D92">
        <v>1</v>
      </c>
      <c r="E92">
        <v>0.8</v>
      </c>
      <c r="F92">
        <v>1</v>
      </c>
      <c r="G92">
        <v>1</v>
      </c>
    </row>
    <row r="93" spans="1:7" x14ac:dyDescent="0.25">
      <c r="A93" t="s">
        <v>3476</v>
      </c>
      <c r="B93" t="s">
        <v>3490</v>
      </c>
      <c r="C93" t="str">
        <f t="shared" si="1"/>
        <v>3DYGAII7PM4W5KMEYSWMAOE06D3QPWSorry.</v>
      </c>
      <c r="D93">
        <v>1</v>
      </c>
      <c r="E93">
        <v>0.8</v>
      </c>
      <c r="F93">
        <v>1</v>
      </c>
      <c r="G93">
        <v>2</v>
      </c>
    </row>
    <row r="94" spans="1:7" x14ac:dyDescent="0.25">
      <c r="A94" t="s">
        <v>3476</v>
      </c>
      <c r="B94" t="s">
        <v>3491</v>
      </c>
      <c r="C94" t="str">
        <f t="shared" si="1"/>
        <v>3DYGAII7PM4W5KMEYSWMAOE06D3QPWStart look</v>
      </c>
      <c r="D94">
        <v>1</v>
      </c>
      <c r="E94">
        <v>0.8</v>
      </c>
      <c r="F94">
        <v>1</v>
      </c>
      <c r="G94">
        <v>3</v>
      </c>
    </row>
    <row r="95" spans="1:7" x14ac:dyDescent="0.25">
      <c r="A95" t="s">
        <v>3476</v>
      </c>
      <c r="B95" t="s">
        <v>3492</v>
      </c>
      <c r="C95" t="str">
        <f t="shared" si="1"/>
        <v>3DYGAII7PM4W5KMEYSWMAOE06D3QPWWell I'm n</v>
      </c>
      <c r="D95">
        <v>1</v>
      </c>
      <c r="E95">
        <v>0.8</v>
      </c>
      <c r="F95">
        <v>1</v>
      </c>
      <c r="G95">
        <v>4</v>
      </c>
    </row>
    <row r="96" spans="1:7" x14ac:dyDescent="0.25">
      <c r="A96" t="s">
        <v>3476</v>
      </c>
      <c r="B96" t="s">
        <v>3493</v>
      </c>
      <c r="C96" t="str">
        <f t="shared" si="1"/>
        <v>3DYGAII7PM4W5KMEYSWMAOE06D3QPWDrink toni</v>
      </c>
      <c r="D96">
        <v>1</v>
      </c>
      <c r="E96">
        <v>0.8</v>
      </c>
      <c r="F96">
        <v>1</v>
      </c>
      <c r="G96">
        <v>5</v>
      </c>
    </row>
    <row r="97" spans="1:7" x14ac:dyDescent="0.25">
      <c r="A97" t="s">
        <v>3476</v>
      </c>
      <c r="B97" t="s">
        <v>3494</v>
      </c>
      <c r="C97" t="str">
        <f t="shared" si="1"/>
        <v xml:space="preserve">3DYGAII7PM4W5KMEYSWMAOE06D3QPWYou devil </v>
      </c>
      <c r="D97">
        <v>1</v>
      </c>
      <c r="E97">
        <v>0.8</v>
      </c>
      <c r="F97">
        <v>1</v>
      </c>
      <c r="G97">
        <v>6</v>
      </c>
    </row>
    <row r="98" spans="1:7" x14ac:dyDescent="0.25">
      <c r="A98" t="s">
        <v>3476</v>
      </c>
      <c r="B98" t="s">
        <v>3495</v>
      </c>
      <c r="C98" t="str">
        <f t="shared" si="1"/>
        <v>3DYGAII7PM4W5KMEYSWMAOE06D3QPWSorry to h</v>
      </c>
      <c r="D98">
        <v>1</v>
      </c>
      <c r="E98">
        <v>0.8</v>
      </c>
      <c r="F98">
        <v>1</v>
      </c>
      <c r="G98">
        <v>7</v>
      </c>
    </row>
    <row r="99" spans="1:7" x14ac:dyDescent="0.25">
      <c r="A99" t="s">
        <v>3476</v>
      </c>
      <c r="B99" t="s">
        <v>3496</v>
      </c>
      <c r="C99" t="str">
        <f t="shared" si="1"/>
        <v>3DYGAII7PM4W5KMEYSWMAOE06D3QPWUber or bu</v>
      </c>
      <c r="D99">
        <v>1</v>
      </c>
      <c r="E99">
        <v>0.8</v>
      </c>
      <c r="F99">
        <v>0</v>
      </c>
      <c r="G99">
        <v>8</v>
      </c>
    </row>
    <row r="100" spans="1:7" x14ac:dyDescent="0.25">
      <c r="A100" t="s">
        <v>3476</v>
      </c>
      <c r="B100" t="s">
        <v>3497</v>
      </c>
      <c r="C100" t="str">
        <f t="shared" si="1"/>
        <v>3DYGAII7PM4W5KMEYSWMAOE06D3QPWYes, sorry</v>
      </c>
      <c r="D100">
        <v>1</v>
      </c>
      <c r="E100">
        <v>0.8</v>
      </c>
      <c r="F100">
        <v>0</v>
      </c>
      <c r="G100">
        <v>9</v>
      </c>
    </row>
    <row r="101" spans="1:7" x14ac:dyDescent="0.25">
      <c r="A101" t="s">
        <v>3476</v>
      </c>
      <c r="B101" t="s">
        <v>3484</v>
      </c>
      <c r="C101" t="str">
        <f t="shared" si="1"/>
        <v>3DYGAII7PM4W5KMEYSWMAOE06D3QPWThat reall</v>
      </c>
      <c r="D101">
        <v>1</v>
      </c>
      <c r="E101">
        <v>0.8</v>
      </c>
      <c r="F101">
        <v>1</v>
      </c>
      <c r="G101">
        <v>10</v>
      </c>
    </row>
    <row r="102" spans="1:7" x14ac:dyDescent="0.25">
      <c r="A102" t="s">
        <v>3476</v>
      </c>
      <c r="B102" t="s">
        <v>3485</v>
      </c>
      <c r="C102" t="str">
        <f t="shared" si="1"/>
        <v>3DYGAII7PM4W5KMEYSWMAOE06D3QPWIf they ar</v>
      </c>
      <c r="D102">
        <v>1</v>
      </c>
      <c r="E102">
        <v>0.8</v>
      </c>
      <c r="F102">
        <v>1</v>
      </c>
      <c r="G102">
        <v>11</v>
      </c>
    </row>
    <row r="103" spans="1:7" x14ac:dyDescent="0.25">
      <c r="A103" t="s">
        <v>3476</v>
      </c>
      <c r="B103" t="s">
        <v>3486</v>
      </c>
      <c r="C103" t="str">
        <f t="shared" si="1"/>
        <v>3DYGAII7PM4W5KMEYSWMAOE06D3QPWYes I'm fi</v>
      </c>
      <c r="D103">
        <v>1</v>
      </c>
      <c r="E103">
        <v>0.8</v>
      </c>
      <c r="F103">
        <v>0</v>
      </c>
      <c r="G103">
        <v>12</v>
      </c>
    </row>
    <row r="104" spans="1:7" x14ac:dyDescent="0.25">
      <c r="A104" t="s">
        <v>3476</v>
      </c>
      <c r="B104" t="s">
        <v>3487</v>
      </c>
      <c r="C104" t="str">
        <f t="shared" si="1"/>
        <v>3DYGAII7PM4W5KMEYSWMAOE06D3QPWI'm not su</v>
      </c>
      <c r="D104">
        <v>1</v>
      </c>
      <c r="E104">
        <v>0.8</v>
      </c>
      <c r="F104">
        <v>0</v>
      </c>
      <c r="G104">
        <v>13</v>
      </c>
    </row>
    <row r="105" spans="1:7" x14ac:dyDescent="0.25">
      <c r="A105" t="s">
        <v>3476</v>
      </c>
      <c r="B105" t="s">
        <v>3488</v>
      </c>
      <c r="C105" t="str">
        <f t="shared" si="1"/>
        <v>3DYGAII7PM4W5KMEYSWMAOE06D3QPWSounds goo</v>
      </c>
      <c r="D105">
        <v>1</v>
      </c>
      <c r="E105">
        <v>0.8</v>
      </c>
      <c r="F105">
        <v>0</v>
      </c>
      <c r="G105">
        <v>14</v>
      </c>
    </row>
    <row r="106" spans="1:7" x14ac:dyDescent="0.25">
      <c r="A106" t="s">
        <v>3476</v>
      </c>
      <c r="B106" t="s">
        <v>3489</v>
      </c>
      <c r="C106" t="str">
        <f t="shared" si="1"/>
        <v>3DYGAII7PM4W5KMEYSWMAOE06D3QPWI hope you</v>
      </c>
      <c r="D106">
        <v>1</v>
      </c>
      <c r="E106">
        <v>0.8</v>
      </c>
      <c r="F106">
        <v>1</v>
      </c>
      <c r="G106">
        <v>15</v>
      </c>
    </row>
    <row r="107" spans="1:7" x14ac:dyDescent="0.25">
      <c r="A107" t="s">
        <v>3499</v>
      </c>
      <c r="B107" t="s">
        <v>3506</v>
      </c>
      <c r="C107" t="str">
        <f t="shared" si="1"/>
        <v>3UOUJI6MTEAT6MVM1SQ8E2XSBXIXUWTen four.</v>
      </c>
      <c r="D107">
        <v>1</v>
      </c>
      <c r="E107">
        <v>0.9</v>
      </c>
      <c r="F107">
        <v>1</v>
      </c>
      <c r="G107">
        <v>1</v>
      </c>
    </row>
    <row r="108" spans="1:7" x14ac:dyDescent="0.25">
      <c r="A108" t="s">
        <v>3499</v>
      </c>
      <c r="B108" t="s">
        <v>3513</v>
      </c>
      <c r="C108" t="str">
        <f t="shared" si="1"/>
        <v>3UOUJI6MTEAT6MVM1SQ8E2XSBXIXUWI'll remem</v>
      </c>
      <c r="D108">
        <v>1</v>
      </c>
      <c r="E108">
        <v>0.9</v>
      </c>
      <c r="F108">
        <v>1</v>
      </c>
      <c r="G108">
        <v>2</v>
      </c>
    </row>
    <row r="109" spans="1:7" x14ac:dyDescent="0.25">
      <c r="A109" t="s">
        <v>3499</v>
      </c>
      <c r="B109" t="s">
        <v>3514</v>
      </c>
      <c r="C109" t="str">
        <f t="shared" si="1"/>
        <v xml:space="preserve">3UOUJI6MTEAT6MVM1SQ8E2XSBXIXUWWhat'd he </v>
      </c>
      <c r="D109">
        <v>1</v>
      </c>
      <c r="E109">
        <v>0.9</v>
      </c>
      <c r="F109">
        <v>1</v>
      </c>
      <c r="G109">
        <v>3</v>
      </c>
    </row>
    <row r="110" spans="1:7" x14ac:dyDescent="0.25">
      <c r="A110" t="s">
        <v>3499</v>
      </c>
      <c r="B110" t="s">
        <v>3515</v>
      </c>
      <c r="C110" t="str">
        <f t="shared" si="1"/>
        <v>3UOUJI6MTEAT6MVM1SQ8E2XSBXIXUWSorry, Joh</v>
      </c>
      <c r="D110">
        <v>1</v>
      </c>
      <c r="E110">
        <v>0.9</v>
      </c>
      <c r="F110">
        <v>1</v>
      </c>
      <c r="G110">
        <v>4</v>
      </c>
    </row>
    <row r="111" spans="1:7" x14ac:dyDescent="0.25">
      <c r="A111" t="s">
        <v>3499</v>
      </c>
      <c r="B111" t="s">
        <v>3516</v>
      </c>
      <c r="C111" t="str">
        <f t="shared" si="1"/>
        <v xml:space="preserve">3UOUJI6MTEAT6MVM1SQ8E2XSBXIXUWYou wanna </v>
      </c>
      <c r="D111">
        <v>1</v>
      </c>
      <c r="E111">
        <v>0.9</v>
      </c>
      <c r="F111">
        <v>1</v>
      </c>
      <c r="G111">
        <v>5</v>
      </c>
    </row>
    <row r="112" spans="1:7" x14ac:dyDescent="0.25">
      <c r="A112" t="s">
        <v>3499</v>
      </c>
      <c r="B112" t="s">
        <v>3517</v>
      </c>
      <c r="C112" t="str">
        <f t="shared" si="1"/>
        <v>3UOUJI6MTEAT6MVM1SQ8E2XSBXIXUWI'm sorry.</v>
      </c>
      <c r="D112">
        <v>1</v>
      </c>
      <c r="E112">
        <v>0.9</v>
      </c>
      <c r="F112">
        <v>1</v>
      </c>
      <c r="G112">
        <v>6</v>
      </c>
    </row>
    <row r="113" spans="1:7" x14ac:dyDescent="0.25">
      <c r="A113" t="s">
        <v>3499</v>
      </c>
      <c r="B113" t="s">
        <v>3518</v>
      </c>
      <c r="C113" t="str">
        <f t="shared" si="1"/>
        <v>3UOUJI6MTEAT6MVM1SQ8E2XSBXIXUWI'm so sor</v>
      </c>
      <c r="D113">
        <v>1</v>
      </c>
      <c r="E113">
        <v>0.9</v>
      </c>
      <c r="F113">
        <v>1</v>
      </c>
      <c r="G113">
        <v>7</v>
      </c>
    </row>
    <row r="114" spans="1:7" x14ac:dyDescent="0.25">
      <c r="A114" t="s">
        <v>3499</v>
      </c>
      <c r="B114" t="s">
        <v>3519</v>
      </c>
      <c r="C114" t="str">
        <f t="shared" si="1"/>
        <v>3UOUJI6MTEAT6MVM1SQ8E2XSBXIXUWI'll be th</v>
      </c>
      <c r="D114">
        <v>1</v>
      </c>
      <c r="E114">
        <v>0.9</v>
      </c>
      <c r="F114">
        <v>1</v>
      </c>
      <c r="G114">
        <v>8</v>
      </c>
    </row>
    <row r="115" spans="1:7" x14ac:dyDescent="0.25">
      <c r="A115" t="s">
        <v>3499</v>
      </c>
      <c r="B115" t="s">
        <v>3520</v>
      </c>
      <c r="C115" t="str">
        <f t="shared" si="1"/>
        <v>3UOUJI6MTEAT6MVM1SQ8E2XSBXIXUWTell me wh</v>
      </c>
      <c r="D115">
        <v>1</v>
      </c>
      <c r="E115">
        <v>0.9</v>
      </c>
      <c r="F115">
        <v>0</v>
      </c>
      <c r="G115">
        <v>9</v>
      </c>
    </row>
    <row r="116" spans="1:7" x14ac:dyDescent="0.25">
      <c r="A116" t="s">
        <v>3499</v>
      </c>
      <c r="B116" t="s">
        <v>3507</v>
      </c>
      <c r="C116" t="str">
        <f t="shared" si="1"/>
        <v>3UOUJI6MTEAT6MVM1SQ8E2XSBXIXUWWhat luck!</v>
      </c>
      <c r="D116">
        <v>1</v>
      </c>
      <c r="E116">
        <v>0.9</v>
      </c>
      <c r="F116">
        <v>1</v>
      </c>
      <c r="G116">
        <v>10</v>
      </c>
    </row>
    <row r="117" spans="1:7" x14ac:dyDescent="0.25">
      <c r="A117" t="s">
        <v>3499</v>
      </c>
      <c r="B117" t="s">
        <v>3508</v>
      </c>
      <c r="C117" t="str">
        <f t="shared" si="1"/>
        <v>3UOUJI6MTEAT6MVM1SQ8E2XSBXIXUWThey'll be</v>
      </c>
      <c r="D117">
        <v>1</v>
      </c>
      <c r="E117">
        <v>0.9</v>
      </c>
      <c r="F117">
        <v>0</v>
      </c>
      <c r="G117">
        <v>11</v>
      </c>
    </row>
    <row r="118" spans="1:7" x14ac:dyDescent="0.25">
      <c r="A118" t="s">
        <v>3499</v>
      </c>
      <c r="B118" t="s">
        <v>3509</v>
      </c>
      <c r="C118" t="str">
        <f t="shared" si="1"/>
        <v>3UOUJI6MTEAT6MVM1SQ8E2XSBXIXUWI'll be fi</v>
      </c>
      <c r="D118">
        <v>1</v>
      </c>
      <c r="E118">
        <v>0.9</v>
      </c>
      <c r="F118">
        <v>0</v>
      </c>
      <c r="G118">
        <v>12</v>
      </c>
    </row>
    <row r="119" spans="1:7" x14ac:dyDescent="0.25">
      <c r="A119" t="s">
        <v>3499</v>
      </c>
      <c r="B119" t="s">
        <v>3510</v>
      </c>
      <c r="C119" t="str">
        <f t="shared" si="1"/>
        <v>3UOUJI6MTEAT6MVM1SQ8E2XSBXIXUWYeah. What</v>
      </c>
      <c r="D119">
        <v>1</v>
      </c>
      <c r="E119">
        <v>0.9</v>
      </c>
      <c r="F119">
        <v>0</v>
      </c>
      <c r="G119">
        <v>13</v>
      </c>
    </row>
    <row r="120" spans="1:7" x14ac:dyDescent="0.25">
      <c r="A120" t="s">
        <v>3499</v>
      </c>
      <c r="B120" t="s">
        <v>3511</v>
      </c>
      <c r="C120" t="str">
        <f t="shared" si="1"/>
        <v>3UOUJI6MTEAT6MVM1SQ8E2XSBXIXUWAlright. T</v>
      </c>
      <c r="D120">
        <v>1</v>
      </c>
      <c r="E120">
        <v>0.9</v>
      </c>
      <c r="F120">
        <v>0</v>
      </c>
      <c r="G120">
        <v>14</v>
      </c>
    </row>
    <row r="121" spans="1:7" x14ac:dyDescent="0.25">
      <c r="A121" t="s">
        <v>3499</v>
      </c>
      <c r="B121" t="s">
        <v>3512</v>
      </c>
      <c r="C121" t="str">
        <f t="shared" si="1"/>
        <v>3UOUJI6MTEAT6MVM1SQ8E2XSBXIXUWLemme know</v>
      </c>
      <c r="D121">
        <v>1</v>
      </c>
      <c r="E121">
        <v>0.9</v>
      </c>
      <c r="F121">
        <v>1</v>
      </c>
      <c r="G121">
        <v>15</v>
      </c>
    </row>
    <row r="122" spans="1:7" x14ac:dyDescent="0.25">
      <c r="A122" t="s">
        <v>3522</v>
      </c>
      <c r="B122" t="s">
        <v>3529</v>
      </c>
      <c r="C122" t="str">
        <f t="shared" si="1"/>
        <v>3Y4W8Q93L0GFLVF5FIZ1GHWJ9MFVDHuh oh, i c</v>
      </c>
      <c r="D122">
        <v>1</v>
      </c>
      <c r="E122">
        <v>0.6</v>
      </c>
      <c r="F122">
        <v>1</v>
      </c>
      <c r="G122">
        <v>1</v>
      </c>
    </row>
    <row r="123" spans="1:7" x14ac:dyDescent="0.25">
      <c r="A123" t="s">
        <v>3522</v>
      </c>
      <c r="B123" t="s">
        <v>3536</v>
      </c>
      <c r="C123" t="str">
        <f t="shared" si="1"/>
        <v>3Y4W8Q93L0GFLVF5FIZ1GHWJ9MFVDHi said i w</v>
      </c>
      <c r="D123">
        <v>1</v>
      </c>
      <c r="E123">
        <v>0.6</v>
      </c>
      <c r="F123">
        <v>0</v>
      </c>
      <c r="G123">
        <v>2</v>
      </c>
    </row>
    <row r="124" spans="1:7" x14ac:dyDescent="0.25">
      <c r="A124" t="s">
        <v>3522</v>
      </c>
      <c r="B124" t="s">
        <v>3537</v>
      </c>
      <c r="C124" t="str">
        <f t="shared" si="1"/>
        <v>3Y4W8Q93L0GFLVF5FIZ1GHWJ9MFVDHhave you t</v>
      </c>
      <c r="D124">
        <v>1</v>
      </c>
      <c r="E124">
        <v>0.6</v>
      </c>
      <c r="F124">
        <v>1</v>
      </c>
      <c r="G124">
        <v>3</v>
      </c>
    </row>
    <row r="125" spans="1:7" x14ac:dyDescent="0.25">
      <c r="A125" t="s">
        <v>3522</v>
      </c>
      <c r="B125" t="s">
        <v>3538</v>
      </c>
      <c r="C125" t="str">
        <f t="shared" si="1"/>
        <v xml:space="preserve">3Y4W8Q93L0GFLVF5FIZ1GHWJ9MFVDHWasn't me </v>
      </c>
      <c r="D125">
        <v>1</v>
      </c>
      <c r="E125">
        <v>0.6</v>
      </c>
      <c r="F125">
        <v>0</v>
      </c>
      <c r="G125">
        <v>4</v>
      </c>
    </row>
    <row r="126" spans="1:7" x14ac:dyDescent="0.25">
      <c r="A126" t="s">
        <v>3522</v>
      </c>
      <c r="B126" t="s">
        <v>3539</v>
      </c>
      <c r="C126" t="str">
        <f t="shared" si="1"/>
        <v>3Y4W8Q93L0GFLVF5FIZ1GHWJ9MFVDHConfront h</v>
      </c>
      <c r="D126">
        <v>1</v>
      </c>
      <c r="E126">
        <v>0.6</v>
      </c>
      <c r="F126">
        <v>1</v>
      </c>
      <c r="G126">
        <v>5</v>
      </c>
    </row>
    <row r="127" spans="1:7" x14ac:dyDescent="0.25">
      <c r="A127" t="s">
        <v>3522</v>
      </c>
      <c r="B127" t="s">
        <v>3540</v>
      </c>
      <c r="C127" t="str">
        <f t="shared" si="1"/>
        <v>3Y4W8Q93L0GFLVF5FIZ1GHWJ9MFVDHgeez, calm</v>
      </c>
      <c r="D127">
        <v>1</v>
      </c>
      <c r="E127">
        <v>0.6</v>
      </c>
      <c r="F127">
        <v>1</v>
      </c>
      <c r="G127">
        <v>6</v>
      </c>
    </row>
    <row r="128" spans="1:7" x14ac:dyDescent="0.25">
      <c r="A128" t="s">
        <v>3522</v>
      </c>
      <c r="B128" t="s">
        <v>3541</v>
      </c>
      <c r="C128" t="str">
        <f t="shared" si="1"/>
        <v>3Y4W8Q93L0GFLVF5FIZ1GHWJ9MFVDHI am so so</v>
      </c>
      <c r="D128">
        <v>1</v>
      </c>
      <c r="E128">
        <v>0.6</v>
      </c>
      <c r="F128">
        <v>1</v>
      </c>
      <c r="G128">
        <v>7</v>
      </c>
    </row>
    <row r="129" spans="1:7" x14ac:dyDescent="0.25">
      <c r="A129" t="s">
        <v>3522</v>
      </c>
      <c r="B129" t="s">
        <v>3542</v>
      </c>
      <c r="C129" t="str">
        <f t="shared" si="1"/>
        <v>3Y4W8Q93L0GFLVF5FIZ1GHWJ9MFVDHguess i wo</v>
      </c>
      <c r="D129">
        <v>1</v>
      </c>
      <c r="E129">
        <v>0.6</v>
      </c>
      <c r="F129">
        <v>0</v>
      </c>
      <c r="G129">
        <v>8</v>
      </c>
    </row>
    <row r="130" spans="1:7" x14ac:dyDescent="0.25">
      <c r="A130" t="s">
        <v>3522</v>
      </c>
      <c r="B130" t="s">
        <v>3543</v>
      </c>
      <c r="C130" t="str">
        <f t="shared" si="1"/>
        <v>3Y4W8Q93L0GFLVF5FIZ1GHWJ9MFVDHWhat can i</v>
      </c>
      <c r="D130">
        <v>1</v>
      </c>
      <c r="E130">
        <v>0.6</v>
      </c>
      <c r="F130">
        <v>0</v>
      </c>
      <c r="G130">
        <v>9</v>
      </c>
    </row>
    <row r="131" spans="1:7" x14ac:dyDescent="0.25">
      <c r="A131" t="s">
        <v>3522</v>
      </c>
      <c r="B131" t="s">
        <v>3530</v>
      </c>
      <c r="C131" t="str">
        <f t="shared" ref="C131:C194" si="2">A:A&amp;LEFT(B:B,10)</f>
        <v>3Y4W8Q93L0GFLVF5FIZ1GHWJ9MFVDHI hate whe</v>
      </c>
      <c r="D131">
        <v>1</v>
      </c>
      <c r="E131">
        <v>0.6</v>
      </c>
      <c r="F131">
        <v>1</v>
      </c>
      <c r="G131">
        <v>10</v>
      </c>
    </row>
    <row r="132" spans="1:7" x14ac:dyDescent="0.25">
      <c r="A132" t="s">
        <v>3522</v>
      </c>
      <c r="B132" t="s">
        <v>3531</v>
      </c>
      <c r="C132" t="str">
        <f t="shared" si="2"/>
        <v>3Y4W8Q93L0GFLVF5FIZ1GHWJ9MFVDHHahah wait</v>
      </c>
      <c r="D132">
        <v>1</v>
      </c>
      <c r="E132">
        <v>0.6</v>
      </c>
      <c r="F132">
        <v>1</v>
      </c>
      <c r="G132">
        <v>11</v>
      </c>
    </row>
    <row r="133" spans="1:7" x14ac:dyDescent="0.25">
      <c r="A133" t="s">
        <v>3522</v>
      </c>
      <c r="B133" t="s">
        <v>3532</v>
      </c>
      <c r="C133" t="str">
        <f t="shared" si="2"/>
        <v>3Y4W8Q93L0GFLVF5FIZ1GHWJ9MFVDHI just hav</v>
      </c>
      <c r="D133">
        <v>1</v>
      </c>
      <c r="E133">
        <v>0.6</v>
      </c>
      <c r="F133">
        <v>1</v>
      </c>
      <c r="G133">
        <v>12</v>
      </c>
    </row>
    <row r="134" spans="1:7" x14ac:dyDescent="0.25">
      <c r="A134" t="s">
        <v>3522</v>
      </c>
      <c r="B134" t="s">
        <v>3533</v>
      </c>
      <c r="C134" t="str">
        <f t="shared" si="2"/>
        <v>3Y4W8Q93L0GFLVF5FIZ1GHWJ9MFVDHyeah, gues</v>
      </c>
      <c r="D134">
        <v>1</v>
      </c>
      <c r="E134">
        <v>0.6</v>
      </c>
      <c r="F134">
        <v>1</v>
      </c>
      <c r="G134">
        <v>13</v>
      </c>
    </row>
    <row r="135" spans="1:7" x14ac:dyDescent="0.25">
      <c r="A135" t="s">
        <v>3522</v>
      </c>
      <c r="B135" t="s">
        <v>3534</v>
      </c>
      <c r="C135" t="str">
        <f t="shared" si="2"/>
        <v>3Y4W8Q93L0GFLVF5FIZ1GHWJ9MFVDHI will wai</v>
      </c>
      <c r="D135">
        <v>1</v>
      </c>
      <c r="E135">
        <v>0.6</v>
      </c>
      <c r="F135">
        <v>0</v>
      </c>
      <c r="G135">
        <v>14</v>
      </c>
    </row>
    <row r="136" spans="1:7" x14ac:dyDescent="0.25">
      <c r="A136" t="s">
        <v>3522</v>
      </c>
      <c r="B136" t="s">
        <v>3535</v>
      </c>
      <c r="C136" t="str">
        <f t="shared" si="2"/>
        <v>3Y4W8Q93L0GFLVF5FIZ1GHWJ9MFVDHthats grea</v>
      </c>
      <c r="D136">
        <v>1</v>
      </c>
      <c r="E136">
        <v>0.6</v>
      </c>
      <c r="F136">
        <v>1</v>
      </c>
      <c r="G136">
        <v>15</v>
      </c>
    </row>
    <row r="137" spans="1:7" x14ac:dyDescent="0.25">
      <c r="A137" t="s">
        <v>3545</v>
      </c>
      <c r="B137" t="s">
        <v>3552</v>
      </c>
      <c r="C137" t="str">
        <f t="shared" si="2"/>
        <v>3YMTUJH0DTCN87SNHCYTCVESZPL4TEOkay thats</v>
      </c>
      <c r="D137">
        <v>1</v>
      </c>
      <c r="E137">
        <v>0.7</v>
      </c>
      <c r="F137">
        <v>1</v>
      </c>
      <c r="G137">
        <v>1</v>
      </c>
    </row>
    <row r="138" spans="1:7" x14ac:dyDescent="0.25">
      <c r="A138" t="s">
        <v>3545</v>
      </c>
      <c r="B138" t="s">
        <v>3559</v>
      </c>
      <c r="C138" t="str">
        <f t="shared" si="2"/>
        <v>3YMTUJH0DTCN87SNHCYTCVESZPL4TEIm sorry i</v>
      </c>
      <c r="D138">
        <v>1</v>
      </c>
      <c r="E138">
        <v>0.7</v>
      </c>
      <c r="F138">
        <v>0</v>
      </c>
      <c r="G138">
        <v>2</v>
      </c>
    </row>
    <row r="139" spans="1:7" x14ac:dyDescent="0.25">
      <c r="A139" t="s">
        <v>3545</v>
      </c>
      <c r="B139" t="s">
        <v>3560</v>
      </c>
      <c r="C139" t="str">
        <f t="shared" si="2"/>
        <v>3YMTUJH0DTCN87SNHCYTCVESZPL4TEI think yo</v>
      </c>
      <c r="D139">
        <v>1</v>
      </c>
      <c r="E139">
        <v>0.7</v>
      </c>
      <c r="F139">
        <v>1</v>
      </c>
      <c r="G139">
        <v>3</v>
      </c>
    </row>
    <row r="140" spans="1:7" x14ac:dyDescent="0.25">
      <c r="A140" t="s">
        <v>3545</v>
      </c>
      <c r="B140" t="s">
        <v>3561</v>
      </c>
      <c r="C140" t="str">
        <f t="shared" si="2"/>
        <v xml:space="preserve">3YMTUJH0DTCN87SNHCYTCVESZPL4TEI did not </v>
      </c>
      <c r="D140">
        <v>1</v>
      </c>
      <c r="E140">
        <v>0.7</v>
      </c>
      <c r="F140">
        <v>1</v>
      </c>
      <c r="G140">
        <v>4</v>
      </c>
    </row>
    <row r="141" spans="1:7" x14ac:dyDescent="0.25">
      <c r="A141" t="s">
        <v>3545</v>
      </c>
      <c r="B141" t="s">
        <v>3562</v>
      </c>
      <c r="C141" t="str">
        <f t="shared" si="2"/>
        <v>3YMTUJH0DTCN87SNHCYTCVESZPL4TEI think yo</v>
      </c>
      <c r="D141">
        <v>1</v>
      </c>
      <c r="E141">
        <v>0.7</v>
      </c>
      <c r="F141">
        <v>1</v>
      </c>
      <c r="G141">
        <v>5</v>
      </c>
    </row>
    <row r="142" spans="1:7" x14ac:dyDescent="0.25">
      <c r="A142" t="s">
        <v>3545</v>
      </c>
      <c r="B142" t="s">
        <v>3563</v>
      </c>
      <c r="C142" t="str">
        <f t="shared" si="2"/>
        <v>3YMTUJH0DTCN87SNHCYTCVESZPL4TEIts okay j</v>
      </c>
      <c r="D142">
        <v>1</v>
      </c>
      <c r="E142">
        <v>0.7</v>
      </c>
      <c r="F142">
        <v>1</v>
      </c>
      <c r="G142">
        <v>6</v>
      </c>
    </row>
    <row r="143" spans="1:7" x14ac:dyDescent="0.25">
      <c r="A143" t="s">
        <v>3545</v>
      </c>
      <c r="B143" t="s">
        <v>3564</v>
      </c>
      <c r="C143" t="str">
        <f t="shared" si="2"/>
        <v>3YMTUJH0DTCN87SNHCYTCVESZPL4TEIm sorry t</v>
      </c>
      <c r="D143">
        <v>1</v>
      </c>
      <c r="E143">
        <v>0.7</v>
      </c>
      <c r="F143">
        <v>1</v>
      </c>
      <c r="G143">
        <v>7</v>
      </c>
    </row>
    <row r="144" spans="1:7" x14ac:dyDescent="0.25">
      <c r="A144" t="s">
        <v>3545</v>
      </c>
      <c r="B144" t="s">
        <v>3565</v>
      </c>
      <c r="C144" t="str">
        <f t="shared" si="2"/>
        <v xml:space="preserve">3YMTUJH0DTCN87SNHCYTCVESZPL4TEOkay that </v>
      </c>
      <c r="D144">
        <v>1</v>
      </c>
      <c r="E144">
        <v>0.7</v>
      </c>
      <c r="F144">
        <v>0</v>
      </c>
      <c r="G144">
        <v>8</v>
      </c>
    </row>
    <row r="145" spans="1:7" x14ac:dyDescent="0.25">
      <c r="A145" t="s">
        <v>3545</v>
      </c>
      <c r="B145" t="s">
        <v>3566</v>
      </c>
      <c r="C145" t="str">
        <f t="shared" si="2"/>
        <v>3YMTUJH0DTCN87SNHCYTCVESZPL4TEHey im her</v>
      </c>
      <c r="D145">
        <v>1</v>
      </c>
      <c r="E145">
        <v>0.7</v>
      </c>
      <c r="F145">
        <v>0</v>
      </c>
      <c r="G145">
        <v>9</v>
      </c>
    </row>
    <row r="146" spans="1:7" x14ac:dyDescent="0.25">
      <c r="A146" t="s">
        <v>3545</v>
      </c>
      <c r="B146" t="s">
        <v>3553</v>
      </c>
      <c r="C146" t="str">
        <f t="shared" si="2"/>
        <v>3YMTUJH0DTCN87SNHCYTCVESZPL4TEOh no ! ne</v>
      </c>
      <c r="D146">
        <v>1</v>
      </c>
      <c r="E146">
        <v>0.7</v>
      </c>
      <c r="F146">
        <v>1</v>
      </c>
      <c r="G146">
        <v>10</v>
      </c>
    </row>
    <row r="147" spans="1:7" x14ac:dyDescent="0.25">
      <c r="A147" t="s">
        <v>3545</v>
      </c>
      <c r="B147" t="s">
        <v>3554</v>
      </c>
      <c r="C147" t="str">
        <f t="shared" si="2"/>
        <v xml:space="preserve">3YMTUJH0DTCN87SNHCYTCVESZPL4TEThey wont </v>
      </c>
      <c r="D147">
        <v>1</v>
      </c>
      <c r="E147">
        <v>0.7</v>
      </c>
      <c r="F147">
        <v>1</v>
      </c>
      <c r="G147">
        <v>11</v>
      </c>
    </row>
    <row r="148" spans="1:7" x14ac:dyDescent="0.25">
      <c r="A148" t="s">
        <v>3545</v>
      </c>
      <c r="B148" t="s">
        <v>3555</v>
      </c>
      <c r="C148" t="str">
        <f t="shared" si="2"/>
        <v>3YMTUJH0DTCN87SNHCYTCVESZPL4TEIm okay im</v>
      </c>
      <c r="D148">
        <v>1</v>
      </c>
      <c r="E148">
        <v>0.7</v>
      </c>
      <c r="F148">
        <v>1</v>
      </c>
      <c r="G148">
        <v>12</v>
      </c>
    </row>
    <row r="149" spans="1:7" x14ac:dyDescent="0.25">
      <c r="A149" t="s">
        <v>3545</v>
      </c>
      <c r="B149" t="s">
        <v>3556</v>
      </c>
      <c r="C149" t="str">
        <f t="shared" si="2"/>
        <v>3YMTUJH0DTCN87SNHCYTCVESZPL4TESorry mayb</v>
      </c>
      <c r="D149">
        <v>1</v>
      </c>
      <c r="E149">
        <v>0.7</v>
      </c>
      <c r="F149">
        <v>0</v>
      </c>
      <c r="G149">
        <v>13</v>
      </c>
    </row>
    <row r="150" spans="1:7" x14ac:dyDescent="0.25">
      <c r="A150" t="s">
        <v>3545</v>
      </c>
      <c r="B150" t="s">
        <v>3557</v>
      </c>
      <c r="C150" t="str">
        <f t="shared" si="2"/>
        <v>3YMTUJH0DTCN87SNHCYTCVESZPL4TEOkay i wil</v>
      </c>
      <c r="D150">
        <v>1</v>
      </c>
      <c r="E150">
        <v>0.7</v>
      </c>
      <c r="F150">
        <v>0</v>
      </c>
      <c r="G150">
        <v>14</v>
      </c>
    </row>
    <row r="151" spans="1:7" x14ac:dyDescent="0.25">
      <c r="A151" t="s">
        <v>3545</v>
      </c>
      <c r="B151" t="s">
        <v>3558</v>
      </c>
      <c r="C151" t="str">
        <f t="shared" si="2"/>
        <v>3YMTUJH0DTCN87SNHCYTCVESZPL4TEIts okay d</v>
      </c>
      <c r="D151">
        <v>1</v>
      </c>
      <c r="E151">
        <v>0.7</v>
      </c>
      <c r="F151">
        <v>1</v>
      </c>
      <c r="G151">
        <v>15</v>
      </c>
    </row>
    <row r="152" spans="1:7" x14ac:dyDescent="0.25">
      <c r="A152" t="s">
        <v>3568</v>
      </c>
      <c r="B152" t="s">
        <v>3574</v>
      </c>
      <c r="C152" t="str">
        <f t="shared" si="2"/>
        <v>3X87C8JFV77TIC26Q90G5TJBTXAQSCUh-oh.  Wo</v>
      </c>
      <c r="D152">
        <v>1</v>
      </c>
      <c r="E152">
        <v>0.8</v>
      </c>
      <c r="F152">
        <v>1</v>
      </c>
      <c r="G152">
        <v>1</v>
      </c>
    </row>
    <row r="153" spans="1:7" x14ac:dyDescent="0.25">
      <c r="A153" t="s">
        <v>3568</v>
      </c>
      <c r="B153" t="s">
        <v>3581</v>
      </c>
      <c r="C153" t="str">
        <f t="shared" si="2"/>
        <v xml:space="preserve">3X87C8JFV77TIC26Q90G5TJBTXAQSCSorry.  I </v>
      </c>
      <c r="D153">
        <v>1</v>
      </c>
      <c r="E153">
        <v>0.8</v>
      </c>
      <c r="F153">
        <v>1</v>
      </c>
      <c r="G153">
        <v>2</v>
      </c>
    </row>
    <row r="154" spans="1:7" x14ac:dyDescent="0.25">
      <c r="A154" t="s">
        <v>3568</v>
      </c>
      <c r="B154" t="s">
        <v>3582</v>
      </c>
      <c r="C154" t="str">
        <f t="shared" si="2"/>
        <v>3X87C8JFV77TIC26Q90G5TJBTXAQSCWhat did t</v>
      </c>
      <c r="D154">
        <v>1</v>
      </c>
      <c r="E154">
        <v>0.8</v>
      </c>
      <c r="F154">
        <v>1</v>
      </c>
      <c r="G154">
        <v>3</v>
      </c>
    </row>
    <row r="155" spans="1:7" x14ac:dyDescent="0.25">
      <c r="A155" t="s">
        <v>3568</v>
      </c>
      <c r="B155" t="s">
        <v>3583</v>
      </c>
      <c r="C155" t="str">
        <f t="shared" si="2"/>
        <v>3X87C8JFV77TIC26Q90G5TJBTXAQSCI don't bl</v>
      </c>
      <c r="D155">
        <v>1</v>
      </c>
      <c r="E155">
        <v>0.8</v>
      </c>
      <c r="F155">
        <v>1</v>
      </c>
      <c r="G155">
        <v>4</v>
      </c>
    </row>
    <row r="156" spans="1:7" x14ac:dyDescent="0.25">
      <c r="A156" t="s">
        <v>3568</v>
      </c>
      <c r="B156" t="s">
        <v>3584</v>
      </c>
      <c r="C156" t="str">
        <f t="shared" si="2"/>
        <v>3X87C8JFV77TIC26Q90G5TJBTXAQSCAre you th</v>
      </c>
      <c r="D156">
        <v>1</v>
      </c>
      <c r="E156">
        <v>0.8</v>
      </c>
      <c r="F156">
        <v>1</v>
      </c>
      <c r="G156">
        <v>5</v>
      </c>
    </row>
    <row r="157" spans="1:7" x14ac:dyDescent="0.25">
      <c r="A157" t="s">
        <v>3568</v>
      </c>
      <c r="B157" t="s">
        <v>3585</v>
      </c>
      <c r="C157" t="str">
        <f t="shared" si="2"/>
        <v>3X87C8JFV77TIC26Q90G5TJBTXAQSCHey no jud</v>
      </c>
      <c r="D157">
        <v>1</v>
      </c>
      <c r="E157">
        <v>0.8</v>
      </c>
      <c r="F157">
        <v>1</v>
      </c>
      <c r="G157">
        <v>6</v>
      </c>
    </row>
    <row r="158" spans="1:7" x14ac:dyDescent="0.25">
      <c r="A158" t="s">
        <v>3568</v>
      </c>
      <c r="B158" t="s">
        <v>3586</v>
      </c>
      <c r="C158" t="str">
        <f t="shared" si="2"/>
        <v>3X87C8JFV77TIC26Q90G5TJBTXAQSCOh man.  I</v>
      </c>
      <c r="D158">
        <v>1</v>
      </c>
      <c r="E158">
        <v>0.8</v>
      </c>
      <c r="F158">
        <v>1</v>
      </c>
      <c r="G158">
        <v>7</v>
      </c>
    </row>
    <row r="159" spans="1:7" x14ac:dyDescent="0.25">
      <c r="A159" t="s">
        <v>3568</v>
      </c>
      <c r="B159" t="s">
        <v>3587</v>
      </c>
      <c r="C159" t="str">
        <f t="shared" si="2"/>
        <v>3X87C8JFV77TIC26Q90G5TJBTXAQSCI guess I'</v>
      </c>
      <c r="D159">
        <v>1</v>
      </c>
      <c r="E159">
        <v>0.8</v>
      </c>
      <c r="F159">
        <v>0</v>
      </c>
      <c r="G159">
        <v>8</v>
      </c>
    </row>
    <row r="160" spans="1:7" x14ac:dyDescent="0.25">
      <c r="A160" t="s">
        <v>3568</v>
      </c>
      <c r="B160" t="s">
        <v>3588</v>
      </c>
      <c r="C160" t="str">
        <f t="shared" si="2"/>
        <v>3X87C8JFV77TIC26Q90G5TJBTXAQSCHey. What'</v>
      </c>
      <c r="D160">
        <v>1</v>
      </c>
      <c r="E160">
        <v>0.8</v>
      </c>
      <c r="F160">
        <v>0</v>
      </c>
      <c r="G160">
        <v>9</v>
      </c>
    </row>
    <row r="161" spans="1:7" x14ac:dyDescent="0.25">
      <c r="A161" t="s">
        <v>3568</v>
      </c>
      <c r="B161" t="s">
        <v>3575</v>
      </c>
      <c r="C161" t="str">
        <f t="shared" si="2"/>
        <v>3X87C8JFV77TIC26Q90G5TJBTXAQSCOh no!  Th</v>
      </c>
      <c r="D161">
        <v>1</v>
      </c>
      <c r="E161">
        <v>0.8</v>
      </c>
      <c r="F161">
        <v>1</v>
      </c>
      <c r="G161">
        <v>10</v>
      </c>
    </row>
    <row r="162" spans="1:7" x14ac:dyDescent="0.25">
      <c r="A162" t="s">
        <v>3568</v>
      </c>
      <c r="B162" t="s">
        <v>3576</v>
      </c>
      <c r="C162" t="str">
        <f t="shared" si="2"/>
        <v xml:space="preserve">3X87C8JFV77TIC26Q90G5TJBTXAQSCWith that </v>
      </c>
      <c r="D162">
        <v>1</v>
      </c>
      <c r="E162">
        <v>0.8</v>
      </c>
      <c r="F162">
        <v>1</v>
      </c>
      <c r="G162">
        <v>11</v>
      </c>
    </row>
    <row r="163" spans="1:7" x14ac:dyDescent="0.25">
      <c r="A163" t="s">
        <v>3568</v>
      </c>
      <c r="B163" t="s">
        <v>3577</v>
      </c>
      <c r="C163" t="str">
        <f t="shared" si="2"/>
        <v>3X87C8JFV77TIC26Q90G5TJBTXAQSCYeah, I th</v>
      </c>
      <c r="D163">
        <v>1</v>
      </c>
      <c r="E163">
        <v>0.8</v>
      </c>
      <c r="F163">
        <v>0</v>
      </c>
      <c r="G163">
        <v>12</v>
      </c>
    </row>
    <row r="164" spans="1:7" x14ac:dyDescent="0.25">
      <c r="A164" t="s">
        <v>3568</v>
      </c>
      <c r="B164" t="s">
        <v>3578</v>
      </c>
      <c r="C164" t="str">
        <f t="shared" si="2"/>
        <v>3X87C8JFV77TIC26Q90G5TJBTXAQSCI know.  W</v>
      </c>
      <c r="D164">
        <v>1</v>
      </c>
      <c r="E164">
        <v>0.8</v>
      </c>
      <c r="F164">
        <v>0</v>
      </c>
      <c r="G164">
        <v>13</v>
      </c>
    </row>
    <row r="165" spans="1:7" x14ac:dyDescent="0.25">
      <c r="A165" t="s">
        <v>3568</v>
      </c>
      <c r="B165" t="s">
        <v>3579</v>
      </c>
      <c r="C165" t="str">
        <f t="shared" si="2"/>
        <v xml:space="preserve">3X87C8JFV77TIC26Q90G5TJBTXAQSCOk.  I'll </v>
      </c>
      <c r="D165">
        <v>1</v>
      </c>
      <c r="E165">
        <v>0.8</v>
      </c>
      <c r="F165">
        <v>0</v>
      </c>
      <c r="G165">
        <v>14</v>
      </c>
    </row>
    <row r="166" spans="1:7" x14ac:dyDescent="0.25">
      <c r="A166" t="s">
        <v>3568</v>
      </c>
      <c r="B166" t="s">
        <v>3580</v>
      </c>
      <c r="C166" t="str">
        <f t="shared" si="2"/>
        <v xml:space="preserve">3X87C8JFV77TIC26Q90G5TJBTXAQSCIt stinks </v>
      </c>
      <c r="D166">
        <v>1</v>
      </c>
      <c r="E166">
        <v>0.8</v>
      </c>
      <c r="F166">
        <v>1</v>
      </c>
      <c r="G166">
        <v>15</v>
      </c>
    </row>
    <row r="167" spans="1:7" x14ac:dyDescent="0.25">
      <c r="A167" t="s">
        <v>3590</v>
      </c>
      <c r="B167" t="s">
        <v>3597</v>
      </c>
      <c r="C167" t="str">
        <f t="shared" si="2"/>
        <v>38F5OAUN5O8UMLJBJGFB1OVEFW47HDUh oh. Wha</v>
      </c>
      <c r="D167">
        <v>1</v>
      </c>
      <c r="E167">
        <v>0.9</v>
      </c>
      <c r="F167">
        <v>1</v>
      </c>
      <c r="G167">
        <v>1</v>
      </c>
    </row>
    <row r="168" spans="1:7" x14ac:dyDescent="0.25">
      <c r="A168" t="s">
        <v>3590</v>
      </c>
      <c r="B168" t="s">
        <v>3604</v>
      </c>
      <c r="C168" t="str">
        <f t="shared" si="2"/>
        <v>38F5OAUN5O8UMLJBJGFB1OVEFW47HDI'm sorry,</v>
      </c>
      <c r="D168">
        <v>1</v>
      </c>
      <c r="E168">
        <v>0.9</v>
      </c>
      <c r="F168">
        <v>1</v>
      </c>
      <c r="G168">
        <v>2</v>
      </c>
    </row>
    <row r="169" spans="1:7" x14ac:dyDescent="0.25">
      <c r="A169" t="s">
        <v>3590</v>
      </c>
      <c r="B169" t="s">
        <v>3605</v>
      </c>
      <c r="C169" t="str">
        <f t="shared" si="2"/>
        <v>38F5OAUN5O8UMLJBJGFB1OVEFW47HDHe's ridic</v>
      </c>
      <c r="D169">
        <v>1</v>
      </c>
      <c r="E169">
        <v>0.9</v>
      </c>
      <c r="F169">
        <v>1</v>
      </c>
      <c r="G169">
        <v>3</v>
      </c>
    </row>
    <row r="170" spans="1:7" x14ac:dyDescent="0.25">
      <c r="A170" t="s">
        <v>3590</v>
      </c>
      <c r="B170" t="s">
        <v>3606</v>
      </c>
      <c r="C170" t="str">
        <f t="shared" si="2"/>
        <v>38F5OAUN5O8UMLJBJGFB1OVEFW47HDI didn't s</v>
      </c>
      <c r="D170">
        <v>1</v>
      </c>
      <c r="E170">
        <v>0.9</v>
      </c>
      <c r="F170">
        <v>1</v>
      </c>
      <c r="G170">
        <v>4</v>
      </c>
    </row>
    <row r="171" spans="1:7" x14ac:dyDescent="0.25">
      <c r="A171" t="s">
        <v>3590</v>
      </c>
      <c r="B171" t="s">
        <v>3607</v>
      </c>
      <c r="C171" t="str">
        <f t="shared" si="2"/>
        <v xml:space="preserve">38F5OAUN5O8UMLJBJGFB1OVEFW47HDThat's so </v>
      </c>
      <c r="D171">
        <v>1</v>
      </c>
      <c r="E171">
        <v>0.9</v>
      </c>
      <c r="F171">
        <v>1</v>
      </c>
      <c r="G171">
        <v>5</v>
      </c>
    </row>
    <row r="172" spans="1:7" x14ac:dyDescent="0.25">
      <c r="A172" t="s">
        <v>3590</v>
      </c>
      <c r="B172" t="s">
        <v>3608</v>
      </c>
      <c r="C172" t="str">
        <f t="shared" si="2"/>
        <v>38F5OAUN5O8UMLJBJGFB1OVEFW47HDI won't ju</v>
      </c>
      <c r="D172">
        <v>1</v>
      </c>
      <c r="E172">
        <v>0.9</v>
      </c>
      <c r="F172">
        <v>1</v>
      </c>
      <c r="G172">
        <v>6</v>
      </c>
    </row>
    <row r="173" spans="1:7" x14ac:dyDescent="0.25">
      <c r="A173" t="s">
        <v>3590</v>
      </c>
      <c r="B173" t="s">
        <v>3609</v>
      </c>
      <c r="C173" t="str">
        <f t="shared" si="2"/>
        <v>38F5OAUN5O8UMLJBJGFB1OVEFW47HDPaula, I'm</v>
      </c>
      <c r="D173">
        <v>1</v>
      </c>
      <c r="E173">
        <v>0.9</v>
      </c>
      <c r="F173">
        <v>1</v>
      </c>
      <c r="G173">
        <v>7</v>
      </c>
    </row>
    <row r="174" spans="1:7" x14ac:dyDescent="0.25">
      <c r="A174" t="s">
        <v>3590</v>
      </c>
      <c r="B174" t="s">
        <v>3610</v>
      </c>
      <c r="C174" t="str">
        <f t="shared" si="2"/>
        <v>38F5OAUN5O8UMLJBJGFB1OVEFW47HDReally sor</v>
      </c>
      <c r="D174">
        <v>1</v>
      </c>
      <c r="E174">
        <v>0.9</v>
      </c>
      <c r="F174">
        <v>1</v>
      </c>
      <c r="G174">
        <v>8</v>
      </c>
    </row>
    <row r="175" spans="1:7" x14ac:dyDescent="0.25">
      <c r="A175" t="s">
        <v>3590</v>
      </c>
      <c r="B175" t="s">
        <v>3611</v>
      </c>
      <c r="C175" t="str">
        <f t="shared" si="2"/>
        <v>38F5OAUN5O8UMLJBJGFB1OVEFW47HDHey Jeremy</v>
      </c>
      <c r="D175">
        <v>1</v>
      </c>
      <c r="E175">
        <v>0.9</v>
      </c>
      <c r="F175">
        <v>0</v>
      </c>
      <c r="G175">
        <v>9</v>
      </c>
    </row>
    <row r="176" spans="1:7" x14ac:dyDescent="0.25">
      <c r="A176" t="s">
        <v>3590</v>
      </c>
      <c r="B176" t="s">
        <v>3598</v>
      </c>
      <c r="C176" t="str">
        <f t="shared" si="2"/>
        <v>38F5OAUN5O8UMLJBJGFB1OVEFW47HDThat sucks</v>
      </c>
      <c r="D176">
        <v>1</v>
      </c>
      <c r="E176">
        <v>0.9</v>
      </c>
      <c r="F176">
        <v>1</v>
      </c>
      <c r="G176">
        <v>10</v>
      </c>
    </row>
    <row r="177" spans="1:7" x14ac:dyDescent="0.25">
      <c r="A177" t="s">
        <v>3590</v>
      </c>
      <c r="B177" t="s">
        <v>3599</v>
      </c>
      <c r="C177" t="str">
        <f t="shared" si="2"/>
        <v>38F5OAUN5O8UMLJBJGFB1OVEFW47HDI'll bring</v>
      </c>
      <c r="D177">
        <v>1</v>
      </c>
      <c r="E177">
        <v>0.9</v>
      </c>
      <c r="F177">
        <v>0</v>
      </c>
      <c r="G177">
        <v>11</v>
      </c>
    </row>
    <row r="178" spans="1:7" x14ac:dyDescent="0.25">
      <c r="A178" t="s">
        <v>3590</v>
      </c>
      <c r="B178" t="s">
        <v>3600</v>
      </c>
      <c r="C178" t="str">
        <f t="shared" si="2"/>
        <v xml:space="preserve">38F5OAUN5O8UMLJBJGFB1OVEFW47HDI'm fine, </v>
      </c>
      <c r="D178">
        <v>1</v>
      </c>
      <c r="E178">
        <v>0.9</v>
      </c>
      <c r="F178">
        <v>0</v>
      </c>
      <c r="G178">
        <v>12</v>
      </c>
    </row>
    <row r="179" spans="1:7" x14ac:dyDescent="0.25">
      <c r="A179" t="s">
        <v>3590</v>
      </c>
      <c r="B179" t="s">
        <v>3601</v>
      </c>
      <c r="C179" t="str">
        <f t="shared" si="2"/>
        <v>38F5OAUN5O8UMLJBJGFB1OVEFW47HDI know, I'</v>
      </c>
      <c r="D179">
        <v>1</v>
      </c>
      <c r="E179">
        <v>0.9</v>
      </c>
      <c r="F179">
        <v>0</v>
      </c>
      <c r="G179">
        <v>13</v>
      </c>
    </row>
    <row r="180" spans="1:7" x14ac:dyDescent="0.25">
      <c r="A180" t="s">
        <v>3590</v>
      </c>
      <c r="B180" t="s">
        <v>3602</v>
      </c>
      <c r="C180" t="str">
        <f t="shared" si="2"/>
        <v>38F5OAUN5O8UMLJBJGFB1OVEFW47HDPerfect! I</v>
      </c>
      <c r="D180">
        <v>1</v>
      </c>
      <c r="E180">
        <v>0.9</v>
      </c>
      <c r="F180">
        <v>0</v>
      </c>
      <c r="G180">
        <v>14</v>
      </c>
    </row>
    <row r="181" spans="1:7" x14ac:dyDescent="0.25">
      <c r="A181" t="s">
        <v>3590</v>
      </c>
      <c r="B181" t="s">
        <v>3603</v>
      </c>
      <c r="C181" t="str">
        <f t="shared" si="2"/>
        <v>38F5OAUN5O8UMLJBJGFB1OVEFW47HDSorry this</v>
      </c>
      <c r="D181">
        <v>1</v>
      </c>
      <c r="E181">
        <v>0.9</v>
      </c>
      <c r="F181">
        <v>1</v>
      </c>
      <c r="G181">
        <v>15</v>
      </c>
    </row>
    <row r="182" spans="1:7" x14ac:dyDescent="0.25">
      <c r="A182" t="s">
        <v>3613</v>
      </c>
      <c r="B182" t="s">
        <v>3620</v>
      </c>
      <c r="C182" t="str">
        <f t="shared" si="2"/>
        <v>3U8YCDAGXQCTH3IUH7HWVNDSY5S0Q0Oh, then m</v>
      </c>
      <c r="D182">
        <v>1</v>
      </c>
      <c r="E182">
        <v>0.6</v>
      </c>
      <c r="F182">
        <v>1</v>
      </c>
      <c r="G182">
        <v>1</v>
      </c>
    </row>
    <row r="183" spans="1:7" x14ac:dyDescent="0.25">
      <c r="A183" t="s">
        <v>3613</v>
      </c>
      <c r="B183" t="s">
        <v>3627</v>
      </c>
      <c r="C183" t="str">
        <f t="shared" si="2"/>
        <v>3U8YCDAGXQCTH3IUH7HWVNDSY5S0Q0come on mo</v>
      </c>
      <c r="D183">
        <v>1</v>
      </c>
      <c r="E183">
        <v>0.6</v>
      </c>
      <c r="F183">
        <v>0</v>
      </c>
      <c r="G183">
        <v>2</v>
      </c>
    </row>
    <row r="184" spans="1:7" x14ac:dyDescent="0.25">
      <c r="A184" t="s">
        <v>3613</v>
      </c>
      <c r="B184" t="s">
        <v>3628</v>
      </c>
      <c r="C184" t="str">
        <f t="shared" si="2"/>
        <v>3U8YCDAGXQCTH3IUH7HWVNDSY5S0Q0Is your bo</v>
      </c>
      <c r="D184">
        <v>1</v>
      </c>
      <c r="E184">
        <v>0.6</v>
      </c>
      <c r="F184">
        <v>1</v>
      </c>
      <c r="G184">
        <v>3</v>
      </c>
    </row>
    <row r="185" spans="1:7" x14ac:dyDescent="0.25">
      <c r="A185" t="s">
        <v>3613</v>
      </c>
      <c r="B185" t="s">
        <v>3629</v>
      </c>
      <c r="C185" t="str">
        <f t="shared" si="2"/>
        <v>3U8YCDAGXQCTH3IUH7HWVNDSY5S0Q0Oh, I am s</v>
      </c>
      <c r="D185">
        <v>1</v>
      </c>
      <c r="E185">
        <v>0.6</v>
      </c>
      <c r="F185">
        <v>0</v>
      </c>
      <c r="G185">
        <v>4</v>
      </c>
    </row>
    <row r="186" spans="1:7" x14ac:dyDescent="0.25">
      <c r="A186" t="s">
        <v>3613</v>
      </c>
      <c r="B186" t="s">
        <v>3630</v>
      </c>
      <c r="C186" t="str">
        <f t="shared" si="2"/>
        <v>3U8YCDAGXQCTH3IUH7HWVNDSY5S0Q0Don't thin</v>
      </c>
      <c r="D186">
        <v>1</v>
      </c>
      <c r="E186">
        <v>0.6</v>
      </c>
      <c r="F186">
        <v>1</v>
      </c>
      <c r="G186">
        <v>5</v>
      </c>
    </row>
    <row r="187" spans="1:7" x14ac:dyDescent="0.25">
      <c r="A187" t="s">
        <v>3613</v>
      </c>
      <c r="B187" t="s">
        <v>3631</v>
      </c>
      <c r="C187" t="str">
        <f t="shared" si="2"/>
        <v>3U8YCDAGXQCTH3IUH7HWVNDSY5S0Q0It is okay</v>
      </c>
      <c r="D187">
        <v>1</v>
      </c>
      <c r="E187">
        <v>0.6</v>
      </c>
      <c r="F187">
        <v>1</v>
      </c>
      <c r="G187">
        <v>6</v>
      </c>
    </row>
    <row r="188" spans="1:7" x14ac:dyDescent="0.25">
      <c r="A188" t="s">
        <v>3613</v>
      </c>
      <c r="B188" t="s">
        <v>3632</v>
      </c>
      <c r="C188" t="str">
        <f t="shared" si="2"/>
        <v xml:space="preserve">3U8YCDAGXQCTH3IUH7HWVNDSY5S0Q0What? why </v>
      </c>
      <c r="D188">
        <v>1</v>
      </c>
      <c r="E188">
        <v>0.6</v>
      </c>
      <c r="F188">
        <v>1</v>
      </c>
      <c r="G188">
        <v>7</v>
      </c>
    </row>
    <row r="189" spans="1:7" x14ac:dyDescent="0.25">
      <c r="A189" t="s">
        <v>3613</v>
      </c>
      <c r="B189" t="s">
        <v>3633</v>
      </c>
      <c r="C189" t="str">
        <f t="shared" si="2"/>
        <v>3U8YCDAGXQCTH3IUH7HWVNDSY5S0Q0K. bye</v>
      </c>
      <c r="D189">
        <v>1</v>
      </c>
      <c r="E189">
        <v>0.6</v>
      </c>
      <c r="F189">
        <v>0</v>
      </c>
      <c r="G189">
        <v>8</v>
      </c>
    </row>
    <row r="190" spans="1:7" x14ac:dyDescent="0.25">
      <c r="A190" t="s">
        <v>3613</v>
      </c>
      <c r="B190" t="s">
        <v>3634</v>
      </c>
      <c r="C190" t="str">
        <f t="shared" si="2"/>
        <v>3U8YCDAGXQCTH3IUH7HWVNDSY5S0Q0What do yo</v>
      </c>
      <c r="D190">
        <v>1</v>
      </c>
      <c r="E190">
        <v>0.6</v>
      </c>
      <c r="F190">
        <v>0</v>
      </c>
      <c r="G190">
        <v>9</v>
      </c>
    </row>
    <row r="191" spans="1:7" x14ac:dyDescent="0.25">
      <c r="A191" t="s">
        <v>3613</v>
      </c>
      <c r="B191" t="s">
        <v>3621</v>
      </c>
      <c r="C191" t="str">
        <f t="shared" si="2"/>
        <v>3U8YCDAGXQCTH3IUH7HWVNDSY5S0Q0Oh, Then w</v>
      </c>
      <c r="D191">
        <v>1</v>
      </c>
      <c r="E191">
        <v>0.6</v>
      </c>
      <c r="F191">
        <v>1</v>
      </c>
      <c r="G191">
        <v>10</v>
      </c>
    </row>
    <row r="192" spans="1:7" x14ac:dyDescent="0.25">
      <c r="A192" t="s">
        <v>3613</v>
      </c>
      <c r="B192" t="s">
        <v>3622</v>
      </c>
      <c r="C192" t="str">
        <f t="shared" si="2"/>
        <v>3U8YCDAGXQCTH3IUH7HWVNDSY5S0Q0Did you ge</v>
      </c>
      <c r="D192">
        <v>1</v>
      </c>
      <c r="E192">
        <v>0.6</v>
      </c>
      <c r="F192">
        <v>1</v>
      </c>
      <c r="G192">
        <v>11</v>
      </c>
    </row>
    <row r="193" spans="1:7" x14ac:dyDescent="0.25">
      <c r="A193" t="s">
        <v>3613</v>
      </c>
      <c r="B193" t="s">
        <v>3623</v>
      </c>
      <c r="C193" t="str">
        <f t="shared" si="2"/>
        <v>3U8YCDAGXQCTH3IUH7HWVNDSY5S0Q0No Ruby, I</v>
      </c>
      <c r="D193">
        <v>1</v>
      </c>
      <c r="E193">
        <v>0.6</v>
      </c>
      <c r="F193">
        <v>1</v>
      </c>
      <c r="G193">
        <v>12</v>
      </c>
    </row>
    <row r="194" spans="1:7" x14ac:dyDescent="0.25">
      <c r="A194" t="s">
        <v>3613</v>
      </c>
      <c r="B194" t="s">
        <v>3624</v>
      </c>
      <c r="C194" t="str">
        <f t="shared" si="2"/>
        <v>3U8YCDAGXQCTH3IUH7HWVNDSY5S0Q0What probl</v>
      </c>
      <c r="D194">
        <v>1</v>
      </c>
      <c r="E194">
        <v>0.6</v>
      </c>
      <c r="F194">
        <v>1</v>
      </c>
      <c r="G194">
        <v>13</v>
      </c>
    </row>
    <row r="195" spans="1:7" x14ac:dyDescent="0.25">
      <c r="A195" t="s">
        <v>3613</v>
      </c>
      <c r="B195" t="s">
        <v>3625</v>
      </c>
      <c r="C195" t="str">
        <f t="shared" ref="C195:C258" si="3">A:A&amp;LEFT(B:B,10)</f>
        <v>3U8YCDAGXQCTH3IUH7HWVNDSY5S0Q0Is that to</v>
      </c>
      <c r="D195">
        <v>1</v>
      </c>
      <c r="E195">
        <v>0.6</v>
      </c>
      <c r="F195">
        <v>0</v>
      </c>
      <c r="G195">
        <v>14</v>
      </c>
    </row>
    <row r="196" spans="1:7" x14ac:dyDescent="0.25">
      <c r="A196" t="s">
        <v>3613</v>
      </c>
      <c r="B196" t="s">
        <v>3626</v>
      </c>
      <c r="C196" t="str">
        <f t="shared" si="3"/>
        <v>3U8YCDAGXQCTH3IUH7HWVNDSY5S0Q0Do you rea</v>
      </c>
      <c r="D196">
        <v>1</v>
      </c>
      <c r="E196">
        <v>0.6</v>
      </c>
      <c r="F196">
        <v>1</v>
      </c>
      <c r="G196">
        <v>15</v>
      </c>
    </row>
    <row r="197" spans="1:7" x14ac:dyDescent="0.25">
      <c r="A197" t="s">
        <v>3636</v>
      </c>
      <c r="B197" t="s">
        <v>3643</v>
      </c>
      <c r="C197" t="str">
        <f t="shared" si="3"/>
        <v>3ZSANO2JCG3WRNCXCTPMTUFXMVAFSGThanks for</v>
      </c>
      <c r="D197">
        <v>1</v>
      </c>
      <c r="E197">
        <v>0.7</v>
      </c>
      <c r="F197">
        <v>1</v>
      </c>
      <c r="G197">
        <v>1</v>
      </c>
    </row>
    <row r="198" spans="1:7" x14ac:dyDescent="0.25">
      <c r="A198" t="s">
        <v>3636</v>
      </c>
      <c r="B198" t="s">
        <v>3650</v>
      </c>
      <c r="C198" t="str">
        <f t="shared" si="3"/>
        <v>3ZSANO2JCG3WRNCXCTPMTUFXMVAFSGI am so so</v>
      </c>
      <c r="D198">
        <v>1</v>
      </c>
      <c r="E198">
        <v>0.7</v>
      </c>
      <c r="F198">
        <v>0</v>
      </c>
      <c r="G198">
        <v>2</v>
      </c>
    </row>
    <row r="199" spans="1:7" x14ac:dyDescent="0.25">
      <c r="A199" t="s">
        <v>3636</v>
      </c>
      <c r="B199" t="s">
        <v>3651</v>
      </c>
      <c r="C199" t="str">
        <f t="shared" si="3"/>
        <v xml:space="preserve">3ZSANO2JCG3WRNCXCTPMTUFXMVAFSGI'm sorry </v>
      </c>
      <c r="D199">
        <v>1</v>
      </c>
      <c r="E199">
        <v>0.7</v>
      </c>
      <c r="F199">
        <v>1</v>
      </c>
      <c r="G199">
        <v>3</v>
      </c>
    </row>
    <row r="200" spans="1:7" x14ac:dyDescent="0.25">
      <c r="A200" t="s">
        <v>3636</v>
      </c>
      <c r="B200" t="s">
        <v>3652</v>
      </c>
      <c r="C200" t="str">
        <f t="shared" si="3"/>
        <v xml:space="preserve">3ZSANO2JCG3WRNCXCTPMTUFXMVAFSGIt wasn't </v>
      </c>
      <c r="D200">
        <v>1</v>
      </c>
      <c r="E200">
        <v>0.7</v>
      </c>
      <c r="F200">
        <v>1</v>
      </c>
      <c r="G200">
        <v>4</v>
      </c>
    </row>
    <row r="201" spans="1:7" x14ac:dyDescent="0.25">
      <c r="A201" t="s">
        <v>3636</v>
      </c>
      <c r="B201" t="s">
        <v>3653</v>
      </c>
      <c r="C201" t="str">
        <f t="shared" si="3"/>
        <v>3ZSANO2JCG3WRNCXCTPMTUFXMVAFSGBreak up w</v>
      </c>
      <c r="D201">
        <v>1</v>
      </c>
      <c r="E201">
        <v>0.7</v>
      </c>
      <c r="F201">
        <v>1</v>
      </c>
      <c r="G201">
        <v>5</v>
      </c>
    </row>
    <row r="202" spans="1:7" x14ac:dyDescent="0.25">
      <c r="A202" t="s">
        <v>3636</v>
      </c>
      <c r="B202" t="s">
        <v>3654</v>
      </c>
      <c r="C202" t="str">
        <f t="shared" si="3"/>
        <v>3ZSANO2JCG3WRNCXCTPMTUFXMVAFSGYou are fo</v>
      </c>
      <c r="D202">
        <v>1</v>
      </c>
      <c r="E202">
        <v>0.7</v>
      </c>
      <c r="F202">
        <v>1</v>
      </c>
      <c r="G202">
        <v>6</v>
      </c>
    </row>
    <row r="203" spans="1:7" x14ac:dyDescent="0.25">
      <c r="A203" t="s">
        <v>3636</v>
      </c>
      <c r="B203" t="s">
        <v>3541</v>
      </c>
      <c r="C203" t="str">
        <f t="shared" si="3"/>
        <v>3ZSANO2JCG3WRNCXCTPMTUFXMVAFSGI am so so</v>
      </c>
      <c r="D203">
        <v>1</v>
      </c>
      <c r="E203">
        <v>0.7</v>
      </c>
      <c r="F203">
        <v>1</v>
      </c>
      <c r="G203">
        <v>7</v>
      </c>
    </row>
    <row r="204" spans="1:7" x14ac:dyDescent="0.25">
      <c r="A204" t="s">
        <v>3636</v>
      </c>
      <c r="B204" t="s">
        <v>3655</v>
      </c>
      <c r="C204" t="str">
        <f t="shared" si="3"/>
        <v xml:space="preserve">3ZSANO2JCG3WRNCXCTPMTUFXMVAFSGK. is not </v>
      </c>
      <c r="D204">
        <v>1</v>
      </c>
      <c r="E204">
        <v>0.7</v>
      </c>
      <c r="F204">
        <v>0</v>
      </c>
      <c r="G204">
        <v>8</v>
      </c>
    </row>
    <row r="205" spans="1:7" x14ac:dyDescent="0.25">
      <c r="A205" t="s">
        <v>3636</v>
      </c>
      <c r="B205" t="s">
        <v>3656</v>
      </c>
      <c r="C205" t="str">
        <f t="shared" si="3"/>
        <v>3ZSANO2JCG3WRNCXCTPMTUFXMVAFSGI would be</v>
      </c>
      <c r="D205">
        <v>1</v>
      </c>
      <c r="E205">
        <v>0.7</v>
      </c>
      <c r="F205">
        <v>0</v>
      </c>
      <c r="G205">
        <v>9</v>
      </c>
    </row>
    <row r="206" spans="1:7" x14ac:dyDescent="0.25">
      <c r="A206" t="s">
        <v>3636</v>
      </c>
      <c r="B206" t="s">
        <v>3644</v>
      </c>
      <c r="C206" t="str">
        <f t="shared" si="3"/>
        <v>3ZSANO2JCG3WRNCXCTPMTUFXMVAFSGI am so so</v>
      </c>
      <c r="D206">
        <v>1</v>
      </c>
      <c r="E206">
        <v>0.7</v>
      </c>
      <c r="F206">
        <v>1</v>
      </c>
      <c r="G206">
        <v>10</v>
      </c>
    </row>
    <row r="207" spans="1:7" x14ac:dyDescent="0.25">
      <c r="A207" t="s">
        <v>3636</v>
      </c>
      <c r="B207" t="s">
        <v>3645</v>
      </c>
      <c r="C207" t="str">
        <f t="shared" si="3"/>
        <v>3ZSANO2JCG3WRNCXCTPMTUFXMVAFSGI will hur</v>
      </c>
      <c r="D207">
        <v>1</v>
      </c>
      <c r="E207">
        <v>0.7</v>
      </c>
      <c r="F207">
        <v>1</v>
      </c>
      <c r="G207">
        <v>11</v>
      </c>
    </row>
    <row r="208" spans="1:7" x14ac:dyDescent="0.25">
      <c r="A208" t="s">
        <v>3636</v>
      </c>
      <c r="B208" t="s">
        <v>3646</v>
      </c>
      <c r="C208" t="str">
        <f t="shared" si="3"/>
        <v>3ZSANO2JCG3WRNCXCTPMTUFXMVAFSGI am sorry</v>
      </c>
      <c r="D208">
        <v>1</v>
      </c>
      <c r="E208">
        <v>0.7</v>
      </c>
      <c r="F208">
        <v>1</v>
      </c>
      <c r="G208">
        <v>12</v>
      </c>
    </row>
    <row r="209" spans="1:7" x14ac:dyDescent="0.25">
      <c r="A209" t="s">
        <v>3636</v>
      </c>
      <c r="B209" t="s">
        <v>3647</v>
      </c>
      <c r="C209" t="str">
        <f t="shared" si="3"/>
        <v>3ZSANO2JCG3WRNCXCTPMTUFXMVAFSGI agree, w</v>
      </c>
      <c r="D209">
        <v>1</v>
      </c>
      <c r="E209">
        <v>0.7</v>
      </c>
      <c r="F209">
        <v>0</v>
      </c>
      <c r="G209">
        <v>13</v>
      </c>
    </row>
    <row r="210" spans="1:7" x14ac:dyDescent="0.25">
      <c r="A210" t="s">
        <v>3636</v>
      </c>
      <c r="B210" t="s">
        <v>3648</v>
      </c>
      <c r="C210" t="str">
        <f t="shared" si="3"/>
        <v>3ZSANO2JCG3WRNCXCTPMTUFXMVAFSGGreat!</v>
      </c>
      <c r="D210">
        <v>1</v>
      </c>
      <c r="E210">
        <v>0.7</v>
      </c>
      <c r="F210">
        <v>0</v>
      </c>
      <c r="G210">
        <v>14</v>
      </c>
    </row>
    <row r="211" spans="1:7" x14ac:dyDescent="0.25">
      <c r="A211" t="s">
        <v>3636</v>
      </c>
      <c r="B211" t="s">
        <v>3649</v>
      </c>
      <c r="C211" t="str">
        <f t="shared" si="3"/>
        <v xml:space="preserve">3ZSANO2JCG3WRNCXCTPMTUFXMVAFSGThat is a </v>
      </c>
      <c r="D211">
        <v>1</v>
      </c>
      <c r="E211">
        <v>0.7</v>
      </c>
      <c r="F211">
        <v>1</v>
      </c>
      <c r="G211">
        <v>15</v>
      </c>
    </row>
    <row r="212" spans="1:7" x14ac:dyDescent="0.25">
      <c r="A212" t="s">
        <v>3658</v>
      </c>
      <c r="B212" t="s">
        <v>3665</v>
      </c>
      <c r="C212" t="str">
        <f t="shared" si="3"/>
        <v xml:space="preserve">3WS1NTTKEZ8WQESL3R62JO9ER3J0F6i'll help </v>
      </c>
      <c r="D212">
        <v>1</v>
      </c>
      <c r="E212">
        <v>0.8</v>
      </c>
      <c r="F212">
        <v>1</v>
      </c>
      <c r="G212">
        <v>1</v>
      </c>
    </row>
    <row r="213" spans="1:7" x14ac:dyDescent="0.25">
      <c r="A213" t="s">
        <v>3658</v>
      </c>
      <c r="B213" t="s">
        <v>3671</v>
      </c>
      <c r="C213" t="str">
        <f t="shared" si="3"/>
        <v>3WS1NTTKEZ8WQESL3R62JO9ER3J0F6sorry mom,</v>
      </c>
      <c r="D213">
        <v>1</v>
      </c>
      <c r="E213">
        <v>0.8</v>
      </c>
      <c r="F213">
        <v>1</v>
      </c>
      <c r="G213">
        <v>2</v>
      </c>
    </row>
    <row r="214" spans="1:7" x14ac:dyDescent="0.25">
      <c r="A214" t="s">
        <v>3658</v>
      </c>
      <c r="B214" t="s">
        <v>3672</v>
      </c>
      <c r="C214" t="str">
        <f t="shared" si="3"/>
        <v>3WS1NTTKEZ8WQESL3R62JO9ER3J0F6just be co</v>
      </c>
      <c r="D214">
        <v>1</v>
      </c>
      <c r="E214">
        <v>0.8</v>
      </c>
      <c r="F214">
        <v>1</v>
      </c>
      <c r="G214">
        <v>3</v>
      </c>
    </row>
    <row r="215" spans="1:7" x14ac:dyDescent="0.25">
      <c r="A215" t="s">
        <v>3658</v>
      </c>
      <c r="B215" t="s">
        <v>3673</v>
      </c>
      <c r="C215" t="str">
        <f t="shared" si="3"/>
        <v xml:space="preserve">3WS1NTTKEZ8WQESL3R62JO9ER3J0F6Why would </v>
      </c>
      <c r="D215">
        <v>1</v>
      </c>
      <c r="E215">
        <v>0.8</v>
      </c>
      <c r="F215">
        <v>1</v>
      </c>
      <c r="G215">
        <v>4</v>
      </c>
    </row>
    <row r="216" spans="1:7" x14ac:dyDescent="0.25">
      <c r="A216" t="s">
        <v>3658</v>
      </c>
      <c r="B216" t="s">
        <v>3674</v>
      </c>
      <c r="C216" t="str">
        <f t="shared" si="3"/>
        <v>3WS1NTTKEZ8WQESL3R62JO9ER3J0F6He is a mo</v>
      </c>
      <c r="D216">
        <v>1</v>
      </c>
      <c r="E216">
        <v>0.8</v>
      </c>
      <c r="F216">
        <v>1</v>
      </c>
      <c r="G216">
        <v>5</v>
      </c>
    </row>
    <row r="217" spans="1:7" x14ac:dyDescent="0.25">
      <c r="A217" t="s">
        <v>3658</v>
      </c>
      <c r="B217" t="s">
        <v>3675</v>
      </c>
      <c r="C217" t="str">
        <f t="shared" si="3"/>
        <v>3WS1NTTKEZ8WQESL3R62JO9ER3J0F6god forgiv</v>
      </c>
      <c r="D217">
        <v>1</v>
      </c>
      <c r="E217">
        <v>0.8</v>
      </c>
      <c r="F217">
        <v>1</v>
      </c>
      <c r="G217">
        <v>6</v>
      </c>
    </row>
    <row r="218" spans="1:7" x14ac:dyDescent="0.25">
      <c r="A218" t="s">
        <v>3658</v>
      </c>
      <c r="B218" t="s">
        <v>3676</v>
      </c>
      <c r="C218" t="str">
        <f t="shared" si="3"/>
        <v xml:space="preserve">3WS1NTTKEZ8WQESL3R62JO9ER3J0F6I'm sorry </v>
      </c>
      <c r="D218">
        <v>1</v>
      </c>
      <c r="E218">
        <v>0.8</v>
      </c>
      <c r="F218">
        <v>1</v>
      </c>
      <c r="G218">
        <v>7</v>
      </c>
    </row>
    <row r="219" spans="1:7" x14ac:dyDescent="0.25">
      <c r="A219" t="s">
        <v>3658</v>
      </c>
      <c r="B219" t="s">
        <v>3677</v>
      </c>
      <c r="C219" t="str">
        <f t="shared" si="3"/>
        <v>3WS1NTTKEZ8WQESL3R62JO9ER3J0F6Why are yo</v>
      </c>
      <c r="D219">
        <v>1</v>
      </c>
      <c r="E219">
        <v>0.8</v>
      </c>
      <c r="F219">
        <v>0</v>
      </c>
      <c r="G219">
        <v>8</v>
      </c>
    </row>
    <row r="220" spans="1:7" x14ac:dyDescent="0.25">
      <c r="A220" t="s">
        <v>3658</v>
      </c>
      <c r="B220" t="s">
        <v>3678</v>
      </c>
      <c r="C220" t="str">
        <f t="shared" si="3"/>
        <v xml:space="preserve">3WS1NTTKEZ8WQESL3R62JO9ER3J0F6What's up </v>
      </c>
      <c r="D220">
        <v>1</v>
      </c>
      <c r="E220">
        <v>0.8</v>
      </c>
      <c r="F220">
        <v>0</v>
      </c>
      <c r="G220">
        <v>9</v>
      </c>
    </row>
    <row r="221" spans="1:7" x14ac:dyDescent="0.25">
      <c r="A221" t="s">
        <v>3658</v>
      </c>
      <c r="B221" t="s">
        <v>3666</v>
      </c>
      <c r="C221" t="str">
        <f t="shared" si="3"/>
        <v>3WS1NTTKEZ8WQESL3R62JO9ER3J0F6do you wan</v>
      </c>
      <c r="D221">
        <v>1</v>
      </c>
      <c r="E221">
        <v>0.8</v>
      </c>
      <c r="F221">
        <v>1</v>
      </c>
      <c r="G221">
        <v>10</v>
      </c>
    </row>
    <row r="222" spans="1:7" x14ac:dyDescent="0.25">
      <c r="A222" t="s">
        <v>3658</v>
      </c>
      <c r="B222" t="s">
        <v>3667</v>
      </c>
      <c r="C222" t="str">
        <f t="shared" si="3"/>
        <v xml:space="preserve">3WS1NTTKEZ8WQESL3R62JO9ER3J0F6Relax bro </v>
      </c>
      <c r="D222">
        <v>1</v>
      </c>
      <c r="E222">
        <v>0.8</v>
      </c>
      <c r="F222">
        <v>1</v>
      </c>
      <c r="G222">
        <v>11</v>
      </c>
    </row>
    <row r="223" spans="1:7" x14ac:dyDescent="0.25">
      <c r="A223" t="s">
        <v>3658</v>
      </c>
      <c r="B223" t="s">
        <v>3668</v>
      </c>
      <c r="C223" t="str">
        <f t="shared" si="3"/>
        <v>3WS1NTTKEZ8WQESL3R62JO9ER3J0F6i'm just i</v>
      </c>
      <c r="D223">
        <v>1</v>
      </c>
      <c r="E223">
        <v>0.8</v>
      </c>
      <c r="F223">
        <v>0</v>
      </c>
      <c r="G223">
        <v>12</v>
      </c>
    </row>
    <row r="224" spans="1:7" x14ac:dyDescent="0.25">
      <c r="A224" t="s">
        <v>3658</v>
      </c>
      <c r="B224" t="s">
        <v>3647</v>
      </c>
      <c r="C224" t="str">
        <f t="shared" si="3"/>
        <v>3WS1NTTKEZ8WQESL3R62JO9ER3J0F6I agree, w</v>
      </c>
      <c r="D224">
        <v>1</v>
      </c>
      <c r="E224">
        <v>0.8</v>
      </c>
      <c r="F224">
        <v>0</v>
      </c>
      <c r="G224">
        <v>13</v>
      </c>
    </row>
    <row r="225" spans="1:7" x14ac:dyDescent="0.25">
      <c r="A225" t="s">
        <v>3658</v>
      </c>
      <c r="B225" t="s">
        <v>3669</v>
      </c>
      <c r="C225" t="str">
        <f t="shared" si="3"/>
        <v>3WS1NTTKEZ8WQESL3R62JO9ER3J0F6Thanks (:</v>
      </c>
      <c r="D225">
        <v>1</v>
      </c>
      <c r="E225">
        <v>0.8</v>
      </c>
      <c r="F225">
        <v>0</v>
      </c>
      <c r="G225">
        <v>14</v>
      </c>
    </row>
    <row r="226" spans="1:7" x14ac:dyDescent="0.25">
      <c r="A226" t="s">
        <v>3658</v>
      </c>
      <c r="B226" t="s">
        <v>3670</v>
      </c>
      <c r="C226" t="str">
        <f t="shared" si="3"/>
        <v>3WS1NTTKEZ8WQESL3R62JO9ER3J0F6good idea,</v>
      </c>
      <c r="D226">
        <v>1</v>
      </c>
      <c r="E226">
        <v>0.8</v>
      </c>
      <c r="F226">
        <v>1</v>
      </c>
      <c r="G226">
        <v>15</v>
      </c>
    </row>
    <row r="227" spans="1:7" x14ac:dyDescent="0.25">
      <c r="A227" t="s">
        <v>3680</v>
      </c>
      <c r="B227" t="s">
        <v>3688</v>
      </c>
      <c r="C227" t="str">
        <f t="shared" si="3"/>
        <v>3FE7TXL1LJJ0DDL8WULAEB67V3C2QMDo you wan</v>
      </c>
      <c r="D227">
        <v>1</v>
      </c>
      <c r="E227">
        <v>0.9</v>
      </c>
      <c r="F227">
        <v>1</v>
      </c>
      <c r="G227">
        <v>1</v>
      </c>
    </row>
    <row r="228" spans="1:7" x14ac:dyDescent="0.25">
      <c r="A228" t="s">
        <v>3680</v>
      </c>
      <c r="B228" t="s">
        <v>3695</v>
      </c>
      <c r="C228" t="str">
        <f t="shared" si="3"/>
        <v>3FE7TXL1LJJ0DDL8WULAEB67V3C2QMI'm sorry.</v>
      </c>
      <c r="D228">
        <v>1</v>
      </c>
      <c r="E228">
        <v>0.9</v>
      </c>
      <c r="F228">
        <v>1</v>
      </c>
      <c r="G228">
        <v>2</v>
      </c>
    </row>
    <row r="229" spans="1:7" x14ac:dyDescent="0.25">
      <c r="A229" t="s">
        <v>3680</v>
      </c>
      <c r="B229" t="s">
        <v>3696</v>
      </c>
      <c r="C229" t="str">
        <f t="shared" si="3"/>
        <v xml:space="preserve">3FE7TXL1LJJ0DDL8WULAEB67V3C2QMDon't let </v>
      </c>
      <c r="D229">
        <v>1</v>
      </c>
      <c r="E229">
        <v>0.9</v>
      </c>
      <c r="F229">
        <v>1</v>
      </c>
      <c r="G229">
        <v>3</v>
      </c>
    </row>
    <row r="230" spans="1:7" x14ac:dyDescent="0.25">
      <c r="A230" t="s">
        <v>3680</v>
      </c>
      <c r="B230" t="s">
        <v>3697</v>
      </c>
      <c r="C230" t="str">
        <f t="shared" si="3"/>
        <v>3FE7TXL1LJJ0DDL8WULAEB67V3C2QMI'm sorry,</v>
      </c>
      <c r="D230">
        <v>1</v>
      </c>
      <c r="E230">
        <v>0.9</v>
      </c>
      <c r="F230">
        <v>1</v>
      </c>
      <c r="G230">
        <v>4</v>
      </c>
    </row>
    <row r="231" spans="1:7" x14ac:dyDescent="0.25">
      <c r="A231" t="s">
        <v>3680</v>
      </c>
      <c r="B231" t="s">
        <v>3698</v>
      </c>
      <c r="C231" t="str">
        <f t="shared" si="3"/>
        <v>3FE7TXL1LJJ0DDL8WULAEB67V3C2QMIt's ok. Y</v>
      </c>
      <c r="D231">
        <v>1</v>
      </c>
      <c r="E231">
        <v>0.9</v>
      </c>
      <c r="F231">
        <v>1</v>
      </c>
      <c r="G231">
        <v>5</v>
      </c>
    </row>
    <row r="232" spans="1:7" x14ac:dyDescent="0.25">
      <c r="A232" t="s">
        <v>3680</v>
      </c>
      <c r="B232" t="s">
        <v>3699</v>
      </c>
      <c r="C232" t="str">
        <f t="shared" si="3"/>
        <v>3FE7TXL1LJJ0DDL8WULAEB67V3C2QMI wasn't s</v>
      </c>
      <c r="D232">
        <v>1</v>
      </c>
      <c r="E232">
        <v>0.9</v>
      </c>
      <c r="F232">
        <v>1</v>
      </c>
      <c r="G232">
        <v>6</v>
      </c>
    </row>
    <row r="233" spans="1:7" x14ac:dyDescent="0.25">
      <c r="A233" t="s">
        <v>3680</v>
      </c>
      <c r="B233" t="s">
        <v>3700</v>
      </c>
      <c r="C233" t="str">
        <f t="shared" si="3"/>
        <v>3FE7TXL1LJJ0DDL8WULAEB67V3C2QMI'm glad t</v>
      </c>
      <c r="D233">
        <v>1</v>
      </c>
      <c r="E233">
        <v>0.9</v>
      </c>
      <c r="F233">
        <v>1</v>
      </c>
      <c r="G233">
        <v>7</v>
      </c>
    </row>
    <row r="234" spans="1:7" x14ac:dyDescent="0.25">
      <c r="A234" t="s">
        <v>3680</v>
      </c>
      <c r="B234" t="s">
        <v>3701</v>
      </c>
      <c r="C234" t="str">
        <f t="shared" si="3"/>
        <v>3FE7TXL1LJJ0DDL8WULAEB67V3C2QMAre you up</v>
      </c>
      <c r="D234">
        <v>1</v>
      </c>
      <c r="E234">
        <v>0.9</v>
      </c>
      <c r="F234">
        <v>1</v>
      </c>
      <c r="G234">
        <v>8</v>
      </c>
    </row>
    <row r="235" spans="1:7" x14ac:dyDescent="0.25">
      <c r="A235" t="s">
        <v>3680</v>
      </c>
      <c r="B235" t="s">
        <v>3702</v>
      </c>
      <c r="C235" t="str">
        <f t="shared" si="3"/>
        <v>3FE7TXL1LJJ0DDL8WULAEB67V3C2QMSeriously,</v>
      </c>
      <c r="D235">
        <v>1</v>
      </c>
      <c r="E235">
        <v>0.9</v>
      </c>
      <c r="F235">
        <v>0</v>
      </c>
      <c r="G235">
        <v>9</v>
      </c>
    </row>
    <row r="236" spans="1:7" x14ac:dyDescent="0.25">
      <c r="A236" t="s">
        <v>3680</v>
      </c>
      <c r="B236" t="s">
        <v>3689</v>
      </c>
      <c r="C236" t="str">
        <f t="shared" si="3"/>
        <v>3FE7TXL1LJJ0DDL8WULAEB67V3C2QMGo home an</v>
      </c>
      <c r="D236">
        <v>1</v>
      </c>
      <c r="E236">
        <v>0.9</v>
      </c>
      <c r="F236">
        <v>1</v>
      </c>
      <c r="G236">
        <v>10</v>
      </c>
    </row>
    <row r="237" spans="1:7" x14ac:dyDescent="0.25">
      <c r="A237" t="s">
        <v>3680</v>
      </c>
      <c r="B237" t="s">
        <v>3690</v>
      </c>
      <c r="C237" t="str">
        <f t="shared" si="3"/>
        <v>3FE7TXL1LJJ0DDL8WULAEB67V3C2QMI'm sittin</v>
      </c>
      <c r="D237">
        <v>1</v>
      </c>
      <c r="E237">
        <v>0.9</v>
      </c>
      <c r="F237">
        <v>0</v>
      </c>
      <c r="G237">
        <v>11</v>
      </c>
    </row>
    <row r="238" spans="1:7" x14ac:dyDescent="0.25">
      <c r="A238" t="s">
        <v>3680</v>
      </c>
      <c r="B238" t="s">
        <v>3691</v>
      </c>
      <c r="C238" t="str">
        <f t="shared" si="3"/>
        <v xml:space="preserve">3FE7TXL1LJJ0DDL8WULAEB67V3C2QMI'm fine. </v>
      </c>
      <c r="D238">
        <v>1</v>
      </c>
      <c r="E238">
        <v>0.9</v>
      </c>
      <c r="F238">
        <v>0</v>
      </c>
      <c r="G238">
        <v>12</v>
      </c>
    </row>
    <row r="239" spans="1:7" x14ac:dyDescent="0.25">
      <c r="A239" t="s">
        <v>3680</v>
      </c>
      <c r="B239" t="s">
        <v>3692</v>
      </c>
      <c r="C239" t="str">
        <f t="shared" si="3"/>
        <v xml:space="preserve">3FE7TXL1LJJ0DDL8WULAEB67V3C2QMThen what </v>
      </c>
      <c r="D239">
        <v>1</v>
      </c>
      <c r="E239">
        <v>0.9</v>
      </c>
      <c r="F239">
        <v>0</v>
      </c>
      <c r="G239">
        <v>13</v>
      </c>
    </row>
    <row r="240" spans="1:7" x14ac:dyDescent="0.25">
      <c r="A240" t="s">
        <v>3680</v>
      </c>
      <c r="B240" t="s">
        <v>3693</v>
      </c>
      <c r="C240" t="str">
        <f t="shared" si="3"/>
        <v xml:space="preserve">3FE7TXL1LJJ0DDL8WULAEB67V3C2QMOk, cool. </v>
      </c>
      <c r="D240">
        <v>1</v>
      </c>
      <c r="E240">
        <v>0.9</v>
      </c>
      <c r="F240">
        <v>0</v>
      </c>
      <c r="G240">
        <v>14</v>
      </c>
    </row>
    <row r="241" spans="1:7" x14ac:dyDescent="0.25">
      <c r="A241" t="s">
        <v>3680</v>
      </c>
      <c r="B241" t="s">
        <v>3694</v>
      </c>
      <c r="C241" t="str">
        <f t="shared" si="3"/>
        <v>3FE7TXL1LJJ0DDL8WULAEB67V3C2QMAre you up</v>
      </c>
      <c r="D241">
        <v>1</v>
      </c>
      <c r="E241">
        <v>0.9</v>
      </c>
      <c r="F241">
        <v>1</v>
      </c>
      <c r="G241">
        <v>15</v>
      </c>
    </row>
    <row r="242" spans="1:7" x14ac:dyDescent="0.25">
      <c r="A242" t="s">
        <v>3704</v>
      </c>
      <c r="B242" t="s">
        <v>3710</v>
      </c>
      <c r="C242" t="str">
        <f t="shared" si="3"/>
        <v>3P59JYT76MGD5TD0DYF5JGHUFAB2T0no worries</v>
      </c>
      <c r="D242">
        <v>1</v>
      </c>
      <c r="E242">
        <v>0.6</v>
      </c>
      <c r="F242">
        <v>1</v>
      </c>
      <c r="G242">
        <v>1</v>
      </c>
    </row>
    <row r="243" spans="1:7" x14ac:dyDescent="0.25">
      <c r="A243" t="s">
        <v>3704</v>
      </c>
      <c r="B243" t="s">
        <v>3717</v>
      </c>
      <c r="C243" t="str">
        <f t="shared" si="3"/>
        <v xml:space="preserve">3P59JYT76MGD5TD0DYF5JGHUFAB2T0sorry mom </v>
      </c>
      <c r="D243">
        <v>1</v>
      </c>
      <c r="E243">
        <v>0.6</v>
      </c>
      <c r="F243">
        <v>0</v>
      </c>
      <c r="G243">
        <v>2</v>
      </c>
    </row>
    <row r="244" spans="1:7" x14ac:dyDescent="0.25">
      <c r="A244" t="s">
        <v>3704</v>
      </c>
      <c r="B244" t="s">
        <v>3718</v>
      </c>
      <c r="C244" t="str">
        <f t="shared" si="3"/>
        <v>3P59JYT76MGD5TD0DYF5JGHUFAB2T0bosses can</v>
      </c>
      <c r="D244">
        <v>1</v>
      </c>
      <c r="E244">
        <v>0.6</v>
      </c>
      <c r="F244">
        <v>1</v>
      </c>
      <c r="G244">
        <v>3</v>
      </c>
    </row>
    <row r="245" spans="1:7" x14ac:dyDescent="0.25">
      <c r="A245" t="s">
        <v>3704</v>
      </c>
      <c r="B245" t="s">
        <v>3719</v>
      </c>
      <c r="C245" t="str">
        <f t="shared" si="3"/>
        <v>3P59JYT76MGD5TD0DYF5JGHUFAB2T0I wonder w</v>
      </c>
      <c r="D245">
        <v>1</v>
      </c>
      <c r="E245">
        <v>0.6</v>
      </c>
      <c r="F245">
        <v>0</v>
      </c>
      <c r="G245">
        <v>4</v>
      </c>
    </row>
    <row r="246" spans="1:7" x14ac:dyDescent="0.25">
      <c r="A246" t="s">
        <v>3704</v>
      </c>
      <c r="B246" t="s">
        <v>3720</v>
      </c>
      <c r="C246" t="str">
        <f t="shared" si="3"/>
        <v>3P59JYT76MGD5TD0DYF5JGHUFAB2T0that sucks</v>
      </c>
      <c r="D246">
        <v>1</v>
      </c>
      <c r="E246">
        <v>0.6</v>
      </c>
      <c r="F246">
        <v>1</v>
      </c>
      <c r="G246">
        <v>5</v>
      </c>
    </row>
    <row r="247" spans="1:7" x14ac:dyDescent="0.25">
      <c r="A247" t="s">
        <v>3704</v>
      </c>
      <c r="B247" t="s">
        <v>3721</v>
      </c>
      <c r="C247" t="str">
        <f t="shared" si="3"/>
        <v>3P59JYT76MGD5TD0DYF5JGHUFAB2T0lol can yo</v>
      </c>
      <c r="D247">
        <v>1</v>
      </c>
      <c r="E247">
        <v>0.6</v>
      </c>
      <c r="F247">
        <v>1</v>
      </c>
      <c r="G247">
        <v>6</v>
      </c>
    </row>
    <row r="248" spans="1:7" x14ac:dyDescent="0.25">
      <c r="A248" t="s">
        <v>3704</v>
      </c>
      <c r="B248" t="s">
        <v>3722</v>
      </c>
      <c r="C248" t="str">
        <f t="shared" si="3"/>
        <v xml:space="preserve">3P59JYT76MGD5TD0DYF5JGHUFAB2T0wow Paula </v>
      </c>
      <c r="D248">
        <v>1</v>
      </c>
      <c r="E248">
        <v>0.6</v>
      </c>
      <c r="F248">
        <v>1</v>
      </c>
      <c r="G248">
        <v>7</v>
      </c>
    </row>
    <row r="249" spans="1:7" x14ac:dyDescent="0.25">
      <c r="A249" t="s">
        <v>3704</v>
      </c>
      <c r="B249" t="s">
        <v>3723</v>
      </c>
      <c r="C249" t="str">
        <f t="shared" si="3"/>
        <v>3P59JYT76MGD5TD0DYF5JGHUFAB2T0um...k...</v>
      </c>
      <c r="D249">
        <v>1</v>
      </c>
      <c r="E249">
        <v>0.6</v>
      </c>
      <c r="F249">
        <v>0</v>
      </c>
      <c r="G249">
        <v>8</v>
      </c>
    </row>
    <row r="250" spans="1:7" x14ac:dyDescent="0.25">
      <c r="A250" t="s">
        <v>3704</v>
      </c>
      <c r="B250" t="s">
        <v>3724</v>
      </c>
      <c r="C250" t="str">
        <f t="shared" si="3"/>
        <v>3P59JYT76MGD5TD0DYF5JGHUFAB2T0yeah what'</v>
      </c>
      <c r="D250">
        <v>1</v>
      </c>
      <c r="E250">
        <v>0.6</v>
      </c>
      <c r="F250">
        <v>0</v>
      </c>
      <c r="G250">
        <v>9</v>
      </c>
    </row>
    <row r="251" spans="1:7" x14ac:dyDescent="0.25">
      <c r="A251" t="s">
        <v>3704</v>
      </c>
      <c r="B251" t="s">
        <v>3711</v>
      </c>
      <c r="C251" t="str">
        <f t="shared" si="3"/>
        <v>3P59JYT76MGD5TD0DYF5JGHUFAB2T0oh man tha</v>
      </c>
      <c r="D251">
        <v>1</v>
      </c>
      <c r="E251">
        <v>0.6</v>
      </c>
      <c r="F251">
        <v>1</v>
      </c>
      <c r="G251">
        <v>10</v>
      </c>
    </row>
    <row r="252" spans="1:7" x14ac:dyDescent="0.25">
      <c r="A252" t="s">
        <v>3704</v>
      </c>
      <c r="B252" t="s">
        <v>3712</v>
      </c>
      <c r="C252" t="str">
        <f t="shared" si="3"/>
        <v>3P59JYT76MGD5TD0DYF5JGHUFAB2T0shut up be</v>
      </c>
      <c r="D252">
        <v>1</v>
      </c>
      <c r="E252">
        <v>0.6</v>
      </c>
      <c r="F252">
        <v>1</v>
      </c>
      <c r="G252">
        <v>11</v>
      </c>
    </row>
    <row r="253" spans="1:7" x14ac:dyDescent="0.25">
      <c r="A253" t="s">
        <v>3704</v>
      </c>
      <c r="B253" t="s">
        <v>3713</v>
      </c>
      <c r="C253" t="str">
        <f t="shared" si="3"/>
        <v>3P59JYT76MGD5TD0DYF5JGHUFAB2T0not really</v>
      </c>
      <c r="D253">
        <v>1</v>
      </c>
      <c r="E253">
        <v>0.6</v>
      </c>
      <c r="F253">
        <v>1</v>
      </c>
      <c r="G253">
        <v>12</v>
      </c>
    </row>
    <row r="254" spans="1:7" x14ac:dyDescent="0.25">
      <c r="A254" t="s">
        <v>3704</v>
      </c>
      <c r="B254" t="s">
        <v>3714</v>
      </c>
      <c r="C254" t="str">
        <f t="shared" si="3"/>
        <v xml:space="preserve">3P59JYT76MGD5TD0DYF5JGHUFAB2T0well what </v>
      </c>
      <c r="D254">
        <v>1</v>
      </c>
      <c r="E254">
        <v>0.6</v>
      </c>
      <c r="F254">
        <v>1</v>
      </c>
      <c r="G254">
        <v>13</v>
      </c>
    </row>
    <row r="255" spans="1:7" x14ac:dyDescent="0.25">
      <c r="A255" t="s">
        <v>3704</v>
      </c>
      <c r="B255" t="s">
        <v>3715</v>
      </c>
      <c r="C255" t="str">
        <f t="shared" si="3"/>
        <v xml:space="preserve">3P59JYT76MGD5TD0DYF5JGHUFAB2T0cool I'll </v>
      </c>
      <c r="D255">
        <v>1</v>
      </c>
      <c r="E255">
        <v>0.6</v>
      </c>
      <c r="F255">
        <v>0</v>
      </c>
      <c r="G255">
        <v>14</v>
      </c>
    </row>
    <row r="256" spans="1:7" x14ac:dyDescent="0.25">
      <c r="A256" t="s">
        <v>3704</v>
      </c>
      <c r="B256" t="s">
        <v>3716</v>
      </c>
      <c r="C256" t="str">
        <f t="shared" si="3"/>
        <v xml:space="preserve">3P59JYT76MGD5TD0DYF5JGHUFAB2T0hopefully </v>
      </c>
      <c r="D256">
        <v>1</v>
      </c>
      <c r="E256">
        <v>0.6</v>
      </c>
      <c r="F256">
        <v>1</v>
      </c>
      <c r="G256">
        <v>15</v>
      </c>
    </row>
    <row r="257" spans="1:7" x14ac:dyDescent="0.25">
      <c r="A257" t="s">
        <v>3728</v>
      </c>
      <c r="B257" t="s">
        <v>3734</v>
      </c>
      <c r="C257" t="str">
        <f t="shared" si="3"/>
        <v>32UTUBMZ7HSM6YHL1M8VLR8J613VBAomg, forge</v>
      </c>
      <c r="D257">
        <v>1</v>
      </c>
      <c r="E257">
        <v>0.7</v>
      </c>
      <c r="F257">
        <v>1</v>
      </c>
      <c r="G257">
        <v>1</v>
      </c>
    </row>
    <row r="258" spans="1:7" x14ac:dyDescent="0.25">
      <c r="A258" t="s">
        <v>3728</v>
      </c>
      <c r="B258" t="s">
        <v>3741</v>
      </c>
      <c r="C258" t="str">
        <f t="shared" si="3"/>
        <v>32UTUBMZ7HSM6YHL1M8VLR8J613VBASorry, I'l</v>
      </c>
      <c r="D258">
        <v>1</v>
      </c>
      <c r="E258">
        <v>0.7</v>
      </c>
      <c r="F258">
        <v>0</v>
      </c>
      <c r="G258">
        <v>2</v>
      </c>
    </row>
    <row r="259" spans="1:7" x14ac:dyDescent="0.25">
      <c r="A259" t="s">
        <v>3728</v>
      </c>
      <c r="B259" t="s">
        <v>3742</v>
      </c>
      <c r="C259" t="str">
        <f t="shared" ref="C259:C322" si="4">A:A&amp;LEFT(B:B,10)</f>
        <v>32UTUBMZ7HSM6YHL1M8VLR8J613VBAyou should</v>
      </c>
      <c r="D259">
        <v>1</v>
      </c>
      <c r="E259">
        <v>0.7</v>
      </c>
      <c r="F259">
        <v>1</v>
      </c>
      <c r="G259">
        <v>3</v>
      </c>
    </row>
    <row r="260" spans="1:7" x14ac:dyDescent="0.25">
      <c r="A260" t="s">
        <v>3728</v>
      </c>
      <c r="B260" t="s">
        <v>3743</v>
      </c>
      <c r="C260" t="str">
        <f t="shared" si="4"/>
        <v>32UTUBMZ7HSM6YHL1M8VLR8J613VBAdon't blam</v>
      </c>
      <c r="D260">
        <v>1</v>
      </c>
      <c r="E260">
        <v>0.7</v>
      </c>
      <c r="F260">
        <v>1</v>
      </c>
      <c r="G260">
        <v>4</v>
      </c>
    </row>
    <row r="261" spans="1:7" x14ac:dyDescent="0.25">
      <c r="A261" t="s">
        <v>3728</v>
      </c>
      <c r="B261" t="s">
        <v>3744</v>
      </c>
      <c r="C261" t="str">
        <f t="shared" si="4"/>
        <v>32UTUBMZ7HSM6YHL1M8VLR8J613VBAleave him</v>
      </c>
      <c r="D261">
        <v>1</v>
      </c>
      <c r="E261">
        <v>0.7</v>
      </c>
      <c r="F261">
        <v>1</v>
      </c>
      <c r="G261">
        <v>5</v>
      </c>
    </row>
    <row r="262" spans="1:7" x14ac:dyDescent="0.25">
      <c r="A262" t="s">
        <v>3728</v>
      </c>
      <c r="B262" t="s">
        <v>3745</v>
      </c>
      <c r="C262" t="str">
        <f t="shared" si="4"/>
        <v>32UTUBMZ7HSM6YHL1M8VLR8J613VBAall is for</v>
      </c>
      <c r="D262">
        <v>1</v>
      </c>
      <c r="E262">
        <v>0.7</v>
      </c>
      <c r="F262">
        <v>1</v>
      </c>
      <c r="G262">
        <v>6</v>
      </c>
    </row>
    <row r="263" spans="1:7" x14ac:dyDescent="0.25">
      <c r="A263" t="s">
        <v>3728</v>
      </c>
      <c r="B263" t="s">
        <v>3746</v>
      </c>
      <c r="C263" t="str">
        <f t="shared" si="4"/>
        <v>32UTUBMZ7HSM6YHL1M8VLR8J613VBAno way, th</v>
      </c>
      <c r="D263">
        <v>1</v>
      </c>
      <c r="E263">
        <v>0.7</v>
      </c>
      <c r="F263">
        <v>1</v>
      </c>
      <c r="G263">
        <v>7</v>
      </c>
    </row>
    <row r="264" spans="1:7" x14ac:dyDescent="0.25">
      <c r="A264" t="s">
        <v>3728</v>
      </c>
      <c r="B264" t="s">
        <v>3747</v>
      </c>
      <c r="C264" t="str">
        <f t="shared" si="4"/>
        <v>32UTUBMZ7HSM6YHL1M8VLR8J613VBAi'll hurry</v>
      </c>
      <c r="D264">
        <v>1</v>
      </c>
      <c r="E264">
        <v>0.7</v>
      </c>
      <c r="F264">
        <v>0</v>
      </c>
      <c r="G264">
        <v>8</v>
      </c>
    </row>
    <row r="265" spans="1:7" x14ac:dyDescent="0.25">
      <c r="A265" t="s">
        <v>3728</v>
      </c>
      <c r="B265" t="s">
        <v>3748</v>
      </c>
      <c r="C265" t="str">
        <f t="shared" si="4"/>
        <v>32UTUBMZ7HSM6YHL1M8VLR8J613VBAsorry, wha</v>
      </c>
      <c r="D265">
        <v>1</v>
      </c>
      <c r="E265">
        <v>0.7</v>
      </c>
      <c r="F265">
        <v>0</v>
      </c>
      <c r="G265">
        <v>9</v>
      </c>
    </row>
    <row r="266" spans="1:7" x14ac:dyDescent="0.25">
      <c r="A266" t="s">
        <v>3728</v>
      </c>
      <c r="B266" t="s">
        <v>3735</v>
      </c>
      <c r="C266" t="str">
        <f t="shared" si="4"/>
        <v>32UTUBMZ7HSM6YHL1M8VLR8J613VBAthat SUCKS</v>
      </c>
      <c r="D266">
        <v>1</v>
      </c>
      <c r="E266">
        <v>0.7</v>
      </c>
      <c r="F266">
        <v>1</v>
      </c>
      <c r="G266">
        <v>10</v>
      </c>
    </row>
    <row r="267" spans="1:7" x14ac:dyDescent="0.25">
      <c r="A267" t="s">
        <v>3728</v>
      </c>
      <c r="B267" t="s">
        <v>3736</v>
      </c>
      <c r="C267" t="str">
        <f t="shared" si="4"/>
        <v>32UTUBMZ7HSM6YHL1M8VLR8J613VBAfirst worl</v>
      </c>
      <c r="D267">
        <v>1</v>
      </c>
      <c r="E267">
        <v>0.7</v>
      </c>
      <c r="F267">
        <v>1</v>
      </c>
      <c r="G267">
        <v>11</v>
      </c>
    </row>
    <row r="268" spans="1:7" x14ac:dyDescent="0.25">
      <c r="A268" t="s">
        <v>3728</v>
      </c>
      <c r="B268" t="s">
        <v>3737</v>
      </c>
      <c r="C268" t="str">
        <f t="shared" si="4"/>
        <v>32UTUBMZ7HSM6YHL1M8VLR8J613VBAI'm ok, ju</v>
      </c>
      <c r="D268">
        <v>1</v>
      </c>
      <c r="E268">
        <v>0.7</v>
      </c>
      <c r="F268">
        <v>1</v>
      </c>
      <c r="G268">
        <v>12</v>
      </c>
    </row>
    <row r="269" spans="1:7" x14ac:dyDescent="0.25">
      <c r="A269" t="s">
        <v>3728</v>
      </c>
      <c r="B269" t="s">
        <v>3738</v>
      </c>
      <c r="C269" t="str">
        <f t="shared" si="4"/>
        <v>32UTUBMZ7HSM6YHL1M8VLR8J613VBAi know, di</v>
      </c>
      <c r="D269">
        <v>1</v>
      </c>
      <c r="E269">
        <v>0.7</v>
      </c>
      <c r="F269">
        <v>0</v>
      </c>
      <c r="G269">
        <v>13</v>
      </c>
    </row>
    <row r="270" spans="1:7" x14ac:dyDescent="0.25">
      <c r="A270" t="s">
        <v>3728</v>
      </c>
      <c r="B270" t="s">
        <v>3739</v>
      </c>
      <c r="C270" t="str">
        <f t="shared" si="4"/>
        <v>32UTUBMZ7HSM6YHL1M8VLR8J613VBAtalk to yo</v>
      </c>
      <c r="D270">
        <v>1</v>
      </c>
      <c r="E270">
        <v>0.7</v>
      </c>
      <c r="F270">
        <v>0</v>
      </c>
      <c r="G270">
        <v>14</v>
      </c>
    </row>
    <row r="271" spans="1:7" x14ac:dyDescent="0.25">
      <c r="A271" t="s">
        <v>3728</v>
      </c>
      <c r="B271" t="s">
        <v>3740</v>
      </c>
      <c r="C271" t="str">
        <f t="shared" si="4"/>
        <v>32UTUBMZ7HSM6YHL1M8VLR8J613VBAGood think</v>
      </c>
      <c r="D271">
        <v>1</v>
      </c>
      <c r="E271">
        <v>0.7</v>
      </c>
      <c r="F271">
        <v>1</v>
      </c>
      <c r="G271">
        <v>15</v>
      </c>
    </row>
    <row r="272" spans="1:7" x14ac:dyDescent="0.25">
      <c r="A272" t="s">
        <v>3750</v>
      </c>
      <c r="B272" t="s">
        <v>3758</v>
      </c>
      <c r="C272" t="str">
        <f t="shared" si="4"/>
        <v>3EFE17QCRD1G5J337JDMWFRA2AESHIAre you ok</v>
      </c>
      <c r="D272">
        <v>1</v>
      </c>
      <c r="E272">
        <v>0.8</v>
      </c>
      <c r="F272">
        <v>1</v>
      </c>
      <c r="G272">
        <v>1</v>
      </c>
    </row>
    <row r="273" spans="1:7" x14ac:dyDescent="0.25">
      <c r="A273" t="s">
        <v>3750</v>
      </c>
      <c r="B273" t="s">
        <v>3765</v>
      </c>
      <c r="C273" t="str">
        <f t="shared" si="4"/>
        <v>3EFE17QCRD1G5J337JDMWFRA2AESHISorry I'll</v>
      </c>
      <c r="D273">
        <v>1</v>
      </c>
      <c r="E273">
        <v>0.8</v>
      </c>
      <c r="F273">
        <v>1</v>
      </c>
      <c r="G273">
        <v>2</v>
      </c>
    </row>
    <row r="274" spans="1:7" x14ac:dyDescent="0.25">
      <c r="A274" t="s">
        <v>3750</v>
      </c>
      <c r="B274" t="s">
        <v>3766</v>
      </c>
      <c r="C274" t="str">
        <f t="shared" si="4"/>
        <v xml:space="preserve">3EFE17QCRD1G5J337JDMWFRA2AESHIHe's such </v>
      </c>
      <c r="D274">
        <v>1</v>
      </c>
      <c r="E274">
        <v>0.8</v>
      </c>
      <c r="F274">
        <v>1</v>
      </c>
      <c r="G274">
        <v>3</v>
      </c>
    </row>
    <row r="275" spans="1:7" x14ac:dyDescent="0.25">
      <c r="A275" t="s">
        <v>3750</v>
      </c>
      <c r="B275" t="s">
        <v>3767</v>
      </c>
      <c r="C275" t="str">
        <f t="shared" si="4"/>
        <v>3EFE17QCRD1G5J337JDMWFRA2AESHII didn't t</v>
      </c>
      <c r="D275">
        <v>1</v>
      </c>
      <c r="E275">
        <v>0.8</v>
      </c>
      <c r="F275">
        <v>1</v>
      </c>
      <c r="G275">
        <v>4</v>
      </c>
    </row>
    <row r="276" spans="1:7" x14ac:dyDescent="0.25">
      <c r="A276" t="s">
        <v>3750</v>
      </c>
      <c r="B276" t="s">
        <v>3768</v>
      </c>
      <c r="C276" t="str">
        <f t="shared" si="4"/>
        <v>3EFE17QCRD1G5J337JDMWFRA2AESHIThat's rea</v>
      </c>
      <c r="D276">
        <v>1</v>
      </c>
      <c r="E276">
        <v>0.8</v>
      </c>
      <c r="F276">
        <v>1</v>
      </c>
      <c r="G276">
        <v>5</v>
      </c>
    </row>
    <row r="277" spans="1:7" x14ac:dyDescent="0.25">
      <c r="A277" t="s">
        <v>3750</v>
      </c>
      <c r="B277" t="s">
        <v>3769</v>
      </c>
      <c r="C277" t="str">
        <f t="shared" si="4"/>
        <v xml:space="preserve">3EFE17QCRD1G5J337JDMWFRA2AESHILmao it's </v>
      </c>
      <c r="D277">
        <v>1</v>
      </c>
      <c r="E277">
        <v>0.8</v>
      </c>
      <c r="F277">
        <v>1</v>
      </c>
      <c r="G277">
        <v>6</v>
      </c>
    </row>
    <row r="278" spans="1:7" x14ac:dyDescent="0.25">
      <c r="A278" t="s">
        <v>3750</v>
      </c>
      <c r="B278" t="s">
        <v>3770</v>
      </c>
      <c r="C278" t="str">
        <f t="shared" si="4"/>
        <v>3EFE17QCRD1G5J337JDMWFRA2AESHII'm so sor</v>
      </c>
      <c r="D278">
        <v>1</v>
      </c>
      <c r="E278">
        <v>0.8</v>
      </c>
      <c r="F278">
        <v>1</v>
      </c>
      <c r="G278">
        <v>7</v>
      </c>
    </row>
    <row r="279" spans="1:7" x14ac:dyDescent="0.25">
      <c r="A279" t="s">
        <v>3750</v>
      </c>
      <c r="B279" t="s">
        <v>3771</v>
      </c>
      <c r="C279" t="str">
        <f t="shared" si="4"/>
        <v>3EFE17QCRD1G5J337JDMWFRA2AESHIWhich one?</v>
      </c>
      <c r="D279">
        <v>1</v>
      </c>
      <c r="E279">
        <v>0.8</v>
      </c>
      <c r="F279">
        <v>0</v>
      </c>
      <c r="G279">
        <v>8</v>
      </c>
    </row>
    <row r="280" spans="1:7" x14ac:dyDescent="0.25">
      <c r="A280" t="s">
        <v>3750</v>
      </c>
      <c r="B280" t="s">
        <v>3772</v>
      </c>
      <c r="C280" t="str">
        <f t="shared" si="4"/>
        <v>3EFE17QCRD1G5J337JDMWFRA2AESHIWhat is it</v>
      </c>
      <c r="D280">
        <v>1</v>
      </c>
      <c r="E280">
        <v>0.8</v>
      </c>
      <c r="F280">
        <v>0</v>
      </c>
      <c r="G280">
        <v>9</v>
      </c>
    </row>
    <row r="281" spans="1:7" x14ac:dyDescent="0.25">
      <c r="A281" t="s">
        <v>3750</v>
      </c>
      <c r="B281" t="s">
        <v>3759</v>
      </c>
      <c r="C281" t="str">
        <f t="shared" si="4"/>
        <v>3EFE17QCRD1G5J337JDMWFRA2AESHIWow that's</v>
      </c>
      <c r="D281">
        <v>1</v>
      </c>
      <c r="E281">
        <v>0.8</v>
      </c>
      <c r="F281">
        <v>1</v>
      </c>
      <c r="G281">
        <v>10</v>
      </c>
    </row>
    <row r="282" spans="1:7" x14ac:dyDescent="0.25">
      <c r="A282" t="s">
        <v>3750</v>
      </c>
      <c r="B282" t="s">
        <v>3760</v>
      </c>
      <c r="C282" t="str">
        <f t="shared" si="4"/>
        <v xml:space="preserve">3EFE17QCRD1G5J337JDMWFRA2AESHII'll make </v>
      </c>
      <c r="D282">
        <v>1</v>
      </c>
      <c r="E282">
        <v>0.8</v>
      </c>
      <c r="F282">
        <v>1</v>
      </c>
      <c r="G282">
        <v>11</v>
      </c>
    </row>
    <row r="283" spans="1:7" x14ac:dyDescent="0.25">
      <c r="A283" t="s">
        <v>3750</v>
      </c>
      <c r="B283" t="s">
        <v>3761</v>
      </c>
      <c r="C283" t="str">
        <f t="shared" si="4"/>
        <v>3EFE17QCRD1G5J337JDMWFRA2AESHINot really</v>
      </c>
      <c r="D283">
        <v>1</v>
      </c>
      <c r="E283">
        <v>0.8</v>
      </c>
      <c r="F283">
        <v>0</v>
      </c>
      <c r="G283">
        <v>12</v>
      </c>
    </row>
    <row r="284" spans="1:7" x14ac:dyDescent="0.25">
      <c r="A284" t="s">
        <v>3750</v>
      </c>
      <c r="B284" t="s">
        <v>3762</v>
      </c>
      <c r="C284" t="str">
        <f t="shared" si="4"/>
        <v>3EFE17QCRD1G5J337JDMWFRA2AESHIYeah, I tr</v>
      </c>
      <c r="D284">
        <v>1</v>
      </c>
      <c r="E284">
        <v>0.8</v>
      </c>
      <c r="F284">
        <v>0</v>
      </c>
      <c r="G284">
        <v>13</v>
      </c>
    </row>
    <row r="285" spans="1:7" x14ac:dyDescent="0.25">
      <c r="A285" t="s">
        <v>3750</v>
      </c>
      <c r="B285" t="s">
        <v>3763</v>
      </c>
      <c r="C285" t="str">
        <f t="shared" si="4"/>
        <v>3EFE17QCRD1G5J337JDMWFRA2AESHIAlright, I</v>
      </c>
      <c r="D285">
        <v>1</v>
      </c>
      <c r="E285">
        <v>0.8</v>
      </c>
      <c r="F285">
        <v>0</v>
      </c>
      <c r="G285">
        <v>14</v>
      </c>
    </row>
    <row r="286" spans="1:7" x14ac:dyDescent="0.25">
      <c r="A286" t="s">
        <v>3750</v>
      </c>
      <c r="B286" t="s">
        <v>3764</v>
      </c>
      <c r="C286" t="str">
        <f t="shared" si="4"/>
        <v>3EFE17QCRD1G5J337JDMWFRA2AESHIAw dang, I</v>
      </c>
      <c r="D286">
        <v>1</v>
      </c>
      <c r="E286">
        <v>0.8</v>
      </c>
      <c r="F286">
        <v>1</v>
      </c>
      <c r="G286">
        <v>15</v>
      </c>
    </row>
    <row r="287" spans="1:7" x14ac:dyDescent="0.25">
      <c r="A287" t="s">
        <v>3774</v>
      </c>
      <c r="B287" t="s">
        <v>3780</v>
      </c>
      <c r="C287" t="str">
        <f t="shared" si="4"/>
        <v>3J4Q2Z4UTZZMPTJFAEAH2IMWZA6QWRAs long as</v>
      </c>
      <c r="D287">
        <v>1</v>
      </c>
      <c r="E287">
        <v>0.9</v>
      </c>
      <c r="F287">
        <v>1</v>
      </c>
      <c r="G287">
        <v>1</v>
      </c>
    </row>
    <row r="288" spans="1:7" x14ac:dyDescent="0.25">
      <c r="A288" t="s">
        <v>3774</v>
      </c>
      <c r="B288" t="s">
        <v>3787</v>
      </c>
      <c r="C288" t="str">
        <f t="shared" si="4"/>
        <v>3J4Q2Z4UTZZMPTJFAEAH2IMWZA6QWRForgetfuln</v>
      </c>
      <c r="D288">
        <v>1</v>
      </c>
      <c r="E288">
        <v>0.9</v>
      </c>
      <c r="F288">
        <v>1</v>
      </c>
      <c r="G288">
        <v>2</v>
      </c>
    </row>
    <row r="289" spans="1:7" x14ac:dyDescent="0.25">
      <c r="A289" t="s">
        <v>3774</v>
      </c>
      <c r="B289" t="s">
        <v>3788</v>
      </c>
      <c r="C289" t="str">
        <f t="shared" si="4"/>
        <v>3J4Q2Z4UTZZMPTJFAEAH2IMWZA6QWRYou keep y</v>
      </c>
      <c r="D289">
        <v>1</v>
      </c>
      <c r="E289">
        <v>0.9</v>
      </c>
      <c r="F289">
        <v>1</v>
      </c>
      <c r="G289">
        <v>3</v>
      </c>
    </row>
    <row r="290" spans="1:7" x14ac:dyDescent="0.25">
      <c r="A290" t="s">
        <v>3774</v>
      </c>
      <c r="B290" t="s">
        <v>3789</v>
      </c>
      <c r="C290" t="str">
        <f t="shared" si="4"/>
        <v xml:space="preserve">3J4Q2Z4UTZZMPTJFAEAH2IMWZA6QWRMaybe ask </v>
      </c>
      <c r="D290">
        <v>1</v>
      </c>
      <c r="E290">
        <v>0.9</v>
      </c>
      <c r="F290">
        <v>1</v>
      </c>
      <c r="G290">
        <v>4</v>
      </c>
    </row>
    <row r="291" spans="1:7" x14ac:dyDescent="0.25">
      <c r="A291" t="s">
        <v>3774</v>
      </c>
      <c r="B291" t="s">
        <v>3790</v>
      </c>
      <c r="C291" t="str">
        <f t="shared" si="4"/>
        <v>3J4Q2Z4UTZZMPTJFAEAH2IMWZA6QWRGo talk to</v>
      </c>
      <c r="D291">
        <v>1</v>
      </c>
      <c r="E291">
        <v>0.9</v>
      </c>
      <c r="F291">
        <v>1</v>
      </c>
      <c r="G291">
        <v>5</v>
      </c>
    </row>
    <row r="292" spans="1:7" x14ac:dyDescent="0.25">
      <c r="A292" t="s">
        <v>3774</v>
      </c>
      <c r="B292" t="s">
        <v>3791</v>
      </c>
      <c r="C292" t="str">
        <f t="shared" si="4"/>
        <v>3J4Q2Z4UTZZMPTJFAEAH2IMWZA6QWRIts not me</v>
      </c>
      <c r="D292">
        <v>1</v>
      </c>
      <c r="E292">
        <v>0.9</v>
      </c>
      <c r="F292">
        <v>1</v>
      </c>
      <c r="G292">
        <v>6</v>
      </c>
    </row>
    <row r="293" spans="1:7" x14ac:dyDescent="0.25">
      <c r="A293" t="s">
        <v>3774</v>
      </c>
      <c r="B293" t="s">
        <v>3792</v>
      </c>
      <c r="C293" t="str">
        <f t="shared" si="4"/>
        <v>3J4Q2Z4UTZZMPTJFAEAH2IMWZA6QWRI don't kn</v>
      </c>
      <c r="D293">
        <v>1</v>
      </c>
      <c r="E293">
        <v>0.9</v>
      </c>
      <c r="F293">
        <v>1</v>
      </c>
      <c r="G293">
        <v>7</v>
      </c>
    </row>
    <row r="294" spans="1:7" x14ac:dyDescent="0.25">
      <c r="A294" t="s">
        <v>3774</v>
      </c>
      <c r="B294" t="s">
        <v>3793</v>
      </c>
      <c r="C294" t="str">
        <f t="shared" si="4"/>
        <v>3J4Q2Z4UTZZMPTJFAEAH2IMWZA6QWRDon't be a</v>
      </c>
      <c r="D294">
        <v>1</v>
      </c>
      <c r="E294">
        <v>0.9</v>
      </c>
      <c r="F294">
        <v>1</v>
      </c>
      <c r="G294">
        <v>8</v>
      </c>
    </row>
    <row r="295" spans="1:7" x14ac:dyDescent="0.25">
      <c r="A295" t="s">
        <v>3774</v>
      </c>
      <c r="B295" t="s">
        <v>3794</v>
      </c>
      <c r="C295" t="str">
        <f t="shared" si="4"/>
        <v xml:space="preserve">3J4Q2Z4UTZZMPTJFAEAH2IMWZA6QWRHelp with </v>
      </c>
      <c r="D295">
        <v>1</v>
      </c>
      <c r="E295">
        <v>0.9</v>
      </c>
      <c r="F295">
        <v>0</v>
      </c>
      <c r="G295">
        <v>9</v>
      </c>
    </row>
    <row r="296" spans="1:7" x14ac:dyDescent="0.25">
      <c r="A296" t="s">
        <v>3774</v>
      </c>
      <c r="B296" t="s">
        <v>3781</v>
      </c>
      <c r="C296" t="str">
        <f t="shared" si="4"/>
        <v>3J4Q2Z4UTZZMPTJFAEAH2IMWZA6QWRI don't th</v>
      </c>
      <c r="D296">
        <v>1</v>
      </c>
      <c r="E296">
        <v>0.9</v>
      </c>
      <c r="F296">
        <v>1</v>
      </c>
      <c r="G296">
        <v>10</v>
      </c>
    </row>
    <row r="297" spans="1:7" x14ac:dyDescent="0.25">
      <c r="A297" t="s">
        <v>3774</v>
      </c>
      <c r="B297" t="s">
        <v>3782</v>
      </c>
      <c r="C297" t="str">
        <f t="shared" si="4"/>
        <v>3J4Q2Z4UTZZMPTJFAEAH2IMWZA6QWRBetter col</v>
      </c>
      <c r="D297">
        <v>1</v>
      </c>
      <c r="E297">
        <v>0.9</v>
      </c>
      <c r="F297">
        <v>0</v>
      </c>
      <c r="G297">
        <v>11</v>
      </c>
    </row>
    <row r="298" spans="1:7" x14ac:dyDescent="0.25">
      <c r="A298" t="s">
        <v>3774</v>
      </c>
      <c r="B298" t="s">
        <v>3783</v>
      </c>
      <c r="C298" t="str">
        <f t="shared" si="4"/>
        <v xml:space="preserve">3J4Q2Z4UTZZMPTJFAEAH2IMWZA6QWRI'm fine, </v>
      </c>
      <c r="D298">
        <v>1</v>
      </c>
      <c r="E298">
        <v>0.9</v>
      </c>
      <c r="F298">
        <v>0</v>
      </c>
      <c r="G298">
        <v>12</v>
      </c>
    </row>
    <row r="299" spans="1:7" x14ac:dyDescent="0.25">
      <c r="A299" t="s">
        <v>3774</v>
      </c>
      <c r="B299" t="s">
        <v>3784</v>
      </c>
      <c r="C299" t="str">
        <f t="shared" si="4"/>
        <v>3J4Q2Z4UTZZMPTJFAEAH2IMWZA6QWRWhat do yo</v>
      </c>
      <c r="D299">
        <v>1</v>
      </c>
      <c r="E299">
        <v>0.9</v>
      </c>
      <c r="F299">
        <v>0</v>
      </c>
      <c r="G299">
        <v>13</v>
      </c>
    </row>
    <row r="300" spans="1:7" x14ac:dyDescent="0.25">
      <c r="A300" t="s">
        <v>3774</v>
      </c>
      <c r="B300" t="s">
        <v>3785</v>
      </c>
      <c r="C300" t="str">
        <f t="shared" si="4"/>
        <v>3J4Q2Z4UTZZMPTJFAEAH2IMWZA6QWRAlright, I</v>
      </c>
      <c r="D300">
        <v>1</v>
      </c>
      <c r="E300">
        <v>0.9</v>
      </c>
      <c r="F300">
        <v>0</v>
      </c>
      <c r="G300">
        <v>14</v>
      </c>
    </row>
    <row r="301" spans="1:7" x14ac:dyDescent="0.25">
      <c r="A301" t="s">
        <v>3774</v>
      </c>
      <c r="B301" t="s">
        <v>3786</v>
      </c>
      <c r="C301" t="str">
        <f t="shared" si="4"/>
        <v>3J4Q2Z4UTZZMPTJFAEAH2IMWZA6QWRI said not</v>
      </c>
      <c r="D301">
        <v>1</v>
      </c>
      <c r="E301">
        <v>0.9</v>
      </c>
      <c r="F301">
        <v>1</v>
      </c>
      <c r="G301">
        <v>15</v>
      </c>
    </row>
    <row r="302" spans="1:7" x14ac:dyDescent="0.25">
      <c r="A302" t="s">
        <v>3796</v>
      </c>
      <c r="B302" t="s">
        <v>3804</v>
      </c>
      <c r="C302" t="str">
        <f t="shared" si="4"/>
        <v>3HQUKB7LNGARFAPNWP1NS1K8TZ2HHRUh oh, ok.</v>
      </c>
      <c r="D302">
        <v>1</v>
      </c>
      <c r="E302">
        <v>0.6</v>
      </c>
      <c r="F302">
        <v>1</v>
      </c>
      <c r="G302">
        <v>1</v>
      </c>
    </row>
    <row r="303" spans="1:7" x14ac:dyDescent="0.25">
      <c r="A303" t="s">
        <v>3796</v>
      </c>
      <c r="B303" t="s">
        <v>3811</v>
      </c>
      <c r="C303" t="str">
        <f t="shared" si="4"/>
        <v>3HQUKB7LNGARFAPNWP1NS1K8TZ2HHRI'm sorry.</v>
      </c>
      <c r="D303">
        <v>1</v>
      </c>
      <c r="E303">
        <v>0.6</v>
      </c>
      <c r="F303">
        <v>0</v>
      </c>
      <c r="G303">
        <v>2</v>
      </c>
    </row>
    <row r="304" spans="1:7" x14ac:dyDescent="0.25">
      <c r="A304" t="s">
        <v>3796</v>
      </c>
      <c r="B304" t="s">
        <v>3812</v>
      </c>
      <c r="C304" t="str">
        <f t="shared" si="4"/>
        <v>3HQUKB7LNGARFAPNWP1NS1K8TZ2HHRThat reall</v>
      </c>
      <c r="D304">
        <v>1</v>
      </c>
      <c r="E304">
        <v>0.6</v>
      </c>
      <c r="F304">
        <v>1</v>
      </c>
      <c r="G304">
        <v>3</v>
      </c>
    </row>
    <row r="305" spans="1:7" x14ac:dyDescent="0.25">
      <c r="A305" t="s">
        <v>3796</v>
      </c>
      <c r="B305" t="s">
        <v>3813</v>
      </c>
      <c r="C305" t="str">
        <f t="shared" si="4"/>
        <v>3HQUKB7LNGARFAPNWP1NS1K8TZ2HHRI don't bl</v>
      </c>
      <c r="D305">
        <v>1</v>
      </c>
      <c r="E305">
        <v>0.6</v>
      </c>
      <c r="F305">
        <v>0</v>
      </c>
      <c r="G305">
        <v>4</v>
      </c>
    </row>
    <row r="306" spans="1:7" x14ac:dyDescent="0.25">
      <c r="A306" t="s">
        <v>3796</v>
      </c>
      <c r="B306" t="s">
        <v>3814</v>
      </c>
      <c r="C306" t="str">
        <f t="shared" si="4"/>
        <v>3HQUKB7LNGARFAPNWP1NS1K8TZ2HHRYou should</v>
      </c>
      <c r="D306">
        <v>1</v>
      </c>
      <c r="E306">
        <v>0.6</v>
      </c>
      <c r="F306">
        <v>1</v>
      </c>
      <c r="G306">
        <v>5</v>
      </c>
    </row>
    <row r="307" spans="1:7" x14ac:dyDescent="0.25">
      <c r="A307" t="s">
        <v>3796</v>
      </c>
      <c r="B307" t="s">
        <v>3815</v>
      </c>
      <c r="C307" t="str">
        <f t="shared" si="4"/>
        <v>3HQUKB7LNGARFAPNWP1NS1K8TZ2HHRIt's ok. I</v>
      </c>
      <c r="D307">
        <v>1</v>
      </c>
      <c r="E307">
        <v>0.6</v>
      </c>
      <c r="F307">
        <v>1</v>
      </c>
      <c r="G307">
        <v>6</v>
      </c>
    </row>
    <row r="308" spans="1:7" x14ac:dyDescent="0.25">
      <c r="A308" t="s">
        <v>3796</v>
      </c>
      <c r="B308" t="s">
        <v>3816</v>
      </c>
      <c r="C308" t="str">
        <f t="shared" si="4"/>
        <v>3HQUKB7LNGARFAPNWP1NS1K8TZ2HHROh my gosh</v>
      </c>
      <c r="D308">
        <v>1</v>
      </c>
      <c r="E308">
        <v>0.6</v>
      </c>
      <c r="F308">
        <v>1</v>
      </c>
      <c r="G308">
        <v>7</v>
      </c>
    </row>
    <row r="309" spans="1:7" x14ac:dyDescent="0.25">
      <c r="A309" t="s">
        <v>3796</v>
      </c>
      <c r="B309" t="s">
        <v>3817</v>
      </c>
      <c r="C309" t="str">
        <f t="shared" si="4"/>
        <v>3HQUKB7LNGARFAPNWP1NS1K8TZ2HHRK? Uber or</v>
      </c>
      <c r="D309">
        <v>1</v>
      </c>
      <c r="E309">
        <v>0.6</v>
      </c>
      <c r="F309">
        <v>0</v>
      </c>
      <c r="G309">
        <v>8</v>
      </c>
    </row>
    <row r="310" spans="1:7" x14ac:dyDescent="0.25">
      <c r="A310" t="s">
        <v>3796</v>
      </c>
      <c r="B310" t="s">
        <v>3818</v>
      </c>
      <c r="C310" t="str">
        <f t="shared" si="4"/>
        <v xml:space="preserve">3HQUKB7LNGARFAPNWP1NS1K8TZ2HHRI'm here. </v>
      </c>
      <c r="D310">
        <v>1</v>
      </c>
      <c r="E310">
        <v>0.6</v>
      </c>
      <c r="F310">
        <v>0</v>
      </c>
      <c r="G310">
        <v>9</v>
      </c>
    </row>
    <row r="311" spans="1:7" x14ac:dyDescent="0.25">
      <c r="A311" t="s">
        <v>3796</v>
      </c>
      <c r="B311" t="s">
        <v>3805</v>
      </c>
      <c r="C311" t="str">
        <f t="shared" si="4"/>
        <v>3HQUKB7LNGARFAPNWP1NS1K8TZ2HHRYikes! I'm</v>
      </c>
      <c r="D311">
        <v>1</v>
      </c>
      <c r="E311">
        <v>0.6</v>
      </c>
      <c r="F311">
        <v>1</v>
      </c>
      <c r="G311">
        <v>10</v>
      </c>
    </row>
    <row r="312" spans="1:7" x14ac:dyDescent="0.25">
      <c r="A312" t="s">
        <v>3796</v>
      </c>
      <c r="B312" t="s">
        <v>3806</v>
      </c>
      <c r="C312" t="str">
        <f t="shared" si="4"/>
        <v>3HQUKB7LNGARFAPNWP1NS1K8TZ2HHRI know, ri</v>
      </c>
      <c r="D312">
        <v>1</v>
      </c>
      <c r="E312">
        <v>0.6</v>
      </c>
      <c r="F312">
        <v>1</v>
      </c>
      <c r="G312">
        <v>11</v>
      </c>
    </row>
    <row r="313" spans="1:7" x14ac:dyDescent="0.25">
      <c r="A313" t="s">
        <v>3796</v>
      </c>
      <c r="B313" t="s">
        <v>3807</v>
      </c>
      <c r="C313" t="str">
        <f t="shared" si="4"/>
        <v>3HQUKB7LNGARFAPNWP1NS1K8TZ2HHRI'm ok. Wo</v>
      </c>
      <c r="D313">
        <v>1</v>
      </c>
      <c r="E313">
        <v>0.6</v>
      </c>
      <c r="F313">
        <v>1</v>
      </c>
      <c r="G313">
        <v>12</v>
      </c>
    </row>
    <row r="314" spans="1:7" x14ac:dyDescent="0.25">
      <c r="A314" t="s">
        <v>3796</v>
      </c>
      <c r="B314" t="s">
        <v>3808</v>
      </c>
      <c r="C314" t="str">
        <f t="shared" si="4"/>
        <v>3HQUKB7LNGARFAPNWP1NS1K8TZ2HHRI'm really</v>
      </c>
      <c r="D314">
        <v>1</v>
      </c>
      <c r="E314">
        <v>0.6</v>
      </c>
      <c r="F314">
        <v>1</v>
      </c>
      <c r="G314">
        <v>13</v>
      </c>
    </row>
    <row r="315" spans="1:7" x14ac:dyDescent="0.25">
      <c r="A315" t="s">
        <v>3796</v>
      </c>
      <c r="B315" t="s">
        <v>3809</v>
      </c>
      <c r="C315" t="str">
        <f t="shared" si="4"/>
        <v>3HQUKB7LNGARFAPNWP1NS1K8TZ2HHROk, I'll c</v>
      </c>
      <c r="D315">
        <v>1</v>
      </c>
      <c r="E315">
        <v>0.6</v>
      </c>
      <c r="F315">
        <v>0</v>
      </c>
      <c r="G315">
        <v>14</v>
      </c>
    </row>
    <row r="316" spans="1:7" x14ac:dyDescent="0.25">
      <c r="A316" t="s">
        <v>3796</v>
      </c>
      <c r="B316" t="s">
        <v>3810</v>
      </c>
      <c r="C316" t="str">
        <f t="shared" si="4"/>
        <v>3HQUKB7LNGARFAPNWP1NS1K8TZ2HHRThat is su</v>
      </c>
      <c r="D316">
        <v>1</v>
      </c>
      <c r="E316">
        <v>0.6</v>
      </c>
      <c r="F316">
        <v>1</v>
      </c>
      <c r="G316">
        <v>15</v>
      </c>
    </row>
    <row r="317" spans="1:7" x14ac:dyDescent="0.25">
      <c r="A317" t="s">
        <v>3820</v>
      </c>
      <c r="B317" t="s">
        <v>3827</v>
      </c>
      <c r="C317" t="str">
        <f t="shared" si="4"/>
        <v>3SKEMFQBZ41POPP2Z6AESG71IXC8K3C'mon don'</v>
      </c>
      <c r="D317">
        <v>1</v>
      </c>
      <c r="E317">
        <v>0.7</v>
      </c>
      <c r="F317">
        <v>1</v>
      </c>
      <c r="G317">
        <v>1</v>
      </c>
    </row>
    <row r="318" spans="1:7" x14ac:dyDescent="0.25">
      <c r="A318" t="s">
        <v>3820</v>
      </c>
      <c r="B318" t="s">
        <v>3834</v>
      </c>
      <c r="C318" t="str">
        <f t="shared" si="4"/>
        <v>3SKEMFQBZ41POPP2Z6AESG71IXC8K3It's not a</v>
      </c>
      <c r="D318">
        <v>1</v>
      </c>
      <c r="E318">
        <v>0.7</v>
      </c>
      <c r="F318">
        <v>0</v>
      </c>
      <c r="G318">
        <v>2</v>
      </c>
    </row>
    <row r="319" spans="1:7" x14ac:dyDescent="0.25">
      <c r="A319" t="s">
        <v>3820</v>
      </c>
      <c r="B319" t="s">
        <v>3835</v>
      </c>
      <c r="C319" t="str">
        <f t="shared" si="4"/>
        <v>3SKEMFQBZ41POPP2Z6AESG71IXC8K3That seems</v>
      </c>
      <c r="D319">
        <v>1</v>
      </c>
      <c r="E319">
        <v>0.7</v>
      </c>
      <c r="F319">
        <v>1</v>
      </c>
      <c r="G319">
        <v>3</v>
      </c>
    </row>
    <row r="320" spans="1:7" x14ac:dyDescent="0.25">
      <c r="A320" t="s">
        <v>3820</v>
      </c>
      <c r="B320" t="s">
        <v>3836</v>
      </c>
      <c r="C320" t="str">
        <f t="shared" si="4"/>
        <v xml:space="preserve">3SKEMFQBZ41POPP2Z6AESG71IXC8K3I didn't, </v>
      </c>
      <c r="D320">
        <v>1</v>
      </c>
      <c r="E320">
        <v>0.7</v>
      </c>
      <c r="F320">
        <v>1</v>
      </c>
      <c r="G320">
        <v>4</v>
      </c>
    </row>
    <row r="321" spans="1:7" x14ac:dyDescent="0.25">
      <c r="A321" t="s">
        <v>3820</v>
      </c>
      <c r="B321" t="s">
        <v>3837</v>
      </c>
      <c r="C321" t="str">
        <f t="shared" si="4"/>
        <v>3SKEMFQBZ41POPP2Z6AESG71IXC8K3You should</v>
      </c>
      <c r="D321">
        <v>1</v>
      </c>
      <c r="E321">
        <v>0.7</v>
      </c>
      <c r="F321">
        <v>1</v>
      </c>
      <c r="G321">
        <v>5</v>
      </c>
    </row>
    <row r="322" spans="1:7" x14ac:dyDescent="0.25">
      <c r="A322" t="s">
        <v>3820</v>
      </c>
      <c r="B322" t="s">
        <v>3838</v>
      </c>
      <c r="C322" t="str">
        <f t="shared" si="4"/>
        <v xml:space="preserve">3SKEMFQBZ41POPP2Z6AESG71IXC8K3Haha it's </v>
      </c>
      <c r="D322">
        <v>1</v>
      </c>
      <c r="E322">
        <v>0.7</v>
      </c>
      <c r="F322">
        <v>1</v>
      </c>
      <c r="G322">
        <v>6</v>
      </c>
    </row>
    <row r="323" spans="1:7" x14ac:dyDescent="0.25">
      <c r="A323" t="s">
        <v>3820</v>
      </c>
      <c r="B323" t="s">
        <v>3839</v>
      </c>
      <c r="C323" t="str">
        <f t="shared" ref="C323:C386" si="5">A:A&amp;LEFT(B:B,10)</f>
        <v>3SKEMFQBZ41POPP2Z6AESG71IXC8K3I'm so sor</v>
      </c>
      <c r="D323">
        <v>1</v>
      </c>
      <c r="E323">
        <v>0.7</v>
      </c>
      <c r="F323">
        <v>1</v>
      </c>
      <c r="G323">
        <v>7</v>
      </c>
    </row>
    <row r="324" spans="1:7" x14ac:dyDescent="0.25">
      <c r="A324" t="s">
        <v>3820</v>
      </c>
      <c r="B324" t="s">
        <v>3840</v>
      </c>
      <c r="C324" t="str">
        <f t="shared" si="5"/>
        <v>3SKEMFQBZ41POPP2Z6AESG71IXC8K3That's not</v>
      </c>
      <c r="D324">
        <v>1</v>
      </c>
      <c r="E324">
        <v>0.7</v>
      </c>
      <c r="F324">
        <v>0</v>
      </c>
      <c r="G324">
        <v>8</v>
      </c>
    </row>
    <row r="325" spans="1:7" x14ac:dyDescent="0.25">
      <c r="A325" t="s">
        <v>3820</v>
      </c>
      <c r="B325" t="s">
        <v>3841</v>
      </c>
      <c r="C325" t="str">
        <f t="shared" si="5"/>
        <v>3SKEMFQBZ41POPP2Z6AESG71IXC8K3Sure, what</v>
      </c>
      <c r="D325">
        <v>1</v>
      </c>
      <c r="E325">
        <v>0.7</v>
      </c>
      <c r="F325">
        <v>0</v>
      </c>
      <c r="G325">
        <v>9</v>
      </c>
    </row>
    <row r="326" spans="1:7" x14ac:dyDescent="0.25">
      <c r="A326" t="s">
        <v>3820</v>
      </c>
      <c r="B326" t="s">
        <v>3828</v>
      </c>
      <c r="C326" t="str">
        <f t="shared" si="5"/>
        <v>3SKEMFQBZ41POPP2Z6AESG71IXC8K3Like in th</v>
      </c>
      <c r="D326">
        <v>1</v>
      </c>
      <c r="E326">
        <v>0.7</v>
      </c>
      <c r="F326">
        <v>1</v>
      </c>
      <c r="G326">
        <v>10</v>
      </c>
    </row>
    <row r="327" spans="1:7" x14ac:dyDescent="0.25">
      <c r="A327" t="s">
        <v>3820</v>
      </c>
      <c r="B327" t="s">
        <v>3829</v>
      </c>
      <c r="C327" t="str">
        <f t="shared" si="5"/>
        <v>3SKEMFQBZ41POPP2Z6AESG71IXC8K3They won't</v>
      </c>
      <c r="D327">
        <v>1</v>
      </c>
      <c r="E327">
        <v>0.7</v>
      </c>
      <c r="F327">
        <v>1</v>
      </c>
      <c r="G327">
        <v>11</v>
      </c>
    </row>
    <row r="328" spans="1:7" x14ac:dyDescent="0.25">
      <c r="A328" t="s">
        <v>3820</v>
      </c>
      <c r="B328" t="s">
        <v>3830</v>
      </c>
      <c r="C328" t="str">
        <f t="shared" si="5"/>
        <v>3SKEMFQBZ41POPP2Z6AESG71IXC8K3Maybe we c</v>
      </c>
      <c r="D328">
        <v>1</v>
      </c>
      <c r="E328">
        <v>0.7</v>
      </c>
      <c r="F328">
        <v>1</v>
      </c>
      <c r="G328">
        <v>12</v>
      </c>
    </row>
    <row r="329" spans="1:7" x14ac:dyDescent="0.25">
      <c r="A329" t="s">
        <v>3820</v>
      </c>
      <c r="B329" t="s">
        <v>3831</v>
      </c>
      <c r="C329" t="str">
        <f t="shared" si="5"/>
        <v>3SKEMFQBZ41POPP2Z6AESG71IXC8K3Got any id</v>
      </c>
      <c r="D329">
        <v>1</v>
      </c>
      <c r="E329">
        <v>0.7</v>
      </c>
      <c r="F329">
        <v>0</v>
      </c>
      <c r="G329">
        <v>13</v>
      </c>
    </row>
    <row r="330" spans="1:7" x14ac:dyDescent="0.25">
      <c r="A330" t="s">
        <v>3820</v>
      </c>
      <c r="B330" t="s">
        <v>3832</v>
      </c>
      <c r="C330" t="str">
        <f t="shared" si="5"/>
        <v xml:space="preserve">3SKEMFQBZ41POPP2Z6AESG71IXC8K3I'll call </v>
      </c>
      <c r="D330">
        <v>1</v>
      </c>
      <c r="E330">
        <v>0.7</v>
      </c>
      <c r="F330">
        <v>0</v>
      </c>
      <c r="G330">
        <v>14</v>
      </c>
    </row>
    <row r="331" spans="1:7" x14ac:dyDescent="0.25">
      <c r="A331" t="s">
        <v>3820</v>
      </c>
      <c r="B331" t="s">
        <v>3833</v>
      </c>
      <c r="C331" t="str">
        <f t="shared" si="5"/>
        <v>3SKEMFQBZ41POPP2Z6AESG71IXC8K3That's goo</v>
      </c>
      <c r="D331">
        <v>1</v>
      </c>
      <c r="E331">
        <v>0.7</v>
      </c>
      <c r="F331">
        <v>1</v>
      </c>
      <c r="G331">
        <v>15</v>
      </c>
    </row>
    <row r="332" spans="1:7" x14ac:dyDescent="0.25">
      <c r="A332" t="s">
        <v>3843</v>
      </c>
      <c r="B332" t="s">
        <v>3850</v>
      </c>
      <c r="C332" t="str">
        <f t="shared" si="5"/>
        <v>336KAV9KYRO9MFCUN424RX99UCT2YPSo I shoul</v>
      </c>
      <c r="D332">
        <v>1</v>
      </c>
      <c r="E332">
        <v>0.8</v>
      </c>
      <c r="F332">
        <v>1</v>
      </c>
      <c r="G332">
        <v>1</v>
      </c>
    </row>
    <row r="333" spans="1:7" x14ac:dyDescent="0.25">
      <c r="A333" t="s">
        <v>3843</v>
      </c>
      <c r="B333" t="s">
        <v>3857</v>
      </c>
      <c r="C333" t="str">
        <f t="shared" si="5"/>
        <v>336KAV9KYRO9MFCUN424RX99UCT2YPI'm so sor</v>
      </c>
      <c r="D333">
        <v>1</v>
      </c>
      <c r="E333">
        <v>0.8</v>
      </c>
      <c r="F333">
        <v>1</v>
      </c>
      <c r="G333">
        <v>2</v>
      </c>
    </row>
    <row r="334" spans="1:7" x14ac:dyDescent="0.25">
      <c r="A334" t="s">
        <v>3843</v>
      </c>
      <c r="B334" t="s">
        <v>3858</v>
      </c>
      <c r="C334" t="str">
        <f t="shared" si="5"/>
        <v>336KAV9KYRO9MFCUN424RX99UCT2YPWant to gr</v>
      </c>
      <c r="D334">
        <v>1</v>
      </c>
      <c r="E334">
        <v>0.8</v>
      </c>
      <c r="F334">
        <v>1</v>
      </c>
      <c r="G334">
        <v>3</v>
      </c>
    </row>
    <row r="335" spans="1:7" x14ac:dyDescent="0.25">
      <c r="A335" t="s">
        <v>3843</v>
      </c>
      <c r="B335" t="s">
        <v>3859</v>
      </c>
      <c r="C335" t="str">
        <f t="shared" si="5"/>
        <v>336KAV9KYRO9MFCUN424RX99UCT2YPDude it wa</v>
      </c>
      <c r="D335">
        <v>1</v>
      </c>
      <c r="E335">
        <v>0.8</v>
      </c>
      <c r="F335">
        <v>1</v>
      </c>
      <c r="G335">
        <v>4</v>
      </c>
    </row>
    <row r="336" spans="1:7" x14ac:dyDescent="0.25">
      <c r="A336" t="s">
        <v>3843</v>
      </c>
      <c r="B336" t="s">
        <v>3860</v>
      </c>
      <c r="C336" t="str">
        <f t="shared" si="5"/>
        <v>336KAV9KYRO9MFCUN424RX99UCT2YPI would ju</v>
      </c>
      <c r="D336">
        <v>1</v>
      </c>
      <c r="E336">
        <v>0.8</v>
      </c>
      <c r="F336">
        <v>1</v>
      </c>
      <c r="G336">
        <v>5</v>
      </c>
    </row>
    <row r="337" spans="1:7" x14ac:dyDescent="0.25">
      <c r="A337" t="s">
        <v>3843</v>
      </c>
      <c r="B337" t="s">
        <v>3861</v>
      </c>
      <c r="C337" t="str">
        <f t="shared" si="5"/>
        <v xml:space="preserve">336KAV9KYRO9MFCUN424RX99UCT2YPYour sins </v>
      </c>
      <c r="D337">
        <v>1</v>
      </c>
      <c r="E337">
        <v>0.8</v>
      </c>
      <c r="F337">
        <v>1</v>
      </c>
      <c r="G337">
        <v>6</v>
      </c>
    </row>
    <row r="338" spans="1:7" x14ac:dyDescent="0.25">
      <c r="A338" t="s">
        <v>3843</v>
      </c>
      <c r="B338" t="s">
        <v>3862</v>
      </c>
      <c r="C338" t="str">
        <f t="shared" si="5"/>
        <v>336KAV9KYRO9MFCUN424RX99UCT2YPI'm so sor</v>
      </c>
      <c r="D338">
        <v>1</v>
      </c>
      <c r="E338">
        <v>0.8</v>
      </c>
      <c r="F338">
        <v>1</v>
      </c>
      <c r="G338">
        <v>7</v>
      </c>
    </row>
    <row r="339" spans="1:7" x14ac:dyDescent="0.25">
      <c r="A339" t="s">
        <v>3843</v>
      </c>
      <c r="B339" t="s">
        <v>3863</v>
      </c>
      <c r="C339" t="str">
        <f t="shared" si="5"/>
        <v>336KAV9KYRO9MFCUN424RX99UCT2YPI'm sorry!</v>
      </c>
      <c r="D339">
        <v>1</v>
      </c>
      <c r="E339">
        <v>0.8</v>
      </c>
      <c r="F339">
        <v>0</v>
      </c>
      <c r="G339">
        <v>8</v>
      </c>
    </row>
    <row r="340" spans="1:7" x14ac:dyDescent="0.25">
      <c r="A340" t="s">
        <v>3843</v>
      </c>
      <c r="B340" t="s">
        <v>3864</v>
      </c>
      <c r="C340" t="str">
        <f t="shared" si="5"/>
        <v xml:space="preserve">336KAV9KYRO9MFCUN424RX99UCT2YPSorry man </v>
      </c>
      <c r="D340">
        <v>1</v>
      </c>
      <c r="E340">
        <v>0.8</v>
      </c>
      <c r="F340">
        <v>0</v>
      </c>
      <c r="G340">
        <v>9</v>
      </c>
    </row>
    <row r="341" spans="1:7" x14ac:dyDescent="0.25">
      <c r="A341" t="s">
        <v>3843</v>
      </c>
      <c r="B341" t="s">
        <v>3851</v>
      </c>
      <c r="C341" t="str">
        <f t="shared" si="5"/>
        <v>336KAV9KYRO9MFCUN424RX99UCT2YPUgh that s</v>
      </c>
      <c r="D341">
        <v>1</v>
      </c>
      <c r="E341">
        <v>0.8</v>
      </c>
      <c r="F341">
        <v>1</v>
      </c>
      <c r="G341">
        <v>10</v>
      </c>
    </row>
    <row r="342" spans="1:7" x14ac:dyDescent="0.25">
      <c r="A342" t="s">
        <v>3843</v>
      </c>
      <c r="B342" t="s">
        <v>3852</v>
      </c>
      <c r="C342" t="str">
        <f t="shared" si="5"/>
        <v>336KAV9KYRO9MFCUN424RX99UCT2YPyou got it</v>
      </c>
      <c r="D342">
        <v>1</v>
      </c>
      <c r="E342">
        <v>0.8</v>
      </c>
      <c r="F342">
        <v>1</v>
      </c>
      <c r="G342">
        <v>11</v>
      </c>
    </row>
    <row r="343" spans="1:7" x14ac:dyDescent="0.25">
      <c r="A343" t="s">
        <v>3843</v>
      </c>
      <c r="B343" t="s">
        <v>3853</v>
      </c>
      <c r="C343" t="str">
        <f t="shared" si="5"/>
        <v>336KAV9KYRO9MFCUN424RX99UCT2YPMeh. I jus</v>
      </c>
      <c r="D343">
        <v>1</v>
      </c>
      <c r="E343">
        <v>0.8</v>
      </c>
      <c r="F343">
        <v>0</v>
      </c>
      <c r="G343">
        <v>12</v>
      </c>
    </row>
    <row r="344" spans="1:7" x14ac:dyDescent="0.25">
      <c r="A344" t="s">
        <v>3843</v>
      </c>
      <c r="B344" t="s">
        <v>3854</v>
      </c>
      <c r="C344" t="str">
        <f t="shared" si="5"/>
        <v>336KAV9KYRO9MFCUN424RX99UCT2YPMaybe we w</v>
      </c>
      <c r="D344">
        <v>1</v>
      </c>
      <c r="E344">
        <v>0.8</v>
      </c>
      <c r="F344">
        <v>0</v>
      </c>
      <c r="G344">
        <v>13</v>
      </c>
    </row>
    <row r="345" spans="1:7" x14ac:dyDescent="0.25">
      <c r="A345" t="s">
        <v>3843</v>
      </c>
      <c r="B345" t="s">
        <v>3855</v>
      </c>
      <c r="C345" t="str">
        <f t="shared" si="5"/>
        <v xml:space="preserve">336KAV9KYRO9MFCUN424RX99UCT2YPOk sounds </v>
      </c>
      <c r="D345">
        <v>1</v>
      </c>
      <c r="E345">
        <v>0.8</v>
      </c>
      <c r="F345">
        <v>0</v>
      </c>
      <c r="G345">
        <v>14</v>
      </c>
    </row>
    <row r="346" spans="1:7" x14ac:dyDescent="0.25">
      <c r="A346" t="s">
        <v>3843</v>
      </c>
      <c r="B346" t="s">
        <v>3856</v>
      </c>
      <c r="C346" t="str">
        <f t="shared" si="5"/>
        <v>336KAV9KYRO9MFCUN424RX99UCT2YPThat was s</v>
      </c>
      <c r="D346">
        <v>1</v>
      </c>
      <c r="E346">
        <v>0.8</v>
      </c>
      <c r="F346">
        <v>1</v>
      </c>
      <c r="G346">
        <v>15</v>
      </c>
    </row>
    <row r="347" spans="1:7" x14ac:dyDescent="0.25">
      <c r="A347" t="s">
        <v>3866</v>
      </c>
      <c r="B347" t="s">
        <v>3873</v>
      </c>
      <c r="C347" t="str">
        <f t="shared" si="5"/>
        <v>3A1COHJ8NKRYMZOUTL7HFOR9QGAH8ALol ok.</v>
      </c>
      <c r="D347">
        <v>1</v>
      </c>
      <c r="E347">
        <v>0.9</v>
      </c>
      <c r="F347">
        <v>1</v>
      </c>
      <c r="G347">
        <v>1</v>
      </c>
    </row>
    <row r="348" spans="1:7" x14ac:dyDescent="0.25">
      <c r="A348" t="s">
        <v>3866</v>
      </c>
      <c r="B348" t="s">
        <v>3880</v>
      </c>
      <c r="C348" t="str">
        <f t="shared" si="5"/>
        <v>3A1COHJ8NKRYMZOUTL7HFOR9QGAH8AI'm sorry!</v>
      </c>
      <c r="D348">
        <v>1</v>
      </c>
      <c r="E348">
        <v>0.9</v>
      </c>
      <c r="F348">
        <v>1</v>
      </c>
      <c r="G348">
        <v>2</v>
      </c>
    </row>
    <row r="349" spans="1:7" x14ac:dyDescent="0.25">
      <c r="A349" t="s">
        <v>3866</v>
      </c>
      <c r="B349" t="s">
        <v>3881</v>
      </c>
      <c r="C349" t="str">
        <f t="shared" si="5"/>
        <v xml:space="preserve">3A1COHJ8NKRYMZOUTL7HFOR9QGAH8AAw, sorry </v>
      </c>
      <c r="D349">
        <v>1</v>
      </c>
      <c r="E349">
        <v>0.9</v>
      </c>
      <c r="F349">
        <v>1</v>
      </c>
      <c r="G349">
        <v>3</v>
      </c>
    </row>
    <row r="350" spans="1:7" x14ac:dyDescent="0.25">
      <c r="A350" t="s">
        <v>3866</v>
      </c>
      <c r="B350" t="s">
        <v>3767</v>
      </c>
      <c r="C350" t="str">
        <f t="shared" si="5"/>
        <v>3A1COHJ8NKRYMZOUTL7HFOR9QGAH8AI didn't t</v>
      </c>
      <c r="D350">
        <v>1</v>
      </c>
      <c r="E350">
        <v>0.9</v>
      </c>
      <c r="F350">
        <v>1</v>
      </c>
      <c r="G350">
        <v>4</v>
      </c>
    </row>
    <row r="351" spans="1:7" x14ac:dyDescent="0.25">
      <c r="A351" t="s">
        <v>3866</v>
      </c>
      <c r="B351" t="s">
        <v>3882</v>
      </c>
      <c r="C351" t="str">
        <f t="shared" si="5"/>
        <v>3A1COHJ8NKRYMZOUTL7HFOR9QGAH8AYeah, that</v>
      </c>
      <c r="D351">
        <v>1</v>
      </c>
      <c r="E351">
        <v>0.9</v>
      </c>
      <c r="F351">
        <v>1</v>
      </c>
      <c r="G351">
        <v>5</v>
      </c>
    </row>
    <row r="352" spans="1:7" x14ac:dyDescent="0.25">
      <c r="A352" t="s">
        <v>3866</v>
      </c>
      <c r="B352" t="s">
        <v>3883</v>
      </c>
      <c r="C352" t="str">
        <f t="shared" si="5"/>
        <v>3A1COHJ8NKRYMZOUTL7HFOR9QGAH8ALol, okay.</v>
      </c>
      <c r="D352">
        <v>1</v>
      </c>
      <c r="E352">
        <v>0.9</v>
      </c>
      <c r="F352">
        <v>1</v>
      </c>
      <c r="G352">
        <v>6</v>
      </c>
    </row>
    <row r="353" spans="1:7" x14ac:dyDescent="0.25">
      <c r="A353" t="s">
        <v>3866</v>
      </c>
      <c r="B353" t="s">
        <v>3884</v>
      </c>
      <c r="C353" t="str">
        <f t="shared" si="5"/>
        <v>3A1COHJ8NKRYMZOUTL7HFOR9QGAH8AAw, I'm so</v>
      </c>
      <c r="D353">
        <v>1</v>
      </c>
      <c r="E353">
        <v>0.9</v>
      </c>
      <c r="F353">
        <v>1</v>
      </c>
      <c r="G353">
        <v>7</v>
      </c>
    </row>
    <row r="354" spans="1:7" x14ac:dyDescent="0.25">
      <c r="A354" t="s">
        <v>3866</v>
      </c>
      <c r="B354" t="s">
        <v>3519</v>
      </c>
      <c r="C354" t="str">
        <f t="shared" si="5"/>
        <v>3A1COHJ8NKRYMZOUTL7HFOR9QGAH8AI'll be th</v>
      </c>
      <c r="D354">
        <v>1</v>
      </c>
      <c r="E354">
        <v>0.9</v>
      </c>
      <c r="F354">
        <v>1</v>
      </c>
      <c r="G354">
        <v>8</v>
      </c>
    </row>
    <row r="355" spans="1:7" x14ac:dyDescent="0.25">
      <c r="A355" t="s">
        <v>3866</v>
      </c>
      <c r="B355" t="s">
        <v>3885</v>
      </c>
      <c r="C355" t="str">
        <f t="shared" si="5"/>
        <v>3A1COHJ8NKRYMZOUTL7HFOR9QGAH8ASorry, wha</v>
      </c>
      <c r="D355">
        <v>1</v>
      </c>
      <c r="E355">
        <v>0.9</v>
      </c>
      <c r="F355">
        <v>0</v>
      </c>
      <c r="G355">
        <v>9</v>
      </c>
    </row>
    <row r="356" spans="1:7" x14ac:dyDescent="0.25">
      <c r="A356" t="s">
        <v>3866</v>
      </c>
      <c r="B356" t="s">
        <v>3874</v>
      </c>
      <c r="C356" t="str">
        <f t="shared" si="5"/>
        <v>3A1COHJ8NKRYMZOUTL7HFOR9QGAH8ASorry that</v>
      </c>
      <c r="D356">
        <v>1</v>
      </c>
      <c r="E356">
        <v>0.9</v>
      </c>
      <c r="F356">
        <v>1</v>
      </c>
      <c r="G356">
        <v>10</v>
      </c>
    </row>
    <row r="357" spans="1:7" x14ac:dyDescent="0.25">
      <c r="A357" t="s">
        <v>3866</v>
      </c>
      <c r="B357" t="s">
        <v>3875</v>
      </c>
      <c r="C357" t="str">
        <f t="shared" si="5"/>
        <v>3A1COHJ8NKRYMZOUTL7HFOR9QGAH8AI'm on the</v>
      </c>
      <c r="D357">
        <v>1</v>
      </c>
      <c r="E357">
        <v>0.9</v>
      </c>
      <c r="F357">
        <v>0</v>
      </c>
      <c r="G357">
        <v>11</v>
      </c>
    </row>
    <row r="358" spans="1:7" x14ac:dyDescent="0.25">
      <c r="A358" t="s">
        <v>3866</v>
      </c>
      <c r="B358" t="s">
        <v>3876</v>
      </c>
      <c r="C358" t="str">
        <f t="shared" si="5"/>
        <v>3A1COHJ8NKRYMZOUTL7HFOR9QGAH8AI don't kn</v>
      </c>
      <c r="D358">
        <v>1</v>
      </c>
      <c r="E358">
        <v>0.9</v>
      </c>
      <c r="F358">
        <v>0</v>
      </c>
      <c r="G358">
        <v>12</v>
      </c>
    </row>
    <row r="359" spans="1:7" x14ac:dyDescent="0.25">
      <c r="A359" t="s">
        <v>3866</v>
      </c>
      <c r="B359" t="s">
        <v>3877</v>
      </c>
      <c r="C359" t="str">
        <f t="shared" si="5"/>
        <v>3A1COHJ8NKRYMZOUTL7HFOR9QGAH8AI'm sorry.</v>
      </c>
      <c r="D359">
        <v>1</v>
      </c>
      <c r="E359">
        <v>0.9</v>
      </c>
      <c r="F359">
        <v>0</v>
      </c>
      <c r="G359">
        <v>13</v>
      </c>
    </row>
    <row r="360" spans="1:7" x14ac:dyDescent="0.25">
      <c r="A360" t="s">
        <v>3866</v>
      </c>
      <c r="B360" t="s">
        <v>3878</v>
      </c>
      <c r="C360" t="str">
        <f t="shared" si="5"/>
        <v>3A1COHJ8NKRYMZOUTL7HFOR9QGAH8AOkay, talk</v>
      </c>
      <c r="D360">
        <v>1</v>
      </c>
      <c r="E360">
        <v>0.9</v>
      </c>
      <c r="F360">
        <v>0</v>
      </c>
      <c r="G360">
        <v>14</v>
      </c>
    </row>
    <row r="361" spans="1:7" x14ac:dyDescent="0.25">
      <c r="A361" t="s">
        <v>3866</v>
      </c>
      <c r="B361" t="s">
        <v>3879</v>
      </c>
      <c r="C361" t="str">
        <f t="shared" si="5"/>
        <v>3A1COHJ8NKRYMZOUTL7HFOR9QGAH8AI can chec</v>
      </c>
      <c r="D361">
        <v>1</v>
      </c>
      <c r="E361">
        <v>0.9</v>
      </c>
      <c r="F361">
        <v>1</v>
      </c>
      <c r="G361">
        <v>15</v>
      </c>
    </row>
    <row r="362" spans="1:7" x14ac:dyDescent="0.25">
      <c r="A362" t="s">
        <v>3887</v>
      </c>
      <c r="B362" t="s">
        <v>3894</v>
      </c>
      <c r="C362" t="str">
        <f t="shared" si="5"/>
        <v>3ZDAD0O1T29E69GX1N0Y96BQSJBXT5That's not</v>
      </c>
      <c r="D362">
        <v>1</v>
      </c>
      <c r="E362">
        <v>0.6</v>
      </c>
      <c r="F362">
        <v>1</v>
      </c>
      <c r="G362">
        <v>1</v>
      </c>
    </row>
    <row r="363" spans="1:7" x14ac:dyDescent="0.25">
      <c r="A363" t="s">
        <v>3887</v>
      </c>
      <c r="B363" t="s">
        <v>3901</v>
      </c>
      <c r="C363" t="str">
        <f t="shared" si="5"/>
        <v>3ZDAD0O1T29E69GX1N0Y96BQSJBXT5I don't th</v>
      </c>
      <c r="D363">
        <v>1</v>
      </c>
      <c r="E363">
        <v>0.6</v>
      </c>
      <c r="F363">
        <v>0</v>
      </c>
      <c r="G363">
        <v>2</v>
      </c>
    </row>
    <row r="364" spans="1:7" x14ac:dyDescent="0.25">
      <c r="A364" t="s">
        <v>3887</v>
      </c>
      <c r="B364" t="s">
        <v>3902</v>
      </c>
      <c r="C364" t="str">
        <f t="shared" si="5"/>
        <v>3ZDAD0O1T29E69GX1N0Y96BQSJBXT5Is he unfa</v>
      </c>
      <c r="D364">
        <v>1</v>
      </c>
      <c r="E364">
        <v>0.6</v>
      </c>
      <c r="F364">
        <v>1</v>
      </c>
      <c r="G364">
        <v>3</v>
      </c>
    </row>
    <row r="365" spans="1:7" x14ac:dyDescent="0.25">
      <c r="A365" t="s">
        <v>3887</v>
      </c>
      <c r="B365" t="s">
        <v>3903</v>
      </c>
      <c r="C365" t="str">
        <f t="shared" si="5"/>
        <v>3ZDAD0O1T29E69GX1N0Y96BQSJBXT5Looks like</v>
      </c>
      <c r="D365">
        <v>1</v>
      </c>
      <c r="E365">
        <v>0.6</v>
      </c>
      <c r="F365">
        <v>0</v>
      </c>
      <c r="G365">
        <v>4</v>
      </c>
    </row>
    <row r="366" spans="1:7" x14ac:dyDescent="0.25">
      <c r="A366" t="s">
        <v>3887</v>
      </c>
      <c r="B366" t="s">
        <v>3904</v>
      </c>
      <c r="C366" t="str">
        <f t="shared" si="5"/>
        <v>3ZDAD0O1T29E69GX1N0Y96BQSJBXT5Cut him of</v>
      </c>
      <c r="D366">
        <v>1</v>
      </c>
      <c r="E366">
        <v>0.6</v>
      </c>
      <c r="F366">
        <v>1</v>
      </c>
      <c r="G366">
        <v>5</v>
      </c>
    </row>
    <row r="367" spans="1:7" x14ac:dyDescent="0.25">
      <c r="A367" t="s">
        <v>3887</v>
      </c>
      <c r="B367" t="s">
        <v>3905</v>
      </c>
      <c r="C367" t="str">
        <f t="shared" si="5"/>
        <v>3ZDAD0O1T29E69GX1N0Y96BQSJBXT5Haha, well</v>
      </c>
      <c r="D367">
        <v>1</v>
      </c>
      <c r="E367">
        <v>0.6</v>
      </c>
      <c r="F367">
        <v>1</v>
      </c>
      <c r="G367">
        <v>6</v>
      </c>
    </row>
    <row r="368" spans="1:7" x14ac:dyDescent="0.25">
      <c r="A368" t="s">
        <v>3887</v>
      </c>
      <c r="B368" t="s">
        <v>3906</v>
      </c>
      <c r="C368" t="str">
        <f t="shared" si="5"/>
        <v>3ZDAD0O1T29E69GX1N0Y96BQSJBXT5Oh my gosh</v>
      </c>
      <c r="D368">
        <v>1</v>
      </c>
      <c r="E368">
        <v>0.6</v>
      </c>
      <c r="F368">
        <v>1</v>
      </c>
      <c r="G368">
        <v>7</v>
      </c>
    </row>
    <row r="369" spans="1:7" x14ac:dyDescent="0.25">
      <c r="A369" t="s">
        <v>3887</v>
      </c>
      <c r="B369" t="s">
        <v>3907</v>
      </c>
      <c r="C369" t="str">
        <f t="shared" si="5"/>
        <v xml:space="preserve">3ZDAD0O1T29E69GX1N0Y96BQSJBXT5Ooh, that </v>
      </c>
      <c r="D369">
        <v>1</v>
      </c>
      <c r="E369">
        <v>0.6</v>
      </c>
      <c r="F369">
        <v>0</v>
      </c>
      <c r="G369">
        <v>8</v>
      </c>
    </row>
    <row r="370" spans="1:7" x14ac:dyDescent="0.25">
      <c r="A370" t="s">
        <v>3887</v>
      </c>
      <c r="B370" t="s">
        <v>3908</v>
      </c>
      <c r="C370" t="str">
        <f t="shared" si="5"/>
        <v>3ZDAD0O1T29E69GX1N0Y96BQSJBXT5Watcha nee</v>
      </c>
      <c r="D370">
        <v>1</v>
      </c>
      <c r="E370">
        <v>0.6</v>
      </c>
      <c r="F370">
        <v>0</v>
      </c>
      <c r="G370">
        <v>9</v>
      </c>
    </row>
    <row r="371" spans="1:7" x14ac:dyDescent="0.25">
      <c r="A371" t="s">
        <v>3887</v>
      </c>
      <c r="B371" t="s">
        <v>3895</v>
      </c>
      <c r="C371" t="str">
        <f t="shared" si="5"/>
        <v>3ZDAD0O1T29E69GX1N0Y96BQSJBXT5Oh no! Tha</v>
      </c>
      <c r="D371">
        <v>1</v>
      </c>
      <c r="E371">
        <v>0.6</v>
      </c>
      <c r="F371">
        <v>1</v>
      </c>
      <c r="G371">
        <v>10</v>
      </c>
    </row>
    <row r="372" spans="1:7" x14ac:dyDescent="0.25">
      <c r="A372" t="s">
        <v>3887</v>
      </c>
      <c r="B372" t="s">
        <v>3896</v>
      </c>
      <c r="C372" t="str">
        <f t="shared" si="5"/>
        <v>3ZDAD0O1T29E69GX1N0Y96BQSJBXT5That's not</v>
      </c>
      <c r="D372">
        <v>1</v>
      </c>
      <c r="E372">
        <v>0.6</v>
      </c>
      <c r="F372">
        <v>1</v>
      </c>
      <c r="G372">
        <v>11</v>
      </c>
    </row>
    <row r="373" spans="1:7" x14ac:dyDescent="0.25">
      <c r="A373" t="s">
        <v>3887</v>
      </c>
      <c r="B373" t="s">
        <v>3897</v>
      </c>
      <c r="C373" t="str">
        <f t="shared" si="5"/>
        <v>3ZDAD0O1T29E69GX1N0Y96BQSJBXT5You can te</v>
      </c>
      <c r="D373">
        <v>1</v>
      </c>
      <c r="E373">
        <v>0.6</v>
      </c>
      <c r="F373">
        <v>1</v>
      </c>
      <c r="G373">
        <v>12</v>
      </c>
    </row>
    <row r="374" spans="1:7" x14ac:dyDescent="0.25">
      <c r="A374" t="s">
        <v>3887</v>
      </c>
      <c r="B374" t="s">
        <v>3898</v>
      </c>
      <c r="C374" t="str">
        <f t="shared" si="5"/>
        <v>3ZDAD0O1T29E69GX1N0Y96BQSJBXT5Not really</v>
      </c>
      <c r="D374">
        <v>1</v>
      </c>
      <c r="E374">
        <v>0.6</v>
      </c>
      <c r="F374">
        <v>1</v>
      </c>
      <c r="G374">
        <v>13</v>
      </c>
    </row>
    <row r="375" spans="1:7" x14ac:dyDescent="0.25">
      <c r="A375" t="s">
        <v>3887</v>
      </c>
      <c r="B375" t="s">
        <v>3899</v>
      </c>
      <c r="C375" t="str">
        <f t="shared" si="5"/>
        <v>3ZDAD0O1T29E69GX1N0Y96BQSJBXT5Okay cool,</v>
      </c>
      <c r="D375">
        <v>1</v>
      </c>
      <c r="E375">
        <v>0.6</v>
      </c>
      <c r="F375">
        <v>0</v>
      </c>
      <c r="G375">
        <v>14</v>
      </c>
    </row>
    <row r="376" spans="1:7" x14ac:dyDescent="0.25">
      <c r="A376" t="s">
        <v>3887</v>
      </c>
      <c r="B376" t="s">
        <v>3900</v>
      </c>
      <c r="C376" t="str">
        <f t="shared" si="5"/>
        <v>3ZDAD0O1T29E69GX1N0Y96BQSJBXT5That's a g</v>
      </c>
      <c r="D376">
        <v>1</v>
      </c>
      <c r="E376">
        <v>0.6</v>
      </c>
      <c r="F376">
        <v>1</v>
      </c>
      <c r="G376">
        <v>15</v>
      </c>
    </row>
    <row r="377" spans="1:7" x14ac:dyDescent="0.25">
      <c r="A377" t="s">
        <v>3910</v>
      </c>
      <c r="B377" t="s">
        <v>3917</v>
      </c>
      <c r="C377" t="str">
        <f t="shared" si="5"/>
        <v>3KGTPGBS6YHS56SPD35FOC3WYOI2URWhat are y</v>
      </c>
      <c r="D377">
        <v>1</v>
      </c>
      <c r="E377">
        <v>0.7</v>
      </c>
      <c r="F377">
        <v>1</v>
      </c>
      <c r="G377">
        <v>1</v>
      </c>
    </row>
    <row r="378" spans="1:7" x14ac:dyDescent="0.25">
      <c r="A378" t="s">
        <v>3910</v>
      </c>
      <c r="B378" t="s">
        <v>3922</v>
      </c>
      <c r="C378" t="str">
        <f t="shared" si="5"/>
        <v>3KGTPGBS6YHS56SPD35FOC3WYOI2URI am reall</v>
      </c>
      <c r="D378">
        <v>1</v>
      </c>
      <c r="E378">
        <v>0.7</v>
      </c>
      <c r="F378">
        <v>0</v>
      </c>
      <c r="G378">
        <v>2</v>
      </c>
    </row>
    <row r="379" spans="1:7" x14ac:dyDescent="0.25">
      <c r="A379" t="s">
        <v>3910</v>
      </c>
      <c r="B379" t="s">
        <v>3919</v>
      </c>
      <c r="C379" t="str">
        <f t="shared" si="5"/>
        <v>3KGTPGBS6YHS56SPD35FOC3WYOI2URThanks.</v>
      </c>
      <c r="D379">
        <v>1</v>
      </c>
      <c r="E379">
        <v>0.7</v>
      </c>
      <c r="F379">
        <v>1</v>
      </c>
      <c r="G379">
        <v>3</v>
      </c>
    </row>
    <row r="380" spans="1:7" x14ac:dyDescent="0.25">
      <c r="A380" t="s">
        <v>3910</v>
      </c>
      <c r="B380" t="s">
        <v>3923</v>
      </c>
      <c r="C380" t="str">
        <f t="shared" si="5"/>
        <v>3KGTPGBS6YHS56SPD35FOC3WYOI2URI can't be</v>
      </c>
      <c r="D380">
        <v>1</v>
      </c>
      <c r="E380">
        <v>0.7</v>
      </c>
      <c r="F380">
        <v>1</v>
      </c>
      <c r="G380">
        <v>4</v>
      </c>
    </row>
    <row r="381" spans="1:7" x14ac:dyDescent="0.25">
      <c r="A381" t="s">
        <v>3910</v>
      </c>
      <c r="B381" t="s">
        <v>3924</v>
      </c>
      <c r="C381" t="str">
        <f t="shared" si="5"/>
        <v>3KGTPGBS6YHS56SPD35FOC3WYOI2URAgain go t</v>
      </c>
      <c r="D381">
        <v>1</v>
      </c>
      <c r="E381">
        <v>0.7</v>
      </c>
      <c r="F381">
        <v>1</v>
      </c>
      <c r="G381">
        <v>5</v>
      </c>
    </row>
    <row r="382" spans="1:7" x14ac:dyDescent="0.25">
      <c r="A382" t="s">
        <v>3910</v>
      </c>
      <c r="B382" t="s">
        <v>3925</v>
      </c>
      <c r="C382" t="str">
        <f t="shared" si="5"/>
        <v>3KGTPGBS6YHS56SPD35FOC3WYOI2UROkay.</v>
      </c>
      <c r="D382">
        <v>1</v>
      </c>
      <c r="E382">
        <v>0.7</v>
      </c>
      <c r="F382">
        <v>1</v>
      </c>
      <c r="G382">
        <v>6</v>
      </c>
    </row>
    <row r="383" spans="1:7" x14ac:dyDescent="0.25">
      <c r="A383" t="s">
        <v>3910</v>
      </c>
      <c r="B383" t="s">
        <v>3926</v>
      </c>
      <c r="C383" t="str">
        <f t="shared" si="5"/>
        <v xml:space="preserve">3KGTPGBS6YHS56SPD35FOC3WYOI2URSure. You </v>
      </c>
      <c r="D383">
        <v>1</v>
      </c>
      <c r="E383">
        <v>0.7</v>
      </c>
      <c r="F383">
        <v>1</v>
      </c>
      <c r="G383">
        <v>7</v>
      </c>
    </row>
    <row r="384" spans="1:7" x14ac:dyDescent="0.25">
      <c r="A384" t="s">
        <v>3910</v>
      </c>
      <c r="B384" t="s">
        <v>3927</v>
      </c>
      <c r="C384" t="str">
        <f t="shared" si="5"/>
        <v>3KGTPGBS6YHS56SPD35FOC3WYOI2URI will wai</v>
      </c>
      <c r="D384">
        <v>1</v>
      </c>
      <c r="E384">
        <v>0.7</v>
      </c>
      <c r="F384">
        <v>0</v>
      </c>
      <c r="G384">
        <v>8</v>
      </c>
    </row>
    <row r="385" spans="1:7" x14ac:dyDescent="0.25">
      <c r="A385" t="s">
        <v>3910</v>
      </c>
      <c r="B385" t="s">
        <v>3928</v>
      </c>
      <c r="C385" t="str">
        <f t="shared" si="5"/>
        <v>3KGTPGBS6YHS56SPD35FOC3WYOI2URYes. Sure.</v>
      </c>
      <c r="D385">
        <v>1</v>
      </c>
      <c r="E385">
        <v>0.7</v>
      </c>
      <c r="F385">
        <v>0</v>
      </c>
      <c r="G385">
        <v>9</v>
      </c>
    </row>
    <row r="386" spans="1:7" x14ac:dyDescent="0.25">
      <c r="A386" t="s">
        <v>3910</v>
      </c>
      <c r="B386" t="s">
        <v>3918</v>
      </c>
      <c r="C386" t="str">
        <f t="shared" si="5"/>
        <v>3KGTPGBS6YHS56SPD35FOC3WYOI2URHo no. Are</v>
      </c>
      <c r="D386">
        <v>1</v>
      </c>
      <c r="E386">
        <v>0.7</v>
      </c>
      <c r="F386">
        <v>1</v>
      </c>
      <c r="G386">
        <v>10</v>
      </c>
    </row>
    <row r="387" spans="1:7" x14ac:dyDescent="0.25">
      <c r="A387" t="s">
        <v>3910</v>
      </c>
      <c r="B387" t="s">
        <v>3919</v>
      </c>
      <c r="C387" t="str">
        <f t="shared" ref="C387:C450" si="6">A:A&amp;LEFT(B:B,10)</f>
        <v>3KGTPGBS6YHS56SPD35FOC3WYOI2URThanks.</v>
      </c>
      <c r="D387">
        <v>1</v>
      </c>
      <c r="E387">
        <v>0.7</v>
      </c>
      <c r="F387">
        <v>1</v>
      </c>
      <c r="G387">
        <v>11</v>
      </c>
    </row>
    <row r="388" spans="1:7" x14ac:dyDescent="0.25">
      <c r="A388" t="s">
        <v>3910</v>
      </c>
      <c r="B388" t="s">
        <v>1482</v>
      </c>
      <c r="C388" t="str">
        <f t="shared" si="6"/>
        <v>3KGTPGBS6YHS56SPD35FOC3WYOI2URNo.</v>
      </c>
      <c r="D388">
        <v>1</v>
      </c>
      <c r="E388">
        <v>0.7</v>
      </c>
      <c r="F388">
        <v>1</v>
      </c>
      <c r="G388">
        <v>12</v>
      </c>
    </row>
    <row r="389" spans="1:7" x14ac:dyDescent="0.25">
      <c r="A389" t="s">
        <v>3910</v>
      </c>
      <c r="B389" t="s">
        <v>3920</v>
      </c>
      <c r="C389" t="str">
        <f t="shared" si="6"/>
        <v>3KGTPGBS6YHS56SPD35FOC3WYOI2URYes this i</v>
      </c>
      <c r="D389">
        <v>1</v>
      </c>
      <c r="E389">
        <v>0.7</v>
      </c>
      <c r="F389">
        <v>0</v>
      </c>
      <c r="G389">
        <v>13</v>
      </c>
    </row>
    <row r="390" spans="1:7" x14ac:dyDescent="0.25">
      <c r="A390" t="s">
        <v>3910</v>
      </c>
      <c r="B390" t="s">
        <v>3919</v>
      </c>
      <c r="C390" t="str">
        <f t="shared" si="6"/>
        <v>3KGTPGBS6YHS56SPD35FOC3WYOI2URThanks.</v>
      </c>
      <c r="D390">
        <v>1</v>
      </c>
      <c r="E390">
        <v>0.7</v>
      </c>
      <c r="F390">
        <v>0</v>
      </c>
      <c r="G390">
        <v>14</v>
      </c>
    </row>
    <row r="391" spans="1:7" x14ac:dyDescent="0.25">
      <c r="A391" t="s">
        <v>3910</v>
      </c>
      <c r="B391" t="s">
        <v>3921</v>
      </c>
      <c r="C391" t="str">
        <f t="shared" si="6"/>
        <v>3KGTPGBS6YHS56SPD35FOC3WYOI2URDon't do t</v>
      </c>
      <c r="D391">
        <v>1</v>
      </c>
      <c r="E391">
        <v>0.7</v>
      </c>
      <c r="F391">
        <v>1</v>
      </c>
      <c r="G391">
        <v>15</v>
      </c>
    </row>
    <row r="392" spans="1:7" x14ac:dyDescent="0.25">
      <c r="A392" t="s">
        <v>3930</v>
      </c>
      <c r="B392" t="s">
        <v>3936</v>
      </c>
      <c r="C392" t="str">
        <f t="shared" si="6"/>
        <v xml:space="preserve">3G5F9DBFOQTWXBK71EIR72BH1E8HVCIf I need </v>
      </c>
      <c r="D392">
        <v>1</v>
      </c>
      <c r="E392">
        <v>0.8</v>
      </c>
      <c r="F392">
        <v>1</v>
      </c>
      <c r="G392">
        <v>1</v>
      </c>
    </row>
    <row r="393" spans="1:7" x14ac:dyDescent="0.25">
      <c r="A393" t="s">
        <v>3930</v>
      </c>
      <c r="B393" t="s">
        <v>3943</v>
      </c>
      <c r="C393" t="str">
        <f t="shared" si="6"/>
        <v>3G5F9DBFOQTWXBK71EIR72BH1E8HVCI'm really</v>
      </c>
      <c r="D393">
        <v>1</v>
      </c>
      <c r="E393">
        <v>0.8</v>
      </c>
      <c r="F393">
        <v>1</v>
      </c>
      <c r="G393">
        <v>2</v>
      </c>
    </row>
    <row r="394" spans="1:7" x14ac:dyDescent="0.25">
      <c r="A394" t="s">
        <v>3930</v>
      </c>
      <c r="B394" t="s">
        <v>3944</v>
      </c>
      <c r="C394" t="str">
        <f t="shared" si="6"/>
        <v>3G5F9DBFOQTWXBK71EIR72BH1E8HVCI know how</v>
      </c>
      <c r="D394">
        <v>1</v>
      </c>
      <c r="E394">
        <v>0.8</v>
      </c>
      <c r="F394">
        <v>1</v>
      </c>
      <c r="G394">
        <v>3</v>
      </c>
    </row>
    <row r="395" spans="1:7" x14ac:dyDescent="0.25">
      <c r="A395" t="s">
        <v>3930</v>
      </c>
      <c r="B395" t="s">
        <v>3945</v>
      </c>
      <c r="C395" t="str">
        <f t="shared" si="6"/>
        <v>3G5F9DBFOQTWXBK71EIR72BH1E8HVCWow, that'</v>
      </c>
      <c r="D395">
        <v>1</v>
      </c>
      <c r="E395">
        <v>0.8</v>
      </c>
      <c r="F395">
        <v>1</v>
      </c>
      <c r="G395">
        <v>4</v>
      </c>
    </row>
    <row r="396" spans="1:7" x14ac:dyDescent="0.25">
      <c r="A396" t="s">
        <v>3930</v>
      </c>
      <c r="B396" t="s">
        <v>3946</v>
      </c>
      <c r="C396" t="str">
        <f t="shared" si="6"/>
        <v>3G5F9DBFOQTWXBK71EIR72BH1E8HVCThat's hor</v>
      </c>
      <c r="D396">
        <v>1</v>
      </c>
      <c r="E396">
        <v>0.8</v>
      </c>
      <c r="F396">
        <v>1</v>
      </c>
      <c r="G396">
        <v>5</v>
      </c>
    </row>
    <row r="397" spans="1:7" x14ac:dyDescent="0.25">
      <c r="A397" t="s">
        <v>3930</v>
      </c>
      <c r="B397" t="s">
        <v>3947</v>
      </c>
      <c r="C397" t="str">
        <f t="shared" si="6"/>
        <v>3G5F9DBFOQTWXBK71EIR72BH1E8HVCIt'll be o</v>
      </c>
      <c r="D397">
        <v>1</v>
      </c>
      <c r="E397">
        <v>0.8</v>
      </c>
      <c r="F397">
        <v>1</v>
      </c>
      <c r="G397">
        <v>6</v>
      </c>
    </row>
    <row r="398" spans="1:7" x14ac:dyDescent="0.25">
      <c r="A398" t="s">
        <v>3930</v>
      </c>
      <c r="B398" t="s">
        <v>3948</v>
      </c>
      <c r="C398" t="str">
        <f t="shared" si="6"/>
        <v>3G5F9DBFOQTWXBK71EIR72BH1E8HVCOh wow, I'</v>
      </c>
      <c r="D398">
        <v>1</v>
      </c>
      <c r="E398">
        <v>0.8</v>
      </c>
      <c r="F398">
        <v>1</v>
      </c>
      <c r="G398">
        <v>7</v>
      </c>
    </row>
    <row r="399" spans="1:7" x14ac:dyDescent="0.25">
      <c r="A399" t="s">
        <v>3930</v>
      </c>
      <c r="B399" t="s">
        <v>3949</v>
      </c>
      <c r="C399" t="str">
        <f t="shared" si="6"/>
        <v>3G5F9DBFOQTWXBK71EIR72BH1E8HVCOk... I'll</v>
      </c>
      <c r="D399">
        <v>1</v>
      </c>
      <c r="E399">
        <v>0.8</v>
      </c>
      <c r="F399">
        <v>0</v>
      </c>
      <c r="G399">
        <v>8</v>
      </c>
    </row>
    <row r="400" spans="1:7" x14ac:dyDescent="0.25">
      <c r="A400" t="s">
        <v>3930</v>
      </c>
      <c r="B400" t="s">
        <v>3950</v>
      </c>
      <c r="C400" t="str">
        <f t="shared" si="6"/>
        <v>3G5F9DBFOQTWXBK71EIR72BH1E8HVCSorry, I w</v>
      </c>
      <c r="D400">
        <v>1</v>
      </c>
      <c r="E400">
        <v>0.8</v>
      </c>
      <c r="F400">
        <v>0</v>
      </c>
      <c r="G400">
        <v>9</v>
      </c>
    </row>
    <row r="401" spans="1:7" x14ac:dyDescent="0.25">
      <c r="A401" t="s">
        <v>3930</v>
      </c>
      <c r="B401" t="s">
        <v>3937</v>
      </c>
      <c r="C401" t="str">
        <f t="shared" si="6"/>
        <v>3G5F9DBFOQTWXBK71EIR72BH1E8HVCWhat a jer</v>
      </c>
      <c r="D401">
        <v>1</v>
      </c>
      <c r="E401">
        <v>0.8</v>
      </c>
      <c r="F401">
        <v>1</v>
      </c>
      <c r="G401">
        <v>10</v>
      </c>
    </row>
    <row r="402" spans="1:7" x14ac:dyDescent="0.25">
      <c r="A402" t="s">
        <v>3930</v>
      </c>
      <c r="B402" t="s">
        <v>3938</v>
      </c>
      <c r="C402" t="str">
        <f t="shared" si="6"/>
        <v>3G5F9DBFOQTWXBK71EIR72BH1E8HVCDon't worr</v>
      </c>
      <c r="D402">
        <v>1</v>
      </c>
      <c r="E402">
        <v>0.8</v>
      </c>
      <c r="F402">
        <v>1</v>
      </c>
      <c r="G402">
        <v>11</v>
      </c>
    </row>
    <row r="403" spans="1:7" x14ac:dyDescent="0.25">
      <c r="A403" t="s">
        <v>3930</v>
      </c>
      <c r="B403" t="s">
        <v>3939</v>
      </c>
      <c r="C403" t="str">
        <f t="shared" si="6"/>
        <v xml:space="preserve">3G5F9DBFOQTWXBK71EIR72BH1E8HVCYeah, I'm </v>
      </c>
      <c r="D403">
        <v>1</v>
      </c>
      <c r="E403">
        <v>0.8</v>
      </c>
      <c r="F403">
        <v>0</v>
      </c>
      <c r="G403">
        <v>12</v>
      </c>
    </row>
    <row r="404" spans="1:7" x14ac:dyDescent="0.25">
      <c r="A404" t="s">
        <v>3930</v>
      </c>
      <c r="B404" t="s">
        <v>3940</v>
      </c>
      <c r="C404" t="str">
        <f t="shared" si="6"/>
        <v>3G5F9DBFOQTWXBK71EIR72BH1E8HVCYeah. We'l</v>
      </c>
      <c r="D404">
        <v>1</v>
      </c>
      <c r="E404">
        <v>0.8</v>
      </c>
      <c r="F404">
        <v>0</v>
      </c>
      <c r="G404">
        <v>13</v>
      </c>
    </row>
    <row r="405" spans="1:7" x14ac:dyDescent="0.25">
      <c r="A405" t="s">
        <v>3930</v>
      </c>
      <c r="B405" t="s">
        <v>3941</v>
      </c>
      <c r="C405" t="str">
        <f t="shared" si="6"/>
        <v>3G5F9DBFOQTWXBK71EIR72BH1E8HVCOkay, talk</v>
      </c>
      <c r="D405">
        <v>1</v>
      </c>
      <c r="E405">
        <v>0.8</v>
      </c>
      <c r="F405">
        <v>0</v>
      </c>
      <c r="G405">
        <v>14</v>
      </c>
    </row>
    <row r="406" spans="1:7" x14ac:dyDescent="0.25">
      <c r="A406" t="s">
        <v>3930</v>
      </c>
      <c r="B406" t="s">
        <v>3942</v>
      </c>
      <c r="C406" t="str">
        <f t="shared" si="6"/>
        <v>3G5F9DBFOQTWXBK71EIR72BH1E8HVCBetter saf</v>
      </c>
      <c r="D406">
        <v>1</v>
      </c>
      <c r="E406">
        <v>0.8</v>
      </c>
      <c r="F406">
        <v>1</v>
      </c>
      <c r="G406">
        <v>15</v>
      </c>
    </row>
    <row r="407" spans="1:7" x14ac:dyDescent="0.25">
      <c r="A407" t="s">
        <v>3952</v>
      </c>
      <c r="B407" t="s">
        <v>3960</v>
      </c>
      <c r="C407" t="str">
        <f t="shared" si="6"/>
        <v>3ZY8KE4ISKZ9A4JAK45LGG3IS14QVHWhat can I</v>
      </c>
      <c r="D407">
        <v>1</v>
      </c>
      <c r="E407">
        <v>0.9</v>
      </c>
      <c r="F407">
        <v>1</v>
      </c>
      <c r="G407">
        <v>1</v>
      </c>
    </row>
    <row r="408" spans="1:7" x14ac:dyDescent="0.25">
      <c r="A408" t="s">
        <v>3952</v>
      </c>
      <c r="B408" t="s">
        <v>3967</v>
      </c>
      <c r="C408" t="str">
        <f t="shared" si="6"/>
        <v>3ZY8KE4ISKZ9A4JAK45LGG3IS14QVHSorry mom,</v>
      </c>
      <c r="D408">
        <v>1</v>
      </c>
      <c r="E408">
        <v>0.9</v>
      </c>
      <c r="F408">
        <v>1</v>
      </c>
      <c r="G408">
        <v>2</v>
      </c>
    </row>
    <row r="409" spans="1:7" x14ac:dyDescent="0.25">
      <c r="A409" t="s">
        <v>3952</v>
      </c>
      <c r="B409" t="s">
        <v>3968</v>
      </c>
      <c r="C409" t="str">
        <f t="shared" si="6"/>
        <v>3ZY8KE4ISKZ9A4JAK45LGG3IS14QVHTime for j</v>
      </c>
      <c r="D409">
        <v>1</v>
      </c>
      <c r="E409">
        <v>0.9</v>
      </c>
      <c r="F409">
        <v>1</v>
      </c>
      <c r="G409">
        <v>3</v>
      </c>
    </row>
    <row r="410" spans="1:7" x14ac:dyDescent="0.25">
      <c r="A410" t="s">
        <v>3952</v>
      </c>
      <c r="B410" t="s">
        <v>3969</v>
      </c>
      <c r="C410" t="str">
        <f t="shared" si="6"/>
        <v>3ZY8KE4ISKZ9A4JAK45LGG3IS14QVHSorry dude</v>
      </c>
      <c r="D410">
        <v>1</v>
      </c>
      <c r="E410">
        <v>0.9</v>
      </c>
      <c r="F410">
        <v>1</v>
      </c>
      <c r="G410">
        <v>4</v>
      </c>
    </row>
    <row r="411" spans="1:7" x14ac:dyDescent="0.25">
      <c r="A411" t="s">
        <v>3952</v>
      </c>
      <c r="B411" t="s">
        <v>3970</v>
      </c>
      <c r="C411" t="str">
        <f t="shared" si="6"/>
        <v>3ZY8KE4ISKZ9A4JAK45LGG3IS14QVHBeat him t</v>
      </c>
      <c r="D411">
        <v>1</v>
      </c>
      <c r="E411">
        <v>0.9</v>
      </c>
      <c r="F411">
        <v>1</v>
      </c>
      <c r="G411">
        <v>5</v>
      </c>
    </row>
    <row r="412" spans="1:7" x14ac:dyDescent="0.25">
      <c r="A412" t="s">
        <v>3952</v>
      </c>
      <c r="B412" t="s">
        <v>3971</v>
      </c>
      <c r="C412" t="str">
        <f t="shared" si="6"/>
        <v>3ZY8KE4ISKZ9A4JAK45LGG3IS14QVHNo judgeme</v>
      </c>
      <c r="D412">
        <v>1</v>
      </c>
      <c r="E412">
        <v>0.9</v>
      </c>
      <c r="F412">
        <v>1</v>
      </c>
      <c r="G412">
        <v>6</v>
      </c>
    </row>
    <row r="413" spans="1:7" x14ac:dyDescent="0.25">
      <c r="A413" t="s">
        <v>3952</v>
      </c>
      <c r="B413" t="s">
        <v>3972</v>
      </c>
      <c r="C413" t="str">
        <f t="shared" si="6"/>
        <v>3ZY8KE4ISKZ9A4JAK45LGG3IS14QVHI'm so sor</v>
      </c>
      <c r="D413">
        <v>1</v>
      </c>
      <c r="E413">
        <v>0.9</v>
      </c>
      <c r="F413">
        <v>1</v>
      </c>
      <c r="G413">
        <v>7</v>
      </c>
    </row>
    <row r="414" spans="1:7" x14ac:dyDescent="0.25">
      <c r="A414" t="s">
        <v>3952</v>
      </c>
      <c r="B414" t="s">
        <v>3973</v>
      </c>
      <c r="C414" t="str">
        <f t="shared" si="6"/>
        <v xml:space="preserve">3ZY8KE4ISKZ9A4JAK45LGG3IS14QVHI'll take </v>
      </c>
      <c r="D414">
        <v>1</v>
      </c>
      <c r="E414">
        <v>0.9</v>
      </c>
      <c r="F414">
        <v>1</v>
      </c>
      <c r="G414">
        <v>8</v>
      </c>
    </row>
    <row r="415" spans="1:7" x14ac:dyDescent="0.25">
      <c r="A415" t="s">
        <v>3952</v>
      </c>
      <c r="B415" t="s">
        <v>3974</v>
      </c>
      <c r="C415" t="str">
        <f t="shared" si="6"/>
        <v>3ZY8KE4ISKZ9A4JAK45LGG3IS14QVHWhat do yo</v>
      </c>
      <c r="D415">
        <v>1</v>
      </c>
      <c r="E415">
        <v>0.9</v>
      </c>
      <c r="F415">
        <v>0</v>
      </c>
      <c r="G415">
        <v>9</v>
      </c>
    </row>
    <row r="416" spans="1:7" x14ac:dyDescent="0.25">
      <c r="A416" t="s">
        <v>3952</v>
      </c>
      <c r="B416" t="s">
        <v>3961</v>
      </c>
      <c r="C416" t="str">
        <f t="shared" si="6"/>
        <v>3ZY8KE4ISKZ9A4JAK45LGG3IS14QVHYikes, sor</v>
      </c>
      <c r="D416">
        <v>1</v>
      </c>
      <c r="E416">
        <v>0.9</v>
      </c>
      <c r="F416">
        <v>1</v>
      </c>
      <c r="G416">
        <v>10</v>
      </c>
    </row>
    <row r="417" spans="1:7" x14ac:dyDescent="0.25">
      <c r="A417" t="s">
        <v>3952</v>
      </c>
      <c r="B417" t="s">
        <v>3962</v>
      </c>
      <c r="C417" t="str">
        <f t="shared" si="6"/>
        <v>3ZY8KE4ISKZ9A4JAK45LGG3IS14QVHRight?  Fi</v>
      </c>
      <c r="D417">
        <v>1</v>
      </c>
      <c r="E417">
        <v>0.9</v>
      </c>
      <c r="F417">
        <v>0</v>
      </c>
      <c r="G417">
        <v>11</v>
      </c>
    </row>
    <row r="418" spans="1:7" x14ac:dyDescent="0.25">
      <c r="A418" t="s">
        <v>3952</v>
      </c>
      <c r="B418" t="s">
        <v>3963</v>
      </c>
      <c r="C418" t="str">
        <f t="shared" si="6"/>
        <v>3ZY8KE4ISKZ9A4JAK45LGG3IS14QVHYeah, sorr</v>
      </c>
      <c r="D418">
        <v>1</v>
      </c>
      <c r="E418">
        <v>0.9</v>
      </c>
      <c r="F418">
        <v>0</v>
      </c>
      <c r="G418">
        <v>12</v>
      </c>
    </row>
    <row r="419" spans="1:7" x14ac:dyDescent="0.25">
      <c r="A419" t="s">
        <v>3952</v>
      </c>
      <c r="B419" t="s">
        <v>3964</v>
      </c>
      <c r="C419" t="str">
        <f t="shared" si="6"/>
        <v>3ZY8KE4ISKZ9A4JAK45LGG3IS14QVHI know.  C</v>
      </c>
      <c r="D419">
        <v>1</v>
      </c>
      <c r="E419">
        <v>0.9</v>
      </c>
      <c r="F419">
        <v>0</v>
      </c>
      <c r="G419">
        <v>13</v>
      </c>
    </row>
    <row r="420" spans="1:7" x14ac:dyDescent="0.25">
      <c r="A420" t="s">
        <v>3952</v>
      </c>
      <c r="B420" t="s">
        <v>3965</v>
      </c>
      <c r="C420" t="str">
        <f t="shared" si="6"/>
        <v>3ZY8KE4ISKZ9A4JAK45LGG3IS14QVHOk, talk s</v>
      </c>
      <c r="D420">
        <v>1</v>
      </c>
      <c r="E420">
        <v>0.9</v>
      </c>
      <c r="F420">
        <v>0</v>
      </c>
      <c r="G420">
        <v>14</v>
      </c>
    </row>
    <row r="421" spans="1:7" x14ac:dyDescent="0.25">
      <c r="A421" t="s">
        <v>3952</v>
      </c>
      <c r="B421" t="s">
        <v>3966</v>
      </c>
      <c r="C421" t="str">
        <f t="shared" si="6"/>
        <v xml:space="preserve">3ZY8KE4ISKZ9A4JAK45LGG3IS14QVHGood idea </v>
      </c>
      <c r="D421">
        <v>1</v>
      </c>
      <c r="E421">
        <v>0.9</v>
      </c>
      <c r="F421">
        <v>1</v>
      </c>
      <c r="G421">
        <v>15</v>
      </c>
    </row>
    <row r="422" spans="1:7" x14ac:dyDescent="0.25">
      <c r="A422" t="s">
        <v>3976</v>
      </c>
      <c r="B422" t="s">
        <v>3983</v>
      </c>
      <c r="C422" t="str">
        <f t="shared" si="6"/>
        <v>3HSYG7LRBKU9JQR38V7HILGSDXDKK5Should I c</v>
      </c>
      <c r="D422">
        <v>1</v>
      </c>
      <c r="E422">
        <v>0.6</v>
      </c>
      <c r="F422">
        <v>1</v>
      </c>
      <c r="G422">
        <v>1</v>
      </c>
    </row>
    <row r="423" spans="1:7" x14ac:dyDescent="0.25">
      <c r="A423" t="s">
        <v>3976</v>
      </c>
      <c r="B423" t="s">
        <v>3990</v>
      </c>
      <c r="C423" t="str">
        <f t="shared" si="6"/>
        <v xml:space="preserve">3HSYG7LRBKU9JQR38V7HILGSDXDKK5I totally </v>
      </c>
      <c r="D423">
        <v>1</v>
      </c>
      <c r="E423">
        <v>0.6</v>
      </c>
      <c r="F423">
        <v>0</v>
      </c>
      <c r="G423">
        <v>2</v>
      </c>
    </row>
    <row r="424" spans="1:7" x14ac:dyDescent="0.25">
      <c r="A424" t="s">
        <v>3976</v>
      </c>
      <c r="B424" t="s">
        <v>3991</v>
      </c>
      <c r="C424" t="str">
        <f t="shared" si="6"/>
        <v>3HSYG7LRBKU9JQR38V7HILGSDXDKK5Ugh. I can</v>
      </c>
      <c r="D424">
        <v>1</v>
      </c>
      <c r="E424">
        <v>0.6</v>
      </c>
      <c r="F424">
        <v>1</v>
      </c>
      <c r="G424">
        <v>3</v>
      </c>
    </row>
    <row r="425" spans="1:7" x14ac:dyDescent="0.25">
      <c r="A425" t="s">
        <v>3976</v>
      </c>
      <c r="B425" t="s">
        <v>3992</v>
      </c>
      <c r="C425" t="str">
        <f t="shared" si="6"/>
        <v>3HSYG7LRBKU9JQR38V7HILGSDXDKK5That sucks</v>
      </c>
      <c r="D425">
        <v>1</v>
      </c>
      <c r="E425">
        <v>0.6</v>
      </c>
      <c r="F425">
        <v>0</v>
      </c>
      <c r="G425">
        <v>4</v>
      </c>
    </row>
    <row r="426" spans="1:7" x14ac:dyDescent="0.25">
      <c r="A426" t="s">
        <v>3976</v>
      </c>
      <c r="B426" t="s">
        <v>3993</v>
      </c>
      <c r="C426" t="str">
        <f t="shared" si="6"/>
        <v>3HSYG7LRBKU9JQR38V7HILGSDXDKK5He doesn't</v>
      </c>
      <c r="D426">
        <v>1</v>
      </c>
      <c r="E426">
        <v>0.6</v>
      </c>
      <c r="F426">
        <v>1</v>
      </c>
      <c r="G426">
        <v>5</v>
      </c>
    </row>
    <row r="427" spans="1:7" x14ac:dyDescent="0.25">
      <c r="A427" t="s">
        <v>3976</v>
      </c>
      <c r="B427" t="s">
        <v>3994</v>
      </c>
      <c r="C427" t="str">
        <f t="shared" si="6"/>
        <v>3HSYG7LRBKU9JQR38V7HILGSDXDKK5It's ok, I</v>
      </c>
      <c r="D427">
        <v>1</v>
      </c>
      <c r="E427">
        <v>0.6</v>
      </c>
      <c r="F427">
        <v>1</v>
      </c>
      <c r="G427">
        <v>6</v>
      </c>
    </row>
    <row r="428" spans="1:7" x14ac:dyDescent="0.25">
      <c r="A428" t="s">
        <v>3976</v>
      </c>
      <c r="B428" t="s">
        <v>3995</v>
      </c>
      <c r="C428" t="str">
        <f t="shared" si="6"/>
        <v xml:space="preserve">3HSYG7LRBKU9JQR38V7HILGSDXDKK5OMG! I am </v>
      </c>
      <c r="D428">
        <v>1</v>
      </c>
      <c r="E428">
        <v>0.6</v>
      </c>
      <c r="F428">
        <v>1</v>
      </c>
      <c r="G428">
        <v>7</v>
      </c>
    </row>
    <row r="429" spans="1:7" x14ac:dyDescent="0.25">
      <c r="A429" t="s">
        <v>3976</v>
      </c>
      <c r="B429" t="s">
        <v>3996</v>
      </c>
      <c r="C429" t="str">
        <f t="shared" si="6"/>
        <v xml:space="preserve">3HSYG7LRBKU9JQR38V7HILGSDXDKK5I'll uber </v>
      </c>
      <c r="D429">
        <v>1</v>
      </c>
      <c r="E429">
        <v>0.6</v>
      </c>
      <c r="F429">
        <v>0</v>
      </c>
      <c r="G429">
        <v>8</v>
      </c>
    </row>
    <row r="430" spans="1:7" x14ac:dyDescent="0.25">
      <c r="A430" t="s">
        <v>3976</v>
      </c>
      <c r="B430" t="s">
        <v>3997</v>
      </c>
      <c r="C430" t="str">
        <f t="shared" si="6"/>
        <v>3HSYG7LRBKU9JQR38V7HILGSDXDKK5Sorry. I w</v>
      </c>
      <c r="D430">
        <v>1</v>
      </c>
      <c r="E430">
        <v>0.6</v>
      </c>
      <c r="F430">
        <v>0</v>
      </c>
      <c r="G430">
        <v>9</v>
      </c>
    </row>
    <row r="431" spans="1:7" x14ac:dyDescent="0.25">
      <c r="A431" t="s">
        <v>3976</v>
      </c>
      <c r="B431" t="s">
        <v>3984</v>
      </c>
      <c r="C431" t="str">
        <f t="shared" si="6"/>
        <v>3HSYG7LRBKU9JQR38V7HILGSDXDKK5Oh, poor y</v>
      </c>
      <c r="D431">
        <v>1</v>
      </c>
      <c r="E431">
        <v>0.6</v>
      </c>
      <c r="F431">
        <v>1</v>
      </c>
      <c r="G431">
        <v>10</v>
      </c>
    </row>
    <row r="432" spans="1:7" x14ac:dyDescent="0.25">
      <c r="A432" t="s">
        <v>3976</v>
      </c>
      <c r="B432" t="s">
        <v>3985</v>
      </c>
      <c r="C432" t="str">
        <f t="shared" si="6"/>
        <v>3HSYG7LRBKU9JQR38V7HILGSDXDKK5I'll try t</v>
      </c>
      <c r="D432">
        <v>1</v>
      </c>
      <c r="E432">
        <v>0.6</v>
      </c>
      <c r="F432">
        <v>1</v>
      </c>
      <c r="G432">
        <v>11</v>
      </c>
    </row>
    <row r="433" spans="1:7" x14ac:dyDescent="0.25">
      <c r="A433" t="s">
        <v>3976</v>
      </c>
      <c r="B433" t="s">
        <v>3986</v>
      </c>
      <c r="C433" t="str">
        <f t="shared" si="6"/>
        <v>3HSYG7LRBKU9JQR38V7HILGSDXDKK5I'm sorry,</v>
      </c>
      <c r="D433">
        <v>1</v>
      </c>
      <c r="E433">
        <v>0.6</v>
      </c>
      <c r="F433">
        <v>1</v>
      </c>
      <c r="G433">
        <v>12</v>
      </c>
    </row>
    <row r="434" spans="1:7" x14ac:dyDescent="0.25">
      <c r="A434" t="s">
        <v>3976</v>
      </c>
      <c r="B434" t="s">
        <v>3987</v>
      </c>
      <c r="C434" t="str">
        <f t="shared" si="6"/>
        <v>3HSYG7LRBKU9JQR38V7HILGSDXDKK5I know! Wh</v>
      </c>
      <c r="D434">
        <v>1</v>
      </c>
      <c r="E434">
        <v>0.6</v>
      </c>
      <c r="F434">
        <v>1</v>
      </c>
      <c r="G434">
        <v>13</v>
      </c>
    </row>
    <row r="435" spans="1:7" x14ac:dyDescent="0.25">
      <c r="A435" t="s">
        <v>3976</v>
      </c>
      <c r="B435" t="s">
        <v>3988</v>
      </c>
      <c r="C435" t="str">
        <f t="shared" si="6"/>
        <v>3HSYG7LRBKU9JQR38V7HILGSDXDKK5Cool. I'll</v>
      </c>
      <c r="D435">
        <v>1</v>
      </c>
      <c r="E435">
        <v>0.6</v>
      </c>
      <c r="F435">
        <v>0</v>
      </c>
      <c r="G435">
        <v>14</v>
      </c>
    </row>
    <row r="436" spans="1:7" x14ac:dyDescent="0.25">
      <c r="A436" t="s">
        <v>3976</v>
      </c>
      <c r="B436" t="s">
        <v>3989</v>
      </c>
      <c r="C436" t="str">
        <f t="shared" si="6"/>
        <v>3HSYG7LRBKU9JQR38V7HILGSDXDKK5Oh, I'm so</v>
      </c>
      <c r="D436">
        <v>1</v>
      </c>
      <c r="E436">
        <v>0.6</v>
      </c>
      <c r="F436">
        <v>1</v>
      </c>
      <c r="G436">
        <v>15</v>
      </c>
    </row>
    <row r="437" spans="1:7" x14ac:dyDescent="0.25">
      <c r="A437" t="s">
        <v>4000</v>
      </c>
      <c r="B437" t="s">
        <v>174</v>
      </c>
      <c r="C437" t="str">
        <f t="shared" si="6"/>
        <v>3ZPBJO59KQXA3UKLATIX1G5A17DDHIWhat's goi</v>
      </c>
      <c r="D437">
        <v>1</v>
      </c>
      <c r="E437">
        <v>0.7</v>
      </c>
      <c r="F437">
        <v>1</v>
      </c>
      <c r="G437">
        <v>1</v>
      </c>
    </row>
    <row r="438" spans="1:7" x14ac:dyDescent="0.25">
      <c r="A438" t="s">
        <v>4000</v>
      </c>
      <c r="B438" t="s">
        <v>4013</v>
      </c>
      <c r="C438" t="str">
        <f t="shared" si="6"/>
        <v>3ZPBJO59KQXA3UKLATIX1G5A17DDHII'm sorry,</v>
      </c>
      <c r="D438">
        <v>1</v>
      </c>
      <c r="E438">
        <v>0.7</v>
      </c>
      <c r="F438">
        <v>0</v>
      </c>
      <c r="G438">
        <v>2</v>
      </c>
    </row>
    <row r="439" spans="1:7" x14ac:dyDescent="0.25">
      <c r="A439" t="s">
        <v>4000</v>
      </c>
      <c r="B439" t="s">
        <v>4014</v>
      </c>
      <c r="C439" t="str">
        <f t="shared" si="6"/>
        <v>3ZPBJO59KQXA3UKLATIX1G5A17DDHIYou should</v>
      </c>
      <c r="D439">
        <v>1</v>
      </c>
      <c r="E439">
        <v>0.7</v>
      </c>
      <c r="F439">
        <v>1</v>
      </c>
      <c r="G439">
        <v>3</v>
      </c>
    </row>
    <row r="440" spans="1:7" x14ac:dyDescent="0.25">
      <c r="A440" t="s">
        <v>4000</v>
      </c>
      <c r="B440" t="s">
        <v>1027</v>
      </c>
      <c r="C440" t="str">
        <f t="shared" si="6"/>
        <v>3ZPBJO59KQXA3UKLATIX1G5A17DDHIWell it wa</v>
      </c>
      <c r="D440">
        <v>1</v>
      </c>
      <c r="E440">
        <v>0.7</v>
      </c>
      <c r="F440">
        <v>1</v>
      </c>
      <c r="G440">
        <v>4</v>
      </c>
    </row>
    <row r="441" spans="1:7" x14ac:dyDescent="0.25">
      <c r="A441" t="s">
        <v>4000</v>
      </c>
      <c r="B441" t="s">
        <v>4015</v>
      </c>
      <c r="C441" t="str">
        <f t="shared" si="6"/>
        <v>3ZPBJO59KQXA3UKLATIX1G5A17DDHIScrew him</v>
      </c>
      <c r="D441">
        <v>1</v>
      </c>
      <c r="E441">
        <v>0.7</v>
      </c>
      <c r="F441">
        <v>1</v>
      </c>
      <c r="G441">
        <v>5</v>
      </c>
    </row>
    <row r="442" spans="1:7" x14ac:dyDescent="0.25">
      <c r="A442" t="s">
        <v>4000</v>
      </c>
      <c r="B442" t="s">
        <v>4016</v>
      </c>
      <c r="C442" t="str">
        <f t="shared" si="6"/>
        <v>3ZPBJO59KQXA3UKLATIX1G5A17DDHIwhat'd you</v>
      </c>
      <c r="D442">
        <v>1</v>
      </c>
      <c r="E442">
        <v>0.7</v>
      </c>
      <c r="F442">
        <v>1</v>
      </c>
      <c r="G442">
        <v>6</v>
      </c>
    </row>
    <row r="443" spans="1:7" x14ac:dyDescent="0.25">
      <c r="A443" t="s">
        <v>4000</v>
      </c>
      <c r="B443" t="s">
        <v>4017</v>
      </c>
      <c r="C443" t="str">
        <f t="shared" si="6"/>
        <v>3ZPBJO59KQXA3UKLATIX1G5A17DDHII'm so sor</v>
      </c>
      <c r="D443">
        <v>1</v>
      </c>
      <c r="E443">
        <v>0.7</v>
      </c>
      <c r="F443">
        <v>1</v>
      </c>
      <c r="G443">
        <v>7</v>
      </c>
    </row>
    <row r="444" spans="1:7" x14ac:dyDescent="0.25">
      <c r="A444" t="s">
        <v>4000</v>
      </c>
      <c r="B444" t="s">
        <v>4018</v>
      </c>
      <c r="C444" t="str">
        <f t="shared" si="6"/>
        <v>3ZPBJO59KQXA3UKLATIX1G5A17DDHIWhat's wro</v>
      </c>
      <c r="D444">
        <v>1</v>
      </c>
      <c r="E444">
        <v>0.7</v>
      </c>
      <c r="F444">
        <v>0</v>
      </c>
      <c r="G444">
        <v>8</v>
      </c>
    </row>
    <row r="445" spans="1:7" x14ac:dyDescent="0.25">
      <c r="A445" t="s">
        <v>4000</v>
      </c>
      <c r="B445" t="s">
        <v>4018</v>
      </c>
      <c r="C445" t="str">
        <f t="shared" si="6"/>
        <v>3ZPBJO59KQXA3UKLATIX1G5A17DDHIWhat's wro</v>
      </c>
      <c r="D445">
        <v>1</v>
      </c>
      <c r="E445">
        <v>0.7</v>
      </c>
      <c r="F445">
        <v>0</v>
      </c>
      <c r="G445">
        <v>9</v>
      </c>
    </row>
    <row r="446" spans="1:7" x14ac:dyDescent="0.25">
      <c r="A446" t="s">
        <v>4000</v>
      </c>
      <c r="B446" t="s">
        <v>4007</v>
      </c>
      <c r="C446" t="str">
        <f t="shared" si="6"/>
        <v>3ZPBJO59KQXA3UKLATIX1G5A17DDHITypical :(</v>
      </c>
      <c r="D446">
        <v>1</v>
      </c>
      <c r="E446">
        <v>0.7</v>
      </c>
      <c r="F446">
        <v>1</v>
      </c>
      <c r="G446">
        <v>10</v>
      </c>
    </row>
    <row r="447" spans="1:7" x14ac:dyDescent="0.25">
      <c r="A447" t="s">
        <v>4000</v>
      </c>
      <c r="B447" t="s">
        <v>4008</v>
      </c>
      <c r="C447" t="str">
        <f t="shared" si="6"/>
        <v>3ZPBJO59KQXA3UKLATIX1G5A17DDHILol I'll t</v>
      </c>
      <c r="D447">
        <v>1</v>
      </c>
      <c r="E447">
        <v>0.7</v>
      </c>
      <c r="F447">
        <v>1</v>
      </c>
      <c r="G447">
        <v>11</v>
      </c>
    </row>
    <row r="448" spans="1:7" x14ac:dyDescent="0.25">
      <c r="A448" t="s">
        <v>4000</v>
      </c>
      <c r="B448" t="s">
        <v>4009</v>
      </c>
      <c r="C448" t="str">
        <f t="shared" si="6"/>
        <v>3ZPBJO59KQXA3UKLATIX1G5A17DDHIDon't real</v>
      </c>
      <c r="D448">
        <v>1</v>
      </c>
      <c r="E448">
        <v>0.7</v>
      </c>
      <c r="F448">
        <v>1</v>
      </c>
      <c r="G448">
        <v>12</v>
      </c>
    </row>
    <row r="449" spans="1:7" x14ac:dyDescent="0.25">
      <c r="A449" t="s">
        <v>4000</v>
      </c>
      <c r="B449" t="s">
        <v>4010</v>
      </c>
      <c r="C449" t="str">
        <f t="shared" si="6"/>
        <v>3ZPBJO59KQXA3UKLATIX1G5A17DDHIYeah, what</v>
      </c>
      <c r="D449">
        <v>1</v>
      </c>
      <c r="E449">
        <v>0.7</v>
      </c>
      <c r="F449">
        <v>0</v>
      </c>
      <c r="G449">
        <v>13</v>
      </c>
    </row>
    <row r="450" spans="1:7" x14ac:dyDescent="0.25">
      <c r="A450" t="s">
        <v>4000</v>
      </c>
      <c r="B450" t="s">
        <v>4011</v>
      </c>
      <c r="C450" t="str">
        <f t="shared" si="6"/>
        <v>3ZPBJO59KQXA3UKLATIX1G5A17DDHITalk to yo</v>
      </c>
      <c r="D450">
        <v>1</v>
      </c>
      <c r="E450">
        <v>0.7</v>
      </c>
      <c r="F450">
        <v>0</v>
      </c>
      <c r="G450">
        <v>14</v>
      </c>
    </row>
    <row r="451" spans="1:7" x14ac:dyDescent="0.25">
      <c r="A451" t="s">
        <v>4000</v>
      </c>
      <c r="B451" t="s">
        <v>4012</v>
      </c>
      <c r="C451" t="str">
        <f t="shared" ref="C451:C514" si="7">A:A&amp;LEFT(B:B,10)</f>
        <v>3ZPBJO59KQXA3UKLATIX1G5A17DDHIGood</v>
      </c>
      <c r="D451">
        <v>1</v>
      </c>
      <c r="E451">
        <v>0.7</v>
      </c>
      <c r="F451">
        <v>1</v>
      </c>
      <c r="G451">
        <v>15</v>
      </c>
    </row>
    <row r="452" spans="1:7" x14ac:dyDescent="0.25">
      <c r="A452" t="s">
        <v>4020</v>
      </c>
      <c r="B452" t="s">
        <v>4026</v>
      </c>
      <c r="C452" t="str">
        <f t="shared" si="7"/>
        <v>3TAYZSBPLM4CQT0LOYAF9BL8DRX2SBThat's oka</v>
      </c>
      <c r="D452">
        <v>1</v>
      </c>
      <c r="E452">
        <v>0.8</v>
      </c>
      <c r="F452">
        <v>1</v>
      </c>
      <c r="G452">
        <v>1</v>
      </c>
    </row>
    <row r="453" spans="1:7" x14ac:dyDescent="0.25">
      <c r="A453" t="s">
        <v>4020</v>
      </c>
      <c r="B453" t="s">
        <v>4033</v>
      </c>
      <c r="C453" t="str">
        <f t="shared" si="7"/>
        <v>3TAYZSBPLM4CQT0LOYAF9BL8DRX2SBSorry abou</v>
      </c>
      <c r="D453">
        <v>1</v>
      </c>
      <c r="E453">
        <v>0.8</v>
      </c>
      <c r="F453">
        <v>1</v>
      </c>
      <c r="G453">
        <v>2</v>
      </c>
    </row>
    <row r="454" spans="1:7" x14ac:dyDescent="0.25">
      <c r="A454" t="s">
        <v>4020</v>
      </c>
      <c r="B454" t="s">
        <v>4034</v>
      </c>
      <c r="C454" t="str">
        <f t="shared" si="7"/>
        <v>3TAYZSBPLM4CQT0LOYAF9BL8DRX2SBYou should</v>
      </c>
      <c r="D454">
        <v>1</v>
      </c>
      <c r="E454">
        <v>0.8</v>
      </c>
      <c r="F454">
        <v>1</v>
      </c>
      <c r="G454">
        <v>3</v>
      </c>
    </row>
    <row r="455" spans="1:7" x14ac:dyDescent="0.25">
      <c r="A455" t="s">
        <v>4020</v>
      </c>
      <c r="B455" t="s">
        <v>4035</v>
      </c>
      <c r="C455" t="str">
        <f t="shared" si="7"/>
        <v>3TAYZSBPLM4CQT0LOYAF9BL8DRX2SBYou need t</v>
      </c>
      <c r="D455">
        <v>1</v>
      </c>
      <c r="E455">
        <v>0.8</v>
      </c>
      <c r="F455">
        <v>1</v>
      </c>
      <c r="G455">
        <v>4</v>
      </c>
    </row>
    <row r="456" spans="1:7" x14ac:dyDescent="0.25">
      <c r="A456" t="s">
        <v>4020</v>
      </c>
      <c r="B456" t="s">
        <v>4036</v>
      </c>
      <c r="C456" t="str">
        <f t="shared" si="7"/>
        <v>3TAYZSBPLM4CQT0LOYAF9BL8DRX2SBJust don't</v>
      </c>
      <c r="D456">
        <v>1</v>
      </c>
      <c r="E456">
        <v>0.8</v>
      </c>
      <c r="F456">
        <v>1</v>
      </c>
      <c r="G456">
        <v>5</v>
      </c>
    </row>
    <row r="457" spans="1:7" x14ac:dyDescent="0.25">
      <c r="A457" t="s">
        <v>4020</v>
      </c>
      <c r="B457" t="s">
        <v>4026</v>
      </c>
      <c r="C457" t="str">
        <f t="shared" si="7"/>
        <v>3TAYZSBPLM4CQT0LOYAF9BL8DRX2SBThat's oka</v>
      </c>
      <c r="D457">
        <v>1</v>
      </c>
      <c r="E457">
        <v>0.8</v>
      </c>
      <c r="F457">
        <v>1</v>
      </c>
      <c r="G457">
        <v>6</v>
      </c>
    </row>
    <row r="458" spans="1:7" x14ac:dyDescent="0.25">
      <c r="A458" t="s">
        <v>4020</v>
      </c>
      <c r="B458" t="s">
        <v>4037</v>
      </c>
      <c r="C458" t="str">
        <f t="shared" si="7"/>
        <v xml:space="preserve">3TAYZSBPLM4CQT0LOYAF9BL8DRX2SBI'm sorry </v>
      </c>
      <c r="D458">
        <v>1</v>
      </c>
      <c r="E458">
        <v>0.8</v>
      </c>
      <c r="F458">
        <v>1</v>
      </c>
      <c r="G458">
        <v>7</v>
      </c>
    </row>
    <row r="459" spans="1:7" x14ac:dyDescent="0.25">
      <c r="A459" t="s">
        <v>4020</v>
      </c>
      <c r="B459" t="s">
        <v>3758</v>
      </c>
      <c r="C459" t="str">
        <f t="shared" si="7"/>
        <v>3TAYZSBPLM4CQT0LOYAF9BL8DRX2SBAre you ok</v>
      </c>
      <c r="D459">
        <v>1</v>
      </c>
      <c r="E459">
        <v>0.8</v>
      </c>
      <c r="F459">
        <v>0</v>
      </c>
      <c r="G459">
        <v>8</v>
      </c>
    </row>
    <row r="460" spans="1:7" x14ac:dyDescent="0.25">
      <c r="A460" t="s">
        <v>4020</v>
      </c>
      <c r="B460" t="s">
        <v>4038</v>
      </c>
      <c r="C460" t="str">
        <f t="shared" si="7"/>
        <v>3TAYZSBPLM4CQT0LOYAF9BL8DRX2SBWhat do yo</v>
      </c>
      <c r="D460">
        <v>1</v>
      </c>
      <c r="E460">
        <v>0.8</v>
      </c>
      <c r="F460">
        <v>0</v>
      </c>
      <c r="G460">
        <v>9</v>
      </c>
    </row>
    <row r="461" spans="1:7" x14ac:dyDescent="0.25">
      <c r="A461" t="s">
        <v>4020</v>
      </c>
      <c r="B461" t="s">
        <v>4027</v>
      </c>
      <c r="C461" t="str">
        <f t="shared" si="7"/>
        <v>3TAYZSBPLM4CQT0LOYAF9BL8DRX2SBIm sorry t</v>
      </c>
      <c r="D461">
        <v>1</v>
      </c>
      <c r="E461">
        <v>0.8</v>
      </c>
      <c r="F461">
        <v>1</v>
      </c>
      <c r="G461">
        <v>10</v>
      </c>
    </row>
    <row r="462" spans="1:7" x14ac:dyDescent="0.25">
      <c r="A462" t="s">
        <v>4020</v>
      </c>
      <c r="B462" t="s">
        <v>4028</v>
      </c>
      <c r="C462" t="str">
        <f t="shared" si="7"/>
        <v>3TAYZSBPLM4CQT0LOYAF9BL8DRX2SBSorry abou</v>
      </c>
      <c r="D462">
        <v>1</v>
      </c>
      <c r="E462">
        <v>0.8</v>
      </c>
      <c r="F462">
        <v>1</v>
      </c>
      <c r="G462">
        <v>11</v>
      </c>
    </row>
    <row r="463" spans="1:7" x14ac:dyDescent="0.25">
      <c r="A463" t="s">
        <v>4020</v>
      </c>
      <c r="B463" t="s">
        <v>4029</v>
      </c>
      <c r="C463" t="str">
        <f t="shared" si="7"/>
        <v xml:space="preserve">3TAYZSBPLM4CQT0LOYAF9BL8DRX2SBYes, I am </v>
      </c>
      <c r="D463">
        <v>1</v>
      </c>
      <c r="E463">
        <v>0.8</v>
      </c>
      <c r="F463">
        <v>0</v>
      </c>
      <c r="G463">
        <v>12</v>
      </c>
    </row>
    <row r="464" spans="1:7" x14ac:dyDescent="0.25">
      <c r="A464" t="s">
        <v>4020</v>
      </c>
      <c r="B464" t="s">
        <v>4030</v>
      </c>
      <c r="C464" t="str">
        <f t="shared" si="7"/>
        <v>3TAYZSBPLM4CQT0LOYAF9BL8DRX2SBI agree, w</v>
      </c>
      <c r="D464">
        <v>1</v>
      </c>
      <c r="E464">
        <v>0.8</v>
      </c>
      <c r="F464">
        <v>0</v>
      </c>
      <c r="G464">
        <v>13</v>
      </c>
    </row>
    <row r="465" spans="1:7" x14ac:dyDescent="0.25">
      <c r="A465" t="s">
        <v>4020</v>
      </c>
      <c r="B465" t="s">
        <v>4031</v>
      </c>
      <c r="C465" t="str">
        <f t="shared" si="7"/>
        <v xml:space="preserve">3TAYZSBPLM4CQT0LOYAF9BL8DRX2SBThank you </v>
      </c>
      <c r="D465">
        <v>1</v>
      </c>
      <c r="E465">
        <v>0.8</v>
      </c>
      <c r="F465">
        <v>0</v>
      </c>
      <c r="G465">
        <v>14</v>
      </c>
    </row>
    <row r="466" spans="1:7" x14ac:dyDescent="0.25">
      <c r="A466" t="s">
        <v>4020</v>
      </c>
      <c r="B466" t="s">
        <v>4032</v>
      </c>
      <c r="C466" t="str">
        <f t="shared" si="7"/>
        <v xml:space="preserve">3TAYZSBPLM4CQT0LOYAF9BL8DRX2SBCancel it </v>
      </c>
      <c r="D466">
        <v>1</v>
      </c>
      <c r="E466">
        <v>0.8</v>
      </c>
      <c r="F466">
        <v>1</v>
      </c>
      <c r="G466">
        <v>15</v>
      </c>
    </row>
    <row r="467" spans="1:7" x14ac:dyDescent="0.25">
      <c r="A467" t="s">
        <v>4040</v>
      </c>
      <c r="B467" t="s">
        <v>4046</v>
      </c>
      <c r="C467" t="str">
        <f t="shared" si="7"/>
        <v xml:space="preserve">3WYGZ5XF3XB7794BD4GJ9772URISKMthat bad, </v>
      </c>
      <c r="D467">
        <v>1</v>
      </c>
      <c r="E467">
        <v>0.9</v>
      </c>
      <c r="F467">
        <v>1</v>
      </c>
      <c r="G467">
        <v>1</v>
      </c>
    </row>
    <row r="468" spans="1:7" x14ac:dyDescent="0.25">
      <c r="A468" t="s">
        <v>4040</v>
      </c>
      <c r="B468" t="s">
        <v>4053</v>
      </c>
      <c r="C468" t="str">
        <f t="shared" si="7"/>
        <v>3WYGZ5XF3XB7794BD4GJ9772URISKMI'm so sor</v>
      </c>
      <c r="D468">
        <v>1</v>
      </c>
      <c r="E468">
        <v>0.9</v>
      </c>
      <c r="F468">
        <v>1</v>
      </c>
      <c r="G468">
        <v>2</v>
      </c>
    </row>
    <row r="469" spans="1:7" x14ac:dyDescent="0.25">
      <c r="A469" t="s">
        <v>4040</v>
      </c>
      <c r="B469" t="s">
        <v>4054</v>
      </c>
      <c r="C469" t="str">
        <f t="shared" si="7"/>
        <v>3WYGZ5XF3XB7794BD4GJ9772URISKMwhat a pie</v>
      </c>
      <c r="D469">
        <v>1</v>
      </c>
      <c r="E469">
        <v>0.9</v>
      </c>
      <c r="F469">
        <v>1</v>
      </c>
      <c r="G469">
        <v>3</v>
      </c>
    </row>
    <row r="470" spans="1:7" x14ac:dyDescent="0.25">
      <c r="A470" t="s">
        <v>4040</v>
      </c>
      <c r="B470" t="s">
        <v>4055</v>
      </c>
      <c r="C470" t="str">
        <f t="shared" si="7"/>
        <v>3WYGZ5XF3XB7794BD4GJ9772URISKMsorry man,</v>
      </c>
      <c r="D470">
        <v>1</v>
      </c>
      <c r="E470">
        <v>0.9</v>
      </c>
      <c r="F470">
        <v>1</v>
      </c>
      <c r="G470">
        <v>4</v>
      </c>
    </row>
    <row r="471" spans="1:7" x14ac:dyDescent="0.25">
      <c r="A471" t="s">
        <v>4040</v>
      </c>
      <c r="B471" t="s">
        <v>4056</v>
      </c>
      <c r="C471" t="str">
        <f t="shared" si="7"/>
        <v>3WYGZ5XF3XB7794BD4GJ9772URISKMyou should</v>
      </c>
      <c r="D471">
        <v>1</v>
      </c>
      <c r="E471">
        <v>0.9</v>
      </c>
      <c r="F471">
        <v>1</v>
      </c>
      <c r="G471">
        <v>5</v>
      </c>
    </row>
    <row r="472" spans="1:7" x14ac:dyDescent="0.25">
      <c r="A472" t="s">
        <v>4040</v>
      </c>
      <c r="B472" t="s">
        <v>4057</v>
      </c>
      <c r="C472" t="str">
        <f t="shared" si="7"/>
        <v>3WYGZ5XF3XB7794BD4GJ9772URISKMChill girl</v>
      </c>
      <c r="D472">
        <v>1</v>
      </c>
      <c r="E472">
        <v>0.9</v>
      </c>
      <c r="F472">
        <v>1</v>
      </c>
      <c r="G472">
        <v>6</v>
      </c>
    </row>
    <row r="473" spans="1:7" x14ac:dyDescent="0.25">
      <c r="A473" t="s">
        <v>4040</v>
      </c>
      <c r="B473" t="s">
        <v>4058</v>
      </c>
      <c r="C473" t="str">
        <f t="shared" si="7"/>
        <v>3WYGZ5XF3XB7794BD4GJ9772URISKMsorry, tha</v>
      </c>
      <c r="D473">
        <v>1</v>
      </c>
      <c r="E473">
        <v>0.9</v>
      </c>
      <c r="F473">
        <v>1</v>
      </c>
      <c r="G473">
        <v>7</v>
      </c>
    </row>
    <row r="474" spans="1:7" x14ac:dyDescent="0.25">
      <c r="A474" t="s">
        <v>4040</v>
      </c>
      <c r="B474" t="s">
        <v>4059</v>
      </c>
      <c r="C474" t="str">
        <f t="shared" si="7"/>
        <v xml:space="preserve">3WYGZ5XF3XB7794BD4GJ9772URISKMsorry for </v>
      </c>
      <c r="D474">
        <v>1</v>
      </c>
      <c r="E474">
        <v>0.9</v>
      </c>
      <c r="F474">
        <v>1</v>
      </c>
      <c r="G474">
        <v>8</v>
      </c>
    </row>
    <row r="475" spans="1:7" x14ac:dyDescent="0.25">
      <c r="A475" t="s">
        <v>4040</v>
      </c>
      <c r="B475" t="s">
        <v>4060</v>
      </c>
      <c r="C475" t="str">
        <f t="shared" si="7"/>
        <v>3WYGZ5XF3XB7794BD4GJ9772URISKMsure, what</v>
      </c>
      <c r="D475">
        <v>1</v>
      </c>
      <c r="E475">
        <v>0.9</v>
      </c>
      <c r="F475">
        <v>0</v>
      </c>
      <c r="G475">
        <v>9</v>
      </c>
    </row>
    <row r="476" spans="1:7" x14ac:dyDescent="0.25">
      <c r="A476" t="s">
        <v>4040</v>
      </c>
      <c r="B476" t="s">
        <v>4047</v>
      </c>
      <c r="C476" t="str">
        <f t="shared" si="7"/>
        <v>3WYGZ5XF3XB7794BD4GJ9772URISKMdamn, that</v>
      </c>
      <c r="D476">
        <v>1</v>
      </c>
      <c r="E476">
        <v>0.9</v>
      </c>
      <c r="F476">
        <v>1</v>
      </c>
      <c r="G476">
        <v>10</v>
      </c>
    </row>
    <row r="477" spans="1:7" x14ac:dyDescent="0.25">
      <c r="A477" t="s">
        <v>4040</v>
      </c>
      <c r="B477" t="s">
        <v>4048</v>
      </c>
      <c r="C477" t="str">
        <f t="shared" si="7"/>
        <v>3WYGZ5XF3XB7794BD4GJ9772URISKMthey would</v>
      </c>
      <c r="D477">
        <v>1</v>
      </c>
      <c r="E477">
        <v>0.9</v>
      </c>
      <c r="F477">
        <v>0</v>
      </c>
      <c r="G477">
        <v>11</v>
      </c>
    </row>
    <row r="478" spans="1:7" x14ac:dyDescent="0.25">
      <c r="A478" t="s">
        <v>4040</v>
      </c>
      <c r="B478" t="s">
        <v>4049</v>
      </c>
      <c r="C478" t="str">
        <f t="shared" si="7"/>
        <v>3WYGZ5XF3XB7794BD4GJ9772URISKMYeah, I am</v>
      </c>
      <c r="D478">
        <v>1</v>
      </c>
      <c r="E478">
        <v>0.9</v>
      </c>
      <c r="F478">
        <v>0</v>
      </c>
      <c r="G478">
        <v>12</v>
      </c>
    </row>
    <row r="479" spans="1:7" x14ac:dyDescent="0.25">
      <c r="A479" t="s">
        <v>4040</v>
      </c>
      <c r="B479" t="s">
        <v>4050</v>
      </c>
      <c r="C479" t="str">
        <f t="shared" si="7"/>
        <v>3WYGZ5XF3XB7794BD4GJ9772URISKMYeah, I kn</v>
      </c>
      <c r="D479">
        <v>1</v>
      </c>
      <c r="E479">
        <v>0.9</v>
      </c>
      <c r="F479">
        <v>0</v>
      </c>
      <c r="G479">
        <v>13</v>
      </c>
    </row>
    <row r="480" spans="1:7" x14ac:dyDescent="0.25">
      <c r="A480" t="s">
        <v>4040</v>
      </c>
      <c r="B480" t="s">
        <v>4051</v>
      </c>
      <c r="C480" t="str">
        <f t="shared" si="7"/>
        <v>3WYGZ5XF3XB7794BD4GJ9772URISKMAll right,</v>
      </c>
      <c r="D480">
        <v>1</v>
      </c>
      <c r="E480">
        <v>0.9</v>
      </c>
      <c r="F480">
        <v>0</v>
      </c>
      <c r="G480">
        <v>14</v>
      </c>
    </row>
    <row r="481" spans="1:7" x14ac:dyDescent="0.25">
      <c r="A481" t="s">
        <v>4040</v>
      </c>
      <c r="B481" t="s">
        <v>4052</v>
      </c>
      <c r="C481" t="str">
        <f t="shared" si="7"/>
        <v>3WYGZ5XF3XB7794BD4GJ9772URISKMThat's bad</v>
      </c>
      <c r="D481">
        <v>1</v>
      </c>
      <c r="E481">
        <v>0.9</v>
      </c>
      <c r="F481">
        <v>1</v>
      </c>
      <c r="G481">
        <v>15</v>
      </c>
    </row>
    <row r="482" spans="1:7" x14ac:dyDescent="0.25">
      <c r="A482" t="s">
        <v>4062</v>
      </c>
      <c r="B482" t="s">
        <v>4068</v>
      </c>
      <c r="C482" t="str">
        <f t="shared" si="7"/>
        <v>39JEC7537VX5G39RFM4QWBE1OM3VCHwhy?</v>
      </c>
      <c r="D482">
        <v>1</v>
      </c>
      <c r="E482">
        <v>0.6</v>
      </c>
      <c r="F482">
        <v>1</v>
      </c>
      <c r="G482">
        <v>1</v>
      </c>
    </row>
    <row r="483" spans="1:7" x14ac:dyDescent="0.25">
      <c r="A483" t="s">
        <v>4062</v>
      </c>
      <c r="B483" t="s">
        <v>4075</v>
      </c>
      <c r="C483" t="str">
        <f t="shared" si="7"/>
        <v>39JEC7537VX5G39RFM4QWBE1OM3VCHSorry abou</v>
      </c>
      <c r="D483">
        <v>1</v>
      </c>
      <c r="E483">
        <v>0.6</v>
      </c>
      <c r="F483">
        <v>0</v>
      </c>
      <c r="G483">
        <v>2</v>
      </c>
    </row>
    <row r="484" spans="1:7" x14ac:dyDescent="0.25">
      <c r="A484" t="s">
        <v>4062</v>
      </c>
      <c r="B484" t="s">
        <v>4076</v>
      </c>
      <c r="C484" t="str">
        <f t="shared" si="7"/>
        <v>39JEC7537VX5G39RFM4QWBE1OM3VCHoh yea</v>
      </c>
      <c r="D484">
        <v>1</v>
      </c>
      <c r="E484">
        <v>0.6</v>
      </c>
      <c r="F484">
        <v>1</v>
      </c>
      <c r="G484">
        <v>3</v>
      </c>
    </row>
    <row r="485" spans="1:7" x14ac:dyDescent="0.25">
      <c r="A485" t="s">
        <v>4062</v>
      </c>
      <c r="B485" t="s">
        <v>4077</v>
      </c>
      <c r="C485" t="str">
        <f t="shared" si="7"/>
        <v>39JEC7537VX5G39RFM4QWBE1OM3VCHwonder who</v>
      </c>
      <c r="D485">
        <v>1</v>
      </c>
      <c r="E485">
        <v>0.6</v>
      </c>
      <c r="F485">
        <v>0</v>
      </c>
      <c r="G485">
        <v>4</v>
      </c>
    </row>
    <row r="486" spans="1:7" x14ac:dyDescent="0.25">
      <c r="A486" t="s">
        <v>4062</v>
      </c>
      <c r="B486" t="s">
        <v>4078</v>
      </c>
      <c r="C486" t="str">
        <f t="shared" si="7"/>
        <v xml:space="preserve">39JEC7537VX5G39RFM4QWBE1OM3VCHdang that </v>
      </c>
      <c r="D486">
        <v>1</v>
      </c>
      <c r="E486">
        <v>0.6</v>
      </c>
      <c r="F486">
        <v>1</v>
      </c>
      <c r="G486">
        <v>5</v>
      </c>
    </row>
    <row r="487" spans="1:7" x14ac:dyDescent="0.25">
      <c r="A487" t="s">
        <v>4062</v>
      </c>
      <c r="B487" t="s">
        <v>4079</v>
      </c>
      <c r="C487" t="str">
        <f t="shared" si="7"/>
        <v>39JEC7537VX5G39RFM4QWBE1OM3VCHlol what</v>
      </c>
      <c r="D487">
        <v>1</v>
      </c>
      <c r="E487">
        <v>0.6</v>
      </c>
      <c r="F487">
        <v>1</v>
      </c>
      <c r="G487">
        <v>6</v>
      </c>
    </row>
    <row r="488" spans="1:7" x14ac:dyDescent="0.25">
      <c r="A488" t="s">
        <v>4062</v>
      </c>
      <c r="B488" t="s">
        <v>4080</v>
      </c>
      <c r="C488" t="str">
        <f t="shared" si="7"/>
        <v>39JEC7537VX5G39RFM4QWBE1OM3VCHlucky you</v>
      </c>
      <c r="D488">
        <v>1</v>
      </c>
      <c r="E488">
        <v>0.6</v>
      </c>
      <c r="F488">
        <v>1</v>
      </c>
      <c r="G488">
        <v>7</v>
      </c>
    </row>
    <row r="489" spans="1:7" x14ac:dyDescent="0.25">
      <c r="A489" t="s">
        <v>4062</v>
      </c>
      <c r="B489" t="s">
        <v>4081</v>
      </c>
      <c r="C489" t="str">
        <f t="shared" si="7"/>
        <v>39JEC7537VX5G39RFM4QWBE1OM3VCHprob the b</v>
      </c>
      <c r="D489">
        <v>1</v>
      </c>
      <c r="E489">
        <v>0.6</v>
      </c>
      <c r="F489">
        <v>0</v>
      </c>
      <c r="G489">
        <v>8</v>
      </c>
    </row>
    <row r="490" spans="1:7" x14ac:dyDescent="0.25">
      <c r="A490" t="s">
        <v>4062</v>
      </c>
      <c r="B490" t="s">
        <v>4082</v>
      </c>
      <c r="C490" t="str">
        <f t="shared" si="7"/>
        <v>39JEC7537VX5G39RFM4QWBE1OM3VCHwhats wron</v>
      </c>
      <c r="D490">
        <v>1</v>
      </c>
      <c r="E490">
        <v>0.6</v>
      </c>
      <c r="F490">
        <v>0</v>
      </c>
      <c r="G490">
        <v>9</v>
      </c>
    </row>
    <row r="491" spans="1:7" x14ac:dyDescent="0.25">
      <c r="A491" t="s">
        <v>4062</v>
      </c>
      <c r="B491" t="s">
        <v>4069</v>
      </c>
      <c r="C491" t="str">
        <f t="shared" si="7"/>
        <v>39JEC7537VX5G39RFM4QWBE1OM3VCHdang thats</v>
      </c>
      <c r="D491">
        <v>1</v>
      </c>
      <c r="E491">
        <v>0.6</v>
      </c>
      <c r="F491">
        <v>1</v>
      </c>
      <c r="G491">
        <v>10</v>
      </c>
    </row>
    <row r="492" spans="1:7" x14ac:dyDescent="0.25">
      <c r="A492" t="s">
        <v>4062</v>
      </c>
      <c r="B492" t="s">
        <v>4070</v>
      </c>
      <c r="C492" t="str">
        <f t="shared" si="7"/>
        <v>39JEC7537VX5G39RFM4QWBE1OM3VCHrelax man</v>
      </c>
      <c r="D492">
        <v>1</v>
      </c>
      <c r="E492">
        <v>0.6</v>
      </c>
      <c r="F492">
        <v>1</v>
      </c>
      <c r="G492">
        <v>11</v>
      </c>
    </row>
    <row r="493" spans="1:7" x14ac:dyDescent="0.25">
      <c r="A493" t="s">
        <v>4062</v>
      </c>
      <c r="B493" t="s">
        <v>4071</v>
      </c>
      <c r="C493" t="str">
        <f t="shared" si="7"/>
        <v>39JEC7537VX5G39RFM4QWBE1OM3VCHyes im oka</v>
      </c>
      <c r="D493">
        <v>1</v>
      </c>
      <c r="E493">
        <v>0.6</v>
      </c>
      <c r="F493">
        <v>1</v>
      </c>
      <c r="G493">
        <v>12</v>
      </c>
    </row>
    <row r="494" spans="1:7" x14ac:dyDescent="0.25">
      <c r="A494" t="s">
        <v>4062</v>
      </c>
      <c r="B494" t="s">
        <v>4072</v>
      </c>
      <c r="C494" t="str">
        <f t="shared" si="7"/>
        <v>39JEC7537VX5G39RFM4QWBE1OM3VCHwhy is tha</v>
      </c>
      <c r="D494">
        <v>1</v>
      </c>
      <c r="E494">
        <v>0.6</v>
      </c>
      <c r="F494">
        <v>1</v>
      </c>
      <c r="G494">
        <v>13</v>
      </c>
    </row>
    <row r="495" spans="1:7" x14ac:dyDescent="0.25">
      <c r="A495" t="s">
        <v>4062</v>
      </c>
      <c r="B495" t="s">
        <v>4073</v>
      </c>
      <c r="C495" t="str">
        <f t="shared" si="7"/>
        <v>39JEC7537VX5G39RFM4QWBE1OM3VCHthank you!</v>
      </c>
      <c r="D495">
        <v>1</v>
      </c>
      <c r="E495">
        <v>0.6</v>
      </c>
      <c r="F495">
        <v>0</v>
      </c>
      <c r="G495">
        <v>14</v>
      </c>
    </row>
    <row r="496" spans="1:7" x14ac:dyDescent="0.25">
      <c r="A496" t="s">
        <v>4062</v>
      </c>
      <c r="B496" t="s">
        <v>4074</v>
      </c>
      <c r="C496" t="str">
        <f t="shared" si="7"/>
        <v>39JEC7537VX5G39RFM4QWBE1OM3VCHgood idea</v>
      </c>
      <c r="D496">
        <v>1</v>
      </c>
      <c r="E496">
        <v>0.6</v>
      </c>
      <c r="F496">
        <v>1</v>
      </c>
      <c r="G496">
        <v>15</v>
      </c>
    </row>
    <row r="497" spans="1:7" x14ac:dyDescent="0.25">
      <c r="A497" t="s">
        <v>4084</v>
      </c>
      <c r="B497" t="s">
        <v>4091</v>
      </c>
      <c r="C497" t="str">
        <f t="shared" si="7"/>
        <v xml:space="preserve">3EWIJTFFVP34K0SP8GMW16OEF240EOMy word.  </v>
      </c>
      <c r="D497">
        <v>1</v>
      </c>
      <c r="E497">
        <v>0.7</v>
      </c>
      <c r="F497">
        <v>1</v>
      </c>
      <c r="G497">
        <v>1</v>
      </c>
    </row>
    <row r="498" spans="1:7" x14ac:dyDescent="0.25">
      <c r="A498" t="s">
        <v>4084</v>
      </c>
      <c r="B498" t="s">
        <v>4098</v>
      </c>
      <c r="C498" t="str">
        <f t="shared" si="7"/>
        <v>3EWIJTFFVP34K0SP8GMW16OEF240EOI know, I'</v>
      </c>
      <c r="D498">
        <v>1</v>
      </c>
      <c r="E498">
        <v>0.7</v>
      </c>
      <c r="F498">
        <v>0</v>
      </c>
      <c r="G498">
        <v>2</v>
      </c>
    </row>
    <row r="499" spans="1:7" x14ac:dyDescent="0.25">
      <c r="A499" t="s">
        <v>4084</v>
      </c>
      <c r="B499" t="s">
        <v>4099</v>
      </c>
      <c r="C499" t="str">
        <f t="shared" si="7"/>
        <v>3EWIJTFFVP34K0SP8GMW16OEF240EOYea, I kno</v>
      </c>
      <c r="D499">
        <v>1</v>
      </c>
      <c r="E499">
        <v>0.7</v>
      </c>
      <c r="F499">
        <v>1</v>
      </c>
      <c r="G499">
        <v>3</v>
      </c>
    </row>
    <row r="500" spans="1:7" x14ac:dyDescent="0.25">
      <c r="A500" t="s">
        <v>4084</v>
      </c>
      <c r="B500" t="s">
        <v>4100</v>
      </c>
      <c r="C500" t="str">
        <f t="shared" si="7"/>
        <v xml:space="preserve">3EWIJTFFVP34K0SP8GMW16OEF240EOIt wasn't </v>
      </c>
      <c r="D500">
        <v>1</v>
      </c>
      <c r="E500">
        <v>0.7</v>
      </c>
      <c r="F500">
        <v>1</v>
      </c>
      <c r="G500">
        <v>4</v>
      </c>
    </row>
    <row r="501" spans="1:7" x14ac:dyDescent="0.25">
      <c r="A501" t="s">
        <v>4084</v>
      </c>
      <c r="B501" t="s">
        <v>4101</v>
      </c>
      <c r="C501" t="str">
        <f t="shared" si="7"/>
        <v>3EWIJTFFVP34K0SP8GMW16OEF240EOWhat a jer</v>
      </c>
      <c r="D501">
        <v>1</v>
      </c>
      <c r="E501">
        <v>0.7</v>
      </c>
      <c r="F501">
        <v>1</v>
      </c>
      <c r="G501">
        <v>5</v>
      </c>
    </row>
    <row r="502" spans="1:7" x14ac:dyDescent="0.25">
      <c r="A502" t="s">
        <v>4084</v>
      </c>
      <c r="B502" t="s">
        <v>4102</v>
      </c>
      <c r="C502" t="str">
        <f t="shared" si="7"/>
        <v>3EWIJTFFVP34K0SP8GMW16OEF240EOWell, it's</v>
      </c>
      <c r="D502">
        <v>1</v>
      </c>
      <c r="E502">
        <v>0.7</v>
      </c>
      <c r="F502">
        <v>1</v>
      </c>
      <c r="G502">
        <v>6</v>
      </c>
    </row>
    <row r="503" spans="1:7" x14ac:dyDescent="0.25">
      <c r="A503" t="s">
        <v>4084</v>
      </c>
      <c r="B503" t="s">
        <v>4103</v>
      </c>
      <c r="C503" t="str">
        <f t="shared" si="7"/>
        <v>3EWIJTFFVP34K0SP8GMW16OEF240EODang...sor</v>
      </c>
      <c r="D503">
        <v>1</v>
      </c>
      <c r="E503">
        <v>0.7</v>
      </c>
      <c r="F503">
        <v>1</v>
      </c>
      <c r="G503">
        <v>7</v>
      </c>
    </row>
    <row r="504" spans="1:7" x14ac:dyDescent="0.25">
      <c r="A504" t="s">
        <v>4084</v>
      </c>
      <c r="B504" t="s">
        <v>4104</v>
      </c>
      <c r="C504" t="str">
        <f t="shared" si="7"/>
        <v>3EWIJTFFVP34K0SP8GMW16OEF240EOWell, whic</v>
      </c>
      <c r="D504">
        <v>1</v>
      </c>
      <c r="E504">
        <v>0.7</v>
      </c>
      <c r="F504">
        <v>0</v>
      </c>
      <c r="G504">
        <v>8</v>
      </c>
    </row>
    <row r="505" spans="1:7" x14ac:dyDescent="0.25">
      <c r="A505" t="s">
        <v>4084</v>
      </c>
      <c r="B505" t="s">
        <v>4105</v>
      </c>
      <c r="C505" t="str">
        <f t="shared" si="7"/>
        <v>3EWIJTFFVP34K0SP8GMW16OEF240EOYea, no pr</v>
      </c>
      <c r="D505">
        <v>1</v>
      </c>
      <c r="E505">
        <v>0.7</v>
      </c>
      <c r="F505">
        <v>0</v>
      </c>
      <c r="G505">
        <v>9</v>
      </c>
    </row>
    <row r="506" spans="1:7" x14ac:dyDescent="0.25">
      <c r="A506" t="s">
        <v>4084</v>
      </c>
      <c r="B506" t="s">
        <v>4092</v>
      </c>
      <c r="C506" t="str">
        <f t="shared" si="7"/>
        <v xml:space="preserve">3EWIJTFFVP34K0SP8GMW16OEF240EOOh geez!  </v>
      </c>
      <c r="D506">
        <v>1</v>
      </c>
      <c r="E506">
        <v>0.7</v>
      </c>
      <c r="F506">
        <v>1</v>
      </c>
      <c r="G506">
        <v>10</v>
      </c>
    </row>
    <row r="507" spans="1:7" x14ac:dyDescent="0.25">
      <c r="A507" t="s">
        <v>4084</v>
      </c>
      <c r="B507" t="s">
        <v>4093</v>
      </c>
      <c r="C507" t="str">
        <f t="shared" si="7"/>
        <v>3EWIJTFFVP34K0SP8GMW16OEF240EONo worries</v>
      </c>
      <c r="D507">
        <v>1</v>
      </c>
      <c r="E507">
        <v>0.7</v>
      </c>
      <c r="F507">
        <v>1</v>
      </c>
      <c r="G507">
        <v>11</v>
      </c>
    </row>
    <row r="508" spans="1:7" x14ac:dyDescent="0.25">
      <c r="A508" t="s">
        <v>4084</v>
      </c>
      <c r="B508" t="s">
        <v>4094</v>
      </c>
      <c r="C508" t="str">
        <f t="shared" si="7"/>
        <v>3EWIJTFFVP34K0SP8GMW16OEF240EONo, I have</v>
      </c>
      <c r="D508">
        <v>1</v>
      </c>
      <c r="E508">
        <v>0.7</v>
      </c>
      <c r="F508">
        <v>1</v>
      </c>
      <c r="G508">
        <v>12</v>
      </c>
    </row>
    <row r="509" spans="1:7" x14ac:dyDescent="0.25">
      <c r="A509" t="s">
        <v>4084</v>
      </c>
      <c r="B509" t="s">
        <v>4095</v>
      </c>
      <c r="C509" t="str">
        <f t="shared" si="7"/>
        <v>3EWIJTFFVP34K0SP8GMW16OEF240EOI know.  S</v>
      </c>
      <c r="D509">
        <v>1</v>
      </c>
      <c r="E509">
        <v>0.7</v>
      </c>
      <c r="F509">
        <v>0</v>
      </c>
      <c r="G509">
        <v>13</v>
      </c>
    </row>
    <row r="510" spans="1:7" x14ac:dyDescent="0.25">
      <c r="A510" t="s">
        <v>4084</v>
      </c>
      <c r="B510" t="s">
        <v>4096</v>
      </c>
      <c r="C510" t="str">
        <f t="shared" si="7"/>
        <v>3EWIJTFFVP34K0SP8GMW16OEF240EOAlright, t</v>
      </c>
      <c r="D510">
        <v>1</v>
      </c>
      <c r="E510">
        <v>0.7</v>
      </c>
      <c r="F510">
        <v>0</v>
      </c>
      <c r="G510">
        <v>14</v>
      </c>
    </row>
    <row r="511" spans="1:7" x14ac:dyDescent="0.25">
      <c r="A511" t="s">
        <v>4084</v>
      </c>
      <c r="B511" t="s">
        <v>4097</v>
      </c>
      <c r="C511" t="str">
        <f t="shared" si="7"/>
        <v>3EWIJTFFVP34K0SP8GMW16OEF240EOWell, that</v>
      </c>
      <c r="D511">
        <v>1</v>
      </c>
      <c r="E511">
        <v>0.7</v>
      </c>
      <c r="F511">
        <v>1</v>
      </c>
      <c r="G511">
        <v>15</v>
      </c>
    </row>
    <row r="512" spans="1:7" x14ac:dyDescent="0.25">
      <c r="A512" t="s">
        <v>4107</v>
      </c>
      <c r="B512" t="s">
        <v>4115</v>
      </c>
      <c r="C512" t="str">
        <f t="shared" si="7"/>
        <v xml:space="preserve">3VBEN272MLV25N8SNDV4BFF9NA1SGJI'll just </v>
      </c>
      <c r="D512">
        <v>1</v>
      </c>
      <c r="E512">
        <v>0.8</v>
      </c>
      <c r="F512">
        <v>1</v>
      </c>
      <c r="G512">
        <v>1</v>
      </c>
    </row>
    <row r="513" spans="1:7" x14ac:dyDescent="0.25">
      <c r="A513" t="s">
        <v>4107</v>
      </c>
      <c r="B513" t="s">
        <v>4122</v>
      </c>
      <c r="C513" t="str">
        <f t="shared" si="7"/>
        <v>3VBEN272MLV25N8SNDV4BFF9NA1SGJI'm so sor</v>
      </c>
      <c r="D513">
        <v>1</v>
      </c>
      <c r="E513">
        <v>0.8</v>
      </c>
      <c r="F513">
        <v>1</v>
      </c>
      <c r="G513">
        <v>2</v>
      </c>
    </row>
    <row r="514" spans="1:7" x14ac:dyDescent="0.25">
      <c r="A514" t="s">
        <v>4107</v>
      </c>
      <c r="B514" t="s">
        <v>4123</v>
      </c>
      <c r="C514" t="str">
        <f t="shared" si="7"/>
        <v xml:space="preserve">3VBEN272MLV25N8SNDV4BFF9NA1SGJI'll keep </v>
      </c>
      <c r="D514">
        <v>1</v>
      </c>
      <c r="E514">
        <v>0.8</v>
      </c>
      <c r="F514">
        <v>1</v>
      </c>
      <c r="G514">
        <v>3</v>
      </c>
    </row>
    <row r="515" spans="1:7" x14ac:dyDescent="0.25">
      <c r="A515" t="s">
        <v>4107</v>
      </c>
      <c r="B515" t="s">
        <v>4124</v>
      </c>
      <c r="C515" t="str">
        <f t="shared" ref="C515:C578" si="8">A:A&amp;LEFT(B:B,10)</f>
        <v>3VBEN272MLV25N8SNDV4BFF9NA1SGJI didn't t</v>
      </c>
      <c r="D515">
        <v>1</v>
      </c>
      <c r="E515">
        <v>0.8</v>
      </c>
      <c r="F515">
        <v>1</v>
      </c>
      <c r="G515">
        <v>4</v>
      </c>
    </row>
    <row r="516" spans="1:7" x14ac:dyDescent="0.25">
      <c r="A516" t="s">
        <v>4107</v>
      </c>
      <c r="B516" t="s">
        <v>3653</v>
      </c>
      <c r="C516" t="str">
        <f t="shared" si="8"/>
        <v>3VBEN272MLV25N8SNDV4BFF9NA1SGJBreak up w</v>
      </c>
      <c r="D516">
        <v>1</v>
      </c>
      <c r="E516">
        <v>0.8</v>
      </c>
      <c r="F516">
        <v>1</v>
      </c>
      <c r="G516">
        <v>5</v>
      </c>
    </row>
    <row r="517" spans="1:7" x14ac:dyDescent="0.25">
      <c r="A517" t="s">
        <v>4107</v>
      </c>
      <c r="B517" t="s">
        <v>4125</v>
      </c>
      <c r="C517" t="str">
        <f t="shared" si="8"/>
        <v>3VBEN272MLV25N8SNDV4BFF9NA1SGJlol Hey, y</v>
      </c>
      <c r="D517">
        <v>1</v>
      </c>
      <c r="E517">
        <v>0.8</v>
      </c>
      <c r="F517">
        <v>1</v>
      </c>
      <c r="G517">
        <v>6</v>
      </c>
    </row>
    <row r="518" spans="1:7" x14ac:dyDescent="0.25">
      <c r="A518" t="s">
        <v>4107</v>
      </c>
      <c r="B518" t="s">
        <v>4126</v>
      </c>
      <c r="C518" t="str">
        <f t="shared" si="8"/>
        <v>3VBEN272MLV25N8SNDV4BFF9NA1SGJOh no! I'm</v>
      </c>
      <c r="D518">
        <v>1</v>
      </c>
      <c r="E518">
        <v>0.8</v>
      </c>
      <c r="F518">
        <v>1</v>
      </c>
      <c r="G518">
        <v>7</v>
      </c>
    </row>
    <row r="519" spans="1:7" x14ac:dyDescent="0.25">
      <c r="A519" t="s">
        <v>4107</v>
      </c>
      <c r="B519" t="s">
        <v>4127</v>
      </c>
      <c r="C519" t="str">
        <f t="shared" si="8"/>
        <v>3VBEN272MLV25N8SNDV4BFF9NA1SGJlol Are yo</v>
      </c>
      <c r="D519">
        <v>1</v>
      </c>
      <c r="E519">
        <v>0.8</v>
      </c>
      <c r="F519">
        <v>0</v>
      </c>
      <c r="G519">
        <v>8</v>
      </c>
    </row>
    <row r="520" spans="1:7" x14ac:dyDescent="0.25">
      <c r="A520" t="s">
        <v>4107</v>
      </c>
      <c r="B520" t="s">
        <v>4128</v>
      </c>
      <c r="C520" t="str">
        <f t="shared" si="8"/>
        <v>3VBEN272MLV25N8SNDV4BFF9NA1SGJWell, what</v>
      </c>
      <c r="D520">
        <v>1</v>
      </c>
      <c r="E520">
        <v>0.8</v>
      </c>
      <c r="F520">
        <v>0</v>
      </c>
      <c r="G520">
        <v>9</v>
      </c>
    </row>
    <row r="521" spans="1:7" x14ac:dyDescent="0.25">
      <c r="A521" t="s">
        <v>4107</v>
      </c>
      <c r="B521" t="s">
        <v>4116</v>
      </c>
      <c r="C521" t="str">
        <f t="shared" si="8"/>
        <v>3VBEN272MLV25N8SNDV4BFF9NA1SGJOMG that s</v>
      </c>
      <c r="D521">
        <v>1</v>
      </c>
      <c r="E521">
        <v>0.8</v>
      </c>
      <c r="F521">
        <v>1</v>
      </c>
      <c r="G521">
        <v>10</v>
      </c>
    </row>
    <row r="522" spans="1:7" x14ac:dyDescent="0.25">
      <c r="A522" t="s">
        <v>4107</v>
      </c>
      <c r="B522" t="s">
        <v>4117</v>
      </c>
      <c r="C522" t="str">
        <f t="shared" si="8"/>
        <v>3VBEN272MLV25N8SNDV4BFF9NA1SGJSorry, I'm</v>
      </c>
      <c r="D522">
        <v>1</v>
      </c>
      <c r="E522">
        <v>0.8</v>
      </c>
      <c r="F522">
        <v>1</v>
      </c>
      <c r="G522">
        <v>11</v>
      </c>
    </row>
    <row r="523" spans="1:7" x14ac:dyDescent="0.25">
      <c r="A523" t="s">
        <v>4107</v>
      </c>
      <c r="B523" t="s">
        <v>4118</v>
      </c>
      <c r="C523" t="str">
        <f t="shared" si="8"/>
        <v xml:space="preserve">3VBEN272MLV25N8SNDV4BFF9NA1SGJI'm fine, </v>
      </c>
      <c r="D523">
        <v>1</v>
      </c>
      <c r="E523">
        <v>0.8</v>
      </c>
      <c r="F523">
        <v>0</v>
      </c>
      <c r="G523">
        <v>12</v>
      </c>
    </row>
    <row r="524" spans="1:7" x14ac:dyDescent="0.25">
      <c r="A524" t="s">
        <v>4107</v>
      </c>
      <c r="B524" t="s">
        <v>4119</v>
      </c>
      <c r="C524" t="str">
        <f t="shared" si="8"/>
        <v>3VBEN272MLV25N8SNDV4BFF9NA1SGJYes it is!</v>
      </c>
      <c r="D524">
        <v>1</v>
      </c>
      <c r="E524">
        <v>0.8</v>
      </c>
      <c r="F524">
        <v>0</v>
      </c>
      <c r="G524">
        <v>13</v>
      </c>
    </row>
    <row r="525" spans="1:7" x14ac:dyDescent="0.25">
      <c r="A525" t="s">
        <v>4107</v>
      </c>
      <c r="B525" t="s">
        <v>4120</v>
      </c>
      <c r="C525" t="str">
        <f t="shared" si="8"/>
        <v xml:space="preserve">3VBEN272MLV25N8SNDV4BFF9NA1SGJOkay, see </v>
      </c>
      <c r="D525">
        <v>1</v>
      </c>
      <c r="E525">
        <v>0.8</v>
      </c>
      <c r="F525">
        <v>0</v>
      </c>
      <c r="G525">
        <v>14</v>
      </c>
    </row>
    <row r="526" spans="1:7" x14ac:dyDescent="0.25">
      <c r="A526" t="s">
        <v>4107</v>
      </c>
      <c r="B526" t="s">
        <v>4121</v>
      </c>
      <c r="C526" t="str">
        <f t="shared" si="8"/>
        <v>3VBEN272MLV25N8SNDV4BFF9NA1SGJWow, that'</v>
      </c>
      <c r="D526">
        <v>1</v>
      </c>
      <c r="E526">
        <v>0.8</v>
      </c>
      <c r="F526">
        <v>1</v>
      </c>
      <c r="G526">
        <v>15</v>
      </c>
    </row>
    <row r="527" spans="1:7" x14ac:dyDescent="0.25">
      <c r="A527" t="s">
        <v>4130</v>
      </c>
      <c r="B527" t="s">
        <v>4136</v>
      </c>
      <c r="C527" t="str">
        <f t="shared" si="8"/>
        <v>3IFS6Q0HJJFG1EEND1V7WRSP2NTSIBWant to ge</v>
      </c>
      <c r="D527">
        <v>1</v>
      </c>
      <c r="E527">
        <v>0.9</v>
      </c>
      <c r="F527">
        <v>1</v>
      </c>
      <c r="G527">
        <v>1</v>
      </c>
    </row>
    <row r="528" spans="1:7" x14ac:dyDescent="0.25">
      <c r="A528" t="s">
        <v>4130</v>
      </c>
      <c r="B528" t="s">
        <v>4143</v>
      </c>
      <c r="C528" t="str">
        <f t="shared" si="8"/>
        <v xml:space="preserve">3IFS6Q0HJJFG1EEND1V7WRSP2NTSIBI'll take </v>
      </c>
      <c r="D528">
        <v>1</v>
      </c>
      <c r="E528">
        <v>0.9</v>
      </c>
      <c r="F528">
        <v>1</v>
      </c>
      <c r="G528">
        <v>2</v>
      </c>
    </row>
    <row r="529" spans="1:7" x14ac:dyDescent="0.25">
      <c r="A529" t="s">
        <v>4130</v>
      </c>
      <c r="B529" t="s">
        <v>4144</v>
      </c>
      <c r="C529" t="str">
        <f t="shared" si="8"/>
        <v>3IFS6Q0HJJFG1EEND1V7WRSP2NTSIBjust gotta</v>
      </c>
      <c r="D529">
        <v>1</v>
      </c>
      <c r="E529">
        <v>0.9</v>
      </c>
      <c r="F529">
        <v>1</v>
      </c>
      <c r="G529">
        <v>3</v>
      </c>
    </row>
    <row r="530" spans="1:7" x14ac:dyDescent="0.25">
      <c r="A530" t="s">
        <v>4130</v>
      </c>
      <c r="B530" t="s">
        <v>4145</v>
      </c>
      <c r="C530" t="str">
        <f t="shared" si="8"/>
        <v>3IFS6Q0HJJFG1EEND1V7WRSP2NTSIBno idea wh</v>
      </c>
      <c r="D530">
        <v>1</v>
      </c>
      <c r="E530">
        <v>0.9</v>
      </c>
      <c r="F530">
        <v>1</v>
      </c>
      <c r="G530">
        <v>4</v>
      </c>
    </row>
    <row r="531" spans="1:7" x14ac:dyDescent="0.25">
      <c r="A531" t="s">
        <v>4130</v>
      </c>
      <c r="B531" t="s">
        <v>4146</v>
      </c>
      <c r="C531" t="str">
        <f t="shared" si="8"/>
        <v>3IFS6Q0HJJFG1EEND1V7WRSP2NTSIBi didnt kn</v>
      </c>
      <c r="D531">
        <v>1</v>
      </c>
      <c r="E531">
        <v>0.9</v>
      </c>
      <c r="F531">
        <v>1</v>
      </c>
      <c r="G531">
        <v>5</v>
      </c>
    </row>
    <row r="532" spans="1:7" x14ac:dyDescent="0.25">
      <c r="A532" t="s">
        <v>4130</v>
      </c>
      <c r="B532" t="s">
        <v>4147</v>
      </c>
      <c r="C532" t="str">
        <f t="shared" si="8"/>
        <v>3IFS6Q0HJJFG1EEND1V7WRSP2NTSIBIt's all g</v>
      </c>
      <c r="D532">
        <v>1</v>
      </c>
      <c r="E532">
        <v>0.9</v>
      </c>
      <c r="F532">
        <v>1</v>
      </c>
      <c r="G532">
        <v>6</v>
      </c>
    </row>
    <row r="533" spans="1:7" x14ac:dyDescent="0.25">
      <c r="A533" t="s">
        <v>4130</v>
      </c>
      <c r="B533" t="s">
        <v>4148</v>
      </c>
      <c r="C533" t="str">
        <f t="shared" si="8"/>
        <v>3IFS6Q0HJJFG1EEND1V7WRSP2NTSIBshit im so</v>
      </c>
      <c r="D533">
        <v>1</v>
      </c>
      <c r="E533">
        <v>0.9</v>
      </c>
      <c r="F533">
        <v>1</v>
      </c>
      <c r="G533">
        <v>7</v>
      </c>
    </row>
    <row r="534" spans="1:7" x14ac:dyDescent="0.25">
      <c r="A534" t="s">
        <v>4130</v>
      </c>
      <c r="B534" t="s">
        <v>4149</v>
      </c>
      <c r="C534" t="str">
        <f t="shared" si="8"/>
        <v>3IFS6Q0HJJFG1EEND1V7WRSP2NTSIBI'll uber</v>
      </c>
      <c r="D534">
        <v>1</v>
      </c>
      <c r="E534">
        <v>0.9</v>
      </c>
      <c r="F534">
        <v>1</v>
      </c>
      <c r="G534">
        <v>8</v>
      </c>
    </row>
    <row r="535" spans="1:7" x14ac:dyDescent="0.25">
      <c r="A535" t="s">
        <v>4130</v>
      </c>
      <c r="B535" t="s">
        <v>4150</v>
      </c>
      <c r="C535" t="str">
        <f t="shared" si="8"/>
        <v>3IFS6Q0HJJFG1EEND1V7WRSP2NTSIByeah whats</v>
      </c>
      <c r="D535">
        <v>1</v>
      </c>
      <c r="E535">
        <v>0.9</v>
      </c>
      <c r="F535">
        <v>0</v>
      </c>
      <c r="G535">
        <v>9</v>
      </c>
    </row>
    <row r="536" spans="1:7" x14ac:dyDescent="0.25">
      <c r="A536" t="s">
        <v>4130</v>
      </c>
      <c r="B536" t="s">
        <v>4137</v>
      </c>
      <c r="C536" t="str">
        <f t="shared" si="8"/>
        <v>3IFS6Q0HJJFG1EEND1V7WRSP2NTSIBNeed me to</v>
      </c>
      <c r="D536">
        <v>1</v>
      </c>
      <c r="E536">
        <v>0.9</v>
      </c>
      <c r="F536">
        <v>1</v>
      </c>
      <c r="G536">
        <v>10</v>
      </c>
    </row>
    <row r="537" spans="1:7" x14ac:dyDescent="0.25">
      <c r="A537" t="s">
        <v>4130</v>
      </c>
      <c r="B537" t="s">
        <v>4138</v>
      </c>
      <c r="C537" t="str">
        <f t="shared" si="8"/>
        <v xml:space="preserve">3IFS6Q0HJJFG1EEND1V7WRSP2NTSIBThey wont </v>
      </c>
      <c r="D537">
        <v>1</v>
      </c>
      <c r="E537">
        <v>0.9</v>
      </c>
      <c r="F537">
        <v>0</v>
      </c>
      <c r="G537">
        <v>11</v>
      </c>
    </row>
    <row r="538" spans="1:7" x14ac:dyDescent="0.25">
      <c r="A538" t="s">
        <v>4130</v>
      </c>
      <c r="B538" t="s">
        <v>4139</v>
      </c>
      <c r="C538" t="str">
        <f t="shared" si="8"/>
        <v>3IFS6Q0HJJFG1EEND1V7WRSP2NTSIBim fine ju</v>
      </c>
      <c r="D538">
        <v>1</v>
      </c>
      <c r="E538">
        <v>0.9</v>
      </c>
      <c r="F538">
        <v>0</v>
      </c>
      <c r="G538">
        <v>12</v>
      </c>
    </row>
    <row r="539" spans="1:7" x14ac:dyDescent="0.25">
      <c r="A539" t="s">
        <v>4130</v>
      </c>
      <c r="B539" t="s">
        <v>4140</v>
      </c>
      <c r="C539" t="str">
        <f t="shared" si="8"/>
        <v xml:space="preserve">3IFS6Q0HJJFG1EEND1V7WRSP2NTSIBsorry man </v>
      </c>
      <c r="D539">
        <v>1</v>
      </c>
      <c r="E539">
        <v>0.9</v>
      </c>
      <c r="F539">
        <v>0</v>
      </c>
      <c r="G539">
        <v>13</v>
      </c>
    </row>
    <row r="540" spans="1:7" x14ac:dyDescent="0.25">
      <c r="A540" t="s">
        <v>4130</v>
      </c>
      <c r="B540" t="s">
        <v>4141</v>
      </c>
      <c r="C540" t="str">
        <f t="shared" si="8"/>
        <v xml:space="preserve">3IFS6Q0HJJFG1EEND1V7WRSP2NTSIBI'll give </v>
      </c>
      <c r="D540">
        <v>1</v>
      </c>
      <c r="E540">
        <v>0.9</v>
      </c>
      <c r="F540">
        <v>0</v>
      </c>
      <c r="G540">
        <v>14</v>
      </c>
    </row>
    <row r="541" spans="1:7" x14ac:dyDescent="0.25">
      <c r="A541" t="s">
        <v>4130</v>
      </c>
      <c r="B541" t="s">
        <v>4142</v>
      </c>
      <c r="C541" t="str">
        <f t="shared" si="8"/>
        <v xml:space="preserve">3IFS6Q0HJJFG1EEND1V7WRSP2NTSIBmake sure </v>
      </c>
      <c r="D541">
        <v>1</v>
      </c>
      <c r="E541">
        <v>0.9</v>
      </c>
      <c r="F541">
        <v>1</v>
      </c>
      <c r="G541">
        <v>15</v>
      </c>
    </row>
    <row r="542" spans="1:7" x14ac:dyDescent="0.25">
      <c r="A542" t="s">
        <v>4152</v>
      </c>
      <c r="B542" t="s">
        <v>4160</v>
      </c>
      <c r="C542" t="str">
        <f t="shared" si="8"/>
        <v>3XXU1SWE8NR1UNBDSBKA5NYNUNB0AYDo you nee</v>
      </c>
      <c r="D542">
        <v>1</v>
      </c>
      <c r="E542">
        <v>0.6</v>
      </c>
      <c r="F542">
        <v>1</v>
      </c>
      <c r="G542">
        <v>1</v>
      </c>
    </row>
    <row r="543" spans="1:7" x14ac:dyDescent="0.25">
      <c r="A543" t="s">
        <v>4152</v>
      </c>
      <c r="B543" t="s">
        <v>4167</v>
      </c>
      <c r="C543" t="str">
        <f t="shared" si="8"/>
        <v>3XXU1SWE8NR1UNBDSBKA5NYNUNB0AYI know mom</v>
      </c>
      <c r="D543">
        <v>1</v>
      </c>
      <c r="E543">
        <v>0.6</v>
      </c>
      <c r="F543">
        <v>0</v>
      </c>
      <c r="G543">
        <v>2</v>
      </c>
    </row>
    <row r="544" spans="1:7" x14ac:dyDescent="0.25">
      <c r="A544" t="s">
        <v>4152</v>
      </c>
      <c r="B544" t="s">
        <v>4168</v>
      </c>
      <c r="C544" t="str">
        <f t="shared" si="8"/>
        <v xml:space="preserve">3XXU1SWE8NR1UNBDSBKA5NYNUNB0AYJust hang </v>
      </c>
      <c r="D544">
        <v>1</v>
      </c>
      <c r="E544">
        <v>0.6</v>
      </c>
      <c r="F544">
        <v>1</v>
      </c>
      <c r="G544">
        <v>3</v>
      </c>
    </row>
    <row r="545" spans="1:7" x14ac:dyDescent="0.25">
      <c r="A545" t="s">
        <v>4152</v>
      </c>
      <c r="B545" t="s">
        <v>4169</v>
      </c>
      <c r="C545" t="str">
        <f t="shared" si="8"/>
        <v>3XXU1SWE8NR1UNBDSBKA5NYNUNB0AYI had noth</v>
      </c>
      <c r="D545">
        <v>1</v>
      </c>
      <c r="E545">
        <v>0.6</v>
      </c>
      <c r="F545">
        <v>0</v>
      </c>
      <c r="G545">
        <v>4</v>
      </c>
    </row>
    <row r="546" spans="1:7" x14ac:dyDescent="0.25">
      <c r="A546" t="s">
        <v>4152</v>
      </c>
      <c r="B546" t="s">
        <v>4170</v>
      </c>
      <c r="C546" t="str">
        <f t="shared" si="8"/>
        <v>3XXU1SWE8NR1UNBDSBKA5NYNUNB0AYYou sure t</v>
      </c>
      <c r="D546">
        <v>1</v>
      </c>
      <c r="E546">
        <v>0.6</v>
      </c>
      <c r="F546">
        <v>1</v>
      </c>
      <c r="G546">
        <v>5</v>
      </c>
    </row>
    <row r="547" spans="1:7" x14ac:dyDescent="0.25">
      <c r="A547" t="s">
        <v>4152</v>
      </c>
      <c r="B547" t="s">
        <v>4171</v>
      </c>
      <c r="C547" t="str">
        <f t="shared" si="8"/>
        <v>3XXU1SWE8NR1UNBDSBKA5NYNUNB0AYI understa</v>
      </c>
      <c r="D547">
        <v>1</v>
      </c>
      <c r="E547">
        <v>0.6</v>
      </c>
      <c r="F547">
        <v>1</v>
      </c>
      <c r="G547">
        <v>6</v>
      </c>
    </row>
    <row r="548" spans="1:7" x14ac:dyDescent="0.25">
      <c r="A548" t="s">
        <v>4152</v>
      </c>
      <c r="B548" t="s">
        <v>4172</v>
      </c>
      <c r="C548" t="str">
        <f t="shared" si="8"/>
        <v>3XXU1SWE8NR1UNBDSBKA5NYNUNB0AYI am so so</v>
      </c>
      <c r="D548">
        <v>1</v>
      </c>
      <c r="E548">
        <v>0.6</v>
      </c>
      <c r="F548">
        <v>1</v>
      </c>
      <c r="G548">
        <v>7</v>
      </c>
    </row>
    <row r="549" spans="1:7" x14ac:dyDescent="0.25">
      <c r="A549" t="s">
        <v>4152</v>
      </c>
      <c r="B549" t="s">
        <v>4173</v>
      </c>
      <c r="C549" t="str">
        <f t="shared" si="8"/>
        <v>3XXU1SWE8NR1UNBDSBKA5NYNUNB0AYAre you an</v>
      </c>
      <c r="D549">
        <v>1</v>
      </c>
      <c r="E549">
        <v>0.6</v>
      </c>
      <c r="F549">
        <v>0</v>
      </c>
      <c r="G549">
        <v>8</v>
      </c>
    </row>
    <row r="550" spans="1:7" x14ac:dyDescent="0.25">
      <c r="A550" t="s">
        <v>4152</v>
      </c>
      <c r="B550" t="s">
        <v>4174</v>
      </c>
      <c r="C550" t="str">
        <f t="shared" si="8"/>
        <v>3XXU1SWE8NR1UNBDSBKA5NYNUNB0AYYes, How m</v>
      </c>
      <c r="D550">
        <v>1</v>
      </c>
      <c r="E550">
        <v>0.6</v>
      </c>
      <c r="F550">
        <v>0</v>
      </c>
      <c r="G550">
        <v>9</v>
      </c>
    </row>
    <row r="551" spans="1:7" x14ac:dyDescent="0.25">
      <c r="A551" t="s">
        <v>4152</v>
      </c>
      <c r="B551" t="s">
        <v>4161</v>
      </c>
      <c r="C551" t="str">
        <f t="shared" si="8"/>
        <v>3XXU1SWE8NR1UNBDSBKA5NYNUNB0AYHurry up a</v>
      </c>
      <c r="D551">
        <v>1</v>
      </c>
      <c r="E551">
        <v>0.6</v>
      </c>
      <c r="F551">
        <v>1</v>
      </c>
      <c r="G551">
        <v>10</v>
      </c>
    </row>
    <row r="552" spans="1:7" x14ac:dyDescent="0.25">
      <c r="A552" t="s">
        <v>4152</v>
      </c>
      <c r="B552" t="s">
        <v>4162</v>
      </c>
      <c r="C552" t="str">
        <f t="shared" si="8"/>
        <v>3XXU1SWE8NR1UNBDSBKA5NYNUNB0AYChill man,</v>
      </c>
      <c r="D552">
        <v>1</v>
      </c>
      <c r="E552">
        <v>0.6</v>
      </c>
      <c r="F552">
        <v>1</v>
      </c>
      <c r="G552">
        <v>11</v>
      </c>
    </row>
    <row r="553" spans="1:7" x14ac:dyDescent="0.25">
      <c r="A553" t="s">
        <v>4152</v>
      </c>
      <c r="B553" t="s">
        <v>4163</v>
      </c>
      <c r="C553" t="str">
        <f t="shared" si="8"/>
        <v>3XXU1SWE8NR1UNBDSBKA5NYNUNB0AYI just hav</v>
      </c>
      <c r="D553">
        <v>1</v>
      </c>
      <c r="E553">
        <v>0.6</v>
      </c>
      <c r="F553">
        <v>1</v>
      </c>
      <c r="G553">
        <v>12</v>
      </c>
    </row>
    <row r="554" spans="1:7" x14ac:dyDescent="0.25">
      <c r="A554" t="s">
        <v>4152</v>
      </c>
      <c r="B554" t="s">
        <v>4164</v>
      </c>
      <c r="C554" t="str">
        <f t="shared" si="8"/>
        <v>3XXU1SWE8NR1UNBDSBKA5NYNUNB0AYI will hav</v>
      </c>
      <c r="D554">
        <v>1</v>
      </c>
      <c r="E554">
        <v>0.6</v>
      </c>
      <c r="F554">
        <v>1</v>
      </c>
      <c r="G554">
        <v>13</v>
      </c>
    </row>
    <row r="555" spans="1:7" x14ac:dyDescent="0.25">
      <c r="A555" t="s">
        <v>4152</v>
      </c>
      <c r="B555" t="s">
        <v>4165</v>
      </c>
      <c r="C555" t="str">
        <f t="shared" si="8"/>
        <v>3XXU1SWE8NR1UNBDSBKA5NYNUNB0AYI will cal</v>
      </c>
      <c r="D555">
        <v>1</v>
      </c>
      <c r="E555">
        <v>0.6</v>
      </c>
      <c r="F555">
        <v>0</v>
      </c>
      <c r="G555">
        <v>14</v>
      </c>
    </row>
    <row r="556" spans="1:7" x14ac:dyDescent="0.25">
      <c r="A556" t="s">
        <v>4152</v>
      </c>
      <c r="B556" t="s">
        <v>4166</v>
      </c>
      <c r="C556" t="str">
        <f t="shared" si="8"/>
        <v xml:space="preserve">3XXU1SWE8NR1UNBDSBKA5NYNUNB0AYSorry you </v>
      </c>
      <c r="D556">
        <v>1</v>
      </c>
      <c r="E556">
        <v>0.6</v>
      </c>
      <c r="F556">
        <v>1</v>
      </c>
      <c r="G556">
        <v>15</v>
      </c>
    </row>
    <row r="557" spans="1:7" x14ac:dyDescent="0.25">
      <c r="A557" t="s">
        <v>4176</v>
      </c>
      <c r="B557" t="s">
        <v>4183</v>
      </c>
      <c r="C557" t="str">
        <f t="shared" si="8"/>
        <v>3PJ71Z61R5YNWTMQWOAANX6DTXU91QOk sorry</v>
      </c>
      <c r="D557">
        <v>1</v>
      </c>
      <c r="E557">
        <v>0.7</v>
      </c>
      <c r="F557">
        <v>1</v>
      </c>
      <c r="G557">
        <v>1</v>
      </c>
    </row>
    <row r="558" spans="1:7" x14ac:dyDescent="0.25">
      <c r="A558" t="s">
        <v>4176</v>
      </c>
      <c r="B558" t="s">
        <v>4190</v>
      </c>
      <c r="C558" t="str">
        <f t="shared" si="8"/>
        <v>3PJ71Z61R5YNWTMQWOAANX6DTXU91QBut mom wh</v>
      </c>
      <c r="D558">
        <v>1</v>
      </c>
      <c r="E558">
        <v>0.7</v>
      </c>
      <c r="F558">
        <v>0</v>
      </c>
      <c r="G558">
        <v>2</v>
      </c>
    </row>
    <row r="559" spans="1:7" x14ac:dyDescent="0.25">
      <c r="A559" t="s">
        <v>4176</v>
      </c>
      <c r="B559" t="s">
        <v>4191</v>
      </c>
      <c r="C559" t="str">
        <f t="shared" si="8"/>
        <v>3PJ71Z61R5YNWTMQWOAANX6DTXU91QIs he tort</v>
      </c>
      <c r="D559">
        <v>1</v>
      </c>
      <c r="E559">
        <v>0.7</v>
      </c>
      <c r="F559">
        <v>1</v>
      </c>
      <c r="G559">
        <v>3</v>
      </c>
    </row>
    <row r="560" spans="1:7" x14ac:dyDescent="0.25">
      <c r="A560" t="s">
        <v>4176</v>
      </c>
      <c r="B560" t="s">
        <v>4192</v>
      </c>
      <c r="C560" t="str">
        <f t="shared" si="8"/>
        <v>3PJ71Z61R5YNWTMQWOAANX6DTXU91Qlol, Idk w</v>
      </c>
      <c r="D560">
        <v>1</v>
      </c>
      <c r="E560">
        <v>0.7</v>
      </c>
      <c r="F560">
        <v>1</v>
      </c>
      <c r="G560">
        <v>4</v>
      </c>
    </row>
    <row r="561" spans="1:7" x14ac:dyDescent="0.25">
      <c r="A561" t="s">
        <v>4176</v>
      </c>
      <c r="B561" t="s">
        <v>4193</v>
      </c>
      <c r="C561" t="str">
        <f t="shared" si="8"/>
        <v>3PJ71Z61R5YNWTMQWOAANX6DTXU91QJust leave</v>
      </c>
      <c r="D561">
        <v>1</v>
      </c>
      <c r="E561">
        <v>0.7</v>
      </c>
      <c r="F561">
        <v>1</v>
      </c>
      <c r="G561">
        <v>5</v>
      </c>
    </row>
    <row r="562" spans="1:7" x14ac:dyDescent="0.25">
      <c r="A562" t="s">
        <v>4176</v>
      </c>
      <c r="B562" t="s">
        <v>4194</v>
      </c>
      <c r="C562" t="str">
        <f t="shared" si="8"/>
        <v>3PJ71Z61R5YNWTMQWOAANX6DTXU91QIt's ok</v>
      </c>
      <c r="D562">
        <v>1</v>
      </c>
      <c r="E562">
        <v>0.7</v>
      </c>
      <c r="F562">
        <v>1</v>
      </c>
      <c r="G562">
        <v>6</v>
      </c>
    </row>
    <row r="563" spans="1:7" x14ac:dyDescent="0.25">
      <c r="A563" t="s">
        <v>4176</v>
      </c>
      <c r="B563" t="s">
        <v>4195</v>
      </c>
      <c r="C563" t="str">
        <f t="shared" si="8"/>
        <v>3PJ71Z61R5YNWTMQWOAANX6DTXU91Qyeah, I go</v>
      </c>
      <c r="D563">
        <v>1</v>
      </c>
      <c r="E563">
        <v>0.7</v>
      </c>
      <c r="F563">
        <v>1</v>
      </c>
      <c r="G563">
        <v>7</v>
      </c>
    </row>
    <row r="564" spans="1:7" x14ac:dyDescent="0.25">
      <c r="A564" t="s">
        <v>4176</v>
      </c>
      <c r="B564" t="s">
        <v>4196</v>
      </c>
      <c r="C564" t="str">
        <f t="shared" si="8"/>
        <v>3PJ71Z61R5YNWTMQWOAANX6DTXU91QAre you no</v>
      </c>
      <c r="D564">
        <v>1</v>
      </c>
      <c r="E564">
        <v>0.7</v>
      </c>
      <c r="F564">
        <v>0</v>
      </c>
      <c r="G564">
        <v>8</v>
      </c>
    </row>
    <row r="565" spans="1:7" x14ac:dyDescent="0.25">
      <c r="A565" t="s">
        <v>4176</v>
      </c>
      <c r="B565" t="s">
        <v>4197</v>
      </c>
      <c r="C565" t="str">
        <f t="shared" si="8"/>
        <v xml:space="preserve">3PJ71Z61R5YNWTMQWOAANX6DTXU91QYes, what </v>
      </c>
      <c r="D565">
        <v>1</v>
      </c>
      <c r="E565">
        <v>0.7</v>
      </c>
      <c r="F565">
        <v>0</v>
      </c>
      <c r="G565">
        <v>9</v>
      </c>
    </row>
    <row r="566" spans="1:7" x14ac:dyDescent="0.25">
      <c r="A566" t="s">
        <v>4176</v>
      </c>
      <c r="B566" t="s">
        <v>4184</v>
      </c>
      <c r="C566" t="str">
        <f t="shared" si="8"/>
        <v>3PJ71Z61R5YNWTMQWOAANX6DTXU91QOh, sorry</v>
      </c>
      <c r="D566">
        <v>1</v>
      </c>
      <c r="E566">
        <v>0.7</v>
      </c>
      <c r="F566">
        <v>1</v>
      </c>
      <c r="G566">
        <v>10</v>
      </c>
    </row>
    <row r="567" spans="1:7" x14ac:dyDescent="0.25">
      <c r="A567" t="s">
        <v>4176</v>
      </c>
      <c r="B567" t="s">
        <v>4185</v>
      </c>
      <c r="C567" t="str">
        <f t="shared" si="8"/>
        <v>3PJ71Z61R5YNWTMQWOAANX6DTXU91Qlol cool d</v>
      </c>
      <c r="D567">
        <v>1</v>
      </c>
      <c r="E567">
        <v>0.7</v>
      </c>
      <c r="F567">
        <v>1</v>
      </c>
      <c r="G567">
        <v>11</v>
      </c>
    </row>
    <row r="568" spans="1:7" x14ac:dyDescent="0.25">
      <c r="A568" t="s">
        <v>4176</v>
      </c>
      <c r="B568" t="s">
        <v>4186</v>
      </c>
      <c r="C568" t="str">
        <f t="shared" si="8"/>
        <v>3PJ71Z61R5YNWTMQWOAANX6DTXU91QHey, chill</v>
      </c>
      <c r="D568">
        <v>1</v>
      </c>
      <c r="E568">
        <v>0.7</v>
      </c>
      <c r="F568">
        <v>1</v>
      </c>
      <c r="G568">
        <v>12</v>
      </c>
    </row>
    <row r="569" spans="1:7" x14ac:dyDescent="0.25">
      <c r="A569" t="s">
        <v>4176</v>
      </c>
      <c r="B569" t="s">
        <v>4187</v>
      </c>
      <c r="C569" t="str">
        <f t="shared" si="8"/>
        <v>3PJ71Z61R5YNWTMQWOAANX6DTXU91QCan we can</v>
      </c>
      <c r="D569">
        <v>1</v>
      </c>
      <c r="E569">
        <v>0.7</v>
      </c>
      <c r="F569">
        <v>0</v>
      </c>
      <c r="G569">
        <v>13</v>
      </c>
    </row>
    <row r="570" spans="1:7" x14ac:dyDescent="0.25">
      <c r="A570" t="s">
        <v>4176</v>
      </c>
      <c r="B570" t="s">
        <v>4188</v>
      </c>
      <c r="C570" t="str">
        <f t="shared" si="8"/>
        <v>3PJ71Z61R5YNWTMQWOAANX6DTXU91QOk</v>
      </c>
      <c r="D570">
        <v>1</v>
      </c>
      <c r="E570">
        <v>0.7</v>
      </c>
      <c r="F570">
        <v>0</v>
      </c>
      <c r="G570">
        <v>14</v>
      </c>
    </row>
    <row r="571" spans="1:7" x14ac:dyDescent="0.25">
      <c r="A571" t="s">
        <v>4176</v>
      </c>
      <c r="B571" t="s">
        <v>4189</v>
      </c>
      <c r="C571" t="str">
        <f t="shared" si="8"/>
        <v xml:space="preserve">3PJ71Z61R5YNWTMQWOAANX6DTXU91QLast time </v>
      </c>
      <c r="D571">
        <v>1</v>
      </c>
      <c r="E571">
        <v>0.7</v>
      </c>
      <c r="F571">
        <v>1</v>
      </c>
      <c r="G571">
        <v>15</v>
      </c>
    </row>
    <row r="572" spans="1:7" x14ac:dyDescent="0.25">
      <c r="A572" t="s">
        <v>4199</v>
      </c>
      <c r="B572" t="s">
        <v>4206</v>
      </c>
      <c r="C572" t="str">
        <f t="shared" si="8"/>
        <v>3ITXP059PXFCWPYTVJG78S7PF2ISJNoh no LOL</v>
      </c>
      <c r="D572">
        <v>1</v>
      </c>
      <c r="E572">
        <v>0.8</v>
      </c>
      <c r="F572">
        <v>1</v>
      </c>
      <c r="G572">
        <v>1</v>
      </c>
    </row>
    <row r="573" spans="1:7" x14ac:dyDescent="0.25">
      <c r="A573" t="s">
        <v>4199</v>
      </c>
      <c r="B573" t="s">
        <v>4213</v>
      </c>
      <c r="C573" t="str">
        <f t="shared" si="8"/>
        <v>3ITXP059PXFCWPYTVJG78S7PF2ISJNSorry mom</v>
      </c>
      <c r="D573">
        <v>1</v>
      </c>
      <c r="E573">
        <v>0.8</v>
      </c>
      <c r="F573">
        <v>1</v>
      </c>
      <c r="G573">
        <v>2</v>
      </c>
    </row>
    <row r="574" spans="1:7" x14ac:dyDescent="0.25">
      <c r="A574" t="s">
        <v>4199</v>
      </c>
      <c r="B574" t="s">
        <v>4214</v>
      </c>
      <c r="C574" t="str">
        <f t="shared" si="8"/>
        <v xml:space="preserve">3ITXP059PXFCWPYTVJG78S7PF2ISJNBosses... </v>
      </c>
      <c r="D574">
        <v>1</v>
      </c>
      <c r="E574">
        <v>0.8</v>
      </c>
      <c r="F574">
        <v>1</v>
      </c>
      <c r="G574">
        <v>3</v>
      </c>
    </row>
    <row r="575" spans="1:7" x14ac:dyDescent="0.25">
      <c r="A575" t="s">
        <v>4199</v>
      </c>
      <c r="B575" t="s">
        <v>4215</v>
      </c>
      <c r="C575" t="str">
        <f t="shared" si="8"/>
        <v>3ITXP059PXFCWPYTVJG78S7PF2ISJNOh no.  Th</v>
      </c>
      <c r="D575">
        <v>1</v>
      </c>
      <c r="E575">
        <v>0.8</v>
      </c>
      <c r="F575">
        <v>1</v>
      </c>
      <c r="G575">
        <v>4</v>
      </c>
    </row>
    <row r="576" spans="1:7" x14ac:dyDescent="0.25">
      <c r="A576" t="s">
        <v>4199</v>
      </c>
      <c r="B576" t="s">
        <v>4216</v>
      </c>
      <c r="C576" t="str">
        <f t="shared" si="8"/>
        <v>3ITXP059PXFCWPYTVJG78S7PF2ISJNThat's hor</v>
      </c>
      <c r="D576">
        <v>1</v>
      </c>
      <c r="E576">
        <v>0.8</v>
      </c>
      <c r="F576">
        <v>1</v>
      </c>
      <c r="G576">
        <v>5</v>
      </c>
    </row>
    <row r="577" spans="1:7" x14ac:dyDescent="0.25">
      <c r="A577" t="s">
        <v>4199</v>
      </c>
      <c r="B577" t="s">
        <v>4217</v>
      </c>
      <c r="C577" t="str">
        <f t="shared" si="8"/>
        <v>3ITXP059PXFCWPYTVJG78S7PF2ISJNlol!  I do</v>
      </c>
      <c r="D577">
        <v>1</v>
      </c>
      <c r="E577">
        <v>0.8</v>
      </c>
      <c r="F577">
        <v>1</v>
      </c>
      <c r="G577">
        <v>6</v>
      </c>
    </row>
    <row r="578" spans="1:7" x14ac:dyDescent="0.25">
      <c r="A578" t="s">
        <v>4199</v>
      </c>
      <c r="B578" t="s">
        <v>4248</v>
      </c>
      <c r="C578" t="str">
        <f t="shared" si="8"/>
        <v>3ITXP059PXFCWPYTVJG78S7PF2ISJNOh wow.  I</v>
      </c>
      <c r="D578">
        <v>1</v>
      </c>
      <c r="E578">
        <v>0.8</v>
      </c>
      <c r="F578">
        <v>1</v>
      </c>
      <c r="G578">
        <v>7</v>
      </c>
    </row>
    <row r="579" spans="1:7" x14ac:dyDescent="0.25">
      <c r="A579" t="s">
        <v>4199</v>
      </c>
      <c r="B579" t="s">
        <v>4219</v>
      </c>
      <c r="C579" t="str">
        <f t="shared" ref="C579:C601" si="9">A:A&amp;LEFT(B:B,10)</f>
        <v>3ITXP059PXFCWPYTVJG78S7PF2ISJNwhat do yo</v>
      </c>
      <c r="D579">
        <v>1</v>
      </c>
      <c r="E579">
        <v>0.8</v>
      </c>
      <c r="F579">
        <v>0</v>
      </c>
      <c r="G579">
        <v>8</v>
      </c>
    </row>
    <row r="580" spans="1:7" x14ac:dyDescent="0.25">
      <c r="A580" t="s">
        <v>4199</v>
      </c>
      <c r="B580" t="s">
        <v>4220</v>
      </c>
      <c r="C580" t="str">
        <f t="shared" si="9"/>
        <v xml:space="preserve">3ITXP059PXFCWPYTVJG78S7PF2ISJNSorry I'm </v>
      </c>
      <c r="D580">
        <v>1</v>
      </c>
      <c r="E580">
        <v>0.8</v>
      </c>
      <c r="F580">
        <v>0</v>
      </c>
      <c r="G580">
        <v>9</v>
      </c>
    </row>
    <row r="581" spans="1:7" x14ac:dyDescent="0.25">
      <c r="A581" t="s">
        <v>4199</v>
      </c>
      <c r="B581" t="s">
        <v>4207</v>
      </c>
      <c r="C581" t="str">
        <f t="shared" si="9"/>
        <v>3ITXP059PXFCWPYTVJG78S7PF2ISJNomg!!</v>
      </c>
      <c r="D581">
        <v>1</v>
      </c>
      <c r="E581">
        <v>0.8</v>
      </c>
      <c r="F581">
        <v>1</v>
      </c>
      <c r="G581">
        <v>10</v>
      </c>
    </row>
    <row r="582" spans="1:7" x14ac:dyDescent="0.25">
      <c r="A582" t="s">
        <v>4199</v>
      </c>
      <c r="B582" t="s">
        <v>4208</v>
      </c>
      <c r="C582" t="str">
        <f t="shared" si="9"/>
        <v xml:space="preserve">3ITXP059PXFCWPYTVJG78S7PF2ISJNI'm on it </v>
      </c>
      <c r="D582">
        <v>1</v>
      </c>
      <c r="E582">
        <v>0.8</v>
      </c>
      <c r="F582">
        <v>1</v>
      </c>
      <c r="G582">
        <v>11</v>
      </c>
    </row>
    <row r="583" spans="1:7" x14ac:dyDescent="0.25">
      <c r="A583" t="s">
        <v>4199</v>
      </c>
      <c r="B583" t="s">
        <v>4209</v>
      </c>
      <c r="C583" t="str">
        <f t="shared" si="9"/>
        <v>3ITXP059PXFCWPYTVJG78S7PF2ISJNCan you co</v>
      </c>
      <c r="D583">
        <v>1</v>
      </c>
      <c r="E583">
        <v>0.8</v>
      </c>
      <c r="F583">
        <v>0</v>
      </c>
      <c r="G583">
        <v>12</v>
      </c>
    </row>
    <row r="584" spans="1:7" x14ac:dyDescent="0.25">
      <c r="A584" t="s">
        <v>4199</v>
      </c>
      <c r="B584" t="s">
        <v>4210</v>
      </c>
      <c r="C584" t="str">
        <f t="shared" si="9"/>
        <v>3ITXP059PXFCWPYTVJG78S7PF2ISJNI know, th</v>
      </c>
      <c r="D584">
        <v>1</v>
      </c>
      <c r="E584">
        <v>0.8</v>
      </c>
      <c r="F584">
        <v>0</v>
      </c>
      <c r="G584">
        <v>13</v>
      </c>
    </row>
    <row r="585" spans="1:7" x14ac:dyDescent="0.25">
      <c r="A585" t="s">
        <v>4199</v>
      </c>
      <c r="B585" t="s">
        <v>4211</v>
      </c>
      <c r="C585" t="str">
        <f t="shared" si="9"/>
        <v>3ITXP059PXFCWPYTVJG78S7PF2ISJNThanks :)</v>
      </c>
      <c r="D585">
        <v>1</v>
      </c>
      <c r="E585">
        <v>0.8</v>
      </c>
      <c r="F585">
        <v>0</v>
      </c>
      <c r="G585">
        <v>14</v>
      </c>
    </row>
    <row r="586" spans="1:7" x14ac:dyDescent="0.25">
      <c r="A586" t="s">
        <v>4199</v>
      </c>
      <c r="B586" t="s">
        <v>4212</v>
      </c>
      <c r="C586" t="str">
        <f t="shared" si="9"/>
        <v>3ITXP059PXFCWPYTVJG78S7PF2ISJNGood idea</v>
      </c>
      <c r="D586">
        <v>1</v>
      </c>
      <c r="E586">
        <v>0.8</v>
      </c>
      <c r="F586">
        <v>1</v>
      </c>
      <c r="G586">
        <v>15</v>
      </c>
    </row>
    <row r="587" spans="1:7" x14ac:dyDescent="0.25">
      <c r="A587" t="s">
        <v>4222</v>
      </c>
      <c r="B587" t="s">
        <v>4229</v>
      </c>
      <c r="C587" t="str">
        <f t="shared" si="9"/>
        <v xml:space="preserve">3SB5N7Y3O4024EOGEBCK199QSIJ0G5I'll help </v>
      </c>
      <c r="D587">
        <v>1</v>
      </c>
      <c r="E587">
        <v>0.9</v>
      </c>
      <c r="F587">
        <v>1</v>
      </c>
      <c r="G587">
        <v>1</v>
      </c>
    </row>
    <row r="588" spans="1:7" x14ac:dyDescent="0.25">
      <c r="A588" t="s">
        <v>4222</v>
      </c>
      <c r="B588" t="s">
        <v>4236</v>
      </c>
      <c r="C588" t="str">
        <f t="shared" si="9"/>
        <v>3SB5N7Y3O4024EOGEBCK199QSIJ0G5Sorry Mom.</v>
      </c>
      <c r="D588">
        <v>1</v>
      </c>
      <c r="E588">
        <v>0.9</v>
      </c>
      <c r="F588">
        <v>1</v>
      </c>
      <c r="G588">
        <v>2</v>
      </c>
    </row>
    <row r="589" spans="1:7" x14ac:dyDescent="0.25">
      <c r="A589" t="s">
        <v>4222</v>
      </c>
      <c r="B589" t="s">
        <v>4237</v>
      </c>
      <c r="C589" t="str">
        <f t="shared" si="9"/>
        <v>3SB5N7Y3O4024EOGEBCK199QSIJ0G5You want m</v>
      </c>
      <c r="D589">
        <v>1</v>
      </c>
      <c r="E589">
        <v>0.9</v>
      </c>
      <c r="F589">
        <v>1</v>
      </c>
      <c r="G589">
        <v>3</v>
      </c>
    </row>
    <row r="590" spans="1:7" x14ac:dyDescent="0.25">
      <c r="A590" t="s">
        <v>4222</v>
      </c>
      <c r="B590" t="s">
        <v>4238</v>
      </c>
      <c r="C590" t="str">
        <f t="shared" si="9"/>
        <v xml:space="preserve">3SB5N7Y3O4024EOGEBCK199QSIJ0G5Damn, I'm </v>
      </c>
      <c r="D590">
        <v>1</v>
      </c>
      <c r="E590">
        <v>0.9</v>
      </c>
      <c r="F590">
        <v>1</v>
      </c>
      <c r="G590">
        <v>4</v>
      </c>
    </row>
    <row r="591" spans="1:7" x14ac:dyDescent="0.25">
      <c r="A591" t="s">
        <v>4222</v>
      </c>
      <c r="B591" t="s">
        <v>4239</v>
      </c>
      <c r="C591" t="str">
        <f t="shared" si="9"/>
        <v>3SB5N7Y3O4024EOGEBCK199QSIJ0G5You should</v>
      </c>
      <c r="D591">
        <v>1</v>
      </c>
      <c r="E591">
        <v>0.9</v>
      </c>
      <c r="F591">
        <v>1</v>
      </c>
      <c r="G591">
        <v>5</v>
      </c>
    </row>
    <row r="592" spans="1:7" x14ac:dyDescent="0.25">
      <c r="A592" t="s">
        <v>4222</v>
      </c>
      <c r="B592" t="s">
        <v>4240</v>
      </c>
      <c r="C592" t="str">
        <f t="shared" si="9"/>
        <v>3SB5N7Y3O4024EOGEBCK199QSIJ0G5Woah, Jess</v>
      </c>
      <c r="D592">
        <v>1</v>
      </c>
      <c r="E592">
        <v>0.9</v>
      </c>
      <c r="F592">
        <v>1</v>
      </c>
      <c r="G592">
        <v>6</v>
      </c>
    </row>
    <row r="593" spans="1:7" x14ac:dyDescent="0.25">
      <c r="A593" t="s">
        <v>4222</v>
      </c>
      <c r="B593" t="s">
        <v>4241</v>
      </c>
      <c r="C593" t="str">
        <f t="shared" si="9"/>
        <v>3SB5N7Y3O4024EOGEBCK199QSIJ0G5I'm so sor</v>
      </c>
      <c r="D593">
        <v>1</v>
      </c>
      <c r="E593">
        <v>0.9</v>
      </c>
      <c r="F593">
        <v>1</v>
      </c>
      <c r="G593">
        <v>7</v>
      </c>
    </row>
    <row r="594" spans="1:7" x14ac:dyDescent="0.25">
      <c r="A594" t="s">
        <v>4222</v>
      </c>
      <c r="B594" t="s">
        <v>4242</v>
      </c>
      <c r="C594" t="str">
        <f t="shared" si="9"/>
        <v xml:space="preserve">3SB5N7Y3O4024EOGEBCK199QSIJ0G5You know, </v>
      </c>
      <c r="D594">
        <v>1</v>
      </c>
      <c r="E594">
        <v>0.9</v>
      </c>
      <c r="F594">
        <v>1</v>
      </c>
      <c r="G594">
        <v>8</v>
      </c>
    </row>
    <row r="595" spans="1:7" x14ac:dyDescent="0.25">
      <c r="A595" t="s">
        <v>4222</v>
      </c>
      <c r="B595" t="s">
        <v>4243</v>
      </c>
      <c r="C595" t="str">
        <f t="shared" si="9"/>
        <v>3SB5N7Y3O4024EOGEBCK199QSIJ0G5... no...</v>
      </c>
      <c r="D595">
        <v>1</v>
      </c>
      <c r="E595">
        <v>0.9</v>
      </c>
      <c r="F595">
        <v>0</v>
      </c>
      <c r="G595">
        <v>9</v>
      </c>
    </row>
    <row r="596" spans="1:7" x14ac:dyDescent="0.25">
      <c r="A596" t="s">
        <v>4222</v>
      </c>
      <c r="B596" t="s">
        <v>4230</v>
      </c>
      <c r="C596" t="str">
        <f t="shared" si="9"/>
        <v>3SB5N7Y3O4024EOGEBCK199QSIJ0G5Yeah, an u</v>
      </c>
      <c r="D596">
        <v>1</v>
      </c>
      <c r="E596">
        <v>0.9</v>
      </c>
      <c r="F596">
        <v>1</v>
      </c>
      <c r="G596">
        <v>10</v>
      </c>
    </row>
    <row r="597" spans="1:7" x14ac:dyDescent="0.25">
      <c r="A597" t="s">
        <v>4222</v>
      </c>
      <c r="B597" t="s">
        <v>4231</v>
      </c>
      <c r="C597" t="str">
        <f t="shared" si="9"/>
        <v>3SB5N7Y3O4024EOGEBCK199QSIJ0G5Over my de</v>
      </c>
      <c r="D597">
        <v>1</v>
      </c>
      <c r="E597">
        <v>0.9</v>
      </c>
      <c r="F597">
        <v>0</v>
      </c>
      <c r="G597">
        <v>11</v>
      </c>
    </row>
    <row r="598" spans="1:7" x14ac:dyDescent="0.25">
      <c r="A598" t="s">
        <v>4222</v>
      </c>
      <c r="B598" t="s">
        <v>4232</v>
      </c>
      <c r="C598" t="str">
        <f t="shared" si="9"/>
        <v>3SB5N7Y3O4024EOGEBCK199QSIJ0G5I'm great,</v>
      </c>
      <c r="D598">
        <v>1</v>
      </c>
      <c r="E598">
        <v>0.9</v>
      </c>
      <c r="F598">
        <v>0</v>
      </c>
      <c r="G598">
        <v>12</v>
      </c>
    </row>
    <row r="599" spans="1:7" x14ac:dyDescent="0.25">
      <c r="A599" t="s">
        <v>4222</v>
      </c>
      <c r="B599" t="s">
        <v>4233</v>
      </c>
      <c r="C599" t="str">
        <f t="shared" si="9"/>
        <v>3SB5N7Y3O4024EOGEBCK199QSIJ0G5What's you</v>
      </c>
      <c r="D599">
        <v>1</v>
      </c>
      <c r="E599">
        <v>0.9</v>
      </c>
      <c r="F599">
        <v>0</v>
      </c>
      <c r="G599">
        <v>13</v>
      </c>
    </row>
    <row r="600" spans="1:7" x14ac:dyDescent="0.25">
      <c r="A600" t="s">
        <v>4222</v>
      </c>
      <c r="B600" t="s">
        <v>4234</v>
      </c>
      <c r="C600" t="str">
        <f t="shared" si="9"/>
        <v xml:space="preserve">3SB5N7Y3O4024EOGEBCK199QSIJ0G5Awesome.  </v>
      </c>
      <c r="D600">
        <v>1</v>
      </c>
      <c r="E600">
        <v>0.9</v>
      </c>
      <c r="F600">
        <v>0</v>
      </c>
      <c r="G600">
        <v>14</v>
      </c>
    </row>
    <row r="601" spans="1:7" x14ac:dyDescent="0.25">
      <c r="A601" t="s">
        <v>4222</v>
      </c>
      <c r="B601" t="s">
        <v>4235</v>
      </c>
      <c r="C601" t="str">
        <f t="shared" si="9"/>
        <v>3SB5N7Y3O4024EOGEBCK199QSIJ0G5Yikes! Hop</v>
      </c>
      <c r="D601">
        <v>1</v>
      </c>
      <c r="E601">
        <v>0.9</v>
      </c>
      <c r="F601">
        <v>1</v>
      </c>
      <c r="G601">
        <v>15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28FC8-FA5C-4D17-A5CA-65BBE7C85202}">
  <dimension ref="A1:AP1856"/>
  <sheetViews>
    <sheetView workbookViewId="0">
      <selection sqref="A1:AP1854"/>
    </sheetView>
  </sheetViews>
  <sheetFormatPr defaultRowHeight="15" x14ac:dyDescent="0.25"/>
  <cols>
    <col min="32" max="32" width="28.7109375"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3307</v>
      </c>
      <c r="AD1" t="s">
        <v>28</v>
      </c>
      <c r="AE1" t="s">
        <v>29</v>
      </c>
      <c r="AF1" t="s">
        <v>30</v>
      </c>
      <c r="AG1" t="s">
        <v>31</v>
      </c>
      <c r="AH1" t="s">
        <v>32</v>
      </c>
      <c r="AI1" t="s">
        <v>33</v>
      </c>
      <c r="AJ1" t="s">
        <v>34</v>
      </c>
      <c r="AK1" t="s">
        <v>35</v>
      </c>
      <c r="AL1" t="s">
        <v>36</v>
      </c>
      <c r="AM1" t="s">
        <v>37</v>
      </c>
      <c r="AN1" t="s">
        <v>2504</v>
      </c>
      <c r="AO1" t="s">
        <v>38</v>
      </c>
      <c r="AP1" t="s">
        <v>39</v>
      </c>
    </row>
    <row r="2" spans="1:42" x14ac:dyDescent="0.25">
      <c r="A2" t="s">
        <v>4249</v>
      </c>
      <c r="B2" t="s">
        <v>4250</v>
      </c>
      <c r="C2" t="s">
        <v>42</v>
      </c>
      <c r="D2" t="s">
        <v>4251</v>
      </c>
      <c r="E2" t="s">
        <v>44</v>
      </c>
      <c r="F2" s="1">
        <v>0.05</v>
      </c>
      <c r="G2" t="s">
        <v>4252</v>
      </c>
      <c r="H2">
        <v>3</v>
      </c>
      <c r="I2" t="s">
        <v>4253</v>
      </c>
      <c r="J2">
        <v>1800</v>
      </c>
      <c r="K2">
        <v>259200</v>
      </c>
      <c r="L2" t="s">
        <v>4254</v>
      </c>
      <c r="O2" t="s">
        <v>4255</v>
      </c>
      <c r="P2" t="s">
        <v>4256</v>
      </c>
      <c r="Q2" t="s">
        <v>4257</v>
      </c>
      <c r="R2" t="s">
        <v>4258</v>
      </c>
      <c r="S2" t="s">
        <v>4259</v>
      </c>
      <c r="T2" t="s">
        <v>4260</v>
      </c>
      <c r="U2" t="s">
        <v>4261</v>
      </c>
      <c r="X2">
        <v>23</v>
      </c>
      <c r="Y2" t="s">
        <v>4262</v>
      </c>
      <c r="Z2" t="s">
        <v>4262</v>
      </c>
      <c r="AA2" t="s">
        <v>4262</v>
      </c>
      <c r="AB2">
        <v>1</v>
      </c>
      <c r="AC2">
        <v>0.7</v>
      </c>
      <c r="AD2">
        <v>1</v>
      </c>
      <c r="AE2">
        <v>6</v>
      </c>
      <c r="AF2" t="s">
        <v>3636</v>
      </c>
      <c r="AG2" t="s">
        <v>3654</v>
      </c>
      <c r="AH2" t="s">
        <v>67</v>
      </c>
      <c r="AI2" t="s">
        <v>58</v>
      </c>
      <c r="AJ2" t="s">
        <v>59</v>
      </c>
      <c r="AK2" t="s">
        <v>58</v>
      </c>
      <c r="AL2" t="s">
        <v>84</v>
      </c>
      <c r="AM2" t="s">
        <v>90</v>
      </c>
    </row>
    <row r="3" spans="1:42" x14ac:dyDescent="0.25">
      <c r="A3" t="s">
        <v>4249</v>
      </c>
      <c r="B3" t="s">
        <v>4250</v>
      </c>
      <c r="C3" t="s">
        <v>42</v>
      </c>
      <c r="D3" t="s">
        <v>4251</v>
      </c>
      <c r="E3" t="s">
        <v>44</v>
      </c>
      <c r="F3" s="1">
        <v>0.05</v>
      </c>
      <c r="G3" t="s">
        <v>4252</v>
      </c>
      <c r="H3">
        <v>3</v>
      </c>
      <c r="I3" t="s">
        <v>4253</v>
      </c>
      <c r="J3">
        <v>1800</v>
      </c>
      <c r="K3">
        <v>259200</v>
      </c>
      <c r="L3" t="s">
        <v>4254</v>
      </c>
      <c r="O3" t="s">
        <v>4263</v>
      </c>
      <c r="P3" t="s">
        <v>4264</v>
      </c>
      <c r="Q3" t="s">
        <v>4257</v>
      </c>
      <c r="R3" t="s">
        <v>4265</v>
      </c>
      <c r="S3" t="s">
        <v>4266</v>
      </c>
      <c r="T3" t="s">
        <v>4267</v>
      </c>
      <c r="U3" t="s">
        <v>4268</v>
      </c>
      <c r="X3">
        <v>19</v>
      </c>
      <c r="Y3" t="s">
        <v>4269</v>
      </c>
      <c r="Z3" t="s">
        <v>4269</v>
      </c>
      <c r="AA3" t="s">
        <v>4269</v>
      </c>
      <c r="AB3">
        <v>1</v>
      </c>
      <c r="AC3">
        <v>0.7</v>
      </c>
      <c r="AD3">
        <v>1</v>
      </c>
      <c r="AE3">
        <v>6</v>
      </c>
      <c r="AF3" t="s">
        <v>3636</v>
      </c>
      <c r="AG3" t="s">
        <v>3654</v>
      </c>
      <c r="AH3" t="s">
        <v>74</v>
      </c>
      <c r="AI3" t="s">
        <v>58</v>
      </c>
      <c r="AJ3" t="s">
        <v>75</v>
      </c>
      <c r="AK3" t="s">
        <v>58</v>
      </c>
      <c r="AL3" t="s">
        <v>84</v>
      </c>
      <c r="AM3" t="s">
        <v>61</v>
      </c>
    </row>
    <row r="4" spans="1:42" x14ac:dyDescent="0.25">
      <c r="A4" t="s">
        <v>4249</v>
      </c>
      <c r="B4" t="s">
        <v>4250</v>
      </c>
      <c r="C4" t="s">
        <v>42</v>
      </c>
      <c r="D4" t="s">
        <v>4251</v>
      </c>
      <c r="E4" t="s">
        <v>44</v>
      </c>
      <c r="F4" s="1">
        <v>0.05</v>
      </c>
      <c r="G4" t="s">
        <v>4252</v>
      </c>
      <c r="H4">
        <v>3</v>
      </c>
      <c r="I4" t="s">
        <v>4253</v>
      </c>
      <c r="J4">
        <v>1800</v>
      </c>
      <c r="K4">
        <v>259200</v>
      </c>
      <c r="L4" t="s">
        <v>4254</v>
      </c>
      <c r="O4" t="s">
        <v>4270</v>
      </c>
      <c r="P4" t="s">
        <v>4271</v>
      </c>
      <c r="Q4" t="s">
        <v>4257</v>
      </c>
      <c r="R4" t="s">
        <v>4272</v>
      </c>
      <c r="S4" t="s">
        <v>4273</v>
      </c>
      <c r="T4" t="s">
        <v>4274</v>
      </c>
      <c r="U4" t="s">
        <v>4261</v>
      </c>
      <c r="X4">
        <v>11</v>
      </c>
      <c r="Y4" t="s">
        <v>4275</v>
      </c>
      <c r="Z4" t="s">
        <v>4275</v>
      </c>
      <c r="AA4" t="s">
        <v>4275</v>
      </c>
      <c r="AB4">
        <v>1</v>
      </c>
      <c r="AC4">
        <v>0.7</v>
      </c>
      <c r="AD4">
        <v>1</v>
      </c>
      <c r="AE4">
        <v>6</v>
      </c>
      <c r="AF4" t="s">
        <v>3636</v>
      </c>
      <c r="AG4" t="s">
        <v>3654</v>
      </c>
      <c r="AH4" t="s">
        <v>74</v>
      </c>
      <c r="AI4" t="s">
        <v>58</v>
      </c>
      <c r="AJ4" t="s">
        <v>68</v>
      </c>
      <c r="AK4" t="s">
        <v>58</v>
      </c>
      <c r="AL4" t="s">
        <v>84</v>
      </c>
      <c r="AM4" t="s">
        <v>61</v>
      </c>
    </row>
    <row r="5" spans="1:42" x14ac:dyDescent="0.25">
      <c r="A5" t="s">
        <v>4276</v>
      </c>
      <c r="B5" t="s">
        <v>4250</v>
      </c>
      <c r="C5" t="s">
        <v>42</v>
      </c>
      <c r="D5" t="s">
        <v>4251</v>
      </c>
      <c r="E5" t="s">
        <v>44</v>
      </c>
      <c r="F5" s="1">
        <v>0.05</v>
      </c>
      <c r="G5" t="s">
        <v>4277</v>
      </c>
      <c r="H5">
        <v>3</v>
      </c>
      <c r="I5" t="s">
        <v>4253</v>
      </c>
      <c r="J5">
        <v>1800</v>
      </c>
      <c r="K5">
        <v>259200</v>
      </c>
      <c r="L5" t="s">
        <v>4278</v>
      </c>
      <c r="O5" t="s">
        <v>4279</v>
      </c>
      <c r="P5" t="s">
        <v>4280</v>
      </c>
      <c r="Q5" t="s">
        <v>4257</v>
      </c>
      <c r="R5" t="s">
        <v>4281</v>
      </c>
      <c r="S5" t="s">
        <v>4282</v>
      </c>
      <c r="T5" t="s">
        <v>4283</v>
      </c>
      <c r="U5" t="s">
        <v>4268</v>
      </c>
      <c r="X5">
        <v>14</v>
      </c>
      <c r="Y5" t="s">
        <v>4284</v>
      </c>
      <c r="Z5" t="s">
        <v>4284</v>
      </c>
      <c r="AA5" t="s">
        <v>4284</v>
      </c>
      <c r="AB5">
        <v>1</v>
      </c>
      <c r="AC5">
        <v>0.6</v>
      </c>
      <c r="AD5">
        <v>1</v>
      </c>
      <c r="AE5">
        <v>1</v>
      </c>
      <c r="AF5" t="s">
        <v>3331</v>
      </c>
      <c r="AG5" t="s">
        <v>3341</v>
      </c>
      <c r="AH5" t="s">
        <v>67</v>
      </c>
      <c r="AI5" t="s">
        <v>58</v>
      </c>
      <c r="AJ5" t="s">
        <v>68</v>
      </c>
      <c r="AK5" t="s">
        <v>58</v>
      </c>
      <c r="AL5" t="s">
        <v>84</v>
      </c>
      <c r="AM5" t="s">
        <v>90</v>
      </c>
    </row>
    <row r="6" spans="1:42" x14ac:dyDescent="0.25">
      <c r="A6" t="s">
        <v>4276</v>
      </c>
      <c r="B6" t="s">
        <v>4250</v>
      </c>
      <c r="C6" t="s">
        <v>42</v>
      </c>
      <c r="D6" t="s">
        <v>4251</v>
      </c>
      <c r="E6" t="s">
        <v>44</v>
      </c>
      <c r="F6" s="1">
        <v>0.05</v>
      </c>
      <c r="G6" t="s">
        <v>4277</v>
      </c>
      <c r="H6">
        <v>3</v>
      </c>
      <c r="I6" t="s">
        <v>4253</v>
      </c>
      <c r="J6">
        <v>1800</v>
      </c>
      <c r="K6">
        <v>259200</v>
      </c>
      <c r="L6" t="s">
        <v>4278</v>
      </c>
      <c r="O6" t="s">
        <v>4285</v>
      </c>
      <c r="P6" t="s">
        <v>4286</v>
      </c>
      <c r="Q6" t="s">
        <v>4257</v>
      </c>
      <c r="R6" t="s">
        <v>4287</v>
      </c>
      <c r="S6" t="s">
        <v>4288</v>
      </c>
      <c r="T6" t="s">
        <v>4289</v>
      </c>
      <c r="U6" t="s">
        <v>4268</v>
      </c>
      <c r="X6">
        <v>43</v>
      </c>
      <c r="Y6" t="s">
        <v>4290</v>
      </c>
      <c r="Z6" t="s">
        <v>4290</v>
      </c>
      <c r="AA6" t="s">
        <v>4290</v>
      </c>
      <c r="AB6">
        <v>1</v>
      </c>
      <c r="AC6">
        <v>0.6</v>
      </c>
      <c r="AD6">
        <v>1</v>
      </c>
      <c r="AE6">
        <v>1</v>
      </c>
      <c r="AF6" t="s">
        <v>3331</v>
      </c>
      <c r="AG6" t="s">
        <v>3341</v>
      </c>
      <c r="AH6" t="s">
        <v>67</v>
      </c>
      <c r="AI6" t="s">
        <v>58</v>
      </c>
      <c r="AJ6" t="s">
        <v>75</v>
      </c>
      <c r="AK6" t="s">
        <v>58</v>
      </c>
      <c r="AL6" t="s">
        <v>84</v>
      </c>
      <c r="AM6" t="s">
        <v>61</v>
      </c>
    </row>
    <row r="7" spans="1:42" x14ac:dyDescent="0.25">
      <c r="A7" t="s">
        <v>4276</v>
      </c>
      <c r="B7" t="s">
        <v>4250</v>
      </c>
      <c r="C7" t="s">
        <v>42</v>
      </c>
      <c r="D7" t="s">
        <v>4251</v>
      </c>
      <c r="E7" t="s">
        <v>44</v>
      </c>
      <c r="F7" s="1">
        <v>0.05</v>
      </c>
      <c r="G7" t="s">
        <v>4277</v>
      </c>
      <c r="H7">
        <v>3</v>
      </c>
      <c r="I7" t="s">
        <v>4253</v>
      </c>
      <c r="J7">
        <v>1800</v>
      </c>
      <c r="K7">
        <v>259200</v>
      </c>
      <c r="L7" t="s">
        <v>4278</v>
      </c>
      <c r="O7" t="s">
        <v>4291</v>
      </c>
      <c r="P7" t="s">
        <v>4292</v>
      </c>
      <c r="Q7" t="s">
        <v>4257</v>
      </c>
      <c r="R7" t="s">
        <v>4293</v>
      </c>
      <c r="S7" t="s">
        <v>4294</v>
      </c>
      <c r="T7" t="s">
        <v>4295</v>
      </c>
      <c r="U7" t="s">
        <v>4261</v>
      </c>
      <c r="X7">
        <v>25</v>
      </c>
      <c r="Y7" t="s">
        <v>4296</v>
      </c>
      <c r="Z7" t="s">
        <v>4296</v>
      </c>
      <c r="AA7" t="s">
        <v>4296</v>
      </c>
      <c r="AB7">
        <v>1</v>
      </c>
      <c r="AC7">
        <v>0.6</v>
      </c>
      <c r="AD7">
        <v>1</v>
      </c>
      <c r="AE7">
        <v>1</v>
      </c>
      <c r="AF7" t="s">
        <v>3331</v>
      </c>
      <c r="AG7" t="s">
        <v>3341</v>
      </c>
      <c r="AH7" t="s">
        <v>74</v>
      </c>
      <c r="AI7" t="s">
        <v>58</v>
      </c>
      <c r="AJ7" t="s">
        <v>133</v>
      </c>
      <c r="AK7" t="s">
        <v>58</v>
      </c>
      <c r="AL7" t="s">
        <v>84</v>
      </c>
      <c r="AM7" t="s">
        <v>61</v>
      </c>
    </row>
    <row r="8" spans="1:42" x14ac:dyDescent="0.25">
      <c r="A8" t="s">
        <v>4297</v>
      </c>
      <c r="B8" t="s">
        <v>4250</v>
      </c>
      <c r="C8" t="s">
        <v>42</v>
      </c>
      <c r="D8" t="s">
        <v>4251</v>
      </c>
      <c r="E8" t="s">
        <v>44</v>
      </c>
      <c r="F8" s="1">
        <v>0.05</v>
      </c>
      <c r="G8" t="s">
        <v>4277</v>
      </c>
      <c r="H8">
        <v>4</v>
      </c>
      <c r="I8" t="s">
        <v>4253</v>
      </c>
      <c r="J8">
        <v>1800</v>
      </c>
      <c r="K8">
        <v>259200</v>
      </c>
      <c r="L8" t="s">
        <v>4298</v>
      </c>
      <c r="O8" t="s">
        <v>4299</v>
      </c>
      <c r="P8" t="s">
        <v>4300</v>
      </c>
      <c r="Q8" t="s">
        <v>4257</v>
      </c>
      <c r="R8" t="s">
        <v>4301</v>
      </c>
      <c r="S8" t="s">
        <v>4302</v>
      </c>
      <c r="T8" t="s">
        <v>4303</v>
      </c>
      <c r="U8" t="s">
        <v>4304</v>
      </c>
      <c r="X8">
        <v>80</v>
      </c>
      <c r="Y8" t="s">
        <v>4305</v>
      </c>
      <c r="Z8" t="s">
        <v>4305</v>
      </c>
      <c r="AA8" t="s">
        <v>4305</v>
      </c>
      <c r="AB8">
        <v>1</v>
      </c>
      <c r="AC8">
        <v>0.6</v>
      </c>
      <c r="AD8">
        <v>0</v>
      </c>
      <c r="AE8">
        <v>2</v>
      </c>
      <c r="AF8" t="s">
        <v>3331</v>
      </c>
      <c r="AG8" t="s">
        <v>3348</v>
      </c>
      <c r="AH8" t="s">
        <v>1861</v>
      </c>
      <c r="AI8" t="s">
        <v>58</v>
      </c>
      <c r="AJ8" t="s">
        <v>142</v>
      </c>
      <c r="AK8" t="s">
        <v>58</v>
      </c>
      <c r="AL8" t="s">
        <v>60</v>
      </c>
      <c r="AM8" t="s">
        <v>61</v>
      </c>
    </row>
    <row r="9" spans="1:42" x14ac:dyDescent="0.25">
      <c r="A9" t="s">
        <v>4297</v>
      </c>
      <c r="B9" t="s">
        <v>4250</v>
      </c>
      <c r="C9" t="s">
        <v>42</v>
      </c>
      <c r="D9" t="s">
        <v>4251</v>
      </c>
      <c r="E9" t="s">
        <v>44</v>
      </c>
      <c r="F9" s="1">
        <v>0.05</v>
      </c>
      <c r="G9" t="s">
        <v>4277</v>
      </c>
      <c r="H9">
        <v>4</v>
      </c>
      <c r="I9" t="s">
        <v>4253</v>
      </c>
      <c r="J9">
        <v>1800</v>
      </c>
      <c r="K9">
        <v>259200</v>
      </c>
      <c r="L9" t="s">
        <v>4298</v>
      </c>
      <c r="O9" t="s">
        <v>4306</v>
      </c>
      <c r="P9" t="s">
        <v>4307</v>
      </c>
      <c r="Q9" t="s">
        <v>4257</v>
      </c>
      <c r="R9" t="s">
        <v>4308</v>
      </c>
      <c r="S9" t="s">
        <v>4309</v>
      </c>
      <c r="T9" t="s">
        <v>4310</v>
      </c>
      <c r="U9" t="s">
        <v>4261</v>
      </c>
      <c r="X9">
        <v>1000</v>
      </c>
      <c r="Y9" t="s">
        <v>4311</v>
      </c>
      <c r="Z9" t="s">
        <v>4311</v>
      </c>
      <c r="AA9" t="s">
        <v>4311</v>
      </c>
      <c r="AB9">
        <v>1</v>
      </c>
      <c r="AC9">
        <v>0.6</v>
      </c>
      <c r="AD9">
        <v>0</v>
      </c>
      <c r="AE9">
        <v>2</v>
      </c>
      <c r="AF9" t="s">
        <v>3331</v>
      </c>
      <c r="AG9" t="s">
        <v>3348</v>
      </c>
      <c r="AH9" t="s">
        <v>1861</v>
      </c>
      <c r="AI9" t="s">
        <v>58</v>
      </c>
      <c r="AJ9" t="s">
        <v>59</v>
      </c>
      <c r="AK9" t="s">
        <v>58</v>
      </c>
      <c r="AL9" t="s">
        <v>60</v>
      </c>
      <c r="AM9" t="s">
        <v>61</v>
      </c>
    </row>
    <row r="10" spans="1:42" x14ac:dyDescent="0.25">
      <c r="A10" t="s">
        <v>4297</v>
      </c>
      <c r="B10" t="s">
        <v>4250</v>
      </c>
      <c r="C10" t="s">
        <v>42</v>
      </c>
      <c r="D10" t="s">
        <v>4251</v>
      </c>
      <c r="E10" t="s">
        <v>44</v>
      </c>
      <c r="F10" s="1">
        <v>0.05</v>
      </c>
      <c r="G10" t="s">
        <v>4277</v>
      </c>
      <c r="H10">
        <v>4</v>
      </c>
      <c r="I10" t="s">
        <v>4253</v>
      </c>
      <c r="J10">
        <v>1800</v>
      </c>
      <c r="K10">
        <v>259200</v>
      </c>
      <c r="L10" t="s">
        <v>4298</v>
      </c>
      <c r="O10" t="s">
        <v>4312</v>
      </c>
      <c r="P10" t="s">
        <v>4280</v>
      </c>
      <c r="Q10" t="s">
        <v>4257</v>
      </c>
      <c r="R10" t="s">
        <v>4313</v>
      </c>
      <c r="S10" t="s">
        <v>4314</v>
      </c>
      <c r="T10" t="s">
        <v>4315</v>
      </c>
      <c r="U10" t="s">
        <v>4268</v>
      </c>
      <c r="X10">
        <v>26</v>
      </c>
      <c r="Y10" t="s">
        <v>4284</v>
      </c>
      <c r="Z10" t="s">
        <v>4284</v>
      </c>
      <c r="AA10" t="s">
        <v>4284</v>
      </c>
      <c r="AB10">
        <v>1</v>
      </c>
      <c r="AC10">
        <v>0.6</v>
      </c>
      <c r="AD10">
        <v>0</v>
      </c>
      <c r="AE10">
        <v>2</v>
      </c>
      <c r="AF10" t="s">
        <v>3331</v>
      </c>
      <c r="AG10" t="s">
        <v>3348</v>
      </c>
      <c r="AH10" t="s">
        <v>74</v>
      </c>
      <c r="AI10" t="s">
        <v>58</v>
      </c>
      <c r="AJ10" t="s">
        <v>68</v>
      </c>
      <c r="AK10" t="s">
        <v>58</v>
      </c>
      <c r="AL10" t="s">
        <v>84</v>
      </c>
      <c r="AM10" t="s">
        <v>90</v>
      </c>
    </row>
    <row r="11" spans="1:42" x14ac:dyDescent="0.25">
      <c r="A11" t="s">
        <v>4319</v>
      </c>
      <c r="B11" t="s">
        <v>4250</v>
      </c>
      <c r="C11" t="s">
        <v>42</v>
      </c>
      <c r="D11" t="s">
        <v>4251</v>
      </c>
      <c r="E11" t="s">
        <v>44</v>
      </c>
      <c r="F11" s="1">
        <v>0.05</v>
      </c>
      <c r="G11" t="s">
        <v>4277</v>
      </c>
      <c r="H11">
        <v>3</v>
      </c>
      <c r="I11" t="s">
        <v>4253</v>
      </c>
      <c r="J11">
        <v>1800</v>
      </c>
      <c r="K11">
        <v>259200</v>
      </c>
      <c r="L11" t="s">
        <v>4278</v>
      </c>
      <c r="O11" t="s">
        <v>4320</v>
      </c>
      <c r="P11" t="s">
        <v>4321</v>
      </c>
      <c r="Q11" t="s">
        <v>4257</v>
      </c>
      <c r="R11" t="s">
        <v>4322</v>
      </c>
      <c r="S11" t="s">
        <v>4323</v>
      </c>
      <c r="T11" t="s">
        <v>4324</v>
      </c>
      <c r="U11" t="s">
        <v>4268</v>
      </c>
      <c r="X11">
        <v>18</v>
      </c>
      <c r="Y11" t="s">
        <v>4325</v>
      </c>
      <c r="Z11" t="s">
        <v>4325</v>
      </c>
      <c r="AA11" t="s">
        <v>4325</v>
      </c>
      <c r="AB11">
        <v>1</v>
      </c>
      <c r="AC11">
        <v>0.6</v>
      </c>
      <c r="AD11">
        <v>1</v>
      </c>
      <c r="AE11">
        <v>3</v>
      </c>
      <c r="AF11" t="s">
        <v>3331</v>
      </c>
      <c r="AG11" t="s">
        <v>3349</v>
      </c>
      <c r="AH11" t="s">
        <v>74</v>
      </c>
      <c r="AI11" t="s">
        <v>58</v>
      </c>
      <c r="AJ11" t="s">
        <v>59</v>
      </c>
      <c r="AK11" t="s">
        <v>58</v>
      </c>
      <c r="AL11" t="s">
        <v>84</v>
      </c>
      <c r="AM11" t="s">
        <v>61</v>
      </c>
    </row>
    <row r="12" spans="1:42" x14ac:dyDescent="0.25">
      <c r="A12" t="s">
        <v>4319</v>
      </c>
      <c r="B12" t="s">
        <v>4250</v>
      </c>
      <c r="C12" t="s">
        <v>42</v>
      </c>
      <c r="D12" t="s">
        <v>4251</v>
      </c>
      <c r="E12" t="s">
        <v>44</v>
      </c>
      <c r="F12" s="1">
        <v>0.05</v>
      </c>
      <c r="G12" t="s">
        <v>4277</v>
      </c>
      <c r="H12">
        <v>3</v>
      </c>
      <c r="I12" t="s">
        <v>4253</v>
      </c>
      <c r="J12">
        <v>1800</v>
      </c>
      <c r="K12">
        <v>259200</v>
      </c>
      <c r="L12" t="s">
        <v>4278</v>
      </c>
      <c r="O12" t="s">
        <v>4326</v>
      </c>
      <c r="P12" t="s">
        <v>4327</v>
      </c>
      <c r="Q12" t="s">
        <v>4257</v>
      </c>
      <c r="R12" t="s">
        <v>4328</v>
      </c>
      <c r="S12" t="s">
        <v>4329</v>
      </c>
      <c r="T12" t="s">
        <v>4330</v>
      </c>
      <c r="U12" t="s">
        <v>4268</v>
      </c>
      <c r="X12">
        <v>11</v>
      </c>
      <c r="Y12" t="s">
        <v>4331</v>
      </c>
      <c r="Z12" t="s">
        <v>4331</v>
      </c>
      <c r="AA12" t="s">
        <v>4331</v>
      </c>
      <c r="AB12">
        <v>1</v>
      </c>
      <c r="AC12">
        <v>0.6</v>
      </c>
      <c r="AD12">
        <v>1</v>
      </c>
      <c r="AE12">
        <v>3</v>
      </c>
      <c r="AF12" t="s">
        <v>3331</v>
      </c>
      <c r="AG12" t="s">
        <v>3349</v>
      </c>
      <c r="AH12" t="s">
        <v>74</v>
      </c>
      <c r="AI12" t="s">
        <v>58</v>
      </c>
      <c r="AJ12" t="s">
        <v>75</v>
      </c>
      <c r="AK12" t="s">
        <v>58</v>
      </c>
      <c r="AL12" t="s">
        <v>84</v>
      </c>
      <c r="AM12" t="s">
        <v>90</v>
      </c>
    </row>
    <row r="13" spans="1:42" x14ac:dyDescent="0.25">
      <c r="A13" t="s">
        <v>4319</v>
      </c>
      <c r="B13" t="s">
        <v>4250</v>
      </c>
      <c r="C13" t="s">
        <v>42</v>
      </c>
      <c r="D13" t="s">
        <v>4251</v>
      </c>
      <c r="E13" t="s">
        <v>44</v>
      </c>
      <c r="F13" s="1">
        <v>0.05</v>
      </c>
      <c r="G13" t="s">
        <v>4277</v>
      </c>
      <c r="H13">
        <v>3</v>
      </c>
      <c r="I13" t="s">
        <v>4253</v>
      </c>
      <c r="J13">
        <v>1800</v>
      </c>
      <c r="K13">
        <v>259200</v>
      </c>
      <c r="L13" t="s">
        <v>4278</v>
      </c>
      <c r="O13" t="s">
        <v>4332</v>
      </c>
      <c r="P13" t="s">
        <v>4280</v>
      </c>
      <c r="Q13" t="s">
        <v>4257</v>
      </c>
      <c r="R13" t="s">
        <v>4333</v>
      </c>
      <c r="S13" t="s">
        <v>4334</v>
      </c>
      <c r="T13" t="s">
        <v>4335</v>
      </c>
      <c r="U13" t="s">
        <v>4268</v>
      </c>
      <c r="X13">
        <v>27</v>
      </c>
      <c r="Y13" t="s">
        <v>4284</v>
      </c>
      <c r="Z13" t="s">
        <v>4284</v>
      </c>
      <c r="AA13" t="s">
        <v>4284</v>
      </c>
      <c r="AB13">
        <v>1</v>
      </c>
      <c r="AC13">
        <v>0.6</v>
      </c>
      <c r="AD13">
        <v>1</v>
      </c>
      <c r="AE13">
        <v>3</v>
      </c>
      <c r="AF13" t="s">
        <v>3331</v>
      </c>
      <c r="AG13" t="s">
        <v>3349</v>
      </c>
      <c r="AH13" t="s">
        <v>74</v>
      </c>
      <c r="AI13" t="s">
        <v>58</v>
      </c>
      <c r="AJ13" t="s">
        <v>68</v>
      </c>
      <c r="AK13" t="s">
        <v>58</v>
      </c>
      <c r="AL13" t="s">
        <v>84</v>
      </c>
      <c r="AM13" t="s">
        <v>90</v>
      </c>
    </row>
    <row r="14" spans="1:42" x14ac:dyDescent="0.25">
      <c r="A14" t="s">
        <v>4336</v>
      </c>
      <c r="B14" t="s">
        <v>4250</v>
      </c>
      <c r="C14" t="s">
        <v>42</v>
      </c>
      <c r="D14" t="s">
        <v>4251</v>
      </c>
      <c r="E14" t="s">
        <v>44</v>
      </c>
      <c r="F14" s="1">
        <v>0.05</v>
      </c>
      <c r="G14" t="s">
        <v>4277</v>
      </c>
      <c r="H14">
        <v>3</v>
      </c>
      <c r="I14" t="s">
        <v>4253</v>
      </c>
      <c r="J14">
        <v>1800</v>
      </c>
      <c r="K14">
        <v>259200</v>
      </c>
      <c r="L14" t="s">
        <v>4278</v>
      </c>
      <c r="O14" t="s">
        <v>4337</v>
      </c>
      <c r="P14" t="s">
        <v>4338</v>
      </c>
      <c r="Q14" t="s">
        <v>4257</v>
      </c>
      <c r="R14" t="s">
        <v>4339</v>
      </c>
      <c r="S14" t="s">
        <v>4340</v>
      </c>
      <c r="T14" t="s">
        <v>4341</v>
      </c>
      <c r="U14" t="s">
        <v>4268</v>
      </c>
      <c r="X14">
        <v>11</v>
      </c>
      <c r="Y14" t="s">
        <v>4342</v>
      </c>
      <c r="Z14" t="s">
        <v>4342</v>
      </c>
      <c r="AA14" t="s">
        <v>4342</v>
      </c>
      <c r="AB14">
        <v>1</v>
      </c>
      <c r="AC14">
        <v>0.6</v>
      </c>
      <c r="AD14">
        <v>0</v>
      </c>
      <c r="AE14">
        <v>4</v>
      </c>
      <c r="AF14" t="s">
        <v>3331</v>
      </c>
      <c r="AG14" t="s">
        <v>3350</v>
      </c>
      <c r="AH14" t="s">
        <v>74</v>
      </c>
      <c r="AI14" t="s">
        <v>58</v>
      </c>
      <c r="AJ14" t="s">
        <v>59</v>
      </c>
      <c r="AK14" t="s">
        <v>58</v>
      </c>
      <c r="AL14" t="s">
        <v>84</v>
      </c>
      <c r="AM14" t="s">
        <v>61</v>
      </c>
    </row>
    <row r="15" spans="1:42" x14ac:dyDescent="0.25">
      <c r="A15" t="s">
        <v>4336</v>
      </c>
      <c r="B15" t="s">
        <v>4250</v>
      </c>
      <c r="C15" t="s">
        <v>42</v>
      </c>
      <c r="D15" t="s">
        <v>4251</v>
      </c>
      <c r="E15" t="s">
        <v>44</v>
      </c>
      <c r="F15" s="1">
        <v>0.05</v>
      </c>
      <c r="G15" t="s">
        <v>4277</v>
      </c>
      <c r="H15">
        <v>3</v>
      </c>
      <c r="I15" t="s">
        <v>4253</v>
      </c>
      <c r="J15">
        <v>1800</v>
      </c>
      <c r="K15">
        <v>259200</v>
      </c>
      <c r="L15" t="s">
        <v>4278</v>
      </c>
      <c r="O15" t="s">
        <v>4343</v>
      </c>
      <c r="P15" t="s">
        <v>4344</v>
      </c>
      <c r="Q15" t="s">
        <v>4257</v>
      </c>
      <c r="R15" t="s">
        <v>4345</v>
      </c>
      <c r="S15" t="s">
        <v>4346</v>
      </c>
      <c r="T15" t="s">
        <v>4347</v>
      </c>
      <c r="U15" t="s">
        <v>4268</v>
      </c>
      <c r="X15">
        <v>18</v>
      </c>
      <c r="Y15" t="s">
        <v>4348</v>
      </c>
      <c r="Z15" t="s">
        <v>4348</v>
      </c>
      <c r="AA15" t="s">
        <v>4348</v>
      </c>
      <c r="AB15">
        <v>1</v>
      </c>
      <c r="AC15">
        <v>0.6</v>
      </c>
      <c r="AD15">
        <v>0</v>
      </c>
      <c r="AE15">
        <v>4</v>
      </c>
      <c r="AF15" t="s">
        <v>3331</v>
      </c>
      <c r="AG15" t="s">
        <v>3350</v>
      </c>
      <c r="AH15" t="s">
        <v>74</v>
      </c>
      <c r="AI15" t="s">
        <v>58</v>
      </c>
      <c r="AJ15" t="s">
        <v>68</v>
      </c>
      <c r="AK15" t="s">
        <v>58</v>
      </c>
      <c r="AL15" t="s">
        <v>60</v>
      </c>
      <c r="AM15" t="s">
        <v>61</v>
      </c>
    </row>
    <row r="16" spans="1:42" x14ac:dyDescent="0.25">
      <c r="A16" t="s">
        <v>4336</v>
      </c>
      <c r="B16" t="s">
        <v>4250</v>
      </c>
      <c r="C16" t="s">
        <v>42</v>
      </c>
      <c r="D16" t="s">
        <v>4251</v>
      </c>
      <c r="E16" t="s">
        <v>44</v>
      </c>
      <c r="F16" s="1">
        <v>0.05</v>
      </c>
      <c r="G16" t="s">
        <v>4277</v>
      </c>
      <c r="H16">
        <v>3</v>
      </c>
      <c r="I16" t="s">
        <v>4253</v>
      </c>
      <c r="J16">
        <v>1800</v>
      </c>
      <c r="K16">
        <v>259200</v>
      </c>
      <c r="L16" t="s">
        <v>4278</v>
      </c>
      <c r="O16" t="s">
        <v>4349</v>
      </c>
      <c r="P16" t="s">
        <v>4350</v>
      </c>
      <c r="Q16" t="s">
        <v>4257</v>
      </c>
      <c r="R16" t="s">
        <v>4351</v>
      </c>
      <c r="S16" t="s">
        <v>4352</v>
      </c>
      <c r="T16" t="s">
        <v>4353</v>
      </c>
      <c r="U16" t="s">
        <v>4354</v>
      </c>
      <c r="X16">
        <v>91</v>
      </c>
      <c r="Y16" t="s">
        <v>110</v>
      </c>
      <c r="Z16" t="s">
        <v>110</v>
      </c>
      <c r="AA16" t="s">
        <v>110</v>
      </c>
      <c r="AB16">
        <v>1</v>
      </c>
      <c r="AC16">
        <v>0.6</v>
      </c>
      <c r="AD16">
        <v>0</v>
      </c>
      <c r="AE16">
        <v>4</v>
      </c>
      <c r="AF16" t="s">
        <v>3331</v>
      </c>
      <c r="AG16" t="s">
        <v>3350</v>
      </c>
      <c r="AH16" t="s">
        <v>74</v>
      </c>
      <c r="AI16" t="s">
        <v>58</v>
      </c>
      <c r="AJ16" t="s">
        <v>59</v>
      </c>
      <c r="AK16" t="s">
        <v>58</v>
      </c>
      <c r="AL16" t="s">
        <v>60</v>
      </c>
      <c r="AM16" t="s">
        <v>61</v>
      </c>
    </row>
    <row r="17" spans="1:39" x14ac:dyDescent="0.25">
      <c r="A17" t="s">
        <v>4355</v>
      </c>
      <c r="B17" t="s">
        <v>4250</v>
      </c>
      <c r="C17" t="s">
        <v>42</v>
      </c>
      <c r="D17" t="s">
        <v>4251</v>
      </c>
      <c r="E17" t="s">
        <v>44</v>
      </c>
      <c r="F17" s="1">
        <v>0.05</v>
      </c>
      <c r="G17" t="s">
        <v>4252</v>
      </c>
      <c r="H17">
        <v>3</v>
      </c>
      <c r="I17" t="s">
        <v>4253</v>
      </c>
      <c r="J17">
        <v>1800</v>
      </c>
      <c r="K17">
        <v>259200</v>
      </c>
      <c r="L17" t="s">
        <v>4254</v>
      </c>
      <c r="O17" t="s">
        <v>4356</v>
      </c>
      <c r="P17" t="s">
        <v>4357</v>
      </c>
      <c r="Q17" t="s">
        <v>4257</v>
      </c>
      <c r="R17" t="s">
        <v>4358</v>
      </c>
      <c r="S17" t="s">
        <v>4359</v>
      </c>
      <c r="T17" t="s">
        <v>4360</v>
      </c>
      <c r="U17" t="s">
        <v>4268</v>
      </c>
      <c r="X17">
        <v>42</v>
      </c>
      <c r="Y17" t="s">
        <v>4361</v>
      </c>
      <c r="Z17" t="s">
        <v>4361</v>
      </c>
      <c r="AA17" t="s">
        <v>4361</v>
      </c>
      <c r="AB17">
        <v>1</v>
      </c>
      <c r="AC17">
        <v>0.7</v>
      </c>
      <c r="AD17">
        <v>1</v>
      </c>
      <c r="AE17">
        <v>7</v>
      </c>
      <c r="AF17" t="s">
        <v>3636</v>
      </c>
      <c r="AG17" t="s">
        <v>3541</v>
      </c>
      <c r="AH17" t="s">
        <v>74</v>
      </c>
      <c r="AI17" t="s">
        <v>58</v>
      </c>
      <c r="AJ17" t="s">
        <v>59</v>
      </c>
      <c r="AK17" t="s">
        <v>58</v>
      </c>
      <c r="AL17" t="s">
        <v>84</v>
      </c>
      <c r="AM17" t="s">
        <v>61</v>
      </c>
    </row>
    <row r="18" spans="1:39" x14ac:dyDescent="0.25">
      <c r="A18" t="s">
        <v>4355</v>
      </c>
      <c r="B18" t="s">
        <v>4250</v>
      </c>
      <c r="C18" t="s">
        <v>42</v>
      </c>
      <c r="D18" t="s">
        <v>4251</v>
      </c>
      <c r="E18" t="s">
        <v>44</v>
      </c>
      <c r="F18" s="1">
        <v>0.05</v>
      </c>
      <c r="G18" t="s">
        <v>4252</v>
      </c>
      <c r="H18">
        <v>3</v>
      </c>
      <c r="I18" t="s">
        <v>4253</v>
      </c>
      <c r="J18">
        <v>1800</v>
      </c>
      <c r="K18">
        <v>259200</v>
      </c>
      <c r="L18" t="s">
        <v>4254</v>
      </c>
      <c r="O18" t="s">
        <v>4362</v>
      </c>
      <c r="P18" t="s">
        <v>4363</v>
      </c>
      <c r="Q18" t="s">
        <v>4257</v>
      </c>
      <c r="R18" t="s">
        <v>4364</v>
      </c>
      <c r="S18" t="s">
        <v>4365</v>
      </c>
      <c r="T18" t="s">
        <v>4366</v>
      </c>
      <c r="U18" t="s">
        <v>4354</v>
      </c>
      <c r="X18">
        <v>510</v>
      </c>
      <c r="Y18" t="s">
        <v>4367</v>
      </c>
      <c r="Z18" t="s">
        <v>4367</v>
      </c>
      <c r="AA18" t="s">
        <v>4367</v>
      </c>
      <c r="AB18">
        <v>1</v>
      </c>
      <c r="AC18">
        <v>0.7</v>
      </c>
      <c r="AD18">
        <v>1</v>
      </c>
      <c r="AE18">
        <v>7</v>
      </c>
      <c r="AF18" t="s">
        <v>3636</v>
      </c>
      <c r="AG18" t="s">
        <v>3541</v>
      </c>
      <c r="AH18" t="s">
        <v>67</v>
      </c>
      <c r="AI18" t="s">
        <v>58</v>
      </c>
      <c r="AJ18" t="s">
        <v>59</v>
      </c>
      <c r="AK18" t="s">
        <v>58</v>
      </c>
      <c r="AL18" t="s">
        <v>84</v>
      </c>
      <c r="AM18" t="s">
        <v>61</v>
      </c>
    </row>
    <row r="19" spans="1:39" x14ac:dyDescent="0.25">
      <c r="A19" t="s">
        <v>4355</v>
      </c>
      <c r="B19" t="s">
        <v>4250</v>
      </c>
      <c r="C19" t="s">
        <v>42</v>
      </c>
      <c r="D19" t="s">
        <v>4251</v>
      </c>
      <c r="E19" t="s">
        <v>44</v>
      </c>
      <c r="F19" s="1">
        <v>0.05</v>
      </c>
      <c r="G19" t="s">
        <v>4252</v>
      </c>
      <c r="H19">
        <v>3</v>
      </c>
      <c r="I19" t="s">
        <v>4253</v>
      </c>
      <c r="J19">
        <v>1800</v>
      </c>
      <c r="K19">
        <v>259200</v>
      </c>
      <c r="L19" t="s">
        <v>4254</v>
      </c>
      <c r="O19" t="s">
        <v>4368</v>
      </c>
      <c r="P19" t="s">
        <v>4280</v>
      </c>
      <c r="Q19" t="s">
        <v>4257</v>
      </c>
      <c r="R19" t="s">
        <v>4369</v>
      </c>
      <c r="S19" t="s">
        <v>4370</v>
      </c>
      <c r="T19" t="s">
        <v>4371</v>
      </c>
      <c r="U19" t="s">
        <v>4354</v>
      </c>
      <c r="X19">
        <v>29</v>
      </c>
      <c r="Y19" t="s">
        <v>4284</v>
      </c>
      <c r="Z19" t="s">
        <v>4284</v>
      </c>
      <c r="AA19" t="s">
        <v>4284</v>
      </c>
      <c r="AB19">
        <v>1</v>
      </c>
      <c r="AC19">
        <v>0.7</v>
      </c>
      <c r="AD19">
        <v>1</v>
      </c>
      <c r="AE19">
        <v>7</v>
      </c>
      <c r="AF19" t="s">
        <v>3636</v>
      </c>
      <c r="AG19" t="s">
        <v>3541</v>
      </c>
      <c r="AH19" t="s">
        <v>74</v>
      </c>
      <c r="AI19" t="s">
        <v>58</v>
      </c>
      <c r="AJ19" t="s">
        <v>68</v>
      </c>
      <c r="AK19" t="s">
        <v>58</v>
      </c>
      <c r="AL19" t="s">
        <v>84</v>
      </c>
      <c r="AM19" t="s">
        <v>90</v>
      </c>
    </row>
    <row r="20" spans="1:39" x14ac:dyDescent="0.25">
      <c r="A20" t="s">
        <v>4372</v>
      </c>
      <c r="B20" t="s">
        <v>4250</v>
      </c>
      <c r="C20" t="s">
        <v>42</v>
      </c>
      <c r="D20" t="s">
        <v>4251</v>
      </c>
      <c r="E20" t="s">
        <v>44</v>
      </c>
      <c r="F20" s="1">
        <v>0.05</v>
      </c>
      <c r="G20" t="s">
        <v>4252</v>
      </c>
      <c r="H20">
        <v>3</v>
      </c>
      <c r="I20" t="s">
        <v>4253</v>
      </c>
      <c r="J20">
        <v>1800</v>
      </c>
      <c r="K20">
        <v>259200</v>
      </c>
      <c r="L20" t="s">
        <v>4254</v>
      </c>
      <c r="O20" t="s">
        <v>4373</v>
      </c>
      <c r="P20" t="s">
        <v>4374</v>
      </c>
      <c r="Q20" t="s">
        <v>4257</v>
      </c>
      <c r="R20" t="s">
        <v>4375</v>
      </c>
      <c r="S20" t="s">
        <v>4376</v>
      </c>
      <c r="T20" t="s">
        <v>4377</v>
      </c>
      <c r="U20" t="s">
        <v>4354</v>
      </c>
      <c r="X20">
        <v>47</v>
      </c>
      <c r="Y20" t="s">
        <v>4378</v>
      </c>
      <c r="Z20" t="s">
        <v>4378</v>
      </c>
      <c r="AA20" t="s">
        <v>4378</v>
      </c>
      <c r="AB20">
        <v>1</v>
      </c>
      <c r="AC20">
        <v>0.7</v>
      </c>
      <c r="AD20">
        <v>0</v>
      </c>
      <c r="AE20">
        <v>8</v>
      </c>
      <c r="AF20" t="s">
        <v>3636</v>
      </c>
      <c r="AG20" t="s">
        <v>3655</v>
      </c>
      <c r="AH20" t="s">
        <v>57</v>
      </c>
      <c r="AI20" t="s">
        <v>58</v>
      </c>
      <c r="AJ20" t="s">
        <v>59</v>
      </c>
      <c r="AK20" t="s">
        <v>58</v>
      </c>
      <c r="AL20" t="s">
        <v>84</v>
      </c>
      <c r="AM20" t="s">
        <v>61</v>
      </c>
    </row>
    <row r="21" spans="1:39" x14ac:dyDescent="0.25">
      <c r="A21" t="s">
        <v>4372</v>
      </c>
      <c r="B21" t="s">
        <v>4250</v>
      </c>
      <c r="C21" t="s">
        <v>42</v>
      </c>
      <c r="D21" t="s">
        <v>4251</v>
      </c>
      <c r="E21" t="s">
        <v>44</v>
      </c>
      <c r="F21" s="1">
        <v>0.05</v>
      </c>
      <c r="G21" t="s">
        <v>4252</v>
      </c>
      <c r="H21">
        <v>3</v>
      </c>
      <c r="I21" t="s">
        <v>4253</v>
      </c>
      <c r="J21">
        <v>1800</v>
      </c>
      <c r="K21">
        <v>259200</v>
      </c>
      <c r="L21" t="s">
        <v>4254</v>
      </c>
      <c r="O21" t="s">
        <v>4379</v>
      </c>
      <c r="P21" t="s">
        <v>4380</v>
      </c>
      <c r="Q21" t="s">
        <v>4257</v>
      </c>
      <c r="R21" t="s">
        <v>4381</v>
      </c>
      <c r="S21" t="s">
        <v>4382</v>
      </c>
      <c r="T21" t="s">
        <v>4383</v>
      </c>
      <c r="U21" t="s">
        <v>4354</v>
      </c>
      <c r="X21">
        <v>14</v>
      </c>
      <c r="Y21" t="s">
        <v>4384</v>
      </c>
      <c r="Z21" t="s">
        <v>4384</v>
      </c>
      <c r="AA21" t="s">
        <v>4384</v>
      </c>
      <c r="AB21">
        <v>1</v>
      </c>
      <c r="AC21">
        <v>0.7</v>
      </c>
      <c r="AD21">
        <v>0</v>
      </c>
      <c r="AE21">
        <v>8</v>
      </c>
      <c r="AF21" t="s">
        <v>3636</v>
      </c>
      <c r="AG21" t="s">
        <v>3655</v>
      </c>
      <c r="AH21" t="s">
        <v>67</v>
      </c>
      <c r="AI21" t="s">
        <v>58</v>
      </c>
      <c r="AJ21" t="s">
        <v>142</v>
      </c>
      <c r="AK21" t="s">
        <v>58</v>
      </c>
      <c r="AL21" t="s">
        <v>84</v>
      </c>
      <c r="AM21" t="s">
        <v>61</v>
      </c>
    </row>
    <row r="22" spans="1:39" x14ac:dyDescent="0.25">
      <c r="A22" t="s">
        <v>4372</v>
      </c>
      <c r="B22" t="s">
        <v>4250</v>
      </c>
      <c r="C22" t="s">
        <v>42</v>
      </c>
      <c r="D22" t="s">
        <v>4251</v>
      </c>
      <c r="E22" t="s">
        <v>44</v>
      </c>
      <c r="F22" s="1">
        <v>0.05</v>
      </c>
      <c r="G22" t="s">
        <v>4252</v>
      </c>
      <c r="H22">
        <v>3</v>
      </c>
      <c r="I22" t="s">
        <v>4253</v>
      </c>
      <c r="J22">
        <v>1800</v>
      </c>
      <c r="K22">
        <v>259200</v>
      </c>
      <c r="L22" t="s">
        <v>4254</v>
      </c>
      <c r="O22" t="s">
        <v>4385</v>
      </c>
      <c r="P22" t="s">
        <v>4386</v>
      </c>
      <c r="Q22" t="s">
        <v>4257</v>
      </c>
      <c r="R22" t="s">
        <v>4387</v>
      </c>
      <c r="S22" t="s">
        <v>4388</v>
      </c>
      <c r="T22" t="s">
        <v>4389</v>
      </c>
      <c r="U22" t="s">
        <v>4354</v>
      </c>
      <c r="X22">
        <v>907</v>
      </c>
      <c r="Y22" t="s">
        <v>4390</v>
      </c>
      <c r="Z22" t="s">
        <v>4390</v>
      </c>
      <c r="AA22" t="s">
        <v>4390</v>
      </c>
      <c r="AB22">
        <v>1</v>
      </c>
      <c r="AC22">
        <v>0.7</v>
      </c>
      <c r="AD22">
        <v>0</v>
      </c>
      <c r="AE22">
        <v>8</v>
      </c>
      <c r="AF22" t="s">
        <v>3636</v>
      </c>
      <c r="AG22" t="s">
        <v>3655</v>
      </c>
      <c r="AH22" t="s">
        <v>74</v>
      </c>
      <c r="AI22" t="s">
        <v>58</v>
      </c>
      <c r="AJ22" t="s">
        <v>59</v>
      </c>
      <c r="AK22" t="s">
        <v>58</v>
      </c>
      <c r="AL22" t="s">
        <v>84</v>
      </c>
      <c r="AM22" t="s">
        <v>90</v>
      </c>
    </row>
    <row r="23" spans="1:39" x14ac:dyDescent="0.25">
      <c r="A23" t="s">
        <v>4391</v>
      </c>
      <c r="B23" t="s">
        <v>4250</v>
      </c>
      <c r="C23" t="s">
        <v>42</v>
      </c>
      <c r="D23" t="s">
        <v>4251</v>
      </c>
      <c r="E23" t="s">
        <v>44</v>
      </c>
      <c r="F23" s="1">
        <v>0.05</v>
      </c>
      <c r="G23" t="s">
        <v>4252</v>
      </c>
      <c r="H23">
        <v>3</v>
      </c>
      <c r="I23" t="s">
        <v>4253</v>
      </c>
      <c r="J23">
        <v>1800</v>
      </c>
      <c r="K23">
        <v>259200</v>
      </c>
      <c r="L23" t="s">
        <v>4254</v>
      </c>
      <c r="O23" t="s">
        <v>4392</v>
      </c>
      <c r="P23" t="s">
        <v>4280</v>
      </c>
      <c r="Q23" t="s">
        <v>4257</v>
      </c>
      <c r="R23" t="s">
        <v>4393</v>
      </c>
      <c r="S23" t="s">
        <v>4394</v>
      </c>
      <c r="T23" t="s">
        <v>4395</v>
      </c>
      <c r="U23" t="s">
        <v>4354</v>
      </c>
      <c r="X23">
        <v>11</v>
      </c>
      <c r="Y23" t="s">
        <v>4284</v>
      </c>
      <c r="Z23" t="s">
        <v>4284</v>
      </c>
      <c r="AA23" t="s">
        <v>4284</v>
      </c>
      <c r="AB23">
        <v>1</v>
      </c>
      <c r="AC23">
        <v>0.7</v>
      </c>
      <c r="AD23">
        <v>0</v>
      </c>
      <c r="AE23">
        <v>9</v>
      </c>
      <c r="AF23" t="s">
        <v>3636</v>
      </c>
      <c r="AG23" t="s">
        <v>3656</v>
      </c>
      <c r="AH23" t="s">
        <v>74</v>
      </c>
      <c r="AI23" t="s">
        <v>58</v>
      </c>
      <c r="AJ23" t="s">
        <v>68</v>
      </c>
      <c r="AK23" t="s">
        <v>58</v>
      </c>
      <c r="AL23" t="s">
        <v>84</v>
      </c>
      <c r="AM23" t="s">
        <v>90</v>
      </c>
    </row>
    <row r="24" spans="1:39" x14ac:dyDescent="0.25">
      <c r="A24" t="s">
        <v>4391</v>
      </c>
      <c r="B24" t="s">
        <v>4250</v>
      </c>
      <c r="C24" t="s">
        <v>42</v>
      </c>
      <c r="D24" t="s">
        <v>4251</v>
      </c>
      <c r="E24" t="s">
        <v>44</v>
      </c>
      <c r="F24" s="1">
        <v>0.05</v>
      </c>
      <c r="G24" t="s">
        <v>4252</v>
      </c>
      <c r="H24">
        <v>3</v>
      </c>
      <c r="I24" t="s">
        <v>4253</v>
      </c>
      <c r="J24">
        <v>1800</v>
      </c>
      <c r="K24">
        <v>259200</v>
      </c>
      <c r="L24" t="s">
        <v>4254</v>
      </c>
      <c r="O24" t="s">
        <v>4396</v>
      </c>
      <c r="P24" t="s">
        <v>4286</v>
      </c>
      <c r="Q24" t="s">
        <v>4257</v>
      </c>
      <c r="R24" t="s">
        <v>4397</v>
      </c>
      <c r="S24" t="s">
        <v>4398</v>
      </c>
      <c r="T24" t="s">
        <v>4399</v>
      </c>
      <c r="U24" t="s">
        <v>4354</v>
      </c>
      <c r="X24">
        <v>20</v>
      </c>
      <c r="Y24" t="s">
        <v>4290</v>
      </c>
      <c r="Z24" t="s">
        <v>4290</v>
      </c>
      <c r="AA24" t="s">
        <v>4290</v>
      </c>
      <c r="AB24">
        <v>1</v>
      </c>
      <c r="AC24">
        <v>0.7</v>
      </c>
      <c r="AD24">
        <v>0</v>
      </c>
      <c r="AE24">
        <v>9</v>
      </c>
      <c r="AF24" t="s">
        <v>3636</v>
      </c>
      <c r="AG24" t="s">
        <v>3656</v>
      </c>
      <c r="AH24" t="s">
        <v>67</v>
      </c>
      <c r="AI24" t="s">
        <v>58</v>
      </c>
      <c r="AJ24" t="s">
        <v>75</v>
      </c>
      <c r="AK24" t="s">
        <v>58</v>
      </c>
      <c r="AL24" t="s">
        <v>84</v>
      </c>
      <c r="AM24" t="s">
        <v>61</v>
      </c>
    </row>
    <row r="25" spans="1:39" x14ac:dyDescent="0.25">
      <c r="A25" t="s">
        <v>4391</v>
      </c>
      <c r="B25" t="s">
        <v>4250</v>
      </c>
      <c r="C25" t="s">
        <v>42</v>
      </c>
      <c r="D25" t="s">
        <v>4251</v>
      </c>
      <c r="E25" t="s">
        <v>44</v>
      </c>
      <c r="F25" s="1">
        <v>0.05</v>
      </c>
      <c r="G25" t="s">
        <v>4252</v>
      </c>
      <c r="H25">
        <v>3</v>
      </c>
      <c r="I25" t="s">
        <v>4253</v>
      </c>
      <c r="J25">
        <v>1800</v>
      </c>
      <c r="K25">
        <v>259200</v>
      </c>
      <c r="L25" t="s">
        <v>4254</v>
      </c>
      <c r="O25" t="s">
        <v>4400</v>
      </c>
      <c r="P25" t="s">
        <v>4401</v>
      </c>
      <c r="Q25" t="s">
        <v>4257</v>
      </c>
      <c r="R25" t="s">
        <v>4402</v>
      </c>
      <c r="S25" t="s">
        <v>4403</v>
      </c>
      <c r="T25" t="s">
        <v>4404</v>
      </c>
      <c r="U25" t="s">
        <v>4354</v>
      </c>
      <c r="X25">
        <v>26</v>
      </c>
      <c r="Y25" t="s">
        <v>4405</v>
      </c>
      <c r="Z25" t="s">
        <v>4405</v>
      </c>
      <c r="AA25" t="s">
        <v>4405</v>
      </c>
      <c r="AB25">
        <v>1</v>
      </c>
      <c r="AC25">
        <v>0.7</v>
      </c>
      <c r="AD25">
        <v>0</v>
      </c>
      <c r="AE25">
        <v>9</v>
      </c>
      <c r="AF25" t="s">
        <v>3636</v>
      </c>
      <c r="AG25" t="s">
        <v>3656</v>
      </c>
      <c r="AH25" t="s">
        <v>57</v>
      </c>
      <c r="AI25" t="s">
        <v>58</v>
      </c>
      <c r="AJ25" t="s">
        <v>75</v>
      </c>
      <c r="AK25" t="s">
        <v>58</v>
      </c>
      <c r="AL25" t="s">
        <v>84</v>
      </c>
      <c r="AM25" t="s">
        <v>61</v>
      </c>
    </row>
    <row r="26" spans="1:39" x14ac:dyDescent="0.25">
      <c r="A26" t="s">
        <v>4406</v>
      </c>
      <c r="B26" t="s">
        <v>4250</v>
      </c>
      <c r="C26" t="s">
        <v>42</v>
      </c>
      <c r="D26" t="s">
        <v>4251</v>
      </c>
      <c r="E26" t="s">
        <v>44</v>
      </c>
      <c r="F26" s="1">
        <v>0.05</v>
      </c>
      <c r="G26" t="s">
        <v>4277</v>
      </c>
      <c r="H26">
        <v>3</v>
      </c>
      <c r="I26" t="s">
        <v>4253</v>
      </c>
      <c r="J26">
        <v>1800</v>
      </c>
      <c r="K26">
        <v>259200</v>
      </c>
      <c r="L26" t="s">
        <v>4278</v>
      </c>
      <c r="O26" t="s">
        <v>4407</v>
      </c>
      <c r="P26" t="s">
        <v>4408</v>
      </c>
      <c r="Q26" t="s">
        <v>4257</v>
      </c>
      <c r="R26" t="s">
        <v>4409</v>
      </c>
      <c r="S26" t="s">
        <v>4410</v>
      </c>
      <c r="T26" t="s">
        <v>4411</v>
      </c>
      <c r="U26" t="s">
        <v>4354</v>
      </c>
      <c r="X26">
        <v>73</v>
      </c>
      <c r="Y26" t="s">
        <v>4412</v>
      </c>
      <c r="Z26" t="s">
        <v>4412</v>
      </c>
      <c r="AA26" t="s">
        <v>4412</v>
      </c>
      <c r="AB26">
        <v>1</v>
      </c>
      <c r="AC26">
        <v>0.6</v>
      </c>
      <c r="AD26">
        <v>1</v>
      </c>
      <c r="AE26">
        <v>5</v>
      </c>
      <c r="AF26" t="s">
        <v>3331</v>
      </c>
      <c r="AG26" t="s">
        <v>3351</v>
      </c>
      <c r="AH26" t="s">
        <v>67</v>
      </c>
      <c r="AI26" t="s">
        <v>4413</v>
      </c>
      <c r="AJ26" t="s">
        <v>59</v>
      </c>
      <c r="AK26" t="s">
        <v>58</v>
      </c>
      <c r="AL26" t="s">
        <v>60</v>
      </c>
      <c r="AM26" t="s">
        <v>90</v>
      </c>
    </row>
    <row r="27" spans="1:39" x14ac:dyDescent="0.25">
      <c r="A27" t="s">
        <v>4406</v>
      </c>
      <c r="B27" t="s">
        <v>4250</v>
      </c>
      <c r="C27" t="s">
        <v>42</v>
      </c>
      <c r="D27" t="s">
        <v>4251</v>
      </c>
      <c r="E27" t="s">
        <v>44</v>
      </c>
      <c r="F27" s="1">
        <v>0.05</v>
      </c>
      <c r="G27" t="s">
        <v>4277</v>
      </c>
      <c r="H27">
        <v>3</v>
      </c>
      <c r="I27" t="s">
        <v>4253</v>
      </c>
      <c r="J27">
        <v>1800</v>
      </c>
      <c r="K27">
        <v>259200</v>
      </c>
      <c r="L27" t="s">
        <v>4278</v>
      </c>
      <c r="O27" t="s">
        <v>4414</v>
      </c>
      <c r="P27" t="s">
        <v>4415</v>
      </c>
      <c r="Q27" t="s">
        <v>4257</v>
      </c>
      <c r="R27" t="s">
        <v>4416</v>
      </c>
      <c r="S27" t="s">
        <v>4417</v>
      </c>
      <c r="T27" t="s">
        <v>4418</v>
      </c>
      <c r="U27" t="s">
        <v>4354</v>
      </c>
      <c r="X27">
        <v>38</v>
      </c>
      <c r="Y27" t="s">
        <v>4419</v>
      </c>
      <c r="Z27" t="s">
        <v>4419</v>
      </c>
      <c r="AA27" t="s">
        <v>4419</v>
      </c>
      <c r="AB27">
        <v>1</v>
      </c>
      <c r="AC27">
        <v>0.6</v>
      </c>
      <c r="AD27">
        <v>1</v>
      </c>
      <c r="AE27">
        <v>5</v>
      </c>
      <c r="AF27" t="s">
        <v>3331</v>
      </c>
      <c r="AG27" t="s">
        <v>3351</v>
      </c>
      <c r="AH27" t="s">
        <v>57</v>
      </c>
      <c r="AI27" t="s">
        <v>58</v>
      </c>
      <c r="AJ27" t="s">
        <v>142</v>
      </c>
      <c r="AK27" t="s">
        <v>58</v>
      </c>
      <c r="AL27" t="s">
        <v>60</v>
      </c>
      <c r="AM27" t="s">
        <v>61</v>
      </c>
    </row>
    <row r="28" spans="1:39" x14ac:dyDescent="0.25">
      <c r="A28" t="s">
        <v>4406</v>
      </c>
      <c r="B28" t="s">
        <v>4250</v>
      </c>
      <c r="C28" t="s">
        <v>42</v>
      </c>
      <c r="D28" t="s">
        <v>4251</v>
      </c>
      <c r="E28" t="s">
        <v>44</v>
      </c>
      <c r="F28" s="1">
        <v>0.05</v>
      </c>
      <c r="G28" t="s">
        <v>4277</v>
      </c>
      <c r="H28">
        <v>3</v>
      </c>
      <c r="I28" t="s">
        <v>4253</v>
      </c>
      <c r="J28">
        <v>1800</v>
      </c>
      <c r="K28">
        <v>259200</v>
      </c>
      <c r="L28" t="s">
        <v>4278</v>
      </c>
      <c r="O28" t="s">
        <v>4420</v>
      </c>
      <c r="P28" t="s">
        <v>4421</v>
      </c>
      <c r="Q28" t="s">
        <v>4257</v>
      </c>
      <c r="R28" t="s">
        <v>4422</v>
      </c>
      <c r="S28" t="s">
        <v>4423</v>
      </c>
      <c r="T28" t="s">
        <v>4424</v>
      </c>
      <c r="U28" t="s">
        <v>4354</v>
      </c>
      <c r="X28">
        <v>41</v>
      </c>
      <c r="Y28" t="s">
        <v>4425</v>
      </c>
      <c r="Z28" t="s">
        <v>4425</v>
      </c>
      <c r="AA28" t="s">
        <v>4425</v>
      </c>
      <c r="AB28">
        <v>1</v>
      </c>
      <c r="AC28">
        <v>0.6</v>
      </c>
      <c r="AD28">
        <v>1</v>
      </c>
      <c r="AE28">
        <v>5</v>
      </c>
      <c r="AF28" t="s">
        <v>3331</v>
      </c>
      <c r="AG28" t="s">
        <v>3351</v>
      </c>
      <c r="AH28" t="s">
        <v>57</v>
      </c>
      <c r="AI28" t="s">
        <v>58</v>
      </c>
      <c r="AJ28" t="s">
        <v>59</v>
      </c>
      <c r="AK28" t="s">
        <v>58</v>
      </c>
      <c r="AL28" t="s">
        <v>84</v>
      </c>
      <c r="AM28" t="s">
        <v>61</v>
      </c>
    </row>
    <row r="29" spans="1:39" x14ac:dyDescent="0.25">
      <c r="A29" t="s">
        <v>4426</v>
      </c>
      <c r="B29" t="s">
        <v>4250</v>
      </c>
      <c r="C29" t="s">
        <v>42</v>
      </c>
      <c r="D29" t="s">
        <v>4251</v>
      </c>
      <c r="E29" t="s">
        <v>44</v>
      </c>
      <c r="F29" s="1">
        <v>0.05</v>
      </c>
      <c r="G29" t="s">
        <v>4277</v>
      </c>
      <c r="H29">
        <v>3</v>
      </c>
      <c r="I29" t="s">
        <v>4253</v>
      </c>
      <c r="J29">
        <v>1800</v>
      </c>
      <c r="K29">
        <v>259200</v>
      </c>
      <c r="L29" t="s">
        <v>4278</v>
      </c>
      <c r="O29" t="s">
        <v>4427</v>
      </c>
      <c r="P29" t="s">
        <v>4307</v>
      </c>
      <c r="Q29" t="s">
        <v>4257</v>
      </c>
      <c r="R29" t="s">
        <v>4428</v>
      </c>
      <c r="S29" t="s">
        <v>4429</v>
      </c>
      <c r="T29" t="s">
        <v>4430</v>
      </c>
      <c r="U29" t="s">
        <v>4354</v>
      </c>
      <c r="X29">
        <v>690</v>
      </c>
      <c r="Y29" t="s">
        <v>4311</v>
      </c>
      <c r="Z29" t="s">
        <v>4311</v>
      </c>
      <c r="AA29" t="s">
        <v>4311</v>
      </c>
      <c r="AB29">
        <v>1</v>
      </c>
      <c r="AC29">
        <v>0.6</v>
      </c>
      <c r="AD29">
        <v>1</v>
      </c>
      <c r="AE29">
        <v>6</v>
      </c>
      <c r="AF29" t="s">
        <v>3331</v>
      </c>
      <c r="AG29" t="s">
        <v>3352</v>
      </c>
      <c r="AH29" t="s">
        <v>1861</v>
      </c>
      <c r="AI29" t="s">
        <v>58</v>
      </c>
      <c r="AJ29" t="s">
        <v>142</v>
      </c>
      <c r="AK29" t="s">
        <v>58</v>
      </c>
      <c r="AL29" t="s">
        <v>60</v>
      </c>
      <c r="AM29" t="s">
        <v>61</v>
      </c>
    </row>
    <row r="30" spans="1:39" x14ac:dyDescent="0.25">
      <c r="A30" t="s">
        <v>4426</v>
      </c>
      <c r="B30" t="s">
        <v>4250</v>
      </c>
      <c r="C30" t="s">
        <v>42</v>
      </c>
      <c r="D30" t="s">
        <v>4251</v>
      </c>
      <c r="E30" t="s">
        <v>44</v>
      </c>
      <c r="F30" s="1">
        <v>0.05</v>
      </c>
      <c r="G30" t="s">
        <v>4277</v>
      </c>
      <c r="H30">
        <v>3</v>
      </c>
      <c r="I30" t="s">
        <v>4253</v>
      </c>
      <c r="J30">
        <v>1800</v>
      </c>
      <c r="K30">
        <v>259200</v>
      </c>
      <c r="L30" t="s">
        <v>4278</v>
      </c>
      <c r="O30" t="s">
        <v>4431</v>
      </c>
      <c r="P30" t="s">
        <v>4432</v>
      </c>
      <c r="Q30" t="s">
        <v>4257</v>
      </c>
      <c r="R30" t="s">
        <v>4433</v>
      </c>
      <c r="S30" t="s">
        <v>4434</v>
      </c>
      <c r="T30" t="s">
        <v>4435</v>
      </c>
      <c r="U30" t="s">
        <v>4354</v>
      </c>
      <c r="X30">
        <v>19</v>
      </c>
      <c r="Y30" t="s">
        <v>4436</v>
      </c>
      <c r="Z30" t="s">
        <v>4436</v>
      </c>
      <c r="AA30" t="s">
        <v>4436</v>
      </c>
      <c r="AB30">
        <v>1</v>
      </c>
      <c r="AC30">
        <v>0.6</v>
      </c>
      <c r="AD30">
        <v>1</v>
      </c>
      <c r="AE30">
        <v>6</v>
      </c>
      <c r="AF30" t="s">
        <v>3331</v>
      </c>
      <c r="AG30" t="s">
        <v>3352</v>
      </c>
      <c r="AH30" t="s">
        <v>67</v>
      </c>
      <c r="AI30" t="s">
        <v>58</v>
      </c>
      <c r="AJ30" t="s">
        <v>68</v>
      </c>
      <c r="AK30" t="s">
        <v>58</v>
      </c>
      <c r="AL30" t="s">
        <v>60</v>
      </c>
      <c r="AM30" t="s">
        <v>61</v>
      </c>
    </row>
    <row r="31" spans="1:39" x14ac:dyDescent="0.25">
      <c r="A31" t="s">
        <v>4426</v>
      </c>
      <c r="B31" t="s">
        <v>4250</v>
      </c>
      <c r="C31" t="s">
        <v>42</v>
      </c>
      <c r="D31" t="s">
        <v>4251</v>
      </c>
      <c r="E31" t="s">
        <v>44</v>
      </c>
      <c r="F31" s="1">
        <v>0.05</v>
      </c>
      <c r="G31" t="s">
        <v>4277</v>
      </c>
      <c r="H31">
        <v>3</v>
      </c>
      <c r="I31" t="s">
        <v>4253</v>
      </c>
      <c r="J31">
        <v>1800</v>
      </c>
      <c r="K31">
        <v>259200</v>
      </c>
      <c r="L31" t="s">
        <v>4278</v>
      </c>
      <c r="O31" t="s">
        <v>4437</v>
      </c>
      <c r="P31" t="s">
        <v>4338</v>
      </c>
      <c r="Q31" t="s">
        <v>4257</v>
      </c>
      <c r="R31" t="s">
        <v>4438</v>
      </c>
      <c r="S31" t="s">
        <v>4439</v>
      </c>
      <c r="T31" t="s">
        <v>4440</v>
      </c>
      <c r="U31" t="s">
        <v>4441</v>
      </c>
      <c r="X31">
        <v>12</v>
      </c>
      <c r="Y31" t="s">
        <v>4342</v>
      </c>
      <c r="Z31" t="s">
        <v>4342</v>
      </c>
      <c r="AA31" t="s">
        <v>4342</v>
      </c>
      <c r="AB31">
        <v>1</v>
      </c>
      <c r="AC31">
        <v>0.6</v>
      </c>
      <c r="AD31">
        <v>1</v>
      </c>
      <c r="AE31">
        <v>6</v>
      </c>
      <c r="AF31" t="s">
        <v>3331</v>
      </c>
      <c r="AG31" t="s">
        <v>3352</v>
      </c>
      <c r="AH31" t="s">
        <v>74</v>
      </c>
      <c r="AI31" t="s">
        <v>58</v>
      </c>
      <c r="AJ31" t="s">
        <v>68</v>
      </c>
      <c r="AK31" t="s">
        <v>58</v>
      </c>
      <c r="AL31" t="s">
        <v>84</v>
      </c>
      <c r="AM31" t="s">
        <v>61</v>
      </c>
    </row>
    <row r="32" spans="1:39" x14ac:dyDescent="0.25">
      <c r="A32" t="s">
        <v>4442</v>
      </c>
      <c r="B32" t="s">
        <v>4250</v>
      </c>
      <c r="C32" t="s">
        <v>42</v>
      </c>
      <c r="D32" t="s">
        <v>4251</v>
      </c>
      <c r="E32" t="s">
        <v>44</v>
      </c>
      <c r="F32" s="1">
        <v>0.05</v>
      </c>
      <c r="G32" t="s">
        <v>4252</v>
      </c>
      <c r="H32">
        <v>3</v>
      </c>
      <c r="I32" t="s">
        <v>4253</v>
      </c>
      <c r="J32">
        <v>1800</v>
      </c>
      <c r="K32">
        <v>259200</v>
      </c>
      <c r="L32" t="s">
        <v>4254</v>
      </c>
      <c r="O32" t="s">
        <v>4443</v>
      </c>
      <c r="P32" t="s">
        <v>4444</v>
      </c>
      <c r="Q32" t="s">
        <v>4257</v>
      </c>
      <c r="R32" t="s">
        <v>4445</v>
      </c>
      <c r="S32" t="s">
        <v>4446</v>
      </c>
      <c r="T32" t="s">
        <v>4447</v>
      </c>
      <c r="U32" t="s">
        <v>4441</v>
      </c>
      <c r="X32">
        <v>24</v>
      </c>
      <c r="Y32" t="s">
        <v>4448</v>
      </c>
      <c r="Z32" t="s">
        <v>4448</v>
      </c>
      <c r="AA32" t="s">
        <v>4448</v>
      </c>
      <c r="AB32">
        <v>1</v>
      </c>
      <c r="AC32">
        <v>0.7</v>
      </c>
      <c r="AD32">
        <v>1</v>
      </c>
      <c r="AE32">
        <v>10</v>
      </c>
      <c r="AF32" t="s">
        <v>3636</v>
      </c>
      <c r="AG32" t="s">
        <v>3644</v>
      </c>
      <c r="AH32" t="s">
        <v>74</v>
      </c>
      <c r="AI32" t="s">
        <v>58</v>
      </c>
      <c r="AJ32" t="s">
        <v>133</v>
      </c>
      <c r="AK32" t="s">
        <v>58</v>
      </c>
      <c r="AL32" t="s">
        <v>60</v>
      </c>
      <c r="AM32" t="s">
        <v>61</v>
      </c>
    </row>
    <row r="33" spans="1:39" x14ac:dyDescent="0.25">
      <c r="A33" t="s">
        <v>4442</v>
      </c>
      <c r="B33" t="s">
        <v>4250</v>
      </c>
      <c r="C33" t="s">
        <v>42</v>
      </c>
      <c r="D33" t="s">
        <v>4251</v>
      </c>
      <c r="E33" t="s">
        <v>44</v>
      </c>
      <c r="F33" s="1">
        <v>0.05</v>
      </c>
      <c r="G33" t="s">
        <v>4252</v>
      </c>
      <c r="H33">
        <v>3</v>
      </c>
      <c r="I33" t="s">
        <v>4253</v>
      </c>
      <c r="J33">
        <v>1800</v>
      </c>
      <c r="K33">
        <v>259200</v>
      </c>
      <c r="L33" t="s">
        <v>4254</v>
      </c>
      <c r="O33" t="s">
        <v>4449</v>
      </c>
      <c r="P33" t="s">
        <v>4450</v>
      </c>
      <c r="Q33" t="s">
        <v>4257</v>
      </c>
      <c r="R33" t="s">
        <v>4451</v>
      </c>
      <c r="S33" t="s">
        <v>4452</v>
      </c>
      <c r="T33" t="s">
        <v>4453</v>
      </c>
      <c r="U33" t="s">
        <v>4441</v>
      </c>
      <c r="X33">
        <v>81</v>
      </c>
      <c r="Y33" t="s">
        <v>4454</v>
      </c>
      <c r="Z33" t="s">
        <v>4454</v>
      </c>
      <c r="AA33" t="s">
        <v>4454</v>
      </c>
      <c r="AB33">
        <v>1</v>
      </c>
      <c r="AC33">
        <v>0.7</v>
      </c>
      <c r="AD33">
        <v>1</v>
      </c>
      <c r="AE33">
        <v>10</v>
      </c>
      <c r="AF33" t="s">
        <v>3636</v>
      </c>
      <c r="AG33" t="s">
        <v>3644</v>
      </c>
      <c r="AH33" t="s">
        <v>74</v>
      </c>
      <c r="AI33" t="s">
        <v>58</v>
      </c>
      <c r="AJ33" t="s">
        <v>75</v>
      </c>
      <c r="AK33" t="s">
        <v>58</v>
      </c>
      <c r="AL33" t="s">
        <v>60</v>
      </c>
      <c r="AM33" t="s">
        <v>61</v>
      </c>
    </row>
    <row r="34" spans="1:39" x14ac:dyDescent="0.25">
      <c r="A34" t="s">
        <v>4442</v>
      </c>
      <c r="B34" t="s">
        <v>4250</v>
      </c>
      <c r="C34" t="s">
        <v>42</v>
      </c>
      <c r="D34" t="s">
        <v>4251</v>
      </c>
      <c r="E34" t="s">
        <v>44</v>
      </c>
      <c r="F34" s="1">
        <v>0.05</v>
      </c>
      <c r="G34" t="s">
        <v>4252</v>
      </c>
      <c r="H34">
        <v>3</v>
      </c>
      <c r="I34" t="s">
        <v>4253</v>
      </c>
      <c r="J34">
        <v>1800</v>
      </c>
      <c r="K34">
        <v>259200</v>
      </c>
      <c r="L34" t="s">
        <v>4254</v>
      </c>
      <c r="O34" t="s">
        <v>4455</v>
      </c>
      <c r="P34" t="s">
        <v>4456</v>
      </c>
      <c r="Q34" t="s">
        <v>4257</v>
      </c>
      <c r="R34" t="s">
        <v>4457</v>
      </c>
      <c r="S34" t="s">
        <v>4458</v>
      </c>
      <c r="T34" t="s">
        <v>4459</v>
      </c>
      <c r="U34" t="s">
        <v>4441</v>
      </c>
      <c r="X34">
        <v>107</v>
      </c>
      <c r="Y34" t="s">
        <v>110</v>
      </c>
      <c r="Z34" t="s">
        <v>110</v>
      </c>
      <c r="AA34" t="s">
        <v>110</v>
      </c>
      <c r="AB34">
        <v>1</v>
      </c>
      <c r="AC34">
        <v>0.7</v>
      </c>
      <c r="AD34">
        <v>1</v>
      </c>
      <c r="AE34">
        <v>10</v>
      </c>
      <c r="AF34" t="s">
        <v>3636</v>
      </c>
      <c r="AG34" t="s">
        <v>3644</v>
      </c>
      <c r="AH34" t="s">
        <v>74</v>
      </c>
      <c r="AI34" t="s">
        <v>3757</v>
      </c>
      <c r="AJ34" t="s">
        <v>68</v>
      </c>
      <c r="AK34" t="s">
        <v>58</v>
      </c>
      <c r="AL34" t="s">
        <v>84</v>
      </c>
      <c r="AM34" t="s">
        <v>90</v>
      </c>
    </row>
    <row r="35" spans="1:39" x14ac:dyDescent="0.25">
      <c r="A35" t="s">
        <v>4460</v>
      </c>
      <c r="B35" t="s">
        <v>4250</v>
      </c>
      <c r="C35" t="s">
        <v>42</v>
      </c>
      <c r="D35" t="s">
        <v>4251</v>
      </c>
      <c r="E35" t="s">
        <v>44</v>
      </c>
      <c r="F35" s="1">
        <v>0.05</v>
      </c>
      <c r="G35" t="s">
        <v>4277</v>
      </c>
      <c r="H35">
        <v>4</v>
      </c>
      <c r="I35" t="s">
        <v>4253</v>
      </c>
      <c r="J35">
        <v>1800</v>
      </c>
      <c r="K35">
        <v>259200</v>
      </c>
      <c r="L35" t="s">
        <v>4461</v>
      </c>
      <c r="O35" t="s">
        <v>4462</v>
      </c>
      <c r="P35" t="s">
        <v>4271</v>
      </c>
      <c r="Q35" t="s">
        <v>4257</v>
      </c>
      <c r="R35" t="s">
        <v>4463</v>
      </c>
      <c r="S35" t="s">
        <v>4464</v>
      </c>
      <c r="T35" t="s">
        <v>4465</v>
      </c>
      <c r="U35" t="s">
        <v>4441</v>
      </c>
      <c r="X35">
        <v>18</v>
      </c>
      <c r="Y35" t="s">
        <v>4275</v>
      </c>
      <c r="Z35" t="s">
        <v>4275</v>
      </c>
      <c r="AA35" t="s">
        <v>4275</v>
      </c>
      <c r="AB35">
        <v>1</v>
      </c>
      <c r="AC35">
        <v>0.6</v>
      </c>
      <c r="AD35">
        <v>1</v>
      </c>
      <c r="AE35">
        <v>7</v>
      </c>
      <c r="AF35" t="s">
        <v>3331</v>
      </c>
      <c r="AG35" t="s">
        <v>3353</v>
      </c>
      <c r="AH35" t="s">
        <v>74</v>
      </c>
      <c r="AI35" t="s">
        <v>58</v>
      </c>
      <c r="AJ35" t="s">
        <v>133</v>
      </c>
      <c r="AK35" t="s">
        <v>58</v>
      </c>
      <c r="AL35" t="s">
        <v>84</v>
      </c>
      <c r="AM35" t="s">
        <v>61</v>
      </c>
    </row>
    <row r="36" spans="1:39" x14ac:dyDescent="0.25">
      <c r="A36" t="s">
        <v>4460</v>
      </c>
      <c r="B36" t="s">
        <v>4250</v>
      </c>
      <c r="C36" t="s">
        <v>42</v>
      </c>
      <c r="D36" t="s">
        <v>4251</v>
      </c>
      <c r="E36" t="s">
        <v>44</v>
      </c>
      <c r="F36" s="1">
        <v>0.05</v>
      </c>
      <c r="G36" t="s">
        <v>4277</v>
      </c>
      <c r="H36">
        <v>4</v>
      </c>
      <c r="I36" t="s">
        <v>4253</v>
      </c>
      <c r="J36">
        <v>1800</v>
      </c>
      <c r="K36">
        <v>259200</v>
      </c>
      <c r="L36" t="s">
        <v>4461</v>
      </c>
      <c r="O36" t="s">
        <v>4466</v>
      </c>
      <c r="P36" t="s">
        <v>4280</v>
      </c>
      <c r="Q36" t="s">
        <v>4257</v>
      </c>
      <c r="R36" t="s">
        <v>4467</v>
      </c>
      <c r="S36" t="s">
        <v>4468</v>
      </c>
      <c r="T36" t="s">
        <v>4469</v>
      </c>
      <c r="U36" t="s">
        <v>4441</v>
      </c>
      <c r="X36">
        <v>23</v>
      </c>
      <c r="Y36" t="s">
        <v>4284</v>
      </c>
      <c r="Z36" t="s">
        <v>4284</v>
      </c>
      <c r="AA36" t="s">
        <v>4284</v>
      </c>
      <c r="AB36">
        <v>1</v>
      </c>
      <c r="AC36">
        <v>0.6</v>
      </c>
      <c r="AD36">
        <v>1</v>
      </c>
      <c r="AE36">
        <v>7</v>
      </c>
      <c r="AF36" t="s">
        <v>3331</v>
      </c>
      <c r="AG36" t="s">
        <v>3353</v>
      </c>
      <c r="AH36" t="s">
        <v>74</v>
      </c>
      <c r="AI36" t="s">
        <v>58</v>
      </c>
      <c r="AJ36" t="s">
        <v>75</v>
      </c>
      <c r="AK36" t="s">
        <v>58</v>
      </c>
      <c r="AL36" t="s">
        <v>84</v>
      </c>
      <c r="AM36" t="s">
        <v>90</v>
      </c>
    </row>
    <row r="37" spans="1:39" x14ac:dyDescent="0.25">
      <c r="A37" t="s">
        <v>4460</v>
      </c>
      <c r="B37" t="s">
        <v>4250</v>
      </c>
      <c r="C37" t="s">
        <v>42</v>
      </c>
      <c r="D37" t="s">
        <v>4251</v>
      </c>
      <c r="E37" t="s">
        <v>44</v>
      </c>
      <c r="F37" s="1">
        <v>0.05</v>
      </c>
      <c r="G37" t="s">
        <v>4277</v>
      </c>
      <c r="H37">
        <v>4</v>
      </c>
      <c r="I37" t="s">
        <v>4253</v>
      </c>
      <c r="J37">
        <v>1800</v>
      </c>
      <c r="K37">
        <v>259200</v>
      </c>
      <c r="L37" t="s">
        <v>4461</v>
      </c>
      <c r="O37" t="s">
        <v>4470</v>
      </c>
      <c r="P37" t="s">
        <v>4300</v>
      </c>
      <c r="Q37" t="s">
        <v>4257</v>
      </c>
      <c r="R37" t="s">
        <v>4471</v>
      </c>
      <c r="S37" t="s">
        <v>4472</v>
      </c>
      <c r="T37" t="s">
        <v>4473</v>
      </c>
      <c r="U37" t="s">
        <v>4304</v>
      </c>
      <c r="X37">
        <v>37</v>
      </c>
      <c r="Y37" t="s">
        <v>4305</v>
      </c>
      <c r="Z37" t="s">
        <v>4305</v>
      </c>
      <c r="AA37" t="s">
        <v>4305</v>
      </c>
      <c r="AB37">
        <v>1</v>
      </c>
      <c r="AC37">
        <v>0.6</v>
      </c>
      <c r="AD37">
        <v>1</v>
      </c>
      <c r="AE37">
        <v>7</v>
      </c>
      <c r="AF37" t="s">
        <v>3331</v>
      </c>
      <c r="AG37" t="s">
        <v>3353</v>
      </c>
      <c r="AH37" t="s">
        <v>1861</v>
      </c>
      <c r="AI37" t="s">
        <v>58</v>
      </c>
      <c r="AJ37" t="s">
        <v>75</v>
      </c>
      <c r="AK37" t="s">
        <v>58</v>
      </c>
      <c r="AL37" t="s">
        <v>60</v>
      </c>
      <c r="AM37" t="s">
        <v>61</v>
      </c>
    </row>
    <row r="38" spans="1:39" x14ac:dyDescent="0.25">
      <c r="A38" t="s">
        <v>4477</v>
      </c>
      <c r="B38" t="s">
        <v>4250</v>
      </c>
      <c r="C38" t="s">
        <v>42</v>
      </c>
      <c r="D38" t="s">
        <v>4251</v>
      </c>
      <c r="E38" t="s">
        <v>44</v>
      </c>
      <c r="F38" s="1">
        <v>0.05</v>
      </c>
      <c r="G38" t="s">
        <v>4478</v>
      </c>
      <c r="H38">
        <v>3</v>
      </c>
      <c r="I38" t="s">
        <v>4253</v>
      </c>
      <c r="J38">
        <v>1800</v>
      </c>
      <c r="K38">
        <v>259200</v>
      </c>
      <c r="L38" t="s">
        <v>4479</v>
      </c>
      <c r="O38" t="s">
        <v>4480</v>
      </c>
      <c r="P38" t="s">
        <v>4444</v>
      </c>
      <c r="Q38" t="s">
        <v>4257</v>
      </c>
      <c r="R38" t="s">
        <v>4481</v>
      </c>
      <c r="S38" t="s">
        <v>4482</v>
      </c>
      <c r="T38" t="s">
        <v>4483</v>
      </c>
      <c r="U38" t="s">
        <v>4484</v>
      </c>
      <c r="X38">
        <v>56</v>
      </c>
      <c r="Y38" t="s">
        <v>4448</v>
      </c>
      <c r="Z38" t="s">
        <v>4448</v>
      </c>
      <c r="AA38" t="s">
        <v>4448</v>
      </c>
      <c r="AB38">
        <v>1</v>
      </c>
      <c r="AC38">
        <v>0.7</v>
      </c>
      <c r="AD38">
        <v>1</v>
      </c>
      <c r="AE38">
        <v>11</v>
      </c>
      <c r="AF38" t="s">
        <v>3636</v>
      </c>
      <c r="AG38" t="s">
        <v>3645</v>
      </c>
      <c r="AH38" t="s">
        <v>74</v>
      </c>
      <c r="AI38" t="s">
        <v>58</v>
      </c>
      <c r="AJ38" t="s">
        <v>133</v>
      </c>
      <c r="AK38" t="s">
        <v>58</v>
      </c>
      <c r="AL38" t="s">
        <v>60</v>
      </c>
      <c r="AM38" t="s">
        <v>61</v>
      </c>
    </row>
    <row r="39" spans="1:39" x14ac:dyDescent="0.25">
      <c r="A39" t="s">
        <v>4477</v>
      </c>
      <c r="B39" t="s">
        <v>4250</v>
      </c>
      <c r="C39" t="s">
        <v>42</v>
      </c>
      <c r="D39" t="s">
        <v>4251</v>
      </c>
      <c r="E39" t="s">
        <v>44</v>
      </c>
      <c r="F39" s="1">
        <v>0.05</v>
      </c>
      <c r="G39" t="s">
        <v>4478</v>
      </c>
      <c r="H39">
        <v>3</v>
      </c>
      <c r="I39" t="s">
        <v>4253</v>
      </c>
      <c r="J39">
        <v>1800</v>
      </c>
      <c r="K39">
        <v>259200</v>
      </c>
      <c r="L39" t="s">
        <v>4479</v>
      </c>
      <c r="O39" t="s">
        <v>4485</v>
      </c>
      <c r="P39" t="s">
        <v>4327</v>
      </c>
      <c r="Q39" t="s">
        <v>4257</v>
      </c>
      <c r="R39" t="s">
        <v>4486</v>
      </c>
      <c r="S39" t="s">
        <v>4487</v>
      </c>
      <c r="T39" t="s">
        <v>4488</v>
      </c>
      <c r="U39" t="s">
        <v>4484</v>
      </c>
      <c r="X39">
        <v>15</v>
      </c>
      <c r="Y39" t="s">
        <v>4331</v>
      </c>
      <c r="Z39" t="s">
        <v>4331</v>
      </c>
      <c r="AA39" t="s">
        <v>4331</v>
      </c>
      <c r="AB39">
        <v>1</v>
      </c>
      <c r="AC39">
        <v>0.7</v>
      </c>
      <c r="AD39">
        <v>1</v>
      </c>
      <c r="AE39">
        <v>11</v>
      </c>
      <c r="AF39" t="s">
        <v>3636</v>
      </c>
      <c r="AG39" t="s">
        <v>3645</v>
      </c>
      <c r="AH39" t="s">
        <v>74</v>
      </c>
      <c r="AI39" t="s">
        <v>58</v>
      </c>
      <c r="AJ39" t="s">
        <v>133</v>
      </c>
      <c r="AK39" t="s">
        <v>58</v>
      </c>
      <c r="AL39" t="s">
        <v>84</v>
      </c>
      <c r="AM39" t="s">
        <v>90</v>
      </c>
    </row>
    <row r="40" spans="1:39" x14ac:dyDescent="0.25">
      <c r="A40" t="s">
        <v>4477</v>
      </c>
      <c r="B40" t="s">
        <v>4250</v>
      </c>
      <c r="C40" t="s">
        <v>42</v>
      </c>
      <c r="D40" t="s">
        <v>4251</v>
      </c>
      <c r="E40" t="s">
        <v>44</v>
      </c>
      <c r="F40" s="1">
        <v>0.05</v>
      </c>
      <c r="G40" t="s">
        <v>4478</v>
      </c>
      <c r="H40">
        <v>3</v>
      </c>
      <c r="I40" t="s">
        <v>4253</v>
      </c>
      <c r="J40">
        <v>1800</v>
      </c>
      <c r="K40">
        <v>259200</v>
      </c>
      <c r="L40" t="s">
        <v>4479</v>
      </c>
      <c r="O40" t="s">
        <v>4489</v>
      </c>
      <c r="P40" t="s">
        <v>4271</v>
      </c>
      <c r="Q40" t="s">
        <v>4257</v>
      </c>
      <c r="R40" t="s">
        <v>4490</v>
      </c>
      <c r="S40" t="s">
        <v>4491</v>
      </c>
      <c r="T40" t="s">
        <v>4492</v>
      </c>
      <c r="U40" t="s">
        <v>4484</v>
      </c>
      <c r="X40">
        <v>18</v>
      </c>
      <c r="Y40" t="s">
        <v>4275</v>
      </c>
      <c r="Z40" t="s">
        <v>4275</v>
      </c>
      <c r="AA40" t="s">
        <v>4275</v>
      </c>
      <c r="AB40">
        <v>1</v>
      </c>
      <c r="AC40">
        <v>0.7</v>
      </c>
      <c r="AD40">
        <v>1</v>
      </c>
      <c r="AE40">
        <v>11</v>
      </c>
      <c r="AF40" t="s">
        <v>3636</v>
      </c>
      <c r="AG40" t="s">
        <v>3645</v>
      </c>
      <c r="AH40" t="s">
        <v>74</v>
      </c>
      <c r="AI40" t="s">
        <v>58</v>
      </c>
      <c r="AJ40" t="s">
        <v>59</v>
      </c>
      <c r="AK40" t="s">
        <v>58</v>
      </c>
      <c r="AL40" t="s">
        <v>84</v>
      </c>
      <c r="AM40" t="s">
        <v>61</v>
      </c>
    </row>
    <row r="41" spans="1:39" x14ac:dyDescent="0.25">
      <c r="A41" t="s">
        <v>4493</v>
      </c>
      <c r="B41" t="s">
        <v>4250</v>
      </c>
      <c r="C41" t="s">
        <v>42</v>
      </c>
      <c r="D41" t="s">
        <v>4251</v>
      </c>
      <c r="E41" t="s">
        <v>44</v>
      </c>
      <c r="F41" s="1">
        <v>0.05</v>
      </c>
      <c r="G41" t="s">
        <v>4277</v>
      </c>
      <c r="H41">
        <v>4</v>
      </c>
      <c r="I41" t="s">
        <v>4253</v>
      </c>
      <c r="J41">
        <v>1800</v>
      </c>
      <c r="K41">
        <v>259200</v>
      </c>
      <c r="L41" t="s">
        <v>4494</v>
      </c>
      <c r="O41" t="s">
        <v>4498</v>
      </c>
      <c r="P41" t="s">
        <v>4300</v>
      </c>
      <c r="Q41" t="s">
        <v>4257</v>
      </c>
      <c r="R41" t="s">
        <v>4499</v>
      </c>
      <c r="S41" t="s">
        <v>4500</v>
      </c>
      <c r="T41" t="s">
        <v>4501</v>
      </c>
      <c r="U41" t="s">
        <v>4304</v>
      </c>
      <c r="X41">
        <v>59</v>
      </c>
      <c r="Y41" t="s">
        <v>4305</v>
      </c>
      <c r="Z41" t="s">
        <v>4305</v>
      </c>
      <c r="AA41" t="s">
        <v>4305</v>
      </c>
      <c r="AB41">
        <v>1</v>
      </c>
      <c r="AC41">
        <v>0.6</v>
      </c>
      <c r="AD41">
        <v>0</v>
      </c>
      <c r="AE41">
        <v>8</v>
      </c>
      <c r="AF41" t="s">
        <v>3331</v>
      </c>
      <c r="AG41" t="s">
        <v>3354</v>
      </c>
      <c r="AH41" t="s">
        <v>1861</v>
      </c>
      <c r="AI41" t="s">
        <v>58</v>
      </c>
      <c r="AJ41" t="s">
        <v>75</v>
      </c>
      <c r="AK41" t="s">
        <v>58</v>
      </c>
      <c r="AL41" t="s">
        <v>60</v>
      </c>
      <c r="AM41" t="s">
        <v>61</v>
      </c>
    </row>
    <row r="42" spans="1:39" x14ac:dyDescent="0.25">
      <c r="A42" t="s">
        <v>4493</v>
      </c>
      <c r="B42" t="s">
        <v>4250</v>
      </c>
      <c r="C42" t="s">
        <v>42</v>
      </c>
      <c r="D42" t="s">
        <v>4251</v>
      </c>
      <c r="E42" t="s">
        <v>44</v>
      </c>
      <c r="F42" s="1">
        <v>0.05</v>
      </c>
      <c r="G42" t="s">
        <v>4277</v>
      </c>
      <c r="H42">
        <v>4</v>
      </c>
      <c r="I42" t="s">
        <v>4253</v>
      </c>
      <c r="J42">
        <v>1800</v>
      </c>
      <c r="K42">
        <v>259200</v>
      </c>
      <c r="L42" t="s">
        <v>4494</v>
      </c>
      <c r="O42" t="s">
        <v>4502</v>
      </c>
      <c r="P42" t="s">
        <v>4286</v>
      </c>
      <c r="Q42" t="s">
        <v>4257</v>
      </c>
      <c r="R42" t="s">
        <v>4503</v>
      </c>
      <c r="S42" t="s">
        <v>4504</v>
      </c>
      <c r="T42" t="s">
        <v>4505</v>
      </c>
      <c r="U42" t="s">
        <v>4484</v>
      </c>
      <c r="X42">
        <v>16</v>
      </c>
      <c r="Y42" t="s">
        <v>4290</v>
      </c>
      <c r="Z42" t="s">
        <v>4290</v>
      </c>
      <c r="AA42" t="s">
        <v>4290</v>
      </c>
      <c r="AB42">
        <v>1</v>
      </c>
      <c r="AC42">
        <v>0.6</v>
      </c>
      <c r="AD42">
        <v>0</v>
      </c>
      <c r="AE42">
        <v>8</v>
      </c>
      <c r="AF42" t="s">
        <v>3331</v>
      </c>
      <c r="AG42" t="s">
        <v>3354</v>
      </c>
      <c r="AH42" t="s">
        <v>67</v>
      </c>
      <c r="AI42" t="s">
        <v>58</v>
      </c>
      <c r="AJ42" t="s">
        <v>68</v>
      </c>
      <c r="AK42" t="s">
        <v>58</v>
      </c>
      <c r="AL42" t="s">
        <v>84</v>
      </c>
      <c r="AM42" t="s">
        <v>61</v>
      </c>
    </row>
    <row r="43" spans="1:39" x14ac:dyDescent="0.25">
      <c r="A43" t="s">
        <v>4493</v>
      </c>
      <c r="B43" t="s">
        <v>4250</v>
      </c>
      <c r="C43" t="s">
        <v>42</v>
      </c>
      <c r="D43" t="s">
        <v>4251</v>
      </c>
      <c r="E43" t="s">
        <v>44</v>
      </c>
      <c r="F43" s="1">
        <v>0.05</v>
      </c>
      <c r="G43" t="s">
        <v>4277</v>
      </c>
      <c r="H43">
        <v>4</v>
      </c>
      <c r="I43" t="s">
        <v>4253</v>
      </c>
      <c r="J43">
        <v>1800</v>
      </c>
      <c r="K43">
        <v>259200</v>
      </c>
      <c r="L43" t="s">
        <v>4494</v>
      </c>
      <c r="O43" t="s">
        <v>4506</v>
      </c>
      <c r="P43" t="s">
        <v>4507</v>
      </c>
      <c r="Q43" t="s">
        <v>4257</v>
      </c>
      <c r="R43" t="s">
        <v>4508</v>
      </c>
      <c r="S43" t="s">
        <v>4509</v>
      </c>
      <c r="T43" t="s">
        <v>4510</v>
      </c>
      <c r="U43" t="s">
        <v>4484</v>
      </c>
      <c r="X43">
        <v>22</v>
      </c>
      <c r="Y43" t="s">
        <v>4511</v>
      </c>
      <c r="Z43" t="s">
        <v>4511</v>
      </c>
      <c r="AA43" t="s">
        <v>4511</v>
      </c>
      <c r="AB43">
        <v>1</v>
      </c>
      <c r="AC43">
        <v>0.6</v>
      </c>
      <c r="AD43">
        <v>0</v>
      </c>
      <c r="AE43">
        <v>8</v>
      </c>
      <c r="AF43" t="s">
        <v>3331</v>
      </c>
      <c r="AG43" t="s">
        <v>3354</v>
      </c>
      <c r="AH43" t="s">
        <v>74</v>
      </c>
      <c r="AI43" t="s">
        <v>58</v>
      </c>
      <c r="AJ43" t="s">
        <v>75</v>
      </c>
      <c r="AK43" t="s">
        <v>58</v>
      </c>
      <c r="AL43" t="s">
        <v>84</v>
      </c>
      <c r="AM43" t="s">
        <v>90</v>
      </c>
    </row>
    <row r="44" spans="1:39" x14ac:dyDescent="0.25">
      <c r="A44" t="s">
        <v>4512</v>
      </c>
      <c r="B44" t="s">
        <v>4250</v>
      </c>
      <c r="C44" t="s">
        <v>42</v>
      </c>
      <c r="D44" t="s">
        <v>4251</v>
      </c>
      <c r="E44" t="s">
        <v>44</v>
      </c>
      <c r="F44" s="1">
        <v>0.05</v>
      </c>
      <c r="G44" t="s">
        <v>4277</v>
      </c>
      <c r="H44">
        <v>3</v>
      </c>
      <c r="I44" t="s">
        <v>4253</v>
      </c>
      <c r="J44">
        <v>1800</v>
      </c>
      <c r="K44">
        <v>259200</v>
      </c>
      <c r="L44" t="s">
        <v>4278</v>
      </c>
      <c r="O44" t="s">
        <v>4513</v>
      </c>
      <c r="P44" t="s">
        <v>4280</v>
      </c>
      <c r="Q44" t="s">
        <v>4257</v>
      </c>
      <c r="R44" t="s">
        <v>4514</v>
      </c>
      <c r="S44" t="s">
        <v>4333</v>
      </c>
      <c r="T44" t="s">
        <v>4515</v>
      </c>
      <c r="U44" t="s">
        <v>4484</v>
      </c>
      <c r="X44">
        <v>22</v>
      </c>
      <c r="Y44" t="s">
        <v>4284</v>
      </c>
      <c r="Z44" t="s">
        <v>4284</v>
      </c>
      <c r="AA44" t="s">
        <v>4284</v>
      </c>
      <c r="AB44">
        <v>1</v>
      </c>
      <c r="AC44">
        <v>0.6</v>
      </c>
      <c r="AD44">
        <v>0</v>
      </c>
      <c r="AE44">
        <v>9</v>
      </c>
      <c r="AF44" t="s">
        <v>3331</v>
      </c>
      <c r="AG44" t="s">
        <v>3355</v>
      </c>
      <c r="AH44" t="s">
        <v>74</v>
      </c>
      <c r="AI44" t="s">
        <v>58</v>
      </c>
      <c r="AJ44" t="s">
        <v>68</v>
      </c>
      <c r="AK44" t="s">
        <v>58</v>
      </c>
      <c r="AL44" t="s">
        <v>84</v>
      </c>
      <c r="AM44" t="s">
        <v>90</v>
      </c>
    </row>
    <row r="45" spans="1:39" x14ac:dyDescent="0.25">
      <c r="A45" t="s">
        <v>4512</v>
      </c>
      <c r="B45" t="s">
        <v>4250</v>
      </c>
      <c r="C45" t="s">
        <v>42</v>
      </c>
      <c r="D45" t="s">
        <v>4251</v>
      </c>
      <c r="E45" t="s">
        <v>44</v>
      </c>
      <c r="F45" s="1">
        <v>0.05</v>
      </c>
      <c r="G45" t="s">
        <v>4277</v>
      </c>
      <c r="H45">
        <v>3</v>
      </c>
      <c r="I45" t="s">
        <v>4253</v>
      </c>
      <c r="J45">
        <v>1800</v>
      </c>
      <c r="K45">
        <v>259200</v>
      </c>
      <c r="L45" t="s">
        <v>4278</v>
      </c>
      <c r="O45" t="s">
        <v>4516</v>
      </c>
      <c r="P45" t="s">
        <v>4374</v>
      </c>
      <c r="Q45" t="s">
        <v>4257</v>
      </c>
      <c r="R45" t="s">
        <v>4517</v>
      </c>
      <c r="S45" t="s">
        <v>4518</v>
      </c>
      <c r="T45" t="s">
        <v>4519</v>
      </c>
      <c r="U45" t="s">
        <v>4484</v>
      </c>
      <c r="X45">
        <v>19</v>
      </c>
      <c r="Y45" t="s">
        <v>4378</v>
      </c>
      <c r="Z45" t="s">
        <v>4378</v>
      </c>
      <c r="AA45" t="s">
        <v>4378</v>
      </c>
      <c r="AB45">
        <v>1</v>
      </c>
      <c r="AC45">
        <v>0.6</v>
      </c>
      <c r="AD45">
        <v>0</v>
      </c>
      <c r="AE45">
        <v>9</v>
      </c>
      <c r="AF45" t="s">
        <v>3331</v>
      </c>
      <c r="AG45" t="s">
        <v>3355</v>
      </c>
      <c r="AH45" t="s">
        <v>57</v>
      </c>
      <c r="AI45" t="s">
        <v>58</v>
      </c>
      <c r="AJ45" t="s">
        <v>75</v>
      </c>
      <c r="AK45" t="s">
        <v>58</v>
      </c>
      <c r="AL45" t="s">
        <v>84</v>
      </c>
      <c r="AM45" t="s">
        <v>61</v>
      </c>
    </row>
    <row r="46" spans="1:39" x14ac:dyDescent="0.25">
      <c r="A46" t="s">
        <v>4512</v>
      </c>
      <c r="B46" t="s">
        <v>4250</v>
      </c>
      <c r="C46" t="s">
        <v>42</v>
      </c>
      <c r="D46" t="s">
        <v>4251</v>
      </c>
      <c r="E46" t="s">
        <v>44</v>
      </c>
      <c r="F46" s="1">
        <v>0.05</v>
      </c>
      <c r="G46" t="s">
        <v>4277</v>
      </c>
      <c r="H46">
        <v>3</v>
      </c>
      <c r="I46" t="s">
        <v>4253</v>
      </c>
      <c r="J46">
        <v>1800</v>
      </c>
      <c r="K46">
        <v>259200</v>
      </c>
      <c r="L46" t="s">
        <v>4278</v>
      </c>
      <c r="O46" t="s">
        <v>4520</v>
      </c>
      <c r="P46" t="s">
        <v>4344</v>
      </c>
      <c r="Q46" t="s">
        <v>4257</v>
      </c>
      <c r="R46" t="s">
        <v>4521</v>
      </c>
      <c r="S46" t="s">
        <v>4522</v>
      </c>
      <c r="T46" t="s">
        <v>4523</v>
      </c>
      <c r="U46" t="s">
        <v>4484</v>
      </c>
      <c r="X46">
        <v>15</v>
      </c>
      <c r="Y46" t="s">
        <v>4348</v>
      </c>
      <c r="Z46" t="s">
        <v>4348</v>
      </c>
      <c r="AA46" t="s">
        <v>4348</v>
      </c>
      <c r="AB46">
        <v>1</v>
      </c>
      <c r="AC46">
        <v>0.6</v>
      </c>
      <c r="AD46">
        <v>0</v>
      </c>
      <c r="AE46">
        <v>9</v>
      </c>
      <c r="AF46" t="s">
        <v>3331</v>
      </c>
      <c r="AG46" t="s">
        <v>3355</v>
      </c>
      <c r="AH46" t="s">
        <v>74</v>
      </c>
      <c r="AI46" t="s">
        <v>58</v>
      </c>
      <c r="AJ46" t="s">
        <v>75</v>
      </c>
      <c r="AK46" t="s">
        <v>58</v>
      </c>
      <c r="AL46" t="s">
        <v>60</v>
      </c>
      <c r="AM46" t="s">
        <v>61</v>
      </c>
    </row>
    <row r="47" spans="1:39" x14ac:dyDescent="0.25">
      <c r="A47" t="s">
        <v>4524</v>
      </c>
      <c r="B47" t="s">
        <v>4250</v>
      </c>
      <c r="C47" t="s">
        <v>42</v>
      </c>
      <c r="D47" t="s">
        <v>4251</v>
      </c>
      <c r="E47" t="s">
        <v>44</v>
      </c>
      <c r="F47" s="1">
        <v>0.05</v>
      </c>
      <c r="G47" t="s">
        <v>4478</v>
      </c>
      <c r="H47">
        <v>3</v>
      </c>
      <c r="I47" t="s">
        <v>4253</v>
      </c>
      <c r="J47">
        <v>1800</v>
      </c>
      <c r="K47">
        <v>259200</v>
      </c>
      <c r="L47" t="s">
        <v>4479</v>
      </c>
      <c r="O47" t="s">
        <v>4525</v>
      </c>
      <c r="P47" t="s">
        <v>4386</v>
      </c>
      <c r="Q47" t="s">
        <v>4257</v>
      </c>
      <c r="R47" t="s">
        <v>4526</v>
      </c>
      <c r="S47" t="s">
        <v>4527</v>
      </c>
      <c r="T47" t="s">
        <v>4528</v>
      </c>
      <c r="U47" t="s">
        <v>4484</v>
      </c>
      <c r="X47">
        <v>18</v>
      </c>
      <c r="Y47" t="s">
        <v>4390</v>
      </c>
      <c r="Z47" t="s">
        <v>4390</v>
      </c>
      <c r="AA47" t="s">
        <v>4390</v>
      </c>
      <c r="AB47">
        <v>1</v>
      </c>
      <c r="AC47">
        <v>0.7</v>
      </c>
      <c r="AD47">
        <v>1</v>
      </c>
      <c r="AE47">
        <v>12</v>
      </c>
      <c r="AF47" t="s">
        <v>3636</v>
      </c>
      <c r="AG47" t="s">
        <v>3646</v>
      </c>
      <c r="AH47" t="s">
        <v>74</v>
      </c>
      <c r="AI47" t="s">
        <v>58</v>
      </c>
      <c r="AJ47" t="s">
        <v>75</v>
      </c>
      <c r="AK47" t="s">
        <v>58</v>
      </c>
      <c r="AL47" t="s">
        <v>84</v>
      </c>
      <c r="AM47" t="s">
        <v>90</v>
      </c>
    </row>
    <row r="48" spans="1:39" x14ac:dyDescent="0.25">
      <c r="A48" t="s">
        <v>4524</v>
      </c>
      <c r="B48" t="s">
        <v>4250</v>
      </c>
      <c r="C48" t="s">
        <v>42</v>
      </c>
      <c r="D48" t="s">
        <v>4251</v>
      </c>
      <c r="E48" t="s">
        <v>44</v>
      </c>
      <c r="F48" s="1">
        <v>0.05</v>
      </c>
      <c r="G48" t="s">
        <v>4478</v>
      </c>
      <c r="H48">
        <v>3</v>
      </c>
      <c r="I48" t="s">
        <v>4253</v>
      </c>
      <c r="J48">
        <v>1800</v>
      </c>
      <c r="K48">
        <v>259200</v>
      </c>
      <c r="L48" t="s">
        <v>4479</v>
      </c>
      <c r="O48" t="s">
        <v>4529</v>
      </c>
      <c r="P48" t="s">
        <v>4374</v>
      </c>
      <c r="Q48" t="s">
        <v>4257</v>
      </c>
      <c r="R48" t="s">
        <v>4530</v>
      </c>
      <c r="S48" t="s">
        <v>4531</v>
      </c>
      <c r="T48" t="s">
        <v>4532</v>
      </c>
      <c r="U48" t="s">
        <v>4533</v>
      </c>
      <c r="X48">
        <v>13</v>
      </c>
      <c r="Y48" t="s">
        <v>4378</v>
      </c>
      <c r="Z48" t="s">
        <v>4378</v>
      </c>
      <c r="AA48" t="s">
        <v>4378</v>
      </c>
      <c r="AB48">
        <v>1</v>
      </c>
      <c r="AC48">
        <v>0.7</v>
      </c>
      <c r="AD48">
        <v>1</v>
      </c>
      <c r="AE48">
        <v>12</v>
      </c>
      <c r="AF48" t="s">
        <v>3636</v>
      </c>
      <c r="AG48" t="s">
        <v>3646</v>
      </c>
      <c r="AH48" t="s">
        <v>57</v>
      </c>
      <c r="AI48" t="s">
        <v>58</v>
      </c>
      <c r="AJ48" t="s">
        <v>75</v>
      </c>
      <c r="AK48" t="s">
        <v>58</v>
      </c>
      <c r="AL48" t="s">
        <v>84</v>
      </c>
      <c r="AM48" t="s">
        <v>61</v>
      </c>
    </row>
    <row r="49" spans="1:39" x14ac:dyDescent="0.25">
      <c r="A49" t="s">
        <v>4524</v>
      </c>
      <c r="B49" t="s">
        <v>4250</v>
      </c>
      <c r="C49" t="s">
        <v>42</v>
      </c>
      <c r="D49" t="s">
        <v>4251</v>
      </c>
      <c r="E49" t="s">
        <v>44</v>
      </c>
      <c r="F49" s="1">
        <v>0.05</v>
      </c>
      <c r="G49" t="s">
        <v>4478</v>
      </c>
      <c r="H49">
        <v>3</v>
      </c>
      <c r="I49" t="s">
        <v>4253</v>
      </c>
      <c r="J49">
        <v>1800</v>
      </c>
      <c r="K49">
        <v>259200</v>
      </c>
      <c r="L49" t="s">
        <v>4479</v>
      </c>
      <c r="O49" t="s">
        <v>4534</v>
      </c>
      <c r="P49" t="s">
        <v>4280</v>
      </c>
      <c r="Q49" t="s">
        <v>4257</v>
      </c>
      <c r="R49" t="s">
        <v>4535</v>
      </c>
      <c r="S49" t="s">
        <v>4536</v>
      </c>
      <c r="T49" t="s">
        <v>4537</v>
      </c>
      <c r="U49" t="s">
        <v>4533</v>
      </c>
      <c r="X49">
        <v>18</v>
      </c>
      <c r="Y49" t="s">
        <v>4284</v>
      </c>
      <c r="Z49" t="s">
        <v>4284</v>
      </c>
      <c r="AA49" t="s">
        <v>4284</v>
      </c>
      <c r="AB49">
        <v>1</v>
      </c>
      <c r="AC49">
        <v>0.7</v>
      </c>
      <c r="AD49">
        <v>1</v>
      </c>
      <c r="AE49">
        <v>12</v>
      </c>
      <c r="AF49" t="s">
        <v>3636</v>
      </c>
      <c r="AG49" t="s">
        <v>3646</v>
      </c>
      <c r="AH49" t="s">
        <v>74</v>
      </c>
      <c r="AI49" t="s">
        <v>58</v>
      </c>
      <c r="AJ49" t="s">
        <v>68</v>
      </c>
      <c r="AK49" t="s">
        <v>58</v>
      </c>
      <c r="AL49" t="s">
        <v>84</v>
      </c>
      <c r="AM49" t="s">
        <v>90</v>
      </c>
    </row>
    <row r="50" spans="1:39" x14ac:dyDescent="0.25">
      <c r="A50" t="s">
        <v>4538</v>
      </c>
      <c r="B50" t="s">
        <v>4250</v>
      </c>
      <c r="C50" t="s">
        <v>42</v>
      </c>
      <c r="D50" t="s">
        <v>4251</v>
      </c>
      <c r="E50" t="s">
        <v>44</v>
      </c>
      <c r="F50" s="1">
        <v>0.05</v>
      </c>
      <c r="G50" t="s">
        <v>4277</v>
      </c>
      <c r="H50">
        <v>3</v>
      </c>
      <c r="I50" t="s">
        <v>4253</v>
      </c>
      <c r="J50">
        <v>1800</v>
      </c>
      <c r="K50">
        <v>259200</v>
      </c>
      <c r="L50" t="s">
        <v>4278</v>
      </c>
      <c r="O50" t="s">
        <v>4539</v>
      </c>
      <c r="P50" t="s">
        <v>4540</v>
      </c>
      <c r="Q50" t="s">
        <v>4257</v>
      </c>
      <c r="R50" t="s">
        <v>4541</v>
      </c>
      <c r="S50" t="s">
        <v>4542</v>
      </c>
      <c r="T50" t="s">
        <v>4543</v>
      </c>
      <c r="U50" t="s">
        <v>4533</v>
      </c>
      <c r="X50">
        <v>25</v>
      </c>
      <c r="Y50" t="s">
        <v>4544</v>
      </c>
      <c r="Z50" t="s">
        <v>4544</v>
      </c>
      <c r="AA50" t="s">
        <v>4544</v>
      </c>
      <c r="AB50">
        <v>1</v>
      </c>
      <c r="AC50">
        <v>0.6</v>
      </c>
      <c r="AD50">
        <v>1</v>
      </c>
      <c r="AE50">
        <v>10</v>
      </c>
      <c r="AF50" t="s">
        <v>3331</v>
      </c>
      <c r="AG50" t="s">
        <v>3342</v>
      </c>
      <c r="AH50" t="s">
        <v>74</v>
      </c>
      <c r="AI50" t="s">
        <v>58</v>
      </c>
      <c r="AJ50" t="s">
        <v>59</v>
      </c>
      <c r="AK50" t="s">
        <v>58</v>
      </c>
      <c r="AL50" t="s">
        <v>84</v>
      </c>
      <c r="AM50" t="s">
        <v>90</v>
      </c>
    </row>
    <row r="51" spans="1:39" x14ac:dyDescent="0.25">
      <c r="A51" t="s">
        <v>4538</v>
      </c>
      <c r="B51" t="s">
        <v>4250</v>
      </c>
      <c r="C51" t="s">
        <v>42</v>
      </c>
      <c r="D51" t="s">
        <v>4251</v>
      </c>
      <c r="E51" t="s">
        <v>44</v>
      </c>
      <c r="F51" s="1">
        <v>0.05</v>
      </c>
      <c r="G51" t="s">
        <v>4277</v>
      </c>
      <c r="H51">
        <v>3</v>
      </c>
      <c r="I51" t="s">
        <v>4253</v>
      </c>
      <c r="J51">
        <v>1800</v>
      </c>
      <c r="K51">
        <v>259200</v>
      </c>
      <c r="L51" t="s">
        <v>4278</v>
      </c>
      <c r="O51" t="s">
        <v>4545</v>
      </c>
      <c r="P51" t="s">
        <v>4280</v>
      </c>
      <c r="Q51" t="s">
        <v>4257</v>
      </c>
      <c r="R51" t="s">
        <v>4546</v>
      </c>
      <c r="S51" t="s">
        <v>4486</v>
      </c>
      <c r="T51" t="s">
        <v>4547</v>
      </c>
      <c r="U51" t="s">
        <v>4533</v>
      </c>
      <c r="X51">
        <v>19</v>
      </c>
      <c r="Y51" t="s">
        <v>4284</v>
      </c>
      <c r="Z51" t="s">
        <v>4284</v>
      </c>
      <c r="AA51" t="s">
        <v>4284</v>
      </c>
      <c r="AB51">
        <v>1</v>
      </c>
      <c r="AC51">
        <v>0.6</v>
      </c>
      <c r="AD51">
        <v>1</v>
      </c>
      <c r="AE51">
        <v>10</v>
      </c>
      <c r="AF51" t="s">
        <v>3331</v>
      </c>
      <c r="AG51" t="s">
        <v>3342</v>
      </c>
      <c r="AH51" t="s">
        <v>74</v>
      </c>
      <c r="AI51" t="s">
        <v>58</v>
      </c>
      <c r="AJ51" t="s">
        <v>68</v>
      </c>
      <c r="AK51" t="s">
        <v>58</v>
      </c>
      <c r="AL51" t="s">
        <v>84</v>
      </c>
      <c r="AM51" t="s">
        <v>90</v>
      </c>
    </row>
    <row r="52" spans="1:39" x14ac:dyDescent="0.25">
      <c r="A52" t="s">
        <v>4538</v>
      </c>
      <c r="B52" t="s">
        <v>4250</v>
      </c>
      <c r="C52" t="s">
        <v>42</v>
      </c>
      <c r="D52" t="s">
        <v>4251</v>
      </c>
      <c r="E52" t="s">
        <v>44</v>
      </c>
      <c r="F52" s="1">
        <v>0.05</v>
      </c>
      <c r="G52" t="s">
        <v>4277</v>
      </c>
      <c r="H52">
        <v>3</v>
      </c>
      <c r="I52" t="s">
        <v>4253</v>
      </c>
      <c r="J52">
        <v>1800</v>
      </c>
      <c r="K52">
        <v>259200</v>
      </c>
      <c r="L52" t="s">
        <v>4278</v>
      </c>
      <c r="O52" t="s">
        <v>4548</v>
      </c>
      <c r="P52" t="s">
        <v>4271</v>
      </c>
      <c r="Q52" t="s">
        <v>4257</v>
      </c>
      <c r="R52" t="s">
        <v>4549</v>
      </c>
      <c r="S52" t="s">
        <v>4550</v>
      </c>
      <c r="T52" t="s">
        <v>4551</v>
      </c>
      <c r="U52" t="s">
        <v>4533</v>
      </c>
      <c r="X52">
        <v>17</v>
      </c>
      <c r="Y52" t="s">
        <v>4275</v>
      </c>
      <c r="Z52" t="s">
        <v>4275</v>
      </c>
      <c r="AA52" t="s">
        <v>4275</v>
      </c>
      <c r="AB52">
        <v>1</v>
      </c>
      <c r="AC52">
        <v>0.6</v>
      </c>
      <c r="AD52">
        <v>1</v>
      </c>
      <c r="AE52">
        <v>10</v>
      </c>
      <c r="AF52" t="s">
        <v>3331</v>
      </c>
      <c r="AG52" t="s">
        <v>3342</v>
      </c>
      <c r="AH52" t="s">
        <v>74</v>
      </c>
      <c r="AI52" t="s">
        <v>58</v>
      </c>
      <c r="AJ52" t="s">
        <v>142</v>
      </c>
      <c r="AK52" t="s">
        <v>58</v>
      </c>
      <c r="AL52" t="s">
        <v>84</v>
      </c>
      <c r="AM52" t="s">
        <v>61</v>
      </c>
    </row>
    <row r="53" spans="1:39" x14ac:dyDescent="0.25">
      <c r="A53" t="s">
        <v>4552</v>
      </c>
      <c r="B53" t="s">
        <v>4250</v>
      </c>
      <c r="C53" t="s">
        <v>42</v>
      </c>
      <c r="D53" t="s">
        <v>4251</v>
      </c>
      <c r="E53" t="s">
        <v>44</v>
      </c>
      <c r="F53" s="1">
        <v>0.05</v>
      </c>
      <c r="G53" t="s">
        <v>4478</v>
      </c>
      <c r="H53">
        <v>3</v>
      </c>
      <c r="I53" t="s">
        <v>4253</v>
      </c>
      <c r="J53">
        <v>1800</v>
      </c>
      <c r="K53">
        <v>259200</v>
      </c>
      <c r="L53" t="s">
        <v>4479</v>
      </c>
      <c r="O53" t="s">
        <v>4553</v>
      </c>
      <c r="P53" t="s">
        <v>4363</v>
      </c>
      <c r="Q53" t="s">
        <v>4257</v>
      </c>
      <c r="R53" t="s">
        <v>4554</v>
      </c>
      <c r="S53" t="s">
        <v>4555</v>
      </c>
      <c r="T53" t="s">
        <v>4556</v>
      </c>
      <c r="U53" t="s">
        <v>4533</v>
      </c>
      <c r="X53">
        <v>98</v>
      </c>
      <c r="Y53" t="s">
        <v>4367</v>
      </c>
      <c r="Z53" t="s">
        <v>4367</v>
      </c>
      <c r="AA53" t="s">
        <v>4367</v>
      </c>
      <c r="AB53">
        <v>1</v>
      </c>
      <c r="AC53">
        <v>0.7</v>
      </c>
      <c r="AD53">
        <v>0</v>
      </c>
      <c r="AE53">
        <v>13</v>
      </c>
      <c r="AF53" t="s">
        <v>3636</v>
      </c>
      <c r="AG53" t="s">
        <v>3647</v>
      </c>
      <c r="AH53" t="s">
        <v>67</v>
      </c>
      <c r="AI53" t="s">
        <v>58</v>
      </c>
      <c r="AJ53" t="s">
        <v>75</v>
      </c>
      <c r="AK53" t="s">
        <v>58</v>
      </c>
      <c r="AL53" t="s">
        <v>84</v>
      </c>
      <c r="AM53" t="s">
        <v>61</v>
      </c>
    </row>
    <row r="54" spans="1:39" x14ac:dyDescent="0.25">
      <c r="A54" t="s">
        <v>4552</v>
      </c>
      <c r="B54" t="s">
        <v>4250</v>
      </c>
      <c r="C54" t="s">
        <v>42</v>
      </c>
      <c r="D54" t="s">
        <v>4251</v>
      </c>
      <c r="E54" t="s">
        <v>44</v>
      </c>
      <c r="F54" s="1">
        <v>0.05</v>
      </c>
      <c r="G54" t="s">
        <v>4478</v>
      </c>
      <c r="H54">
        <v>3</v>
      </c>
      <c r="I54" t="s">
        <v>4253</v>
      </c>
      <c r="J54">
        <v>1800</v>
      </c>
      <c r="K54">
        <v>259200</v>
      </c>
      <c r="L54" t="s">
        <v>4479</v>
      </c>
      <c r="O54" t="s">
        <v>4557</v>
      </c>
      <c r="P54" t="s">
        <v>4256</v>
      </c>
      <c r="Q54" t="s">
        <v>4257</v>
      </c>
      <c r="R54" t="s">
        <v>4558</v>
      </c>
      <c r="S54" t="s">
        <v>4559</v>
      </c>
      <c r="T54" t="s">
        <v>4560</v>
      </c>
      <c r="U54" t="s">
        <v>4533</v>
      </c>
      <c r="X54">
        <v>17</v>
      </c>
      <c r="Y54" t="s">
        <v>4262</v>
      </c>
      <c r="Z54" t="s">
        <v>4262</v>
      </c>
      <c r="AA54" t="s">
        <v>4262</v>
      </c>
      <c r="AB54">
        <v>1</v>
      </c>
      <c r="AC54">
        <v>0.7</v>
      </c>
      <c r="AD54">
        <v>0</v>
      </c>
      <c r="AE54">
        <v>13</v>
      </c>
      <c r="AF54" t="s">
        <v>3636</v>
      </c>
      <c r="AG54" t="s">
        <v>3647</v>
      </c>
      <c r="AH54" t="s">
        <v>67</v>
      </c>
      <c r="AI54" t="s">
        <v>58</v>
      </c>
      <c r="AJ54" t="s">
        <v>68</v>
      </c>
      <c r="AK54" t="s">
        <v>58</v>
      </c>
      <c r="AL54" t="s">
        <v>84</v>
      </c>
      <c r="AM54" t="s">
        <v>90</v>
      </c>
    </row>
    <row r="55" spans="1:39" x14ac:dyDescent="0.25">
      <c r="A55" t="s">
        <v>4552</v>
      </c>
      <c r="B55" t="s">
        <v>4250</v>
      </c>
      <c r="C55" t="s">
        <v>42</v>
      </c>
      <c r="D55" t="s">
        <v>4251</v>
      </c>
      <c r="E55" t="s">
        <v>44</v>
      </c>
      <c r="F55" s="1">
        <v>0.05</v>
      </c>
      <c r="G55" t="s">
        <v>4478</v>
      </c>
      <c r="H55">
        <v>3</v>
      </c>
      <c r="I55" t="s">
        <v>4253</v>
      </c>
      <c r="J55">
        <v>1800</v>
      </c>
      <c r="K55">
        <v>259200</v>
      </c>
      <c r="L55" t="s">
        <v>4479</v>
      </c>
      <c r="O55" t="s">
        <v>4561</v>
      </c>
      <c r="P55" t="s">
        <v>4271</v>
      </c>
      <c r="Q55" t="s">
        <v>4257</v>
      </c>
      <c r="R55" t="s">
        <v>4562</v>
      </c>
      <c r="S55" t="s">
        <v>4563</v>
      </c>
      <c r="T55" t="s">
        <v>4564</v>
      </c>
      <c r="U55" t="s">
        <v>4533</v>
      </c>
      <c r="X55">
        <v>20</v>
      </c>
      <c r="Y55" t="s">
        <v>4275</v>
      </c>
      <c r="Z55" t="s">
        <v>4275</v>
      </c>
      <c r="AA55" t="s">
        <v>4275</v>
      </c>
      <c r="AB55">
        <v>1</v>
      </c>
      <c r="AC55">
        <v>0.7</v>
      </c>
      <c r="AD55">
        <v>0</v>
      </c>
      <c r="AE55">
        <v>13</v>
      </c>
      <c r="AF55" t="s">
        <v>3636</v>
      </c>
      <c r="AG55" t="s">
        <v>3647</v>
      </c>
      <c r="AH55" t="s">
        <v>74</v>
      </c>
      <c r="AI55" t="s">
        <v>58</v>
      </c>
      <c r="AJ55" t="s">
        <v>68</v>
      </c>
      <c r="AK55" t="s">
        <v>58</v>
      </c>
      <c r="AL55" t="s">
        <v>84</v>
      </c>
      <c r="AM55" t="s">
        <v>61</v>
      </c>
    </row>
    <row r="56" spans="1:39" x14ac:dyDescent="0.25">
      <c r="A56" t="s">
        <v>4565</v>
      </c>
      <c r="B56" t="s">
        <v>4250</v>
      </c>
      <c r="C56" t="s">
        <v>42</v>
      </c>
      <c r="D56" t="s">
        <v>4251</v>
      </c>
      <c r="E56" t="s">
        <v>44</v>
      </c>
      <c r="F56" s="1">
        <v>0.05</v>
      </c>
      <c r="G56" t="s">
        <v>4277</v>
      </c>
      <c r="H56">
        <v>3</v>
      </c>
      <c r="I56" t="s">
        <v>4253</v>
      </c>
      <c r="J56">
        <v>1800</v>
      </c>
      <c r="K56">
        <v>259200</v>
      </c>
      <c r="L56" t="s">
        <v>4278</v>
      </c>
      <c r="O56" t="s">
        <v>4566</v>
      </c>
      <c r="P56" t="s">
        <v>4286</v>
      </c>
      <c r="Q56" t="s">
        <v>4257</v>
      </c>
      <c r="R56" t="s">
        <v>4567</v>
      </c>
      <c r="S56" t="s">
        <v>4503</v>
      </c>
      <c r="T56" t="s">
        <v>4568</v>
      </c>
      <c r="U56" t="s">
        <v>4533</v>
      </c>
      <c r="X56">
        <v>410</v>
      </c>
      <c r="Y56" t="s">
        <v>4290</v>
      </c>
      <c r="Z56" t="s">
        <v>4290</v>
      </c>
      <c r="AA56" t="s">
        <v>4290</v>
      </c>
      <c r="AB56">
        <v>1</v>
      </c>
      <c r="AC56">
        <v>0.6</v>
      </c>
      <c r="AD56">
        <v>1</v>
      </c>
      <c r="AE56">
        <v>11</v>
      </c>
      <c r="AF56" t="s">
        <v>3331</v>
      </c>
      <c r="AG56" t="s">
        <v>3343</v>
      </c>
      <c r="AH56" t="s">
        <v>67</v>
      </c>
      <c r="AI56" t="s">
        <v>58</v>
      </c>
      <c r="AJ56" t="s">
        <v>75</v>
      </c>
      <c r="AK56" t="s">
        <v>58</v>
      </c>
      <c r="AL56" t="s">
        <v>84</v>
      </c>
      <c r="AM56" t="s">
        <v>61</v>
      </c>
    </row>
    <row r="57" spans="1:39" x14ac:dyDescent="0.25">
      <c r="A57" t="s">
        <v>4565</v>
      </c>
      <c r="B57" t="s">
        <v>4250</v>
      </c>
      <c r="C57" t="s">
        <v>42</v>
      </c>
      <c r="D57" t="s">
        <v>4251</v>
      </c>
      <c r="E57" t="s">
        <v>44</v>
      </c>
      <c r="F57" s="1">
        <v>0.05</v>
      </c>
      <c r="G57" t="s">
        <v>4277</v>
      </c>
      <c r="H57">
        <v>3</v>
      </c>
      <c r="I57" t="s">
        <v>4253</v>
      </c>
      <c r="J57">
        <v>1800</v>
      </c>
      <c r="K57">
        <v>259200</v>
      </c>
      <c r="L57" t="s">
        <v>4278</v>
      </c>
      <c r="O57" t="s">
        <v>4569</v>
      </c>
      <c r="P57" t="s">
        <v>4570</v>
      </c>
      <c r="Q57" t="s">
        <v>4257</v>
      </c>
      <c r="R57" t="s">
        <v>4571</v>
      </c>
      <c r="S57" t="s">
        <v>4572</v>
      </c>
      <c r="T57" t="s">
        <v>4573</v>
      </c>
      <c r="U57" t="s">
        <v>4574</v>
      </c>
      <c r="X57">
        <v>41</v>
      </c>
      <c r="Y57" t="s">
        <v>4575</v>
      </c>
      <c r="Z57" t="s">
        <v>4575</v>
      </c>
      <c r="AA57" t="s">
        <v>4575</v>
      </c>
      <c r="AB57">
        <v>1</v>
      </c>
      <c r="AC57">
        <v>0.6</v>
      </c>
      <c r="AD57">
        <v>1</v>
      </c>
      <c r="AE57">
        <v>11</v>
      </c>
      <c r="AF57" t="s">
        <v>3331</v>
      </c>
      <c r="AG57" t="s">
        <v>3343</v>
      </c>
      <c r="AH57" t="s">
        <v>74</v>
      </c>
      <c r="AI57" t="s">
        <v>58</v>
      </c>
      <c r="AJ57" t="s">
        <v>133</v>
      </c>
      <c r="AK57" t="s">
        <v>58</v>
      </c>
      <c r="AL57" t="s">
        <v>84</v>
      </c>
      <c r="AM57" t="s">
        <v>61</v>
      </c>
    </row>
    <row r="58" spans="1:39" x14ac:dyDescent="0.25">
      <c r="A58" t="s">
        <v>4565</v>
      </c>
      <c r="B58" t="s">
        <v>4250</v>
      </c>
      <c r="C58" t="s">
        <v>42</v>
      </c>
      <c r="D58" t="s">
        <v>4251</v>
      </c>
      <c r="E58" t="s">
        <v>44</v>
      </c>
      <c r="F58" s="1">
        <v>0.05</v>
      </c>
      <c r="G58" t="s">
        <v>4277</v>
      </c>
      <c r="H58">
        <v>3</v>
      </c>
      <c r="I58" t="s">
        <v>4253</v>
      </c>
      <c r="J58">
        <v>1800</v>
      </c>
      <c r="K58">
        <v>259200</v>
      </c>
      <c r="L58" t="s">
        <v>4278</v>
      </c>
      <c r="O58" t="s">
        <v>4576</v>
      </c>
      <c r="P58" t="s">
        <v>4280</v>
      </c>
      <c r="Q58" t="s">
        <v>4257</v>
      </c>
      <c r="R58" t="s">
        <v>4577</v>
      </c>
      <c r="S58" t="s">
        <v>4578</v>
      </c>
      <c r="T58" t="s">
        <v>4579</v>
      </c>
      <c r="U58" t="s">
        <v>4574</v>
      </c>
      <c r="X58">
        <v>17</v>
      </c>
      <c r="Y58" t="s">
        <v>4284</v>
      </c>
      <c r="Z58" t="s">
        <v>4284</v>
      </c>
      <c r="AA58" t="s">
        <v>4284</v>
      </c>
      <c r="AB58">
        <v>1</v>
      </c>
      <c r="AC58">
        <v>0.6</v>
      </c>
      <c r="AD58">
        <v>1</v>
      </c>
      <c r="AE58">
        <v>11</v>
      </c>
      <c r="AF58" t="s">
        <v>3331</v>
      </c>
      <c r="AG58" t="s">
        <v>3343</v>
      </c>
      <c r="AH58" t="s">
        <v>74</v>
      </c>
      <c r="AI58" t="s">
        <v>58</v>
      </c>
      <c r="AJ58" t="s">
        <v>68</v>
      </c>
      <c r="AK58" t="s">
        <v>58</v>
      </c>
      <c r="AL58" t="s">
        <v>84</v>
      </c>
      <c r="AM58" t="s">
        <v>90</v>
      </c>
    </row>
    <row r="59" spans="1:39" x14ac:dyDescent="0.25">
      <c r="A59" t="s">
        <v>4580</v>
      </c>
      <c r="B59" t="s">
        <v>4250</v>
      </c>
      <c r="C59" t="s">
        <v>42</v>
      </c>
      <c r="D59" t="s">
        <v>4251</v>
      </c>
      <c r="E59" t="s">
        <v>44</v>
      </c>
      <c r="F59" s="1">
        <v>0.05</v>
      </c>
      <c r="G59" t="s">
        <v>4277</v>
      </c>
      <c r="H59">
        <v>3</v>
      </c>
      <c r="I59" t="s">
        <v>4253</v>
      </c>
      <c r="J59">
        <v>1800</v>
      </c>
      <c r="K59">
        <v>259200</v>
      </c>
      <c r="L59" t="s">
        <v>4278</v>
      </c>
      <c r="O59" t="s">
        <v>4581</v>
      </c>
      <c r="P59" t="s">
        <v>4280</v>
      </c>
      <c r="Q59" t="s">
        <v>4257</v>
      </c>
      <c r="R59" t="s">
        <v>4582</v>
      </c>
      <c r="S59" t="s">
        <v>4583</v>
      </c>
      <c r="T59" t="s">
        <v>4584</v>
      </c>
      <c r="U59" t="s">
        <v>4574</v>
      </c>
      <c r="X59">
        <v>26</v>
      </c>
      <c r="Y59" t="s">
        <v>4284</v>
      </c>
      <c r="Z59" t="s">
        <v>4284</v>
      </c>
      <c r="AA59" t="s">
        <v>4284</v>
      </c>
      <c r="AB59">
        <v>1</v>
      </c>
      <c r="AC59">
        <v>0.6</v>
      </c>
      <c r="AD59">
        <v>1</v>
      </c>
      <c r="AE59">
        <v>12</v>
      </c>
      <c r="AF59" t="s">
        <v>3331</v>
      </c>
      <c r="AG59" t="s">
        <v>3344</v>
      </c>
      <c r="AH59" t="s">
        <v>74</v>
      </c>
      <c r="AI59" t="s">
        <v>58</v>
      </c>
      <c r="AJ59" t="s">
        <v>59</v>
      </c>
      <c r="AK59" t="s">
        <v>58</v>
      </c>
      <c r="AL59" t="s">
        <v>84</v>
      </c>
      <c r="AM59" t="s">
        <v>90</v>
      </c>
    </row>
    <row r="60" spans="1:39" x14ac:dyDescent="0.25">
      <c r="A60" t="s">
        <v>4580</v>
      </c>
      <c r="B60" t="s">
        <v>4250</v>
      </c>
      <c r="C60" t="s">
        <v>42</v>
      </c>
      <c r="D60" t="s">
        <v>4251</v>
      </c>
      <c r="E60" t="s">
        <v>44</v>
      </c>
      <c r="F60" s="1">
        <v>0.05</v>
      </c>
      <c r="G60" t="s">
        <v>4277</v>
      </c>
      <c r="H60">
        <v>3</v>
      </c>
      <c r="I60" t="s">
        <v>4253</v>
      </c>
      <c r="J60">
        <v>1800</v>
      </c>
      <c r="K60">
        <v>259200</v>
      </c>
      <c r="L60" t="s">
        <v>4278</v>
      </c>
      <c r="O60" t="s">
        <v>4585</v>
      </c>
      <c r="P60" t="s">
        <v>4586</v>
      </c>
      <c r="Q60" t="s">
        <v>4257</v>
      </c>
      <c r="R60" t="s">
        <v>4587</v>
      </c>
      <c r="S60" t="s">
        <v>4588</v>
      </c>
      <c r="T60" t="s">
        <v>4589</v>
      </c>
      <c r="U60" t="s">
        <v>4574</v>
      </c>
      <c r="X60">
        <v>86</v>
      </c>
      <c r="Y60" t="s">
        <v>4590</v>
      </c>
      <c r="Z60" t="s">
        <v>4590</v>
      </c>
      <c r="AA60" t="s">
        <v>4590</v>
      </c>
      <c r="AB60">
        <v>1</v>
      </c>
      <c r="AC60">
        <v>0.6</v>
      </c>
      <c r="AD60">
        <v>1</v>
      </c>
      <c r="AE60">
        <v>12</v>
      </c>
      <c r="AF60" t="s">
        <v>3331</v>
      </c>
      <c r="AG60" t="s">
        <v>3344</v>
      </c>
      <c r="AH60" t="s">
        <v>67</v>
      </c>
      <c r="AI60" t="s">
        <v>58</v>
      </c>
      <c r="AJ60" t="s">
        <v>59</v>
      </c>
      <c r="AK60" t="s">
        <v>58</v>
      </c>
      <c r="AL60" t="s">
        <v>60</v>
      </c>
      <c r="AM60" t="s">
        <v>61</v>
      </c>
    </row>
    <row r="61" spans="1:39" x14ac:dyDescent="0.25">
      <c r="A61" t="s">
        <v>4580</v>
      </c>
      <c r="B61" t="s">
        <v>4250</v>
      </c>
      <c r="C61" t="s">
        <v>42</v>
      </c>
      <c r="D61" t="s">
        <v>4251</v>
      </c>
      <c r="E61" t="s">
        <v>44</v>
      </c>
      <c r="F61" s="1">
        <v>0.05</v>
      </c>
      <c r="G61" t="s">
        <v>4277</v>
      </c>
      <c r="H61">
        <v>3</v>
      </c>
      <c r="I61" t="s">
        <v>4253</v>
      </c>
      <c r="J61">
        <v>1800</v>
      </c>
      <c r="K61">
        <v>259200</v>
      </c>
      <c r="L61" t="s">
        <v>4278</v>
      </c>
      <c r="O61" t="s">
        <v>4591</v>
      </c>
      <c r="P61" t="s">
        <v>4338</v>
      </c>
      <c r="Q61" t="s">
        <v>4257</v>
      </c>
      <c r="R61" t="s">
        <v>4592</v>
      </c>
      <c r="S61" t="s">
        <v>4593</v>
      </c>
      <c r="T61" t="s">
        <v>4594</v>
      </c>
      <c r="U61" t="s">
        <v>4574</v>
      </c>
      <c r="X61">
        <v>316</v>
      </c>
      <c r="Y61" t="s">
        <v>4342</v>
      </c>
      <c r="Z61" t="s">
        <v>4342</v>
      </c>
      <c r="AA61" t="s">
        <v>4342</v>
      </c>
      <c r="AB61">
        <v>1</v>
      </c>
      <c r="AC61">
        <v>0.6</v>
      </c>
      <c r="AD61">
        <v>1</v>
      </c>
      <c r="AE61">
        <v>12</v>
      </c>
      <c r="AF61" t="s">
        <v>3331</v>
      </c>
      <c r="AG61" t="s">
        <v>3344</v>
      </c>
      <c r="AH61" t="s">
        <v>74</v>
      </c>
      <c r="AI61" t="s">
        <v>58</v>
      </c>
      <c r="AJ61" t="s">
        <v>59</v>
      </c>
      <c r="AK61" t="s">
        <v>58</v>
      </c>
      <c r="AL61" t="s">
        <v>84</v>
      </c>
      <c r="AM61" t="s">
        <v>61</v>
      </c>
    </row>
    <row r="62" spans="1:39" x14ac:dyDescent="0.25">
      <c r="A62" t="s">
        <v>4595</v>
      </c>
      <c r="B62" t="s">
        <v>4250</v>
      </c>
      <c r="C62" t="s">
        <v>42</v>
      </c>
      <c r="D62" t="s">
        <v>4251</v>
      </c>
      <c r="E62" t="s">
        <v>44</v>
      </c>
      <c r="F62" s="1">
        <v>0.05</v>
      </c>
      <c r="G62" t="s">
        <v>4478</v>
      </c>
      <c r="H62">
        <v>3</v>
      </c>
      <c r="I62" t="s">
        <v>4253</v>
      </c>
      <c r="J62">
        <v>1800</v>
      </c>
      <c r="K62">
        <v>259200</v>
      </c>
      <c r="L62" t="s">
        <v>4479</v>
      </c>
      <c r="O62" t="s">
        <v>4596</v>
      </c>
      <c r="P62" t="s">
        <v>4307</v>
      </c>
      <c r="Q62" t="s">
        <v>4257</v>
      </c>
      <c r="R62" t="s">
        <v>4597</v>
      </c>
      <c r="S62" t="s">
        <v>4598</v>
      </c>
      <c r="T62" t="s">
        <v>4599</v>
      </c>
      <c r="U62" t="s">
        <v>4574</v>
      </c>
      <c r="X62">
        <v>44</v>
      </c>
      <c r="Y62" t="s">
        <v>4311</v>
      </c>
      <c r="Z62" t="s">
        <v>4311</v>
      </c>
      <c r="AA62" t="s">
        <v>4311</v>
      </c>
      <c r="AB62">
        <v>1</v>
      </c>
      <c r="AC62">
        <v>0.7</v>
      </c>
      <c r="AD62">
        <v>0</v>
      </c>
      <c r="AE62">
        <v>14</v>
      </c>
      <c r="AF62" t="s">
        <v>3636</v>
      </c>
      <c r="AG62" t="s">
        <v>3648</v>
      </c>
      <c r="AH62" t="s">
        <v>1861</v>
      </c>
      <c r="AI62" t="s">
        <v>58</v>
      </c>
      <c r="AJ62" t="s">
        <v>59</v>
      </c>
      <c r="AK62" t="s">
        <v>58</v>
      </c>
      <c r="AL62" t="s">
        <v>60</v>
      </c>
      <c r="AM62" t="s">
        <v>61</v>
      </c>
    </row>
    <row r="63" spans="1:39" x14ac:dyDescent="0.25">
      <c r="A63" t="s">
        <v>4595</v>
      </c>
      <c r="B63" t="s">
        <v>4250</v>
      </c>
      <c r="C63" t="s">
        <v>42</v>
      </c>
      <c r="D63" t="s">
        <v>4251</v>
      </c>
      <c r="E63" t="s">
        <v>44</v>
      </c>
      <c r="F63" s="1">
        <v>0.05</v>
      </c>
      <c r="G63" t="s">
        <v>4478</v>
      </c>
      <c r="H63">
        <v>3</v>
      </c>
      <c r="I63" t="s">
        <v>4253</v>
      </c>
      <c r="J63">
        <v>1800</v>
      </c>
      <c r="K63">
        <v>259200</v>
      </c>
      <c r="L63" t="s">
        <v>4479</v>
      </c>
      <c r="O63" t="s">
        <v>4600</v>
      </c>
      <c r="P63" t="s">
        <v>4327</v>
      </c>
      <c r="Q63" t="s">
        <v>4257</v>
      </c>
      <c r="R63" t="s">
        <v>4601</v>
      </c>
      <c r="S63" t="s">
        <v>4602</v>
      </c>
      <c r="T63" t="s">
        <v>4603</v>
      </c>
      <c r="U63" t="s">
        <v>4574</v>
      </c>
      <c r="X63">
        <v>35</v>
      </c>
      <c r="Y63" t="s">
        <v>4331</v>
      </c>
      <c r="Z63" t="s">
        <v>4331</v>
      </c>
      <c r="AA63" t="s">
        <v>4331</v>
      </c>
      <c r="AB63">
        <v>1</v>
      </c>
      <c r="AC63">
        <v>0.7</v>
      </c>
      <c r="AD63">
        <v>0</v>
      </c>
      <c r="AE63">
        <v>14</v>
      </c>
      <c r="AF63" t="s">
        <v>3636</v>
      </c>
      <c r="AG63" t="s">
        <v>3648</v>
      </c>
      <c r="AH63" t="s">
        <v>74</v>
      </c>
      <c r="AI63" t="s">
        <v>58</v>
      </c>
      <c r="AJ63" t="s">
        <v>133</v>
      </c>
      <c r="AK63" t="s">
        <v>58</v>
      </c>
      <c r="AL63" t="s">
        <v>84</v>
      </c>
      <c r="AM63" t="s">
        <v>90</v>
      </c>
    </row>
    <row r="64" spans="1:39" x14ac:dyDescent="0.25">
      <c r="A64" t="s">
        <v>4595</v>
      </c>
      <c r="B64" t="s">
        <v>4250</v>
      </c>
      <c r="C64" t="s">
        <v>42</v>
      </c>
      <c r="D64" t="s">
        <v>4251</v>
      </c>
      <c r="E64" t="s">
        <v>44</v>
      </c>
      <c r="F64" s="1">
        <v>0.05</v>
      </c>
      <c r="G64" t="s">
        <v>4478</v>
      </c>
      <c r="H64">
        <v>3</v>
      </c>
      <c r="I64" t="s">
        <v>4253</v>
      </c>
      <c r="J64">
        <v>1800</v>
      </c>
      <c r="K64">
        <v>259200</v>
      </c>
      <c r="L64" t="s">
        <v>4479</v>
      </c>
      <c r="O64" t="s">
        <v>4604</v>
      </c>
      <c r="P64" t="s">
        <v>4540</v>
      </c>
      <c r="Q64" t="s">
        <v>4257</v>
      </c>
      <c r="R64" t="s">
        <v>4605</v>
      </c>
      <c r="S64" t="s">
        <v>4606</v>
      </c>
      <c r="T64" t="s">
        <v>4607</v>
      </c>
      <c r="U64" t="s">
        <v>4574</v>
      </c>
      <c r="X64">
        <v>24</v>
      </c>
      <c r="Y64" t="s">
        <v>4544</v>
      </c>
      <c r="Z64" t="s">
        <v>4544</v>
      </c>
      <c r="AA64" t="s">
        <v>4544</v>
      </c>
      <c r="AB64">
        <v>1</v>
      </c>
      <c r="AC64">
        <v>0.7</v>
      </c>
      <c r="AD64">
        <v>0</v>
      </c>
      <c r="AE64">
        <v>14</v>
      </c>
      <c r="AF64" t="s">
        <v>3636</v>
      </c>
      <c r="AG64" t="s">
        <v>3648</v>
      </c>
      <c r="AH64" t="s">
        <v>74</v>
      </c>
      <c r="AI64" t="s">
        <v>58</v>
      </c>
      <c r="AJ64" t="s">
        <v>75</v>
      </c>
      <c r="AK64" t="s">
        <v>58</v>
      </c>
      <c r="AL64" t="s">
        <v>84</v>
      </c>
      <c r="AM64" t="s">
        <v>90</v>
      </c>
    </row>
    <row r="65" spans="1:39" x14ac:dyDescent="0.25">
      <c r="A65" t="s">
        <v>4608</v>
      </c>
      <c r="B65" t="s">
        <v>4250</v>
      </c>
      <c r="C65" t="s">
        <v>42</v>
      </c>
      <c r="D65" t="s">
        <v>4251</v>
      </c>
      <c r="E65" t="s">
        <v>44</v>
      </c>
      <c r="F65" s="1">
        <v>0.05</v>
      </c>
      <c r="G65" t="s">
        <v>4478</v>
      </c>
      <c r="H65">
        <v>3</v>
      </c>
      <c r="I65" t="s">
        <v>4253</v>
      </c>
      <c r="J65">
        <v>1800</v>
      </c>
      <c r="K65">
        <v>259200</v>
      </c>
      <c r="L65" t="s">
        <v>4479</v>
      </c>
      <c r="O65" t="s">
        <v>4609</v>
      </c>
      <c r="P65" t="s">
        <v>4401</v>
      </c>
      <c r="Q65" t="s">
        <v>4257</v>
      </c>
      <c r="R65" t="s">
        <v>4610</v>
      </c>
      <c r="S65" t="s">
        <v>4611</v>
      </c>
      <c r="T65" t="s">
        <v>4612</v>
      </c>
      <c r="U65" t="s">
        <v>4574</v>
      </c>
      <c r="X65">
        <v>85</v>
      </c>
      <c r="Y65" t="s">
        <v>4405</v>
      </c>
      <c r="Z65" t="s">
        <v>4405</v>
      </c>
      <c r="AA65" t="s">
        <v>4405</v>
      </c>
      <c r="AB65">
        <v>1</v>
      </c>
      <c r="AC65">
        <v>0.7</v>
      </c>
      <c r="AD65">
        <v>1</v>
      </c>
      <c r="AE65">
        <v>15</v>
      </c>
      <c r="AF65" t="s">
        <v>3636</v>
      </c>
      <c r="AG65" t="s">
        <v>3649</v>
      </c>
      <c r="AH65" t="s">
        <v>57</v>
      </c>
      <c r="AI65" t="s">
        <v>58</v>
      </c>
      <c r="AJ65" t="s">
        <v>68</v>
      </c>
      <c r="AK65" t="s">
        <v>58</v>
      </c>
      <c r="AL65" t="s">
        <v>84</v>
      </c>
      <c r="AM65" t="s">
        <v>61</v>
      </c>
    </row>
    <row r="66" spans="1:39" x14ac:dyDescent="0.25">
      <c r="A66" t="s">
        <v>4608</v>
      </c>
      <c r="B66" t="s">
        <v>4250</v>
      </c>
      <c r="C66" t="s">
        <v>42</v>
      </c>
      <c r="D66" t="s">
        <v>4251</v>
      </c>
      <c r="E66" t="s">
        <v>44</v>
      </c>
      <c r="F66" s="1">
        <v>0.05</v>
      </c>
      <c r="G66" t="s">
        <v>4478</v>
      </c>
      <c r="H66">
        <v>3</v>
      </c>
      <c r="I66" t="s">
        <v>4253</v>
      </c>
      <c r="J66">
        <v>1800</v>
      </c>
      <c r="K66">
        <v>259200</v>
      </c>
      <c r="L66" t="s">
        <v>4479</v>
      </c>
      <c r="O66" t="s">
        <v>4613</v>
      </c>
      <c r="P66" t="s">
        <v>4338</v>
      </c>
      <c r="Q66" t="s">
        <v>4257</v>
      </c>
      <c r="R66" t="s">
        <v>4614</v>
      </c>
      <c r="S66" t="s">
        <v>4615</v>
      </c>
      <c r="T66" t="s">
        <v>4616</v>
      </c>
      <c r="U66" t="s">
        <v>4574</v>
      </c>
      <c r="X66">
        <v>18</v>
      </c>
      <c r="Y66" t="s">
        <v>4342</v>
      </c>
      <c r="Z66" t="s">
        <v>4342</v>
      </c>
      <c r="AA66" t="s">
        <v>4342</v>
      </c>
      <c r="AB66">
        <v>1</v>
      </c>
      <c r="AC66">
        <v>0.7</v>
      </c>
      <c r="AD66">
        <v>1</v>
      </c>
      <c r="AE66">
        <v>15</v>
      </c>
      <c r="AF66" t="s">
        <v>3636</v>
      </c>
      <c r="AG66" t="s">
        <v>3649</v>
      </c>
      <c r="AH66" t="s">
        <v>74</v>
      </c>
      <c r="AI66" t="s">
        <v>58</v>
      </c>
      <c r="AJ66" t="s">
        <v>75</v>
      </c>
      <c r="AK66" t="s">
        <v>58</v>
      </c>
      <c r="AL66" t="s">
        <v>84</v>
      </c>
      <c r="AM66" t="s">
        <v>61</v>
      </c>
    </row>
    <row r="67" spans="1:39" x14ac:dyDescent="0.25">
      <c r="A67" t="s">
        <v>4608</v>
      </c>
      <c r="B67" t="s">
        <v>4250</v>
      </c>
      <c r="C67" t="s">
        <v>42</v>
      </c>
      <c r="D67" t="s">
        <v>4251</v>
      </c>
      <c r="E67" t="s">
        <v>44</v>
      </c>
      <c r="F67" s="1">
        <v>0.05</v>
      </c>
      <c r="G67" t="s">
        <v>4478</v>
      </c>
      <c r="H67">
        <v>3</v>
      </c>
      <c r="I67" t="s">
        <v>4253</v>
      </c>
      <c r="J67">
        <v>1800</v>
      </c>
      <c r="K67">
        <v>259200</v>
      </c>
      <c r="L67" t="s">
        <v>4479</v>
      </c>
      <c r="O67" t="s">
        <v>4617</v>
      </c>
      <c r="P67" t="s">
        <v>4280</v>
      </c>
      <c r="Q67" t="s">
        <v>4257</v>
      </c>
      <c r="R67" t="s">
        <v>4618</v>
      </c>
      <c r="S67" t="s">
        <v>4619</v>
      </c>
      <c r="T67" t="s">
        <v>4620</v>
      </c>
      <c r="U67" t="s">
        <v>4574</v>
      </c>
      <c r="X67">
        <v>24</v>
      </c>
      <c r="Y67" t="s">
        <v>4284</v>
      </c>
      <c r="Z67" t="s">
        <v>4284</v>
      </c>
      <c r="AA67" t="s">
        <v>4284</v>
      </c>
      <c r="AB67">
        <v>1</v>
      </c>
      <c r="AC67">
        <v>0.7</v>
      </c>
      <c r="AD67">
        <v>1</v>
      </c>
      <c r="AE67">
        <v>15</v>
      </c>
      <c r="AF67" t="s">
        <v>3636</v>
      </c>
      <c r="AG67" t="s">
        <v>3649</v>
      </c>
      <c r="AH67" t="s">
        <v>74</v>
      </c>
      <c r="AI67" t="s">
        <v>58</v>
      </c>
      <c r="AJ67" t="s">
        <v>59</v>
      </c>
      <c r="AK67" t="s">
        <v>58</v>
      </c>
      <c r="AL67" t="s">
        <v>84</v>
      </c>
      <c r="AM67" t="s">
        <v>90</v>
      </c>
    </row>
    <row r="68" spans="1:39" x14ac:dyDescent="0.25">
      <c r="A68" t="s">
        <v>4621</v>
      </c>
      <c r="B68" t="s">
        <v>4250</v>
      </c>
      <c r="C68" t="s">
        <v>42</v>
      </c>
      <c r="D68" t="s">
        <v>4251</v>
      </c>
      <c r="E68" t="s">
        <v>44</v>
      </c>
      <c r="F68" s="1">
        <v>0.05</v>
      </c>
      <c r="G68" t="s">
        <v>4277</v>
      </c>
      <c r="H68">
        <v>3</v>
      </c>
      <c r="I68" t="s">
        <v>4253</v>
      </c>
      <c r="J68">
        <v>1800</v>
      </c>
      <c r="K68">
        <v>259200</v>
      </c>
      <c r="L68" t="s">
        <v>4278</v>
      </c>
      <c r="O68" t="s">
        <v>4622</v>
      </c>
      <c r="P68" t="s">
        <v>4623</v>
      </c>
      <c r="Q68" t="s">
        <v>4257</v>
      </c>
      <c r="R68" t="s">
        <v>4624</v>
      </c>
      <c r="S68" t="s">
        <v>4625</v>
      </c>
      <c r="T68" t="s">
        <v>4626</v>
      </c>
      <c r="U68" t="s">
        <v>4574</v>
      </c>
      <c r="X68">
        <v>32</v>
      </c>
      <c r="Y68" t="s">
        <v>4627</v>
      </c>
      <c r="Z68" t="s">
        <v>4627</v>
      </c>
      <c r="AA68" t="s">
        <v>4627</v>
      </c>
      <c r="AB68">
        <v>1</v>
      </c>
      <c r="AC68">
        <v>0.6</v>
      </c>
      <c r="AD68">
        <v>1</v>
      </c>
      <c r="AE68">
        <v>13</v>
      </c>
      <c r="AF68" t="s">
        <v>3331</v>
      </c>
      <c r="AG68" t="s">
        <v>3345</v>
      </c>
      <c r="AH68" t="s">
        <v>67</v>
      </c>
      <c r="AI68" t="s">
        <v>58</v>
      </c>
      <c r="AJ68" t="s">
        <v>68</v>
      </c>
      <c r="AK68" t="s">
        <v>58</v>
      </c>
      <c r="AL68" t="s">
        <v>84</v>
      </c>
      <c r="AM68" t="s">
        <v>61</v>
      </c>
    </row>
    <row r="69" spans="1:39" x14ac:dyDescent="0.25">
      <c r="A69" t="s">
        <v>4621</v>
      </c>
      <c r="B69" t="s">
        <v>4250</v>
      </c>
      <c r="C69" t="s">
        <v>42</v>
      </c>
      <c r="D69" t="s">
        <v>4251</v>
      </c>
      <c r="E69" t="s">
        <v>44</v>
      </c>
      <c r="F69" s="1">
        <v>0.05</v>
      </c>
      <c r="G69" t="s">
        <v>4277</v>
      </c>
      <c r="H69">
        <v>3</v>
      </c>
      <c r="I69" t="s">
        <v>4253</v>
      </c>
      <c r="J69">
        <v>1800</v>
      </c>
      <c r="K69">
        <v>259200</v>
      </c>
      <c r="L69" t="s">
        <v>4278</v>
      </c>
      <c r="O69" t="s">
        <v>4628</v>
      </c>
      <c r="P69" t="s">
        <v>4507</v>
      </c>
      <c r="Q69" t="s">
        <v>4257</v>
      </c>
      <c r="R69" t="s">
        <v>4629</v>
      </c>
      <c r="S69" t="s">
        <v>4630</v>
      </c>
      <c r="T69" t="s">
        <v>4631</v>
      </c>
      <c r="U69" t="s">
        <v>4574</v>
      </c>
      <c r="X69">
        <v>23</v>
      </c>
      <c r="Y69" t="s">
        <v>4511</v>
      </c>
      <c r="Z69" t="s">
        <v>4511</v>
      </c>
      <c r="AA69" t="s">
        <v>4511</v>
      </c>
      <c r="AB69">
        <v>1</v>
      </c>
      <c r="AC69">
        <v>0.6</v>
      </c>
      <c r="AD69">
        <v>1</v>
      </c>
      <c r="AE69">
        <v>13</v>
      </c>
      <c r="AF69" t="s">
        <v>3331</v>
      </c>
      <c r="AG69" t="s">
        <v>3345</v>
      </c>
      <c r="AH69" t="s">
        <v>74</v>
      </c>
      <c r="AI69" t="s">
        <v>58</v>
      </c>
      <c r="AJ69" t="s">
        <v>68</v>
      </c>
      <c r="AK69" t="s">
        <v>58</v>
      </c>
      <c r="AL69" t="s">
        <v>84</v>
      </c>
      <c r="AM69" t="s">
        <v>90</v>
      </c>
    </row>
    <row r="70" spans="1:39" x14ac:dyDescent="0.25">
      <c r="A70" t="s">
        <v>4621</v>
      </c>
      <c r="B70" t="s">
        <v>4250</v>
      </c>
      <c r="C70" t="s">
        <v>42</v>
      </c>
      <c r="D70" t="s">
        <v>4251</v>
      </c>
      <c r="E70" t="s">
        <v>44</v>
      </c>
      <c r="F70" s="1">
        <v>0.05</v>
      </c>
      <c r="G70" t="s">
        <v>4277</v>
      </c>
      <c r="H70">
        <v>3</v>
      </c>
      <c r="I70" t="s">
        <v>4253</v>
      </c>
      <c r="J70">
        <v>1800</v>
      </c>
      <c r="K70">
        <v>259200</v>
      </c>
      <c r="L70" t="s">
        <v>4278</v>
      </c>
      <c r="O70" t="s">
        <v>4632</v>
      </c>
      <c r="P70" t="s">
        <v>4256</v>
      </c>
      <c r="Q70" t="s">
        <v>4257</v>
      </c>
      <c r="R70" t="s">
        <v>4633</v>
      </c>
      <c r="S70" t="s">
        <v>4634</v>
      </c>
      <c r="T70" t="s">
        <v>4635</v>
      </c>
      <c r="U70" t="s">
        <v>4574</v>
      </c>
      <c r="X70">
        <v>14</v>
      </c>
      <c r="Y70" t="s">
        <v>4262</v>
      </c>
      <c r="Z70" t="s">
        <v>4262</v>
      </c>
      <c r="AA70" t="s">
        <v>4262</v>
      </c>
      <c r="AB70">
        <v>1</v>
      </c>
      <c r="AC70">
        <v>0.6</v>
      </c>
      <c r="AD70">
        <v>1</v>
      </c>
      <c r="AE70">
        <v>13</v>
      </c>
      <c r="AF70" t="s">
        <v>3331</v>
      </c>
      <c r="AG70" t="s">
        <v>3345</v>
      </c>
      <c r="AH70" t="s">
        <v>67</v>
      </c>
      <c r="AI70" t="s">
        <v>58</v>
      </c>
      <c r="AJ70" t="s">
        <v>68</v>
      </c>
      <c r="AK70" t="s">
        <v>58</v>
      </c>
      <c r="AL70" t="s">
        <v>84</v>
      </c>
      <c r="AM70" t="s">
        <v>90</v>
      </c>
    </row>
    <row r="71" spans="1:39" x14ac:dyDescent="0.25">
      <c r="A71" t="s">
        <v>4636</v>
      </c>
      <c r="B71" t="s">
        <v>4250</v>
      </c>
      <c r="C71" t="s">
        <v>42</v>
      </c>
      <c r="D71" t="s">
        <v>4251</v>
      </c>
      <c r="E71" t="s">
        <v>44</v>
      </c>
      <c r="F71" s="1">
        <v>0.05</v>
      </c>
      <c r="G71" t="s">
        <v>4252</v>
      </c>
      <c r="H71">
        <v>3</v>
      </c>
      <c r="I71" t="s">
        <v>4253</v>
      </c>
      <c r="J71">
        <v>1800</v>
      </c>
      <c r="K71">
        <v>259200</v>
      </c>
      <c r="L71" t="s">
        <v>4254</v>
      </c>
      <c r="O71" t="s">
        <v>4637</v>
      </c>
      <c r="P71" t="s">
        <v>4638</v>
      </c>
      <c r="Q71" t="s">
        <v>4257</v>
      </c>
      <c r="R71" t="s">
        <v>4639</v>
      </c>
      <c r="S71" t="s">
        <v>4640</v>
      </c>
      <c r="T71" t="s">
        <v>4641</v>
      </c>
      <c r="U71" t="s">
        <v>4574</v>
      </c>
      <c r="X71">
        <v>33</v>
      </c>
      <c r="Y71" t="s">
        <v>4642</v>
      </c>
      <c r="Z71" t="s">
        <v>4642</v>
      </c>
      <c r="AA71" t="s">
        <v>4642</v>
      </c>
      <c r="AB71">
        <v>1</v>
      </c>
      <c r="AC71">
        <v>0.6</v>
      </c>
      <c r="AD71">
        <v>0</v>
      </c>
      <c r="AE71">
        <v>14</v>
      </c>
      <c r="AF71" t="s">
        <v>3331</v>
      </c>
      <c r="AG71" t="s">
        <v>3346</v>
      </c>
      <c r="AH71" t="s">
        <v>74</v>
      </c>
      <c r="AI71" t="s">
        <v>58</v>
      </c>
      <c r="AJ71" t="s">
        <v>59</v>
      </c>
      <c r="AK71" t="s">
        <v>58</v>
      </c>
      <c r="AL71" t="s">
        <v>60</v>
      </c>
      <c r="AM71" t="s">
        <v>61</v>
      </c>
    </row>
    <row r="72" spans="1:39" x14ac:dyDescent="0.25">
      <c r="A72" t="s">
        <v>4636</v>
      </c>
      <c r="B72" t="s">
        <v>4250</v>
      </c>
      <c r="C72" t="s">
        <v>42</v>
      </c>
      <c r="D72" t="s">
        <v>4251</v>
      </c>
      <c r="E72" t="s">
        <v>44</v>
      </c>
      <c r="F72" s="1">
        <v>0.05</v>
      </c>
      <c r="G72" t="s">
        <v>4252</v>
      </c>
      <c r="H72">
        <v>3</v>
      </c>
      <c r="I72" t="s">
        <v>4253</v>
      </c>
      <c r="J72">
        <v>1800</v>
      </c>
      <c r="K72">
        <v>259200</v>
      </c>
      <c r="L72" t="s">
        <v>4254</v>
      </c>
      <c r="O72" t="s">
        <v>4643</v>
      </c>
      <c r="P72" t="s">
        <v>4344</v>
      </c>
      <c r="Q72" t="s">
        <v>4257</v>
      </c>
      <c r="R72" t="s">
        <v>4644</v>
      </c>
      <c r="S72" t="s">
        <v>4645</v>
      </c>
      <c r="T72" t="s">
        <v>4646</v>
      </c>
      <c r="U72" t="s">
        <v>4574</v>
      </c>
      <c r="X72">
        <v>45</v>
      </c>
      <c r="Y72" t="s">
        <v>4348</v>
      </c>
      <c r="Z72" t="s">
        <v>4348</v>
      </c>
      <c r="AA72" t="s">
        <v>4348</v>
      </c>
      <c r="AB72">
        <v>1</v>
      </c>
      <c r="AC72">
        <v>0.6</v>
      </c>
      <c r="AD72">
        <v>0</v>
      </c>
      <c r="AE72">
        <v>14</v>
      </c>
      <c r="AF72" t="s">
        <v>3331</v>
      </c>
      <c r="AG72" t="s">
        <v>3346</v>
      </c>
      <c r="AH72" t="s">
        <v>74</v>
      </c>
      <c r="AI72" t="s">
        <v>58</v>
      </c>
      <c r="AJ72" t="s">
        <v>133</v>
      </c>
      <c r="AK72" t="s">
        <v>58</v>
      </c>
      <c r="AL72" t="s">
        <v>60</v>
      </c>
      <c r="AM72" t="s">
        <v>61</v>
      </c>
    </row>
    <row r="73" spans="1:39" x14ac:dyDescent="0.25">
      <c r="A73" t="s">
        <v>4636</v>
      </c>
      <c r="B73" t="s">
        <v>4250</v>
      </c>
      <c r="C73" t="s">
        <v>42</v>
      </c>
      <c r="D73" t="s">
        <v>4251</v>
      </c>
      <c r="E73" t="s">
        <v>44</v>
      </c>
      <c r="F73" s="1">
        <v>0.05</v>
      </c>
      <c r="G73" t="s">
        <v>4252</v>
      </c>
      <c r="H73">
        <v>3</v>
      </c>
      <c r="I73" t="s">
        <v>4253</v>
      </c>
      <c r="J73">
        <v>1800</v>
      </c>
      <c r="K73">
        <v>259200</v>
      </c>
      <c r="L73" t="s">
        <v>4254</v>
      </c>
      <c r="O73" t="s">
        <v>4647</v>
      </c>
      <c r="P73" t="s">
        <v>4280</v>
      </c>
      <c r="Q73" t="s">
        <v>4257</v>
      </c>
      <c r="R73" t="s">
        <v>4648</v>
      </c>
      <c r="S73" t="s">
        <v>4649</v>
      </c>
      <c r="T73" t="s">
        <v>4650</v>
      </c>
      <c r="U73" t="s">
        <v>4651</v>
      </c>
      <c r="X73">
        <v>18</v>
      </c>
      <c r="Y73" t="s">
        <v>4284</v>
      </c>
      <c r="Z73" t="s">
        <v>4284</v>
      </c>
      <c r="AA73" t="s">
        <v>4284</v>
      </c>
      <c r="AB73">
        <v>1</v>
      </c>
      <c r="AC73">
        <v>0.6</v>
      </c>
      <c r="AD73">
        <v>0</v>
      </c>
      <c r="AE73">
        <v>14</v>
      </c>
      <c r="AF73" t="s">
        <v>3331</v>
      </c>
      <c r="AG73" t="s">
        <v>3346</v>
      </c>
      <c r="AH73" t="s">
        <v>74</v>
      </c>
      <c r="AI73" t="s">
        <v>58</v>
      </c>
      <c r="AJ73" t="s">
        <v>68</v>
      </c>
      <c r="AK73" t="s">
        <v>58</v>
      </c>
      <c r="AL73" t="s">
        <v>84</v>
      </c>
      <c r="AM73" t="s">
        <v>90</v>
      </c>
    </row>
    <row r="74" spans="1:39" x14ac:dyDescent="0.25">
      <c r="A74" t="s">
        <v>4652</v>
      </c>
      <c r="B74" t="s">
        <v>4250</v>
      </c>
      <c r="C74" t="s">
        <v>42</v>
      </c>
      <c r="D74" t="s">
        <v>4251</v>
      </c>
      <c r="E74" t="s">
        <v>44</v>
      </c>
      <c r="F74" s="1">
        <v>0.05</v>
      </c>
      <c r="G74" t="s">
        <v>4478</v>
      </c>
      <c r="H74">
        <v>3</v>
      </c>
      <c r="I74" t="s">
        <v>4253</v>
      </c>
      <c r="J74">
        <v>1800</v>
      </c>
      <c r="K74">
        <v>259200</v>
      </c>
      <c r="L74" t="s">
        <v>4479</v>
      </c>
      <c r="O74" t="s">
        <v>4653</v>
      </c>
      <c r="P74" t="s">
        <v>4540</v>
      </c>
      <c r="Q74" t="s">
        <v>4257</v>
      </c>
      <c r="R74" t="s">
        <v>4654</v>
      </c>
      <c r="S74" t="s">
        <v>4655</v>
      </c>
      <c r="T74" t="s">
        <v>4656</v>
      </c>
      <c r="U74" t="s">
        <v>4651</v>
      </c>
      <c r="X74">
        <v>22</v>
      </c>
      <c r="Y74" t="s">
        <v>4544</v>
      </c>
      <c r="Z74" t="s">
        <v>4544</v>
      </c>
      <c r="AA74" t="s">
        <v>4544</v>
      </c>
      <c r="AB74">
        <v>1</v>
      </c>
      <c r="AC74">
        <v>0.8</v>
      </c>
      <c r="AD74">
        <v>1</v>
      </c>
      <c r="AE74">
        <v>1</v>
      </c>
      <c r="AF74" t="s">
        <v>3658</v>
      </c>
      <c r="AG74" t="s">
        <v>3665</v>
      </c>
      <c r="AH74" t="s">
        <v>74</v>
      </c>
      <c r="AI74" t="s">
        <v>58</v>
      </c>
      <c r="AJ74" t="s">
        <v>75</v>
      </c>
      <c r="AK74" t="s">
        <v>58</v>
      </c>
      <c r="AL74" t="s">
        <v>84</v>
      </c>
      <c r="AM74" t="s">
        <v>90</v>
      </c>
    </row>
    <row r="75" spans="1:39" x14ac:dyDescent="0.25">
      <c r="A75" t="s">
        <v>4652</v>
      </c>
      <c r="B75" t="s">
        <v>4250</v>
      </c>
      <c r="C75" t="s">
        <v>42</v>
      </c>
      <c r="D75" t="s">
        <v>4251</v>
      </c>
      <c r="E75" t="s">
        <v>44</v>
      </c>
      <c r="F75" s="1">
        <v>0.05</v>
      </c>
      <c r="G75" t="s">
        <v>4478</v>
      </c>
      <c r="H75">
        <v>3</v>
      </c>
      <c r="I75" t="s">
        <v>4253</v>
      </c>
      <c r="J75">
        <v>1800</v>
      </c>
      <c r="K75">
        <v>259200</v>
      </c>
      <c r="L75" t="s">
        <v>4479</v>
      </c>
      <c r="O75" t="s">
        <v>4657</v>
      </c>
      <c r="P75" t="s">
        <v>4570</v>
      </c>
      <c r="Q75" t="s">
        <v>4257</v>
      </c>
      <c r="R75" t="s">
        <v>4658</v>
      </c>
      <c r="S75" t="s">
        <v>4659</v>
      </c>
      <c r="T75" t="s">
        <v>4660</v>
      </c>
      <c r="U75" t="s">
        <v>4651</v>
      </c>
      <c r="X75">
        <v>61</v>
      </c>
      <c r="Y75" t="s">
        <v>4575</v>
      </c>
      <c r="Z75" t="s">
        <v>4575</v>
      </c>
      <c r="AA75" t="s">
        <v>4575</v>
      </c>
      <c r="AB75">
        <v>1</v>
      </c>
      <c r="AC75">
        <v>0.8</v>
      </c>
      <c r="AD75">
        <v>1</v>
      </c>
      <c r="AE75">
        <v>1</v>
      </c>
      <c r="AF75" t="s">
        <v>3658</v>
      </c>
      <c r="AG75" t="s">
        <v>3665</v>
      </c>
      <c r="AH75" t="s">
        <v>74</v>
      </c>
      <c r="AI75" t="s">
        <v>58</v>
      </c>
      <c r="AJ75" t="s">
        <v>75</v>
      </c>
      <c r="AK75" t="s">
        <v>58</v>
      </c>
      <c r="AL75" t="s">
        <v>84</v>
      </c>
      <c r="AM75" t="s">
        <v>61</v>
      </c>
    </row>
    <row r="76" spans="1:39" x14ac:dyDescent="0.25">
      <c r="A76" t="s">
        <v>4652</v>
      </c>
      <c r="B76" t="s">
        <v>4250</v>
      </c>
      <c r="C76" t="s">
        <v>42</v>
      </c>
      <c r="D76" t="s">
        <v>4251</v>
      </c>
      <c r="E76" t="s">
        <v>44</v>
      </c>
      <c r="F76" s="1">
        <v>0.05</v>
      </c>
      <c r="G76" t="s">
        <v>4478</v>
      </c>
      <c r="H76">
        <v>3</v>
      </c>
      <c r="I76" t="s">
        <v>4253</v>
      </c>
      <c r="J76">
        <v>1800</v>
      </c>
      <c r="K76">
        <v>259200</v>
      </c>
      <c r="L76" t="s">
        <v>4479</v>
      </c>
      <c r="O76" t="s">
        <v>4661</v>
      </c>
      <c r="P76" t="s">
        <v>4280</v>
      </c>
      <c r="Q76" t="s">
        <v>4257</v>
      </c>
      <c r="R76" t="s">
        <v>4662</v>
      </c>
      <c r="S76" t="s">
        <v>4663</v>
      </c>
      <c r="T76" t="s">
        <v>4664</v>
      </c>
      <c r="U76" t="s">
        <v>4651</v>
      </c>
      <c r="X76">
        <v>19</v>
      </c>
      <c r="Y76" t="s">
        <v>4284</v>
      </c>
      <c r="Z76" t="s">
        <v>4284</v>
      </c>
      <c r="AA76" t="s">
        <v>4284</v>
      </c>
      <c r="AB76">
        <v>1</v>
      </c>
      <c r="AC76">
        <v>0.8</v>
      </c>
      <c r="AD76">
        <v>1</v>
      </c>
      <c r="AE76">
        <v>1</v>
      </c>
      <c r="AF76" t="s">
        <v>3658</v>
      </c>
      <c r="AG76" t="s">
        <v>3665</v>
      </c>
      <c r="AH76" t="s">
        <v>74</v>
      </c>
      <c r="AI76" t="s">
        <v>58</v>
      </c>
      <c r="AJ76" t="s">
        <v>68</v>
      </c>
      <c r="AK76" t="s">
        <v>58</v>
      </c>
      <c r="AL76" t="s">
        <v>84</v>
      </c>
      <c r="AM76" t="s">
        <v>90</v>
      </c>
    </row>
    <row r="77" spans="1:39" x14ac:dyDescent="0.25">
      <c r="A77" t="s">
        <v>4665</v>
      </c>
      <c r="B77" t="s">
        <v>4250</v>
      </c>
      <c r="C77" t="s">
        <v>42</v>
      </c>
      <c r="D77" t="s">
        <v>4251</v>
      </c>
      <c r="E77" t="s">
        <v>44</v>
      </c>
      <c r="F77" s="1">
        <v>0.05</v>
      </c>
      <c r="G77" t="s">
        <v>4252</v>
      </c>
      <c r="H77">
        <v>3</v>
      </c>
      <c r="I77" t="s">
        <v>4253</v>
      </c>
      <c r="J77">
        <v>1800</v>
      </c>
      <c r="K77">
        <v>259200</v>
      </c>
      <c r="L77" t="s">
        <v>4254</v>
      </c>
      <c r="O77" t="s">
        <v>4666</v>
      </c>
      <c r="P77" t="s">
        <v>4421</v>
      </c>
      <c r="Q77" t="s">
        <v>4257</v>
      </c>
      <c r="R77" t="s">
        <v>4423</v>
      </c>
      <c r="S77" t="s">
        <v>4667</v>
      </c>
      <c r="T77" t="s">
        <v>4668</v>
      </c>
      <c r="U77" t="s">
        <v>4651</v>
      </c>
      <c r="X77">
        <v>42</v>
      </c>
      <c r="Y77" t="s">
        <v>4425</v>
      </c>
      <c r="Z77" t="s">
        <v>4425</v>
      </c>
      <c r="AA77" t="s">
        <v>4425</v>
      </c>
      <c r="AB77">
        <v>1</v>
      </c>
      <c r="AC77">
        <v>0.6</v>
      </c>
      <c r="AD77">
        <v>1</v>
      </c>
      <c r="AE77">
        <v>15</v>
      </c>
      <c r="AF77" t="s">
        <v>3331</v>
      </c>
      <c r="AG77" t="s">
        <v>3347</v>
      </c>
      <c r="AH77" t="s">
        <v>57</v>
      </c>
      <c r="AI77" t="s">
        <v>58</v>
      </c>
      <c r="AJ77" t="s">
        <v>133</v>
      </c>
      <c r="AK77" t="s">
        <v>58</v>
      </c>
      <c r="AL77" t="s">
        <v>84</v>
      </c>
      <c r="AM77" t="s">
        <v>61</v>
      </c>
    </row>
    <row r="78" spans="1:39" x14ac:dyDescent="0.25">
      <c r="A78" t="s">
        <v>4665</v>
      </c>
      <c r="B78" t="s">
        <v>4250</v>
      </c>
      <c r="C78" t="s">
        <v>42</v>
      </c>
      <c r="D78" t="s">
        <v>4251</v>
      </c>
      <c r="E78" t="s">
        <v>44</v>
      </c>
      <c r="F78" s="1">
        <v>0.05</v>
      </c>
      <c r="G78" t="s">
        <v>4252</v>
      </c>
      <c r="H78">
        <v>3</v>
      </c>
      <c r="I78" t="s">
        <v>4253</v>
      </c>
      <c r="J78">
        <v>1800</v>
      </c>
      <c r="K78">
        <v>259200</v>
      </c>
      <c r="L78" t="s">
        <v>4254</v>
      </c>
      <c r="O78" t="s">
        <v>4669</v>
      </c>
      <c r="P78" t="s">
        <v>4307</v>
      </c>
      <c r="Q78" t="s">
        <v>4257</v>
      </c>
      <c r="R78" t="s">
        <v>4670</v>
      </c>
      <c r="S78" t="s">
        <v>4671</v>
      </c>
      <c r="T78" t="s">
        <v>4672</v>
      </c>
      <c r="U78" t="s">
        <v>4651</v>
      </c>
      <c r="X78">
        <v>553</v>
      </c>
      <c r="Y78" t="s">
        <v>4311</v>
      </c>
      <c r="Z78" t="s">
        <v>4311</v>
      </c>
      <c r="AA78" t="s">
        <v>4311</v>
      </c>
      <c r="AB78">
        <v>1</v>
      </c>
      <c r="AC78">
        <v>0.6</v>
      </c>
      <c r="AD78">
        <v>1</v>
      </c>
      <c r="AE78">
        <v>15</v>
      </c>
      <c r="AF78" t="s">
        <v>3331</v>
      </c>
      <c r="AG78" t="s">
        <v>3347</v>
      </c>
      <c r="AH78" t="s">
        <v>1861</v>
      </c>
      <c r="AI78" t="s">
        <v>58</v>
      </c>
      <c r="AJ78" t="s">
        <v>68</v>
      </c>
      <c r="AK78" t="s">
        <v>58</v>
      </c>
      <c r="AL78" t="s">
        <v>60</v>
      </c>
      <c r="AM78" t="s">
        <v>61</v>
      </c>
    </row>
    <row r="79" spans="1:39" x14ac:dyDescent="0.25">
      <c r="A79" t="s">
        <v>4665</v>
      </c>
      <c r="B79" t="s">
        <v>4250</v>
      </c>
      <c r="C79" t="s">
        <v>42</v>
      </c>
      <c r="D79" t="s">
        <v>4251</v>
      </c>
      <c r="E79" t="s">
        <v>44</v>
      </c>
      <c r="F79" s="1">
        <v>0.05</v>
      </c>
      <c r="G79" t="s">
        <v>4252</v>
      </c>
      <c r="H79">
        <v>3</v>
      </c>
      <c r="I79" t="s">
        <v>4253</v>
      </c>
      <c r="J79">
        <v>1800</v>
      </c>
      <c r="K79">
        <v>259200</v>
      </c>
      <c r="L79" t="s">
        <v>4254</v>
      </c>
      <c r="O79" t="s">
        <v>4673</v>
      </c>
      <c r="P79" t="s">
        <v>4386</v>
      </c>
      <c r="Q79" t="s">
        <v>4257</v>
      </c>
      <c r="R79" t="s">
        <v>4546</v>
      </c>
      <c r="S79" t="s">
        <v>4674</v>
      </c>
      <c r="T79" t="s">
        <v>4675</v>
      </c>
      <c r="U79" t="s">
        <v>4651</v>
      </c>
      <c r="X79">
        <v>108</v>
      </c>
      <c r="Y79" t="s">
        <v>4390</v>
      </c>
      <c r="Z79" t="s">
        <v>4390</v>
      </c>
      <c r="AA79" t="s">
        <v>4390</v>
      </c>
      <c r="AB79">
        <v>1</v>
      </c>
      <c r="AC79">
        <v>0.6</v>
      </c>
      <c r="AD79">
        <v>1</v>
      </c>
      <c r="AE79">
        <v>15</v>
      </c>
      <c r="AF79" t="s">
        <v>3331</v>
      </c>
      <c r="AG79" t="s">
        <v>3347</v>
      </c>
      <c r="AH79" t="s">
        <v>74</v>
      </c>
      <c r="AI79" t="s">
        <v>58</v>
      </c>
      <c r="AJ79" t="s">
        <v>59</v>
      </c>
      <c r="AK79" t="s">
        <v>58</v>
      </c>
      <c r="AL79" t="s">
        <v>84</v>
      </c>
      <c r="AM79" t="s">
        <v>90</v>
      </c>
    </row>
    <row r="80" spans="1:39" x14ac:dyDescent="0.25">
      <c r="A80" t="s">
        <v>4676</v>
      </c>
      <c r="B80" t="s">
        <v>4250</v>
      </c>
      <c r="C80" t="s">
        <v>42</v>
      </c>
      <c r="D80" t="s">
        <v>4251</v>
      </c>
      <c r="E80" t="s">
        <v>44</v>
      </c>
      <c r="F80" s="1">
        <v>0.05</v>
      </c>
      <c r="G80" t="s">
        <v>4478</v>
      </c>
      <c r="H80">
        <v>3</v>
      </c>
      <c r="I80" t="s">
        <v>4253</v>
      </c>
      <c r="J80">
        <v>1800</v>
      </c>
      <c r="K80">
        <v>259200</v>
      </c>
      <c r="L80" t="s">
        <v>4479</v>
      </c>
      <c r="O80" t="s">
        <v>4677</v>
      </c>
      <c r="P80" t="s">
        <v>4678</v>
      </c>
      <c r="Q80" t="s">
        <v>4257</v>
      </c>
      <c r="R80" t="s">
        <v>4679</v>
      </c>
      <c r="S80" t="s">
        <v>4680</v>
      </c>
      <c r="T80" t="s">
        <v>4681</v>
      </c>
      <c r="U80" t="s">
        <v>4651</v>
      </c>
      <c r="X80">
        <v>232</v>
      </c>
      <c r="Y80" t="s">
        <v>4590</v>
      </c>
      <c r="Z80" t="s">
        <v>4590</v>
      </c>
      <c r="AA80" t="s">
        <v>4590</v>
      </c>
      <c r="AB80">
        <v>1</v>
      </c>
      <c r="AC80">
        <v>0.8</v>
      </c>
      <c r="AD80">
        <v>1</v>
      </c>
      <c r="AE80">
        <v>2</v>
      </c>
      <c r="AF80" t="s">
        <v>3658</v>
      </c>
      <c r="AG80" t="s">
        <v>3671</v>
      </c>
      <c r="AH80" t="s">
        <v>74</v>
      </c>
      <c r="AI80" t="s">
        <v>58</v>
      </c>
      <c r="AJ80" t="s">
        <v>75</v>
      </c>
      <c r="AK80" t="s">
        <v>58</v>
      </c>
      <c r="AL80" t="s">
        <v>60</v>
      </c>
      <c r="AM80" t="s">
        <v>61</v>
      </c>
    </row>
    <row r="81" spans="1:39" x14ac:dyDescent="0.25">
      <c r="A81" t="s">
        <v>4676</v>
      </c>
      <c r="B81" t="s">
        <v>4250</v>
      </c>
      <c r="C81" t="s">
        <v>42</v>
      </c>
      <c r="D81" t="s">
        <v>4251</v>
      </c>
      <c r="E81" t="s">
        <v>44</v>
      </c>
      <c r="F81" s="1">
        <v>0.05</v>
      </c>
      <c r="G81" t="s">
        <v>4478</v>
      </c>
      <c r="H81">
        <v>3</v>
      </c>
      <c r="I81" t="s">
        <v>4253</v>
      </c>
      <c r="J81">
        <v>1800</v>
      </c>
      <c r="K81">
        <v>259200</v>
      </c>
      <c r="L81" t="s">
        <v>4479</v>
      </c>
      <c r="O81" t="s">
        <v>4682</v>
      </c>
      <c r="P81" t="s">
        <v>4338</v>
      </c>
      <c r="Q81" t="s">
        <v>4257</v>
      </c>
      <c r="R81" t="s">
        <v>4683</v>
      </c>
      <c r="S81" t="s">
        <v>4684</v>
      </c>
      <c r="T81" t="s">
        <v>4685</v>
      </c>
      <c r="U81" t="s">
        <v>4651</v>
      </c>
      <c r="X81">
        <v>303</v>
      </c>
      <c r="Y81" t="s">
        <v>4342</v>
      </c>
      <c r="Z81" t="s">
        <v>4342</v>
      </c>
      <c r="AA81" t="s">
        <v>4342</v>
      </c>
      <c r="AB81">
        <v>1</v>
      </c>
      <c r="AC81">
        <v>0.8</v>
      </c>
      <c r="AD81">
        <v>1</v>
      </c>
      <c r="AE81">
        <v>2</v>
      </c>
      <c r="AF81" t="s">
        <v>3658</v>
      </c>
      <c r="AG81" t="s">
        <v>3671</v>
      </c>
      <c r="AH81" t="s">
        <v>74</v>
      </c>
      <c r="AI81" t="s">
        <v>58</v>
      </c>
      <c r="AJ81" t="s">
        <v>68</v>
      </c>
      <c r="AK81" t="s">
        <v>58</v>
      </c>
      <c r="AL81" t="s">
        <v>84</v>
      </c>
      <c r="AM81" t="s">
        <v>61</v>
      </c>
    </row>
    <row r="82" spans="1:39" x14ac:dyDescent="0.25">
      <c r="A82" t="s">
        <v>4676</v>
      </c>
      <c r="B82" t="s">
        <v>4250</v>
      </c>
      <c r="C82" t="s">
        <v>42</v>
      </c>
      <c r="D82" t="s">
        <v>4251</v>
      </c>
      <c r="E82" t="s">
        <v>44</v>
      </c>
      <c r="F82" s="1">
        <v>0.05</v>
      </c>
      <c r="G82" t="s">
        <v>4478</v>
      </c>
      <c r="H82">
        <v>3</v>
      </c>
      <c r="I82" t="s">
        <v>4253</v>
      </c>
      <c r="J82">
        <v>1800</v>
      </c>
      <c r="K82">
        <v>259200</v>
      </c>
      <c r="L82" t="s">
        <v>4479</v>
      </c>
      <c r="O82" t="s">
        <v>4686</v>
      </c>
      <c r="P82" t="s">
        <v>4271</v>
      </c>
      <c r="Q82" t="s">
        <v>4257</v>
      </c>
      <c r="R82" t="s">
        <v>4687</v>
      </c>
      <c r="S82" t="s">
        <v>4688</v>
      </c>
      <c r="T82" t="s">
        <v>4689</v>
      </c>
      <c r="U82" t="s">
        <v>4651</v>
      </c>
      <c r="X82">
        <v>14</v>
      </c>
      <c r="Y82" t="s">
        <v>4275</v>
      </c>
      <c r="Z82" t="s">
        <v>4275</v>
      </c>
      <c r="AA82" t="s">
        <v>4275</v>
      </c>
      <c r="AB82">
        <v>1</v>
      </c>
      <c r="AC82">
        <v>0.8</v>
      </c>
      <c r="AD82">
        <v>1</v>
      </c>
      <c r="AE82">
        <v>2</v>
      </c>
      <c r="AF82" t="s">
        <v>3658</v>
      </c>
      <c r="AG82" t="s">
        <v>3671</v>
      </c>
      <c r="AH82" t="s">
        <v>74</v>
      </c>
      <c r="AI82" t="s">
        <v>58</v>
      </c>
      <c r="AJ82" t="s">
        <v>68</v>
      </c>
      <c r="AK82" t="s">
        <v>58</v>
      </c>
      <c r="AL82" t="s">
        <v>84</v>
      </c>
      <c r="AM82" t="s">
        <v>61</v>
      </c>
    </row>
    <row r="83" spans="1:39" x14ac:dyDescent="0.25">
      <c r="A83" t="s">
        <v>4690</v>
      </c>
      <c r="B83" t="s">
        <v>4250</v>
      </c>
      <c r="C83" t="s">
        <v>42</v>
      </c>
      <c r="D83" t="s">
        <v>4251</v>
      </c>
      <c r="E83" t="s">
        <v>44</v>
      </c>
      <c r="F83" s="1">
        <v>0.05</v>
      </c>
      <c r="G83" t="s">
        <v>4478</v>
      </c>
      <c r="H83">
        <v>3</v>
      </c>
      <c r="I83" t="s">
        <v>4253</v>
      </c>
      <c r="J83">
        <v>1800</v>
      </c>
      <c r="K83">
        <v>259200</v>
      </c>
      <c r="L83" t="s">
        <v>4479</v>
      </c>
      <c r="O83" t="s">
        <v>4691</v>
      </c>
      <c r="P83" t="s">
        <v>4386</v>
      </c>
      <c r="Q83" t="s">
        <v>4257</v>
      </c>
      <c r="R83" t="s">
        <v>4692</v>
      </c>
      <c r="S83" t="s">
        <v>4467</v>
      </c>
      <c r="T83" t="s">
        <v>4693</v>
      </c>
      <c r="U83" t="s">
        <v>4651</v>
      </c>
      <c r="X83">
        <v>25</v>
      </c>
      <c r="Y83" t="s">
        <v>4390</v>
      </c>
      <c r="Z83" t="s">
        <v>4390</v>
      </c>
      <c r="AA83" t="s">
        <v>4390</v>
      </c>
      <c r="AB83">
        <v>1</v>
      </c>
      <c r="AC83">
        <v>0.8</v>
      </c>
      <c r="AD83">
        <v>1</v>
      </c>
      <c r="AE83">
        <v>3</v>
      </c>
      <c r="AF83" t="s">
        <v>3658</v>
      </c>
      <c r="AG83" t="s">
        <v>3672</v>
      </c>
      <c r="AH83" t="s">
        <v>74</v>
      </c>
      <c r="AI83" t="s">
        <v>58</v>
      </c>
      <c r="AJ83" t="s">
        <v>68</v>
      </c>
      <c r="AK83" t="s">
        <v>58</v>
      </c>
      <c r="AL83" t="s">
        <v>84</v>
      </c>
      <c r="AM83" t="s">
        <v>90</v>
      </c>
    </row>
    <row r="84" spans="1:39" x14ac:dyDescent="0.25">
      <c r="A84" t="s">
        <v>4690</v>
      </c>
      <c r="B84" t="s">
        <v>4250</v>
      </c>
      <c r="C84" t="s">
        <v>42</v>
      </c>
      <c r="D84" t="s">
        <v>4251</v>
      </c>
      <c r="E84" t="s">
        <v>44</v>
      </c>
      <c r="F84" s="1">
        <v>0.05</v>
      </c>
      <c r="G84" t="s">
        <v>4478</v>
      </c>
      <c r="H84">
        <v>3</v>
      </c>
      <c r="I84" t="s">
        <v>4253</v>
      </c>
      <c r="J84">
        <v>1800</v>
      </c>
      <c r="K84">
        <v>259200</v>
      </c>
      <c r="L84" t="s">
        <v>4479</v>
      </c>
      <c r="O84" t="s">
        <v>4694</v>
      </c>
      <c r="P84" t="s">
        <v>4338</v>
      </c>
      <c r="Q84" t="s">
        <v>4257</v>
      </c>
      <c r="R84" t="s">
        <v>4695</v>
      </c>
      <c r="S84" t="s">
        <v>4696</v>
      </c>
      <c r="T84" t="s">
        <v>4697</v>
      </c>
      <c r="U84" t="s">
        <v>4651</v>
      </c>
      <c r="X84">
        <v>21</v>
      </c>
      <c r="Y84" t="s">
        <v>4342</v>
      </c>
      <c r="Z84" t="s">
        <v>4342</v>
      </c>
      <c r="AA84" t="s">
        <v>4342</v>
      </c>
      <c r="AB84">
        <v>1</v>
      </c>
      <c r="AC84">
        <v>0.8</v>
      </c>
      <c r="AD84">
        <v>1</v>
      </c>
      <c r="AE84">
        <v>3</v>
      </c>
      <c r="AF84" t="s">
        <v>3658</v>
      </c>
      <c r="AG84" t="s">
        <v>3672</v>
      </c>
      <c r="AH84" t="s">
        <v>74</v>
      </c>
      <c r="AI84" t="s">
        <v>58</v>
      </c>
      <c r="AJ84" t="s">
        <v>59</v>
      </c>
      <c r="AK84" t="s">
        <v>58</v>
      </c>
      <c r="AL84" t="s">
        <v>84</v>
      </c>
      <c r="AM84" t="s">
        <v>61</v>
      </c>
    </row>
    <row r="85" spans="1:39" x14ac:dyDescent="0.25">
      <c r="A85" t="s">
        <v>4690</v>
      </c>
      <c r="B85" t="s">
        <v>4250</v>
      </c>
      <c r="C85" t="s">
        <v>42</v>
      </c>
      <c r="D85" t="s">
        <v>4251</v>
      </c>
      <c r="E85" t="s">
        <v>44</v>
      </c>
      <c r="F85" s="1">
        <v>0.05</v>
      </c>
      <c r="G85" t="s">
        <v>4478</v>
      </c>
      <c r="H85">
        <v>3</v>
      </c>
      <c r="I85" t="s">
        <v>4253</v>
      </c>
      <c r="J85">
        <v>1800</v>
      </c>
      <c r="K85">
        <v>259200</v>
      </c>
      <c r="L85" t="s">
        <v>4479</v>
      </c>
      <c r="O85" t="s">
        <v>4698</v>
      </c>
      <c r="P85" t="s">
        <v>4256</v>
      </c>
      <c r="Q85" t="s">
        <v>4257</v>
      </c>
      <c r="R85" t="s">
        <v>4699</v>
      </c>
      <c r="S85" t="s">
        <v>4700</v>
      </c>
      <c r="T85" t="s">
        <v>4701</v>
      </c>
      <c r="U85" t="s">
        <v>4651</v>
      </c>
      <c r="X85">
        <v>11</v>
      </c>
      <c r="Y85" t="s">
        <v>4262</v>
      </c>
      <c r="Z85" t="s">
        <v>4262</v>
      </c>
      <c r="AA85" t="s">
        <v>4262</v>
      </c>
      <c r="AB85">
        <v>1</v>
      </c>
      <c r="AC85">
        <v>0.8</v>
      </c>
      <c r="AD85">
        <v>1</v>
      </c>
      <c r="AE85">
        <v>3</v>
      </c>
      <c r="AF85" t="s">
        <v>3658</v>
      </c>
      <c r="AG85" t="s">
        <v>3672</v>
      </c>
      <c r="AH85" t="s">
        <v>67</v>
      </c>
      <c r="AI85" t="s">
        <v>58</v>
      </c>
      <c r="AJ85" t="s">
        <v>68</v>
      </c>
      <c r="AK85" t="s">
        <v>58</v>
      </c>
      <c r="AL85" t="s">
        <v>84</v>
      </c>
      <c r="AM85" t="s">
        <v>90</v>
      </c>
    </row>
    <row r="86" spans="1:39" x14ac:dyDescent="0.25">
      <c r="A86" t="s">
        <v>4702</v>
      </c>
      <c r="B86" t="s">
        <v>4250</v>
      </c>
      <c r="C86" t="s">
        <v>42</v>
      </c>
      <c r="D86" t="s">
        <v>4251</v>
      </c>
      <c r="E86" t="s">
        <v>44</v>
      </c>
      <c r="F86" s="1">
        <v>0.05</v>
      </c>
      <c r="G86" t="s">
        <v>4478</v>
      </c>
      <c r="H86">
        <v>3</v>
      </c>
      <c r="I86" t="s">
        <v>4253</v>
      </c>
      <c r="J86">
        <v>1800</v>
      </c>
      <c r="K86">
        <v>259200</v>
      </c>
      <c r="L86" t="s">
        <v>4479</v>
      </c>
      <c r="O86" t="s">
        <v>4703</v>
      </c>
      <c r="P86" t="s">
        <v>4280</v>
      </c>
      <c r="Q86" t="s">
        <v>4257</v>
      </c>
      <c r="R86" t="s">
        <v>4704</v>
      </c>
      <c r="S86" t="s">
        <v>4705</v>
      </c>
      <c r="T86" t="s">
        <v>4706</v>
      </c>
      <c r="U86" t="s">
        <v>4651</v>
      </c>
      <c r="X86">
        <v>26</v>
      </c>
      <c r="Y86" t="s">
        <v>4284</v>
      </c>
      <c r="Z86" t="s">
        <v>4284</v>
      </c>
      <c r="AA86" t="s">
        <v>4284</v>
      </c>
      <c r="AB86">
        <v>1</v>
      </c>
      <c r="AC86">
        <v>0.8</v>
      </c>
      <c r="AD86">
        <v>1</v>
      </c>
      <c r="AE86">
        <v>4</v>
      </c>
      <c r="AF86" t="s">
        <v>3658</v>
      </c>
      <c r="AG86" t="s">
        <v>3673</v>
      </c>
      <c r="AH86" t="s">
        <v>74</v>
      </c>
      <c r="AI86" t="s">
        <v>58</v>
      </c>
      <c r="AJ86" t="s">
        <v>68</v>
      </c>
      <c r="AK86" t="s">
        <v>58</v>
      </c>
      <c r="AL86" t="s">
        <v>84</v>
      </c>
      <c r="AM86" t="s">
        <v>90</v>
      </c>
    </row>
    <row r="87" spans="1:39" x14ac:dyDescent="0.25">
      <c r="A87" t="s">
        <v>4702</v>
      </c>
      <c r="B87" t="s">
        <v>4250</v>
      </c>
      <c r="C87" t="s">
        <v>42</v>
      </c>
      <c r="D87" t="s">
        <v>4251</v>
      </c>
      <c r="E87" t="s">
        <v>44</v>
      </c>
      <c r="F87" s="1">
        <v>0.05</v>
      </c>
      <c r="G87" t="s">
        <v>4478</v>
      </c>
      <c r="H87">
        <v>3</v>
      </c>
      <c r="I87" t="s">
        <v>4253</v>
      </c>
      <c r="J87">
        <v>1800</v>
      </c>
      <c r="K87">
        <v>259200</v>
      </c>
      <c r="L87" t="s">
        <v>4479</v>
      </c>
      <c r="O87" t="s">
        <v>4707</v>
      </c>
      <c r="P87" t="s">
        <v>4374</v>
      </c>
      <c r="Q87" t="s">
        <v>4257</v>
      </c>
      <c r="R87" t="s">
        <v>4708</v>
      </c>
      <c r="S87" t="s">
        <v>4709</v>
      </c>
      <c r="T87" t="s">
        <v>4710</v>
      </c>
      <c r="U87" t="s">
        <v>4651</v>
      </c>
      <c r="X87">
        <v>126</v>
      </c>
      <c r="Y87" t="s">
        <v>4378</v>
      </c>
      <c r="Z87" t="s">
        <v>4378</v>
      </c>
      <c r="AA87" t="s">
        <v>4378</v>
      </c>
      <c r="AB87">
        <v>1</v>
      </c>
      <c r="AC87">
        <v>0.8</v>
      </c>
      <c r="AD87">
        <v>1</v>
      </c>
      <c r="AE87">
        <v>4</v>
      </c>
      <c r="AF87" t="s">
        <v>3658</v>
      </c>
      <c r="AG87" t="s">
        <v>3673</v>
      </c>
      <c r="AH87" t="s">
        <v>57</v>
      </c>
      <c r="AI87" t="s">
        <v>58</v>
      </c>
      <c r="AJ87" t="s">
        <v>133</v>
      </c>
      <c r="AK87" t="s">
        <v>58</v>
      </c>
      <c r="AL87" t="s">
        <v>84</v>
      </c>
      <c r="AM87" t="s">
        <v>61</v>
      </c>
    </row>
    <row r="88" spans="1:39" x14ac:dyDescent="0.25">
      <c r="A88" t="s">
        <v>4702</v>
      </c>
      <c r="B88" t="s">
        <v>4250</v>
      </c>
      <c r="C88" t="s">
        <v>42</v>
      </c>
      <c r="D88" t="s">
        <v>4251</v>
      </c>
      <c r="E88" t="s">
        <v>44</v>
      </c>
      <c r="F88" s="1">
        <v>0.05</v>
      </c>
      <c r="G88" t="s">
        <v>4478</v>
      </c>
      <c r="H88">
        <v>3</v>
      </c>
      <c r="I88" t="s">
        <v>4253</v>
      </c>
      <c r="J88">
        <v>1800</v>
      </c>
      <c r="K88">
        <v>259200</v>
      </c>
      <c r="L88" t="s">
        <v>4479</v>
      </c>
      <c r="O88" t="s">
        <v>4711</v>
      </c>
      <c r="P88" t="s">
        <v>4271</v>
      </c>
      <c r="Q88" t="s">
        <v>4257</v>
      </c>
      <c r="R88" t="s">
        <v>4712</v>
      </c>
      <c r="S88" t="s">
        <v>4713</v>
      </c>
      <c r="T88" t="s">
        <v>4714</v>
      </c>
      <c r="U88" t="s">
        <v>4651</v>
      </c>
      <c r="X88">
        <v>18</v>
      </c>
      <c r="Y88" t="s">
        <v>4275</v>
      </c>
      <c r="Z88" t="s">
        <v>4275</v>
      </c>
      <c r="AA88" t="s">
        <v>4275</v>
      </c>
      <c r="AB88">
        <v>1</v>
      </c>
      <c r="AC88">
        <v>0.8</v>
      </c>
      <c r="AD88">
        <v>1</v>
      </c>
      <c r="AE88">
        <v>4</v>
      </c>
      <c r="AF88" t="s">
        <v>3658</v>
      </c>
      <c r="AG88" t="s">
        <v>3673</v>
      </c>
      <c r="AH88" t="s">
        <v>74</v>
      </c>
      <c r="AI88" t="s">
        <v>58</v>
      </c>
      <c r="AJ88" t="s">
        <v>59</v>
      </c>
      <c r="AK88" t="s">
        <v>58</v>
      </c>
      <c r="AL88" t="s">
        <v>84</v>
      </c>
      <c r="AM88" t="s">
        <v>61</v>
      </c>
    </row>
    <row r="89" spans="1:39" x14ac:dyDescent="0.25">
      <c r="A89" t="s">
        <v>4715</v>
      </c>
      <c r="B89" t="s">
        <v>4250</v>
      </c>
      <c r="C89" t="s">
        <v>42</v>
      </c>
      <c r="D89" t="s">
        <v>4251</v>
      </c>
      <c r="E89" t="s">
        <v>44</v>
      </c>
      <c r="F89" s="1">
        <v>0.05</v>
      </c>
      <c r="G89" t="s">
        <v>4478</v>
      </c>
      <c r="H89">
        <v>3</v>
      </c>
      <c r="I89" t="s">
        <v>4253</v>
      </c>
      <c r="J89">
        <v>1800</v>
      </c>
      <c r="K89">
        <v>259200</v>
      </c>
      <c r="L89" t="s">
        <v>4479</v>
      </c>
      <c r="O89" t="s">
        <v>4716</v>
      </c>
      <c r="P89" t="s">
        <v>4338</v>
      </c>
      <c r="Q89" t="s">
        <v>4257</v>
      </c>
      <c r="R89" t="s">
        <v>4717</v>
      </c>
      <c r="S89" t="s">
        <v>4718</v>
      </c>
      <c r="T89" t="s">
        <v>4719</v>
      </c>
      <c r="U89" t="s">
        <v>4720</v>
      </c>
      <c r="X89">
        <v>316</v>
      </c>
      <c r="Y89" t="s">
        <v>4342</v>
      </c>
      <c r="Z89" t="s">
        <v>4342</v>
      </c>
      <c r="AA89" t="s">
        <v>4342</v>
      </c>
      <c r="AB89">
        <v>1</v>
      </c>
      <c r="AC89">
        <v>0.8</v>
      </c>
      <c r="AD89">
        <v>1</v>
      </c>
      <c r="AE89">
        <v>5</v>
      </c>
      <c r="AF89" t="s">
        <v>3658</v>
      </c>
      <c r="AG89" t="s">
        <v>3674</v>
      </c>
      <c r="AH89" t="s">
        <v>74</v>
      </c>
      <c r="AI89" t="s">
        <v>58</v>
      </c>
      <c r="AJ89" t="s">
        <v>59</v>
      </c>
      <c r="AK89" t="s">
        <v>58</v>
      </c>
      <c r="AL89" t="s">
        <v>84</v>
      </c>
      <c r="AM89" t="s">
        <v>61</v>
      </c>
    </row>
    <row r="90" spans="1:39" x14ac:dyDescent="0.25">
      <c r="A90" t="s">
        <v>4715</v>
      </c>
      <c r="B90" t="s">
        <v>4250</v>
      </c>
      <c r="C90" t="s">
        <v>42</v>
      </c>
      <c r="D90" t="s">
        <v>4251</v>
      </c>
      <c r="E90" t="s">
        <v>44</v>
      </c>
      <c r="F90" s="1">
        <v>0.05</v>
      </c>
      <c r="G90" t="s">
        <v>4478</v>
      </c>
      <c r="H90">
        <v>3</v>
      </c>
      <c r="I90" t="s">
        <v>4253</v>
      </c>
      <c r="J90">
        <v>1800</v>
      </c>
      <c r="K90">
        <v>259200</v>
      </c>
      <c r="L90" t="s">
        <v>4479</v>
      </c>
      <c r="O90" t="s">
        <v>4721</v>
      </c>
      <c r="P90" t="s">
        <v>4363</v>
      </c>
      <c r="Q90" t="s">
        <v>4257</v>
      </c>
      <c r="R90" t="s">
        <v>4722</v>
      </c>
      <c r="S90" t="s">
        <v>4723</v>
      </c>
      <c r="T90" t="s">
        <v>4724</v>
      </c>
      <c r="U90" t="s">
        <v>4720</v>
      </c>
      <c r="X90">
        <v>677</v>
      </c>
      <c r="Y90" t="s">
        <v>4367</v>
      </c>
      <c r="Z90" t="s">
        <v>4367</v>
      </c>
      <c r="AA90" t="s">
        <v>4367</v>
      </c>
      <c r="AB90">
        <v>1</v>
      </c>
      <c r="AC90">
        <v>0.8</v>
      </c>
      <c r="AD90">
        <v>1</v>
      </c>
      <c r="AE90">
        <v>5</v>
      </c>
      <c r="AF90" t="s">
        <v>3658</v>
      </c>
      <c r="AG90" t="s">
        <v>3674</v>
      </c>
      <c r="AH90" t="s">
        <v>67</v>
      </c>
      <c r="AI90" t="s">
        <v>58</v>
      </c>
      <c r="AJ90" t="s">
        <v>75</v>
      </c>
      <c r="AK90" t="s">
        <v>58</v>
      </c>
      <c r="AL90" t="s">
        <v>84</v>
      </c>
      <c r="AM90" t="s">
        <v>61</v>
      </c>
    </row>
    <row r="91" spans="1:39" x14ac:dyDescent="0.25">
      <c r="A91" t="s">
        <v>4715</v>
      </c>
      <c r="B91" t="s">
        <v>4250</v>
      </c>
      <c r="C91" t="s">
        <v>42</v>
      </c>
      <c r="D91" t="s">
        <v>4251</v>
      </c>
      <c r="E91" t="s">
        <v>44</v>
      </c>
      <c r="F91" s="1">
        <v>0.05</v>
      </c>
      <c r="G91" t="s">
        <v>4478</v>
      </c>
      <c r="H91">
        <v>3</v>
      </c>
      <c r="I91" t="s">
        <v>4253</v>
      </c>
      <c r="J91">
        <v>1800</v>
      </c>
      <c r="K91">
        <v>259200</v>
      </c>
      <c r="L91" t="s">
        <v>4479</v>
      </c>
      <c r="O91" t="s">
        <v>4725</v>
      </c>
      <c r="P91" t="s">
        <v>4386</v>
      </c>
      <c r="Q91" t="s">
        <v>4257</v>
      </c>
      <c r="R91" t="s">
        <v>4726</v>
      </c>
      <c r="S91" t="s">
        <v>4727</v>
      </c>
      <c r="T91" t="s">
        <v>4728</v>
      </c>
      <c r="U91" t="s">
        <v>4720</v>
      </c>
      <c r="X91">
        <v>46</v>
      </c>
      <c r="Y91" t="s">
        <v>4390</v>
      </c>
      <c r="Z91" t="s">
        <v>4390</v>
      </c>
      <c r="AA91" t="s">
        <v>4390</v>
      </c>
      <c r="AB91">
        <v>1</v>
      </c>
      <c r="AC91">
        <v>0.8</v>
      </c>
      <c r="AD91">
        <v>1</v>
      </c>
      <c r="AE91">
        <v>5</v>
      </c>
      <c r="AF91" t="s">
        <v>3658</v>
      </c>
      <c r="AG91" t="s">
        <v>3674</v>
      </c>
      <c r="AH91" t="s">
        <v>74</v>
      </c>
      <c r="AI91" t="s">
        <v>58</v>
      </c>
      <c r="AJ91" t="s">
        <v>59</v>
      </c>
      <c r="AK91" t="s">
        <v>58</v>
      </c>
      <c r="AL91" t="s">
        <v>84</v>
      </c>
      <c r="AM91" t="s">
        <v>90</v>
      </c>
    </row>
    <row r="92" spans="1:39" x14ac:dyDescent="0.25">
      <c r="A92" t="s">
        <v>4729</v>
      </c>
      <c r="B92" t="s">
        <v>4250</v>
      </c>
      <c r="C92" t="s">
        <v>42</v>
      </c>
      <c r="D92" t="s">
        <v>4251</v>
      </c>
      <c r="E92" t="s">
        <v>44</v>
      </c>
      <c r="F92" s="1">
        <v>0.05</v>
      </c>
      <c r="G92" t="s">
        <v>4478</v>
      </c>
      <c r="H92">
        <v>3</v>
      </c>
      <c r="I92" t="s">
        <v>4253</v>
      </c>
      <c r="J92">
        <v>1800</v>
      </c>
      <c r="K92">
        <v>259200</v>
      </c>
      <c r="L92" t="s">
        <v>4479</v>
      </c>
      <c r="O92" t="s">
        <v>4730</v>
      </c>
      <c r="P92" t="s">
        <v>4623</v>
      </c>
      <c r="Q92" t="s">
        <v>4257</v>
      </c>
      <c r="R92" t="s">
        <v>4731</v>
      </c>
      <c r="S92" t="s">
        <v>4732</v>
      </c>
      <c r="T92" t="s">
        <v>4733</v>
      </c>
      <c r="U92" t="s">
        <v>4720</v>
      </c>
      <c r="X92">
        <v>12</v>
      </c>
      <c r="Y92" t="s">
        <v>4627</v>
      </c>
      <c r="Z92" t="s">
        <v>4627</v>
      </c>
      <c r="AA92" t="s">
        <v>4627</v>
      </c>
      <c r="AB92">
        <v>1</v>
      </c>
      <c r="AC92">
        <v>0.8</v>
      </c>
      <c r="AD92">
        <v>1</v>
      </c>
      <c r="AE92">
        <v>6</v>
      </c>
      <c r="AF92" t="s">
        <v>3658</v>
      </c>
      <c r="AG92" t="s">
        <v>3675</v>
      </c>
      <c r="AH92" t="s">
        <v>67</v>
      </c>
      <c r="AI92" t="s">
        <v>58</v>
      </c>
      <c r="AJ92" t="s">
        <v>59</v>
      </c>
      <c r="AK92" t="s">
        <v>58</v>
      </c>
      <c r="AL92" t="s">
        <v>84</v>
      </c>
      <c r="AM92" t="s">
        <v>61</v>
      </c>
    </row>
    <row r="93" spans="1:39" x14ac:dyDescent="0.25">
      <c r="A93" t="s">
        <v>4729</v>
      </c>
      <c r="B93" t="s">
        <v>4250</v>
      </c>
      <c r="C93" t="s">
        <v>42</v>
      </c>
      <c r="D93" t="s">
        <v>4251</v>
      </c>
      <c r="E93" t="s">
        <v>44</v>
      </c>
      <c r="F93" s="1">
        <v>0.05</v>
      </c>
      <c r="G93" t="s">
        <v>4478</v>
      </c>
      <c r="H93">
        <v>3</v>
      </c>
      <c r="I93" t="s">
        <v>4253</v>
      </c>
      <c r="J93">
        <v>1800</v>
      </c>
      <c r="K93">
        <v>259200</v>
      </c>
      <c r="L93" t="s">
        <v>4479</v>
      </c>
      <c r="O93" t="s">
        <v>4734</v>
      </c>
      <c r="P93" t="s">
        <v>4338</v>
      </c>
      <c r="Q93" t="s">
        <v>4257</v>
      </c>
      <c r="R93" t="s">
        <v>4735</v>
      </c>
      <c r="S93" t="s">
        <v>4605</v>
      </c>
      <c r="T93" t="s">
        <v>4736</v>
      </c>
      <c r="U93" t="s">
        <v>4720</v>
      </c>
      <c r="X93">
        <v>344</v>
      </c>
      <c r="Y93" t="s">
        <v>4342</v>
      </c>
      <c r="Z93" t="s">
        <v>4342</v>
      </c>
      <c r="AA93" t="s">
        <v>4342</v>
      </c>
      <c r="AB93">
        <v>1</v>
      </c>
      <c r="AC93">
        <v>0.8</v>
      </c>
      <c r="AD93">
        <v>1</v>
      </c>
      <c r="AE93">
        <v>6</v>
      </c>
      <c r="AF93" t="s">
        <v>3658</v>
      </c>
      <c r="AG93" t="s">
        <v>3675</v>
      </c>
      <c r="AH93" t="s">
        <v>74</v>
      </c>
      <c r="AI93" t="s">
        <v>58</v>
      </c>
      <c r="AJ93" t="s">
        <v>142</v>
      </c>
      <c r="AK93" t="s">
        <v>58</v>
      </c>
      <c r="AL93" t="s">
        <v>84</v>
      </c>
      <c r="AM93" t="s">
        <v>61</v>
      </c>
    </row>
    <row r="94" spans="1:39" x14ac:dyDescent="0.25">
      <c r="A94" t="s">
        <v>4729</v>
      </c>
      <c r="B94" t="s">
        <v>4250</v>
      </c>
      <c r="C94" t="s">
        <v>42</v>
      </c>
      <c r="D94" t="s">
        <v>4251</v>
      </c>
      <c r="E94" t="s">
        <v>44</v>
      </c>
      <c r="F94" s="1">
        <v>0.05</v>
      </c>
      <c r="G94" t="s">
        <v>4478</v>
      </c>
      <c r="H94">
        <v>3</v>
      </c>
      <c r="I94" t="s">
        <v>4253</v>
      </c>
      <c r="J94">
        <v>1800</v>
      </c>
      <c r="K94">
        <v>259200</v>
      </c>
      <c r="L94" t="s">
        <v>4479</v>
      </c>
      <c r="O94" t="s">
        <v>4737</v>
      </c>
      <c r="P94" t="s">
        <v>4280</v>
      </c>
      <c r="Q94" t="s">
        <v>4257</v>
      </c>
      <c r="R94" t="s">
        <v>4597</v>
      </c>
      <c r="S94" t="s">
        <v>4738</v>
      </c>
      <c r="T94" t="s">
        <v>4739</v>
      </c>
      <c r="U94" t="s">
        <v>4720</v>
      </c>
      <c r="X94">
        <v>19</v>
      </c>
      <c r="Y94" t="s">
        <v>4284</v>
      </c>
      <c r="Z94" t="s">
        <v>4284</v>
      </c>
      <c r="AA94" t="s">
        <v>4284</v>
      </c>
      <c r="AB94">
        <v>1</v>
      </c>
      <c r="AC94">
        <v>0.8</v>
      </c>
      <c r="AD94">
        <v>1</v>
      </c>
      <c r="AE94">
        <v>6</v>
      </c>
      <c r="AF94" t="s">
        <v>3658</v>
      </c>
      <c r="AG94" t="s">
        <v>3675</v>
      </c>
      <c r="AH94" t="s">
        <v>74</v>
      </c>
      <c r="AI94" t="s">
        <v>58</v>
      </c>
      <c r="AJ94" t="s">
        <v>59</v>
      </c>
      <c r="AK94" t="s">
        <v>58</v>
      </c>
      <c r="AL94" t="s">
        <v>84</v>
      </c>
      <c r="AM94" t="s">
        <v>90</v>
      </c>
    </row>
    <row r="95" spans="1:39" x14ac:dyDescent="0.25">
      <c r="A95" t="s">
        <v>4740</v>
      </c>
      <c r="B95" t="s">
        <v>4250</v>
      </c>
      <c r="C95" t="s">
        <v>42</v>
      </c>
      <c r="D95" t="s">
        <v>4251</v>
      </c>
      <c r="E95" t="s">
        <v>44</v>
      </c>
      <c r="F95" s="1">
        <v>0.05</v>
      </c>
      <c r="G95" t="s">
        <v>4478</v>
      </c>
      <c r="H95">
        <v>3</v>
      </c>
      <c r="I95" t="s">
        <v>4253</v>
      </c>
      <c r="J95">
        <v>1800</v>
      </c>
      <c r="K95">
        <v>259200</v>
      </c>
      <c r="L95" t="s">
        <v>4479</v>
      </c>
      <c r="O95" t="s">
        <v>4741</v>
      </c>
      <c r="P95" t="s">
        <v>4338</v>
      </c>
      <c r="Q95" t="s">
        <v>4257</v>
      </c>
      <c r="R95" t="s">
        <v>4742</v>
      </c>
      <c r="S95" t="s">
        <v>4743</v>
      </c>
      <c r="T95" t="s">
        <v>4744</v>
      </c>
      <c r="U95" t="s">
        <v>4720</v>
      </c>
      <c r="X95">
        <v>289</v>
      </c>
      <c r="Y95" t="s">
        <v>4342</v>
      </c>
      <c r="Z95" t="s">
        <v>4342</v>
      </c>
      <c r="AA95" t="s">
        <v>4342</v>
      </c>
      <c r="AB95">
        <v>1</v>
      </c>
      <c r="AC95">
        <v>0.8</v>
      </c>
      <c r="AD95">
        <v>1</v>
      </c>
      <c r="AE95">
        <v>7</v>
      </c>
      <c r="AF95" t="s">
        <v>3658</v>
      </c>
      <c r="AG95" t="s">
        <v>3676</v>
      </c>
      <c r="AH95" t="s">
        <v>74</v>
      </c>
      <c r="AI95" t="s">
        <v>58</v>
      </c>
      <c r="AJ95" t="s">
        <v>75</v>
      </c>
      <c r="AK95" t="s">
        <v>58</v>
      </c>
      <c r="AL95" t="s">
        <v>84</v>
      </c>
      <c r="AM95" t="s">
        <v>61</v>
      </c>
    </row>
    <row r="96" spans="1:39" x14ac:dyDescent="0.25">
      <c r="A96" t="s">
        <v>4740</v>
      </c>
      <c r="B96" t="s">
        <v>4250</v>
      </c>
      <c r="C96" t="s">
        <v>42</v>
      </c>
      <c r="D96" t="s">
        <v>4251</v>
      </c>
      <c r="E96" t="s">
        <v>44</v>
      </c>
      <c r="F96" s="1">
        <v>0.05</v>
      </c>
      <c r="G96" t="s">
        <v>4478</v>
      </c>
      <c r="H96">
        <v>3</v>
      </c>
      <c r="I96" t="s">
        <v>4253</v>
      </c>
      <c r="J96">
        <v>1800</v>
      </c>
      <c r="K96">
        <v>259200</v>
      </c>
      <c r="L96" t="s">
        <v>4479</v>
      </c>
      <c r="O96" t="s">
        <v>4745</v>
      </c>
      <c r="P96" t="s">
        <v>4280</v>
      </c>
      <c r="Q96" t="s">
        <v>4257</v>
      </c>
      <c r="R96" t="s">
        <v>4746</v>
      </c>
      <c r="S96" t="s">
        <v>4747</v>
      </c>
      <c r="T96" t="s">
        <v>4748</v>
      </c>
      <c r="U96" t="s">
        <v>4720</v>
      </c>
      <c r="X96">
        <v>21</v>
      </c>
      <c r="Y96" t="s">
        <v>4284</v>
      </c>
      <c r="Z96" t="s">
        <v>4284</v>
      </c>
      <c r="AA96" t="s">
        <v>4284</v>
      </c>
      <c r="AB96">
        <v>1</v>
      </c>
      <c r="AC96">
        <v>0.8</v>
      </c>
      <c r="AD96">
        <v>1</v>
      </c>
      <c r="AE96">
        <v>7</v>
      </c>
      <c r="AF96" t="s">
        <v>3658</v>
      </c>
      <c r="AG96" t="s">
        <v>3676</v>
      </c>
      <c r="AH96" t="s">
        <v>74</v>
      </c>
      <c r="AI96" t="s">
        <v>58</v>
      </c>
      <c r="AJ96" t="s">
        <v>59</v>
      </c>
      <c r="AK96" t="s">
        <v>58</v>
      </c>
      <c r="AL96" t="s">
        <v>84</v>
      </c>
      <c r="AM96" t="s">
        <v>90</v>
      </c>
    </row>
    <row r="97" spans="1:39" x14ac:dyDescent="0.25">
      <c r="A97" t="s">
        <v>4740</v>
      </c>
      <c r="B97" t="s">
        <v>4250</v>
      </c>
      <c r="C97" t="s">
        <v>42</v>
      </c>
      <c r="D97" t="s">
        <v>4251</v>
      </c>
      <c r="E97" t="s">
        <v>44</v>
      </c>
      <c r="F97" s="1">
        <v>0.05</v>
      </c>
      <c r="G97" t="s">
        <v>4478</v>
      </c>
      <c r="H97">
        <v>3</v>
      </c>
      <c r="I97" t="s">
        <v>4253</v>
      </c>
      <c r="J97">
        <v>1800</v>
      </c>
      <c r="K97">
        <v>259200</v>
      </c>
      <c r="L97" t="s">
        <v>4479</v>
      </c>
      <c r="O97" t="s">
        <v>4749</v>
      </c>
      <c r="P97" t="s">
        <v>4432</v>
      </c>
      <c r="Q97" t="s">
        <v>4257</v>
      </c>
      <c r="R97" t="s">
        <v>4750</v>
      </c>
      <c r="S97" t="s">
        <v>4751</v>
      </c>
      <c r="T97" t="s">
        <v>4752</v>
      </c>
      <c r="U97" t="s">
        <v>4720</v>
      </c>
      <c r="X97">
        <v>26</v>
      </c>
      <c r="Y97" t="s">
        <v>4436</v>
      </c>
      <c r="Z97" t="s">
        <v>4436</v>
      </c>
      <c r="AA97" t="s">
        <v>4436</v>
      </c>
      <c r="AB97">
        <v>1</v>
      </c>
      <c r="AC97">
        <v>0.8</v>
      </c>
      <c r="AD97">
        <v>1</v>
      </c>
      <c r="AE97">
        <v>7</v>
      </c>
      <c r="AF97" t="s">
        <v>3658</v>
      </c>
      <c r="AG97" t="s">
        <v>3676</v>
      </c>
      <c r="AH97" t="s">
        <v>67</v>
      </c>
      <c r="AI97" t="s">
        <v>58</v>
      </c>
      <c r="AJ97" t="s">
        <v>68</v>
      </c>
      <c r="AK97" t="s">
        <v>58</v>
      </c>
      <c r="AL97" t="s">
        <v>60</v>
      </c>
      <c r="AM97" t="s">
        <v>61</v>
      </c>
    </row>
    <row r="98" spans="1:39" x14ac:dyDescent="0.25">
      <c r="A98" t="s">
        <v>4753</v>
      </c>
      <c r="B98" t="s">
        <v>4250</v>
      </c>
      <c r="C98" t="s">
        <v>42</v>
      </c>
      <c r="D98" t="s">
        <v>4251</v>
      </c>
      <c r="E98" t="s">
        <v>44</v>
      </c>
      <c r="F98" s="1">
        <v>0.05</v>
      </c>
      <c r="G98" t="s">
        <v>4252</v>
      </c>
      <c r="H98">
        <v>3</v>
      </c>
      <c r="I98" t="s">
        <v>4253</v>
      </c>
      <c r="J98">
        <v>1800</v>
      </c>
      <c r="K98">
        <v>259200</v>
      </c>
      <c r="L98" t="s">
        <v>4254</v>
      </c>
      <c r="O98" t="s">
        <v>4754</v>
      </c>
      <c r="P98" t="s">
        <v>4540</v>
      </c>
      <c r="Q98" t="s">
        <v>4257</v>
      </c>
      <c r="R98" t="s">
        <v>4755</v>
      </c>
      <c r="S98" t="s">
        <v>4756</v>
      </c>
      <c r="T98" t="s">
        <v>4757</v>
      </c>
      <c r="U98" t="s">
        <v>4720</v>
      </c>
      <c r="X98">
        <v>50</v>
      </c>
      <c r="Y98" t="s">
        <v>4544</v>
      </c>
      <c r="Z98" t="s">
        <v>4544</v>
      </c>
      <c r="AA98" t="s">
        <v>4544</v>
      </c>
      <c r="AB98">
        <v>1</v>
      </c>
      <c r="AC98">
        <v>0.7</v>
      </c>
      <c r="AD98">
        <v>1</v>
      </c>
      <c r="AE98">
        <v>1</v>
      </c>
      <c r="AF98" t="s">
        <v>3358</v>
      </c>
      <c r="AG98" t="s">
        <v>3367</v>
      </c>
      <c r="AH98" t="s">
        <v>74</v>
      </c>
      <c r="AI98" t="s">
        <v>58</v>
      </c>
      <c r="AJ98" t="s">
        <v>59</v>
      </c>
      <c r="AK98" t="s">
        <v>58</v>
      </c>
      <c r="AL98" t="s">
        <v>84</v>
      </c>
      <c r="AM98" t="s">
        <v>90</v>
      </c>
    </row>
    <row r="99" spans="1:39" x14ac:dyDescent="0.25">
      <c r="A99" t="s">
        <v>4753</v>
      </c>
      <c r="B99" t="s">
        <v>4250</v>
      </c>
      <c r="C99" t="s">
        <v>42</v>
      </c>
      <c r="D99" t="s">
        <v>4251</v>
      </c>
      <c r="E99" t="s">
        <v>44</v>
      </c>
      <c r="F99" s="1">
        <v>0.05</v>
      </c>
      <c r="G99" t="s">
        <v>4252</v>
      </c>
      <c r="H99">
        <v>3</v>
      </c>
      <c r="I99" t="s">
        <v>4253</v>
      </c>
      <c r="J99">
        <v>1800</v>
      </c>
      <c r="K99">
        <v>259200</v>
      </c>
      <c r="L99" t="s">
        <v>4254</v>
      </c>
      <c r="O99" t="s">
        <v>4758</v>
      </c>
      <c r="P99" t="s">
        <v>4357</v>
      </c>
      <c r="Q99" t="s">
        <v>4257</v>
      </c>
      <c r="R99" t="s">
        <v>4759</v>
      </c>
      <c r="S99" t="s">
        <v>4760</v>
      </c>
      <c r="T99" t="s">
        <v>4761</v>
      </c>
      <c r="U99" t="s">
        <v>4720</v>
      </c>
      <c r="X99">
        <v>47</v>
      </c>
      <c r="Y99" t="s">
        <v>4361</v>
      </c>
      <c r="Z99" t="s">
        <v>4361</v>
      </c>
      <c r="AA99" t="s">
        <v>4361</v>
      </c>
      <c r="AB99">
        <v>1</v>
      </c>
      <c r="AC99">
        <v>0.7</v>
      </c>
      <c r="AD99">
        <v>1</v>
      </c>
      <c r="AE99">
        <v>1</v>
      </c>
      <c r="AF99" t="s">
        <v>3358</v>
      </c>
      <c r="AG99" t="s">
        <v>3367</v>
      </c>
      <c r="AH99" t="s">
        <v>74</v>
      </c>
      <c r="AI99" t="s">
        <v>58</v>
      </c>
      <c r="AJ99" t="s">
        <v>142</v>
      </c>
      <c r="AK99" t="s">
        <v>58</v>
      </c>
      <c r="AL99" t="s">
        <v>84</v>
      </c>
      <c r="AM99" t="s">
        <v>61</v>
      </c>
    </row>
    <row r="100" spans="1:39" x14ac:dyDescent="0.25">
      <c r="A100" t="s">
        <v>4753</v>
      </c>
      <c r="B100" t="s">
        <v>4250</v>
      </c>
      <c r="C100" t="s">
        <v>42</v>
      </c>
      <c r="D100" t="s">
        <v>4251</v>
      </c>
      <c r="E100" t="s">
        <v>44</v>
      </c>
      <c r="F100" s="1">
        <v>0.05</v>
      </c>
      <c r="G100" t="s">
        <v>4252</v>
      </c>
      <c r="H100">
        <v>3</v>
      </c>
      <c r="I100" t="s">
        <v>4253</v>
      </c>
      <c r="J100">
        <v>1800</v>
      </c>
      <c r="K100">
        <v>259200</v>
      </c>
      <c r="L100" t="s">
        <v>4254</v>
      </c>
      <c r="O100" t="s">
        <v>4762</v>
      </c>
      <c r="P100" t="s">
        <v>4623</v>
      </c>
      <c r="Q100" t="s">
        <v>4257</v>
      </c>
      <c r="R100" t="s">
        <v>4763</v>
      </c>
      <c r="S100" t="s">
        <v>4764</v>
      </c>
      <c r="T100" t="s">
        <v>4765</v>
      </c>
      <c r="U100" t="s">
        <v>4720</v>
      </c>
      <c r="X100">
        <v>12</v>
      </c>
      <c r="Y100" t="s">
        <v>4627</v>
      </c>
      <c r="Z100" t="s">
        <v>4627</v>
      </c>
      <c r="AA100" t="s">
        <v>4627</v>
      </c>
      <c r="AB100">
        <v>1</v>
      </c>
      <c r="AC100">
        <v>0.7</v>
      </c>
      <c r="AD100">
        <v>1</v>
      </c>
      <c r="AE100">
        <v>1</v>
      </c>
      <c r="AF100" t="s">
        <v>3358</v>
      </c>
      <c r="AG100" t="s">
        <v>3367</v>
      </c>
      <c r="AH100" t="s">
        <v>67</v>
      </c>
      <c r="AI100" t="s">
        <v>58</v>
      </c>
      <c r="AJ100" t="s">
        <v>142</v>
      </c>
      <c r="AK100" t="s">
        <v>58</v>
      </c>
      <c r="AL100" t="s">
        <v>84</v>
      </c>
      <c r="AM100" t="s">
        <v>61</v>
      </c>
    </row>
    <row r="101" spans="1:39" x14ac:dyDescent="0.25">
      <c r="A101" t="s">
        <v>4766</v>
      </c>
      <c r="B101" t="s">
        <v>4250</v>
      </c>
      <c r="C101" t="s">
        <v>42</v>
      </c>
      <c r="D101" t="s">
        <v>4251</v>
      </c>
      <c r="E101" t="s">
        <v>44</v>
      </c>
      <c r="F101" s="1">
        <v>0.05</v>
      </c>
      <c r="G101" t="s">
        <v>4252</v>
      </c>
      <c r="H101">
        <v>3</v>
      </c>
      <c r="I101" t="s">
        <v>4253</v>
      </c>
      <c r="J101">
        <v>1800</v>
      </c>
      <c r="K101">
        <v>259200</v>
      </c>
      <c r="L101" t="s">
        <v>4254</v>
      </c>
      <c r="O101" t="s">
        <v>4767</v>
      </c>
      <c r="P101" t="s">
        <v>4374</v>
      </c>
      <c r="Q101" t="s">
        <v>4257</v>
      </c>
      <c r="R101" t="s">
        <v>4768</v>
      </c>
      <c r="S101" t="s">
        <v>4769</v>
      </c>
      <c r="T101" t="s">
        <v>4770</v>
      </c>
      <c r="U101" t="s">
        <v>4720</v>
      </c>
      <c r="X101">
        <v>28</v>
      </c>
      <c r="Y101" t="s">
        <v>4378</v>
      </c>
      <c r="Z101" t="s">
        <v>4378</v>
      </c>
      <c r="AA101" t="s">
        <v>4378</v>
      </c>
      <c r="AB101">
        <v>1</v>
      </c>
      <c r="AC101">
        <v>0.7</v>
      </c>
      <c r="AD101">
        <v>0</v>
      </c>
      <c r="AE101">
        <v>2</v>
      </c>
      <c r="AF101" t="s">
        <v>3358</v>
      </c>
      <c r="AG101" t="s">
        <v>3374</v>
      </c>
      <c r="AH101" t="s">
        <v>57</v>
      </c>
      <c r="AI101" t="s">
        <v>58</v>
      </c>
      <c r="AJ101" t="s">
        <v>68</v>
      </c>
      <c r="AK101" t="s">
        <v>58</v>
      </c>
      <c r="AL101" t="s">
        <v>84</v>
      </c>
      <c r="AM101" t="s">
        <v>61</v>
      </c>
    </row>
    <row r="102" spans="1:39" x14ac:dyDescent="0.25">
      <c r="A102" t="s">
        <v>4766</v>
      </c>
      <c r="B102" t="s">
        <v>4250</v>
      </c>
      <c r="C102" t="s">
        <v>42</v>
      </c>
      <c r="D102" t="s">
        <v>4251</v>
      </c>
      <c r="E102" t="s">
        <v>44</v>
      </c>
      <c r="F102" s="1">
        <v>0.05</v>
      </c>
      <c r="G102" t="s">
        <v>4252</v>
      </c>
      <c r="H102">
        <v>3</v>
      </c>
      <c r="I102" t="s">
        <v>4253</v>
      </c>
      <c r="J102">
        <v>1800</v>
      </c>
      <c r="K102">
        <v>259200</v>
      </c>
      <c r="L102" t="s">
        <v>4254</v>
      </c>
      <c r="O102" t="s">
        <v>4771</v>
      </c>
      <c r="P102" t="s">
        <v>4280</v>
      </c>
      <c r="Q102" t="s">
        <v>4257</v>
      </c>
      <c r="R102" t="s">
        <v>4602</v>
      </c>
      <c r="S102" t="s">
        <v>4772</v>
      </c>
      <c r="T102" t="s">
        <v>4773</v>
      </c>
      <c r="U102" t="s">
        <v>4720</v>
      </c>
      <c r="X102">
        <v>18</v>
      </c>
      <c r="Y102" t="s">
        <v>4284</v>
      </c>
      <c r="Z102" t="s">
        <v>4284</v>
      </c>
      <c r="AA102" t="s">
        <v>4284</v>
      </c>
      <c r="AB102">
        <v>1</v>
      </c>
      <c r="AC102">
        <v>0.7</v>
      </c>
      <c r="AD102">
        <v>0</v>
      </c>
      <c r="AE102">
        <v>2</v>
      </c>
      <c r="AF102" t="s">
        <v>3358</v>
      </c>
      <c r="AG102" t="s">
        <v>3374</v>
      </c>
      <c r="AH102" t="s">
        <v>74</v>
      </c>
      <c r="AI102" t="s">
        <v>58</v>
      </c>
      <c r="AJ102" t="s">
        <v>68</v>
      </c>
      <c r="AK102" t="s">
        <v>58</v>
      </c>
      <c r="AL102" t="s">
        <v>84</v>
      </c>
      <c r="AM102" t="s">
        <v>90</v>
      </c>
    </row>
    <row r="103" spans="1:39" x14ac:dyDescent="0.25">
      <c r="A103" t="s">
        <v>4766</v>
      </c>
      <c r="B103" t="s">
        <v>4250</v>
      </c>
      <c r="C103" t="s">
        <v>42</v>
      </c>
      <c r="D103" t="s">
        <v>4251</v>
      </c>
      <c r="E103" t="s">
        <v>44</v>
      </c>
      <c r="F103" s="1">
        <v>0.05</v>
      </c>
      <c r="G103" t="s">
        <v>4252</v>
      </c>
      <c r="H103">
        <v>3</v>
      </c>
      <c r="I103" t="s">
        <v>4253</v>
      </c>
      <c r="J103">
        <v>1800</v>
      </c>
      <c r="K103">
        <v>259200</v>
      </c>
      <c r="L103" t="s">
        <v>4254</v>
      </c>
      <c r="O103" t="s">
        <v>4774</v>
      </c>
      <c r="P103" t="s">
        <v>4327</v>
      </c>
      <c r="Q103" t="s">
        <v>4257</v>
      </c>
      <c r="R103" t="s">
        <v>4775</v>
      </c>
      <c r="S103" t="s">
        <v>4776</v>
      </c>
      <c r="T103" t="s">
        <v>4777</v>
      </c>
      <c r="U103" t="s">
        <v>4720</v>
      </c>
      <c r="X103">
        <v>12</v>
      </c>
      <c r="Y103" t="s">
        <v>4331</v>
      </c>
      <c r="Z103" t="s">
        <v>4331</v>
      </c>
      <c r="AA103" t="s">
        <v>4331</v>
      </c>
      <c r="AB103">
        <v>1</v>
      </c>
      <c r="AC103">
        <v>0.7</v>
      </c>
      <c r="AD103">
        <v>0</v>
      </c>
      <c r="AE103">
        <v>2</v>
      </c>
      <c r="AF103" t="s">
        <v>3358</v>
      </c>
      <c r="AG103" t="s">
        <v>3374</v>
      </c>
      <c r="AH103" t="s">
        <v>74</v>
      </c>
      <c r="AI103" t="s">
        <v>58</v>
      </c>
      <c r="AJ103" t="s">
        <v>68</v>
      </c>
      <c r="AK103" t="s">
        <v>58</v>
      </c>
      <c r="AL103" t="s">
        <v>84</v>
      </c>
      <c r="AM103" t="s">
        <v>90</v>
      </c>
    </row>
    <row r="104" spans="1:39" x14ac:dyDescent="0.25">
      <c r="A104" t="s">
        <v>4778</v>
      </c>
      <c r="B104" t="s">
        <v>4250</v>
      </c>
      <c r="C104" t="s">
        <v>42</v>
      </c>
      <c r="D104" t="s">
        <v>4251</v>
      </c>
      <c r="E104" t="s">
        <v>44</v>
      </c>
      <c r="F104" s="1">
        <v>0.05</v>
      </c>
      <c r="G104" t="s">
        <v>4252</v>
      </c>
      <c r="H104">
        <v>4</v>
      </c>
      <c r="I104" t="s">
        <v>4253</v>
      </c>
      <c r="J104">
        <v>1800</v>
      </c>
      <c r="K104">
        <v>259200</v>
      </c>
      <c r="L104" t="s">
        <v>4779</v>
      </c>
      <c r="O104" t="s">
        <v>4780</v>
      </c>
      <c r="P104" t="s">
        <v>4781</v>
      </c>
      <c r="Q104" t="s">
        <v>4257</v>
      </c>
      <c r="R104" t="s">
        <v>4782</v>
      </c>
      <c r="S104" t="s">
        <v>4783</v>
      </c>
      <c r="T104" t="s">
        <v>4784</v>
      </c>
      <c r="U104" t="s">
        <v>4304</v>
      </c>
      <c r="X104">
        <v>12</v>
      </c>
      <c r="Y104" t="s">
        <v>4785</v>
      </c>
      <c r="Z104" t="s">
        <v>4785</v>
      </c>
      <c r="AA104" t="s">
        <v>4785</v>
      </c>
      <c r="AB104">
        <v>1</v>
      </c>
      <c r="AC104">
        <v>0.7</v>
      </c>
      <c r="AD104">
        <v>1</v>
      </c>
      <c r="AE104">
        <v>3</v>
      </c>
      <c r="AF104" t="s">
        <v>3358</v>
      </c>
      <c r="AG104" t="s">
        <v>3375</v>
      </c>
      <c r="AH104" t="s">
        <v>67</v>
      </c>
      <c r="AI104" t="s">
        <v>58</v>
      </c>
      <c r="AJ104" t="s">
        <v>142</v>
      </c>
      <c r="AK104" t="s">
        <v>58</v>
      </c>
      <c r="AL104" t="s">
        <v>84</v>
      </c>
      <c r="AM104" t="s">
        <v>61</v>
      </c>
    </row>
    <row r="105" spans="1:39" x14ac:dyDescent="0.25">
      <c r="A105" t="s">
        <v>4778</v>
      </c>
      <c r="B105" t="s">
        <v>4250</v>
      </c>
      <c r="C105" t="s">
        <v>42</v>
      </c>
      <c r="D105" t="s">
        <v>4251</v>
      </c>
      <c r="E105" t="s">
        <v>44</v>
      </c>
      <c r="F105" s="1">
        <v>0.05</v>
      </c>
      <c r="G105" t="s">
        <v>4252</v>
      </c>
      <c r="H105">
        <v>4</v>
      </c>
      <c r="I105" t="s">
        <v>4253</v>
      </c>
      <c r="J105">
        <v>1800</v>
      </c>
      <c r="K105">
        <v>259200</v>
      </c>
      <c r="L105" t="s">
        <v>4779</v>
      </c>
      <c r="O105" t="s">
        <v>4786</v>
      </c>
      <c r="P105" t="s">
        <v>4623</v>
      </c>
      <c r="Q105" t="s">
        <v>4257</v>
      </c>
      <c r="R105" t="s">
        <v>4732</v>
      </c>
      <c r="S105" t="s">
        <v>4787</v>
      </c>
      <c r="T105" t="s">
        <v>4788</v>
      </c>
      <c r="U105" t="s">
        <v>4720</v>
      </c>
      <c r="X105">
        <v>9</v>
      </c>
      <c r="Y105" t="s">
        <v>4627</v>
      </c>
      <c r="Z105" t="s">
        <v>4627</v>
      </c>
      <c r="AA105" t="s">
        <v>4627</v>
      </c>
      <c r="AB105">
        <v>1</v>
      </c>
      <c r="AC105">
        <v>0.7</v>
      </c>
      <c r="AD105">
        <v>1</v>
      </c>
      <c r="AE105">
        <v>3</v>
      </c>
      <c r="AF105" t="s">
        <v>3358</v>
      </c>
      <c r="AG105" t="s">
        <v>3375</v>
      </c>
      <c r="AH105" t="s">
        <v>67</v>
      </c>
      <c r="AI105" t="s">
        <v>58</v>
      </c>
      <c r="AJ105" t="s">
        <v>59</v>
      </c>
      <c r="AK105" t="s">
        <v>58</v>
      </c>
      <c r="AL105" t="s">
        <v>84</v>
      </c>
      <c r="AM105" t="s">
        <v>61</v>
      </c>
    </row>
    <row r="106" spans="1:39" x14ac:dyDescent="0.25">
      <c r="A106" t="s">
        <v>4778</v>
      </c>
      <c r="B106" t="s">
        <v>4250</v>
      </c>
      <c r="C106" t="s">
        <v>42</v>
      </c>
      <c r="D106" t="s">
        <v>4251</v>
      </c>
      <c r="E106" t="s">
        <v>44</v>
      </c>
      <c r="F106" s="1">
        <v>0.05</v>
      </c>
      <c r="G106" t="s">
        <v>4252</v>
      </c>
      <c r="H106">
        <v>4</v>
      </c>
      <c r="I106" t="s">
        <v>4253</v>
      </c>
      <c r="J106">
        <v>1800</v>
      </c>
      <c r="K106">
        <v>259200</v>
      </c>
      <c r="L106" t="s">
        <v>4779</v>
      </c>
      <c r="O106" t="s">
        <v>4789</v>
      </c>
      <c r="P106" t="s">
        <v>4327</v>
      </c>
      <c r="Q106" t="s">
        <v>4257</v>
      </c>
      <c r="R106" t="s">
        <v>4790</v>
      </c>
      <c r="S106" t="s">
        <v>4791</v>
      </c>
      <c r="T106" t="s">
        <v>4792</v>
      </c>
      <c r="U106" t="s">
        <v>4793</v>
      </c>
      <c r="X106">
        <v>11</v>
      </c>
      <c r="Y106" t="s">
        <v>4331</v>
      </c>
      <c r="Z106" t="s">
        <v>4331</v>
      </c>
      <c r="AA106" t="s">
        <v>4331</v>
      </c>
      <c r="AB106">
        <v>1</v>
      </c>
      <c r="AC106">
        <v>0.7</v>
      </c>
      <c r="AD106">
        <v>1</v>
      </c>
      <c r="AE106">
        <v>3</v>
      </c>
      <c r="AF106" t="s">
        <v>3358</v>
      </c>
      <c r="AG106" t="s">
        <v>3375</v>
      </c>
      <c r="AH106" t="s">
        <v>74</v>
      </c>
      <c r="AI106" t="s">
        <v>58</v>
      </c>
      <c r="AJ106" t="s">
        <v>68</v>
      </c>
      <c r="AK106" t="s">
        <v>58</v>
      </c>
      <c r="AL106" t="s">
        <v>84</v>
      </c>
      <c r="AM106" t="s">
        <v>90</v>
      </c>
    </row>
    <row r="107" spans="1:39" x14ac:dyDescent="0.25">
      <c r="A107" t="s">
        <v>4794</v>
      </c>
      <c r="B107" t="s">
        <v>4250</v>
      </c>
      <c r="C107" t="s">
        <v>42</v>
      </c>
      <c r="D107" t="s">
        <v>4251</v>
      </c>
      <c r="E107" t="s">
        <v>44</v>
      </c>
      <c r="F107" s="1">
        <v>0.05</v>
      </c>
      <c r="G107" t="s">
        <v>4478</v>
      </c>
      <c r="H107">
        <v>3</v>
      </c>
      <c r="I107" t="s">
        <v>4253</v>
      </c>
      <c r="J107">
        <v>1800</v>
      </c>
      <c r="K107">
        <v>259200</v>
      </c>
      <c r="L107" t="s">
        <v>4479</v>
      </c>
      <c r="O107" t="s">
        <v>4795</v>
      </c>
      <c r="P107" t="s">
        <v>4280</v>
      </c>
      <c r="Q107" t="s">
        <v>4257</v>
      </c>
      <c r="R107" t="s">
        <v>4639</v>
      </c>
      <c r="S107" t="s">
        <v>4648</v>
      </c>
      <c r="T107" t="s">
        <v>4796</v>
      </c>
      <c r="U107" t="s">
        <v>4793</v>
      </c>
      <c r="X107">
        <v>25</v>
      </c>
      <c r="Y107" t="s">
        <v>4284</v>
      </c>
      <c r="Z107" t="s">
        <v>4284</v>
      </c>
      <c r="AA107" t="s">
        <v>4284</v>
      </c>
      <c r="AB107">
        <v>1</v>
      </c>
      <c r="AC107">
        <v>0.8</v>
      </c>
      <c r="AD107">
        <v>0</v>
      </c>
      <c r="AE107">
        <v>8</v>
      </c>
      <c r="AF107" t="s">
        <v>3658</v>
      </c>
      <c r="AG107" t="s">
        <v>3677</v>
      </c>
      <c r="AH107" t="s">
        <v>74</v>
      </c>
      <c r="AI107" t="s">
        <v>58</v>
      </c>
      <c r="AJ107" t="s">
        <v>68</v>
      </c>
      <c r="AK107" t="s">
        <v>58</v>
      </c>
      <c r="AL107" t="s">
        <v>84</v>
      </c>
      <c r="AM107" t="s">
        <v>90</v>
      </c>
    </row>
    <row r="108" spans="1:39" x14ac:dyDescent="0.25">
      <c r="A108" t="s">
        <v>4794</v>
      </c>
      <c r="B108" t="s">
        <v>4250</v>
      </c>
      <c r="C108" t="s">
        <v>42</v>
      </c>
      <c r="D108" t="s">
        <v>4251</v>
      </c>
      <c r="E108" t="s">
        <v>44</v>
      </c>
      <c r="F108" s="1">
        <v>0.05</v>
      </c>
      <c r="G108" t="s">
        <v>4478</v>
      </c>
      <c r="H108">
        <v>3</v>
      </c>
      <c r="I108" t="s">
        <v>4253</v>
      </c>
      <c r="J108">
        <v>1800</v>
      </c>
      <c r="K108">
        <v>259200</v>
      </c>
      <c r="L108" t="s">
        <v>4479</v>
      </c>
      <c r="O108" t="s">
        <v>4797</v>
      </c>
      <c r="P108" t="s">
        <v>4363</v>
      </c>
      <c r="Q108" t="s">
        <v>4257</v>
      </c>
      <c r="R108" t="s">
        <v>4798</v>
      </c>
      <c r="S108" t="s">
        <v>4799</v>
      </c>
      <c r="T108" t="s">
        <v>4800</v>
      </c>
      <c r="U108" t="s">
        <v>4793</v>
      </c>
      <c r="X108">
        <v>35</v>
      </c>
      <c r="Y108" t="s">
        <v>4367</v>
      </c>
      <c r="Z108" t="s">
        <v>4367</v>
      </c>
      <c r="AA108" t="s">
        <v>4367</v>
      </c>
      <c r="AB108">
        <v>1</v>
      </c>
      <c r="AC108">
        <v>0.8</v>
      </c>
      <c r="AD108">
        <v>0</v>
      </c>
      <c r="AE108">
        <v>8</v>
      </c>
      <c r="AF108" t="s">
        <v>3658</v>
      </c>
      <c r="AG108" t="s">
        <v>3677</v>
      </c>
      <c r="AH108" t="s">
        <v>67</v>
      </c>
      <c r="AI108" t="s">
        <v>58</v>
      </c>
      <c r="AJ108" t="s">
        <v>142</v>
      </c>
      <c r="AK108" t="s">
        <v>58</v>
      </c>
      <c r="AL108" t="s">
        <v>84</v>
      </c>
      <c r="AM108" t="s">
        <v>61</v>
      </c>
    </row>
    <row r="109" spans="1:39" x14ac:dyDescent="0.25">
      <c r="A109" t="s">
        <v>4794</v>
      </c>
      <c r="B109" t="s">
        <v>4250</v>
      </c>
      <c r="C109" t="s">
        <v>42</v>
      </c>
      <c r="D109" t="s">
        <v>4251</v>
      </c>
      <c r="E109" t="s">
        <v>44</v>
      </c>
      <c r="F109" s="1">
        <v>0.05</v>
      </c>
      <c r="G109" t="s">
        <v>4478</v>
      </c>
      <c r="H109">
        <v>3</v>
      </c>
      <c r="I109" t="s">
        <v>4253</v>
      </c>
      <c r="J109">
        <v>1800</v>
      </c>
      <c r="K109">
        <v>259200</v>
      </c>
      <c r="L109" t="s">
        <v>4479</v>
      </c>
      <c r="O109" t="s">
        <v>4801</v>
      </c>
      <c r="P109" t="s">
        <v>4271</v>
      </c>
      <c r="Q109" t="s">
        <v>4257</v>
      </c>
      <c r="R109" t="s">
        <v>4802</v>
      </c>
      <c r="S109" t="s">
        <v>4803</v>
      </c>
      <c r="T109" t="s">
        <v>4804</v>
      </c>
      <c r="U109" t="s">
        <v>4793</v>
      </c>
      <c r="X109">
        <v>22</v>
      </c>
      <c r="Y109" t="s">
        <v>4275</v>
      </c>
      <c r="Z109" t="s">
        <v>4275</v>
      </c>
      <c r="AA109" t="s">
        <v>4275</v>
      </c>
      <c r="AB109">
        <v>1</v>
      </c>
      <c r="AC109">
        <v>0.8</v>
      </c>
      <c r="AD109">
        <v>0</v>
      </c>
      <c r="AE109">
        <v>8</v>
      </c>
      <c r="AF109" t="s">
        <v>3658</v>
      </c>
      <c r="AG109" t="s">
        <v>3677</v>
      </c>
      <c r="AH109" t="s">
        <v>74</v>
      </c>
      <c r="AI109" t="s">
        <v>58</v>
      </c>
      <c r="AJ109" t="s">
        <v>142</v>
      </c>
      <c r="AK109" t="s">
        <v>58</v>
      </c>
      <c r="AL109" t="s">
        <v>84</v>
      </c>
      <c r="AM109" t="s">
        <v>61</v>
      </c>
    </row>
    <row r="110" spans="1:39" x14ac:dyDescent="0.25">
      <c r="A110" t="s">
        <v>4805</v>
      </c>
      <c r="B110" t="s">
        <v>4250</v>
      </c>
      <c r="C110" t="s">
        <v>42</v>
      </c>
      <c r="D110" t="s">
        <v>4251</v>
      </c>
      <c r="E110" t="s">
        <v>44</v>
      </c>
      <c r="F110" s="1">
        <v>0.05</v>
      </c>
      <c r="G110" t="s">
        <v>4252</v>
      </c>
      <c r="H110">
        <v>3</v>
      </c>
      <c r="I110" t="s">
        <v>4253</v>
      </c>
      <c r="J110">
        <v>1800</v>
      </c>
      <c r="K110">
        <v>259200</v>
      </c>
      <c r="L110" t="s">
        <v>4254</v>
      </c>
      <c r="O110" t="s">
        <v>4806</v>
      </c>
      <c r="P110" t="s">
        <v>4292</v>
      </c>
      <c r="Q110" t="s">
        <v>4257</v>
      </c>
      <c r="R110" t="s">
        <v>4807</v>
      </c>
      <c r="S110" t="s">
        <v>4808</v>
      </c>
      <c r="T110" t="s">
        <v>4809</v>
      </c>
      <c r="U110" t="s">
        <v>4793</v>
      </c>
      <c r="X110">
        <v>16</v>
      </c>
      <c r="Y110" t="s">
        <v>4296</v>
      </c>
      <c r="Z110" t="s">
        <v>4296</v>
      </c>
      <c r="AA110" t="s">
        <v>4296</v>
      </c>
      <c r="AB110">
        <v>1</v>
      </c>
      <c r="AC110">
        <v>0.7</v>
      </c>
      <c r="AD110">
        <v>1</v>
      </c>
      <c r="AE110">
        <v>4</v>
      </c>
      <c r="AF110" t="s">
        <v>3358</v>
      </c>
      <c r="AG110" t="s">
        <v>3376</v>
      </c>
      <c r="AH110" t="s">
        <v>74</v>
      </c>
      <c r="AI110" t="s">
        <v>58</v>
      </c>
      <c r="AJ110" t="s">
        <v>68</v>
      </c>
      <c r="AK110" t="s">
        <v>58</v>
      </c>
      <c r="AL110" t="s">
        <v>84</v>
      </c>
      <c r="AM110" t="s">
        <v>61</v>
      </c>
    </row>
    <row r="111" spans="1:39" x14ac:dyDescent="0.25">
      <c r="A111" t="s">
        <v>4805</v>
      </c>
      <c r="B111" t="s">
        <v>4250</v>
      </c>
      <c r="C111" t="s">
        <v>42</v>
      </c>
      <c r="D111" t="s">
        <v>4251</v>
      </c>
      <c r="E111" t="s">
        <v>44</v>
      </c>
      <c r="F111" s="1">
        <v>0.05</v>
      </c>
      <c r="G111" t="s">
        <v>4252</v>
      </c>
      <c r="H111">
        <v>3</v>
      </c>
      <c r="I111" t="s">
        <v>4253</v>
      </c>
      <c r="J111">
        <v>1800</v>
      </c>
      <c r="K111">
        <v>259200</v>
      </c>
      <c r="L111" t="s">
        <v>4254</v>
      </c>
      <c r="O111" t="s">
        <v>4810</v>
      </c>
      <c r="P111" t="s">
        <v>4811</v>
      </c>
      <c r="Q111" t="s">
        <v>4257</v>
      </c>
      <c r="R111" t="s">
        <v>4812</v>
      </c>
      <c r="S111" t="s">
        <v>4813</v>
      </c>
      <c r="T111" t="s">
        <v>4814</v>
      </c>
      <c r="U111" t="s">
        <v>4793</v>
      </c>
      <c r="X111">
        <v>48</v>
      </c>
      <c r="Y111" t="s">
        <v>4785</v>
      </c>
      <c r="Z111" t="s">
        <v>4785</v>
      </c>
      <c r="AA111" t="s">
        <v>4785</v>
      </c>
      <c r="AB111">
        <v>1</v>
      </c>
      <c r="AC111">
        <v>0.7</v>
      </c>
      <c r="AD111">
        <v>1</v>
      </c>
      <c r="AE111">
        <v>4</v>
      </c>
      <c r="AF111" t="s">
        <v>3358</v>
      </c>
      <c r="AG111" t="s">
        <v>3376</v>
      </c>
      <c r="AH111" t="s">
        <v>2624</v>
      </c>
      <c r="AI111" t="s">
        <v>58</v>
      </c>
      <c r="AJ111" t="s">
        <v>68</v>
      </c>
      <c r="AK111" t="s">
        <v>58</v>
      </c>
      <c r="AL111" t="s">
        <v>84</v>
      </c>
      <c r="AM111" t="s">
        <v>61</v>
      </c>
    </row>
    <row r="112" spans="1:39" x14ac:dyDescent="0.25">
      <c r="A112" t="s">
        <v>4805</v>
      </c>
      <c r="B112" t="s">
        <v>4250</v>
      </c>
      <c r="C112" t="s">
        <v>42</v>
      </c>
      <c r="D112" t="s">
        <v>4251</v>
      </c>
      <c r="E112" t="s">
        <v>44</v>
      </c>
      <c r="F112" s="1">
        <v>0.05</v>
      </c>
      <c r="G112" t="s">
        <v>4252</v>
      </c>
      <c r="H112">
        <v>3</v>
      </c>
      <c r="I112" t="s">
        <v>4253</v>
      </c>
      <c r="J112">
        <v>1800</v>
      </c>
      <c r="K112">
        <v>259200</v>
      </c>
      <c r="L112" t="s">
        <v>4254</v>
      </c>
      <c r="O112" t="s">
        <v>4815</v>
      </c>
      <c r="P112" t="s">
        <v>4386</v>
      </c>
      <c r="Q112" t="s">
        <v>4257</v>
      </c>
      <c r="R112" t="s">
        <v>4816</v>
      </c>
      <c r="S112" t="s">
        <v>4759</v>
      </c>
      <c r="T112" t="s">
        <v>4817</v>
      </c>
      <c r="U112" t="s">
        <v>4793</v>
      </c>
      <c r="X112">
        <v>24</v>
      </c>
      <c r="Y112" t="s">
        <v>4390</v>
      </c>
      <c r="Z112" t="s">
        <v>4390</v>
      </c>
      <c r="AA112" t="s">
        <v>4390</v>
      </c>
      <c r="AB112">
        <v>1</v>
      </c>
      <c r="AC112">
        <v>0.7</v>
      </c>
      <c r="AD112">
        <v>1</v>
      </c>
      <c r="AE112">
        <v>4</v>
      </c>
      <c r="AF112" t="s">
        <v>3358</v>
      </c>
      <c r="AG112" t="s">
        <v>3376</v>
      </c>
      <c r="AH112" t="s">
        <v>74</v>
      </c>
      <c r="AI112" t="s">
        <v>58</v>
      </c>
      <c r="AJ112" t="s">
        <v>68</v>
      </c>
      <c r="AK112" t="s">
        <v>58</v>
      </c>
      <c r="AL112" t="s">
        <v>84</v>
      </c>
      <c r="AM112" t="s">
        <v>90</v>
      </c>
    </row>
    <row r="113" spans="1:39" x14ac:dyDescent="0.25">
      <c r="A113" t="s">
        <v>4818</v>
      </c>
      <c r="B113" t="s">
        <v>4250</v>
      </c>
      <c r="C113" t="s">
        <v>42</v>
      </c>
      <c r="D113" t="s">
        <v>4251</v>
      </c>
      <c r="E113" t="s">
        <v>44</v>
      </c>
      <c r="F113" s="1">
        <v>0.05</v>
      </c>
      <c r="G113" t="s">
        <v>4252</v>
      </c>
      <c r="H113">
        <v>3</v>
      </c>
      <c r="I113" t="s">
        <v>4253</v>
      </c>
      <c r="J113">
        <v>1800</v>
      </c>
      <c r="K113">
        <v>259200</v>
      </c>
      <c r="L113" t="s">
        <v>4254</v>
      </c>
      <c r="O113" t="s">
        <v>4819</v>
      </c>
      <c r="P113" t="s">
        <v>4820</v>
      </c>
      <c r="Q113" t="s">
        <v>4257</v>
      </c>
      <c r="R113" t="s">
        <v>4821</v>
      </c>
      <c r="S113" t="s">
        <v>4822</v>
      </c>
      <c r="T113" t="s">
        <v>4823</v>
      </c>
      <c r="U113" t="s">
        <v>4793</v>
      </c>
      <c r="X113">
        <v>38</v>
      </c>
      <c r="Y113" t="s">
        <v>4824</v>
      </c>
      <c r="Z113" t="s">
        <v>4824</v>
      </c>
      <c r="AA113" t="s">
        <v>4824</v>
      </c>
      <c r="AB113">
        <v>1</v>
      </c>
      <c r="AC113">
        <v>0.7</v>
      </c>
      <c r="AD113">
        <v>1</v>
      </c>
      <c r="AE113">
        <v>5</v>
      </c>
      <c r="AF113" t="s">
        <v>3358</v>
      </c>
      <c r="AG113" t="s">
        <v>3377</v>
      </c>
      <c r="AH113" t="s">
        <v>74</v>
      </c>
      <c r="AI113" t="s">
        <v>58</v>
      </c>
      <c r="AJ113" t="s">
        <v>59</v>
      </c>
      <c r="AK113" t="s">
        <v>58</v>
      </c>
      <c r="AL113" t="s">
        <v>84</v>
      </c>
      <c r="AM113" t="s">
        <v>90</v>
      </c>
    </row>
    <row r="114" spans="1:39" x14ac:dyDescent="0.25">
      <c r="A114" t="s">
        <v>4818</v>
      </c>
      <c r="B114" t="s">
        <v>4250</v>
      </c>
      <c r="C114" t="s">
        <v>42</v>
      </c>
      <c r="D114" t="s">
        <v>4251</v>
      </c>
      <c r="E114" t="s">
        <v>44</v>
      </c>
      <c r="F114" s="1">
        <v>0.05</v>
      </c>
      <c r="G114" t="s">
        <v>4252</v>
      </c>
      <c r="H114">
        <v>3</v>
      </c>
      <c r="I114" t="s">
        <v>4253</v>
      </c>
      <c r="J114">
        <v>1800</v>
      </c>
      <c r="K114">
        <v>259200</v>
      </c>
      <c r="L114" t="s">
        <v>4254</v>
      </c>
      <c r="O114" t="s">
        <v>4825</v>
      </c>
      <c r="P114" t="s">
        <v>4338</v>
      </c>
      <c r="Q114" t="s">
        <v>4257</v>
      </c>
      <c r="R114" t="s">
        <v>4826</v>
      </c>
      <c r="S114" t="s">
        <v>4827</v>
      </c>
      <c r="T114" t="s">
        <v>4828</v>
      </c>
      <c r="U114" t="s">
        <v>4793</v>
      </c>
      <c r="X114">
        <v>322</v>
      </c>
      <c r="Y114" t="s">
        <v>4342</v>
      </c>
      <c r="Z114" t="s">
        <v>4342</v>
      </c>
      <c r="AA114" t="s">
        <v>4342</v>
      </c>
      <c r="AB114">
        <v>1</v>
      </c>
      <c r="AC114">
        <v>0.7</v>
      </c>
      <c r="AD114">
        <v>1</v>
      </c>
      <c r="AE114">
        <v>5</v>
      </c>
      <c r="AF114" t="s">
        <v>3358</v>
      </c>
      <c r="AG114" t="s">
        <v>3377</v>
      </c>
      <c r="AH114" t="s">
        <v>74</v>
      </c>
      <c r="AI114" t="s">
        <v>58</v>
      </c>
      <c r="AJ114" t="s">
        <v>68</v>
      </c>
      <c r="AK114" t="s">
        <v>58</v>
      </c>
      <c r="AL114" t="s">
        <v>84</v>
      </c>
      <c r="AM114" t="s">
        <v>61</v>
      </c>
    </row>
    <row r="115" spans="1:39" x14ac:dyDescent="0.25">
      <c r="A115" t="s">
        <v>4818</v>
      </c>
      <c r="B115" t="s">
        <v>4250</v>
      </c>
      <c r="C115" t="s">
        <v>42</v>
      </c>
      <c r="D115" t="s">
        <v>4251</v>
      </c>
      <c r="E115" t="s">
        <v>44</v>
      </c>
      <c r="F115" s="1">
        <v>0.05</v>
      </c>
      <c r="G115" t="s">
        <v>4252</v>
      </c>
      <c r="H115">
        <v>3</v>
      </c>
      <c r="I115" t="s">
        <v>4253</v>
      </c>
      <c r="J115">
        <v>1800</v>
      </c>
      <c r="K115">
        <v>259200</v>
      </c>
      <c r="L115" t="s">
        <v>4254</v>
      </c>
      <c r="O115" t="s">
        <v>4829</v>
      </c>
      <c r="P115" t="s">
        <v>4256</v>
      </c>
      <c r="Q115" t="s">
        <v>4257</v>
      </c>
      <c r="R115" t="s">
        <v>4830</v>
      </c>
      <c r="S115" t="s">
        <v>4831</v>
      </c>
      <c r="T115" t="s">
        <v>4832</v>
      </c>
      <c r="U115" t="s">
        <v>4793</v>
      </c>
      <c r="X115">
        <v>57</v>
      </c>
      <c r="Y115" t="s">
        <v>4262</v>
      </c>
      <c r="Z115" t="s">
        <v>4262</v>
      </c>
      <c r="AA115" t="s">
        <v>4262</v>
      </c>
      <c r="AB115">
        <v>1</v>
      </c>
      <c r="AC115">
        <v>0.7</v>
      </c>
      <c r="AD115">
        <v>1</v>
      </c>
      <c r="AE115">
        <v>5</v>
      </c>
      <c r="AF115" t="s">
        <v>3358</v>
      </c>
      <c r="AG115" t="s">
        <v>3377</v>
      </c>
      <c r="AH115" t="s">
        <v>67</v>
      </c>
      <c r="AI115" t="s">
        <v>58</v>
      </c>
      <c r="AJ115" t="s">
        <v>75</v>
      </c>
      <c r="AK115" t="s">
        <v>58</v>
      </c>
      <c r="AL115" t="s">
        <v>84</v>
      </c>
      <c r="AM115" t="s">
        <v>90</v>
      </c>
    </row>
    <row r="116" spans="1:39" x14ac:dyDescent="0.25">
      <c r="A116" t="s">
        <v>4833</v>
      </c>
      <c r="B116" t="s">
        <v>4250</v>
      </c>
      <c r="C116" t="s">
        <v>42</v>
      </c>
      <c r="D116" t="s">
        <v>4251</v>
      </c>
      <c r="E116" t="s">
        <v>44</v>
      </c>
      <c r="F116" s="1">
        <v>0.05</v>
      </c>
      <c r="G116" t="s">
        <v>4252</v>
      </c>
      <c r="H116">
        <v>3</v>
      </c>
      <c r="I116" t="s">
        <v>4253</v>
      </c>
      <c r="J116">
        <v>1800</v>
      </c>
      <c r="K116">
        <v>259200</v>
      </c>
      <c r="L116" t="s">
        <v>4254</v>
      </c>
      <c r="O116" t="s">
        <v>4834</v>
      </c>
      <c r="P116" t="s">
        <v>4271</v>
      </c>
      <c r="Q116" t="s">
        <v>4257</v>
      </c>
      <c r="R116" t="s">
        <v>4835</v>
      </c>
      <c r="S116" t="s">
        <v>4836</v>
      </c>
      <c r="T116" t="s">
        <v>4837</v>
      </c>
      <c r="U116" t="s">
        <v>4793</v>
      </c>
      <c r="X116">
        <v>16</v>
      </c>
      <c r="Y116" t="s">
        <v>4275</v>
      </c>
      <c r="Z116" t="s">
        <v>4275</v>
      </c>
      <c r="AA116" t="s">
        <v>4275</v>
      </c>
      <c r="AB116">
        <v>1</v>
      </c>
      <c r="AC116">
        <v>0.7</v>
      </c>
      <c r="AD116">
        <v>1</v>
      </c>
      <c r="AE116">
        <v>6</v>
      </c>
      <c r="AF116" t="s">
        <v>3358</v>
      </c>
      <c r="AG116" t="s">
        <v>3378</v>
      </c>
      <c r="AH116" t="s">
        <v>74</v>
      </c>
      <c r="AI116" t="s">
        <v>58</v>
      </c>
      <c r="AJ116" t="s">
        <v>75</v>
      </c>
      <c r="AK116" t="s">
        <v>58</v>
      </c>
      <c r="AL116" t="s">
        <v>84</v>
      </c>
      <c r="AM116" t="s">
        <v>61</v>
      </c>
    </row>
    <row r="117" spans="1:39" x14ac:dyDescent="0.25">
      <c r="A117" t="s">
        <v>4833</v>
      </c>
      <c r="B117" t="s">
        <v>4250</v>
      </c>
      <c r="C117" t="s">
        <v>42</v>
      </c>
      <c r="D117" t="s">
        <v>4251</v>
      </c>
      <c r="E117" t="s">
        <v>44</v>
      </c>
      <c r="F117" s="1">
        <v>0.05</v>
      </c>
      <c r="G117" t="s">
        <v>4252</v>
      </c>
      <c r="H117">
        <v>3</v>
      </c>
      <c r="I117" t="s">
        <v>4253</v>
      </c>
      <c r="J117">
        <v>1800</v>
      </c>
      <c r="K117">
        <v>259200</v>
      </c>
      <c r="L117" t="s">
        <v>4254</v>
      </c>
      <c r="O117" t="s">
        <v>4838</v>
      </c>
      <c r="P117" t="s">
        <v>4386</v>
      </c>
      <c r="Q117" t="s">
        <v>4257</v>
      </c>
      <c r="R117" t="s">
        <v>4839</v>
      </c>
      <c r="S117" t="s">
        <v>4840</v>
      </c>
      <c r="T117" t="s">
        <v>4841</v>
      </c>
      <c r="U117" t="s">
        <v>4793</v>
      </c>
      <c r="X117">
        <v>14</v>
      </c>
      <c r="Y117" t="s">
        <v>4390</v>
      </c>
      <c r="Z117" t="s">
        <v>4390</v>
      </c>
      <c r="AA117" t="s">
        <v>4390</v>
      </c>
      <c r="AB117">
        <v>1</v>
      </c>
      <c r="AC117">
        <v>0.7</v>
      </c>
      <c r="AD117">
        <v>1</v>
      </c>
      <c r="AE117">
        <v>6</v>
      </c>
      <c r="AF117" t="s">
        <v>3358</v>
      </c>
      <c r="AG117" t="s">
        <v>3378</v>
      </c>
      <c r="AH117" t="s">
        <v>74</v>
      </c>
      <c r="AI117" t="s">
        <v>58</v>
      </c>
      <c r="AJ117" t="s">
        <v>68</v>
      </c>
      <c r="AK117" t="s">
        <v>58</v>
      </c>
      <c r="AL117" t="s">
        <v>84</v>
      </c>
      <c r="AM117" t="s">
        <v>90</v>
      </c>
    </row>
    <row r="118" spans="1:39" x14ac:dyDescent="0.25">
      <c r="A118" t="s">
        <v>4833</v>
      </c>
      <c r="B118" t="s">
        <v>4250</v>
      </c>
      <c r="C118" t="s">
        <v>42</v>
      </c>
      <c r="D118" t="s">
        <v>4251</v>
      </c>
      <c r="E118" t="s">
        <v>44</v>
      </c>
      <c r="F118" s="1">
        <v>0.05</v>
      </c>
      <c r="G118" t="s">
        <v>4252</v>
      </c>
      <c r="H118">
        <v>3</v>
      </c>
      <c r="I118" t="s">
        <v>4253</v>
      </c>
      <c r="J118">
        <v>1800</v>
      </c>
      <c r="K118">
        <v>259200</v>
      </c>
      <c r="L118" t="s">
        <v>4254</v>
      </c>
      <c r="O118" t="s">
        <v>4842</v>
      </c>
      <c r="P118" t="s">
        <v>4338</v>
      </c>
      <c r="Q118" t="s">
        <v>4257</v>
      </c>
      <c r="R118" t="s">
        <v>4843</v>
      </c>
      <c r="S118" t="s">
        <v>4844</v>
      </c>
      <c r="T118" t="s">
        <v>4845</v>
      </c>
      <c r="U118" t="s">
        <v>4793</v>
      </c>
      <c r="X118">
        <v>23</v>
      </c>
      <c r="Y118" t="s">
        <v>4342</v>
      </c>
      <c r="Z118" t="s">
        <v>4342</v>
      </c>
      <c r="AA118" t="s">
        <v>4342</v>
      </c>
      <c r="AB118">
        <v>1</v>
      </c>
      <c r="AC118">
        <v>0.7</v>
      </c>
      <c r="AD118">
        <v>1</v>
      </c>
      <c r="AE118">
        <v>6</v>
      </c>
      <c r="AF118" t="s">
        <v>3358</v>
      </c>
      <c r="AG118" t="s">
        <v>3378</v>
      </c>
      <c r="AH118" t="s">
        <v>74</v>
      </c>
      <c r="AI118" t="s">
        <v>58</v>
      </c>
      <c r="AJ118" t="s">
        <v>75</v>
      </c>
      <c r="AK118" t="s">
        <v>58</v>
      </c>
      <c r="AL118" t="s">
        <v>84</v>
      </c>
      <c r="AM118" t="s">
        <v>61</v>
      </c>
    </row>
    <row r="119" spans="1:39" x14ac:dyDescent="0.25">
      <c r="A119" t="s">
        <v>4846</v>
      </c>
      <c r="B119" t="s">
        <v>4250</v>
      </c>
      <c r="C119" t="s">
        <v>42</v>
      </c>
      <c r="D119" t="s">
        <v>4251</v>
      </c>
      <c r="E119" t="s">
        <v>44</v>
      </c>
      <c r="F119" s="1">
        <v>0.05</v>
      </c>
      <c r="G119" t="s">
        <v>4252</v>
      </c>
      <c r="H119">
        <v>4</v>
      </c>
      <c r="I119" t="s">
        <v>4253</v>
      </c>
      <c r="J119">
        <v>1800</v>
      </c>
      <c r="K119">
        <v>259200</v>
      </c>
      <c r="L119" t="s">
        <v>4847</v>
      </c>
      <c r="O119" t="s">
        <v>4848</v>
      </c>
      <c r="P119" t="s">
        <v>4338</v>
      </c>
      <c r="Q119" t="s">
        <v>4257</v>
      </c>
      <c r="R119" t="s">
        <v>4849</v>
      </c>
      <c r="S119" t="s">
        <v>4850</v>
      </c>
      <c r="T119" t="s">
        <v>4851</v>
      </c>
      <c r="U119" t="s">
        <v>4793</v>
      </c>
      <c r="X119">
        <v>378</v>
      </c>
      <c r="Y119" t="s">
        <v>4342</v>
      </c>
      <c r="Z119" t="s">
        <v>4342</v>
      </c>
      <c r="AA119" t="s">
        <v>4342</v>
      </c>
      <c r="AB119">
        <v>1</v>
      </c>
      <c r="AC119">
        <v>0.7</v>
      </c>
      <c r="AD119">
        <v>1</v>
      </c>
      <c r="AE119">
        <v>7</v>
      </c>
      <c r="AF119" t="s">
        <v>3358</v>
      </c>
      <c r="AG119" t="s">
        <v>3379</v>
      </c>
      <c r="AH119" t="s">
        <v>74</v>
      </c>
      <c r="AI119" t="s">
        <v>58</v>
      </c>
      <c r="AJ119" t="s">
        <v>68</v>
      </c>
      <c r="AK119" t="s">
        <v>58</v>
      </c>
      <c r="AL119" t="s">
        <v>84</v>
      </c>
      <c r="AM119" t="s">
        <v>61</v>
      </c>
    </row>
    <row r="120" spans="1:39" x14ac:dyDescent="0.25">
      <c r="A120" t="s">
        <v>4846</v>
      </c>
      <c r="B120" t="s">
        <v>4250</v>
      </c>
      <c r="C120" t="s">
        <v>42</v>
      </c>
      <c r="D120" t="s">
        <v>4251</v>
      </c>
      <c r="E120" t="s">
        <v>44</v>
      </c>
      <c r="F120" s="1">
        <v>0.05</v>
      </c>
      <c r="G120" t="s">
        <v>4252</v>
      </c>
      <c r="H120">
        <v>4</v>
      </c>
      <c r="I120" t="s">
        <v>4253</v>
      </c>
      <c r="J120">
        <v>1800</v>
      </c>
      <c r="K120">
        <v>259200</v>
      </c>
      <c r="L120" t="s">
        <v>4847</v>
      </c>
      <c r="O120" t="s">
        <v>4852</v>
      </c>
      <c r="P120" t="s">
        <v>4300</v>
      </c>
      <c r="Q120" t="s">
        <v>4257</v>
      </c>
      <c r="R120" t="s">
        <v>4853</v>
      </c>
      <c r="S120" t="s">
        <v>4854</v>
      </c>
      <c r="T120" t="s">
        <v>4855</v>
      </c>
      <c r="U120" t="s">
        <v>4304</v>
      </c>
      <c r="X120">
        <v>34</v>
      </c>
      <c r="Y120" t="s">
        <v>4305</v>
      </c>
      <c r="Z120" t="s">
        <v>4305</v>
      </c>
      <c r="AA120" t="s">
        <v>4305</v>
      </c>
      <c r="AB120">
        <v>1</v>
      </c>
      <c r="AC120">
        <v>0.7</v>
      </c>
      <c r="AD120">
        <v>1</v>
      </c>
      <c r="AE120">
        <v>7</v>
      </c>
      <c r="AF120" t="s">
        <v>3358</v>
      </c>
      <c r="AG120" t="s">
        <v>3379</v>
      </c>
      <c r="AH120" t="s">
        <v>1861</v>
      </c>
      <c r="AI120" t="s">
        <v>58</v>
      </c>
      <c r="AJ120" t="s">
        <v>68</v>
      </c>
      <c r="AK120" t="s">
        <v>58</v>
      </c>
      <c r="AL120" t="s">
        <v>60</v>
      </c>
      <c r="AM120" t="s">
        <v>61</v>
      </c>
    </row>
    <row r="121" spans="1:39" x14ac:dyDescent="0.25">
      <c r="A121" t="s">
        <v>4846</v>
      </c>
      <c r="B121" t="s">
        <v>4250</v>
      </c>
      <c r="C121" t="s">
        <v>42</v>
      </c>
      <c r="D121" t="s">
        <v>4251</v>
      </c>
      <c r="E121" t="s">
        <v>44</v>
      </c>
      <c r="F121" s="1">
        <v>0.05</v>
      </c>
      <c r="G121" t="s">
        <v>4252</v>
      </c>
      <c r="H121">
        <v>4</v>
      </c>
      <c r="I121" t="s">
        <v>4253</v>
      </c>
      <c r="J121">
        <v>1800</v>
      </c>
      <c r="K121">
        <v>259200</v>
      </c>
      <c r="L121" t="s">
        <v>4847</v>
      </c>
      <c r="O121" t="s">
        <v>4856</v>
      </c>
      <c r="P121" t="s">
        <v>4386</v>
      </c>
      <c r="Q121" t="s">
        <v>4257</v>
      </c>
      <c r="R121" t="s">
        <v>4857</v>
      </c>
      <c r="S121" t="s">
        <v>4858</v>
      </c>
      <c r="T121" t="s">
        <v>4859</v>
      </c>
      <c r="U121" t="s">
        <v>4793</v>
      </c>
      <c r="X121">
        <v>35</v>
      </c>
      <c r="Y121" t="s">
        <v>4390</v>
      </c>
      <c r="Z121" t="s">
        <v>4390</v>
      </c>
      <c r="AA121" t="s">
        <v>4390</v>
      </c>
      <c r="AB121">
        <v>1</v>
      </c>
      <c r="AC121">
        <v>0.7</v>
      </c>
      <c r="AD121">
        <v>1</v>
      </c>
      <c r="AE121">
        <v>7</v>
      </c>
      <c r="AF121" t="s">
        <v>3358</v>
      </c>
      <c r="AG121" t="s">
        <v>3379</v>
      </c>
      <c r="AH121" t="s">
        <v>74</v>
      </c>
      <c r="AI121" t="s">
        <v>58</v>
      </c>
      <c r="AJ121" t="s">
        <v>75</v>
      </c>
      <c r="AK121" t="s">
        <v>58</v>
      </c>
      <c r="AL121" t="s">
        <v>84</v>
      </c>
      <c r="AM121" t="s">
        <v>90</v>
      </c>
    </row>
    <row r="122" spans="1:39" x14ac:dyDescent="0.25">
      <c r="A122" t="s">
        <v>4861</v>
      </c>
      <c r="B122" t="s">
        <v>4250</v>
      </c>
      <c r="C122" t="s">
        <v>42</v>
      </c>
      <c r="D122" t="s">
        <v>4251</v>
      </c>
      <c r="E122" t="s">
        <v>44</v>
      </c>
      <c r="F122" s="1">
        <v>0.05</v>
      </c>
      <c r="G122" t="s">
        <v>4252</v>
      </c>
      <c r="H122">
        <v>3</v>
      </c>
      <c r="I122" t="s">
        <v>4253</v>
      </c>
      <c r="J122">
        <v>1800</v>
      </c>
      <c r="K122">
        <v>259200</v>
      </c>
      <c r="L122" t="s">
        <v>4254</v>
      </c>
      <c r="O122" t="s">
        <v>4862</v>
      </c>
      <c r="P122" t="s">
        <v>4280</v>
      </c>
      <c r="Q122" t="s">
        <v>4257</v>
      </c>
      <c r="R122" t="s">
        <v>4863</v>
      </c>
      <c r="S122" t="s">
        <v>4864</v>
      </c>
      <c r="T122" t="s">
        <v>4865</v>
      </c>
      <c r="U122" t="s">
        <v>4860</v>
      </c>
      <c r="X122">
        <v>23</v>
      </c>
      <c r="Y122" t="s">
        <v>4284</v>
      </c>
      <c r="Z122" t="s">
        <v>4284</v>
      </c>
      <c r="AA122" t="s">
        <v>4284</v>
      </c>
      <c r="AB122">
        <v>1</v>
      </c>
      <c r="AC122">
        <v>0.7</v>
      </c>
      <c r="AD122">
        <v>0</v>
      </c>
      <c r="AE122">
        <v>8</v>
      </c>
      <c r="AF122" t="s">
        <v>3358</v>
      </c>
      <c r="AG122" t="s">
        <v>3380</v>
      </c>
      <c r="AH122" t="s">
        <v>74</v>
      </c>
      <c r="AI122" t="s">
        <v>58</v>
      </c>
      <c r="AJ122" t="s">
        <v>68</v>
      </c>
      <c r="AK122" t="s">
        <v>58</v>
      </c>
      <c r="AL122" t="s">
        <v>84</v>
      </c>
      <c r="AM122" t="s">
        <v>90</v>
      </c>
    </row>
    <row r="123" spans="1:39" x14ac:dyDescent="0.25">
      <c r="A123" t="s">
        <v>4861</v>
      </c>
      <c r="B123" t="s">
        <v>4250</v>
      </c>
      <c r="C123" t="s">
        <v>42</v>
      </c>
      <c r="D123" t="s">
        <v>4251</v>
      </c>
      <c r="E123" t="s">
        <v>44</v>
      </c>
      <c r="F123" s="1">
        <v>0.05</v>
      </c>
      <c r="G123" t="s">
        <v>4252</v>
      </c>
      <c r="H123">
        <v>3</v>
      </c>
      <c r="I123" t="s">
        <v>4253</v>
      </c>
      <c r="J123">
        <v>1800</v>
      </c>
      <c r="K123">
        <v>259200</v>
      </c>
      <c r="L123" t="s">
        <v>4254</v>
      </c>
      <c r="O123" t="s">
        <v>4866</v>
      </c>
      <c r="P123" t="s">
        <v>4344</v>
      </c>
      <c r="Q123" t="s">
        <v>4257</v>
      </c>
      <c r="R123" t="s">
        <v>4867</v>
      </c>
      <c r="S123" t="s">
        <v>4868</v>
      </c>
      <c r="T123" t="s">
        <v>4869</v>
      </c>
      <c r="U123" t="s">
        <v>4860</v>
      </c>
      <c r="X123">
        <v>19</v>
      </c>
      <c r="Y123" t="s">
        <v>4348</v>
      </c>
      <c r="Z123" t="s">
        <v>4348</v>
      </c>
      <c r="AA123" t="s">
        <v>4348</v>
      </c>
      <c r="AB123">
        <v>1</v>
      </c>
      <c r="AC123">
        <v>0.7</v>
      </c>
      <c r="AD123">
        <v>0</v>
      </c>
      <c r="AE123">
        <v>8</v>
      </c>
      <c r="AF123" t="s">
        <v>3358</v>
      </c>
      <c r="AG123" t="s">
        <v>3380</v>
      </c>
      <c r="AH123" t="s">
        <v>74</v>
      </c>
      <c r="AI123" t="s">
        <v>58</v>
      </c>
      <c r="AJ123" t="s">
        <v>142</v>
      </c>
      <c r="AK123" t="s">
        <v>58</v>
      </c>
      <c r="AL123" t="s">
        <v>60</v>
      </c>
      <c r="AM123" t="s">
        <v>61</v>
      </c>
    </row>
    <row r="124" spans="1:39" x14ac:dyDescent="0.25">
      <c r="A124" t="s">
        <v>4861</v>
      </c>
      <c r="B124" t="s">
        <v>4250</v>
      </c>
      <c r="C124" t="s">
        <v>42</v>
      </c>
      <c r="D124" t="s">
        <v>4251</v>
      </c>
      <c r="E124" t="s">
        <v>44</v>
      </c>
      <c r="F124" s="1">
        <v>0.05</v>
      </c>
      <c r="G124" t="s">
        <v>4252</v>
      </c>
      <c r="H124">
        <v>3</v>
      </c>
      <c r="I124" t="s">
        <v>4253</v>
      </c>
      <c r="J124">
        <v>1800</v>
      </c>
      <c r="K124">
        <v>259200</v>
      </c>
      <c r="L124" t="s">
        <v>4254</v>
      </c>
      <c r="O124" t="s">
        <v>4870</v>
      </c>
      <c r="P124" t="s">
        <v>4271</v>
      </c>
      <c r="Q124" t="s">
        <v>4257</v>
      </c>
      <c r="R124" t="s">
        <v>4871</v>
      </c>
      <c r="S124" t="s">
        <v>4872</v>
      </c>
      <c r="T124" t="s">
        <v>4873</v>
      </c>
      <c r="U124" t="s">
        <v>4860</v>
      </c>
      <c r="X124">
        <v>15</v>
      </c>
      <c r="Y124" t="s">
        <v>4275</v>
      </c>
      <c r="Z124" t="s">
        <v>4275</v>
      </c>
      <c r="AA124" t="s">
        <v>4275</v>
      </c>
      <c r="AB124">
        <v>1</v>
      </c>
      <c r="AC124">
        <v>0.7</v>
      </c>
      <c r="AD124">
        <v>0</v>
      </c>
      <c r="AE124">
        <v>8</v>
      </c>
      <c r="AF124" t="s">
        <v>3358</v>
      </c>
      <c r="AG124" t="s">
        <v>3380</v>
      </c>
      <c r="AH124" t="s">
        <v>74</v>
      </c>
      <c r="AI124" t="s">
        <v>58</v>
      </c>
      <c r="AJ124" t="s">
        <v>142</v>
      </c>
      <c r="AK124" t="s">
        <v>58</v>
      </c>
      <c r="AL124" t="s">
        <v>84</v>
      </c>
      <c r="AM124" t="s">
        <v>61</v>
      </c>
    </row>
    <row r="125" spans="1:39" x14ac:dyDescent="0.25">
      <c r="A125" t="s">
        <v>4874</v>
      </c>
      <c r="B125" t="s">
        <v>4250</v>
      </c>
      <c r="C125" t="s">
        <v>42</v>
      </c>
      <c r="D125" t="s">
        <v>4251</v>
      </c>
      <c r="E125" t="s">
        <v>44</v>
      </c>
      <c r="F125" s="1">
        <v>0.05</v>
      </c>
      <c r="G125" t="s">
        <v>4252</v>
      </c>
      <c r="H125">
        <v>3</v>
      </c>
      <c r="I125" t="s">
        <v>4253</v>
      </c>
      <c r="J125">
        <v>1800</v>
      </c>
      <c r="K125">
        <v>259200</v>
      </c>
      <c r="L125" t="s">
        <v>4254</v>
      </c>
      <c r="O125" t="s">
        <v>4875</v>
      </c>
      <c r="P125" t="s">
        <v>4280</v>
      </c>
      <c r="Q125" t="s">
        <v>4257</v>
      </c>
      <c r="R125" t="s">
        <v>4313</v>
      </c>
      <c r="S125" t="s">
        <v>4876</v>
      </c>
      <c r="T125" t="s">
        <v>4877</v>
      </c>
      <c r="U125" t="s">
        <v>4860</v>
      </c>
      <c r="X125">
        <v>22</v>
      </c>
      <c r="Y125" t="s">
        <v>4284</v>
      </c>
      <c r="Z125" t="s">
        <v>4284</v>
      </c>
      <c r="AA125" t="s">
        <v>4284</v>
      </c>
      <c r="AB125">
        <v>1</v>
      </c>
      <c r="AC125">
        <v>0.7</v>
      </c>
      <c r="AD125">
        <v>0</v>
      </c>
      <c r="AE125">
        <v>9</v>
      </c>
      <c r="AF125" t="s">
        <v>3358</v>
      </c>
      <c r="AG125" t="s">
        <v>3381</v>
      </c>
      <c r="AH125" t="s">
        <v>74</v>
      </c>
      <c r="AI125" t="s">
        <v>58</v>
      </c>
      <c r="AJ125" t="s">
        <v>59</v>
      </c>
      <c r="AK125" t="s">
        <v>58</v>
      </c>
      <c r="AL125" t="s">
        <v>84</v>
      </c>
      <c r="AM125" t="s">
        <v>90</v>
      </c>
    </row>
    <row r="126" spans="1:39" x14ac:dyDescent="0.25">
      <c r="A126" t="s">
        <v>4874</v>
      </c>
      <c r="B126" t="s">
        <v>4250</v>
      </c>
      <c r="C126" t="s">
        <v>42</v>
      </c>
      <c r="D126" t="s">
        <v>4251</v>
      </c>
      <c r="E126" t="s">
        <v>44</v>
      </c>
      <c r="F126" s="1">
        <v>0.05</v>
      </c>
      <c r="G126" t="s">
        <v>4252</v>
      </c>
      <c r="H126">
        <v>3</v>
      </c>
      <c r="I126" t="s">
        <v>4253</v>
      </c>
      <c r="J126">
        <v>1800</v>
      </c>
      <c r="K126">
        <v>259200</v>
      </c>
      <c r="L126" t="s">
        <v>4254</v>
      </c>
      <c r="O126" t="s">
        <v>4878</v>
      </c>
      <c r="P126" t="s">
        <v>4338</v>
      </c>
      <c r="Q126" t="s">
        <v>4257</v>
      </c>
      <c r="R126" t="s">
        <v>4879</v>
      </c>
      <c r="S126" t="s">
        <v>4880</v>
      </c>
      <c r="T126" t="s">
        <v>4881</v>
      </c>
      <c r="U126" t="s">
        <v>4860</v>
      </c>
      <c r="X126">
        <v>313</v>
      </c>
      <c r="Y126" t="s">
        <v>4342</v>
      </c>
      <c r="Z126" t="s">
        <v>4342</v>
      </c>
      <c r="AA126" t="s">
        <v>4342</v>
      </c>
      <c r="AB126">
        <v>1</v>
      </c>
      <c r="AC126">
        <v>0.7</v>
      </c>
      <c r="AD126">
        <v>0</v>
      </c>
      <c r="AE126">
        <v>9</v>
      </c>
      <c r="AF126" t="s">
        <v>3358</v>
      </c>
      <c r="AG126" t="s">
        <v>3381</v>
      </c>
      <c r="AH126" t="s">
        <v>74</v>
      </c>
      <c r="AI126" t="s">
        <v>58</v>
      </c>
      <c r="AJ126" t="s">
        <v>59</v>
      </c>
      <c r="AK126" t="s">
        <v>58</v>
      </c>
      <c r="AL126" t="s">
        <v>84</v>
      </c>
      <c r="AM126" t="s">
        <v>61</v>
      </c>
    </row>
    <row r="127" spans="1:39" x14ac:dyDescent="0.25">
      <c r="A127" t="s">
        <v>4874</v>
      </c>
      <c r="B127" t="s">
        <v>4250</v>
      </c>
      <c r="C127" t="s">
        <v>42</v>
      </c>
      <c r="D127" t="s">
        <v>4251</v>
      </c>
      <c r="E127" t="s">
        <v>44</v>
      </c>
      <c r="F127" s="1">
        <v>0.05</v>
      </c>
      <c r="G127" t="s">
        <v>4252</v>
      </c>
      <c r="H127">
        <v>3</v>
      </c>
      <c r="I127" t="s">
        <v>4253</v>
      </c>
      <c r="J127">
        <v>1800</v>
      </c>
      <c r="K127">
        <v>259200</v>
      </c>
      <c r="L127" t="s">
        <v>4254</v>
      </c>
      <c r="O127" t="s">
        <v>4882</v>
      </c>
      <c r="P127" t="s">
        <v>4327</v>
      </c>
      <c r="Q127" t="s">
        <v>4257</v>
      </c>
      <c r="R127" t="s">
        <v>4883</v>
      </c>
      <c r="S127" t="s">
        <v>4518</v>
      </c>
      <c r="T127" t="s">
        <v>4519</v>
      </c>
      <c r="U127" t="s">
        <v>4860</v>
      </c>
      <c r="X127">
        <v>16</v>
      </c>
      <c r="Y127" t="s">
        <v>4331</v>
      </c>
      <c r="Z127" t="s">
        <v>4331</v>
      </c>
      <c r="AA127" t="s">
        <v>4331</v>
      </c>
      <c r="AB127">
        <v>1</v>
      </c>
      <c r="AC127">
        <v>0.7</v>
      </c>
      <c r="AD127">
        <v>0</v>
      </c>
      <c r="AE127">
        <v>9</v>
      </c>
      <c r="AF127" t="s">
        <v>3358</v>
      </c>
      <c r="AG127" t="s">
        <v>3381</v>
      </c>
      <c r="AH127" t="s">
        <v>74</v>
      </c>
      <c r="AI127" t="s">
        <v>58</v>
      </c>
      <c r="AJ127" t="s">
        <v>133</v>
      </c>
      <c r="AK127" t="s">
        <v>58</v>
      </c>
      <c r="AL127" t="s">
        <v>84</v>
      </c>
      <c r="AM127" t="s">
        <v>90</v>
      </c>
    </row>
    <row r="128" spans="1:39" x14ac:dyDescent="0.25">
      <c r="A128" t="s">
        <v>4884</v>
      </c>
      <c r="B128" t="s">
        <v>4250</v>
      </c>
      <c r="C128" t="s">
        <v>42</v>
      </c>
      <c r="D128" t="s">
        <v>4251</v>
      </c>
      <c r="E128" t="s">
        <v>44</v>
      </c>
      <c r="F128" s="1">
        <v>0.05</v>
      </c>
      <c r="G128" t="s">
        <v>4252</v>
      </c>
      <c r="H128">
        <v>3</v>
      </c>
      <c r="I128" t="s">
        <v>4253</v>
      </c>
      <c r="J128">
        <v>1800</v>
      </c>
      <c r="K128">
        <v>259200</v>
      </c>
      <c r="L128" t="s">
        <v>4254</v>
      </c>
      <c r="O128" t="s">
        <v>4885</v>
      </c>
      <c r="P128" t="s">
        <v>4623</v>
      </c>
      <c r="Q128" t="s">
        <v>4257</v>
      </c>
      <c r="R128" t="s">
        <v>4886</v>
      </c>
      <c r="S128" t="s">
        <v>4624</v>
      </c>
      <c r="T128" t="s">
        <v>4887</v>
      </c>
      <c r="U128" t="s">
        <v>4860</v>
      </c>
      <c r="X128">
        <v>12</v>
      </c>
      <c r="Y128" t="s">
        <v>4627</v>
      </c>
      <c r="Z128" t="s">
        <v>4627</v>
      </c>
      <c r="AA128" t="s">
        <v>4627</v>
      </c>
      <c r="AB128">
        <v>1</v>
      </c>
      <c r="AC128">
        <v>0.7</v>
      </c>
      <c r="AD128">
        <v>1</v>
      </c>
      <c r="AE128">
        <v>10</v>
      </c>
      <c r="AF128" t="s">
        <v>3358</v>
      </c>
      <c r="AG128" t="s">
        <v>3368</v>
      </c>
      <c r="AH128" t="s">
        <v>67</v>
      </c>
      <c r="AI128" t="s">
        <v>58</v>
      </c>
      <c r="AJ128" t="s">
        <v>68</v>
      </c>
      <c r="AK128" t="s">
        <v>58</v>
      </c>
      <c r="AL128" t="s">
        <v>84</v>
      </c>
      <c r="AM128" t="s">
        <v>61</v>
      </c>
    </row>
    <row r="129" spans="1:39" x14ac:dyDescent="0.25">
      <c r="A129" t="s">
        <v>4884</v>
      </c>
      <c r="B129" t="s">
        <v>4250</v>
      </c>
      <c r="C129" t="s">
        <v>42</v>
      </c>
      <c r="D129" t="s">
        <v>4251</v>
      </c>
      <c r="E129" t="s">
        <v>44</v>
      </c>
      <c r="F129" s="1">
        <v>0.05</v>
      </c>
      <c r="G129" t="s">
        <v>4252</v>
      </c>
      <c r="H129">
        <v>3</v>
      </c>
      <c r="I129" t="s">
        <v>4253</v>
      </c>
      <c r="J129">
        <v>1800</v>
      </c>
      <c r="K129">
        <v>259200</v>
      </c>
      <c r="L129" t="s">
        <v>4254</v>
      </c>
      <c r="O129" t="s">
        <v>4888</v>
      </c>
      <c r="P129" t="s">
        <v>4432</v>
      </c>
      <c r="Q129" t="s">
        <v>4257</v>
      </c>
      <c r="R129" t="s">
        <v>4889</v>
      </c>
      <c r="S129" t="s">
        <v>4890</v>
      </c>
      <c r="T129" t="s">
        <v>4891</v>
      </c>
      <c r="U129" t="s">
        <v>4860</v>
      </c>
      <c r="X129">
        <v>19</v>
      </c>
      <c r="Y129" t="s">
        <v>4436</v>
      </c>
      <c r="Z129" t="s">
        <v>4436</v>
      </c>
      <c r="AA129" t="s">
        <v>4436</v>
      </c>
      <c r="AB129">
        <v>1</v>
      </c>
      <c r="AC129">
        <v>0.7</v>
      </c>
      <c r="AD129">
        <v>1</v>
      </c>
      <c r="AE129">
        <v>10</v>
      </c>
      <c r="AF129" t="s">
        <v>3358</v>
      </c>
      <c r="AG129" t="s">
        <v>3368</v>
      </c>
      <c r="AH129" t="s">
        <v>67</v>
      </c>
      <c r="AI129" t="s">
        <v>58</v>
      </c>
      <c r="AJ129" t="s">
        <v>142</v>
      </c>
      <c r="AK129" t="s">
        <v>58</v>
      </c>
      <c r="AL129" t="s">
        <v>60</v>
      </c>
      <c r="AM129" t="s">
        <v>61</v>
      </c>
    </row>
    <row r="130" spans="1:39" x14ac:dyDescent="0.25">
      <c r="A130" t="s">
        <v>4884</v>
      </c>
      <c r="B130" t="s">
        <v>4250</v>
      </c>
      <c r="C130" t="s">
        <v>42</v>
      </c>
      <c r="D130" t="s">
        <v>4251</v>
      </c>
      <c r="E130" t="s">
        <v>44</v>
      </c>
      <c r="F130" s="1">
        <v>0.05</v>
      </c>
      <c r="G130" t="s">
        <v>4252</v>
      </c>
      <c r="H130">
        <v>3</v>
      </c>
      <c r="I130" t="s">
        <v>4253</v>
      </c>
      <c r="J130">
        <v>1800</v>
      </c>
      <c r="K130">
        <v>259200</v>
      </c>
      <c r="L130" t="s">
        <v>4254</v>
      </c>
      <c r="O130" t="s">
        <v>4892</v>
      </c>
      <c r="P130" t="s">
        <v>4264</v>
      </c>
      <c r="Q130" t="s">
        <v>4257</v>
      </c>
      <c r="R130" t="s">
        <v>4893</v>
      </c>
      <c r="S130" t="s">
        <v>4894</v>
      </c>
      <c r="T130" t="s">
        <v>4895</v>
      </c>
      <c r="U130" t="s">
        <v>4860</v>
      </c>
      <c r="X130">
        <v>34</v>
      </c>
      <c r="Y130" t="s">
        <v>4269</v>
      </c>
      <c r="Z130" t="s">
        <v>4269</v>
      </c>
      <c r="AA130" t="s">
        <v>4269</v>
      </c>
      <c r="AB130">
        <v>1</v>
      </c>
      <c r="AC130">
        <v>0.7</v>
      </c>
      <c r="AD130">
        <v>1</v>
      </c>
      <c r="AE130">
        <v>10</v>
      </c>
      <c r="AF130" t="s">
        <v>3358</v>
      </c>
      <c r="AG130" t="s">
        <v>3368</v>
      </c>
      <c r="AH130" t="s">
        <v>74</v>
      </c>
      <c r="AI130" t="s">
        <v>58</v>
      </c>
      <c r="AJ130" t="s">
        <v>68</v>
      </c>
      <c r="AK130" t="s">
        <v>58</v>
      </c>
      <c r="AL130" t="s">
        <v>84</v>
      </c>
      <c r="AM130" t="s">
        <v>61</v>
      </c>
    </row>
    <row r="131" spans="1:39" x14ac:dyDescent="0.25">
      <c r="A131" t="s">
        <v>4896</v>
      </c>
      <c r="B131" t="s">
        <v>4250</v>
      </c>
      <c r="C131" t="s">
        <v>42</v>
      </c>
      <c r="D131" t="s">
        <v>4251</v>
      </c>
      <c r="E131" t="s">
        <v>44</v>
      </c>
      <c r="F131" s="1">
        <v>0.05</v>
      </c>
      <c r="G131" t="s">
        <v>4478</v>
      </c>
      <c r="H131">
        <v>3</v>
      </c>
      <c r="I131" t="s">
        <v>4253</v>
      </c>
      <c r="J131">
        <v>1800</v>
      </c>
      <c r="K131">
        <v>259200</v>
      </c>
      <c r="L131" t="s">
        <v>4479</v>
      </c>
      <c r="O131" t="s">
        <v>4897</v>
      </c>
      <c r="P131" t="s">
        <v>4898</v>
      </c>
      <c r="Q131" t="s">
        <v>4257</v>
      </c>
      <c r="R131" t="s">
        <v>4899</v>
      </c>
      <c r="S131" t="s">
        <v>4900</v>
      </c>
      <c r="T131" t="s">
        <v>4901</v>
      </c>
      <c r="U131" t="s">
        <v>4860</v>
      </c>
      <c r="X131">
        <v>65</v>
      </c>
      <c r="Y131" t="s">
        <v>4454</v>
      </c>
      <c r="Z131" t="s">
        <v>4454</v>
      </c>
      <c r="AA131" t="s">
        <v>4454</v>
      </c>
      <c r="AB131">
        <v>1</v>
      </c>
      <c r="AC131">
        <v>0.8</v>
      </c>
      <c r="AD131">
        <v>0</v>
      </c>
      <c r="AE131">
        <v>9</v>
      </c>
      <c r="AF131" t="s">
        <v>3658</v>
      </c>
      <c r="AG131" t="s">
        <v>3678</v>
      </c>
      <c r="AH131" t="s">
        <v>74</v>
      </c>
      <c r="AI131" t="s">
        <v>58</v>
      </c>
      <c r="AJ131" t="s">
        <v>59</v>
      </c>
      <c r="AK131" t="s">
        <v>58</v>
      </c>
      <c r="AL131" t="s">
        <v>60</v>
      </c>
      <c r="AM131" t="s">
        <v>61</v>
      </c>
    </row>
    <row r="132" spans="1:39" x14ac:dyDescent="0.25">
      <c r="A132" t="s">
        <v>4896</v>
      </c>
      <c r="B132" t="s">
        <v>4250</v>
      </c>
      <c r="C132" t="s">
        <v>42</v>
      </c>
      <c r="D132" t="s">
        <v>4251</v>
      </c>
      <c r="E132" t="s">
        <v>44</v>
      </c>
      <c r="F132" s="1">
        <v>0.05</v>
      </c>
      <c r="G132" t="s">
        <v>4478</v>
      </c>
      <c r="H132">
        <v>3</v>
      </c>
      <c r="I132" t="s">
        <v>4253</v>
      </c>
      <c r="J132">
        <v>1800</v>
      </c>
      <c r="K132">
        <v>259200</v>
      </c>
      <c r="L132" t="s">
        <v>4479</v>
      </c>
      <c r="O132" t="s">
        <v>4902</v>
      </c>
      <c r="P132" t="s">
        <v>4280</v>
      </c>
      <c r="Q132" t="s">
        <v>4257</v>
      </c>
      <c r="R132" t="s">
        <v>4903</v>
      </c>
      <c r="S132" t="s">
        <v>4904</v>
      </c>
      <c r="T132" t="s">
        <v>4905</v>
      </c>
      <c r="U132" t="s">
        <v>4860</v>
      </c>
      <c r="X132">
        <v>38</v>
      </c>
      <c r="Y132" t="s">
        <v>4284</v>
      </c>
      <c r="Z132" t="s">
        <v>4284</v>
      </c>
      <c r="AA132" t="s">
        <v>4284</v>
      </c>
      <c r="AB132">
        <v>1</v>
      </c>
      <c r="AC132">
        <v>0.8</v>
      </c>
      <c r="AD132">
        <v>0</v>
      </c>
      <c r="AE132">
        <v>9</v>
      </c>
      <c r="AF132" t="s">
        <v>3658</v>
      </c>
      <c r="AG132" t="s">
        <v>3678</v>
      </c>
      <c r="AH132" t="s">
        <v>74</v>
      </c>
      <c r="AI132" t="s">
        <v>58</v>
      </c>
      <c r="AJ132" t="s">
        <v>68</v>
      </c>
      <c r="AK132" t="s">
        <v>58</v>
      </c>
      <c r="AL132" t="s">
        <v>84</v>
      </c>
      <c r="AM132" t="s">
        <v>90</v>
      </c>
    </row>
    <row r="133" spans="1:39" x14ac:dyDescent="0.25">
      <c r="A133" t="s">
        <v>4896</v>
      </c>
      <c r="B133" t="s">
        <v>4250</v>
      </c>
      <c r="C133" t="s">
        <v>42</v>
      </c>
      <c r="D133" t="s">
        <v>4251</v>
      </c>
      <c r="E133" t="s">
        <v>44</v>
      </c>
      <c r="F133" s="1">
        <v>0.05</v>
      </c>
      <c r="G133" t="s">
        <v>4478</v>
      </c>
      <c r="H133">
        <v>3</v>
      </c>
      <c r="I133" t="s">
        <v>4253</v>
      </c>
      <c r="J133">
        <v>1800</v>
      </c>
      <c r="K133">
        <v>259200</v>
      </c>
      <c r="L133" t="s">
        <v>4479</v>
      </c>
      <c r="O133" t="s">
        <v>4906</v>
      </c>
      <c r="P133" t="s">
        <v>4271</v>
      </c>
      <c r="Q133" t="s">
        <v>4257</v>
      </c>
      <c r="R133" t="s">
        <v>4907</v>
      </c>
      <c r="S133" t="s">
        <v>4908</v>
      </c>
      <c r="T133" t="s">
        <v>4909</v>
      </c>
      <c r="U133" t="s">
        <v>4860</v>
      </c>
      <c r="X133">
        <v>26</v>
      </c>
      <c r="Y133" t="s">
        <v>4275</v>
      </c>
      <c r="Z133" t="s">
        <v>4275</v>
      </c>
      <c r="AA133" t="s">
        <v>4275</v>
      </c>
      <c r="AB133">
        <v>1</v>
      </c>
      <c r="AC133">
        <v>0.8</v>
      </c>
      <c r="AD133">
        <v>0</v>
      </c>
      <c r="AE133">
        <v>9</v>
      </c>
      <c r="AF133" t="s">
        <v>3658</v>
      </c>
      <c r="AG133" t="s">
        <v>3678</v>
      </c>
      <c r="AH133" t="s">
        <v>74</v>
      </c>
      <c r="AI133" t="s">
        <v>58</v>
      </c>
      <c r="AJ133" t="s">
        <v>59</v>
      </c>
      <c r="AK133" t="s">
        <v>58</v>
      </c>
      <c r="AL133" t="s">
        <v>84</v>
      </c>
      <c r="AM133" t="s">
        <v>61</v>
      </c>
    </row>
    <row r="134" spans="1:39" x14ac:dyDescent="0.25">
      <c r="A134" t="s">
        <v>4910</v>
      </c>
      <c r="B134" t="s">
        <v>4250</v>
      </c>
      <c r="C134" t="s">
        <v>42</v>
      </c>
      <c r="D134" t="s">
        <v>4251</v>
      </c>
      <c r="E134" t="s">
        <v>44</v>
      </c>
      <c r="F134" s="1">
        <v>0.05</v>
      </c>
      <c r="G134" t="s">
        <v>4478</v>
      </c>
      <c r="H134">
        <v>3</v>
      </c>
      <c r="I134" t="s">
        <v>4253</v>
      </c>
      <c r="J134">
        <v>1800</v>
      </c>
      <c r="K134">
        <v>259200</v>
      </c>
      <c r="L134" t="s">
        <v>4479</v>
      </c>
      <c r="O134" t="s">
        <v>4911</v>
      </c>
      <c r="P134" t="s">
        <v>4271</v>
      </c>
      <c r="Q134" t="s">
        <v>4257</v>
      </c>
      <c r="R134" t="s">
        <v>4912</v>
      </c>
      <c r="S134" t="s">
        <v>4776</v>
      </c>
      <c r="T134" t="s">
        <v>4777</v>
      </c>
      <c r="U134" t="s">
        <v>4860</v>
      </c>
      <c r="X134">
        <v>13</v>
      </c>
      <c r="Y134" t="s">
        <v>4275</v>
      </c>
      <c r="Z134" t="s">
        <v>4275</v>
      </c>
      <c r="AA134" t="s">
        <v>4275</v>
      </c>
      <c r="AB134">
        <v>1</v>
      </c>
      <c r="AC134">
        <v>0.8</v>
      </c>
      <c r="AD134">
        <v>1</v>
      </c>
      <c r="AE134">
        <v>10</v>
      </c>
      <c r="AF134" t="s">
        <v>3658</v>
      </c>
      <c r="AG134" t="s">
        <v>3666</v>
      </c>
      <c r="AH134" t="s">
        <v>74</v>
      </c>
      <c r="AI134" t="s">
        <v>58</v>
      </c>
      <c r="AJ134" t="s">
        <v>133</v>
      </c>
      <c r="AK134" t="s">
        <v>58</v>
      </c>
      <c r="AL134" t="s">
        <v>84</v>
      </c>
      <c r="AM134" t="s">
        <v>61</v>
      </c>
    </row>
    <row r="135" spans="1:39" x14ac:dyDescent="0.25">
      <c r="A135" t="s">
        <v>4910</v>
      </c>
      <c r="B135" t="s">
        <v>4250</v>
      </c>
      <c r="C135" t="s">
        <v>42</v>
      </c>
      <c r="D135" t="s">
        <v>4251</v>
      </c>
      <c r="E135" t="s">
        <v>44</v>
      </c>
      <c r="F135" s="1">
        <v>0.05</v>
      </c>
      <c r="G135" t="s">
        <v>4478</v>
      </c>
      <c r="H135">
        <v>3</v>
      </c>
      <c r="I135" t="s">
        <v>4253</v>
      </c>
      <c r="J135">
        <v>1800</v>
      </c>
      <c r="K135">
        <v>259200</v>
      </c>
      <c r="L135" t="s">
        <v>4479</v>
      </c>
      <c r="O135" t="s">
        <v>4913</v>
      </c>
      <c r="P135" t="s">
        <v>4914</v>
      </c>
      <c r="Q135" t="s">
        <v>4257</v>
      </c>
      <c r="R135" t="s">
        <v>4915</v>
      </c>
      <c r="S135" t="s">
        <v>4916</v>
      </c>
      <c r="T135" t="s">
        <v>4917</v>
      </c>
      <c r="U135" t="s">
        <v>4860</v>
      </c>
      <c r="X135">
        <v>48</v>
      </c>
      <c r="Y135" t="s">
        <v>4918</v>
      </c>
      <c r="Z135" t="s">
        <v>4918</v>
      </c>
      <c r="AA135" t="s">
        <v>4918</v>
      </c>
      <c r="AB135">
        <v>1</v>
      </c>
      <c r="AC135">
        <v>0.8</v>
      </c>
      <c r="AD135">
        <v>1</v>
      </c>
      <c r="AE135">
        <v>10</v>
      </c>
      <c r="AF135" t="s">
        <v>3658</v>
      </c>
      <c r="AG135" t="s">
        <v>3666</v>
      </c>
      <c r="AH135" t="s">
        <v>96</v>
      </c>
      <c r="AI135" t="s">
        <v>58</v>
      </c>
      <c r="AJ135" t="s">
        <v>75</v>
      </c>
      <c r="AK135" t="s">
        <v>58</v>
      </c>
      <c r="AL135" t="s">
        <v>84</v>
      </c>
      <c r="AM135" t="s">
        <v>61</v>
      </c>
    </row>
    <row r="136" spans="1:39" x14ac:dyDescent="0.25">
      <c r="A136" t="s">
        <v>4910</v>
      </c>
      <c r="B136" t="s">
        <v>4250</v>
      </c>
      <c r="C136" t="s">
        <v>42</v>
      </c>
      <c r="D136" t="s">
        <v>4251</v>
      </c>
      <c r="E136" t="s">
        <v>44</v>
      </c>
      <c r="F136" s="1">
        <v>0.05</v>
      </c>
      <c r="G136" t="s">
        <v>4478</v>
      </c>
      <c r="H136">
        <v>3</v>
      </c>
      <c r="I136" t="s">
        <v>4253</v>
      </c>
      <c r="J136">
        <v>1800</v>
      </c>
      <c r="K136">
        <v>259200</v>
      </c>
      <c r="L136" t="s">
        <v>4479</v>
      </c>
      <c r="O136" t="s">
        <v>4919</v>
      </c>
      <c r="P136" t="s">
        <v>4344</v>
      </c>
      <c r="Q136" t="s">
        <v>4257</v>
      </c>
      <c r="R136" t="s">
        <v>4920</v>
      </c>
      <c r="S136" t="s">
        <v>4921</v>
      </c>
      <c r="T136" t="s">
        <v>4922</v>
      </c>
      <c r="U136" t="s">
        <v>4860</v>
      </c>
      <c r="X136">
        <v>12</v>
      </c>
      <c r="Y136" t="s">
        <v>4348</v>
      </c>
      <c r="Z136" t="s">
        <v>4348</v>
      </c>
      <c r="AA136" t="s">
        <v>4348</v>
      </c>
      <c r="AB136">
        <v>1</v>
      </c>
      <c r="AC136">
        <v>0.8</v>
      </c>
      <c r="AD136">
        <v>1</v>
      </c>
      <c r="AE136">
        <v>10</v>
      </c>
      <c r="AF136" t="s">
        <v>3658</v>
      </c>
      <c r="AG136" t="s">
        <v>3666</v>
      </c>
      <c r="AH136" t="s">
        <v>74</v>
      </c>
      <c r="AI136" t="s">
        <v>58</v>
      </c>
      <c r="AJ136" t="s">
        <v>133</v>
      </c>
      <c r="AK136" t="s">
        <v>58</v>
      </c>
      <c r="AL136" t="s">
        <v>60</v>
      </c>
      <c r="AM136" t="s">
        <v>61</v>
      </c>
    </row>
    <row r="137" spans="1:39" x14ac:dyDescent="0.25">
      <c r="A137" t="s">
        <v>4923</v>
      </c>
      <c r="B137" t="s">
        <v>4250</v>
      </c>
      <c r="C137" t="s">
        <v>42</v>
      </c>
      <c r="D137" t="s">
        <v>4251</v>
      </c>
      <c r="E137" t="s">
        <v>44</v>
      </c>
      <c r="F137" s="1">
        <v>0.05</v>
      </c>
      <c r="G137" t="s">
        <v>4478</v>
      </c>
      <c r="H137">
        <v>3</v>
      </c>
      <c r="I137" t="s">
        <v>4253</v>
      </c>
      <c r="J137">
        <v>1800</v>
      </c>
      <c r="K137">
        <v>259200</v>
      </c>
      <c r="L137" t="s">
        <v>4479</v>
      </c>
      <c r="O137" t="s">
        <v>4924</v>
      </c>
      <c r="P137" t="s">
        <v>4271</v>
      </c>
      <c r="Q137" t="s">
        <v>4257</v>
      </c>
      <c r="R137" t="s">
        <v>4397</v>
      </c>
      <c r="S137" t="s">
        <v>4925</v>
      </c>
      <c r="T137" t="s">
        <v>4926</v>
      </c>
      <c r="U137" t="s">
        <v>4860</v>
      </c>
      <c r="X137">
        <v>13</v>
      </c>
      <c r="Y137" t="s">
        <v>4275</v>
      </c>
      <c r="Z137" t="s">
        <v>4275</v>
      </c>
      <c r="AA137" t="s">
        <v>4275</v>
      </c>
      <c r="AB137">
        <v>1</v>
      </c>
      <c r="AC137">
        <v>0.8</v>
      </c>
      <c r="AD137">
        <v>1</v>
      </c>
      <c r="AE137">
        <v>11</v>
      </c>
      <c r="AF137" t="s">
        <v>3658</v>
      </c>
      <c r="AG137" t="s">
        <v>3667</v>
      </c>
      <c r="AH137" t="s">
        <v>74</v>
      </c>
      <c r="AI137" t="s">
        <v>58</v>
      </c>
      <c r="AJ137" t="s">
        <v>59</v>
      </c>
      <c r="AK137" t="s">
        <v>58</v>
      </c>
      <c r="AL137" t="s">
        <v>84</v>
      </c>
      <c r="AM137" t="s">
        <v>61</v>
      </c>
    </row>
    <row r="138" spans="1:39" x14ac:dyDescent="0.25">
      <c r="A138" t="s">
        <v>4923</v>
      </c>
      <c r="B138" t="s">
        <v>4250</v>
      </c>
      <c r="C138" t="s">
        <v>42</v>
      </c>
      <c r="D138" t="s">
        <v>4251</v>
      </c>
      <c r="E138" t="s">
        <v>44</v>
      </c>
      <c r="F138" s="1">
        <v>0.05</v>
      </c>
      <c r="G138" t="s">
        <v>4478</v>
      </c>
      <c r="H138">
        <v>3</v>
      </c>
      <c r="I138" t="s">
        <v>4253</v>
      </c>
      <c r="J138">
        <v>1800</v>
      </c>
      <c r="K138">
        <v>259200</v>
      </c>
      <c r="L138" t="s">
        <v>4479</v>
      </c>
      <c r="O138" t="s">
        <v>4927</v>
      </c>
      <c r="P138" t="s">
        <v>4811</v>
      </c>
      <c r="Q138" t="s">
        <v>4257</v>
      </c>
      <c r="R138" t="s">
        <v>4496</v>
      </c>
      <c r="S138" t="s">
        <v>4928</v>
      </c>
      <c r="T138" t="s">
        <v>4929</v>
      </c>
      <c r="U138" t="s">
        <v>4860</v>
      </c>
      <c r="X138">
        <v>25</v>
      </c>
      <c r="Y138" t="s">
        <v>4785</v>
      </c>
      <c r="Z138" t="s">
        <v>4785</v>
      </c>
      <c r="AA138" t="s">
        <v>4785</v>
      </c>
      <c r="AB138">
        <v>1</v>
      </c>
      <c r="AC138">
        <v>0.8</v>
      </c>
      <c r="AD138">
        <v>1</v>
      </c>
      <c r="AE138">
        <v>11</v>
      </c>
      <c r="AF138" t="s">
        <v>3658</v>
      </c>
      <c r="AG138" t="s">
        <v>3667</v>
      </c>
      <c r="AH138" t="s">
        <v>2624</v>
      </c>
      <c r="AI138" t="s">
        <v>58</v>
      </c>
      <c r="AJ138" t="s">
        <v>59</v>
      </c>
      <c r="AK138" t="s">
        <v>58</v>
      </c>
      <c r="AL138" t="s">
        <v>84</v>
      </c>
      <c r="AM138" t="s">
        <v>61</v>
      </c>
    </row>
    <row r="139" spans="1:39" x14ac:dyDescent="0.25">
      <c r="A139" t="s">
        <v>4923</v>
      </c>
      <c r="B139" t="s">
        <v>4250</v>
      </c>
      <c r="C139" t="s">
        <v>42</v>
      </c>
      <c r="D139" t="s">
        <v>4251</v>
      </c>
      <c r="E139" t="s">
        <v>44</v>
      </c>
      <c r="F139" s="1">
        <v>0.05</v>
      </c>
      <c r="G139" t="s">
        <v>4478</v>
      </c>
      <c r="H139">
        <v>3</v>
      </c>
      <c r="I139" t="s">
        <v>4253</v>
      </c>
      <c r="J139">
        <v>1800</v>
      </c>
      <c r="K139">
        <v>259200</v>
      </c>
      <c r="L139" t="s">
        <v>4479</v>
      </c>
      <c r="O139" t="s">
        <v>4930</v>
      </c>
      <c r="P139" t="s">
        <v>4344</v>
      </c>
      <c r="Q139" t="s">
        <v>4257</v>
      </c>
      <c r="R139" t="s">
        <v>4629</v>
      </c>
      <c r="S139" t="s">
        <v>4931</v>
      </c>
      <c r="T139" t="s">
        <v>4932</v>
      </c>
      <c r="U139" t="s">
        <v>4933</v>
      </c>
      <c r="X139">
        <v>15</v>
      </c>
      <c r="Y139" t="s">
        <v>4348</v>
      </c>
      <c r="Z139" t="s">
        <v>4348</v>
      </c>
      <c r="AA139" t="s">
        <v>4348</v>
      </c>
      <c r="AB139">
        <v>1</v>
      </c>
      <c r="AC139">
        <v>0.8</v>
      </c>
      <c r="AD139">
        <v>1</v>
      </c>
      <c r="AE139">
        <v>11</v>
      </c>
      <c r="AF139" t="s">
        <v>3658</v>
      </c>
      <c r="AG139" t="s">
        <v>3667</v>
      </c>
      <c r="AH139" t="s">
        <v>74</v>
      </c>
      <c r="AI139" t="s">
        <v>58</v>
      </c>
      <c r="AJ139" t="s">
        <v>142</v>
      </c>
      <c r="AK139" t="s">
        <v>58</v>
      </c>
      <c r="AL139" t="s">
        <v>60</v>
      </c>
      <c r="AM139" t="s">
        <v>61</v>
      </c>
    </row>
    <row r="140" spans="1:39" x14ac:dyDescent="0.25">
      <c r="A140" t="s">
        <v>4934</v>
      </c>
      <c r="B140" t="s">
        <v>4250</v>
      </c>
      <c r="C140" t="s">
        <v>42</v>
      </c>
      <c r="D140" t="s">
        <v>4251</v>
      </c>
      <c r="E140" t="s">
        <v>44</v>
      </c>
      <c r="F140" s="1">
        <v>0.05</v>
      </c>
      <c r="G140" t="s">
        <v>4252</v>
      </c>
      <c r="H140">
        <v>4</v>
      </c>
      <c r="I140" t="s">
        <v>4253</v>
      </c>
      <c r="J140">
        <v>1800</v>
      </c>
      <c r="K140">
        <v>259200</v>
      </c>
      <c r="L140" t="s">
        <v>4935</v>
      </c>
      <c r="O140" t="s">
        <v>4936</v>
      </c>
      <c r="P140" t="s">
        <v>4280</v>
      </c>
      <c r="Q140" t="s">
        <v>4257</v>
      </c>
      <c r="R140" t="s">
        <v>4937</v>
      </c>
      <c r="S140" t="s">
        <v>4938</v>
      </c>
      <c r="T140" t="s">
        <v>4939</v>
      </c>
      <c r="U140" t="s">
        <v>4860</v>
      </c>
      <c r="X140">
        <v>24</v>
      </c>
      <c r="Y140" t="s">
        <v>4284</v>
      </c>
      <c r="Z140" t="s">
        <v>4284</v>
      </c>
      <c r="AA140" t="s">
        <v>4284</v>
      </c>
      <c r="AB140">
        <v>1</v>
      </c>
      <c r="AC140">
        <v>0.7</v>
      </c>
      <c r="AD140">
        <v>1</v>
      </c>
      <c r="AE140">
        <v>11</v>
      </c>
      <c r="AF140" t="s">
        <v>3358</v>
      </c>
      <c r="AG140" t="s">
        <v>3369</v>
      </c>
      <c r="AH140" t="s">
        <v>74</v>
      </c>
      <c r="AI140" t="s">
        <v>58</v>
      </c>
      <c r="AJ140" t="s">
        <v>59</v>
      </c>
      <c r="AK140" t="s">
        <v>58</v>
      </c>
      <c r="AL140" t="s">
        <v>84</v>
      </c>
      <c r="AM140" t="s">
        <v>90</v>
      </c>
    </row>
    <row r="141" spans="1:39" x14ac:dyDescent="0.25">
      <c r="A141" t="s">
        <v>4934</v>
      </c>
      <c r="B141" t="s">
        <v>4250</v>
      </c>
      <c r="C141" t="s">
        <v>42</v>
      </c>
      <c r="D141" t="s">
        <v>4251</v>
      </c>
      <c r="E141" t="s">
        <v>44</v>
      </c>
      <c r="F141" s="1">
        <v>0.05</v>
      </c>
      <c r="G141" t="s">
        <v>4252</v>
      </c>
      <c r="H141">
        <v>4</v>
      </c>
      <c r="I141" t="s">
        <v>4253</v>
      </c>
      <c r="J141">
        <v>1800</v>
      </c>
      <c r="K141">
        <v>259200</v>
      </c>
      <c r="L141" t="s">
        <v>4935</v>
      </c>
      <c r="O141" t="s">
        <v>4943</v>
      </c>
      <c r="P141" t="s">
        <v>4307</v>
      </c>
      <c r="Q141" t="s">
        <v>4257</v>
      </c>
      <c r="R141" t="s">
        <v>4944</v>
      </c>
      <c r="S141" t="s">
        <v>4945</v>
      </c>
      <c r="T141" t="s">
        <v>4946</v>
      </c>
      <c r="U141" t="s">
        <v>4860</v>
      </c>
      <c r="X141">
        <v>43</v>
      </c>
      <c r="Y141" t="s">
        <v>4311</v>
      </c>
      <c r="Z141" t="s">
        <v>4311</v>
      </c>
      <c r="AA141" t="s">
        <v>4311</v>
      </c>
      <c r="AB141">
        <v>1</v>
      </c>
      <c r="AC141">
        <v>0.7</v>
      </c>
      <c r="AD141">
        <v>1</v>
      </c>
      <c r="AE141">
        <v>11</v>
      </c>
      <c r="AF141" t="s">
        <v>3358</v>
      </c>
      <c r="AG141" t="s">
        <v>3369</v>
      </c>
      <c r="AH141" t="s">
        <v>1861</v>
      </c>
      <c r="AI141" t="s">
        <v>58</v>
      </c>
      <c r="AJ141" t="s">
        <v>68</v>
      </c>
      <c r="AK141" t="s">
        <v>58</v>
      </c>
      <c r="AL141" t="s">
        <v>60</v>
      </c>
      <c r="AM141" t="s">
        <v>61</v>
      </c>
    </row>
    <row r="142" spans="1:39" x14ac:dyDescent="0.25">
      <c r="A142" t="s">
        <v>4934</v>
      </c>
      <c r="B142" t="s">
        <v>4250</v>
      </c>
      <c r="C142" t="s">
        <v>42</v>
      </c>
      <c r="D142" t="s">
        <v>4251</v>
      </c>
      <c r="E142" t="s">
        <v>44</v>
      </c>
      <c r="F142" s="1">
        <v>0.05</v>
      </c>
      <c r="G142" t="s">
        <v>4252</v>
      </c>
      <c r="H142">
        <v>4</v>
      </c>
      <c r="I142" t="s">
        <v>4253</v>
      </c>
      <c r="J142">
        <v>1800</v>
      </c>
      <c r="K142">
        <v>259200</v>
      </c>
      <c r="L142" t="s">
        <v>4935</v>
      </c>
      <c r="O142" t="s">
        <v>4947</v>
      </c>
      <c r="P142" t="s">
        <v>4948</v>
      </c>
      <c r="Q142" t="s">
        <v>4257</v>
      </c>
      <c r="R142" t="s">
        <v>4949</v>
      </c>
      <c r="S142" t="s">
        <v>4950</v>
      </c>
      <c r="T142" t="s">
        <v>4951</v>
      </c>
      <c r="U142" t="s">
        <v>4304</v>
      </c>
      <c r="X142">
        <v>30</v>
      </c>
      <c r="Y142" t="s">
        <v>4425</v>
      </c>
      <c r="Z142" t="s">
        <v>4425</v>
      </c>
      <c r="AA142" t="s">
        <v>4425</v>
      </c>
      <c r="AB142">
        <v>1</v>
      </c>
      <c r="AC142">
        <v>0.7</v>
      </c>
      <c r="AD142">
        <v>1</v>
      </c>
      <c r="AE142">
        <v>11</v>
      </c>
      <c r="AF142" t="s">
        <v>3358</v>
      </c>
      <c r="AG142" t="s">
        <v>3369</v>
      </c>
      <c r="AH142" t="s">
        <v>74</v>
      </c>
      <c r="AI142" t="s">
        <v>58</v>
      </c>
      <c r="AJ142" t="s">
        <v>68</v>
      </c>
      <c r="AK142" t="s">
        <v>58</v>
      </c>
      <c r="AL142" t="s">
        <v>60</v>
      </c>
      <c r="AM142" t="s">
        <v>61</v>
      </c>
    </row>
    <row r="143" spans="1:39" x14ac:dyDescent="0.25">
      <c r="A143" t="s">
        <v>4952</v>
      </c>
      <c r="B143" t="s">
        <v>4250</v>
      </c>
      <c r="C143" t="s">
        <v>42</v>
      </c>
      <c r="D143" t="s">
        <v>4251</v>
      </c>
      <c r="E143" t="s">
        <v>44</v>
      </c>
      <c r="F143" s="1">
        <v>0.05</v>
      </c>
      <c r="G143" t="s">
        <v>4478</v>
      </c>
      <c r="H143">
        <v>3</v>
      </c>
      <c r="I143" t="s">
        <v>4253</v>
      </c>
      <c r="J143">
        <v>1800</v>
      </c>
      <c r="K143">
        <v>259200</v>
      </c>
      <c r="L143" t="s">
        <v>4479</v>
      </c>
      <c r="O143" t="s">
        <v>4953</v>
      </c>
      <c r="P143" t="s">
        <v>4363</v>
      </c>
      <c r="Q143" t="s">
        <v>4257</v>
      </c>
      <c r="R143" t="s">
        <v>4954</v>
      </c>
      <c r="S143" t="s">
        <v>4921</v>
      </c>
      <c r="T143" t="s">
        <v>4922</v>
      </c>
      <c r="U143" t="s">
        <v>4933</v>
      </c>
      <c r="X143">
        <v>206</v>
      </c>
      <c r="Y143" t="s">
        <v>4367</v>
      </c>
      <c r="Z143" t="s">
        <v>4367</v>
      </c>
      <c r="AA143" t="s">
        <v>4367</v>
      </c>
      <c r="AB143">
        <v>1</v>
      </c>
      <c r="AC143">
        <v>0.8</v>
      </c>
      <c r="AD143">
        <v>0</v>
      </c>
      <c r="AE143">
        <v>12</v>
      </c>
      <c r="AF143" t="s">
        <v>3658</v>
      </c>
      <c r="AG143" t="s">
        <v>3668</v>
      </c>
      <c r="AH143" t="s">
        <v>67</v>
      </c>
      <c r="AI143" t="s">
        <v>58</v>
      </c>
      <c r="AJ143" t="s">
        <v>68</v>
      </c>
      <c r="AK143" t="s">
        <v>58</v>
      </c>
      <c r="AL143" t="s">
        <v>84</v>
      </c>
      <c r="AM143" t="s">
        <v>61</v>
      </c>
    </row>
    <row r="144" spans="1:39" x14ac:dyDescent="0.25">
      <c r="A144" t="s">
        <v>4952</v>
      </c>
      <c r="B144" t="s">
        <v>4250</v>
      </c>
      <c r="C144" t="s">
        <v>42</v>
      </c>
      <c r="D144" t="s">
        <v>4251</v>
      </c>
      <c r="E144" t="s">
        <v>44</v>
      </c>
      <c r="F144" s="1">
        <v>0.05</v>
      </c>
      <c r="G144" t="s">
        <v>4478</v>
      </c>
      <c r="H144">
        <v>3</v>
      </c>
      <c r="I144" t="s">
        <v>4253</v>
      </c>
      <c r="J144">
        <v>1800</v>
      </c>
      <c r="K144">
        <v>259200</v>
      </c>
      <c r="L144" t="s">
        <v>4479</v>
      </c>
      <c r="O144" t="s">
        <v>4955</v>
      </c>
      <c r="P144" t="s">
        <v>4338</v>
      </c>
      <c r="Q144" t="s">
        <v>4257</v>
      </c>
      <c r="R144" t="s">
        <v>4956</v>
      </c>
      <c r="S144" t="s">
        <v>4258</v>
      </c>
      <c r="T144" t="s">
        <v>4957</v>
      </c>
      <c r="U144" t="s">
        <v>4933</v>
      </c>
      <c r="X144">
        <v>361</v>
      </c>
      <c r="Y144" t="s">
        <v>4342</v>
      </c>
      <c r="Z144" t="s">
        <v>4342</v>
      </c>
      <c r="AA144" t="s">
        <v>4342</v>
      </c>
      <c r="AB144">
        <v>1</v>
      </c>
      <c r="AC144">
        <v>0.8</v>
      </c>
      <c r="AD144">
        <v>0</v>
      </c>
      <c r="AE144">
        <v>12</v>
      </c>
      <c r="AF144" t="s">
        <v>3658</v>
      </c>
      <c r="AG144" t="s">
        <v>3668</v>
      </c>
      <c r="AH144" t="s">
        <v>74</v>
      </c>
      <c r="AI144" t="s">
        <v>58</v>
      </c>
      <c r="AJ144" t="s">
        <v>68</v>
      </c>
      <c r="AK144" t="s">
        <v>58</v>
      </c>
      <c r="AL144" t="s">
        <v>84</v>
      </c>
      <c r="AM144" t="s">
        <v>61</v>
      </c>
    </row>
    <row r="145" spans="1:39" x14ac:dyDescent="0.25">
      <c r="A145" t="s">
        <v>4952</v>
      </c>
      <c r="B145" t="s">
        <v>4250</v>
      </c>
      <c r="C145" t="s">
        <v>42</v>
      </c>
      <c r="D145" t="s">
        <v>4251</v>
      </c>
      <c r="E145" t="s">
        <v>44</v>
      </c>
      <c r="F145" s="1">
        <v>0.05</v>
      </c>
      <c r="G145" t="s">
        <v>4478</v>
      </c>
      <c r="H145">
        <v>3</v>
      </c>
      <c r="I145" t="s">
        <v>4253</v>
      </c>
      <c r="J145">
        <v>1800</v>
      </c>
      <c r="K145">
        <v>259200</v>
      </c>
      <c r="L145" t="s">
        <v>4479</v>
      </c>
      <c r="O145" t="s">
        <v>4958</v>
      </c>
      <c r="P145" t="s">
        <v>4286</v>
      </c>
      <c r="Q145" t="s">
        <v>4257</v>
      </c>
      <c r="R145" t="s">
        <v>4959</v>
      </c>
      <c r="S145" t="s">
        <v>4369</v>
      </c>
      <c r="T145" t="s">
        <v>4960</v>
      </c>
      <c r="U145" t="s">
        <v>4933</v>
      </c>
      <c r="X145">
        <v>19</v>
      </c>
      <c r="Y145" t="s">
        <v>4290</v>
      </c>
      <c r="Z145" t="s">
        <v>4290</v>
      </c>
      <c r="AA145" t="s">
        <v>4290</v>
      </c>
      <c r="AB145">
        <v>1</v>
      </c>
      <c r="AC145">
        <v>0.8</v>
      </c>
      <c r="AD145">
        <v>0</v>
      </c>
      <c r="AE145">
        <v>12</v>
      </c>
      <c r="AF145" t="s">
        <v>3658</v>
      </c>
      <c r="AG145" t="s">
        <v>3668</v>
      </c>
      <c r="AH145" t="s">
        <v>67</v>
      </c>
      <c r="AI145" t="s">
        <v>58</v>
      </c>
      <c r="AJ145" t="s">
        <v>68</v>
      </c>
      <c r="AK145" t="s">
        <v>58</v>
      </c>
      <c r="AL145" t="s">
        <v>84</v>
      </c>
      <c r="AM145" t="s">
        <v>61</v>
      </c>
    </row>
    <row r="146" spans="1:39" x14ac:dyDescent="0.25">
      <c r="A146" t="s">
        <v>4961</v>
      </c>
      <c r="B146" t="s">
        <v>4250</v>
      </c>
      <c r="C146" t="s">
        <v>42</v>
      </c>
      <c r="D146" t="s">
        <v>4251</v>
      </c>
      <c r="E146" t="s">
        <v>44</v>
      </c>
      <c r="F146" s="1">
        <v>0.05</v>
      </c>
      <c r="G146" t="s">
        <v>4252</v>
      </c>
      <c r="H146">
        <v>3</v>
      </c>
      <c r="I146" t="s">
        <v>4253</v>
      </c>
      <c r="J146">
        <v>1800</v>
      </c>
      <c r="K146">
        <v>259200</v>
      </c>
      <c r="L146" t="s">
        <v>4254</v>
      </c>
      <c r="O146" t="s">
        <v>4962</v>
      </c>
      <c r="P146" t="s">
        <v>4280</v>
      </c>
      <c r="Q146" t="s">
        <v>4257</v>
      </c>
      <c r="R146" t="s">
        <v>4959</v>
      </c>
      <c r="S146" t="s">
        <v>4369</v>
      </c>
      <c r="T146" t="s">
        <v>4960</v>
      </c>
      <c r="U146" t="s">
        <v>4933</v>
      </c>
      <c r="X146">
        <v>19</v>
      </c>
      <c r="Y146" t="s">
        <v>4284</v>
      </c>
      <c r="Z146" t="s">
        <v>4284</v>
      </c>
      <c r="AA146" t="s">
        <v>4284</v>
      </c>
      <c r="AB146">
        <v>1</v>
      </c>
      <c r="AC146">
        <v>0.7</v>
      </c>
      <c r="AD146">
        <v>1</v>
      </c>
      <c r="AE146">
        <v>12</v>
      </c>
      <c r="AF146" t="s">
        <v>3358</v>
      </c>
      <c r="AG146" t="s">
        <v>3370</v>
      </c>
      <c r="AH146" t="s">
        <v>74</v>
      </c>
      <c r="AI146" t="s">
        <v>58</v>
      </c>
      <c r="AJ146" t="s">
        <v>68</v>
      </c>
      <c r="AK146" t="s">
        <v>58</v>
      </c>
      <c r="AL146" t="s">
        <v>84</v>
      </c>
      <c r="AM146" t="s">
        <v>90</v>
      </c>
    </row>
    <row r="147" spans="1:39" x14ac:dyDescent="0.25">
      <c r="A147" t="s">
        <v>4961</v>
      </c>
      <c r="B147" t="s">
        <v>4250</v>
      </c>
      <c r="C147" t="s">
        <v>42</v>
      </c>
      <c r="D147" t="s">
        <v>4251</v>
      </c>
      <c r="E147" t="s">
        <v>44</v>
      </c>
      <c r="F147" s="1">
        <v>0.05</v>
      </c>
      <c r="G147" t="s">
        <v>4252</v>
      </c>
      <c r="H147">
        <v>3</v>
      </c>
      <c r="I147" t="s">
        <v>4253</v>
      </c>
      <c r="J147">
        <v>1800</v>
      </c>
      <c r="K147">
        <v>259200</v>
      </c>
      <c r="L147" t="s">
        <v>4254</v>
      </c>
      <c r="O147" t="s">
        <v>4963</v>
      </c>
      <c r="P147" t="s">
        <v>4623</v>
      </c>
      <c r="Q147" t="s">
        <v>4257</v>
      </c>
      <c r="R147" t="s">
        <v>4764</v>
      </c>
      <c r="S147" t="s">
        <v>4964</v>
      </c>
      <c r="T147" t="s">
        <v>4965</v>
      </c>
      <c r="U147" t="s">
        <v>4933</v>
      </c>
      <c r="X147">
        <v>11</v>
      </c>
      <c r="Y147" t="s">
        <v>4627</v>
      </c>
      <c r="Z147" t="s">
        <v>4627</v>
      </c>
      <c r="AA147" t="s">
        <v>4627</v>
      </c>
      <c r="AB147">
        <v>1</v>
      </c>
      <c r="AC147">
        <v>0.7</v>
      </c>
      <c r="AD147">
        <v>1</v>
      </c>
      <c r="AE147">
        <v>12</v>
      </c>
      <c r="AF147" t="s">
        <v>3358</v>
      </c>
      <c r="AG147" t="s">
        <v>3370</v>
      </c>
      <c r="AH147" t="s">
        <v>67</v>
      </c>
      <c r="AI147" t="s">
        <v>58</v>
      </c>
      <c r="AJ147" t="s">
        <v>68</v>
      </c>
      <c r="AK147" t="s">
        <v>58</v>
      </c>
      <c r="AL147" t="s">
        <v>84</v>
      </c>
      <c r="AM147" t="s">
        <v>61</v>
      </c>
    </row>
    <row r="148" spans="1:39" x14ac:dyDescent="0.25">
      <c r="A148" t="s">
        <v>4961</v>
      </c>
      <c r="B148" t="s">
        <v>4250</v>
      </c>
      <c r="C148" t="s">
        <v>42</v>
      </c>
      <c r="D148" t="s">
        <v>4251</v>
      </c>
      <c r="E148" t="s">
        <v>44</v>
      </c>
      <c r="F148" s="1">
        <v>0.05</v>
      </c>
      <c r="G148" t="s">
        <v>4252</v>
      </c>
      <c r="H148">
        <v>3</v>
      </c>
      <c r="I148" t="s">
        <v>4253</v>
      </c>
      <c r="J148">
        <v>1800</v>
      </c>
      <c r="K148">
        <v>259200</v>
      </c>
      <c r="L148" t="s">
        <v>4254</v>
      </c>
      <c r="O148" t="s">
        <v>4966</v>
      </c>
      <c r="P148" t="s">
        <v>4374</v>
      </c>
      <c r="Q148" t="s">
        <v>4257</v>
      </c>
      <c r="R148" t="s">
        <v>4764</v>
      </c>
      <c r="S148" t="s">
        <v>4967</v>
      </c>
      <c r="T148" t="s">
        <v>4968</v>
      </c>
      <c r="U148" t="s">
        <v>4933</v>
      </c>
      <c r="X148">
        <v>16</v>
      </c>
      <c r="Y148" t="s">
        <v>4378</v>
      </c>
      <c r="Z148" t="s">
        <v>4378</v>
      </c>
      <c r="AA148" t="s">
        <v>4378</v>
      </c>
      <c r="AB148">
        <v>1</v>
      </c>
      <c r="AC148">
        <v>0.7</v>
      </c>
      <c r="AD148">
        <v>1</v>
      </c>
      <c r="AE148">
        <v>12</v>
      </c>
      <c r="AF148" t="s">
        <v>3358</v>
      </c>
      <c r="AG148" t="s">
        <v>3370</v>
      </c>
      <c r="AH148" t="s">
        <v>57</v>
      </c>
      <c r="AI148" t="s">
        <v>58</v>
      </c>
      <c r="AJ148" t="s">
        <v>59</v>
      </c>
      <c r="AK148" t="s">
        <v>58</v>
      </c>
      <c r="AL148" t="s">
        <v>84</v>
      </c>
      <c r="AM148" t="s">
        <v>61</v>
      </c>
    </row>
    <row r="149" spans="1:39" x14ac:dyDescent="0.25">
      <c r="A149" t="s">
        <v>4969</v>
      </c>
      <c r="B149" t="s">
        <v>4250</v>
      </c>
      <c r="C149" t="s">
        <v>42</v>
      </c>
      <c r="D149" t="s">
        <v>4251</v>
      </c>
      <c r="E149" t="s">
        <v>44</v>
      </c>
      <c r="F149" s="1">
        <v>0.05</v>
      </c>
      <c r="G149" t="s">
        <v>4252</v>
      </c>
      <c r="H149">
        <v>3</v>
      </c>
      <c r="I149" t="s">
        <v>4253</v>
      </c>
      <c r="J149">
        <v>1800</v>
      </c>
      <c r="K149">
        <v>259200</v>
      </c>
      <c r="L149" t="s">
        <v>4254</v>
      </c>
      <c r="O149" t="s">
        <v>4970</v>
      </c>
      <c r="P149" t="s">
        <v>4327</v>
      </c>
      <c r="Q149" t="s">
        <v>4257</v>
      </c>
      <c r="R149" t="s">
        <v>4971</v>
      </c>
      <c r="S149" t="s">
        <v>4972</v>
      </c>
      <c r="T149" t="s">
        <v>4973</v>
      </c>
      <c r="U149" t="s">
        <v>4933</v>
      </c>
      <c r="X149">
        <v>44</v>
      </c>
      <c r="Y149" t="s">
        <v>4331</v>
      </c>
      <c r="Z149" t="s">
        <v>4331</v>
      </c>
      <c r="AA149" t="s">
        <v>4331</v>
      </c>
      <c r="AB149">
        <v>1</v>
      </c>
      <c r="AC149">
        <v>0.7</v>
      </c>
      <c r="AD149">
        <v>0</v>
      </c>
      <c r="AE149">
        <v>13</v>
      </c>
      <c r="AF149" t="s">
        <v>3358</v>
      </c>
      <c r="AG149" t="s">
        <v>3371</v>
      </c>
      <c r="AH149" t="s">
        <v>74</v>
      </c>
      <c r="AI149" t="s">
        <v>58</v>
      </c>
      <c r="AJ149" t="s">
        <v>59</v>
      </c>
      <c r="AK149" t="s">
        <v>58</v>
      </c>
      <c r="AL149" t="s">
        <v>84</v>
      </c>
      <c r="AM149" t="s">
        <v>90</v>
      </c>
    </row>
    <row r="150" spans="1:39" x14ac:dyDescent="0.25">
      <c r="A150" t="s">
        <v>4969</v>
      </c>
      <c r="B150" t="s">
        <v>4250</v>
      </c>
      <c r="C150" t="s">
        <v>42</v>
      </c>
      <c r="D150" t="s">
        <v>4251</v>
      </c>
      <c r="E150" t="s">
        <v>44</v>
      </c>
      <c r="F150" s="1">
        <v>0.05</v>
      </c>
      <c r="G150" t="s">
        <v>4252</v>
      </c>
      <c r="H150">
        <v>3</v>
      </c>
      <c r="I150" t="s">
        <v>4253</v>
      </c>
      <c r="J150">
        <v>1800</v>
      </c>
      <c r="K150">
        <v>259200</v>
      </c>
      <c r="L150" t="s">
        <v>4254</v>
      </c>
      <c r="O150" t="s">
        <v>4974</v>
      </c>
      <c r="P150" t="s">
        <v>4444</v>
      </c>
      <c r="Q150" t="s">
        <v>4257</v>
      </c>
      <c r="R150" t="s">
        <v>4799</v>
      </c>
      <c r="S150" t="s">
        <v>4975</v>
      </c>
      <c r="T150" t="s">
        <v>4976</v>
      </c>
      <c r="U150" t="s">
        <v>4933</v>
      </c>
      <c r="X150">
        <v>26</v>
      </c>
      <c r="Y150" t="s">
        <v>4448</v>
      </c>
      <c r="Z150" t="s">
        <v>4448</v>
      </c>
      <c r="AA150" t="s">
        <v>4448</v>
      </c>
      <c r="AB150">
        <v>1</v>
      </c>
      <c r="AC150">
        <v>0.7</v>
      </c>
      <c r="AD150">
        <v>0</v>
      </c>
      <c r="AE150">
        <v>13</v>
      </c>
      <c r="AF150" t="s">
        <v>3358</v>
      </c>
      <c r="AG150" t="s">
        <v>3371</v>
      </c>
      <c r="AH150" t="s">
        <v>74</v>
      </c>
      <c r="AI150" t="s">
        <v>58</v>
      </c>
      <c r="AJ150" t="s">
        <v>142</v>
      </c>
      <c r="AK150" t="s">
        <v>58</v>
      </c>
      <c r="AL150" t="s">
        <v>60</v>
      </c>
      <c r="AM150" t="s">
        <v>61</v>
      </c>
    </row>
    <row r="151" spans="1:39" x14ac:dyDescent="0.25">
      <c r="A151" t="s">
        <v>4969</v>
      </c>
      <c r="B151" t="s">
        <v>4250</v>
      </c>
      <c r="C151" t="s">
        <v>42</v>
      </c>
      <c r="D151" t="s">
        <v>4251</v>
      </c>
      <c r="E151" t="s">
        <v>44</v>
      </c>
      <c r="F151" s="1">
        <v>0.05</v>
      </c>
      <c r="G151" t="s">
        <v>4252</v>
      </c>
      <c r="H151">
        <v>3</v>
      </c>
      <c r="I151" t="s">
        <v>4253</v>
      </c>
      <c r="J151">
        <v>1800</v>
      </c>
      <c r="K151">
        <v>259200</v>
      </c>
      <c r="L151" t="s">
        <v>4254</v>
      </c>
      <c r="O151" t="s">
        <v>4977</v>
      </c>
      <c r="P151" t="s">
        <v>4978</v>
      </c>
      <c r="Q151" t="s">
        <v>4257</v>
      </c>
      <c r="R151" t="s">
        <v>4979</v>
      </c>
      <c r="S151" t="s">
        <v>4281</v>
      </c>
      <c r="T151" t="s">
        <v>4980</v>
      </c>
      <c r="U151" t="s">
        <v>4933</v>
      </c>
      <c r="X151">
        <v>63</v>
      </c>
      <c r="Y151" t="s">
        <v>110</v>
      </c>
      <c r="Z151" t="s">
        <v>110</v>
      </c>
      <c r="AA151" t="s">
        <v>110</v>
      </c>
      <c r="AB151">
        <v>1</v>
      </c>
      <c r="AC151">
        <v>0.7</v>
      </c>
      <c r="AD151">
        <v>0</v>
      </c>
      <c r="AE151">
        <v>13</v>
      </c>
      <c r="AF151" t="s">
        <v>3358</v>
      </c>
      <c r="AG151" t="s">
        <v>3371</v>
      </c>
      <c r="AH151" t="s">
        <v>96</v>
      </c>
      <c r="AI151" t="s">
        <v>58</v>
      </c>
      <c r="AJ151" t="s">
        <v>68</v>
      </c>
      <c r="AK151" t="s">
        <v>58</v>
      </c>
      <c r="AL151" t="s">
        <v>60</v>
      </c>
      <c r="AM151" t="s">
        <v>61</v>
      </c>
    </row>
    <row r="152" spans="1:39" x14ac:dyDescent="0.25">
      <c r="A152" t="s">
        <v>4981</v>
      </c>
      <c r="B152" t="s">
        <v>4250</v>
      </c>
      <c r="C152" t="s">
        <v>42</v>
      </c>
      <c r="D152" t="s">
        <v>4251</v>
      </c>
      <c r="E152" t="s">
        <v>44</v>
      </c>
      <c r="F152" s="1">
        <v>0.05</v>
      </c>
      <c r="G152" t="s">
        <v>4478</v>
      </c>
      <c r="H152">
        <v>3</v>
      </c>
      <c r="I152" t="s">
        <v>4253</v>
      </c>
      <c r="J152">
        <v>1800</v>
      </c>
      <c r="K152">
        <v>259200</v>
      </c>
      <c r="L152" t="s">
        <v>4479</v>
      </c>
      <c r="O152" t="s">
        <v>4982</v>
      </c>
      <c r="P152" t="s">
        <v>4811</v>
      </c>
      <c r="Q152" t="s">
        <v>4257</v>
      </c>
      <c r="R152" t="s">
        <v>4983</v>
      </c>
      <c r="S152" t="s">
        <v>4984</v>
      </c>
      <c r="T152" t="s">
        <v>4985</v>
      </c>
      <c r="U152" t="s">
        <v>4933</v>
      </c>
      <c r="X152">
        <v>37</v>
      </c>
      <c r="Y152" t="s">
        <v>4785</v>
      </c>
      <c r="Z152" t="s">
        <v>4785</v>
      </c>
      <c r="AA152" t="s">
        <v>4785</v>
      </c>
      <c r="AB152">
        <v>1</v>
      </c>
      <c r="AC152">
        <v>0.8</v>
      </c>
      <c r="AD152">
        <v>0</v>
      </c>
      <c r="AE152">
        <v>13</v>
      </c>
      <c r="AF152" t="s">
        <v>3658</v>
      </c>
      <c r="AG152" t="s">
        <v>3647</v>
      </c>
      <c r="AH152" t="s">
        <v>2624</v>
      </c>
      <c r="AI152" t="s">
        <v>58</v>
      </c>
      <c r="AJ152" t="s">
        <v>68</v>
      </c>
      <c r="AK152" t="s">
        <v>58</v>
      </c>
      <c r="AL152" t="s">
        <v>84</v>
      </c>
      <c r="AM152" t="s">
        <v>61</v>
      </c>
    </row>
    <row r="153" spans="1:39" x14ac:dyDescent="0.25">
      <c r="A153" t="s">
        <v>4981</v>
      </c>
      <c r="B153" t="s">
        <v>4250</v>
      </c>
      <c r="C153" t="s">
        <v>42</v>
      </c>
      <c r="D153" t="s">
        <v>4251</v>
      </c>
      <c r="E153" t="s">
        <v>44</v>
      </c>
      <c r="F153" s="1">
        <v>0.05</v>
      </c>
      <c r="G153" t="s">
        <v>4478</v>
      </c>
      <c r="H153">
        <v>3</v>
      </c>
      <c r="I153" t="s">
        <v>4253</v>
      </c>
      <c r="J153">
        <v>1800</v>
      </c>
      <c r="K153">
        <v>259200</v>
      </c>
      <c r="L153" t="s">
        <v>4479</v>
      </c>
      <c r="O153" t="s">
        <v>4986</v>
      </c>
      <c r="P153" t="s">
        <v>4586</v>
      </c>
      <c r="Q153" t="s">
        <v>4257</v>
      </c>
      <c r="R153" t="s">
        <v>4987</v>
      </c>
      <c r="S153" t="s">
        <v>4988</v>
      </c>
      <c r="T153" t="s">
        <v>4989</v>
      </c>
      <c r="U153" t="s">
        <v>4990</v>
      </c>
      <c r="X153">
        <v>31</v>
      </c>
      <c r="Y153" t="s">
        <v>4590</v>
      </c>
      <c r="Z153" t="s">
        <v>4590</v>
      </c>
      <c r="AA153" t="s">
        <v>4590</v>
      </c>
      <c r="AB153">
        <v>1</v>
      </c>
      <c r="AC153">
        <v>0.8</v>
      </c>
      <c r="AD153">
        <v>0</v>
      </c>
      <c r="AE153">
        <v>13</v>
      </c>
      <c r="AF153" t="s">
        <v>3658</v>
      </c>
      <c r="AG153" t="s">
        <v>3647</v>
      </c>
      <c r="AH153" t="s">
        <v>67</v>
      </c>
      <c r="AI153" t="s">
        <v>58</v>
      </c>
      <c r="AJ153" t="s">
        <v>59</v>
      </c>
      <c r="AK153" t="s">
        <v>58</v>
      </c>
      <c r="AL153" t="s">
        <v>60</v>
      </c>
      <c r="AM153" t="s">
        <v>61</v>
      </c>
    </row>
    <row r="154" spans="1:39" x14ac:dyDescent="0.25">
      <c r="A154" t="s">
        <v>4981</v>
      </c>
      <c r="B154" t="s">
        <v>4250</v>
      </c>
      <c r="C154" t="s">
        <v>42</v>
      </c>
      <c r="D154" t="s">
        <v>4251</v>
      </c>
      <c r="E154" t="s">
        <v>44</v>
      </c>
      <c r="F154" s="1">
        <v>0.05</v>
      </c>
      <c r="G154" t="s">
        <v>4478</v>
      </c>
      <c r="H154">
        <v>3</v>
      </c>
      <c r="I154" t="s">
        <v>4253</v>
      </c>
      <c r="J154">
        <v>1800</v>
      </c>
      <c r="K154">
        <v>259200</v>
      </c>
      <c r="L154" t="s">
        <v>4479</v>
      </c>
      <c r="O154" t="s">
        <v>4991</v>
      </c>
      <c r="P154" t="s">
        <v>4280</v>
      </c>
      <c r="Q154" t="s">
        <v>4257</v>
      </c>
      <c r="R154" t="s">
        <v>4992</v>
      </c>
      <c r="S154" t="s">
        <v>4993</v>
      </c>
      <c r="T154" t="s">
        <v>4994</v>
      </c>
      <c r="U154" t="s">
        <v>4990</v>
      </c>
      <c r="X154">
        <v>15</v>
      </c>
      <c r="Y154" t="s">
        <v>4284</v>
      </c>
      <c r="Z154" t="s">
        <v>4284</v>
      </c>
      <c r="AA154" t="s">
        <v>4284</v>
      </c>
      <c r="AB154">
        <v>1</v>
      </c>
      <c r="AC154">
        <v>0.8</v>
      </c>
      <c r="AD154">
        <v>0</v>
      </c>
      <c r="AE154">
        <v>13</v>
      </c>
      <c r="AF154" t="s">
        <v>3658</v>
      </c>
      <c r="AG154" t="s">
        <v>3647</v>
      </c>
      <c r="AH154" t="s">
        <v>74</v>
      </c>
      <c r="AI154" t="s">
        <v>58</v>
      </c>
      <c r="AJ154" t="s">
        <v>68</v>
      </c>
      <c r="AK154" t="s">
        <v>58</v>
      </c>
      <c r="AL154" t="s">
        <v>84</v>
      </c>
      <c r="AM154" t="s">
        <v>61</v>
      </c>
    </row>
    <row r="155" spans="1:39" x14ac:dyDescent="0.25">
      <c r="A155" t="s">
        <v>4995</v>
      </c>
      <c r="B155" t="s">
        <v>4250</v>
      </c>
      <c r="C155" t="s">
        <v>42</v>
      </c>
      <c r="D155" t="s">
        <v>4251</v>
      </c>
      <c r="E155" t="s">
        <v>44</v>
      </c>
      <c r="F155" s="1">
        <v>0.05</v>
      </c>
      <c r="G155" t="s">
        <v>4252</v>
      </c>
      <c r="H155">
        <v>3</v>
      </c>
      <c r="I155" t="s">
        <v>4253</v>
      </c>
      <c r="J155">
        <v>1800</v>
      </c>
      <c r="K155">
        <v>259200</v>
      </c>
      <c r="L155" t="s">
        <v>4254</v>
      </c>
      <c r="O155" t="s">
        <v>4996</v>
      </c>
      <c r="P155" t="s">
        <v>4286</v>
      </c>
      <c r="Q155" t="s">
        <v>4257</v>
      </c>
      <c r="R155" t="s">
        <v>4398</v>
      </c>
      <c r="S155" t="s">
        <v>4890</v>
      </c>
      <c r="T155" t="s">
        <v>4891</v>
      </c>
      <c r="U155" t="s">
        <v>4990</v>
      </c>
      <c r="X155">
        <v>24</v>
      </c>
      <c r="Y155" t="s">
        <v>4290</v>
      </c>
      <c r="Z155" t="s">
        <v>4290</v>
      </c>
      <c r="AA155" t="s">
        <v>4290</v>
      </c>
      <c r="AB155">
        <v>1</v>
      </c>
      <c r="AC155">
        <v>0.7</v>
      </c>
      <c r="AD155">
        <v>0</v>
      </c>
      <c r="AE155">
        <v>14</v>
      </c>
      <c r="AF155" t="s">
        <v>3358</v>
      </c>
      <c r="AG155" t="s">
        <v>3372</v>
      </c>
      <c r="AH155" t="s">
        <v>67</v>
      </c>
      <c r="AI155" t="s">
        <v>58</v>
      </c>
      <c r="AJ155" t="s">
        <v>75</v>
      </c>
      <c r="AK155" t="s">
        <v>58</v>
      </c>
      <c r="AL155" t="s">
        <v>84</v>
      </c>
      <c r="AM155" t="s">
        <v>61</v>
      </c>
    </row>
    <row r="156" spans="1:39" x14ac:dyDescent="0.25">
      <c r="A156" t="s">
        <v>4995</v>
      </c>
      <c r="B156" t="s">
        <v>4250</v>
      </c>
      <c r="C156" t="s">
        <v>42</v>
      </c>
      <c r="D156" t="s">
        <v>4251</v>
      </c>
      <c r="E156" t="s">
        <v>44</v>
      </c>
      <c r="F156" s="1">
        <v>0.05</v>
      </c>
      <c r="G156" t="s">
        <v>4252</v>
      </c>
      <c r="H156">
        <v>3</v>
      </c>
      <c r="I156" t="s">
        <v>4253</v>
      </c>
      <c r="J156">
        <v>1800</v>
      </c>
      <c r="K156">
        <v>259200</v>
      </c>
      <c r="L156" t="s">
        <v>4254</v>
      </c>
      <c r="O156" t="s">
        <v>4997</v>
      </c>
      <c r="P156" t="s">
        <v>4344</v>
      </c>
      <c r="Q156" t="s">
        <v>4257</v>
      </c>
      <c r="R156" t="s">
        <v>4998</v>
      </c>
      <c r="S156" t="s">
        <v>4999</v>
      </c>
      <c r="T156" t="s">
        <v>5000</v>
      </c>
      <c r="U156" t="s">
        <v>4990</v>
      </c>
      <c r="X156">
        <v>25</v>
      </c>
      <c r="Y156" t="s">
        <v>4348</v>
      </c>
      <c r="Z156" t="s">
        <v>4348</v>
      </c>
      <c r="AA156" t="s">
        <v>4348</v>
      </c>
      <c r="AB156">
        <v>1</v>
      </c>
      <c r="AC156">
        <v>0.7</v>
      </c>
      <c r="AD156">
        <v>0</v>
      </c>
      <c r="AE156">
        <v>14</v>
      </c>
      <c r="AF156" t="s">
        <v>3358</v>
      </c>
      <c r="AG156" t="s">
        <v>3372</v>
      </c>
      <c r="AH156" t="s">
        <v>74</v>
      </c>
      <c r="AI156" t="s">
        <v>58</v>
      </c>
      <c r="AJ156" t="s">
        <v>133</v>
      </c>
      <c r="AK156" t="s">
        <v>58</v>
      </c>
      <c r="AL156" t="s">
        <v>60</v>
      </c>
      <c r="AM156" t="s">
        <v>61</v>
      </c>
    </row>
    <row r="157" spans="1:39" x14ac:dyDescent="0.25">
      <c r="A157" t="s">
        <v>4995</v>
      </c>
      <c r="B157" t="s">
        <v>4250</v>
      </c>
      <c r="C157" t="s">
        <v>42</v>
      </c>
      <c r="D157" t="s">
        <v>4251</v>
      </c>
      <c r="E157" t="s">
        <v>44</v>
      </c>
      <c r="F157" s="1">
        <v>0.05</v>
      </c>
      <c r="G157" t="s">
        <v>4252</v>
      </c>
      <c r="H157">
        <v>3</v>
      </c>
      <c r="I157" t="s">
        <v>4253</v>
      </c>
      <c r="J157">
        <v>1800</v>
      </c>
      <c r="K157">
        <v>259200</v>
      </c>
      <c r="L157" t="s">
        <v>4254</v>
      </c>
      <c r="O157" t="s">
        <v>5001</v>
      </c>
      <c r="P157" t="s">
        <v>4338</v>
      </c>
      <c r="Q157" t="s">
        <v>4257</v>
      </c>
      <c r="R157" t="s">
        <v>5002</v>
      </c>
      <c r="S157" t="s">
        <v>5003</v>
      </c>
      <c r="T157" t="s">
        <v>5004</v>
      </c>
      <c r="U157" t="s">
        <v>4990</v>
      </c>
      <c r="X157">
        <v>317</v>
      </c>
      <c r="Y157" t="s">
        <v>4342</v>
      </c>
      <c r="Z157" t="s">
        <v>4342</v>
      </c>
      <c r="AA157" t="s">
        <v>4342</v>
      </c>
      <c r="AB157">
        <v>1</v>
      </c>
      <c r="AC157">
        <v>0.7</v>
      </c>
      <c r="AD157">
        <v>0</v>
      </c>
      <c r="AE157">
        <v>14</v>
      </c>
      <c r="AF157" t="s">
        <v>3358</v>
      </c>
      <c r="AG157" t="s">
        <v>3372</v>
      </c>
      <c r="AH157" t="s">
        <v>74</v>
      </c>
      <c r="AI157" t="s">
        <v>58</v>
      </c>
      <c r="AJ157" t="s">
        <v>68</v>
      </c>
      <c r="AK157" t="s">
        <v>58</v>
      </c>
      <c r="AL157" t="s">
        <v>84</v>
      </c>
      <c r="AM157" t="s">
        <v>61</v>
      </c>
    </row>
    <row r="158" spans="1:39" x14ac:dyDescent="0.25">
      <c r="A158" t="s">
        <v>5005</v>
      </c>
      <c r="B158" t="s">
        <v>4250</v>
      </c>
      <c r="C158" t="s">
        <v>42</v>
      </c>
      <c r="D158" t="s">
        <v>4251</v>
      </c>
      <c r="E158" t="s">
        <v>44</v>
      </c>
      <c r="F158" s="1">
        <v>0.05</v>
      </c>
      <c r="G158" t="s">
        <v>4478</v>
      </c>
      <c r="H158">
        <v>3</v>
      </c>
      <c r="I158" t="s">
        <v>4253</v>
      </c>
      <c r="J158">
        <v>1800</v>
      </c>
      <c r="K158">
        <v>259200</v>
      </c>
      <c r="L158" t="s">
        <v>4479</v>
      </c>
      <c r="O158" t="s">
        <v>5006</v>
      </c>
      <c r="P158" t="s">
        <v>4570</v>
      </c>
      <c r="Q158" t="s">
        <v>4257</v>
      </c>
      <c r="R158" t="s">
        <v>5007</v>
      </c>
      <c r="S158" t="s">
        <v>5008</v>
      </c>
      <c r="T158" t="s">
        <v>5009</v>
      </c>
      <c r="U158" t="s">
        <v>4990</v>
      </c>
      <c r="X158">
        <v>63</v>
      </c>
      <c r="Y158" t="s">
        <v>4575</v>
      </c>
      <c r="Z158" t="s">
        <v>4575</v>
      </c>
      <c r="AA158" t="s">
        <v>4575</v>
      </c>
      <c r="AB158">
        <v>1</v>
      </c>
      <c r="AC158">
        <v>0.8</v>
      </c>
      <c r="AD158">
        <v>0</v>
      </c>
      <c r="AE158">
        <v>14</v>
      </c>
      <c r="AF158" t="s">
        <v>3658</v>
      </c>
      <c r="AG158" t="s">
        <v>3669</v>
      </c>
      <c r="AH158" t="s">
        <v>74</v>
      </c>
      <c r="AI158" t="s">
        <v>58</v>
      </c>
      <c r="AJ158" t="s">
        <v>75</v>
      </c>
      <c r="AK158" t="s">
        <v>58</v>
      </c>
      <c r="AL158" t="s">
        <v>84</v>
      </c>
      <c r="AM158" t="s">
        <v>61</v>
      </c>
    </row>
    <row r="159" spans="1:39" x14ac:dyDescent="0.25">
      <c r="A159" t="s">
        <v>5005</v>
      </c>
      <c r="B159" t="s">
        <v>4250</v>
      </c>
      <c r="C159" t="s">
        <v>42</v>
      </c>
      <c r="D159" t="s">
        <v>4251</v>
      </c>
      <c r="E159" t="s">
        <v>44</v>
      </c>
      <c r="F159" s="1">
        <v>0.05</v>
      </c>
      <c r="G159" t="s">
        <v>4478</v>
      </c>
      <c r="H159">
        <v>3</v>
      </c>
      <c r="I159" t="s">
        <v>4253</v>
      </c>
      <c r="J159">
        <v>1800</v>
      </c>
      <c r="K159">
        <v>259200</v>
      </c>
      <c r="L159" t="s">
        <v>4479</v>
      </c>
      <c r="O159" t="s">
        <v>5010</v>
      </c>
      <c r="P159" t="s">
        <v>4292</v>
      </c>
      <c r="Q159" t="s">
        <v>4257</v>
      </c>
      <c r="R159" t="s">
        <v>5011</v>
      </c>
      <c r="S159" t="s">
        <v>5012</v>
      </c>
      <c r="T159" t="s">
        <v>5013</v>
      </c>
      <c r="U159" t="s">
        <v>4990</v>
      </c>
      <c r="X159">
        <v>23</v>
      </c>
      <c r="Y159" t="s">
        <v>4296</v>
      </c>
      <c r="Z159" t="s">
        <v>4296</v>
      </c>
      <c r="AA159" t="s">
        <v>4296</v>
      </c>
      <c r="AB159">
        <v>1</v>
      </c>
      <c r="AC159">
        <v>0.8</v>
      </c>
      <c r="AD159">
        <v>0</v>
      </c>
      <c r="AE159">
        <v>14</v>
      </c>
      <c r="AF159" t="s">
        <v>3658</v>
      </c>
      <c r="AG159" t="s">
        <v>3669</v>
      </c>
      <c r="AH159" t="s">
        <v>74</v>
      </c>
      <c r="AI159" t="s">
        <v>58</v>
      </c>
      <c r="AJ159" t="s">
        <v>68</v>
      </c>
      <c r="AK159" t="s">
        <v>58</v>
      </c>
      <c r="AL159" t="s">
        <v>84</v>
      </c>
      <c r="AM159" t="s">
        <v>61</v>
      </c>
    </row>
    <row r="160" spans="1:39" x14ac:dyDescent="0.25">
      <c r="A160" t="s">
        <v>5005</v>
      </c>
      <c r="B160" t="s">
        <v>4250</v>
      </c>
      <c r="C160" t="s">
        <v>42</v>
      </c>
      <c r="D160" t="s">
        <v>4251</v>
      </c>
      <c r="E160" t="s">
        <v>44</v>
      </c>
      <c r="F160" s="1">
        <v>0.05</v>
      </c>
      <c r="G160" t="s">
        <v>4478</v>
      </c>
      <c r="H160">
        <v>3</v>
      </c>
      <c r="I160" t="s">
        <v>4253</v>
      </c>
      <c r="J160">
        <v>1800</v>
      </c>
      <c r="K160">
        <v>259200</v>
      </c>
      <c r="L160" t="s">
        <v>4479</v>
      </c>
      <c r="O160" t="s">
        <v>5014</v>
      </c>
      <c r="P160" t="s">
        <v>4386</v>
      </c>
      <c r="Q160" t="s">
        <v>4257</v>
      </c>
      <c r="R160" t="s">
        <v>4535</v>
      </c>
      <c r="S160" t="s">
        <v>4763</v>
      </c>
      <c r="T160" t="s">
        <v>5015</v>
      </c>
      <c r="U160" t="s">
        <v>4990</v>
      </c>
      <c r="X160">
        <v>34</v>
      </c>
      <c r="Y160" t="s">
        <v>4390</v>
      </c>
      <c r="Z160" t="s">
        <v>4390</v>
      </c>
      <c r="AA160" t="s">
        <v>4390</v>
      </c>
      <c r="AB160">
        <v>1</v>
      </c>
      <c r="AC160">
        <v>0.8</v>
      </c>
      <c r="AD160">
        <v>0</v>
      </c>
      <c r="AE160">
        <v>14</v>
      </c>
      <c r="AF160" t="s">
        <v>3658</v>
      </c>
      <c r="AG160" t="s">
        <v>3669</v>
      </c>
      <c r="AH160" t="s">
        <v>74</v>
      </c>
      <c r="AI160" t="s">
        <v>58</v>
      </c>
      <c r="AJ160" t="s">
        <v>75</v>
      </c>
      <c r="AK160" t="s">
        <v>58</v>
      </c>
      <c r="AL160" t="s">
        <v>84</v>
      </c>
      <c r="AM160" t="s">
        <v>90</v>
      </c>
    </row>
    <row r="161" spans="1:39" x14ac:dyDescent="0.25">
      <c r="A161" t="s">
        <v>5016</v>
      </c>
      <c r="B161" t="s">
        <v>4250</v>
      </c>
      <c r="C161" t="s">
        <v>42</v>
      </c>
      <c r="D161" t="s">
        <v>4251</v>
      </c>
      <c r="E161" t="s">
        <v>44</v>
      </c>
      <c r="F161" s="1">
        <v>0.05</v>
      </c>
      <c r="G161" t="s">
        <v>4252</v>
      </c>
      <c r="H161">
        <v>3</v>
      </c>
      <c r="I161" t="s">
        <v>4253</v>
      </c>
      <c r="J161">
        <v>1800</v>
      </c>
      <c r="K161">
        <v>259200</v>
      </c>
      <c r="L161" t="s">
        <v>4254</v>
      </c>
      <c r="O161" t="s">
        <v>5017</v>
      </c>
      <c r="P161" t="s">
        <v>4280</v>
      </c>
      <c r="Q161" t="s">
        <v>4257</v>
      </c>
      <c r="R161" t="s">
        <v>5018</v>
      </c>
      <c r="S161" t="s">
        <v>5019</v>
      </c>
      <c r="T161" t="s">
        <v>5020</v>
      </c>
      <c r="U161" t="s">
        <v>5021</v>
      </c>
      <c r="X161">
        <v>12</v>
      </c>
      <c r="Y161" t="s">
        <v>4284</v>
      </c>
      <c r="Z161" t="s">
        <v>4284</v>
      </c>
      <c r="AA161" t="s">
        <v>4284</v>
      </c>
      <c r="AB161">
        <v>1</v>
      </c>
      <c r="AC161">
        <v>0.7</v>
      </c>
      <c r="AD161">
        <v>1</v>
      </c>
      <c r="AE161">
        <v>15</v>
      </c>
      <c r="AF161" t="s">
        <v>3358</v>
      </c>
      <c r="AG161" t="s">
        <v>3373</v>
      </c>
      <c r="AH161" t="s">
        <v>74</v>
      </c>
      <c r="AI161" t="s">
        <v>58</v>
      </c>
      <c r="AJ161" t="s">
        <v>68</v>
      </c>
      <c r="AK161" t="s">
        <v>58</v>
      </c>
      <c r="AL161" t="s">
        <v>84</v>
      </c>
      <c r="AM161" t="s">
        <v>90</v>
      </c>
    </row>
    <row r="162" spans="1:39" x14ac:dyDescent="0.25">
      <c r="A162" t="s">
        <v>5016</v>
      </c>
      <c r="B162" t="s">
        <v>4250</v>
      </c>
      <c r="C162" t="s">
        <v>42</v>
      </c>
      <c r="D162" t="s">
        <v>4251</v>
      </c>
      <c r="E162" t="s">
        <v>44</v>
      </c>
      <c r="F162" s="1">
        <v>0.05</v>
      </c>
      <c r="G162" t="s">
        <v>4252</v>
      </c>
      <c r="H162">
        <v>3</v>
      </c>
      <c r="I162" t="s">
        <v>4253</v>
      </c>
      <c r="J162">
        <v>1800</v>
      </c>
      <c r="K162">
        <v>259200</v>
      </c>
      <c r="L162" t="s">
        <v>4254</v>
      </c>
      <c r="O162" t="s">
        <v>5022</v>
      </c>
      <c r="P162" t="s">
        <v>4327</v>
      </c>
      <c r="Q162" t="s">
        <v>4257</v>
      </c>
      <c r="R162" t="s">
        <v>5023</v>
      </c>
      <c r="S162" t="s">
        <v>5024</v>
      </c>
      <c r="T162" t="s">
        <v>5025</v>
      </c>
      <c r="U162" t="s">
        <v>5021</v>
      </c>
      <c r="X162">
        <v>19</v>
      </c>
      <c r="Y162" t="s">
        <v>4331</v>
      </c>
      <c r="Z162" t="s">
        <v>4331</v>
      </c>
      <c r="AA162" t="s">
        <v>4331</v>
      </c>
      <c r="AB162">
        <v>1</v>
      </c>
      <c r="AC162">
        <v>0.7</v>
      </c>
      <c r="AD162">
        <v>1</v>
      </c>
      <c r="AE162">
        <v>15</v>
      </c>
      <c r="AF162" t="s">
        <v>3358</v>
      </c>
      <c r="AG162" t="s">
        <v>3373</v>
      </c>
      <c r="AH162" t="s">
        <v>74</v>
      </c>
      <c r="AI162" t="s">
        <v>58</v>
      </c>
      <c r="AJ162" t="s">
        <v>75</v>
      </c>
      <c r="AK162" t="s">
        <v>58</v>
      </c>
      <c r="AL162" t="s">
        <v>84</v>
      </c>
      <c r="AM162" t="s">
        <v>90</v>
      </c>
    </row>
    <row r="163" spans="1:39" x14ac:dyDescent="0.25">
      <c r="A163" t="s">
        <v>5016</v>
      </c>
      <c r="B163" t="s">
        <v>4250</v>
      </c>
      <c r="C163" t="s">
        <v>42</v>
      </c>
      <c r="D163" t="s">
        <v>4251</v>
      </c>
      <c r="E163" t="s">
        <v>44</v>
      </c>
      <c r="F163" s="1">
        <v>0.05</v>
      </c>
      <c r="G163" t="s">
        <v>4252</v>
      </c>
      <c r="H163">
        <v>3</v>
      </c>
      <c r="I163" t="s">
        <v>4253</v>
      </c>
      <c r="J163">
        <v>1800</v>
      </c>
      <c r="K163">
        <v>259200</v>
      </c>
      <c r="L163" t="s">
        <v>4254</v>
      </c>
      <c r="O163" t="s">
        <v>5026</v>
      </c>
      <c r="P163" t="s">
        <v>4363</v>
      </c>
      <c r="Q163" t="s">
        <v>4257</v>
      </c>
      <c r="R163" t="s">
        <v>5027</v>
      </c>
      <c r="S163" t="s">
        <v>5028</v>
      </c>
      <c r="T163" t="s">
        <v>5029</v>
      </c>
      <c r="U163" t="s">
        <v>5021</v>
      </c>
      <c r="X163">
        <v>654</v>
      </c>
      <c r="Y163" t="s">
        <v>4367</v>
      </c>
      <c r="Z163" t="s">
        <v>4367</v>
      </c>
      <c r="AA163" t="s">
        <v>4367</v>
      </c>
      <c r="AB163">
        <v>1</v>
      </c>
      <c r="AC163">
        <v>0.7</v>
      </c>
      <c r="AD163">
        <v>1</v>
      </c>
      <c r="AE163">
        <v>15</v>
      </c>
      <c r="AF163" t="s">
        <v>3358</v>
      </c>
      <c r="AG163" t="s">
        <v>3373</v>
      </c>
      <c r="AH163" t="s">
        <v>67</v>
      </c>
      <c r="AI163" t="s">
        <v>58</v>
      </c>
      <c r="AJ163" t="s">
        <v>68</v>
      </c>
      <c r="AK163" t="s">
        <v>58</v>
      </c>
      <c r="AL163" t="s">
        <v>84</v>
      </c>
      <c r="AM163" t="s">
        <v>61</v>
      </c>
    </row>
    <row r="164" spans="1:39" x14ac:dyDescent="0.25">
      <c r="A164" t="s">
        <v>5030</v>
      </c>
      <c r="B164" t="s">
        <v>4250</v>
      </c>
      <c r="C164" t="s">
        <v>42</v>
      </c>
      <c r="D164" t="s">
        <v>4251</v>
      </c>
      <c r="E164" t="s">
        <v>44</v>
      </c>
      <c r="F164" s="1">
        <v>0.05</v>
      </c>
      <c r="G164" t="s">
        <v>4478</v>
      </c>
      <c r="H164">
        <v>3</v>
      </c>
      <c r="I164" t="s">
        <v>4253</v>
      </c>
      <c r="J164">
        <v>1800</v>
      </c>
      <c r="K164">
        <v>259200</v>
      </c>
      <c r="L164" t="s">
        <v>4479</v>
      </c>
      <c r="O164" t="s">
        <v>5031</v>
      </c>
      <c r="P164" t="s">
        <v>4280</v>
      </c>
      <c r="Q164" t="s">
        <v>4257</v>
      </c>
      <c r="R164" t="s">
        <v>4755</v>
      </c>
      <c r="S164" t="s">
        <v>5032</v>
      </c>
      <c r="T164" t="s">
        <v>5033</v>
      </c>
      <c r="U164" t="s">
        <v>5021</v>
      </c>
      <c r="X164">
        <v>27</v>
      </c>
      <c r="Y164" t="s">
        <v>4284</v>
      </c>
      <c r="Z164" t="s">
        <v>4284</v>
      </c>
      <c r="AA164" t="s">
        <v>4284</v>
      </c>
      <c r="AB164">
        <v>1</v>
      </c>
      <c r="AC164">
        <v>0.8</v>
      </c>
      <c r="AD164">
        <v>1</v>
      </c>
      <c r="AE164">
        <v>15</v>
      </c>
      <c r="AF164" t="s">
        <v>3658</v>
      </c>
      <c r="AG164" t="s">
        <v>3670</v>
      </c>
      <c r="AH164" t="s">
        <v>74</v>
      </c>
      <c r="AI164" t="s">
        <v>58</v>
      </c>
      <c r="AJ164" t="s">
        <v>68</v>
      </c>
      <c r="AK164" t="s">
        <v>58</v>
      </c>
      <c r="AL164" t="s">
        <v>84</v>
      </c>
      <c r="AM164" t="s">
        <v>90</v>
      </c>
    </row>
    <row r="165" spans="1:39" x14ac:dyDescent="0.25">
      <c r="A165" t="s">
        <v>5030</v>
      </c>
      <c r="B165" t="s">
        <v>4250</v>
      </c>
      <c r="C165" t="s">
        <v>42</v>
      </c>
      <c r="D165" t="s">
        <v>4251</v>
      </c>
      <c r="E165" t="s">
        <v>44</v>
      </c>
      <c r="F165" s="1">
        <v>0.05</v>
      </c>
      <c r="G165" t="s">
        <v>4478</v>
      </c>
      <c r="H165">
        <v>3</v>
      </c>
      <c r="I165" t="s">
        <v>4253</v>
      </c>
      <c r="J165">
        <v>1800</v>
      </c>
      <c r="K165">
        <v>259200</v>
      </c>
      <c r="L165" t="s">
        <v>4479</v>
      </c>
      <c r="O165" t="s">
        <v>5034</v>
      </c>
      <c r="P165" t="s">
        <v>4421</v>
      </c>
      <c r="Q165" t="s">
        <v>4257</v>
      </c>
      <c r="R165" t="s">
        <v>5035</v>
      </c>
      <c r="S165" t="s">
        <v>5036</v>
      </c>
      <c r="T165" t="s">
        <v>5037</v>
      </c>
      <c r="U165" t="s">
        <v>5021</v>
      </c>
      <c r="X165">
        <v>27</v>
      </c>
      <c r="Y165" t="s">
        <v>4425</v>
      </c>
      <c r="Z165" t="s">
        <v>4425</v>
      </c>
      <c r="AA165" t="s">
        <v>4425</v>
      </c>
      <c r="AB165">
        <v>1</v>
      </c>
      <c r="AC165">
        <v>0.8</v>
      </c>
      <c r="AD165">
        <v>1</v>
      </c>
      <c r="AE165">
        <v>15</v>
      </c>
      <c r="AF165" t="s">
        <v>3658</v>
      </c>
      <c r="AG165" t="s">
        <v>3670</v>
      </c>
      <c r="AH165" t="s">
        <v>57</v>
      </c>
      <c r="AI165" t="s">
        <v>58</v>
      </c>
      <c r="AJ165" t="s">
        <v>75</v>
      </c>
      <c r="AK165" t="s">
        <v>58</v>
      </c>
      <c r="AL165" t="s">
        <v>84</v>
      </c>
      <c r="AM165" t="s">
        <v>61</v>
      </c>
    </row>
    <row r="166" spans="1:39" x14ac:dyDescent="0.25">
      <c r="A166" t="s">
        <v>5030</v>
      </c>
      <c r="B166" t="s">
        <v>4250</v>
      </c>
      <c r="C166" t="s">
        <v>42</v>
      </c>
      <c r="D166" t="s">
        <v>4251</v>
      </c>
      <c r="E166" t="s">
        <v>44</v>
      </c>
      <c r="F166" s="1">
        <v>0.05</v>
      </c>
      <c r="G166" t="s">
        <v>4478</v>
      </c>
      <c r="H166">
        <v>3</v>
      </c>
      <c r="I166" t="s">
        <v>4253</v>
      </c>
      <c r="J166">
        <v>1800</v>
      </c>
      <c r="K166">
        <v>259200</v>
      </c>
      <c r="L166" t="s">
        <v>4479</v>
      </c>
      <c r="O166" t="s">
        <v>5038</v>
      </c>
      <c r="P166" t="s">
        <v>4638</v>
      </c>
      <c r="Q166" t="s">
        <v>4257</v>
      </c>
      <c r="R166" t="s">
        <v>5039</v>
      </c>
      <c r="S166" t="s">
        <v>5040</v>
      </c>
      <c r="T166" t="s">
        <v>5041</v>
      </c>
      <c r="U166" t="s">
        <v>5021</v>
      </c>
      <c r="X166">
        <v>36</v>
      </c>
      <c r="Y166" t="s">
        <v>4642</v>
      </c>
      <c r="Z166" t="s">
        <v>4642</v>
      </c>
      <c r="AA166" t="s">
        <v>4642</v>
      </c>
      <c r="AB166">
        <v>1</v>
      </c>
      <c r="AC166">
        <v>0.8</v>
      </c>
      <c r="AD166">
        <v>1</v>
      </c>
      <c r="AE166">
        <v>15</v>
      </c>
      <c r="AF166" t="s">
        <v>3658</v>
      </c>
      <c r="AG166" t="s">
        <v>3670</v>
      </c>
      <c r="AH166" t="s">
        <v>74</v>
      </c>
      <c r="AI166" t="s">
        <v>58</v>
      </c>
      <c r="AJ166" t="s">
        <v>75</v>
      </c>
      <c r="AK166" t="s">
        <v>58</v>
      </c>
      <c r="AL166" t="s">
        <v>60</v>
      </c>
      <c r="AM166" t="s">
        <v>61</v>
      </c>
    </row>
    <row r="167" spans="1:39" x14ac:dyDescent="0.25">
      <c r="A167" t="s">
        <v>5042</v>
      </c>
      <c r="B167" t="s">
        <v>4250</v>
      </c>
      <c r="C167" t="s">
        <v>42</v>
      </c>
      <c r="D167" t="s">
        <v>4251</v>
      </c>
      <c r="E167" t="s">
        <v>44</v>
      </c>
      <c r="F167" s="1">
        <v>0.05</v>
      </c>
      <c r="G167" t="s">
        <v>4252</v>
      </c>
      <c r="H167">
        <v>3</v>
      </c>
      <c r="I167" t="s">
        <v>4253</v>
      </c>
      <c r="J167">
        <v>1800</v>
      </c>
      <c r="K167">
        <v>259200</v>
      </c>
      <c r="L167" t="s">
        <v>4254</v>
      </c>
      <c r="O167" t="s">
        <v>5043</v>
      </c>
      <c r="P167" t="s">
        <v>4286</v>
      </c>
      <c r="Q167" t="s">
        <v>4257</v>
      </c>
      <c r="R167" t="s">
        <v>5044</v>
      </c>
      <c r="S167" t="s">
        <v>5045</v>
      </c>
      <c r="T167" t="s">
        <v>5046</v>
      </c>
      <c r="U167" t="s">
        <v>5021</v>
      </c>
      <c r="X167">
        <v>41</v>
      </c>
      <c r="Y167" t="s">
        <v>4290</v>
      </c>
      <c r="Z167" t="s">
        <v>4290</v>
      </c>
      <c r="AA167" t="s">
        <v>4290</v>
      </c>
      <c r="AB167">
        <v>1</v>
      </c>
      <c r="AC167">
        <v>0.8</v>
      </c>
      <c r="AD167">
        <v>1</v>
      </c>
      <c r="AE167">
        <v>1</v>
      </c>
      <c r="AF167" t="s">
        <v>3383</v>
      </c>
      <c r="AG167" t="s">
        <v>3391</v>
      </c>
      <c r="AH167" t="s">
        <v>67</v>
      </c>
      <c r="AI167" t="s">
        <v>58</v>
      </c>
      <c r="AJ167" t="s">
        <v>142</v>
      </c>
      <c r="AK167" t="s">
        <v>58</v>
      </c>
      <c r="AL167" t="s">
        <v>84</v>
      </c>
      <c r="AM167" t="s">
        <v>61</v>
      </c>
    </row>
    <row r="168" spans="1:39" x14ac:dyDescent="0.25">
      <c r="A168" t="s">
        <v>5042</v>
      </c>
      <c r="B168" t="s">
        <v>4250</v>
      </c>
      <c r="C168" t="s">
        <v>42</v>
      </c>
      <c r="D168" t="s">
        <v>4251</v>
      </c>
      <c r="E168" t="s">
        <v>44</v>
      </c>
      <c r="F168" s="1">
        <v>0.05</v>
      </c>
      <c r="G168" t="s">
        <v>4252</v>
      </c>
      <c r="H168">
        <v>3</v>
      </c>
      <c r="I168" t="s">
        <v>4253</v>
      </c>
      <c r="J168">
        <v>1800</v>
      </c>
      <c r="K168">
        <v>259200</v>
      </c>
      <c r="L168" t="s">
        <v>4254</v>
      </c>
      <c r="O168" t="s">
        <v>5047</v>
      </c>
      <c r="P168" t="s">
        <v>5048</v>
      </c>
      <c r="Q168" t="s">
        <v>4257</v>
      </c>
      <c r="R168" t="s">
        <v>5049</v>
      </c>
      <c r="S168" t="s">
        <v>5050</v>
      </c>
      <c r="T168" t="s">
        <v>5051</v>
      </c>
      <c r="U168" t="s">
        <v>5021</v>
      </c>
      <c r="X168">
        <v>53</v>
      </c>
      <c r="Y168" t="s">
        <v>4642</v>
      </c>
      <c r="Z168" t="s">
        <v>4642</v>
      </c>
      <c r="AA168" t="s">
        <v>4642</v>
      </c>
      <c r="AB168">
        <v>1</v>
      </c>
      <c r="AC168">
        <v>0.8</v>
      </c>
      <c r="AD168">
        <v>1</v>
      </c>
      <c r="AE168">
        <v>1</v>
      </c>
      <c r="AF168" t="s">
        <v>3383</v>
      </c>
      <c r="AG168" t="s">
        <v>3391</v>
      </c>
      <c r="AH168" t="s">
        <v>74</v>
      </c>
      <c r="AI168" t="s">
        <v>58</v>
      </c>
      <c r="AJ168" t="s">
        <v>133</v>
      </c>
      <c r="AK168" t="s">
        <v>58</v>
      </c>
      <c r="AL168" t="s">
        <v>60</v>
      </c>
      <c r="AM168" t="s">
        <v>61</v>
      </c>
    </row>
    <row r="169" spans="1:39" x14ac:dyDescent="0.25">
      <c r="A169" t="s">
        <v>5042</v>
      </c>
      <c r="B169" t="s">
        <v>4250</v>
      </c>
      <c r="C169" t="s">
        <v>42</v>
      </c>
      <c r="D169" t="s">
        <v>4251</v>
      </c>
      <c r="E169" t="s">
        <v>44</v>
      </c>
      <c r="F169" s="1">
        <v>0.05</v>
      </c>
      <c r="G169" t="s">
        <v>4252</v>
      </c>
      <c r="H169">
        <v>3</v>
      </c>
      <c r="I169" t="s">
        <v>4253</v>
      </c>
      <c r="J169">
        <v>1800</v>
      </c>
      <c r="K169">
        <v>259200</v>
      </c>
      <c r="L169" t="s">
        <v>4254</v>
      </c>
      <c r="O169" t="s">
        <v>5052</v>
      </c>
      <c r="P169" t="s">
        <v>4280</v>
      </c>
      <c r="Q169" t="s">
        <v>4257</v>
      </c>
      <c r="R169" t="s">
        <v>5053</v>
      </c>
      <c r="S169" t="s">
        <v>5054</v>
      </c>
      <c r="T169" t="s">
        <v>5055</v>
      </c>
      <c r="U169" t="s">
        <v>5021</v>
      </c>
      <c r="X169">
        <v>28</v>
      </c>
      <c r="Y169" t="s">
        <v>4284</v>
      </c>
      <c r="Z169" t="s">
        <v>4284</v>
      </c>
      <c r="AA169" t="s">
        <v>4284</v>
      </c>
      <c r="AB169">
        <v>1</v>
      </c>
      <c r="AC169">
        <v>0.8</v>
      </c>
      <c r="AD169">
        <v>1</v>
      </c>
      <c r="AE169">
        <v>1</v>
      </c>
      <c r="AF169" t="s">
        <v>3383</v>
      </c>
      <c r="AG169" t="s">
        <v>3391</v>
      </c>
      <c r="AH169" t="s">
        <v>74</v>
      </c>
      <c r="AI169" t="s">
        <v>58</v>
      </c>
      <c r="AJ169" t="s">
        <v>59</v>
      </c>
      <c r="AK169" t="s">
        <v>58</v>
      </c>
      <c r="AL169" t="s">
        <v>84</v>
      </c>
      <c r="AM169" t="s">
        <v>90</v>
      </c>
    </row>
    <row r="170" spans="1:39" x14ac:dyDescent="0.25">
      <c r="A170" t="s">
        <v>5056</v>
      </c>
      <c r="B170" t="s">
        <v>4250</v>
      </c>
      <c r="C170" t="s">
        <v>42</v>
      </c>
      <c r="D170" t="s">
        <v>4251</v>
      </c>
      <c r="E170" t="s">
        <v>44</v>
      </c>
      <c r="F170" s="1">
        <v>0.05</v>
      </c>
      <c r="G170" t="s">
        <v>4478</v>
      </c>
      <c r="H170">
        <v>3</v>
      </c>
      <c r="I170" t="s">
        <v>4253</v>
      </c>
      <c r="J170">
        <v>1800</v>
      </c>
      <c r="K170">
        <v>259200</v>
      </c>
      <c r="L170" t="s">
        <v>4479</v>
      </c>
      <c r="O170" t="s">
        <v>5057</v>
      </c>
      <c r="P170" t="s">
        <v>4327</v>
      </c>
      <c r="Q170" t="s">
        <v>4257</v>
      </c>
      <c r="R170" t="s">
        <v>5058</v>
      </c>
      <c r="S170" t="s">
        <v>5059</v>
      </c>
      <c r="T170" t="s">
        <v>5060</v>
      </c>
      <c r="U170" t="s">
        <v>5021</v>
      </c>
      <c r="X170">
        <v>13</v>
      </c>
      <c r="Y170" t="s">
        <v>4331</v>
      </c>
      <c r="Z170" t="s">
        <v>4331</v>
      </c>
      <c r="AA170" t="s">
        <v>4331</v>
      </c>
      <c r="AB170">
        <v>1</v>
      </c>
      <c r="AC170">
        <v>0.9</v>
      </c>
      <c r="AD170">
        <v>1</v>
      </c>
      <c r="AE170">
        <v>1</v>
      </c>
      <c r="AF170" t="s">
        <v>3680</v>
      </c>
      <c r="AG170" t="s">
        <v>3688</v>
      </c>
      <c r="AH170" t="s">
        <v>74</v>
      </c>
      <c r="AI170" t="s">
        <v>58</v>
      </c>
      <c r="AJ170" t="s">
        <v>133</v>
      </c>
      <c r="AK170" t="s">
        <v>58</v>
      </c>
      <c r="AL170" t="s">
        <v>84</v>
      </c>
      <c r="AM170" t="s">
        <v>90</v>
      </c>
    </row>
    <row r="171" spans="1:39" x14ac:dyDescent="0.25">
      <c r="A171" t="s">
        <v>5056</v>
      </c>
      <c r="B171" t="s">
        <v>4250</v>
      </c>
      <c r="C171" t="s">
        <v>42</v>
      </c>
      <c r="D171" t="s">
        <v>4251</v>
      </c>
      <c r="E171" t="s">
        <v>44</v>
      </c>
      <c r="F171" s="1">
        <v>0.05</v>
      </c>
      <c r="G171" t="s">
        <v>4478</v>
      </c>
      <c r="H171">
        <v>3</v>
      </c>
      <c r="I171" t="s">
        <v>4253</v>
      </c>
      <c r="J171">
        <v>1800</v>
      </c>
      <c r="K171">
        <v>259200</v>
      </c>
      <c r="L171" t="s">
        <v>4479</v>
      </c>
      <c r="O171" t="s">
        <v>5061</v>
      </c>
      <c r="P171" t="s">
        <v>4507</v>
      </c>
      <c r="Q171" t="s">
        <v>4257</v>
      </c>
      <c r="R171" t="s">
        <v>5062</v>
      </c>
      <c r="S171" t="s">
        <v>4329</v>
      </c>
      <c r="T171" t="s">
        <v>4330</v>
      </c>
      <c r="U171" t="s">
        <v>5021</v>
      </c>
      <c r="X171">
        <v>20</v>
      </c>
      <c r="Y171" t="s">
        <v>4511</v>
      </c>
      <c r="Z171" t="s">
        <v>4511</v>
      </c>
      <c r="AA171" t="s">
        <v>4511</v>
      </c>
      <c r="AB171">
        <v>1</v>
      </c>
      <c r="AC171">
        <v>0.9</v>
      </c>
      <c r="AD171">
        <v>1</v>
      </c>
      <c r="AE171">
        <v>1</v>
      </c>
      <c r="AF171" t="s">
        <v>3680</v>
      </c>
      <c r="AG171" t="s">
        <v>3688</v>
      </c>
      <c r="AH171" t="s">
        <v>74</v>
      </c>
      <c r="AI171" t="s">
        <v>58</v>
      </c>
      <c r="AJ171" t="s">
        <v>75</v>
      </c>
      <c r="AK171" t="s">
        <v>58</v>
      </c>
      <c r="AL171" t="s">
        <v>84</v>
      </c>
      <c r="AM171" t="s">
        <v>90</v>
      </c>
    </row>
    <row r="172" spans="1:39" x14ac:dyDescent="0.25">
      <c r="A172" t="s">
        <v>5056</v>
      </c>
      <c r="B172" t="s">
        <v>4250</v>
      </c>
      <c r="C172" t="s">
        <v>42</v>
      </c>
      <c r="D172" t="s">
        <v>4251</v>
      </c>
      <c r="E172" t="s">
        <v>44</v>
      </c>
      <c r="F172" s="1">
        <v>0.05</v>
      </c>
      <c r="G172" t="s">
        <v>4478</v>
      </c>
      <c r="H172">
        <v>3</v>
      </c>
      <c r="I172" t="s">
        <v>4253</v>
      </c>
      <c r="J172">
        <v>1800</v>
      </c>
      <c r="K172">
        <v>259200</v>
      </c>
      <c r="L172" t="s">
        <v>4479</v>
      </c>
      <c r="O172" t="s">
        <v>5063</v>
      </c>
      <c r="P172" t="s">
        <v>4338</v>
      </c>
      <c r="Q172" t="s">
        <v>4257</v>
      </c>
      <c r="R172" t="s">
        <v>5064</v>
      </c>
      <c r="S172" t="s">
        <v>5065</v>
      </c>
      <c r="T172" t="s">
        <v>5066</v>
      </c>
      <c r="U172" t="s">
        <v>5021</v>
      </c>
      <c r="X172">
        <v>290</v>
      </c>
      <c r="Y172" t="s">
        <v>4342</v>
      </c>
      <c r="Z172" t="s">
        <v>4342</v>
      </c>
      <c r="AA172" t="s">
        <v>4342</v>
      </c>
      <c r="AB172">
        <v>1</v>
      </c>
      <c r="AC172">
        <v>0.9</v>
      </c>
      <c r="AD172">
        <v>1</v>
      </c>
      <c r="AE172">
        <v>1</v>
      </c>
      <c r="AF172" t="s">
        <v>3680</v>
      </c>
      <c r="AG172" t="s">
        <v>3688</v>
      </c>
      <c r="AH172" t="s">
        <v>74</v>
      </c>
      <c r="AI172" t="s">
        <v>58</v>
      </c>
      <c r="AJ172" t="s">
        <v>75</v>
      </c>
      <c r="AK172" t="s">
        <v>58</v>
      </c>
      <c r="AL172" t="s">
        <v>84</v>
      </c>
      <c r="AM172" t="s">
        <v>61</v>
      </c>
    </row>
    <row r="173" spans="1:39" x14ac:dyDescent="0.25">
      <c r="A173" t="s">
        <v>5067</v>
      </c>
      <c r="B173" t="s">
        <v>4250</v>
      </c>
      <c r="C173" t="s">
        <v>42</v>
      </c>
      <c r="D173" t="s">
        <v>4251</v>
      </c>
      <c r="E173" t="s">
        <v>44</v>
      </c>
      <c r="F173" s="1">
        <v>0.05</v>
      </c>
      <c r="G173" t="s">
        <v>4252</v>
      </c>
      <c r="H173">
        <v>3</v>
      </c>
      <c r="I173" t="s">
        <v>4253</v>
      </c>
      <c r="J173">
        <v>1800</v>
      </c>
      <c r="K173">
        <v>259200</v>
      </c>
      <c r="L173" t="s">
        <v>4254</v>
      </c>
      <c r="O173" t="s">
        <v>5068</v>
      </c>
      <c r="P173" t="s">
        <v>4264</v>
      </c>
      <c r="Q173" t="s">
        <v>4257</v>
      </c>
      <c r="R173" t="s">
        <v>5069</v>
      </c>
      <c r="S173" t="s">
        <v>5070</v>
      </c>
      <c r="T173" t="s">
        <v>5071</v>
      </c>
      <c r="U173" t="s">
        <v>5021</v>
      </c>
      <c r="X173">
        <v>115</v>
      </c>
      <c r="Y173" t="s">
        <v>4269</v>
      </c>
      <c r="Z173" t="s">
        <v>4269</v>
      </c>
      <c r="AA173" t="s">
        <v>4269</v>
      </c>
      <c r="AB173">
        <v>1</v>
      </c>
      <c r="AC173">
        <v>0.8</v>
      </c>
      <c r="AD173">
        <v>1</v>
      </c>
      <c r="AE173">
        <v>2</v>
      </c>
      <c r="AF173" t="s">
        <v>3383</v>
      </c>
      <c r="AG173" t="s">
        <v>3398</v>
      </c>
      <c r="AH173" t="s">
        <v>74</v>
      </c>
      <c r="AI173" t="s">
        <v>58</v>
      </c>
      <c r="AJ173" t="s">
        <v>68</v>
      </c>
      <c r="AK173" t="s">
        <v>58</v>
      </c>
      <c r="AL173" t="s">
        <v>84</v>
      </c>
      <c r="AM173" t="s">
        <v>61</v>
      </c>
    </row>
    <row r="174" spans="1:39" x14ac:dyDescent="0.25">
      <c r="A174" t="s">
        <v>5067</v>
      </c>
      <c r="B174" t="s">
        <v>4250</v>
      </c>
      <c r="C174" t="s">
        <v>42</v>
      </c>
      <c r="D174" t="s">
        <v>4251</v>
      </c>
      <c r="E174" t="s">
        <v>44</v>
      </c>
      <c r="F174" s="1">
        <v>0.05</v>
      </c>
      <c r="G174" t="s">
        <v>4252</v>
      </c>
      <c r="H174">
        <v>3</v>
      </c>
      <c r="I174" t="s">
        <v>4253</v>
      </c>
      <c r="J174">
        <v>1800</v>
      </c>
      <c r="K174">
        <v>259200</v>
      </c>
      <c r="L174" t="s">
        <v>4254</v>
      </c>
      <c r="O174" t="s">
        <v>5072</v>
      </c>
      <c r="P174" t="s">
        <v>4386</v>
      </c>
      <c r="Q174" t="s">
        <v>4257</v>
      </c>
      <c r="R174" t="s">
        <v>5073</v>
      </c>
      <c r="S174" t="s">
        <v>5074</v>
      </c>
      <c r="T174" t="s">
        <v>5075</v>
      </c>
      <c r="U174" t="s">
        <v>5076</v>
      </c>
      <c r="X174">
        <v>14</v>
      </c>
      <c r="Y174" t="s">
        <v>4390</v>
      </c>
      <c r="Z174" t="s">
        <v>4390</v>
      </c>
      <c r="AA174" t="s">
        <v>4390</v>
      </c>
      <c r="AB174">
        <v>1</v>
      </c>
      <c r="AC174">
        <v>0.8</v>
      </c>
      <c r="AD174">
        <v>1</v>
      </c>
      <c r="AE174">
        <v>2</v>
      </c>
      <c r="AF174" t="s">
        <v>3383</v>
      </c>
      <c r="AG174" t="s">
        <v>3398</v>
      </c>
      <c r="AH174" t="s">
        <v>74</v>
      </c>
      <c r="AI174" t="s">
        <v>58</v>
      </c>
      <c r="AJ174" t="s">
        <v>133</v>
      </c>
      <c r="AK174" t="s">
        <v>58</v>
      </c>
      <c r="AL174" t="s">
        <v>84</v>
      </c>
      <c r="AM174" t="s">
        <v>90</v>
      </c>
    </row>
    <row r="175" spans="1:39" x14ac:dyDescent="0.25">
      <c r="A175" t="s">
        <v>5067</v>
      </c>
      <c r="B175" t="s">
        <v>4250</v>
      </c>
      <c r="C175" t="s">
        <v>42</v>
      </c>
      <c r="D175" t="s">
        <v>4251</v>
      </c>
      <c r="E175" t="s">
        <v>44</v>
      </c>
      <c r="F175" s="1">
        <v>0.05</v>
      </c>
      <c r="G175" t="s">
        <v>4252</v>
      </c>
      <c r="H175">
        <v>3</v>
      </c>
      <c r="I175" t="s">
        <v>4253</v>
      </c>
      <c r="J175">
        <v>1800</v>
      </c>
      <c r="K175">
        <v>259200</v>
      </c>
      <c r="L175" t="s">
        <v>4254</v>
      </c>
      <c r="O175" t="s">
        <v>5077</v>
      </c>
      <c r="P175" t="s">
        <v>4256</v>
      </c>
      <c r="Q175" t="s">
        <v>4257</v>
      </c>
      <c r="R175" t="s">
        <v>4999</v>
      </c>
      <c r="S175" t="s">
        <v>4394</v>
      </c>
      <c r="T175" t="s">
        <v>4395</v>
      </c>
      <c r="U175" t="s">
        <v>5076</v>
      </c>
      <c r="X175">
        <v>75</v>
      </c>
      <c r="Y175" t="s">
        <v>4262</v>
      </c>
      <c r="Z175" t="s">
        <v>4262</v>
      </c>
      <c r="AA175" t="s">
        <v>4262</v>
      </c>
      <c r="AB175">
        <v>1</v>
      </c>
      <c r="AC175">
        <v>0.8</v>
      </c>
      <c r="AD175">
        <v>1</v>
      </c>
      <c r="AE175">
        <v>2</v>
      </c>
      <c r="AF175" t="s">
        <v>3383</v>
      </c>
      <c r="AG175" t="s">
        <v>3398</v>
      </c>
      <c r="AH175" t="s">
        <v>67</v>
      </c>
      <c r="AI175" t="s">
        <v>58</v>
      </c>
      <c r="AJ175" t="s">
        <v>68</v>
      </c>
      <c r="AK175" t="s">
        <v>58</v>
      </c>
      <c r="AL175" t="s">
        <v>84</v>
      </c>
      <c r="AM175" t="s">
        <v>90</v>
      </c>
    </row>
    <row r="176" spans="1:39" x14ac:dyDescent="0.25">
      <c r="A176" t="s">
        <v>5078</v>
      </c>
      <c r="B176" t="s">
        <v>4250</v>
      </c>
      <c r="C176" t="s">
        <v>42</v>
      </c>
      <c r="D176" t="s">
        <v>4251</v>
      </c>
      <c r="E176" t="s">
        <v>44</v>
      </c>
      <c r="F176" s="1">
        <v>0.05</v>
      </c>
      <c r="G176" t="s">
        <v>4252</v>
      </c>
      <c r="H176">
        <v>3</v>
      </c>
      <c r="I176" t="s">
        <v>4253</v>
      </c>
      <c r="J176">
        <v>1800</v>
      </c>
      <c r="K176">
        <v>259200</v>
      </c>
      <c r="L176" t="s">
        <v>4254</v>
      </c>
      <c r="O176" t="s">
        <v>5079</v>
      </c>
      <c r="P176" t="s">
        <v>4363</v>
      </c>
      <c r="Q176" t="s">
        <v>4257</v>
      </c>
      <c r="R176" t="s">
        <v>4308</v>
      </c>
      <c r="S176" t="s">
        <v>5080</v>
      </c>
      <c r="T176" t="s">
        <v>5081</v>
      </c>
      <c r="U176" t="s">
        <v>5076</v>
      </c>
      <c r="X176">
        <v>575</v>
      </c>
      <c r="Y176" t="s">
        <v>4367</v>
      </c>
      <c r="Z176" t="s">
        <v>4367</v>
      </c>
      <c r="AA176" t="s">
        <v>4367</v>
      </c>
      <c r="AB176">
        <v>1</v>
      </c>
      <c r="AC176">
        <v>0.8</v>
      </c>
      <c r="AD176">
        <v>1</v>
      </c>
      <c r="AE176">
        <v>3</v>
      </c>
      <c r="AF176" t="s">
        <v>3383</v>
      </c>
      <c r="AG176" t="s">
        <v>3399</v>
      </c>
      <c r="AH176" t="s">
        <v>67</v>
      </c>
      <c r="AI176" t="s">
        <v>58</v>
      </c>
      <c r="AJ176" t="s">
        <v>75</v>
      </c>
      <c r="AK176" t="s">
        <v>58</v>
      </c>
      <c r="AL176" t="s">
        <v>84</v>
      </c>
      <c r="AM176" t="s">
        <v>61</v>
      </c>
    </row>
    <row r="177" spans="1:39" x14ac:dyDescent="0.25">
      <c r="A177" t="s">
        <v>5078</v>
      </c>
      <c r="B177" t="s">
        <v>4250</v>
      </c>
      <c r="C177" t="s">
        <v>42</v>
      </c>
      <c r="D177" t="s">
        <v>4251</v>
      </c>
      <c r="E177" t="s">
        <v>44</v>
      </c>
      <c r="F177" s="1">
        <v>0.05</v>
      </c>
      <c r="G177" t="s">
        <v>4252</v>
      </c>
      <c r="H177">
        <v>3</v>
      </c>
      <c r="I177" t="s">
        <v>4253</v>
      </c>
      <c r="J177">
        <v>1800</v>
      </c>
      <c r="K177">
        <v>259200</v>
      </c>
      <c r="L177" t="s">
        <v>4254</v>
      </c>
      <c r="O177" t="s">
        <v>5082</v>
      </c>
      <c r="P177" t="s">
        <v>4280</v>
      </c>
      <c r="Q177" t="s">
        <v>4257</v>
      </c>
      <c r="R177" t="s">
        <v>4468</v>
      </c>
      <c r="S177" t="s">
        <v>5083</v>
      </c>
      <c r="T177" t="s">
        <v>5084</v>
      </c>
      <c r="U177" t="s">
        <v>5076</v>
      </c>
      <c r="X177">
        <v>27</v>
      </c>
      <c r="Y177" t="s">
        <v>4284</v>
      </c>
      <c r="Z177" t="s">
        <v>4284</v>
      </c>
      <c r="AA177" t="s">
        <v>4284</v>
      </c>
      <c r="AB177">
        <v>1</v>
      </c>
      <c r="AC177">
        <v>0.8</v>
      </c>
      <c r="AD177">
        <v>1</v>
      </c>
      <c r="AE177">
        <v>3</v>
      </c>
      <c r="AF177" t="s">
        <v>3383</v>
      </c>
      <c r="AG177" t="s">
        <v>3399</v>
      </c>
      <c r="AH177" t="s">
        <v>74</v>
      </c>
      <c r="AI177" t="s">
        <v>58</v>
      </c>
      <c r="AJ177" t="s">
        <v>59</v>
      </c>
      <c r="AK177" t="s">
        <v>58</v>
      </c>
      <c r="AL177" t="s">
        <v>84</v>
      </c>
      <c r="AM177" t="s">
        <v>90</v>
      </c>
    </row>
    <row r="178" spans="1:39" x14ac:dyDescent="0.25">
      <c r="A178" t="s">
        <v>5078</v>
      </c>
      <c r="B178" t="s">
        <v>4250</v>
      </c>
      <c r="C178" t="s">
        <v>42</v>
      </c>
      <c r="D178" t="s">
        <v>4251</v>
      </c>
      <c r="E178" t="s">
        <v>44</v>
      </c>
      <c r="F178" s="1">
        <v>0.05</v>
      </c>
      <c r="G178" t="s">
        <v>4252</v>
      </c>
      <c r="H178">
        <v>3</v>
      </c>
      <c r="I178" t="s">
        <v>4253</v>
      </c>
      <c r="J178">
        <v>1800</v>
      </c>
      <c r="K178">
        <v>259200</v>
      </c>
      <c r="L178" t="s">
        <v>4254</v>
      </c>
      <c r="O178" t="s">
        <v>5085</v>
      </c>
      <c r="P178" t="s">
        <v>4307</v>
      </c>
      <c r="Q178" t="s">
        <v>4257</v>
      </c>
      <c r="R178" t="s">
        <v>5086</v>
      </c>
      <c r="S178" t="s">
        <v>5087</v>
      </c>
      <c r="T178" t="s">
        <v>5088</v>
      </c>
      <c r="U178" t="s">
        <v>5076</v>
      </c>
      <c r="X178">
        <v>64</v>
      </c>
      <c r="Y178" t="s">
        <v>4311</v>
      </c>
      <c r="Z178" t="s">
        <v>4311</v>
      </c>
      <c r="AA178" t="s">
        <v>4311</v>
      </c>
      <c r="AB178">
        <v>1</v>
      </c>
      <c r="AC178">
        <v>0.8</v>
      </c>
      <c r="AD178">
        <v>1</v>
      </c>
      <c r="AE178">
        <v>3</v>
      </c>
      <c r="AF178" t="s">
        <v>3383</v>
      </c>
      <c r="AG178" t="s">
        <v>3399</v>
      </c>
      <c r="AH178" t="s">
        <v>1861</v>
      </c>
      <c r="AI178" t="s">
        <v>58</v>
      </c>
      <c r="AJ178" t="s">
        <v>68</v>
      </c>
      <c r="AK178" t="s">
        <v>58</v>
      </c>
      <c r="AL178" t="s">
        <v>60</v>
      </c>
      <c r="AM178" t="s">
        <v>61</v>
      </c>
    </row>
    <row r="179" spans="1:39" x14ac:dyDescent="0.25">
      <c r="A179" t="s">
        <v>5089</v>
      </c>
      <c r="B179" t="s">
        <v>4250</v>
      </c>
      <c r="C179" t="s">
        <v>42</v>
      </c>
      <c r="D179" t="s">
        <v>4251</v>
      </c>
      <c r="E179" t="s">
        <v>44</v>
      </c>
      <c r="F179" s="1">
        <v>0.05</v>
      </c>
      <c r="G179" t="s">
        <v>4478</v>
      </c>
      <c r="H179">
        <v>3</v>
      </c>
      <c r="I179" t="s">
        <v>4253</v>
      </c>
      <c r="J179">
        <v>1800</v>
      </c>
      <c r="K179">
        <v>259200</v>
      </c>
      <c r="L179" t="s">
        <v>4479</v>
      </c>
      <c r="O179" t="s">
        <v>5090</v>
      </c>
      <c r="P179" t="s">
        <v>4586</v>
      </c>
      <c r="Q179" t="s">
        <v>4257</v>
      </c>
      <c r="R179" t="s">
        <v>5091</v>
      </c>
      <c r="S179" t="s">
        <v>5092</v>
      </c>
      <c r="T179" t="s">
        <v>5093</v>
      </c>
      <c r="U179" t="s">
        <v>5076</v>
      </c>
      <c r="X179">
        <v>20</v>
      </c>
      <c r="Y179" t="s">
        <v>4590</v>
      </c>
      <c r="Z179" t="s">
        <v>4590</v>
      </c>
      <c r="AA179" t="s">
        <v>4590</v>
      </c>
      <c r="AB179">
        <v>1</v>
      </c>
      <c r="AC179">
        <v>0.9</v>
      </c>
      <c r="AD179">
        <v>1</v>
      </c>
      <c r="AE179">
        <v>2</v>
      </c>
      <c r="AF179" t="s">
        <v>3680</v>
      </c>
      <c r="AG179" t="s">
        <v>3695</v>
      </c>
      <c r="AH179" t="s">
        <v>67</v>
      </c>
      <c r="AI179" t="s">
        <v>58</v>
      </c>
      <c r="AJ179" t="s">
        <v>133</v>
      </c>
      <c r="AK179" t="s">
        <v>58</v>
      </c>
      <c r="AL179" t="s">
        <v>60</v>
      </c>
      <c r="AM179" t="s">
        <v>61</v>
      </c>
    </row>
    <row r="180" spans="1:39" x14ac:dyDescent="0.25">
      <c r="A180" t="s">
        <v>5089</v>
      </c>
      <c r="B180" t="s">
        <v>4250</v>
      </c>
      <c r="C180" t="s">
        <v>42</v>
      </c>
      <c r="D180" t="s">
        <v>4251</v>
      </c>
      <c r="E180" t="s">
        <v>44</v>
      </c>
      <c r="F180" s="1">
        <v>0.05</v>
      </c>
      <c r="G180" t="s">
        <v>4478</v>
      </c>
      <c r="H180">
        <v>3</v>
      </c>
      <c r="I180" t="s">
        <v>4253</v>
      </c>
      <c r="J180">
        <v>1800</v>
      </c>
      <c r="K180">
        <v>259200</v>
      </c>
      <c r="L180" t="s">
        <v>4479</v>
      </c>
      <c r="O180" t="s">
        <v>5094</v>
      </c>
      <c r="P180" t="s">
        <v>4401</v>
      </c>
      <c r="Q180" t="s">
        <v>4257</v>
      </c>
      <c r="R180" t="s">
        <v>5095</v>
      </c>
      <c r="S180" t="s">
        <v>5096</v>
      </c>
      <c r="T180" t="s">
        <v>5097</v>
      </c>
      <c r="U180" t="s">
        <v>5076</v>
      </c>
      <c r="X180">
        <v>75</v>
      </c>
      <c r="Y180" t="s">
        <v>4405</v>
      </c>
      <c r="Z180" t="s">
        <v>4405</v>
      </c>
      <c r="AA180" t="s">
        <v>4405</v>
      </c>
      <c r="AB180">
        <v>1</v>
      </c>
      <c r="AC180">
        <v>0.9</v>
      </c>
      <c r="AD180">
        <v>1</v>
      </c>
      <c r="AE180">
        <v>2</v>
      </c>
      <c r="AF180" t="s">
        <v>3680</v>
      </c>
      <c r="AG180" t="s">
        <v>3695</v>
      </c>
      <c r="AH180" t="s">
        <v>57</v>
      </c>
      <c r="AI180" t="s">
        <v>58</v>
      </c>
      <c r="AJ180" t="s">
        <v>59</v>
      </c>
      <c r="AK180" t="s">
        <v>58</v>
      </c>
      <c r="AL180" t="s">
        <v>84</v>
      </c>
      <c r="AM180" t="s">
        <v>61</v>
      </c>
    </row>
    <row r="181" spans="1:39" x14ac:dyDescent="0.25">
      <c r="A181" t="s">
        <v>5089</v>
      </c>
      <c r="B181" t="s">
        <v>4250</v>
      </c>
      <c r="C181" t="s">
        <v>42</v>
      </c>
      <c r="D181" t="s">
        <v>4251</v>
      </c>
      <c r="E181" t="s">
        <v>44</v>
      </c>
      <c r="F181" s="1">
        <v>0.05</v>
      </c>
      <c r="G181" t="s">
        <v>4478</v>
      </c>
      <c r="H181">
        <v>3</v>
      </c>
      <c r="I181" t="s">
        <v>4253</v>
      </c>
      <c r="J181">
        <v>1800</v>
      </c>
      <c r="K181">
        <v>259200</v>
      </c>
      <c r="L181" t="s">
        <v>4479</v>
      </c>
      <c r="O181" t="s">
        <v>5098</v>
      </c>
      <c r="P181" t="s">
        <v>4374</v>
      </c>
      <c r="Q181" t="s">
        <v>4257</v>
      </c>
      <c r="R181" t="s">
        <v>5099</v>
      </c>
      <c r="S181" t="s">
        <v>5100</v>
      </c>
      <c r="T181" t="s">
        <v>5101</v>
      </c>
      <c r="U181" t="s">
        <v>5076</v>
      </c>
      <c r="X181">
        <v>19</v>
      </c>
      <c r="Y181" t="s">
        <v>4378</v>
      </c>
      <c r="Z181" t="s">
        <v>4378</v>
      </c>
      <c r="AA181" t="s">
        <v>4378</v>
      </c>
      <c r="AB181">
        <v>1</v>
      </c>
      <c r="AC181">
        <v>0.9</v>
      </c>
      <c r="AD181">
        <v>1</v>
      </c>
      <c r="AE181">
        <v>2</v>
      </c>
      <c r="AF181" t="s">
        <v>3680</v>
      </c>
      <c r="AG181" t="s">
        <v>3695</v>
      </c>
      <c r="AH181" t="s">
        <v>57</v>
      </c>
      <c r="AI181" t="s">
        <v>58</v>
      </c>
      <c r="AJ181" t="s">
        <v>133</v>
      </c>
      <c r="AK181" t="s">
        <v>58</v>
      </c>
      <c r="AL181" t="s">
        <v>84</v>
      </c>
      <c r="AM181" t="s">
        <v>61</v>
      </c>
    </row>
    <row r="182" spans="1:39" x14ac:dyDescent="0.25">
      <c r="A182" t="s">
        <v>5102</v>
      </c>
      <c r="B182" t="s">
        <v>4250</v>
      </c>
      <c r="C182" t="s">
        <v>42</v>
      </c>
      <c r="D182" t="s">
        <v>4251</v>
      </c>
      <c r="E182" t="s">
        <v>44</v>
      </c>
      <c r="F182" s="1">
        <v>0.05</v>
      </c>
      <c r="G182" t="s">
        <v>4252</v>
      </c>
      <c r="H182">
        <v>3</v>
      </c>
      <c r="I182" t="s">
        <v>4253</v>
      </c>
      <c r="J182">
        <v>1800</v>
      </c>
      <c r="K182">
        <v>259200</v>
      </c>
      <c r="L182" t="s">
        <v>4254</v>
      </c>
      <c r="O182" t="s">
        <v>5103</v>
      </c>
      <c r="P182" t="s">
        <v>5104</v>
      </c>
      <c r="Q182" t="s">
        <v>4257</v>
      </c>
      <c r="R182" t="s">
        <v>5105</v>
      </c>
      <c r="S182" t="s">
        <v>5106</v>
      </c>
      <c r="T182" t="s">
        <v>5107</v>
      </c>
      <c r="U182" t="s">
        <v>5076</v>
      </c>
      <c r="X182">
        <v>32</v>
      </c>
      <c r="Y182" t="s">
        <v>4361</v>
      </c>
      <c r="Z182" t="s">
        <v>4361</v>
      </c>
      <c r="AA182" t="s">
        <v>4361</v>
      </c>
      <c r="AB182">
        <v>1</v>
      </c>
      <c r="AC182">
        <v>0.8</v>
      </c>
      <c r="AD182">
        <v>1</v>
      </c>
      <c r="AE182">
        <v>4</v>
      </c>
      <c r="AF182" t="s">
        <v>3383</v>
      </c>
      <c r="AG182" t="s">
        <v>3400</v>
      </c>
      <c r="AH182" t="s">
        <v>96</v>
      </c>
      <c r="AI182" t="s">
        <v>58</v>
      </c>
      <c r="AJ182" t="s">
        <v>59</v>
      </c>
      <c r="AK182" t="s">
        <v>58</v>
      </c>
      <c r="AL182" t="s">
        <v>60</v>
      </c>
      <c r="AM182" t="s">
        <v>61</v>
      </c>
    </row>
    <row r="183" spans="1:39" x14ac:dyDescent="0.25">
      <c r="A183" t="s">
        <v>5102</v>
      </c>
      <c r="B183" t="s">
        <v>4250</v>
      </c>
      <c r="C183" t="s">
        <v>42</v>
      </c>
      <c r="D183" t="s">
        <v>4251</v>
      </c>
      <c r="E183" t="s">
        <v>44</v>
      </c>
      <c r="F183" s="1">
        <v>0.05</v>
      </c>
      <c r="G183" t="s">
        <v>4252</v>
      </c>
      <c r="H183">
        <v>3</v>
      </c>
      <c r="I183" t="s">
        <v>4253</v>
      </c>
      <c r="J183">
        <v>1800</v>
      </c>
      <c r="K183">
        <v>259200</v>
      </c>
      <c r="L183" t="s">
        <v>4254</v>
      </c>
      <c r="O183" t="s">
        <v>5108</v>
      </c>
      <c r="P183" t="s">
        <v>4256</v>
      </c>
      <c r="Q183" t="s">
        <v>4257</v>
      </c>
      <c r="R183" t="s">
        <v>4559</v>
      </c>
      <c r="S183" t="s">
        <v>5109</v>
      </c>
      <c r="T183" t="s">
        <v>5110</v>
      </c>
      <c r="U183" t="s">
        <v>5076</v>
      </c>
      <c r="X183">
        <v>20</v>
      </c>
      <c r="Y183" t="s">
        <v>4262</v>
      </c>
      <c r="Z183" t="s">
        <v>4262</v>
      </c>
      <c r="AA183" t="s">
        <v>4262</v>
      </c>
      <c r="AB183">
        <v>1</v>
      </c>
      <c r="AC183">
        <v>0.8</v>
      </c>
      <c r="AD183">
        <v>1</v>
      </c>
      <c r="AE183">
        <v>4</v>
      </c>
      <c r="AF183" t="s">
        <v>3383</v>
      </c>
      <c r="AG183" t="s">
        <v>3400</v>
      </c>
      <c r="AH183" t="s">
        <v>67</v>
      </c>
      <c r="AI183" t="s">
        <v>58</v>
      </c>
      <c r="AJ183" t="s">
        <v>142</v>
      </c>
      <c r="AK183" t="s">
        <v>58</v>
      </c>
      <c r="AL183" t="s">
        <v>84</v>
      </c>
      <c r="AM183" t="s">
        <v>90</v>
      </c>
    </row>
    <row r="184" spans="1:39" x14ac:dyDescent="0.25">
      <c r="A184" t="s">
        <v>5102</v>
      </c>
      <c r="B184" t="s">
        <v>4250</v>
      </c>
      <c r="C184" t="s">
        <v>42</v>
      </c>
      <c r="D184" t="s">
        <v>4251</v>
      </c>
      <c r="E184" t="s">
        <v>44</v>
      </c>
      <c r="F184" s="1">
        <v>0.05</v>
      </c>
      <c r="G184" t="s">
        <v>4252</v>
      </c>
      <c r="H184">
        <v>3</v>
      </c>
      <c r="I184" t="s">
        <v>4253</v>
      </c>
      <c r="J184">
        <v>1800</v>
      </c>
      <c r="K184">
        <v>259200</v>
      </c>
      <c r="L184" t="s">
        <v>4254</v>
      </c>
      <c r="O184" t="s">
        <v>5111</v>
      </c>
      <c r="P184" t="s">
        <v>4401</v>
      </c>
      <c r="Q184" t="s">
        <v>4257</v>
      </c>
      <c r="R184" t="s">
        <v>5112</v>
      </c>
      <c r="S184" t="s">
        <v>5113</v>
      </c>
      <c r="T184" t="s">
        <v>5114</v>
      </c>
      <c r="U184" t="s">
        <v>5076</v>
      </c>
      <c r="X184">
        <v>77</v>
      </c>
      <c r="Y184" t="s">
        <v>4405</v>
      </c>
      <c r="Z184" t="s">
        <v>4405</v>
      </c>
      <c r="AA184" t="s">
        <v>4405</v>
      </c>
      <c r="AB184">
        <v>1</v>
      </c>
      <c r="AC184">
        <v>0.8</v>
      </c>
      <c r="AD184">
        <v>1</v>
      </c>
      <c r="AE184">
        <v>4</v>
      </c>
      <c r="AF184" t="s">
        <v>3383</v>
      </c>
      <c r="AG184" t="s">
        <v>3400</v>
      </c>
      <c r="AH184" t="s">
        <v>57</v>
      </c>
      <c r="AI184" t="s">
        <v>58</v>
      </c>
      <c r="AJ184" t="s">
        <v>142</v>
      </c>
      <c r="AK184" t="s">
        <v>58</v>
      </c>
      <c r="AL184" t="s">
        <v>84</v>
      </c>
      <c r="AM184" t="s">
        <v>61</v>
      </c>
    </row>
    <row r="185" spans="1:39" x14ac:dyDescent="0.25">
      <c r="A185" t="s">
        <v>5115</v>
      </c>
      <c r="B185" t="s">
        <v>4250</v>
      </c>
      <c r="C185" t="s">
        <v>42</v>
      </c>
      <c r="D185" t="s">
        <v>4251</v>
      </c>
      <c r="E185" t="s">
        <v>44</v>
      </c>
      <c r="F185" s="1">
        <v>0.05</v>
      </c>
      <c r="G185" t="s">
        <v>4252</v>
      </c>
      <c r="H185">
        <v>3</v>
      </c>
      <c r="I185" t="s">
        <v>4253</v>
      </c>
      <c r="J185">
        <v>1800</v>
      </c>
      <c r="K185">
        <v>259200</v>
      </c>
      <c r="L185" t="s">
        <v>4254</v>
      </c>
      <c r="O185" t="s">
        <v>5116</v>
      </c>
      <c r="P185" t="s">
        <v>4338</v>
      </c>
      <c r="Q185" t="s">
        <v>4257</v>
      </c>
      <c r="R185" t="s">
        <v>5117</v>
      </c>
      <c r="S185" t="s">
        <v>5118</v>
      </c>
      <c r="T185" t="s">
        <v>5119</v>
      </c>
      <c r="U185" t="s">
        <v>5076</v>
      </c>
      <c r="X185">
        <v>292</v>
      </c>
      <c r="Y185" t="s">
        <v>4342</v>
      </c>
      <c r="Z185" t="s">
        <v>4342</v>
      </c>
      <c r="AA185" t="s">
        <v>4342</v>
      </c>
      <c r="AB185">
        <v>1</v>
      </c>
      <c r="AC185">
        <v>0.8</v>
      </c>
      <c r="AD185">
        <v>1</v>
      </c>
      <c r="AE185">
        <v>5</v>
      </c>
      <c r="AF185" t="s">
        <v>3383</v>
      </c>
      <c r="AG185" t="s">
        <v>3401</v>
      </c>
      <c r="AH185" t="s">
        <v>74</v>
      </c>
      <c r="AI185" t="s">
        <v>58</v>
      </c>
      <c r="AJ185" t="s">
        <v>59</v>
      </c>
      <c r="AK185" t="s">
        <v>58</v>
      </c>
      <c r="AL185" t="s">
        <v>84</v>
      </c>
      <c r="AM185" t="s">
        <v>61</v>
      </c>
    </row>
    <row r="186" spans="1:39" x14ac:dyDescent="0.25">
      <c r="A186" t="s">
        <v>5115</v>
      </c>
      <c r="B186" t="s">
        <v>4250</v>
      </c>
      <c r="C186" t="s">
        <v>42</v>
      </c>
      <c r="D186" t="s">
        <v>4251</v>
      </c>
      <c r="E186" t="s">
        <v>44</v>
      </c>
      <c r="F186" s="1">
        <v>0.05</v>
      </c>
      <c r="G186" t="s">
        <v>4252</v>
      </c>
      <c r="H186">
        <v>3</v>
      </c>
      <c r="I186" t="s">
        <v>4253</v>
      </c>
      <c r="J186">
        <v>1800</v>
      </c>
      <c r="K186">
        <v>259200</v>
      </c>
      <c r="L186" t="s">
        <v>4254</v>
      </c>
      <c r="O186" t="s">
        <v>5120</v>
      </c>
      <c r="P186" t="s">
        <v>5121</v>
      </c>
      <c r="Q186" t="s">
        <v>4257</v>
      </c>
      <c r="R186" t="s">
        <v>5122</v>
      </c>
      <c r="S186" t="s">
        <v>5123</v>
      </c>
      <c r="T186" t="s">
        <v>5124</v>
      </c>
      <c r="U186" t="s">
        <v>5076</v>
      </c>
      <c r="X186">
        <v>35</v>
      </c>
      <c r="Y186" t="s">
        <v>5125</v>
      </c>
      <c r="Z186" t="s">
        <v>5125</v>
      </c>
      <c r="AA186" t="s">
        <v>5125</v>
      </c>
      <c r="AB186">
        <v>1</v>
      </c>
      <c r="AC186">
        <v>0.8</v>
      </c>
      <c r="AD186">
        <v>1</v>
      </c>
      <c r="AE186">
        <v>5</v>
      </c>
      <c r="AF186" t="s">
        <v>3383</v>
      </c>
      <c r="AG186" t="s">
        <v>3401</v>
      </c>
      <c r="AH186" t="s">
        <v>74</v>
      </c>
      <c r="AI186" t="s">
        <v>58</v>
      </c>
      <c r="AJ186" t="s">
        <v>68</v>
      </c>
      <c r="AK186" t="s">
        <v>58</v>
      </c>
      <c r="AL186" t="s">
        <v>84</v>
      </c>
      <c r="AM186" t="s">
        <v>61</v>
      </c>
    </row>
    <row r="187" spans="1:39" x14ac:dyDescent="0.25">
      <c r="A187" t="s">
        <v>5115</v>
      </c>
      <c r="B187" t="s">
        <v>4250</v>
      </c>
      <c r="C187" t="s">
        <v>42</v>
      </c>
      <c r="D187" t="s">
        <v>4251</v>
      </c>
      <c r="E187" t="s">
        <v>44</v>
      </c>
      <c r="F187" s="1">
        <v>0.05</v>
      </c>
      <c r="G187" t="s">
        <v>4252</v>
      </c>
      <c r="H187">
        <v>3</v>
      </c>
      <c r="I187" t="s">
        <v>4253</v>
      </c>
      <c r="J187">
        <v>1800</v>
      </c>
      <c r="K187">
        <v>259200</v>
      </c>
      <c r="L187" t="s">
        <v>4254</v>
      </c>
      <c r="O187" t="s">
        <v>5126</v>
      </c>
      <c r="P187" t="s">
        <v>4256</v>
      </c>
      <c r="Q187" t="s">
        <v>4257</v>
      </c>
      <c r="R187" t="s">
        <v>5127</v>
      </c>
      <c r="S187" t="s">
        <v>5128</v>
      </c>
      <c r="T187" t="s">
        <v>5129</v>
      </c>
      <c r="U187" t="s">
        <v>5076</v>
      </c>
      <c r="X187">
        <v>11</v>
      </c>
      <c r="Y187" t="s">
        <v>4262</v>
      </c>
      <c r="Z187" t="s">
        <v>4262</v>
      </c>
      <c r="AA187" t="s">
        <v>4262</v>
      </c>
      <c r="AB187">
        <v>1</v>
      </c>
      <c r="AC187">
        <v>0.8</v>
      </c>
      <c r="AD187">
        <v>1</v>
      </c>
      <c r="AE187">
        <v>5</v>
      </c>
      <c r="AF187" t="s">
        <v>3383</v>
      </c>
      <c r="AG187" t="s">
        <v>3401</v>
      </c>
      <c r="AH187" t="s">
        <v>67</v>
      </c>
      <c r="AI187" t="s">
        <v>58</v>
      </c>
      <c r="AJ187" t="s">
        <v>68</v>
      </c>
      <c r="AK187" t="s">
        <v>58</v>
      </c>
      <c r="AL187" t="s">
        <v>84</v>
      </c>
      <c r="AM187" t="s">
        <v>90</v>
      </c>
    </row>
    <row r="188" spans="1:39" x14ac:dyDescent="0.25">
      <c r="A188" t="s">
        <v>5130</v>
      </c>
      <c r="B188" t="s">
        <v>4250</v>
      </c>
      <c r="C188" t="s">
        <v>42</v>
      </c>
      <c r="D188" t="s">
        <v>4251</v>
      </c>
      <c r="E188" t="s">
        <v>44</v>
      </c>
      <c r="F188" s="1">
        <v>0.05</v>
      </c>
      <c r="G188" t="s">
        <v>4478</v>
      </c>
      <c r="H188">
        <v>3</v>
      </c>
      <c r="I188" t="s">
        <v>4253</v>
      </c>
      <c r="J188">
        <v>1800</v>
      </c>
      <c r="K188">
        <v>259200</v>
      </c>
      <c r="L188" t="s">
        <v>4479</v>
      </c>
      <c r="O188" t="s">
        <v>5131</v>
      </c>
      <c r="P188" t="s">
        <v>4540</v>
      </c>
      <c r="Q188" t="s">
        <v>4257</v>
      </c>
      <c r="R188" t="s">
        <v>5132</v>
      </c>
      <c r="S188" t="s">
        <v>5133</v>
      </c>
      <c r="T188" t="s">
        <v>5134</v>
      </c>
      <c r="U188" t="s">
        <v>5076</v>
      </c>
      <c r="X188">
        <v>29</v>
      </c>
      <c r="Y188" t="s">
        <v>4544</v>
      </c>
      <c r="Z188" t="s">
        <v>4544</v>
      </c>
      <c r="AA188" t="s">
        <v>4544</v>
      </c>
      <c r="AB188">
        <v>1</v>
      </c>
      <c r="AC188">
        <v>0.9</v>
      </c>
      <c r="AD188">
        <v>1</v>
      </c>
      <c r="AE188">
        <v>3</v>
      </c>
      <c r="AF188" t="s">
        <v>3680</v>
      </c>
      <c r="AG188" t="s">
        <v>3696</v>
      </c>
      <c r="AH188" t="s">
        <v>74</v>
      </c>
      <c r="AI188" t="s">
        <v>58</v>
      </c>
      <c r="AJ188" t="s">
        <v>68</v>
      </c>
      <c r="AK188" t="s">
        <v>58</v>
      </c>
      <c r="AL188" t="s">
        <v>84</v>
      </c>
      <c r="AM188" t="s">
        <v>90</v>
      </c>
    </row>
    <row r="189" spans="1:39" x14ac:dyDescent="0.25">
      <c r="A189" t="s">
        <v>5130</v>
      </c>
      <c r="B189" t="s">
        <v>4250</v>
      </c>
      <c r="C189" t="s">
        <v>42</v>
      </c>
      <c r="D189" t="s">
        <v>4251</v>
      </c>
      <c r="E189" t="s">
        <v>44</v>
      </c>
      <c r="F189" s="1">
        <v>0.05</v>
      </c>
      <c r="G189" t="s">
        <v>4478</v>
      </c>
      <c r="H189">
        <v>3</v>
      </c>
      <c r="I189" t="s">
        <v>4253</v>
      </c>
      <c r="J189">
        <v>1800</v>
      </c>
      <c r="K189">
        <v>259200</v>
      </c>
      <c r="L189" t="s">
        <v>4479</v>
      </c>
      <c r="O189" t="s">
        <v>5135</v>
      </c>
      <c r="P189" t="s">
        <v>4280</v>
      </c>
      <c r="Q189" t="s">
        <v>4257</v>
      </c>
      <c r="R189" t="s">
        <v>4904</v>
      </c>
      <c r="S189" t="s">
        <v>4772</v>
      </c>
      <c r="T189" t="s">
        <v>4773</v>
      </c>
      <c r="U189" t="s">
        <v>5076</v>
      </c>
      <c r="X189">
        <v>45</v>
      </c>
      <c r="Y189" t="s">
        <v>4284</v>
      </c>
      <c r="Z189" t="s">
        <v>4284</v>
      </c>
      <c r="AA189" t="s">
        <v>4284</v>
      </c>
      <c r="AB189">
        <v>1</v>
      </c>
      <c r="AC189">
        <v>0.9</v>
      </c>
      <c r="AD189">
        <v>1</v>
      </c>
      <c r="AE189">
        <v>3</v>
      </c>
      <c r="AF189" t="s">
        <v>3680</v>
      </c>
      <c r="AG189" t="s">
        <v>3696</v>
      </c>
      <c r="AH189" t="s">
        <v>74</v>
      </c>
      <c r="AI189" t="s">
        <v>58</v>
      </c>
      <c r="AJ189" t="s">
        <v>75</v>
      </c>
      <c r="AK189" t="s">
        <v>58</v>
      </c>
      <c r="AL189" t="s">
        <v>84</v>
      </c>
      <c r="AM189" t="s">
        <v>90</v>
      </c>
    </row>
    <row r="190" spans="1:39" x14ac:dyDescent="0.25">
      <c r="A190" t="s">
        <v>5130</v>
      </c>
      <c r="B190" t="s">
        <v>4250</v>
      </c>
      <c r="C190" t="s">
        <v>42</v>
      </c>
      <c r="D190" t="s">
        <v>4251</v>
      </c>
      <c r="E190" t="s">
        <v>44</v>
      </c>
      <c r="F190" s="1">
        <v>0.05</v>
      </c>
      <c r="G190" t="s">
        <v>4478</v>
      </c>
      <c r="H190">
        <v>3</v>
      </c>
      <c r="I190" t="s">
        <v>4253</v>
      </c>
      <c r="J190">
        <v>1800</v>
      </c>
      <c r="K190">
        <v>259200</v>
      </c>
      <c r="L190" t="s">
        <v>4479</v>
      </c>
      <c r="O190" t="s">
        <v>5136</v>
      </c>
      <c r="P190" t="s">
        <v>4638</v>
      </c>
      <c r="Q190" t="s">
        <v>4257</v>
      </c>
      <c r="R190" t="s">
        <v>5137</v>
      </c>
      <c r="S190" t="s">
        <v>5138</v>
      </c>
      <c r="T190" t="s">
        <v>5139</v>
      </c>
      <c r="U190" t="s">
        <v>5076</v>
      </c>
      <c r="X190">
        <v>22</v>
      </c>
      <c r="Y190" t="s">
        <v>4642</v>
      </c>
      <c r="Z190" t="s">
        <v>4642</v>
      </c>
      <c r="AA190" t="s">
        <v>4642</v>
      </c>
      <c r="AB190">
        <v>1</v>
      </c>
      <c r="AC190">
        <v>0.9</v>
      </c>
      <c r="AD190">
        <v>1</v>
      </c>
      <c r="AE190">
        <v>3</v>
      </c>
      <c r="AF190" t="s">
        <v>3680</v>
      </c>
      <c r="AG190" t="s">
        <v>3696</v>
      </c>
      <c r="AH190" t="s">
        <v>74</v>
      </c>
      <c r="AI190" t="s">
        <v>58</v>
      </c>
      <c r="AJ190" t="s">
        <v>75</v>
      </c>
      <c r="AK190" t="s">
        <v>58</v>
      </c>
      <c r="AL190" t="s">
        <v>60</v>
      </c>
      <c r="AM190" t="s">
        <v>61</v>
      </c>
    </row>
    <row r="191" spans="1:39" x14ac:dyDescent="0.25">
      <c r="A191" t="s">
        <v>5140</v>
      </c>
      <c r="B191" t="s">
        <v>4250</v>
      </c>
      <c r="C191" t="s">
        <v>42</v>
      </c>
      <c r="D191" t="s">
        <v>4251</v>
      </c>
      <c r="E191" t="s">
        <v>44</v>
      </c>
      <c r="F191" s="1">
        <v>0.05</v>
      </c>
      <c r="G191" t="s">
        <v>4252</v>
      </c>
      <c r="H191">
        <v>3</v>
      </c>
      <c r="I191" t="s">
        <v>4253</v>
      </c>
      <c r="J191">
        <v>1800</v>
      </c>
      <c r="K191">
        <v>259200</v>
      </c>
      <c r="L191" t="s">
        <v>4254</v>
      </c>
      <c r="O191" t="s">
        <v>5141</v>
      </c>
      <c r="P191" t="s">
        <v>4292</v>
      </c>
      <c r="Q191" t="s">
        <v>4257</v>
      </c>
      <c r="R191" t="s">
        <v>4798</v>
      </c>
      <c r="S191" t="s">
        <v>5142</v>
      </c>
      <c r="T191" t="s">
        <v>5143</v>
      </c>
      <c r="U191" t="s">
        <v>5076</v>
      </c>
      <c r="X191">
        <v>25</v>
      </c>
      <c r="Y191" t="s">
        <v>4296</v>
      </c>
      <c r="Z191" t="s">
        <v>4296</v>
      </c>
      <c r="AA191" t="s">
        <v>4296</v>
      </c>
      <c r="AB191">
        <v>1</v>
      </c>
      <c r="AC191">
        <v>0.8</v>
      </c>
      <c r="AD191">
        <v>1</v>
      </c>
      <c r="AE191">
        <v>6</v>
      </c>
      <c r="AF191" t="s">
        <v>3383</v>
      </c>
      <c r="AG191" t="s">
        <v>3402</v>
      </c>
      <c r="AH191" t="s">
        <v>74</v>
      </c>
      <c r="AI191" t="s">
        <v>58</v>
      </c>
      <c r="AJ191" t="s">
        <v>133</v>
      </c>
      <c r="AK191" t="s">
        <v>58</v>
      </c>
      <c r="AL191" t="s">
        <v>84</v>
      </c>
      <c r="AM191" t="s">
        <v>61</v>
      </c>
    </row>
    <row r="192" spans="1:39" x14ac:dyDescent="0.25">
      <c r="A192" t="s">
        <v>5140</v>
      </c>
      <c r="B192" t="s">
        <v>4250</v>
      </c>
      <c r="C192" t="s">
        <v>42</v>
      </c>
      <c r="D192" t="s">
        <v>4251</v>
      </c>
      <c r="E192" t="s">
        <v>44</v>
      </c>
      <c r="F192" s="1">
        <v>0.05</v>
      </c>
      <c r="G192" t="s">
        <v>4252</v>
      </c>
      <c r="H192">
        <v>3</v>
      </c>
      <c r="I192" t="s">
        <v>4253</v>
      </c>
      <c r="J192">
        <v>1800</v>
      </c>
      <c r="K192">
        <v>259200</v>
      </c>
      <c r="L192" t="s">
        <v>4254</v>
      </c>
      <c r="O192" t="s">
        <v>5144</v>
      </c>
      <c r="P192" t="s">
        <v>4327</v>
      </c>
      <c r="Q192" t="s">
        <v>4257</v>
      </c>
      <c r="R192" t="s">
        <v>5145</v>
      </c>
      <c r="S192" t="s">
        <v>5146</v>
      </c>
      <c r="T192" t="s">
        <v>5147</v>
      </c>
      <c r="U192" t="s">
        <v>5148</v>
      </c>
      <c r="X192">
        <v>15</v>
      </c>
      <c r="Y192" t="s">
        <v>4331</v>
      </c>
      <c r="Z192" t="s">
        <v>4331</v>
      </c>
      <c r="AA192" t="s">
        <v>4331</v>
      </c>
      <c r="AB192">
        <v>1</v>
      </c>
      <c r="AC192">
        <v>0.8</v>
      </c>
      <c r="AD192">
        <v>1</v>
      </c>
      <c r="AE192">
        <v>6</v>
      </c>
      <c r="AF192" t="s">
        <v>3383</v>
      </c>
      <c r="AG192" t="s">
        <v>3402</v>
      </c>
      <c r="AH192" t="s">
        <v>74</v>
      </c>
      <c r="AI192" t="s">
        <v>58</v>
      </c>
      <c r="AJ192" t="s">
        <v>133</v>
      </c>
      <c r="AK192" t="s">
        <v>58</v>
      </c>
      <c r="AL192" t="s">
        <v>84</v>
      </c>
      <c r="AM192" t="s">
        <v>90</v>
      </c>
    </row>
    <row r="193" spans="1:39" x14ac:dyDescent="0.25">
      <c r="A193" t="s">
        <v>5140</v>
      </c>
      <c r="B193" t="s">
        <v>4250</v>
      </c>
      <c r="C193" t="s">
        <v>42</v>
      </c>
      <c r="D193" t="s">
        <v>4251</v>
      </c>
      <c r="E193" t="s">
        <v>44</v>
      </c>
      <c r="F193" s="1">
        <v>0.05</v>
      </c>
      <c r="G193" t="s">
        <v>4252</v>
      </c>
      <c r="H193">
        <v>3</v>
      </c>
      <c r="I193" t="s">
        <v>4253</v>
      </c>
      <c r="J193">
        <v>1800</v>
      </c>
      <c r="K193">
        <v>259200</v>
      </c>
      <c r="L193" t="s">
        <v>4254</v>
      </c>
      <c r="O193" t="s">
        <v>5149</v>
      </c>
      <c r="P193" t="s">
        <v>4444</v>
      </c>
      <c r="Q193" t="s">
        <v>4257</v>
      </c>
      <c r="R193" t="s">
        <v>5150</v>
      </c>
      <c r="S193" t="s">
        <v>5151</v>
      </c>
      <c r="T193" t="s">
        <v>5152</v>
      </c>
      <c r="U193" t="s">
        <v>5148</v>
      </c>
      <c r="X193">
        <v>34</v>
      </c>
      <c r="Y193" t="s">
        <v>4448</v>
      </c>
      <c r="Z193" t="s">
        <v>4448</v>
      </c>
      <c r="AA193" t="s">
        <v>4448</v>
      </c>
      <c r="AB193">
        <v>1</v>
      </c>
      <c r="AC193">
        <v>0.8</v>
      </c>
      <c r="AD193">
        <v>1</v>
      </c>
      <c r="AE193">
        <v>6</v>
      </c>
      <c r="AF193" t="s">
        <v>3383</v>
      </c>
      <c r="AG193" t="s">
        <v>3402</v>
      </c>
      <c r="AH193" t="s">
        <v>74</v>
      </c>
      <c r="AI193" t="s">
        <v>58</v>
      </c>
      <c r="AJ193" t="s">
        <v>133</v>
      </c>
      <c r="AK193" t="s">
        <v>58</v>
      </c>
      <c r="AL193" t="s">
        <v>60</v>
      </c>
      <c r="AM193" t="s">
        <v>61</v>
      </c>
    </row>
    <row r="194" spans="1:39" x14ac:dyDescent="0.25">
      <c r="A194" t="s">
        <v>5153</v>
      </c>
      <c r="B194" t="s">
        <v>4250</v>
      </c>
      <c r="C194" t="s">
        <v>42</v>
      </c>
      <c r="D194" t="s">
        <v>4251</v>
      </c>
      <c r="E194" t="s">
        <v>44</v>
      </c>
      <c r="F194" s="1">
        <v>0.05</v>
      </c>
      <c r="G194" t="s">
        <v>4478</v>
      </c>
      <c r="H194">
        <v>3</v>
      </c>
      <c r="I194" t="s">
        <v>4253</v>
      </c>
      <c r="J194">
        <v>1800</v>
      </c>
      <c r="K194">
        <v>259200</v>
      </c>
      <c r="L194" t="s">
        <v>4479</v>
      </c>
      <c r="O194" t="s">
        <v>5154</v>
      </c>
      <c r="P194" t="s">
        <v>4327</v>
      </c>
      <c r="Q194" t="s">
        <v>4257</v>
      </c>
      <c r="R194" t="s">
        <v>5155</v>
      </c>
      <c r="S194" t="s">
        <v>4938</v>
      </c>
      <c r="T194" t="s">
        <v>4939</v>
      </c>
      <c r="U194" t="s">
        <v>5148</v>
      </c>
      <c r="X194">
        <v>12</v>
      </c>
      <c r="Y194" t="s">
        <v>4331</v>
      </c>
      <c r="Z194" t="s">
        <v>4331</v>
      </c>
      <c r="AA194" t="s">
        <v>4331</v>
      </c>
      <c r="AB194">
        <v>1</v>
      </c>
      <c r="AC194">
        <v>0.9</v>
      </c>
      <c r="AD194">
        <v>1</v>
      </c>
      <c r="AE194">
        <v>4</v>
      </c>
      <c r="AF194" t="s">
        <v>3680</v>
      </c>
      <c r="AG194" t="s">
        <v>3697</v>
      </c>
      <c r="AH194" t="s">
        <v>74</v>
      </c>
      <c r="AI194" t="s">
        <v>58</v>
      </c>
      <c r="AJ194" t="s">
        <v>75</v>
      </c>
      <c r="AK194" t="s">
        <v>58</v>
      </c>
      <c r="AL194" t="s">
        <v>84</v>
      </c>
      <c r="AM194" t="s">
        <v>90</v>
      </c>
    </row>
    <row r="195" spans="1:39" x14ac:dyDescent="0.25">
      <c r="A195" t="s">
        <v>5153</v>
      </c>
      <c r="B195" t="s">
        <v>4250</v>
      </c>
      <c r="C195" t="s">
        <v>42</v>
      </c>
      <c r="D195" t="s">
        <v>4251</v>
      </c>
      <c r="E195" t="s">
        <v>44</v>
      </c>
      <c r="F195" s="1">
        <v>0.05</v>
      </c>
      <c r="G195" t="s">
        <v>4478</v>
      </c>
      <c r="H195">
        <v>3</v>
      </c>
      <c r="I195" t="s">
        <v>4253</v>
      </c>
      <c r="J195">
        <v>1800</v>
      </c>
      <c r="K195">
        <v>259200</v>
      </c>
      <c r="L195" t="s">
        <v>4479</v>
      </c>
      <c r="O195" t="s">
        <v>5156</v>
      </c>
      <c r="P195" t="s">
        <v>4421</v>
      </c>
      <c r="Q195" t="s">
        <v>4257</v>
      </c>
      <c r="R195" t="s">
        <v>5157</v>
      </c>
      <c r="S195" t="s">
        <v>5158</v>
      </c>
      <c r="T195" t="s">
        <v>5159</v>
      </c>
      <c r="U195" t="s">
        <v>5148</v>
      </c>
      <c r="X195">
        <v>24</v>
      </c>
      <c r="Y195" t="s">
        <v>4425</v>
      </c>
      <c r="Z195" t="s">
        <v>4425</v>
      </c>
      <c r="AA195" t="s">
        <v>4425</v>
      </c>
      <c r="AB195">
        <v>1</v>
      </c>
      <c r="AC195">
        <v>0.9</v>
      </c>
      <c r="AD195">
        <v>1</v>
      </c>
      <c r="AE195">
        <v>4</v>
      </c>
      <c r="AF195" t="s">
        <v>3680</v>
      </c>
      <c r="AG195" t="s">
        <v>3697</v>
      </c>
      <c r="AH195" t="s">
        <v>57</v>
      </c>
      <c r="AI195" t="s">
        <v>58</v>
      </c>
      <c r="AJ195" t="s">
        <v>59</v>
      </c>
      <c r="AK195" t="s">
        <v>58</v>
      </c>
      <c r="AL195" t="s">
        <v>84</v>
      </c>
      <c r="AM195" t="s">
        <v>61</v>
      </c>
    </row>
    <row r="196" spans="1:39" x14ac:dyDescent="0.25">
      <c r="A196" t="s">
        <v>5153</v>
      </c>
      <c r="B196" t="s">
        <v>4250</v>
      </c>
      <c r="C196" t="s">
        <v>42</v>
      </c>
      <c r="D196" t="s">
        <v>4251</v>
      </c>
      <c r="E196" t="s">
        <v>44</v>
      </c>
      <c r="F196" s="1">
        <v>0.05</v>
      </c>
      <c r="G196" t="s">
        <v>4478</v>
      </c>
      <c r="H196">
        <v>3</v>
      </c>
      <c r="I196" t="s">
        <v>4253</v>
      </c>
      <c r="J196">
        <v>1800</v>
      </c>
      <c r="K196">
        <v>259200</v>
      </c>
      <c r="L196" t="s">
        <v>4479</v>
      </c>
      <c r="O196" t="s">
        <v>5160</v>
      </c>
      <c r="P196" t="s">
        <v>4280</v>
      </c>
      <c r="Q196" t="s">
        <v>4257</v>
      </c>
      <c r="R196" t="s">
        <v>5161</v>
      </c>
      <c r="S196" t="s">
        <v>5162</v>
      </c>
      <c r="T196" t="s">
        <v>5163</v>
      </c>
      <c r="U196" t="s">
        <v>5148</v>
      </c>
      <c r="X196">
        <v>22</v>
      </c>
      <c r="Y196" t="s">
        <v>4284</v>
      </c>
      <c r="Z196" t="s">
        <v>4284</v>
      </c>
      <c r="AA196" t="s">
        <v>4284</v>
      </c>
      <c r="AB196">
        <v>1</v>
      </c>
      <c r="AC196">
        <v>0.9</v>
      </c>
      <c r="AD196">
        <v>1</v>
      </c>
      <c r="AE196">
        <v>4</v>
      </c>
      <c r="AF196" t="s">
        <v>3680</v>
      </c>
      <c r="AG196" t="s">
        <v>3697</v>
      </c>
      <c r="AH196" t="s">
        <v>74</v>
      </c>
      <c r="AI196" t="s">
        <v>58</v>
      </c>
      <c r="AJ196" t="s">
        <v>68</v>
      </c>
      <c r="AK196" t="s">
        <v>58</v>
      </c>
      <c r="AL196" t="s">
        <v>84</v>
      </c>
      <c r="AM196" t="s">
        <v>90</v>
      </c>
    </row>
    <row r="197" spans="1:39" x14ac:dyDescent="0.25">
      <c r="A197" t="s">
        <v>5164</v>
      </c>
      <c r="B197" t="s">
        <v>4250</v>
      </c>
      <c r="C197" t="s">
        <v>42</v>
      </c>
      <c r="D197" t="s">
        <v>4251</v>
      </c>
      <c r="E197" t="s">
        <v>44</v>
      </c>
      <c r="F197" s="1">
        <v>0.05</v>
      </c>
      <c r="G197" t="s">
        <v>4252</v>
      </c>
      <c r="H197">
        <v>3</v>
      </c>
      <c r="I197" t="s">
        <v>4253</v>
      </c>
      <c r="J197">
        <v>1800</v>
      </c>
      <c r="K197">
        <v>259200</v>
      </c>
      <c r="L197" t="s">
        <v>4254</v>
      </c>
      <c r="O197" t="s">
        <v>5165</v>
      </c>
      <c r="P197" t="s">
        <v>4338</v>
      </c>
      <c r="Q197" t="s">
        <v>4257</v>
      </c>
      <c r="R197" t="s">
        <v>5166</v>
      </c>
      <c r="S197" t="s">
        <v>5167</v>
      </c>
      <c r="T197" t="s">
        <v>5168</v>
      </c>
      <c r="U197" t="s">
        <v>5148</v>
      </c>
      <c r="X197">
        <v>284</v>
      </c>
      <c r="Y197" t="s">
        <v>4342</v>
      </c>
      <c r="Z197" t="s">
        <v>4342</v>
      </c>
      <c r="AA197" t="s">
        <v>4342</v>
      </c>
      <c r="AB197">
        <v>1</v>
      </c>
      <c r="AC197">
        <v>0.8</v>
      </c>
      <c r="AD197">
        <v>1</v>
      </c>
      <c r="AE197">
        <v>7</v>
      </c>
      <c r="AF197" t="s">
        <v>3383</v>
      </c>
      <c r="AG197" t="s">
        <v>3403</v>
      </c>
      <c r="AH197" t="s">
        <v>74</v>
      </c>
      <c r="AI197" t="s">
        <v>58</v>
      </c>
      <c r="AJ197" t="s">
        <v>75</v>
      </c>
      <c r="AK197" t="s">
        <v>58</v>
      </c>
      <c r="AL197" t="s">
        <v>84</v>
      </c>
      <c r="AM197" t="s">
        <v>61</v>
      </c>
    </row>
    <row r="198" spans="1:39" x14ac:dyDescent="0.25">
      <c r="A198" t="s">
        <v>5164</v>
      </c>
      <c r="B198" t="s">
        <v>4250</v>
      </c>
      <c r="C198" t="s">
        <v>42</v>
      </c>
      <c r="D198" t="s">
        <v>4251</v>
      </c>
      <c r="E198" t="s">
        <v>44</v>
      </c>
      <c r="F198" s="1">
        <v>0.05</v>
      </c>
      <c r="G198" t="s">
        <v>4252</v>
      </c>
      <c r="H198">
        <v>3</v>
      </c>
      <c r="I198" t="s">
        <v>4253</v>
      </c>
      <c r="J198">
        <v>1800</v>
      </c>
      <c r="K198">
        <v>259200</v>
      </c>
      <c r="L198" t="s">
        <v>4254</v>
      </c>
      <c r="O198" t="s">
        <v>5169</v>
      </c>
      <c r="P198" t="s">
        <v>4386</v>
      </c>
      <c r="Q198" t="s">
        <v>4257</v>
      </c>
      <c r="R198" t="s">
        <v>5058</v>
      </c>
      <c r="S198" t="s">
        <v>5170</v>
      </c>
      <c r="T198" t="s">
        <v>5171</v>
      </c>
      <c r="U198" t="s">
        <v>5148</v>
      </c>
      <c r="X198">
        <v>15</v>
      </c>
      <c r="Y198" t="s">
        <v>4390</v>
      </c>
      <c r="Z198" t="s">
        <v>4390</v>
      </c>
      <c r="AA198" t="s">
        <v>4390</v>
      </c>
      <c r="AB198">
        <v>1</v>
      </c>
      <c r="AC198">
        <v>0.8</v>
      </c>
      <c r="AD198">
        <v>1</v>
      </c>
      <c r="AE198">
        <v>7</v>
      </c>
      <c r="AF198" t="s">
        <v>3383</v>
      </c>
      <c r="AG198" t="s">
        <v>3403</v>
      </c>
      <c r="AH198" t="s">
        <v>74</v>
      </c>
      <c r="AI198" t="s">
        <v>58</v>
      </c>
      <c r="AJ198" t="s">
        <v>75</v>
      </c>
      <c r="AK198" t="s">
        <v>58</v>
      </c>
      <c r="AL198" t="s">
        <v>84</v>
      </c>
      <c r="AM198" t="s">
        <v>90</v>
      </c>
    </row>
    <row r="199" spans="1:39" x14ac:dyDescent="0.25">
      <c r="A199" t="s">
        <v>5164</v>
      </c>
      <c r="B199" t="s">
        <v>4250</v>
      </c>
      <c r="C199" t="s">
        <v>42</v>
      </c>
      <c r="D199" t="s">
        <v>4251</v>
      </c>
      <c r="E199" t="s">
        <v>44</v>
      </c>
      <c r="F199" s="1">
        <v>0.05</v>
      </c>
      <c r="G199" t="s">
        <v>4252</v>
      </c>
      <c r="H199">
        <v>3</v>
      </c>
      <c r="I199" t="s">
        <v>4253</v>
      </c>
      <c r="J199">
        <v>1800</v>
      </c>
      <c r="K199">
        <v>259200</v>
      </c>
      <c r="L199" t="s">
        <v>4254</v>
      </c>
      <c r="O199" t="s">
        <v>5172</v>
      </c>
      <c r="P199" t="s">
        <v>5173</v>
      </c>
      <c r="Q199" t="s">
        <v>4257</v>
      </c>
      <c r="R199" t="s">
        <v>5174</v>
      </c>
      <c r="S199" t="s">
        <v>5175</v>
      </c>
      <c r="T199" t="s">
        <v>5176</v>
      </c>
      <c r="U199" t="s">
        <v>5148</v>
      </c>
      <c r="X199">
        <v>14</v>
      </c>
      <c r="Y199" t="s">
        <v>4269</v>
      </c>
      <c r="Z199" t="s">
        <v>4269</v>
      </c>
      <c r="AA199" t="s">
        <v>4269</v>
      </c>
      <c r="AB199">
        <v>1</v>
      </c>
      <c r="AC199">
        <v>0.8</v>
      </c>
      <c r="AD199">
        <v>1</v>
      </c>
      <c r="AE199">
        <v>7</v>
      </c>
      <c r="AF199" t="s">
        <v>3383</v>
      </c>
      <c r="AG199" t="s">
        <v>3403</v>
      </c>
      <c r="AH199" t="s">
        <v>74</v>
      </c>
      <c r="AI199" t="s">
        <v>58</v>
      </c>
      <c r="AJ199" t="s">
        <v>75</v>
      </c>
      <c r="AK199" t="s">
        <v>58</v>
      </c>
      <c r="AL199" t="s">
        <v>84</v>
      </c>
      <c r="AM199" t="s">
        <v>61</v>
      </c>
    </row>
    <row r="200" spans="1:39" x14ac:dyDescent="0.25">
      <c r="A200" t="s">
        <v>5177</v>
      </c>
      <c r="B200" t="s">
        <v>4250</v>
      </c>
      <c r="C200" t="s">
        <v>42</v>
      </c>
      <c r="D200" t="s">
        <v>4251</v>
      </c>
      <c r="E200" t="s">
        <v>44</v>
      </c>
      <c r="F200" s="1">
        <v>0.05</v>
      </c>
      <c r="G200" t="s">
        <v>4478</v>
      </c>
      <c r="H200">
        <v>3</v>
      </c>
      <c r="I200" t="s">
        <v>4253</v>
      </c>
      <c r="J200">
        <v>1800</v>
      </c>
      <c r="K200">
        <v>259200</v>
      </c>
      <c r="L200" t="s">
        <v>4479</v>
      </c>
      <c r="O200" t="s">
        <v>5178</v>
      </c>
      <c r="P200" t="s">
        <v>4401</v>
      </c>
      <c r="Q200" t="s">
        <v>4257</v>
      </c>
      <c r="R200" t="s">
        <v>4333</v>
      </c>
      <c r="S200" t="s">
        <v>4640</v>
      </c>
      <c r="T200" t="s">
        <v>4641</v>
      </c>
      <c r="U200" t="s">
        <v>5148</v>
      </c>
      <c r="X200">
        <v>185</v>
      </c>
      <c r="Y200" t="s">
        <v>4405</v>
      </c>
      <c r="Z200" t="s">
        <v>4405</v>
      </c>
      <c r="AA200" t="s">
        <v>4405</v>
      </c>
      <c r="AB200">
        <v>1</v>
      </c>
      <c r="AC200">
        <v>0.9</v>
      </c>
      <c r="AD200">
        <v>1</v>
      </c>
      <c r="AE200">
        <v>5</v>
      </c>
      <c r="AF200" t="s">
        <v>3680</v>
      </c>
      <c r="AG200" t="s">
        <v>3698</v>
      </c>
      <c r="AH200" t="s">
        <v>57</v>
      </c>
      <c r="AI200" t="s">
        <v>58</v>
      </c>
      <c r="AJ200" t="s">
        <v>68</v>
      </c>
      <c r="AK200" t="s">
        <v>58</v>
      </c>
      <c r="AL200" t="s">
        <v>84</v>
      </c>
      <c r="AM200" t="s">
        <v>61</v>
      </c>
    </row>
    <row r="201" spans="1:39" x14ac:dyDescent="0.25">
      <c r="A201" t="s">
        <v>5177</v>
      </c>
      <c r="B201" t="s">
        <v>4250</v>
      </c>
      <c r="C201" t="s">
        <v>42</v>
      </c>
      <c r="D201" t="s">
        <v>4251</v>
      </c>
      <c r="E201" t="s">
        <v>44</v>
      </c>
      <c r="F201" s="1">
        <v>0.05</v>
      </c>
      <c r="G201" t="s">
        <v>4478</v>
      </c>
      <c r="H201">
        <v>3</v>
      </c>
      <c r="I201" t="s">
        <v>4253</v>
      </c>
      <c r="J201">
        <v>1800</v>
      </c>
      <c r="K201">
        <v>259200</v>
      </c>
      <c r="L201" t="s">
        <v>4479</v>
      </c>
      <c r="O201" t="s">
        <v>5179</v>
      </c>
      <c r="P201" t="s">
        <v>5180</v>
      </c>
      <c r="Q201" t="s">
        <v>4257</v>
      </c>
      <c r="R201" t="s">
        <v>4889</v>
      </c>
      <c r="S201" t="s">
        <v>4763</v>
      </c>
      <c r="T201" t="s">
        <v>5015</v>
      </c>
      <c r="U201" t="s">
        <v>5148</v>
      </c>
      <c r="X201">
        <v>52</v>
      </c>
      <c r="Y201" t="s">
        <v>4425</v>
      </c>
      <c r="Z201" t="s">
        <v>4425</v>
      </c>
      <c r="AA201" t="s">
        <v>4425</v>
      </c>
      <c r="AB201">
        <v>1</v>
      </c>
      <c r="AC201">
        <v>0.9</v>
      </c>
      <c r="AD201">
        <v>1</v>
      </c>
      <c r="AE201">
        <v>5</v>
      </c>
      <c r="AF201" t="s">
        <v>3680</v>
      </c>
      <c r="AG201" t="s">
        <v>3698</v>
      </c>
      <c r="AH201" t="s">
        <v>1861</v>
      </c>
      <c r="AI201" t="s">
        <v>58</v>
      </c>
      <c r="AJ201" t="s">
        <v>142</v>
      </c>
      <c r="AK201" t="s">
        <v>58</v>
      </c>
      <c r="AL201" t="s">
        <v>84</v>
      </c>
      <c r="AM201" t="s">
        <v>61</v>
      </c>
    </row>
    <row r="202" spans="1:39" x14ac:dyDescent="0.25">
      <c r="A202" t="s">
        <v>5177</v>
      </c>
      <c r="B202" t="s">
        <v>4250</v>
      </c>
      <c r="C202" t="s">
        <v>42</v>
      </c>
      <c r="D202" t="s">
        <v>4251</v>
      </c>
      <c r="E202" t="s">
        <v>44</v>
      </c>
      <c r="F202" s="1">
        <v>0.05</v>
      </c>
      <c r="G202" t="s">
        <v>4478</v>
      </c>
      <c r="H202">
        <v>3</v>
      </c>
      <c r="I202" t="s">
        <v>4253</v>
      </c>
      <c r="J202">
        <v>1800</v>
      </c>
      <c r="K202">
        <v>259200</v>
      </c>
      <c r="L202" t="s">
        <v>4479</v>
      </c>
      <c r="O202" t="s">
        <v>5181</v>
      </c>
      <c r="P202" t="s">
        <v>4271</v>
      </c>
      <c r="Q202" t="s">
        <v>4257</v>
      </c>
      <c r="R202" t="s">
        <v>5182</v>
      </c>
      <c r="S202" t="s">
        <v>5183</v>
      </c>
      <c r="T202" t="s">
        <v>5184</v>
      </c>
      <c r="U202" t="s">
        <v>5148</v>
      </c>
      <c r="X202">
        <v>13</v>
      </c>
      <c r="Y202" t="s">
        <v>4275</v>
      </c>
      <c r="Z202" t="s">
        <v>4275</v>
      </c>
      <c r="AA202" t="s">
        <v>4275</v>
      </c>
      <c r="AB202">
        <v>1</v>
      </c>
      <c r="AC202">
        <v>0.9</v>
      </c>
      <c r="AD202">
        <v>1</v>
      </c>
      <c r="AE202">
        <v>5</v>
      </c>
      <c r="AF202" t="s">
        <v>3680</v>
      </c>
      <c r="AG202" t="s">
        <v>3698</v>
      </c>
      <c r="AH202" t="s">
        <v>74</v>
      </c>
      <c r="AI202" t="s">
        <v>58</v>
      </c>
      <c r="AJ202" t="s">
        <v>68</v>
      </c>
      <c r="AK202" t="s">
        <v>58</v>
      </c>
      <c r="AL202" t="s">
        <v>84</v>
      </c>
      <c r="AM202" t="s">
        <v>61</v>
      </c>
    </row>
    <row r="203" spans="1:39" x14ac:dyDescent="0.25">
      <c r="A203" t="s">
        <v>5185</v>
      </c>
      <c r="B203" t="s">
        <v>4250</v>
      </c>
      <c r="C203" t="s">
        <v>42</v>
      </c>
      <c r="D203" t="s">
        <v>4251</v>
      </c>
      <c r="E203" t="s">
        <v>44</v>
      </c>
      <c r="F203" s="1">
        <v>0.05</v>
      </c>
      <c r="G203" t="s">
        <v>4252</v>
      </c>
      <c r="H203">
        <v>3</v>
      </c>
      <c r="I203" t="s">
        <v>4253</v>
      </c>
      <c r="J203">
        <v>1800</v>
      </c>
      <c r="K203">
        <v>259200</v>
      </c>
      <c r="L203" t="s">
        <v>4254</v>
      </c>
      <c r="O203" t="s">
        <v>5186</v>
      </c>
      <c r="P203" t="s">
        <v>4338</v>
      </c>
      <c r="Q203" t="s">
        <v>4257</v>
      </c>
      <c r="R203" t="s">
        <v>5187</v>
      </c>
      <c r="S203" t="s">
        <v>5188</v>
      </c>
      <c r="T203" t="s">
        <v>5189</v>
      </c>
      <c r="U203" t="s">
        <v>5148</v>
      </c>
      <c r="X203">
        <v>19</v>
      </c>
      <c r="Y203" t="s">
        <v>4342</v>
      </c>
      <c r="Z203" t="s">
        <v>4342</v>
      </c>
      <c r="AA203" t="s">
        <v>4342</v>
      </c>
      <c r="AB203">
        <v>1</v>
      </c>
      <c r="AC203">
        <v>0.8</v>
      </c>
      <c r="AD203">
        <v>0</v>
      </c>
      <c r="AE203">
        <v>8</v>
      </c>
      <c r="AF203" t="s">
        <v>3383</v>
      </c>
      <c r="AG203" t="s">
        <v>3404</v>
      </c>
      <c r="AH203" t="s">
        <v>74</v>
      </c>
      <c r="AI203" t="s">
        <v>58</v>
      </c>
      <c r="AJ203" t="s">
        <v>142</v>
      </c>
      <c r="AK203" t="s">
        <v>58</v>
      </c>
      <c r="AL203" t="s">
        <v>84</v>
      </c>
      <c r="AM203" t="s">
        <v>61</v>
      </c>
    </row>
    <row r="204" spans="1:39" x14ac:dyDescent="0.25">
      <c r="A204" t="s">
        <v>5185</v>
      </c>
      <c r="B204" t="s">
        <v>4250</v>
      </c>
      <c r="C204" t="s">
        <v>42</v>
      </c>
      <c r="D204" t="s">
        <v>4251</v>
      </c>
      <c r="E204" t="s">
        <v>44</v>
      </c>
      <c r="F204" s="1">
        <v>0.05</v>
      </c>
      <c r="G204" t="s">
        <v>4252</v>
      </c>
      <c r="H204">
        <v>3</v>
      </c>
      <c r="I204" t="s">
        <v>4253</v>
      </c>
      <c r="J204">
        <v>1800</v>
      </c>
      <c r="K204">
        <v>259200</v>
      </c>
      <c r="L204" t="s">
        <v>4254</v>
      </c>
      <c r="O204" t="s">
        <v>5190</v>
      </c>
      <c r="P204" t="s">
        <v>5191</v>
      </c>
      <c r="Q204" t="s">
        <v>4257</v>
      </c>
      <c r="R204" t="s">
        <v>5192</v>
      </c>
      <c r="S204" t="s">
        <v>5193</v>
      </c>
      <c r="T204" t="s">
        <v>5194</v>
      </c>
      <c r="U204" t="s">
        <v>5148</v>
      </c>
      <c r="X204">
        <v>18</v>
      </c>
      <c r="Y204" t="s">
        <v>4425</v>
      </c>
      <c r="Z204" t="s">
        <v>4425</v>
      </c>
      <c r="AA204" t="s">
        <v>4425</v>
      </c>
      <c r="AB204">
        <v>1</v>
      </c>
      <c r="AC204">
        <v>0.8</v>
      </c>
      <c r="AD204">
        <v>0</v>
      </c>
      <c r="AE204">
        <v>8</v>
      </c>
      <c r="AF204" t="s">
        <v>3383</v>
      </c>
      <c r="AG204" t="s">
        <v>3404</v>
      </c>
      <c r="AH204" t="s">
        <v>57</v>
      </c>
      <c r="AI204" t="s">
        <v>58</v>
      </c>
      <c r="AJ204" t="s">
        <v>142</v>
      </c>
      <c r="AK204" t="s">
        <v>58</v>
      </c>
      <c r="AL204" t="s">
        <v>84</v>
      </c>
      <c r="AM204" t="s">
        <v>61</v>
      </c>
    </row>
    <row r="205" spans="1:39" x14ac:dyDescent="0.25">
      <c r="A205" t="s">
        <v>5185</v>
      </c>
      <c r="B205" t="s">
        <v>4250</v>
      </c>
      <c r="C205" t="s">
        <v>42</v>
      </c>
      <c r="D205" t="s">
        <v>4251</v>
      </c>
      <c r="E205" t="s">
        <v>44</v>
      </c>
      <c r="F205" s="1">
        <v>0.05</v>
      </c>
      <c r="G205" t="s">
        <v>4252</v>
      </c>
      <c r="H205">
        <v>3</v>
      </c>
      <c r="I205" t="s">
        <v>4253</v>
      </c>
      <c r="J205">
        <v>1800</v>
      </c>
      <c r="K205">
        <v>259200</v>
      </c>
      <c r="L205" t="s">
        <v>4254</v>
      </c>
      <c r="O205" t="s">
        <v>5195</v>
      </c>
      <c r="P205" t="s">
        <v>5196</v>
      </c>
      <c r="Q205" t="s">
        <v>4257</v>
      </c>
      <c r="R205" t="s">
        <v>5197</v>
      </c>
      <c r="S205" t="s">
        <v>5198</v>
      </c>
      <c r="T205" t="s">
        <v>5199</v>
      </c>
      <c r="U205" t="s">
        <v>5148</v>
      </c>
      <c r="X205">
        <v>58</v>
      </c>
      <c r="Y205" t="s">
        <v>5200</v>
      </c>
      <c r="Z205" t="s">
        <v>5200</v>
      </c>
      <c r="AA205" t="s">
        <v>5200</v>
      </c>
      <c r="AB205">
        <v>1</v>
      </c>
      <c r="AC205">
        <v>0.8</v>
      </c>
      <c r="AD205">
        <v>0</v>
      </c>
      <c r="AE205">
        <v>8</v>
      </c>
      <c r="AF205" t="s">
        <v>3383</v>
      </c>
      <c r="AG205" t="s">
        <v>3404</v>
      </c>
      <c r="AH205" t="s">
        <v>67</v>
      </c>
      <c r="AI205" t="s">
        <v>58</v>
      </c>
      <c r="AJ205" t="s">
        <v>59</v>
      </c>
      <c r="AK205" t="s">
        <v>58</v>
      </c>
      <c r="AL205" t="s">
        <v>84</v>
      </c>
      <c r="AM205" t="s">
        <v>90</v>
      </c>
    </row>
    <row r="206" spans="1:39" x14ac:dyDescent="0.25">
      <c r="A206" t="s">
        <v>5201</v>
      </c>
      <c r="B206" t="s">
        <v>4250</v>
      </c>
      <c r="C206" t="s">
        <v>42</v>
      </c>
      <c r="D206" t="s">
        <v>4251</v>
      </c>
      <c r="E206" t="s">
        <v>44</v>
      </c>
      <c r="F206" s="1">
        <v>0.05</v>
      </c>
      <c r="G206" t="s">
        <v>5202</v>
      </c>
      <c r="H206">
        <v>3</v>
      </c>
      <c r="I206" t="s">
        <v>4253</v>
      </c>
      <c r="J206">
        <v>1800</v>
      </c>
      <c r="K206">
        <v>259200</v>
      </c>
      <c r="L206" t="s">
        <v>5203</v>
      </c>
      <c r="O206" t="s">
        <v>5204</v>
      </c>
      <c r="P206" t="s">
        <v>4363</v>
      </c>
      <c r="Q206" t="s">
        <v>4257</v>
      </c>
      <c r="R206" t="s">
        <v>5205</v>
      </c>
      <c r="S206" t="s">
        <v>5206</v>
      </c>
      <c r="T206" t="s">
        <v>5207</v>
      </c>
      <c r="U206" t="s">
        <v>5208</v>
      </c>
      <c r="X206">
        <v>626</v>
      </c>
      <c r="Y206" t="s">
        <v>4367</v>
      </c>
      <c r="Z206" t="s">
        <v>4367</v>
      </c>
      <c r="AA206" t="s">
        <v>4367</v>
      </c>
      <c r="AB206">
        <v>1</v>
      </c>
      <c r="AC206">
        <v>0.9</v>
      </c>
      <c r="AD206">
        <v>1</v>
      </c>
      <c r="AE206">
        <v>6</v>
      </c>
      <c r="AF206" t="s">
        <v>3680</v>
      </c>
      <c r="AG206" t="s">
        <v>3699</v>
      </c>
      <c r="AH206" t="s">
        <v>67</v>
      </c>
      <c r="AI206" t="s">
        <v>58</v>
      </c>
      <c r="AJ206" t="s">
        <v>68</v>
      </c>
      <c r="AK206" t="s">
        <v>58</v>
      </c>
      <c r="AL206" t="s">
        <v>84</v>
      </c>
      <c r="AM206" t="s">
        <v>61</v>
      </c>
    </row>
    <row r="207" spans="1:39" x14ac:dyDescent="0.25">
      <c r="A207" t="s">
        <v>5201</v>
      </c>
      <c r="B207" t="s">
        <v>4250</v>
      </c>
      <c r="C207" t="s">
        <v>42</v>
      </c>
      <c r="D207" t="s">
        <v>4251</v>
      </c>
      <c r="E207" t="s">
        <v>44</v>
      </c>
      <c r="F207" s="1">
        <v>0.05</v>
      </c>
      <c r="G207" t="s">
        <v>5202</v>
      </c>
      <c r="H207">
        <v>3</v>
      </c>
      <c r="I207" t="s">
        <v>4253</v>
      </c>
      <c r="J207">
        <v>1800</v>
      </c>
      <c r="K207">
        <v>259200</v>
      </c>
      <c r="L207" t="s">
        <v>5203</v>
      </c>
      <c r="O207" t="s">
        <v>5209</v>
      </c>
      <c r="P207" t="s">
        <v>4338</v>
      </c>
      <c r="Q207" t="s">
        <v>4257</v>
      </c>
      <c r="R207" t="s">
        <v>5210</v>
      </c>
      <c r="S207" t="s">
        <v>5211</v>
      </c>
      <c r="T207" t="s">
        <v>5212</v>
      </c>
      <c r="U207" t="s">
        <v>5148</v>
      </c>
      <c r="X207">
        <v>282</v>
      </c>
      <c r="Y207" t="s">
        <v>4342</v>
      </c>
      <c r="Z207" t="s">
        <v>4342</v>
      </c>
      <c r="AA207" t="s">
        <v>4342</v>
      </c>
      <c r="AB207">
        <v>1</v>
      </c>
      <c r="AC207">
        <v>0.9</v>
      </c>
      <c r="AD207">
        <v>1</v>
      </c>
      <c r="AE207">
        <v>6</v>
      </c>
      <c r="AF207" t="s">
        <v>3680</v>
      </c>
      <c r="AG207" t="s">
        <v>3699</v>
      </c>
      <c r="AH207" t="s">
        <v>74</v>
      </c>
      <c r="AI207" t="s">
        <v>58</v>
      </c>
      <c r="AJ207" t="s">
        <v>68</v>
      </c>
      <c r="AK207" t="s">
        <v>58</v>
      </c>
      <c r="AL207" t="s">
        <v>84</v>
      </c>
      <c r="AM207" t="s">
        <v>61</v>
      </c>
    </row>
    <row r="208" spans="1:39" x14ac:dyDescent="0.25">
      <c r="A208" t="s">
        <v>5201</v>
      </c>
      <c r="B208" t="s">
        <v>4250</v>
      </c>
      <c r="C208" t="s">
        <v>42</v>
      </c>
      <c r="D208" t="s">
        <v>4251</v>
      </c>
      <c r="E208" t="s">
        <v>44</v>
      </c>
      <c r="F208" s="1">
        <v>0.05</v>
      </c>
      <c r="G208" t="s">
        <v>5202</v>
      </c>
      <c r="H208">
        <v>3</v>
      </c>
      <c r="I208" t="s">
        <v>4253</v>
      </c>
      <c r="J208">
        <v>1800</v>
      </c>
      <c r="K208">
        <v>259200</v>
      </c>
      <c r="L208" t="s">
        <v>5203</v>
      </c>
      <c r="O208" t="s">
        <v>5213</v>
      </c>
      <c r="P208" t="s">
        <v>4507</v>
      </c>
      <c r="Q208" t="s">
        <v>4257</v>
      </c>
      <c r="R208" t="s">
        <v>5214</v>
      </c>
      <c r="S208" t="s">
        <v>5058</v>
      </c>
      <c r="T208" t="s">
        <v>5215</v>
      </c>
      <c r="U208" t="s">
        <v>5208</v>
      </c>
      <c r="X208">
        <v>20</v>
      </c>
      <c r="Y208" t="s">
        <v>4511</v>
      </c>
      <c r="Z208" t="s">
        <v>4511</v>
      </c>
      <c r="AA208" t="s">
        <v>4511</v>
      </c>
      <c r="AB208">
        <v>1</v>
      </c>
      <c r="AC208">
        <v>0.9</v>
      </c>
      <c r="AD208">
        <v>1</v>
      </c>
      <c r="AE208">
        <v>6</v>
      </c>
      <c r="AF208" t="s">
        <v>3680</v>
      </c>
      <c r="AG208" t="s">
        <v>3699</v>
      </c>
      <c r="AH208" t="s">
        <v>74</v>
      </c>
      <c r="AI208" t="s">
        <v>58</v>
      </c>
      <c r="AJ208" t="s">
        <v>75</v>
      </c>
      <c r="AK208" t="s">
        <v>58</v>
      </c>
      <c r="AL208" t="s">
        <v>84</v>
      </c>
      <c r="AM208" t="s">
        <v>90</v>
      </c>
    </row>
    <row r="209" spans="1:39" x14ac:dyDescent="0.25">
      <c r="A209" t="s">
        <v>5216</v>
      </c>
      <c r="B209" t="s">
        <v>4250</v>
      </c>
      <c r="C209" t="s">
        <v>42</v>
      </c>
      <c r="D209" t="s">
        <v>4251</v>
      </c>
      <c r="E209" t="s">
        <v>44</v>
      </c>
      <c r="F209" s="1">
        <v>0.05</v>
      </c>
      <c r="G209" t="s">
        <v>5217</v>
      </c>
      <c r="H209">
        <v>3</v>
      </c>
      <c r="I209" t="s">
        <v>4253</v>
      </c>
      <c r="J209">
        <v>1800</v>
      </c>
      <c r="K209">
        <v>259200</v>
      </c>
      <c r="L209" t="s">
        <v>5218</v>
      </c>
      <c r="O209" t="s">
        <v>5219</v>
      </c>
      <c r="P209" t="s">
        <v>4344</v>
      </c>
      <c r="Q209" t="s">
        <v>4257</v>
      </c>
      <c r="R209" t="s">
        <v>4738</v>
      </c>
      <c r="S209" t="s">
        <v>5220</v>
      </c>
      <c r="T209" t="s">
        <v>5221</v>
      </c>
      <c r="U209" t="s">
        <v>5208</v>
      </c>
      <c r="X209">
        <v>18</v>
      </c>
      <c r="Y209" t="s">
        <v>4348</v>
      </c>
      <c r="Z209" t="s">
        <v>4348</v>
      </c>
      <c r="AA209" t="s">
        <v>4348</v>
      </c>
      <c r="AB209">
        <v>1</v>
      </c>
      <c r="AC209">
        <v>0.8</v>
      </c>
      <c r="AD209">
        <v>1</v>
      </c>
      <c r="AE209">
        <v>11</v>
      </c>
      <c r="AF209" t="s">
        <v>3930</v>
      </c>
      <c r="AG209" t="s">
        <v>3938</v>
      </c>
      <c r="AH209" t="s">
        <v>74</v>
      </c>
      <c r="AI209" t="s">
        <v>58</v>
      </c>
      <c r="AJ209" t="s">
        <v>133</v>
      </c>
      <c r="AK209" t="s">
        <v>58</v>
      </c>
      <c r="AL209" t="s">
        <v>60</v>
      </c>
      <c r="AM209" t="s">
        <v>61</v>
      </c>
    </row>
    <row r="210" spans="1:39" x14ac:dyDescent="0.25">
      <c r="A210" t="s">
        <v>5216</v>
      </c>
      <c r="B210" t="s">
        <v>4250</v>
      </c>
      <c r="C210" t="s">
        <v>42</v>
      </c>
      <c r="D210" t="s">
        <v>4251</v>
      </c>
      <c r="E210" t="s">
        <v>44</v>
      </c>
      <c r="F210" s="1">
        <v>0.05</v>
      </c>
      <c r="G210" t="s">
        <v>5217</v>
      </c>
      <c r="H210">
        <v>3</v>
      </c>
      <c r="I210" t="s">
        <v>4253</v>
      </c>
      <c r="J210">
        <v>1800</v>
      </c>
      <c r="K210">
        <v>259200</v>
      </c>
      <c r="L210" t="s">
        <v>5218</v>
      </c>
      <c r="O210" t="s">
        <v>5222</v>
      </c>
      <c r="P210" t="s">
        <v>4415</v>
      </c>
      <c r="Q210" t="s">
        <v>4257</v>
      </c>
      <c r="R210" t="s">
        <v>5223</v>
      </c>
      <c r="S210" t="s">
        <v>5224</v>
      </c>
      <c r="T210" t="s">
        <v>5225</v>
      </c>
      <c r="U210" t="s">
        <v>5208</v>
      </c>
      <c r="X210">
        <v>36</v>
      </c>
      <c r="Y210" t="s">
        <v>4419</v>
      </c>
      <c r="Z210" t="s">
        <v>4419</v>
      </c>
      <c r="AA210" t="s">
        <v>4419</v>
      </c>
      <c r="AB210">
        <v>1</v>
      </c>
      <c r="AC210">
        <v>0.8</v>
      </c>
      <c r="AD210">
        <v>1</v>
      </c>
      <c r="AE210">
        <v>11</v>
      </c>
      <c r="AF210" t="s">
        <v>3930</v>
      </c>
      <c r="AG210" t="s">
        <v>3938</v>
      </c>
      <c r="AH210" t="s">
        <v>57</v>
      </c>
      <c r="AI210" t="s">
        <v>58</v>
      </c>
      <c r="AJ210" t="s">
        <v>68</v>
      </c>
      <c r="AK210" t="s">
        <v>58</v>
      </c>
      <c r="AL210" t="s">
        <v>60</v>
      </c>
      <c r="AM210" t="s">
        <v>61</v>
      </c>
    </row>
    <row r="211" spans="1:39" x14ac:dyDescent="0.25">
      <c r="A211" t="s">
        <v>5216</v>
      </c>
      <c r="B211" t="s">
        <v>4250</v>
      </c>
      <c r="C211" t="s">
        <v>42</v>
      </c>
      <c r="D211" t="s">
        <v>4251</v>
      </c>
      <c r="E211" t="s">
        <v>44</v>
      </c>
      <c r="F211" s="1">
        <v>0.05</v>
      </c>
      <c r="G211" t="s">
        <v>5217</v>
      </c>
      <c r="H211">
        <v>3</v>
      </c>
      <c r="I211" t="s">
        <v>4253</v>
      </c>
      <c r="J211">
        <v>1800</v>
      </c>
      <c r="K211">
        <v>259200</v>
      </c>
      <c r="L211" t="s">
        <v>5218</v>
      </c>
      <c r="O211" t="s">
        <v>5226</v>
      </c>
      <c r="P211" t="s">
        <v>4280</v>
      </c>
      <c r="Q211" t="s">
        <v>4257</v>
      </c>
      <c r="R211" t="s">
        <v>5227</v>
      </c>
      <c r="S211" t="s">
        <v>4872</v>
      </c>
      <c r="T211" t="s">
        <v>4873</v>
      </c>
      <c r="U211" t="s">
        <v>5208</v>
      </c>
      <c r="X211">
        <v>16</v>
      </c>
      <c r="Y211" t="s">
        <v>4284</v>
      </c>
      <c r="Z211" t="s">
        <v>4284</v>
      </c>
      <c r="AA211" t="s">
        <v>4284</v>
      </c>
      <c r="AB211">
        <v>1</v>
      </c>
      <c r="AC211">
        <v>0.8</v>
      </c>
      <c r="AD211">
        <v>1</v>
      </c>
      <c r="AE211">
        <v>11</v>
      </c>
      <c r="AF211" t="s">
        <v>3930</v>
      </c>
      <c r="AG211" t="s">
        <v>3938</v>
      </c>
      <c r="AH211" t="s">
        <v>74</v>
      </c>
      <c r="AI211" t="s">
        <v>58</v>
      </c>
      <c r="AJ211" t="s">
        <v>68</v>
      </c>
      <c r="AK211" t="s">
        <v>58</v>
      </c>
      <c r="AL211" t="s">
        <v>84</v>
      </c>
      <c r="AM211" t="s">
        <v>90</v>
      </c>
    </row>
    <row r="212" spans="1:39" x14ac:dyDescent="0.25">
      <c r="A212" t="s">
        <v>5228</v>
      </c>
      <c r="B212" t="s">
        <v>4250</v>
      </c>
      <c r="C212" t="s">
        <v>42</v>
      </c>
      <c r="D212" t="s">
        <v>4251</v>
      </c>
      <c r="E212" t="s">
        <v>44</v>
      </c>
      <c r="F212" s="1">
        <v>0.05</v>
      </c>
      <c r="G212" t="s">
        <v>4252</v>
      </c>
      <c r="H212">
        <v>3</v>
      </c>
      <c r="I212" t="s">
        <v>4253</v>
      </c>
      <c r="J212">
        <v>1800</v>
      </c>
      <c r="K212">
        <v>259200</v>
      </c>
      <c r="L212" t="s">
        <v>4254</v>
      </c>
      <c r="O212" t="s">
        <v>5229</v>
      </c>
      <c r="P212" t="s">
        <v>4321</v>
      </c>
      <c r="Q212" t="s">
        <v>4257</v>
      </c>
      <c r="R212" t="s">
        <v>5230</v>
      </c>
      <c r="S212" t="s">
        <v>5231</v>
      </c>
      <c r="T212" t="s">
        <v>5232</v>
      </c>
      <c r="U212" t="s">
        <v>5208</v>
      </c>
      <c r="X212">
        <v>94</v>
      </c>
      <c r="Y212" t="s">
        <v>4325</v>
      </c>
      <c r="Z212" t="s">
        <v>4325</v>
      </c>
      <c r="AA212" t="s">
        <v>4325</v>
      </c>
      <c r="AB212">
        <v>1</v>
      </c>
      <c r="AC212">
        <v>0.8</v>
      </c>
      <c r="AD212">
        <v>0</v>
      </c>
      <c r="AE212">
        <v>9</v>
      </c>
      <c r="AF212" t="s">
        <v>3383</v>
      </c>
      <c r="AG212" t="s">
        <v>3405</v>
      </c>
      <c r="AH212" t="s">
        <v>74</v>
      </c>
      <c r="AI212" t="s">
        <v>58</v>
      </c>
      <c r="AJ212" t="s">
        <v>75</v>
      </c>
      <c r="AK212" t="s">
        <v>58</v>
      </c>
      <c r="AL212" t="s">
        <v>84</v>
      </c>
      <c r="AM212" t="s">
        <v>61</v>
      </c>
    </row>
    <row r="213" spans="1:39" x14ac:dyDescent="0.25">
      <c r="A213" t="s">
        <v>5228</v>
      </c>
      <c r="B213" t="s">
        <v>4250</v>
      </c>
      <c r="C213" t="s">
        <v>42</v>
      </c>
      <c r="D213" t="s">
        <v>4251</v>
      </c>
      <c r="E213" t="s">
        <v>44</v>
      </c>
      <c r="F213" s="1">
        <v>0.05</v>
      </c>
      <c r="G213" t="s">
        <v>4252</v>
      </c>
      <c r="H213">
        <v>3</v>
      </c>
      <c r="I213" t="s">
        <v>4253</v>
      </c>
      <c r="J213">
        <v>1800</v>
      </c>
      <c r="K213">
        <v>259200</v>
      </c>
      <c r="L213" t="s">
        <v>4254</v>
      </c>
      <c r="O213" t="s">
        <v>5233</v>
      </c>
      <c r="P213" t="s">
        <v>4327</v>
      </c>
      <c r="Q213" t="s">
        <v>4257</v>
      </c>
      <c r="R213" t="s">
        <v>5234</v>
      </c>
      <c r="S213" t="s">
        <v>5235</v>
      </c>
      <c r="T213" t="s">
        <v>5236</v>
      </c>
      <c r="U213" t="s">
        <v>5208</v>
      </c>
      <c r="X213">
        <v>18</v>
      </c>
      <c r="Y213" t="s">
        <v>4331</v>
      </c>
      <c r="Z213" t="s">
        <v>4331</v>
      </c>
      <c r="AA213" t="s">
        <v>4331</v>
      </c>
      <c r="AB213">
        <v>1</v>
      </c>
      <c r="AC213">
        <v>0.8</v>
      </c>
      <c r="AD213">
        <v>0</v>
      </c>
      <c r="AE213">
        <v>9</v>
      </c>
      <c r="AF213" t="s">
        <v>3383</v>
      </c>
      <c r="AG213" t="s">
        <v>3405</v>
      </c>
      <c r="AH213" t="s">
        <v>74</v>
      </c>
      <c r="AI213" t="s">
        <v>58</v>
      </c>
      <c r="AJ213" t="s">
        <v>133</v>
      </c>
      <c r="AK213" t="s">
        <v>58</v>
      </c>
      <c r="AL213" t="s">
        <v>84</v>
      </c>
      <c r="AM213" t="s">
        <v>90</v>
      </c>
    </row>
    <row r="214" spans="1:39" x14ac:dyDescent="0.25">
      <c r="A214" t="s">
        <v>5228</v>
      </c>
      <c r="B214" t="s">
        <v>4250</v>
      </c>
      <c r="C214" t="s">
        <v>42</v>
      </c>
      <c r="D214" t="s">
        <v>4251</v>
      </c>
      <c r="E214" t="s">
        <v>44</v>
      </c>
      <c r="F214" s="1">
        <v>0.05</v>
      </c>
      <c r="G214" t="s">
        <v>4252</v>
      </c>
      <c r="H214">
        <v>3</v>
      </c>
      <c r="I214" t="s">
        <v>4253</v>
      </c>
      <c r="J214">
        <v>1800</v>
      </c>
      <c r="K214">
        <v>259200</v>
      </c>
      <c r="L214" t="s">
        <v>4254</v>
      </c>
      <c r="O214" t="s">
        <v>5237</v>
      </c>
      <c r="P214" t="s">
        <v>4280</v>
      </c>
      <c r="Q214" t="s">
        <v>4257</v>
      </c>
      <c r="R214" t="s">
        <v>5238</v>
      </c>
      <c r="S214" t="s">
        <v>5239</v>
      </c>
      <c r="T214" t="s">
        <v>5240</v>
      </c>
      <c r="U214" t="s">
        <v>5241</v>
      </c>
      <c r="X214">
        <v>17</v>
      </c>
      <c r="Y214" t="s">
        <v>4284</v>
      </c>
      <c r="Z214" t="s">
        <v>4284</v>
      </c>
      <c r="AA214" t="s">
        <v>4284</v>
      </c>
      <c r="AB214">
        <v>1</v>
      </c>
      <c r="AC214">
        <v>0.8</v>
      </c>
      <c r="AD214">
        <v>0</v>
      </c>
      <c r="AE214">
        <v>9</v>
      </c>
      <c r="AF214" t="s">
        <v>3383</v>
      </c>
      <c r="AG214" t="s">
        <v>3405</v>
      </c>
      <c r="AH214" t="s">
        <v>74</v>
      </c>
      <c r="AI214" t="s">
        <v>58</v>
      </c>
      <c r="AJ214" t="s">
        <v>68</v>
      </c>
      <c r="AK214" t="s">
        <v>58</v>
      </c>
      <c r="AL214" t="s">
        <v>84</v>
      </c>
      <c r="AM214" t="s">
        <v>90</v>
      </c>
    </row>
    <row r="215" spans="1:39" x14ac:dyDescent="0.25">
      <c r="A215" t="s">
        <v>5242</v>
      </c>
      <c r="B215" t="s">
        <v>4250</v>
      </c>
      <c r="C215" t="s">
        <v>42</v>
      </c>
      <c r="D215" t="s">
        <v>4251</v>
      </c>
      <c r="E215" t="s">
        <v>44</v>
      </c>
      <c r="F215" s="1">
        <v>0.05</v>
      </c>
      <c r="G215" t="s">
        <v>5217</v>
      </c>
      <c r="H215">
        <v>3</v>
      </c>
      <c r="I215" t="s">
        <v>4253</v>
      </c>
      <c r="J215">
        <v>1800</v>
      </c>
      <c r="K215">
        <v>259200</v>
      </c>
      <c r="L215" t="s">
        <v>5218</v>
      </c>
      <c r="O215" t="s">
        <v>5243</v>
      </c>
      <c r="P215" t="s">
        <v>4256</v>
      </c>
      <c r="Q215" t="s">
        <v>4257</v>
      </c>
      <c r="R215" t="s">
        <v>4527</v>
      </c>
      <c r="S215" t="s">
        <v>5244</v>
      </c>
      <c r="T215" t="s">
        <v>5245</v>
      </c>
      <c r="U215" t="s">
        <v>5241</v>
      </c>
      <c r="X215">
        <v>12</v>
      </c>
      <c r="Y215" t="s">
        <v>4262</v>
      </c>
      <c r="Z215" t="s">
        <v>4262</v>
      </c>
      <c r="AA215" t="s">
        <v>4262</v>
      </c>
      <c r="AB215">
        <v>1</v>
      </c>
      <c r="AC215">
        <v>0.8</v>
      </c>
      <c r="AD215">
        <v>0</v>
      </c>
      <c r="AE215">
        <v>12</v>
      </c>
      <c r="AF215" t="s">
        <v>3930</v>
      </c>
      <c r="AG215" t="s">
        <v>3939</v>
      </c>
      <c r="AH215" t="s">
        <v>67</v>
      </c>
      <c r="AI215" t="s">
        <v>58</v>
      </c>
      <c r="AJ215" t="s">
        <v>68</v>
      </c>
      <c r="AK215" t="s">
        <v>58</v>
      </c>
      <c r="AL215" t="s">
        <v>84</v>
      </c>
      <c r="AM215" t="s">
        <v>90</v>
      </c>
    </row>
    <row r="216" spans="1:39" x14ac:dyDescent="0.25">
      <c r="A216" t="s">
        <v>5242</v>
      </c>
      <c r="B216" t="s">
        <v>4250</v>
      </c>
      <c r="C216" t="s">
        <v>42</v>
      </c>
      <c r="D216" t="s">
        <v>4251</v>
      </c>
      <c r="E216" t="s">
        <v>44</v>
      </c>
      <c r="F216" s="1">
        <v>0.05</v>
      </c>
      <c r="G216" t="s">
        <v>5217</v>
      </c>
      <c r="H216">
        <v>3</v>
      </c>
      <c r="I216" t="s">
        <v>4253</v>
      </c>
      <c r="J216">
        <v>1800</v>
      </c>
      <c r="K216">
        <v>259200</v>
      </c>
      <c r="L216" t="s">
        <v>5218</v>
      </c>
      <c r="O216" t="s">
        <v>5246</v>
      </c>
      <c r="P216" t="s">
        <v>4338</v>
      </c>
      <c r="Q216" t="s">
        <v>4257</v>
      </c>
      <c r="R216" t="s">
        <v>5247</v>
      </c>
      <c r="S216" t="s">
        <v>5248</v>
      </c>
      <c r="T216" t="s">
        <v>5249</v>
      </c>
      <c r="U216" t="s">
        <v>5241</v>
      </c>
      <c r="X216">
        <v>306</v>
      </c>
      <c r="Y216" t="s">
        <v>4342</v>
      </c>
      <c r="Z216" t="s">
        <v>4342</v>
      </c>
      <c r="AA216" t="s">
        <v>4342</v>
      </c>
      <c r="AB216">
        <v>1</v>
      </c>
      <c r="AC216">
        <v>0.8</v>
      </c>
      <c r="AD216">
        <v>0</v>
      </c>
      <c r="AE216">
        <v>12</v>
      </c>
      <c r="AF216" t="s">
        <v>3930</v>
      </c>
      <c r="AG216" t="s">
        <v>3939</v>
      </c>
      <c r="AH216" t="s">
        <v>74</v>
      </c>
      <c r="AI216" t="s">
        <v>58</v>
      </c>
      <c r="AJ216" t="s">
        <v>68</v>
      </c>
      <c r="AK216" t="s">
        <v>58</v>
      </c>
      <c r="AL216" t="s">
        <v>84</v>
      </c>
      <c r="AM216" t="s">
        <v>61</v>
      </c>
    </row>
    <row r="217" spans="1:39" x14ac:dyDescent="0.25">
      <c r="A217" t="s">
        <v>5242</v>
      </c>
      <c r="B217" t="s">
        <v>4250</v>
      </c>
      <c r="C217" t="s">
        <v>42</v>
      </c>
      <c r="D217" t="s">
        <v>4251</v>
      </c>
      <c r="E217" t="s">
        <v>44</v>
      </c>
      <c r="F217" s="1">
        <v>0.05</v>
      </c>
      <c r="G217" t="s">
        <v>5217</v>
      </c>
      <c r="H217">
        <v>3</v>
      </c>
      <c r="I217" t="s">
        <v>4253</v>
      </c>
      <c r="J217">
        <v>1800</v>
      </c>
      <c r="K217">
        <v>259200</v>
      </c>
      <c r="L217" t="s">
        <v>5218</v>
      </c>
      <c r="O217" t="s">
        <v>5250</v>
      </c>
      <c r="P217" t="s">
        <v>4415</v>
      </c>
      <c r="Q217" t="s">
        <v>4257</v>
      </c>
      <c r="R217" t="s">
        <v>4925</v>
      </c>
      <c r="S217" t="s">
        <v>5251</v>
      </c>
      <c r="T217" t="s">
        <v>5252</v>
      </c>
      <c r="U217" t="s">
        <v>5253</v>
      </c>
      <c r="X217">
        <v>39</v>
      </c>
      <c r="Y217" t="s">
        <v>4419</v>
      </c>
      <c r="Z217" t="s">
        <v>4419</v>
      </c>
      <c r="AA217" t="s">
        <v>4419</v>
      </c>
      <c r="AB217">
        <v>1</v>
      </c>
      <c r="AC217">
        <v>0.8</v>
      </c>
      <c r="AD217">
        <v>0</v>
      </c>
      <c r="AE217">
        <v>12</v>
      </c>
      <c r="AF217" t="s">
        <v>3930</v>
      </c>
      <c r="AG217" t="s">
        <v>3939</v>
      </c>
      <c r="AH217" t="s">
        <v>57</v>
      </c>
      <c r="AI217" t="s">
        <v>58</v>
      </c>
      <c r="AJ217" t="s">
        <v>68</v>
      </c>
      <c r="AK217" t="s">
        <v>58</v>
      </c>
      <c r="AL217" t="s">
        <v>60</v>
      </c>
      <c r="AM217" t="s">
        <v>61</v>
      </c>
    </row>
    <row r="218" spans="1:39" x14ac:dyDescent="0.25">
      <c r="A218" t="s">
        <v>5254</v>
      </c>
      <c r="B218" t="s">
        <v>4250</v>
      </c>
      <c r="C218" t="s">
        <v>42</v>
      </c>
      <c r="D218" t="s">
        <v>4251</v>
      </c>
      <c r="E218" t="s">
        <v>44</v>
      </c>
      <c r="F218" s="1">
        <v>0.05</v>
      </c>
      <c r="G218" t="s">
        <v>5202</v>
      </c>
      <c r="H218">
        <v>3</v>
      </c>
      <c r="I218" t="s">
        <v>4253</v>
      </c>
      <c r="J218">
        <v>1800</v>
      </c>
      <c r="K218">
        <v>259200</v>
      </c>
      <c r="L218" t="s">
        <v>5203</v>
      </c>
      <c r="O218" t="s">
        <v>5255</v>
      </c>
      <c r="P218" t="s">
        <v>4820</v>
      </c>
      <c r="Q218" t="s">
        <v>4257</v>
      </c>
      <c r="R218" t="s">
        <v>5256</v>
      </c>
      <c r="S218" t="s">
        <v>5257</v>
      </c>
      <c r="T218" t="s">
        <v>5258</v>
      </c>
      <c r="U218" t="s">
        <v>5253</v>
      </c>
      <c r="X218">
        <v>25</v>
      </c>
      <c r="Y218" t="s">
        <v>4824</v>
      </c>
      <c r="Z218" t="s">
        <v>4824</v>
      </c>
      <c r="AA218" t="s">
        <v>4824</v>
      </c>
      <c r="AB218">
        <v>1</v>
      </c>
      <c r="AC218">
        <v>0.9</v>
      </c>
      <c r="AD218">
        <v>1</v>
      </c>
      <c r="AE218">
        <v>7</v>
      </c>
      <c r="AF218" t="s">
        <v>3680</v>
      </c>
      <c r="AG218" t="s">
        <v>3700</v>
      </c>
      <c r="AH218" t="s">
        <v>74</v>
      </c>
      <c r="AI218" t="s">
        <v>58</v>
      </c>
      <c r="AJ218" t="s">
        <v>68</v>
      </c>
      <c r="AK218" t="s">
        <v>58</v>
      </c>
      <c r="AL218" t="s">
        <v>84</v>
      </c>
      <c r="AM218" t="s">
        <v>90</v>
      </c>
    </row>
    <row r="219" spans="1:39" x14ac:dyDescent="0.25">
      <c r="A219" t="s">
        <v>5254</v>
      </c>
      <c r="B219" t="s">
        <v>4250</v>
      </c>
      <c r="C219" t="s">
        <v>42</v>
      </c>
      <c r="D219" t="s">
        <v>4251</v>
      </c>
      <c r="E219" t="s">
        <v>44</v>
      </c>
      <c r="F219" s="1">
        <v>0.05</v>
      </c>
      <c r="G219" t="s">
        <v>5202</v>
      </c>
      <c r="H219">
        <v>3</v>
      </c>
      <c r="I219" t="s">
        <v>4253</v>
      </c>
      <c r="J219">
        <v>1800</v>
      </c>
      <c r="K219">
        <v>259200</v>
      </c>
      <c r="L219" t="s">
        <v>5203</v>
      </c>
      <c r="O219" t="s">
        <v>5259</v>
      </c>
      <c r="P219" t="s">
        <v>4280</v>
      </c>
      <c r="Q219" t="s">
        <v>4257</v>
      </c>
      <c r="R219" t="s">
        <v>5260</v>
      </c>
      <c r="S219" t="s">
        <v>5261</v>
      </c>
      <c r="T219" t="s">
        <v>5262</v>
      </c>
      <c r="U219" t="s">
        <v>5253</v>
      </c>
      <c r="X219">
        <v>20</v>
      </c>
      <c r="Y219" t="s">
        <v>4284</v>
      </c>
      <c r="Z219" t="s">
        <v>4284</v>
      </c>
      <c r="AA219" t="s">
        <v>4284</v>
      </c>
      <c r="AB219">
        <v>1</v>
      </c>
      <c r="AC219">
        <v>0.9</v>
      </c>
      <c r="AD219">
        <v>1</v>
      </c>
      <c r="AE219">
        <v>7</v>
      </c>
      <c r="AF219" t="s">
        <v>3680</v>
      </c>
      <c r="AG219" t="s">
        <v>3700</v>
      </c>
      <c r="AH219" t="s">
        <v>74</v>
      </c>
      <c r="AI219" t="s">
        <v>58</v>
      </c>
      <c r="AJ219" t="s">
        <v>68</v>
      </c>
      <c r="AK219" t="s">
        <v>58</v>
      </c>
      <c r="AL219" t="s">
        <v>84</v>
      </c>
      <c r="AM219" t="s">
        <v>90</v>
      </c>
    </row>
    <row r="220" spans="1:39" x14ac:dyDescent="0.25">
      <c r="A220" t="s">
        <v>5254</v>
      </c>
      <c r="B220" t="s">
        <v>4250</v>
      </c>
      <c r="C220" t="s">
        <v>42</v>
      </c>
      <c r="D220" t="s">
        <v>4251</v>
      </c>
      <c r="E220" t="s">
        <v>44</v>
      </c>
      <c r="F220" s="1">
        <v>0.05</v>
      </c>
      <c r="G220" t="s">
        <v>5202</v>
      </c>
      <c r="H220">
        <v>3</v>
      </c>
      <c r="I220" t="s">
        <v>4253</v>
      </c>
      <c r="J220">
        <v>1800</v>
      </c>
      <c r="K220">
        <v>259200</v>
      </c>
      <c r="L220" t="s">
        <v>5203</v>
      </c>
      <c r="O220" t="s">
        <v>5263</v>
      </c>
      <c r="P220" t="s">
        <v>5264</v>
      </c>
      <c r="Q220" t="s">
        <v>4257</v>
      </c>
      <c r="R220" t="s">
        <v>5265</v>
      </c>
      <c r="S220" t="s">
        <v>5266</v>
      </c>
      <c r="T220" t="s">
        <v>5267</v>
      </c>
      <c r="U220" t="s">
        <v>5241</v>
      </c>
      <c r="X220">
        <v>138</v>
      </c>
      <c r="Y220" t="s">
        <v>110</v>
      </c>
      <c r="Z220" t="s">
        <v>110</v>
      </c>
      <c r="AA220" t="s">
        <v>110</v>
      </c>
      <c r="AB220">
        <v>1</v>
      </c>
      <c r="AC220">
        <v>0.9</v>
      </c>
      <c r="AD220">
        <v>1</v>
      </c>
      <c r="AE220">
        <v>7</v>
      </c>
      <c r="AF220" t="s">
        <v>3680</v>
      </c>
      <c r="AG220" t="s">
        <v>3700</v>
      </c>
      <c r="AH220" t="s">
        <v>67</v>
      </c>
      <c r="AI220" t="s">
        <v>5268</v>
      </c>
      <c r="AJ220" t="s">
        <v>75</v>
      </c>
      <c r="AK220" t="s">
        <v>58</v>
      </c>
      <c r="AL220" t="s">
        <v>60</v>
      </c>
      <c r="AM220" t="s">
        <v>90</v>
      </c>
    </row>
    <row r="221" spans="1:39" x14ac:dyDescent="0.25">
      <c r="A221" t="s">
        <v>5269</v>
      </c>
      <c r="B221" t="s">
        <v>4250</v>
      </c>
      <c r="C221" t="s">
        <v>42</v>
      </c>
      <c r="D221" t="s">
        <v>4251</v>
      </c>
      <c r="E221" t="s">
        <v>44</v>
      </c>
      <c r="F221" s="1">
        <v>0.05</v>
      </c>
      <c r="G221" t="s">
        <v>5202</v>
      </c>
      <c r="H221">
        <v>3</v>
      </c>
      <c r="I221" t="s">
        <v>4253</v>
      </c>
      <c r="J221">
        <v>1800</v>
      </c>
      <c r="K221">
        <v>259200</v>
      </c>
      <c r="L221" t="s">
        <v>5203</v>
      </c>
      <c r="O221" t="s">
        <v>5270</v>
      </c>
      <c r="P221" t="s">
        <v>4374</v>
      </c>
      <c r="Q221" t="s">
        <v>4257</v>
      </c>
      <c r="R221" t="s">
        <v>5271</v>
      </c>
      <c r="S221" t="s">
        <v>5272</v>
      </c>
      <c r="T221" t="s">
        <v>5273</v>
      </c>
      <c r="U221" t="s">
        <v>5253</v>
      </c>
      <c r="X221">
        <v>23</v>
      </c>
      <c r="Y221" t="s">
        <v>4378</v>
      </c>
      <c r="Z221" t="s">
        <v>4378</v>
      </c>
      <c r="AA221" t="s">
        <v>4378</v>
      </c>
      <c r="AB221">
        <v>1</v>
      </c>
      <c r="AC221">
        <v>0.9</v>
      </c>
      <c r="AD221">
        <v>1</v>
      </c>
      <c r="AE221">
        <v>8</v>
      </c>
      <c r="AF221" t="s">
        <v>3680</v>
      </c>
      <c r="AG221" t="s">
        <v>3701</v>
      </c>
      <c r="AH221" t="s">
        <v>57</v>
      </c>
      <c r="AI221" t="s">
        <v>58</v>
      </c>
      <c r="AJ221" t="s">
        <v>68</v>
      </c>
      <c r="AK221" t="s">
        <v>58</v>
      </c>
      <c r="AL221" t="s">
        <v>84</v>
      </c>
      <c r="AM221" t="s">
        <v>61</v>
      </c>
    </row>
    <row r="222" spans="1:39" x14ac:dyDescent="0.25">
      <c r="A222" t="s">
        <v>5269</v>
      </c>
      <c r="B222" t="s">
        <v>4250</v>
      </c>
      <c r="C222" t="s">
        <v>42</v>
      </c>
      <c r="D222" t="s">
        <v>4251</v>
      </c>
      <c r="E222" t="s">
        <v>44</v>
      </c>
      <c r="F222" s="1">
        <v>0.05</v>
      </c>
      <c r="G222" t="s">
        <v>5202</v>
      </c>
      <c r="H222">
        <v>3</v>
      </c>
      <c r="I222" t="s">
        <v>4253</v>
      </c>
      <c r="J222">
        <v>1800</v>
      </c>
      <c r="K222">
        <v>259200</v>
      </c>
      <c r="L222" t="s">
        <v>5203</v>
      </c>
      <c r="O222" t="s">
        <v>5274</v>
      </c>
      <c r="P222" t="s">
        <v>4357</v>
      </c>
      <c r="Q222" t="s">
        <v>4257</v>
      </c>
      <c r="R222" t="s">
        <v>4359</v>
      </c>
      <c r="S222" t="s">
        <v>4759</v>
      </c>
      <c r="T222" t="s">
        <v>4817</v>
      </c>
      <c r="U222" t="s">
        <v>5241</v>
      </c>
      <c r="X222">
        <v>41</v>
      </c>
      <c r="Y222" t="s">
        <v>4361</v>
      </c>
      <c r="Z222" t="s">
        <v>4361</v>
      </c>
      <c r="AA222" t="s">
        <v>4361</v>
      </c>
      <c r="AB222">
        <v>1</v>
      </c>
      <c r="AC222">
        <v>0.9</v>
      </c>
      <c r="AD222">
        <v>1</v>
      </c>
      <c r="AE222">
        <v>8</v>
      </c>
      <c r="AF222" t="s">
        <v>3680</v>
      </c>
      <c r="AG222" t="s">
        <v>3701</v>
      </c>
      <c r="AH222" t="s">
        <v>74</v>
      </c>
      <c r="AI222" t="s">
        <v>58</v>
      </c>
      <c r="AJ222" t="s">
        <v>142</v>
      </c>
      <c r="AK222" t="s">
        <v>58</v>
      </c>
      <c r="AL222" t="s">
        <v>84</v>
      </c>
      <c r="AM222" t="s">
        <v>61</v>
      </c>
    </row>
    <row r="223" spans="1:39" x14ac:dyDescent="0.25">
      <c r="A223" t="s">
        <v>5269</v>
      </c>
      <c r="B223" t="s">
        <v>4250</v>
      </c>
      <c r="C223" t="s">
        <v>42</v>
      </c>
      <c r="D223" t="s">
        <v>4251</v>
      </c>
      <c r="E223" t="s">
        <v>44</v>
      </c>
      <c r="F223" s="1">
        <v>0.05</v>
      </c>
      <c r="G223" t="s">
        <v>5202</v>
      </c>
      <c r="H223">
        <v>3</v>
      </c>
      <c r="I223" t="s">
        <v>4253</v>
      </c>
      <c r="J223">
        <v>1800</v>
      </c>
      <c r="K223">
        <v>259200</v>
      </c>
      <c r="L223" t="s">
        <v>5203</v>
      </c>
      <c r="O223" t="s">
        <v>5275</v>
      </c>
      <c r="P223" t="s">
        <v>4623</v>
      </c>
      <c r="Q223" t="s">
        <v>4257</v>
      </c>
      <c r="R223" t="s">
        <v>5276</v>
      </c>
      <c r="S223" t="s">
        <v>5150</v>
      </c>
      <c r="T223" t="s">
        <v>5277</v>
      </c>
      <c r="U223" t="s">
        <v>5253</v>
      </c>
      <c r="X223">
        <v>14</v>
      </c>
      <c r="Y223" t="s">
        <v>4627</v>
      </c>
      <c r="Z223" t="s">
        <v>4627</v>
      </c>
      <c r="AA223" t="s">
        <v>4627</v>
      </c>
      <c r="AB223">
        <v>1</v>
      </c>
      <c r="AC223">
        <v>0.9</v>
      </c>
      <c r="AD223">
        <v>1</v>
      </c>
      <c r="AE223">
        <v>8</v>
      </c>
      <c r="AF223" t="s">
        <v>3680</v>
      </c>
      <c r="AG223" t="s">
        <v>3701</v>
      </c>
      <c r="AH223" t="s">
        <v>67</v>
      </c>
      <c r="AI223" t="s">
        <v>58</v>
      </c>
      <c r="AJ223" t="s">
        <v>68</v>
      </c>
      <c r="AK223" t="s">
        <v>58</v>
      </c>
      <c r="AL223" t="s">
        <v>84</v>
      </c>
      <c r="AM223" t="s">
        <v>61</v>
      </c>
    </row>
    <row r="224" spans="1:39" x14ac:dyDescent="0.25">
      <c r="A224" t="s">
        <v>5278</v>
      </c>
      <c r="B224" t="s">
        <v>4250</v>
      </c>
      <c r="C224" t="s">
        <v>42</v>
      </c>
      <c r="D224" t="s">
        <v>4251</v>
      </c>
      <c r="E224" t="s">
        <v>44</v>
      </c>
      <c r="F224" s="1">
        <v>0.05</v>
      </c>
      <c r="G224" t="s">
        <v>5202</v>
      </c>
      <c r="H224">
        <v>3</v>
      </c>
      <c r="I224" t="s">
        <v>4253</v>
      </c>
      <c r="J224">
        <v>1800</v>
      </c>
      <c r="K224">
        <v>259200</v>
      </c>
      <c r="L224" t="s">
        <v>5203</v>
      </c>
      <c r="O224" t="s">
        <v>5279</v>
      </c>
      <c r="P224" t="s">
        <v>4338</v>
      </c>
      <c r="Q224" t="s">
        <v>4257</v>
      </c>
      <c r="R224" t="s">
        <v>5280</v>
      </c>
      <c r="S224" t="s">
        <v>5281</v>
      </c>
      <c r="T224" t="s">
        <v>5282</v>
      </c>
      <c r="U224" t="s">
        <v>5253</v>
      </c>
      <c r="X224">
        <v>308</v>
      </c>
      <c r="Y224" t="s">
        <v>4342</v>
      </c>
      <c r="Z224" t="s">
        <v>4342</v>
      </c>
      <c r="AA224" t="s">
        <v>4342</v>
      </c>
      <c r="AB224">
        <v>1</v>
      </c>
      <c r="AC224">
        <v>0.9</v>
      </c>
      <c r="AD224">
        <v>0</v>
      </c>
      <c r="AE224">
        <v>9</v>
      </c>
      <c r="AF224" t="s">
        <v>3680</v>
      </c>
      <c r="AG224" t="s">
        <v>3702</v>
      </c>
      <c r="AH224" t="s">
        <v>74</v>
      </c>
      <c r="AI224" t="s">
        <v>58</v>
      </c>
      <c r="AJ224" t="s">
        <v>142</v>
      </c>
      <c r="AK224" t="s">
        <v>58</v>
      </c>
      <c r="AL224" t="s">
        <v>84</v>
      </c>
      <c r="AM224" t="s">
        <v>61</v>
      </c>
    </row>
    <row r="225" spans="1:39" x14ac:dyDescent="0.25">
      <c r="A225" t="s">
        <v>5278</v>
      </c>
      <c r="B225" t="s">
        <v>4250</v>
      </c>
      <c r="C225" t="s">
        <v>42</v>
      </c>
      <c r="D225" t="s">
        <v>4251</v>
      </c>
      <c r="E225" t="s">
        <v>44</v>
      </c>
      <c r="F225" s="1">
        <v>0.05</v>
      </c>
      <c r="G225" t="s">
        <v>5202</v>
      </c>
      <c r="H225">
        <v>3</v>
      </c>
      <c r="I225" t="s">
        <v>4253</v>
      </c>
      <c r="J225">
        <v>1800</v>
      </c>
      <c r="K225">
        <v>259200</v>
      </c>
      <c r="L225" t="s">
        <v>5203</v>
      </c>
      <c r="O225" t="s">
        <v>5283</v>
      </c>
      <c r="P225" t="s">
        <v>4280</v>
      </c>
      <c r="Q225" t="s">
        <v>4257</v>
      </c>
      <c r="R225" t="s">
        <v>5284</v>
      </c>
      <c r="S225" t="s">
        <v>5285</v>
      </c>
      <c r="T225" t="s">
        <v>5286</v>
      </c>
      <c r="U225" t="s">
        <v>5253</v>
      </c>
      <c r="X225">
        <v>21</v>
      </c>
      <c r="Y225" t="s">
        <v>4284</v>
      </c>
      <c r="Z225" t="s">
        <v>4284</v>
      </c>
      <c r="AA225" t="s">
        <v>4284</v>
      </c>
      <c r="AB225">
        <v>1</v>
      </c>
      <c r="AC225">
        <v>0.9</v>
      </c>
      <c r="AD225">
        <v>0</v>
      </c>
      <c r="AE225">
        <v>9</v>
      </c>
      <c r="AF225" t="s">
        <v>3680</v>
      </c>
      <c r="AG225" t="s">
        <v>3702</v>
      </c>
      <c r="AH225" t="s">
        <v>74</v>
      </c>
      <c r="AI225" t="s">
        <v>58</v>
      </c>
      <c r="AJ225" t="s">
        <v>68</v>
      </c>
      <c r="AK225" t="s">
        <v>58</v>
      </c>
      <c r="AL225" t="s">
        <v>84</v>
      </c>
      <c r="AM225" t="s">
        <v>90</v>
      </c>
    </row>
    <row r="226" spans="1:39" x14ac:dyDescent="0.25">
      <c r="A226" t="s">
        <v>5278</v>
      </c>
      <c r="B226" t="s">
        <v>4250</v>
      </c>
      <c r="C226" t="s">
        <v>42</v>
      </c>
      <c r="D226" t="s">
        <v>4251</v>
      </c>
      <c r="E226" t="s">
        <v>44</v>
      </c>
      <c r="F226" s="1">
        <v>0.05</v>
      </c>
      <c r="G226" t="s">
        <v>5202</v>
      </c>
      <c r="H226">
        <v>3</v>
      </c>
      <c r="I226" t="s">
        <v>4253</v>
      </c>
      <c r="J226">
        <v>1800</v>
      </c>
      <c r="K226">
        <v>259200</v>
      </c>
      <c r="L226" t="s">
        <v>5203</v>
      </c>
      <c r="O226" t="s">
        <v>5287</v>
      </c>
      <c r="P226" t="s">
        <v>4271</v>
      </c>
      <c r="Q226" t="s">
        <v>4257</v>
      </c>
      <c r="R226" t="s">
        <v>5288</v>
      </c>
      <c r="S226" t="s">
        <v>5289</v>
      </c>
      <c r="T226" t="s">
        <v>5290</v>
      </c>
      <c r="U226" t="s">
        <v>5253</v>
      </c>
      <c r="X226">
        <v>21</v>
      </c>
      <c r="Y226" t="s">
        <v>4275</v>
      </c>
      <c r="Z226" t="s">
        <v>4275</v>
      </c>
      <c r="AA226" t="s">
        <v>4275</v>
      </c>
      <c r="AB226">
        <v>1</v>
      </c>
      <c r="AC226">
        <v>0.9</v>
      </c>
      <c r="AD226">
        <v>0</v>
      </c>
      <c r="AE226">
        <v>9</v>
      </c>
      <c r="AF226" t="s">
        <v>3680</v>
      </c>
      <c r="AG226" t="s">
        <v>3702</v>
      </c>
      <c r="AH226" t="s">
        <v>74</v>
      </c>
      <c r="AI226" t="s">
        <v>58</v>
      </c>
      <c r="AJ226" t="s">
        <v>142</v>
      </c>
      <c r="AK226" t="s">
        <v>58</v>
      </c>
      <c r="AL226" t="s">
        <v>84</v>
      </c>
      <c r="AM226" t="s">
        <v>61</v>
      </c>
    </row>
    <row r="227" spans="1:39" x14ac:dyDescent="0.25">
      <c r="A227" t="s">
        <v>5291</v>
      </c>
      <c r="B227" t="s">
        <v>4250</v>
      </c>
      <c r="C227" t="s">
        <v>42</v>
      </c>
      <c r="D227" t="s">
        <v>4251</v>
      </c>
      <c r="E227" t="s">
        <v>44</v>
      </c>
      <c r="F227" s="1">
        <v>0.05</v>
      </c>
      <c r="G227" t="s">
        <v>4252</v>
      </c>
      <c r="H227">
        <v>3</v>
      </c>
      <c r="I227" t="s">
        <v>4253</v>
      </c>
      <c r="J227">
        <v>1800</v>
      </c>
      <c r="K227">
        <v>259200</v>
      </c>
      <c r="L227" t="s">
        <v>4254</v>
      </c>
      <c r="O227" t="s">
        <v>5292</v>
      </c>
      <c r="P227" t="s">
        <v>4432</v>
      </c>
      <c r="Q227" t="s">
        <v>4257</v>
      </c>
      <c r="R227" t="s">
        <v>5293</v>
      </c>
      <c r="S227" t="s">
        <v>5294</v>
      </c>
      <c r="T227" t="s">
        <v>5295</v>
      </c>
      <c r="U227" t="s">
        <v>5253</v>
      </c>
      <c r="X227">
        <v>26</v>
      </c>
      <c r="Y227" t="s">
        <v>4436</v>
      </c>
      <c r="Z227" t="s">
        <v>4436</v>
      </c>
      <c r="AA227" t="s">
        <v>4436</v>
      </c>
      <c r="AB227">
        <v>1</v>
      </c>
      <c r="AC227">
        <v>0.8</v>
      </c>
      <c r="AD227">
        <v>1</v>
      </c>
      <c r="AE227">
        <v>10</v>
      </c>
      <c r="AF227" t="s">
        <v>3383</v>
      </c>
      <c r="AG227" t="s">
        <v>3392</v>
      </c>
      <c r="AH227" t="s">
        <v>67</v>
      </c>
      <c r="AI227" t="s">
        <v>58</v>
      </c>
      <c r="AJ227" t="s">
        <v>75</v>
      </c>
      <c r="AK227" t="s">
        <v>58</v>
      </c>
      <c r="AL227" t="s">
        <v>60</v>
      </c>
      <c r="AM227" t="s">
        <v>61</v>
      </c>
    </row>
    <row r="228" spans="1:39" x14ac:dyDescent="0.25">
      <c r="A228" t="s">
        <v>5291</v>
      </c>
      <c r="B228" t="s">
        <v>4250</v>
      </c>
      <c r="C228" t="s">
        <v>42</v>
      </c>
      <c r="D228" t="s">
        <v>4251</v>
      </c>
      <c r="E228" t="s">
        <v>44</v>
      </c>
      <c r="F228" s="1">
        <v>0.05</v>
      </c>
      <c r="G228" t="s">
        <v>4252</v>
      </c>
      <c r="H228">
        <v>3</v>
      </c>
      <c r="I228" t="s">
        <v>4253</v>
      </c>
      <c r="J228">
        <v>1800</v>
      </c>
      <c r="K228">
        <v>259200</v>
      </c>
      <c r="L228" t="s">
        <v>4254</v>
      </c>
      <c r="O228" t="s">
        <v>5296</v>
      </c>
      <c r="P228" t="s">
        <v>4586</v>
      </c>
      <c r="Q228" t="s">
        <v>4257</v>
      </c>
      <c r="R228" t="s">
        <v>5297</v>
      </c>
      <c r="S228" t="s">
        <v>5298</v>
      </c>
      <c r="T228" t="s">
        <v>5299</v>
      </c>
      <c r="U228" t="s">
        <v>5253</v>
      </c>
      <c r="X228">
        <v>62</v>
      </c>
      <c r="Y228" t="s">
        <v>4590</v>
      </c>
      <c r="Z228" t="s">
        <v>4590</v>
      </c>
      <c r="AA228" t="s">
        <v>4590</v>
      </c>
      <c r="AB228">
        <v>1</v>
      </c>
      <c r="AC228">
        <v>0.8</v>
      </c>
      <c r="AD228">
        <v>1</v>
      </c>
      <c r="AE228">
        <v>10</v>
      </c>
      <c r="AF228" t="s">
        <v>3383</v>
      </c>
      <c r="AG228" t="s">
        <v>3392</v>
      </c>
      <c r="AH228" t="s">
        <v>67</v>
      </c>
      <c r="AI228" t="s">
        <v>58</v>
      </c>
      <c r="AJ228" t="s">
        <v>75</v>
      </c>
      <c r="AK228" t="s">
        <v>58</v>
      </c>
      <c r="AL228" t="s">
        <v>60</v>
      </c>
      <c r="AM228" t="s">
        <v>61</v>
      </c>
    </row>
    <row r="229" spans="1:39" x14ac:dyDescent="0.25">
      <c r="A229" t="s">
        <v>5291</v>
      </c>
      <c r="B229" t="s">
        <v>4250</v>
      </c>
      <c r="C229" t="s">
        <v>42</v>
      </c>
      <c r="D229" t="s">
        <v>4251</v>
      </c>
      <c r="E229" t="s">
        <v>44</v>
      </c>
      <c r="F229" s="1">
        <v>0.05</v>
      </c>
      <c r="G229" t="s">
        <v>4252</v>
      </c>
      <c r="H229">
        <v>3</v>
      </c>
      <c r="I229" t="s">
        <v>4253</v>
      </c>
      <c r="J229">
        <v>1800</v>
      </c>
      <c r="K229">
        <v>259200</v>
      </c>
      <c r="L229" t="s">
        <v>4254</v>
      </c>
      <c r="O229" t="s">
        <v>5300</v>
      </c>
      <c r="P229" t="s">
        <v>4421</v>
      </c>
      <c r="Q229" t="s">
        <v>4257</v>
      </c>
      <c r="R229" t="s">
        <v>5301</v>
      </c>
      <c r="S229" t="s">
        <v>5157</v>
      </c>
      <c r="T229" t="s">
        <v>5302</v>
      </c>
      <c r="U229" t="s">
        <v>5253</v>
      </c>
      <c r="X229">
        <v>17</v>
      </c>
      <c r="Y229" t="s">
        <v>4425</v>
      </c>
      <c r="Z229" t="s">
        <v>4425</v>
      </c>
      <c r="AA229" t="s">
        <v>4425</v>
      </c>
      <c r="AB229">
        <v>1</v>
      </c>
      <c r="AC229">
        <v>0.8</v>
      </c>
      <c r="AD229">
        <v>1</v>
      </c>
      <c r="AE229">
        <v>10</v>
      </c>
      <c r="AF229" t="s">
        <v>3383</v>
      </c>
      <c r="AG229" t="s">
        <v>3392</v>
      </c>
      <c r="AH229" t="s">
        <v>57</v>
      </c>
      <c r="AI229" t="s">
        <v>58</v>
      </c>
      <c r="AJ229" t="s">
        <v>75</v>
      </c>
      <c r="AK229" t="s">
        <v>58</v>
      </c>
      <c r="AL229" t="s">
        <v>84</v>
      </c>
      <c r="AM229" t="s">
        <v>61</v>
      </c>
    </row>
    <row r="230" spans="1:39" x14ac:dyDescent="0.25">
      <c r="A230" t="s">
        <v>5303</v>
      </c>
      <c r="B230" t="s">
        <v>4250</v>
      </c>
      <c r="C230" t="s">
        <v>42</v>
      </c>
      <c r="D230" t="s">
        <v>4251</v>
      </c>
      <c r="E230" t="s">
        <v>44</v>
      </c>
      <c r="F230" s="1">
        <v>0.05</v>
      </c>
      <c r="G230" t="s">
        <v>5202</v>
      </c>
      <c r="H230">
        <v>3</v>
      </c>
      <c r="I230" t="s">
        <v>4253</v>
      </c>
      <c r="J230">
        <v>1800</v>
      </c>
      <c r="K230">
        <v>259200</v>
      </c>
      <c r="L230" t="s">
        <v>5203</v>
      </c>
      <c r="O230" t="s">
        <v>5304</v>
      </c>
      <c r="P230" t="s">
        <v>4256</v>
      </c>
      <c r="Q230" t="s">
        <v>4257</v>
      </c>
      <c r="R230" t="s">
        <v>5305</v>
      </c>
      <c r="S230" t="s">
        <v>5306</v>
      </c>
      <c r="T230" t="s">
        <v>5307</v>
      </c>
      <c r="U230" t="s">
        <v>5253</v>
      </c>
      <c r="X230">
        <v>10</v>
      </c>
      <c r="Y230" t="s">
        <v>4262</v>
      </c>
      <c r="Z230" t="s">
        <v>4262</v>
      </c>
      <c r="AA230" t="s">
        <v>4262</v>
      </c>
      <c r="AB230">
        <v>1</v>
      </c>
      <c r="AC230">
        <v>0.9</v>
      </c>
      <c r="AD230">
        <v>1</v>
      </c>
      <c r="AE230">
        <v>10</v>
      </c>
      <c r="AF230" t="s">
        <v>3680</v>
      </c>
      <c r="AG230" t="s">
        <v>3689</v>
      </c>
      <c r="AH230" t="s">
        <v>67</v>
      </c>
      <c r="AI230" t="s">
        <v>58</v>
      </c>
      <c r="AJ230" t="s">
        <v>142</v>
      </c>
      <c r="AK230" t="s">
        <v>58</v>
      </c>
      <c r="AL230" t="s">
        <v>84</v>
      </c>
      <c r="AM230" t="s">
        <v>90</v>
      </c>
    </row>
    <row r="231" spans="1:39" x14ac:dyDescent="0.25">
      <c r="A231" t="s">
        <v>5303</v>
      </c>
      <c r="B231" t="s">
        <v>4250</v>
      </c>
      <c r="C231" t="s">
        <v>42</v>
      </c>
      <c r="D231" t="s">
        <v>4251</v>
      </c>
      <c r="E231" t="s">
        <v>44</v>
      </c>
      <c r="F231" s="1">
        <v>0.05</v>
      </c>
      <c r="G231" t="s">
        <v>5202</v>
      </c>
      <c r="H231">
        <v>3</v>
      </c>
      <c r="I231" t="s">
        <v>4253</v>
      </c>
      <c r="J231">
        <v>1800</v>
      </c>
      <c r="K231">
        <v>259200</v>
      </c>
      <c r="L231" t="s">
        <v>5203</v>
      </c>
      <c r="O231" t="s">
        <v>5308</v>
      </c>
      <c r="P231" t="s">
        <v>4307</v>
      </c>
      <c r="Q231" t="s">
        <v>4257</v>
      </c>
      <c r="R231" t="s">
        <v>5297</v>
      </c>
      <c r="S231" t="s">
        <v>5309</v>
      </c>
      <c r="T231" t="s">
        <v>5310</v>
      </c>
      <c r="U231" t="s">
        <v>5253</v>
      </c>
      <c r="X231">
        <v>50</v>
      </c>
      <c r="Y231" t="s">
        <v>4311</v>
      </c>
      <c r="Z231" t="s">
        <v>4311</v>
      </c>
      <c r="AA231" t="s">
        <v>4311</v>
      </c>
      <c r="AB231">
        <v>1</v>
      </c>
      <c r="AC231">
        <v>0.9</v>
      </c>
      <c r="AD231">
        <v>1</v>
      </c>
      <c r="AE231">
        <v>10</v>
      </c>
      <c r="AF231" t="s">
        <v>3680</v>
      </c>
      <c r="AG231" t="s">
        <v>3689</v>
      </c>
      <c r="AH231" t="s">
        <v>1861</v>
      </c>
      <c r="AI231" t="s">
        <v>58</v>
      </c>
      <c r="AJ231" t="s">
        <v>68</v>
      </c>
      <c r="AK231" t="s">
        <v>58</v>
      </c>
      <c r="AL231" t="s">
        <v>60</v>
      </c>
      <c r="AM231" t="s">
        <v>61</v>
      </c>
    </row>
    <row r="232" spans="1:39" x14ac:dyDescent="0.25">
      <c r="A232" t="s">
        <v>5303</v>
      </c>
      <c r="B232" t="s">
        <v>4250</v>
      </c>
      <c r="C232" t="s">
        <v>42</v>
      </c>
      <c r="D232" t="s">
        <v>4251</v>
      </c>
      <c r="E232" t="s">
        <v>44</v>
      </c>
      <c r="F232" s="1">
        <v>0.05</v>
      </c>
      <c r="G232" t="s">
        <v>5202</v>
      </c>
      <c r="H232">
        <v>3</v>
      </c>
      <c r="I232" t="s">
        <v>4253</v>
      </c>
      <c r="J232">
        <v>1800</v>
      </c>
      <c r="K232">
        <v>259200</v>
      </c>
      <c r="L232" t="s">
        <v>5203</v>
      </c>
      <c r="O232" t="s">
        <v>5311</v>
      </c>
      <c r="P232" t="s">
        <v>4280</v>
      </c>
      <c r="Q232" t="s">
        <v>4257</v>
      </c>
      <c r="R232" t="s">
        <v>5261</v>
      </c>
      <c r="S232" t="s">
        <v>5227</v>
      </c>
      <c r="T232" t="s">
        <v>5312</v>
      </c>
      <c r="U232" t="s">
        <v>5253</v>
      </c>
      <c r="X232">
        <v>20</v>
      </c>
      <c r="Y232" t="s">
        <v>4284</v>
      </c>
      <c r="Z232" t="s">
        <v>4284</v>
      </c>
      <c r="AA232" t="s">
        <v>4284</v>
      </c>
      <c r="AB232">
        <v>1</v>
      </c>
      <c r="AC232">
        <v>0.9</v>
      </c>
      <c r="AD232">
        <v>1</v>
      </c>
      <c r="AE232">
        <v>10</v>
      </c>
      <c r="AF232" t="s">
        <v>3680</v>
      </c>
      <c r="AG232" t="s">
        <v>3689</v>
      </c>
      <c r="AH232" t="s">
        <v>74</v>
      </c>
      <c r="AI232" t="s">
        <v>58</v>
      </c>
      <c r="AJ232" t="s">
        <v>59</v>
      </c>
      <c r="AK232" t="s">
        <v>58</v>
      </c>
      <c r="AL232" t="s">
        <v>84</v>
      </c>
      <c r="AM232" t="s">
        <v>90</v>
      </c>
    </row>
    <row r="233" spans="1:39" x14ac:dyDescent="0.25">
      <c r="A233" t="s">
        <v>5313</v>
      </c>
      <c r="B233" t="s">
        <v>4250</v>
      </c>
      <c r="C233" t="s">
        <v>42</v>
      </c>
      <c r="D233" t="s">
        <v>4251</v>
      </c>
      <c r="E233" t="s">
        <v>44</v>
      </c>
      <c r="F233" s="1">
        <v>0.05</v>
      </c>
      <c r="G233" t="s">
        <v>5217</v>
      </c>
      <c r="H233">
        <v>3</v>
      </c>
      <c r="I233" t="s">
        <v>4253</v>
      </c>
      <c r="J233">
        <v>1800</v>
      </c>
      <c r="K233">
        <v>259200</v>
      </c>
      <c r="L233" t="s">
        <v>5218</v>
      </c>
      <c r="O233" t="s">
        <v>5314</v>
      </c>
      <c r="P233" t="s">
        <v>4307</v>
      </c>
      <c r="Q233" t="s">
        <v>4257</v>
      </c>
      <c r="R233" t="s">
        <v>5315</v>
      </c>
      <c r="S233" t="s">
        <v>5316</v>
      </c>
      <c r="T233" t="s">
        <v>5317</v>
      </c>
      <c r="U233" t="s">
        <v>5318</v>
      </c>
      <c r="X233">
        <v>547</v>
      </c>
      <c r="Y233" t="s">
        <v>4311</v>
      </c>
      <c r="Z233" t="s">
        <v>4311</v>
      </c>
      <c r="AA233" t="s">
        <v>4311</v>
      </c>
      <c r="AB233">
        <v>1</v>
      </c>
      <c r="AC233">
        <v>0.8</v>
      </c>
      <c r="AD233">
        <v>0</v>
      </c>
      <c r="AE233">
        <v>13</v>
      </c>
      <c r="AF233" t="s">
        <v>3930</v>
      </c>
      <c r="AG233" t="s">
        <v>3940</v>
      </c>
      <c r="AH233" t="s">
        <v>1861</v>
      </c>
      <c r="AI233" t="s">
        <v>58</v>
      </c>
      <c r="AJ233" t="s">
        <v>59</v>
      </c>
      <c r="AK233" t="s">
        <v>58</v>
      </c>
      <c r="AL233" t="s">
        <v>60</v>
      </c>
      <c r="AM233" t="s">
        <v>61</v>
      </c>
    </row>
    <row r="234" spans="1:39" x14ac:dyDescent="0.25">
      <c r="A234" t="s">
        <v>5313</v>
      </c>
      <c r="B234" t="s">
        <v>4250</v>
      </c>
      <c r="C234" t="s">
        <v>42</v>
      </c>
      <c r="D234" t="s">
        <v>4251</v>
      </c>
      <c r="E234" t="s">
        <v>44</v>
      </c>
      <c r="F234" s="1">
        <v>0.05</v>
      </c>
      <c r="G234" t="s">
        <v>5217</v>
      </c>
      <c r="H234">
        <v>3</v>
      </c>
      <c r="I234" t="s">
        <v>4253</v>
      </c>
      <c r="J234">
        <v>1800</v>
      </c>
      <c r="K234">
        <v>259200</v>
      </c>
      <c r="L234" t="s">
        <v>5218</v>
      </c>
      <c r="O234" t="s">
        <v>5319</v>
      </c>
      <c r="P234" t="s">
        <v>4623</v>
      </c>
      <c r="Q234" t="s">
        <v>4257</v>
      </c>
      <c r="R234" t="s">
        <v>5320</v>
      </c>
      <c r="S234" t="s">
        <v>5321</v>
      </c>
      <c r="T234" t="s">
        <v>5322</v>
      </c>
      <c r="U234" t="s">
        <v>5318</v>
      </c>
      <c r="X234">
        <v>13</v>
      </c>
      <c r="Y234" t="s">
        <v>4627</v>
      </c>
      <c r="Z234" t="s">
        <v>4627</v>
      </c>
      <c r="AA234" t="s">
        <v>4627</v>
      </c>
      <c r="AB234">
        <v>1</v>
      </c>
      <c r="AC234">
        <v>0.8</v>
      </c>
      <c r="AD234">
        <v>0</v>
      </c>
      <c r="AE234">
        <v>13</v>
      </c>
      <c r="AF234" t="s">
        <v>3930</v>
      </c>
      <c r="AG234" t="s">
        <v>3940</v>
      </c>
      <c r="AH234" t="s">
        <v>67</v>
      </c>
      <c r="AI234" t="s">
        <v>58</v>
      </c>
      <c r="AJ234" t="s">
        <v>59</v>
      </c>
      <c r="AK234" t="s">
        <v>58</v>
      </c>
      <c r="AL234" t="s">
        <v>84</v>
      </c>
      <c r="AM234" t="s">
        <v>61</v>
      </c>
    </row>
    <row r="235" spans="1:39" x14ac:dyDescent="0.25">
      <c r="A235" t="s">
        <v>5313</v>
      </c>
      <c r="B235" t="s">
        <v>4250</v>
      </c>
      <c r="C235" t="s">
        <v>42</v>
      </c>
      <c r="D235" t="s">
        <v>4251</v>
      </c>
      <c r="E235" t="s">
        <v>44</v>
      </c>
      <c r="F235" s="1">
        <v>0.05</v>
      </c>
      <c r="G235" t="s">
        <v>5217</v>
      </c>
      <c r="H235">
        <v>3</v>
      </c>
      <c r="I235" t="s">
        <v>4253</v>
      </c>
      <c r="J235">
        <v>1800</v>
      </c>
      <c r="K235">
        <v>259200</v>
      </c>
      <c r="L235" t="s">
        <v>5218</v>
      </c>
      <c r="O235" t="s">
        <v>5323</v>
      </c>
      <c r="P235" t="s">
        <v>4327</v>
      </c>
      <c r="Q235" t="s">
        <v>4257</v>
      </c>
      <c r="R235" t="s">
        <v>5324</v>
      </c>
      <c r="S235" t="s">
        <v>5325</v>
      </c>
      <c r="T235" t="s">
        <v>5326</v>
      </c>
      <c r="U235" t="s">
        <v>5318</v>
      </c>
      <c r="X235">
        <v>16</v>
      </c>
      <c r="Y235" t="s">
        <v>4331</v>
      </c>
      <c r="Z235" t="s">
        <v>4331</v>
      </c>
      <c r="AA235" t="s">
        <v>4331</v>
      </c>
      <c r="AB235">
        <v>1</v>
      </c>
      <c r="AC235">
        <v>0.8</v>
      </c>
      <c r="AD235">
        <v>0</v>
      </c>
      <c r="AE235">
        <v>13</v>
      </c>
      <c r="AF235" t="s">
        <v>3930</v>
      </c>
      <c r="AG235" t="s">
        <v>3940</v>
      </c>
      <c r="AH235" t="s">
        <v>74</v>
      </c>
      <c r="AI235" t="s">
        <v>58</v>
      </c>
      <c r="AJ235" t="s">
        <v>133</v>
      </c>
      <c r="AK235" t="s">
        <v>58</v>
      </c>
      <c r="AL235" t="s">
        <v>84</v>
      </c>
      <c r="AM235" t="s">
        <v>90</v>
      </c>
    </row>
    <row r="236" spans="1:39" x14ac:dyDescent="0.25">
      <c r="A236" t="s">
        <v>5327</v>
      </c>
      <c r="B236" t="s">
        <v>4250</v>
      </c>
      <c r="C236" t="s">
        <v>42</v>
      </c>
      <c r="D236" t="s">
        <v>4251</v>
      </c>
      <c r="E236" t="s">
        <v>44</v>
      </c>
      <c r="F236" s="1">
        <v>0.05</v>
      </c>
      <c r="G236" t="s">
        <v>4252</v>
      </c>
      <c r="H236">
        <v>3</v>
      </c>
      <c r="I236" t="s">
        <v>4253</v>
      </c>
      <c r="J236">
        <v>1800</v>
      </c>
      <c r="K236">
        <v>259200</v>
      </c>
      <c r="L236" t="s">
        <v>4254</v>
      </c>
      <c r="O236" t="s">
        <v>5328</v>
      </c>
      <c r="P236" t="s">
        <v>4374</v>
      </c>
      <c r="Q236" t="s">
        <v>4257</v>
      </c>
      <c r="R236" t="s">
        <v>5329</v>
      </c>
      <c r="S236" t="s">
        <v>5330</v>
      </c>
      <c r="T236" t="s">
        <v>5331</v>
      </c>
      <c r="U236" t="s">
        <v>5318</v>
      </c>
      <c r="X236">
        <v>17</v>
      </c>
      <c r="Y236" t="s">
        <v>4378</v>
      </c>
      <c r="Z236" t="s">
        <v>4378</v>
      </c>
      <c r="AA236" t="s">
        <v>4378</v>
      </c>
      <c r="AB236">
        <v>1</v>
      </c>
      <c r="AC236">
        <v>0.8</v>
      </c>
      <c r="AD236">
        <v>1</v>
      </c>
      <c r="AE236">
        <v>11</v>
      </c>
      <c r="AF236" t="s">
        <v>3383</v>
      </c>
      <c r="AG236" t="s">
        <v>3393</v>
      </c>
      <c r="AH236" t="s">
        <v>57</v>
      </c>
      <c r="AI236" t="s">
        <v>58</v>
      </c>
      <c r="AJ236" t="s">
        <v>68</v>
      </c>
      <c r="AK236" t="s">
        <v>58</v>
      </c>
      <c r="AL236" t="s">
        <v>84</v>
      </c>
      <c r="AM236" t="s">
        <v>61</v>
      </c>
    </row>
    <row r="237" spans="1:39" x14ac:dyDescent="0.25">
      <c r="A237" t="s">
        <v>5327</v>
      </c>
      <c r="B237" t="s">
        <v>4250</v>
      </c>
      <c r="C237" t="s">
        <v>42</v>
      </c>
      <c r="D237" t="s">
        <v>4251</v>
      </c>
      <c r="E237" t="s">
        <v>44</v>
      </c>
      <c r="F237" s="1">
        <v>0.05</v>
      </c>
      <c r="G237" t="s">
        <v>4252</v>
      </c>
      <c r="H237">
        <v>3</v>
      </c>
      <c r="I237" t="s">
        <v>4253</v>
      </c>
      <c r="J237">
        <v>1800</v>
      </c>
      <c r="K237">
        <v>259200</v>
      </c>
      <c r="L237" t="s">
        <v>4254</v>
      </c>
      <c r="O237" t="s">
        <v>5332</v>
      </c>
      <c r="P237" t="s">
        <v>4415</v>
      </c>
      <c r="Q237" t="s">
        <v>4257</v>
      </c>
      <c r="R237" t="s">
        <v>5333</v>
      </c>
      <c r="S237" t="s">
        <v>5297</v>
      </c>
      <c r="T237" t="s">
        <v>5334</v>
      </c>
      <c r="U237" t="s">
        <v>5318</v>
      </c>
      <c r="X237">
        <v>61</v>
      </c>
      <c r="Y237" t="s">
        <v>4419</v>
      </c>
      <c r="Z237" t="s">
        <v>4419</v>
      </c>
      <c r="AA237" t="s">
        <v>4419</v>
      </c>
      <c r="AB237">
        <v>1</v>
      </c>
      <c r="AC237">
        <v>0.8</v>
      </c>
      <c r="AD237">
        <v>1</v>
      </c>
      <c r="AE237">
        <v>11</v>
      </c>
      <c r="AF237" t="s">
        <v>3383</v>
      </c>
      <c r="AG237" t="s">
        <v>3393</v>
      </c>
      <c r="AH237" t="s">
        <v>57</v>
      </c>
      <c r="AI237" t="s">
        <v>58</v>
      </c>
      <c r="AJ237" t="s">
        <v>68</v>
      </c>
      <c r="AK237" t="s">
        <v>58</v>
      </c>
      <c r="AL237" t="s">
        <v>60</v>
      </c>
      <c r="AM237" t="s">
        <v>61</v>
      </c>
    </row>
    <row r="238" spans="1:39" x14ac:dyDescent="0.25">
      <c r="A238" t="s">
        <v>5327</v>
      </c>
      <c r="B238" t="s">
        <v>4250</v>
      </c>
      <c r="C238" t="s">
        <v>42</v>
      </c>
      <c r="D238" t="s">
        <v>4251</v>
      </c>
      <c r="E238" t="s">
        <v>44</v>
      </c>
      <c r="F238" s="1">
        <v>0.05</v>
      </c>
      <c r="G238" t="s">
        <v>4252</v>
      </c>
      <c r="H238">
        <v>3</v>
      </c>
      <c r="I238" t="s">
        <v>4253</v>
      </c>
      <c r="J238">
        <v>1800</v>
      </c>
      <c r="K238">
        <v>259200</v>
      </c>
      <c r="L238" t="s">
        <v>4254</v>
      </c>
      <c r="O238" t="s">
        <v>5335</v>
      </c>
      <c r="P238" t="s">
        <v>4338</v>
      </c>
      <c r="Q238" t="s">
        <v>4257</v>
      </c>
      <c r="R238" t="s">
        <v>5336</v>
      </c>
      <c r="S238" t="s">
        <v>5337</v>
      </c>
      <c r="T238" t="s">
        <v>5338</v>
      </c>
      <c r="U238" t="s">
        <v>5318</v>
      </c>
      <c r="X238">
        <v>313</v>
      </c>
      <c r="Y238" t="s">
        <v>4342</v>
      </c>
      <c r="Z238" t="s">
        <v>4342</v>
      </c>
      <c r="AA238" t="s">
        <v>4342</v>
      </c>
      <c r="AB238">
        <v>1</v>
      </c>
      <c r="AC238">
        <v>0.8</v>
      </c>
      <c r="AD238">
        <v>1</v>
      </c>
      <c r="AE238">
        <v>11</v>
      </c>
      <c r="AF238" t="s">
        <v>3383</v>
      </c>
      <c r="AG238" t="s">
        <v>3393</v>
      </c>
      <c r="AH238" t="s">
        <v>74</v>
      </c>
      <c r="AI238" t="s">
        <v>58</v>
      </c>
      <c r="AJ238" t="s">
        <v>68</v>
      </c>
      <c r="AK238" t="s">
        <v>58</v>
      </c>
      <c r="AL238" t="s">
        <v>84</v>
      </c>
      <c r="AM238" t="s">
        <v>61</v>
      </c>
    </row>
    <row r="239" spans="1:39" x14ac:dyDescent="0.25">
      <c r="A239" t="s">
        <v>5339</v>
      </c>
      <c r="B239" t="s">
        <v>4250</v>
      </c>
      <c r="C239" t="s">
        <v>42</v>
      </c>
      <c r="D239" t="s">
        <v>4251</v>
      </c>
      <c r="E239" t="s">
        <v>44</v>
      </c>
      <c r="F239" s="1">
        <v>0.05</v>
      </c>
      <c r="G239" t="s">
        <v>5202</v>
      </c>
      <c r="H239">
        <v>3</v>
      </c>
      <c r="I239" t="s">
        <v>4253</v>
      </c>
      <c r="J239">
        <v>1800</v>
      </c>
      <c r="K239">
        <v>259200</v>
      </c>
      <c r="L239" t="s">
        <v>5203</v>
      </c>
      <c r="O239" t="s">
        <v>5340</v>
      </c>
      <c r="P239" t="s">
        <v>4638</v>
      </c>
      <c r="Q239" t="s">
        <v>4257</v>
      </c>
      <c r="R239" t="s">
        <v>5341</v>
      </c>
      <c r="S239" t="s">
        <v>5039</v>
      </c>
      <c r="T239" t="s">
        <v>5342</v>
      </c>
      <c r="U239" t="s">
        <v>5318</v>
      </c>
      <c r="X239">
        <v>59</v>
      </c>
      <c r="Y239" t="s">
        <v>4642</v>
      </c>
      <c r="Z239" t="s">
        <v>4642</v>
      </c>
      <c r="AA239" t="s">
        <v>4642</v>
      </c>
      <c r="AB239">
        <v>1</v>
      </c>
      <c r="AC239">
        <v>0.9</v>
      </c>
      <c r="AD239">
        <v>0</v>
      </c>
      <c r="AE239">
        <v>11</v>
      </c>
      <c r="AF239" t="s">
        <v>3680</v>
      </c>
      <c r="AG239" t="s">
        <v>3690</v>
      </c>
      <c r="AH239" t="s">
        <v>74</v>
      </c>
      <c r="AI239" t="s">
        <v>58</v>
      </c>
      <c r="AJ239" t="s">
        <v>59</v>
      </c>
      <c r="AK239" t="s">
        <v>58</v>
      </c>
      <c r="AL239" t="s">
        <v>60</v>
      </c>
      <c r="AM239" t="s">
        <v>61</v>
      </c>
    </row>
    <row r="240" spans="1:39" x14ac:dyDescent="0.25">
      <c r="A240" t="s">
        <v>5339</v>
      </c>
      <c r="B240" t="s">
        <v>4250</v>
      </c>
      <c r="C240" t="s">
        <v>42</v>
      </c>
      <c r="D240" t="s">
        <v>4251</v>
      </c>
      <c r="E240" t="s">
        <v>44</v>
      </c>
      <c r="F240" s="1">
        <v>0.05</v>
      </c>
      <c r="G240" t="s">
        <v>5202</v>
      </c>
      <c r="H240">
        <v>3</v>
      </c>
      <c r="I240" t="s">
        <v>4253</v>
      </c>
      <c r="J240">
        <v>1800</v>
      </c>
      <c r="K240">
        <v>259200</v>
      </c>
      <c r="L240" t="s">
        <v>5203</v>
      </c>
      <c r="O240" t="s">
        <v>5343</v>
      </c>
      <c r="P240" t="s">
        <v>4338</v>
      </c>
      <c r="Q240" t="s">
        <v>4257</v>
      </c>
      <c r="R240" t="s">
        <v>5344</v>
      </c>
      <c r="S240" t="s">
        <v>5345</v>
      </c>
      <c r="T240" t="s">
        <v>5346</v>
      </c>
      <c r="U240" t="s">
        <v>5318</v>
      </c>
      <c r="X240">
        <v>15</v>
      </c>
      <c r="Y240" t="s">
        <v>4342</v>
      </c>
      <c r="Z240" t="s">
        <v>4342</v>
      </c>
      <c r="AA240" t="s">
        <v>4342</v>
      </c>
      <c r="AB240">
        <v>1</v>
      </c>
      <c r="AC240">
        <v>0.9</v>
      </c>
      <c r="AD240">
        <v>0</v>
      </c>
      <c r="AE240">
        <v>11</v>
      </c>
      <c r="AF240" t="s">
        <v>3680</v>
      </c>
      <c r="AG240" t="s">
        <v>3690</v>
      </c>
      <c r="AH240" t="s">
        <v>74</v>
      </c>
      <c r="AI240" t="s">
        <v>58</v>
      </c>
      <c r="AJ240" t="s">
        <v>59</v>
      </c>
      <c r="AK240" t="s">
        <v>58</v>
      </c>
      <c r="AL240" t="s">
        <v>84</v>
      </c>
      <c r="AM240" t="s">
        <v>61</v>
      </c>
    </row>
    <row r="241" spans="1:39" x14ac:dyDescent="0.25">
      <c r="A241" t="s">
        <v>5339</v>
      </c>
      <c r="B241" t="s">
        <v>4250</v>
      </c>
      <c r="C241" t="s">
        <v>42</v>
      </c>
      <c r="D241" t="s">
        <v>4251</v>
      </c>
      <c r="E241" t="s">
        <v>44</v>
      </c>
      <c r="F241" s="1">
        <v>0.05</v>
      </c>
      <c r="G241" t="s">
        <v>5202</v>
      </c>
      <c r="H241">
        <v>3</v>
      </c>
      <c r="I241" t="s">
        <v>4253</v>
      </c>
      <c r="J241">
        <v>1800</v>
      </c>
      <c r="K241">
        <v>259200</v>
      </c>
      <c r="L241" t="s">
        <v>5203</v>
      </c>
      <c r="O241" t="s">
        <v>5347</v>
      </c>
      <c r="P241" t="s">
        <v>4820</v>
      </c>
      <c r="Q241" t="s">
        <v>4257</v>
      </c>
      <c r="R241" t="s">
        <v>5348</v>
      </c>
      <c r="S241" t="s">
        <v>5349</v>
      </c>
      <c r="T241" t="s">
        <v>5350</v>
      </c>
      <c r="U241" t="s">
        <v>5318</v>
      </c>
      <c r="X241">
        <v>27</v>
      </c>
      <c r="Y241" t="s">
        <v>4824</v>
      </c>
      <c r="Z241" t="s">
        <v>4824</v>
      </c>
      <c r="AA241" t="s">
        <v>4824</v>
      </c>
      <c r="AB241">
        <v>1</v>
      </c>
      <c r="AC241">
        <v>0.9</v>
      </c>
      <c r="AD241">
        <v>0</v>
      </c>
      <c r="AE241">
        <v>11</v>
      </c>
      <c r="AF241" t="s">
        <v>3680</v>
      </c>
      <c r="AG241" t="s">
        <v>3690</v>
      </c>
      <c r="AH241" t="s">
        <v>74</v>
      </c>
      <c r="AI241" t="s">
        <v>58</v>
      </c>
      <c r="AJ241" t="s">
        <v>59</v>
      </c>
      <c r="AK241" t="s">
        <v>58</v>
      </c>
      <c r="AL241" t="s">
        <v>84</v>
      </c>
      <c r="AM241" t="s">
        <v>90</v>
      </c>
    </row>
    <row r="242" spans="1:39" x14ac:dyDescent="0.25">
      <c r="A242" t="s">
        <v>5351</v>
      </c>
      <c r="B242" t="s">
        <v>4250</v>
      </c>
      <c r="C242" t="s">
        <v>42</v>
      </c>
      <c r="D242" t="s">
        <v>4251</v>
      </c>
      <c r="E242" t="s">
        <v>44</v>
      </c>
      <c r="F242" s="1">
        <v>0.05</v>
      </c>
      <c r="G242" t="s">
        <v>5217</v>
      </c>
      <c r="H242">
        <v>3</v>
      </c>
      <c r="I242" t="s">
        <v>4253</v>
      </c>
      <c r="J242">
        <v>1800</v>
      </c>
      <c r="K242">
        <v>259200</v>
      </c>
      <c r="L242" t="s">
        <v>5218</v>
      </c>
      <c r="O242" t="s">
        <v>5352</v>
      </c>
      <c r="P242" t="s">
        <v>4570</v>
      </c>
      <c r="Q242" t="s">
        <v>4257</v>
      </c>
      <c r="R242" t="s">
        <v>5353</v>
      </c>
      <c r="S242" t="s">
        <v>5354</v>
      </c>
      <c r="T242" t="s">
        <v>5355</v>
      </c>
      <c r="U242" t="s">
        <v>5318</v>
      </c>
      <c r="X242">
        <v>29</v>
      </c>
      <c r="Y242" t="s">
        <v>4575</v>
      </c>
      <c r="Z242" t="s">
        <v>4575</v>
      </c>
      <c r="AA242" t="s">
        <v>4575</v>
      </c>
      <c r="AB242">
        <v>1</v>
      </c>
      <c r="AC242">
        <v>0.8</v>
      </c>
      <c r="AD242">
        <v>0</v>
      </c>
      <c r="AE242">
        <v>14</v>
      </c>
      <c r="AF242" t="s">
        <v>3930</v>
      </c>
      <c r="AG242" t="s">
        <v>3941</v>
      </c>
      <c r="AH242" t="s">
        <v>74</v>
      </c>
      <c r="AI242" t="s">
        <v>58</v>
      </c>
      <c r="AJ242" t="s">
        <v>68</v>
      </c>
      <c r="AK242" t="s">
        <v>58</v>
      </c>
      <c r="AL242" t="s">
        <v>84</v>
      </c>
      <c r="AM242" t="s">
        <v>61</v>
      </c>
    </row>
    <row r="243" spans="1:39" x14ac:dyDescent="0.25">
      <c r="A243" t="s">
        <v>5351</v>
      </c>
      <c r="B243" t="s">
        <v>4250</v>
      </c>
      <c r="C243" t="s">
        <v>42</v>
      </c>
      <c r="D243" t="s">
        <v>4251</v>
      </c>
      <c r="E243" t="s">
        <v>44</v>
      </c>
      <c r="F243" s="1">
        <v>0.05</v>
      </c>
      <c r="G243" t="s">
        <v>5217</v>
      </c>
      <c r="H243">
        <v>3</v>
      </c>
      <c r="I243" t="s">
        <v>4253</v>
      </c>
      <c r="J243">
        <v>1800</v>
      </c>
      <c r="K243">
        <v>259200</v>
      </c>
      <c r="L243" t="s">
        <v>5218</v>
      </c>
      <c r="O243" t="s">
        <v>5356</v>
      </c>
      <c r="P243" t="s">
        <v>4338</v>
      </c>
      <c r="Q243" t="s">
        <v>4257</v>
      </c>
      <c r="R243" t="s">
        <v>5357</v>
      </c>
      <c r="S243" t="s">
        <v>5358</v>
      </c>
      <c r="T243" t="s">
        <v>5359</v>
      </c>
      <c r="U243" t="s">
        <v>5318</v>
      </c>
      <c r="X243">
        <v>282</v>
      </c>
      <c r="Y243" t="s">
        <v>4342</v>
      </c>
      <c r="Z243" t="s">
        <v>4342</v>
      </c>
      <c r="AA243" t="s">
        <v>4342</v>
      </c>
      <c r="AB243">
        <v>1</v>
      </c>
      <c r="AC243">
        <v>0.8</v>
      </c>
      <c r="AD243">
        <v>0</v>
      </c>
      <c r="AE243">
        <v>14</v>
      </c>
      <c r="AF243" t="s">
        <v>3930</v>
      </c>
      <c r="AG243" t="s">
        <v>3941</v>
      </c>
      <c r="AH243" t="s">
        <v>74</v>
      </c>
      <c r="AI243" t="s">
        <v>58</v>
      </c>
      <c r="AJ243" t="s">
        <v>59</v>
      </c>
      <c r="AK243" t="s">
        <v>58</v>
      </c>
      <c r="AL243" t="s">
        <v>84</v>
      </c>
      <c r="AM243" t="s">
        <v>61</v>
      </c>
    </row>
    <row r="244" spans="1:39" x14ac:dyDescent="0.25">
      <c r="A244" t="s">
        <v>5351</v>
      </c>
      <c r="B244" t="s">
        <v>4250</v>
      </c>
      <c r="C244" t="s">
        <v>42</v>
      </c>
      <c r="D244" t="s">
        <v>4251</v>
      </c>
      <c r="E244" t="s">
        <v>44</v>
      </c>
      <c r="F244" s="1">
        <v>0.05</v>
      </c>
      <c r="G244" t="s">
        <v>5217</v>
      </c>
      <c r="H244">
        <v>3</v>
      </c>
      <c r="I244" t="s">
        <v>4253</v>
      </c>
      <c r="J244">
        <v>1800</v>
      </c>
      <c r="K244">
        <v>259200</v>
      </c>
      <c r="L244" t="s">
        <v>5218</v>
      </c>
      <c r="O244" t="s">
        <v>5360</v>
      </c>
      <c r="P244" t="s">
        <v>4386</v>
      </c>
      <c r="Q244" t="s">
        <v>4257</v>
      </c>
      <c r="R244" t="s">
        <v>4521</v>
      </c>
      <c r="S244" t="s">
        <v>5361</v>
      </c>
      <c r="T244" t="s">
        <v>5362</v>
      </c>
      <c r="U244" t="s">
        <v>5318</v>
      </c>
      <c r="X244">
        <v>69</v>
      </c>
      <c r="Y244" t="s">
        <v>4390</v>
      </c>
      <c r="Z244" t="s">
        <v>4390</v>
      </c>
      <c r="AA244" t="s">
        <v>4390</v>
      </c>
      <c r="AB244">
        <v>1</v>
      </c>
      <c r="AC244">
        <v>0.8</v>
      </c>
      <c r="AD244">
        <v>0</v>
      </c>
      <c r="AE244">
        <v>14</v>
      </c>
      <c r="AF244" t="s">
        <v>3930</v>
      </c>
      <c r="AG244" t="s">
        <v>3941</v>
      </c>
      <c r="AH244" t="s">
        <v>74</v>
      </c>
      <c r="AI244" t="s">
        <v>58</v>
      </c>
      <c r="AJ244" t="s">
        <v>68</v>
      </c>
      <c r="AK244" t="s">
        <v>58</v>
      </c>
      <c r="AL244" t="s">
        <v>84</v>
      </c>
      <c r="AM244" t="s">
        <v>90</v>
      </c>
    </row>
    <row r="245" spans="1:39" x14ac:dyDescent="0.25">
      <c r="A245" t="s">
        <v>5363</v>
      </c>
      <c r="B245" t="s">
        <v>4250</v>
      </c>
      <c r="C245" t="s">
        <v>42</v>
      </c>
      <c r="D245" t="s">
        <v>4251</v>
      </c>
      <c r="E245" t="s">
        <v>44</v>
      </c>
      <c r="F245" s="1">
        <v>0.05</v>
      </c>
      <c r="G245" t="s">
        <v>5202</v>
      </c>
      <c r="H245">
        <v>3</v>
      </c>
      <c r="I245" t="s">
        <v>4253</v>
      </c>
      <c r="J245">
        <v>1800</v>
      </c>
      <c r="K245">
        <v>259200</v>
      </c>
      <c r="L245" t="s">
        <v>5203</v>
      </c>
      <c r="O245" t="s">
        <v>5364</v>
      </c>
      <c r="P245" t="s">
        <v>4507</v>
      </c>
      <c r="Q245" t="s">
        <v>4257</v>
      </c>
      <c r="R245" t="s">
        <v>5137</v>
      </c>
      <c r="S245" t="s">
        <v>5365</v>
      </c>
      <c r="T245" t="s">
        <v>5366</v>
      </c>
      <c r="U245" t="s">
        <v>5367</v>
      </c>
      <c r="X245">
        <v>19</v>
      </c>
      <c r="Y245" t="s">
        <v>4511</v>
      </c>
      <c r="Z245" t="s">
        <v>4511</v>
      </c>
      <c r="AA245" t="s">
        <v>4511</v>
      </c>
      <c r="AB245">
        <v>1</v>
      </c>
      <c r="AC245">
        <v>0.9</v>
      </c>
      <c r="AD245">
        <v>0</v>
      </c>
      <c r="AE245">
        <v>12</v>
      </c>
      <c r="AF245" t="s">
        <v>3680</v>
      </c>
      <c r="AG245" t="s">
        <v>3691</v>
      </c>
      <c r="AH245" t="s">
        <v>74</v>
      </c>
      <c r="AI245" t="s">
        <v>58</v>
      </c>
      <c r="AJ245" t="s">
        <v>59</v>
      </c>
      <c r="AK245" t="s">
        <v>58</v>
      </c>
      <c r="AL245" t="s">
        <v>84</v>
      </c>
      <c r="AM245" t="s">
        <v>90</v>
      </c>
    </row>
    <row r="246" spans="1:39" x14ac:dyDescent="0.25">
      <c r="A246" t="s">
        <v>5363</v>
      </c>
      <c r="B246" t="s">
        <v>4250</v>
      </c>
      <c r="C246" t="s">
        <v>42</v>
      </c>
      <c r="D246" t="s">
        <v>4251</v>
      </c>
      <c r="E246" t="s">
        <v>44</v>
      </c>
      <c r="F246" s="1">
        <v>0.05</v>
      </c>
      <c r="G246" t="s">
        <v>5202</v>
      </c>
      <c r="H246">
        <v>3</v>
      </c>
      <c r="I246" t="s">
        <v>4253</v>
      </c>
      <c r="J246">
        <v>1800</v>
      </c>
      <c r="K246">
        <v>259200</v>
      </c>
      <c r="L246" t="s">
        <v>5203</v>
      </c>
      <c r="O246" t="s">
        <v>5368</v>
      </c>
      <c r="P246" t="s">
        <v>4421</v>
      </c>
      <c r="Q246" t="s">
        <v>4257</v>
      </c>
      <c r="R246" t="s">
        <v>5369</v>
      </c>
      <c r="S246" t="s">
        <v>5370</v>
      </c>
      <c r="T246" t="s">
        <v>5371</v>
      </c>
      <c r="U246" t="s">
        <v>5367</v>
      </c>
      <c r="X246">
        <v>51</v>
      </c>
      <c r="Y246" t="s">
        <v>4425</v>
      </c>
      <c r="Z246" t="s">
        <v>4425</v>
      </c>
      <c r="AA246" t="s">
        <v>4425</v>
      </c>
      <c r="AB246">
        <v>1</v>
      </c>
      <c r="AC246">
        <v>0.9</v>
      </c>
      <c r="AD246">
        <v>0</v>
      </c>
      <c r="AE246">
        <v>12</v>
      </c>
      <c r="AF246" t="s">
        <v>3680</v>
      </c>
      <c r="AG246" t="s">
        <v>3691</v>
      </c>
      <c r="AH246" t="s">
        <v>57</v>
      </c>
      <c r="AI246" t="s">
        <v>58</v>
      </c>
      <c r="AJ246" t="s">
        <v>59</v>
      </c>
      <c r="AK246" t="s">
        <v>58</v>
      </c>
      <c r="AL246" t="s">
        <v>84</v>
      </c>
      <c r="AM246" t="s">
        <v>61</v>
      </c>
    </row>
    <row r="247" spans="1:39" x14ac:dyDescent="0.25">
      <c r="A247" t="s">
        <v>5363</v>
      </c>
      <c r="B247" t="s">
        <v>4250</v>
      </c>
      <c r="C247" t="s">
        <v>42</v>
      </c>
      <c r="D247" t="s">
        <v>4251</v>
      </c>
      <c r="E247" t="s">
        <v>44</v>
      </c>
      <c r="F247" s="1">
        <v>0.05</v>
      </c>
      <c r="G247" t="s">
        <v>5202</v>
      </c>
      <c r="H247">
        <v>3</v>
      </c>
      <c r="I247" t="s">
        <v>4253</v>
      </c>
      <c r="J247">
        <v>1800</v>
      </c>
      <c r="K247">
        <v>259200</v>
      </c>
      <c r="L247" t="s">
        <v>5203</v>
      </c>
      <c r="O247" t="s">
        <v>5372</v>
      </c>
      <c r="P247" t="s">
        <v>4363</v>
      </c>
      <c r="Q247" t="s">
        <v>4257</v>
      </c>
      <c r="R247" t="s">
        <v>5373</v>
      </c>
      <c r="S247" t="s">
        <v>4410</v>
      </c>
      <c r="T247" t="s">
        <v>4411</v>
      </c>
      <c r="U247" t="s">
        <v>5367</v>
      </c>
      <c r="X247">
        <v>389</v>
      </c>
      <c r="Y247" t="s">
        <v>4367</v>
      </c>
      <c r="Z247" t="s">
        <v>4367</v>
      </c>
      <c r="AA247" t="s">
        <v>4367</v>
      </c>
      <c r="AB247">
        <v>1</v>
      </c>
      <c r="AC247">
        <v>0.9</v>
      </c>
      <c r="AD247">
        <v>0</v>
      </c>
      <c r="AE247">
        <v>12</v>
      </c>
      <c r="AF247" t="s">
        <v>3680</v>
      </c>
      <c r="AG247" t="s">
        <v>3691</v>
      </c>
      <c r="AH247" t="s">
        <v>67</v>
      </c>
      <c r="AI247" t="s">
        <v>58</v>
      </c>
      <c r="AJ247" t="s">
        <v>59</v>
      </c>
      <c r="AK247" t="s">
        <v>58</v>
      </c>
      <c r="AL247" t="s">
        <v>84</v>
      </c>
      <c r="AM247" t="s">
        <v>61</v>
      </c>
    </row>
    <row r="248" spans="1:39" x14ac:dyDescent="0.25">
      <c r="A248" t="s">
        <v>5374</v>
      </c>
      <c r="B248" t="s">
        <v>4250</v>
      </c>
      <c r="C248" t="s">
        <v>42</v>
      </c>
      <c r="D248" t="s">
        <v>4251</v>
      </c>
      <c r="E248" t="s">
        <v>44</v>
      </c>
      <c r="F248" s="1">
        <v>0.05</v>
      </c>
      <c r="G248" t="s">
        <v>4252</v>
      </c>
      <c r="H248">
        <v>3</v>
      </c>
      <c r="I248" t="s">
        <v>4253</v>
      </c>
      <c r="J248">
        <v>1800</v>
      </c>
      <c r="K248">
        <v>259200</v>
      </c>
      <c r="L248" t="s">
        <v>4254</v>
      </c>
      <c r="O248" t="s">
        <v>5375</v>
      </c>
      <c r="P248" t="s">
        <v>4280</v>
      </c>
      <c r="Q248" t="s">
        <v>4257</v>
      </c>
      <c r="R248" t="s">
        <v>5376</v>
      </c>
      <c r="S248" t="s">
        <v>5377</v>
      </c>
      <c r="T248" t="s">
        <v>5378</v>
      </c>
      <c r="U248" t="s">
        <v>5367</v>
      </c>
      <c r="X248">
        <v>29</v>
      </c>
      <c r="Y248" t="s">
        <v>4284</v>
      </c>
      <c r="Z248" t="s">
        <v>4284</v>
      </c>
      <c r="AA248" t="s">
        <v>4284</v>
      </c>
      <c r="AB248">
        <v>1</v>
      </c>
      <c r="AC248">
        <v>0.8</v>
      </c>
      <c r="AD248">
        <v>0</v>
      </c>
      <c r="AE248">
        <v>12</v>
      </c>
      <c r="AF248" t="s">
        <v>3383</v>
      </c>
      <c r="AG248" t="s">
        <v>3394</v>
      </c>
      <c r="AH248" t="s">
        <v>74</v>
      </c>
      <c r="AI248" t="s">
        <v>58</v>
      </c>
      <c r="AJ248" t="s">
        <v>75</v>
      </c>
      <c r="AK248" t="s">
        <v>58</v>
      </c>
      <c r="AL248" t="s">
        <v>84</v>
      </c>
      <c r="AM248" t="s">
        <v>90</v>
      </c>
    </row>
    <row r="249" spans="1:39" x14ac:dyDescent="0.25">
      <c r="A249" t="s">
        <v>5374</v>
      </c>
      <c r="B249" t="s">
        <v>4250</v>
      </c>
      <c r="C249" t="s">
        <v>42</v>
      </c>
      <c r="D249" t="s">
        <v>4251</v>
      </c>
      <c r="E249" t="s">
        <v>44</v>
      </c>
      <c r="F249" s="1">
        <v>0.05</v>
      </c>
      <c r="G249" t="s">
        <v>4252</v>
      </c>
      <c r="H249">
        <v>3</v>
      </c>
      <c r="I249" t="s">
        <v>4253</v>
      </c>
      <c r="J249">
        <v>1800</v>
      </c>
      <c r="K249">
        <v>259200</v>
      </c>
      <c r="L249" t="s">
        <v>4254</v>
      </c>
      <c r="O249" t="s">
        <v>5379</v>
      </c>
      <c r="P249" t="s">
        <v>4307</v>
      </c>
      <c r="Q249" t="s">
        <v>4257</v>
      </c>
      <c r="R249" t="s">
        <v>5380</v>
      </c>
      <c r="S249" t="s">
        <v>5381</v>
      </c>
      <c r="T249" t="s">
        <v>5382</v>
      </c>
      <c r="U249" t="s">
        <v>5367</v>
      </c>
      <c r="X249">
        <v>46</v>
      </c>
      <c r="Y249" t="s">
        <v>4311</v>
      </c>
      <c r="Z249" t="s">
        <v>4311</v>
      </c>
      <c r="AA249" t="s">
        <v>4311</v>
      </c>
      <c r="AB249">
        <v>1</v>
      </c>
      <c r="AC249">
        <v>0.8</v>
      </c>
      <c r="AD249">
        <v>0</v>
      </c>
      <c r="AE249">
        <v>12</v>
      </c>
      <c r="AF249" t="s">
        <v>3383</v>
      </c>
      <c r="AG249" t="s">
        <v>3394</v>
      </c>
      <c r="AH249" t="s">
        <v>1861</v>
      </c>
      <c r="AI249" t="s">
        <v>58</v>
      </c>
      <c r="AJ249" t="s">
        <v>68</v>
      </c>
      <c r="AK249" t="s">
        <v>58</v>
      </c>
      <c r="AL249" t="s">
        <v>60</v>
      </c>
      <c r="AM249" t="s">
        <v>61</v>
      </c>
    </row>
    <row r="250" spans="1:39" x14ac:dyDescent="0.25">
      <c r="A250" t="s">
        <v>5374</v>
      </c>
      <c r="B250" t="s">
        <v>4250</v>
      </c>
      <c r="C250" t="s">
        <v>42</v>
      </c>
      <c r="D250" t="s">
        <v>4251</v>
      </c>
      <c r="E250" t="s">
        <v>44</v>
      </c>
      <c r="F250" s="1">
        <v>0.05</v>
      </c>
      <c r="G250" t="s">
        <v>4252</v>
      </c>
      <c r="H250">
        <v>3</v>
      </c>
      <c r="I250" t="s">
        <v>4253</v>
      </c>
      <c r="J250">
        <v>1800</v>
      </c>
      <c r="K250">
        <v>259200</v>
      </c>
      <c r="L250" t="s">
        <v>4254</v>
      </c>
      <c r="O250" t="s">
        <v>5383</v>
      </c>
      <c r="P250" t="s">
        <v>4327</v>
      </c>
      <c r="Q250" t="s">
        <v>4257</v>
      </c>
      <c r="R250" t="s">
        <v>4614</v>
      </c>
      <c r="S250" t="s">
        <v>4713</v>
      </c>
      <c r="T250" t="s">
        <v>4714</v>
      </c>
      <c r="U250" t="s">
        <v>5367</v>
      </c>
      <c r="X250">
        <v>30</v>
      </c>
      <c r="Y250" t="s">
        <v>4331</v>
      </c>
      <c r="Z250" t="s">
        <v>4331</v>
      </c>
      <c r="AA250" t="s">
        <v>4331</v>
      </c>
      <c r="AB250">
        <v>1</v>
      </c>
      <c r="AC250">
        <v>0.8</v>
      </c>
      <c r="AD250">
        <v>0</v>
      </c>
      <c r="AE250">
        <v>12</v>
      </c>
      <c r="AF250" t="s">
        <v>3383</v>
      </c>
      <c r="AG250" t="s">
        <v>3394</v>
      </c>
      <c r="AH250" t="s">
        <v>74</v>
      </c>
      <c r="AI250" t="s">
        <v>58</v>
      </c>
      <c r="AJ250" t="s">
        <v>68</v>
      </c>
      <c r="AK250" t="s">
        <v>58</v>
      </c>
      <c r="AL250" t="s">
        <v>84</v>
      </c>
      <c r="AM250" t="s">
        <v>90</v>
      </c>
    </row>
    <row r="251" spans="1:39" x14ac:dyDescent="0.25">
      <c r="A251" t="s">
        <v>5384</v>
      </c>
      <c r="B251" t="s">
        <v>4250</v>
      </c>
      <c r="C251" t="s">
        <v>42</v>
      </c>
      <c r="D251" t="s">
        <v>4251</v>
      </c>
      <c r="E251" t="s">
        <v>44</v>
      </c>
      <c r="F251" s="1">
        <v>0.05</v>
      </c>
      <c r="G251" t="s">
        <v>5217</v>
      </c>
      <c r="H251">
        <v>3</v>
      </c>
      <c r="I251" t="s">
        <v>4253</v>
      </c>
      <c r="J251">
        <v>1800</v>
      </c>
      <c r="K251">
        <v>259200</v>
      </c>
      <c r="L251" t="s">
        <v>5218</v>
      </c>
      <c r="O251" t="s">
        <v>5385</v>
      </c>
      <c r="P251" t="s">
        <v>4344</v>
      </c>
      <c r="Q251" t="s">
        <v>4257</v>
      </c>
      <c r="R251" t="s">
        <v>5386</v>
      </c>
      <c r="S251" t="s">
        <v>5387</v>
      </c>
      <c r="T251" t="s">
        <v>5388</v>
      </c>
      <c r="U251" t="s">
        <v>5367</v>
      </c>
      <c r="X251">
        <v>13</v>
      </c>
      <c r="Y251" t="s">
        <v>4348</v>
      </c>
      <c r="Z251" t="s">
        <v>4348</v>
      </c>
      <c r="AA251" t="s">
        <v>4348</v>
      </c>
      <c r="AB251">
        <v>1</v>
      </c>
      <c r="AC251">
        <v>0.8</v>
      </c>
      <c r="AD251">
        <v>1</v>
      </c>
      <c r="AE251">
        <v>15</v>
      </c>
      <c r="AF251" t="s">
        <v>3930</v>
      </c>
      <c r="AG251" t="s">
        <v>3942</v>
      </c>
      <c r="AH251" t="s">
        <v>74</v>
      </c>
      <c r="AI251" t="s">
        <v>58</v>
      </c>
      <c r="AJ251" t="s">
        <v>68</v>
      </c>
      <c r="AK251" t="s">
        <v>58</v>
      </c>
      <c r="AL251" t="s">
        <v>60</v>
      </c>
      <c r="AM251" t="s">
        <v>61</v>
      </c>
    </row>
    <row r="252" spans="1:39" x14ac:dyDescent="0.25">
      <c r="A252" t="s">
        <v>5384</v>
      </c>
      <c r="B252" t="s">
        <v>4250</v>
      </c>
      <c r="C252" t="s">
        <v>42</v>
      </c>
      <c r="D252" t="s">
        <v>4251</v>
      </c>
      <c r="E252" t="s">
        <v>44</v>
      </c>
      <c r="F252" s="1">
        <v>0.05</v>
      </c>
      <c r="G252" t="s">
        <v>5217</v>
      </c>
      <c r="H252">
        <v>3</v>
      </c>
      <c r="I252" t="s">
        <v>4253</v>
      </c>
      <c r="J252">
        <v>1800</v>
      </c>
      <c r="K252">
        <v>259200</v>
      </c>
      <c r="L252" t="s">
        <v>5218</v>
      </c>
      <c r="O252" t="s">
        <v>5389</v>
      </c>
      <c r="P252" t="s">
        <v>4444</v>
      </c>
      <c r="Q252" t="s">
        <v>4257</v>
      </c>
      <c r="R252" t="s">
        <v>5390</v>
      </c>
      <c r="S252" t="s">
        <v>5391</v>
      </c>
      <c r="T252" t="s">
        <v>5392</v>
      </c>
      <c r="U252" t="s">
        <v>5367</v>
      </c>
      <c r="X252">
        <v>64</v>
      </c>
      <c r="Y252" t="s">
        <v>4448</v>
      </c>
      <c r="Z252" t="s">
        <v>4448</v>
      </c>
      <c r="AA252" t="s">
        <v>4448</v>
      </c>
      <c r="AB252">
        <v>1</v>
      </c>
      <c r="AC252">
        <v>0.8</v>
      </c>
      <c r="AD252">
        <v>1</v>
      </c>
      <c r="AE252">
        <v>15</v>
      </c>
      <c r="AF252" t="s">
        <v>3930</v>
      </c>
      <c r="AG252" t="s">
        <v>3942</v>
      </c>
      <c r="AH252" t="s">
        <v>74</v>
      </c>
      <c r="AI252" t="s">
        <v>58</v>
      </c>
      <c r="AJ252" t="s">
        <v>68</v>
      </c>
      <c r="AK252" t="s">
        <v>58</v>
      </c>
      <c r="AL252" t="s">
        <v>60</v>
      </c>
      <c r="AM252" t="s">
        <v>61</v>
      </c>
    </row>
    <row r="253" spans="1:39" x14ac:dyDescent="0.25">
      <c r="A253" t="s">
        <v>5384</v>
      </c>
      <c r="B253" t="s">
        <v>4250</v>
      </c>
      <c r="C253" t="s">
        <v>42</v>
      </c>
      <c r="D253" t="s">
        <v>4251</v>
      </c>
      <c r="E253" t="s">
        <v>44</v>
      </c>
      <c r="F253" s="1">
        <v>0.05</v>
      </c>
      <c r="G253" t="s">
        <v>5217</v>
      </c>
      <c r="H253">
        <v>3</v>
      </c>
      <c r="I253" t="s">
        <v>4253</v>
      </c>
      <c r="J253">
        <v>1800</v>
      </c>
      <c r="K253">
        <v>259200</v>
      </c>
      <c r="L253" t="s">
        <v>5218</v>
      </c>
      <c r="O253" t="s">
        <v>5393</v>
      </c>
      <c r="P253" t="s">
        <v>4415</v>
      </c>
      <c r="Q253" t="s">
        <v>4257</v>
      </c>
      <c r="R253" t="s">
        <v>5394</v>
      </c>
      <c r="S253" t="s">
        <v>4567</v>
      </c>
      <c r="T253" t="s">
        <v>5395</v>
      </c>
      <c r="U253" t="s">
        <v>5367</v>
      </c>
      <c r="X253">
        <v>35</v>
      </c>
      <c r="Y253" t="s">
        <v>4419</v>
      </c>
      <c r="Z253" t="s">
        <v>4419</v>
      </c>
      <c r="AA253" t="s">
        <v>4419</v>
      </c>
      <c r="AB253">
        <v>1</v>
      </c>
      <c r="AC253">
        <v>0.8</v>
      </c>
      <c r="AD253">
        <v>1</v>
      </c>
      <c r="AE253">
        <v>15</v>
      </c>
      <c r="AF253" t="s">
        <v>3930</v>
      </c>
      <c r="AG253" t="s">
        <v>3942</v>
      </c>
      <c r="AH253" t="s">
        <v>57</v>
      </c>
      <c r="AI253" t="s">
        <v>58</v>
      </c>
      <c r="AJ253" t="s">
        <v>68</v>
      </c>
      <c r="AK253" t="s">
        <v>58</v>
      </c>
      <c r="AL253" t="s">
        <v>60</v>
      </c>
      <c r="AM253" t="s">
        <v>61</v>
      </c>
    </row>
    <row r="254" spans="1:39" x14ac:dyDescent="0.25">
      <c r="A254" t="s">
        <v>5396</v>
      </c>
      <c r="B254" t="s">
        <v>4250</v>
      </c>
      <c r="C254" t="s">
        <v>42</v>
      </c>
      <c r="D254" t="s">
        <v>4251</v>
      </c>
      <c r="E254" t="s">
        <v>44</v>
      </c>
      <c r="F254" s="1">
        <v>0.05</v>
      </c>
      <c r="G254" t="s">
        <v>4252</v>
      </c>
      <c r="H254">
        <v>3</v>
      </c>
      <c r="I254" t="s">
        <v>4253</v>
      </c>
      <c r="J254">
        <v>1800</v>
      </c>
      <c r="K254">
        <v>259200</v>
      </c>
      <c r="L254" t="s">
        <v>4254</v>
      </c>
      <c r="O254" t="s">
        <v>5397</v>
      </c>
      <c r="P254" t="s">
        <v>4280</v>
      </c>
      <c r="Q254" t="s">
        <v>4257</v>
      </c>
      <c r="R254" t="s">
        <v>4649</v>
      </c>
      <c r="S254" t="s">
        <v>5398</v>
      </c>
      <c r="T254" t="s">
        <v>5399</v>
      </c>
      <c r="U254" t="s">
        <v>5400</v>
      </c>
      <c r="X254">
        <v>20</v>
      </c>
      <c r="Y254" t="s">
        <v>4284</v>
      </c>
      <c r="Z254" t="s">
        <v>4284</v>
      </c>
      <c r="AA254" t="s">
        <v>4284</v>
      </c>
      <c r="AB254">
        <v>1</v>
      </c>
      <c r="AC254">
        <v>0.8</v>
      </c>
      <c r="AD254">
        <v>0</v>
      </c>
      <c r="AE254">
        <v>13</v>
      </c>
      <c r="AF254" t="s">
        <v>3383</v>
      </c>
      <c r="AG254" t="s">
        <v>3395</v>
      </c>
      <c r="AH254" t="s">
        <v>74</v>
      </c>
      <c r="AI254" t="s">
        <v>58</v>
      </c>
      <c r="AJ254" t="s">
        <v>68</v>
      </c>
      <c r="AK254" t="s">
        <v>58</v>
      </c>
      <c r="AL254" t="s">
        <v>84</v>
      </c>
      <c r="AM254" t="s">
        <v>90</v>
      </c>
    </row>
    <row r="255" spans="1:39" x14ac:dyDescent="0.25">
      <c r="A255" t="s">
        <v>5396</v>
      </c>
      <c r="B255" t="s">
        <v>4250</v>
      </c>
      <c r="C255" t="s">
        <v>42</v>
      </c>
      <c r="D255" t="s">
        <v>4251</v>
      </c>
      <c r="E255" t="s">
        <v>44</v>
      </c>
      <c r="F255" s="1">
        <v>0.05</v>
      </c>
      <c r="G255" t="s">
        <v>4252</v>
      </c>
      <c r="H255">
        <v>3</v>
      </c>
      <c r="I255" t="s">
        <v>4253</v>
      </c>
      <c r="J255">
        <v>1800</v>
      </c>
      <c r="K255">
        <v>259200</v>
      </c>
      <c r="L255" t="s">
        <v>4254</v>
      </c>
      <c r="O255" t="s">
        <v>5401</v>
      </c>
      <c r="P255" t="s">
        <v>5104</v>
      </c>
      <c r="Q255" t="s">
        <v>4257</v>
      </c>
      <c r="R255" t="s">
        <v>4867</v>
      </c>
      <c r="S255" t="s">
        <v>5402</v>
      </c>
      <c r="T255" t="s">
        <v>5403</v>
      </c>
      <c r="U255" t="s">
        <v>5400</v>
      </c>
      <c r="X255">
        <v>286</v>
      </c>
      <c r="Y255" t="s">
        <v>4361</v>
      </c>
      <c r="Z255" t="s">
        <v>4361</v>
      </c>
      <c r="AA255" t="s">
        <v>4361</v>
      </c>
      <c r="AB255">
        <v>1</v>
      </c>
      <c r="AC255">
        <v>0.8</v>
      </c>
      <c r="AD255">
        <v>0</v>
      </c>
      <c r="AE255">
        <v>13</v>
      </c>
      <c r="AF255" t="s">
        <v>3383</v>
      </c>
      <c r="AG255" t="s">
        <v>3395</v>
      </c>
      <c r="AH255" t="s">
        <v>96</v>
      </c>
      <c r="AI255" t="s">
        <v>58</v>
      </c>
      <c r="AJ255" t="s">
        <v>68</v>
      </c>
      <c r="AK255" t="s">
        <v>58</v>
      </c>
      <c r="AL255" t="s">
        <v>60</v>
      </c>
      <c r="AM255" t="s">
        <v>61</v>
      </c>
    </row>
    <row r="256" spans="1:39" x14ac:dyDescent="0.25">
      <c r="A256" t="s">
        <v>5396</v>
      </c>
      <c r="B256" t="s">
        <v>4250</v>
      </c>
      <c r="C256" t="s">
        <v>42</v>
      </c>
      <c r="D256" t="s">
        <v>4251</v>
      </c>
      <c r="E256" t="s">
        <v>44</v>
      </c>
      <c r="F256" s="1">
        <v>0.05</v>
      </c>
      <c r="G256" t="s">
        <v>4252</v>
      </c>
      <c r="H256">
        <v>3</v>
      </c>
      <c r="I256" t="s">
        <v>4253</v>
      </c>
      <c r="J256">
        <v>1800</v>
      </c>
      <c r="K256">
        <v>259200</v>
      </c>
      <c r="L256" t="s">
        <v>4254</v>
      </c>
      <c r="O256" t="s">
        <v>5404</v>
      </c>
      <c r="P256" t="s">
        <v>4327</v>
      </c>
      <c r="Q256" t="s">
        <v>4257</v>
      </c>
      <c r="R256" t="s">
        <v>4649</v>
      </c>
      <c r="S256" t="s">
        <v>5405</v>
      </c>
      <c r="T256" t="s">
        <v>5406</v>
      </c>
      <c r="U256" t="s">
        <v>5400</v>
      </c>
      <c r="X256">
        <v>14</v>
      </c>
      <c r="Y256" t="s">
        <v>4331</v>
      </c>
      <c r="Z256" t="s">
        <v>4331</v>
      </c>
      <c r="AA256" t="s">
        <v>4331</v>
      </c>
      <c r="AB256">
        <v>1</v>
      </c>
      <c r="AC256">
        <v>0.8</v>
      </c>
      <c r="AD256">
        <v>0</v>
      </c>
      <c r="AE256">
        <v>13</v>
      </c>
      <c r="AF256" t="s">
        <v>3383</v>
      </c>
      <c r="AG256" t="s">
        <v>3395</v>
      </c>
      <c r="AH256" t="s">
        <v>74</v>
      </c>
      <c r="AI256" t="s">
        <v>58</v>
      </c>
      <c r="AJ256" t="s">
        <v>133</v>
      </c>
      <c r="AK256" t="s">
        <v>58</v>
      </c>
      <c r="AL256" t="s">
        <v>84</v>
      </c>
      <c r="AM256" t="s">
        <v>90</v>
      </c>
    </row>
    <row r="257" spans="1:39" x14ac:dyDescent="0.25">
      <c r="A257" t="s">
        <v>5407</v>
      </c>
      <c r="B257" t="s">
        <v>4250</v>
      </c>
      <c r="C257" t="s">
        <v>42</v>
      </c>
      <c r="D257" t="s">
        <v>4251</v>
      </c>
      <c r="E257" t="s">
        <v>44</v>
      </c>
      <c r="F257" s="1">
        <v>0.05</v>
      </c>
      <c r="G257" t="s">
        <v>5202</v>
      </c>
      <c r="H257">
        <v>3</v>
      </c>
      <c r="I257" t="s">
        <v>4253</v>
      </c>
      <c r="J257">
        <v>1800</v>
      </c>
      <c r="K257">
        <v>259200</v>
      </c>
      <c r="L257" t="s">
        <v>5203</v>
      </c>
      <c r="O257" t="s">
        <v>5408</v>
      </c>
      <c r="P257" t="s">
        <v>4540</v>
      </c>
      <c r="Q257" t="s">
        <v>4257</v>
      </c>
      <c r="R257" t="s">
        <v>5409</v>
      </c>
      <c r="S257" t="s">
        <v>5410</v>
      </c>
      <c r="T257" t="s">
        <v>5411</v>
      </c>
      <c r="U257" t="s">
        <v>5400</v>
      </c>
      <c r="X257">
        <v>27</v>
      </c>
      <c r="Y257" t="s">
        <v>4544</v>
      </c>
      <c r="Z257" t="s">
        <v>4544</v>
      </c>
      <c r="AA257" t="s">
        <v>4544</v>
      </c>
      <c r="AB257">
        <v>1</v>
      </c>
      <c r="AC257">
        <v>0.9</v>
      </c>
      <c r="AD257">
        <v>0</v>
      </c>
      <c r="AE257">
        <v>13</v>
      </c>
      <c r="AF257" t="s">
        <v>3680</v>
      </c>
      <c r="AG257" t="s">
        <v>3692</v>
      </c>
      <c r="AH257" t="s">
        <v>74</v>
      </c>
      <c r="AI257" t="s">
        <v>58</v>
      </c>
      <c r="AJ257" t="s">
        <v>75</v>
      </c>
      <c r="AK257" t="s">
        <v>58</v>
      </c>
      <c r="AL257" t="s">
        <v>84</v>
      </c>
      <c r="AM257" t="s">
        <v>90</v>
      </c>
    </row>
    <row r="258" spans="1:39" x14ac:dyDescent="0.25">
      <c r="A258" t="s">
        <v>5407</v>
      </c>
      <c r="B258" t="s">
        <v>4250</v>
      </c>
      <c r="C258" t="s">
        <v>42</v>
      </c>
      <c r="D258" t="s">
        <v>4251</v>
      </c>
      <c r="E258" t="s">
        <v>44</v>
      </c>
      <c r="F258" s="1">
        <v>0.05</v>
      </c>
      <c r="G258" t="s">
        <v>5202</v>
      </c>
      <c r="H258">
        <v>3</v>
      </c>
      <c r="I258" t="s">
        <v>4253</v>
      </c>
      <c r="J258">
        <v>1800</v>
      </c>
      <c r="K258">
        <v>259200</v>
      </c>
      <c r="L258" t="s">
        <v>5203</v>
      </c>
      <c r="O258" t="s">
        <v>5412</v>
      </c>
      <c r="P258" t="s">
        <v>4286</v>
      </c>
      <c r="Q258" t="s">
        <v>4257</v>
      </c>
      <c r="R258" t="s">
        <v>5413</v>
      </c>
      <c r="S258" t="s">
        <v>4915</v>
      </c>
      <c r="T258" t="s">
        <v>5414</v>
      </c>
      <c r="U258" t="s">
        <v>5400</v>
      </c>
      <c r="X258">
        <v>36</v>
      </c>
      <c r="Y258" t="s">
        <v>4290</v>
      </c>
      <c r="Z258" t="s">
        <v>4290</v>
      </c>
      <c r="AA258" t="s">
        <v>4290</v>
      </c>
      <c r="AB258">
        <v>1</v>
      </c>
      <c r="AC258">
        <v>0.9</v>
      </c>
      <c r="AD258">
        <v>0</v>
      </c>
      <c r="AE258">
        <v>13</v>
      </c>
      <c r="AF258" t="s">
        <v>3680</v>
      </c>
      <c r="AG258" t="s">
        <v>3692</v>
      </c>
      <c r="AH258" t="s">
        <v>67</v>
      </c>
      <c r="AI258" t="s">
        <v>58</v>
      </c>
      <c r="AJ258" t="s">
        <v>142</v>
      </c>
      <c r="AK258" t="s">
        <v>58</v>
      </c>
      <c r="AL258" t="s">
        <v>84</v>
      </c>
      <c r="AM258" t="s">
        <v>61</v>
      </c>
    </row>
    <row r="259" spans="1:39" x14ac:dyDescent="0.25">
      <c r="A259" t="s">
        <v>5407</v>
      </c>
      <c r="B259" t="s">
        <v>4250</v>
      </c>
      <c r="C259" t="s">
        <v>42</v>
      </c>
      <c r="D259" t="s">
        <v>4251</v>
      </c>
      <c r="E259" t="s">
        <v>44</v>
      </c>
      <c r="F259" s="1">
        <v>0.05</v>
      </c>
      <c r="G259" t="s">
        <v>5202</v>
      </c>
      <c r="H259">
        <v>3</v>
      </c>
      <c r="I259" t="s">
        <v>4253</v>
      </c>
      <c r="J259">
        <v>1800</v>
      </c>
      <c r="K259">
        <v>259200</v>
      </c>
      <c r="L259" t="s">
        <v>5203</v>
      </c>
      <c r="O259" t="s">
        <v>5415</v>
      </c>
      <c r="P259" t="s">
        <v>4307</v>
      </c>
      <c r="Q259" t="s">
        <v>4257</v>
      </c>
      <c r="R259" t="s">
        <v>5087</v>
      </c>
      <c r="S259" t="s">
        <v>5416</v>
      </c>
      <c r="T259" t="s">
        <v>5417</v>
      </c>
      <c r="U259" t="s">
        <v>5400</v>
      </c>
      <c r="X259">
        <v>83</v>
      </c>
      <c r="Y259" t="s">
        <v>4311</v>
      </c>
      <c r="Z259" t="s">
        <v>4311</v>
      </c>
      <c r="AA259" t="s">
        <v>4311</v>
      </c>
      <c r="AB259">
        <v>1</v>
      </c>
      <c r="AC259">
        <v>0.9</v>
      </c>
      <c r="AD259">
        <v>0</v>
      </c>
      <c r="AE259">
        <v>13</v>
      </c>
      <c r="AF259" t="s">
        <v>3680</v>
      </c>
      <c r="AG259" t="s">
        <v>3692</v>
      </c>
      <c r="AH259" t="s">
        <v>1861</v>
      </c>
      <c r="AI259" t="s">
        <v>58</v>
      </c>
      <c r="AJ259" t="s">
        <v>59</v>
      </c>
      <c r="AK259" t="s">
        <v>58</v>
      </c>
      <c r="AL259" t="s">
        <v>60</v>
      </c>
      <c r="AM259" t="s">
        <v>61</v>
      </c>
    </row>
    <row r="260" spans="1:39" x14ac:dyDescent="0.25">
      <c r="A260" t="s">
        <v>5418</v>
      </c>
      <c r="B260" t="s">
        <v>4250</v>
      </c>
      <c r="C260" t="s">
        <v>42</v>
      </c>
      <c r="D260" t="s">
        <v>4251</v>
      </c>
      <c r="E260" t="s">
        <v>44</v>
      </c>
      <c r="F260" s="1">
        <v>0.05</v>
      </c>
      <c r="G260" t="s">
        <v>5217</v>
      </c>
      <c r="H260">
        <v>3</v>
      </c>
      <c r="I260" t="s">
        <v>4253</v>
      </c>
      <c r="J260">
        <v>1800</v>
      </c>
      <c r="K260">
        <v>259200</v>
      </c>
      <c r="L260" t="s">
        <v>5218</v>
      </c>
      <c r="O260" t="s">
        <v>5419</v>
      </c>
      <c r="P260" t="s">
        <v>4280</v>
      </c>
      <c r="Q260" t="s">
        <v>4257</v>
      </c>
      <c r="R260" t="s">
        <v>5420</v>
      </c>
      <c r="S260" t="s">
        <v>4514</v>
      </c>
      <c r="T260" t="s">
        <v>5421</v>
      </c>
      <c r="U260" t="s">
        <v>5400</v>
      </c>
      <c r="X260">
        <v>26</v>
      </c>
      <c r="Y260" t="s">
        <v>4284</v>
      </c>
      <c r="Z260" t="s">
        <v>4284</v>
      </c>
      <c r="AA260" t="s">
        <v>4284</v>
      </c>
      <c r="AB260">
        <v>1</v>
      </c>
      <c r="AC260">
        <v>0.9</v>
      </c>
      <c r="AD260">
        <v>1</v>
      </c>
      <c r="AE260">
        <v>1</v>
      </c>
      <c r="AF260" t="s">
        <v>3952</v>
      </c>
      <c r="AG260" t="s">
        <v>3960</v>
      </c>
      <c r="AH260" t="s">
        <v>74</v>
      </c>
      <c r="AI260" t="s">
        <v>58</v>
      </c>
      <c r="AJ260" t="s">
        <v>68</v>
      </c>
      <c r="AK260" t="s">
        <v>58</v>
      </c>
      <c r="AL260" t="s">
        <v>84</v>
      </c>
      <c r="AM260" t="s">
        <v>90</v>
      </c>
    </row>
    <row r="261" spans="1:39" x14ac:dyDescent="0.25">
      <c r="A261" t="s">
        <v>5418</v>
      </c>
      <c r="B261" t="s">
        <v>4250</v>
      </c>
      <c r="C261" t="s">
        <v>42</v>
      </c>
      <c r="D261" t="s">
        <v>4251</v>
      </c>
      <c r="E261" t="s">
        <v>44</v>
      </c>
      <c r="F261" s="1">
        <v>0.05</v>
      </c>
      <c r="G261" t="s">
        <v>5217</v>
      </c>
      <c r="H261">
        <v>3</v>
      </c>
      <c r="I261" t="s">
        <v>4253</v>
      </c>
      <c r="J261">
        <v>1800</v>
      </c>
      <c r="K261">
        <v>259200</v>
      </c>
      <c r="L261" t="s">
        <v>5218</v>
      </c>
      <c r="O261" t="s">
        <v>5422</v>
      </c>
      <c r="P261" t="s">
        <v>4256</v>
      </c>
      <c r="Q261" t="s">
        <v>4257</v>
      </c>
      <c r="R261" t="s">
        <v>5423</v>
      </c>
      <c r="S261" t="s">
        <v>5424</v>
      </c>
      <c r="T261" t="s">
        <v>5425</v>
      </c>
      <c r="U261" t="s">
        <v>5400</v>
      </c>
      <c r="X261">
        <v>35</v>
      </c>
      <c r="Y261" t="s">
        <v>4262</v>
      </c>
      <c r="Z261" t="s">
        <v>4262</v>
      </c>
      <c r="AA261" t="s">
        <v>4262</v>
      </c>
      <c r="AB261">
        <v>1</v>
      </c>
      <c r="AC261">
        <v>0.9</v>
      </c>
      <c r="AD261">
        <v>1</v>
      </c>
      <c r="AE261">
        <v>1</v>
      </c>
      <c r="AF261" t="s">
        <v>3952</v>
      </c>
      <c r="AG261" t="s">
        <v>3960</v>
      </c>
      <c r="AH261" t="s">
        <v>67</v>
      </c>
      <c r="AI261" t="s">
        <v>58</v>
      </c>
      <c r="AJ261" t="s">
        <v>75</v>
      </c>
      <c r="AK261" t="s">
        <v>58</v>
      </c>
      <c r="AL261" t="s">
        <v>84</v>
      </c>
      <c r="AM261" t="s">
        <v>90</v>
      </c>
    </row>
    <row r="262" spans="1:39" x14ac:dyDescent="0.25">
      <c r="A262" t="s">
        <v>5418</v>
      </c>
      <c r="B262" t="s">
        <v>4250</v>
      </c>
      <c r="C262" t="s">
        <v>42</v>
      </c>
      <c r="D262" t="s">
        <v>4251</v>
      </c>
      <c r="E262" t="s">
        <v>44</v>
      </c>
      <c r="F262" s="1">
        <v>0.05</v>
      </c>
      <c r="G262" t="s">
        <v>5217</v>
      </c>
      <c r="H262">
        <v>3</v>
      </c>
      <c r="I262" t="s">
        <v>4253</v>
      </c>
      <c r="J262">
        <v>1800</v>
      </c>
      <c r="K262">
        <v>259200</v>
      </c>
      <c r="L262" t="s">
        <v>5218</v>
      </c>
      <c r="O262" t="s">
        <v>5426</v>
      </c>
      <c r="P262" t="s">
        <v>4401</v>
      </c>
      <c r="Q262" t="s">
        <v>4257</v>
      </c>
      <c r="R262" t="s">
        <v>5427</v>
      </c>
      <c r="S262" t="s">
        <v>5428</v>
      </c>
      <c r="T262" t="s">
        <v>5429</v>
      </c>
      <c r="U262" t="s">
        <v>5400</v>
      </c>
      <c r="X262">
        <v>165</v>
      </c>
      <c r="Y262" t="s">
        <v>4405</v>
      </c>
      <c r="Z262" t="s">
        <v>4405</v>
      </c>
      <c r="AA262" t="s">
        <v>4405</v>
      </c>
      <c r="AB262">
        <v>1</v>
      </c>
      <c r="AC262">
        <v>0.9</v>
      </c>
      <c r="AD262">
        <v>1</v>
      </c>
      <c r="AE262">
        <v>1</v>
      </c>
      <c r="AF262" t="s">
        <v>3952</v>
      </c>
      <c r="AG262" t="s">
        <v>3960</v>
      </c>
      <c r="AH262" t="s">
        <v>57</v>
      </c>
      <c r="AI262" t="s">
        <v>58</v>
      </c>
      <c r="AJ262" t="s">
        <v>59</v>
      </c>
      <c r="AK262" t="s">
        <v>58</v>
      </c>
      <c r="AL262" t="s">
        <v>84</v>
      </c>
      <c r="AM262" t="s">
        <v>61</v>
      </c>
    </row>
    <row r="263" spans="1:39" x14ac:dyDescent="0.25">
      <c r="A263" t="s">
        <v>5430</v>
      </c>
      <c r="B263" t="s">
        <v>4250</v>
      </c>
      <c r="C263" t="s">
        <v>42</v>
      </c>
      <c r="D263" t="s">
        <v>4251</v>
      </c>
      <c r="E263" t="s">
        <v>44</v>
      </c>
      <c r="F263" s="1">
        <v>0.05</v>
      </c>
      <c r="G263" t="s">
        <v>4478</v>
      </c>
      <c r="H263">
        <v>3</v>
      </c>
      <c r="I263" t="s">
        <v>4253</v>
      </c>
      <c r="J263">
        <v>1800</v>
      </c>
      <c r="K263">
        <v>259200</v>
      </c>
      <c r="L263" t="s">
        <v>4479</v>
      </c>
      <c r="O263" t="s">
        <v>5431</v>
      </c>
      <c r="P263" t="s">
        <v>4307</v>
      </c>
      <c r="Q263" t="s">
        <v>4257</v>
      </c>
      <c r="R263" t="s">
        <v>5432</v>
      </c>
      <c r="S263" t="s">
        <v>5433</v>
      </c>
      <c r="T263" t="s">
        <v>5434</v>
      </c>
      <c r="U263" t="s">
        <v>5400</v>
      </c>
      <c r="X263">
        <v>65</v>
      </c>
      <c r="Y263" t="s">
        <v>4311</v>
      </c>
      <c r="Z263" t="s">
        <v>4311</v>
      </c>
      <c r="AA263" t="s">
        <v>4311</v>
      </c>
      <c r="AB263">
        <v>1</v>
      </c>
      <c r="AC263">
        <v>0.8</v>
      </c>
      <c r="AD263">
        <v>0</v>
      </c>
      <c r="AE263">
        <v>14</v>
      </c>
      <c r="AF263" t="s">
        <v>3383</v>
      </c>
      <c r="AG263" t="s">
        <v>3396</v>
      </c>
      <c r="AH263" t="s">
        <v>1861</v>
      </c>
      <c r="AI263" t="s">
        <v>58</v>
      </c>
      <c r="AJ263" t="s">
        <v>59</v>
      </c>
      <c r="AK263" t="s">
        <v>58</v>
      </c>
      <c r="AL263" t="s">
        <v>60</v>
      </c>
      <c r="AM263" t="s">
        <v>61</v>
      </c>
    </row>
    <row r="264" spans="1:39" x14ac:dyDescent="0.25">
      <c r="A264" t="s">
        <v>5430</v>
      </c>
      <c r="B264" t="s">
        <v>4250</v>
      </c>
      <c r="C264" t="s">
        <v>42</v>
      </c>
      <c r="D264" t="s">
        <v>4251</v>
      </c>
      <c r="E264" t="s">
        <v>44</v>
      </c>
      <c r="F264" s="1">
        <v>0.05</v>
      </c>
      <c r="G264" t="s">
        <v>4478</v>
      </c>
      <c r="H264">
        <v>3</v>
      </c>
      <c r="I264" t="s">
        <v>4253</v>
      </c>
      <c r="J264">
        <v>1800</v>
      </c>
      <c r="K264">
        <v>259200</v>
      </c>
      <c r="L264" t="s">
        <v>4479</v>
      </c>
      <c r="O264" t="s">
        <v>5435</v>
      </c>
      <c r="P264" t="s">
        <v>4811</v>
      </c>
      <c r="Q264" t="s">
        <v>4257</v>
      </c>
      <c r="R264" t="s">
        <v>5436</v>
      </c>
      <c r="S264" t="s">
        <v>5235</v>
      </c>
      <c r="T264" t="s">
        <v>5236</v>
      </c>
      <c r="U264" t="s">
        <v>5400</v>
      </c>
      <c r="X264">
        <v>92</v>
      </c>
      <c r="Y264" t="s">
        <v>4785</v>
      </c>
      <c r="Z264" t="s">
        <v>4785</v>
      </c>
      <c r="AA264" t="s">
        <v>4785</v>
      </c>
      <c r="AB264">
        <v>1</v>
      </c>
      <c r="AC264">
        <v>0.8</v>
      </c>
      <c r="AD264">
        <v>0</v>
      </c>
      <c r="AE264">
        <v>14</v>
      </c>
      <c r="AF264" t="s">
        <v>3383</v>
      </c>
      <c r="AG264" t="s">
        <v>3396</v>
      </c>
      <c r="AH264" t="s">
        <v>2624</v>
      </c>
      <c r="AI264" t="s">
        <v>58</v>
      </c>
      <c r="AJ264" t="s">
        <v>75</v>
      </c>
      <c r="AK264" t="s">
        <v>58</v>
      </c>
      <c r="AL264" t="s">
        <v>84</v>
      </c>
      <c r="AM264" t="s">
        <v>61</v>
      </c>
    </row>
    <row r="265" spans="1:39" x14ac:dyDescent="0.25">
      <c r="A265" t="s">
        <v>5430</v>
      </c>
      <c r="B265" t="s">
        <v>4250</v>
      </c>
      <c r="C265" t="s">
        <v>42</v>
      </c>
      <c r="D265" t="s">
        <v>4251</v>
      </c>
      <c r="E265" t="s">
        <v>44</v>
      </c>
      <c r="F265" s="1">
        <v>0.05</v>
      </c>
      <c r="G265" t="s">
        <v>4478</v>
      </c>
      <c r="H265">
        <v>3</v>
      </c>
      <c r="I265" t="s">
        <v>4253</v>
      </c>
      <c r="J265">
        <v>1800</v>
      </c>
      <c r="K265">
        <v>259200</v>
      </c>
      <c r="L265" t="s">
        <v>4479</v>
      </c>
      <c r="O265" t="s">
        <v>5437</v>
      </c>
      <c r="P265" t="s">
        <v>4570</v>
      </c>
      <c r="Q265" t="s">
        <v>4257</v>
      </c>
      <c r="R265" t="s">
        <v>5187</v>
      </c>
      <c r="S265" t="s">
        <v>5438</v>
      </c>
      <c r="T265" t="s">
        <v>5439</v>
      </c>
      <c r="U265" t="s">
        <v>5400</v>
      </c>
      <c r="X265">
        <v>96</v>
      </c>
      <c r="Y265" t="s">
        <v>4575</v>
      </c>
      <c r="Z265" t="s">
        <v>4575</v>
      </c>
      <c r="AA265" t="s">
        <v>4575</v>
      </c>
      <c r="AB265">
        <v>1</v>
      </c>
      <c r="AC265">
        <v>0.8</v>
      </c>
      <c r="AD265">
        <v>0</v>
      </c>
      <c r="AE265">
        <v>14</v>
      </c>
      <c r="AF265" t="s">
        <v>3383</v>
      </c>
      <c r="AG265" t="s">
        <v>3396</v>
      </c>
      <c r="AH265" t="s">
        <v>74</v>
      </c>
      <c r="AI265" t="s">
        <v>58</v>
      </c>
      <c r="AJ265" t="s">
        <v>68</v>
      </c>
      <c r="AK265" t="s">
        <v>58</v>
      </c>
      <c r="AL265" t="s">
        <v>84</v>
      </c>
      <c r="AM265" t="s">
        <v>61</v>
      </c>
    </row>
    <row r="266" spans="1:39" x14ac:dyDescent="0.25">
      <c r="A266" t="s">
        <v>5440</v>
      </c>
      <c r="B266" t="s">
        <v>4250</v>
      </c>
      <c r="C266" t="s">
        <v>42</v>
      </c>
      <c r="D266" t="s">
        <v>4251</v>
      </c>
      <c r="E266" t="s">
        <v>44</v>
      </c>
      <c r="F266" s="1">
        <v>0.05</v>
      </c>
      <c r="G266" t="s">
        <v>5202</v>
      </c>
      <c r="H266">
        <v>3</v>
      </c>
      <c r="I266" t="s">
        <v>4253</v>
      </c>
      <c r="J266">
        <v>1800</v>
      </c>
      <c r="K266">
        <v>259200</v>
      </c>
      <c r="L266" t="s">
        <v>5203</v>
      </c>
      <c r="O266" t="s">
        <v>5441</v>
      </c>
      <c r="P266" t="s">
        <v>4271</v>
      </c>
      <c r="Q266" t="s">
        <v>4257</v>
      </c>
      <c r="R266" t="s">
        <v>5442</v>
      </c>
      <c r="S266" t="s">
        <v>4907</v>
      </c>
      <c r="T266" t="s">
        <v>5443</v>
      </c>
      <c r="U266" t="s">
        <v>5400</v>
      </c>
      <c r="X266">
        <v>14</v>
      </c>
      <c r="Y266" t="s">
        <v>4275</v>
      </c>
      <c r="Z266" t="s">
        <v>4275</v>
      </c>
      <c r="AA266" t="s">
        <v>4275</v>
      </c>
      <c r="AB266">
        <v>1</v>
      </c>
      <c r="AC266">
        <v>0.9</v>
      </c>
      <c r="AD266">
        <v>0</v>
      </c>
      <c r="AE266">
        <v>14</v>
      </c>
      <c r="AF266" t="s">
        <v>3680</v>
      </c>
      <c r="AG266" t="s">
        <v>3693</v>
      </c>
      <c r="AH266" t="s">
        <v>74</v>
      </c>
      <c r="AI266" t="s">
        <v>58</v>
      </c>
      <c r="AJ266" t="s">
        <v>68</v>
      </c>
      <c r="AK266" t="s">
        <v>58</v>
      </c>
      <c r="AL266" t="s">
        <v>84</v>
      </c>
      <c r="AM266" t="s">
        <v>61</v>
      </c>
    </row>
    <row r="267" spans="1:39" x14ac:dyDescent="0.25">
      <c r="A267" t="s">
        <v>5440</v>
      </c>
      <c r="B267" t="s">
        <v>4250</v>
      </c>
      <c r="C267" t="s">
        <v>42</v>
      </c>
      <c r="D267" t="s">
        <v>4251</v>
      </c>
      <c r="E267" t="s">
        <v>44</v>
      </c>
      <c r="F267" s="1">
        <v>0.05</v>
      </c>
      <c r="G267" t="s">
        <v>5202</v>
      </c>
      <c r="H267">
        <v>3</v>
      </c>
      <c r="I267" t="s">
        <v>4253</v>
      </c>
      <c r="J267">
        <v>1800</v>
      </c>
      <c r="K267">
        <v>259200</v>
      </c>
      <c r="L267" t="s">
        <v>5203</v>
      </c>
      <c r="O267" t="s">
        <v>5444</v>
      </c>
      <c r="P267" t="s">
        <v>4280</v>
      </c>
      <c r="Q267" t="s">
        <v>4257</v>
      </c>
      <c r="R267" t="s">
        <v>5445</v>
      </c>
      <c r="S267" t="s">
        <v>5238</v>
      </c>
      <c r="T267" t="s">
        <v>5446</v>
      </c>
      <c r="U267" t="s">
        <v>5400</v>
      </c>
      <c r="X267">
        <v>26</v>
      </c>
      <c r="Y267" t="s">
        <v>4284</v>
      </c>
      <c r="Z267" t="s">
        <v>4284</v>
      </c>
      <c r="AA267" t="s">
        <v>4284</v>
      </c>
      <c r="AB267">
        <v>1</v>
      </c>
      <c r="AC267">
        <v>0.9</v>
      </c>
      <c r="AD267">
        <v>0</v>
      </c>
      <c r="AE267">
        <v>14</v>
      </c>
      <c r="AF267" t="s">
        <v>3680</v>
      </c>
      <c r="AG267" t="s">
        <v>3693</v>
      </c>
      <c r="AH267" t="s">
        <v>74</v>
      </c>
      <c r="AI267" t="s">
        <v>58</v>
      </c>
      <c r="AJ267" t="s">
        <v>68</v>
      </c>
      <c r="AK267" t="s">
        <v>58</v>
      </c>
      <c r="AL267" t="s">
        <v>84</v>
      </c>
      <c r="AM267" t="s">
        <v>90</v>
      </c>
    </row>
    <row r="268" spans="1:39" x14ac:dyDescent="0.25">
      <c r="A268" t="s">
        <v>5440</v>
      </c>
      <c r="B268" t="s">
        <v>4250</v>
      </c>
      <c r="C268" t="s">
        <v>42</v>
      </c>
      <c r="D268" t="s">
        <v>4251</v>
      </c>
      <c r="E268" t="s">
        <v>44</v>
      </c>
      <c r="F268" s="1">
        <v>0.05</v>
      </c>
      <c r="G268" t="s">
        <v>5202</v>
      </c>
      <c r="H268">
        <v>3</v>
      </c>
      <c r="I268" t="s">
        <v>4253</v>
      </c>
      <c r="J268">
        <v>1800</v>
      </c>
      <c r="K268">
        <v>259200</v>
      </c>
      <c r="L268" t="s">
        <v>5203</v>
      </c>
      <c r="O268" t="s">
        <v>5447</v>
      </c>
      <c r="P268" t="s">
        <v>5448</v>
      </c>
      <c r="Q268" t="s">
        <v>4257</v>
      </c>
      <c r="R268" t="s">
        <v>5449</v>
      </c>
      <c r="S268" t="s">
        <v>5450</v>
      </c>
      <c r="T268" t="s">
        <v>5451</v>
      </c>
      <c r="U268" t="s">
        <v>5452</v>
      </c>
      <c r="X268">
        <v>75</v>
      </c>
      <c r="Y268" t="s">
        <v>110</v>
      </c>
      <c r="Z268" t="s">
        <v>110</v>
      </c>
      <c r="AA268" t="s">
        <v>110</v>
      </c>
      <c r="AB268">
        <v>1</v>
      </c>
      <c r="AC268">
        <v>0.9</v>
      </c>
      <c r="AD268">
        <v>0</v>
      </c>
      <c r="AE268">
        <v>14</v>
      </c>
      <c r="AF268" t="s">
        <v>3680</v>
      </c>
      <c r="AG268" t="s">
        <v>3693</v>
      </c>
      <c r="AH268" t="s">
        <v>57</v>
      </c>
      <c r="AI268" t="s">
        <v>58</v>
      </c>
      <c r="AJ268" t="s">
        <v>75</v>
      </c>
      <c r="AK268" t="s">
        <v>58</v>
      </c>
      <c r="AL268" t="s">
        <v>60</v>
      </c>
      <c r="AM268" t="s">
        <v>61</v>
      </c>
    </row>
    <row r="269" spans="1:39" x14ac:dyDescent="0.25">
      <c r="A269" t="s">
        <v>5453</v>
      </c>
      <c r="B269" t="s">
        <v>4250</v>
      </c>
      <c r="C269" t="s">
        <v>42</v>
      </c>
      <c r="D269" t="s">
        <v>4251</v>
      </c>
      <c r="E269" t="s">
        <v>44</v>
      </c>
      <c r="F269" s="1">
        <v>0.05</v>
      </c>
      <c r="G269" t="s">
        <v>5202</v>
      </c>
      <c r="H269">
        <v>3</v>
      </c>
      <c r="I269" t="s">
        <v>4253</v>
      </c>
      <c r="J269">
        <v>1800</v>
      </c>
      <c r="K269">
        <v>259200</v>
      </c>
      <c r="L269" t="s">
        <v>5203</v>
      </c>
      <c r="O269" t="s">
        <v>5454</v>
      </c>
      <c r="P269" t="s">
        <v>4286</v>
      </c>
      <c r="Q269" t="s">
        <v>4257</v>
      </c>
      <c r="R269" t="s">
        <v>5455</v>
      </c>
      <c r="S269" t="s">
        <v>5456</v>
      </c>
      <c r="T269" t="s">
        <v>5457</v>
      </c>
      <c r="U269" t="s">
        <v>5452</v>
      </c>
      <c r="X269">
        <v>100</v>
      </c>
      <c r="Y269" t="s">
        <v>4290</v>
      </c>
      <c r="Z269" t="s">
        <v>4290</v>
      </c>
      <c r="AA269" t="s">
        <v>4290</v>
      </c>
      <c r="AB269">
        <v>1</v>
      </c>
      <c r="AC269">
        <v>0.9</v>
      </c>
      <c r="AD269">
        <v>1</v>
      </c>
      <c r="AE269">
        <v>15</v>
      </c>
      <c r="AF269" t="s">
        <v>3680</v>
      </c>
      <c r="AG269" t="s">
        <v>3694</v>
      </c>
      <c r="AH269" t="s">
        <v>67</v>
      </c>
      <c r="AI269" t="s">
        <v>58</v>
      </c>
      <c r="AJ269" t="s">
        <v>142</v>
      </c>
      <c r="AK269" t="s">
        <v>58</v>
      </c>
      <c r="AL269" t="s">
        <v>84</v>
      </c>
      <c r="AM269" t="s">
        <v>61</v>
      </c>
    </row>
    <row r="270" spans="1:39" x14ac:dyDescent="0.25">
      <c r="A270" t="s">
        <v>5453</v>
      </c>
      <c r="B270" t="s">
        <v>4250</v>
      </c>
      <c r="C270" t="s">
        <v>42</v>
      </c>
      <c r="D270" t="s">
        <v>4251</v>
      </c>
      <c r="E270" t="s">
        <v>44</v>
      </c>
      <c r="F270" s="1">
        <v>0.05</v>
      </c>
      <c r="G270" t="s">
        <v>5202</v>
      </c>
      <c r="H270">
        <v>3</v>
      </c>
      <c r="I270" t="s">
        <v>4253</v>
      </c>
      <c r="J270">
        <v>1800</v>
      </c>
      <c r="K270">
        <v>259200</v>
      </c>
      <c r="L270" t="s">
        <v>5203</v>
      </c>
      <c r="O270" t="s">
        <v>5458</v>
      </c>
      <c r="P270" t="s">
        <v>4280</v>
      </c>
      <c r="Q270" t="s">
        <v>4257</v>
      </c>
      <c r="R270" t="s">
        <v>5459</v>
      </c>
      <c r="S270" t="s">
        <v>5460</v>
      </c>
      <c r="T270" t="s">
        <v>5461</v>
      </c>
      <c r="U270" t="s">
        <v>5452</v>
      </c>
      <c r="X270">
        <v>15</v>
      </c>
      <c r="Y270" t="s">
        <v>4284</v>
      </c>
      <c r="Z270" t="s">
        <v>4284</v>
      </c>
      <c r="AA270" t="s">
        <v>4284</v>
      </c>
      <c r="AB270">
        <v>1</v>
      </c>
      <c r="AC270">
        <v>0.9</v>
      </c>
      <c r="AD270">
        <v>1</v>
      </c>
      <c r="AE270">
        <v>15</v>
      </c>
      <c r="AF270" t="s">
        <v>3680</v>
      </c>
      <c r="AG270" t="s">
        <v>3694</v>
      </c>
      <c r="AH270" t="s">
        <v>74</v>
      </c>
      <c r="AI270" t="s">
        <v>58</v>
      </c>
      <c r="AJ270" t="s">
        <v>68</v>
      </c>
      <c r="AK270" t="s">
        <v>58</v>
      </c>
      <c r="AL270" t="s">
        <v>84</v>
      </c>
      <c r="AM270" t="s">
        <v>90</v>
      </c>
    </row>
    <row r="271" spans="1:39" x14ac:dyDescent="0.25">
      <c r="A271" t="s">
        <v>5453</v>
      </c>
      <c r="B271" t="s">
        <v>4250</v>
      </c>
      <c r="C271" t="s">
        <v>42</v>
      </c>
      <c r="D271" t="s">
        <v>4251</v>
      </c>
      <c r="E271" t="s">
        <v>44</v>
      </c>
      <c r="F271" s="1">
        <v>0.05</v>
      </c>
      <c r="G271" t="s">
        <v>5202</v>
      </c>
      <c r="H271">
        <v>3</v>
      </c>
      <c r="I271" t="s">
        <v>4253</v>
      </c>
      <c r="J271">
        <v>1800</v>
      </c>
      <c r="K271">
        <v>259200</v>
      </c>
      <c r="L271" t="s">
        <v>5203</v>
      </c>
      <c r="O271" t="s">
        <v>5462</v>
      </c>
      <c r="P271" t="s">
        <v>5173</v>
      </c>
      <c r="Q271" t="s">
        <v>4257</v>
      </c>
      <c r="R271" t="s">
        <v>5463</v>
      </c>
      <c r="S271" t="s">
        <v>5464</v>
      </c>
      <c r="T271" t="s">
        <v>5465</v>
      </c>
      <c r="U271" t="s">
        <v>5452</v>
      </c>
      <c r="X271">
        <v>29</v>
      </c>
      <c r="Y271" t="s">
        <v>4269</v>
      </c>
      <c r="Z271" t="s">
        <v>4269</v>
      </c>
      <c r="AA271" t="s">
        <v>4269</v>
      </c>
      <c r="AB271">
        <v>1</v>
      </c>
      <c r="AC271">
        <v>0.9</v>
      </c>
      <c r="AD271">
        <v>1</v>
      </c>
      <c r="AE271">
        <v>15</v>
      </c>
      <c r="AF271" t="s">
        <v>3680</v>
      </c>
      <c r="AG271" t="s">
        <v>3694</v>
      </c>
      <c r="AH271" t="s">
        <v>74</v>
      </c>
      <c r="AI271" t="s">
        <v>58</v>
      </c>
      <c r="AJ271" t="s">
        <v>75</v>
      </c>
      <c r="AK271" t="s">
        <v>58</v>
      </c>
      <c r="AL271" t="s">
        <v>84</v>
      </c>
      <c r="AM271" t="s">
        <v>61</v>
      </c>
    </row>
    <row r="272" spans="1:39" x14ac:dyDescent="0.25">
      <c r="A272" t="s">
        <v>5466</v>
      </c>
      <c r="B272" t="s">
        <v>4250</v>
      </c>
      <c r="C272" t="s">
        <v>42</v>
      </c>
      <c r="D272" t="s">
        <v>4251</v>
      </c>
      <c r="E272" t="s">
        <v>44</v>
      </c>
      <c r="F272" s="1">
        <v>0.05</v>
      </c>
      <c r="G272" t="s">
        <v>4252</v>
      </c>
      <c r="H272">
        <v>3</v>
      </c>
      <c r="I272" t="s">
        <v>4253</v>
      </c>
      <c r="J272">
        <v>1800</v>
      </c>
      <c r="K272">
        <v>259200</v>
      </c>
      <c r="L272" t="s">
        <v>4254</v>
      </c>
      <c r="O272" t="s">
        <v>5467</v>
      </c>
      <c r="P272" t="s">
        <v>4623</v>
      </c>
      <c r="Q272" t="s">
        <v>4257</v>
      </c>
      <c r="R272" t="s">
        <v>5468</v>
      </c>
      <c r="S272" t="s">
        <v>5469</v>
      </c>
      <c r="T272" t="s">
        <v>5470</v>
      </c>
      <c r="U272" t="s">
        <v>5452</v>
      </c>
      <c r="X272">
        <v>34</v>
      </c>
      <c r="Y272" t="s">
        <v>4627</v>
      </c>
      <c r="Z272" t="s">
        <v>4627</v>
      </c>
      <c r="AA272" t="s">
        <v>4627</v>
      </c>
      <c r="AB272">
        <v>1</v>
      </c>
      <c r="AC272">
        <v>0.8</v>
      </c>
      <c r="AD272">
        <v>1</v>
      </c>
      <c r="AE272">
        <v>15</v>
      </c>
      <c r="AF272" t="s">
        <v>3383</v>
      </c>
      <c r="AG272" t="s">
        <v>3397</v>
      </c>
      <c r="AH272" t="s">
        <v>67</v>
      </c>
      <c r="AI272" t="s">
        <v>58</v>
      </c>
      <c r="AJ272" t="s">
        <v>68</v>
      </c>
      <c r="AK272" t="s">
        <v>58</v>
      </c>
      <c r="AL272" t="s">
        <v>84</v>
      </c>
      <c r="AM272" t="s">
        <v>61</v>
      </c>
    </row>
    <row r="273" spans="1:39" x14ac:dyDescent="0.25">
      <c r="A273" t="s">
        <v>5466</v>
      </c>
      <c r="B273" t="s">
        <v>4250</v>
      </c>
      <c r="C273" t="s">
        <v>42</v>
      </c>
      <c r="D273" t="s">
        <v>4251</v>
      </c>
      <c r="E273" t="s">
        <v>44</v>
      </c>
      <c r="F273" s="1">
        <v>0.05</v>
      </c>
      <c r="G273" t="s">
        <v>4252</v>
      </c>
      <c r="H273">
        <v>3</v>
      </c>
      <c r="I273" t="s">
        <v>4253</v>
      </c>
      <c r="J273">
        <v>1800</v>
      </c>
      <c r="K273">
        <v>259200</v>
      </c>
      <c r="L273" t="s">
        <v>4254</v>
      </c>
      <c r="O273" t="s">
        <v>5471</v>
      </c>
      <c r="P273" t="s">
        <v>4280</v>
      </c>
      <c r="Q273" t="s">
        <v>4257</v>
      </c>
      <c r="R273" t="s">
        <v>5472</v>
      </c>
      <c r="S273" t="s">
        <v>5473</v>
      </c>
      <c r="T273" t="s">
        <v>5474</v>
      </c>
      <c r="U273" t="s">
        <v>5452</v>
      </c>
      <c r="X273">
        <v>30</v>
      </c>
      <c r="Y273" t="s">
        <v>4284</v>
      </c>
      <c r="Z273" t="s">
        <v>4284</v>
      </c>
      <c r="AA273" t="s">
        <v>4284</v>
      </c>
      <c r="AB273">
        <v>1</v>
      </c>
      <c r="AC273">
        <v>0.8</v>
      </c>
      <c r="AD273">
        <v>1</v>
      </c>
      <c r="AE273">
        <v>15</v>
      </c>
      <c r="AF273" t="s">
        <v>3383</v>
      </c>
      <c r="AG273" t="s">
        <v>3397</v>
      </c>
      <c r="AH273" t="s">
        <v>74</v>
      </c>
      <c r="AI273" t="s">
        <v>58</v>
      </c>
      <c r="AJ273" t="s">
        <v>68</v>
      </c>
      <c r="AK273" t="s">
        <v>58</v>
      </c>
      <c r="AL273" t="s">
        <v>84</v>
      </c>
      <c r="AM273" t="s">
        <v>90</v>
      </c>
    </row>
    <row r="274" spans="1:39" x14ac:dyDescent="0.25">
      <c r="A274" t="s">
        <v>5466</v>
      </c>
      <c r="B274" t="s">
        <v>4250</v>
      </c>
      <c r="C274" t="s">
        <v>42</v>
      </c>
      <c r="D274" t="s">
        <v>4251</v>
      </c>
      <c r="E274" t="s">
        <v>44</v>
      </c>
      <c r="F274" s="1">
        <v>0.05</v>
      </c>
      <c r="G274" t="s">
        <v>4252</v>
      </c>
      <c r="H274">
        <v>3</v>
      </c>
      <c r="I274" t="s">
        <v>4253</v>
      </c>
      <c r="J274">
        <v>1800</v>
      </c>
      <c r="K274">
        <v>259200</v>
      </c>
      <c r="L274" t="s">
        <v>4254</v>
      </c>
      <c r="O274" t="s">
        <v>5475</v>
      </c>
      <c r="P274" t="s">
        <v>5476</v>
      </c>
      <c r="Q274" t="s">
        <v>4257</v>
      </c>
      <c r="R274" t="s">
        <v>5477</v>
      </c>
      <c r="S274" t="s">
        <v>5478</v>
      </c>
      <c r="T274" t="s">
        <v>5479</v>
      </c>
      <c r="U274" t="s">
        <v>5452</v>
      </c>
      <c r="X274">
        <v>54</v>
      </c>
      <c r="Y274" t="s">
        <v>5480</v>
      </c>
      <c r="Z274" t="s">
        <v>5480</v>
      </c>
      <c r="AA274" t="s">
        <v>5480</v>
      </c>
      <c r="AB274">
        <v>1</v>
      </c>
      <c r="AC274">
        <v>0.8</v>
      </c>
      <c r="AD274">
        <v>1</v>
      </c>
      <c r="AE274">
        <v>15</v>
      </c>
      <c r="AF274" t="s">
        <v>3383</v>
      </c>
      <c r="AG274" t="s">
        <v>3397</v>
      </c>
      <c r="AH274" t="s">
        <v>74</v>
      </c>
      <c r="AI274" t="s">
        <v>58</v>
      </c>
      <c r="AJ274" t="s">
        <v>133</v>
      </c>
      <c r="AK274" t="s">
        <v>58</v>
      </c>
      <c r="AL274" t="s">
        <v>60</v>
      </c>
      <c r="AM274" t="s">
        <v>61</v>
      </c>
    </row>
    <row r="275" spans="1:39" x14ac:dyDescent="0.25">
      <c r="A275" t="s">
        <v>5481</v>
      </c>
      <c r="B275" t="s">
        <v>4250</v>
      </c>
      <c r="C275" t="s">
        <v>42</v>
      </c>
      <c r="D275" t="s">
        <v>4251</v>
      </c>
      <c r="E275" t="s">
        <v>44</v>
      </c>
      <c r="F275" s="1">
        <v>0.05</v>
      </c>
      <c r="G275" t="s">
        <v>5202</v>
      </c>
      <c r="H275">
        <v>3</v>
      </c>
      <c r="I275" t="s">
        <v>4253</v>
      </c>
      <c r="J275">
        <v>1800</v>
      </c>
      <c r="K275">
        <v>259200</v>
      </c>
      <c r="L275" t="s">
        <v>5203</v>
      </c>
      <c r="O275" t="s">
        <v>5482</v>
      </c>
      <c r="P275" t="s">
        <v>4280</v>
      </c>
      <c r="Q275" t="s">
        <v>4257</v>
      </c>
      <c r="R275" t="s">
        <v>5483</v>
      </c>
      <c r="S275" t="s">
        <v>5484</v>
      </c>
      <c r="T275" t="s">
        <v>5485</v>
      </c>
      <c r="U275" t="s">
        <v>5452</v>
      </c>
      <c r="X275">
        <v>25</v>
      </c>
      <c r="Y275" t="s">
        <v>4284</v>
      </c>
      <c r="Z275" t="s">
        <v>4284</v>
      </c>
      <c r="AA275" t="s">
        <v>4284</v>
      </c>
      <c r="AB275">
        <v>1</v>
      </c>
      <c r="AC275">
        <v>0.6</v>
      </c>
      <c r="AD275">
        <v>1</v>
      </c>
      <c r="AE275">
        <v>1</v>
      </c>
      <c r="AF275" t="s">
        <v>3704</v>
      </c>
      <c r="AG275" t="s">
        <v>3710</v>
      </c>
      <c r="AH275" t="s">
        <v>74</v>
      </c>
      <c r="AI275" t="s">
        <v>58</v>
      </c>
      <c r="AJ275" t="s">
        <v>68</v>
      </c>
      <c r="AK275" t="s">
        <v>58</v>
      </c>
      <c r="AL275" t="s">
        <v>84</v>
      </c>
      <c r="AM275" t="s">
        <v>90</v>
      </c>
    </row>
    <row r="276" spans="1:39" x14ac:dyDescent="0.25">
      <c r="A276" t="s">
        <v>5481</v>
      </c>
      <c r="B276" t="s">
        <v>4250</v>
      </c>
      <c r="C276" t="s">
        <v>42</v>
      </c>
      <c r="D276" t="s">
        <v>4251</v>
      </c>
      <c r="E276" t="s">
        <v>44</v>
      </c>
      <c r="F276" s="1">
        <v>0.05</v>
      </c>
      <c r="G276" t="s">
        <v>5202</v>
      </c>
      <c r="H276">
        <v>3</v>
      </c>
      <c r="I276" t="s">
        <v>4253</v>
      </c>
      <c r="J276">
        <v>1800</v>
      </c>
      <c r="K276">
        <v>259200</v>
      </c>
      <c r="L276" t="s">
        <v>5203</v>
      </c>
      <c r="O276" t="s">
        <v>5486</v>
      </c>
      <c r="P276" t="s">
        <v>4327</v>
      </c>
      <c r="Q276" t="s">
        <v>4257</v>
      </c>
      <c r="R276" t="s">
        <v>5487</v>
      </c>
      <c r="S276" t="s">
        <v>5488</v>
      </c>
      <c r="T276" t="s">
        <v>5489</v>
      </c>
      <c r="U276" t="s">
        <v>5452</v>
      </c>
      <c r="X276">
        <v>24</v>
      </c>
      <c r="Y276" t="s">
        <v>4331</v>
      </c>
      <c r="Z276" t="s">
        <v>4331</v>
      </c>
      <c r="AA276" t="s">
        <v>4331</v>
      </c>
      <c r="AB276">
        <v>1</v>
      </c>
      <c r="AC276">
        <v>0.6</v>
      </c>
      <c r="AD276">
        <v>1</v>
      </c>
      <c r="AE276">
        <v>1</v>
      </c>
      <c r="AF276" t="s">
        <v>3704</v>
      </c>
      <c r="AG276" t="s">
        <v>3710</v>
      </c>
      <c r="AH276" t="s">
        <v>74</v>
      </c>
      <c r="AI276" t="s">
        <v>58</v>
      </c>
      <c r="AJ276" t="s">
        <v>59</v>
      </c>
      <c r="AK276" t="s">
        <v>58</v>
      </c>
      <c r="AL276" t="s">
        <v>84</v>
      </c>
      <c r="AM276" t="s">
        <v>90</v>
      </c>
    </row>
    <row r="277" spans="1:39" x14ac:dyDescent="0.25">
      <c r="A277" t="s">
        <v>5481</v>
      </c>
      <c r="B277" t="s">
        <v>4250</v>
      </c>
      <c r="C277" t="s">
        <v>42</v>
      </c>
      <c r="D277" t="s">
        <v>4251</v>
      </c>
      <c r="E277" t="s">
        <v>44</v>
      </c>
      <c r="F277" s="1">
        <v>0.05</v>
      </c>
      <c r="G277" t="s">
        <v>5202</v>
      </c>
      <c r="H277">
        <v>3</v>
      </c>
      <c r="I277" t="s">
        <v>4253</v>
      </c>
      <c r="J277">
        <v>1800</v>
      </c>
      <c r="K277">
        <v>259200</v>
      </c>
      <c r="L277" t="s">
        <v>5203</v>
      </c>
      <c r="O277" t="s">
        <v>5490</v>
      </c>
      <c r="P277" t="s">
        <v>4914</v>
      </c>
      <c r="Q277" t="s">
        <v>4257</v>
      </c>
      <c r="R277" t="s">
        <v>5491</v>
      </c>
      <c r="S277" t="s">
        <v>5492</v>
      </c>
      <c r="T277" t="s">
        <v>5493</v>
      </c>
      <c r="U277" t="s">
        <v>5452</v>
      </c>
      <c r="X277">
        <v>53</v>
      </c>
      <c r="Y277" t="s">
        <v>4918</v>
      </c>
      <c r="Z277" t="s">
        <v>4918</v>
      </c>
      <c r="AA277" t="s">
        <v>4918</v>
      </c>
      <c r="AB277">
        <v>1</v>
      </c>
      <c r="AC277">
        <v>0.6</v>
      </c>
      <c r="AD277">
        <v>1</v>
      </c>
      <c r="AE277">
        <v>1</v>
      </c>
      <c r="AF277" t="s">
        <v>3704</v>
      </c>
      <c r="AG277" t="s">
        <v>3710</v>
      </c>
      <c r="AH277" t="s">
        <v>96</v>
      </c>
      <c r="AI277" t="s">
        <v>58</v>
      </c>
      <c r="AJ277" t="s">
        <v>75</v>
      </c>
      <c r="AK277" t="s">
        <v>58</v>
      </c>
      <c r="AL277" t="s">
        <v>84</v>
      </c>
      <c r="AM277" t="s">
        <v>61</v>
      </c>
    </row>
    <row r="278" spans="1:39" x14ac:dyDescent="0.25">
      <c r="A278" t="s">
        <v>5494</v>
      </c>
      <c r="B278" t="s">
        <v>4250</v>
      </c>
      <c r="C278" t="s">
        <v>42</v>
      </c>
      <c r="D278" t="s">
        <v>4251</v>
      </c>
      <c r="E278" t="s">
        <v>44</v>
      </c>
      <c r="F278" s="1">
        <v>0.05</v>
      </c>
      <c r="G278" t="s">
        <v>4478</v>
      </c>
      <c r="H278">
        <v>3</v>
      </c>
      <c r="I278" t="s">
        <v>4253</v>
      </c>
      <c r="J278">
        <v>1800</v>
      </c>
      <c r="K278">
        <v>259200</v>
      </c>
      <c r="L278" t="s">
        <v>4479</v>
      </c>
      <c r="O278" t="s">
        <v>5495</v>
      </c>
      <c r="P278" t="s">
        <v>4374</v>
      </c>
      <c r="Q278" t="s">
        <v>4257</v>
      </c>
      <c r="R278" t="s">
        <v>5496</v>
      </c>
      <c r="S278" t="s">
        <v>5099</v>
      </c>
      <c r="T278" t="s">
        <v>5497</v>
      </c>
      <c r="U278" t="s">
        <v>5452</v>
      </c>
      <c r="X278">
        <v>39</v>
      </c>
      <c r="Y278" t="s">
        <v>4378</v>
      </c>
      <c r="Z278" t="s">
        <v>4378</v>
      </c>
      <c r="AA278" t="s">
        <v>4378</v>
      </c>
      <c r="AB278">
        <v>1</v>
      </c>
      <c r="AC278">
        <v>0.9</v>
      </c>
      <c r="AD278">
        <v>1</v>
      </c>
      <c r="AE278">
        <v>1</v>
      </c>
      <c r="AF278" t="s">
        <v>3407</v>
      </c>
      <c r="AG278" t="s">
        <v>3414</v>
      </c>
      <c r="AH278" t="s">
        <v>57</v>
      </c>
      <c r="AI278" t="s">
        <v>58</v>
      </c>
      <c r="AJ278" t="s">
        <v>68</v>
      </c>
      <c r="AK278" t="s">
        <v>58</v>
      </c>
      <c r="AL278" t="s">
        <v>84</v>
      </c>
      <c r="AM278" t="s">
        <v>61</v>
      </c>
    </row>
    <row r="279" spans="1:39" x14ac:dyDescent="0.25">
      <c r="A279" t="s">
        <v>5494</v>
      </c>
      <c r="B279" t="s">
        <v>4250</v>
      </c>
      <c r="C279" t="s">
        <v>42</v>
      </c>
      <c r="D279" t="s">
        <v>4251</v>
      </c>
      <c r="E279" t="s">
        <v>44</v>
      </c>
      <c r="F279" s="1">
        <v>0.05</v>
      </c>
      <c r="G279" t="s">
        <v>4478</v>
      </c>
      <c r="H279">
        <v>3</v>
      </c>
      <c r="I279" t="s">
        <v>4253</v>
      </c>
      <c r="J279">
        <v>1800</v>
      </c>
      <c r="K279">
        <v>259200</v>
      </c>
      <c r="L279" t="s">
        <v>4479</v>
      </c>
      <c r="O279" t="s">
        <v>5498</v>
      </c>
      <c r="P279" t="s">
        <v>4678</v>
      </c>
      <c r="Q279" t="s">
        <v>4257</v>
      </c>
      <c r="R279" t="s">
        <v>5499</v>
      </c>
      <c r="S279" t="s">
        <v>5500</v>
      </c>
      <c r="T279" t="s">
        <v>5501</v>
      </c>
      <c r="U279" t="s">
        <v>5452</v>
      </c>
      <c r="X279">
        <v>22</v>
      </c>
      <c r="Y279" t="s">
        <v>4590</v>
      </c>
      <c r="Z279" t="s">
        <v>4590</v>
      </c>
      <c r="AA279" t="s">
        <v>4590</v>
      </c>
      <c r="AB279">
        <v>1</v>
      </c>
      <c r="AC279">
        <v>0.9</v>
      </c>
      <c r="AD279">
        <v>1</v>
      </c>
      <c r="AE279">
        <v>1</v>
      </c>
      <c r="AF279" t="s">
        <v>3407</v>
      </c>
      <c r="AG279" t="s">
        <v>3414</v>
      </c>
      <c r="AH279" t="s">
        <v>74</v>
      </c>
      <c r="AI279" t="s">
        <v>58</v>
      </c>
      <c r="AJ279" t="s">
        <v>59</v>
      </c>
      <c r="AK279" t="s">
        <v>58</v>
      </c>
      <c r="AL279" t="s">
        <v>60</v>
      </c>
      <c r="AM279" t="s">
        <v>61</v>
      </c>
    </row>
    <row r="280" spans="1:39" x14ac:dyDescent="0.25">
      <c r="A280" t="s">
        <v>5494</v>
      </c>
      <c r="B280" t="s">
        <v>4250</v>
      </c>
      <c r="C280" t="s">
        <v>42</v>
      </c>
      <c r="D280" t="s">
        <v>4251</v>
      </c>
      <c r="E280" t="s">
        <v>44</v>
      </c>
      <c r="F280" s="1">
        <v>0.05</v>
      </c>
      <c r="G280" t="s">
        <v>4478</v>
      </c>
      <c r="H280">
        <v>3</v>
      </c>
      <c r="I280" t="s">
        <v>4253</v>
      </c>
      <c r="J280">
        <v>1800</v>
      </c>
      <c r="K280">
        <v>259200</v>
      </c>
      <c r="L280" t="s">
        <v>4479</v>
      </c>
      <c r="O280" t="s">
        <v>5502</v>
      </c>
      <c r="P280" t="s">
        <v>4586</v>
      </c>
      <c r="Q280" t="s">
        <v>4257</v>
      </c>
      <c r="R280" t="s">
        <v>5503</v>
      </c>
      <c r="S280" t="s">
        <v>5504</v>
      </c>
      <c r="T280" t="s">
        <v>5505</v>
      </c>
      <c r="U280" t="s">
        <v>5452</v>
      </c>
      <c r="X280">
        <v>21</v>
      </c>
      <c r="Y280" t="s">
        <v>4590</v>
      </c>
      <c r="Z280" t="s">
        <v>4590</v>
      </c>
      <c r="AA280" t="s">
        <v>4590</v>
      </c>
      <c r="AB280">
        <v>1</v>
      </c>
      <c r="AC280">
        <v>0.9</v>
      </c>
      <c r="AD280">
        <v>1</v>
      </c>
      <c r="AE280">
        <v>1</v>
      </c>
      <c r="AF280" t="s">
        <v>3407</v>
      </c>
      <c r="AG280" t="s">
        <v>3414</v>
      </c>
      <c r="AH280" t="s">
        <v>67</v>
      </c>
      <c r="AI280" t="s">
        <v>58</v>
      </c>
      <c r="AJ280" t="s">
        <v>68</v>
      </c>
      <c r="AK280" t="s">
        <v>58</v>
      </c>
      <c r="AL280" t="s">
        <v>60</v>
      </c>
      <c r="AM280" t="s">
        <v>61</v>
      </c>
    </row>
    <row r="281" spans="1:39" x14ac:dyDescent="0.25">
      <c r="A281" t="s">
        <v>5506</v>
      </c>
      <c r="B281" t="s">
        <v>4250</v>
      </c>
      <c r="C281" t="s">
        <v>42</v>
      </c>
      <c r="D281" t="s">
        <v>4251</v>
      </c>
      <c r="E281" t="s">
        <v>44</v>
      </c>
      <c r="F281" s="1">
        <v>0.05</v>
      </c>
      <c r="G281" t="s">
        <v>5217</v>
      </c>
      <c r="H281">
        <v>3</v>
      </c>
      <c r="I281" t="s">
        <v>4253</v>
      </c>
      <c r="J281">
        <v>1800</v>
      </c>
      <c r="K281">
        <v>259200</v>
      </c>
      <c r="L281" t="s">
        <v>5218</v>
      </c>
      <c r="O281" t="s">
        <v>5507</v>
      </c>
      <c r="P281" t="s">
        <v>4280</v>
      </c>
      <c r="Q281" t="s">
        <v>4257</v>
      </c>
      <c r="R281" t="s">
        <v>5508</v>
      </c>
      <c r="S281" t="s">
        <v>4281</v>
      </c>
      <c r="T281" t="s">
        <v>4980</v>
      </c>
      <c r="U281" t="s">
        <v>5452</v>
      </c>
      <c r="X281">
        <v>16</v>
      </c>
      <c r="Y281" t="s">
        <v>4284</v>
      </c>
      <c r="Z281" t="s">
        <v>4284</v>
      </c>
      <c r="AA281" t="s">
        <v>4284</v>
      </c>
      <c r="AB281">
        <v>1</v>
      </c>
      <c r="AC281">
        <v>0.9</v>
      </c>
      <c r="AD281">
        <v>1</v>
      </c>
      <c r="AE281">
        <v>2</v>
      </c>
      <c r="AF281" t="s">
        <v>3952</v>
      </c>
      <c r="AG281" t="s">
        <v>3967</v>
      </c>
      <c r="AH281" t="s">
        <v>74</v>
      </c>
      <c r="AI281" t="s">
        <v>58</v>
      </c>
      <c r="AJ281" t="s">
        <v>68</v>
      </c>
      <c r="AK281" t="s">
        <v>58</v>
      </c>
      <c r="AL281" t="s">
        <v>84</v>
      </c>
      <c r="AM281" t="s">
        <v>90</v>
      </c>
    </row>
    <row r="282" spans="1:39" x14ac:dyDescent="0.25">
      <c r="A282" t="s">
        <v>5506</v>
      </c>
      <c r="B282" t="s">
        <v>4250</v>
      </c>
      <c r="C282" t="s">
        <v>42</v>
      </c>
      <c r="D282" t="s">
        <v>4251</v>
      </c>
      <c r="E282" t="s">
        <v>44</v>
      </c>
      <c r="F282" s="1">
        <v>0.05</v>
      </c>
      <c r="G282" t="s">
        <v>5217</v>
      </c>
      <c r="H282">
        <v>3</v>
      </c>
      <c r="I282" t="s">
        <v>4253</v>
      </c>
      <c r="J282">
        <v>1800</v>
      </c>
      <c r="K282">
        <v>259200</v>
      </c>
      <c r="L282" t="s">
        <v>5218</v>
      </c>
      <c r="O282" t="s">
        <v>5509</v>
      </c>
      <c r="P282" t="s">
        <v>4256</v>
      </c>
      <c r="Q282" t="s">
        <v>4257</v>
      </c>
      <c r="R282" t="s">
        <v>5510</v>
      </c>
      <c r="S282" t="s">
        <v>5018</v>
      </c>
      <c r="T282" t="s">
        <v>5511</v>
      </c>
      <c r="U282" t="s">
        <v>5512</v>
      </c>
      <c r="X282">
        <v>39</v>
      </c>
      <c r="Y282" t="s">
        <v>4262</v>
      </c>
      <c r="Z282" t="s">
        <v>4262</v>
      </c>
      <c r="AA282" t="s">
        <v>4262</v>
      </c>
      <c r="AB282">
        <v>1</v>
      </c>
      <c r="AC282">
        <v>0.9</v>
      </c>
      <c r="AD282">
        <v>1</v>
      </c>
      <c r="AE282">
        <v>2</v>
      </c>
      <c r="AF282" t="s">
        <v>3952</v>
      </c>
      <c r="AG282" t="s">
        <v>3967</v>
      </c>
      <c r="AH282" t="s">
        <v>67</v>
      </c>
      <c r="AI282" t="s">
        <v>58</v>
      </c>
      <c r="AJ282" t="s">
        <v>75</v>
      </c>
      <c r="AK282" t="s">
        <v>58</v>
      </c>
      <c r="AL282" t="s">
        <v>84</v>
      </c>
      <c r="AM282" t="s">
        <v>90</v>
      </c>
    </row>
    <row r="283" spans="1:39" x14ac:dyDescent="0.25">
      <c r="A283" t="s">
        <v>5506</v>
      </c>
      <c r="B283" t="s">
        <v>4250</v>
      </c>
      <c r="C283" t="s">
        <v>42</v>
      </c>
      <c r="D283" t="s">
        <v>4251</v>
      </c>
      <c r="E283" t="s">
        <v>44</v>
      </c>
      <c r="F283" s="1">
        <v>0.05</v>
      </c>
      <c r="G283" t="s">
        <v>5217</v>
      </c>
      <c r="H283">
        <v>3</v>
      </c>
      <c r="I283" t="s">
        <v>4253</v>
      </c>
      <c r="J283">
        <v>1800</v>
      </c>
      <c r="K283">
        <v>259200</v>
      </c>
      <c r="L283" t="s">
        <v>5218</v>
      </c>
      <c r="O283" t="s">
        <v>5513</v>
      </c>
      <c r="P283" t="s">
        <v>4327</v>
      </c>
      <c r="Q283" t="s">
        <v>4257</v>
      </c>
      <c r="R283" t="s">
        <v>5514</v>
      </c>
      <c r="S283" t="s">
        <v>5515</v>
      </c>
      <c r="T283" t="s">
        <v>5516</v>
      </c>
      <c r="U283" t="s">
        <v>5512</v>
      </c>
      <c r="X283">
        <v>15</v>
      </c>
      <c r="Y283" t="s">
        <v>4331</v>
      </c>
      <c r="Z283" t="s">
        <v>4331</v>
      </c>
      <c r="AA283" t="s">
        <v>4331</v>
      </c>
      <c r="AB283">
        <v>1</v>
      </c>
      <c r="AC283">
        <v>0.9</v>
      </c>
      <c r="AD283">
        <v>1</v>
      </c>
      <c r="AE283">
        <v>2</v>
      </c>
      <c r="AF283" t="s">
        <v>3952</v>
      </c>
      <c r="AG283" t="s">
        <v>3967</v>
      </c>
      <c r="AH283" t="s">
        <v>74</v>
      </c>
      <c r="AI283" t="s">
        <v>58</v>
      </c>
      <c r="AJ283" t="s">
        <v>133</v>
      </c>
      <c r="AK283" t="s">
        <v>58</v>
      </c>
      <c r="AL283" t="s">
        <v>84</v>
      </c>
      <c r="AM283" t="s">
        <v>90</v>
      </c>
    </row>
    <row r="284" spans="1:39" x14ac:dyDescent="0.25">
      <c r="A284" t="s">
        <v>5517</v>
      </c>
      <c r="B284" t="s">
        <v>4250</v>
      </c>
      <c r="C284" t="s">
        <v>42</v>
      </c>
      <c r="D284" t="s">
        <v>4251</v>
      </c>
      <c r="E284" t="s">
        <v>44</v>
      </c>
      <c r="F284" s="1">
        <v>0.05</v>
      </c>
      <c r="G284" t="s">
        <v>5202</v>
      </c>
      <c r="H284">
        <v>3</v>
      </c>
      <c r="I284" t="s">
        <v>4253</v>
      </c>
      <c r="J284">
        <v>1800</v>
      </c>
      <c r="K284">
        <v>259200</v>
      </c>
      <c r="L284" t="s">
        <v>5203</v>
      </c>
      <c r="O284" t="s">
        <v>5518</v>
      </c>
      <c r="P284" t="s">
        <v>5180</v>
      </c>
      <c r="Q284" t="s">
        <v>4257</v>
      </c>
      <c r="R284" t="s">
        <v>5519</v>
      </c>
      <c r="S284" t="s">
        <v>5520</v>
      </c>
      <c r="T284" t="s">
        <v>5521</v>
      </c>
      <c r="U284" t="s">
        <v>5512</v>
      </c>
      <c r="X284">
        <v>46</v>
      </c>
      <c r="Y284" t="s">
        <v>4425</v>
      </c>
      <c r="Z284" t="s">
        <v>4425</v>
      </c>
      <c r="AA284" t="s">
        <v>4425</v>
      </c>
      <c r="AB284">
        <v>1</v>
      </c>
      <c r="AC284">
        <v>0.6</v>
      </c>
      <c r="AD284">
        <v>0</v>
      </c>
      <c r="AE284">
        <v>2</v>
      </c>
      <c r="AF284" t="s">
        <v>3704</v>
      </c>
      <c r="AG284" t="s">
        <v>3717</v>
      </c>
      <c r="AH284" t="s">
        <v>1861</v>
      </c>
      <c r="AI284" t="s">
        <v>58</v>
      </c>
      <c r="AJ284" t="s">
        <v>75</v>
      </c>
      <c r="AK284" t="s">
        <v>58</v>
      </c>
      <c r="AL284" t="s">
        <v>84</v>
      </c>
      <c r="AM284" t="s">
        <v>61</v>
      </c>
    </row>
    <row r="285" spans="1:39" x14ac:dyDescent="0.25">
      <c r="A285" t="s">
        <v>5517</v>
      </c>
      <c r="B285" t="s">
        <v>4250</v>
      </c>
      <c r="C285" t="s">
        <v>42</v>
      </c>
      <c r="D285" t="s">
        <v>4251</v>
      </c>
      <c r="E285" t="s">
        <v>44</v>
      </c>
      <c r="F285" s="1">
        <v>0.05</v>
      </c>
      <c r="G285" t="s">
        <v>5202</v>
      </c>
      <c r="H285">
        <v>3</v>
      </c>
      <c r="I285" t="s">
        <v>4253</v>
      </c>
      <c r="J285">
        <v>1800</v>
      </c>
      <c r="K285">
        <v>259200</v>
      </c>
      <c r="L285" t="s">
        <v>5203</v>
      </c>
      <c r="O285" t="s">
        <v>5522</v>
      </c>
      <c r="P285" t="s">
        <v>4432</v>
      </c>
      <c r="Q285" t="s">
        <v>4257</v>
      </c>
      <c r="R285" t="s">
        <v>5515</v>
      </c>
      <c r="S285" t="s">
        <v>5523</v>
      </c>
      <c r="T285" t="s">
        <v>5524</v>
      </c>
      <c r="U285" t="s">
        <v>5512</v>
      </c>
      <c r="X285">
        <v>58</v>
      </c>
      <c r="Y285" t="s">
        <v>4436</v>
      </c>
      <c r="Z285" t="s">
        <v>4436</v>
      </c>
      <c r="AA285" t="s">
        <v>4436</v>
      </c>
      <c r="AB285">
        <v>1</v>
      </c>
      <c r="AC285">
        <v>0.6</v>
      </c>
      <c r="AD285">
        <v>0</v>
      </c>
      <c r="AE285">
        <v>2</v>
      </c>
      <c r="AF285" t="s">
        <v>3704</v>
      </c>
      <c r="AG285" t="s">
        <v>3717</v>
      </c>
      <c r="AH285" t="s">
        <v>67</v>
      </c>
      <c r="AI285" t="s">
        <v>58</v>
      </c>
      <c r="AJ285" t="s">
        <v>142</v>
      </c>
      <c r="AK285" t="s">
        <v>58</v>
      </c>
      <c r="AL285" t="s">
        <v>60</v>
      </c>
      <c r="AM285" t="s">
        <v>61</v>
      </c>
    </row>
    <row r="286" spans="1:39" x14ac:dyDescent="0.25">
      <c r="A286" t="s">
        <v>5517</v>
      </c>
      <c r="B286" t="s">
        <v>4250</v>
      </c>
      <c r="C286" t="s">
        <v>42</v>
      </c>
      <c r="D286" t="s">
        <v>4251</v>
      </c>
      <c r="E286" t="s">
        <v>44</v>
      </c>
      <c r="F286" s="1">
        <v>0.05</v>
      </c>
      <c r="G286" t="s">
        <v>5202</v>
      </c>
      <c r="H286">
        <v>3</v>
      </c>
      <c r="I286" t="s">
        <v>4253</v>
      </c>
      <c r="J286">
        <v>1800</v>
      </c>
      <c r="K286">
        <v>259200</v>
      </c>
      <c r="L286" t="s">
        <v>5203</v>
      </c>
      <c r="O286" t="s">
        <v>5525</v>
      </c>
      <c r="P286" t="s">
        <v>5526</v>
      </c>
      <c r="Q286" t="s">
        <v>4257</v>
      </c>
      <c r="R286" t="s">
        <v>5527</v>
      </c>
      <c r="S286" t="s">
        <v>5528</v>
      </c>
      <c r="T286" t="s">
        <v>5529</v>
      </c>
      <c r="U286" t="s">
        <v>5512</v>
      </c>
      <c r="X286">
        <v>26</v>
      </c>
      <c r="Y286" t="s">
        <v>4361</v>
      </c>
      <c r="Z286" t="s">
        <v>4361</v>
      </c>
      <c r="AA286" t="s">
        <v>4361</v>
      </c>
      <c r="AB286">
        <v>1</v>
      </c>
      <c r="AC286">
        <v>0.6</v>
      </c>
      <c r="AD286">
        <v>0</v>
      </c>
      <c r="AE286">
        <v>2</v>
      </c>
      <c r="AF286" t="s">
        <v>3704</v>
      </c>
      <c r="AG286" t="s">
        <v>3717</v>
      </c>
      <c r="AH286" t="s">
        <v>74</v>
      </c>
      <c r="AI286" t="s">
        <v>58</v>
      </c>
      <c r="AJ286" t="s">
        <v>68</v>
      </c>
      <c r="AK286" t="s">
        <v>58</v>
      </c>
      <c r="AL286" t="s">
        <v>60</v>
      </c>
      <c r="AM286" t="s">
        <v>61</v>
      </c>
    </row>
    <row r="287" spans="1:39" x14ac:dyDescent="0.25">
      <c r="A287" t="s">
        <v>5530</v>
      </c>
      <c r="B287" t="s">
        <v>4250</v>
      </c>
      <c r="C287" t="s">
        <v>42</v>
      </c>
      <c r="D287" t="s">
        <v>4251</v>
      </c>
      <c r="E287" t="s">
        <v>44</v>
      </c>
      <c r="F287" s="1">
        <v>0.05</v>
      </c>
      <c r="G287" t="s">
        <v>5217</v>
      </c>
      <c r="H287">
        <v>3</v>
      </c>
      <c r="I287" t="s">
        <v>4253</v>
      </c>
      <c r="J287">
        <v>1800</v>
      </c>
      <c r="K287">
        <v>259200</v>
      </c>
      <c r="L287" t="s">
        <v>5218</v>
      </c>
      <c r="O287" t="s">
        <v>5531</v>
      </c>
      <c r="P287" t="s">
        <v>4820</v>
      </c>
      <c r="Q287" t="s">
        <v>4257</v>
      </c>
      <c r="R287" t="s">
        <v>4259</v>
      </c>
      <c r="S287" t="s">
        <v>5532</v>
      </c>
      <c r="T287" t="s">
        <v>5533</v>
      </c>
      <c r="U287" t="s">
        <v>5512</v>
      </c>
      <c r="X287">
        <v>17</v>
      </c>
      <c r="Y287" t="s">
        <v>4824</v>
      </c>
      <c r="Z287" t="s">
        <v>4824</v>
      </c>
      <c r="AA287" t="s">
        <v>4824</v>
      </c>
      <c r="AB287">
        <v>1</v>
      </c>
      <c r="AC287">
        <v>0.9</v>
      </c>
      <c r="AD287">
        <v>1</v>
      </c>
      <c r="AE287">
        <v>3</v>
      </c>
      <c r="AF287" t="s">
        <v>3952</v>
      </c>
      <c r="AG287" t="s">
        <v>3968</v>
      </c>
      <c r="AH287" t="s">
        <v>74</v>
      </c>
      <c r="AI287" t="s">
        <v>58</v>
      </c>
      <c r="AJ287" t="s">
        <v>75</v>
      </c>
      <c r="AK287" t="s">
        <v>58</v>
      </c>
      <c r="AL287" t="s">
        <v>84</v>
      </c>
      <c r="AM287" t="s">
        <v>90</v>
      </c>
    </row>
    <row r="288" spans="1:39" x14ac:dyDescent="0.25">
      <c r="A288" t="s">
        <v>5530</v>
      </c>
      <c r="B288" t="s">
        <v>4250</v>
      </c>
      <c r="C288" t="s">
        <v>42</v>
      </c>
      <c r="D288" t="s">
        <v>4251</v>
      </c>
      <c r="E288" t="s">
        <v>44</v>
      </c>
      <c r="F288" s="1">
        <v>0.05</v>
      </c>
      <c r="G288" t="s">
        <v>5217</v>
      </c>
      <c r="H288">
        <v>3</v>
      </c>
      <c r="I288" t="s">
        <v>4253</v>
      </c>
      <c r="J288">
        <v>1800</v>
      </c>
      <c r="K288">
        <v>259200</v>
      </c>
      <c r="L288" t="s">
        <v>5218</v>
      </c>
      <c r="O288" t="s">
        <v>5534</v>
      </c>
      <c r="P288" t="s">
        <v>4286</v>
      </c>
      <c r="Q288" t="s">
        <v>4257</v>
      </c>
      <c r="R288" t="s">
        <v>5535</v>
      </c>
      <c r="S288" t="s">
        <v>5536</v>
      </c>
      <c r="T288" t="s">
        <v>5537</v>
      </c>
      <c r="U288" t="s">
        <v>5512</v>
      </c>
      <c r="X288">
        <v>15</v>
      </c>
      <c r="Y288" t="s">
        <v>4290</v>
      </c>
      <c r="Z288" t="s">
        <v>4290</v>
      </c>
      <c r="AA288" t="s">
        <v>4290</v>
      </c>
      <c r="AB288">
        <v>1</v>
      </c>
      <c r="AC288">
        <v>0.9</v>
      </c>
      <c r="AD288">
        <v>1</v>
      </c>
      <c r="AE288">
        <v>3</v>
      </c>
      <c r="AF288" t="s">
        <v>3952</v>
      </c>
      <c r="AG288" t="s">
        <v>3968</v>
      </c>
      <c r="AH288" t="s">
        <v>67</v>
      </c>
      <c r="AI288" t="s">
        <v>58</v>
      </c>
      <c r="AJ288" t="s">
        <v>59</v>
      </c>
      <c r="AK288" t="s">
        <v>58</v>
      </c>
      <c r="AL288" t="s">
        <v>84</v>
      </c>
      <c r="AM288" t="s">
        <v>61</v>
      </c>
    </row>
    <row r="289" spans="1:39" x14ac:dyDescent="0.25">
      <c r="A289" t="s">
        <v>5530</v>
      </c>
      <c r="B289" t="s">
        <v>4250</v>
      </c>
      <c r="C289" t="s">
        <v>42</v>
      </c>
      <c r="D289" t="s">
        <v>4251</v>
      </c>
      <c r="E289" t="s">
        <v>44</v>
      </c>
      <c r="F289" s="1">
        <v>0.05</v>
      </c>
      <c r="G289" t="s">
        <v>5217</v>
      </c>
      <c r="H289">
        <v>3</v>
      </c>
      <c r="I289" t="s">
        <v>4253</v>
      </c>
      <c r="J289">
        <v>1800</v>
      </c>
      <c r="K289">
        <v>259200</v>
      </c>
      <c r="L289" t="s">
        <v>5218</v>
      </c>
      <c r="O289" t="s">
        <v>5538</v>
      </c>
      <c r="P289" t="s">
        <v>4386</v>
      </c>
      <c r="Q289" t="s">
        <v>4257</v>
      </c>
      <c r="R289" t="s">
        <v>5539</v>
      </c>
      <c r="S289" t="s">
        <v>5540</v>
      </c>
      <c r="T289" t="s">
        <v>5541</v>
      </c>
      <c r="U289" t="s">
        <v>5512</v>
      </c>
      <c r="X289">
        <v>23</v>
      </c>
      <c r="Y289" t="s">
        <v>4390</v>
      </c>
      <c r="Z289" t="s">
        <v>4390</v>
      </c>
      <c r="AA289" t="s">
        <v>4390</v>
      </c>
      <c r="AB289">
        <v>1</v>
      </c>
      <c r="AC289">
        <v>0.9</v>
      </c>
      <c r="AD289">
        <v>1</v>
      </c>
      <c r="AE289">
        <v>3</v>
      </c>
      <c r="AF289" t="s">
        <v>3952</v>
      </c>
      <c r="AG289" t="s">
        <v>3968</v>
      </c>
      <c r="AH289" t="s">
        <v>74</v>
      </c>
      <c r="AI289" t="s">
        <v>58</v>
      </c>
      <c r="AJ289" t="s">
        <v>59</v>
      </c>
      <c r="AK289" t="s">
        <v>58</v>
      </c>
      <c r="AL289" t="s">
        <v>84</v>
      </c>
      <c r="AM289" t="s">
        <v>90</v>
      </c>
    </row>
    <row r="290" spans="1:39" x14ac:dyDescent="0.25">
      <c r="A290" t="s">
        <v>5542</v>
      </c>
      <c r="B290" t="s">
        <v>4250</v>
      </c>
      <c r="C290" t="s">
        <v>42</v>
      </c>
      <c r="D290" t="s">
        <v>4251</v>
      </c>
      <c r="E290" t="s">
        <v>44</v>
      </c>
      <c r="F290" s="1">
        <v>0.05</v>
      </c>
      <c r="G290" t="s">
        <v>5217</v>
      </c>
      <c r="H290">
        <v>4</v>
      </c>
      <c r="I290" t="s">
        <v>4253</v>
      </c>
      <c r="J290">
        <v>1800</v>
      </c>
      <c r="K290">
        <v>259200</v>
      </c>
      <c r="L290" t="s">
        <v>5543</v>
      </c>
      <c r="O290" t="s">
        <v>5544</v>
      </c>
      <c r="P290" t="s">
        <v>4374</v>
      </c>
      <c r="Q290" t="s">
        <v>4257</v>
      </c>
      <c r="R290" t="s">
        <v>4769</v>
      </c>
      <c r="S290" t="s">
        <v>5354</v>
      </c>
      <c r="T290" t="s">
        <v>5355</v>
      </c>
      <c r="U290" t="s">
        <v>5512</v>
      </c>
      <c r="X290">
        <v>12</v>
      </c>
      <c r="Y290" t="s">
        <v>4378</v>
      </c>
      <c r="Z290" t="s">
        <v>4378</v>
      </c>
      <c r="AA290" t="s">
        <v>4378</v>
      </c>
      <c r="AB290">
        <v>1</v>
      </c>
      <c r="AC290">
        <v>0.9</v>
      </c>
      <c r="AD290">
        <v>1</v>
      </c>
      <c r="AE290">
        <v>4</v>
      </c>
      <c r="AF290" t="s">
        <v>3952</v>
      </c>
      <c r="AG290" t="s">
        <v>3969</v>
      </c>
      <c r="AH290" t="s">
        <v>57</v>
      </c>
      <c r="AI290" t="s">
        <v>58</v>
      </c>
      <c r="AJ290" t="s">
        <v>68</v>
      </c>
      <c r="AK290" t="s">
        <v>58</v>
      </c>
      <c r="AL290" t="s">
        <v>84</v>
      </c>
      <c r="AM290" t="s">
        <v>61</v>
      </c>
    </row>
    <row r="291" spans="1:39" x14ac:dyDescent="0.25">
      <c r="A291" t="s">
        <v>5542</v>
      </c>
      <c r="B291" t="s">
        <v>4250</v>
      </c>
      <c r="C291" t="s">
        <v>42</v>
      </c>
      <c r="D291" t="s">
        <v>4251</v>
      </c>
      <c r="E291" t="s">
        <v>44</v>
      </c>
      <c r="F291" s="1">
        <v>0.05</v>
      </c>
      <c r="G291" t="s">
        <v>5217</v>
      </c>
      <c r="H291">
        <v>4</v>
      </c>
      <c r="I291" t="s">
        <v>4253</v>
      </c>
      <c r="J291">
        <v>1800</v>
      </c>
      <c r="K291">
        <v>259200</v>
      </c>
      <c r="L291" t="s">
        <v>5543</v>
      </c>
      <c r="O291" t="s">
        <v>5545</v>
      </c>
      <c r="P291" t="s">
        <v>4300</v>
      </c>
      <c r="Q291" t="s">
        <v>4257</v>
      </c>
      <c r="R291" t="s">
        <v>5546</v>
      </c>
      <c r="S291" t="s">
        <v>5547</v>
      </c>
      <c r="T291" t="s">
        <v>5548</v>
      </c>
      <c r="U291" t="s">
        <v>5549</v>
      </c>
      <c r="X291">
        <v>27</v>
      </c>
      <c r="Y291" t="s">
        <v>4305</v>
      </c>
      <c r="Z291" t="s">
        <v>4305</v>
      </c>
      <c r="AA291" t="s">
        <v>4305</v>
      </c>
      <c r="AB291">
        <v>1</v>
      </c>
      <c r="AC291">
        <v>0.9</v>
      </c>
      <c r="AD291">
        <v>1</v>
      </c>
      <c r="AE291">
        <v>4</v>
      </c>
      <c r="AF291" t="s">
        <v>3952</v>
      </c>
      <c r="AG291" t="s">
        <v>3969</v>
      </c>
      <c r="AH291" t="s">
        <v>1861</v>
      </c>
      <c r="AI291" t="s">
        <v>58</v>
      </c>
      <c r="AJ291" t="s">
        <v>59</v>
      </c>
      <c r="AK291" t="s">
        <v>58</v>
      </c>
      <c r="AL291" t="s">
        <v>60</v>
      </c>
      <c r="AM291" t="s">
        <v>61</v>
      </c>
    </row>
    <row r="292" spans="1:39" x14ac:dyDescent="0.25">
      <c r="A292" t="s">
        <v>5542</v>
      </c>
      <c r="B292" t="s">
        <v>4250</v>
      </c>
      <c r="C292" t="s">
        <v>42</v>
      </c>
      <c r="D292" t="s">
        <v>4251</v>
      </c>
      <c r="E292" t="s">
        <v>44</v>
      </c>
      <c r="F292" s="1">
        <v>0.05</v>
      </c>
      <c r="G292" t="s">
        <v>5217</v>
      </c>
      <c r="H292">
        <v>4</v>
      </c>
      <c r="I292" t="s">
        <v>4253</v>
      </c>
      <c r="J292">
        <v>1800</v>
      </c>
      <c r="K292">
        <v>259200</v>
      </c>
      <c r="L292" t="s">
        <v>5543</v>
      </c>
      <c r="O292" t="s">
        <v>5550</v>
      </c>
      <c r="P292" t="s">
        <v>4327</v>
      </c>
      <c r="Q292" t="s">
        <v>4257</v>
      </c>
      <c r="R292" t="s">
        <v>5551</v>
      </c>
      <c r="S292" t="s">
        <v>5552</v>
      </c>
      <c r="T292" t="s">
        <v>5553</v>
      </c>
      <c r="U292" t="s">
        <v>5554</v>
      </c>
      <c r="X292">
        <v>17</v>
      </c>
      <c r="Y292" t="s">
        <v>4331</v>
      </c>
      <c r="Z292" t="s">
        <v>4331</v>
      </c>
      <c r="AA292" t="s">
        <v>4331</v>
      </c>
      <c r="AB292">
        <v>1</v>
      </c>
      <c r="AC292">
        <v>0.9</v>
      </c>
      <c r="AD292">
        <v>1</v>
      </c>
      <c r="AE292">
        <v>4</v>
      </c>
      <c r="AF292" t="s">
        <v>3952</v>
      </c>
      <c r="AG292" t="s">
        <v>3969</v>
      </c>
      <c r="AH292" t="s">
        <v>74</v>
      </c>
      <c r="AI292" t="s">
        <v>58</v>
      </c>
      <c r="AJ292" t="s">
        <v>142</v>
      </c>
      <c r="AK292" t="s">
        <v>58</v>
      </c>
      <c r="AL292" t="s">
        <v>84</v>
      </c>
      <c r="AM292" t="s">
        <v>90</v>
      </c>
    </row>
    <row r="293" spans="1:39" x14ac:dyDescent="0.25">
      <c r="A293" t="s">
        <v>5557</v>
      </c>
      <c r="B293" t="s">
        <v>4250</v>
      </c>
      <c r="C293" t="s">
        <v>42</v>
      </c>
      <c r="D293" t="s">
        <v>4251</v>
      </c>
      <c r="E293" t="s">
        <v>44</v>
      </c>
      <c r="F293" s="1">
        <v>0.05</v>
      </c>
      <c r="G293" t="s">
        <v>5202</v>
      </c>
      <c r="H293">
        <v>3</v>
      </c>
      <c r="I293" t="s">
        <v>4253</v>
      </c>
      <c r="J293">
        <v>1800</v>
      </c>
      <c r="K293">
        <v>259200</v>
      </c>
      <c r="L293" t="s">
        <v>5203</v>
      </c>
      <c r="O293" t="s">
        <v>5558</v>
      </c>
      <c r="P293" t="s">
        <v>4363</v>
      </c>
      <c r="Q293" t="s">
        <v>4257</v>
      </c>
      <c r="R293" t="s">
        <v>5559</v>
      </c>
      <c r="S293" t="s">
        <v>5560</v>
      </c>
      <c r="T293" t="s">
        <v>5561</v>
      </c>
      <c r="U293" t="s">
        <v>5554</v>
      </c>
      <c r="X293">
        <v>629</v>
      </c>
      <c r="Y293" t="s">
        <v>4367</v>
      </c>
      <c r="Z293" t="s">
        <v>4367</v>
      </c>
      <c r="AA293" t="s">
        <v>4367</v>
      </c>
      <c r="AB293">
        <v>1</v>
      </c>
      <c r="AC293">
        <v>0.6</v>
      </c>
      <c r="AD293">
        <v>1</v>
      </c>
      <c r="AE293">
        <v>3</v>
      </c>
      <c r="AF293" t="s">
        <v>3704</v>
      </c>
      <c r="AG293" t="s">
        <v>3718</v>
      </c>
      <c r="AH293" t="s">
        <v>67</v>
      </c>
      <c r="AI293" t="s">
        <v>58</v>
      </c>
      <c r="AJ293" t="s">
        <v>68</v>
      </c>
      <c r="AK293" t="s">
        <v>58</v>
      </c>
      <c r="AL293" t="s">
        <v>84</v>
      </c>
      <c r="AM293" t="s">
        <v>61</v>
      </c>
    </row>
    <row r="294" spans="1:39" x14ac:dyDescent="0.25">
      <c r="A294" t="s">
        <v>5557</v>
      </c>
      <c r="B294" t="s">
        <v>4250</v>
      </c>
      <c r="C294" t="s">
        <v>42</v>
      </c>
      <c r="D294" t="s">
        <v>4251</v>
      </c>
      <c r="E294" t="s">
        <v>44</v>
      </c>
      <c r="F294" s="1">
        <v>0.05</v>
      </c>
      <c r="G294" t="s">
        <v>5202</v>
      </c>
      <c r="H294">
        <v>3</v>
      </c>
      <c r="I294" t="s">
        <v>4253</v>
      </c>
      <c r="J294">
        <v>1800</v>
      </c>
      <c r="K294">
        <v>259200</v>
      </c>
      <c r="L294" t="s">
        <v>5203</v>
      </c>
      <c r="O294" t="s">
        <v>5562</v>
      </c>
      <c r="P294" t="s">
        <v>4638</v>
      </c>
      <c r="Q294" t="s">
        <v>4257</v>
      </c>
      <c r="R294" t="s">
        <v>4409</v>
      </c>
      <c r="S294" t="s">
        <v>5137</v>
      </c>
      <c r="T294" t="s">
        <v>5563</v>
      </c>
      <c r="U294" t="s">
        <v>5554</v>
      </c>
      <c r="X294">
        <v>19</v>
      </c>
      <c r="Y294" t="s">
        <v>4642</v>
      </c>
      <c r="Z294" t="s">
        <v>4642</v>
      </c>
      <c r="AA294" t="s">
        <v>4642</v>
      </c>
      <c r="AB294">
        <v>1</v>
      </c>
      <c r="AC294">
        <v>0.6</v>
      </c>
      <c r="AD294">
        <v>1</v>
      </c>
      <c r="AE294">
        <v>3</v>
      </c>
      <c r="AF294" t="s">
        <v>3704</v>
      </c>
      <c r="AG294" t="s">
        <v>3718</v>
      </c>
      <c r="AH294" t="s">
        <v>74</v>
      </c>
      <c r="AI294" t="s">
        <v>58</v>
      </c>
      <c r="AJ294" t="s">
        <v>68</v>
      </c>
      <c r="AK294" t="s">
        <v>58</v>
      </c>
      <c r="AL294" t="s">
        <v>60</v>
      </c>
      <c r="AM294" t="s">
        <v>61</v>
      </c>
    </row>
    <row r="295" spans="1:39" x14ac:dyDescent="0.25">
      <c r="A295" t="s">
        <v>5557</v>
      </c>
      <c r="B295" t="s">
        <v>4250</v>
      </c>
      <c r="C295" t="s">
        <v>42</v>
      </c>
      <c r="D295" t="s">
        <v>4251</v>
      </c>
      <c r="E295" t="s">
        <v>44</v>
      </c>
      <c r="F295" s="1">
        <v>0.05</v>
      </c>
      <c r="G295" t="s">
        <v>5202</v>
      </c>
      <c r="H295">
        <v>3</v>
      </c>
      <c r="I295" t="s">
        <v>4253</v>
      </c>
      <c r="J295">
        <v>1800</v>
      </c>
      <c r="K295">
        <v>259200</v>
      </c>
      <c r="L295" t="s">
        <v>5203</v>
      </c>
      <c r="O295" t="s">
        <v>5564</v>
      </c>
      <c r="P295" t="s">
        <v>4374</v>
      </c>
      <c r="Q295" t="s">
        <v>4257</v>
      </c>
      <c r="R295" t="s">
        <v>5565</v>
      </c>
      <c r="S295" t="s">
        <v>5566</v>
      </c>
      <c r="T295" t="s">
        <v>5567</v>
      </c>
      <c r="U295" t="s">
        <v>5554</v>
      </c>
      <c r="X295">
        <v>22</v>
      </c>
      <c r="Y295" t="s">
        <v>4378</v>
      </c>
      <c r="Z295" t="s">
        <v>4378</v>
      </c>
      <c r="AA295" t="s">
        <v>4378</v>
      </c>
      <c r="AB295">
        <v>1</v>
      </c>
      <c r="AC295">
        <v>0.6</v>
      </c>
      <c r="AD295">
        <v>1</v>
      </c>
      <c r="AE295">
        <v>3</v>
      </c>
      <c r="AF295" t="s">
        <v>3704</v>
      </c>
      <c r="AG295" t="s">
        <v>3718</v>
      </c>
      <c r="AH295" t="s">
        <v>57</v>
      </c>
      <c r="AI295" t="s">
        <v>58</v>
      </c>
      <c r="AJ295" t="s">
        <v>133</v>
      </c>
      <c r="AK295" t="s">
        <v>58</v>
      </c>
      <c r="AL295" t="s">
        <v>84</v>
      </c>
      <c r="AM295" t="s">
        <v>61</v>
      </c>
    </row>
    <row r="296" spans="1:39" x14ac:dyDescent="0.25">
      <c r="A296" t="s">
        <v>5568</v>
      </c>
      <c r="B296" t="s">
        <v>4250</v>
      </c>
      <c r="C296" t="s">
        <v>42</v>
      </c>
      <c r="D296" t="s">
        <v>4251</v>
      </c>
      <c r="E296" t="s">
        <v>44</v>
      </c>
      <c r="F296" s="1">
        <v>0.05</v>
      </c>
      <c r="G296" t="s">
        <v>4478</v>
      </c>
      <c r="H296">
        <v>5</v>
      </c>
      <c r="I296" t="s">
        <v>4253</v>
      </c>
      <c r="J296">
        <v>1800</v>
      </c>
      <c r="K296">
        <v>259200</v>
      </c>
      <c r="L296" t="s">
        <v>5569</v>
      </c>
      <c r="O296" t="s">
        <v>5570</v>
      </c>
      <c r="P296" t="s">
        <v>4948</v>
      </c>
      <c r="Q296" t="s">
        <v>4257</v>
      </c>
      <c r="R296" t="s">
        <v>5571</v>
      </c>
      <c r="S296" t="s">
        <v>5572</v>
      </c>
      <c r="T296" t="s">
        <v>5573</v>
      </c>
      <c r="U296" t="s">
        <v>4304</v>
      </c>
      <c r="X296">
        <v>21</v>
      </c>
      <c r="Y296" t="s">
        <v>4425</v>
      </c>
      <c r="Z296" t="s">
        <v>4425</v>
      </c>
      <c r="AA296" t="s">
        <v>4425</v>
      </c>
      <c r="AB296">
        <v>1</v>
      </c>
      <c r="AC296">
        <v>0.9</v>
      </c>
      <c r="AD296">
        <v>1</v>
      </c>
      <c r="AE296">
        <v>2</v>
      </c>
      <c r="AF296" t="s">
        <v>3407</v>
      </c>
      <c r="AG296" t="s">
        <v>3421</v>
      </c>
      <c r="AH296" t="s">
        <v>5574</v>
      </c>
      <c r="AI296" t="s">
        <v>58</v>
      </c>
      <c r="AJ296" t="s">
        <v>75</v>
      </c>
      <c r="AK296" t="s">
        <v>58</v>
      </c>
      <c r="AL296" t="s">
        <v>5575</v>
      </c>
      <c r="AM296" t="s">
        <v>61</v>
      </c>
    </row>
    <row r="297" spans="1:39" x14ac:dyDescent="0.25">
      <c r="A297" t="s">
        <v>5568</v>
      </c>
      <c r="B297" t="s">
        <v>4250</v>
      </c>
      <c r="C297" t="s">
        <v>42</v>
      </c>
      <c r="D297" t="s">
        <v>4251</v>
      </c>
      <c r="E297" t="s">
        <v>44</v>
      </c>
      <c r="F297" s="1">
        <v>0.05</v>
      </c>
      <c r="G297" t="s">
        <v>4478</v>
      </c>
      <c r="H297">
        <v>5</v>
      </c>
      <c r="I297" t="s">
        <v>4253</v>
      </c>
      <c r="J297">
        <v>1800</v>
      </c>
      <c r="K297">
        <v>259200</v>
      </c>
      <c r="L297" t="s">
        <v>5569</v>
      </c>
      <c r="O297" t="s">
        <v>5577</v>
      </c>
      <c r="P297" t="s">
        <v>4363</v>
      </c>
      <c r="Q297" t="s">
        <v>4257</v>
      </c>
      <c r="R297" t="s">
        <v>5578</v>
      </c>
      <c r="S297" t="s">
        <v>5579</v>
      </c>
      <c r="T297" t="s">
        <v>5580</v>
      </c>
      <c r="U297" t="s">
        <v>5554</v>
      </c>
      <c r="X297">
        <v>40</v>
      </c>
      <c r="Y297" t="s">
        <v>4367</v>
      </c>
      <c r="Z297" t="s">
        <v>4367</v>
      </c>
      <c r="AA297" t="s">
        <v>4367</v>
      </c>
      <c r="AB297">
        <v>1</v>
      </c>
      <c r="AC297">
        <v>0.9</v>
      </c>
      <c r="AD297">
        <v>1</v>
      </c>
      <c r="AE297">
        <v>2</v>
      </c>
      <c r="AF297" t="s">
        <v>3407</v>
      </c>
      <c r="AG297" t="s">
        <v>3421</v>
      </c>
      <c r="AH297" t="s">
        <v>67</v>
      </c>
      <c r="AI297" t="s">
        <v>58</v>
      </c>
      <c r="AJ297" t="s">
        <v>133</v>
      </c>
      <c r="AK297" t="s">
        <v>58</v>
      </c>
      <c r="AL297" t="s">
        <v>84</v>
      </c>
      <c r="AM297" t="s">
        <v>61</v>
      </c>
    </row>
    <row r="298" spans="1:39" x14ac:dyDescent="0.25">
      <c r="A298" t="s">
        <v>5568</v>
      </c>
      <c r="B298" t="s">
        <v>4250</v>
      </c>
      <c r="C298" t="s">
        <v>42</v>
      </c>
      <c r="D298" t="s">
        <v>4251</v>
      </c>
      <c r="E298" t="s">
        <v>44</v>
      </c>
      <c r="F298" s="1">
        <v>0.05</v>
      </c>
      <c r="G298" t="s">
        <v>4478</v>
      </c>
      <c r="H298">
        <v>5</v>
      </c>
      <c r="I298" t="s">
        <v>4253</v>
      </c>
      <c r="J298">
        <v>1800</v>
      </c>
      <c r="K298">
        <v>259200</v>
      </c>
      <c r="L298" t="s">
        <v>5569</v>
      </c>
      <c r="O298" t="s">
        <v>5582</v>
      </c>
      <c r="P298" t="s">
        <v>4781</v>
      </c>
      <c r="Q298" t="s">
        <v>4257</v>
      </c>
      <c r="R298" t="s">
        <v>5583</v>
      </c>
      <c r="S298" t="s">
        <v>5584</v>
      </c>
      <c r="T298" t="s">
        <v>5585</v>
      </c>
      <c r="U298" t="s">
        <v>4304</v>
      </c>
      <c r="X298">
        <v>45</v>
      </c>
      <c r="Y298" t="s">
        <v>4785</v>
      </c>
      <c r="Z298" t="s">
        <v>4785</v>
      </c>
      <c r="AA298" t="s">
        <v>4785</v>
      </c>
      <c r="AB298">
        <v>1</v>
      </c>
      <c r="AC298">
        <v>0.9</v>
      </c>
      <c r="AD298">
        <v>1</v>
      </c>
      <c r="AE298">
        <v>2</v>
      </c>
      <c r="AF298" t="s">
        <v>3407</v>
      </c>
      <c r="AG298" t="s">
        <v>3421</v>
      </c>
      <c r="AH298" t="s">
        <v>67</v>
      </c>
      <c r="AI298" t="s">
        <v>58</v>
      </c>
      <c r="AJ298" t="s">
        <v>75</v>
      </c>
      <c r="AK298" t="s">
        <v>58</v>
      </c>
      <c r="AL298" t="s">
        <v>84</v>
      </c>
      <c r="AM298" t="s">
        <v>61</v>
      </c>
    </row>
    <row r="299" spans="1:39" x14ac:dyDescent="0.25">
      <c r="A299" t="s">
        <v>5586</v>
      </c>
      <c r="B299" t="s">
        <v>4250</v>
      </c>
      <c r="C299" t="s">
        <v>42</v>
      </c>
      <c r="D299" t="s">
        <v>4251</v>
      </c>
      <c r="E299" t="s">
        <v>44</v>
      </c>
      <c r="F299" s="1">
        <v>0.05</v>
      </c>
      <c r="G299" t="s">
        <v>5217</v>
      </c>
      <c r="H299">
        <v>3</v>
      </c>
      <c r="I299" t="s">
        <v>4253</v>
      </c>
      <c r="J299">
        <v>1800</v>
      </c>
      <c r="K299">
        <v>259200</v>
      </c>
      <c r="L299" t="s">
        <v>5218</v>
      </c>
      <c r="O299" t="s">
        <v>5587</v>
      </c>
      <c r="P299" t="s">
        <v>4623</v>
      </c>
      <c r="Q299" t="s">
        <v>4257</v>
      </c>
      <c r="R299" t="s">
        <v>5588</v>
      </c>
      <c r="S299" t="s">
        <v>4790</v>
      </c>
      <c r="T299" t="s">
        <v>5589</v>
      </c>
      <c r="U299" t="s">
        <v>5581</v>
      </c>
      <c r="X299">
        <v>11</v>
      </c>
      <c r="Y299" t="s">
        <v>4627</v>
      </c>
      <c r="Z299" t="s">
        <v>4627</v>
      </c>
      <c r="AA299" t="s">
        <v>4627</v>
      </c>
      <c r="AB299">
        <v>1</v>
      </c>
      <c r="AC299">
        <v>0.9</v>
      </c>
      <c r="AD299">
        <v>1</v>
      </c>
      <c r="AE299">
        <v>5</v>
      </c>
      <c r="AF299" t="s">
        <v>3952</v>
      </c>
      <c r="AG299" t="s">
        <v>3970</v>
      </c>
      <c r="AH299" t="s">
        <v>67</v>
      </c>
      <c r="AI299" t="s">
        <v>58</v>
      </c>
      <c r="AJ299" t="s">
        <v>68</v>
      </c>
      <c r="AK299" t="s">
        <v>58</v>
      </c>
      <c r="AL299" t="s">
        <v>84</v>
      </c>
      <c r="AM299" t="s">
        <v>61</v>
      </c>
    </row>
    <row r="300" spans="1:39" x14ac:dyDescent="0.25">
      <c r="A300" t="s">
        <v>5586</v>
      </c>
      <c r="B300" t="s">
        <v>4250</v>
      </c>
      <c r="C300" t="s">
        <v>42</v>
      </c>
      <c r="D300" t="s">
        <v>4251</v>
      </c>
      <c r="E300" t="s">
        <v>44</v>
      </c>
      <c r="F300" s="1">
        <v>0.05</v>
      </c>
      <c r="G300" t="s">
        <v>5217</v>
      </c>
      <c r="H300">
        <v>3</v>
      </c>
      <c r="I300" t="s">
        <v>4253</v>
      </c>
      <c r="J300">
        <v>1800</v>
      </c>
      <c r="K300">
        <v>259200</v>
      </c>
      <c r="L300" t="s">
        <v>5218</v>
      </c>
      <c r="O300" t="s">
        <v>5590</v>
      </c>
      <c r="P300" t="s">
        <v>4344</v>
      </c>
      <c r="Q300" t="s">
        <v>4257</v>
      </c>
      <c r="R300" t="s">
        <v>4827</v>
      </c>
      <c r="S300" t="s">
        <v>5591</v>
      </c>
      <c r="T300" t="s">
        <v>5592</v>
      </c>
      <c r="U300" t="s">
        <v>5581</v>
      </c>
      <c r="X300">
        <v>12</v>
      </c>
      <c r="Y300" t="s">
        <v>4348</v>
      </c>
      <c r="Z300" t="s">
        <v>4348</v>
      </c>
      <c r="AA300" t="s">
        <v>4348</v>
      </c>
      <c r="AB300">
        <v>1</v>
      </c>
      <c r="AC300">
        <v>0.9</v>
      </c>
      <c r="AD300">
        <v>1</v>
      </c>
      <c r="AE300">
        <v>5</v>
      </c>
      <c r="AF300" t="s">
        <v>3952</v>
      </c>
      <c r="AG300" t="s">
        <v>3970</v>
      </c>
      <c r="AH300" t="s">
        <v>74</v>
      </c>
      <c r="AI300" t="s">
        <v>58</v>
      </c>
      <c r="AJ300" t="s">
        <v>133</v>
      </c>
      <c r="AK300" t="s">
        <v>58</v>
      </c>
      <c r="AL300" t="s">
        <v>60</v>
      </c>
      <c r="AM300" t="s">
        <v>61</v>
      </c>
    </row>
    <row r="301" spans="1:39" x14ac:dyDescent="0.25">
      <c r="A301" t="s">
        <v>5586</v>
      </c>
      <c r="B301" t="s">
        <v>4250</v>
      </c>
      <c r="C301" t="s">
        <v>42</v>
      </c>
      <c r="D301" t="s">
        <v>4251</v>
      </c>
      <c r="E301" t="s">
        <v>44</v>
      </c>
      <c r="F301" s="1">
        <v>0.05</v>
      </c>
      <c r="G301" t="s">
        <v>5217</v>
      </c>
      <c r="H301">
        <v>3</v>
      </c>
      <c r="I301" t="s">
        <v>4253</v>
      </c>
      <c r="J301">
        <v>1800</v>
      </c>
      <c r="K301">
        <v>259200</v>
      </c>
      <c r="L301" t="s">
        <v>5218</v>
      </c>
      <c r="O301" t="s">
        <v>5593</v>
      </c>
      <c r="P301" t="s">
        <v>4307</v>
      </c>
      <c r="Q301" t="s">
        <v>4257</v>
      </c>
      <c r="R301" t="s">
        <v>5594</v>
      </c>
      <c r="S301" t="s">
        <v>5595</v>
      </c>
      <c r="T301" t="s">
        <v>5596</v>
      </c>
      <c r="U301" t="s">
        <v>5581</v>
      </c>
      <c r="X301">
        <v>354</v>
      </c>
      <c r="Y301" t="s">
        <v>4311</v>
      </c>
      <c r="Z301" t="s">
        <v>4311</v>
      </c>
      <c r="AA301" t="s">
        <v>4311</v>
      </c>
      <c r="AB301">
        <v>1</v>
      </c>
      <c r="AC301">
        <v>0.9</v>
      </c>
      <c r="AD301">
        <v>1</v>
      </c>
      <c r="AE301">
        <v>5</v>
      </c>
      <c r="AF301" t="s">
        <v>3952</v>
      </c>
      <c r="AG301" t="s">
        <v>3970</v>
      </c>
      <c r="AH301" t="s">
        <v>1861</v>
      </c>
      <c r="AI301" t="s">
        <v>58</v>
      </c>
      <c r="AJ301" t="s">
        <v>75</v>
      </c>
      <c r="AK301" t="s">
        <v>58</v>
      </c>
      <c r="AL301" t="s">
        <v>60</v>
      </c>
      <c r="AM301" t="s">
        <v>61</v>
      </c>
    </row>
    <row r="302" spans="1:39" x14ac:dyDescent="0.25">
      <c r="A302" t="s">
        <v>5597</v>
      </c>
      <c r="B302" t="s">
        <v>4250</v>
      </c>
      <c r="C302" t="s">
        <v>42</v>
      </c>
      <c r="D302" t="s">
        <v>4251</v>
      </c>
      <c r="E302" t="s">
        <v>44</v>
      </c>
      <c r="F302" s="1">
        <v>0.05</v>
      </c>
      <c r="G302" t="s">
        <v>4478</v>
      </c>
      <c r="H302">
        <v>3</v>
      </c>
      <c r="I302" t="s">
        <v>4253</v>
      </c>
      <c r="J302">
        <v>1800</v>
      </c>
      <c r="K302">
        <v>259200</v>
      </c>
      <c r="L302" t="s">
        <v>4479</v>
      </c>
      <c r="O302" t="s">
        <v>5598</v>
      </c>
      <c r="P302" t="s">
        <v>4327</v>
      </c>
      <c r="Q302" t="s">
        <v>4257</v>
      </c>
      <c r="R302" t="s">
        <v>5329</v>
      </c>
      <c r="S302" t="s">
        <v>5599</v>
      </c>
      <c r="T302" t="s">
        <v>5600</v>
      </c>
      <c r="U302" t="s">
        <v>5581</v>
      </c>
      <c r="X302">
        <v>18</v>
      </c>
      <c r="Y302" t="s">
        <v>4331</v>
      </c>
      <c r="Z302" t="s">
        <v>4331</v>
      </c>
      <c r="AA302" t="s">
        <v>4331</v>
      </c>
      <c r="AB302">
        <v>1</v>
      </c>
      <c r="AC302">
        <v>0.9</v>
      </c>
      <c r="AD302">
        <v>1</v>
      </c>
      <c r="AE302">
        <v>3</v>
      </c>
      <c r="AF302" t="s">
        <v>3407</v>
      </c>
      <c r="AG302" t="s">
        <v>851</v>
      </c>
      <c r="AH302" t="s">
        <v>74</v>
      </c>
      <c r="AI302" t="s">
        <v>58</v>
      </c>
      <c r="AJ302" t="s">
        <v>75</v>
      </c>
      <c r="AK302" t="s">
        <v>58</v>
      </c>
      <c r="AL302" t="s">
        <v>84</v>
      </c>
      <c r="AM302" t="s">
        <v>90</v>
      </c>
    </row>
    <row r="303" spans="1:39" x14ac:dyDescent="0.25">
      <c r="A303" t="s">
        <v>5597</v>
      </c>
      <c r="B303" t="s">
        <v>4250</v>
      </c>
      <c r="C303" t="s">
        <v>42</v>
      </c>
      <c r="D303" t="s">
        <v>4251</v>
      </c>
      <c r="E303" t="s">
        <v>44</v>
      </c>
      <c r="F303" s="1">
        <v>0.05</v>
      </c>
      <c r="G303" t="s">
        <v>4478</v>
      </c>
      <c r="H303">
        <v>3</v>
      </c>
      <c r="I303" t="s">
        <v>4253</v>
      </c>
      <c r="J303">
        <v>1800</v>
      </c>
      <c r="K303">
        <v>259200</v>
      </c>
      <c r="L303" t="s">
        <v>4479</v>
      </c>
      <c r="O303" t="s">
        <v>5601</v>
      </c>
      <c r="P303" t="s">
        <v>4432</v>
      </c>
      <c r="Q303" t="s">
        <v>4257</v>
      </c>
      <c r="R303" t="s">
        <v>5602</v>
      </c>
      <c r="S303" t="s">
        <v>5603</v>
      </c>
      <c r="T303" t="s">
        <v>5604</v>
      </c>
      <c r="U303" t="s">
        <v>5581</v>
      </c>
      <c r="X303">
        <v>17</v>
      </c>
      <c r="Y303" t="s">
        <v>4436</v>
      </c>
      <c r="Z303" t="s">
        <v>4436</v>
      </c>
      <c r="AA303" t="s">
        <v>4436</v>
      </c>
      <c r="AB303">
        <v>1</v>
      </c>
      <c r="AC303">
        <v>0.9</v>
      </c>
      <c r="AD303">
        <v>1</v>
      </c>
      <c r="AE303">
        <v>3</v>
      </c>
      <c r="AF303" t="s">
        <v>3407</v>
      </c>
      <c r="AG303" t="s">
        <v>851</v>
      </c>
      <c r="AH303" t="s">
        <v>67</v>
      </c>
      <c r="AI303" t="s">
        <v>58</v>
      </c>
      <c r="AJ303" t="s">
        <v>68</v>
      </c>
      <c r="AK303" t="s">
        <v>58</v>
      </c>
      <c r="AL303" t="s">
        <v>60</v>
      </c>
      <c r="AM303" t="s">
        <v>61</v>
      </c>
    </row>
    <row r="304" spans="1:39" x14ac:dyDescent="0.25">
      <c r="A304" t="s">
        <v>5597</v>
      </c>
      <c r="B304" t="s">
        <v>4250</v>
      </c>
      <c r="C304" t="s">
        <v>42</v>
      </c>
      <c r="D304" t="s">
        <v>4251</v>
      </c>
      <c r="E304" t="s">
        <v>44</v>
      </c>
      <c r="F304" s="1">
        <v>0.05</v>
      </c>
      <c r="G304" t="s">
        <v>4478</v>
      </c>
      <c r="H304">
        <v>3</v>
      </c>
      <c r="I304" t="s">
        <v>4253</v>
      </c>
      <c r="J304">
        <v>1800</v>
      </c>
      <c r="K304">
        <v>259200</v>
      </c>
      <c r="L304" t="s">
        <v>4479</v>
      </c>
      <c r="O304" t="s">
        <v>5605</v>
      </c>
      <c r="P304" t="s">
        <v>4280</v>
      </c>
      <c r="Q304" t="s">
        <v>4257</v>
      </c>
      <c r="R304" t="s">
        <v>4451</v>
      </c>
      <c r="S304" t="s">
        <v>5376</v>
      </c>
      <c r="T304" t="s">
        <v>5606</v>
      </c>
      <c r="U304" t="s">
        <v>5607</v>
      </c>
      <c r="X304">
        <v>34</v>
      </c>
      <c r="Y304" t="s">
        <v>4284</v>
      </c>
      <c r="Z304" t="s">
        <v>4284</v>
      </c>
      <c r="AA304" t="s">
        <v>4284</v>
      </c>
      <c r="AB304">
        <v>1</v>
      </c>
      <c r="AC304">
        <v>0.9</v>
      </c>
      <c r="AD304">
        <v>1</v>
      </c>
      <c r="AE304">
        <v>3</v>
      </c>
      <c r="AF304" t="s">
        <v>3407</v>
      </c>
      <c r="AG304" t="s">
        <v>851</v>
      </c>
      <c r="AH304" t="s">
        <v>74</v>
      </c>
      <c r="AI304" t="s">
        <v>58</v>
      </c>
      <c r="AJ304" t="s">
        <v>68</v>
      </c>
      <c r="AK304" t="s">
        <v>58</v>
      </c>
      <c r="AL304" t="s">
        <v>84</v>
      </c>
      <c r="AM304" t="s">
        <v>90</v>
      </c>
    </row>
    <row r="305" spans="1:39" x14ac:dyDescent="0.25">
      <c r="A305" t="s">
        <v>5608</v>
      </c>
      <c r="B305" t="s">
        <v>4250</v>
      </c>
      <c r="C305" t="s">
        <v>42</v>
      </c>
      <c r="D305" t="s">
        <v>4251</v>
      </c>
      <c r="E305" t="s">
        <v>44</v>
      </c>
      <c r="F305" s="1">
        <v>0.05</v>
      </c>
      <c r="G305" t="s">
        <v>5217</v>
      </c>
      <c r="H305">
        <v>3</v>
      </c>
      <c r="I305" t="s">
        <v>4253</v>
      </c>
      <c r="J305">
        <v>1800</v>
      </c>
      <c r="K305">
        <v>259200</v>
      </c>
      <c r="L305" t="s">
        <v>5218</v>
      </c>
      <c r="O305" t="s">
        <v>5609</v>
      </c>
      <c r="P305" t="s">
        <v>4327</v>
      </c>
      <c r="Q305" t="s">
        <v>4257</v>
      </c>
      <c r="R305" t="s">
        <v>5610</v>
      </c>
      <c r="S305" t="s">
        <v>5611</v>
      </c>
      <c r="T305" t="s">
        <v>5612</v>
      </c>
      <c r="U305" t="s">
        <v>5581</v>
      </c>
      <c r="X305">
        <v>15</v>
      </c>
      <c r="Y305" t="s">
        <v>4331</v>
      </c>
      <c r="Z305" t="s">
        <v>4331</v>
      </c>
      <c r="AA305" t="s">
        <v>4331</v>
      </c>
      <c r="AB305">
        <v>1</v>
      </c>
      <c r="AC305">
        <v>0.9</v>
      </c>
      <c r="AD305">
        <v>1</v>
      </c>
      <c r="AE305">
        <v>6</v>
      </c>
      <c r="AF305" t="s">
        <v>3952</v>
      </c>
      <c r="AG305" t="s">
        <v>3971</v>
      </c>
      <c r="AH305" t="s">
        <v>74</v>
      </c>
      <c r="AI305" t="s">
        <v>58</v>
      </c>
      <c r="AJ305" t="s">
        <v>133</v>
      </c>
      <c r="AK305" t="s">
        <v>58</v>
      </c>
      <c r="AL305" t="s">
        <v>84</v>
      </c>
      <c r="AM305" t="s">
        <v>90</v>
      </c>
    </row>
    <row r="306" spans="1:39" x14ac:dyDescent="0.25">
      <c r="A306" t="s">
        <v>5608</v>
      </c>
      <c r="B306" t="s">
        <v>4250</v>
      </c>
      <c r="C306" t="s">
        <v>42</v>
      </c>
      <c r="D306" t="s">
        <v>4251</v>
      </c>
      <c r="E306" t="s">
        <v>44</v>
      </c>
      <c r="F306" s="1">
        <v>0.05</v>
      </c>
      <c r="G306" t="s">
        <v>5217</v>
      </c>
      <c r="H306">
        <v>3</v>
      </c>
      <c r="I306" t="s">
        <v>4253</v>
      </c>
      <c r="J306">
        <v>1800</v>
      </c>
      <c r="K306">
        <v>259200</v>
      </c>
      <c r="L306" t="s">
        <v>5218</v>
      </c>
      <c r="O306" t="s">
        <v>5613</v>
      </c>
      <c r="P306" t="s">
        <v>4307</v>
      </c>
      <c r="Q306" t="s">
        <v>4257</v>
      </c>
      <c r="R306" t="s">
        <v>4755</v>
      </c>
      <c r="S306" t="s">
        <v>5614</v>
      </c>
      <c r="T306" t="s">
        <v>5615</v>
      </c>
      <c r="U306" t="s">
        <v>5607</v>
      </c>
      <c r="X306">
        <v>35</v>
      </c>
      <c r="Y306" t="s">
        <v>4311</v>
      </c>
      <c r="Z306" t="s">
        <v>4311</v>
      </c>
      <c r="AA306" t="s">
        <v>4311</v>
      </c>
      <c r="AB306">
        <v>1</v>
      </c>
      <c r="AC306">
        <v>0.9</v>
      </c>
      <c r="AD306">
        <v>1</v>
      </c>
      <c r="AE306">
        <v>6</v>
      </c>
      <c r="AF306" t="s">
        <v>3952</v>
      </c>
      <c r="AG306" t="s">
        <v>3971</v>
      </c>
      <c r="AH306" t="s">
        <v>1861</v>
      </c>
      <c r="AI306" t="s">
        <v>58</v>
      </c>
      <c r="AJ306" t="s">
        <v>59</v>
      </c>
      <c r="AK306" t="s">
        <v>58</v>
      </c>
      <c r="AL306" t="s">
        <v>60</v>
      </c>
      <c r="AM306" t="s">
        <v>61</v>
      </c>
    </row>
    <row r="307" spans="1:39" x14ac:dyDescent="0.25">
      <c r="A307" t="s">
        <v>5608</v>
      </c>
      <c r="B307" t="s">
        <v>4250</v>
      </c>
      <c r="C307" t="s">
        <v>42</v>
      </c>
      <c r="D307" t="s">
        <v>4251</v>
      </c>
      <c r="E307" t="s">
        <v>44</v>
      </c>
      <c r="F307" s="1">
        <v>0.05</v>
      </c>
      <c r="G307" t="s">
        <v>5217</v>
      </c>
      <c r="H307">
        <v>3</v>
      </c>
      <c r="I307" t="s">
        <v>4253</v>
      </c>
      <c r="J307">
        <v>1800</v>
      </c>
      <c r="K307">
        <v>259200</v>
      </c>
      <c r="L307" t="s">
        <v>5218</v>
      </c>
      <c r="O307" t="s">
        <v>5616</v>
      </c>
      <c r="P307" t="s">
        <v>5196</v>
      </c>
      <c r="Q307" t="s">
        <v>4257</v>
      </c>
      <c r="R307" t="s">
        <v>5617</v>
      </c>
      <c r="S307" t="s">
        <v>5618</v>
      </c>
      <c r="T307" t="s">
        <v>5619</v>
      </c>
      <c r="U307" t="s">
        <v>5607</v>
      </c>
      <c r="X307">
        <v>156</v>
      </c>
      <c r="Y307" t="s">
        <v>5200</v>
      </c>
      <c r="Z307" t="s">
        <v>5200</v>
      </c>
      <c r="AA307" t="s">
        <v>5200</v>
      </c>
      <c r="AB307">
        <v>1</v>
      </c>
      <c r="AC307">
        <v>0.9</v>
      </c>
      <c r="AD307">
        <v>1</v>
      </c>
      <c r="AE307">
        <v>6</v>
      </c>
      <c r="AF307" t="s">
        <v>3952</v>
      </c>
      <c r="AG307" t="s">
        <v>3971</v>
      </c>
      <c r="AH307" t="s">
        <v>67</v>
      </c>
      <c r="AI307" t="s">
        <v>58</v>
      </c>
      <c r="AJ307" t="s">
        <v>75</v>
      </c>
      <c r="AK307" t="s">
        <v>58</v>
      </c>
      <c r="AL307" t="s">
        <v>84</v>
      </c>
      <c r="AM307" t="s">
        <v>90</v>
      </c>
    </row>
    <row r="308" spans="1:39" x14ac:dyDescent="0.25">
      <c r="A308" t="s">
        <v>5620</v>
      </c>
      <c r="B308" t="s">
        <v>4250</v>
      </c>
      <c r="C308" t="s">
        <v>42</v>
      </c>
      <c r="D308" t="s">
        <v>4251</v>
      </c>
      <c r="E308" t="s">
        <v>44</v>
      </c>
      <c r="F308" s="1">
        <v>0.05</v>
      </c>
      <c r="G308" t="s">
        <v>4478</v>
      </c>
      <c r="H308">
        <v>3</v>
      </c>
      <c r="I308" t="s">
        <v>4253</v>
      </c>
      <c r="J308">
        <v>1800</v>
      </c>
      <c r="K308">
        <v>259200</v>
      </c>
      <c r="L308" t="s">
        <v>4479</v>
      </c>
      <c r="O308" t="s">
        <v>5621</v>
      </c>
      <c r="P308" t="s">
        <v>4363</v>
      </c>
      <c r="Q308" t="s">
        <v>4257</v>
      </c>
      <c r="R308" t="s">
        <v>5127</v>
      </c>
      <c r="S308" t="s">
        <v>5622</v>
      </c>
      <c r="T308" t="s">
        <v>5623</v>
      </c>
      <c r="U308" t="s">
        <v>5607</v>
      </c>
      <c r="X308">
        <v>75</v>
      </c>
      <c r="Y308" t="s">
        <v>4367</v>
      </c>
      <c r="Z308" t="s">
        <v>4367</v>
      </c>
      <c r="AA308" t="s">
        <v>4367</v>
      </c>
      <c r="AB308">
        <v>1</v>
      </c>
      <c r="AC308">
        <v>0.9</v>
      </c>
      <c r="AD308">
        <v>1</v>
      </c>
      <c r="AE308">
        <v>4</v>
      </c>
      <c r="AF308" t="s">
        <v>3407</v>
      </c>
      <c r="AG308" t="s">
        <v>3422</v>
      </c>
      <c r="AH308" t="s">
        <v>67</v>
      </c>
      <c r="AI308" t="s">
        <v>58</v>
      </c>
      <c r="AJ308" t="s">
        <v>75</v>
      </c>
      <c r="AK308" t="s">
        <v>58</v>
      </c>
      <c r="AL308" t="s">
        <v>84</v>
      </c>
      <c r="AM308" t="s">
        <v>61</v>
      </c>
    </row>
    <row r="309" spans="1:39" x14ac:dyDescent="0.25">
      <c r="A309" t="s">
        <v>5620</v>
      </c>
      <c r="B309" t="s">
        <v>4250</v>
      </c>
      <c r="C309" t="s">
        <v>42</v>
      </c>
      <c r="D309" t="s">
        <v>4251</v>
      </c>
      <c r="E309" t="s">
        <v>44</v>
      </c>
      <c r="F309" s="1">
        <v>0.05</v>
      </c>
      <c r="G309" t="s">
        <v>4478</v>
      </c>
      <c r="H309">
        <v>3</v>
      </c>
      <c r="I309" t="s">
        <v>4253</v>
      </c>
      <c r="J309">
        <v>1800</v>
      </c>
      <c r="K309">
        <v>259200</v>
      </c>
      <c r="L309" t="s">
        <v>4479</v>
      </c>
      <c r="O309" t="s">
        <v>5624</v>
      </c>
      <c r="P309" t="s">
        <v>4586</v>
      </c>
      <c r="Q309" t="s">
        <v>4257</v>
      </c>
      <c r="R309" t="s">
        <v>5625</v>
      </c>
      <c r="S309" t="s">
        <v>5626</v>
      </c>
      <c r="T309" t="s">
        <v>5627</v>
      </c>
      <c r="U309" t="s">
        <v>5607</v>
      </c>
      <c r="X309">
        <v>71</v>
      </c>
      <c r="Y309" t="s">
        <v>4590</v>
      </c>
      <c r="Z309" t="s">
        <v>4590</v>
      </c>
      <c r="AA309" t="s">
        <v>4590</v>
      </c>
      <c r="AB309">
        <v>1</v>
      </c>
      <c r="AC309">
        <v>0.9</v>
      </c>
      <c r="AD309">
        <v>1</v>
      </c>
      <c r="AE309">
        <v>4</v>
      </c>
      <c r="AF309" t="s">
        <v>3407</v>
      </c>
      <c r="AG309" t="s">
        <v>3422</v>
      </c>
      <c r="AH309" t="s">
        <v>67</v>
      </c>
      <c r="AI309" t="s">
        <v>58</v>
      </c>
      <c r="AJ309" t="s">
        <v>59</v>
      </c>
      <c r="AK309" t="s">
        <v>58</v>
      </c>
      <c r="AL309" t="s">
        <v>60</v>
      </c>
      <c r="AM309" t="s">
        <v>61</v>
      </c>
    </row>
    <row r="310" spans="1:39" x14ac:dyDescent="0.25">
      <c r="A310" t="s">
        <v>5620</v>
      </c>
      <c r="B310" t="s">
        <v>4250</v>
      </c>
      <c r="C310" t="s">
        <v>42</v>
      </c>
      <c r="D310" t="s">
        <v>4251</v>
      </c>
      <c r="E310" t="s">
        <v>44</v>
      </c>
      <c r="F310" s="1">
        <v>0.05</v>
      </c>
      <c r="G310" t="s">
        <v>4478</v>
      </c>
      <c r="H310">
        <v>3</v>
      </c>
      <c r="I310" t="s">
        <v>4253</v>
      </c>
      <c r="J310">
        <v>1800</v>
      </c>
      <c r="K310">
        <v>259200</v>
      </c>
      <c r="L310" t="s">
        <v>4479</v>
      </c>
      <c r="O310" t="s">
        <v>5628</v>
      </c>
      <c r="P310" t="s">
        <v>4280</v>
      </c>
      <c r="Q310" t="s">
        <v>4257</v>
      </c>
      <c r="R310" t="s">
        <v>5629</v>
      </c>
      <c r="S310" t="s">
        <v>5630</v>
      </c>
      <c r="T310" t="s">
        <v>5631</v>
      </c>
      <c r="U310" t="s">
        <v>5607</v>
      </c>
      <c r="X310">
        <v>32</v>
      </c>
      <c r="Y310" t="s">
        <v>4284</v>
      </c>
      <c r="Z310" t="s">
        <v>4284</v>
      </c>
      <c r="AA310" t="s">
        <v>4284</v>
      </c>
      <c r="AB310">
        <v>1</v>
      </c>
      <c r="AC310">
        <v>0.9</v>
      </c>
      <c r="AD310">
        <v>1</v>
      </c>
      <c r="AE310">
        <v>4</v>
      </c>
      <c r="AF310" t="s">
        <v>3407</v>
      </c>
      <c r="AG310" t="s">
        <v>3422</v>
      </c>
      <c r="AH310" t="s">
        <v>74</v>
      </c>
      <c r="AI310" t="s">
        <v>58</v>
      </c>
      <c r="AJ310" t="s">
        <v>59</v>
      </c>
      <c r="AK310" t="s">
        <v>58</v>
      </c>
      <c r="AL310" t="s">
        <v>84</v>
      </c>
      <c r="AM310" t="s">
        <v>90</v>
      </c>
    </row>
    <row r="311" spans="1:39" x14ac:dyDescent="0.25">
      <c r="A311" t="s">
        <v>5632</v>
      </c>
      <c r="B311" t="s">
        <v>4250</v>
      </c>
      <c r="C311" t="s">
        <v>42</v>
      </c>
      <c r="D311" t="s">
        <v>4251</v>
      </c>
      <c r="E311" t="s">
        <v>44</v>
      </c>
      <c r="F311" s="1">
        <v>0.05</v>
      </c>
      <c r="G311" t="s">
        <v>4478</v>
      </c>
      <c r="H311">
        <v>3</v>
      </c>
      <c r="I311" t="s">
        <v>4253</v>
      </c>
      <c r="J311">
        <v>1800</v>
      </c>
      <c r="K311">
        <v>259200</v>
      </c>
      <c r="L311" t="s">
        <v>4479</v>
      </c>
      <c r="O311" t="s">
        <v>5633</v>
      </c>
      <c r="P311" t="s">
        <v>4432</v>
      </c>
      <c r="Q311" t="s">
        <v>4257</v>
      </c>
      <c r="R311" t="s">
        <v>5603</v>
      </c>
      <c r="S311" t="s">
        <v>5634</v>
      </c>
      <c r="T311" t="s">
        <v>5635</v>
      </c>
      <c r="U311" t="s">
        <v>5607</v>
      </c>
      <c r="X311">
        <v>28</v>
      </c>
      <c r="Y311" t="s">
        <v>4436</v>
      </c>
      <c r="Z311" t="s">
        <v>4436</v>
      </c>
      <c r="AA311" t="s">
        <v>4436</v>
      </c>
      <c r="AB311">
        <v>1</v>
      </c>
      <c r="AC311">
        <v>0.9</v>
      </c>
      <c r="AD311">
        <v>1</v>
      </c>
      <c r="AE311">
        <v>5</v>
      </c>
      <c r="AF311" t="s">
        <v>3407</v>
      </c>
      <c r="AG311" t="s">
        <v>3423</v>
      </c>
      <c r="AH311" t="s">
        <v>67</v>
      </c>
      <c r="AI311" t="s">
        <v>58</v>
      </c>
      <c r="AJ311" t="s">
        <v>75</v>
      </c>
      <c r="AK311" t="s">
        <v>58</v>
      </c>
      <c r="AL311" t="s">
        <v>60</v>
      </c>
      <c r="AM311" t="s">
        <v>61</v>
      </c>
    </row>
    <row r="312" spans="1:39" x14ac:dyDescent="0.25">
      <c r="A312" t="s">
        <v>5632</v>
      </c>
      <c r="B312" t="s">
        <v>4250</v>
      </c>
      <c r="C312" t="s">
        <v>42</v>
      </c>
      <c r="D312" t="s">
        <v>4251</v>
      </c>
      <c r="E312" t="s">
        <v>44</v>
      </c>
      <c r="F312" s="1">
        <v>0.05</v>
      </c>
      <c r="G312" t="s">
        <v>4478</v>
      </c>
      <c r="H312">
        <v>3</v>
      </c>
      <c r="I312" t="s">
        <v>4253</v>
      </c>
      <c r="J312">
        <v>1800</v>
      </c>
      <c r="K312">
        <v>259200</v>
      </c>
      <c r="L312" t="s">
        <v>4479</v>
      </c>
      <c r="O312" t="s">
        <v>5636</v>
      </c>
      <c r="P312" t="s">
        <v>5104</v>
      </c>
      <c r="Q312" t="s">
        <v>4257</v>
      </c>
      <c r="R312" t="s">
        <v>4259</v>
      </c>
      <c r="S312" t="s">
        <v>5637</v>
      </c>
      <c r="T312" t="s">
        <v>5638</v>
      </c>
      <c r="U312" t="s">
        <v>5607</v>
      </c>
      <c r="X312">
        <v>49</v>
      </c>
      <c r="Y312" t="s">
        <v>4361</v>
      </c>
      <c r="Z312" t="s">
        <v>4361</v>
      </c>
      <c r="AA312" t="s">
        <v>4361</v>
      </c>
      <c r="AB312">
        <v>1</v>
      </c>
      <c r="AC312">
        <v>0.9</v>
      </c>
      <c r="AD312">
        <v>1</v>
      </c>
      <c r="AE312">
        <v>5</v>
      </c>
      <c r="AF312" t="s">
        <v>3407</v>
      </c>
      <c r="AG312" t="s">
        <v>3423</v>
      </c>
      <c r="AH312" t="s">
        <v>96</v>
      </c>
      <c r="AI312" t="s">
        <v>364</v>
      </c>
      <c r="AJ312" t="s">
        <v>75</v>
      </c>
      <c r="AK312" t="s">
        <v>58</v>
      </c>
      <c r="AL312" t="s">
        <v>60</v>
      </c>
      <c r="AM312" t="s">
        <v>61</v>
      </c>
    </row>
    <row r="313" spans="1:39" x14ac:dyDescent="0.25">
      <c r="A313" t="s">
        <v>5632</v>
      </c>
      <c r="B313" t="s">
        <v>4250</v>
      </c>
      <c r="C313" t="s">
        <v>42</v>
      </c>
      <c r="D313" t="s">
        <v>4251</v>
      </c>
      <c r="E313" t="s">
        <v>44</v>
      </c>
      <c r="F313" s="1">
        <v>0.05</v>
      </c>
      <c r="G313" t="s">
        <v>4478</v>
      </c>
      <c r="H313">
        <v>3</v>
      </c>
      <c r="I313" t="s">
        <v>4253</v>
      </c>
      <c r="J313">
        <v>1800</v>
      </c>
      <c r="K313">
        <v>259200</v>
      </c>
      <c r="L313" t="s">
        <v>4479</v>
      </c>
      <c r="O313" t="s">
        <v>5639</v>
      </c>
      <c r="P313" t="s">
        <v>4286</v>
      </c>
      <c r="Q313" t="s">
        <v>4257</v>
      </c>
      <c r="R313" t="s">
        <v>5640</v>
      </c>
      <c r="S313" t="s">
        <v>5054</v>
      </c>
      <c r="T313" t="s">
        <v>5055</v>
      </c>
      <c r="U313" t="s">
        <v>5607</v>
      </c>
      <c r="X313">
        <v>19</v>
      </c>
      <c r="Y313" t="s">
        <v>4290</v>
      </c>
      <c r="Z313" t="s">
        <v>4290</v>
      </c>
      <c r="AA313" t="s">
        <v>4290</v>
      </c>
      <c r="AB313">
        <v>1</v>
      </c>
      <c r="AC313">
        <v>0.9</v>
      </c>
      <c r="AD313">
        <v>1</v>
      </c>
      <c r="AE313">
        <v>5</v>
      </c>
      <c r="AF313" t="s">
        <v>3407</v>
      </c>
      <c r="AG313" t="s">
        <v>3423</v>
      </c>
      <c r="AH313" t="s">
        <v>67</v>
      </c>
      <c r="AI313" t="s">
        <v>58</v>
      </c>
      <c r="AJ313" t="s">
        <v>59</v>
      </c>
      <c r="AK313" t="s">
        <v>58</v>
      </c>
      <c r="AL313" t="s">
        <v>84</v>
      </c>
      <c r="AM313" t="s">
        <v>61</v>
      </c>
    </row>
    <row r="314" spans="1:39" x14ac:dyDescent="0.25">
      <c r="A314" t="s">
        <v>5641</v>
      </c>
      <c r="B314" t="s">
        <v>4250</v>
      </c>
      <c r="C314" t="s">
        <v>42</v>
      </c>
      <c r="D314" t="s">
        <v>4251</v>
      </c>
      <c r="E314" t="s">
        <v>44</v>
      </c>
      <c r="F314" s="1">
        <v>0.05</v>
      </c>
      <c r="G314" t="s">
        <v>5202</v>
      </c>
      <c r="H314">
        <v>3</v>
      </c>
      <c r="I314" t="s">
        <v>4253</v>
      </c>
      <c r="J314">
        <v>1800</v>
      </c>
      <c r="K314">
        <v>259200</v>
      </c>
      <c r="L314" t="s">
        <v>5203</v>
      </c>
      <c r="O314" t="s">
        <v>5642</v>
      </c>
      <c r="P314" t="s">
        <v>4280</v>
      </c>
      <c r="Q314" t="s">
        <v>4257</v>
      </c>
      <c r="R314" t="s">
        <v>5035</v>
      </c>
      <c r="S314" t="s">
        <v>5643</v>
      </c>
      <c r="T314" t="s">
        <v>5644</v>
      </c>
      <c r="U314" t="s">
        <v>5607</v>
      </c>
      <c r="X314">
        <v>17</v>
      </c>
      <c r="Y314" t="s">
        <v>4284</v>
      </c>
      <c r="Z314" t="s">
        <v>4284</v>
      </c>
      <c r="AA314" t="s">
        <v>4284</v>
      </c>
      <c r="AB314">
        <v>1</v>
      </c>
      <c r="AC314">
        <v>0.6</v>
      </c>
      <c r="AD314">
        <v>0</v>
      </c>
      <c r="AE314">
        <v>4</v>
      </c>
      <c r="AF314" t="s">
        <v>3704</v>
      </c>
      <c r="AG314" t="s">
        <v>3719</v>
      </c>
      <c r="AH314" t="s">
        <v>74</v>
      </c>
      <c r="AI314" t="s">
        <v>58</v>
      </c>
      <c r="AJ314" t="s">
        <v>59</v>
      </c>
      <c r="AK314" t="s">
        <v>58</v>
      </c>
      <c r="AL314" t="s">
        <v>84</v>
      </c>
      <c r="AM314" t="s">
        <v>90</v>
      </c>
    </row>
    <row r="315" spans="1:39" x14ac:dyDescent="0.25">
      <c r="A315" t="s">
        <v>5641</v>
      </c>
      <c r="B315" t="s">
        <v>4250</v>
      </c>
      <c r="C315" t="s">
        <v>42</v>
      </c>
      <c r="D315" t="s">
        <v>4251</v>
      </c>
      <c r="E315" t="s">
        <v>44</v>
      </c>
      <c r="F315" s="1">
        <v>0.05</v>
      </c>
      <c r="G315" t="s">
        <v>5202</v>
      </c>
      <c r="H315">
        <v>3</v>
      </c>
      <c r="I315" t="s">
        <v>4253</v>
      </c>
      <c r="J315">
        <v>1800</v>
      </c>
      <c r="K315">
        <v>259200</v>
      </c>
      <c r="L315" t="s">
        <v>5203</v>
      </c>
      <c r="O315" t="s">
        <v>5645</v>
      </c>
      <c r="P315" t="s">
        <v>4415</v>
      </c>
      <c r="Q315" t="s">
        <v>4257</v>
      </c>
      <c r="R315" t="s">
        <v>5646</v>
      </c>
      <c r="S315" t="s">
        <v>5647</v>
      </c>
      <c r="T315" t="s">
        <v>5648</v>
      </c>
      <c r="U315" t="s">
        <v>5649</v>
      </c>
      <c r="X315">
        <v>34</v>
      </c>
      <c r="Y315" t="s">
        <v>4419</v>
      </c>
      <c r="Z315" t="s">
        <v>4419</v>
      </c>
      <c r="AA315" t="s">
        <v>4419</v>
      </c>
      <c r="AB315">
        <v>1</v>
      </c>
      <c r="AC315">
        <v>0.6</v>
      </c>
      <c r="AD315">
        <v>0</v>
      </c>
      <c r="AE315">
        <v>4</v>
      </c>
      <c r="AF315" t="s">
        <v>3704</v>
      </c>
      <c r="AG315" t="s">
        <v>3719</v>
      </c>
      <c r="AH315" t="s">
        <v>57</v>
      </c>
      <c r="AI315" t="s">
        <v>58</v>
      </c>
      <c r="AJ315" t="s">
        <v>59</v>
      </c>
      <c r="AK315" t="s">
        <v>58</v>
      </c>
      <c r="AL315" t="s">
        <v>60</v>
      </c>
      <c r="AM315" t="s">
        <v>61</v>
      </c>
    </row>
    <row r="316" spans="1:39" x14ac:dyDescent="0.25">
      <c r="A316" t="s">
        <v>5641</v>
      </c>
      <c r="B316" t="s">
        <v>4250</v>
      </c>
      <c r="C316" t="s">
        <v>42</v>
      </c>
      <c r="D316" t="s">
        <v>4251</v>
      </c>
      <c r="E316" t="s">
        <v>44</v>
      </c>
      <c r="F316" s="1">
        <v>0.05</v>
      </c>
      <c r="G316" t="s">
        <v>5202</v>
      </c>
      <c r="H316">
        <v>3</v>
      </c>
      <c r="I316" t="s">
        <v>4253</v>
      </c>
      <c r="J316">
        <v>1800</v>
      </c>
      <c r="K316">
        <v>259200</v>
      </c>
      <c r="L316" t="s">
        <v>5203</v>
      </c>
      <c r="O316" t="s">
        <v>5650</v>
      </c>
      <c r="P316" t="s">
        <v>4338</v>
      </c>
      <c r="Q316" t="s">
        <v>4257</v>
      </c>
      <c r="R316" t="s">
        <v>5651</v>
      </c>
      <c r="S316" t="s">
        <v>5652</v>
      </c>
      <c r="T316" t="s">
        <v>5653</v>
      </c>
      <c r="U316" t="s">
        <v>5649</v>
      </c>
      <c r="X316">
        <v>290</v>
      </c>
      <c r="Y316" t="s">
        <v>4342</v>
      </c>
      <c r="Z316" t="s">
        <v>4342</v>
      </c>
      <c r="AA316" t="s">
        <v>4342</v>
      </c>
      <c r="AB316">
        <v>1</v>
      </c>
      <c r="AC316">
        <v>0.6</v>
      </c>
      <c r="AD316">
        <v>0</v>
      </c>
      <c r="AE316">
        <v>4</v>
      </c>
      <c r="AF316" t="s">
        <v>3704</v>
      </c>
      <c r="AG316" t="s">
        <v>3719</v>
      </c>
      <c r="AH316" t="s">
        <v>74</v>
      </c>
      <c r="AI316" t="s">
        <v>58</v>
      </c>
      <c r="AJ316" t="s">
        <v>59</v>
      </c>
      <c r="AK316" t="s">
        <v>58</v>
      </c>
      <c r="AL316" t="s">
        <v>84</v>
      </c>
      <c r="AM316" t="s">
        <v>61</v>
      </c>
    </row>
    <row r="317" spans="1:39" x14ac:dyDescent="0.25">
      <c r="A317" t="s">
        <v>5654</v>
      </c>
      <c r="B317" t="s">
        <v>4250</v>
      </c>
      <c r="C317" t="s">
        <v>42</v>
      </c>
      <c r="D317" t="s">
        <v>4251</v>
      </c>
      <c r="E317" t="s">
        <v>44</v>
      </c>
      <c r="F317" s="1">
        <v>0.05</v>
      </c>
      <c r="G317" t="s">
        <v>4478</v>
      </c>
      <c r="H317">
        <v>3</v>
      </c>
      <c r="I317" t="s">
        <v>4253</v>
      </c>
      <c r="J317">
        <v>1800</v>
      </c>
      <c r="K317">
        <v>259200</v>
      </c>
      <c r="L317" t="s">
        <v>4479</v>
      </c>
      <c r="O317" t="s">
        <v>5655</v>
      </c>
      <c r="P317" t="s">
        <v>5191</v>
      </c>
      <c r="Q317" t="s">
        <v>4257</v>
      </c>
      <c r="R317" t="s">
        <v>5656</v>
      </c>
      <c r="S317" t="s">
        <v>5657</v>
      </c>
      <c r="T317" t="s">
        <v>5658</v>
      </c>
      <c r="U317" t="s">
        <v>5649</v>
      </c>
      <c r="X317">
        <v>33</v>
      </c>
      <c r="Y317" t="s">
        <v>4425</v>
      </c>
      <c r="Z317" t="s">
        <v>4425</v>
      </c>
      <c r="AA317" t="s">
        <v>4425</v>
      </c>
      <c r="AB317">
        <v>1</v>
      </c>
      <c r="AC317">
        <v>0.9</v>
      </c>
      <c r="AD317">
        <v>1</v>
      </c>
      <c r="AE317">
        <v>6</v>
      </c>
      <c r="AF317" t="s">
        <v>3407</v>
      </c>
      <c r="AG317" t="s">
        <v>3424</v>
      </c>
      <c r="AH317" t="s">
        <v>57</v>
      </c>
      <c r="AI317" t="s">
        <v>58</v>
      </c>
      <c r="AJ317" t="s">
        <v>75</v>
      </c>
      <c r="AK317" t="s">
        <v>58</v>
      </c>
      <c r="AL317" t="s">
        <v>84</v>
      </c>
      <c r="AM317" t="s">
        <v>61</v>
      </c>
    </row>
    <row r="318" spans="1:39" x14ac:dyDescent="0.25">
      <c r="A318" t="s">
        <v>5654</v>
      </c>
      <c r="B318" t="s">
        <v>4250</v>
      </c>
      <c r="C318" t="s">
        <v>42</v>
      </c>
      <c r="D318" t="s">
        <v>4251</v>
      </c>
      <c r="E318" t="s">
        <v>44</v>
      </c>
      <c r="F318" s="1">
        <v>0.05</v>
      </c>
      <c r="G318" t="s">
        <v>4478</v>
      </c>
      <c r="H318">
        <v>3</v>
      </c>
      <c r="I318" t="s">
        <v>4253</v>
      </c>
      <c r="J318">
        <v>1800</v>
      </c>
      <c r="K318">
        <v>259200</v>
      </c>
      <c r="L318" t="s">
        <v>4479</v>
      </c>
      <c r="O318" t="s">
        <v>5659</v>
      </c>
      <c r="P318" t="s">
        <v>5048</v>
      </c>
      <c r="Q318" t="s">
        <v>4257</v>
      </c>
      <c r="R318" t="s">
        <v>5660</v>
      </c>
      <c r="S318" t="s">
        <v>5661</v>
      </c>
      <c r="T318" t="s">
        <v>5662</v>
      </c>
      <c r="U318" t="s">
        <v>5649</v>
      </c>
      <c r="X318">
        <v>23</v>
      </c>
      <c r="Y318" t="s">
        <v>4642</v>
      </c>
      <c r="Z318" t="s">
        <v>4642</v>
      </c>
      <c r="AA318" t="s">
        <v>4642</v>
      </c>
      <c r="AB318">
        <v>1</v>
      </c>
      <c r="AC318">
        <v>0.9</v>
      </c>
      <c r="AD318">
        <v>1</v>
      </c>
      <c r="AE318">
        <v>6</v>
      </c>
      <c r="AF318" t="s">
        <v>3407</v>
      </c>
      <c r="AG318" t="s">
        <v>3424</v>
      </c>
      <c r="AH318" t="s">
        <v>74</v>
      </c>
      <c r="AI318" t="s">
        <v>58</v>
      </c>
      <c r="AJ318" t="s">
        <v>133</v>
      </c>
      <c r="AK318" t="s">
        <v>58</v>
      </c>
      <c r="AL318" t="s">
        <v>60</v>
      </c>
      <c r="AM318" t="s">
        <v>61</v>
      </c>
    </row>
    <row r="319" spans="1:39" x14ac:dyDescent="0.25">
      <c r="A319" t="s">
        <v>5654</v>
      </c>
      <c r="B319" t="s">
        <v>4250</v>
      </c>
      <c r="C319" t="s">
        <v>42</v>
      </c>
      <c r="D319" t="s">
        <v>4251</v>
      </c>
      <c r="E319" t="s">
        <v>44</v>
      </c>
      <c r="F319" s="1">
        <v>0.05</v>
      </c>
      <c r="G319" t="s">
        <v>4478</v>
      </c>
      <c r="H319">
        <v>3</v>
      </c>
      <c r="I319" t="s">
        <v>4253</v>
      </c>
      <c r="J319">
        <v>1800</v>
      </c>
      <c r="K319">
        <v>259200</v>
      </c>
      <c r="L319" t="s">
        <v>4479</v>
      </c>
      <c r="O319" t="s">
        <v>5663</v>
      </c>
      <c r="P319" t="s">
        <v>4363</v>
      </c>
      <c r="Q319" t="s">
        <v>4257</v>
      </c>
      <c r="R319" t="s">
        <v>5664</v>
      </c>
      <c r="S319" t="s">
        <v>5665</v>
      </c>
      <c r="T319" t="s">
        <v>5666</v>
      </c>
      <c r="U319" t="s">
        <v>5649</v>
      </c>
      <c r="X319">
        <v>569</v>
      </c>
      <c r="Y319" t="s">
        <v>4367</v>
      </c>
      <c r="Z319" t="s">
        <v>4367</v>
      </c>
      <c r="AA319" t="s">
        <v>4367</v>
      </c>
      <c r="AB319">
        <v>1</v>
      </c>
      <c r="AC319">
        <v>0.9</v>
      </c>
      <c r="AD319">
        <v>1</v>
      </c>
      <c r="AE319">
        <v>6</v>
      </c>
      <c r="AF319" t="s">
        <v>3407</v>
      </c>
      <c r="AG319" t="s">
        <v>3424</v>
      </c>
      <c r="AH319" t="s">
        <v>67</v>
      </c>
      <c r="AI319" t="s">
        <v>58</v>
      </c>
      <c r="AJ319" t="s">
        <v>75</v>
      </c>
      <c r="AK319" t="s">
        <v>58</v>
      </c>
      <c r="AL319" t="s">
        <v>84</v>
      </c>
      <c r="AM319" t="s">
        <v>61</v>
      </c>
    </row>
    <row r="320" spans="1:39" x14ac:dyDescent="0.25">
      <c r="A320" t="s">
        <v>5667</v>
      </c>
      <c r="B320" t="s">
        <v>4250</v>
      </c>
      <c r="C320" t="s">
        <v>42</v>
      </c>
      <c r="D320" t="s">
        <v>4251</v>
      </c>
      <c r="E320" t="s">
        <v>44</v>
      </c>
      <c r="F320" s="1">
        <v>0.05</v>
      </c>
      <c r="G320" t="s">
        <v>5217</v>
      </c>
      <c r="H320">
        <v>3</v>
      </c>
      <c r="I320" t="s">
        <v>4253</v>
      </c>
      <c r="J320">
        <v>1800</v>
      </c>
      <c r="K320">
        <v>259200</v>
      </c>
      <c r="L320" t="s">
        <v>5218</v>
      </c>
      <c r="O320" t="s">
        <v>5668</v>
      </c>
      <c r="P320" t="s">
        <v>4432</v>
      </c>
      <c r="Q320" t="s">
        <v>4257</v>
      </c>
      <c r="R320" t="s">
        <v>5669</v>
      </c>
      <c r="S320" t="s">
        <v>5670</v>
      </c>
      <c r="T320" t="s">
        <v>5671</v>
      </c>
      <c r="U320" t="s">
        <v>5649</v>
      </c>
      <c r="X320">
        <v>18</v>
      </c>
      <c r="Y320" t="s">
        <v>4436</v>
      </c>
      <c r="Z320" t="s">
        <v>4436</v>
      </c>
      <c r="AA320" t="s">
        <v>4436</v>
      </c>
      <c r="AB320">
        <v>1</v>
      </c>
      <c r="AC320">
        <v>0.9</v>
      </c>
      <c r="AD320">
        <v>1</v>
      </c>
      <c r="AE320">
        <v>7</v>
      </c>
      <c r="AF320" t="s">
        <v>3952</v>
      </c>
      <c r="AG320" t="s">
        <v>3972</v>
      </c>
      <c r="AH320" t="s">
        <v>67</v>
      </c>
      <c r="AI320" t="s">
        <v>58</v>
      </c>
      <c r="AJ320" t="s">
        <v>75</v>
      </c>
      <c r="AK320" t="s">
        <v>58</v>
      </c>
      <c r="AL320" t="s">
        <v>60</v>
      </c>
      <c r="AM320" t="s">
        <v>61</v>
      </c>
    </row>
    <row r="321" spans="1:39" x14ac:dyDescent="0.25">
      <c r="A321" t="s">
        <v>5667</v>
      </c>
      <c r="B321" t="s">
        <v>4250</v>
      </c>
      <c r="C321" t="s">
        <v>42</v>
      </c>
      <c r="D321" t="s">
        <v>4251</v>
      </c>
      <c r="E321" t="s">
        <v>44</v>
      </c>
      <c r="F321" s="1">
        <v>0.05</v>
      </c>
      <c r="G321" t="s">
        <v>5217</v>
      </c>
      <c r="H321">
        <v>3</v>
      </c>
      <c r="I321" t="s">
        <v>4253</v>
      </c>
      <c r="J321">
        <v>1800</v>
      </c>
      <c r="K321">
        <v>259200</v>
      </c>
      <c r="L321" t="s">
        <v>5218</v>
      </c>
      <c r="O321" t="s">
        <v>5672</v>
      </c>
      <c r="P321" t="s">
        <v>5191</v>
      </c>
      <c r="Q321" t="s">
        <v>4257</v>
      </c>
      <c r="R321" t="s">
        <v>5193</v>
      </c>
      <c r="S321" t="s">
        <v>5673</v>
      </c>
      <c r="T321" t="s">
        <v>5674</v>
      </c>
      <c r="U321" t="s">
        <v>5649</v>
      </c>
      <c r="X321">
        <v>28</v>
      </c>
      <c r="Y321" t="s">
        <v>4425</v>
      </c>
      <c r="Z321" t="s">
        <v>4425</v>
      </c>
      <c r="AA321" t="s">
        <v>4425</v>
      </c>
      <c r="AB321">
        <v>1</v>
      </c>
      <c r="AC321">
        <v>0.9</v>
      </c>
      <c r="AD321">
        <v>1</v>
      </c>
      <c r="AE321">
        <v>7</v>
      </c>
      <c r="AF321" t="s">
        <v>3952</v>
      </c>
      <c r="AG321" t="s">
        <v>3972</v>
      </c>
      <c r="AH321" t="s">
        <v>57</v>
      </c>
      <c r="AI321" t="s">
        <v>58</v>
      </c>
      <c r="AJ321" t="s">
        <v>75</v>
      </c>
      <c r="AK321" t="s">
        <v>58</v>
      </c>
      <c r="AL321" t="s">
        <v>84</v>
      </c>
      <c r="AM321" t="s">
        <v>61</v>
      </c>
    </row>
    <row r="322" spans="1:39" x14ac:dyDescent="0.25">
      <c r="A322" t="s">
        <v>5667</v>
      </c>
      <c r="B322" t="s">
        <v>4250</v>
      </c>
      <c r="C322" t="s">
        <v>42</v>
      </c>
      <c r="D322" t="s">
        <v>4251</v>
      </c>
      <c r="E322" t="s">
        <v>44</v>
      </c>
      <c r="F322" s="1">
        <v>0.05</v>
      </c>
      <c r="G322" t="s">
        <v>5217</v>
      </c>
      <c r="H322">
        <v>3</v>
      </c>
      <c r="I322" t="s">
        <v>4253</v>
      </c>
      <c r="J322">
        <v>1800</v>
      </c>
      <c r="K322">
        <v>259200</v>
      </c>
      <c r="L322" t="s">
        <v>5218</v>
      </c>
      <c r="O322" t="s">
        <v>5675</v>
      </c>
      <c r="P322" t="s">
        <v>4386</v>
      </c>
      <c r="Q322" t="s">
        <v>4257</v>
      </c>
      <c r="R322" t="s">
        <v>4835</v>
      </c>
      <c r="S322" t="s">
        <v>5676</v>
      </c>
      <c r="T322" t="s">
        <v>5677</v>
      </c>
      <c r="U322" t="s">
        <v>5649</v>
      </c>
      <c r="X322">
        <v>38</v>
      </c>
      <c r="Y322" t="s">
        <v>4390</v>
      </c>
      <c r="Z322" t="s">
        <v>4390</v>
      </c>
      <c r="AA322" t="s">
        <v>4390</v>
      </c>
      <c r="AB322">
        <v>1</v>
      </c>
      <c r="AC322">
        <v>0.9</v>
      </c>
      <c r="AD322">
        <v>1</v>
      </c>
      <c r="AE322">
        <v>7</v>
      </c>
      <c r="AF322" t="s">
        <v>3952</v>
      </c>
      <c r="AG322" t="s">
        <v>3972</v>
      </c>
      <c r="AH322" t="s">
        <v>74</v>
      </c>
      <c r="AI322" t="s">
        <v>58</v>
      </c>
      <c r="AJ322" t="s">
        <v>133</v>
      </c>
      <c r="AK322" t="s">
        <v>58</v>
      </c>
      <c r="AL322" t="s">
        <v>84</v>
      </c>
      <c r="AM322" t="s">
        <v>90</v>
      </c>
    </row>
    <row r="323" spans="1:39" x14ac:dyDescent="0.25">
      <c r="A323" t="s">
        <v>5678</v>
      </c>
      <c r="B323" t="s">
        <v>4250</v>
      </c>
      <c r="C323" t="s">
        <v>42</v>
      </c>
      <c r="D323" t="s">
        <v>4251</v>
      </c>
      <c r="E323" t="s">
        <v>44</v>
      </c>
      <c r="F323" s="1">
        <v>0.05</v>
      </c>
      <c r="G323" t="s">
        <v>4478</v>
      </c>
      <c r="H323">
        <v>3</v>
      </c>
      <c r="I323" t="s">
        <v>4253</v>
      </c>
      <c r="J323">
        <v>1800</v>
      </c>
      <c r="K323">
        <v>259200</v>
      </c>
      <c r="L323" t="s">
        <v>4479</v>
      </c>
      <c r="O323" t="s">
        <v>5679</v>
      </c>
      <c r="P323" t="s">
        <v>4638</v>
      </c>
      <c r="Q323" t="s">
        <v>4257</v>
      </c>
      <c r="R323" t="s">
        <v>5680</v>
      </c>
      <c r="S323" t="s">
        <v>5681</v>
      </c>
      <c r="T323" t="s">
        <v>5682</v>
      </c>
      <c r="U323" t="s">
        <v>5649</v>
      </c>
      <c r="X323">
        <v>21</v>
      </c>
      <c r="Y323" t="s">
        <v>4642</v>
      </c>
      <c r="Z323" t="s">
        <v>4642</v>
      </c>
      <c r="AA323" t="s">
        <v>4642</v>
      </c>
      <c r="AB323">
        <v>1</v>
      </c>
      <c r="AC323">
        <v>0.9</v>
      </c>
      <c r="AD323">
        <v>1</v>
      </c>
      <c r="AE323">
        <v>7</v>
      </c>
      <c r="AF323" t="s">
        <v>3407</v>
      </c>
      <c r="AG323" t="s">
        <v>3425</v>
      </c>
      <c r="AH323" t="s">
        <v>74</v>
      </c>
      <c r="AI323" t="s">
        <v>58</v>
      </c>
      <c r="AJ323" t="s">
        <v>68</v>
      </c>
      <c r="AK323" t="s">
        <v>58</v>
      </c>
      <c r="AL323" t="s">
        <v>60</v>
      </c>
      <c r="AM323" t="s">
        <v>61</v>
      </c>
    </row>
    <row r="324" spans="1:39" x14ac:dyDescent="0.25">
      <c r="A324" t="s">
        <v>5678</v>
      </c>
      <c r="B324" t="s">
        <v>4250</v>
      </c>
      <c r="C324" t="s">
        <v>42</v>
      </c>
      <c r="D324" t="s">
        <v>4251</v>
      </c>
      <c r="E324" t="s">
        <v>44</v>
      </c>
      <c r="F324" s="1">
        <v>0.05</v>
      </c>
      <c r="G324" t="s">
        <v>4478</v>
      </c>
      <c r="H324">
        <v>3</v>
      </c>
      <c r="I324" t="s">
        <v>4253</v>
      </c>
      <c r="J324">
        <v>1800</v>
      </c>
      <c r="K324">
        <v>259200</v>
      </c>
      <c r="L324" t="s">
        <v>4479</v>
      </c>
      <c r="O324" t="s">
        <v>5683</v>
      </c>
      <c r="P324" t="s">
        <v>4327</v>
      </c>
      <c r="Q324" t="s">
        <v>4257</v>
      </c>
      <c r="R324" t="s">
        <v>5684</v>
      </c>
      <c r="S324" t="s">
        <v>5685</v>
      </c>
      <c r="T324" t="s">
        <v>5686</v>
      </c>
      <c r="U324" t="s">
        <v>5687</v>
      </c>
      <c r="X324">
        <v>14</v>
      </c>
      <c r="Y324" t="s">
        <v>4331</v>
      </c>
      <c r="Z324" t="s">
        <v>4331</v>
      </c>
      <c r="AA324" t="s">
        <v>4331</v>
      </c>
      <c r="AB324">
        <v>1</v>
      </c>
      <c r="AC324">
        <v>0.9</v>
      </c>
      <c r="AD324">
        <v>1</v>
      </c>
      <c r="AE324">
        <v>7</v>
      </c>
      <c r="AF324" t="s">
        <v>3407</v>
      </c>
      <c r="AG324" t="s">
        <v>3425</v>
      </c>
      <c r="AH324" t="s">
        <v>74</v>
      </c>
      <c r="AI324" t="s">
        <v>58</v>
      </c>
      <c r="AJ324" t="s">
        <v>133</v>
      </c>
      <c r="AK324" t="s">
        <v>58</v>
      </c>
      <c r="AL324" t="s">
        <v>84</v>
      </c>
      <c r="AM324" t="s">
        <v>90</v>
      </c>
    </row>
    <row r="325" spans="1:39" x14ac:dyDescent="0.25">
      <c r="A325" t="s">
        <v>5678</v>
      </c>
      <c r="B325" t="s">
        <v>4250</v>
      </c>
      <c r="C325" t="s">
        <v>42</v>
      </c>
      <c r="D325" t="s">
        <v>4251</v>
      </c>
      <c r="E325" t="s">
        <v>44</v>
      </c>
      <c r="F325" s="1">
        <v>0.05</v>
      </c>
      <c r="G325" t="s">
        <v>4478</v>
      </c>
      <c r="H325">
        <v>3</v>
      </c>
      <c r="I325" t="s">
        <v>4253</v>
      </c>
      <c r="J325">
        <v>1800</v>
      </c>
      <c r="K325">
        <v>259200</v>
      </c>
      <c r="L325" t="s">
        <v>4479</v>
      </c>
      <c r="O325" t="s">
        <v>5688</v>
      </c>
      <c r="P325" t="s">
        <v>4570</v>
      </c>
      <c r="Q325" t="s">
        <v>4257</v>
      </c>
      <c r="R325" t="s">
        <v>5689</v>
      </c>
      <c r="S325" t="s">
        <v>5690</v>
      </c>
      <c r="T325" t="s">
        <v>5691</v>
      </c>
      <c r="U325" t="s">
        <v>5649</v>
      </c>
      <c r="X325">
        <v>28</v>
      </c>
      <c r="Y325" t="s">
        <v>4575</v>
      </c>
      <c r="Z325" t="s">
        <v>4575</v>
      </c>
      <c r="AA325" t="s">
        <v>4575</v>
      </c>
      <c r="AB325">
        <v>1</v>
      </c>
      <c r="AC325">
        <v>0.9</v>
      </c>
      <c r="AD325">
        <v>1</v>
      </c>
      <c r="AE325">
        <v>7</v>
      </c>
      <c r="AF325" t="s">
        <v>3407</v>
      </c>
      <c r="AG325" t="s">
        <v>3425</v>
      </c>
      <c r="AH325" t="s">
        <v>74</v>
      </c>
      <c r="AI325" t="s">
        <v>58</v>
      </c>
      <c r="AJ325" t="s">
        <v>133</v>
      </c>
      <c r="AK325" t="s">
        <v>58</v>
      </c>
      <c r="AL325" t="s">
        <v>84</v>
      </c>
      <c r="AM325" t="s">
        <v>61</v>
      </c>
    </row>
    <row r="326" spans="1:39" x14ac:dyDescent="0.25">
      <c r="A326" t="s">
        <v>5692</v>
      </c>
      <c r="B326" t="s">
        <v>4250</v>
      </c>
      <c r="C326" t="s">
        <v>42</v>
      </c>
      <c r="D326" t="s">
        <v>4251</v>
      </c>
      <c r="E326" t="s">
        <v>44</v>
      </c>
      <c r="F326" s="1">
        <v>0.05</v>
      </c>
      <c r="G326" t="s">
        <v>5217</v>
      </c>
      <c r="H326">
        <v>3</v>
      </c>
      <c r="I326" t="s">
        <v>4253</v>
      </c>
      <c r="J326">
        <v>1800</v>
      </c>
      <c r="K326">
        <v>259200</v>
      </c>
      <c r="L326" t="s">
        <v>5218</v>
      </c>
      <c r="O326" t="s">
        <v>5693</v>
      </c>
      <c r="P326" t="s">
        <v>4386</v>
      </c>
      <c r="Q326" t="s">
        <v>4257</v>
      </c>
      <c r="R326" t="s">
        <v>5694</v>
      </c>
      <c r="S326" t="s">
        <v>5695</v>
      </c>
      <c r="T326" t="s">
        <v>5696</v>
      </c>
      <c r="U326" t="s">
        <v>5687</v>
      </c>
      <c r="X326">
        <v>19</v>
      </c>
      <c r="Y326" t="s">
        <v>4390</v>
      </c>
      <c r="Z326" t="s">
        <v>4390</v>
      </c>
      <c r="AA326" t="s">
        <v>4390</v>
      </c>
      <c r="AB326">
        <v>1</v>
      </c>
      <c r="AC326">
        <v>0.9</v>
      </c>
      <c r="AD326">
        <v>1</v>
      </c>
      <c r="AE326">
        <v>8</v>
      </c>
      <c r="AF326" t="s">
        <v>3952</v>
      </c>
      <c r="AG326" t="s">
        <v>3973</v>
      </c>
      <c r="AH326" t="s">
        <v>74</v>
      </c>
      <c r="AI326" t="s">
        <v>58</v>
      </c>
      <c r="AJ326" t="s">
        <v>68</v>
      </c>
      <c r="AK326" t="s">
        <v>58</v>
      </c>
      <c r="AL326" t="s">
        <v>84</v>
      </c>
      <c r="AM326" t="s">
        <v>90</v>
      </c>
    </row>
    <row r="327" spans="1:39" x14ac:dyDescent="0.25">
      <c r="A327" t="s">
        <v>5692</v>
      </c>
      <c r="B327" t="s">
        <v>4250</v>
      </c>
      <c r="C327" t="s">
        <v>42</v>
      </c>
      <c r="D327" t="s">
        <v>4251</v>
      </c>
      <c r="E327" t="s">
        <v>44</v>
      </c>
      <c r="F327" s="1">
        <v>0.05</v>
      </c>
      <c r="G327" t="s">
        <v>5217</v>
      </c>
      <c r="H327">
        <v>3</v>
      </c>
      <c r="I327" t="s">
        <v>4253</v>
      </c>
      <c r="J327">
        <v>1800</v>
      </c>
      <c r="K327">
        <v>259200</v>
      </c>
      <c r="L327" t="s">
        <v>5218</v>
      </c>
      <c r="O327" t="s">
        <v>5697</v>
      </c>
      <c r="P327" t="s">
        <v>4286</v>
      </c>
      <c r="Q327" t="s">
        <v>4257</v>
      </c>
      <c r="R327" t="s">
        <v>5698</v>
      </c>
      <c r="S327" t="s">
        <v>5699</v>
      </c>
      <c r="T327" t="s">
        <v>5700</v>
      </c>
      <c r="U327" t="s">
        <v>5649</v>
      </c>
      <c r="X327">
        <v>23</v>
      </c>
      <c r="Y327" t="s">
        <v>4290</v>
      </c>
      <c r="Z327" t="s">
        <v>4290</v>
      </c>
      <c r="AA327" t="s">
        <v>4290</v>
      </c>
      <c r="AB327">
        <v>1</v>
      </c>
      <c r="AC327">
        <v>0.9</v>
      </c>
      <c r="AD327">
        <v>1</v>
      </c>
      <c r="AE327">
        <v>8</v>
      </c>
      <c r="AF327" t="s">
        <v>3952</v>
      </c>
      <c r="AG327" t="s">
        <v>3973</v>
      </c>
      <c r="AH327" t="s">
        <v>67</v>
      </c>
      <c r="AI327" t="s">
        <v>58</v>
      </c>
      <c r="AJ327" t="s">
        <v>75</v>
      </c>
      <c r="AK327" t="s">
        <v>58</v>
      </c>
      <c r="AL327" t="s">
        <v>84</v>
      </c>
      <c r="AM327" t="s">
        <v>61</v>
      </c>
    </row>
    <row r="328" spans="1:39" x14ac:dyDescent="0.25">
      <c r="A328" t="s">
        <v>5692</v>
      </c>
      <c r="B328" t="s">
        <v>4250</v>
      </c>
      <c r="C328" t="s">
        <v>42</v>
      </c>
      <c r="D328" t="s">
        <v>4251</v>
      </c>
      <c r="E328" t="s">
        <v>44</v>
      </c>
      <c r="F328" s="1">
        <v>0.05</v>
      </c>
      <c r="G328" t="s">
        <v>5217</v>
      </c>
      <c r="H328">
        <v>3</v>
      </c>
      <c r="I328" t="s">
        <v>4253</v>
      </c>
      <c r="J328">
        <v>1800</v>
      </c>
      <c r="K328">
        <v>259200</v>
      </c>
      <c r="L328" t="s">
        <v>5218</v>
      </c>
      <c r="O328" t="s">
        <v>5701</v>
      </c>
      <c r="P328" t="s">
        <v>4570</v>
      </c>
      <c r="Q328" t="s">
        <v>4257</v>
      </c>
      <c r="R328" t="s">
        <v>5698</v>
      </c>
      <c r="S328" t="s">
        <v>5702</v>
      </c>
      <c r="T328" t="s">
        <v>5703</v>
      </c>
      <c r="U328" t="s">
        <v>5687</v>
      </c>
      <c r="X328">
        <v>50</v>
      </c>
      <c r="Y328" t="s">
        <v>4575</v>
      </c>
      <c r="Z328" t="s">
        <v>4575</v>
      </c>
      <c r="AA328" t="s">
        <v>4575</v>
      </c>
      <c r="AB328">
        <v>1</v>
      </c>
      <c r="AC328">
        <v>0.9</v>
      </c>
      <c r="AD328">
        <v>1</v>
      </c>
      <c r="AE328">
        <v>8</v>
      </c>
      <c r="AF328" t="s">
        <v>3952</v>
      </c>
      <c r="AG328" t="s">
        <v>3973</v>
      </c>
      <c r="AH328" t="s">
        <v>74</v>
      </c>
      <c r="AI328" t="s">
        <v>58</v>
      </c>
      <c r="AJ328" t="s">
        <v>75</v>
      </c>
      <c r="AK328" t="s">
        <v>58</v>
      </c>
      <c r="AL328" t="s">
        <v>84</v>
      </c>
      <c r="AM328" t="s">
        <v>61</v>
      </c>
    </row>
    <row r="329" spans="1:39" x14ac:dyDescent="0.25">
      <c r="A329" t="s">
        <v>5704</v>
      </c>
      <c r="B329" t="s">
        <v>4250</v>
      </c>
      <c r="C329" t="s">
        <v>42</v>
      </c>
      <c r="D329" t="s">
        <v>4251</v>
      </c>
      <c r="E329" t="s">
        <v>44</v>
      </c>
      <c r="F329" s="1">
        <v>0.05</v>
      </c>
      <c r="G329" t="s">
        <v>4478</v>
      </c>
      <c r="H329">
        <v>3</v>
      </c>
      <c r="I329" t="s">
        <v>4253</v>
      </c>
      <c r="J329">
        <v>1800</v>
      </c>
      <c r="K329">
        <v>259200</v>
      </c>
      <c r="L329" t="s">
        <v>4479</v>
      </c>
      <c r="O329" t="s">
        <v>5705</v>
      </c>
      <c r="P329" t="s">
        <v>4338</v>
      </c>
      <c r="Q329" t="s">
        <v>4257</v>
      </c>
      <c r="R329" t="s">
        <v>5706</v>
      </c>
      <c r="S329" t="s">
        <v>5707</v>
      </c>
      <c r="T329" t="s">
        <v>5708</v>
      </c>
      <c r="U329" t="s">
        <v>5687</v>
      </c>
      <c r="X329">
        <v>285</v>
      </c>
      <c r="Y329" t="s">
        <v>4342</v>
      </c>
      <c r="Z329" t="s">
        <v>4342</v>
      </c>
      <c r="AA329" t="s">
        <v>4342</v>
      </c>
      <c r="AB329">
        <v>1</v>
      </c>
      <c r="AC329">
        <v>0.9</v>
      </c>
      <c r="AD329">
        <v>1</v>
      </c>
      <c r="AE329">
        <v>8</v>
      </c>
      <c r="AF329" t="s">
        <v>3407</v>
      </c>
      <c r="AG329" t="s">
        <v>3426</v>
      </c>
      <c r="AH329" t="s">
        <v>74</v>
      </c>
      <c r="AI329" t="s">
        <v>58</v>
      </c>
      <c r="AJ329" t="s">
        <v>75</v>
      </c>
      <c r="AK329" t="s">
        <v>58</v>
      </c>
      <c r="AL329" t="s">
        <v>84</v>
      </c>
      <c r="AM329" t="s">
        <v>61</v>
      </c>
    </row>
    <row r="330" spans="1:39" x14ac:dyDescent="0.25">
      <c r="A330" t="s">
        <v>5704</v>
      </c>
      <c r="B330" t="s">
        <v>4250</v>
      </c>
      <c r="C330" t="s">
        <v>42</v>
      </c>
      <c r="D330" t="s">
        <v>4251</v>
      </c>
      <c r="E330" t="s">
        <v>44</v>
      </c>
      <c r="F330" s="1">
        <v>0.05</v>
      </c>
      <c r="G330" t="s">
        <v>4478</v>
      </c>
      <c r="H330">
        <v>3</v>
      </c>
      <c r="I330" t="s">
        <v>4253</v>
      </c>
      <c r="J330">
        <v>1800</v>
      </c>
      <c r="K330">
        <v>259200</v>
      </c>
      <c r="L330" t="s">
        <v>4479</v>
      </c>
      <c r="O330" t="s">
        <v>5709</v>
      </c>
      <c r="P330" t="s">
        <v>4256</v>
      </c>
      <c r="Q330" t="s">
        <v>4257</v>
      </c>
      <c r="R330" t="s">
        <v>5710</v>
      </c>
      <c r="S330" t="s">
        <v>4527</v>
      </c>
      <c r="T330" t="s">
        <v>4528</v>
      </c>
      <c r="U330" t="s">
        <v>5687</v>
      </c>
      <c r="X330">
        <v>16</v>
      </c>
      <c r="Y330" t="s">
        <v>4262</v>
      </c>
      <c r="Z330" t="s">
        <v>4262</v>
      </c>
      <c r="AA330" t="s">
        <v>4262</v>
      </c>
      <c r="AB330">
        <v>1</v>
      </c>
      <c r="AC330">
        <v>0.9</v>
      </c>
      <c r="AD330">
        <v>1</v>
      </c>
      <c r="AE330">
        <v>8</v>
      </c>
      <c r="AF330" t="s">
        <v>3407</v>
      </c>
      <c r="AG330" t="s">
        <v>3426</v>
      </c>
      <c r="AH330" t="s">
        <v>67</v>
      </c>
      <c r="AI330" t="s">
        <v>58</v>
      </c>
      <c r="AJ330" t="s">
        <v>133</v>
      </c>
      <c r="AK330" t="s">
        <v>58</v>
      </c>
      <c r="AL330" t="s">
        <v>84</v>
      </c>
      <c r="AM330" t="s">
        <v>90</v>
      </c>
    </row>
    <row r="331" spans="1:39" x14ac:dyDescent="0.25">
      <c r="A331" t="s">
        <v>5704</v>
      </c>
      <c r="B331" t="s">
        <v>4250</v>
      </c>
      <c r="C331" t="s">
        <v>42</v>
      </c>
      <c r="D331" t="s">
        <v>4251</v>
      </c>
      <c r="E331" t="s">
        <v>44</v>
      </c>
      <c r="F331" s="1">
        <v>0.05</v>
      </c>
      <c r="G331" t="s">
        <v>4478</v>
      </c>
      <c r="H331">
        <v>3</v>
      </c>
      <c r="I331" t="s">
        <v>4253</v>
      </c>
      <c r="J331">
        <v>1800</v>
      </c>
      <c r="K331">
        <v>259200</v>
      </c>
      <c r="L331" t="s">
        <v>4479</v>
      </c>
      <c r="O331" t="s">
        <v>5711</v>
      </c>
      <c r="P331" t="s">
        <v>4271</v>
      </c>
      <c r="Q331" t="s">
        <v>4257</v>
      </c>
      <c r="R331" t="s">
        <v>4464</v>
      </c>
      <c r="S331" t="s">
        <v>4558</v>
      </c>
      <c r="T331" t="s">
        <v>5712</v>
      </c>
      <c r="U331" t="s">
        <v>5687</v>
      </c>
      <c r="X331">
        <v>16</v>
      </c>
      <c r="Y331" t="s">
        <v>4275</v>
      </c>
      <c r="Z331" t="s">
        <v>4275</v>
      </c>
      <c r="AA331" t="s">
        <v>4275</v>
      </c>
      <c r="AB331">
        <v>1</v>
      </c>
      <c r="AC331">
        <v>0.9</v>
      </c>
      <c r="AD331">
        <v>1</v>
      </c>
      <c r="AE331">
        <v>8</v>
      </c>
      <c r="AF331" t="s">
        <v>3407</v>
      </c>
      <c r="AG331" t="s">
        <v>3426</v>
      </c>
      <c r="AH331" t="s">
        <v>74</v>
      </c>
      <c r="AI331" t="s">
        <v>58</v>
      </c>
      <c r="AJ331" t="s">
        <v>68</v>
      </c>
      <c r="AK331" t="s">
        <v>58</v>
      </c>
      <c r="AL331" t="s">
        <v>84</v>
      </c>
      <c r="AM331" t="s">
        <v>61</v>
      </c>
    </row>
    <row r="332" spans="1:39" x14ac:dyDescent="0.25">
      <c r="A332" t="s">
        <v>5713</v>
      </c>
      <c r="B332" t="s">
        <v>4250</v>
      </c>
      <c r="C332" t="s">
        <v>42</v>
      </c>
      <c r="D332" t="s">
        <v>4251</v>
      </c>
      <c r="E332" t="s">
        <v>44</v>
      </c>
      <c r="F332" s="1">
        <v>0.05</v>
      </c>
      <c r="G332" t="s">
        <v>5202</v>
      </c>
      <c r="H332">
        <v>3</v>
      </c>
      <c r="I332" t="s">
        <v>4253</v>
      </c>
      <c r="J332">
        <v>1800</v>
      </c>
      <c r="K332">
        <v>259200</v>
      </c>
      <c r="L332" t="s">
        <v>5203</v>
      </c>
      <c r="O332" t="s">
        <v>5714</v>
      </c>
      <c r="P332" t="s">
        <v>4280</v>
      </c>
      <c r="Q332" t="s">
        <v>4257</v>
      </c>
      <c r="R332" t="s">
        <v>5091</v>
      </c>
      <c r="S332" t="s">
        <v>5715</v>
      </c>
      <c r="T332" t="s">
        <v>5716</v>
      </c>
      <c r="U332" t="s">
        <v>5687</v>
      </c>
      <c r="X332">
        <v>17</v>
      </c>
      <c r="Y332" t="s">
        <v>4284</v>
      </c>
      <c r="Z332" t="s">
        <v>4284</v>
      </c>
      <c r="AA332" t="s">
        <v>4284</v>
      </c>
      <c r="AB332">
        <v>1</v>
      </c>
      <c r="AC332">
        <v>0.6</v>
      </c>
      <c r="AD332">
        <v>1</v>
      </c>
      <c r="AE332">
        <v>5</v>
      </c>
      <c r="AF332" t="s">
        <v>3704</v>
      </c>
      <c r="AG332" t="s">
        <v>3720</v>
      </c>
      <c r="AH332" t="s">
        <v>74</v>
      </c>
      <c r="AI332" t="s">
        <v>58</v>
      </c>
      <c r="AJ332" t="s">
        <v>59</v>
      </c>
      <c r="AK332" t="s">
        <v>58</v>
      </c>
      <c r="AL332" t="s">
        <v>84</v>
      </c>
      <c r="AM332" t="s">
        <v>90</v>
      </c>
    </row>
    <row r="333" spans="1:39" x14ac:dyDescent="0.25">
      <c r="A333" t="s">
        <v>5713</v>
      </c>
      <c r="B333" t="s">
        <v>4250</v>
      </c>
      <c r="C333" t="s">
        <v>42</v>
      </c>
      <c r="D333" t="s">
        <v>4251</v>
      </c>
      <c r="E333" t="s">
        <v>44</v>
      </c>
      <c r="F333" s="1">
        <v>0.05</v>
      </c>
      <c r="G333" t="s">
        <v>5202</v>
      </c>
      <c r="H333">
        <v>3</v>
      </c>
      <c r="I333" t="s">
        <v>4253</v>
      </c>
      <c r="J333">
        <v>1800</v>
      </c>
      <c r="K333">
        <v>259200</v>
      </c>
      <c r="L333" t="s">
        <v>5203</v>
      </c>
      <c r="O333" t="s">
        <v>5717</v>
      </c>
      <c r="P333" t="s">
        <v>4264</v>
      </c>
      <c r="Q333" t="s">
        <v>4257</v>
      </c>
      <c r="R333" t="s">
        <v>5718</v>
      </c>
      <c r="S333" t="s">
        <v>5719</v>
      </c>
      <c r="T333" t="s">
        <v>5720</v>
      </c>
      <c r="U333" t="s">
        <v>5687</v>
      </c>
      <c r="X333">
        <v>47</v>
      </c>
      <c r="Y333" t="s">
        <v>4269</v>
      </c>
      <c r="Z333" t="s">
        <v>4269</v>
      </c>
      <c r="AA333" t="s">
        <v>4269</v>
      </c>
      <c r="AB333">
        <v>1</v>
      </c>
      <c r="AC333">
        <v>0.6</v>
      </c>
      <c r="AD333">
        <v>1</v>
      </c>
      <c r="AE333">
        <v>5</v>
      </c>
      <c r="AF333" t="s">
        <v>3704</v>
      </c>
      <c r="AG333" t="s">
        <v>3720</v>
      </c>
      <c r="AH333" t="s">
        <v>74</v>
      </c>
      <c r="AI333" t="s">
        <v>58</v>
      </c>
      <c r="AJ333" t="s">
        <v>59</v>
      </c>
      <c r="AK333" t="s">
        <v>58</v>
      </c>
      <c r="AL333" t="s">
        <v>84</v>
      </c>
      <c r="AM333" t="s">
        <v>61</v>
      </c>
    </row>
    <row r="334" spans="1:39" x14ac:dyDescent="0.25">
      <c r="A334" t="s">
        <v>5713</v>
      </c>
      <c r="B334" t="s">
        <v>4250</v>
      </c>
      <c r="C334" t="s">
        <v>42</v>
      </c>
      <c r="D334" t="s">
        <v>4251</v>
      </c>
      <c r="E334" t="s">
        <v>44</v>
      </c>
      <c r="F334" s="1">
        <v>0.05</v>
      </c>
      <c r="G334" t="s">
        <v>5202</v>
      </c>
      <c r="H334">
        <v>3</v>
      </c>
      <c r="I334" t="s">
        <v>4253</v>
      </c>
      <c r="J334">
        <v>1800</v>
      </c>
      <c r="K334">
        <v>259200</v>
      </c>
      <c r="L334" t="s">
        <v>5203</v>
      </c>
      <c r="O334" t="s">
        <v>5721</v>
      </c>
      <c r="P334" t="s">
        <v>4271</v>
      </c>
      <c r="Q334" t="s">
        <v>4257</v>
      </c>
      <c r="R334" t="s">
        <v>5722</v>
      </c>
      <c r="S334" t="s">
        <v>5723</v>
      </c>
      <c r="T334" t="s">
        <v>5724</v>
      </c>
      <c r="U334" t="s">
        <v>5687</v>
      </c>
      <c r="X334">
        <v>21</v>
      </c>
      <c r="Y334" t="s">
        <v>4275</v>
      </c>
      <c r="Z334" t="s">
        <v>4275</v>
      </c>
      <c r="AA334" t="s">
        <v>4275</v>
      </c>
      <c r="AB334">
        <v>1</v>
      </c>
      <c r="AC334">
        <v>0.6</v>
      </c>
      <c r="AD334">
        <v>1</v>
      </c>
      <c r="AE334">
        <v>5</v>
      </c>
      <c r="AF334" t="s">
        <v>3704</v>
      </c>
      <c r="AG334" t="s">
        <v>3720</v>
      </c>
      <c r="AH334" t="s">
        <v>74</v>
      </c>
      <c r="AI334" t="s">
        <v>58</v>
      </c>
      <c r="AJ334" t="s">
        <v>75</v>
      </c>
      <c r="AK334" t="s">
        <v>58</v>
      </c>
      <c r="AL334" t="s">
        <v>84</v>
      </c>
      <c r="AM334" t="s">
        <v>61</v>
      </c>
    </row>
    <row r="335" spans="1:39" x14ac:dyDescent="0.25">
      <c r="A335" t="s">
        <v>5725</v>
      </c>
      <c r="B335" t="s">
        <v>4250</v>
      </c>
      <c r="C335" t="s">
        <v>42</v>
      </c>
      <c r="D335" t="s">
        <v>4251</v>
      </c>
      <c r="E335" t="s">
        <v>44</v>
      </c>
      <c r="F335" s="1">
        <v>0.05</v>
      </c>
      <c r="G335" t="s">
        <v>4478</v>
      </c>
      <c r="H335">
        <v>3</v>
      </c>
      <c r="I335" t="s">
        <v>4253</v>
      </c>
      <c r="J335">
        <v>1800</v>
      </c>
      <c r="K335">
        <v>259200</v>
      </c>
      <c r="L335" t="s">
        <v>4479</v>
      </c>
      <c r="O335" t="s">
        <v>5726</v>
      </c>
      <c r="P335" t="s">
        <v>4623</v>
      </c>
      <c r="Q335" t="s">
        <v>4257</v>
      </c>
      <c r="R335" t="s">
        <v>5727</v>
      </c>
      <c r="S335" t="s">
        <v>5728</v>
      </c>
      <c r="T335" t="s">
        <v>5729</v>
      </c>
      <c r="U335" t="s">
        <v>5687</v>
      </c>
      <c r="X335">
        <v>10</v>
      </c>
      <c r="Y335" t="s">
        <v>4627</v>
      </c>
      <c r="Z335" t="s">
        <v>4627</v>
      </c>
      <c r="AA335" t="s">
        <v>4627</v>
      </c>
      <c r="AB335">
        <v>1</v>
      </c>
      <c r="AC335">
        <v>0.9</v>
      </c>
      <c r="AD335">
        <v>0</v>
      </c>
      <c r="AE335">
        <v>9</v>
      </c>
      <c r="AF335" t="s">
        <v>3407</v>
      </c>
      <c r="AG335" t="s">
        <v>3427</v>
      </c>
      <c r="AH335" t="s">
        <v>67</v>
      </c>
      <c r="AI335" t="s">
        <v>58</v>
      </c>
      <c r="AJ335" t="s">
        <v>59</v>
      </c>
      <c r="AK335" t="s">
        <v>58</v>
      </c>
      <c r="AL335" t="s">
        <v>84</v>
      </c>
      <c r="AM335" t="s">
        <v>61</v>
      </c>
    </row>
    <row r="336" spans="1:39" x14ac:dyDescent="0.25">
      <c r="A336" t="s">
        <v>5725</v>
      </c>
      <c r="B336" t="s">
        <v>4250</v>
      </c>
      <c r="C336" t="s">
        <v>42</v>
      </c>
      <c r="D336" t="s">
        <v>4251</v>
      </c>
      <c r="E336" t="s">
        <v>44</v>
      </c>
      <c r="F336" s="1">
        <v>0.05</v>
      </c>
      <c r="G336" t="s">
        <v>4478</v>
      </c>
      <c r="H336">
        <v>3</v>
      </c>
      <c r="I336" t="s">
        <v>4253</v>
      </c>
      <c r="J336">
        <v>1800</v>
      </c>
      <c r="K336">
        <v>259200</v>
      </c>
      <c r="L336" t="s">
        <v>4479</v>
      </c>
      <c r="O336" t="s">
        <v>5730</v>
      </c>
      <c r="P336" t="s">
        <v>4286</v>
      </c>
      <c r="Q336" t="s">
        <v>4257</v>
      </c>
      <c r="R336" t="s">
        <v>5731</v>
      </c>
      <c r="S336" t="s">
        <v>5044</v>
      </c>
      <c r="T336" t="s">
        <v>5732</v>
      </c>
      <c r="U336" t="s">
        <v>5687</v>
      </c>
      <c r="X336">
        <v>15</v>
      </c>
      <c r="Y336" t="s">
        <v>4290</v>
      </c>
      <c r="Z336" t="s">
        <v>4290</v>
      </c>
      <c r="AA336" t="s">
        <v>4290</v>
      </c>
      <c r="AB336">
        <v>1</v>
      </c>
      <c r="AC336">
        <v>0.9</v>
      </c>
      <c r="AD336">
        <v>0</v>
      </c>
      <c r="AE336">
        <v>9</v>
      </c>
      <c r="AF336" t="s">
        <v>3407</v>
      </c>
      <c r="AG336" t="s">
        <v>3427</v>
      </c>
      <c r="AH336" t="s">
        <v>67</v>
      </c>
      <c r="AI336" t="s">
        <v>58</v>
      </c>
      <c r="AJ336" t="s">
        <v>68</v>
      </c>
      <c r="AK336" t="s">
        <v>58</v>
      </c>
      <c r="AL336" t="s">
        <v>84</v>
      </c>
      <c r="AM336" t="s">
        <v>61</v>
      </c>
    </row>
    <row r="337" spans="1:39" x14ac:dyDescent="0.25">
      <c r="A337" t="s">
        <v>5725</v>
      </c>
      <c r="B337" t="s">
        <v>4250</v>
      </c>
      <c r="C337" t="s">
        <v>42</v>
      </c>
      <c r="D337" t="s">
        <v>4251</v>
      </c>
      <c r="E337" t="s">
        <v>44</v>
      </c>
      <c r="F337" s="1">
        <v>0.05</v>
      </c>
      <c r="G337" t="s">
        <v>4478</v>
      </c>
      <c r="H337">
        <v>3</v>
      </c>
      <c r="I337" t="s">
        <v>4253</v>
      </c>
      <c r="J337">
        <v>1800</v>
      </c>
      <c r="K337">
        <v>259200</v>
      </c>
      <c r="L337" t="s">
        <v>4479</v>
      </c>
      <c r="O337" t="s">
        <v>5733</v>
      </c>
      <c r="P337" t="s">
        <v>4678</v>
      </c>
      <c r="Q337" t="s">
        <v>4257</v>
      </c>
      <c r="R337" t="s">
        <v>5510</v>
      </c>
      <c r="S337" t="s">
        <v>5734</v>
      </c>
      <c r="T337" t="s">
        <v>5735</v>
      </c>
      <c r="U337" t="s">
        <v>5687</v>
      </c>
      <c r="X337">
        <v>37</v>
      </c>
      <c r="Y337" t="s">
        <v>4590</v>
      </c>
      <c r="Z337" t="s">
        <v>4590</v>
      </c>
      <c r="AA337" t="s">
        <v>4590</v>
      </c>
      <c r="AB337">
        <v>1</v>
      </c>
      <c r="AC337">
        <v>0.9</v>
      </c>
      <c r="AD337">
        <v>0</v>
      </c>
      <c r="AE337">
        <v>9</v>
      </c>
      <c r="AF337" t="s">
        <v>3407</v>
      </c>
      <c r="AG337" t="s">
        <v>3427</v>
      </c>
      <c r="AH337" t="s">
        <v>74</v>
      </c>
      <c r="AI337" t="s">
        <v>58</v>
      </c>
      <c r="AJ337" t="s">
        <v>68</v>
      </c>
      <c r="AK337" t="s">
        <v>58</v>
      </c>
      <c r="AL337" t="s">
        <v>60</v>
      </c>
      <c r="AM337" t="s">
        <v>61</v>
      </c>
    </row>
    <row r="338" spans="1:39" x14ac:dyDescent="0.25">
      <c r="A338" t="s">
        <v>5736</v>
      </c>
      <c r="B338" t="s">
        <v>4250</v>
      </c>
      <c r="C338" t="s">
        <v>42</v>
      </c>
      <c r="D338" t="s">
        <v>4251</v>
      </c>
      <c r="E338" t="s">
        <v>44</v>
      </c>
      <c r="F338" s="1">
        <v>0.05</v>
      </c>
      <c r="G338" t="s">
        <v>5217</v>
      </c>
      <c r="H338">
        <v>3</v>
      </c>
      <c r="I338" t="s">
        <v>4253</v>
      </c>
      <c r="J338">
        <v>1800</v>
      </c>
      <c r="K338">
        <v>259200</v>
      </c>
      <c r="L338" t="s">
        <v>5218</v>
      </c>
      <c r="O338" t="s">
        <v>5737</v>
      </c>
      <c r="P338" t="s">
        <v>4363</v>
      </c>
      <c r="Q338" t="s">
        <v>4257</v>
      </c>
      <c r="R338" t="s">
        <v>4964</v>
      </c>
      <c r="S338" t="s">
        <v>5738</v>
      </c>
      <c r="T338" t="s">
        <v>5739</v>
      </c>
      <c r="U338" t="s">
        <v>5687</v>
      </c>
      <c r="X338">
        <v>217</v>
      </c>
      <c r="Y338" t="s">
        <v>4367</v>
      </c>
      <c r="Z338" t="s">
        <v>4367</v>
      </c>
      <c r="AA338" t="s">
        <v>4367</v>
      </c>
      <c r="AB338">
        <v>1</v>
      </c>
      <c r="AC338">
        <v>0.9</v>
      </c>
      <c r="AD338">
        <v>0</v>
      </c>
      <c r="AE338">
        <v>9</v>
      </c>
      <c r="AF338" t="s">
        <v>3952</v>
      </c>
      <c r="AG338" t="s">
        <v>3974</v>
      </c>
      <c r="AH338" t="s">
        <v>67</v>
      </c>
      <c r="AI338" t="s">
        <v>58</v>
      </c>
      <c r="AJ338" t="s">
        <v>68</v>
      </c>
      <c r="AK338" t="s">
        <v>58</v>
      </c>
      <c r="AL338" t="s">
        <v>84</v>
      </c>
      <c r="AM338" t="s">
        <v>61</v>
      </c>
    </row>
    <row r="339" spans="1:39" x14ac:dyDescent="0.25">
      <c r="A339" t="s">
        <v>5736</v>
      </c>
      <c r="B339" t="s">
        <v>4250</v>
      </c>
      <c r="C339" t="s">
        <v>42</v>
      </c>
      <c r="D339" t="s">
        <v>4251</v>
      </c>
      <c r="E339" t="s">
        <v>44</v>
      </c>
      <c r="F339" s="1">
        <v>0.05</v>
      </c>
      <c r="G339" t="s">
        <v>5217</v>
      </c>
      <c r="H339">
        <v>3</v>
      </c>
      <c r="I339" t="s">
        <v>4253</v>
      </c>
      <c r="J339">
        <v>1800</v>
      </c>
      <c r="K339">
        <v>259200</v>
      </c>
      <c r="L339" t="s">
        <v>5218</v>
      </c>
      <c r="O339" t="s">
        <v>5740</v>
      </c>
      <c r="P339" t="s">
        <v>4586</v>
      </c>
      <c r="Q339" t="s">
        <v>4257</v>
      </c>
      <c r="R339" t="s">
        <v>5741</v>
      </c>
      <c r="S339" t="s">
        <v>4287</v>
      </c>
      <c r="T339" t="s">
        <v>5742</v>
      </c>
      <c r="U339" t="s">
        <v>5687</v>
      </c>
      <c r="X339">
        <v>18</v>
      </c>
      <c r="Y339" t="s">
        <v>4590</v>
      </c>
      <c r="Z339" t="s">
        <v>4590</v>
      </c>
      <c r="AA339" t="s">
        <v>4590</v>
      </c>
      <c r="AB339">
        <v>1</v>
      </c>
      <c r="AC339">
        <v>0.9</v>
      </c>
      <c r="AD339">
        <v>0</v>
      </c>
      <c r="AE339">
        <v>9</v>
      </c>
      <c r="AF339" t="s">
        <v>3952</v>
      </c>
      <c r="AG339" t="s">
        <v>3974</v>
      </c>
      <c r="AH339" t="s">
        <v>67</v>
      </c>
      <c r="AI339" t="s">
        <v>58</v>
      </c>
      <c r="AJ339" t="s">
        <v>142</v>
      </c>
      <c r="AK339" t="s">
        <v>58</v>
      </c>
      <c r="AL339" t="s">
        <v>60</v>
      </c>
      <c r="AM339" t="s">
        <v>61</v>
      </c>
    </row>
    <row r="340" spans="1:39" x14ac:dyDescent="0.25">
      <c r="A340" t="s">
        <v>5736</v>
      </c>
      <c r="B340" t="s">
        <v>4250</v>
      </c>
      <c r="C340" t="s">
        <v>42</v>
      </c>
      <c r="D340" t="s">
        <v>4251</v>
      </c>
      <c r="E340" t="s">
        <v>44</v>
      </c>
      <c r="F340" s="1">
        <v>0.05</v>
      </c>
      <c r="G340" t="s">
        <v>5217</v>
      </c>
      <c r="H340">
        <v>3</v>
      </c>
      <c r="I340" t="s">
        <v>4253</v>
      </c>
      <c r="J340">
        <v>1800</v>
      </c>
      <c r="K340">
        <v>259200</v>
      </c>
      <c r="L340" t="s">
        <v>5218</v>
      </c>
      <c r="O340" t="s">
        <v>5743</v>
      </c>
      <c r="P340" t="s">
        <v>4327</v>
      </c>
      <c r="Q340" t="s">
        <v>4257</v>
      </c>
      <c r="R340" t="s">
        <v>5744</v>
      </c>
      <c r="S340" t="s">
        <v>5745</v>
      </c>
      <c r="T340" t="s">
        <v>5746</v>
      </c>
      <c r="U340" t="s">
        <v>5687</v>
      </c>
      <c r="X340">
        <v>12</v>
      </c>
      <c r="Y340" t="s">
        <v>4331</v>
      </c>
      <c r="Z340" t="s">
        <v>4331</v>
      </c>
      <c r="AA340" t="s">
        <v>4331</v>
      </c>
      <c r="AB340">
        <v>1</v>
      </c>
      <c r="AC340">
        <v>0.9</v>
      </c>
      <c r="AD340">
        <v>0</v>
      </c>
      <c r="AE340">
        <v>9</v>
      </c>
      <c r="AF340" t="s">
        <v>3952</v>
      </c>
      <c r="AG340" t="s">
        <v>3974</v>
      </c>
      <c r="AH340" t="s">
        <v>74</v>
      </c>
      <c r="AI340" t="s">
        <v>58</v>
      </c>
      <c r="AJ340" t="s">
        <v>133</v>
      </c>
      <c r="AK340" t="s">
        <v>58</v>
      </c>
      <c r="AL340" t="s">
        <v>84</v>
      </c>
      <c r="AM340" t="s">
        <v>90</v>
      </c>
    </row>
    <row r="341" spans="1:39" x14ac:dyDescent="0.25">
      <c r="A341" t="s">
        <v>5747</v>
      </c>
      <c r="B341" t="s">
        <v>4250</v>
      </c>
      <c r="C341" t="s">
        <v>42</v>
      </c>
      <c r="D341" t="s">
        <v>4251</v>
      </c>
      <c r="E341" t="s">
        <v>44</v>
      </c>
      <c r="F341" s="1">
        <v>0.05</v>
      </c>
      <c r="G341" t="s">
        <v>5202</v>
      </c>
      <c r="H341">
        <v>3</v>
      </c>
      <c r="I341" t="s">
        <v>4253</v>
      </c>
      <c r="J341">
        <v>1800</v>
      </c>
      <c r="K341">
        <v>259200</v>
      </c>
      <c r="L341" t="s">
        <v>5203</v>
      </c>
      <c r="O341" t="s">
        <v>5748</v>
      </c>
      <c r="P341" t="s">
        <v>4363</v>
      </c>
      <c r="Q341" t="s">
        <v>4257</v>
      </c>
      <c r="R341" t="s">
        <v>5749</v>
      </c>
      <c r="S341" t="s">
        <v>5750</v>
      </c>
      <c r="T341" t="s">
        <v>5751</v>
      </c>
      <c r="U341" t="s">
        <v>5752</v>
      </c>
      <c r="X341">
        <v>50</v>
      </c>
      <c r="Y341" t="s">
        <v>4367</v>
      </c>
      <c r="Z341" t="s">
        <v>4367</v>
      </c>
      <c r="AA341" t="s">
        <v>4367</v>
      </c>
      <c r="AB341">
        <v>1</v>
      </c>
      <c r="AC341">
        <v>0.6</v>
      </c>
      <c r="AD341">
        <v>1</v>
      </c>
      <c r="AE341">
        <v>6</v>
      </c>
      <c r="AF341" t="s">
        <v>3704</v>
      </c>
      <c r="AG341" t="s">
        <v>3721</v>
      </c>
      <c r="AH341" t="s">
        <v>67</v>
      </c>
      <c r="AI341" t="s">
        <v>58</v>
      </c>
      <c r="AJ341" t="s">
        <v>75</v>
      </c>
      <c r="AK341" t="s">
        <v>58</v>
      </c>
      <c r="AL341" t="s">
        <v>84</v>
      </c>
      <c r="AM341" t="s">
        <v>61</v>
      </c>
    </row>
    <row r="342" spans="1:39" x14ac:dyDescent="0.25">
      <c r="A342" t="s">
        <v>5747</v>
      </c>
      <c r="B342" t="s">
        <v>4250</v>
      </c>
      <c r="C342" t="s">
        <v>42</v>
      </c>
      <c r="D342" t="s">
        <v>4251</v>
      </c>
      <c r="E342" t="s">
        <v>44</v>
      </c>
      <c r="F342" s="1">
        <v>0.05</v>
      </c>
      <c r="G342" t="s">
        <v>5202</v>
      </c>
      <c r="H342">
        <v>3</v>
      </c>
      <c r="I342" t="s">
        <v>4253</v>
      </c>
      <c r="J342">
        <v>1800</v>
      </c>
      <c r="K342">
        <v>259200</v>
      </c>
      <c r="L342" t="s">
        <v>5203</v>
      </c>
      <c r="O342" t="s">
        <v>5753</v>
      </c>
      <c r="P342" t="s">
        <v>4678</v>
      </c>
      <c r="Q342" t="s">
        <v>4257</v>
      </c>
      <c r="R342" t="s">
        <v>5754</v>
      </c>
      <c r="S342" t="s">
        <v>4659</v>
      </c>
      <c r="T342" t="s">
        <v>4660</v>
      </c>
      <c r="U342" t="s">
        <v>5752</v>
      </c>
      <c r="X342">
        <v>75</v>
      </c>
      <c r="Y342" t="s">
        <v>4590</v>
      </c>
      <c r="Z342" t="s">
        <v>4590</v>
      </c>
      <c r="AA342" t="s">
        <v>4590</v>
      </c>
      <c r="AB342">
        <v>1</v>
      </c>
      <c r="AC342">
        <v>0.6</v>
      </c>
      <c r="AD342">
        <v>1</v>
      </c>
      <c r="AE342">
        <v>6</v>
      </c>
      <c r="AF342" t="s">
        <v>3704</v>
      </c>
      <c r="AG342" t="s">
        <v>3721</v>
      </c>
      <c r="AH342" t="s">
        <v>74</v>
      </c>
      <c r="AI342" t="s">
        <v>58</v>
      </c>
      <c r="AJ342" t="s">
        <v>59</v>
      </c>
      <c r="AK342" t="s">
        <v>58</v>
      </c>
      <c r="AL342" t="s">
        <v>60</v>
      </c>
      <c r="AM342" t="s">
        <v>61</v>
      </c>
    </row>
    <row r="343" spans="1:39" x14ac:dyDescent="0.25">
      <c r="A343" t="s">
        <v>5747</v>
      </c>
      <c r="B343" t="s">
        <v>4250</v>
      </c>
      <c r="C343" t="s">
        <v>42</v>
      </c>
      <c r="D343" t="s">
        <v>4251</v>
      </c>
      <c r="E343" t="s">
        <v>44</v>
      </c>
      <c r="F343" s="1">
        <v>0.05</v>
      </c>
      <c r="G343" t="s">
        <v>5202</v>
      </c>
      <c r="H343">
        <v>3</v>
      </c>
      <c r="I343" t="s">
        <v>4253</v>
      </c>
      <c r="J343">
        <v>1800</v>
      </c>
      <c r="K343">
        <v>259200</v>
      </c>
      <c r="L343" t="s">
        <v>5203</v>
      </c>
      <c r="O343" t="s">
        <v>5755</v>
      </c>
      <c r="P343" t="s">
        <v>4280</v>
      </c>
      <c r="Q343" t="s">
        <v>4257</v>
      </c>
      <c r="R343" t="s">
        <v>5756</v>
      </c>
      <c r="S343" t="s">
        <v>4904</v>
      </c>
      <c r="T343" t="s">
        <v>4905</v>
      </c>
      <c r="U343" t="s">
        <v>5752</v>
      </c>
      <c r="X343">
        <v>28</v>
      </c>
      <c r="Y343" t="s">
        <v>4284</v>
      </c>
      <c r="Z343" t="s">
        <v>4284</v>
      </c>
      <c r="AA343" t="s">
        <v>4284</v>
      </c>
      <c r="AB343">
        <v>1</v>
      </c>
      <c r="AC343">
        <v>0.6</v>
      </c>
      <c r="AD343">
        <v>1</v>
      </c>
      <c r="AE343">
        <v>6</v>
      </c>
      <c r="AF343" t="s">
        <v>3704</v>
      </c>
      <c r="AG343" t="s">
        <v>3721</v>
      </c>
      <c r="AH343" t="s">
        <v>74</v>
      </c>
      <c r="AI343" t="s">
        <v>58</v>
      </c>
      <c r="AJ343" t="s">
        <v>68</v>
      </c>
      <c r="AK343" t="s">
        <v>58</v>
      </c>
      <c r="AL343" t="s">
        <v>84</v>
      </c>
      <c r="AM343" t="s">
        <v>90</v>
      </c>
    </row>
    <row r="344" spans="1:39" x14ac:dyDescent="0.25">
      <c r="A344" t="s">
        <v>5757</v>
      </c>
      <c r="B344" t="s">
        <v>4250</v>
      </c>
      <c r="C344" t="s">
        <v>42</v>
      </c>
      <c r="D344" t="s">
        <v>4251</v>
      </c>
      <c r="E344" t="s">
        <v>44</v>
      </c>
      <c r="F344" s="1">
        <v>0.05</v>
      </c>
      <c r="G344" t="s">
        <v>4478</v>
      </c>
      <c r="H344">
        <v>4</v>
      </c>
      <c r="I344" t="s">
        <v>4253</v>
      </c>
      <c r="J344">
        <v>1800</v>
      </c>
      <c r="K344">
        <v>259200</v>
      </c>
      <c r="L344" t="s">
        <v>5758</v>
      </c>
      <c r="O344" t="s">
        <v>5762</v>
      </c>
      <c r="P344" t="s">
        <v>4781</v>
      </c>
      <c r="Q344" t="s">
        <v>4257</v>
      </c>
      <c r="R344" t="s">
        <v>5763</v>
      </c>
      <c r="S344" t="s">
        <v>5764</v>
      </c>
      <c r="T344" t="s">
        <v>5765</v>
      </c>
      <c r="U344" t="s">
        <v>5549</v>
      </c>
      <c r="X344">
        <v>17</v>
      </c>
      <c r="Y344" t="s">
        <v>4785</v>
      </c>
      <c r="Z344" t="s">
        <v>4785</v>
      </c>
      <c r="AA344" t="s">
        <v>4785</v>
      </c>
      <c r="AB344">
        <v>1</v>
      </c>
      <c r="AC344">
        <v>0.9</v>
      </c>
      <c r="AD344">
        <v>1</v>
      </c>
      <c r="AE344">
        <v>10</v>
      </c>
      <c r="AF344" t="s">
        <v>3407</v>
      </c>
      <c r="AG344" t="s">
        <v>3415</v>
      </c>
      <c r="AH344" t="s">
        <v>67</v>
      </c>
      <c r="AI344" t="s">
        <v>58</v>
      </c>
      <c r="AJ344" t="s">
        <v>68</v>
      </c>
      <c r="AK344" t="s">
        <v>58</v>
      </c>
      <c r="AL344" t="s">
        <v>84</v>
      </c>
      <c r="AM344" t="s">
        <v>61</v>
      </c>
    </row>
    <row r="345" spans="1:39" x14ac:dyDescent="0.25">
      <c r="A345" t="s">
        <v>5757</v>
      </c>
      <c r="B345" t="s">
        <v>4250</v>
      </c>
      <c r="C345" t="s">
        <v>42</v>
      </c>
      <c r="D345" t="s">
        <v>4251</v>
      </c>
      <c r="E345" t="s">
        <v>44</v>
      </c>
      <c r="F345" s="1">
        <v>0.05</v>
      </c>
      <c r="G345" t="s">
        <v>4478</v>
      </c>
      <c r="H345">
        <v>4</v>
      </c>
      <c r="I345" t="s">
        <v>4253</v>
      </c>
      <c r="J345">
        <v>1800</v>
      </c>
      <c r="K345">
        <v>259200</v>
      </c>
      <c r="L345" t="s">
        <v>5758</v>
      </c>
      <c r="O345" t="s">
        <v>5766</v>
      </c>
      <c r="P345" t="s">
        <v>4280</v>
      </c>
      <c r="Q345" t="s">
        <v>4257</v>
      </c>
      <c r="R345" t="s">
        <v>5767</v>
      </c>
      <c r="S345" t="s">
        <v>5768</v>
      </c>
      <c r="T345" t="s">
        <v>5769</v>
      </c>
      <c r="U345" t="s">
        <v>5752</v>
      </c>
      <c r="X345">
        <v>22</v>
      </c>
      <c r="Y345" t="s">
        <v>4284</v>
      </c>
      <c r="Z345" t="s">
        <v>4284</v>
      </c>
      <c r="AA345" t="s">
        <v>4284</v>
      </c>
      <c r="AB345">
        <v>1</v>
      </c>
      <c r="AC345">
        <v>0.9</v>
      </c>
      <c r="AD345">
        <v>1</v>
      </c>
      <c r="AE345">
        <v>10</v>
      </c>
      <c r="AF345" t="s">
        <v>3407</v>
      </c>
      <c r="AG345" t="s">
        <v>3415</v>
      </c>
      <c r="AH345" t="s">
        <v>74</v>
      </c>
      <c r="AI345" t="s">
        <v>58</v>
      </c>
      <c r="AJ345" t="s">
        <v>75</v>
      </c>
      <c r="AK345" t="s">
        <v>58</v>
      </c>
      <c r="AL345" t="s">
        <v>84</v>
      </c>
      <c r="AM345" t="s">
        <v>90</v>
      </c>
    </row>
    <row r="346" spans="1:39" x14ac:dyDescent="0.25">
      <c r="A346" t="s">
        <v>5757</v>
      </c>
      <c r="B346" t="s">
        <v>4250</v>
      </c>
      <c r="C346" t="s">
        <v>42</v>
      </c>
      <c r="D346" t="s">
        <v>4251</v>
      </c>
      <c r="E346" t="s">
        <v>44</v>
      </c>
      <c r="F346" s="1">
        <v>0.05</v>
      </c>
      <c r="G346" t="s">
        <v>4478</v>
      </c>
      <c r="H346">
        <v>4</v>
      </c>
      <c r="I346" t="s">
        <v>4253</v>
      </c>
      <c r="J346">
        <v>1800</v>
      </c>
      <c r="K346">
        <v>259200</v>
      </c>
      <c r="L346" t="s">
        <v>5758</v>
      </c>
      <c r="O346" t="s">
        <v>5770</v>
      </c>
      <c r="P346" t="s">
        <v>4540</v>
      </c>
      <c r="Q346" t="s">
        <v>4257</v>
      </c>
      <c r="R346" t="s">
        <v>5771</v>
      </c>
      <c r="S346" t="s">
        <v>5772</v>
      </c>
      <c r="T346" t="s">
        <v>5773</v>
      </c>
      <c r="U346" t="s">
        <v>5752</v>
      </c>
      <c r="X346">
        <v>24</v>
      </c>
      <c r="Y346" t="s">
        <v>4544</v>
      </c>
      <c r="Z346" t="s">
        <v>4544</v>
      </c>
      <c r="AA346" t="s">
        <v>4544</v>
      </c>
      <c r="AB346">
        <v>1</v>
      </c>
      <c r="AC346">
        <v>0.9</v>
      </c>
      <c r="AD346">
        <v>1</v>
      </c>
      <c r="AE346">
        <v>10</v>
      </c>
      <c r="AF346" t="s">
        <v>3407</v>
      </c>
      <c r="AG346" t="s">
        <v>3415</v>
      </c>
      <c r="AH346" t="s">
        <v>74</v>
      </c>
      <c r="AI346" t="s">
        <v>58</v>
      </c>
      <c r="AJ346" t="s">
        <v>75</v>
      </c>
      <c r="AK346" t="s">
        <v>58</v>
      </c>
      <c r="AL346" t="s">
        <v>84</v>
      </c>
      <c r="AM346" t="s">
        <v>90</v>
      </c>
    </row>
    <row r="347" spans="1:39" x14ac:dyDescent="0.25">
      <c r="A347" t="s">
        <v>5774</v>
      </c>
      <c r="B347" t="s">
        <v>4250</v>
      </c>
      <c r="C347" t="s">
        <v>42</v>
      </c>
      <c r="D347" t="s">
        <v>4251</v>
      </c>
      <c r="E347" t="s">
        <v>44</v>
      </c>
      <c r="F347" s="1">
        <v>0.05</v>
      </c>
      <c r="G347" t="s">
        <v>4478</v>
      </c>
      <c r="H347">
        <v>3</v>
      </c>
      <c r="I347" t="s">
        <v>4253</v>
      </c>
      <c r="J347">
        <v>1800</v>
      </c>
      <c r="K347">
        <v>259200</v>
      </c>
      <c r="L347" t="s">
        <v>4479</v>
      </c>
      <c r="O347" t="s">
        <v>5775</v>
      </c>
      <c r="P347" t="s">
        <v>4256</v>
      </c>
      <c r="Q347" t="s">
        <v>4257</v>
      </c>
      <c r="R347" t="s">
        <v>5235</v>
      </c>
      <c r="S347" t="s">
        <v>5132</v>
      </c>
      <c r="T347" t="s">
        <v>5776</v>
      </c>
      <c r="U347" t="s">
        <v>5777</v>
      </c>
      <c r="X347">
        <v>46</v>
      </c>
      <c r="Y347" t="s">
        <v>4262</v>
      </c>
      <c r="Z347" t="s">
        <v>4262</v>
      </c>
      <c r="AA347" t="s">
        <v>4262</v>
      </c>
      <c r="AB347">
        <v>1</v>
      </c>
      <c r="AC347">
        <v>0.9</v>
      </c>
      <c r="AD347">
        <v>0</v>
      </c>
      <c r="AE347">
        <v>11</v>
      </c>
      <c r="AF347" t="s">
        <v>3407</v>
      </c>
      <c r="AG347" t="s">
        <v>3416</v>
      </c>
      <c r="AH347" t="s">
        <v>67</v>
      </c>
      <c r="AI347" t="s">
        <v>58</v>
      </c>
      <c r="AJ347" t="s">
        <v>142</v>
      </c>
      <c r="AK347" t="s">
        <v>58</v>
      </c>
      <c r="AL347" t="s">
        <v>84</v>
      </c>
      <c r="AM347" t="s">
        <v>90</v>
      </c>
    </row>
    <row r="348" spans="1:39" x14ac:dyDescent="0.25">
      <c r="A348" t="s">
        <v>5774</v>
      </c>
      <c r="B348" t="s">
        <v>4250</v>
      </c>
      <c r="C348" t="s">
        <v>42</v>
      </c>
      <c r="D348" t="s">
        <v>4251</v>
      </c>
      <c r="E348" t="s">
        <v>44</v>
      </c>
      <c r="F348" s="1">
        <v>0.05</v>
      </c>
      <c r="G348" t="s">
        <v>4478</v>
      </c>
      <c r="H348">
        <v>3</v>
      </c>
      <c r="I348" t="s">
        <v>4253</v>
      </c>
      <c r="J348">
        <v>1800</v>
      </c>
      <c r="K348">
        <v>259200</v>
      </c>
      <c r="L348" t="s">
        <v>4479</v>
      </c>
      <c r="O348" t="s">
        <v>5778</v>
      </c>
      <c r="P348" t="s">
        <v>4380</v>
      </c>
      <c r="Q348" t="s">
        <v>4257</v>
      </c>
      <c r="R348" t="s">
        <v>5779</v>
      </c>
      <c r="S348" t="s">
        <v>4381</v>
      </c>
      <c r="T348" t="s">
        <v>5780</v>
      </c>
      <c r="U348" t="s">
        <v>5777</v>
      </c>
      <c r="X348">
        <v>21</v>
      </c>
      <c r="Y348" t="s">
        <v>4384</v>
      </c>
      <c r="Z348" t="s">
        <v>4384</v>
      </c>
      <c r="AA348" t="s">
        <v>4384</v>
      </c>
      <c r="AB348">
        <v>1</v>
      </c>
      <c r="AC348">
        <v>0.9</v>
      </c>
      <c r="AD348">
        <v>0</v>
      </c>
      <c r="AE348">
        <v>11</v>
      </c>
      <c r="AF348" t="s">
        <v>3407</v>
      </c>
      <c r="AG348" t="s">
        <v>3416</v>
      </c>
      <c r="AH348" t="s">
        <v>67</v>
      </c>
      <c r="AI348" t="s">
        <v>58</v>
      </c>
      <c r="AJ348" t="s">
        <v>59</v>
      </c>
      <c r="AK348" t="s">
        <v>58</v>
      </c>
      <c r="AL348" t="s">
        <v>84</v>
      </c>
      <c r="AM348" t="s">
        <v>61</v>
      </c>
    </row>
    <row r="349" spans="1:39" x14ac:dyDescent="0.25">
      <c r="A349" t="s">
        <v>5774</v>
      </c>
      <c r="B349" t="s">
        <v>4250</v>
      </c>
      <c r="C349" t="s">
        <v>42</v>
      </c>
      <c r="D349" t="s">
        <v>4251</v>
      </c>
      <c r="E349" t="s">
        <v>44</v>
      </c>
      <c r="F349" s="1">
        <v>0.05</v>
      </c>
      <c r="G349" t="s">
        <v>4478</v>
      </c>
      <c r="H349">
        <v>3</v>
      </c>
      <c r="I349" t="s">
        <v>4253</v>
      </c>
      <c r="J349">
        <v>1800</v>
      </c>
      <c r="K349">
        <v>259200</v>
      </c>
      <c r="L349" t="s">
        <v>4479</v>
      </c>
      <c r="O349" t="s">
        <v>5781</v>
      </c>
      <c r="P349" t="s">
        <v>4292</v>
      </c>
      <c r="Q349" t="s">
        <v>4257</v>
      </c>
      <c r="R349" t="s">
        <v>5019</v>
      </c>
      <c r="S349" t="s">
        <v>4438</v>
      </c>
      <c r="T349" t="s">
        <v>5782</v>
      </c>
      <c r="U349" t="s">
        <v>5777</v>
      </c>
      <c r="X349">
        <v>26</v>
      </c>
      <c r="Y349" t="s">
        <v>4296</v>
      </c>
      <c r="Z349" t="s">
        <v>4296</v>
      </c>
      <c r="AA349" t="s">
        <v>4296</v>
      </c>
      <c r="AB349">
        <v>1</v>
      </c>
      <c r="AC349">
        <v>0.9</v>
      </c>
      <c r="AD349">
        <v>0</v>
      </c>
      <c r="AE349">
        <v>11</v>
      </c>
      <c r="AF349" t="s">
        <v>3407</v>
      </c>
      <c r="AG349" t="s">
        <v>3416</v>
      </c>
      <c r="AH349" t="s">
        <v>74</v>
      </c>
      <c r="AI349" t="s">
        <v>58</v>
      </c>
      <c r="AJ349" t="s">
        <v>142</v>
      </c>
      <c r="AK349" t="s">
        <v>58</v>
      </c>
      <c r="AL349" t="s">
        <v>84</v>
      </c>
      <c r="AM349" t="s">
        <v>61</v>
      </c>
    </row>
    <row r="350" spans="1:39" x14ac:dyDescent="0.25">
      <c r="A350" t="s">
        <v>5783</v>
      </c>
      <c r="B350" t="s">
        <v>4250</v>
      </c>
      <c r="C350" t="s">
        <v>42</v>
      </c>
      <c r="D350" t="s">
        <v>4251</v>
      </c>
      <c r="E350" t="s">
        <v>44</v>
      </c>
      <c r="F350" s="1">
        <v>0.05</v>
      </c>
      <c r="G350" t="s">
        <v>5202</v>
      </c>
      <c r="H350">
        <v>3</v>
      </c>
      <c r="I350" t="s">
        <v>4253</v>
      </c>
      <c r="J350">
        <v>1800</v>
      </c>
      <c r="K350">
        <v>259200</v>
      </c>
      <c r="L350" t="s">
        <v>5203</v>
      </c>
      <c r="O350" t="s">
        <v>5784</v>
      </c>
      <c r="P350" t="s">
        <v>4271</v>
      </c>
      <c r="Q350" t="s">
        <v>4257</v>
      </c>
      <c r="R350" t="s">
        <v>5785</v>
      </c>
      <c r="S350" t="s">
        <v>5786</v>
      </c>
      <c r="T350" t="s">
        <v>5787</v>
      </c>
      <c r="U350" t="s">
        <v>5752</v>
      </c>
      <c r="X350">
        <v>15</v>
      </c>
      <c r="Y350" t="s">
        <v>4275</v>
      </c>
      <c r="Z350" t="s">
        <v>4275</v>
      </c>
      <c r="AA350" t="s">
        <v>4275</v>
      </c>
      <c r="AB350">
        <v>1</v>
      </c>
      <c r="AC350">
        <v>0.6</v>
      </c>
      <c r="AD350">
        <v>1</v>
      </c>
      <c r="AE350">
        <v>7</v>
      </c>
      <c r="AF350" t="s">
        <v>3704</v>
      </c>
      <c r="AG350" t="s">
        <v>3722</v>
      </c>
      <c r="AH350" t="s">
        <v>74</v>
      </c>
      <c r="AI350" t="s">
        <v>58</v>
      </c>
      <c r="AJ350" t="s">
        <v>75</v>
      </c>
      <c r="AK350" t="s">
        <v>58</v>
      </c>
      <c r="AL350" t="s">
        <v>84</v>
      </c>
      <c r="AM350" t="s">
        <v>61</v>
      </c>
    </row>
    <row r="351" spans="1:39" x14ac:dyDescent="0.25">
      <c r="A351" t="s">
        <v>5783</v>
      </c>
      <c r="B351" t="s">
        <v>4250</v>
      </c>
      <c r="C351" t="s">
        <v>42</v>
      </c>
      <c r="D351" t="s">
        <v>4251</v>
      </c>
      <c r="E351" t="s">
        <v>44</v>
      </c>
      <c r="F351" s="1">
        <v>0.05</v>
      </c>
      <c r="G351" t="s">
        <v>5202</v>
      </c>
      <c r="H351">
        <v>3</v>
      </c>
      <c r="I351" t="s">
        <v>4253</v>
      </c>
      <c r="J351">
        <v>1800</v>
      </c>
      <c r="K351">
        <v>259200</v>
      </c>
      <c r="L351" t="s">
        <v>5203</v>
      </c>
      <c r="O351" t="s">
        <v>5788</v>
      </c>
      <c r="P351" t="s">
        <v>4820</v>
      </c>
      <c r="Q351" t="s">
        <v>4257</v>
      </c>
      <c r="R351" t="s">
        <v>5789</v>
      </c>
      <c r="S351" t="s">
        <v>4634</v>
      </c>
      <c r="T351" t="s">
        <v>4635</v>
      </c>
      <c r="U351" t="s">
        <v>5777</v>
      </c>
      <c r="X351">
        <v>15</v>
      </c>
      <c r="Y351" t="s">
        <v>4824</v>
      </c>
      <c r="Z351" t="s">
        <v>4824</v>
      </c>
      <c r="AA351" t="s">
        <v>4824</v>
      </c>
      <c r="AB351">
        <v>1</v>
      </c>
      <c r="AC351">
        <v>0.6</v>
      </c>
      <c r="AD351">
        <v>1</v>
      </c>
      <c r="AE351">
        <v>7</v>
      </c>
      <c r="AF351" t="s">
        <v>3704</v>
      </c>
      <c r="AG351" t="s">
        <v>3722</v>
      </c>
      <c r="AH351" t="s">
        <v>74</v>
      </c>
      <c r="AI351" t="s">
        <v>58</v>
      </c>
      <c r="AJ351" t="s">
        <v>75</v>
      </c>
      <c r="AK351" t="s">
        <v>58</v>
      </c>
      <c r="AL351" t="s">
        <v>84</v>
      </c>
      <c r="AM351" t="s">
        <v>90</v>
      </c>
    </row>
    <row r="352" spans="1:39" x14ac:dyDescent="0.25">
      <c r="A352" t="s">
        <v>5783</v>
      </c>
      <c r="B352" t="s">
        <v>4250</v>
      </c>
      <c r="C352" t="s">
        <v>42</v>
      </c>
      <c r="D352" t="s">
        <v>4251</v>
      </c>
      <c r="E352" t="s">
        <v>44</v>
      </c>
      <c r="F352" s="1">
        <v>0.05</v>
      </c>
      <c r="G352" t="s">
        <v>5202</v>
      </c>
      <c r="H352">
        <v>3</v>
      </c>
      <c r="I352" t="s">
        <v>4253</v>
      </c>
      <c r="J352">
        <v>1800</v>
      </c>
      <c r="K352">
        <v>259200</v>
      </c>
      <c r="L352" t="s">
        <v>5203</v>
      </c>
      <c r="O352" t="s">
        <v>5790</v>
      </c>
      <c r="P352" t="s">
        <v>4327</v>
      </c>
      <c r="Q352" t="s">
        <v>4257</v>
      </c>
      <c r="R352" t="s">
        <v>5791</v>
      </c>
      <c r="S352" t="s">
        <v>5792</v>
      </c>
      <c r="T352" t="s">
        <v>5793</v>
      </c>
      <c r="U352" t="s">
        <v>5777</v>
      </c>
      <c r="X352">
        <v>50</v>
      </c>
      <c r="Y352" t="s">
        <v>4331</v>
      </c>
      <c r="Z352" t="s">
        <v>4331</v>
      </c>
      <c r="AA352" t="s">
        <v>4331</v>
      </c>
      <c r="AB352">
        <v>1</v>
      </c>
      <c r="AC352">
        <v>0.6</v>
      </c>
      <c r="AD352">
        <v>1</v>
      </c>
      <c r="AE352">
        <v>7</v>
      </c>
      <c r="AF352" t="s">
        <v>3704</v>
      </c>
      <c r="AG352" t="s">
        <v>3722</v>
      </c>
      <c r="AH352" t="s">
        <v>74</v>
      </c>
      <c r="AI352" t="s">
        <v>58</v>
      </c>
      <c r="AJ352" t="s">
        <v>75</v>
      </c>
      <c r="AK352" t="s">
        <v>58</v>
      </c>
      <c r="AL352" t="s">
        <v>84</v>
      </c>
      <c r="AM352" t="s">
        <v>90</v>
      </c>
    </row>
    <row r="353" spans="1:39" x14ac:dyDescent="0.25">
      <c r="A353" t="s">
        <v>5794</v>
      </c>
      <c r="B353" t="s">
        <v>4250</v>
      </c>
      <c r="C353" t="s">
        <v>42</v>
      </c>
      <c r="D353" t="s">
        <v>4251</v>
      </c>
      <c r="E353" t="s">
        <v>44</v>
      </c>
      <c r="F353" s="1">
        <v>0.05</v>
      </c>
      <c r="G353" t="s">
        <v>4478</v>
      </c>
      <c r="H353">
        <v>3</v>
      </c>
      <c r="I353" t="s">
        <v>4253</v>
      </c>
      <c r="J353">
        <v>1800</v>
      </c>
      <c r="K353">
        <v>259200</v>
      </c>
      <c r="L353" t="s">
        <v>4479</v>
      </c>
      <c r="O353" t="s">
        <v>5795</v>
      </c>
      <c r="P353" t="s">
        <v>4363</v>
      </c>
      <c r="Q353" t="s">
        <v>4257</v>
      </c>
      <c r="R353" t="s">
        <v>5779</v>
      </c>
      <c r="S353" t="s">
        <v>5698</v>
      </c>
      <c r="T353" t="s">
        <v>5796</v>
      </c>
      <c r="U353" t="s">
        <v>5777</v>
      </c>
      <c r="X353">
        <v>239</v>
      </c>
      <c r="Y353" t="s">
        <v>4367</v>
      </c>
      <c r="Z353" t="s">
        <v>4367</v>
      </c>
      <c r="AA353" t="s">
        <v>4367</v>
      </c>
      <c r="AB353">
        <v>1</v>
      </c>
      <c r="AC353">
        <v>0.9</v>
      </c>
      <c r="AD353">
        <v>0</v>
      </c>
      <c r="AE353">
        <v>12</v>
      </c>
      <c r="AF353" t="s">
        <v>3407</v>
      </c>
      <c r="AG353" t="s">
        <v>3417</v>
      </c>
      <c r="AH353" t="s">
        <v>67</v>
      </c>
      <c r="AI353" t="s">
        <v>58</v>
      </c>
      <c r="AJ353" t="s">
        <v>59</v>
      </c>
      <c r="AK353" t="s">
        <v>58</v>
      </c>
      <c r="AL353" t="s">
        <v>84</v>
      </c>
      <c r="AM353" t="s">
        <v>61</v>
      </c>
    </row>
    <row r="354" spans="1:39" x14ac:dyDescent="0.25">
      <c r="A354" t="s">
        <v>5794</v>
      </c>
      <c r="B354" t="s">
        <v>4250</v>
      </c>
      <c r="C354" t="s">
        <v>42</v>
      </c>
      <c r="D354" t="s">
        <v>4251</v>
      </c>
      <c r="E354" t="s">
        <v>44</v>
      </c>
      <c r="F354" s="1">
        <v>0.05</v>
      </c>
      <c r="G354" t="s">
        <v>4478</v>
      </c>
      <c r="H354">
        <v>3</v>
      </c>
      <c r="I354" t="s">
        <v>4253</v>
      </c>
      <c r="J354">
        <v>1800</v>
      </c>
      <c r="K354">
        <v>259200</v>
      </c>
      <c r="L354" t="s">
        <v>4479</v>
      </c>
      <c r="O354" t="s">
        <v>5797</v>
      </c>
      <c r="P354" t="s">
        <v>4327</v>
      </c>
      <c r="Q354" t="s">
        <v>4257</v>
      </c>
      <c r="R354" t="s">
        <v>4835</v>
      </c>
      <c r="S354" t="s">
        <v>5798</v>
      </c>
      <c r="T354" t="s">
        <v>5799</v>
      </c>
      <c r="U354" t="s">
        <v>5777</v>
      </c>
      <c r="X354">
        <v>20</v>
      </c>
      <c r="Y354" t="s">
        <v>4331</v>
      </c>
      <c r="Z354" t="s">
        <v>4331</v>
      </c>
      <c r="AA354" t="s">
        <v>4331</v>
      </c>
      <c r="AB354">
        <v>1</v>
      </c>
      <c r="AC354">
        <v>0.9</v>
      </c>
      <c r="AD354">
        <v>0</v>
      </c>
      <c r="AE354">
        <v>12</v>
      </c>
      <c r="AF354" t="s">
        <v>3407</v>
      </c>
      <c r="AG354" t="s">
        <v>3417</v>
      </c>
      <c r="AH354" t="s">
        <v>74</v>
      </c>
      <c r="AI354" t="s">
        <v>58</v>
      </c>
      <c r="AJ354" t="s">
        <v>133</v>
      </c>
      <c r="AK354" t="s">
        <v>58</v>
      </c>
      <c r="AL354" t="s">
        <v>84</v>
      </c>
      <c r="AM354" t="s">
        <v>90</v>
      </c>
    </row>
    <row r="355" spans="1:39" x14ac:dyDescent="0.25">
      <c r="A355" t="s">
        <v>5794</v>
      </c>
      <c r="B355" t="s">
        <v>4250</v>
      </c>
      <c r="C355" t="s">
        <v>42</v>
      </c>
      <c r="D355" t="s">
        <v>4251</v>
      </c>
      <c r="E355" t="s">
        <v>44</v>
      </c>
      <c r="F355" s="1">
        <v>0.05</v>
      </c>
      <c r="G355" t="s">
        <v>4478</v>
      </c>
      <c r="H355">
        <v>3</v>
      </c>
      <c r="I355" t="s">
        <v>4253</v>
      </c>
      <c r="J355">
        <v>1800</v>
      </c>
      <c r="K355">
        <v>259200</v>
      </c>
      <c r="L355" t="s">
        <v>4479</v>
      </c>
      <c r="O355" t="s">
        <v>5800</v>
      </c>
      <c r="P355" t="s">
        <v>5801</v>
      </c>
      <c r="Q355" t="s">
        <v>4257</v>
      </c>
      <c r="R355" t="s">
        <v>5802</v>
      </c>
      <c r="S355" t="s">
        <v>4490</v>
      </c>
      <c r="T355" t="s">
        <v>5803</v>
      </c>
      <c r="U355" t="s">
        <v>5777</v>
      </c>
      <c r="X355">
        <v>19</v>
      </c>
      <c r="Y355" t="s">
        <v>5804</v>
      </c>
      <c r="Z355" t="s">
        <v>5804</v>
      </c>
      <c r="AA355" t="s">
        <v>5804</v>
      </c>
      <c r="AB355">
        <v>1</v>
      </c>
      <c r="AC355">
        <v>0.9</v>
      </c>
      <c r="AD355">
        <v>0</v>
      </c>
      <c r="AE355">
        <v>12</v>
      </c>
      <c r="AF355" t="s">
        <v>3407</v>
      </c>
      <c r="AG355" t="s">
        <v>3417</v>
      </c>
      <c r="AH355" t="s">
        <v>74</v>
      </c>
      <c r="AI355" t="s">
        <v>58</v>
      </c>
      <c r="AJ355" t="s">
        <v>59</v>
      </c>
      <c r="AK355" t="s">
        <v>58</v>
      </c>
      <c r="AL355" t="s">
        <v>60</v>
      </c>
      <c r="AM355" t="s">
        <v>61</v>
      </c>
    </row>
    <row r="356" spans="1:39" x14ac:dyDescent="0.25">
      <c r="A356" t="s">
        <v>5805</v>
      </c>
      <c r="B356" t="s">
        <v>4250</v>
      </c>
      <c r="C356" t="s">
        <v>42</v>
      </c>
      <c r="D356" t="s">
        <v>4251</v>
      </c>
      <c r="E356" t="s">
        <v>44</v>
      </c>
      <c r="F356" s="1">
        <v>0.05</v>
      </c>
      <c r="G356" t="s">
        <v>4478</v>
      </c>
      <c r="H356">
        <v>3</v>
      </c>
      <c r="I356" t="s">
        <v>4253</v>
      </c>
      <c r="J356">
        <v>1800</v>
      </c>
      <c r="K356">
        <v>259200</v>
      </c>
      <c r="L356" t="s">
        <v>4479</v>
      </c>
      <c r="O356" t="s">
        <v>5806</v>
      </c>
      <c r="P356" t="s">
        <v>4256</v>
      </c>
      <c r="Q356" t="s">
        <v>4257</v>
      </c>
      <c r="R356" t="s">
        <v>5807</v>
      </c>
      <c r="S356" t="s">
        <v>5808</v>
      </c>
      <c r="T356" t="s">
        <v>5809</v>
      </c>
      <c r="U356" t="s">
        <v>5777</v>
      </c>
      <c r="X356">
        <v>14</v>
      </c>
      <c r="Y356" t="s">
        <v>4262</v>
      </c>
      <c r="Z356" t="s">
        <v>4262</v>
      </c>
      <c r="AA356" t="s">
        <v>4262</v>
      </c>
      <c r="AB356">
        <v>1</v>
      </c>
      <c r="AC356">
        <v>0.9</v>
      </c>
      <c r="AD356">
        <v>0</v>
      </c>
      <c r="AE356">
        <v>13</v>
      </c>
      <c r="AF356" t="s">
        <v>3407</v>
      </c>
      <c r="AG356" t="s">
        <v>3418</v>
      </c>
      <c r="AH356" t="s">
        <v>67</v>
      </c>
      <c r="AI356" t="s">
        <v>58</v>
      </c>
      <c r="AJ356" t="s">
        <v>59</v>
      </c>
      <c r="AK356" t="s">
        <v>58</v>
      </c>
      <c r="AL356" t="s">
        <v>84</v>
      </c>
      <c r="AM356" t="s">
        <v>90</v>
      </c>
    </row>
    <row r="357" spans="1:39" x14ac:dyDescent="0.25">
      <c r="A357" t="s">
        <v>5805</v>
      </c>
      <c r="B357" t="s">
        <v>4250</v>
      </c>
      <c r="C357" t="s">
        <v>42</v>
      </c>
      <c r="D357" t="s">
        <v>4251</v>
      </c>
      <c r="E357" t="s">
        <v>44</v>
      </c>
      <c r="F357" s="1">
        <v>0.05</v>
      </c>
      <c r="G357" t="s">
        <v>4478</v>
      </c>
      <c r="H357">
        <v>3</v>
      </c>
      <c r="I357" t="s">
        <v>4253</v>
      </c>
      <c r="J357">
        <v>1800</v>
      </c>
      <c r="K357">
        <v>259200</v>
      </c>
      <c r="L357" t="s">
        <v>4479</v>
      </c>
      <c r="O357" t="s">
        <v>5810</v>
      </c>
      <c r="P357" t="s">
        <v>4280</v>
      </c>
      <c r="Q357" t="s">
        <v>4257</v>
      </c>
      <c r="R357" t="s">
        <v>5811</v>
      </c>
      <c r="S357" t="s">
        <v>4768</v>
      </c>
      <c r="T357" t="s">
        <v>5812</v>
      </c>
      <c r="U357" t="s">
        <v>5813</v>
      </c>
      <c r="X357">
        <v>17</v>
      </c>
      <c r="Y357" t="s">
        <v>4284</v>
      </c>
      <c r="Z357" t="s">
        <v>4284</v>
      </c>
      <c r="AA357" t="s">
        <v>4284</v>
      </c>
      <c r="AB357">
        <v>1</v>
      </c>
      <c r="AC357">
        <v>0.9</v>
      </c>
      <c r="AD357">
        <v>0</v>
      </c>
      <c r="AE357">
        <v>13</v>
      </c>
      <c r="AF357" t="s">
        <v>3407</v>
      </c>
      <c r="AG357" t="s">
        <v>3418</v>
      </c>
      <c r="AH357" t="s">
        <v>74</v>
      </c>
      <c r="AI357" t="s">
        <v>58</v>
      </c>
      <c r="AJ357" t="s">
        <v>68</v>
      </c>
      <c r="AK357" t="s">
        <v>58</v>
      </c>
      <c r="AL357" t="s">
        <v>84</v>
      </c>
      <c r="AM357" t="s">
        <v>90</v>
      </c>
    </row>
    <row r="358" spans="1:39" x14ac:dyDescent="0.25">
      <c r="A358" t="s">
        <v>5805</v>
      </c>
      <c r="B358" t="s">
        <v>4250</v>
      </c>
      <c r="C358" t="s">
        <v>42</v>
      </c>
      <c r="D358" t="s">
        <v>4251</v>
      </c>
      <c r="E358" t="s">
        <v>44</v>
      </c>
      <c r="F358" s="1">
        <v>0.05</v>
      </c>
      <c r="G358" t="s">
        <v>4478</v>
      </c>
      <c r="H358">
        <v>3</v>
      </c>
      <c r="I358" t="s">
        <v>4253</v>
      </c>
      <c r="J358">
        <v>1800</v>
      </c>
      <c r="K358">
        <v>259200</v>
      </c>
      <c r="L358" t="s">
        <v>4479</v>
      </c>
      <c r="O358" t="s">
        <v>5814</v>
      </c>
      <c r="P358" t="s">
        <v>4540</v>
      </c>
      <c r="Q358" t="s">
        <v>4257</v>
      </c>
      <c r="R358" t="s">
        <v>5815</v>
      </c>
      <c r="S358" t="s">
        <v>4409</v>
      </c>
      <c r="T358" t="s">
        <v>5816</v>
      </c>
      <c r="U358" t="s">
        <v>5813</v>
      </c>
      <c r="X358">
        <v>25</v>
      </c>
      <c r="Y358" t="s">
        <v>4544</v>
      </c>
      <c r="Z358" t="s">
        <v>4544</v>
      </c>
      <c r="AA358" t="s">
        <v>4544</v>
      </c>
      <c r="AB358">
        <v>1</v>
      </c>
      <c r="AC358">
        <v>0.9</v>
      </c>
      <c r="AD358">
        <v>0</v>
      </c>
      <c r="AE358">
        <v>13</v>
      </c>
      <c r="AF358" t="s">
        <v>3407</v>
      </c>
      <c r="AG358" t="s">
        <v>3418</v>
      </c>
      <c r="AH358" t="s">
        <v>74</v>
      </c>
      <c r="AI358" t="s">
        <v>58</v>
      </c>
      <c r="AJ358" t="s">
        <v>59</v>
      </c>
      <c r="AK358" t="s">
        <v>58</v>
      </c>
      <c r="AL358" t="s">
        <v>84</v>
      </c>
      <c r="AM358" t="s">
        <v>90</v>
      </c>
    </row>
    <row r="359" spans="1:39" x14ac:dyDescent="0.25">
      <c r="A359" t="s">
        <v>5817</v>
      </c>
      <c r="B359" t="s">
        <v>4250</v>
      </c>
      <c r="C359" t="s">
        <v>42</v>
      </c>
      <c r="D359" t="s">
        <v>4251</v>
      </c>
      <c r="E359" t="s">
        <v>44</v>
      </c>
      <c r="F359" s="1">
        <v>0.05</v>
      </c>
      <c r="G359" t="s">
        <v>5217</v>
      </c>
      <c r="H359">
        <v>3</v>
      </c>
      <c r="I359" t="s">
        <v>4253</v>
      </c>
      <c r="J359">
        <v>1800</v>
      </c>
      <c r="K359">
        <v>259200</v>
      </c>
      <c r="L359" t="s">
        <v>5218</v>
      </c>
      <c r="O359" t="s">
        <v>5818</v>
      </c>
      <c r="P359" t="s">
        <v>4292</v>
      </c>
      <c r="Q359" t="s">
        <v>4257</v>
      </c>
      <c r="R359" t="s">
        <v>5819</v>
      </c>
      <c r="S359" t="s">
        <v>5820</v>
      </c>
      <c r="T359" t="s">
        <v>5821</v>
      </c>
      <c r="U359" t="s">
        <v>5813</v>
      </c>
      <c r="X359">
        <v>14</v>
      </c>
      <c r="Y359" t="s">
        <v>4296</v>
      </c>
      <c r="Z359" t="s">
        <v>4296</v>
      </c>
      <c r="AA359" t="s">
        <v>4296</v>
      </c>
      <c r="AB359">
        <v>1</v>
      </c>
      <c r="AC359">
        <v>0.9</v>
      </c>
      <c r="AD359">
        <v>1</v>
      </c>
      <c r="AE359">
        <v>10</v>
      </c>
      <c r="AF359" t="s">
        <v>3952</v>
      </c>
      <c r="AG359" t="s">
        <v>3961</v>
      </c>
      <c r="AH359" t="s">
        <v>74</v>
      </c>
      <c r="AI359" t="s">
        <v>58</v>
      </c>
      <c r="AJ359" t="s">
        <v>133</v>
      </c>
      <c r="AK359" t="s">
        <v>58</v>
      </c>
      <c r="AL359" t="s">
        <v>84</v>
      </c>
      <c r="AM359" t="s">
        <v>61</v>
      </c>
    </row>
    <row r="360" spans="1:39" x14ac:dyDescent="0.25">
      <c r="A360" t="s">
        <v>5817</v>
      </c>
      <c r="B360" t="s">
        <v>4250</v>
      </c>
      <c r="C360" t="s">
        <v>42</v>
      </c>
      <c r="D360" t="s">
        <v>4251</v>
      </c>
      <c r="E360" t="s">
        <v>44</v>
      </c>
      <c r="F360" s="1">
        <v>0.05</v>
      </c>
      <c r="G360" t="s">
        <v>5217</v>
      </c>
      <c r="H360">
        <v>3</v>
      </c>
      <c r="I360" t="s">
        <v>4253</v>
      </c>
      <c r="J360">
        <v>1800</v>
      </c>
      <c r="K360">
        <v>259200</v>
      </c>
      <c r="L360" t="s">
        <v>5218</v>
      </c>
      <c r="O360" t="s">
        <v>5822</v>
      </c>
      <c r="P360" t="s">
        <v>4338</v>
      </c>
      <c r="Q360" t="s">
        <v>4257</v>
      </c>
      <c r="R360" t="s">
        <v>5759</v>
      </c>
      <c r="S360" t="s">
        <v>5298</v>
      </c>
      <c r="T360" t="s">
        <v>5299</v>
      </c>
      <c r="U360" t="s">
        <v>5813</v>
      </c>
      <c r="X360">
        <v>224</v>
      </c>
      <c r="Y360" t="s">
        <v>4342</v>
      </c>
      <c r="Z360" t="s">
        <v>4342</v>
      </c>
      <c r="AA360" t="s">
        <v>4342</v>
      </c>
      <c r="AB360">
        <v>1</v>
      </c>
      <c r="AC360">
        <v>0.9</v>
      </c>
      <c r="AD360">
        <v>1</v>
      </c>
      <c r="AE360">
        <v>10</v>
      </c>
      <c r="AF360" t="s">
        <v>3952</v>
      </c>
      <c r="AG360" t="s">
        <v>3961</v>
      </c>
      <c r="AH360" t="s">
        <v>74</v>
      </c>
      <c r="AI360" t="s">
        <v>58</v>
      </c>
      <c r="AJ360" t="s">
        <v>75</v>
      </c>
      <c r="AK360" t="s">
        <v>58</v>
      </c>
      <c r="AL360" t="s">
        <v>84</v>
      </c>
      <c r="AM360" t="s">
        <v>61</v>
      </c>
    </row>
    <row r="361" spans="1:39" x14ac:dyDescent="0.25">
      <c r="A361" t="s">
        <v>5817</v>
      </c>
      <c r="B361" t="s">
        <v>4250</v>
      </c>
      <c r="C361" t="s">
        <v>42</v>
      </c>
      <c r="D361" t="s">
        <v>4251</v>
      </c>
      <c r="E361" t="s">
        <v>44</v>
      </c>
      <c r="F361" s="1">
        <v>0.05</v>
      </c>
      <c r="G361" t="s">
        <v>5217</v>
      </c>
      <c r="H361">
        <v>3</v>
      </c>
      <c r="I361" t="s">
        <v>4253</v>
      </c>
      <c r="J361">
        <v>1800</v>
      </c>
      <c r="K361">
        <v>259200</v>
      </c>
      <c r="L361" t="s">
        <v>5218</v>
      </c>
      <c r="O361" t="s">
        <v>5823</v>
      </c>
      <c r="P361" t="s">
        <v>4363</v>
      </c>
      <c r="Q361" t="s">
        <v>4257</v>
      </c>
      <c r="R361" t="s">
        <v>5824</v>
      </c>
      <c r="S361" t="s">
        <v>4798</v>
      </c>
      <c r="T361" t="s">
        <v>5825</v>
      </c>
      <c r="U361" t="s">
        <v>5813</v>
      </c>
      <c r="X361">
        <v>55</v>
      </c>
      <c r="Y361" t="s">
        <v>4367</v>
      </c>
      <c r="Z361" t="s">
        <v>4367</v>
      </c>
      <c r="AA361" t="s">
        <v>4367</v>
      </c>
      <c r="AB361">
        <v>1</v>
      </c>
      <c r="AC361">
        <v>0.9</v>
      </c>
      <c r="AD361">
        <v>1</v>
      </c>
      <c r="AE361">
        <v>10</v>
      </c>
      <c r="AF361" t="s">
        <v>3952</v>
      </c>
      <c r="AG361" t="s">
        <v>3961</v>
      </c>
      <c r="AH361" t="s">
        <v>67</v>
      </c>
      <c r="AI361" t="s">
        <v>58</v>
      </c>
      <c r="AJ361" t="s">
        <v>68</v>
      </c>
      <c r="AK361" t="s">
        <v>58</v>
      </c>
      <c r="AL361" t="s">
        <v>84</v>
      </c>
      <c r="AM361" t="s">
        <v>61</v>
      </c>
    </row>
    <row r="362" spans="1:39" x14ac:dyDescent="0.25">
      <c r="A362" t="s">
        <v>5826</v>
      </c>
      <c r="B362" t="s">
        <v>4250</v>
      </c>
      <c r="C362" t="s">
        <v>42</v>
      </c>
      <c r="D362" t="s">
        <v>4251</v>
      </c>
      <c r="E362" t="s">
        <v>44</v>
      </c>
      <c r="F362" s="1">
        <v>0.05</v>
      </c>
      <c r="G362" t="s">
        <v>5202</v>
      </c>
      <c r="H362">
        <v>3</v>
      </c>
      <c r="I362" t="s">
        <v>4253</v>
      </c>
      <c r="J362">
        <v>1800</v>
      </c>
      <c r="K362">
        <v>259200</v>
      </c>
      <c r="L362" t="s">
        <v>5203</v>
      </c>
      <c r="O362" t="s">
        <v>5827</v>
      </c>
      <c r="P362" t="s">
        <v>4256</v>
      </c>
      <c r="Q362" t="s">
        <v>4257</v>
      </c>
      <c r="R362" t="s">
        <v>5828</v>
      </c>
      <c r="S362" t="s">
        <v>5829</v>
      </c>
      <c r="T362" t="s">
        <v>5830</v>
      </c>
      <c r="U362" t="s">
        <v>5813</v>
      </c>
      <c r="X362">
        <v>32</v>
      </c>
      <c r="Y362" t="s">
        <v>4262</v>
      </c>
      <c r="Z362" t="s">
        <v>4262</v>
      </c>
      <c r="AA362" t="s">
        <v>4262</v>
      </c>
      <c r="AB362">
        <v>1</v>
      </c>
      <c r="AC362">
        <v>0.6</v>
      </c>
      <c r="AD362">
        <v>0</v>
      </c>
      <c r="AE362">
        <v>8</v>
      </c>
      <c r="AF362" t="s">
        <v>3704</v>
      </c>
      <c r="AG362" t="s">
        <v>3723</v>
      </c>
      <c r="AH362" t="s">
        <v>67</v>
      </c>
      <c r="AI362" t="s">
        <v>58</v>
      </c>
      <c r="AJ362" t="s">
        <v>68</v>
      </c>
      <c r="AK362" t="s">
        <v>58</v>
      </c>
      <c r="AL362" t="s">
        <v>84</v>
      </c>
      <c r="AM362" t="s">
        <v>90</v>
      </c>
    </row>
    <row r="363" spans="1:39" x14ac:dyDescent="0.25">
      <c r="A363" t="s">
        <v>5826</v>
      </c>
      <c r="B363" t="s">
        <v>4250</v>
      </c>
      <c r="C363" t="s">
        <v>42</v>
      </c>
      <c r="D363" t="s">
        <v>4251</v>
      </c>
      <c r="E363" t="s">
        <v>44</v>
      </c>
      <c r="F363" s="1">
        <v>0.05</v>
      </c>
      <c r="G363" t="s">
        <v>5202</v>
      </c>
      <c r="H363">
        <v>3</v>
      </c>
      <c r="I363" t="s">
        <v>4253</v>
      </c>
      <c r="J363">
        <v>1800</v>
      </c>
      <c r="K363">
        <v>259200</v>
      </c>
      <c r="L363" t="s">
        <v>5203</v>
      </c>
      <c r="O363" t="s">
        <v>5831</v>
      </c>
      <c r="P363" t="s">
        <v>4271</v>
      </c>
      <c r="Q363" t="s">
        <v>4257</v>
      </c>
      <c r="R363" t="s">
        <v>4688</v>
      </c>
      <c r="S363" t="s">
        <v>4712</v>
      </c>
      <c r="T363" t="s">
        <v>5832</v>
      </c>
      <c r="U363" t="s">
        <v>5813</v>
      </c>
      <c r="X363">
        <v>13</v>
      </c>
      <c r="Y363" t="s">
        <v>4275</v>
      </c>
      <c r="Z363" t="s">
        <v>4275</v>
      </c>
      <c r="AA363" t="s">
        <v>4275</v>
      </c>
      <c r="AB363">
        <v>1</v>
      </c>
      <c r="AC363">
        <v>0.6</v>
      </c>
      <c r="AD363">
        <v>0</v>
      </c>
      <c r="AE363">
        <v>8</v>
      </c>
      <c r="AF363" t="s">
        <v>3704</v>
      </c>
      <c r="AG363" t="s">
        <v>3723</v>
      </c>
      <c r="AH363" t="s">
        <v>74</v>
      </c>
      <c r="AI363" t="s">
        <v>58</v>
      </c>
      <c r="AJ363" t="s">
        <v>142</v>
      </c>
      <c r="AK363" t="s">
        <v>58</v>
      </c>
      <c r="AL363" t="s">
        <v>84</v>
      </c>
      <c r="AM363" t="s">
        <v>61</v>
      </c>
    </row>
    <row r="364" spans="1:39" x14ac:dyDescent="0.25">
      <c r="A364" t="s">
        <v>5826</v>
      </c>
      <c r="B364" t="s">
        <v>4250</v>
      </c>
      <c r="C364" t="s">
        <v>42</v>
      </c>
      <c r="D364" t="s">
        <v>4251</v>
      </c>
      <c r="E364" t="s">
        <v>44</v>
      </c>
      <c r="F364" s="1">
        <v>0.05</v>
      </c>
      <c r="G364" t="s">
        <v>5202</v>
      </c>
      <c r="H364">
        <v>3</v>
      </c>
      <c r="I364" t="s">
        <v>4253</v>
      </c>
      <c r="J364">
        <v>1800</v>
      </c>
      <c r="K364">
        <v>259200</v>
      </c>
      <c r="L364" t="s">
        <v>5203</v>
      </c>
      <c r="O364" t="s">
        <v>5833</v>
      </c>
      <c r="P364" t="s">
        <v>4280</v>
      </c>
      <c r="Q364" t="s">
        <v>4257</v>
      </c>
      <c r="R364" t="s">
        <v>4747</v>
      </c>
      <c r="S364" t="s">
        <v>5834</v>
      </c>
      <c r="T364" t="s">
        <v>5835</v>
      </c>
      <c r="U364" t="s">
        <v>5813</v>
      </c>
      <c r="X364">
        <v>16</v>
      </c>
      <c r="Y364" t="s">
        <v>4284</v>
      </c>
      <c r="Z364" t="s">
        <v>4284</v>
      </c>
      <c r="AA364" t="s">
        <v>4284</v>
      </c>
      <c r="AB364">
        <v>1</v>
      </c>
      <c r="AC364">
        <v>0.6</v>
      </c>
      <c r="AD364">
        <v>0</v>
      </c>
      <c r="AE364">
        <v>8</v>
      </c>
      <c r="AF364" t="s">
        <v>3704</v>
      </c>
      <c r="AG364" t="s">
        <v>3723</v>
      </c>
      <c r="AH364" t="s">
        <v>74</v>
      </c>
      <c r="AI364" t="s">
        <v>58</v>
      </c>
      <c r="AJ364" t="s">
        <v>59</v>
      </c>
      <c r="AK364" t="s">
        <v>58</v>
      </c>
      <c r="AL364" t="s">
        <v>84</v>
      </c>
      <c r="AM364" t="s">
        <v>90</v>
      </c>
    </row>
    <row r="365" spans="1:39" x14ac:dyDescent="0.25">
      <c r="A365" t="s">
        <v>5836</v>
      </c>
      <c r="B365" t="s">
        <v>4250</v>
      </c>
      <c r="C365" t="s">
        <v>42</v>
      </c>
      <c r="D365" t="s">
        <v>4251</v>
      </c>
      <c r="E365" t="s">
        <v>44</v>
      </c>
      <c r="F365" s="1">
        <v>0.05</v>
      </c>
      <c r="G365" t="s">
        <v>5217</v>
      </c>
      <c r="H365">
        <v>3</v>
      </c>
      <c r="I365" t="s">
        <v>4253</v>
      </c>
      <c r="J365">
        <v>1800</v>
      </c>
      <c r="K365">
        <v>259200</v>
      </c>
      <c r="L365" t="s">
        <v>5218</v>
      </c>
      <c r="O365" t="s">
        <v>5837</v>
      </c>
      <c r="P365" t="s">
        <v>4363</v>
      </c>
      <c r="Q365" t="s">
        <v>4257</v>
      </c>
      <c r="R365" t="s">
        <v>5092</v>
      </c>
      <c r="S365" t="s">
        <v>5838</v>
      </c>
      <c r="T365" t="s">
        <v>5839</v>
      </c>
      <c r="U365" t="s">
        <v>5813</v>
      </c>
      <c r="X365">
        <v>34</v>
      </c>
      <c r="Y365" t="s">
        <v>4367</v>
      </c>
      <c r="Z365" t="s">
        <v>4367</v>
      </c>
      <c r="AA365" t="s">
        <v>4367</v>
      </c>
      <c r="AB365">
        <v>1</v>
      </c>
      <c r="AC365">
        <v>0.9</v>
      </c>
      <c r="AD365">
        <v>0</v>
      </c>
      <c r="AE365">
        <v>11</v>
      </c>
      <c r="AF365" t="s">
        <v>3952</v>
      </c>
      <c r="AG365" t="s">
        <v>3962</v>
      </c>
      <c r="AH365" t="s">
        <v>67</v>
      </c>
      <c r="AI365" t="s">
        <v>58</v>
      </c>
      <c r="AJ365" t="s">
        <v>68</v>
      </c>
      <c r="AK365" t="s">
        <v>58</v>
      </c>
      <c r="AL365" t="s">
        <v>84</v>
      </c>
      <c r="AM365" t="s">
        <v>61</v>
      </c>
    </row>
    <row r="366" spans="1:39" x14ac:dyDescent="0.25">
      <c r="A366" t="s">
        <v>5836</v>
      </c>
      <c r="B366" t="s">
        <v>4250</v>
      </c>
      <c r="C366" t="s">
        <v>42</v>
      </c>
      <c r="D366" t="s">
        <v>4251</v>
      </c>
      <c r="E366" t="s">
        <v>44</v>
      </c>
      <c r="F366" s="1">
        <v>0.05</v>
      </c>
      <c r="G366" t="s">
        <v>5217</v>
      </c>
      <c r="H366">
        <v>3</v>
      </c>
      <c r="I366" t="s">
        <v>4253</v>
      </c>
      <c r="J366">
        <v>1800</v>
      </c>
      <c r="K366">
        <v>259200</v>
      </c>
      <c r="L366" t="s">
        <v>5218</v>
      </c>
      <c r="O366" t="s">
        <v>5840</v>
      </c>
      <c r="P366" t="s">
        <v>4321</v>
      </c>
      <c r="Q366" t="s">
        <v>4257</v>
      </c>
      <c r="R366" t="s">
        <v>5841</v>
      </c>
      <c r="S366" t="s">
        <v>5842</v>
      </c>
      <c r="T366" t="s">
        <v>5843</v>
      </c>
      <c r="U366" t="s">
        <v>5813</v>
      </c>
      <c r="X366">
        <v>89</v>
      </c>
      <c r="Y366" t="s">
        <v>4325</v>
      </c>
      <c r="Z366" t="s">
        <v>4325</v>
      </c>
      <c r="AA366" t="s">
        <v>4325</v>
      </c>
      <c r="AB366">
        <v>1</v>
      </c>
      <c r="AC366">
        <v>0.9</v>
      </c>
      <c r="AD366">
        <v>0</v>
      </c>
      <c r="AE366">
        <v>11</v>
      </c>
      <c r="AF366" t="s">
        <v>3952</v>
      </c>
      <c r="AG366" t="s">
        <v>3962</v>
      </c>
      <c r="AH366" t="s">
        <v>74</v>
      </c>
      <c r="AI366" t="s">
        <v>58</v>
      </c>
      <c r="AJ366" t="s">
        <v>68</v>
      </c>
      <c r="AK366" t="s">
        <v>58</v>
      </c>
      <c r="AL366" t="s">
        <v>84</v>
      </c>
      <c r="AM366" t="s">
        <v>61</v>
      </c>
    </row>
    <row r="367" spans="1:39" x14ac:dyDescent="0.25">
      <c r="A367" t="s">
        <v>5836</v>
      </c>
      <c r="B367" t="s">
        <v>4250</v>
      </c>
      <c r="C367" t="s">
        <v>42</v>
      </c>
      <c r="D367" t="s">
        <v>4251</v>
      </c>
      <c r="E367" t="s">
        <v>44</v>
      </c>
      <c r="F367" s="1">
        <v>0.05</v>
      </c>
      <c r="G367" t="s">
        <v>5217</v>
      </c>
      <c r="H367">
        <v>3</v>
      </c>
      <c r="I367" t="s">
        <v>4253</v>
      </c>
      <c r="J367">
        <v>1800</v>
      </c>
      <c r="K367">
        <v>259200</v>
      </c>
      <c r="L367" t="s">
        <v>5218</v>
      </c>
      <c r="O367" t="s">
        <v>5844</v>
      </c>
      <c r="P367" t="s">
        <v>4271</v>
      </c>
      <c r="Q367" t="s">
        <v>4257</v>
      </c>
      <c r="R367" t="s">
        <v>5845</v>
      </c>
      <c r="S367" t="s">
        <v>4871</v>
      </c>
      <c r="T367" t="s">
        <v>5846</v>
      </c>
      <c r="U367" t="s">
        <v>5813</v>
      </c>
      <c r="X367">
        <v>13</v>
      </c>
      <c r="Y367" t="s">
        <v>4275</v>
      </c>
      <c r="Z367" t="s">
        <v>4275</v>
      </c>
      <c r="AA367" t="s">
        <v>4275</v>
      </c>
      <c r="AB367">
        <v>1</v>
      </c>
      <c r="AC367">
        <v>0.9</v>
      </c>
      <c r="AD367">
        <v>0</v>
      </c>
      <c r="AE367">
        <v>11</v>
      </c>
      <c r="AF367" t="s">
        <v>3952</v>
      </c>
      <c r="AG367" t="s">
        <v>3962</v>
      </c>
      <c r="AH367" t="s">
        <v>74</v>
      </c>
      <c r="AI367" t="s">
        <v>58</v>
      </c>
      <c r="AJ367" t="s">
        <v>59</v>
      </c>
      <c r="AK367" t="s">
        <v>58</v>
      </c>
      <c r="AL367" t="s">
        <v>84</v>
      </c>
      <c r="AM367" t="s">
        <v>61</v>
      </c>
    </row>
    <row r="368" spans="1:39" x14ac:dyDescent="0.25">
      <c r="A368" t="s">
        <v>5847</v>
      </c>
      <c r="B368" t="s">
        <v>4250</v>
      </c>
      <c r="C368" t="s">
        <v>42</v>
      </c>
      <c r="D368" t="s">
        <v>4251</v>
      </c>
      <c r="E368" t="s">
        <v>44</v>
      </c>
      <c r="F368" s="1">
        <v>0.05</v>
      </c>
      <c r="G368" t="s">
        <v>4478</v>
      </c>
      <c r="H368">
        <v>3</v>
      </c>
      <c r="I368" t="s">
        <v>4253</v>
      </c>
      <c r="J368">
        <v>1800</v>
      </c>
      <c r="K368">
        <v>259200</v>
      </c>
      <c r="L368" t="s">
        <v>4479</v>
      </c>
      <c r="O368" t="s">
        <v>5848</v>
      </c>
      <c r="P368" t="s">
        <v>5104</v>
      </c>
      <c r="Q368" t="s">
        <v>4257</v>
      </c>
      <c r="R368" t="s">
        <v>5849</v>
      </c>
      <c r="S368" t="s">
        <v>5850</v>
      </c>
      <c r="T368" t="s">
        <v>5851</v>
      </c>
      <c r="U368" t="s">
        <v>5813</v>
      </c>
      <c r="X368">
        <v>37</v>
      </c>
      <c r="Y368" t="s">
        <v>4361</v>
      </c>
      <c r="Z368" t="s">
        <v>4361</v>
      </c>
      <c r="AA368" t="s">
        <v>4361</v>
      </c>
      <c r="AB368">
        <v>1</v>
      </c>
      <c r="AC368">
        <v>0.9</v>
      </c>
      <c r="AD368">
        <v>0</v>
      </c>
      <c r="AE368">
        <v>14</v>
      </c>
      <c r="AF368" t="s">
        <v>3407</v>
      </c>
      <c r="AG368" t="s">
        <v>3419</v>
      </c>
      <c r="AH368" t="s">
        <v>96</v>
      </c>
      <c r="AI368" t="s">
        <v>58</v>
      </c>
      <c r="AJ368" t="s">
        <v>68</v>
      </c>
      <c r="AK368" t="s">
        <v>58</v>
      </c>
      <c r="AL368" t="s">
        <v>60</v>
      </c>
      <c r="AM368" t="s">
        <v>61</v>
      </c>
    </row>
    <row r="369" spans="1:39" x14ac:dyDescent="0.25">
      <c r="A369" t="s">
        <v>5847</v>
      </c>
      <c r="B369" t="s">
        <v>4250</v>
      </c>
      <c r="C369" t="s">
        <v>42</v>
      </c>
      <c r="D369" t="s">
        <v>4251</v>
      </c>
      <c r="E369" t="s">
        <v>44</v>
      </c>
      <c r="F369" s="1">
        <v>0.05</v>
      </c>
      <c r="G369" t="s">
        <v>4478</v>
      </c>
      <c r="H369">
        <v>3</v>
      </c>
      <c r="I369" t="s">
        <v>4253</v>
      </c>
      <c r="J369">
        <v>1800</v>
      </c>
      <c r="K369">
        <v>259200</v>
      </c>
      <c r="L369" t="s">
        <v>4479</v>
      </c>
      <c r="O369" t="s">
        <v>5852</v>
      </c>
      <c r="P369" t="s">
        <v>4374</v>
      </c>
      <c r="Q369" t="s">
        <v>4257</v>
      </c>
      <c r="R369" t="s">
        <v>5853</v>
      </c>
      <c r="S369" t="s">
        <v>5798</v>
      </c>
      <c r="T369" t="s">
        <v>5799</v>
      </c>
      <c r="U369" t="s">
        <v>5813</v>
      </c>
      <c r="X369">
        <v>24</v>
      </c>
      <c r="Y369" t="s">
        <v>4378</v>
      </c>
      <c r="Z369" t="s">
        <v>4378</v>
      </c>
      <c r="AA369" t="s">
        <v>4378</v>
      </c>
      <c r="AB369">
        <v>1</v>
      </c>
      <c r="AC369">
        <v>0.9</v>
      </c>
      <c r="AD369">
        <v>0</v>
      </c>
      <c r="AE369">
        <v>14</v>
      </c>
      <c r="AF369" t="s">
        <v>3407</v>
      </c>
      <c r="AG369" t="s">
        <v>3419</v>
      </c>
      <c r="AH369" t="s">
        <v>57</v>
      </c>
      <c r="AI369" t="s">
        <v>58</v>
      </c>
      <c r="AJ369" t="s">
        <v>75</v>
      </c>
      <c r="AK369" t="s">
        <v>58</v>
      </c>
      <c r="AL369" t="s">
        <v>84</v>
      </c>
      <c r="AM369" t="s">
        <v>61</v>
      </c>
    </row>
    <row r="370" spans="1:39" x14ac:dyDescent="0.25">
      <c r="A370" t="s">
        <v>5847</v>
      </c>
      <c r="B370" t="s">
        <v>4250</v>
      </c>
      <c r="C370" t="s">
        <v>42</v>
      </c>
      <c r="D370" t="s">
        <v>4251</v>
      </c>
      <c r="E370" t="s">
        <v>44</v>
      </c>
      <c r="F370" s="1">
        <v>0.05</v>
      </c>
      <c r="G370" t="s">
        <v>4478</v>
      </c>
      <c r="H370">
        <v>3</v>
      </c>
      <c r="I370" t="s">
        <v>4253</v>
      </c>
      <c r="J370">
        <v>1800</v>
      </c>
      <c r="K370">
        <v>259200</v>
      </c>
      <c r="L370" t="s">
        <v>4479</v>
      </c>
      <c r="O370" t="s">
        <v>5854</v>
      </c>
      <c r="P370" t="s">
        <v>4271</v>
      </c>
      <c r="Q370" t="s">
        <v>4257</v>
      </c>
      <c r="R370" t="s">
        <v>4799</v>
      </c>
      <c r="S370" t="s">
        <v>5133</v>
      </c>
      <c r="T370" t="s">
        <v>5134</v>
      </c>
      <c r="U370" t="s">
        <v>5813</v>
      </c>
      <c r="X370">
        <v>18</v>
      </c>
      <c r="Y370" t="s">
        <v>4275</v>
      </c>
      <c r="Z370" t="s">
        <v>4275</v>
      </c>
      <c r="AA370" t="s">
        <v>4275</v>
      </c>
      <c r="AB370">
        <v>1</v>
      </c>
      <c r="AC370">
        <v>0.9</v>
      </c>
      <c r="AD370">
        <v>0</v>
      </c>
      <c r="AE370">
        <v>14</v>
      </c>
      <c r="AF370" t="s">
        <v>3407</v>
      </c>
      <c r="AG370" t="s">
        <v>3419</v>
      </c>
      <c r="AH370" t="s">
        <v>74</v>
      </c>
      <c r="AI370" t="s">
        <v>58</v>
      </c>
      <c r="AJ370" t="s">
        <v>59</v>
      </c>
      <c r="AK370" t="s">
        <v>58</v>
      </c>
      <c r="AL370" t="s">
        <v>84</v>
      </c>
      <c r="AM370" t="s">
        <v>61</v>
      </c>
    </row>
    <row r="371" spans="1:39" x14ac:dyDescent="0.25">
      <c r="A371" t="s">
        <v>5855</v>
      </c>
      <c r="B371" t="s">
        <v>4250</v>
      </c>
      <c r="C371" t="s">
        <v>42</v>
      </c>
      <c r="D371" t="s">
        <v>4251</v>
      </c>
      <c r="E371" t="s">
        <v>44</v>
      </c>
      <c r="F371" s="1">
        <v>0.05</v>
      </c>
      <c r="G371" t="s">
        <v>4478</v>
      </c>
      <c r="H371">
        <v>3</v>
      </c>
      <c r="I371" t="s">
        <v>4253</v>
      </c>
      <c r="J371">
        <v>1800</v>
      </c>
      <c r="K371">
        <v>259200</v>
      </c>
      <c r="L371" t="s">
        <v>4479</v>
      </c>
      <c r="O371" t="s">
        <v>5856</v>
      </c>
      <c r="P371" t="s">
        <v>4280</v>
      </c>
      <c r="Q371" t="s">
        <v>4257</v>
      </c>
      <c r="R371" t="s">
        <v>5857</v>
      </c>
      <c r="S371" t="s">
        <v>4467</v>
      </c>
      <c r="T371" t="s">
        <v>4693</v>
      </c>
      <c r="U371" t="s">
        <v>5813</v>
      </c>
      <c r="X371">
        <v>38</v>
      </c>
      <c r="Y371" t="s">
        <v>4284</v>
      </c>
      <c r="Z371" t="s">
        <v>4284</v>
      </c>
      <c r="AA371" t="s">
        <v>4284</v>
      </c>
      <c r="AB371">
        <v>1</v>
      </c>
      <c r="AC371">
        <v>0.9</v>
      </c>
      <c r="AD371">
        <v>1</v>
      </c>
      <c r="AE371">
        <v>15</v>
      </c>
      <c r="AF371" t="s">
        <v>3407</v>
      </c>
      <c r="AG371" t="s">
        <v>3420</v>
      </c>
      <c r="AH371" t="s">
        <v>74</v>
      </c>
      <c r="AI371" t="s">
        <v>58</v>
      </c>
      <c r="AJ371" t="s">
        <v>68</v>
      </c>
      <c r="AK371" t="s">
        <v>58</v>
      </c>
      <c r="AL371" t="s">
        <v>84</v>
      </c>
      <c r="AM371" t="s">
        <v>90</v>
      </c>
    </row>
    <row r="372" spans="1:39" x14ac:dyDescent="0.25">
      <c r="A372" t="s">
        <v>5855</v>
      </c>
      <c r="B372" t="s">
        <v>4250</v>
      </c>
      <c r="C372" t="s">
        <v>42</v>
      </c>
      <c r="D372" t="s">
        <v>4251</v>
      </c>
      <c r="E372" t="s">
        <v>44</v>
      </c>
      <c r="F372" s="1">
        <v>0.05</v>
      </c>
      <c r="G372" t="s">
        <v>4478</v>
      </c>
      <c r="H372">
        <v>3</v>
      </c>
      <c r="I372" t="s">
        <v>4253</v>
      </c>
      <c r="J372">
        <v>1800</v>
      </c>
      <c r="K372">
        <v>259200</v>
      </c>
      <c r="L372" t="s">
        <v>4479</v>
      </c>
      <c r="O372" t="s">
        <v>5858</v>
      </c>
      <c r="P372" t="s">
        <v>4540</v>
      </c>
      <c r="Q372" t="s">
        <v>4257</v>
      </c>
      <c r="R372" t="s">
        <v>5859</v>
      </c>
      <c r="S372" t="s">
        <v>4654</v>
      </c>
      <c r="T372" t="s">
        <v>5860</v>
      </c>
      <c r="U372" t="s">
        <v>5861</v>
      </c>
      <c r="X372">
        <v>25</v>
      </c>
      <c r="Y372" t="s">
        <v>4544</v>
      </c>
      <c r="Z372" t="s">
        <v>4544</v>
      </c>
      <c r="AA372" t="s">
        <v>4544</v>
      </c>
      <c r="AB372">
        <v>1</v>
      </c>
      <c r="AC372">
        <v>0.9</v>
      </c>
      <c r="AD372">
        <v>1</v>
      </c>
      <c r="AE372">
        <v>15</v>
      </c>
      <c r="AF372" t="s">
        <v>3407</v>
      </c>
      <c r="AG372" t="s">
        <v>3420</v>
      </c>
      <c r="AH372" t="s">
        <v>74</v>
      </c>
      <c r="AI372" t="s">
        <v>58</v>
      </c>
      <c r="AJ372" t="s">
        <v>75</v>
      </c>
      <c r="AK372" t="s">
        <v>58</v>
      </c>
      <c r="AL372" t="s">
        <v>84</v>
      </c>
      <c r="AM372" t="s">
        <v>90</v>
      </c>
    </row>
    <row r="373" spans="1:39" x14ac:dyDescent="0.25">
      <c r="A373" t="s">
        <v>5855</v>
      </c>
      <c r="B373" t="s">
        <v>4250</v>
      </c>
      <c r="C373" t="s">
        <v>42</v>
      </c>
      <c r="D373" t="s">
        <v>4251</v>
      </c>
      <c r="E373" t="s">
        <v>44</v>
      </c>
      <c r="F373" s="1">
        <v>0.05</v>
      </c>
      <c r="G373" t="s">
        <v>4478</v>
      </c>
      <c r="H373">
        <v>3</v>
      </c>
      <c r="I373" t="s">
        <v>4253</v>
      </c>
      <c r="J373">
        <v>1800</v>
      </c>
      <c r="K373">
        <v>259200</v>
      </c>
      <c r="L373" t="s">
        <v>4479</v>
      </c>
      <c r="O373" t="s">
        <v>5862</v>
      </c>
      <c r="P373" t="s">
        <v>4264</v>
      </c>
      <c r="Q373" t="s">
        <v>4257</v>
      </c>
      <c r="R373" t="s">
        <v>5863</v>
      </c>
      <c r="S373" t="s">
        <v>5864</v>
      </c>
      <c r="T373" t="s">
        <v>5865</v>
      </c>
      <c r="U373" t="s">
        <v>5861</v>
      </c>
      <c r="X373">
        <v>20</v>
      </c>
      <c r="Y373" t="s">
        <v>4269</v>
      </c>
      <c r="Z373" t="s">
        <v>4269</v>
      </c>
      <c r="AA373" t="s">
        <v>4269</v>
      </c>
      <c r="AB373">
        <v>1</v>
      </c>
      <c r="AC373">
        <v>0.9</v>
      </c>
      <c r="AD373">
        <v>1</v>
      </c>
      <c r="AE373">
        <v>15</v>
      </c>
      <c r="AF373" t="s">
        <v>3407</v>
      </c>
      <c r="AG373" t="s">
        <v>3420</v>
      </c>
      <c r="AH373" t="s">
        <v>74</v>
      </c>
      <c r="AI373" t="s">
        <v>58</v>
      </c>
      <c r="AJ373" t="s">
        <v>75</v>
      </c>
      <c r="AK373" t="s">
        <v>58</v>
      </c>
      <c r="AL373" t="s">
        <v>84</v>
      </c>
      <c r="AM373" t="s">
        <v>61</v>
      </c>
    </row>
    <row r="374" spans="1:39" x14ac:dyDescent="0.25">
      <c r="A374" t="s">
        <v>5866</v>
      </c>
      <c r="B374" t="s">
        <v>4250</v>
      </c>
      <c r="C374" t="s">
        <v>42</v>
      </c>
      <c r="D374" t="s">
        <v>4251</v>
      </c>
      <c r="E374" t="s">
        <v>44</v>
      </c>
      <c r="F374" s="1">
        <v>0.05</v>
      </c>
      <c r="G374" t="s">
        <v>5202</v>
      </c>
      <c r="H374">
        <v>3</v>
      </c>
      <c r="I374" t="s">
        <v>4253</v>
      </c>
      <c r="J374">
        <v>1800</v>
      </c>
      <c r="K374">
        <v>259200</v>
      </c>
      <c r="L374" t="s">
        <v>5203</v>
      </c>
      <c r="O374" t="s">
        <v>5867</v>
      </c>
      <c r="P374" t="s">
        <v>4271</v>
      </c>
      <c r="Q374" t="s">
        <v>4257</v>
      </c>
      <c r="R374" t="s">
        <v>4417</v>
      </c>
      <c r="S374" t="s">
        <v>5868</v>
      </c>
      <c r="T374" t="s">
        <v>5869</v>
      </c>
      <c r="U374" t="s">
        <v>5861</v>
      </c>
      <c r="X374">
        <v>12</v>
      </c>
      <c r="Y374" t="s">
        <v>4275</v>
      </c>
      <c r="Z374" t="s">
        <v>4275</v>
      </c>
      <c r="AA374" t="s">
        <v>4275</v>
      </c>
      <c r="AB374">
        <v>1</v>
      </c>
      <c r="AC374">
        <v>0.6</v>
      </c>
      <c r="AD374">
        <v>0</v>
      </c>
      <c r="AE374">
        <v>9</v>
      </c>
      <c r="AF374" t="s">
        <v>3704</v>
      </c>
      <c r="AG374" t="s">
        <v>3724</v>
      </c>
      <c r="AH374" t="s">
        <v>74</v>
      </c>
      <c r="AI374" t="s">
        <v>58</v>
      </c>
      <c r="AJ374" t="s">
        <v>59</v>
      </c>
      <c r="AK374" t="s">
        <v>58</v>
      </c>
      <c r="AL374" t="s">
        <v>84</v>
      </c>
      <c r="AM374" t="s">
        <v>61</v>
      </c>
    </row>
    <row r="375" spans="1:39" x14ac:dyDescent="0.25">
      <c r="A375" t="s">
        <v>5866</v>
      </c>
      <c r="B375" t="s">
        <v>4250</v>
      </c>
      <c r="C375" t="s">
        <v>42</v>
      </c>
      <c r="D375" t="s">
        <v>4251</v>
      </c>
      <c r="E375" t="s">
        <v>44</v>
      </c>
      <c r="F375" s="1">
        <v>0.05</v>
      </c>
      <c r="G375" t="s">
        <v>5202</v>
      </c>
      <c r="H375">
        <v>3</v>
      </c>
      <c r="I375" t="s">
        <v>4253</v>
      </c>
      <c r="J375">
        <v>1800</v>
      </c>
      <c r="K375">
        <v>259200</v>
      </c>
      <c r="L375" t="s">
        <v>5203</v>
      </c>
      <c r="O375" t="s">
        <v>5870</v>
      </c>
      <c r="P375" t="s">
        <v>4344</v>
      </c>
      <c r="Q375" t="s">
        <v>4257</v>
      </c>
      <c r="R375" t="s">
        <v>5871</v>
      </c>
      <c r="S375" t="s">
        <v>5872</v>
      </c>
      <c r="T375" t="s">
        <v>5873</v>
      </c>
      <c r="U375" t="s">
        <v>5861</v>
      </c>
      <c r="X375">
        <v>13</v>
      </c>
      <c r="Y375" t="s">
        <v>4348</v>
      </c>
      <c r="Z375" t="s">
        <v>4348</v>
      </c>
      <c r="AA375" t="s">
        <v>4348</v>
      </c>
      <c r="AB375">
        <v>1</v>
      </c>
      <c r="AC375">
        <v>0.6</v>
      </c>
      <c r="AD375">
        <v>0</v>
      </c>
      <c r="AE375">
        <v>9</v>
      </c>
      <c r="AF375" t="s">
        <v>3704</v>
      </c>
      <c r="AG375" t="s">
        <v>3724</v>
      </c>
      <c r="AH375" t="s">
        <v>74</v>
      </c>
      <c r="AI375" t="s">
        <v>58</v>
      </c>
      <c r="AJ375" t="s">
        <v>68</v>
      </c>
      <c r="AK375" t="s">
        <v>58</v>
      </c>
      <c r="AL375" t="s">
        <v>60</v>
      </c>
      <c r="AM375" t="s">
        <v>61</v>
      </c>
    </row>
    <row r="376" spans="1:39" x14ac:dyDescent="0.25">
      <c r="A376" t="s">
        <v>5866</v>
      </c>
      <c r="B376" t="s">
        <v>4250</v>
      </c>
      <c r="C376" t="s">
        <v>42</v>
      </c>
      <c r="D376" t="s">
        <v>4251</v>
      </c>
      <c r="E376" t="s">
        <v>44</v>
      </c>
      <c r="F376" s="1">
        <v>0.05</v>
      </c>
      <c r="G376" t="s">
        <v>5202</v>
      </c>
      <c r="H376">
        <v>3</v>
      </c>
      <c r="I376" t="s">
        <v>4253</v>
      </c>
      <c r="J376">
        <v>1800</v>
      </c>
      <c r="K376">
        <v>259200</v>
      </c>
      <c r="L376" t="s">
        <v>5203</v>
      </c>
      <c r="O376" t="s">
        <v>5874</v>
      </c>
      <c r="P376" t="s">
        <v>4386</v>
      </c>
      <c r="Q376" t="s">
        <v>4257</v>
      </c>
      <c r="R376" t="s">
        <v>5083</v>
      </c>
      <c r="S376" t="s">
        <v>5875</v>
      </c>
      <c r="T376" t="s">
        <v>5876</v>
      </c>
      <c r="U376" t="s">
        <v>5861</v>
      </c>
      <c r="X376">
        <v>33</v>
      </c>
      <c r="Y376" t="s">
        <v>4390</v>
      </c>
      <c r="Z376" t="s">
        <v>4390</v>
      </c>
      <c r="AA376" t="s">
        <v>4390</v>
      </c>
      <c r="AB376">
        <v>1</v>
      </c>
      <c r="AC376">
        <v>0.6</v>
      </c>
      <c r="AD376">
        <v>0</v>
      </c>
      <c r="AE376">
        <v>9</v>
      </c>
      <c r="AF376" t="s">
        <v>3704</v>
      </c>
      <c r="AG376" t="s">
        <v>3724</v>
      </c>
      <c r="AH376" t="s">
        <v>74</v>
      </c>
      <c r="AI376" t="s">
        <v>58</v>
      </c>
      <c r="AJ376" t="s">
        <v>68</v>
      </c>
      <c r="AK376" t="s">
        <v>58</v>
      </c>
      <c r="AL376" t="s">
        <v>84</v>
      </c>
      <c r="AM376" t="s">
        <v>90</v>
      </c>
    </row>
    <row r="377" spans="1:39" x14ac:dyDescent="0.25">
      <c r="A377" t="s">
        <v>5877</v>
      </c>
      <c r="B377" t="s">
        <v>4250</v>
      </c>
      <c r="C377" t="s">
        <v>42</v>
      </c>
      <c r="D377" t="s">
        <v>4251</v>
      </c>
      <c r="E377" t="s">
        <v>44</v>
      </c>
      <c r="F377" s="1">
        <v>0.05</v>
      </c>
      <c r="G377" t="s">
        <v>5202</v>
      </c>
      <c r="H377">
        <v>3</v>
      </c>
      <c r="I377" t="s">
        <v>4253</v>
      </c>
      <c r="J377">
        <v>1800</v>
      </c>
      <c r="K377">
        <v>259200</v>
      </c>
      <c r="L377" t="s">
        <v>5203</v>
      </c>
      <c r="O377" t="s">
        <v>5878</v>
      </c>
      <c r="P377" t="s">
        <v>4386</v>
      </c>
      <c r="Q377" t="s">
        <v>4257</v>
      </c>
      <c r="R377" t="s">
        <v>5879</v>
      </c>
      <c r="S377" t="s">
        <v>5504</v>
      </c>
      <c r="T377" t="s">
        <v>5505</v>
      </c>
      <c r="U377" t="s">
        <v>5861</v>
      </c>
      <c r="X377">
        <v>131</v>
      </c>
      <c r="Y377" t="s">
        <v>4390</v>
      </c>
      <c r="Z377" t="s">
        <v>4390</v>
      </c>
      <c r="AA377" t="s">
        <v>4390</v>
      </c>
      <c r="AB377">
        <v>1</v>
      </c>
      <c r="AC377">
        <v>0.6</v>
      </c>
      <c r="AD377">
        <v>1</v>
      </c>
      <c r="AE377">
        <v>10</v>
      </c>
      <c r="AF377" t="s">
        <v>3704</v>
      </c>
      <c r="AG377" t="s">
        <v>3711</v>
      </c>
      <c r="AH377" t="s">
        <v>74</v>
      </c>
      <c r="AI377" t="s">
        <v>58</v>
      </c>
      <c r="AJ377" t="s">
        <v>59</v>
      </c>
      <c r="AK377" t="s">
        <v>58</v>
      </c>
      <c r="AL377" t="s">
        <v>84</v>
      </c>
      <c r="AM377" t="s">
        <v>90</v>
      </c>
    </row>
    <row r="378" spans="1:39" x14ac:dyDescent="0.25">
      <c r="A378" t="s">
        <v>5877</v>
      </c>
      <c r="B378" t="s">
        <v>4250</v>
      </c>
      <c r="C378" t="s">
        <v>42</v>
      </c>
      <c r="D378" t="s">
        <v>4251</v>
      </c>
      <c r="E378" t="s">
        <v>44</v>
      </c>
      <c r="F378" s="1">
        <v>0.05</v>
      </c>
      <c r="G378" t="s">
        <v>5202</v>
      </c>
      <c r="H378">
        <v>3</v>
      </c>
      <c r="I378" t="s">
        <v>4253</v>
      </c>
      <c r="J378">
        <v>1800</v>
      </c>
      <c r="K378">
        <v>259200</v>
      </c>
      <c r="L378" t="s">
        <v>5203</v>
      </c>
      <c r="O378" t="s">
        <v>5880</v>
      </c>
      <c r="P378" t="s">
        <v>4338</v>
      </c>
      <c r="Q378" t="s">
        <v>4257</v>
      </c>
      <c r="R378" t="s">
        <v>5881</v>
      </c>
      <c r="S378" t="s">
        <v>5882</v>
      </c>
      <c r="T378" t="s">
        <v>5883</v>
      </c>
      <c r="U378" t="s">
        <v>5861</v>
      </c>
      <c r="X378">
        <v>13</v>
      </c>
      <c r="Y378" t="s">
        <v>4342</v>
      </c>
      <c r="Z378" t="s">
        <v>4342</v>
      </c>
      <c r="AA378" t="s">
        <v>4342</v>
      </c>
      <c r="AB378">
        <v>1</v>
      </c>
      <c r="AC378">
        <v>0.6</v>
      </c>
      <c r="AD378">
        <v>1</v>
      </c>
      <c r="AE378">
        <v>10</v>
      </c>
      <c r="AF378" t="s">
        <v>3704</v>
      </c>
      <c r="AG378" t="s">
        <v>3711</v>
      </c>
      <c r="AH378" t="s">
        <v>74</v>
      </c>
      <c r="AI378" t="s">
        <v>58</v>
      </c>
      <c r="AJ378" t="s">
        <v>59</v>
      </c>
      <c r="AK378" t="s">
        <v>58</v>
      </c>
      <c r="AL378" t="s">
        <v>84</v>
      </c>
      <c r="AM378" t="s">
        <v>61</v>
      </c>
    </row>
    <row r="379" spans="1:39" x14ac:dyDescent="0.25">
      <c r="A379" t="s">
        <v>5877</v>
      </c>
      <c r="B379" t="s">
        <v>4250</v>
      </c>
      <c r="C379" t="s">
        <v>42</v>
      </c>
      <c r="D379" t="s">
        <v>4251</v>
      </c>
      <c r="E379" t="s">
        <v>44</v>
      </c>
      <c r="F379" s="1">
        <v>0.05</v>
      </c>
      <c r="G379" t="s">
        <v>5202</v>
      </c>
      <c r="H379">
        <v>3</v>
      </c>
      <c r="I379" t="s">
        <v>4253</v>
      </c>
      <c r="J379">
        <v>1800</v>
      </c>
      <c r="K379">
        <v>259200</v>
      </c>
      <c r="L379" t="s">
        <v>5203</v>
      </c>
      <c r="O379" t="s">
        <v>5884</v>
      </c>
      <c r="P379" t="s">
        <v>4678</v>
      </c>
      <c r="Q379" t="s">
        <v>4257</v>
      </c>
      <c r="R379" t="s">
        <v>5734</v>
      </c>
      <c r="S379" t="s">
        <v>5885</v>
      </c>
      <c r="T379" t="s">
        <v>5886</v>
      </c>
      <c r="U379" t="s">
        <v>5861</v>
      </c>
      <c r="X379">
        <v>28</v>
      </c>
      <c r="Y379" t="s">
        <v>4590</v>
      </c>
      <c r="Z379" t="s">
        <v>4590</v>
      </c>
      <c r="AA379" t="s">
        <v>4590</v>
      </c>
      <c r="AB379">
        <v>1</v>
      </c>
      <c r="AC379">
        <v>0.6</v>
      </c>
      <c r="AD379">
        <v>1</v>
      </c>
      <c r="AE379">
        <v>10</v>
      </c>
      <c r="AF379" t="s">
        <v>3704</v>
      </c>
      <c r="AG379" t="s">
        <v>3711</v>
      </c>
      <c r="AH379" t="s">
        <v>74</v>
      </c>
      <c r="AI379" t="s">
        <v>58</v>
      </c>
      <c r="AJ379" t="s">
        <v>68</v>
      </c>
      <c r="AK379" t="s">
        <v>58</v>
      </c>
      <c r="AL379" t="s">
        <v>60</v>
      </c>
      <c r="AM379" t="s">
        <v>61</v>
      </c>
    </row>
    <row r="380" spans="1:39" x14ac:dyDescent="0.25">
      <c r="A380" t="s">
        <v>5887</v>
      </c>
      <c r="B380" t="s">
        <v>4250</v>
      </c>
      <c r="C380" t="s">
        <v>42</v>
      </c>
      <c r="D380" t="s">
        <v>4251</v>
      </c>
      <c r="E380" t="s">
        <v>44</v>
      </c>
      <c r="F380" s="1">
        <v>0.05</v>
      </c>
      <c r="G380" t="s">
        <v>5217</v>
      </c>
      <c r="H380">
        <v>3</v>
      </c>
      <c r="I380" t="s">
        <v>4253</v>
      </c>
      <c r="J380">
        <v>1800</v>
      </c>
      <c r="K380">
        <v>259200</v>
      </c>
      <c r="L380" t="s">
        <v>5218</v>
      </c>
      <c r="O380" t="s">
        <v>5888</v>
      </c>
      <c r="P380" t="s">
        <v>4338</v>
      </c>
      <c r="Q380" t="s">
        <v>4257</v>
      </c>
      <c r="R380" t="s">
        <v>5889</v>
      </c>
      <c r="S380" t="s">
        <v>5294</v>
      </c>
      <c r="T380" t="s">
        <v>5295</v>
      </c>
      <c r="U380" t="s">
        <v>5861</v>
      </c>
      <c r="X380">
        <v>326</v>
      </c>
      <c r="Y380" t="s">
        <v>4342</v>
      </c>
      <c r="Z380" t="s">
        <v>4342</v>
      </c>
      <c r="AA380" t="s">
        <v>4342</v>
      </c>
      <c r="AB380">
        <v>1</v>
      </c>
      <c r="AC380">
        <v>0.9</v>
      </c>
      <c r="AD380">
        <v>0</v>
      </c>
      <c r="AE380">
        <v>12</v>
      </c>
      <c r="AF380" t="s">
        <v>3952</v>
      </c>
      <c r="AG380" t="s">
        <v>3963</v>
      </c>
      <c r="AH380" t="s">
        <v>74</v>
      </c>
      <c r="AI380" t="s">
        <v>58</v>
      </c>
      <c r="AJ380" t="s">
        <v>68</v>
      </c>
      <c r="AK380" t="s">
        <v>58</v>
      </c>
      <c r="AL380" t="s">
        <v>84</v>
      </c>
      <c r="AM380" t="s">
        <v>61</v>
      </c>
    </row>
    <row r="381" spans="1:39" x14ac:dyDescent="0.25">
      <c r="A381" t="s">
        <v>5887</v>
      </c>
      <c r="B381" t="s">
        <v>4250</v>
      </c>
      <c r="C381" t="s">
        <v>42</v>
      </c>
      <c r="D381" t="s">
        <v>4251</v>
      </c>
      <c r="E381" t="s">
        <v>44</v>
      </c>
      <c r="F381" s="1">
        <v>0.05</v>
      </c>
      <c r="G381" t="s">
        <v>5217</v>
      </c>
      <c r="H381">
        <v>3</v>
      </c>
      <c r="I381" t="s">
        <v>4253</v>
      </c>
      <c r="J381">
        <v>1800</v>
      </c>
      <c r="K381">
        <v>259200</v>
      </c>
      <c r="L381" t="s">
        <v>5218</v>
      </c>
      <c r="O381" t="s">
        <v>5890</v>
      </c>
      <c r="P381" t="s">
        <v>4286</v>
      </c>
      <c r="Q381" t="s">
        <v>4257</v>
      </c>
      <c r="R381" t="s">
        <v>4294</v>
      </c>
      <c r="S381" t="s">
        <v>5891</v>
      </c>
      <c r="T381" t="s">
        <v>5892</v>
      </c>
      <c r="U381" t="s">
        <v>5861</v>
      </c>
      <c r="X381">
        <v>18</v>
      </c>
      <c r="Y381" t="s">
        <v>4290</v>
      </c>
      <c r="Z381" t="s">
        <v>4290</v>
      </c>
      <c r="AA381" t="s">
        <v>4290</v>
      </c>
      <c r="AB381">
        <v>1</v>
      </c>
      <c r="AC381">
        <v>0.9</v>
      </c>
      <c r="AD381">
        <v>0</v>
      </c>
      <c r="AE381">
        <v>12</v>
      </c>
      <c r="AF381" t="s">
        <v>3952</v>
      </c>
      <c r="AG381" t="s">
        <v>3963</v>
      </c>
      <c r="AH381" t="s">
        <v>67</v>
      </c>
      <c r="AI381" t="s">
        <v>58</v>
      </c>
      <c r="AJ381" t="s">
        <v>68</v>
      </c>
      <c r="AK381" t="s">
        <v>58</v>
      </c>
      <c r="AL381" t="s">
        <v>84</v>
      </c>
      <c r="AM381" t="s">
        <v>61</v>
      </c>
    </row>
    <row r="382" spans="1:39" x14ac:dyDescent="0.25">
      <c r="A382" t="s">
        <v>5887</v>
      </c>
      <c r="B382" t="s">
        <v>4250</v>
      </c>
      <c r="C382" t="s">
        <v>42</v>
      </c>
      <c r="D382" t="s">
        <v>4251</v>
      </c>
      <c r="E382" t="s">
        <v>44</v>
      </c>
      <c r="F382" s="1">
        <v>0.05</v>
      </c>
      <c r="G382" t="s">
        <v>5217</v>
      </c>
      <c r="H382">
        <v>3</v>
      </c>
      <c r="I382" t="s">
        <v>4253</v>
      </c>
      <c r="J382">
        <v>1800</v>
      </c>
      <c r="K382">
        <v>259200</v>
      </c>
      <c r="L382" t="s">
        <v>5218</v>
      </c>
      <c r="O382" t="s">
        <v>5893</v>
      </c>
      <c r="P382" t="s">
        <v>4271</v>
      </c>
      <c r="Q382" t="s">
        <v>4257</v>
      </c>
      <c r="R382" t="s">
        <v>5894</v>
      </c>
      <c r="S382" t="s">
        <v>5895</v>
      </c>
      <c r="T382" t="s">
        <v>5896</v>
      </c>
      <c r="U382" t="s">
        <v>5861</v>
      </c>
      <c r="X382">
        <v>11</v>
      </c>
      <c r="Y382" t="s">
        <v>4275</v>
      </c>
      <c r="Z382" t="s">
        <v>4275</v>
      </c>
      <c r="AA382" t="s">
        <v>4275</v>
      </c>
      <c r="AB382">
        <v>1</v>
      </c>
      <c r="AC382">
        <v>0.9</v>
      </c>
      <c r="AD382">
        <v>0</v>
      </c>
      <c r="AE382">
        <v>12</v>
      </c>
      <c r="AF382" t="s">
        <v>3952</v>
      </c>
      <c r="AG382" t="s">
        <v>3963</v>
      </c>
      <c r="AH382" t="s">
        <v>74</v>
      </c>
      <c r="AI382" t="s">
        <v>58</v>
      </c>
      <c r="AJ382" t="s">
        <v>59</v>
      </c>
      <c r="AK382" t="s">
        <v>58</v>
      </c>
      <c r="AL382" t="s">
        <v>84</v>
      </c>
      <c r="AM382" t="s">
        <v>61</v>
      </c>
    </row>
    <row r="383" spans="1:39" x14ac:dyDescent="0.25">
      <c r="A383" t="s">
        <v>5897</v>
      </c>
      <c r="B383" t="s">
        <v>4250</v>
      </c>
      <c r="C383" t="s">
        <v>42</v>
      </c>
      <c r="D383" t="s">
        <v>4251</v>
      </c>
      <c r="E383" t="s">
        <v>44</v>
      </c>
      <c r="F383" s="1">
        <v>0.05</v>
      </c>
      <c r="G383" t="s">
        <v>4478</v>
      </c>
      <c r="H383">
        <v>4</v>
      </c>
      <c r="I383" t="s">
        <v>4253</v>
      </c>
      <c r="J383">
        <v>1800</v>
      </c>
      <c r="K383">
        <v>259200</v>
      </c>
      <c r="L383" t="s">
        <v>5898</v>
      </c>
      <c r="O383" t="s">
        <v>5901</v>
      </c>
      <c r="P383" t="s">
        <v>4280</v>
      </c>
      <c r="Q383" t="s">
        <v>4257</v>
      </c>
      <c r="R383" t="s">
        <v>5902</v>
      </c>
      <c r="S383" t="s">
        <v>5903</v>
      </c>
      <c r="T383" t="s">
        <v>5904</v>
      </c>
      <c r="U383" t="s">
        <v>5861</v>
      </c>
      <c r="X383">
        <v>25</v>
      </c>
      <c r="Y383" t="s">
        <v>4284</v>
      </c>
      <c r="Z383" t="s">
        <v>4284</v>
      </c>
      <c r="AA383" t="s">
        <v>4284</v>
      </c>
      <c r="AB383">
        <v>1</v>
      </c>
      <c r="AC383">
        <v>0.6</v>
      </c>
      <c r="AD383">
        <v>1</v>
      </c>
      <c r="AE383">
        <v>1</v>
      </c>
      <c r="AF383" t="s">
        <v>3429</v>
      </c>
      <c r="AG383" t="s">
        <v>3437</v>
      </c>
      <c r="AH383" t="s">
        <v>74</v>
      </c>
      <c r="AI383" t="s">
        <v>58</v>
      </c>
      <c r="AJ383" t="s">
        <v>68</v>
      </c>
      <c r="AK383" t="s">
        <v>58</v>
      </c>
      <c r="AL383" t="s">
        <v>84</v>
      </c>
      <c r="AM383" t="s">
        <v>90</v>
      </c>
    </row>
    <row r="384" spans="1:39" x14ac:dyDescent="0.25">
      <c r="A384" t="s">
        <v>5897</v>
      </c>
      <c r="B384" t="s">
        <v>4250</v>
      </c>
      <c r="C384" t="s">
        <v>42</v>
      </c>
      <c r="D384" t="s">
        <v>4251</v>
      </c>
      <c r="E384" t="s">
        <v>44</v>
      </c>
      <c r="F384" s="1">
        <v>0.05</v>
      </c>
      <c r="G384" t="s">
        <v>4478</v>
      </c>
      <c r="H384">
        <v>4</v>
      </c>
      <c r="I384" t="s">
        <v>4253</v>
      </c>
      <c r="J384">
        <v>1800</v>
      </c>
      <c r="K384">
        <v>259200</v>
      </c>
      <c r="L384" t="s">
        <v>5898</v>
      </c>
      <c r="O384" t="s">
        <v>5905</v>
      </c>
      <c r="P384" t="s">
        <v>4948</v>
      </c>
      <c r="Q384" t="s">
        <v>4257</v>
      </c>
      <c r="R384" t="s">
        <v>5906</v>
      </c>
      <c r="S384" t="s">
        <v>4949</v>
      </c>
      <c r="T384" t="s">
        <v>5907</v>
      </c>
      <c r="U384" t="s">
        <v>5549</v>
      </c>
      <c r="X384">
        <v>23</v>
      </c>
      <c r="Y384" t="s">
        <v>4425</v>
      </c>
      <c r="Z384" t="s">
        <v>4425</v>
      </c>
      <c r="AA384" t="s">
        <v>4425</v>
      </c>
      <c r="AB384">
        <v>1</v>
      </c>
      <c r="AC384">
        <v>0.6</v>
      </c>
      <c r="AD384">
        <v>1</v>
      </c>
      <c r="AE384">
        <v>1</v>
      </c>
      <c r="AF384" t="s">
        <v>3429</v>
      </c>
      <c r="AG384" t="s">
        <v>3437</v>
      </c>
      <c r="AH384" t="s">
        <v>74</v>
      </c>
      <c r="AI384" t="s">
        <v>58</v>
      </c>
      <c r="AJ384" t="s">
        <v>68</v>
      </c>
      <c r="AK384" t="s">
        <v>58</v>
      </c>
      <c r="AL384" t="s">
        <v>60</v>
      </c>
      <c r="AM384" t="s">
        <v>61</v>
      </c>
    </row>
    <row r="385" spans="1:39" x14ac:dyDescent="0.25">
      <c r="A385" t="s">
        <v>5897</v>
      </c>
      <c r="B385" t="s">
        <v>4250</v>
      </c>
      <c r="C385" t="s">
        <v>42</v>
      </c>
      <c r="D385" t="s">
        <v>4251</v>
      </c>
      <c r="E385" t="s">
        <v>44</v>
      </c>
      <c r="F385" s="1">
        <v>0.05</v>
      </c>
      <c r="G385" t="s">
        <v>4478</v>
      </c>
      <c r="H385">
        <v>4</v>
      </c>
      <c r="I385" t="s">
        <v>4253</v>
      </c>
      <c r="J385">
        <v>1800</v>
      </c>
      <c r="K385">
        <v>259200</v>
      </c>
      <c r="L385" t="s">
        <v>5898</v>
      </c>
      <c r="O385" t="s">
        <v>5908</v>
      </c>
      <c r="P385" t="s">
        <v>5909</v>
      </c>
      <c r="Q385" t="s">
        <v>4257</v>
      </c>
      <c r="R385" t="s">
        <v>5432</v>
      </c>
      <c r="S385" t="s">
        <v>5910</v>
      </c>
      <c r="T385" t="s">
        <v>5911</v>
      </c>
      <c r="U385" t="s">
        <v>5900</v>
      </c>
      <c r="X385">
        <v>27</v>
      </c>
      <c r="Y385" t="s">
        <v>4448</v>
      </c>
      <c r="Z385" t="s">
        <v>4448</v>
      </c>
      <c r="AA385" t="s">
        <v>4448</v>
      </c>
      <c r="AB385">
        <v>1</v>
      </c>
      <c r="AC385">
        <v>0.6</v>
      </c>
      <c r="AD385">
        <v>1</v>
      </c>
      <c r="AE385">
        <v>1</v>
      </c>
      <c r="AF385" t="s">
        <v>3429</v>
      </c>
      <c r="AG385" t="s">
        <v>3437</v>
      </c>
      <c r="AH385" t="s">
        <v>74</v>
      </c>
      <c r="AI385" t="s">
        <v>58</v>
      </c>
      <c r="AJ385" t="s">
        <v>68</v>
      </c>
      <c r="AK385" t="s">
        <v>58</v>
      </c>
      <c r="AL385" t="s">
        <v>60</v>
      </c>
      <c r="AM385" t="s">
        <v>61</v>
      </c>
    </row>
    <row r="386" spans="1:39" x14ac:dyDescent="0.25">
      <c r="A386" t="s">
        <v>5912</v>
      </c>
      <c r="B386" t="s">
        <v>4250</v>
      </c>
      <c r="C386" t="s">
        <v>42</v>
      </c>
      <c r="D386" t="s">
        <v>4251</v>
      </c>
      <c r="E386" t="s">
        <v>44</v>
      </c>
      <c r="F386" s="1">
        <v>0.05</v>
      </c>
      <c r="G386" t="s">
        <v>5202</v>
      </c>
      <c r="H386">
        <v>3</v>
      </c>
      <c r="I386" t="s">
        <v>4253</v>
      </c>
      <c r="J386">
        <v>1800</v>
      </c>
      <c r="K386">
        <v>259200</v>
      </c>
      <c r="L386" t="s">
        <v>5203</v>
      </c>
      <c r="O386" t="s">
        <v>5913</v>
      </c>
      <c r="P386" t="s">
        <v>4363</v>
      </c>
      <c r="Q386" t="s">
        <v>4257</v>
      </c>
      <c r="R386" t="s">
        <v>5914</v>
      </c>
      <c r="S386" t="s">
        <v>5915</v>
      </c>
      <c r="T386" t="s">
        <v>5916</v>
      </c>
      <c r="U386" t="s">
        <v>5900</v>
      </c>
      <c r="X386">
        <v>125</v>
      </c>
      <c r="Y386" t="s">
        <v>4367</v>
      </c>
      <c r="Z386" t="s">
        <v>4367</v>
      </c>
      <c r="AA386" t="s">
        <v>4367</v>
      </c>
      <c r="AB386">
        <v>1</v>
      </c>
      <c r="AC386">
        <v>0.6</v>
      </c>
      <c r="AD386">
        <v>1</v>
      </c>
      <c r="AE386">
        <v>11</v>
      </c>
      <c r="AF386" t="s">
        <v>3704</v>
      </c>
      <c r="AG386" t="s">
        <v>3712</v>
      </c>
      <c r="AH386" t="s">
        <v>67</v>
      </c>
      <c r="AI386" t="s">
        <v>58</v>
      </c>
      <c r="AJ386" t="s">
        <v>59</v>
      </c>
      <c r="AK386" t="s">
        <v>58</v>
      </c>
      <c r="AL386" t="s">
        <v>84</v>
      </c>
      <c r="AM386" t="s">
        <v>61</v>
      </c>
    </row>
    <row r="387" spans="1:39" x14ac:dyDescent="0.25">
      <c r="A387" t="s">
        <v>5912</v>
      </c>
      <c r="B387" t="s">
        <v>4250</v>
      </c>
      <c r="C387" t="s">
        <v>42</v>
      </c>
      <c r="D387" t="s">
        <v>4251</v>
      </c>
      <c r="E387" t="s">
        <v>44</v>
      </c>
      <c r="F387" s="1">
        <v>0.05</v>
      </c>
      <c r="G387" t="s">
        <v>5202</v>
      </c>
      <c r="H387">
        <v>3</v>
      </c>
      <c r="I387" t="s">
        <v>4253</v>
      </c>
      <c r="J387">
        <v>1800</v>
      </c>
      <c r="K387">
        <v>259200</v>
      </c>
      <c r="L387" t="s">
        <v>5203</v>
      </c>
      <c r="O387" t="s">
        <v>5917</v>
      </c>
      <c r="P387" t="s">
        <v>4280</v>
      </c>
      <c r="Q387" t="s">
        <v>4257</v>
      </c>
      <c r="R387" t="s">
        <v>5918</v>
      </c>
      <c r="S387" t="s">
        <v>5919</v>
      </c>
      <c r="T387" t="s">
        <v>5920</v>
      </c>
      <c r="U387" t="s">
        <v>5900</v>
      </c>
      <c r="X387">
        <v>23</v>
      </c>
      <c r="Y387" t="s">
        <v>4284</v>
      </c>
      <c r="Z387" t="s">
        <v>4284</v>
      </c>
      <c r="AA387" t="s">
        <v>4284</v>
      </c>
      <c r="AB387">
        <v>1</v>
      </c>
      <c r="AC387">
        <v>0.6</v>
      </c>
      <c r="AD387">
        <v>1</v>
      </c>
      <c r="AE387">
        <v>11</v>
      </c>
      <c r="AF387" t="s">
        <v>3704</v>
      </c>
      <c r="AG387" t="s">
        <v>3712</v>
      </c>
      <c r="AH387" t="s">
        <v>74</v>
      </c>
      <c r="AI387" t="s">
        <v>58</v>
      </c>
      <c r="AJ387" t="s">
        <v>75</v>
      </c>
      <c r="AK387" t="s">
        <v>58</v>
      </c>
      <c r="AL387" t="s">
        <v>84</v>
      </c>
      <c r="AM387" t="s">
        <v>90</v>
      </c>
    </row>
    <row r="388" spans="1:39" x14ac:dyDescent="0.25">
      <c r="A388" t="s">
        <v>5912</v>
      </c>
      <c r="B388" t="s">
        <v>4250</v>
      </c>
      <c r="C388" t="s">
        <v>42</v>
      </c>
      <c r="D388" t="s">
        <v>4251</v>
      </c>
      <c r="E388" t="s">
        <v>44</v>
      </c>
      <c r="F388" s="1">
        <v>0.05</v>
      </c>
      <c r="G388" t="s">
        <v>5202</v>
      </c>
      <c r="H388">
        <v>3</v>
      </c>
      <c r="I388" t="s">
        <v>4253</v>
      </c>
      <c r="J388">
        <v>1800</v>
      </c>
      <c r="K388">
        <v>259200</v>
      </c>
      <c r="L388" t="s">
        <v>5203</v>
      </c>
      <c r="O388" t="s">
        <v>5921</v>
      </c>
      <c r="P388" t="s">
        <v>4386</v>
      </c>
      <c r="Q388" t="s">
        <v>4257</v>
      </c>
      <c r="R388" t="s">
        <v>5922</v>
      </c>
      <c r="S388" t="s">
        <v>5923</v>
      </c>
      <c r="T388" t="s">
        <v>5924</v>
      </c>
      <c r="U388" t="s">
        <v>5900</v>
      </c>
      <c r="X388">
        <v>30</v>
      </c>
      <c r="Y388" t="s">
        <v>4390</v>
      </c>
      <c r="Z388" t="s">
        <v>4390</v>
      </c>
      <c r="AA388" t="s">
        <v>4390</v>
      </c>
      <c r="AB388">
        <v>1</v>
      </c>
      <c r="AC388">
        <v>0.6</v>
      </c>
      <c r="AD388">
        <v>1</v>
      </c>
      <c r="AE388">
        <v>11</v>
      </c>
      <c r="AF388" t="s">
        <v>3704</v>
      </c>
      <c r="AG388" t="s">
        <v>3712</v>
      </c>
      <c r="AH388" t="s">
        <v>74</v>
      </c>
      <c r="AI388" t="s">
        <v>58</v>
      </c>
      <c r="AJ388" t="s">
        <v>75</v>
      </c>
      <c r="AK388" t="s">
        <v>58</v>
      </c>
      <c r="AL388" t="s">
        <v>84</v>
      </c>
      <c r="AM388" t="s">
        <v>90</v>
      </c>
    </row>
    <row r="389" spans="1:39" x14ac:dyDescent="0.25">
      <c r="A389" t="s">
        <v>5925</v>
      </c>
      <c r="B389" t="s">
        <v>4250</v>
      </c>
      <c r="C389" t="s">
        <v>42</v>
      </c>
      <c r="D389" t="s">
        <v>4251</v>
      </c>
      <c r="E389" t="s">
        <v>44</v>
      </c>
      <c r="F389" s="1">
        <v>0.05</v>
      </c>
      <c r="G389" t="s">
        <v>5926</v>
      </c>
      <c r="H389">
        <v>3</v>
      </c>
      <c r="I389" t="s">
        <v>4253</v>
      </c>
      <c r="J389">
        <v>1800</v>
      </c>
      <c r="K389">
        <v>259200</v>
      </c>
      <c r="L389" t="s">
        <v>5927</v>
      </c>
      <c r="O389" t="s">
        <v>5928</v>
      </c>
      <c r="P389" t="s">
        <v>4271</v>
      </c>
      <c r="Q389" t="s">
        <v>4257</v>
      </c>
      <c r="R389" t="s">
        <v>5929</v>
      </c>
      <c r="S389" t="s">
        <v>5930</v>
      </c>
      <c r="T389" t="s">
        <v>5931</v>
      </c>
      <c r="U389" t="s">
        <v>5900</v>
      </c>
      <c r="X389">
        <v>19</v>
      </c>
      <c r="Y389" t="s">
        <v>4275</v>
      </c>
      <c r="Z389" t="s">
        <v>4275</v>
      </c>
      <c r="AA389" t="s">
        <v>4275</v>
      </c>
      <c r="AB389">
        <v>1</v>
      </c>
      <c r="AC389">
        <v>0.6</v>
      </c>
      <c r="AD389">
        <v>1</v>
      </c>
      <c r="AE389">
        <v>12</v>
      </c>
      <c r="AF389" t="s">
        <v>3704</v>
      </c>
      <c r="AG389" t="s">
        <v>3713</v>
      </c>
      <c r="AH389" t="s">
        <v>74</v>
      </c>
      <c r="AI389" t="s">
        <v>58</v>
      </c>
      <c r="AJ389" t="s">
        <v>68</v>
      </c>
      <c r="AK389" t="s">
        <v>58</v>
      </c>
      <c r="AL389" t="s">
        <v>84</v>
      </c>
      <c r="AM389" t="s">
        <v>61</v>
      </c>
    </row>
    <row r="390" spans="1:39" x14ac:dyDescent="0.25">
      <c r="A390" t="s">
        <v>5925</v>
      </c>
      <c r="B390" t="s">
        <v>4250</v>
      </c>
      <c r="C390" t="s">
        <v>42</v>
      </c>
      <c r="D390" t="s">
        <v>4251</v>
      </c>
      <c r="E390" t="s">
        <v>44</v>
      </c>
      <c r="F390" s="1">
        <v>0.05</v>
      </c>
      <c r="G390" t="s">
        <v>5926</v>
      </c>
      <c r="H390">
        <v>3</v>
      </c>
      <c r="I390" t="s">
        <v>4253</v>
      </c>
      <c r="J390">
        <v>1800</v>
      </c>
      <c r="K390">
        <v>259200</v>
      </c>
      <c r="L390" t="s">
        <v>5927</v>
      </c>
      <c r="O390" t="s">
        <v>5932</v>
      </c>
      <c r="P390" t="s">
        <v>4507</v>
      </c>
      <c r="Q390" t="s">
        <v>4257</v>
      </c>
      <c r="R390" t="s">
        <v>4518</v>
      </c>
      <c r="S390" t="s">
        <v>5933</v>
      </c>
      <c r="T390" t="s">
        <v>5934</v>
      </c>
      <c r="U390" t="s">
        <v>5900</v>
      </c>
      <c r="X390">
        <v>16</v>
      </c>
      <c r="Y390" t="s">
        <v>4511</v>
      </c>
      <c r="Z390" t="s">
        <v>4511</v>
      </c>
      <c r="AA390" t="s">
        <v>4511</v>
      </c>
      <c r="AB390">
        <v>1</v>
      </c>
      <c r="AC390">
        <v>0.6</v>
      </c>
      <c r="AD390">
        <v>1</v>
      </c>
      <c r="AE390">
        <v>12</v>
      </c>
      <c r="AF390" t="s">
        <v>3704</v>
      </c>
      <c r="AG390" t="s">
        <v>3713</v>
      </c>
      <c r="AH390" t="s">
        <v>74</v>
      </c>
      <c r="AI390" t="s">
        <v>58</v>
      </c>
      <c r="AJ390" t="s">
        <v>68</v>
      </c>
      <c r="AK390" t="s">
        <v>58</v>
      </c>
      <c r="AL390" t="s">
        <v>84</v>
      </c>
      <c r="AM390" t="s">
        <v>90</v>
      </c>
    </row>
    <row r="391" spans="1:39" x14ac:dyDescent="0.25">
      <c r="A391" t="s">
        <v>5925</v>
      </c>
      <c r="B391" t="s">
        <v>4250</v>
      </c>
      <c r="C391" t="s">
        <v>42</v>
      </c>
      <c r="D391" t="s">
        <v>4251</v>
      </c>
      <c r="E391" t="s">
        <v>44</v>
      </c>
      <c r="F391" s="1">
        <v>0.05</v>
      </c>
      <c r="G391" t="s">
        <v>5926</v>
      </c>
      <c r="H391">
        <v>3</v>
      </c>
      <c r="I391" t="s">
        <v>4253</v>
      </c>
      <c r="J391">
        <v>1800</v>
      </c>
      <c r="K391">
        <v>259200</v>
      </c>
      <c r="L391" t="s">
        <v>5927</v>
      </c>
      <c r="O391" t="s">
        <v>5935</v>
      </c>
      <c r="P391" t="s">
        <v>4280</v>
      </c>
      <c r="Q391" t="s">
        <v>4257</v>
      </c>
      <c r="R391" t="s">
        <v>5936</v>
      </c>
      <c r="S391" t="s">
        <v>5937</v>
      </c>
      <c r="T391" t="s">
        <v>5938</v>
      </c>
      <c r="U391" t="s">
        <v>5900</v>
      </c>
      <c r="X391">
        <v>21</v>
      </c>
      <c r="Y391" t="s">
        <v>4284</v>
      </c>
      <c r="Z391" t="s">
        <v>4284</v>
      </c>
      <c r="AA391" t="s">
        <v>4284</v>
      </c>
      <c r="AB391">
        <v>1</v>
      </c>
      <c r="AC391">
        <v>0.6</v>
      </c>
      <c r="AD391">
        <v>1</v>
      </c>
      <c r="AE391">
        <v>12</v>
      </c>
      <c r="AF391" t="s">
        <v>3704</v>
      </c>
      <c r="AG391" t="s">
        <v>3713</v>
      </c>
      <c r="AH391" t="s">
        <v>74</v>
      </c>
      <c r="AI391" t="s">
        <v>58</v>
      </c>
      <c r="AJ391" t="s">
        <v>68</v>
      </c>
      <c r="AK391" t="s">
        <v>58</v>
      </c>
      <c r="AL391" t="s">
        <v>84</v>
      </c>
      <c r="AM391" t="s">
        <v>90</v>
      </c>
    </row>
    <row r="392" spans="1:39" x14ac:dyDescent="0.25">
      <c r="A392" t="s">
        <v>5939</v>
      </c>
      <c r="B392" t="s">
        <v>4250</v>
      </c>
      <c r="C392" t="s">
        <v>42</v>
      </c>
      <c r="D392" t="s">
        <v>4251</v>
      </c>
      <c r="E392" t="s">
        <v>44</v>
      </c>
      <c r="F392" s="1">
        <v>0.05</v>
      </c>
      <c r="G392" t="s">
        <v>5217</v>
      </c>
      <c r="H392">
        <v>3</v>
      </c>
      <c r="I392" t="s">
        <v>4253</v>
      </c>
      <c r="J392">
        <v>1800</v>
      </c>
      <c r="K392">
        <v>259200</v>
      </c>
      <c r="L392" t="s">
        <v>5218</v>
      </c>
      <c r="O392" t="s">
        <v>5940</v>
      </c>
      <c r="P392" t="s">
        <v>4280</v>
      </c>
      <c r="Q392" t="s">
        <v>4257</v>
      </c>
      <c r="R392" t="s">
        <v>5941</v>
      </c>
      <c r="S392" t="s">
        <v>5942</v>
      </c>
      <c r="T392" t="s">
        <v>5943</v>
      </c>
      <c r="U392" t="s">
        <v>5900</v>
      </c>
      <c r="X392">
        <v>29</v>
      </c>
      <c r="Y392" t="s">
        <v>4284</v>
      </c>
      <c r="Z392" t="s">
        <v>4284</v>
      </c>
      <c r="AA392" t="s">
        <v>4284</v>
      </c>
      <c r="AB392">
        <v>1</v>
      </c>
      <c r="AC392">
        <v>0.9</v>
      </c>
      <c r="AD392">
        <v>0</v>
      </c>
      <c r="AE392">
        <v>13</v>
      </c>
      <c r="AF392" t="s">
        <v>3952</v>
      </c>
      <c r="AG392" t="s">
        <v>3964</v>
      </c>
      <c r="AH392" t="s">
        <v>74</v>
      </c>
      <c r="AI392" t="s">
        <v>58</v>
      </c>
      <c r="AJ392" t="s">
        <v>68</v>
      </c>
      <c r="AK392" t="s">
        <v>58</v>
      </c>
      <c r="AL392" t="s">
        <v>84</v>
      </c>
      <c r="AM392" t="s">
        <v>90</v>
      </c>
    </row>
    <row r="393" spans="1:39" x14ac:dyDescent="0.25">
      <c r="A393" t="s">
        <v>5939</v>
      </c>
      <c r="B393" t="s">
        <v>4250</v>
      </c>
      <c r="C393" t="s">
        <v>42</v>
      </c>
      <c r="D393" t="s">
        <v>4251</v>
      </c>
      <c r="E393" t="s">
        <v>44</v>
      </c>
      <c r="F393" s="1">
        <v>0.05</v>
      </c>
      <c r="G393" t="s">
        <v>5217</v>
      </c>
      <c r="H393">
        <v>3</v>
      </c>
      <c r="I393" t="s">
        <v>4253</v>
      </c>
      <c r="J393">
        <v>1800</v>
      </c>
      <c r="K393">
        <v>259200</v>
      </c>
      <c r="L393" t="s">
        <v>5218</v>
      </c>
      <c r="O393" t="s">
        <v>5944</v>
      </c>
      <c r="P393" t="s">
        <v>5196</v>
      </c>
      <c r="Q393" t="s">
        <v>4257</v>
      </c>
      <c r="R393" t="s">
        <v>5945</v>
      </c>
      <c r="S393" t="s">
        <v>5946</v>
      </c>
      <c r="T393" t="s">
        <v>5947</v>
      </c>
      <c r="U393" t="s">
        <v>5900</v>
      </c>
      <c r="X393">
        <v>21</v>
      </c>
      <c r="Y393" t="s">
        <v>5200</v>
      </c>
      <c r="Z393" t="s">
        <v>5200</v>
      </c>
      <c r="AA393" t="s">
        <v>5200</v>
      </c>
      <c r="AB393">
        <v>1</v>
      </c>
      <c r="AC393">
        <v>0.9</v>
      </c>
      <c r="AD393">
        <v>0</v>
      </c>
      <c r="AE393">
        <v>13</v>
      </c>
      <c r="AF393" t="s">
        <v>3952</v>
      </c>
      <c r="AG393" t="s">
        <v>3964</v>
      </c>
      <c r="AH393" t="s">
        <v>67</v>
      </c>
      <c r="AI393" t="s">
        <v>58</v>
      </c>
      <c r="AJ393" t="s">
        <v>133</v>
      </c>
      <c r="AK393" t="s">
        <v>58</v>
      </c>
      <c r="AL393" t="s">
        <v>84</v>
      </c>
      <c r="AM393" t="s">
        <v>90</v>
      </c>
    </row>
    <row r="394" spans="1:39" x14ac:dyDescent="0.25">
      <c r="A394" t="s">
        <v>5939</v>
      </c>
      <c r="B394" t="s">
        <v>4250</v>
      </c>
      <c r="C394" t="s">
        <v>42</v>
      </c>
      <c r="D394" t="s">
        <v>4251</v>
      </c>
      <c r="E394" t="s">
        <v>44</v>
      </c>
      <c r="F394" s="1">
        <v>0.05</v>
      </c>
      <c r="G394" t="s">
        <v>5217</v>
      </c>
      <c r="H394">
        <v>3</v>
      </c>
      <c r="I394" t="s">
        <v>4253</v>
      </c>
      <c r="J394">
        <v>1800</v>
      </c>
      <c r="K394">
        <v>259200</v>
      </c>
      <c r="L394" t="s">
        <v>5218</v>
      </c>
      <c r="O394" t="s">
        <v>5948</v>
      </c>
      <c r="P394" t="s">
        <v>4286</v>
      </c>
      <c r="Q394" t="s">
        <v>4257</v>
      </c>
      <c r="R394" t="s">
        <v>5949</v>
      </c>
      <c r="S394" t="s">
        <v>5950</v>
      </c>
      <c r="T394" t="s">
        <v>5951</v>
      </c>
      <c r="U394" t="s">
        <v>5900</v>
      </c>
      <c r="X394">
        <v>16</v>
      </c>
      <c r="Y394" t="s">
        <v>4290</v>
      </c>
      <c r="Z394" t="s">
        <v>4290</v>
      </c>
      <c r="AA394" t="s">
        <v>4290</v>
      </c>
      <c r="AB394">
        <v>1</v>
      </c>
      <c r="AC394">
        <v>0.9</v>
      </c>
      <c r="AD394">
        <v>0</v>
      </c>
      <c r="AE394">
        <v>13</v>
      </c>
      <c r="AF394" t="s">
        <v>3952</v>
      </c>
      <c r="AG394" t="s">
        <v>3964</v>
      </c>
      <c r="AH394" t="s">
        <v>67</v>
      </c>
      <c r="AI394" t="s">
        <v>58</v>
      </c>
      <c r="AJ394" t="s">
        <v>75</v>
      </c>
      <c r="AK394" t="s">
        <v>58</v>
      </c>
      <c r="AL394" t="s">
        <v>84</v>
      </c>
      <c r="AM394" t="s">
        <v>61</v>
      </c>
    </row>
    <row r="395" spans="1:39" x14ac:dyDescent="0.25">
      <c r="A395" t="s">
        <v>5952</v>
      </c>
      <c r="B395" t="s">
        <v>4250</v>
      </c>
      <c r="C395" t="s">
        <v>42</v>
      </c>
      <c r="D395" t="s">
        <v>4251</v>
      </c>
      <c r="E395" t="s">
        <v>44</v>
      </c>
      <c r="F395" s="1">
        <v>0.05</v>
      </c>
      <c r="G395" t="s">
        <v>4478</v>
      </c>
      <c r="H395">
        <v>3</v>
      </c>
      <c r="I395" t="s">
        <v>4253</v>
      </c>
      <c r="J395">
        <v>1800</v>
      </c>
      <c r="K395">
        <v>259200</v>
      </c>
      <c r="L395" t="s">
        <v>4479</v>
      </c>
      <c r="O395" t="s">
        <v>5953</v>
      </c>
      <c r="P395" t="s">
        <v>4256</v>
      </c>
      <c r="Q395" t="s">
        <v>4257</v>
      </c>
      <c r="R395" t="s">
        <v>4287</v>
      </c>
      <c r="S395" t="s">
        <v>5954</v>
      </c>
      <c r="T395" t="s">
        <v>5955</v>
      </c>
      <c r="U395" t="s">
        <v>5900</v>
      </c>
      <c r="X395">
        <v>11</v>
      </c>
      <c r="Y395" t="s">
        <v>4262</v>
      </c>
      <c r="Z395" t="s">
        <v>4262</v>
      </c>
      <c r="AA395" t="s">
        <v>4262</v>
      </c>
      <c r="AB395">
        <v>1</v>
      </c>
      <c r="AC395">
        <v>0.6</v>
      </c>
      <c r="AD395">
        <v>0</v>
      </c>
      <c r="AE395">
        <v>2</v>
      </c>
      <c r="AF395" t="s">
        <v>3429</v>
      </c>
      <c r="AG395" t="s">
        <v>3444</v>
      </c>
      <c r="AH395" t="s">
        <v>67</v>
      </c>
      <c r="AI395" t="s">
        <v>58</v>
      </c>
      <c r="AJ395" t="s">
        <v>133</v>
      </c>
      <c r="AK395" t="s">
        <v>58</v>
      </c>
      <c r="AL395" t="s">
        <v>84</v>
      </c>
      <c r="AM395" t="s">
        <v>90</v>
      </c>
    </row>
    <row r="396" spans="1:39" x14ac:dyDescent="0.25">
      <c r="A396" t="s">
        <v>5952</v>
      </c>
      <c r="B396" t="s">
        <v>4250</v>
      </c>
      <c r="C396" t="s">
        <v>42</v>
      </c>
      <c r="D396" t="s">
        <v>4251</v>
      </c>
      <c r="E396" t="s">
        <v>44</v>
      </c>
      <c r="F396" s="1">
        <v>0.05</v>
      </c>
      <c r="G396" t="s">
        <v>4478</v>
      </c>
      <c r="H396">
        <v>3</v>
      </c>
      <c r="I396" t="s">
        <v>4253</v>
      </c>
      <c r="J396">
        <v>1800</v>
      </c>
      <c r="K396">
        <v>259200</v>
      </c>
      <c r="L396" t="s">
        <v>4479</v>
      </c>
      <c r="O396" t="s">
        <v>5956</v>
      </c>
      <c r="P396" t="s">
        <v>4280</v>
      </c>
      <c r="Q396" t="s">
        <v>4257</v>
      </c>
      <c r="R396" t="s">
        <v>4317</v>
      </c>
      <c r="S396" t="s">
        <v>5957</v>
      </c>
      <c r="T396" t="s">
        <v>5958</v>
      </c>
      <c r="U396" t="s">
        <v>5900</v>
      </c>
      <c r="X396">
        <v>18</v>
      </c>
      <c r="Y396" t="s">
        <v>4284</v>
      </c>
      <c r="Z396" t="s">
        <v>4284</v>
      </c>
      <c r="AA396" t="s">
        <v>4284</v>
      </c>
      <c r="AB396">
        <v>1</v>
      </c>
      <c r="AC396">
        <v>0.6</v>
      </c>
      <c r="AD396">
        <v>0</v>
      </c>
      <c r="AE396">
        <v>2</v>
      </c>
      <c r="AF396" t="s">
        <v>3429</v>
      </c>
      <c r="AG396" t="s">
        <v>3444</v>
      </c>
      <c r="AH396" t="s">
        <v>74</v>
      </c>
      <c r="AI396" t="s">
        <v>58</v>
      </c>
      <c r="AJ396" t="s">
        <v>68</v>
      </c>
      <c r="AK396" t="s">
        <v>58</v>
      </c>
      <c r="AL396" t="s">
        <v>84</v>
      </c>
      <c r="AM396" t="s">
        <v>90</v>
      </c>
    </row>
    <row r="397" spans="1:39" x14ac:dyDescent="0.25">
      <c r="A397" t="s">
        <v>5952</v>
      </c>
      <c r="B397" t="s">
        <v>4250</v>
      </c>
      <c r="C397" t="s">
        <v>42</v>
      </c>
      <c r="D397" t="s">
        <v>4251</v>
      </c>
      <c r="E397" t="s">
        <v>44</v>
      </c>
      <c r="F397" s="1">
        <v>0.05</v>
      </c>
      <c r="G397" t="s">
        <v>4478</v>
      </c>
      <c r="H397">
        <v>3</v>
      </c>
      <c r="I397" t="s">
        <v>4253</v>
      </c>
      <c r="J397">
        <v>1800</v>
      </c>
      <c r="K397">
        <v>259200</v>
      </c>
      <c r="L397" t="s">
        <v>4479</v>
      </c>
      <c r="O397" t="s">
        <v>5959</v>
      </c>
      <c r="P397" t="s">
        <v>4327</v>
      </c>
      <c r="Q397" t="s">
        <v>4257</v>
      </c>
      <c r="R397" t="s">
        <v>5960</v>
      </c>
      <c r="S397" t="s">
        <v>4688</v>
      </c>
      <c r="T397" t="s">
        <v>4689</v>
      </c>
      <c r="U397" t="s">
        <v>5961</v>
      </c>
      <c r="X397">
        <v>39</v>
      </c>
      <c r="Y397" t="s">
        <v>4331</v>
      </c>
      <c r="Z397" t="s">
        <v>4331</v>
      </c>
      <c r="AA397" t="s">
        <v>4331</v>
      </c>
      <c r="AB397">
        <v>1</v>
      </c>
      <c r="AC397">
        <v>0.6</v>
      </c>
      <c r="AD397">
        <v>0</v>
      </c>
      <c r="AE397">
        <v>2</v>
      </c>
      <c r="AF397" t="s">
        <v>3429</v>
      </c>
      <c r="AG397" t="s">
        <v>3444</v>
      </c>
      <c r="AH397" t="s">
        <v>74</v>
      </c>
      <c r="AI397" t="s">
        <v>58</v>
      </c>
      <c r="AJ397" t="s">
        <v>59</v>
      </c>
      <c r="AK397" t="s">
        <v>58</v>
      </c>
      <c r="AL397" t="s">
        <v>84</v>
      </c>
      <c r="AM397" t="s">
        <v>90</v>
      </c>
    </row>
    <row r="398" spans="1:39" x14ac:dyDescent="0.25">
      <c r="A398" t="s">
        <v>5962</v>
      </c>
      <c r="B398" t="s">
        <v>4250</v>
      </c>
      <c r="C398" t="s">
        <v>42</v>
      </c>
      <c r="D398" t="s">
        <v>4251</v>
      </c>
      <c r="E398" t="s">
        <v>44</v>
      </c>
      <c r="F398" s="1">
        <v>0.05</v>
      </c>
      <c r="G398" t="s">
        <v>5217</v>
      </c>
      <c r="H398">
        <v>3</v>
      </c>
      <c r="I398" t="s">
        <v>4253</v>
      </c>
      <c r="J398">
        <v>1800</v>
      </c>
      <c r="K398">
        <v>259200</v>
      </c>
      <c r="L398" t="s">
        <v>5218</v>
      </c>
      <c r="O398" t="s">
        <v>5963</v>
      </c>
      <c r="P398" t="s">
        <v>4386</v>
      </c>
      <c r="Q398" t="s">
        <v>4257</v>
      </c>
      <c r="R398" t="s">
        <v>5964</v>
      </c>
      <c r="S398" t="s">
        <v>5889</v>
      </c>
      <c r="T398" t="s">
        <v>5965</v>
      </c>
      <c r="U398" t="s">
        <v>5961</v>
      </c>
      <c r="X398">
        <v>30</v>
      </c>
      <c r="Y398" t="s">
        <v>4390</v>
      </c>
      <c r="Z398" t="s">
        <v>4390</v>
      </c>
      <c r="AA398" t="s">
        <v>4390</v>
      </c>
      <c r="AB398">
        <v>1</v>
      </c>
      <c r="AC398">
        <v>0.9</v>
      </c>
      <c r="AD398">
        <v>0</v>
      </c>
      <c r="AE398">
        <v>14</v>
      </c>
      <c r="AF398" t="s">
        <v>3952</v>
      </c>
      <c r="AG398" t="s">
        <v>3965</v>
      </c>
      <c r="AH398" t="s">
        <v>74</v>
      </c>
      <c r="AI398" t="s">
        <v>58</v>
      </c>
      <c r="AJ398" t="s">
        <v>68</v>
      </c>
      <c r="AK398" t="s">
        <v>58</v>
      </c>
      <c r="AL398" t="s">
        <v>84</v>
      </c>
      <c r="AM398" t="s">
        <v>90</v>
      </c>
    </row>
    <row r="399" spans="1:39" x14ac:dyDescent="0.25">
      <c r="A399" t="s">
        <v>5962</v>
      </c>
      <c r="B399" t="s">
        <v>4250</v>
      </c>
      <c r="C399" t="s">
        <v>42</v>
      </c>
      <c r="D399" t="s">
        <v>4251</v>
      </c>
      <c r="E399" t="s">
        <v>44</v>
      </c>
      <c r="F399" s="1">
        <v>0.05</v>
      </c>
      <c r="G399" t="s">
        <v>5217</v>
      </c>
      <c r="H399">
        <v>3</v>
      </c>
      <c r="I399" t="s">
        <v>4253</v>
      </c>
      <c r="J399">
        <v>1800</v>
      </c>
      <c r="K399">
        <v>259200</v>
      </c>
      <c r="L399" t="s">
        <v>5218</v>
      </c>
      <c r="O399" t="s">
        <v>5966</v>
      </c>
      <c r="P399" t="s">
        <v>5173</v>
      </c>
      <c r="Q399" t="s">
        <v>4257</v>
      </c>
      <c r="R399" t="s">
        <v>5967</v>
      </c>
      <c r="S399" t="s">
        <v>5968</v>
      </c>
      <c r="T399" t="s">
        <v>5969</v>
      </c>
      <c r="U399" t="s">
        <v>5961</v>
      </c>
      <c r="X399">
        <v>15</v>
      </c>
      <c r="Y399" t="s">
        <v>4269</v>
      </c>
      <c r="Z399" t="s">
        <v>4269</v>
      </c>
      <c r="AA399" t="s">
        <v>4269</v>
      </c>
      <c r="AB399">
        <v>1</v>
      </c>
      <c r="AC399">
        <v>0.9</v>
      </c>
      <c r="AD399">
        <v>0</v>
      </c>
      <c r="AE399">
        <v>14</v>
      </c>
      <c r="AF399" t="s">
        <v>3952</v>
      </c>
      <c r="AG399" t="s">
        <v>3965</v>
      </c>
      <c r="AH399" t="s">
        <v>74</v>
      </c>
      <c r="AI399" t="s">
        <v>58</v>
      </c>
      <c r="AJ399" t="s">
        <v>75</v>
      </c>
      <c r="AK399" t="s">
        <v>58</v>
      </c>
      <c r="AL399" t="s">
        <v>84</v>
      </c>
      <c r="AM399" t="s">
        <v>61</v>
      </c>
    </row>
    <row r="400" spans="1:39" x14ac:dyDescent="0.25">
      <c r="A400" t="s">
        <v>5962</v>
      </c>
      <c r="B400" t="s">
        <v>4250</v>
      </c>
      <c r="C400" t="s">
        <v>42</v>
      </c>
      <c r="D400" t="s">
        <v>4251</v>
      </c>
      <c r="E400" t="s">
        <v>44</v>
      </c>
      <c r="F400" s="1">
        <v>0.05</v>
      </c>
      <c r="G400" t="s">
        <v>5217</v>
      </c>
      <c r="H400">
        <v>3</v>
      </c>
      <c r="I400" t="s">
        <v>4253</v>
      </c>
      <c r="J400">
        <v>1800</v>
      </c>
      <c r="K400">
        <v>259200</v>
      </c>
      <c r="L400" t="s">
        <v>5218</v>
      </c>
      <c r="O400" t="s">
        <v>5970</v>
      </c>
      <c r="P400" t="s">
        <v>4280</v>
      </c>
      <c r="Q400" t="s">
        <v>4257</v>
      </c>
      <c r="R400" t="s">
        <v>5971</v>
      </c>
      <c r="S400" t="s">
        <v>4323</v>
      </c>
      <c r="T400" t="s">
        <v>4324</v>
      </c>
      <c r="U400" t="s">
        <v>5961</v>
      </c>
      <c r="X400">
        <v>21</v>
      </c>
      <c r="Y400" t="s">
        <v>4284</v>
      </c>
      <c r="Z400" t="s">
        <v>4284</v>
      </c>
      <c r="AA400" t="s">
        <v>4284</v>
      </c>
      <c r="AB400">
        <v>1</v>
      </c>
      <c r="AC400">
        <v>0.9</v>
      </c>
      <c r="AD400">
        <v>0</v>
      </c>
      <c r="AE400">
        <v>14</v>
      </c>
      <c r="AF400" t="s">
        <v>3952</v>
      </c>
      <c r="AG400" t="s">
        <v>3965</v>
      </c>
      <c r="AH400" t="s">
        <v>74</v>
      </c>
      <c r="AI400" t="s">
        <v>58</v>
      </c>
      <c r="AJ400" t="s">
        <v>59</v>
      </c>
      <c r="AK400" t="s">
        <v>58</v>
      </c>
      <c r="AL400" t="s">
        <v>84</v>
      </c>
      <c r="AM400" t="s">
        <v>90</v>
      </c>
    </row>
    <row r="401" spans="1:39" x14ac:dyDescent="0.25">
      <c r="A401" t="s">
        <v>5972</v>
      </c>
      <c r="B401" t="s">
        <v>4250</v>
      </c>
      <c r="C401" t="s">
        <v>42</v>
      </c>
      <c r="D401" t="s">
        <v>4251</v>
      </c>
      <c r="E401" t="s">
        <v>44</v>
      </c>
      <c r="F401" s="1">
        <v>0.05</v>
      </c>
      <c r="G401" t="s">
        <v>5926</v>
      </c>
      <c r="H401">
        <v>3</v>
      </c>
      <c r="I401" t="s">
        <v>4253</v>
      </c>
      <c r="J401">
        <v>1800</v>
      </c>
      <c r="K401">
        <v>259200</v>
      </c>
      <c r="L401" t="s">
        <v>5927</v>
      </c>
      <c r="O401" t="s">
        <v>5973</v>
      </c>
      <c r="P401" t="s">
        <v>4286</v>
      </c>
      <c r="Q401" t="s">
        <v>4257</v>
      </c>
      <c r="R401" t="s">
        <v>5974</v>
      </c>
      <c r="S401" t="s">
        <v>5975</v>
      </c>
      <c r="T401" t="s">
        <v>5976</v>
      </c>
      <c r="U401" t="s">
        <v>5961</v>
      </c>
      <c r="X401">
        <v>17</v>
      </c>
      <c r="Y401" t="s">
        <v>4290</v>
      </c>
      <c r="Z401" t="s">
        <v>4290</v>
      </c>
      <c r="AA401" t="s">
        <v>4290</v>
      </c>
      <c r="AB401">
        <v>1</v>
      </c>
      <c r="AC401">
        <v>0.6</v>
      </c>
      <c r="AD401">
        <v>1</v>
      </c>
      <c r="AE401">
        <v>13</v>
      </c>
      <c r="AF401" t="s">
        <v>3704</v>
      </c>
      <c r="AG401" t="s">
        <v>3714</v>
      </c>
      <c r="AH401" t="s">
        <v>67</v>
      </c>
      <c r="AI401" t="s">
        <v>58</v>
      </c>
      <c r="AJ401" t="s">
        <v>142</v>
      </c>
      <c r="AK401" t="s">
        <v>58</v>
      </c>
      <c r="AL401" t="s">
        <v>84</v>
      </c>
      <c r="AM401" t="s">
        <v>61</v>
      </c>
    </row>
    <row r="402" spans="1:39" x14ac:dyDescent="0.25">
      <c r="A402" t="s">
        <v>5972</v>
      </c>
      <c r="B402" t="s">
        <v>4250</v>
      </c>
      <c r="C402" t="s">
        <v>42</v>
      </c>
      <c r="D402" t="s">
        <v>4251</v>
      </c>
      <c r="E402" t="s">
        <v>44</v>
      </c>
      <c r="F402" s="1">
        <v>0.05</v>
      </c>
      <c r="G402" t="s">
        <v>5926</v>
      </c>
      <c r="H402">
        <v>3</v>
      </c>
      <c r="I402" t="s">
        <v>4253</v>
      </c>
      <c r="J402">
        <v>1800</v>
      </c>
      <c r="K402">
        <v>259200</v>
      </c>
      <c r="L402" t="s">
        <v>5927</v>
      </c>
      <c r="O402" t="s">
        <v>5977</v>
      </c>
      <c r="P402" t="s">
        <v>4586</v>
      </c>
      <c r="Q402" t="s">
        <v>4257</v>
      </c>
      <c r="R402" t="s">
        <v>5626</v>
      </c>
      <c r="S402" t="s">
        <v>4979</v>
      </c>
      <c r="T402" t="s">
        <v>5978</v>
      </c>
      <c r="U402" t="s">
        <v>5961</v>
      </c>
      <c r="X402">
        <v>27</v>
      </c>
      <c r="Y402" t="s">
        <v>4590</v>
      </c>
      <c r="Z402" t="s">
        <v>4590</v>
      </c>
      <c r="AA402" t="s">
        <v>4590</v>
      </c>
      <c r="AB402">
        <v>1</v>
      </c>
      <c r="AC402">
        <v>0.6</v>
      </c>
      <c r="AD402">
        <v>1</v>
      </c>
      <c r="AE402">
        <v>13</v>
      </c>
      <c r="AF402" t="s">
        <v>3704</v>
      </c>
      <c r="AG402" t="s">
        <v>3714</v>
      </c>
      <c r="AH402" t="s">
        <v>67</v>
      </c>
      <c r="AI402" t="s">
        <v>58</v>
      </c>
      <c r="AJ402" t="s">
        <v>68</v>
      </c>
      <c r="AK402" t="s">
        <v>58</v>
      </c>
      <c r="AL402" t="s">
        <v>60</v>
      </c>
      <c r="AM402" t="s">
        <v>61</v>
      </c>
    </row>
    <row r="403" spans="1:39" x14ac:dyDescent="0.25">
      <c r="A403" t="s">
        <v>5972</v>
      </c>
      <c r="B403" t="s">
        <v>4250</v>
      </c>
      <c r="C403" t="s">
        <v>42</v>
      </c>
      <c r="D403" t="s">
        <v>4251</v>
      </c>
      <c r="E403" t="s">
        <v>44</v>
      </c>
      <c r="F403" s="1">
        <v>0.05</v>
      </c>
      <c r="G403" t="s">
        <v>5926</v>
      </c>
      <c r="H403">
        <v>3</v>
      </c>
      <c r="I403" t="s">
        <v>4253</v>
      </c>
      <c r="J403">
        <v>1800</v>
      </c>
      <c r="K403">
        <v>259200</v>
      </c>
      <c r="L403" t="s">
        <v>5927</v>
      </c>
      <c r="O403" t="s">
        <v>5979</v>
      </c>
      <c r="P403" t="s">
        <v>4307</v>
      </c>
      <c r="Q403" t="s">
        <v>4257</v>
      </c>
      <c r="R403" t="s">
        <v>5381</v>
      </c>
      <c r="S403" t="s">
        <v>5980</v>
      </c>
      <c r="T403" t="s">
        <v>5981</v>
      </c>
      <c r="U403" t="s">
        <v>5961</v>
      </c>
      <c r="X403">
        <v>50</v>
      </c>
      <c r="Y403" t="s">
        <v>4311</v>
      </c>
      <c r="Z403" t="s">
        <v>4311</v>
      </c>
      <c r="AA403" t="s">
        <v>4311</v>
      </c>
      <c r="AB403">
        <v>1</v>
      </c>
      <c r="AC403">
        <v>0.6</v>
      </c>
      <c r="AD403">
        <v>1</v>
      </c>
      <c r="AE403">
        <v>13</v>
      </c>
      <c r="AF403" t="s">
        <v>3704</v>
      </c>
      <c r="AG403" t="s">
        <v>3714</v>
      </c>
      <c r="AH403" t="s">
        <v>1861</v>
      </c>
      <c r="AI403" t="s">
        <v>58</v>
      </c>
      <c r="AJ403" t="s">
        <v>59</v>
      </c>
      <c r="AK403" t="s">
        <v>58</v>
      </c>
      <c r="AL403" t="s">
        <v>60</v>
      </c>
      <c r="AM403" t="s">
        <v>61</v>
      </c>
    </row>
    <row r="404" spans="1:39" x14ac:dyDescent="0.25">
      <c r="A404" t="s">
        <v>5982</v>
      </c>
      <c r="B404" t="s">
        <v>4250</v>
      </c>
      <c r="C404" t="s">
        <v>42</v>
      </c>
      <c r="D404" t="s">
        <v>4251</v>
      </c>
      <c r="E404" t="s">
        <v>44</v>
      </c>
      <c r="F404" s="1">
        <v>0.05</v>
      </c>
      <c r="G404" t="s">
        <v>5926</v>
      </c>
      <c r="H404">
        <v>3</v>
      </c>
      <c r="I404" t="s">
        <v>4253</v>
      </c>
      <c r="J404">
        <v>1800</v>
      </c>
      <c r="K404">
        <v>259200</v>
      </c>
      <c r="L404" t="s">
        <v>5927</v>
      </c>
      <c r="O404" t="s">
        <v>5983</v>
      </c>
      <c r="P404" t="s">
        <v>4401</v>
      </c>
      <c r="Q404" t="s">
        <v>4257</v>
      </c>
      <c r="R404" t="s">
        <v>5984</v>
      </c>
      <c r="S404" t="s">
        <v>5985</v>
      </c>
      <c r="T404" t="s">
        <v>5986</v>
      </c>
      <c r="U404" t="s">
        <v>5961</v>
      </c>
      <c r="X404">
        <v>32</v>
      </c>
      <c r="Y404" t="s">
        <v>4405</v>
      </c>
      <c r="Z404" t="s">
        <v>4405</v>
      </c>
      <c r="AA404" t="s">
        <v>4405</v>
      </c>
      <c r="AB404">
        <v>1</v>
      </c>
      <c r="AC404">
        <v>0.6</v>
      </c>
      <c r="AD404">
        <v>0</v>
      </c>
      <c r="AE404">
        <v>14</v>
      </c>
      <c r="AF404" t="s">
        <v>3704</v>
      </c>
      <c r="AG404" t="s">
        <v>3715</v>
      </c>
      <c r="AH404" t="s">
        <v>57</v>
      </c>
      <c r="AI404" t="s">
        <v>58</v>
      </c>
      <c r="AJ404" t="s">
        <v>59</v>
      </c>
      <c r="AK404" t="s">
        <v>58</v>
      </c>
      <c r="AL404" t="s">
        <v>84</v>
      </c>
      <c r="AM404" t="s">
        <v>61</v>
      </c>
    </row>
    <row r="405" spans="1:39" x14ac:dyDescent="0.25">
      <c r="A405" t="s">
        <v>5982</v>
      </c>
      <c r="B405" t="s">
        <v>4250</v>
      </c>
      <c r="C405" t="s">
        <v>42</v>
      </c>
      <c r="D405" t="s">
        <v>4251</v>
      </c>
      <c r="E405" t="s">
        <v>44</v>
      </c>
      <c r="F405" s="1">
        <v>0.05</v>
      </c>
      <c r="G405" t="s">
        <v>5926</v>
      </c>
      <c r="H405">
        <v>3</v>
      </c>
      <c r="I405" t="s">
        <v>4253</v>
      </c>
      <c r="J405">
        <v>1800</v>
      </c>
      <c r="K405">
        <v>259200</v>
      </c>
      <c r="L405" t="s">
        <v>5927</v>
      </c>
      <c r="O405" t="s">
        <v>5987</v>
      </c>
      <c r="P405" t="s">
        <v>4386</v>
      </c>
      <c r="Q405" t="s">
        <v>4257</v>
      </c>
      <c r="R405" t="s">
        <v>5853</v>
      </c>
      <c r="S405" t="s">
        <v>5988</v>
      </c>
      <c r="T405" t="s">
        <v>5989</v>
      </c>
      <c r="U405" t="s">
        <v>5961</v>
      </c>
      <c r="X405">
        <v>29</v>
      </c>
      <c r="Y405" t="s">
        <v>4390</v>
      </c>
      <c r="Z405" t="s">
        <v>4390</v>
      </c>
      <c r="AA405" t="s">
        <v>4390</v>
      </c>
      <c r="AB405">
        <v>1</v>
      </c>
      <c r="AC405">
        <v>0.6</v>
      </c>
      <c r="AD405">
        <v>0</v>
      </c>
      <c r="AE405">
        <v>14</v>
      </c>
      <c r="AF405" t="s">
        <v>3704</v>
      </c>
      <c r="AG405" t="s">
        <v>3715</v>
      </c>
      <c r="AH405" t="s">
        <v>74</v>
      </c>
      <c r="AI405" t="s">
        <v>58</v>
      </c>
      <c r="AJ405" t="s">
        <v>68</v>
      </c>
      <c r="AK405" t="s">
        <v>58</v>
      </c>
      <c r="AL405" t="s">
        <v>84</v>
      </c>
      <c r="AM405" t="s">
        <v>90</v>
      </c>
    </row>
    <row r="406" spans="1:39" x14ac:dyDescent="0.25">
      <c r="A406" t="s">
        <v>5982</v>
      </c>
      <c r="B406" t="s">
        <v>4250</v>
      </c>
      <c r="C406" t="s">
        <v>42</v>
      </c>
      <c r="D406" t="s">
        <v>4251</v>
      </c>
      <c r="E406" t="s">
        <v>44</v>
      </c>
      <c r="F406" s="1">
        <v>0.05</v>
      </c>
      <c r="G406" t="s">
        <v>5926</v>
      </c>
      <c r="H406">
        <v>3</v>
      </c>
      <c r="I406" t="s">
        <v>4253</v>
      </c>
      <c r="J406">
        <v>1800</v>
      </c>
      <c r="K406">
        <v>259200</v>
      </c>
      <c r="L406" t="s">
        <v>5927</v>
      </c>
      <c r="O406" t="s">
        <v>5990</v>
      </c>
      <c r="P406" t="s">
        <v>4374</v>
      </c>
      <c r="Q406" t="s">
        <v>4257</v>
      </c>
      <c r="R406" t="s">
        <v>5991</v>
      </c>
      <c r="S406" t="s">
        <v>5992</v>
      </c>
      <c r="T406" t="s">
        <v>5993</v>
      </c>
      <c r="U406" t="s">
        <v>5961</v>
      </c>
      <c r="X406">
        <v>17</v>
      </c>
      <c r="Y406" t="s">
        <v>4378</v>
      </c>
      <c r="Z406" t="s">
        <v>4378</v>
      </c>
      <c r="AA406" t="s">
        <v>4378</v>
      </c>
      <c r="AB406">
        <v>1</v>
      </c>
      <c r="AC406">
        <v>0.6</v>
      </c>
      <c r="AD406">
        <v>0</v>
      </c>
      <c r="AE406">
        <v>14</v>
      </c>
      <c r="AF406" t="s">
        <v>3704</v>
      </c>
      <c r="AG406" t="s">
        <v>3715</v>
      </c>
      <c r="AH406" t="s">
        <v>57</v>
      </c>
      <c r="AI406" t="s">
        <v>58</v>
      </c>
      <c r="AJ406" t="s">
        <v>75</v>
      </c>
      <c r="AK406" t="s">
        <v>58</v>
      </c>
      <c r="AL406" t="s">
        <v>84</v>
      </c>
      <c r="AM406" t="s">
        <v>61</v>
      </c>
    </row>
    <row r="407" spans="1:39" x14ac:dyDescent="0.25">
      <c r="A407" t="s">
        <v>5994</v>
      </c>
      <c r="B407" t="s">
        <v>4250</v>
      </c>
      <c r="C407" t="s">
        <v>42</v>
      </c>
      <c r="D407" t="s">
        <v>4251</v>
      </c>
      <c r="E407" t="s">
        <v>44</v>
      </c>
      <c r="F407" s="1">
        <v>0.05</v>
      </c>
      <c r="G407" t="s">
        <v>5217</v>
      </c>
      <c r="H407">
        <v>4</v>
      </c>
      <c r="I407" t="s">
        <v>4253</v>
      </c>
      <c r="J407">
        <v>1800</v>
      </c>
      <c r="K407">
        <v>259200</v>
      </c>
      <c r="L407" t="s">
        <v>5995</v>
      </c>
      <c r="O407" t="s">
        <v>5996</v>
      </c>
      <c r="P407" t="s">
        <v>4300</v>
      </c>
      <c r="Q407" t="s">
        <v>4257</v>
      </c>
      <c r="R407" t="s">
        <v>5997</v>
      </c>
      <c r="S407" t="s">
        <v>5998</v>
      </c>
      <c r="T407" t="s">
        <v>5999</v>
      </c>
      <c r="U407" t="s">
        <v>5549</v>
      </c>
      <c r="X407">
        <v>31</v>
      </c>
      <c r="Y407" t="s">
        <v>4305</v>
      </c>
      <c r="Z407" t="s">
        <v>4305</v>
      </c>
      <c r="AA407" t="s">
        <v>4305</v>
      </c>
      <c r="AB407">
        <v>1</v>
      </c>
      <c r="AC407">
        <v>0.9</v>
      </c>
      <c r="AD407">
        <v>1</v>
      </c>
      <c r="AE407">
        <v>15</v>
      </c>
      <c r="AF407" t="s">
        <v>3952</v>
      </c>
      <c r="AG407" t="s">
        <v>3966</v>
      </c>
      <c r="AH407" t="s">
        <v>1861</v>
      </c>
      <c r="AI407" t="s">
        <v>58</v>
      </c>
      <c r="AJ407" t="s">
        <v>75</v>
      </c>
      <c r="AK407" t="s">
        <v>58</v>
      </c>
      <c r="AL407" t="s">
        <v>60</v>
      </c>
      <c r="AM407" t="s">
        <v>61</v>
      </c>
    </row>
    <row r="408" spans="1:39" x14ac:dyDescent="0.25">
      <c r="A408" t="s">
        <v>5994</v>
      </c>
      <c r="B408" t="s">
        <v>4250</v>
      </c>
      <c r="C408" t="s">
        <v>42</v>
      </c>
      <c r="D408" t="s">
        <v>4251</v>
      </c>
      <c r="E408" t="s">
        <v>44</v>
      </c>
      <c r="F408" s="1">
        <v>0.05</v>
      </c>
      <c r="G408" t="s">
        <v>5217</v>
      </c>
      <c r="H408">
        <v>4</v>
      </c>
      <c r="I408" t="s">
        <v>4253</v>
      </c>
      <c r="J408">
        <v>1800</v>
      </c>
      <c r="K408">
        <v>259200</v>
      </c>
      <c r="L408" t="s">
        <v>5995</v>
      </c>
      <c r="O408" t="s">
        <v>6000</v>
      </c>
      <c r="P408" t="s">
        <v>4415</v>
      </c>
      <c r="Q408" t="s">
        <v>4257</v>
      </c>
      <c r="R408" t="s">
        <v>6001</v>
      </c>
      <c r="S408" t="s">
        <v>4705</v>
      </c>
      <c r="T408" t="s">
        <v>4706</v>
      </c>
      <c r="U408" t="s">
        <v>5961</v>
      </c>
      <c r="X408">
        <v>35</v>
      </c>
      <c r="Y408" t="s">
        <v>4419</v>
      </c>
      <c r="Z408" t="s">
        <v>4419</v>
      </c>
      <c r="AA408" t="s">
        <v>4419</v>
      </c>
      <c r="AB408">
        <v>1</v>
      </c>
      <c r="AC408">
        <v>0.9</v>
      </c>
      <c r="AD408">
        <v>1</v>
      </c>
      <c r="AE408">
        <v>15</v>
      </c>
      <c r="AF408" t="s">
        <v>3952</v>
      </c>
      <c r="AG408" t="s">
        <v>3966</v>
      </c>
      <c r="AH408" t="s">
        <v>57</v>
      </c>
      <c r="AI408" t="s">
        <v>58</v>
      </c>
      <c r="AJ408" t="s">
        <v>68</v>
      </c>
      <c r="AK408" t="s">
        <v>58</v>
      </c>
      <c r="AL408" t="s">
        <v>60</v>
      </c>
      <c r="AM408" t="s">
        <v>61</v>
      </c>
    </row>
    <row r="409" spans="1:39" x14ac:dyDescent="0.25">
      <c r="A409" t="s">
        <v>5994</v>
      </c>
      <c r="B409" t="s">
        <v>4250</v>
      </c>
      <c r="C409" t="s">
        <v>42</v>
      </c>
      <c r="D409" t="s">
        <v>4251</v>
      </c>
      <c r="E409" t="s">
        <v>44</v>
      </c>
      <c r="F409" s="1">
        <v>0.05</v>
      </c>
      <c r="G409" t="s">
        <v>5217</v>
      </c>
      <c r="H409">
        <v>4</v>
      </c>
      <c r="I409" t="s">
        <v>4253</v>
      </c>
      <c r="J409">
        <v>1800</v>
      </c>
      <c r="K409">
        <v>259200</v>
      </c>
      <c r="L409" t="s">
        <v>5995</v>
      </c>
      <c r="O409" t="s">
        <v>6003</v>
      </c>
      <c r="P409" t="s">
        <v>4256</v>
      </c>
      <c r="Q409" t="s">
        <v>4257</v>
      </c>
      <c r="R409" t="s">
        <v>6004</v>
      </c>
      <c r="S409" t="s">
        <v>6005</v>
      </c>
      <c r="T409" t="s">
        <v>6006</v>
      </c>
      <c r="U409" t="s">
        <v>5961</v>
      </c>
      <c r="X409">
        <v>12</v>
      </c>
      <c r="Y409" t="s">
        <v>4262</v>
      </c>
      <c r="Z409" t="s">
        <v>4262</v>
      </c>
      <c r="AA409" t="s">
        <v>4262</v>
      </c>
      <c r="AB409">
        <v>1</v>
      </c>
      <c r="AC409">
        <v>0.9</v>
      </c>
      <c r="AD409">
        <v>1</v>
      </c>
      <c r="AE409">
        <v>15</v>
      </c>
      <c r="AF409" t="s">
        <v>3952</v>
      </c>
      <c r="AG409" t="s">
        <v>3966</v>
      </c>
      <c r="AH409" t="s">
        <v>67</v>
      </c>
      <c r="AI409" t="s">
        <v>58</v>
      </c>
      <c r="AJ409" t="s">
        <v>75</v>
      </c>
      <c r="AK409" t="s">
        <v>58</v>
      </c>
      <c r="AL409" t="s">
        <v>84</v>
      </c>
      <c r="AM409" t="s">
        <v>90</v>
      </c>
    </row>
    <row r="410" spans="1:39" x14ac:dyDescent="0.25">
      <c r="A410" t="s">
        <v>6007</v>
      </c>
      <c r="B410" t="s">
        <v>4250</v>
      </c>
      <c r="C410" t="s">
        <v>42</v>
      </c>
      <c r="D410" t="s">
        <v>4251</v>
      </c>
      <c r="E410" t="s">
        <v>44</v>
      </c>
      <c r="F410" s="1">
        <v>0.05</v>
      </c>
      <c r="G410" t="s">
        <v>5926</v>
      </c>
      <c r="H410">
        <v>3</v>
      </c>
      <c r="I410" t="s">
        <v>4253</v>
      </c>
      <c r="J410">
        <v>1800</v>
      </c>
      <c r="K410">
        <v>259200</v>
      </c>
      <c r="L410" t="s">
        <v>5927</v>
      </c>
      <c r="O410" t="s">
        <v>6008</v>
      </c>
      <c r="P410" t="s">
        <v>4386</v>
      </c>
      <c r="Q410" t="s">
        <v>4257</v>
      </c>
      <c r="R410" t="s">
        <v>6009</v>
      </c>
      <c r="S410" t="s">
        <v>6010</v>
      </c>
      <c r="T410" t="s">
        <v>6011</v>
      </c>
      <c r="U410" t="s">
        <v>5961</v>
      </c>
      <c r="X410">
        <v>31</v>
      </c>
      <c r="Y410" t="s">
        <v>4390</v>
      </c>
      <c r="Z410" t="s">
        <v>4390</v>
      </c>
      <c r="AA410" t="s">
        <v>4390</v>
      </c>
      <c r="AB410">
        <v>1</v>
      </c>
      <c r="AC410">
        <v>0.6</v>
      </c>
      <c r="AD410">
        <v>1</v>
      </c>
      <c r="AE410">
        <v>15</v>
      </c>
      <c r="AF410" t="s">
        <v>3704</v>
      </c>
      <c r="AG410" t="s">
        <v>3716</v>
      </c>
      <c r="AH410" t="s">
        <v>74</v>
      </c>
      <c r="AI410" t="s">
        <v>58</v>
      </c>
      <c r="AJ410" t="s">
        <v>68</v>
      </c>
      <c r="AK410" t="s">
        <v>58</v>
      </c>
      <c r="AL410" t="s">
        <v>84</v>
      </c>
      <c r="AM410" t="s">
        <v>90</v>
      </c>
    </row>
    <row r="411" spans="1:39" x14ac:dyDescent="0.25">
      <c r="A411" t="s">
        <v>6007</v>
      </c>
      <c r="B411" t="s">
        <v>4250</v>
      </c>
      <c r="C411" t="s">
        <v>42</v>
      </c>
      <c r="D411" t="s">
        <v>4251</v>
      </c>
      <c r="E411" t="s">
        <v>44</v>
      </c>
      <c r="F411" s="1">
        <v>0.05</v>
      </c>
      <c r="G411" t="s">
        <v>5926</v>
      </c>
      <c r="H411">
        <v>3</v>
      </c>
      <c r="I411" t="s">
        <v>4253</v>
      </c>
      <c r="J411">
        <v>1800</v>
      </c>
      <c r="K411">
        <v>259200</v>
      </c>
      <c r="L411" t="s">
        <v>5927</v>
      </c>
      <c r="O411" t="s">
        <v>6012</v>
      </c>
      <c r="P411" t="s">
        <v>4327</v>
      </c>
      <c r="Q411" t="s">
        <v>4257</v>
      </c>
      <c r="R411" t="s">
        <v>6013</v>
      </c>
      <c r="S411" t="s">
        <v>6014</v>
      </c>
      <c r="T411" t="s">
        <v>6015</v>
      </c>
      <c r="U411" t="s">
        <v>6016</v>
      </c>
      <c r="X411">
        <v>12</v>
      </c>
      <c r="Y411" t="s">
        <v>4331</v>
      </c>
      <c r="Z411" t="s">
        <v>4331</v>
      </c>
      <c r="AA411" t="s">
        <v>4331</v>
      </c>
      <c r="AB411">
        <v>1</v>
      </c>
      <c r="AC411">
        <v>0.6</v>
      </c>
      <c r="AD411">
        <v>1</v>
      </c>
      <c r="AE411">
        <v>15</v>
      </c>
      <c r="AF411" t="s">
        <v>3704</v>
      </c>
      <c r="AG411" t="s">
        <v>3716</v>
      </c>
      <c r="AH411" t="s">
        <v>74</v>
      </c>
      <c r="AI411" t="s">
        <v>58</v>
      </c>
      <c r="AJ411" t="s">
        <v>133</v>
      </c>
      <c r="AK411" t="s">
        <v>58</v>
      </c>
      <c r="AL411" t="s">
        <v>84</v>
      </c>
      <c r="AM411" t="s">
        <v>90</v>
      </c>
    </row>
    <row r="412" spans="1:39" x14ac:dyDescent="0.25">
      <c r="A412" t="s">
        <v>6007</v>
      </c>
      <c r="B412" t="s">
        <v>4250</v>
      </c>
      <c r="C412" t="s">
        <v>42</v>
      </c>
      <c r="D412" t="s">
        <v>4251</v>
      </c>
      <c r="E412" t="s">
        <v>44</v>
      </c>
      <c r="F412" s="1">
        <v>0.05</v>
      </c>
      <c r="G412" t="s">
        <v>5926</v>
      </c>
      <c r="H412">
        <v>3</v>
      </c>
      <c r="I412" t="s">
        <v>4253</v>
      </c>
      <c r="J412">
        <v>1800</v>
      </c>
      <c r="K412">
        <v>259200</v>
      </c>
      <c r="L412" t="s">
        <v>5927</v>
      </c>
      <c r="O412" t="s">
        <v>6017</v>
      </c>
      <c r="P412" t="s">
        <v>4507</v>
      </c>
      <c r="Q412" t="s">
        <v>4257</v>
      </c>
      <c r="R412" t="s">
        <v>5669</v>
      </c>
      <c r="S412" t="s">
        <v>6018</v>
      </c>
      <c r="T412" t="s">
        <v>6019</v>
      </c>
      <c r="U412" t="s">
        <v>6016</v>
      </c>
      <c r="X412">
        <v>16</v>
      </c>
      <c r="Y412" t="s">
        <v>4511</v>
      </c>
      <c r="Z412" t="s">
        <v>4511</v>
      </c>
      <c r="AA412" t="s">
        <v>4511</v>
      </c>
      <c r="AB412">
        <v>1</v>
      </c>
      <c r="AC412">
        <v>0.6</v>
      </c>
      <c r="AD412">
        <v>1</v>
      </c>
      <c r="AE412">
        <v>15</v>
      </c>
      <c r="AF412" t="s">
        <v>3704</v>
      </c>
      <c r="AG412" t="s">
        <v>3716</v>
      </c>
      <c r="AH412" t="s">
        <v>74</v>
      </c>
      <c r="AI412" t="s">
        <v>58</v>
      </c>
      <c r="AJ412" t="s">
        <v>75</v>
      </c>
      <c r="AK412" t="s">
        <v>58</v>
      </c>
      <c r="AL412" t="s">
        <v>84</v>
      </c>
      <c r="AM412" t="s">
        <v>90</v>
      </c>
    </row>
    <row r="413" spans="1:39" x14ac:dyDescent="0.25">
      <c r="A413" t="s">
        <v>6020</v>
      </c>
      <c r="B413" t="s">
        <v>4250</v>
      </c>
      <c r="C413" t="s">
        <v>42</v>
      </c>
      <c r="D413" t="s">
        <v>4251</v>
      </c>
      <c r="E413" t="s">
        <v>44</v>
      </c>
      <c r="F413" s="1">
        <v>0.05</v>
      </c>
      <c r="G413" t="s">
        <v>5202</v>
      </c>
      <c r="H413">
        <v>3</v>
      </c>
      <c r="I413" t="s">
        <v>4253</v>
      </c>
      <c r="J413">
        <v>1800</v>
      </c>
      <c r="K413">
        <v>259200</v>
      </c>
      <c r="L413" t="s">
        <v>5203</v>
      </c>
      <c r="O413" t="s">
        <v>6021</v>
      </c>
      <c r="P413" t="s">
        <v>4286</v>
      </c>
      <c r="Q413" t="s">
        <v>4257</v>
      </c>
      <c r="R413" t="s">
        <v>6022</v>
      </c>
      <c r="S413" t="s">
        <v>6023</v>
      </c>
      <c r="T413" t="s">
        <v>6024</v>
      </c>
      <c r="U413" t="s">
        <v>6016</v>
      </c>
      <c r="X413">
        <v>25</v>
      </c>
      <c r="Y413" t="s">
        <v>4290</v>
      </c>
      <c r="Z413" t="s">
        <v>4290</v>
      </c>
      <c r="AA413" t="s">
        <v>4290</v>
      </c>
      <c r="AB413">
        <v>1</v>
      </c>
      <c r="AC413">
        <v>0.6</v>
      </c>
      <c r="AD413">
        <v>1</v>
      </c>
      <c r="AE413">
        <v>3</v>
      </c>
      <c r="AF413" t="s">
        <v>3429</v>
      </c>
      <c r="AG413" t="s">
        <v>3445</v>
      </c>
      <c r="AH413" t="s">
        <v>67</v>
      </c>
      <c r="AI413" t="s">
        <v>58</v>
      </c>
      <c r="AJ413" t="s">
        <v>142</v>
      </c>
      <c r="AK413" t="s">
        <v>58</v>
      </c>
      <c r="AL413" t="s">
        <v>84</v>
      </c>
      <c r="AM413" t="s">
        <v>61</v>
      </c>
    </row>
    <row r="414" spans="1:39" x14ac:dyDescent="0.25">
      <c r="A414" t="s">
        <v>6020</v>
      </c>
      <c r="B414" t="s">
        <v>4250</v>
      </c>
      <c r="C414" t="s">
        <v>42</v>
      </c>
      <c r="D414" t="s">
        <v>4251</v>
      </c>
      <c r="E414" t="s">
        <v>44</v>
      </c>
      <c r="F414" s="1">
        <v>0.05</v>
      </c>
      <c r="G414" t="s">
        <v>5202</v>
      </c>
      <c r="H414">
        <v>3</v>
      </c>
      <c r="I414" t="s">
        <v>4253</v>
      </c>
      <c r="J414">
        <v>1800</v>
      </c>
      <c r="K414">
        <v>259200</v>
      </c>
      <c r="L414" t="s">
        <v>5203</v>
      </c>
      <c r="O414" t="s">
        <v>6025</v>
      </c>
      <c r="P414" t="s">
        <v>4374</v>
      </c>
      <c r="Q414" t="s">
        <v>4257</v>
      </c>
      <c r="R414" t="s">
        <v>6026</v>
      </c>
      <c r="S414" t="s">
        <v>5175</v>
      </c>
      <c r="T414" t="s">
        <v>5176</v>
      </c>
      <c r="U414" t="s">
        <v>6016</v>
      </c>
      <c r="X414">
        <v>21</v>
      </c>
      <c r="Y414" t="s">
        <v>4378</v>
      </c>
      <c r="Z414" t="s">
        <v>4378</v>
      </c>
      <c r="AA414" t="s">
        <v>4378</v>
      </c>
      <c r="AB414">
        <v>1</v>
      </c>
      <c r="AC414">
        <v>0.6</v>
      </c>
      <c r="AD414">
        <v>1</v>
      </c>
      <c r="AE414">
        <v>3</v>
      </c>
      <c r="AF414" t="s">
        <v>3429</v>
      </c>
      <c r="AG414" t="s">
        <v>3445</v>
      </c>
      <c r="AH414" t="s">
        <v>57</v>
      </c>
      <c r="AI414" t="s">
        <v>58</v>
      </c>
      <c r="AJ414" t="s">
        <v>142</v>
      </c>
      <c r="AK414" t="s">
        <v>58</v>
      </c>
      <c r="AL414" t="s">
        <v>84</v>
      </c>
      <c r="AM414" t="s">
        <v>61</v>
      </c>
    </row>
    <row r="415" spans="1:39" x14ac:dyDescent="0.25">
      <c r="A415" t="s">
        <v>6020</v>
      </c>
      <c r="B415" t="s">
        <v>4250</v>
      </c>
      <c r="C415" t="s">
        <v>42</v>
      </c>
      <c r="D415" t="s">
        <v>4251</v>
      </c>
      <c r="E415" t="s">
        <v>44</v>
      </c>
      <c r="F415" s="1">
        <v>0.05</v>
      </c>
      <c r="G415" t="s">
        <v>5202</v>
      </c>
      <c r="H415">
        <v>3</v>
      </c>
      <c r="I415" t="s">
        <v>4253</v>
      </c>
      <c r="J415">
        <v>1800</v>
      </c>
      <c r="K415">
        <v>259200</v>
      </c>
      <c r="L415" t="s">
        <v>5203</v>
      </c>
      <c r="O415" t="s">
        <v>6027</v>
      </c>
      <c r="P415" t="s">
        <v>4280</v>
      </c>
      <c r="Q415" t="s">
        <v>4257</v>
      </c>
      <c r="R415" t="s">
        <v>6028</v>
      </c>
      <c r="S415" t="s">
        <v>6029</v>
      </c>
      <c r="T415" t="s">
        <v>6030</v>
      </c>
      <c r="U415" t="s">
        <v>6016</v>
      </c>
      <c r="X415">
        <v>18</v>
      </c>
      <c r="Y415" t="s">
        <v>4284</v>
      </c>
      <c r="Z415" t="s">
        <v>4284</v>
      </c>
      <c r="AA415" t="s">
        <v>4284</v>
      </c>
      <c r="AB415">
        <v>1</v>
      </c>
      <c r="AC415">
        <v>0.6</v>
      </c>
      <c r="AD415">
        <v>1</v>
      </c>
      <c r="AE415">
        <v>3</v>
      </c>
      <c r="AF415" t="s">
        <v>3429</v>
      </c>
      <c r="AG415" t="s">
        <v>3445</v>
      </c>
      <c r="AH415" t="s">
        <v>74</v>
      </c>
      <c r="AI415" t="s">
        <v>58</v>
      </c>
      <c r="AJ415" t="s">
        <v>75</v>
      </c>
      <c r="AK415" t="s">
        <v>58</v>
      </c>
      <c r="AL415" t="s">
        <v>84</v>
      </c>
      <c r="AM415" t="s">
        <v>90</v>
      </c>
    </row>
    <row r="416" spans="1:39" x14ac:dyDescent="0.25">
      <c r="A416" t="s">
        <v>6031</v>
      </c>
      <c r="B416" t="s">
        <v>4250</v>
      </c>
      <c r="C416" t="s">
        <v>42</v>
      </c>
      <c r="D416" t="s">
        <v>4251</v>
      </c>
      <c r="E416" t="s">
        <v>44</v>
      </c>
      <c r="F416" s="1">
        <v>0.05</v>
      </c>
      <c r="G416" t="s">
        <v>5217</v>
      </c>
      <c r="H416">
        <v>3</v>
      </c>
      <c r="I416" t="s">
        <v>4253</v>
      </c>
      <c r="J416">
        <v>1800</v>
      </c>
      <c r="K416">
        <v>259200</v>
      </c>
      <c r="L416" t="s">
        <v>5218</v>
      </c>
      <c r="O416" t="s">
        <v>6032</v>
      </c>
      <c r="P416" t="s">
        <v>4374</v>
      </c>
      <c r="Q416" t="s">
        <v>4257</v>
      </c>
      <c r="R416" t="s">
        <v>4738</v>
      </c>
      <c r="S416" t="s">
        <v>4722</v>
      </c>
      <c r="T416" t="s">
        <v>6033</v>
      </c>
      <c r="U416" t="s">
        <v>6016</v>
      </c>
      <c r="X416">
        <v>16</v>
      </c>
      <c r="Y416" t="s">
        <v>4378</v>
      </c>
      <c r="Z416" t="s">
        <v>4378</v>
      </c>
      <c r="AA416" t="s">
        <v>4378</v>
      </c>
      <c r="AB416">
        <v>1</v>
      </c>
      <c r="AC416">
        <v>0.6</v>
      </c>
      <c r="AD416">
        <v>1</v>
      </c>
      <c r="AE416">
        <v>1</v>
      </c>
      <c r="AF416" t="s">
        <v>3976</v>
      </c>
      <c r="AG416" t="s">
        <v>3983</v>
      </c>
      <c r="AH416" t="s">
        <v>57</v>
      </c>
      <c r="AI416" t="s">
        <v>58</v>
      </c>
      <c r="AJ416" t="s">
        <v>75</v>
      </c>
      <c r="AK416" t="s">
        <v>58</v>
      </c>
      <c r="AL416" t="s">
        <v>84</v>
      </c>
      <c r="AM416" t="s">
        <v>61</v>
      </c>
    </row>
    <row r="417" spans="1:39" x14ac:dyDescent="0.25">
      <c r="A417" t="s">
        <v>6031</v>
      </c>
      <c r="B417" t="s">
        <v>4250</v>
      </c>
      <c r="C417" t="s">
        <v>42</v>
      </c>
      <c r="D417" t="s">
        <v>4251</v>
      </c>
      <c r="E417" t="s">
        <v>44</v>
      </c>
      <c r="F417" s="1">
        <v>0.05</v>
      </c>
      <c r="G417" t="s">
        <v>5217</v>
      </c>
      <c r="H417">
        <v>3</v>
      </c>
      <c r="I417" t="s">
        <v>4253</v>
      </c>
      <c r="J417">
        <v>1800</v>
      </c>
      <c r="K417">
        <v>259200</v>
      </c>
      <c r="L417" t="s">
        <v>5218</v>
      </c>
      <c r="O417" t="s">
        <v>6034</v>
      </c>
      <c r="P417" t="s">
        <v>4264</v>
      </c>
      <c r="Q417" t="s">
        <v>4257</v>
      </c>
      <c r="R417" t="s">
        <v>6035</v>
      </c>
      <c r="S417" t="s">
        <v>6036</v>
      </c>
      <c r="T417" t="s">
        <v>6037</v>
      </c>
      <c r="U417" t="s">
        <v>6038</v>
      </c>
      <c r="X417">
        <v>58</v>
      </c>
      <c r="Y417" t="s">
        <v>4269</v>
      </c>
      <c r="Z417" t="s">
        <v>4269</v>
      </c>
      <c r="AA417" t="s">
        <v>4269</v>
      </c>
      <c r="AB417">
        <v>1</v>
      </c>
      <c r="AC417">
        <v>0.6</v>
      </c>
      <c r="AD417">
        <v>1</v>
      </c>
      <c r="AE417">
        <v>1</v>
      </c>
      <c r="AF417" t="s">
        <v>3976</v>
      </c>
      <c r="AG417" t="s">
        <v>3983</v>
      </c>
      <c r="AH417" t="s">
        <v>74</v>
      </c>
      <c r="AI417" t="s">
        <v>58</v>
      </c>
      <c r="AJ417" t="s">
        <v>75</v>
      </c>
      <c r="AK417" t="s">
        <v>58</v>
      </c>
      <c r="AL417" t="s">
        <v>84</v>
      </c>
      <c r="AM417" t="s">
        <v>61</v>
      </c>
    </row>
    <row r="418" spans="1:39" x14ac:dyDescent="0.25">
      <c r="A418" t="s">
        <v>6031</v>
      </c>
      <c r="B418" t="s">
        <v>4250</v>
      </c>
      <c r="C418" t="s">
        <v>42</v>
      </c>
      <c r="D418" t="s">
        <v>4251</v>
      </c>
      <c r="E418" t="s">
        <v>44</v>
      </c>
      <c r="F418" s="1">
        <v>0.05</v>
      </c>
      <c r="G418" t="s">
        <v>5217</v>
      </c>
      <c r="H418">
        <v>3</v>
      </c>
      <c r="I418" t="s">
        <v>4253</v>
      </c>
      <c r="J418">
        <v>1800</v>
      </c>
      <c r="K418">
        <v>259200</v>
      </c>
      <c r="L418" t="s">
        <v>5218</v>
      </c>
      <c r="O418" t="s">
        <v>6039</v>
      </c>
      <c r="P418" t="s">
        <v>4338</v>
      </c>
      <c r="Q418" t="s">
        <v>4257</v>
      </c>
      <c r="R418" t="s">
        <v>6040</v>
      </c>
      <c r="S418" t="s">
        <v>6041</v>
      </c>
      <c r="T418" t="s">
        <v>6042</v>
      </c>
      <c r="U418" t="s">
        <v>6038</v>
      </c>
      <c r="X418">
        <v>21</v>
      </c>
      <c r="Y418" t="s">
        <v>4342</v>
      </c>
      <c r="Z418" t="s">
        <v>4342</v>
      </c>
      <c r="AA418" t="s">
        <v>4342</v>
      </c>
      <c r="AB418">
        <v>1</v>
      </c>
      <c r="AC418">
        <v>0.6</v>
      </c>
      <c r="AD418">
        <v>1</v>
      </c>
      <c r="AE418">
        <v>1</v>
      </c>
      <c r="AF418" t="s">
        <v>3976</v>
      </c>
      <c r="AG418" t="s">
        <v>3983</v>
      </c>
      <c r="AH418" t="s">
        <v>74</v>
      </c>
      <c r="AI418" t="s">
        <v>58</v>
      </c>
      <c r="AJ418" t="s">
        <v>59</v>
      </c>
      <c r="AK418" t="s">
        <v>58</v>
      </c>
      <c r="AL418" t="s">
        <v>84</v>
      </c>
      <c r="AM418" t="s">
        <v>61</v>
      </c>
    </row>
    <row r="419" spans="1:39" x14ac:dyDescent="0.25">
      <c r="A419" t="s">
        <v>6043</v>
      </c>
      <c r="B419" t="s">
        <v>4250</v>
      </c>
      <c r="C419" t="s">
        <v>42</v>
      </c>
      <c r="D419" t="s">
        <v>4251</v>
      </c>
      <c r="E419" t="s">
        <v>44</v>
      </c>
      <c r="F419" s="1">
        <v>0.05</v>
      </c>
      <c r="G419" t="s">
        <v>5926</v>
      </c>
      <c r="H419">
        <v>3</v>
      </c>
      <c r="I419" t="s">
        <v>4253</v>
      </c>
      <c r="J419">
        <v>1800</v>
      </c>
      <c r="K419">
        <v>259200</v>
      </c>
      <c r="L419" t="s">
        <v>5927</v>
      </c>
      <c r="O419" t="s">
        <v>6044</v>
      </c>
      <c r="P419" t="s">
        <v>4374</v>
      </c>
      <c r="Q419" t="s">
        <v>4257</v>
      </c>
      <c r="R419" t="s">
        <v>6045</v>
      </c>
      <c r="S419" t="s">
        <v>4787</v>
      </c>
      <c r="T419" t="s">
        <v>4788</v>
      </c>
      <c r="U419" t="s">
        <v>6038</v>
      </c>
      <c r="X419">
        <v>14</v>
      </c>
      <c r="Y419" t="s">
        <v>4378</v>
      </c>
      <c r="Z419" t="s">
        <v>4378</v>
      </c>
      <c r="AA419" t="s">
        <v>4378</v>
      </c>
      <c r="AB419">
        <v>1</v>
      </c>
      <c r="AC419">
        <v>0.7</v>
      </c>
      <c r="AD419">
        <v>1</v>
      </c>
      <c r="AE419">
        <v>1</v>
      </c>
      <c r="AF419" t="s">
        <v>3728</v>
      </c>
      <c r="AG419" t="s">
        <v>3734</v>
      </c>
      <c r="AH419" t="s">
        <v>57</v>
      </c>
      <c r="AI419" t="s">
        <v>58</v>
      </c>
      <c r="AJ419" t="s">
        <v>133</v>
      </c>
      <c r="AK419" t="s">
        <v>58</v>
      </c>
      <c r="AL419" t="s">
        <v>5575</v>
      </c>
      <c r="AM419" t="s">
        <v>61</v>
      </c>
    </row>
    <row r="420" spans="1:39" x14ac:dyDescent="0.25">
      <c r="A420" t="s">
        <v>6043</v>
      </c>
      <c r="B420" t="s">
        <v>4250</v>
      </c>
      <c r="C420" t="s">
        <v>42</v>
      </c>
      <c r="D420" t="s">
        <v>4251</v>
      </c>
      <c r="E420" t="s">
        <v>44</v>
      </c>
      <c r="F420" s="1">
        <v>0.05</v>
      </c>
      <c r="G420" t="s">
        <v>5926</v>
      </c>
      <c r="H420">
        <v>3</v>
      </c>
      <c r="I420" t="s">
        <v>4253</v>
      </c>
      <c r="J420">
        <v>1800</v>
      </c>
      <c r="K420">
        <v>259200</v>
      </c>
      <c r="L420" t="s">
        <v>5927</v>
      </c>
      <c r="O420" t="s">
        <v>6046</v>
      </c>
      <c r="P420" t="s">
        <v>4386</v>
      </c>
      <c r="Q420" t="s">
        <v>4257</v>
      </c>
      <c r="R420" t="s">
        <v>5193</v>
      </c>
      <c r="S420" t="s">
        <v>6047</v>
      </c>
      <c r="T420" t="s">
        <v>6048</v>
      </c>
      <c r="U420" t="s">
        <v>6016</v>
      </c>
      <c r="X420">
        <v>19</v>
      </c>
      <c r="Y420" t="s">
        <v>4390</v>
      </c>
      <c r="Z420" t="s">
        <v>4390</v>
      </c>
      <c r="AA420" t="s">
        <v>4390</v>
      </c>
      <c r="AB420">
        <v>1</v>
      </c>
      <c r="AC420">
        <v>0.7</v>
      </c>
      <c r="AD420">
        <v>1</v>
      </c>
      <c r="AE420">
        <v>1</v>
      </c>
      <c r="AF420" t="s">
        <v>3728</v>
      </c>
      <c r="AG420" t="s">
        <v>3734</v>
      </c>
      <c r="AH420" t="s">
        <v>74</v>
      </c>
      <c r="AI420" t="s">
        <v>58</v>
      </c>
      <c r="AJ420" t="s">
        <v>68</v>
      </c>
      <c r="AK420" t="s">
        <v>58</v>
      </c>
      <c r="AL420" t="s">
        <v>84</v>
      </c>
      <c r="AM420" t="s">
        <v>90</v>
      </c>
    </row>
    <row r="421" spans="1:39" x14ac:dyDescent="0.25">
      <c r="A421" t="s">
        <v>6043</v>
      </c>
      <c r="B421" t="s">
        <v>4250</v>
      </c>
      <c r="C421" t="s">
        <v>42</v>
      </c>
      <c r="D421" t="s">
        <v>4251</v>
      </c>
      <c r="E421" t="s">
        <v>44</v>
      </c>
      <c r="F421" s="1">
        <v>0.05</v>
      </c>
      <c r="G421" t="s">
        <v>5926</v>
      </c>
      <c r="H421">
        <v>3</v>
      </c>
      <c r="I421" t="s">
        <v>4253</v>
      </c>
      <c r="J421">
        <v>1800</v>
      </c>
      <c r="K421">
        <v>259200</v>
      </c>
      <c r="L421" t="s">
        <v>5927</v>
      </c>
      <c r="O421" t="s">
        <v>6049</v>
      </c>
      <c r="P421" t="s">
        <v>4338</v>
      </c>
      <c r="Q421" t="s">
        <v>4257</v>
      </c>
      <c r="R421" t="s">
        <v>6050</v>
      </c>
      <c r="S421" t="s">
        <v>6051</v>
      </c>
      <c r="T421" t="s">
        <v>6052</v>
      </c>
      <c r="U421" t="s">
        <v>6016</v>
      </c>
      <c r="X421">
        <v>286</v>
      </c>
      <c r="Y421" t="s">
        <v>4342</v>
      </c>
      <c r="Z421" t="s">
        <v>4342</v>
      </c>
      <c r="AA421" t="s">
        <v>4342</v>
      </c>
      <c r="AB421">
        <v>1</v>
      </c>
      <c r="AC421">
        <v>0.7</v>
      </c>
      <c r="AD421">
        <v>1</v>
      </c>
      <c r="AE421">
        <v>1</v>
      </c>
      <c r="AF421" t="s">
        <v>3728</v>
      </c>
      <c r="AG421" t="s">
        <v>3734</v>
      </c>
      <c r="AH421" t="s">
        <v>74</v>
      </c>
      <c r="AI421" t="s">
        <v>58</v>
      </c>
      <c r="AJ421" t="s">
        <v>133</v>
      </c>
      <c r="AK421" t="s">
        <v>58</v>
      </c>
      <c r="AL421" t="s">
        <v>84</v>
      </c>
      <c r="AM421" t="s">
        <v>61</v>
      </c>
    </row>
    <row r="422" spans="1:39" x14ac:dyDescent="0.25">
      <c r="A422" t="s">
        <v>6053</v>
      </c>
      <c r="B422" t="s">
        <v>4250</v>
      </c>
      <c r="C422" t="s">
        <v>42</v>
      </c>
      <c r="D422" t="s">
        <v>4251</v>
      </c>
      <c r="E422" t="s">
        <v>44</v>
      </c>
      <c r="F422" s="1">
        <v>0.05</v>
      </c>
      <c r="G422" t="s">
        <v>4478</v>
      </c>
      <c r="H422">
        <v>3</v>
      </c>
      <c r="I422" t="s">
        <v>4253</v>
      </c>
      <c r="J422">
        <v>1800</v>
      </c>
      <c r="K422">
        <v>259200</v>
      </c>
      <c r="L422" t="s">
        <v>4479</v>
      </c>
      <c r="O422" t="s">
        <v>6054</v>
      </c>
      <c r="P422" t="s">
        <v>4286</v>
      </c>
      <c r="Q422" t="s">
        <v>4257</v>
      </c>
      <c r="R422" t="s">
        <v>6055</v>
      </c>
      <c r="S422" t="s">
        <v>4619</v>
      </c>
      <c r="T422" t="s">
        <v>4620</v>
      </c>
      <c r="U422" t="s">
        <v>6038</v>
      </c>
      <c r="X422">
        <v>23</v>
      </c>
      <c r="Y422" t="s">
        <v>4290</v>
      </c>
      <c r="Z422" t="s">
        <v>4290</v>
      </c>
      <c r="AA422" t="s">
        <v>4290</v>
      </c>
      <c r="AB422">
        <v>1</v>
      </c>
      <c r="AC422">
        <v>0.6</v>
      </c>
      <c r="AD422">
        <v>0</v>
      </c>
      <c r="AE422">
        <v>4</v>
      </c>
      <c r="AF422" t="s">
        <v>3429</v>
      </c>
      <c r="AG422" t="s">
        <v>3446</v>
      </c>
      <c r="AH422" t="s">
        <v>67</v>
      </c>
      <c r="AI422" t="s">
        <v>58</v>
      </c>
      <c r="AJ422" t="s">
        <v>142</v>
      </c>
      <c r="AK422" t="s">
        <v>58</v>
      </c>
      <c r="AL422" t="s">
        <v>84</v>
      </c>
      <c r="AM422" t="s">
        <v>61</v>
      </c>
    </row>
    <row r="423" spans="1:39" x14ac:dyDescent="0.25">
      <c r="A423" t="s">
        <v>6053</v>
      </c>
      <c r="B423" t="s">
        <v>4250</v>
      </c>
      <c r="C423" t="s">
        <v>42</v>
      </c>
      <c r="D423" t="s">
        <v>4251</v>
      </c>
      <c r="E423" t="s">
        <v>44</v>
      </c>
      <c r="F423" s="1">
        <v>0.05</v>
      </c>
      <c r="G423" t="s">
        <v>4478</v>
      </c>
      <c r="H423">
        <v>3</v>
      </c>
      <c r="I423" t="s">
        <v>4253</v>
      </c>
      <c r="J423">
        <v>1800</v>
      </c>
      <c r="K423">
        <v>259200</v>
      </c>
      <c r="L423" t="s">
        <v>4479</v>
      </c>
      <c r="O423" t="s">
        <v>6056</v>
      </c>
      <c r="P423" t="s">
        <v>4507</v>
      </c>
      <c r="Q423" t="s">
        <v>4257</v>
      </c>
      <c r="R423" t="s">
        <v>6057</v>
      </c>
      <c r="S423" t="s">
        <v>6058</v>
      </c>
      <c r="T423" t="s">
        <v>6059</v>
      </c>
      <c r="U423" t="s">
        <v>6038</v>
      </c>
      <c r="X423">
        <v>15</v>
      </c>
      <c r="Y423" t="s">
        <v>4511</v>
      </c>
      <c r="Z423" t="s">
        <v>4511</v>
      </c>
      <c r="AA423" t="s">
        <v>4511</v>
      </c>
      <c r="AB423">
        <v>1</v>
      </c>
      <c r="AC423">
        <v>0.6</v>
      </c>
      <c r="AD423">
        <v>0</v>
      </c>
      <c r="AE423">
        <v>4</v>
      </c>
      <c r="AF423" t="s">
        <v>3429</v>
      </c>
      <c r="AG423" t="s">
        <v>3446</v>
      </c>
      <c r="AH423" t="s">
        <v>74</v>
      </c>
      <c r="AI423" t="s">
        <v>58</v>
      </c>
      <c r="AJ423" t="s">
        <v>68</v>
      </c>
      <c r="AK423" t="s">
        <v>58</v>
      </c>
      <c r="AL423" t="s">
        <v>84</v>
      </c>
      <c r="AM423" t="s">
        <v>90</v>
      </c>
    </row>
    <row r="424" spans="1:39" x14ac:dyDescent="0.25">
      <c r="A424" t="s">
        <v>6053</v>
      </c>
      <c r="B424" t="s">
        <v>4250</v>
      </c>
      <c r="C424" t="s">
        <v>42</v>
      </c>
      <c r="D424" t="s">
        <v>4251</v>
      </c>
      <c r="E424" t="s">
        <v>44</v>
      </c>
      <c r="F424" s="1">
        <v>0.05</v>
      </c>
      <c r="G424" t="s">
        <v>4478</v>
      </c>
      <c r="H424">
        <v>3</v>
      </c>
      <c r="I424" t="s">
        <v>4253</v>
      </c>
      <c r="J424">
        <v>1800</v>
      </c>
      <c r="K424">
        <v>259200</v>
      </c>
      <c r="L424" t="s">
        <v>4479</v>
      </c>
      <c r="O424" t="s">
        <v>6060</v>
      </c>
      <c r="P424" t="s">
        <v>4280</v>
      </c>
      <c r="Q424" t="s">
        <v>4257</v>
      </c>
      <c r="R424" t="s">
        <v>6061</v>
      </c>
      <c r="S424" t="s">
        <v>5271</v>
      </c>
      <c r="T424" t="s">
        <v>6062</v>
      </c>
      <c r="U424" t="s">
        <v>6038</v>
      </c>
      <c r="X424">
        <v>25</v>
      </c>
      <c r="Y424" t="s">
        <v>4284</v>
      </c>
      <c r="Z424" t="s">
        <v>4284</v>
      </c>
      <c r="AA424" t="s">
        <v>4284</v>
      </c>
      <c r="AB424">
        <v>1</v>
      </c>
      <c r="AC424">
        <v>0.6</v>
      </c>
      <c r="AD424">
        <v>0</v>
      </c>
      <c r="AE424">
        <v>4</v>
      </c>
      <c r="AF424" t="s">
        <v>3429</v>
      </c>
      <c r="AG424" t="s">
        <v>3446</v>
      </c>
      <c r="AH424" t="s">
        <v>74</v>
      </c>
      <c r="AI424" t="s">
        <v>58</v>
      </c>
      <c r="AJ424" t="s">
        <v>68</v>
      </c>
      <c r="AK424" t="s">
        <v>58</v>
      </c>
      <c r="AL424" t="s">
        <v>84</v>
      </c>
      <c r="AM424" t="s">
        <v>90</v>
      </c>
    </row>
    <row r="425" spans="1:39" x14ac:dyDescent="0.25">
      <c r="A425" t="s">
        <v>6063</v>
      </c>
      <c r="B425" t="s">
        <v>4250</v>
      </c>
      <c r="C425" t="s">
        <v>42</v>
      </c>
      <c r="D425" t="s">
        <v>4251</v>
      </c>
      <c r="E425" t="s">
        <v>44</v>
      </c>
      <c r="F425" s="1">
        <v>0.05</v>
      </c>
      <c r="G425" t="s">
        <v>5217</v>
      </c>
      <c r="H425">
        <v>3</v>
      </c>
      <c r="I425" t="s">
        <v>4253</v>
      </c>
      <c r="J425">
        <v>1800</v>
      </c>
      <c r="K425">
        <v>259200</v>
      </c>
      <c r="L425" t="s">
        <v>5218</v>
      </c>
      <c r="O425" t="s">
        <v>6064</v>
      </c>
      <c r="P425" t="s">
        <v>4374</v>
      </c>
      <c r="Q425" t="s">
        <v>4257</v>
      </c>
      <c r="R425" t="s">
        <v>6065</v>
      </c>
      <c r="S425" t="s">
        <v>6045</v>
      </c>
      <c r="T425" t="s">
        <v>6066</v>
      </c>
      <c r="U425" t="s">
        <v>6038</v>
      </c>
      <c r="X425">
        <v>14</v>
      </c>
      <c r="Y425" t="s">
        <v>4378</v>
      </c>
      <c r="Z425" t="s">
        <v>4378</v>
      </c>
      <c r="AA425" t="s">
        <v>4378</v>
      </c>
      <c r="AB425">
        <v>1</v>
      </c>
      <c r="AC425">
        <v>0.6</v>
      </c>
      <c r="AD425">
        <v>0</v>
      </c>
      <c r="AE425">
        <v>2</v>
      </c>
      <c r="AF425" t="s">
        <v>3976</v>
      </c>
      <c r="AG425" t="s">
        <v>3990</v>
      </c>
      <c r="AH425" t="s">
        <v>57</v>
      </c>
      <c r="AI425" t="s">
        <v>58</v>
      </c>
      <c r="AJ425" t="s">
        <v>68</v>
      </c>
      <c r="AK425" t="s">
        <v>58</v>
      </c>
      <c r="AL425" t="s">
        <v>84</v>
      </c>
      <c r="AM425" t="s">
        <v>61</v>
      </c>
    </row>
    <row r="426" spans="1:39" x14ac:dyDescent="0.25">
      <c r="A426" t="s">
        <v>6063</v>
      </c>
      <c r="B426" t="s">
        <v>4250</v>
      </c>
      <c r="C426" t="s">
        <v>42</v>
      </c>
      <c r="D426" t="s">
        <v>4251</v>
      </c>
      <c r="E426" t="s">
        <v>44</v>
      </c>
      <c r="F426" s="1">
        <v>0.05</v>
      </c>
      <c r="G426" t="s">
        <v>5217</v>
      </c>
      <c r="H426">
        <v>3</v>
      </c>
      <c r="I426" t="s">
        <v>4253</v>
      </c>
      <c r="J426">
        <v>1800</v>
      </c>
      <c r="K426">
        <v>259200</v>
      </c>
      <c r="L426" t="s">
        <v>5218</v>
      </c>
      <c r="O426" t="s">
        <v>6067</v>
      </c>
      <c r="P426" t="s">
        <v>4507</v>
      </c>
      <c r="Q426" t="s">
        <v>4257</v>
      </c>
      <c r="R426" t="s">
        <v>4434</v>
      </c>
      <c r="S426" t="s">
        <v>4629</v>
      </c>
      <c r="T426" t="s">
        <v>6068</v>
      </c>
      <c r="U426" t="s">
        <v>6038</v>
      </c>
      <c r="X426">
        <v>18</v>
      </c>
      <c r="Y426" t="s">
        <v>4511</v>
      </c>
      <c r="Z426" t="s">
        <v>4511</v>
      </c>
      <c r="AA426" t="s">
        <v>4511</v>
      </c>
      <c r="AB426">
        <v>1</v>
      </c>
      <c r="AC426">
        <v>0.6</v>
      </c>
      <c r="AD426">
        <v>0</v>
      </c>
      <c r="AE426">
        <v>2</v>
      </c>
      <c r="AF426" t="s">
        <v>3976</v>
      </c>
      <c r="AG426" t="s">
        <v>3990</v>
      </c>
      <c r="AH426" t="s">
        <v>74</v>
      </c>
      <c r="AI426" t="s">
        <v>58</v>
      </c>
      <c r="AJ426" t="s">
        <v>59</v>
      </c>
      <c r="AK426" t="s">
        <v>58</v>
      </c>
      <c r="AL426" t="s">
        <v>84</v>
      </c>
      <c r="AM426" t="s">
        <v>90</v>
      </c>
    </row>
    <row r="427" spans="1:39" x14ac:dyDescent="0.25">
      <c r="A427" t="s">
        <v>6063</v>
      </c>
      <c r="B427" t="s">
        <v>4250</v>
      </c>
      <c r="C427" t="s">
        <v>42</v>
      </c>
      <c r="D427" t="s">
        <v>4251</v>
      </c>
      <c r="E427" t="s">
        <v>44</v>
      </c>
      <c r="F427" s="1">
        <v>0.05</v>
      </c>
      <c r="G427" t="s">
        <v>5217</v>
      </c>
      <c r="H427">
        <v>3</v>
      </c>
      <c r="I427" t="s">
        <v>4253</v>
      </c>
      <c r="J427">
        <v>1800</v>
      </c>
      <c r="K427">
        <v>259200</v>
      </c>
      <c r="L427" t="s">
        <v>5218</v>
      </c>
      <c r="O427" t="s">
        <v>6069</v>
      </c>
      <c r="P427" t="s">
        <v>4338</v>
      </c>
      <c r="Q427" t="s">
        <v>4257</v>
      </c>
      <c r="R427" t="s">
        <v>6070</v>
      </c>
      <c r="S427" t="s">
        <v>6071</v>
      </c>
      <c r="T427" t="s">
        <v>6072</v>
      </c>
      <c r="U427" t="s">
        <v>6038</v>
      </c>
      <c r="X427">
        <v>282</v>
      </c>
      <c r="Y427" t="s">
        <v>4342</v>
      </c>
      <c r="Z427" t="s">
        <v>4342</v>
      </c>
      <c r="AA427" t="s">
        <v>4342</v>
      </c>
      <c r="AB427">
        <v>1</v>
      </c>
      <c r="AC427">
        <v>0.6</v>
      </c>
      <c r="AD427">
        <v>0</v>
      </c>
      <c r="AE427">
        <v>2</v>
      </c>
      <c r="AF427" t="s">
        <v>3976</v>
      </c>
      <c r="AG427" t="s">
        <v>3990</v>
      </c>
      <c r="AH427" t="s">
        <v>74</v>
      </c>
      <c r="AI427" t="s">
        <v>58</v>
      </c>
      <c r="AJ427" t="s">
        <v>59</v>
      </c>
      <c r="AK427" t="s">
        <v>58</v>
      </c>
      <c r="AL427" t="s">
        <v>84</v>
      </c>
      <c r="AM427" t="s">
        <v>61</v>
      </c>
    </row>
    <row r="428" spans="1:39" x14ac:dyDescent="0.25">
      <c r="A428" t="s">
        <v>6073</v>
      </c>
      <c r="B428" t="s">
        <v>4250</v>
      </c>
      <c r="C428" t="s">
        <v>42</v>
      </c>
      <c r="D428" t="s">
        <v>4251</v>
      </c>
      <c r="E428" t="s">
        <v>44</v>
      </c>
      <c r="F428" s="1">
        <v>0.05</v>
      </c>
      <c r="G428" t="s">
        <v>5926</v>
      </c>
      <c r="H428">
        <v>3</v>
      </c>
      <c r="I428" t="s">
        <v>4253</v>
      </c>
      <c r="J428">
        <v>1800</v>
      </c>
      <c r="K428">
        <v>259200</v>
      </c>
      <c r="L428" t="s">
        <v>5927</v>
      </c>
      <c r="O428" t="s">
        <v>6074</v>
      </c>
      <c r="P428" t="s">
        <v>4820</v>
      </c>
      <c r="Q428" t="s">
        <v>4257</v>
      </c>
      <c r="R428" t="s">
        <v>6075</v>
      </c>
      <c r="S428" t="s">
        <v>6076</v>
      </c>
      <c r="T428" t="s">
        <v>6077</v>
      </c>
      <c r="U428" t="s">
        <v>6038</v>
      </c>
      <c r="X428">
        <v>26</v>
      </c>
      <c r="Y428" t="s">
        <v>4824</v>
      </c>
      <c r="Z428" t="s">
        <v>4824</v>
      </c>
      <c r="AA428" t="s">
        <v>4824</v>
      </c>
      <c r="AB428">
        <v>1</v>
      </c>
      <c r="AC428">
        <v>0.7</v>
      </c>
      <c r="AD428">
        <v>0</v>
      </c>
      <c r="AE428">
        <v>2</v>
      </c>
      <c r="AF428" t="s">
        <v>3728</v>
      </c>
      <c r="AG428" t="s">
        <v>3741</v>
      </c>
      <c r="AH428" t="s">
        <v>74</v>
      </c>
      <c r="AI428" t="s">
        <v>58</v>
      </c>
      <c r="AJ428" t="s">
        <v>68</v>
      </c>
      <c r="AK428" t="s">
        <v>58</v>
      </c>
      <c r="AL428" t="s">
        <v>84</v>
      </c>
      <c r="AM428" t="s">
        <v>90</v>
      </c>
    </row>
    <row r="429" spans="1:39" x14ac:dyDescent="0.25">
      <c r="A429" t="s">
        <v>6073</v>
      </c>
      <c r="B429" t="s">
        <v>4250</v>
      </c>
      <c r="C429" t="s">
        <v>42</v>
      </c>
      <c r="D429" t="s">
        <v>4251</v>
      </c>
      <c r="E429" t="s">
        <v>44</v>
      </c>
      <c r="F429" s="1">
        <v>0.05</v>
      </c>
      <c r="G429" t="s">
        <v>5926</v>
      </c>
      <c r="H429">
        <v>3</v>
      </c>
      <c r="I429" t="s">
        <v>4253</v>
      </c>
      <c r="J429">
        <v>1800</v>
      </c>
      <c r="K429">
        <v>259200</v>
      </c>
      <c r="L429" t="s">
        <v>5927</v>
      </c>
      <c r="O429" t="s">
        <v>6078</v>
      </c>
      <c r="P429" t="s">
        <v>4327</v>
      </c>
      <c r="Q429" t="s">
        <v>4257</v>
      </c>
      <c r="R429" t="s">
        <v>6079</v>
      </c>
      <c r="S429" t="s">
        <v>5231</v>
      </c>
      <c r="T429" t="s">
        <v>5232</v>
      </c>
      <c r="U429" t="s">
        <v>6038</v>
      </c>
      <c r="X429">
        <v>11</v>
      </c>
      <c r="Y429" t="s">
        <v>4331</v>
      </c>
      <c r="Z429" t="s">
        <v>4331</v>
      </c>
      <c r="AA429" t="s">
        <v>4331</v>
      </c>
      <c r="AB429">
        <v>1</v>
      </c>
      <c r="AC429">
        <v>0.7</v>
      </c>
      <c r="AD429">
        <v>0</v>
      </c>
      <c r="AE429">
        <v>2</v>
      </c>
      <c r="AF429" t="s">
        <v>3728</v>
      </c>
      <c r="AG429" t="s">
        <v>3741</v>
      </c>
      <c r="AH429" t="s">
        <v>74</v>
      </c>
      <c r="AI429" t="s">
        <v>58</v>
      </c>
      <c r="AJ429" t="s">
        <v>133</v>
      </c>
      <c r="AK429" t="s">
        <v>58</v>
      </c>
      <c r="AL429" t="s">
        <v>84</v>
      </c>
      <c r="AM429" t="s">
        <v>90</v>
      </c>
    </row>
    <row r="430" spans="1:39" x14ac:dyDescent="0.25">
      <c r="A430" t="s">
        <v>6073</v>
      </c>
      <c r="B430" t="s">
        <v>4250</v>
      </c>
      <c r="C430" t="s">
        <v>42</v>
      </c>
      <c r="D430" t="s">
        <v>4251</v>
      </c>
      <c r="E430" t="s">
        <v>44</v>
      </c>
      <c r="F430" s="1">
        <v>0.05</v>
      </c>
      <c r="G430" t="s">
        <v>5926</v>
      </c>
      <c r="H430">
        <v>3</v>
      </c>
      <c r="I430" t="s">
        <v>4253</v>
      </c>
      <c r="J430">
        <v>1800</v>
      </c>
      <c r="K430">
        <v>259200</v>
      </c>
      <c r="L430" t="s">
        <v>5927</v>
      </c>
      <c r="O430" t="s">
        <v>6080</v>
      </c>
      <c r="P430" t="s">
        <v>4307</v>
      </c>
      <c r="Q430" t="s">
        <v>4257</v>
      </c>
      <c r="R430" t="s">
        <v>6081</v>
      </c>
      <c r="S430" t="s">
        <v>6082</v>
      </c>
      <c r="T430" t="s">
        <v>6083</v>
      </c>
      <c r="U430" t="s">
        <v>6038</v>
      </c>
      <c r="X430">
        <v>41</v>
      </c>
      <c r="Y430" t="s">
        <v>4311</v>
      </c>
      <c r="Z430" t="s">
        <v>4311</v>
      </c>
      <c r="AA430" t="s">
        <v>4311</v>
      </c>
      <c r="AB430">
        <v>1</v>
      </c>
      <c r="AC430">
        <v>0.7</v>
      </c>
      <c r="AD430">
        <v>0</v>
      </c>
      <c r="AE430">
        <v>2</v>
      </c>
      <c r="AF430" t="s">
        <v>3728</v>
      </c>
      <c r="AG430" t="s">
        <v>3741</v>
      </c>
      <c r="AH430" t="s">
        <v>1861</v>
      </c>
      <c r="AI430" t="s">
        <v>58</v>
      </c>
      <c r="AJ430" t="s">
        <v>68</v>
      </c>
      <c r="AK430" t="s">
        <v>58</v>
      </c>
      <c r="AL430" t="s">
        <v>60</v>
      </c>
      <c r="AM430" t="s">
        <v>61</v>
      </c>
    </row>
    <row r="431" spans="1:39" x14ac:dyDescent="0.25">
      <c r="A431" t="s">
        <v>6084</v>
      </c>
      <c r="B431" t="s">
        <v>4250</v>
      </c>
      <c r="C431" t="s">
        <v>42</v>
      </c>
      <c r="D431" t="s">
        <v>4251</v>
      </c>
      <c r="E431" t="s">
        <v>44</v>
      </c>
      <c r="F431" s="1">
        <v>0.05</v>
      </c>
      <c r="G431" t="s">
        <v>4478</v>
      </c>
      <c r="H431">
        <v>3</v>
      </c>
      <c r="I431" t="s">
        <v>4253</v>
      </c>
      <c r="J431">
        <v>1800</v>
      </c>
      <c r="K431">
        <v>259200</v>
      </c>
      <c r="L431" t="s">
        <v>4479</v>
      </c>
      <c r="O431" t="s">
        <v>6085</v>
      </c>
      <c r="P431" t="s">
        <v>4415</v>
      </c>
      <c r="Q431" t="s">
        <v>4257</v>
      </c>
      <c r="R431" t="s">
        <v>5099</v>
      </c>
      <c r="S431" t="s">
        <v>4835</v>
      </c>
      <c r="T431" t="s">
        <v>6086</v>
      </c>
      <c r="U431" t="s">
        <v>6038</v>
      </c>
      <c r="X431">
        <v>48</v>
      </c>
      <c r="Y431" t="s">
        <v>4419</v>
      </c>
      <c r="Z431" t="s">
        <v>4419</v>
      </c>
      <c r="AA431" t="s">
        <v>4419</v>
      </c>
      <c r="AB431">
        <v>1</v>
      </c>
      <c r="AC431">
        <v>0.6</v>
      </c>
      <c r="AD431">
        <v>1</v>
      </c>
      <c r="AE431">
        <v>5</v>
      </c>
      <c r="AF431" t="s">
        <v>3429</v>
      </c>
      <c r="AG431" t="s">
        <v>3447</v>
      </c>
      <c r="AH431" t="s">
        <v>57</v>
      </c>
      <c r="AI431" t="s">
        <v>58</v>
      </c>
      <c r="AJ431" t="s">
        <v>68</v>
      </c>
      <c r="AK431" t="s">
        <v>58</v>
      </c>
      <c r="AL431" t="s">
        <v>60</v>
      </c>
      <c r="AM431" t="s">
        <v>61</v>
      </c>
    </row>
    <row r="432" spans="1:39" x14ac:dyDescent="0.25">
      <c r="A432" t="s">
        <v>6084</v>
      </c>
      <c r="B432" t="s">
        <v>4250</v>
      </c>
      <c r="C432" t="s">
        <v>42</v>
      </c>
      <c r="D432" t="s">
        <v>4251</v>
      </c>
      <c r="E432" t="s">
        <v>44</v>
      </c>
      <c r="F432" s="1">
        <v>0.05</v>
      </c>
      <c r="G432" t="s">
        <v>4478</v>
      </c>
      <c r="H432">
        <v>3</v>
      </c>
      <c r="I432" t="s">
        <v>4253</v>
      </c>
      <c r="J432">
        <v>1800</v>
      </c>
      <c r="K432">
        <v>259200</v>
      </c>
      <c r="L432" t="s">
        <v>4479</v>
      </c>
      <c r="O432" t="s">
        <v>6087</v>
      </c>
      <c r="P432" t="s">
        <v>4271</v>
      </c>
      <c r="Q432" t="s">
        <v>4257</v>
      </c>
      <c r="R432" t="s">
        <v>6088</v>
      </c>
      <c r="S432" t="s">
        <v>4601</v>
      </c>
      <c r="T432" t="s">
        <v>6089</v>
      </c>
      <c r="U432" t="s">
        <v>6038</v>
      </c>
      <c r="X432">
        <v>15</v>
      </c>
      <c r="Y432" t="s">
        <v>4275</v>
      </c>
      <c r="Z432" t="s">
        <v>4275</v>
      </c>
      <c r="AA432" t="s">
        <v>4275</v>
      </c>
      <c r="AB432">
        <v>1</v>
      </c>
      <c r="AC432">
        <v>0.6</v>
      </c>
      <c r="AD432">
        <v>1</v>
      </c>
      <c r="AE432">
        <v>5</v>
      </c>
      <c r="AF432" t="s">
        <v>3429</v>
      </c>
      <c r="AG432" t="s">
        <v>3447</v>
      </c>
      <c r="AH432" t="s">
        <v>74</v>
      </c>
      <c r="AI432" t="s">
        <v>58</v>
      </c>
      <c r="AJ432" t="s">
        <v>59</v>
      </c>
      <c r="AK432" t="s">
        <v>58</v>
      </c>
      <c r="AL432" t="s">
        <v>84</v>
      </c>
      <c r="AM432" t="s">
        <v>61</v>
      </c>
    </row>
    <row r="433" spans="1:39" x14ac:dyDescent="0.25">
      <c r="A433" t="s">
        <v>6084</v>
      </c>
      <c r="B433" t="s">
        <v>4250</v>
      </c>
      <c r="C433" t="s">
        <v>42</v>
      </c>
      <c r="D433" t="s">
        <v>4251</v>
      </c>
      <c r="E433" t="s">
        <v>44</v>
      </c>
      <c r="F433" s="1">
        <v>0.05</v>
      </c>
      <c r="G433" t="s">
        <v>4478</v>
      </c>
      <c r="H433">
        <v>3</v>
      </c>
      <c r="I433" t="s">
        <v>4253</v>
      </c>
      <c r="J433">
        <v>1800</v>
      </c>
      <c r="K433">
        <v>259200</v>
      </c>
      <c r="L433" t="s">
        <v>4479</v>
      </c>
      <c r="O433" t="s">
        <v>6090</v>
      </c>
      <c r="P433" t="s">
        <v>6091</v>
      </c>
      <c r="Q433" t="s">
        <v>4257</v>
      </c>
      <c r="R433" t="s">
        <v>6092</v>
      </c>
      <c r="S433" t="s">
        <v>6093</v>
      </c>
      <c r="T433" t="s">
        <v>6094</v>
      </c>
      <c r="U433" t="s">
        <v>6038</v>
      </c>
      <c r="X433">
        <v>47</v>
      </c>
      <c r="Y433" t="s">
        <v>4454</v>
      </c>
      <c r="Z433" t="s">
        <v>4454</v>
      </c>
      <c r="AA433" t="s">
        <v>4454</v>
      </c>
      <c r="AB433">
        <v>1</v>
      </c>
      <c r="AC433">
        <v>0.6</v>
      </c>
      <c r="AD433">
        <v>1</v>
      </c>
      <c r="AE433">
        <v>5</v>
      </c>
      <c r="AF433" t="s">
        <v>3429</v>
      </c>
      <c r="AG433" t="s">
        <v>3447</v>
      </c>
      <c r="AH433" t="s">
        <v>74</v>
      </c>
      <c r="AI433" t="s">
        <v>58</v>
      </c>
      <c r="AJ433" t="s">
        <v>133</v>
      </c>
      <c r="AK433" t="s">
        <v>58</v>
      </c>
      <c r="AL433" t="s">
        <v>60</v>
      </c>
      <c r="AM433" t="s">
        <v>90</v>
      </c>
    </row>
    <row r="434" spans="1:39" x14ac:dyDescent="0.25">
      <c r="A434" t="s">
        <v>6095</v>
      </c>
      <c r="B434" t="s">
        <v>4250</v>
      </c>
      <c r="C434" t="s">
        <v>42</v>
      </c>
      <c r="D434" t="s">
        <v>4251</v>
      </c>
      <c r="E434" t="s">
        <v>44</v>
      </c>
      <c r="F434" s="1">
        <v>0.05</v>
      </c>
      <c r="G434" t="s">
        <v>5217</v>
      </c>
      <c r="H434">
        <v>5</v>
      </c>
      <c r="I434" t="s">
        <v>4253</v>
      </c>
      <c r="J434">
        <v>1800</v>
      </c>
      <c r="K434">
        <v>259200</v>
      </c>
      <c r="L434" t="s">
        <v>6096</v>
      </c>
      <c r="O434" t="s">
        <v>6097</v>
      </c>
      <c r="P434" t="s">
        <v>4338</v>
      </c>
      <c r="Q434" t="s">
        <v>4257</v>
      </c>
      <c r="R434" t="s">
        <v>6098</v>
      </c>
      <c r="S434" t="s">
        <v>6099</v>
      </c>
      <c r="T434" t="s">
        <v>6100</v>
      </c>
      <c r="U434" t="s">
        <v>6038</v>
      </c>
      <c r="X434">
        <v>286</v>
      </c>
      <c r="Y434" t="s">
        <v>4342</v>
      </c>
      <c r="Z434" t="s">
        <v>4342</v>
      </c>
      <c r="AA434" t="s">
        <v>4342</v>
      </c>
      <c r="AB434">
        <v>1</v>
      </c>
      <c r="AC434">
        <v>0.6</v>
      </c>
      <c r="AD434">
        <v>1</v>
      </c>
      <c r="AE434">
        <v>3</v>
      </c>
      <c r="AF434" t="s">
        <v>3976</v>
      </c>
      <c r="AG434" t="s">
        <v>3991</v>
      </c>
      <c r="AH434" t="s">
        <v>74</v>
      </c>
      <c r="AI434" t="s">
        <v>58</v>
      </c>
      <c r="AJ434" t="s">
        <v>68</v>
      </c>
      <c r="AK434" t="s">
        <v>58</v>
      </c>
      <c r="AL434" t="s">
        <v>84</v>
      </c>
      <c r="AM434" t="s">
        <v>61</v>
      </c>
    </row>
    <row r="435" spans="1:39" x14ac:dyDescent="0.25">
      <c r="A435" t="s">
        <v>6095</v>
      </c>
      <c r="B435" t="s">
        <v>4250</v>
      </c>
      <c r="C435" t="s">
        <v>42</v>
      </c>
      <c r="D435" t="s">
        <v>4251</v>
      </c>
      <c r="E435" t="s">
        <v>44</v>
      </c>
      <c r="F435" s="1">
        <v>0.05</v>
      </c>
      <c r="G435" t="s">
        <v>5217</v>
      </c>
      <c r="H435">
        <v>5</v>
      </c>
      <c r="I435" t="s">
        <v>4253</v>
      </c>
      <c r="J435">
        <v>1800</v>
      </c>
      <c r="K435">
        <v>259200</v>
      </c>
      <c r="L435" t="s">
        <v>6096</v>
      </c>
      <c r="O435" t="s">
        <v>6105</v>
      </c>
      <c r="P435" t="s">
        <v>6106</v>
      </c>
      <c r="Q435" t="s">
        <v>4257</v>
      </c>
      <c r="R435" t="s">
        <v>6107</v>
      </c>
      <c r="S435" t="s">
        <v>6108</v>
      </c>
      <c r="T435" t="s">
        <v>6109</v>
      </c>
      <c r="U435" t="s">
        <v>5549</v>
      </c>
      <c r="X435">
        <v>81</v>
      </c>
      <c r="Y435" t="s">
        <v>4454</v>
      </c>
      <c r="Z435" t="s">
        <v>4454</v>
      </c>
      <c r="AA435" t="s">
        <v>4454</v>
      </c>
      <c r="AB435">
        <v>1</v>
      </c>
      <c r="AC435">
        <v>0.6</v>
      </c>
      <c r="AD435">
        <v>1</v>
      </c>
      <c r="AE435">
        <v>3</v>
      </c>
      <c r="AF435" t="s">
        <v>3976</v>
      </c>
      <c r="AG435" t="s">
        <v>3991</v>
      </c>
      <c r="AH435" t="s">
        <v>74</v>
      </c>
      <c r="AI435" t="s">
        <v>58</v>
      </c>
      <c r="AJ435" t="s">
        <v>75</v>
      </c>
      <c r="AK435" t="s">
        <v>58</v>
      </c>
      <c r="AL435" t="s">
        <v>84</v>
      </c>
      <c r="AM435" t="s">
        <v>61</v>
      </c>
    </row>
    <row r="436" spans="1:39" x14ac:dyDescent="0.25">
      <c r="A436" t="s">
        <v>6095</v>
      </c>
      <c r="B436" t="s">
        <v>4250</v>
      </c>
      <c r="C436" t="s">
        <v>42</v>
      </c>
      <c r="D436" t="s">
        <v>4251</v>
      </c>
      <c r="E436" t="s">
        <v>44</v>
      </c>
      <c r="F436" s="1">
        <v>0.05</v>
      </c>
      <c r="G436" t="s">
        <v>5217</v>
      </c>
      <c r="H436">
        <v>5</v>
      </c>
      <c r="I436" t="s">
        <v>4253</v>
      </c>
      <c r="J436">
        <v>1800</v>
      </c>
      <c r="K436">
        <v>259200</v>
      </c>
      <c r="L436" t="s">
        <v>6096</v>
      </c>
      <c r="O436" t="s">
        <v>6110</v>
      </c>
      <c r="P436" t="s">
        <v>4781</v>
      </c>
      <c r="Q436" t="s">
        <v>4257</v>
      </c>
      <c r="R436" t="s">
        <v>6111</v>
      </c>
      <c r="S436" t="s">
        <v>6112</v>
      </c>
      <c r="T436" t="s">
        <v>6113</v>
      </c>
      <c r="U436" t="s">
        <v>6114</v>
      </c>
      <c r="X436">
        <v>13</v>
      </c>
      <c r="Y436" t="s">
        <v>4785</v>
      </c>
      <c r="Z436" t="s">
        <v>4785</v>
      </c>
      <c r="AA436" t="s">
        <v>4785</v>
      </c>
      <c r="AB436">
        <v>1</v>
      </c>
      <c r="AC436">
        <v>0.6</v>
      </c>
      <c r="AD436">
        <v>1</v>
      </c>
      <c r="AE436">
        <v>3</v>
      </c>
      <c r="AF436" t="s">
        <v>3976</v>
      </c>
      <c r="AG436" t="s">
        <v>3991</v>
      </c>
      <c r="AH436" t="s">
        <v>67</v>
      </c>
      <c r="AI436" t="s">
        <v>58</v>
      </c>
      <c r="AJ436" t="s">
        <v>75</v>
      </c>
      <c r="AK436" t="s">
        <v>58</v>
      </c>
      <c r="AL436" t="s">
        <v>84</v>
      </c>
      <c r="AM436" t="s">
        <v>61</v>
      </c>
    </row>
    <row r="437" spans="1:39" x14ac:dyDescent="0.25">
      <c r="A437" t="s">
        <v>6115</v>
      </c>
      <c r="B437" t="s">
        <v>4250</v>
      </c>
      <c r="C437" t="s">
        <v>42</v>
      </c>
      <c r="D437" t="s">
        <v>4251</v>
      </c>
      <c r="E437" t="s">
        <v>44</v>
      </c>
      <c r="F437" s="1">
        <v>0.05</v>
      </c>
      <c r="G437" t="s">
        <v>5926</v>
      </c>
      <c r="H437">
        <v>3</v>
      </c>
      <c r="I437" t="s">
        <v>4253</v>
      </c>
      <c r="J437">
        <v>1800</v>
      </c>
      <c r="K437">
        <v>259200</v>
      </c>
      <c r="L437" t="s">
        <v>5927</v>
      </c>
      <c r="O437" t="s">
        <v>6116</v>
      </c>
      <c r="P437" t="s">
        <v>4386</v>
      </c>
      <c r="Q437" t="s">
        <v>4257</v>
      </c>
      <c r="R437" t="s">
        <v>4439</v>
      </c>
      <c r="S437" t="s">
        <v>6117</v>
      </c>
      <c r="T437" t="s">
        <v>6118</v>
      </c>
      <c r="U437" t="s">
        <v>6101</v>
      </c>
      <c r="X437">
        <v>36</v>
      </c>
      <c r="Y437" t="s">
        <v>4390</v>
      </c>
      <c r="Z437" t="s">
        <v>4390</v>
      </c>
      <c r="AA437" t="s">
        <v>4390</v>
      </c>
      <c r="AB437">
        <v>1</v>
      </c>
      <c r="AC437">
        <v>0.7</v>
      </c>
      <c r="AD437">
        <v>1</v>
      </c>
      <c r="AE437">
        <v>3</v>
      </c>
      <c r="AF437" t="s">
        <v>3728</v>
      </c>
      <c r="AG437" t="s">
        <v>3742</v>
      </c>
      <c r="AH437" t="s">
        <v>74</v>
      </c>
      <c r="AI437" t="s">
        <v>58</v>
      </c>
      <c r="AJ437" t="s">
        <v>75</v>
      </c>
      <c r="AK437" t="s">
        <v>58</v>
      </c>
      <c r="AL437" t="s">
        <v>84</v>
      </c>
      <c r="AM437" t="s">
        <v>90</v>
      </c>
    </row>
    <row r="438" spans="1:39" x14ac:dyDescent="0.25">
      <c r="A438" t="s">
        <v>6115</v>
      </c>
      <c r="B438" t="s">
        <v>4250</v>
      </c>
      <c r="C438" t="s">
        <v>42</v>
      </c>
      <c r="D438" t="s">
        <v>4251</v>
      </c>
      <c r="E438" t="s">
        <v>44</v>
      </c>
      <c r="F438" s="1">
        <v>0.05</v>
      </c>
      <c r="G438" t="s">
        <v>5926</v>
      </c>
      <c r="H438">
        <v>3</v>
      </c>
      <c r="I438" t="s">
        <v>4253</v>
      </c>
      <c r="J438">
        <v>1800</v>
      </c>
      <c r="K438">
        <v>259200</v>
      </c>
      <c r="L438" t="s">
        <v>5927</v>
      </c>
      <c r="O438" t="s">
        <v>6119</v>
      </c>
      <c r="P438" t="s">
        <v>4338</v>
      </c>
      <c r="Q438" t="s">
        <v>4257</v>
      </c>
      <c r="R438" t="s">
        <v>4907</v>
      </c>
      <c r="S438" t="s">
        <v>4871</v>
      </c>
      <c r="T438" t="s">
        <v>5846</v>
      </c>
      <c r="U438" t="s">
        <v>6101</v>
      </c>
      <c r="X438">
        <v>311</v>
      </c>
      <c r="Y438" t="s">
        <v>4342</v>
      </c>
      <c r="Z438" t="s">
        <v>4342</v>
      </c>
      <c r="AA438" t="s">
        <v>4342</v>
      </c>
      <c r="AB438">
        <v>1</v>
      </c>
      <c r="AC438">
        <v>0.7</v>
      </c>
      <c r="AD438">
        <v>1</v>
      </c>
      <c r="AE438">
        <v>3</v>
      </c>
      <c r="AF438" t="s">
        <v>3728</v>
      </c>
      <c r="AG438" t="s">
        <v>3742</v>
      </c>
      <c r="AH438" t="s">
        <v>74</v>
      </c>
      <c r="AI438" t="s">
        <v>58</v>
      </c>
      <c r="AJ438" t="s">
        <v>59</v>
      </c>
      <c r="AK438" t="s">
        <v>58</v>
      </c>
      <c r="AL438" t="s">
        <v>84</v>
      </c>
      <c r="AM438" t="s">
        <v>61</v>
      </c>
    </row>
    <row r="439" spans="1:39" x14ac:dyDescent="0.25">
      <c r="A439" t="s">
        <v>6115</v>
      </c>
      <c r="B439" t="s">
        <v>4250</v>
      </c>
      <c r="C439" t="s">
        <v>42</v>
      </c>
      <c r="D439" t="s">
        <v>4251</v>
      </c>
      <c r="E439" t="s">
        <v>44</v>
      </c>
      <c r="F439" s="1">
        <v>0.05</v>
      </c>
      <c r="G439" t="s">
        <v>5926</v>
      </c>
      <c r="H439">
        <v>3</v>
      </c>
      <c r="I439" t="s">
        <v>4253</v>
      </c>
      <c r="J439">
        <v>1800</v>
      </c>
      <c r="K439">
        <v>259200</v>
      </c>
      <c r="L439" t="s">
        <v>5927</v>
      </c>
      <c r="O439" t="s">
        <v>6120</v>
      </c>
      <c r="P439" t="s">
        <v>4280</v>
      </c>
      <c r="Q439" t="s">
        <v>4257</v>
      </c>
      <c r="R439" t="s">
        <v>6121</v>
      </c>
      <c r="S439" t="s">
        <v>5459</v>
      </c>
      <c r="T439" t="s">
        <v>6122</v>
      </c>
      <c r="U439" t="s">
        <v>6101</v>
      </c>
      <c r="X439">
        <v>18</v>
      </c>
      <c r="Y439" t="s">
        <v>4284</v>
      </c>
      <c r="Z439" t="s">
        <v>4284</v>
      </c>
      <c r="AA439" t="s">
        <v>4284</v>
      </c>
      <c r="AB439">
        <v>1</v>
      </c>
      <c r="AC439">
        <v>0.7</v>
      </c>
      <c r="AD439">
        <v>1</v>
      </c>
      <c r="AE439">
        <v>3</v>
      </c>
      <c r="AF439" t="s">
        <v>3728</v>
      </c>
      <c r="AG439" t="s">
        <v>3742</v>
      </c>
      <c r="AH439" t="s">
        <v>74</v>
      </c>
      <c r="AI439" t="s">
        <v>58</v>
      </c>
      <c r="AJ439" t="s">
        <v>59</v>
      </c>
      <c r="AK439" t="s">
        <v>58</v>
      </c>
      <c r="AL439" t="s">
        <v>84</v>
      </c>
      <c r="AM439" t="s">
        <v>90</v>
      </c>
    </row>
    <row r="440" spans="1:39" x14ac:dyDescent="0.25">
      <c r="A440" t="s">
        <v>6123</v>
      </c>
      <c r="B440" t="s">
        <v>4250</v>
      </c>
      <c r="C440" t="s">
        <v>42</v>
      </c>
      <c r="D440" t="s">
        <v>4251</v>
      </c>
      <c r="E440" t="s">
        <v>44</v>
      </c>
      <c r="F440" s="1">
        <v>0.05</v>
      </c>
      <c r="G440" t="s">
        <v>5217</v>
      </c>
      <c r="H440">
        <v>3</v>
      </c>
      <c r="I440" t="s">
        <v>4253</v>
      </c>
      <c r="J440">
        <v>1800</v>
      </c>
      <c r="K440">
        <v>259200</v>
      </c>
      <c r="L440" t="s">
        <v>5218</v>
      </c>
      <c r="O440" t="s">
        <v>6124</v>
      </c>
      <c r="P440" t="s">
        <v>4307</v>
      </c>
      <c r="Q440" t="s">
        <v>4257</v>
      </c>
      <c r="R440" t="s">
        <v>6125</v>
      </c>
      <c r="S440" t="s">
        <v>6126</v>
      </c>
      <c r="T440" t="s">
        <v>6127</v>
      </c>
      <c r="U440" t="s">
        <v>6101</v>
      </c>
      <c r="X440">
        <v>51</v>
      </c>
      <c r="Y440" t="s">
        <v>4311</v>
      </c>
      <c r="Z440" t="s">
        <v>4311</v>
      </c>
      <c r="AA440" t="s">
        <v>4311</v>
      </c>
      <c r="AB440">
        <v>1</v>
      </c>
      <c r="AC440">
        <v>0.6</v>
      </c>
      <c r="AD440">
        <v>0</v>
      </c>
      <c r="AE440">
        <v>4</v>
      </c>
      <c r="AF440" t="s">
        <v>3976</v>
      </c>
      <c r="AG440" t="s">
        <v>3992</v>
      </c>
      <c r="AH440" t="s">
        <v>1861</v>
      </c>
      <c r="AI440" t="s">
        <v>58</v>
      </c>
      <c r="AJ440" t="s">
        <v>68</v>
      </c>
      <c r="AK440" t="s">
        <v>58</v>
      </c>
      <c r="AL440" t="s">
        <v>60</v>
      </c>
      <c r="AM440" t="s">
        <v>61</v>
      </c>
    </row>
    <row r="441" spans="1:39" x14ac:dyDescent="0.25">
      <c r="A441" t="s">
        <v>6123</v>
      </c>
      <c r="B441" t="s">
        <v>4250</v>
      </c>
      <c r="C441" t="s">
        <v>42</v>
      </c>
      <c r="D441" t="s">
        <v>4251</v>
      </c>
      <c r="E441" t="s">
        <v>44</v>
      </c>
      <c r="F441" s="1">
        <v>0.05</v>
      </c>
      <c r="G441" t="s">
        <v>5217</v>
      </c>
      <c r="H441">
        <v>3</v>
      </c>
      <c r="I441" t="s">
        <v>4253</v>
      </c>
      <c r="J441">
        <v>1800</v>
      </c>
      <c r="K441">
        <v>259200</v>
      </c>
      <c r="L441" t="s">
        <v>5218</v>
      </c>
      <c r="O441" t="s">
        <v>6128</v>
      </c>
      <c r="P441" t="s">
        <v>4386</v>
      </c>
      <c r="Q441" t="s">
        <v>4257</v>
      </c>
      <c r="R441" t="s">
        <v>6129</v>
      </c>
      <c r="S441" t="s">
        <v>6130</v>
      </c>
      <c r="T441" t="s">
        <v>6131</v>
      </c>
      <c r="U441" t="s">
        <v>6101</v>
      </c>
      <c r="X441">
        <v>18</v>
      </c>
      <c r="Y441" t="s">
        <v>4390</v>
      </c>
      <c r="Z441" t="s">
        <v>4390</v>
      </c>
      <c r="AA441" t="s">
        <v>4390</v>
      </c>
      <c r="AB441">
        <v>1</v>
      </c>
      <c r="AC441">
        <v>0.6</v>
      </c>
      <c r="AD441">
        <v>0</v>
      </c>
      <c r="AE441">
        <v>4</v>
      </c>
      <c r="AF441" t="s">
        <v>3976</v>
      </c>
      <c r="AG441" t="s">
        <v>3992</v>
      </c>
      <c r="AH441" t="s">
        <v>74</v>
      </c>
      <c r="AI441" t="s">
        <v>58</v>
      </c>
      <c r="AJ441" t="s">
        <v>142</v>
      </c>
      <c r="AK441" t="s">
        <v>58</v>
      </c>
      <c r="AL441" t="s">
        <v>84</v>
      </c>
      <c r="AM441" t="s">
        <v>90</v>
      </c>
    </row>
    <row r="442" spans="1:39" x14ac:dyDescent="0.25">
      <c r="A442" t="s">
        <v>6123</v>
      </c>
      <c r="B442" t="s">
        <v>4250</v>
      </c>
      <c r="C442" t="s">
        <v>42</v>
      </c>
      <c r="D442" t="s">
        <v>4251</v>
      </c>
      <c r="E442" t="s">
        <v>44</v>
      </c>
      <c r="F442" s="1">
        <v>0.05</v>
      </c>
      <c r="G442" t="s">
        <v>5217</v>
      </c>
      <c r="H442">
        <v>3</v>
      </c>
      <c r="I442" t="s">
        <v>4253</v>
      </c>
      <c r="J442">
        <v>1800</v>
      </c>
      <c r="K442">
        <v>259200</v>
      </c>
      <c r="L442" t="s">
        <v>5218</v>
      </c>
      <c r="O442" t="s">
        <v>6132</v>
      </c>
      <c r="P442" t="s">
        <v>4415</v>
      </c>
      <c r="Q442" t="s">
        <v>4257</v>
      </c>
      <c r="R442" t="s">
        <v>6133</v>
      </c>
      <c r="S442" t="s">
        <v>5610</v>
      </c>
      <c r="T442" t="s">
        <v>6134</v>
      </c>
      <c r="U442" t="s">
        <v>6101</v>
      </c>
      <c r="X442">
        <v>34</v>
      </c>
      <c r="Y442" t="s">
        <v>4419</v>
      </c>
      <c r="Z442" t="s">
        <v>4419</v>
      </c>
      <c r="AA442" t="s">
        <v>4419</v>
      </c>
      <c r="AB442">
        <v>1</v>
      </c>
      <c r="AC442">
        <v>0.6</v>
      </c>
      <c r="AD442">
        <v>0</v>
      </c>
      <c r="AE442">
        <v>4</v>
      </c>
      <c r="AF442" t="s">
        <v>3976</v>
      </c>
      <c r="AG442" t="s">
        <v>3992</v>
      </c>
      <c r="AH442" t="s">
        <v>57</v>
      </c>
      <c r="AI442" t="s">
        <v>58</v>
      </c>
      <c r="AJ442" t="s">
        <v>68</v>
      </c>
      <c r="AK442" t="s">
        <v>58</v>
      </c>
      <c r="AL442" t="s">
        <v>60</v>
      </c>
      <c r="AM442" t="s">
        <v>61</v>
      </c>
    </row>
    <row r="443" spans="1:39" x14ac:dyDescent="0.25">
      <c r="A443" t="s">
        <v>6135</v>
      </c>
      <c r="B443" t="s">
        <v>4250</v>
      </c>
      <c r="C443" t="s">
        <v>42</v>
      </c>
      <c r="D443" t="s">
        <v>4251</v>
      </c>
      <c r="E443" t="s">
        <v>44</v>
      </c>
      <c r="F443" s="1">
        <v>0.05</v>
      </c>
      <c r="G443" t="s">
        <v>4478</v>
      </c>
      <c r="H443">
        <v>3</v>
      </c>
      <c r="I443" t="s">
        <v>4253</v>
      </c>
      <c r="J443">
        <v>1800</v>
      </c>
      <c r="K443">
        <v>259200</v>
      </c>
      <c r="L443" t="s">
        <v>4479</v>
      </c>
      <c r="O443" t="s">
        <v>6136</v>
      </c>
      <c r="P443" t="s">
        <v>4271</v>
      </c>
      <c r="Q443" t="s">
        <v>4257</v>
      </c>
      <c r="R443" t="s">
        <v>5723</v>
      </c>
      <c r="S443" t="s">
        <v>5182</v>
      </c>
      <c r="T443" t="s">
        <v>6137</v>
      </c>
      <c r="U443" t="s">
        <v>6101</v>
      </c>
      <c r="X443">
        <v>24</v>
      </c>
      <c r="Y443" t="s">
        <v>4275</v>
      </c>
      <c r="Z443" t="s">
        <v>4275</v>
      </c>
      <c r="AA443" t="s">
        <v>4275</v>
      </c>
      <c r="AB443">
        <v>1</v>
      </c>
      <c r="AC443">
        <v>0.6</v>
      </c>
      <c r="AD443">
        <v>1</v>
      </c>
      <c r="AE443">
        <v>6</v>
      </c>
      <c r="AF443" t="s">
        <v>3429</v>
      </c>
      <c r="AG443" t="s">
        <v>3448</v>
      </c>
      <c r="AH443" t="s">
        <v>74</v>
      </c>
      <c r="AI443" t="s">
        <v>58</v>
      </c>
      <c r="AJ443" t="s">
        <v>68</v>
      </c>
      <c r="AK443" t="s">
        <v>58</v>
      </c>
      <c r="AL443" t="s">
        <v>84</v>
      </c>
      <c r="AM443" t="s">
        <v>61</v>
      </c>
    </row>
    <row r="444" spans="1:39" x14ac:dyDescent="0.25">
      <c r="A444" t="s">
        <v>6135</v>
      </c>
      <c r="B444" t="s">
        <v>4250</v>
      </c>
      <c r="C444" t="s">
        <v>42</v>
      </c>
      <c r="D444" t="s">
        <v>4251</v>
      </c>
      <c r="E444" t="s">
        <v>44</v>
      </c>
      <c r="F444" s="1">
        <v>0.05</v>
      </c>
      <c r="G444" t="s">
        <v>4478</v>
      </c>
      <c r="H444">
        <v>3</v>
      </c>
      <c r="I444" t="s">
        <v>4253</v>
      </c>
      <c r="J444">
        <v>1800</v>
      </c>
      <c r="K444">
        <v>259200</v>
      </c>
      <c r="L444" t="s">
        <v>4479</v>
      </c>
      <c r="O444" t="s">
        <v>6138</v>
      </c>
      <c r="P444" t="s">
        <v>4415</v>
      </c>
      <c r="Q444" t="s">
        <v>4257</v>
      </c>
      <c r="R444" t="s">
        <v>6139</v>
      </c>
      <c r="S444" t="s">
        <v>6140</v>
      </c>
      <c r="T444" t="s">
        <v>6141</v>
      </c>
      <c r="U444" t="s">
        <v>6101</v>
      </c>
      <c r="X444">
        <v>66</v>
      </c>
      <c r="Y444" t="s">
        <v>4419</v>
      </c>
      <c r="Z444" t="s">
        <v>4419</v>
      </c>
      <c r="AA444" t="s">
        <v>4419</v>
      </c>
      <c r="AB444">
        <v>1</v>
      </c>
      <c r="AC444">
        <v>0.6</v>
      </c>
      <c r="AD444">
        <v>1</v>
      </c>
      <c r="AE444">
        <v>6</v>
      </c>
      <c r="AF444" t="s">
        <v>3429</v>
      </c>
      <c r="AG444" t="s">
        <v>3448</v>
      </c>
      <c r="AH444" t="s">
        <v>57</v>
      </c>
      <c r="AI444" t="s">
        <v>58</v>
      </c>
      <c r="AJ444" t="s">
        <v>75</v>
      </c>
      <c r="AK444" t="s">
        <v>58</v>
      </c>
      <c r="AL444" t="s">
        <v>60</v>
      </c>
      <c r="AM444" t="s">
        <v>61</v>
      </c>
    </row>
    <row r="445" spans="1:39" x14ac:dyDescent="0.25">
      <c r="A445" t="s">
        <v>6135</v>
      </c>
      <c r="B445" t="s">
        <v>4250</v>
      </c>
      <c r="C445" t="s">
        <v>42</v>
      </c>
      <c r="D445" t="s">
        <v>4251</v>
      </c>
      <c r="E445" t="s">
        <v>44</v>
      </c>
      <c r="F445" s="1">
        <v>0.05</v>
      </c>
      <c r="G445" t="s">
        <v>4478</v>
      </c>
      <c r="H445">
        <v>3</v>
      </c>
      <c r="I445" t="s">
        <v>4253</v>
      </c>
      <c r="J445">
        <v>1800</v>
      </c>
      <c r="K445">
        <v>259200</v>
      </c>
      <c r="L445" t="s">
        <v>4479</v>
      </c>
      <c r="O445" t="s">
        <v>6142</v>
      </c>
      <c r="P445" t="s">
        <v>4374</v>
      </c>
      <c r="Q445" t="s">
        <v>4257</v>
      </c>
      <c r="R445" t="s">
        <v>6143</v>
      </c>
      <c r="S445" t="s">
        <v>4738</v>
      </c>
      <c r="T445" t="s">
        <v>4739</v>
      </c>
      <c r="U445" t="s">
        <v>6101</v>
      </c>
      <c r="X445">
        <v>18</v>
      </c>
      <c r="Y445" t="s">
        <v>4378</v>
      </c>
      <c r="Z445" t="s">
        <v>4378</v>
      </c>
      <c r="AA445" t="s">
        <v>4378</v>
      </c>
      <c r="AB445">
        <v>1</v>
      </c>
      <c r="AC445">
        <v>0.6</v>
      </c>
      <c r="AD445">
        <v>1</v>
      </c>
      <c r="AE445">
        <v>6</v>
      </c>
      <c r="AF445" t="s">
        <v>3429</v>
      </c>
      <c r="AG445" t="s">
        <v>3448</v>
      </c>
      <c r="AH445" t="s">
        <v>57</v>
      </c>
      <c r="AI445" t="s">
        <v>58</v>
      </c>
      <c r="AJ445" t="s">
        <v>68</v>
      </c>
      <c r="AK445" t="s">
        <v>58</v>
      </c>
      <c r="AL445" t="s">
        <v>84</v>
      </c>
      <c r="AM445" t="s">
        <v>61</v>
      </c>
    </row>
    <row r="446" spans="1:39" x14ac:dyDescent="0.25">
      <c r="A446" t="s">
        <v>6144</v>
      </c>
      <c r="B446" t="s">
        <v>4250</v>
      </c>
      <c r="C446" t="s">
        <v>42</v>
      </c>
      <c r="D446" t="s">
        <v>4251</v>
      </c>
      <c r="E446" t="s">
        <v>44</v>
      </c>
      <c r="F446" s="1">
        <v>0.05</v>
      </c>
      <c r="G446" t="s">
        <v>5926</v>
      </c>
      <c r="H446">
        <v>3</v>
      </c>
      <c r="I446" t="s">
        <v>4253</v>
      </c>
      <c r="J446">
        <v>1800</v>
      </c>
      <c r="K446">
        <v>259200</v>
      </c>
      <c r="L446" t="s">
        <v>5927</v>
      </c>
      <c r="O446" t="s">
        <v>6145</v>
      </c>
      <c r="P446" t="s">
        <v>4292</v>
      </c>
      <c r="Q446" t="s">
        <v>4257</v>
      </c>
      <c r="R446" t="s">
        <v>6146</v>
      </c>
      <c r="S446" t="s">
        <v>6147</v>
      </c>
      <c r="T446" t="s">
        <v>6148</v>
      </c>
      <c r="U446" t="s">
        <v>6101</v>
      </c>
      <c r="X446">
        <v>34</v>
      </c>
      <c r="Y446" t="s">
        <v>4296</v>
      </c>
      <c r="Z446" t="s">
        <v>4296</v>
      </c>
      <c r="AA446" t="s">
        <v>4296</v>
      </c>
      <c r="AB446">
        <v>1</v>
      </c>
      <c r="AC446">
        <v>0.7</v>
      </c>
      <c r="AD446">
        <v>1</v>
      </c>
      <c r="AE446">
        <v>4</v>
      </c>
      <c r="AF446" t="s">
        <v>3728</v>
      </c>
      <c r="AG446" t="s">
        <v>3743</v>
      </c>
      <c r="AH446" t="s">
        <v>74</v>
      </c>
      <c r="AI446" t="s">
        <v>58</v>
      </c>
      <c r="AJ446" t="s">
        <v>75</v>
      </c>
      <c r="AK446" t="s">
        <v>58</v>
      </c>
      <c r="AL446" t="s">
        <v>84</v>
      </c>
      <c r="AM446" t="s">
        <v>61</v>
      </c>
    </row>
    <row r="447" spans="1:39" x14ac:dyDescent="0.25">
      <c r="A447" t="s">
        <v>6144</v>
      </c>
      <c r="B447" t="s">
        <v>4250</v>
      </c>
      <c r="C447" t="s">
        <v>42</v>
      </c>
      <c r="D447" t="s">
        <v>4251</v>
      </c>
      <c r="E447" t="s">
        <v>44</v>
      </c>
      <c r="F447" s="1">
        <v>0.05</v>
      </c>
      <c r="G447" t="s">
        <v>5926</v>
      </c>
      <c r="H447">
        <v>3</v>
      </c>
      <c r="I447" t="s">
        <v>4253</v>
      </c>
      <c r="J447">
        <v>1800</v>
      </c>
      <c r="K447">
        <v>259200</v>
      </c>
      <c r="L447" t="s">
        <v>5927</v>
      </c>
      <c r="O447" t="s">
        <v>6149</v>
      </c>
      <c r="P447" t="s">
        <v>4363</v>
      </c>
      <c r="Q447" t="s">
        <v>4257</v>
      </c>
      <c r="R447" t="s">
        <v>5850</v>
      </c>
      <c r="S447" t="s">
        <v>6150</v>
      </c>
      <c r="T447" t="s">
        <v>6151</v>
      </c>
      <c r="U447" t="s">
        <v>6152</v>
      </c>
      <c r="X447">
        <v>645</v>
      </c>
      <c r="Y447" t="s">
        <v>4367</v>
      </c>
      <c r="Z447" t="s">
        <v>4367</v>
      </c>
      <c r="AA447" t="s">
        <v>4367</v>
      </c>
      <c r="AB447">
        <v>1</v>
      </c>
      <c r="AC447">
        <v>0.7</v>
      </c>
      <c r="AD447">
        <v>1</v>
      </c>
      <c r="AE447">
        <v>4</v>
      </c>
      <c r="AF447" t="s">
        <v>3728</v>
      </c>
      <c r="AG447" t="s">
        <v>3743</v>
      </c>
      <c r="AH447" t="s">
        <v>67</v>
      </c>
      <c r="AI447" t="s">
        <v>58</v>
      </c>
      <c r="AJ447" t="s">
        <v>68</v>
      </c>
      <c r="AK447" t="s">
        <v>58</v>
      </c>
      <c r="AL447" t="s">
        <v>84</v>
      </c>
      <c r="AM447" t="s">
        <v>61</v>
      </c>
    </row>
    <row r="448" spans="1:39" x14ac:dyDescent="0.25">
      <c r="A448" t="s">
        <v>6144</v>
      </c>
      <c r="B448" t="s">
        <v>4250</v>
      </c>
      <c r="C448" t="s">
        <v>42</v>
      </c>
      <c r="D448" t="s">
        <v>4251</v>
      </c>
      <c r="E448" t="s">
        <v>44</v>
      </c>
      <c r="F448" s="1">
        <v>0.05</v>
      </c>
      <c r="G448" t="s">
        <v>5926</v>
      </c>
      <c r="H448">
        <v>3</v>
      </c>
      <c r="I448" t="s">
        <v>4253</v>
      </c>
      <c r="J448">
        <v>1800</v>
      </c>
      <c r="K448">
        <v>259200</v>
      </c>
      <c r="L448" t="s">
        <v>5927</v>
      </c>
      <c r="O448" t="s">
        <v>6153</v>
      </c>
      <c r="P448" t="s">
        <v>4280</v>
      </c>
      <c r="Q448" t="s">
        <v>4257</v>
      </c>
      <c r="R448" t="s">
        <v>6154</v>
      </c>
      <c r="S448" t="s">
        <v>6155</v>
      </c>
      <c r="T448" t="s">
        <v>6156</v>
      </c>
      <c r="U448" t="s">
        <v>6152</v>
      </c>
      <c r="X448">
        <v>22</v>
      </c>
      <c r="Y448" t="s">
        <v>4284</v>
      </c>
      <c r="Z448" t="s">
        <v>4284</v>
      </c>
      <c r="AA448" t="s">
        <v>4284</v>
      </c>
      <c r="AB448">
        <v>1</v>
      </c>
      <c r="AC448">
        <v>0.7</v>
      </c>
      <c r="AD448">
        <v>1</v>
      </c>
      <c r="AE448">
        <v>4</v>
      </c>
      <c r="AF448" t="s">
        <v>3728</v>
      </c>
      <c r="AG448" t="s">
        <v>3743</v>
      </c>
      <c r="AH448" t="s">
        <v>74</v>
      </c>
      <c r="AI448" t="s">
        <v>58</v>
      </c>
      <c r="AJ448" t="s">
        <v>68</v>
      </c>
      <c r="AK448" t="s">
        <v>58</v>
      </c>
      <c r="AL448" t="s">
        <v>84</v>
      </c>
      <c r="AM448" t="s">
        <v>90</v>
      </c>
    </row>
    <row r="449" spans="1:40" x14ac:dyDescent="0.25">
      <c r="A449" t="s">
        <v>6157</v>
      </c>
      <c r="B449" t="s">
        <v>4250</v>
      </c>
      <c r="C449" t="s">
        <v>42</v>
      </c>
      <c r="D449" t="s">
        <v>4251</v>
      </c>
      <c r="E449" t="s">
        <v>44</v>
      </c>
      <c r="F449" s="1">
        <v>0.05</v>
      </c>
      <c r="G449" t="s">
        <v>5217</v>
      </c>
      <c r="H449">
        <v>3</v>
      </c>
      <c r="I449" t="s">
        <v>4253</v>
      </c>
      <c r="J449">
        <v>1800</v>
      </c>
      <c r="K449">
        <v>259200</v>
      </c>
      <c r="L449" t="s">
        <v>5218</v>
      </c>
      <c r="O449" t="s">
        <v>6158</v>
      </c>
      <c r="P449" t="s">
        <v>4374</v>
      </c>
      <c r="Q449" t="s">
        <v>4257</v>
      </c>
      <c r="R449" t="s">
        <v>6159</v>
      </c>
      <c r="S449" t="s">
        <v>4802</v>
      </c>
      <c r="T449" t="s">
        <v>6160</v>
      </c>
      <c r="U449" t="s">
        <v>6152</v>
      </c>
      <c r="X449">
        <v>15</v>
      </c>
      <c r="Y449" t="s">
        <v>4378</v>
      </c>
      <c r="Z449" t="s">
        <v>4378</v>
      </c>
      <c r="AA449" t="s">
        <v>4378</v>
      </c>
      <c r="AB449">
        <v>1</v>
      </c>
      <c r="AC449">
        <v>0.6</v>
      </c>
      <c r="AD449">
        <v>1</v>
      </c>
      <c r="AE449">
        <v>5</v>
      </c>
      <c r="AF449" t="s">
        <v>3976</v>
      </c>
      <c r="AG449" t="s">
        <v>3993</v>
      </c>
      <c r="AH449" t="s">
        <v>57</v>
      </c>
      <c r="AI449" t="s">
        <v>58</v>
      </c>
      <c r="AJ449" t="s">
        <v>133</v>
      </c>
      <c r="AK449" t="s">
        <v>58</v>
      </c>
      <c r="AL449" t="s">
        <v>84</v>
      </c>
      <c r="AM449" t="s">
        <v>61</v>
      </c>
    </row>
    <row r="450" spans="1:40" x14ac:dyDescent="0.25">
      <c r="A450" t="s">
        <v>6157</v>
      </c>
      <c r="B450" t="s">
        <v>4250</v>
      </c>
      <c r="C450" t="s">
        <v>42</v>
      </c>
      <c r="D450" t="s">
        <v>4251</v>
      </c>
      <c r="E450" t="s">
        <v>44</v>
      </c>
      <c r="F450" s="1">
        <v>0.05</v>
      </c>
      <c r="G450" t="s">
        <v>5217</v>
      </c>
      <c r="H450">
        <v>3</v>
      </c>
      <c r="I450" t="s">
        <v>4253</v>
      </c>
      <c r="J450">
        <v>1800</v>
      </c>
      <c r="K450">
        <v>259200</v>
      </c>
      <c r="L450" t="s">
        <v>5218</v>
      </c>
      <c r="O450" t="s">
        <v>6161</v>
      </c>
      <c r="P450" t="s">
        <v>4401</v>
      </c>
      <c r="Q450" t="s">
        <v>4257</v>
      </c>
      <c r="R450" t="s">
        <v>4928</v>
      </c>
      <c r="S450" t="s">
        <v>6162</v>
      </c>
      <c r="T450" t="s">
        <v>6163</v>
      </c>
      <c r="U450" t="s">
        <v>6152</v>
      </c>
      <c r="X450">
        <v>165</v>
      </c>
      <c r="Y450" t="s">
        <v>4405</v>
      </c>
      <c r="Z450" t="s">
        <v>4405</v>
      </c>
      <c r="AA450" t="s">
        <v>4405</v>
      </c>
      <c r="AB450">
        <v>1</v>
      </c>
      <c r="AC450">
        <v>0.6</v>
      </c>
      <c r="AD450">
        <v>1</v>
      </c>
      <c r="AE450">
        <v>5</v>
      </c>
      <c r="AF450" t="s">
        <v>3976</v>
      </c>
      <c r="AG450" t="s">
        <v>3993</v>
      </c>
      <c r="AH450" t="s">
        <v>57</v>
      </c>
      <c r="AI450" t="s">
        <v>58</v>
      </c>
      <c r="AJ450" t="s">
        <v>142</v>
      </c>
      <c r="AK450" t="s">
        <v>58</v>
      </c>
      <c r="AL450" t="s">
        <v>84</v>
      </c>
      <c r="AM450" t="s">
        <v>61</v>
      </c>
    </row>
    <row r="451" spans="1:40" x14ac:dyDescent="0.25">
      <c r="A451" t="s">
        <v>6157</v>
      </c>
      <c r="B451" t="s">
        <v>4250</v>
      </c>
      <c r="C451" t="s">
        <v>42</v>
      </c>
      <c r="D451" t="s">
        <v>4251</v>
      </c>
      <c r="E451" t="s">
        <v>44</v>
      </c>
      <c r="F451" s="1">
        <v>0.05</v>
      </c>
      <c r="G451" t="s">
        <v>5217</v>
      </c>
      <c r="H451">
        <v>3</v>
      </c>
      <c r="I451" t="s">
        <v>4253</v>
      </c>
      <c r="J451">
        <v>1800</v>
      </c>
      <c r="K451">
        <v>259200</v>
      </c>
      <c r="L451" t="s">
        <v>5218</v>
      </c>
      <c r="O451" t="s">
        <v>6164</v>
      </c>
      <c r="P451" t="s">
        <v>4811</v>
      </c>
      <c r="Q451" t="s">
        <v>4257</v>
      </c>
      <c r="R451" t="s">
        <v>4787</v>
      </c>
      <c r="S451" t="s">
        <v>6165</v>
      </c>
      <c r="T451" t="s">
        <v>6166</v>
      </c>
      <c r="U451" t="s">
        <v>6152</v>
      </c>
      <c r="X451">
        <v>30</v>
      </c>
      <c r="Y451" t="s">
        <v>4785</v>
      </c>
      <c r="Z451" t="s">
        <v>4785</v>
      </c>
      <c r="AA451" t="s">
        <v>4785</v>
      </c>
      <c r="AB451">
        <v>1</v>
      </c>
      <c r="AC451">
        <v>0.6</v>
      </c>
      <c r="AD451">
        <v>1</v>
      </c>
      <c r="AE451">
        <v>5</v>
      </c>
      <c r="AF451" t="s">
        <v>3976</v>
      </c>
      <c r="AG451" t="s">
        <v>3993</v>
      </c>
      <c r="AH451" t="s">
        <v>2624</v>
      </c>
      <c r="AI451" t="s">
        <v>58</v>
      </c>
      <c r="AJ451" t="s">
        <v>59</v>
      </c>
      <c r="AK451" t="s">
        <v>58</v>
      </c>
      <c r="AL451" t="s">
        <v>84</v>
      </c>
      <c r="AM451" t="s">
        <v>61</v>
      </c>
    </row>
    <row r="452" spans="1:40" x14ac:dyDescent="0.25">
      <c r="A452" t="s">
        <v>6167</v>
      </c>
      <c r="B452" t="s">
        <v>4250</v>
      </c>
      <c r="C452" t="s">
        <v>42</v>
      </c>
      <c r="D452" t="s">
        <v>4251</v>
      </c>
      <c r="E452" t="s">
        <v>44</v>
      </c>
      <c r="F452" s="1">
        <v>0.05</v>
      </c>
      <c r="G452" t="s">
        <v>5926</v>
      </c>
      <c r="H452">
        <v>3</v>
      </c>
      <c r="I452" t="s">
        <v>4253</v>
      </c>
      <c r="J452">
        <v>1800</v>
      </c>
      <c r="K452">
        <v>259200</v>
      </c>
      <c r="L452" t="s">
        <v>5927</v>
      </c>
      <c r="O452" t="s">
        <v>6168</v>
      </c>
      <c r="P452" t="s">
        <v>6169</v>
      </c>
      <c r="Q452" t="s">
        <v>4257</v>
      </c>
      <c r="R452" t="s">
        <v>5791</v>
      </c>
      <c r="S452" t="s">
        <v>4265</v>
      </c>
      <c r="T452" t="s">
        <v>6170</v>
      </c>
      <c r="U452" t="s">
        <v>6152</v>
      </c>
      <c r="X452">
        <v>78</v>
      </c>
      <c r="Y452" t="s">
        <v>110</v>
      </c>
      <c r="Z452" t="s">
        <v>110</v>
      </c>
      <c r="AA452" t="s">
        <v>110</v>
      </c>
      <c r="AB452">
        <v>1</v>
      </c>
      <c r="AC452">
        <v>0.7</v>
      </c>
      <c r="AD452">
        <v>1</v>
      </c>
      <c r="AE452">
        <v>5</v>
      </c>
      <c r="AF452" t="s">
        <v>3728</v>
      </c>
      <c r="AG452" t="s">
        <v>3744</v>
      </c>
      <c r="AH452" t="s">
        <v>1861</v>
      </c>
      <c r="AI452" t="s">
        <v>58</v>
      </c>
      <c r="AJ452" t="s">
        <v>75</v>
      </c>
      <c r="AK452" t="s">
        <v>58</v>
      </c>
      <c r="AL452" t="s">
        <v>84</v>
      </c>
      <c r="AM452" t="s">
        <v>61</v>
      </c>
    </row>
    <row r="453" spans="1:40" x14ac:dyDescent="0.25">
      <c r="A453" t="s">
        <v>6167</v>
      </c>
      <c r="B453" t="s">
        <v>4250</v>
      </c>
      <c r="C453" t="s">
        <v>42</v>
      </c>
      <c r="D453" t="s">
        <v>4251</v>
      </c>
      <c r="E453" t="s">
        <v>44</v>
      </c>
      <c r="F453" s="1">
        <v>0.05</v>
      </c>
      <c r="G453" t="s">
        <v>5926</v>
      </c>
      <c r="H453">
        <v>3</v>
      </c>
      <c r="I453" t="s">
        <v>4253</v>
      </c>
      <c r="J453">
        <v>1800</v>
      </c>
      <c r="K453">
        <v>259200</v>
      </c>
      <c r="L453" t="s">
        <v>5927</v>
      </c>
      <c r="O453" t="s">
        <v>6171</v>
      </c>
      <c r="P453" t="s">
        <v>4386</v>
      </c>
      <c r="Q453" t="s">
        <v>4257</v>
      </c>
      <c r="R453" t="s">
        <v>4836</v>
      </c>
      <c r="S453" t="s">
        <v>5112</v>
      </c>
      <c r="T453" t="s">
        <v>6172</v>
      </c>
      <c r="U453" t="s">
        <v>6173</v>
      </c>
      <c r="X453">
        <v>195</v>
      </c>
      <c r="Y453" t="s">
        <v>4390</v>
      </c>
      <c r="Z453" t="s">
        <v>4390</v>
      </c>
      <c r="AA453" t="s">
        <v>4390</v>
      </c>
      <c r="AB453">
        <v>1</v>
      </c>
      <c r="AC453">
        <v>0.7</v>
      </c>
      <c r="AD453">
        <v>1</v>
      </c>
      <c r="AE453">
        <v>5</v>
      </c>
      <c r="AF453" t="s">
        <v>3728</v>
      </c>
      <c r="AG453" t="s">
        <v>3744</v>
      </c>
      <c r="AH453" t="s">
        <v>74</v>
      </c>
      <c r="AI453" t="s">
        <v>58</v>
      </c>
      <c r="AJ453" t="s">
        <v>68</v>
      </c>
      <c r="AK453" t="s">
        <v>58</v>
      </c>
      <c r="AL453" t="s">
        <v>84</v>
      </c>
      <c r="AM453" t="s">
        <v>90</v>
      </c>
    </row>
    <row r="454" spans="1:40" x14ac:dyDescent="0.25">
      <c r="A454" t="s">
        <v>6167</v>
      </c>
      <c r="B454" t="s">
        <v>4250</v>
      </c>
      <c r="C454" t="s">
        <v>42</v>
      </c>
      <c r="D454" t="s">
        <v>4251</v>
      </c>
      <c r="E454" t="s">
        <v>44</v>
      </c>
      <c r="F454" s="1">
        <v>0.05</v>
      </c>
      <c r="G454" t="s">
        <v>5926</v>
      </c>
      <c r="H454">
        <v>3</v>
      </c>
      <c r="I454" t="s">
        <v>4253</v>
      </c>
      <c r="J454">
        <v>1800</v>
      </c>
      <c r="K454">
        <v>259200</v>
      </c>
      <c r="L454" t="s">
        <v>5927</v>
      </c>
      <c r="O454" t="s">
        <v>6174</v>
      </c>
      <c r="P454" t="s">
        <v>4280</v>
      </c>
      <c r="Q454" t="s">
        <v>4257</v>
      </c>
      <c r="R454" t="s">
        <v>6175</v>
      </c>
      <c r="S454" t="s">
        <v>6176</v>
      </c>
      <c r="T454" t="s">
        <v>6177</v>
      </c>
      <c r="U454" t="s">
        <v>6173</v>
      </c>
      <c r="X454">
        <v>16</v>
      </c>
      <c r="Y454" t="s">
        <v>4284</v>
      </c>
      <c r="Z454" t="s">
        <v>4284</v>
      </c>
      <c r="AA454" t="s">
        <v>4284</v>
      </c>
      <c r="AB454">
        <v>1</v>
      </c>
      <c r="AC454">
        <v>0.7</v>
      </c>
      <c r="AD454">
        <v>1</v>
      </c>
      <c r="AE454">
        <v>5</v>
      </c>
      <c r="AF454" t="s">
        <v>3728</v>
      </c>
      <c r="AG454" t="s">
        <v>3744</v>
      </c>
      <c r="AH454" t="s">
        <v>74</v>
      </c>
      <c r="AI454" t="s">
        <v>58</v>
      </c>
      <c r="AJ454" t="s">
        <v>59</v>
      </c>
      <c r="AK454" t="s">
        <v>58</v>
      </c>
      <c r="AL454" t="s">
        <v>84</v>
      </c>
      <c r="AM454" t="s">
        <v>90</v>
      </c>
    </row>
    <row r="455" spans="1:40" x14ac:dyDescent="0.25">
      <c r="A455" t="s">
        <v>6178</v>
      </c>
      <c r="B455" t="s">
        <v>4250</v>
      </c>
      <c r="C455" t="s">
        <v>42</v>
      </c>
      <c r="D455" t="s">
        <v>4251</v>
      </c>
      <c r="E455" t="s">
        <v>44</v>
      </c>
      <c r="F455" s="1">
        <v>0.05</v>
      </c>
      <c r="G455" t="s">
        <v>5202</v>
      </c>
      <c r="H455">
        <v>3</v>
      </c>
      <c r="I455" t="s">
        <v>4253</v>
      </c>
      <c r="J455">
        <v>1800</v>
      </c>
      <c r="K455">
        <v>259200</v>
      </c>
      <c r="L455" t="s">
        <v>5203</v>
      </c>
      <c r="O455" t="s">
        <v>6179</v>
      </c>
      <c r="P455" t="s">
        <v>4401</v>
      </c>
      <c r="Q455" t="s">
        <v>4257</v>
      </c>
      <c r="R455" t="s">
        <v>6180</v>
      </c>
      <c r="S455" t="s">
        <v>6181</v>
      </c>
      <c r="T455" t="s">
        <v>6182</v>
      </c>
      <c r="U455" t="s">
        <v>6173</v>
      </c>
      <c r="X455">
        <v>115</v>
      </c>
      <c r="Y455" t="s">
        <v>4405</v>
      </c>
      <c r="Z455" t="s">
        <v>4405</v>
      </c>
      <c r="AA455" t="s">
        <v>4405</v>
      </c>
      <c r="AB455">
        <v>1</v>
      </c>
      <c r="AC455">
        <v>0.6</v>
      </c>
      <c r="AD455">
        <v>1</v>
      </c>
      <c r="AE455">
        <v>7</v>
      </c>
      <c r="AF455" t="s">
        <v>3429</v>
      </c>
      <c r="AG455" t="s">
        <v>3449</v>
      </c>
      <c r="AH455" t="s">
        <v>57</v>
      </c>
      <c r="AI455" t="s">
        <v>58</v>
      </c>
      <c r="AJ455" t="s">
        <v>59</v>
      </c>
      <c r="AK455" t="s">
        <v>58</v>
      </c>
      <c r="AL455" t="s">
        <v>84</v>
      </c>
      <c r="AM455" t="s">
        <v>61</v>
      </c>
    </row>
    <row r="456" spans="1:40" x14ac:dyDescent="0.25">
      <c r="A456" t="s">
        <v>6178</v>
      </c>
      <c r="B456" t="s">
        <v>4250</v>
      </c>
      <c r="C456" t="s">
        <v>42</v>
      </c>
      <c r="D456" t="s">
        <v>4251</v>
      </c>
      <c r="E456" t="s">
        <v>44</v>
      </c>
      <c r="F456" s="1">
        <v>0.05</v>
      </c>
      <c r="G456" t="s">
        <v>5202</v>
      </c>
      <c r="H456">
        <v>3</v>
      </c>
      <c r="I456" t="s">
        <v>4253</v>
      </c>
      <c r="J456">
        <v>1800</v>
      </c>
      <c r="K456">
        <v>259200</v>
      </c>
      <c r="L456" t="s">
        <v>5203</v>
      </c>
      <c r="O456" t="s">
        <v>6183</v>
      </c>
      <c r="P456" t="s">
        <v>4327</v>
      </c>
      <c r="Q456" t="s">
        <v>4257</v>
      </c>
      <c r="R456" t="s">
        <v>6184</v>
      </c>
      <c r="S456" t="s">
        <v>5073</v>
      </c>
      <c r="T456" t="s">
        <v>6185</v>
      </c>
      <c r="U456" t="s">
        <v>6152</v>
      </c>
      <c r="X456">
        <v>13</v>
      </c>
      <c r="Y456" t="s">
        <v>4331</v>
      </c>
      <c r="Z456" t="s">
        <v>4331</v>
      </c>
      <c r="AA456" t="s">
        <v>4331</v>
      </c>
      <c r="AB456">
        <v>1</v>
      </c>
      <c r="AC456">
        <v>0.6</v>
      </c>
      <c r="AD456">
        <v>1</v>
      </c>
      <c r="AE456">
        <v>7</v>
      </c>
      <c r="AF456" t="s">
        <v>3429</v>
      </c>
      <c r="AG456" t="s">
        <v>3449</v>
      </c>
      <c r="AH456" t="s">
        <v>74</v>
      </c>
      <c r="AI456" t="s">
        <v>58</v>
      </c>
      <c r="AJ456" t="s">
        <v>68</v>
      </c>
      <c r="AK456" t="s">
        <v>58</v>
      </c>
      <c r="AL456" t="s">
        <v>84</v>
      </c>
      <c r="AM456" t="s">
        <v>90</v>
      </c>
    </row>
    <row r="457" spans="1:40" x14ac:dyDescent="0.25">
      <c r="A457" t="s">
        <v>6178</v>
      </c>
      <c r="B457" t="s">
        <v>4250</v>
      </c>
      <c r="C457" t="s">
        <v>42</v>
      </c>
      <c r="D457" t="s">
        <v>4251</v>
      </c>
      <c r="E457" t="s">
        <v>44</v>
      </c>
      <c r="F457" s="1">
        <v>0.05</v>
      </c>
      <c r="G457" t="s">
        <v>5202</v>
      </c>
      <c r="H457">
        <v>3</v>
      </c>
      <c r="I457" t="s">
        <v>4253</v>
      </c>
      <c r="J457">
        <v>1800</v>
      </c>
      <c r="K457">
        <v>259200</v>
      </c>
      <c r="L457" t="s">
        <v>5203</v>
      </c>
      <c r="O457" t="s">
        <v>6186</v>
      </c>
      <c r="P457" t="s">
        <v>4280</v>
      </c>
      <c r="Q457" t="s">
        <v>4257</v>
      </c>
      <c r="R457" t="s">
        <v>5661</v>
      </c>
      <c r="S457" t="s">
        <v>5895</v>
      </c>
      <c r="T457" t="s">
        <v>5896</v>
      </c>
      <c r="U457" t="s">
        <v>6173</v>
      </c>
      <c r="X457">
        <v>20</v>
      </c>
      <c r="Y457" t="s">
        <v>4284</v>
      </c>
      <c r="Z457" t="s">
        <v>4284</v>
      </c>
      <c r="AA457" t="s">
        <v>4284</v>
      </c>
      <c r="AB457">
        <v>1</v>
      </c>
      <c r="AC457">
        <v>0.6</v>
      </c>
      <c r="AD457">
        <v>1</v>
      </c>
      <c r="AE457">
        <v>7</v>
      </c>
      <c r="AF457" t="s">
        <v>3429</v>
      </c>
      <c r="AG457" t="s">
        <v>3449</v>
      </c>
      <c r="AH457" t="s">
        <v>74</v>
      </c>
      <c r="AI457" t="s">
        <v>58</v>
      </c>
      <c r="AJ457" t="s">
        <v>68</v>
      </c>
      <c r="AK457" t="s">
        <v>58</v>
      </c>
      <c r="AL457" t="s">
        <v>84</v>
      </c>
      <c r="AM457" t="s">
        <v>90</v>
      </c>
    </row>
    <row r="458" spans="1:40" x14ac:dyDescent="0.25">
      <c r="A458" t="s">
        <v>6187</v>
      </c>
      <c r="B458" t="s">
        <v>4250</v>
      </c>
      <c r="C458" t="s">
        <v>42</v>
      </c>
      <c r="D458" t="s">
        <v>4251</v>
      </c>
      <c r="E458" t="s">
        <v>44</v>
      </c>
      <c r="F458" s="1">
        <v>0.05</v>
      </c>
      <c r="G458" t="s">
        <v>4478</v>
      </c>
      <c r="H458">
        <v>3</v>
      </c>
      <c r="I458" t="s">
        <v>4253</v>
      </c>
      <c r="J458">
        <v>1800</v>
      </c>
      <c r="K458">
        <v>259200</v>
      </c>
      <c r="L458" t="s">
        <v>4479</v>
      </c>
      <c r="O458" t="s">
        <v>6188</v>
      </c>
      <c r="P458" t="s">
        <v>4623</v>
      </c>
      <c r="Q458" t="s">
        <v>4257</v>
      </c>
      <c r="R458" t="s">
        <v>5151</v>
      </c>
      <c r="S458" t="s">
        <v>5460</v>
      </c>
      <c r="T458" t="s">
        <v>5461</v>
      </c>
      <c r="U458" t="s">
        <v>6152</v>
      </c>
      <c r="X458">
        <v>199</v>
      </c>
      <c r="Y458" t="s">
        <v>4627</v>
      </c>
      <c r="Z458" t="s">
        <v>4627</v>
      </c>
      <c r="AA458" t="s">
        <v>4627</v>
      </c>
      <c r="AB458">
        <v>1</v>
      </c>
      <c r="AC458">
        <v>0.6</v>
      </c>
      <c r="AD458">
        <v>0</v>
      </c>
      <c r="AE458">
        <v>8</v>
      </c>
      <c r="AF458" t="s">
        <v>3429</v>
      </c>
      <c r="AG458" t="s">
        <v>3450</v>
      </c>
      <c r="AH458" t="s">
        <v>67</v>
      </c>
      <c r="AI458" t="s">
        <v>58</v>
      </c>
      <c r="AK458" t="s">
        <v>58</v>
      </c>
      <c r="AL458" t="s">
        <v>84</v>
      </c>
      <c r="AM458" t="s">
        <v>61</v>
      </c>
      <c r="AN458" t="s">
        <v>6189</v>
      </c>
    </row>
    <row r="459" spans="1:40" x14ac:dyDescent="0.25">
      <c r="A459" t="s">
        <v>6187</v>
      </c>
      <c r="B459" t="s">
        <v>4250</v>
      </c>
      <c r="C459" t="s">
        <v>42</v>
      </c>
      <c r="D459" t="s">
        <v>4251</v>
      </c>
      <c r="E459" t="s">
        <v>44</v>
      </c>
      <c r="F459" s="1">
        <v>0.05</v>
      </c>
      <c r="G459" t="s">
        <v>4478</v>
      </c>
      <c r="H459">
        <v>3</v>
      </c>
      <c r="I459" t="s">
        <v>4253</v>
      </c>
      <c r="J459">
        <v>1800</v>
      </c>
      <c r="K459">
        <v>259200</v>
      </c>
      <c r="L459" t="s">
        <v>4479</v>
      </c>
      <c r="O459" t="s">
        <v>6190</v>
      </c>
      <c r="P459" t="s">
        <v>4307</v>
      </c>
      <c r="Q459" t="s">
        <v>4257</v>
      </c>
      <c r="R459" t="s">
        <v>6191</v>
      </c>
      <c r="S459" t="s">
        <v>6192</v>
      </c>
      <c r="T459" t="s">
        <v>6193</v>
      </c>
      <c r="U459" t="s">
        <v>6173</v>
      </c>
      <c r="X459">
        <v>946</v>
      </c>
      <c r="Y459" t="s">
        <v>4311</v>
      </c>
      <c r="Z459" t="s">
        <v>4311</v>
      </c>
      <c r="AA459" t="s">
        <v>4311</v>
      </c>
      <c r="AB459">
        <v>1</v>
      </c>
      <c r="AC459">
        <v>0.6</v>
      </c>
      <c r="AD459">
        <v>0</v>
      </c>
      <c r="AE459">
        <v>8</v>
      </c>
      <c r="AF459" t="s">
        <v>3429</v>
      </c>
      <c r="AG459" t="s">
        <v>3450</v>
      </c>
      <c r="AH459" t="s">
        <v>1861</v>
      </c>
      <c r="AI459" t="s">
        <v>58</v>
      </c>
      <c r="AK459" t="s">
        <v>58</v>
      </c>
      <c r="AL459" t="s">
        <v>60</v>
      </c>
      <c r="AM459" t="s">
        <v>61</v>
      </c>
      <c r="AN459" t="s">
        <v>6194</v>
      </c>
    </row>
    <row r="460" spans="1:40" x14ac:dyDescent="0.25">
      <c r="A460" t="s">
        <v>6187</v>
      </c>
      <c r="B460" t="s">
        <v>4250</v>
      </c>
      <c r="C460" t="s">
        <v>42</v>
      </c>
      <c r="D460" t="s">
        <v>4251</v>
      </c>
      <c r="E460" t="s">
        <v>44</v>
      </c>
      <c r="F460" s="1">
        <v>0.05</v>
      </c>
      <c r="G460" t="s">
        <v>4478</v>
      </c>
      <c r="H460">
        <v>3</v>
      </c>
      <c r="I460" t="s">
        <v>4253</v>
      </c>
      <c r="J460">
        <v>1800</v>
      </c>
      <c r="K460">
        <v>259200</v>
      </c>
      <c r="L460" t="s">
        <v>4479</v>
      </c>
      <c r="O460" t="s">
        <v>6195</v>
      </c>
      <c r="P460" t="s">
        <v>4820</v>
      </c>
      <c r="Q460" t="s">
        <v>4257</v>
      </c>
      <c r="R460" t="s">
        <v>4813</v>
      </c>
      <c r="S460" t="s">
        <v>6196</v>
      </c>
      <c r="T460" t="s">
        <v>6197</v>
      </c>
      <c r="U460" t="s">
        <v>6198</v>
      </c>
      <c r="X460">
        <v>80</v>
      </c>
      <c r="Y460" t="s">
        <v>4824</v>
      </c>
      <c r="Z460" t="s">
        <v>4824</v>
      </c>
      <c r="AA460" t="s">
        <v>4824</v>
      </c>
      <c r="AB460">
        <v>1</v>
      </c>
      <c r="AC460">
        <v>0.6</v>
      </c>
      <c r="AD460">
        <v>0</v>
      </c>
      <c r="AE460">
        <v>8</v>
      </c>
      <c r="AF460" t="s">
        <v>3429</v>
      </c>
      <c r="AG460" t="s">
        <v>3450</v>
      </c>
      <c r="AH460" t="s">
        <v>74</v>
      </c>
      <c r="AI460" t="s">
        <v>58</v>
      </c>
      <c r="AK460" t="s">
        <v>58</v>
      </c>
      <c r="AL460" t="s">
        <v>84</v>
      </c>
      <c r="AM460" t="s">
        <v>90</v>
      </c>
      <c r="AN460" t="s">
        <v>4018</v>
      </c>
    </row>
    <row r="461" spans="1:40" x14ac:dyDescent="0.25">
      <c r="A461" t="s">
        <v>6199</v>
      </c>
      <c r="B461" t="s">
        <v>4250</v>
      </c>
      <c r="C461" t="s">
        <v>42</v>
      </c>
      <c r="D461" t="s">
        <v>4251</v>
      </c>
      <c r="E461" t="s">
        <v>44</v>
      </c>
      <c r="F461" s="1">
        <v>0.05</v>
      </c>
      <c r="G461" t="s">
        <v>5926</v>
      </c>
      <c r="H461">
        <v>3</v>
      </c>
      <c r="I461" t="s">
        <v>4253</v>
      </c>
      <c r="J461">
        <v>1800</v>
      </c>
      <c r="K461">
        <v>259200</v>
      </c>
      <c r="L461" t="s">
        <v>5927</v>
      </c>
      <c r="O461" t="s">
        <v>6200</v>
      </c>
      <c r="P461" t="s">
        <v>4914</v>
      </c>
      <c r="Q461" t="s">
        <v>4257</v>
      </c>
      <c r="R461" t="s">
        <v>5499</v>
      </c>
      <c r="S461" t="s">
        <v>4915</v>
      </c>
      <c r="T461" t="s">
        <v>5414</v>
      </c>
      <c r="U461" t="s">
        <v>6173</v>
      </c>
      <c r="X461">
        <v>48</v>
      </c>
      <c r="Y461" t="s">
        <v>4918</v>
      </c>
      <c r="Z461" t="s">
        <v>4918</v>
      </c>
      <c r="AA461" t="s">
        <v>4918</v>
      </c>
      <c r="AB461">
        <v>1</v>
      </c>
      <c r="AC461">
        <v>0.7</v>
      </c>
      <c r="AD461">
        <v>1</v>
      </c>
      <c r="AE461">
        <v>6</v>
      </c>
      <c r="AF461" t="s">
        <v>3728</v>
      </c>
      <c r="AG461" t="s">
        <v>3745</v>
      </c>
      <c r="AH461" t="s">
        <v>96</v>
      </c>
      <c r="AI461" t="s">
        <v>58</v>
      </c>
      <c r="AJ461" t="s">
        <v>133</v>
      </c>
      <c r="AK461" t="s">
        <v>58</v>
      </c>
      <c r="AL461" t="s">
        <v>84</v>
      </c>
      <c r="AM461" t="s">
        <v>61</v>
      </c>
    </row>
    <row r="462" spans="1:40" x14ac:dyDescent="0.25">
      <c r="A462" t="s">
        <v>6199</v>
      </c>
      <c r="B462" t="s">
        <v>4250</v>
      </c>
      <c r="C462" t="s">
        <v>42</v>
      </c>
      <c r="D462" t="s">
        <v>4251</v>
      </c>
      <c r="E462" t="s">
        <v>44</v>
      </c>
      <c r="F462" s="1">
        <v>0.05</v>
      </c>
      <c r="G462" t="s">
        <v>5926</v>
      </c>
      <c r="H462">
        <v>3</v>
      </c>
      <c r="I462" t="s">
        <v>4253</v>
      </c>
      <c r="J462">
        <v>1800</v>
      </c>
      <c r="K462">
        <v>259200</v>
      </c>
      <c r="L462" t="s">
        <v>5927</v>
      </c>
      <c r="O462" t="s">
        <v>6201</v>
      </c>
      <c r="P462" t="s">
        <v>5196</v>
      </c>
      <c r="Q462" t="s">
        <v>4257</v>
      </c>
      <c r="R462" t="s">
        <v>6202</v>
      </c>
      <c r="S462" t="s">
        <v>5617</v>
      </c>
      <c r="T462" t="s">
        <v>6203</v>
      </c>
      <c r="U462" t="s">
        <v>6173</v>
      </c>
      <c r="X462">
        <v>30</v>
      </c>
      <c r="Y462" t="s">
        <v>5200</v>
      </c>
      <c r="Z462" t="s">
        <v>5200</v>
      </c>
      <c r="AA462" t="s">
        <v>5200</v>
      </c>
      <c r="AB462">
        <v>1</v>
      </c>
      <c r="AC462">
        <v>0.7</v>
      </c>
      <c r="AD462">
        <v>1</v>
      </c>
      <c r="AE462">
        <v>6</v>
      </c>
      <c r="AF462" t="s">
        <v>3728</v>
      </c>
      <c r="AG462" t="s">
        <v>3745</v>
      </c>
      <c r="AH462" t="s">
        <v>67</v>
      </c>
      <c r="AI462" t="s">
        <v>58</v>
      </c>
      <c r="AJ462" t="s">
        <v>75</v>
      </c>
      <c r="AK462" t="s">
        <v>58</v>
      </c>
      <c r="AL462" t="s">
        <v>84</v>
      </c>
      <c r="AM462" t="s">
        <v>90</v>
      </c>
    </row>
    <row r="463" spans="1:40" x14ac:dyDescent="0.25">
      <c r="A463" t="s">
        <v>6199</v>
      </c>
      <c r="B463" t="s">
        <v>4250</v>
      </c>
      <c r="C463" t="s">
        <v>42</v>
      </c>
      <c r="D463" t="s">
        <v>4251</v>
      </c>
      <c r="E463" t="s">
        <v>44</v>
      </c>
      <c r="F463" s="1">
        <v>0.05</v>
      </c>
      <c r="G463" t="s">
        <v>5926</v>
      </c>
      <c r="H463">
        <v>3</v>
      </c>
      <c r="I463" t="s">
        <v>4253</v>
      </c>
      <c r="J463">
        <v>1800</v>
      </c>
      <c r="K463">
        <v>259200</v>
      </c>
      <c r="L463" t="s">
        <v>5927</v>
      </c>
      <c r="O463" t="s">
        <v>6204</v>
      </c>
      <c r="P463" t="s">
        <v>4386</v>
      </c>
      <c r="Q463" t="s">
        <v>4257</v>
      </c>
      <c r="R463" t="s">
        <v>6205</v>
      </c>
      <c r="S463" t="s">
        <v>6103</v>
      </c>
      <c r="T463" t="s">
        <v>6104</v>
      </c>
      <c r="U463" t="s">
        <v>6173</v>
      </c>
      <c r="X463">
        <v>26</v>
      </c>
      <c r="Y463" t="s">
        <v>4390</v>
      </c>
      <c r="Z463" t="s">
        <v>4390</v>
      </c>
      <c r="AA463" t="s">
        <v>4390</v>
      </c>
      <c r="AB463">
        <v>1</v>
      </c>
      <c r="AC463">
        <v>0.7</v>
      </c>
      <c r="AD463">
        <v>1</v>
      </c>
      <c r="AE463">
        <v>6</v>
      </c>
      <c r="AF463" t="s">
        <v>3728</v>
      </c>
      <c r="AG463" t="s">
        <v>3745</v>
      </c>
      <c r="AH463" t="s">
        <v>74</v>
      </c>
      <c r="AI463" t="s">
        <v>58</v>
      </c>
      <c r="AJ463" t="s">
        <v>133</v>
      </c>
      <c r="AK463" t="s">
        <v>58</v>
      </c>
      <c r="AL463" t="s">
        <v>84</v>
      </c>
      <c r="AM463" t="s">
        <v>90</v>
      </c>
    </row>
    <row r="464" spans="1:40" x14ac:dyDescent="0.25">
      <c r="A464" t="s">
        <v>6206</v>
      </c>
      <c r="B464" t="s">
        <v>4250</v>
      </c>
      <c r="C464" t="s">
        <v>42</v>
      </c>
      <c r="D464" t="s">
        <v>4251</v>
      </c>
      <c r="E464" t="s">
        <v>44</v>
      </c>
      <c r="F464" s="1">
        <v>0.05</v>
      </c>
      <c r="G464" t="s">
        <v>5217</v>
      </c>
      <c r="H464">
        <v>4</v>
      </c>
      <c r="I464" t="s">
        <v>4253</v>
      </c>
      <c r="J464">
        <v>1800</v>
      </c>
      <c r="K464">
        <v>259200</v>
      </c>
      <c r="L464" t="s">
        <v>6207</v>
      </c>
      <c r="O464" t="s">
        <v>6208</v>
      </c>
      <c r="P464" t="s">
        <v>4280</v>
      </c>
      <c r="Q464" t="s">
        <v>4257</v>
      </c>
      <c r="R464" t="s">
        <v>6209</v>
      </c>
      <c r="S464" t="s">
        <v>4640</v>
      </c>
      <c r="T464" t="s">
        <v>4641</v>
      </c>
      <c r="U464" t="s">
        <v>6198</v>
      </c>
      <c r="X464">
        <v>19</v>
      </c>
      <c r="Y464" t="s">
        <v>4284</v>
      </c>
      <c r="Z464" t="s">
        <v>4284</v>
      </c>
      <c r="AA464" t="s">
        <v>4284</v>
      </c>
      <c r="AB464">
        <v>1</v>
      </c>
      <c r="AC464">
        <v>0.6</v>
      </c>
      <c r="AD464">
        <v>1</v>
      </c>
      <c r="AE464">
        <v>6</v>
      </c>
      <c r="AF464" t="s">
        <v>3976</v>
      </c>
      <c r="AG464" t="s">
        <v>3994</v>
      </c>
      <c r="AH464" t="s">
        <v>74</v>
      </c>
      <c r="AI464" t="s">
        <v>58</v>
      </c>
      <c r="AJ464" t="s">
        <v>68</v>
      </c>
      <c r="AK464" t="s">
        <v>58</v>
      </c>
      <c r="AL464" t="s">
        <v>84</v>
      </c>
      <c r="AM464" t="s">
        <v>90</v>
      </c>
    </row>
    <row r="465" spans="1:39" x14ac:dyDescent="0.25">
      <c r="A465" t="s">
        <v>6206</v>
      </c>
      <c r="B465" t="s">
        <v>4250</v>
      </c>
      <c r="C465" t="s">
        <v>42</v>
      </c>
      <c r="D465" t="s">
        <v>4251</v>
      </c>
      <c r="E465" t="s">
        <v>44</v>
      </c>
      <c r="F465" s="1">
        <v>0.05</v>
      </c>
      <c r="G465" t="s">
        <v>5217</v>
      </c>
      <c r="H465">
        <v>4</v>
      </c>
      <c r="I465" t="s">
        <v>4253</v>
      </c>
      <c r="J465">
        <v>1800</v>
      </c>
      <c r="K465">
        <v>259200</v>
      </c>
      <c r="L465" t="s">
        <v>6207</v>
      </c>
      <c r="O465" t="s">
        <v>6211</v>
      </c>
      <c r="P465" t="s">
        <v>6106</v>
      </c>
      <c r="Q465" t="s">
        <v>4257</v>
      </c>
      <c r="R465" t="s">
        <v>6212</v>
      </c>
      <c r="S465" t="s">
        <v>6213</v>
      </c>
      <c r="T465" t="s">
        <v>6214</v>
      </c>
      <c r="U465" t="s">
        <v>6114</v>
      </c>
      <c r="X465">
        <v>31</v>
      </c>
      <c r="Y465" t="s">
        <v>4454</v>
      </c>
      <c r="Z465" t="s">
        <v>4454</v>
      </c>
      <c r="AA465" t="s">
        <v>4454</v>
      </c>
      <c r="AB465">
        <v>1</v>
      </c>
      <c r="AC465">
        <v>0.6</v>
      </c>
      <c r="AD465">
        <v>1</v>
      </c>
      <c r="AE465">
        <v>6</v>
      </c>
      <c r="AF465" t="s">
        <v>3976</v>
      </c>
      <c r="AG465" t="s">
        <v>3994</v>
      </c>
      <c r="AH465" t="s">
        <v>74</v>
      </c>
      <c r="AI465" t="s">
        <v>58</v>
      </c>
      <c r="AJ465" t="s">
        <v>75</v>
      </c>
      <c r="AK465" t="s">
        <v>58</v>
      </c>
      <c r="AL465" t="s">
        <v>84</v>
      </c>
      <c r="AM465" t="s">
        <v>61</v>
      </c>
    </row>
    <row r="466" spans="1:39" x14ac:dyDescent="0.25">
      <c r="A466" t="s">
        <v>6206</v>
      </c>
      <c r="B466" t="s">
        <v>4250</v>
      </c>
      <c r="C466" t="s">
        <v>42</v>
      </c>
      <c r="D466" t="s">
        <v>4251</v>
      </c>
      <c r="E466" t="s">
        <v>44</v>
      </c>
      <c r="F466" s="1">
        <v>0.05</v>
      </c>
      <c r="G466" t="s">
        <v>5217</v>
      </c>
      <c r="H466">
        <v>4</v>
      </c>
      <c r="I466" t="s">
        <v>4253</v>
      </c>
      <c r="J466">
        <v>1800</v>
      </c>
      <c r="K466">
        <v>259200</v>
      </c>
      <c r="L466" t="s">
        <v>6207</v>
      </c>
      <c r="O466" t="s">
        <v>6215</v>
      </c>
      <c r="P466" t="s">
        <v>4338</v>
      </c>
      <c r="Q466" t="s">
        <v>4257</v>
      </c>
      <c r="R466" t="s">
        <v>6057</v>
      </c>
      <c r="S466" t="s">
        <v>6216</v>
      </c>
      <c r="T466" t="s">
        <v>6217</v>
      </c>
      <c r="U466" t="s">
        <v>6198</v>
      </c>
      <c r="X466">
        <v>282</v>
      </c>
      <c r="Y466" t="s">
        <v>4342</v>
      </c>
      <c r="Z466" t="s">
        <v>4342</v>
      </c>
      <c r="AA466" t="s">
        <v>4342</v>
      </c>
      <c r="AB466">
        <v>1</v>
      </c>
      <c r="AC466">
        <v>0.6</v>
      </c>
      <c r="AD466">
        <v>1</v>
      </c>
      <c r="AE466">
        <v>6</v>
      </c>
      <c r="AF466" t="s">
        <v>3976</v>
      </c>
      <c r="AG466" t="s">
        <v>3994</v>
      </c>
      <c r="AH466" t="s">
        <v>74</v>
      </c>
      <c r="AI466" t="s">
        <v>58</v>
      </c>
      <c r="AJ466" t="s">
        <v>68</v>
      </c>
      <c r="AK466" t="s">
        <v>58</v>
      </c>
      <c r="AL466" t="s">
        <v>84</v>
      </c>
      <c r="AM466" t="s">
        <v>61</v>
      </c>
    </row>
    <row r="467" spans="1:39" x14ac:dyDescent="0.25">
      <c r="A467" t="s">
        <v>6218</v>
      </c>
      <c r="B467" t="s">
        <v>4250</v>
      </c>
      <c r="C467" t="s">
        <v>42</v>
      </c>
      <c r="D467" t="s">
        <v>4251</v>
      </c>
      <c r="E467" t="s">
        <v>44</v>
      </c>
      <c r="F467" s="1">
        <v>0.05</v>
      </c>
      <c r="G467" t="s">
        <v>5202</v>
      </c>
      <c r="H467">
        <v>3</v>
      </c>
      <c r="I467" t="s">
        <v>4253</v>
      </c>
      <c r="J467">
        <v>1800</v>
      </c>
      <c r="K467">
        <v>259200</v>
      </c>
      <c r="L467" t="s">
        <v>5203</v>
      </c>
      <c r="O467" t="s">
        <v>6219</v>
      </c>
      <c r="P467" t="s">
        <v>4363</v>
      </c>
      <c r="Q467" t="s">
        <v>4257</v>
      </c>
      <c r="R467" t="s">
        <v>6220</v>
      </c>
      <c r="S467" t="s">
        <v>5293</v>
      </c>
      <c r="T467" t="s">
        <v>6221</v>
      </c>
      <c r="U467" t="s">
        <v>6198</v>
      </c>
      <c r="X467">
        <v>23</v>
      </c>
      <c r="Y467" t="s">
        <v>4367</v>
      </c>
      <c r="Z467" t="s">
        <v>4367</v>
      </c>
      <c r="AA467" t="s">
        <v>4367</v>
      </c>
      <c r="AB467">
        <v>1</v>
      </c>
      <c r="AC467">
        <v>0.6</v>
      </c>
      <c r="AD467">
        <v>0</v>
      </c>
      <c r="AE467">
        <v>9</v>
      </c>
      <c r="AF467" t="s">
        <v>3429</v>
      </c>
      <c r="AG467" t="s">
        <v>3451</v>
      </c>
      <c r="AH467" t="s">
        <v>67</v>
      </c>
      <c r="AI467" t="s">
        <v>58</v>
      </c>
      <c r="AJ467" t="s">
        <v>75</v>
      </c>
      <c r="AK467" t="s">
        <v>58</v>
      </c>
      <c r="AL467" t="s">
        <v>84</v>
      </c>
      <c r="AM467" t="s">
        <v>61</v>
      </c>
    </row>
    <row r="468" spans="1:39" x14ac:dyDescent="0.25">
      <c r="A468" t="s">
        <v>6218</v>
      </c>
      <c r="B468" t="s">
        <v>4250</v>
      </c>
      <c r="C468" t="s">
        <v>42</v>
      </c>
      <c r="D468" t="s">
        <v>4251</v>
      </c>
      <c r="E468" t="s">
        <v>44</v>
      </c>
      <c r="F468" s="1">
        <v>0.05</v>
      </c>
      <c r="G468" t="s">
        <v>5202</v>
      </c>
      <c r="H468">
        <v>3</v>
      </c>
      <c r="I468" t="s">
        <v>4253</v>
      </c>
      <c r="J468">
        <v>1800</v>
      </c>
      <c r="K468">
        <v>259200</v>
      </c>
      <c r="L468" t="s">
        <v>5203</v>
      </c>
      <c r="O468" t="s">
        <v>6222</v>
      </c>
      <c r="P468" t="s">
        <v>6223</v>
      </c>
      <c r="Q468" t="s">
        <v>4257</v>
      </c>
      <c r="R468" t="s">
        <v>6224</v>
      </c>
      <c r="S468" t="s">
        <v>6225</v>
      </c>
      <c r="T468" t="s">
        <v>6226</v>
      </c>
      <c r="U468" t="s">
        <v>6198</v>
      </c>
      <c r="X468">
        <v>108</v>
      </c>
      <c r="Y468" t="s">
        <v>110</v>
      </c>
      <c r="Z468" t="s">
        <v>110</v>
      </c>
      <c r="AA468" t="s">
        <v>110</v>
      </c>
      <c r="AB468">
        <v>1</v>
      </c>
      <c r="AC468">
        <v>0.6</v>
      </c>
      <c r="AD468">
        <v>0</v>
      </c>
      <c r="AE468">
        <v>9</v>
      </c>
      <c r="AF468" t="s">
        <v>3429</v>
      </c>
      <c r="AG468" t="s">
        <v>3451</v>
      </c>
      <c r="AH468" t="s">
        <v>67</v>
      </c>
      <c r="AI468" t="s">
        <v>58</v>
      </c>
      <c r="AJ468" t="s">
        <v>68</v>
      </c>
      <c r="AK468" t="s">
        <v>58</v>
      </c>
      <c r="AL468" t="s">
        <v>84</v>
      </c>
      <c r="AM468" t="s">
        <v>90</v>
      </c>
    </row>
    <row r="469" spans="1:39" x14ac:dyDescent="0.25">
      <c r="A469" t="s">
        <v>6218</v>
      </c>
      <c r="B469" t="s">
        <v>4250</v>
      </c>
      <c r="C469" t="s">
        <v>42</v>
      </c>
      <c r="D469" t="s">
        <v>4251</v>
      </c>
      <c r="E469" t="s">
        <v>44</v>
      </c>
      <c r="F469" s="1">
        <v>0.05</v>
      </c>
      <c r="G469" t="s">
        <v>5202</v>
      </c>
      <c r="H469">
        <v>3</v>
      </c>
      <c r="I469" t="s">
        <v>4253</v>
      </c>
      <c r="J469">
        <v>1800</v>
      </c>
      <c r="K469">
        <v>259200</v>
      </c>
      <c r="L469" t="s">
        <v>5203</v>
      </c>
      <c r="O469" t="s">
        <v>6227</v>
      </c>
      <c r="P469" t="s">
        <v>4374</v>
      </c>
      <c r="Q469" t="s">
        <v>4257</v>
      </c>
      <c r="R469" t="s">
        <v>5964</v>
      </c>
      <c r="S469" t="s">
        <v>6228</v>
      </c>
      <c r="T469" t="s">
        <v>6229</v>
      </c>
      <c r="U469" t="s">
        <v>6198</v>
      </c>
      <c r="X469">
        <v>19</v>
      </c>
      <c r="Y469" t="s">
        <v>4378</v>
      </c>
      <c r="Z469" t="s">
        <v>4378</v>
      </c>
      <c r="AA469" t="s">
        <v>4378</v>
      </c>
      <c r="AB469">
        <v>1</v>
      </c>
      <c r="AC469">
        <v>0.6</v>
      </c>
      <c r="AD469">
        <v>0</v>
      </c>
      <c r="AE469">
        <v>9</v>
      </c>
      <c r="AF469" t="s">
        <v>3429</v>
      </c>
      <c r="AG469" t="s">
        <v>3451</v>
      </c>
      <c r="AH469" t="s">
        <v>57</v>
      </c>
      <c r="AI469" t="s">
        <v>58</v>
      </c>
      <c r="AJ469" t="s">
        <v>68</v>
      </c>
      <c r="AK469" t="s">
        <v>58</v>
      </c>
      <c r="AL469" t="s">
        <v>84</v>
      </c>
      <c r="AM469" t="s">
        <v>61</v>
      </c>
    </row>
    <row r="470" spans="1:39" x14ac:dyDescent="0.25">
      <c r="A470" t="s">
        <v>6230</v>
      </c>
      <c r="B470" t="s">
        <v>4250</v>
      </c>
      <c r="C470" t="s">
        <v>42</v>
      </c>
      <c r="D470" t="s">
        <v>4251</v>
      </c>
      <c r="E470" t="s">
        <v>44</v>
      </c>
      <c r="F470" s="1">
        <v>0.05</v>
      </c>
      <c r="G470" t="s">
        <v>5926</v>
      </c>
      <c r="H470">
        <v>3</v>
      </c>
      <c r="I470" t="s">
        <v>4253</v>
      </c>
      <c r="J470">
        <v>1800</v>
      </c>
      <c r="K470">
        <v>259200</v>
      </c>
      <c r="L470" t="s">
        <v>5927</v>
      </c>
      <c r="O470" t="s">
        <v>6231</v>
      </c>
      <c r="P470" t="s">
        <v>4327</v>
      </c>
      <c r="Q470" t="s">
        <v>4257</v>
      </c>
      <c r="R470" t="s">
        <v>6232</v>
      </c>
      <c r="S470" t="s">
        <v>5058</v>
      </c>
      <c r="T470" t="s">
        <v>5215</v>
      </c>
      <c r="U470" t="s">
        <v>6198</v>
      </c>
      <c r="X470">
        <v>12</v>
      </c>
      <c r="Y470" t="s">
        <v>4331</v>
      </c>
      <c r="Z470" t="s">
        <v>4331</v>
      </c>
      <c r="AA470" t="s">
        <v>4331</v>
      </c>
      <c r="AB470">
        <v>1</v>
      </c>
      <c r="AC470">
        <v>0.7</v>
      </c>
      <c r="AD470">
        <v>1</v>
      </c>
      <c r="AE470">
        <v>7</v>
      </c>
      <c r="AF470" t="s">
        <v>3728</v>
      </c>
      <c r="AG470" t="s">
        <v>3746</v>
      </c>
      <c r="AH470" t="s">
        <v>74</v>
      </c>
      <c r="AI470" t="s">
        <v>58</v>
      </c>
      <c r="AJ470" t="s">
        <v>133</v>
      </c>
      <c r="AK470" t="s">
        <v>58</v>
      </c>
      <c r="AL470" t="s">
        <v>84</v>
      </c>
      <c r="AM470" t="s">
        <v>90</v>
      </c>
    </row>
    <row r="471" spans="1:39" x14ac:dyDescent="0.25">
      <c r="A471" t="s">
        <v>6230</v>
      </c>
      <c r="B471" t="s">
        <v>4250</v>
      </c>
      <c r="C471" t="s">
        <v>42</v>
      </c>
      <c r="D471" t="s">
        <v>4251</v>
      </c>
      <c r="E471" t="s">
        <v>44</v>
      </c>
      <c r="F471" s="1">
        <v>0.05</v>
      </c>
      <c r="G471" t="s">
        <v>5926</v>
      </c>
      <c r="H471">
        <v>3</v>
      </c>
      <c r="I471" t="s">
        <v>4253</v>
      </c>
      <c r="J471">
        <v>1800</v>
      </c>
      <c r="K471">
        <v>259200</v>
      </c>
      <c r="L471" t="s">
        <v>5927</v>
      </c>
      <c r="O471" t="s">
        <v>6233</v>
      </c>
      <c r="P471" t="s">
        <v>4623</v>
      </c>
      <c r="Q471" t="s">
        <v>4257</v>
      </c>
      <c r="R471" t="s">
        <v>6234</v>
      </c>
      <c r="S471" t="s">
        <v>6235</v>
      </c>
      <c r="T471" t="s">
        <v>6236</v>
      </c>
      <c r="U471" t="s">
        <v>6237</v>
      </c>
      <c r="X471">
        <v>20</v>
      </c>
      <c r="Y471" t="s">
        <v>4627</v>
      </c>
      <c r="Z471" t="s">
        <v>4627</v>
      </c>
      <c r="AA471" t="s">
        <v>4627</v>
      </c>
      <c r="AB471">
        <v>1</v>
      </c>
      <c r="AC471">
        <v>0.7</v>
      </c>
      <c r="AD471">
        <v>1</v>
      </c>
      <c r="AE471">
        <v>7</v>
      </c>
      <c r="AF471" t="s">
        <v>3728</v>
      </c>
      <c r="AG471" t="s">
        <v>3746</v>
      </c>
      <c r="AH471" t="s">
        <v>67</v>
      </c>
      <c r="AI471" t="s">
        <v>58</v>
      </c>
      <c r="AJ471" t="s">
        <v>59</v>
      </c>
      <c r="AK471" t="s">
        <v>58</v>
      </c>
      <c r="AL471" t="s">
        <v>84</v>
      </c>
      <c r="AM471" t="s">
        <v>61</v>
      </c>
    </row>
    <row r="472" spans="1:39" x14ac:dyDescent="0.25">
      <c r="A472" t="s">
        <v>6230</v>
      </c>
      <c r="B472" t="s">
        <v>4250</v>
      </c>
      <c r="C472" t="s">
        <v>42</v>
      </c>
      <c r="D472" t="s">
        <v>4251</v>
      </c>
      <c r="E472" t="s">
        <v>44</v>
      </c>
      <c r="F472" s="1">
        <v>0.05</v>
      </c>
      <c r="G472" t="s">
        <v>5926</v>
      </c>
      <c r="H472">
        <v>3</v>
      </c>
      <c r="I472" t="s">
        <v>4253</v>
      </c>
      <c r="J472">
        <v>1800</v>
      </c>
      <c r="K472">
        <v>259200</v>
      </c>
      <c r="L472" t="s">
        <v>5927</v>
      </c>
      <c r="O472" t="s">
        <v>6238</v>
      </c>
      <c r="P472" t="s">
        <v>4280</v>
      </c>
      <c r="Q472" t="s">
        <v>4257</v>
      </c>
      <c r="R472" t="s">
        <v>5685</v>
      </c>
      <c r="S472" t="s">
        <v>6239</v>
      </c>
      <c r="T472" t="s">
        <v>6240</v>
      </c>
      <c r="U472" t="s">
        <v>6237</v>
      </c>
      <c r="X472">
        <v>22</v>
      </c>
      <c r="Y472" t="s">
        <v>4284</v>
      </c>
      <c r="Z472" t="s">
        <v>4284</v>
      </c>
      <c r="AA472" t="s">
        <v>4284</v>
      </c>
      <c r="AB472">
        <v>1</v>
      </c>
      <c r="AC472">
        <v>0.7</v>
      </c>
      <c r="AD472">
        <v>1</v>
      </c>
      <c r="AE472">
        <v>7</v>
      </c>
      <c r="AF472" t="s">
        <v>3728</v>
      </c>
      <c r="AG472" t="s">
        <v>3746</v>
      </c>
      <c r="AH472" t="s">
        <v>74</v>
      </c>
      <c r="AI472" t="s">
        <v>58</v>
      </c>
      <c r="AJ472" t="s">
        <v>68</v>
      </c>
      <c r="AK472" t="s">
        <v>58</v>
      </c>
      <c r="AL472" t="s">
        <v>84</v>
      </c>
      <c r="AM472" t="s">
        <v>90</v>
      </c>
    </row>
    <row r="473" spans="1:39" x14ac:dyDescent="0.25">
      <c r="A473" t="s">
        <v>6241</v>
      </c>
      <c r="B473" t="s">
        <v>4250</v>
      </c>
      <c r="C473" t="s">
        <v>42</v>
      </c>
      <c r="D473" t="s">
        <v>4251</v>
      </c>
      <c r="E473" t="s">
        <v>44</v>
      </c>
      <c r="F473" s="1">
        <v>0.05</v>
      </c>
      <c r="G473" t="s">
        <v>5926</v>
      </c>
      <c r="H473">
        <v>3</v>
      </c>
      <c r="I473" t="s">
        <v>4253</v>
      </c>
      <c r="J473">
        <v>1800</v>
      </c>
      <c r="K473">
        <v>259200</v>
      </c>
      <c r="L473" t="s">
        <v>5927</v>
      </c>
      <c r="O473" t="s">
        <v>6242</v>
      </c>
      <c r="P473" t="s">
        <v>4307</v>
      </c>
      <c r="Q473" t="s">
        <v>4257</v>
      </c>
      <c r="R473" t="s">
        <v>6243</v>
      </c>
      <c r="S473" t="s">
        <v>6244</v>
      </c>
      <c r="T473" t="s">
        <v>6245</v>
      </c>
      <c r="U473" t="s">
        <v>6237</v>
      </c>
      <c r="X473">
        <v>38</v>
      </c>
      <c r="Y473" t="s">
        <v>4311</v>
      </c>
      <c r="Z473" t="s">
        <v>4311</v>
      </c>
      <c r="AA473" t="s">
        <v>4311</v>
      </c>
      <c r="AB473">
        <v>1</v>
      </c>
      <c r="AC473">
        <v>0.7</v>
      </c>
      <c r="AD473">
        <v>0</v>
      </c>
      <c r="AE473">
        <v>8</v>
      </c>
      <c r="AF473" t="s">
        <v>3728</v>
      </c>
      <c r="AG473" t="s">
        <v>3747</v>
      </c>
      <c r="AH473" t="s">
        <v>1861</v>
      </c>
      <c r="AI473" t="s">
        <v>58</v>
      </c>
      <c r="AJ473" t="s">
        <v>142</v>
      </c>
      <c r="AK473" t="s">
        <v>58</v>
      </c>
      <c r="AL473" t="s">
        <v>60</v>
      </c>
      <c r="AM473" t="s">
        <v>61</v>
      </c>
    </row>
    <row r="474" spans="1:39" x14ac:dyDescent="0.25">
      <c r="A474" t="s">
        <v>6241</v>
      </c>
      <c r="B474" t="s">
        <v>4250</v>
      </c>
      <c r="C474" t="s">
        <v>42</v>
      </c>
      <c r="D474" t="s">
        <v>4251</v>
      </c>
      <c r="E474" t="s">
        <v>44</v>
      </c>
      <c r="F474" s="1">
        <v>0.05</v>
      </c>
      <c r="G474" t="s">
        <v>5926</v>
      </c>
      <c r="H474">
        <v>3</v>
      </c>
      <c r="I474" t="s">
        <v>4253</v>
      </c>
      <c r="J474">
        <v>1800</v>
      </c>
      <c r="K474">
        <v>259200</v>
      </c>
      <c r="L474" t="s">
        <v>5927</v>
      </c>
      <c r="O474" t="s">
        <v>6246</v>
      </c>
      <c r="P474" t="s">
        <v>4386</v>
      </c>
      <c r="Q474" t="s">
        <v>4257</v>
      </c>
      <c r="R474" t="s">
        <v>6247</v>
      </c>
      <c r="S474" t="s">
        <v>4938</v>
      </c>
      <c r="T474" t="s">
        <v>4939</v>
      </c>
      <c r="U474" t="s">
        <v>6237</v>
      </c>
      <c r="X474">
        <v>141</v>
      </c>
      <c r="Y474" t="s">
        <v>4390</v>
      </c>
      <c r="Z474" t="s">
        <v>4390</v>
      </c>
      <c r="AA474" t="s">
        <v>4390</v>
      </c>
      <c r="AB474">
        <v>1</v>
      </c>
      <c r="AC474">
        <v>0.7</v>
      </c>
      <c r="AD474">
        <v>0</v>
      </c>
      <c r="AE474">
        <v>8</v>
      </c>
      <c r="AF474" t="s">
        <v>3728</v>
      </c>
      <c r="AG474" t="s">
        <v>3747</v>
      </c>
      <c r="AH474" t="s">
        <v>74</v>
      </c>
      <c r="AI474" t="s">
        <v>58</v>
      </c>
      <c r="AJ474" t="s">
        <v>59</v>
      </c>
      <c r="AK474" t="s">
        <v>58</v>
      </c>
      <c r="AL474" t="s">
        <v>84</v>
      </c>
      <c r="AM474" t="s">
        <v>90</v>
      </c>
    </row>
    <row r="475" spans="1:39" x14ac:dyDescent="0.25">
      <c r="A475" t="s">
        <v>6241</v>
      </c>
      <c r="B475" t="s">
        <v>4250</v>
      </c>
      <c r="C475" t="s">
        <v>42</v>
      </c>
      <c r="D475" t="s">
        <v>4251</v>
      </c>
      <c r="E475" t="s">
        <v>44</v>
      </c>
      <c r="F475" s="1">
        <v>0.05</v>
      </c>
      <c r="G475" t="s">
        <v>5926</v>
      </c>
      <c r="H475">
        <v>3</v>
      </c>
      <c r="I475" t="s">
        <v>4253</v>
      </c>
      <c r="J475">
        <v>1800</v>
      </c>
      <c r="K475">
        <v>259200</v>
      </c>
      <c r="L475" t="s">
        <v>5927</v>
      </c>
      <c r="O475" t="s">
        <v>6248</v>
      </c>
      <c r="P475" t="s">
        <v>4256</v>
      </c>
      <c r="Q475" t="s">
        <v>4257</v>
      </c>
      <c r="R475" t="s">
        <v>6249</v>
      </c>
      <c r="S475" t="s">
        <v>6250</v>
      </c>
      <c r="T475" t="s">
        <v>6251</v>
      </c>
      <c r="U475" t="s">
        <v>6237</v>
      </c>
      <c r="X475">
        <v>12</v>
      </c>
      <c r="Y475" t="s">
        <v>4262</v>
      </c>
      <c r="Z475" t="s">
        <v>4262</v>
      </c>
      <c r="AA475" t="s">
        <v>4262</v>
      </c>
      <c r="AB475">
        <v>1</v>
      </c>
      <c r="AC475">
        <v>0.7</v>
      </c>
      <c r="AD475">
        <v>0</v>
      </c>
      <c r="AE475">
        <v>8</v>
      </c>
      <c r="AF475" t="s">
        <v>3728</v>
      </c>
      <c r="AG475" t="s">
        <v>3747</v>
      </c>
      <c r="AH475" t="s">
        <v>67</v>
      </c>
      <c r="AI475" t="s">
        <v>58</v>
      </c>
      <c r="AJ475" t="s">
        <v>68</v>
      </c>
      <c r="AK475" t="s">
        <v>58</v>
      </c>
      <c r="AL475" t="s">
        <v>84</v>
      </c>
      <c r="AM475" t="s">
        <v>90</v>
      </c>
    </row>
    <row r="476" spans="1:39" x14ac:dyDescent="0.25">
      <c r="A476" t="s">
        <v>6252</v>
      </c>
      <c r="B476" t="s">
        <v>4250</v>
      </c>
      <c r="C476" t="s">
        <v>42</v>
      </c>
      <c r="D476" t="s">
        <v>4251</v>
      </c>
      <c r="E476" t="s">
        <v>44</v>
      </c>
      <c r="F476" s="1">
        <v>0.05</v>
      </c>
      <c r="G476" t="s">
        <v>5926</v>
      </c>
      <c r="H476">
        <v>3</v>
      </c>
      <c r="I476" t="s">
        <v>4253</v>
      </c>
      <c r="J476">
        <v>1800</v>
      </c>
      <c r="K476">
        <v>259200</v>
      </c>
      <c r="L476" t="s">
        <v>5927</v>
      </c>
      <c r="O476" t="s">
        <v>6253</v>
      </c>
      <c r="P476" t="s">
        <v>4401</v>
      </c>
      <c r="Q476" t="s">
        <v>4257</v>
      </c>
      <c r="R476" t="s">
        <v>5954</v>
      </c>
      <c r="S476" t="s">
        <v>4601</v>
      </c>
      <c r="T476" t="s">
        <v>6089</v>
      </c>
      <c r="U476" t="s">
        <v>6237</v>
      </c>
      <c r="X476">
        <v>28</v>
      </c>
      <c r="Y476" t="s">
        <v>4405</v>
      </c>
      <c r="Z476" t="s">
        <v>4405</v>
      </c>
      <c r="AA476" t="s">
        <v>4405</v>
      </c>
      <c r="AB476">
        <v>1</v>
      </c>
      <c r="AC476">
        <v>0.7</v>
      </c>
      <c r="AD476">
        <v>0</v>
      </c>
      <c r="AE476">
        <v>9</v>
      </c>
      <c r="AF476" t="s">
        <v>3728</v>
      </c>
      <c r="AG476" t="s">
        <v>3748</v>
      </c>
      <c r="AH476" t="s">
        <v>57</v>
      </c>
      <c r="AI476" t="s">
        <v>58</v>
      </c>
      <c r="AJ476" t="s">
        <v>142</v>
      </c>
      <c r="AK476" t="s">
        <v>58</v>
      </c>
      <c r="AL476" t="s">
        <v>84</v>
      </c>
      <c r="AM476" t="s">
        <v>61</v>
      </c>
    </row>
    <row r="477" spans="1:39" x14ac:dyDescent="0.25">
      <c r="A477" t="s">
        <v>6252</v>
      </c>
      <c r="B477" t="s">
        <v>4250</v>
      </c>
      <c r="C477" t="s">
        <v>42</v>
      </c>
      <c r="D477" t="s">
        <v>4251</v>
      </c>
      <c r="E477" t="s">
        <v>44</v>
      </c>
      <c r="F477" s="1">
        <v>0.05</v>
      </c>
      <c r="G477" t="s">
        <v>5926</v>
      </c>
      <c r="H477">
        <v>3</v>
      </c>
      <c r="I477" t="s">
        <v>4253</v>
      </c>
      <c r="J477">
        <v>1800</v>
      </c>
      <c r="K477">
        <v>259200</v>
      </c>
      <c r="L477" t="s">
        <v>5927</v>
      </c>
      <c r="O477" t="s">
        <v>6254</v>
      </c>
      <c r="P477" t="s">
        <v>4271</v>
      </c>
      <c r="Q477" t="s">
        <v>4257</v>
      </c>
      <c r="R477" t="s">
        <v>6255</v>
      </c>
      <c r="S477" t="s">
        <v>6256</v>
      </c>
      <c r="T477" t="s">
        <v>6257</v>
      </c>
      <c r="U477" t="s">
        <v>6237</v>
      </c>
      <c r="X477">
        <v>17</v>
      </c>
      <c r="Y477" t="s">
        <v>4275</v>
      </c>
      <c r="Z477" t="s">
        <v>4275</v>
      </c>
      <c r="AA477" t="s">
        <v>4275</v>
      </c>
      <c r="AB477">
        <v>1</v>
      </c>
      <c r="AC477">
        <v>0.7</v>
      </c>
      <c r="AD477">
        <v>0</v>
      </c>
      <c r="AE477">
        <v>9</v>
      </c>
      <c r="AF477" t="s">
        <v>3728</v>
      </c>
      <c r="AG477" t="s">
        <v>3748</v>
      </c>
      <c r="AH477" t="s">
        <v>74</v>
      </c>
      <c r="AI477" t="s">
        <v>58</v>
      </c>
      <c r="AJ477" t="s">
        <v>68</v>
      </c>
      <c r="AK477" t="s">
        <v>58</v>
      </c>
      <c r="AL477" t="s">
        <v>84</v>
      </c>
      <c r="AM477" t="s">
        <v>61</v>
      </c>
    </row>
    <row r="478" spans="1:39" x14ac:dyDescent="0.25">
      <c r="A478" t="s">
        <v>6252</v>
      </c>
      <c r="B478" t="s">
        <v>4250</v>
      </c>
      <c r="C478" t="s">
        <v>42</v>
      </c>
      <c r="D478" t="s">
        <v>4251</v>
      </c>
      <c r="E478" t="s">
        <v>44</v>
      </c>
      <c r="F478" s="1">
        <v>0.05</v>
      </c>
      <c r="G478" t="s">
        <v>5926</v>
      </c>
      <c r="H478">
        <v>3</v>
      </c>
      <c r="I478" t="s">
        <v>4253</v>
      </c>
      <c r="J478">
        <v>1800</v>
      </c>
      <c r="K478">
        <v>259200</v>
      </c>
      <c r="L478" t="s">
        <v>5927</v>
      </c>
      <c r="O478" t="s">
        <v>6258</v>
      </c>
      <c r="P478" t="s">
        <v>4280</v>
      </c>
      <c r="Q478" t="s">
        <v>4257</v>
      </c>
      <c r="R478" t="s">
        <v>4769</v>
      </c>
      <c r="S478" t="s">
        <v>6057</v>
      </c>
      <c r="T478" t="s">
        <v>6259</v>
      </c>
      <c r="U478" t="s">
        <v>6237</v>
      </c>
      <c r="X478">
        <v>19</v>
      </c>
      <c r="Y478" t="s">
        <v>4284</v>
      </c>
      <c r="Z478" t="s">
        <v>4284</v>
      </c>
      <c r="AA478" t="s">
        <v>4284</v>
      </c>
      <c r="AB478">
        <v>1</v>
      </c>
      <c r="AC478">
        <v>0.7</v>
      </c>
      <c r="AD478">
        <v>0</v>
      </c>
      <c r="AE478">
        <v>9</v>
      </c>
      <c r="AF478" t="s">
        <v>3728</v>
      </c>
      <c r="AG478" t="s">
        <v>3748</v>
      </c>
      <c r="AH478" t="s">
        <v>74</v>
      </c>
      <c r="AI478" t="s">
        <v>58</v>
      </c>
      <c r="AJ478" t="s">
        <v>68</v>
      </c>
      <c r="AK478" t="s">
        <v>58</v>
      </c>
      <c r="AL478" t="s">
        <v>84</v>
      </c>
      <c r="AM478" t="s">
        <v>90</v>
      </c>
    </row>
    <row r="479" spans="1:39" x14ac:dyDescent="0.25">
      <c r="A479" t="s">
        <v>6260</v>
      </c>
      <c r="B479" t="s">
        <v>4250</v>
      </c>
      <c r="C479" t="s">
        <v>42</v>
      </c>
      <c r="D479" t="s">
        <v>4251</v>
      </c>
      <c r="E479" t="s">
        <v>44</v>
      </c>
      <c r="F479" s="1">
        <v>0.05</v>
      </c>
      <c r="G479" t="s">
        <v>4478</v>
      </c>
      <c r="H479">
        <v>3</v>
      </c>
      <c r="I479" t="s">
        <v>4253</v>
      </c>
      <c r="J479">
        <v>1800</v>
      </c>
      <c r="K479">
        <v>259200</v>
      </c>
      <c r="L479" t="s">
        <v>4479</v>
      </c>
      <c r="O479" t="s">
        <v>6261</v>
      </c>
      <c r="P479" t="s">
        <v>4344</v>
      </c>
      <c r="Q479" t="s">
        <v>4257</v>
      </c>
      <c r="R479" t="s">
        <v>6262</v>
      </c>
      <c r="S479" t="s">
        <v>6263</v>
      </c>
      <c r="T479" t="s">
        <v>6264</v>
      </c>
      <c r="U479" t="s">
        <v>6237</v>
      </c>
      <c r="X479">
        <v>27</v>
      </c>
      <c r="Y479" t="s">
        <v>4348</v>
      </c>
      <c r="Z479" t="s">
        <v>4348</v>
      </c>
      <c r="AA479" t="s">
        <v>4348</v>
      </c>
      <c r="AB479">
        <v>1</v>
      </c>
      <c r="AC479">
        <v>0.6</v>
      </c>
      <c r="AD479">
        <v>1</v>
      </c>
      <c r="AE479">
        <v>10</v>
      </c>
      <c r="AF479" t="s">
        <v>3429</v>
      </c>
      <c r="AG479" t="s">
        <v>3438</v>
      </c>
      <c r="AH479" t="s">
        <v>74</v>
      </c>
      <c r="AI479" t="s">
        <v>58</v>
      </c>
      <c r="AJ479" t="s">
        <v>142</v>
      </c>
      <c r="AK479" t="s">
        <v>58</v>
      </c>
      <c r="AL479" t="s">
        <v>60</v>
      </c>
      <c r="AM479" t="s">
        <v>61</v>
      </c>
    </row>
    <row r="480" spans="1:39" x14ac:dyDescent="0.25">
      <c r="A480" t="s">
        <v>6260</v>
      </c>
      <c r="B480" t="s">
        <v>4250</v>
      </c>
      <c r="C480" t="s">
        <v>42</v>
      </c>
      <c r="D480" t="s">
        <v>4251</v>
      </c>
      <c r="E480" t="s">
        <v>44</v>
      </c>
      <c r="F480" s="1">
        <v>0.05</v>
      </c>
      <c r="G480" t="s">
        <v>4478</v>
      </c>
      <c r="H480">
        <v>3</v>
      </c>
      <c r="I480" t="s">
        <v>4253</v>
      </c>
      <c r="J480">
        <v>1800</v>
      </c>
      <c r="K480">
        <v>259200</v>
      </c>
      <c r="L480" t="s">
        <v>4479</v>
      </c>
      <c r="O480" t="s">
        <v>6265</v>
      </c>
      <c r="P480" t="s">
        <v>4338</v>
      </c>
      <c r="Q480" t="s">
        <v>4257</v>
      </c>
      <c r="R480" t="s">
        <v>6266</v>
      </c>
      <c r="S480" t="s">
        <v>6267</v>
      </c>
      <c r="T480" t="s">
        <v>6268</v>
      </c>
      <c r="U480" t="s">
        <v>6237</v>
      </c>
      <c r="X480">
        <v>350</v>
      </c>
      <c r="Y480" t="s">
        <v>4342</v>
      </c>
      <c r="Z480" t="s">
        <v>4342</v>
      </c>
      <c r="AA480" t="s">
        <v>4342</v>
      </c>
      <c r="AB480">
        <v>1</v>
      </c>
      <c r="AC480">
        <v>0.6</v>
      </c>
      <c r="AD480">
        <v>1</v>
      </c>
      <c r="AE480">
        <v>10</v>
      </c>
      <c r="AF480" t="s">
        <v>3429</v>
      </c>
      <c r="AG480" t="s">
        <v>3438</v>
      </c>
      <c r="AH480" t="s">
        <v>74</v>
      </c>
      <c r="AI480" t="s">
        <v>58</v>
      </c>
      <c r="AJ480" t="s">
        <v>142</v>
      </c>
      <c r="AK480" t="s">
        <v>58</v>
      </c>
      <c r="AL480" t="s">
        <v>84</v>
      </c>
      <c r="AM480" t="s">
        <v>61</v>
      </c>
    </row>
    <row r="481" spans="1:39" x14ac:dyDescent="0.25">
      <c r="A481" t="s">
        <v>6260</v>
      </c>
      <c r="B481" t="s">
        <v>4250</v>
      </c>
      <c r="C481" t="s">
        <v>42</v>
      </c>
      <c r="D481" t="s">
        <v>4251</v>
      </c>
      <c r="E481" t="s">
        <v>44</v>
      </c>
      <c r="F481" s="1">
        <v>0.05</v>
      </c>
      <c r="G481" t="s">
        <v>4478</v>
      </c>
      <c r="H481">
        <v>3</v>
      </c>
      <c r="I481" t="s">
        <v>4253</v>
      </c>
      <c r="J481">
        <v>1800</v>
      </c>
      <c r="K481">
        <v>259200</v>
      </c>
      <c r="L481" t="s">
        <v>4479</v>
      </c>
      <c r="O481" t="s">
        <v>6269</v>
      </c>
      <c r="P481" t="s">
        <v>4374</v>
      </c>
      <c r="Q481" t="s">
        <v>4257</v>
      </c>
      <c r="R481" t="s">
        <v>6270</v>
      </c>
      <c r="S481" t="s">
        <v>5565</v>
      </c>
      <c r="T481" t="s">
        <v>6271</v>
      </c>
      <c r="U481" t="s">
        <v>6237</v>
      </c>
      <c r="X481">
        <v>24</v>
      </c>
      <c r="Y481" t="s">
        <v>4378</v>
      </c>
      <c r="Z481" t="s">
        <v>4378</v>
      </c>
      <c r="AA481" t="s">
        <v>4378</v>
      </c>
      <c r="AB481">
        <v>1</v>
      </c>
      <c r="AC481">
        <v>0.6</v>
      </c>
      <c r="AD481">
        <v>1</v>
      </c>
      <c r="AE481">
        <v>10</v>
      </c>
      <c r="AF481" t="s">
        <v>3429</v>
      </c>
      <c r="AG481" t="s">
        <v>3438</v>
      </c>
      <c r="AH481" t="s">
        <v>57</v>
      </c>
      <c r="AI481" t="s">
        <v>58</v>
      </c>
      <c r="AJ481" t="s">
        <v>68</v>
      </c>
      <c r="AK481" t="s">
        <v>58</v>
      </c>
      <c r="AL481" t="s">
        <v>84</v>
      </c>
      <c r="AM481" t="s">
        <v>61</v>
      </c>
    </row>
    <row r="482" spans="1:39" x14ac:dyDescent="0.25">
      <c r="A482" t="s">
        <v>6272</v>
      </c>
      <c r="B482" t="s">
        <v>4250</v>
      </c>
      <c r="C482" t="s">
        <v>42</v>
      </c>
      <c r="D482" t="s">
        <v>4251</v>
      </c>
      <c r="E482" t="s">
        <v>44</v>
      </c>
      <c r="F482" s="1">
        <v>0.05</v>
      </c>
      <c r="G482" t="s">
        <v>5217</v>
      </c>
      <c r="H482">
        <v>3</v>
      </c>
      <c r="I482" t="s">
        <v>4253</v>
      </c>
      <c r="J482">
        <v>1800</v>
      </c>
      <c r="K482">
        <v>259200</v>
      </c>
      <c r="L482" t="s">
        <v>5218</v>
      </c>
      <c r="O482" t="s">
        <v>6273</v>
      </c>
      <c r="P482" t="s">
        <v>4415</v>
      </c>
      <c r="Q482" t="s">
        <v>4257</v>
      </c>
      <c r="R482" t="s">
        <v>4938</v>
      </c>
      <c r="S482" t="s">
        <v>6274</v>
      </c>
      <c r="T482" t="s">
        <v>6275</v>
      </c>
      <c r="U482" t="s">
        <v>6237</v>
      </c>
      <c r="X482">
        <v>30</v>
      </c>
      <c r="Y482" t="s">
        <v>4419</v>
      </c>
      <c r="Z482" t="s">
        <v>4419</v>
      </c>
      <c r="AA482" t="s">
        <v>4419</v>
      </c>
      <c r="AB482">
        <v>1</v>
      </c>
      <c r="AC482">
        <v>0.6</v>
      </c>
      <c r="AD482">
        <v>1</v>
      </c>
      <c r="AE482">
        <v>7</v>
      </c>
      <c r="AF482" t="s">
        <v>3976</v>
      </c>
      <c r="AG482" t="s">
        <v>3995</v>
      </c>
      <c r="AH482" t="s">
        <v>57</v>
      </c>
      <c r="AI482" t="s">
        <v>58</v>
      </c>
      <c r="AJ482" t="s">
        <v>75</v>
      </c>
      <c r="AK482" t="s">
        <v>58</v>
      </c>
      <c r="AL482" t="s">
        <v>60</v>
      </c>
      <c r="AM482" t="s">
        <v>61</v>
      </c>
    </row>
    <row r="483" spans="1:39" x14ac:dyDescent="0.25">
      <c r="A483" t="s">
        <v>6272</v>
      </c>
      <c r="B483" t="s">
        <v>4250</v>
      </c>
      <c r="C483" t="s">
        <v>42</v>
      </c>
      <c r="D483" t="s">
        <v>4251</v>
      </c>
      <c r="E483" t="s">
        <v>44</v>
      </c>
      <c r="F483" s="1">
        <v>0.05</v>
      </c>
      <c r="G483" t="s">
        <v>5217</v>
      </c>
      <c r="H483">
        <v>3</v>
      </c>
      <c r="I483" t="s">
        <v>4253</v>
      </c>
      <c r="J483">
        <v>1800</v>
      </c>
      <c r="K483">
        <v>259200</v>
      </c>
      <c r="L483" t="s">
        <v>5218</v>
      </c>
      <c r="O483" t="s">
        <v>6276</v>
      </c>
      <c r="P483" t="s">
        <v>4280</v>
      </c>
      <c r="Q483" t="s">
        <v>4257</v>
      </c>
      <c r="R483" t="s">
        <v>6277</v>
      </c>
      <c r="S483" t="s">
        <v>6278</v>
      </c>
      <c r="T483" t="s">
        <v>6279</v>
      </c>
      <c r="U483" t="s">
        <v>6237</v>
      </c>
      <c r="X483">
        <v>24</v>
      </c>
      <c r="Y483" t="s">
        <v>4284</v>
      </c>
      <c r="Z483" t="s">
        <v>4284</v>
      </c>
      <c r="AA483" t="s">
        <v>4284</v>
      </c>
      <c r="AB483">
        <v>1</v>
      </c>
      <c r="AC483">
        <v>0.6</v>
      </c>
      <c r="AD483">
        <v>1</v>
      </c>
      <c r="AE483">
        <v>7</v>
      </c>
      <c r="AF483" t="s">
        <v>3976</v>
      </c>
      <c r="AG483" t="s">
        <v>3995</v>
      </c>
      <c r="AH483" t="s">
        <v>74</v>
      </c>
      <c r="AI483" t="s">
        <v>58</v>
      </c>
      <c r="AJ483" t="s">
        <v>75</v>
      </c>
      <c r="AK483" t="s">
        <v>58</v>
      </c>
      <c r="AL483" t="s">
        <v>84</v>
      </c>
      <c r="AM483" t="s">
        <v>90</v>
      </c>
    </row>
    <row r="484" spans="1:39" x14ac:dyDescent="0.25">
      <c r="A484" t="s">
        <v>6272</v>
      </c>
      <c r="B484" t="s">
        <v>4250</v>
      </c>
      <c r="C484" t="s">
        <v>42</v>
      </c>
      <c r="D484" t="s">
        <v>4251</v>
      </c>
      <c r="E484" t="s">
        <v>44</v>
      </c>
      <c r="F484" s="1">
        <v>0.05</v>
      </c>
      <c r="G484" t="s">
        <v>5217</v>
      </c>
      <c r="H484">
        <v>3</v>
      </c>
      <c r="I484" t="s">
        <v>4253</v>
      </c>
      <c r="J484">
        <v>1800</v>
      </c>
      <c r="K484">
        <v>259200</v>
      </c>
      <c r="L484" t="s">
        <v>5218</v>
      </c>
      <c r="O484" t="s">
        <v>6280</v>
      </c>
      <c r="P484" t="s">
        <v>4256</v>
      </c>
      <c r="Q484" t="s">
        <v>4257</v>
      </c>
      <c r="R484" t="s">
        <v>4634</v>
      </c>
      <c r="S484" t="s">
        <v>5192</v>
      </c>
      <c r="T484" t="s">
        <v>6281</v>
      </c>
      <c r="U484" t="s">
        <v>6282</v>
      </c>
      <c r="X484">
        <v>38</v>
      </c>
      <c r="Y484" t="s">
        <v>4262</v>
      </c>
      <c r="Z484" t="s">
        <v>4262</v>
      </c>
      <c r="AA484" t="s">
        <v>4262</v>
      </c>
      <c r="AB484">
        <v>1</v>
      </c>
      <c r="AC484">
        <v>0.6</v>
      </c>
      <c r="AD484">
        <v>1</v>
      </c>
      <c r="AE484">
        <v>7</v>
      </c>
      <c r="AF484" t="s">
        <v>3976</v>
      </c>
      <c r="AG484" t="s">
        <v>3995</v>
      </c>
      <c r="AH484" t="s">
        <v>67</v>
      </c>
      <c r="AI484" t="s">
        <v>58</v>
      </c>
      <c r="AJ484" t="s">
        <v>68</v>
      </c>
      <c r="AK484" t="s">
        <v>58</v>
      </c>
      <c r="AL484" t="s">
        <v>84</v>
      </c>
      <c r="AM484" t="s">
        <v>90</v>
      </c>
    </row>
    <row r="485" spans="1:39" x14ac:dyDescent="0.25">
      <c r="A485" t="s">
        <v>6283</v>
      </c>
      <c r="B485" t="s">
        <v>4250</v>
      </c>
      <c r="C485" t="s">
        <v>42</v>
      </c>
      <c r="D485" t="s">
        <v>4251</v>
      </c>
      <c r="E485" t="s">
        <v>44</v>
      </c>
      <c r="F485" s="1">
        <v>0.05</v>
      </c>
      <c r="G485" t="s">
        <v>5217</v>
      </c>
      <c r="H485">
        <v>3</v>
      </c>
      <c r="I485" t="s">
        <v>4253</v>
      </c>
      <c r="J485">
        <v>1800</v>
      </c>
      <c r="K485">
        <v>259200</v>
      </c>
      <c r="L485" t="s">
        <v>5218</v>
      </c>
      <c r="O485" t="s">
        <v>6284</v>
      </c>
      <c r="P485" t="s">
        <v>4507</v>
      </c>
      <c r="Q485" t="s">
        <v>4257</v>
      </c>
      <c r="R485" t="s">
        <v>6285</v>
      </c>
      <c r="S485" t="s">
        <v>6286</v>
      </c>
      <c r="T485" t="s">
        <v>6287</v>
      </c>
      <c r="U485" t="s">
        <v>6237</v>
      </c>
      <c r="X485">
        <v>13</v>
      </c>
      <c r="Y485" t="s">
        <v>4511</v>
      </c>
      <c r="Z485" t="s">
        <v>4511</v>
      </c>
      <c r="AA485" t="s">
        <v>4511</v>
      </c>
      <c r="AB485">
        <v>1</v>
      </c>
      <c r="AC485">
        <v>0.6</v>
      </c>
      <c r="AD485">
        <v>0</v>
      </c>
      <c r="AE485">
        <v>8</v>
      </c>
      <c r="AF485" t="s">
        <v>3976</v>
      </c>
      <c r="AG485" t="s">
        <v>3996</v>
      </c>
      <c r="AH485" t="s">
        <v>74</v>
      </c>
      <c r="AI485" t="s">
        <v>58</v>
      </c>
      <c r="AJ485" t="s">
        <v>75</v>
      </c>
      <c r="AK485" t="s">
        <v>58</v>
      </c>
      <c r="AL485" t="s">
        <v>84</v>
      </c>
      <c r="AM485" t="s">
        <v>90</v>
      </c>
    </row>
    <row r="486" spans="1:39" x14ac:dyDescent="0.25">
      <c r="A486" t="s">
        <v>6283</v>
      </c>
      <c r="B486" t="s">
        <v>4250</v>
      </c>
      <c r="C486" t="s">
        <v>42</v>
      </c>
      <c r="D486" t="s">
        <v>4251</v>
      </c>
      <c r="E486" t="s">
        <v>44</v>
      </c>
      <c r="F486" s="1">
        <v>0.05</v>
      </c>
      <c r="G486" t="s">
        <v>5217</v>
      </c>
      <c r="H486">
        <v>3</v>
      </c>
      <c r="I486" t="s">
        <v>4253</v>
      </c>
      <c r="J486">
        <v>1800</v>
      </c>
      <c r="K486">
        <v>259200</v>
      </c>
      <c r="L486" t="s">
        <v>5218</v>
      </c>
      <c r="O486" t="s">
        <v>6288</v>
      </c>
      <c r="P486" t="s">
        <v>4623</v>
      </c>
      <c r="Q486" t="s">
        <v>4257</v>
      </c>
      <c r="R486" t="s">
        <v>6289</v>
      </c>
      <c r="S486" t="s">
        <v>6290</v>
      </c>
      <c r="T486" t="s">
        <v>6291</v>
      </c>
      <c r="U486" t="s">
        <v>6282</v>
      </c>
      <c r="X486">
        <v>27</v>
      </c>
      <c r="Y486" t="s">
        <v>4627</v>
      </c>
      <c r="Z486" t="s">
        <v>4627</v>
      </c>
      <c r="AA486" t="s">
        <v>4627</v>
      </c>
      <c r="AB486">
        <v>1</v>
      </c>
      <c r="AC486">
        <v>0.6</v>
      </c>
      <c r="AD486">
        <v>0</v>
      </c>
      <c r="AE486">
        <v>8</v>
      </c>
      <c r="AF486" t="s">
        <v>3976</v>
      </c>
      <c r="AG486" t="s">
        <v>3996</v>
      </c>
      <c r="AH486" t="s">
        <v>67</v>
      </c>
      <c r="AI486" t="s">
        <v>58</v>
      </c>
      <c r="AJ486" t="s">
        <v>68</v>
      </c>
      <c r="AK486" t="s">
        <v>58</v>
      </c>
      <c r="AL486" t="s">
        <v>84</v>
      </c>
      <c r="AM486" t="s">
        <v>61</v>
      </c>
    </row>
    <row r="487" spans="1:39" x14ac:dyDescent="0.25">
      <c r="A487" t="s">
        <v>6283</v>
      </c>
      <c r="B487" t="s">
        <v>4250</v>
      </c>
      <c r="C487" t="s">
        <v>42</v>
      </c>
      <c r="D487" t="s">
        <v>4251</v>
      </c>
      <c r="E487" t="s">
        <v>44</v>
      </c>
      <c r="F487" s="1">
        <v>0.05</v>
      </c>
      <c r="G487" t="s">
        <v>5217</v>
      </c>
      <c r="H487">
        <v>3</v>
      </c>
      <c r="I487" t="s">
        <v>4253</v>
      </c>
      <c r="J487">
        <v>1800</v>
      </c>
      <c r="K487">
        <v>259200</v>
      </c>
      <c r="L487" t="s">
        <v>5218</v>
      </c>
      <c r="O487" t="s">
        <v>6292</v>
      </c>
      <c r="P487" t="s">
        <v>4444</v>
      </c>
      <c r="Q487" t="s">
        <v>4257</v>
      </c>
      <c r="R487" t="s">
        <v>6293</v>
      </c>
      <c r="S487" t="s">
        <v>6294</v>
      </c>
      <c r="T487" t="s">
        <v>6295</v>
      </c>
      <c r="U487" t="s">
        <v>6282</v>
      </c>
      <c r="X487">
        <v>30</v>
      </c>
      <c r="Y487" t="s">
        <v>4448</v>
      </c>
      <c r="Z487" t="s">
        <v>4448</v>
      </c>
      <c r="AA487" t="s">
        <v>4448</v>
      </c>
      <c r="AB487">
        <v>1</v>
      </c>
      <c r="AC487">
        <v>0.6</v>
      </c>
      <c r="AD487">
        <v>0</v>
      </c>
      <c r="AE487">
        <v>8</v>
      </c>
      <c r="AF487" t="s">
        <v>3976</v>
      </c>
      <c r="AG487" t="s">
        <v>3996</v>
      </c>
      <c r="AH487" t="s">
        <v>74</v>
      </c>
      <c r="AI487" t="s">
        <v>58</v>
      </c>
      <c r="AJ487" t="s">
        <v>75</v>
      </c>
      <c r="AK487" t="s">
        <v>58</v>
      </c>
      <c r="AL487" t="s">
        <v>60</v>
      </c>
      <c r="AM487" t="s">
        <v>61</v>
      </c>
    </row>
    <row r="488" spans="1:39" x14ac:dyDescent="0.25">
      <c r="A488" t="s">
        <v>6296</v>
      </c>
      <c r="B488" t="s">
        <v>4250</v>
      </c>
      <c r="C488" t="s">
        <v>42</v>
      </c>
      <c r="D488" t="s">
        <v>4251</v>
      </c>
      <c r="E488" t="s">
        <v>44</v>
      </c>
      <c r="F488" s="1">
        <v>0.05</v>
      </c>
      <c r="G488" t="s">
        <v>4478</v>
      </c>
      <c r="H488">
        <v>3</v>
      </c>
      <c r="I488" t="s">
        <v>4253</v>
      </c>
      <c r="J488">
        <v>1800</v>
      </c>
      <c r="K488">
        <v>259200</v>
      </c>
      <c r="L488" t="s">
        <v>4479</v>
      </c>
      <c r="O488" t="s">
        <v>6297</v>
      </c>
      <c r="P488" t="s">
        <v>4338</v>
      </c>
      <c r="Q488" t="s">
        <v>4257</v>
      </c>
      <c r="R488" t="s">
        <v>6298</v>
      </c>
      <c r="S488" t="s">
        <v>6299</v>
      </c>
      <c r="T488" t="s">
        <v>6300</v>
      </c>
      <c r="U488" t="s">
        <v>6282</v>
      </c>
      <c r="X488">
        <v>318</v>
      </c>
      <c r="Y488" t="s">
        <v>4342</v>
      </c>
      <c r="Z488" t="s">
        <v>4342</v>
      </c>
      <c r="AA488" t="s">
        <v>4342</v>
      </c>
      <c r="AB488">
        <v>1</v>
      </c>
      <c r="AC488">
        <v>0.6</v>
      </c>
      <c r="AD488">
        <v>1</v>
      </c>
      <c r="AE488">
        <v>11</v>
      </c>
      <c r="AF488" t="s">
        <v>3429</v>
      </c>
      <c r="AG488" t="s">
        <v>3439</v>
      </c>
      <c r="AH488" t="s">
        <v>74</v>
      </c>
      <c r="AI488" t="s">
        <v>58</v>
      </c>
      <c r="AJ488" t="s">
        <v>59</v>
      </c>
      <c r="AK488" t="s">
        <v>58</v>
      </c>
      <c r="AL488" t="s">
        <v>84</v>
      </c>
      <c r="AM488" t="s">
        <v>61</v>
      </c>
    </row>
    <row r="489" spans="1:39" x14ac:dyDescent="0.25">
      <c r="A489" t="s">
        <v>6296</v>
      </c>
      <c r="B489" t="s">
        <v>4250</v>
      </c>
      <c r="C489" t="s">
        <v>42</v>
      </c>
      <c r="D489" t="s">
        <v>4251</v>
      </c>
      <c r="E489" t="s">
        <v>44</v>
      </c>
      <c r="F489" s="1">
        <v>0.05</v>
      </c>
      <c r="G489" t="s">
        <v>4478</v>
      </c>
      <c r="H489">
        <v>3</v>
      </c>
      <c r="I489" t="s">
        <v>4253</v>
      </c>
      <c r="J489">
        <v>1800</v>
      </c>
      <c r="K489">
        <v>259200</v>
      </c>
      <c r="L489" t="s">
        <v>4479</v>
      </c>
      <c r="O489" t="s">
        <v>6301</v>
      </c>
      <c r="P489" t="s">
        <v>4386</v>
      </c>
      <c r="Q489" t="s">
        <v>4257</v>
      </c>
      <c r="R489" t="s">
        <v>6047</v>
      </c>
      <c r="S489" t="s">
        <v>6302</v>
      </c>
      <c r="T489" t="s">
        <v>6303</v>
      </c>
      <c r="U489" t="s">
        <v>6282</v>
      </c>
      <c r="X489">
        <v>15</v>
      </c>
      <c r="Y489" t="s">
        <v>4390</v>
      </c>
      <c r="Z489" t="s">
        <v>4390</v>
      </c>
      <c r="AA489" t="s">
        <v>4390</v>
      </c>
      <c r="AB489">
        <v>1</v>
      </c>
      <c r="AC489">
        <v>0.6</v>
      </c>
      <c r="AD489">
        <v>1</v>
      </c>
      <c r="AE489">
        <v>11</v>
      </c>
      <c r="AF489" t="s">
        <v>3429</v>
      </c>
      <c r="AG489" t="s">
        <v>3439</v>
      </c>
      <c r="AH489" t="s">
        <v>74</v>
      </c>
      <c r="AI489" t="s">
        <v>58</v>
      </c>
      <c r="AJ489" t="s">
        <v>68</v>
      </c>
      <c r="AK489" t="s">
        <v>58</v>
      </c>
      <c r="AL489" t="s">
        <v>84</v>
      </c>
      <c r="AM489" t="s">
        <v>90</v>
      </c>
    </row>
    <row r="490" spans="1:39" x14ac:dyDescent="0.25">
      <c r="A490" t="s">
        <v>6296</v>
      </c>
      <c r="B490" t="s">
        <v>4250</v>
      </c>
      <c r="C490" t="s">
        <v>42</v>
      </c>
      <c r="D490" t="s">
        <v>4251</v>
      </c>
      <c r="E490" t="s">
        <v>44</v>
      </c>
      <c r="F490" s="1">
        <v>0.05</v>
      </c>
      <c r="G490" t="s">
        <v>4478</v>
      </c>
      <c r="H490">
        <v>3</v>
      </c>
      <c r="I490" t="s">
        <v>4253</v>
      </c>
      <c r="J490">
        <v>1800</v>
      </c>
      <c r="K490">
        <v>259200</v>
      </c>
      <c r="L490" t="s">
        <v>4479</v>
      </c>
      <c r="O490" t="s">
        <v>6304</v>
      </c>
      <c r="P490" t="s">
        <v>6305</v>
      </c>
      <c r="Q490" t="s">
        <v>4257</v>
      </c>
      <c r="R490" t="s">
        <v>4630</v>
      </c>
      <c r="S490" t="s">
        <v>6306</v>
      </c>
      <c r="T490" t="s">
        <v>6307</v>
      </c>
      <c r="U490" t="s">
        <v>6282</v>
      </c>
      <c r="X490">
        <v>76</v>
      </c>
      <c r="Y490" t="s">
        <v>110</v>
      </c>
      <c r="Z490" t="s">
        <v>110</v>
      </c>
      <c r="AA490" t="s">
        <v>110</v>
      </c>
      <c r="AB490">
        <v>1</v>
      </c>
      <c r="AC490">
        <v>0.6</v>
      </c>
      <c r="AD490">
        <v>1</v>
      </c>
      <c r="AE490">
        <v>11</v>
      </c>
      <c r="AF490" t="s">
        <v>3429</v>
      </c>
      <c r="AG490" t="s">
        <v>3439</v>
      </c>
      <c r="AH490" t="s">
        <v>67</v>
      </c>
      <c r="AI490" t="s">
        <v>58</v>
      </c>
      <c r="AJ490" t="s">
        <v>59</v>
      </c>
      <c r="AK490" t="s">
        <v>58</v>
      </c>
      <c r="AL490" t="s">
        <v>84</v>
      </c>
      <c r="AM490" t="s">
        <v>61</v>
      </c>
    </row>
    <row r="491" spans="1:39" x14ac:dyDescent="0.25">
      <c r="A491" t="s">
        <v>6308</v>
      </c>
      <c r="B491" t="s">
        <v>4250</v>
      </c>
      <c r="C491" t="s">
        <v>42</v>
      </c>
      <c r="D491" t="s">
        <v>4251</v>
      </c>
      <c r="E491" t="s">
        <v>44</v>
      </c>
      <c r="F491" s="1">
        <v>0.05</v>
      </c>
      <c r="G491" t="s">
        <v>5217</v>
      </c>
      <c r="H491">
        <v>3</v>
      </c>
      <c r="I491" t="s">
        <v>4253</v>
      </c>
      <c r="J491">
        <v>1800</v>
      </c>
      <c r="K491">
        <v>259200</v>
      </c>
      <c r="L491" t="s">
        <v>5218</v>
      </c>
      <c r="O491" t="s">
        <v>6309</v>
      </c>
      <c r="P491" t="s">
        <v>4386</v>
      </c>
      <c r="Q491" t="s">
        <v>4257</v>
      </c>
      <c r="R491" t="s">
        <v>6310</v>
      </c>
      <c r="S491" t="s">
        <v>6311</v>
      </c>
      <c r="T491" t="s">
        <v>6312</v>
      </c>
      <c r="U491" t="s">
        <v>6282</v>
      </c>
      <c r="X491">
        <v>22</v>
      </c>
      <c r="Y491" t="s">
        <v>4390</v>
      </c>
      <c r="Z491" t="s">
        <v>4390</v>
      </c>
      <c r="AA491" t="s">
        <v>4390</v>
      </c>
      <c r="AB491">
        <v>1</v>
      </c>
      <c r="AC491">
        <v>0.6</v>
      </c>
      <c r="AD491">
        <v>0</v>
      </c>
      <c r="AE491">
        <v>9</v>
      </c>
      <c r="AF491" t="s">
        <v>3976</v>
      </c>
      <c r="AG491" t="s">
        <v>3997</v>
      </c>
      <c r="AH491" t="s">
        <v>74</v>
      </c>
      <c r="AI491" t="s">
        <v>58</v>
      </c>
      <c r="AJ491" t="s">
        <v>75</v>
      </c>
      <c r="AK491" t="s">
        <v>58</v>
      </c>
      <c r="AL491" t="s">
        <v>84</v>
      </c>
      <c r="AM491" t="s">
        <v>90</v>
      </c>
    </row>
    <row r="492" spans="1:39" x14ac:dyDescent="0.25">
      <c r="A492" t="s">
        <v>6308</v>
      </c>
      <c r="B492" t="s">
        <v>4250</v>
      </c>
      <c r="C492" t="s">
        <v>42</v>
      </c>
      <c r="D492" t="s">
        <v>4251</v>
      </c>
      <c r="E492" t="s">
        <v>44</v>
      </c>
      <c r="F492" s="1">
        <v>0.05</v>
      </c>
      <c r="G492" t="s">
        <v>5217</v>
      </c>
      <c r="H492">
        <v>3</v>
      </c>
      <c r="I492" t="s">
        <v>4253</v>
      </c>
      <c r="J492">
        <v>1800</v>
      </c>
      <c r="K492">
        <v>259200</v>
      </c>
      <c r="L492" t="s">
        <v>5218</v>
      </c>
      <c r="O492" t="s">
        <v>6313</v>
      </c>
      <c r="P492" t="s">
        <v>4280</v>
      </c>
      <c r="Q492" t="s">
        <v>4257</v>
      </c>
      <c r="R492" t="s">
        <v>6314</v>
      </c>
      <c r="S492" t="s">
        <v>5113</v>
      </c>
      <c r="T492" t="s">
        <v>5114</v>
      </c>
      <c r="U492" t="s">
        <v>6282</v>
      </c>
      <c r="X492">
        <v>24</v>
      </c>
      <c r="Y492" t="s">
        <v>4284</v>
      </c>
      <c r="Z492" t="s">
        <v>4284</v>
      </c>
      <c r="AA492" t="s">
        <v>4284</v>
      </c>
      <c r="AB492">
        <v>1</v>
      </c>
      <c r="AC492">
        <v>0.6</v>
      </c>
      <c r="AD492">
        <v>0</v>
      </c>
      <c r="AE492">
        <v>9</v>
      </c>
      <c r="AF492" t="s">
        <v>3976</v>
      </c>
      <c r="AG492" t="s">
        <v>3997</v>
      </c>
      <c r="AH492" t="s">
        <v>74</v>
      </c>
      <c r="AI492" t="s">
        <v>58</v>
      </c>
      <c r="AJ492" t="s">
        <v>68</v>
      </c>
      <c r="AK492" t="s">
        <v>58</v>
      </c>
      <c r="AL492" t="s">
        <v>84</v>
      </c>
      <c r="AM492" t="s">
        <v>90</v>
      </c>
    </row>
    <row r="493" spans="1:39" x14ac:dyDescent="0.25">
      <c r="A493" t="s">
        <v>6308</v>
      </c>
      <c r="B493" t="s">
        <v>4250</v>
      </c>
      <c r="C493" t="s">
        <v>42</v>
      </c>
      <c r="D493" t="s">
        <v>4251</v>
      </c>
      <c r="E493" t="s">
        <v>44</v>
      </c>
      <c r="F493" s="1">
        <v>0.05</v>
      </c>
      <c r="G493" t="s">
        <v>5217</v>
      </c>
      <c r="H493">
        <v>3</v>
      </c>
      <c r="I493" t="s">
        <v>4253</v>
      </c>
      <c r="J493">
        <v>1800</v>
      </c>
      <c r="K493">
        <v>259200</v>
      </c>
      <c r="L493" t="s">
        <v>5218</v>
      </c>
      <c r="O493" t="s">
        <v>6315</v>
      </c>
      <c r="P493" t="s">
        <v>5909</v>
      </c>
      <c r="Q493" t="s">
        <v>4257</v>
      </c>
      <c r="R493" t="s">
        <v>4768</v>
      </c>
      <c r="S493" t="s">
        <v>6316</v>
      </c>
      <c r="T493" t="s">
        <v>6317</v>
      </c>
      <c r="U493" t="s">
        <v>6282</v>
      </c>
      <c r="X493">
        <v>17</v>
      </c>
      <c r="Y493" t="s">
        <v>4448</v>
      </c>
      <c r="Z493" t="s">
        <v>4448</v>
      </c>
      <c r="AA493" t="s">
        <v>4448</v>
      </c>
      <c r="AB493">
        <v>1</v>
      </c>
      <c r="AC493">
        <v>0.6</v>
      </c>
      <c r="AD493">
        <v>0</v>
      </c>
      <c r="AE493">
        <v>9</v>
      </c>
      <c r="AF493" t="s">
        <v>3976</v>
      </c>
      <c r="AG493" t="s">
        <v>3997</v>
      </c>
      <c r="AH493" t="s">
        <v>74</v>
      </c>
      <c r="AI493" t="s">
        <v>58</v>
      </c>
      <c r="AJ493" t="s">
        <v>75</v>
      </c>
      <c r="AK493" t="s">
        <v>58</v>
      </c>
      <c r="AL493" t="s">
        <v>60</v>
      </c>
      <c r="AM493" t="s">
        <v>61</v>
      </c>
    </row>
    <row r="494" spans="1:39" x14ac:dyDescent="0.25">
      <c r="A494" t="s">
        <v>6318</v>
      </c>
      <c r="B494" t="s">
        <v>4250</v>
      </c>
      <c r="C494" t="s">
        <v>42</v>
      </c>
      <c r="D494" t="s">
        <v>4251</v>
      </c>
      <c r="E494" t="s">
        <v>44</v>
      </c>
      <c r="F494" s="1">
        <v>0.05</v>
      </c>
      <c r="G494" t="s">
        <v>5202</v>
      </c>
      <c r="H494">
        <v>3</v>
      </c>
      <c r="I494" t="s">
        <v>4253</v>
      </c>
      <c r="J494">
        <v>1800</v>
      </c>
      <c r="K494">
        <v>259200</v>
      </c>
      <c r="L494" t="s">
        <v>5203</v>
      </c>
      <c r="O494" t="s">
        <v>6319</v>
      </c>
      <c r="P494" t="s">
        <v>4280</v>
      </c>
      <c r="Q494" t="s">
        <v>4257</v>
      </c>
      <c r="R494" t="s">
        <v>6320</v>
      </c>
      <c r="S494" t="s">
        <v>6321</v>
      </c>
      <c r="T494" t="s">
        <v>6322</v>
      </c>
      <c r="U494" t="s">
        <v>6282</v>
      </c>
      <c r="X494">
        <v>25</v>
      </c>
      <c r="Y494" t="s">
        <v>4284</v>
      </c>
      <c r="Z494" t="s">
        <v>4284</v>
      </c>
      <c r="AA494" t="s">
        <v>4284</v>
      </c>
      <c r="AB494">
        <v>1</v>
      </c>
      <c r="AC494">
        <v>0.6</v>
      </c>
      <c r="AD494">
        <v>1</v>
      </c>
      <c r="AE494">
        <v>12</v>
      </c>
      <c r="AF494" t="s">
        <v>3429</v>
      </c>
      <c r="AG494" t="s">
        <v>3440</v>
      </c>
      <c r="AH494" t="s">
        <v>74</v>
      </c>
      <c r="AI494" t="s">
        <v>58</v>
      </c>
      <c r="AJ494" t="s">
        <v>68</v>
      </c>
      <c r="AK494" t="s">
        <v>58</v>
      </c>
      <c r="AL494" t="s">
        <v>84</v>
      </c>
      <c r="AM494" t="s">
        <v>90</v>
      </c>
    </row>
    <row r="495" spans="1:39" x14ac:dyDescent="0.25">
      <c r="A495" t="s">
        <v>6318</v>
      </c>
      <c r="B495" t="s">
        <v>4250</v>
      </c>
      <c r="C495" t="s">
        <v>42</v>
      </c>
      <c r="D495" t="s">
        <v>4251</v>
      </c>
      <c r="E495" t="s">
        <v>44</v>
      </c>
      <c r="F495" s="1">
        <v>0.05</v>
      </c>
      <c r="G495" t="s">
        <v>5202</v>
      </c>
      <c r="H495">
        <v>3</v>
      </c>
      <c r="I495" t="s">
        <v>4253</v>
      </c>
      <c r="J495">
        <v>1800</v>
      </c>
      <c r="K495">
        <v>259200</v>
      </c>
      <c r="L495" t="s">
        <v>5203</v>
      </c>
      <c r="O495" t="s">
        <v>6323</v>
      </c>
      <c r="P495" t="s">
        <v>4811</v>
      </c>
      <c r="Q495" t="s">
        <v>4257</v>
      </c>
      <c r="R495" t="s">
        <v>6266</v>
      </c>
      <c r="S495" t="s">
        <v>6324</v>
      </c>
      <c r="T495" t="s">
        <v>6325</v>
      </c>
      <c r="U495" t="s">
        <v>6282</v>
      </c>
      <c r="X495">
        <v>48</v>
      </c>
      <c r="Y495" t="s">
        <v>4785</v>
      </c>
      <c r="Z495" t="s">
        <v>4785</v>
      </c>
      <c r="AA495" t="s">
        <v>4785</v>
      </c>
      <c r="AB495">
        <v>1</v>
      </c>
      <c r="AC495">
        <v>0.6</v>
      </c>
      <c r="AD495">
        <v>1</v>
      </c>
      <c r="AE495">
        <v>12</v>
      </c>
      <c r="AF495" t="s">
        <v>3429</v>
      </c>
      <c r="AG495" t="s">
        <v>3440</v>
      </c>
      <c r="AH495" t="s">
        <v>2624</v>
      </c>
      <c r="AI495" t="s">
        <v>58</v>
      </c>
      <c r="AJ495" t="s">
        <v>68</v>
      </c>
      <c r="AK495" t="s">
        <v>58</v>
      </c>
      <c r="AL495" t="s">
        <v>84</v>
      </c>
      <c r="AM495" t="s">
        <v>61</v>
      </c>
    </row>
    <row r="496" spans="1:39" x14ac:dyDescent="0.25">
      <c r="A496" t="s">
        <v>6318</v>
      </c>
      <c r="B496" t="s">
        <v>4250</v>
      </c>
      <c r="C496" t="s">
        <v>42</v>
      </c>
      <c r="D496" t="s">
        <v>4251</v>
      </c>
      <c r="E496" t="s">
        <v>44</v>
      </c>
      <c r="F496" s="1">
        <v>0.05</v>
      </c>
      <c r="G496" t="s">
        <v>5202</v>
      </c>
      <c r="H496">
        <v>3</v>
      </c>
      <c r="I496" t="s">
        <v>4253</v>
      </c>
      <c r="J496">
        <v>1800</v>
      </c>
      <c r="K496">
        <v>259200</v>
      </c>
      <c r="L496" t="s">
        <v>5203</v>
      </c>
      <c r="O496" t="s">
        <v>6326</v>
      </c>
      <c r="P496" t="s">
        <v>4540</v>
      </c>
      <c r="Q496" t="s">
        <v>4257</v>
      </c>
      <c r="R496" t="s">
        <v>4655</v>
      </c>
      <c r="S496" t="s">
        <v>6154</v>
      </c>
      <c r="T496" t="s">
        <v>6327</v>
      </c>
      <c r="U496" t="s">
        <v>6328</v>
      </c>
      <c r="X496">
        <v>22</v>
      </c>
      <c r="Y496" t="s">
        <v>4544</v>
      </c>
      <c r="Z496" t="s">
        <v>4544</v>
      </c>
      <c r="AA496" t="s">
        <v>4544</v>
      </c>
      <c r="AB496">
        <v>1</v>
      </c>
      <c r="AC496">
        <v>0.6</v>
      </c>
      <c r="AD496">
        <v>1</v>
      </c>
      <c r="AE496">
        <v>12</v>
      </c>
      <c r="AF496" t="s">
        <v>3429</v>
      </c>
      <c r="AG496" t="s">
        <v>3440</v>
      </c>
      <c r="AH496" t="s">
        <v>74</v>
      </c>
      <c r="AI496" t="s">
        <v>58</v>
      </c>
      <c r="AJ496" t="s">
        <v>68</v>
      </c>
      <c r="AK496" t="s">
        <v>58</v>
      </c>
      <c r="AL496" t="s">
        <v>84</v>
      </c>
      <c r="AM496" t="s">
        <v>90</v>
      </c>
    </row>
    <row r="497" spans="1:39" x14ac:dyDescent="0.25">
      <c r="A497" t="s">
        <v>6329</v>
      </c>
      <c r="B497" t="s">
        <v>4250</v>
      </c>
      <c r="C497" t="s">
        <v>42</v>
      </c>
      <c r="D497" t="s">
        <v>4251</v>
      </c>
      <c r="E497" t="s">
        <v>44</v>
      </c>
      <c r="F497" s="1">
        <v>0.05</v>
      </c>
      <c r="G497" t="s">
        <v>5926</v>
      </c>
      <c r="H497">
        <v>3</v>
      </c>
      <c r="I497" t="s">
        <v>4253</v>
      </c>
      <c r="J497">
        <v>1800</v>
      </c>
      <c r="K497">
        <v>259200</v>
      </c>
      <c r="L497" t="s">
        <v>5927</v>
      </c>
      <c r="O497" t="s">
        <v>6330</v>
      </c>
      <c r="P497" t="s">
        <v>4280</v>
      </c>
      <c r="Q497" t="s">
        <v>4257</v>
      </c>
      <c r="R497" t="s">
        <v>6331</v>
      </c>
      <c r="S497" t="s">
        <v>6332</v>
      </c>
      <c r="T497" t="s">
        <v>6333</v>
      </c>
      <c r="U497" t="s">
        <v>6328</v>
      </c>
      <c r="X497">
        <v>10</v>
      </c>
      <c r="Y497" t="s">
        <v>4284</v>
      </c>
      <c r="Z497" t="s">
        <v>4284</v>
      </c>
      <c r="AA497" t="s">
        <v>4284</v>
      </c>
      <c r="AB497">
        <v>1</v>
      </c>
      <c r="AC497">
        <v>0.7</v>
      </c>
      <c r="AD497">
        <v>1</v>
      </c>
      <c r="AE497">
        <v>10</v>
      </c>
      <c r="AF497" t="s">
        <v>3728</v>
      </c>
      <c r="AG497" t="s">
        <v>3735</v>
      </c>
      <c r="AH497" t="s">
        <v>74</v>
      </c>
      <c r="AI497" t="s">
        <v>58</v>
      </c>
      <c r="AJ497" t="s">
        <v>75</v>
      </c>
      <c r="AK497" t="s">
        <v>58</v>
      </c>
      <c r="AL497" t="s">
        <v>84</v>
      </c>
      <c r="AM497" t="s">
        <v>90</v>
      </c>
    </row>
    <row r="498" spans="1:39" x14ac:dyDescent="0.25">
      <c r="A498" t="s">
        <v>6329</v>
      </c>
      <c r="B498" t="s">
        <v>4250</v>
      </c>
      <c r="C498" t="s">
        <v>42</v>
      </c>
      <c r="D498" t="s">
        <v>4251</v>
      </c>
      <c r="E498" t="s">
        <v>44</v>
      </c>
      <c r="F498" s="1">
        <v>0.05</v>
      </c>
      <c r="G498" t="s">
        <v>5926</v>
      </c>
      <c r="H498">
        <v>3</v>
      </c>
      <c r="I498" t="s">
        <v>4253</v>
      </c>
      <c r="J498">
        <v>1800</v>
      </c>
      <c r="K498">
        <v>259200</v>
      </c>
      <c r="L498" t="s">
        <v>5927</v>
      </c>
      <c r="O498" t="s">
        <v>6334</v>
      </c>
      <c r="P498" t="s">
        <v>4507</v>
      </c>
      <c r="Q498" t="s">
        <v>4257</v>
      </c>
      <c r="R498" t="s">
        <v>4630</v>
      </c>
      <c r="S498" t="s">
        <v>6335</v>
      </c>
      <c r="T498" t="s">
        <v>6336</v>
      </c>
      <c r="U498" t="s">
        <v>6328</v>
      </c>
      <c r="X498">
        <v>23</v>
      </c>
      <c r="Y498" t="s">
        <v>4511</v>
      </c>
      <c r="Z498" t="s">
        <v>4511</v>
      </c>
      <c r="AA498" t="s">
        <v>4511</v>
      </c>
      <c r="AB498">
        <v>1</v>
      </c>
      <c r="AC498">
        <v>0.7</v>
      </c>
      <c r="AD498">
        <v>1</v>
      </c>
      <c r="AE498">
        <v>10</v>
      </c>
      <c r="AF498" t="s">
        <v>3728</v>
      </c>
      <c r="AG498" t="s">
        <v>3735</v>
      </c>
      <c r="AH498" t="s">
        <v>74</v>
      </c>
      <c r="AI498" t="s">
        <v>58</v>
      </c>
      <c r="AJ498" t="s">
        <v>68</v>
      </c>
      <c r="AK498" t="s">
        <v>58</v>
      </c>
      <c r="AL498" t="s">
        <v>84</v>
      </c>
      <c r="AM498" t="s">
        <v>90</v>
      </c>
    </row>
    <row r="499" spans="1:39" x14ac:dyDescent="0.25">
      <c r="A499" t="s">
        <v>6329</v>
      </c>
      <c r="B499" t="s">
        <v>4250</v>
      </c>
      <c r="C499" t="s">
        <v>42</v>
      </c>
      <c r="D499" t="s">
        <v>4251</v>
      </c>
      <c r="E499" t="s">
        <v>44</v>
      </c>
      <c r="F499" s="1">
        <v>0.05</v>
      </c>
      <c r="G499" t="s">
        <v>5926</v>
      </c>
      <c r="H499">
        <v>3</v>
      </c>
      <c r="I499" t="s">
        <v>4253</v>
      </c>
      <c r="J499">
        <v>1800</v>
      </c>
      <c r="K499">
        <v>259200</v>
      </c>
      <c r="L499" t="s">
        <v>5927</v>
      </c>
      <c r="O499" t="s">
        <v>6337</v>
      </c>
      <c r="P499" t="s">
        <v>4338</v>
      </c>
      <c r="Q499" t="s">
        <v>4257</v>
      </c>
      <c r="R499" t="s">
        <v>6338</v>
      </c>
      <c r="S499" t="s">
        <v>6339</v>
      </c>
      <c r="T499" t="s">
        <v>6340</v>
      </c>
      <c r="U499" t="s">
        <v>6282</v>
      </c>
      <c r="X499">
        <v>285</v>
      </c>
      <c r="Y499" t="s">
        <v>4342</v>
      </c>
      <c r="Z499" t="s">
        <v>4342</v>
      </c>
      <c r="AA499" t="s">
        <v>4342</v>
      </c>
      <c r="AB499">
        <v>1</v>
      </c>
      <c r="AC499">
        <v>0.7</v>
      </c>
      <c r="AD499">
        <v>1</v>
      </c>
      <c r="AE499">
        <v>10</v>
      </c>
      <c r="AF499" t="s">
        <v>3728</v>
      </c>
      <c r="AG499" t="s">
        <v>3735</v>
      </c>
      <c r="AH499" t="s">
        <v>74</v>
      </c>
      <c r="AI499" t="s">
        <v>58</v>
      </c>
      <c r="AJ499" t="s">
        <v>59</v>
      </c>
      <c r="AK499" t="s">
        <v>58</v>
      </c>
      <c r="AL499" t="s">
        <v>84</v>
      </c>
      <c r="AM499" t="s">
        <v>61</v>
      </c>
    </row>
    <row r="500" spans="1:39" x14ac:dyDescent="0.25">
      <c r="A500" t="s">
        <v>6341</v>
      </c>
      <c r="B500" t="s">
        <v>4250</v>
      </c>
      <c r="C500" t="s">
        <v>42</v>
      </c>
      <c r="D500" t="s">
        <v>4251</v>
      </c>
      <c r="E500" t="s">
        <v>44</v>
      </c>
      <c r="F500" s="1">
        <v>0.05</v>
      </c>
      <c r="G500" t="s">
        <v>6342</v>
      </c>
      <c r="H500">
        <v>3</v>
      </c>
      <c r="I500" t="s">
        <v>4253</v>
      </c>
      <c r="J500">
        <v>1800</v>
      </c>
      <c r="K500">
        <v>259200</v>
      </c>
      <c r="L500" t="s">
        <v>6343</v>
      </c>
      <c r="O500" t="s">
        <v>6344</v>
      </c>
      <c r="P500" t="s">
        <v>4307</v>
      </c>
      <c r="Q500" t="s">
        <v>4257</v>
      </c>
      <c r="R500" t="s">
        <v>6345</v>
      </c>
      <c r="S500" t="s">
        <v>6346</v>
      </c>
      <c r="T500" t="s">
        <v>6347</v>
      </c>
      <c r="U500" t="s">
        <v>6282</v>
      </c>
      <c r="X500">
        <v>386</v>
      </c>
      <c r="Y500" t="s">
        <v>4311</v>
      </c>
      <c r="Z500" t="s">
        <v>4311</v>
      </c>
      <c r="AA500" t="s">
        <v>4311</v>
      </c>
      <c r="AB500">
        <v>1</v>
      </c>
      <c r="AC500">
        <v>0.6</v>
      </c>
      <c r="AD500">
        <v>1</v>
      </c>
      <c r="AE500">
        <v>10</v>
      </c>
      <c r="AF500" t="s">
        <v>3976</v>
      </c>
      <c r="AG500" t="s">
        <v>3984</v>
      </c>
      <c r="AH500" t="s">
        <v>1861</v>
      </c>
      <c r="AI500" t="s">
        <v>58</v>
      </c>
      <c r="AJ500" t="s">
        <v>68</v>
      </c>
      <c r="AK500" t="s">
        <v>58</v>
      </c>
      <c r="AL500" t="s">
        <v>60</v>
      </c>
      <c r="AM500" t="s">
        <v>61</v>
      </c>
    </row>
    <row r="501" spans="1:39" x14ac:dyDescent="0.25">
      <c r="A501" t="s">
        <v>6341</v>
      </c>
      <c r="B501" t="s">
        <v>4250</v>
      </c>
      <c r="C501" t="s">
        <v>42</v>
      </c>
      <c r="D501" t="s">
        <v>4251</v>
      </c>
      <c r="E501" t="s">
        <v>44</v>
      </c>
      <c r="F501" s="1">
        <v>0.05</v>
      </c>
      <c r="G501" t="s">
        <v>6342</v>
      </c>
      <c r="H501">
        <v>3</v>
      </c>
      <c r="I501" t="s">
        <v>4253</v>
      </c>
      <c r="J501">
        <v>1800</v>
      </c>
      <c r="K501">
        <v>259200</v>
      </c>
      <c r="L501" t="s">
        <v>6343</v>
      </c>
      <c r="O501" t="s">
        <v>6348</v>
      </c>
      <c r="P501" t="s">
        <v>4271</v>
      </c>
      <c r="Q501" t="s">
        <v>4257</v>
      </c>
      <c r="R501" t="s">
        <v>5930</v>
      </c>
      <c r="S501" t="s">
        <v>5519</v>
      </c>
      <c r="T501" t="s">
        <v>6349</v>
      </c>
      <c r="U501" t="s">
        <v>6328</v>
      </c>
      <c r="X501">
        <v>12</v>
      </c>
      <c r="Y501" t="s">
        <v>4275</v>
      </c>
      <c r="Z501" t="s">
        <v>4275</v>
      </c>
      <c r="AA501" t="s">
        <v>4275</v>
      </c>
      <c r="AB501">
        <v>1</v>
      </c>
      <c r="AC501">
        <v>0.6</v>
      </c>
      <c r="AD501">
        <v>1</v>
      </c>
      <c r="AE501">
        <v>10</v>
      </c>
      <c r="AF501" t="s">
        <v>3976</v>
      </c>
      <c r="AG501" t="s">
        <v>3984</v>
      </c>
      <c r="AH501" t="s">
        <v>74</v>
      </c>
      <c r="AI501" t="s">
        <v>58</v>
      </c>
      <c r="AJ501" t="s">
        <v>142</v>
      </c>
      <c r="AK501" t="s">
        <v>58</v>
      </c>
      <c r="AL501" t="s">
        <v>84</v>
      </c>
      <c r="AM501" t="s">
        <v>61</v>
      </c>
    </row>
    <row r="502" spans="1:39" x14ac:dyDescent="0.25">
      <c r="A502" t="s">
        <v>6341</v>
      </c>
      <c r="B502" t="s">
        <v>4250</v>
      </c>
      <c r="C502" t="s">
        <v>42</v>
      </c>
      <c r="D502" t="s">
        <v>4251</v>
      </c>
      <c r="E502" t="s">
        <v>44</v>
      </c>
      <c r="F502" s="1">
        <v>0.05</v>
      </c>
      <c r="G502" t="s">
        <v>6342</v>
      </c>
      <c r="H502">
        <v>3</v>
      </c>
      <c r="I502" t="s">
        <v>4253</v>
      </c>
      <c r="J502">
        <v>1800</v>
      </c>
      <c r="K502">
        <v>259200</v>
      </c>
      <c r="L502" t="s">
        <v>6343</v>
      </c>
      <c r="O502" t="s">
        <v>6350</v>
      </c>
      <c r="P502" t="s">
        <v>5196</v>
      </c>
      <c r="Q502" t="s">
        <v>4257</v>
      </c>
      <c r="R502" t="s">
        <v>6351</v>
      </c>
      <c r="S502" t="s">
        <v>6352</v>
      </c>
      <c r="T502" t="s">
        <v>6353</v>
      </c>
      <c r="U502" t="s">
        <v>6354</v>
      </c>
      <c r="X502">
        <v>29</v>
      </c>
      <c r="Y502" t="s">
        <v>5200</v>
      </c>
      <c r="Z502" t="s">
        <v>5200</v>
      </c>
      <c r="AA502" t="s">
        <v>5200</v>
      </c>
      <c r="AB502">
        <v>1</v>
      </c>
      <c r="AC502">
        <v>0.6</v>
      </c>
      <c r="AD502">
        <v>1</v>
      </c>
      <c r="AE502">
        <v>10</v>
      </c>
      <c r="AF502" t="s">
        <v>3976</v>
      </c>
      <c r="AG502" t="s">
        <v>3984</v>
      </c>
      <c r="AH502" t="s">
        <v>67</v>
      </c>
      <c r="AI502" t="s">
        <v>58</v>
      </c>
      <c r="AJ502" t="s">
        <v>75</v>
      </c>
      <c r="AK502" t="s">
        <v>58</v>
      </c>
      <c r="AL502" t="s">
        <v>84</v>
      </c>
      <c r="AM502" t="s">
        <v>90</v>
      </c>
    </row>
    <row r="503" spans="1:39" x14ac:dyDescent="0.25">
      <c r="A503" t="s">
        <v>6355</v>
      </c>
      <c r="B503" t="s">
        <v>4250</v>
      </c>
      <c r="C503" t="s">
        <v>42</v>
      </c>
      <c r="D503" t="s">
        <v>4251</v>
      </c>
      <c r="E503" t="s">
        <v>44</v>
      </c>
      <c r="F503" s="1">
        <v>0.05</v>
      </c>
      <c r="G503" t="s">
        <v>5926</v>
      </c>
      <c r="H503">
        <v>3</v>
      </c>
      <c r="I503" t="s">
        <v>4253</v>
      </c>
      <c r="J503">
        <v>1800</v>
      </c>
      <c r="K503">
        <v>259200</v>
      </c>
      <c r="L503" t="s">
        <v>5927</v>
      </c>
      <c r="O503" t="s">
        <v>6356</v>
      </c>
      <c r="P503" t="s">
        <v>4338</v>
      </c>
      <c r="Q503" t="s">
        <v>4257</v>
      </c>
      <c r="R503" t="s">
        <v>5244</v>
      </c>
      <c r="S503" t="s">
        <v>5954</v>
      </c>
      <c r="T503" t="s">
        <v>5955</v>
      </c>
      <c r="U503" t="s">
        <v>6354</v>
      </c>
      <c r="X503">
        <v>12</v>
      </c>
      <c r="Y503" t="s">
        <v>4342</v>
      </c>
      <c r="Z503" t="s">
        <v>4342</v>
      </c>
      <c r="AA503" t="s">
        <v>4342</v>
      </c>
      <c r="AB503">
        <v>1</v>
      </c>
      <c r="AC503">
        <v>0.7</v>
      </c>
      <c r="AD503">
        <v>1</v>
      </c>
      <c r="AE503">
        <v>11</v>
      </c>
      <c r="AF503" t="s">
        <v>3728</v>
      </c>
      <c r="AG503" t="s">
        <v>3736</v>
      </c>
      <c r="AH503" t="s">
        <v>74</v>
      </c>
      <c r="AI503" t="s">
        <v>58</v>
      </c>
      <c r="AJ503" t="s">
        <v>142</v>
      </c>
      <c r="AK503" t="s">
        <v>58</v>
      </c>
      <c r="AL503" t="s">
        <v>84</v>
      </c>
      <c r="AM503" t="s">
        <v>61</v>
      </c>
    </row>
    <row r="504" spans="1:39" x14ac:dyDescent="0.25">
      <c r="A504" t="s">
        <v>6355</v>
      </c>
      <c r="B504" t="s">
        <v>4250</v>
      </c>
      <c r="C504" t="s">
        <v>42</v>
      </c>
      <c r="D504" t="s">
        <v>4251</v>
      </c>
      <c r="E504" t="s">
        <v>44</v>
      </c>
      <c r="F504" s="1">
        <v>0.05</v>
      </c>
      <c r="G504" t="s">
        <v>5926</v>
      </c>
      <c r="H504">
        <v>3</v>
      </c>
      <c r="I504" t="s">
        <v>4253</v>
      </c>
      <c r="J504">
        <v>1800</v>
      </c>
      <c r="K504">
        <v>259200</v>
      </c>
      <c r="L504" t="s">
        <v>5927</v>
      </c>
      <c r="O504" t="s">
        <v>6357</v>
      </c>
      <c r="P504" t="s">
        <v>4307</v>
      </c>
      <c r="Q504" t="s">
        <v>4257</v>
      </c>
      <c r="R504" t="s">
        <v>6358</v>
      </c>
      <c r="S504" t="s">
        <v>6359</v>
      </c>
      <c r="T504" t="s">
        <v>6360</v>
      </c>
      <c r="U504" t="s">
        <v>6354</v>
      </c>
      <c r="X504">
        <v>57</v>
      </c>
      <c r="Y504" t="s">
        <v>4311</v>
      </c>
      <c r="Z504" t="s">
        <v>4311</v>
      </c>
      <c r="AA504" t="s">
        <v>4311</v>
      </c>
      <c r="AB504">
        <v>1</v>
      </c>
      <c r="AC504">
        <v>0.7</v>
      </c>
      <c r="AD504">
        <v>1</v>
      </c>
      <c r="AE504">
        <v>11</v>
      </c>
      <c r="AF504" t="s">
        <v>3728</v>
      </c>
      <c r="AG504" t="s">
        <v>3736</v>
      </c>
      <c r="AH504" t="s">
        <v>1861</v>
      </c>
      <c r="AI504" t="s">
        <v>58</v>
      </c>
      <c r="AJ504" t="s">
        <v>68</v>
      </c>
      <c r="AK504" t="s">
        <v>58</v>
      </c>
      <c r="AL504" t="s">
        <v>60</v>
      </c>
      <c r="AM504" t="s">
        <v>61</v>
      </c>
    </row>
    <row r="505" spans="1:39" x14ac:dyDescent="0.25">
      <c r="A505" t="s">
        <v>6355</v>
      </c>
      <c r="B505" t="s">
        <v>4250</v>
      </c>
      <c r="C505" t="s">
        <v>42</v>
      </c>
      <c r="D505" t="s">
        <v>4251</v>
      </c>
      <c r="E505" t="s">
        <v>44</v>
      </c>
      <c r="F505" s="1">
        <v>0.05</v>
      </c>
      <c r="G505" t="s">
        <v>5926</v>
      </c>
      <c r="H505">
        <v>3</v>
      </c>
      <c r="I505" t="s">
        <v>4253</v>
      </c>
      <c r="J505">
        <v>1800</v>
      </c>
      <c r="K505">
        <v>259200</v>
      </c>
      <c r="L505" t="s">
        <v>5927</v>
      </c>
      <c r="O505" t="s">
        <v>6361</v>
      </c>
      <c r="P505" t="s">
        <v>4256</v>
      </c>
      <c r="Q505" t="s">
        <v>4257</v>
      </c>
      <c r="R505" t="s">
        <v>4394</v>
      </c>
      <c r="S505" t="s">
        <v>6362</v>
      </c>
      <c r="T505" t="s">
        <v>6363</v>
      </c>
      <c r="U505" t="s">
        <v>6354</v>
      </c>
      <c r="X505">
        <v>37</v>
      </c>
      <c r="Y505" t="s">
        <v>4262</v>
      </c>
      <c r="Z505" t="s">
        <v>4262</v>
      </c>
      <c r="AA505" t="s">
        <v>4262</v>
      </c>
      <c r="AB505">
        <v>1</v>
      </c>
      <c r="AC505">
        <v>0.7</v>
      </c>
      <c r="AD505">
        <v>1</v>
      </c>
      <c r="AE505">
        <v>11</v>
      </c>
      <c r="AF505" t="s">
        <v>3728</v>
      </c>
      <c r="AG505" t="s">
        <v>3736</v>
      </c>
      <c r="AH505" t="s">
        <v>67</v>
      </c>
      <c r="AI505" t="s">
        <v>58</v>
      </c>
      <c r="AJ505" t="s">
        <v>142</v>
      </c>
      <c r="AK505" t="s">
        <v>58</v>
      </c>
      <c r="AL505" t="s">
        <v>84</v>
      </c>
      <c r="AM505" t="s">
        <v>90</v>
      </c>
    </row>
    <row r="506" spans="1:39" x14ac:dyDescent="0.25">
      <c r="A506" t="s">
        <v>6364</v>
      </c>
      <c r="B506" t="s">
        <v>4250</v>
      </c>
      <c r="C506" t="s">
        <v>42</v>
      </c>
      <c r="D506" t="s">
        <v>4251</v>
      </c>
      <c r="E506" t="s">
        <v>44</v>
      </c>
      <c r="F506" s="1">
        <v>0.05</v>
      </c>
      <c r="G506" t="s">
        <v>6342</v>
      </c>
      <c r="H506">
        <v>3</v>
      </c>
      <c r="I506" t="s">
        <v>4253</v>
      </c>
      <c r="J506">
        <v>1800</v>
      </c>
      <c r="K506">
        <v>259200</v>
      </c>
      <c r="L506" t="s">
        <v>6343</v>
      </c>
      <c r="O506" t="s">
        <v>6365</v>
      </c>
      <c r="P506" t="s">
        <v>4344</v>
      </c>
      <c r="Q506" t="s">
        <v>4257</v>
      </c>
      <c r="R506" t="s">
        <v>5807</v>
      </c>
      <c r="S506" t="s">
        <v>4726</v>
      </c>
      <c r="T506" t="s">
        <v>6366</v>
      </c>
      <c r="U506" t="s">
        <v>6354</v>
      </c>
      <c r="X506">
        <v>28</v>
      </c>
      <c r="Y506" t="s">
        <v>4348</v>
      </c>
      <c r="Z506" t="s">
        <v>4348</v>
      </c>
      <c r="AA506" t="s">
        <v>4348</v>
      </c>
      <c r="AB506">
        <v>1</v>
      </c>
      <c r="AC506">
        <v>0.6</v>
      </c>
      <c r="AD506">
        <v>1</v>
      </c>
      <c r="AE506">
        <v>11</v>
      </c>
      <c r="AF506" t="s">
        <v>3976</v>
      </c>
      <c r="AG506" t="s">
        <v>3985</v>
      </c>
      <c r="AH506" t="s">
        <v>74</v>
      </c>
      <c r="AI506" t="s">
        <v>58</v>
      </c>
      <c r="AJ506" t="s">
        <v>68</v>
      </c>
      <c r="AK506" t="s">
        <v>58</v>
      </c>
      <c r="AL506" t="s">
        <v>60</v>
      </c>
      <c r="AM506" t="s">
        <v>61</v>
      </c>
    </row>
    <row r="507" spans="1:39" x14ac:dyDescent="0.25">
      <c r="A507" t="s">
        <v>6364</v>
      </c>
      <c r="B507" t="s">
        <v>4250</v>
      </c>
      <c r="C507" t="s">
        <v>42</v>
      </c>
      <c r="D507" t="s">
        <v>4251</v>
      </c>
      <c r="E507" t="s">
        <v>44</v>
      </c>
      <c r="F507" s="1">
        <v>0.05</v>
      </c>
      <c r="G507" t="s">
        <v>6342</v>
      </c>
      <c r="H507">
        <v>3</v>
      </c>
      <c r="I507" t="s">
        <v>4253</v>
      </c>
      <c r="J507">
        <v>1800</v>
      </c>
      <c r="K507">
        <v>259200</v>
      </c>
      <c r="L507" t="s">
        <v>6343</v>
      </c>
      <c r="O507" t="s">
        <v>6367</v>
      </c>
      <c r="P507" t="s">
        <v>4374</v>
      </c>
      <c r="Q507" t="s">
        <v>4257</v>
      </c>
      <c r="R507" t="s">
        <v>4812</v>
      </c>
      <c r="S507" t="s">
        <v>6368</v>
      </c>
      <c r="T507" t="s">
        <v>6369</v>
      </c>
      <c r="U507" t="s">
        <v>6354</v>
      </c>
      <c r="X507">
        <v>15</v>
      </c>
      <c r="Y507" t="s">
        <v>4378</v>
      </c>
      <c r="Z507" t="s">
        <v>4378</v>
      </c>
      <c r="AA507" t="s">
        <v>4378</v>
      </c>
      <c r="AB507">
        <v>1</v>
      </c>
      <c r="AC507">
        <v>0.6</v>
      </c>
      <c r="AD507">
        <v>1</v>
      </c>
      <c r="AE507">
        <v>11</v>
      </c>
      <c r="AF507" t="s">
        <v>3976</v>
      </c>
      <c r="AG507" t="s">
        <v>3985</v>
      </c>
      <c r="AH507" t="s">
        <v>57</v>
      </c>
      <c r="AI507" t="s">
        <v>58</v>
      </c>
      <c r="AJ507" t="s">
        <v>59</v>
      </c>
      <c r="AK507" t="s">
        <v>58</v>
      </c>
      <c r="AL507" t="s">
        <v>84</v>
      </c>
      <c r="AM507" t="s">
        <v>61</v>
      </c>
    </row>
    <row r="508" spans="1:39" x14ac:dyDescent="0.25">
      <c r="A508" t="s">
        <v>6364</v>
      </c>
      <c r="B508" t="s">
        <v>4250</v>
      </c>
      <c r="C508" t="s">
        <v>42</v>
      </c>
      <c r="D508" t="s">
        <v>4251</v>
      </c>
      <c r="E508" t="s">
        <v>44</v>
      </c>
      <c r="F508" s="1">
        <v>0.05</v>
      </c>
      <c r="G508" t="s">
        <v>6342</v>
      </c>
      <c r="H508">
        <v>3</v>
      </c>
      <c r="I508" t="s">
        <v>4253</v>
      </c>
      <c r="J508">
        <v>1800</v>
      </c>
      <c r="K508">
        <v>259200</v>
      </c>
      <c r="L508" t="s">
        <v>6343</v>
      </c>
      <c r="O508" t="s">
        <v>6370</v>
      </c>
      <c r="P508" t="s">
        <v>4401</v>
      </c>
      <c r="Q508" t="s">
        <v>4257</v>
      </c>
      <c r="R508" t="s">
        <v>6371</v>
      </c>
      <c r="S508" t="s">
        <v>5137</v>
      </c>
      <c r="T508" t="s">
        <v>5563</v>
      </c>
      <c r="U508" t="s">
        <v>6354</v>
      </c>
      <c r="X508">
        <v>208</v>
      </c>
      <c r="Y508" t="s">
        <v>4405</v>
      </c>
      <c r="Z508" t="s">
        <v>4405</v>
      </c>
      <c r="AA508" t="s">
        <v>4405</v>
      </c>
      <c r="AB508">
        <v>1</v>
      </c>
      <c r="AC508">
        <v>0.6</v>
      </c>
      <c r="AD508">
        <v>1</v>
      </c>
      <c r="AE508">
        <v>11</v>
      </c>
      <c r="AF508" t="s">
        <v>3976</v>
      </c>
      <c r="AG508" t="s">
        <v>3985</v>
      </c>
      <c r="AH508" t="s">
        <v>57</v>
      </c>
      <c r="AI508" t="s">
        <v>58</v>
      </c>
      <c r="AJ508" t="s">
        <v>142</v>
      </c>
      <c r="AK508" t="s">
        <v>58</v>
      </c>
      <c r="AL508" t="s">
        <v>84</v>
      </c>
      <c r="AM508" t="s">
        <v>90</v>
      </c>
    </row>
    <row r="509" spans="1:39" x14ac:dyDescent="0.25">
      <c r="A509" t="s">
        <v>6372</v>
      </c>
      <c r="B509" t="s">
        <v>4250</v>
      </c>
      <c r="C509" t="s">
        <v>42</v>
      </c>
      <c r="D509" t="s">
        <v>4251</v>
      </c>
      <c r="E509" t="s">
        <v>44</v>
      </c>
      <c r="F509" s="1">
        <v>0.05</v>
      </c>
      <c r="G509" t="s">
        <v>5202</v>
      </c>
      <c r="H509">
        <v>3</v>
      </c>
      <c r="I509" t="s">
        <v>4253</v>
      </c>
      <c r="J509">
        <v>1800</v>
      </c>
      <c r="K509">
        <v>259200</v>
      </c>
      <c r="L509" t="s">
        <v>5203</v>
      </c>
      <c r="O509" t="s">
        <v>6373</v>
      </c>
      <c r="P509" t="s">
        <v>4820</v>
      </c>
      <c r="Q509" t="s">
        <v>4257</v>
      </c>
      <c r="R509" t="s">
        <v>6374</v>
      </c>
      <c r="S509" t="s">
        <v>6375</v>
      </c>
      <c r="T509" t="s">
        <v>6376</v>
      </c>
      <c r="U509" t="s">
        <v>6354</v>
      </c>
      <c r="X509">
        <v>43</v>
      </c>
      <c r="Y509" t="s">
        <v>4824</v>
      </c>
      <c r="Z509" t="s">
        <v>4824</v>
      </c>
      <c r="AA509" t="s">
        <v>4824</v>
      </c>
      <c r="AB509">
        <v>1</v>
      </c>
      <c r="AC509">
        <v>0.6</v>
      </c>
      <c r="AD509">
        <v>1</v>
      </c>
      <c r="AE509">
        <v>13</v>
      </c>
      <c r="AF509" t="s">
        <v>3429</v>
      </c>
      <c r="AG509" t="s">
        <v>3441</v>
      </c>
      <c r="AH509" t="s">
        <v>74</v>
      </c>
      <c r="AI509" t="s">
        <v>58</v>
      </c>
      <c r="AJ509" t="s">
        <v>75</v>
      </c>
      <c r="AK509" t="s">
        <v>58</v>
      </c>
      <c r="AL509" t="s">
        <v>84</v>
      </c>
      <c r="AM509" t="s">
        <v>90</v>
      </c>
    </row>
    <row r="510" spans="1:39" x14ac:dyDescent="0.25">
      <c r="A510" t="s">
        <v>6372</v>
      </c>
      <c r="B510" t="s">
        <v>4250</v>
      </c>
      <c r="C510" t="s">
        <v>42</v>
      </c>
      <c r="D510" t="s">
        <v>4251</v>
      </c>
      <c r="E510" t="s">
        <v>44</v>
      </c>
      <c r="F510" s="1">
        <v>0.05</v>
      </c>
      <c r="G510" t="s">
        <v>5202</v>
      </c>
      <c r="H510">
        <v>3</v>
      </c>
      <c r="I510" t="s">
        <v>4253</v>
      </c>
      <c r="J510">
        <v>1800</v>
      </c>
      <c r="K510">
        <v>259200</v>
      </c>
      <c r="L510" t="s">
        <v>5203</v>
      </c>
      <c r="O510" t="s">
        <v>6377</v>
      </c>
      <c r="P510" t="s">
        <v>4280</v>
      </c>
      <c r="Q510" t="s">
        <v>4257</v>
      </c>
      <c r="R510" t="s">
        <v>5879</v>
      </c>
      <c r="S510" t="s">
        <v>5891</v>
      </c>
      <c r="T510" t="s">
        <v>5892</v>
      </c>
      <c r="U510" t="s">
        <v>6354</v>
      </c>
      <c r="X510">
        <v>17</v>
      </c>
      <c r="Y510" t="s">
        <v>4284</v>
      </c>
      <c r="Z510" t="s">
        <v>4284</v>
      </c>
      <c r="AA510" t="s">
        <v>4284</v>
      </c>
      <c r="AB510">
        <v>1</v>
      </c>
      <c r="AC510">
        <v>0.6</v>
      </c>
      <c r="AD510">
        <v>1</v>
      </c>
      <c r="AE510">
        <v>13</v>
      </c>
      <c r="AF510" t="s">
        <v>3429</v>
      </c>
      <c r="AG510" t="s">
        <v>3441</v>
      </c>
      <c r="AH510" t="s">
        <v>74</v>
      </c>
      <c r="AI510" t="s">
        <v>58</v>
      </c>
      <c r="AJ510" t="s">
        <v>59</v>
      </c>
      <c r="AK510" t="s">
        <v>58</v>
      </c>
      <c r="AL510" t="s">
        <v>84</v>
      </c>
      <c r="AM510" t="s">
        <v>90</v>
      </c>
    </row>
    <row r="511" spans="1:39" x14ac:dyDescent="0.25">
      <c r="A511" t="s">
        <v>6372</v>
      </c>
      <c r="B511" t="s">
        <v>4250</v>
      </c>
      <c r="C511" t="s">
        <v>42</v>
      </c>
      <c r="D511" t="s">
        <v>4251</v>
      </c>
      <c r="E511" t="s">
        <v>44</v>
      </c>
      <c r="F511" s="1">
        <v>0.05</v>
      </c>
      <c r="G511" t="s">
        <v>5202</v>
      </c>
      <c r="H511">
        <v>3</v>
      </c>
      <c r="I511" t="s">
        <v>4253</v>
      </c>
      <c r="J511">
        <v>1800</v>
      </c>
      <c r="K511">
        <v>259200</v>
      </c>
      <c r="L511" t="s">
        <v>5203</v>
      </c>
      <c r="O511" t="s">
        <v>6378</v>
      </c>
      <c r="P511" t="s">
        <v>4540</v>
      </c>
      <c r="Q511" t="s">
        <v>4257</v>
      </c>
      <c r="R511" t="s">
        <v>6379</v>
      </c>
      <c r="S511" t="s">
        <v>6380</v>
      </c>
      <c r="T511" t="s">
        <v>6381</v>
      </c>
      <c r="U511" t="s">
        <v>6382</v>
      </c>
      <c r="X511">
        <v>360</v>
      </c>
      <c r="Y511" t="s">
        <v>4544</v>
      </c>
      <c r="Z511" t="s">
        <v>4544</v>
      </c>
      <c r="AA511" t="s">
        <v>4544</v>
      </c>
      <c r="AB511">
        <v>1</v>
      </c>
      <c r="AC511">
        <v>0.6</v>
      </c>
      <c r="AD511">
        <v>1</v>
      </c>
      <c r="AE511">
        <v>13</v>
      </c>
      <c r="AF511" t="s">
        <v>3429</v>
      </c>
      <c r="AG511" t="s">
        <v>3441</v>
      </c>
      <c r="AH511" t="s">
        <v>74</v>
      </c>
      <c r="AI511" t="s">
        <v>58</v>
      </c>
      <c r="AJ511" t="s">
        <v>59</v>
      </c>
      <c r="AK511" t="s">
        <v>58</v>
      </c>
      <c r="AL511" t="s">
        <v>84</v>
      </c>
      <c r="AM511" t="s">
        <v>90</v>
      </c>
    </row>
    <row r="512" spans="1:39" x14ac:dyDescent="0.25">
      <c r="A512" t="s">
        <v>6383</v>
      </c>
      <c r="B512" t="s">
        <v>4250</v>
      </c>
      <c r="C512" t="s">
        <v>42</v>
      </c>
      <c r="D512" t="s">
        <v>4251</v>
      </c>
      <c r="E512" t="s">
        <v>44</v>
      </c>
      <c r="F512" s="1">
        <v>0.05</v>
      </c>
      <c r="G512" t="s">
        <v>6342</v>
      </c>
      <c r="H512">
        <v>3</v>
      </c>
      <c r="I512" t="s">
        <v>4253</v>
      </c>
      <c r="J512">
        <v>1800</v>
      </c>
      <c r="K512">
        <v>259200</v>
      </c>
      <c r="L512" t="s">
        <v>6343</v>
      </c>
      <c r="O512" t="s">
        <v>6384</v>
      </c>
      <c r="P512" t="s">
        <v>4280</v>
      </c>
      <c r="Q512" t="s">
        <v>4257</v>
      </c>
      <c r="R512" t="s">
        <v>6299</v>
      </c>
      <c r="S512" t="s">
        <v>6385</v>
      </c>
      <c r="T512" t="s">
        <v>6386</v>
      </c>
      <c r="U512" t="s">
        <v>6382</v>
      </c>
      <c r="X512">
        <v>19</v>
      </c>
      <c r="Y512" t="s">
        <v>4284</v>
      </c>
      <c r="Z512" t="s">
        <v>4284</v>
      </c>
      <c r="AA512" t="s">
        <v>4284</v>
      </c>
      <c r="AB512">
        <v>1</v>
      </c>
      <c r="AC512">
        <v>0.6</v>
      </c>
      <c r="AD512">
        <v>1</v>
      </c>
      <c r="AE512">
        <v>12</v>
      </c>
      <c r="AF512" t="s">
        <v>3976</v>
      </c>
      <c r="AG512" t="s">
        <v>3986</v>
      </c>
      <c r="AH512" t="s">
        <v>74</v>
      </c>
      <c r="AI512" t="s">
        <v>58</v>
      </c>
      <c r="AJ512" t="s">
        <v>68</v>
      </c>
      <c r="AK512" t="s">
        <v>58</v>
      </c>
      <c r="AL512" t="s">
        <v>84</v>
      </c>
      <c r="AM512" t="s">
        <v>90</v>
      </c>
    </row>
    <row r="513" spans="1:39" x14ac:dyDescent="0.25">
      <c r="A513" t="s">
        <v>6383</v>
      </c>
      <c r="B513" t="s">
        <v>4250</v>
      </c>
      <c r="C513" t="s">
        <v>42</v>
      </c>
      <c r="D513" t="s">
        <v>4251</v>
      </c>
      <c r="E513" t="s">
        <v>44</v>
      </c>
      <c r="F513" s="1">
        <v>0.05</v>
      </c>
      <c r="G513" t="s">
        <v>6342</v>
      </c>
      <c r="H513">
        <v>3</v>
      </c>
      <c r="I513" t="s">
        <v>4253</v>
      </c>
      <c r="J513">
        <v>1800</v>
      </c>
      <c r="K513">
        <v>259200</v>
      </c>
      <c r="L513" t="s">
        <v>6343</v>
      </c>
      <c r="O513" t="s">
        <v>6387</v>
      </c>
      <c r="P513" t="s">
        <v>4256</v>
      </c>
      <c r="Q513" t="s">
        <v>4257</v>
      </c>
      <c r="R513" t="s">
        <v>5933</v>
      </c>
      <c r="S513" t="s">
        <v>6018</v>
      </c>
      <c r="T513" t="s">
        <v>6019</v>
      </c>
      <c r="U513" t="s">
        <v>6382</v>
      </c>
      <c r="X513">
        <v>47</v>
      </c>
      <c r="Y513" t="s">
        <v>4262</v>
      </c>
      <c r="Z513" t="s">
        <v>4262</v>
      </c>
      <c r="AA513" t="s">
        <v>4262</v>
      </c>
      <c r="AB513">
        <v>1</v>
      </c>
      <c r="AC513">
        <v>0.6</v>
      </c>
      <c r="AD513">
        <v>1</v>
      </c>
      <c r="AE513">
        <v>12</v>
      </c>
      <c r="AF513" t="s">
        <v>3976</v>
      </c>
      <c r="AG513" t="s">
        <v>3986</v>
      </c>
      <c r="AH513" t="s">
        <v>67</v>
      </c>
      <c r="AI513" t="s">
        <v>58</v>
      </c>
      <c r="AJ513" t="s">
        <v>75</v>
      </c>
      <c r="AK513" t="s">
        <v>58</v>
      </c>
      <c r="AL513" t="s">
        <v>84</v>
      </c>
      <c r="AM513" t="s">
        <v>90</v>
      </c>
    </row>
    <row r="514" spans="1:39" x14ac:dyDescent="0.25">
      <c r="A514" t="s">
        <v>6383</v>
      </c>
      <c r="B514" t="s">
        <v>4250</v>
      </c>
      <c r="C514" t="s">
        <v>42</v>
      </c>
      <c r="D514" t="s">
        <v>4251</v>
      </c>
      <c r="E514" t="s">
        <v>44</v>
      </c>
      <c r="F514" s="1">
        <v>0.05</v>
      </c>
      <c r="G514" t="s">
        <v>6342</v>
      </c>
      <c r="H514">
        <v>3</v>
      </c>
      <c r="I514" t="s">
        <v>4253</v>
      </c>
      <c r="J514">
        <v>1800</v>
      </c>
      <c r="K514">
        <v>259200</v>
      </c>
      <c r="L514" t="s">
        <v>6343</v>
      </c>
      <c r="O514" t="s">
        <v>6388</v>
      </c>
      <c r="P514" t="s">
        <v>4638</v>
      </c>
      <c r="Q514" t="s">
        <v>4257</v>
      </c>
      <c r="R514" t="s">
        <v>4640</v>
      </c>
      <c r="S514" t="s">
        <v>6389</v>
      </c>
      <c r="T514" t="s">
        <v>6390</v>
      </c>
      <c r="U514" t="s">
        <v>6382</v>
      </c>
      <c r="X514">
        <v>35</v>
      </c>
      <c r="Y514" t="s">
        <v>4642</v>
      </c>
      <c r="Z514" t="s">
        <v>4642</v>
      </c>
      <c r="AA514" t="s">
        <v>4642</v>
      </c>
      <c r="AB514">
        <v>1</v>
      </c>
      <c r="AC514">
        <v>0.6</v>
      </c>
      <c r="AD514">
        <v>1</v>
      </c>
      <c r="AE514">
        <v>12</v>
      </c>
      <c r="AF514" t="s">
        <v>3976</v>
      </c>
      <c r="AG514" t="s">
        <v>3986</v>
      </c>
      <c r="AH514" t="s">
        <v>74</v>
      </c>
      <c r="AI514" t="s">
        <v>58</v>
      </c>
      <c r="AJ514" t="s">
        <v>75</v>
      </c>
      <c r="AK514" t="s">
        <v>58</v>
      </c>
      <c r="AL514" t="s">
        <v>60</v>
      </c>
      <c r="AM514" t="s">
        <v>61</v>
      </c>
    </row>
    <row r="515" spans="1:39" x14ac:dyDescent="0.25">
      <c r="A515" t="s">
        <v>6391</v>
      </c>
      <c r="B515" t="s">
        <v>4250</v>
      </c>
      <c r="C515" t="s">
        <v>42</v>
      </c>
      <c r="D515" t="s">
        <v>4251</v>
      </c>
      <c r="E515" t="s">
        <v>44</v>
      </c>
      <c r="F515" s="1">
        <v>0.05</v>
      </c>
      <c r="G515" t="s">
        <v>6342</v>
      </c>
      <c r="H515">
        <v>3</v>
      </c>
      <c r="I515" t="s">
        <v>4253</v>
      </c>
      <c r="J515">
        <v>1800</v>
      </c>
      <c r="K515">
        <v>259200</v>
      </c>
      <c r="L515" t="s">
        <v>6343</v>
      </c>
      <c r="O515" t="s">
        <v>6392</v>
      </c>
      <c r="P515" t="s">
        <v>4338</v>
      </c>
      <c r="Q515" t="s">
        <v>4257</v>
      </c>
      <c r="R515" t="s">
        <v>6393</v>
      </c>
      <c r="S515" t="s">
        <v>6394</v>
      </c>
      <c r="T515" t="s">
        <v>6395</v>
      </c>
      <c r="U515" t="s">
        <v>6382</v>
      </c>
      <c r="X515">
        <v>266</v>
      </c>
      <c r="Y515" t="s">
        <v>4342</v>
      </c>
      <c r="Z515" t="s">
        <v>4342</v>
      </c>
      <c r="AA515" t="s">
        <v>4342</v>
      </c>
      <c r="AB515">
        <v>1</v>
      </c>
      <c r="AC515">
        <v>0.6</v>
      </c>
      <c r="AD515">
        <v>1</v>
      </c>
      <c r="AE515">
        <v>13</v>
      </c>
      <c r="AF515" t="s">
        <v>3976</v>
      </c>
      <c r="AG515" t="s">
        <v>3987</v>
      </c>
      <c r="AH515" t="s">
        <v>74</v>
      </c>
      <c r="AI515" t="s">
        <v>58</v>
      </c>
      <c r="AJ515" t="s">
        <v>68</v>
      </c>
      <c r="AK515" t="s">
        <v>58</v>
      </c>
      <c r="AL515" t="s">
        <v>84</v>
      </c>
      <c r="AM515" t="s">
        <v>61</v>
      </c>
    </row>
    <row r="516" spans="1:39" x14ac:dyDescent="0.25">
      <c r="A516" t="s">
        <v>6391</v>
      </c>
      <c r="B516" t="s">
        <v>4250</v>
      </c>
      <c r="C516" t="s">
        <v>42</v>
      </c>
      <c r="D516" t="s">
        <v>4251</v>
      </c>
      <c r="E516" t="s">
        <v>44</v>
      </c>
      <c r="F516" s="1">
        <v>0.05</v>
      </c>
      <c r="G516" t="s">
        <v>6342</v>
      </c>
      <c r="H516">
        <v>3</v>
      </c>
      <c r="I516" t="s">
        <v>4253</v>
      </c>
      <c r="J516">
        <v>1800</v>
      </c>
      <c r="K516">
        <v>259200</v>
      </c>
      <c r="L516" t="s">
        <v>6343</v>
      </c>
      <c r="O516" t="s">
        <v>6396</v>
      </c>
      <c r="P516" t="s">
        <v>4363</v>
      </c>
      <c r="Q516" t="s">
        <v>4257</v>
      </c>
      <c r="R516" t="s">
        <v>6397</v>
      </c>
      <c r="S516" t="s">
        <v>6398</v>
      </c>
      <c r="T516" t="s">
        <v>6399</v>
      </c>
      <c r="U516" t="s">
        <v>6382</v>
      </c>
      <c r="X516">
        <v>612</v>
      </c>
      <c r="Y516" t="s">
        <v>4367</v>
      </c>
      <c r="Z516" t="s">
        <v>4367</v>
      </c>
      <c r="AA516" t="s">
        <v>4367</v>
      </c>
      <c r="AB516">
        <v>1</v>
      </c>
      <c r="AC516">
        <v>0.6</v>
      </c>
      <c r="AD516">
        <v>1</v>
      </c>
      <c r="AE516">
        <v>13</v>
      </c>
      <c r="AF516" t="s">
        <v>3976</v>
      </c>
      <c r="AG516" t="s">
        <v>3987</v>
      </c>
      <c r="AH516" t="s">
        <v>67</v>
      </c>
      <c r="AI516" t="s">
        <v>58</v>
      </c>
      <c r="AJ516" t="s">
        <v>75</v>
      </c>
      <c r="AK516" t="s">
        <v>58</v>
      </c>
      <c r="AL516" t="s">
        <v>84</v>
      </c>
      <c r="AM516" t="s">
        <v>61</v>
      </c>
    </row>
    <row r="517" spans="1:39" x14ac:dyDescent="0.25">
      <c r="A517" t="s">
        <v>6391</v>
      </c>
      <c r="B517" t="s">
        <v>4250</v>
      </c>
      <c r="C517" t="s">
        <v>42</v>
      </c>
      <c r="D517" t="s">
        <v>4251</v>
      </c>
      <c r="E517" t="s">
        <v>44</v>
      </c>
      <c r="F517" s="1">
        <v>0.05</v>
      </c>
      <c r="G517" t="s">
        <v>6342</v>
      </c>
      <c r="H517">
        <v>3</v>
      </c>
      <c r="I517" t="s">
        <v>4253</v>
      </c>
      <c r="J517">
        <v>1800</v>
      </c>
      <c r="K517">
        <v>259200</v>
      </c>
      <c r="L517" t="s">
        <v>6343</v>
      </c>
      <c r="O517" t="s">
        <v>6400</v>
      </c>
      <c r="P517" t="s">
        <v>4280</v>
      </c>
      <c r="Q517" t="s">
        <v>4257</v>
      </c>
      <c r="R517" t="s">
        <v>6401</v>
      </c>
      <c r="S517" t="s">
        <v>4645</v>
      </c>
      <c r="T517" t="s">
        <v>4646</v>
      </c>
      <c r="U517" t="s">
        <v>6382</v>
      </c>
      <c r="X517">
        <v>22</v>
      </c>
      <c r="Y517" t="s">
        <v>4284</v>
      </c>
      <c r="Z517" t="s">
        <v>4284</v>
      </c>
      <c r="AA517" t="s">
        <v>4284</v>
      </c>
      <c r="AB517">
        <v>1</v>
      </c>
      <c r="AC517">
        <v>0.6</v>
      </c>
      <c r="AD517">
        <v>1</v>
      </c>
      <c r="AE517">
        <v>13</v>
      </c>
      <c r="AF517" t="s">
        <v>3976</v>
      </c>
      <c r="AG517" t="s">
        <v>3987</v>
      </c>
      <c r="AH517" t="s">
        <v>74</v>
      </c>
      <c r="AI517" t="s">
        <v>58</v>
      </c>
      <c r="AJ517" t="s">
        <v>68</v>
      </c>
      <c r="AK517" t="s">
        <v>58</v>
      </c>
      <c r="AL517" t="s">
        <v>84</v>
      </c>
      <c r="AM517" t="s">
        <v>90</v>
      </c>
    </row>
    <row r="518" spans="1:39" x14ac:dyDescent="0.25">
      <c r="A518" t="s">
        <v>6402</v>
      </c>
      <c r="B518" t="s">
        <v>4250</v>
      </c>
      <c r="C518" t="s">
        <v>42</v>
      </c>
      <c r="D518" t="s">
        <v>4251</v>
      </c>
      <c r="E518" t="s">
        <v>44</v>
      </c>
      <c r="F518" s="1">
        <v>0.05</v>
      </c>
      <c r="G518" t="s">
        <v>6342</v>
      </c>
      <c r="H518">
        <v>3</v>
      </c>
      <c r="I518" t="s">
        <v>4253</v>
      </c>
      <c r="J518">
        <v>1800</v>
      </c>
      <c r="K518">
        <v>259200</v>
      </c>
      <c r="L518" t="s">
        <v>6343</v>
      </c>
      <c r="O518" t="s">
        <v>6403</v>
      </c>
      <c r="P518" t="s">
        <v>4271</v>
      </c>
      <c r="Q518" t="s">
        <v>4257</v>
      </c>
      <c r="R518" t="s">
        <v>4433</v>
      </c>
      <c r="S518" t="s">
        <v>4802</v>
      </c>
      <c r="T518" t="s">
        <v>6160</v>
      </c>
      <c r="U518" t="s">
        <v>6382</v>
      </c>
      <c r="X518">
        <v>12</v>
      </c>
      <c r="Y518" t="s">
        <v>4275</v>
      </c>
      <c r="Z518" t="s">
        <v>4275</v>
      </c>
      <c r="AA518" t="s">
        <v>4275</v>
      </c>
      <c r="AB518">
        <v>1</v>
      </c>
      <c r="AC518">
        <v>0.6</v>
      </c>
      <c r="AD518">
        <v>0</v>
      </c>
      <c r="AE518">
        <v>14</v>
      </c>
      <c r="AF518" t="s">
        <v>3976</v>
      </c>
      <c r="AG518" t="s">
        <v>3988</v>
      </c>
      <c r="AH518" t="s">
        <v>74</v>
      </c>
      <c r="AI518" t="s">
        <v>58</v>
      </c>
      <c r="AJ518" t="s">
        <v>75</v>
      </c>
      <c r="AK518" t="s">
        <v>58</v>
      </c>
      <c r="AL518" t="s">
        <v>84</v>
      </c>
      <c r="AM518" t="s">
        <v>61</v>
      </c>
    </row>
    <row r="519" spans="1:39" x14ac:dyDescent="0.25">
      <c r="A519" t="s">
        <v>6402</v>
      </c>
      <c r="B519" t="s">
        <v>4250</v>
      </c>
      <c r="C519" t="s">
        <v>42</v>
      </c>
      <c r="D519" t="s">
        <v>4251</v>
      </c>
      <c r="E519" t="s">
        <v>44</v>
      </c>
      <c r="F519" s="1">
        <v>0.05</v>
      </c>
      <c r="G519" t="s">
        <v>6342</v>
      </c>
      <c r="H519">
        <v>3</v>
      </c>
      <c r="I519" t="s">
        <v>4253</v>
      </c>
      <c r="J519">
        <v>1800</v>
      </c>
      <c r="K519">
        <v>259200</v>
      </c>
      <c r="L519" t="s">
        <v>6343</v>
      </c>
      <c r="O519" t="s">
        <v>6404</v>
      </c>
      <c r="P519" t="s">
        <v>5173</v>
      </c>
      <c r="Q519" t="s">
        <v>4257</v>
      </c>
      <c r="R519" t="s">
        <v>6405</v>
      </c>
      <c r="S519" t="s">
        <v>6406</v>
      </c>
      <c r="T519" t="s">
        <v>6407</v>
      </c>
      <c r="U519" t="s">
        <v>6382</v>
      </c>
      <c r="X519">
        <v>17</v>
      </c>
      <c r="Y519" t="s">
        <v>4269</v>
      </c>
      <c r="Z519" t="s">
        <v>4269</v>
      </c>
      <c r="AA519" t="s">
        <v>4269</v>
      </c>
      <c r="AB519">
        <v>1</v>
      </c>
      <c r="AC519">
        <v>0.6</v>
      </c>
      <c r="AD519">
        <v>0</v>
      </c>
      <c r="AE519">
        <v>14</v>
      </c>
      <c r="AF519" t="s">
        <v>3976</v>
      </c>
      <c r="AG519" t="s">
        <v>3988</v>
      </c>
      <c r="AH519" t="s">
        <v>74</v>
      </c>
      <c r="AI519" t="s">
        <v>58</v>
      </c>
      <c r="AJ519" t="s">
        <v>68</v>
      </c>
      <c r="AK519" t="s">
        <v>58</v>
      </c>
      <c r="AL519" t="s">
        <v>84</v>
      </c>
      <c r="AM519" t="s">
        <v>61</v>
      </c>
    </row>
    <row r="520" spans="1:39" x14ac:dyDescent="0.25">
      <c r="A520" t="s">
        <v>6402</v>
      </c>
      <c r="B520" t="s">
        <v>4250</v>
      </c>
      <c r="C520" t="s">
        <v>42</v>
      </c>
      <c r="D520" t="s">
        <v>4251</v>
      </c>
      <c r="E520" t="s">
        <v>44</v>
      </c>
      <c r="F520" s="1">
        <v>0.05</v>
      </c>
      <c r="G520" t="s">
        <v>6342</v>
      </c>
      <c r="H520">
        <v>3</v>
      </c>
      <c r="I520" t="s">
        <v>4253</v>
      </c>
      <c r="J520">
        <v>1800</v>
      </c>
      <c r="K520">
        <v>259200</v>
      </c>
      <c r="L520" t="s">
        <v>6343</v>
      </c>
      <c r="O520" t="s">
        <v>6408</v>
      </c>
      <c r="P520" t="s">
        <v>4623</v>
      </c>
      <c r="Q520" t="s">
        <v>4257</v>
      </c>
      <c r="R520" t="s">
        <v>6409</v>
      </c>
      <c r="S520" t="s">
        <v>6410</v>
      </c>
      <c r="T520" t="s">
        <v>6411</v>
      </c>
      <c r="U520" t="s">
        <v>6382</v>
      </c>
      <c r="X520">
        <v>12</v>
      </c>
      <c r="Y520" t="s">
        <v>4627</v>
      </c>
      <c r="Z520" t="s">
        <v>4627</v>
      </c>
      <c r="AA520" t="s">
        <v>4627</v>
      </c>
      <c r="AB520">
        <v>1</v>
      </c>
      <c r="AC520">
        <v>0.6</v>
      </c>
      <c r="AD520">
        <v>0</v>
      </c>
      <c r="AE520">
        <v>14</v>
      </c>
      <c r="AF520" t="s">
        <v>3976</v>
      </c>
      <c r="AG520" t="s">
        <v>3988</v>
      </c>
      <c r="AH520" t="s">
        <v>67</v>
      </c>
      <c r="AI520" t="s">
        <v>58</v>
      </c>
      <c r="AJ520" t="s">
        <v>59</v>
      </c>
      <c r="AK520" t="s">
        <v>58</v>
      </c>
      <c r="AL520" t="s">
        <v>84</v>
      </c>
      <c r="AM520" t="s">
        <v>61</v>
      </c>
    </row>
    <row r="521" spans="1:39" x14ac:dyDescent="0.25">
      <c r="A521" t="s">
        <v>6412</v>
      </c>
      <c r="B521" t="s">
        <v>4250</v>
      </c>
      <c r="C521" t="s">
        <v>42</v>
      </c>
      <c r="D521" t="s">
        <v>4251</v>
      </c>
      <c r="E521" t="s">
        <v>44</v>
      </c>
      <c r="F521" s="1">
        <v>0.05</v>
      </c>
      <c r="G521" t="s">
        <v>6413</v>
      </c>
      <c r="H521">
        <v>3</v>
      </c>
      <c r="I521" t="s">
        <v>4253</v>
      </c>
      <c r="J521">
        <v>1800</v>
      </c>
      <c r="K521">
        <v>259200</v>
      </c>
      <c r="L521" t="s">
        <v>6414</v>
      </c>
      <c r="O521" t="s">
        <v>6415</v>
      </c>
      <c r="P521" t="s">
        <v>4623</v>
      </c>
      <c r="Q521" t="s">
        <v>4257</v>
      </c>
      <c r="R521" t="s">
        <v>6416</v>
      </c>
      <c r="S521" t="s">
        <v>6417</v>
      </c>
      <c r="T521" t="s">
        <v>6418</v>
      </c>
      <c r="U521" t="s">
        <v>6382</v>
      </c>
      <c r="X521">
        <v>41</v>
      </c>
      <c r="Y521" t="s">
        <v>4627</v>
      </c>
      <c r="Z521" t="s">
        <v>4627</v>
      </c>
      <c r="AA521" t="s">
        <v>4627</v>
      </c>
      <c r="AB521">
        <v>1</v>
      </c>
      <c r="AC521">
        <v>0.7</v>
      </c>
      <c r="AD521">
        <v>1</v>
      </c>
      <c r="AE521">
        <v>12</v>
      </c>
      <c r="AF521" t="s">
        <v>3728</v>
      </c>
      <c r="AG521" t="s">
        <v>3737</v>
      </c>
      <c r="AH521" t="s">
        <v>67</v>
      </c>
      <c r="AI521" t="s">
        <v>58</v>
      </c>
      <c r="AJ521" t="s">
        <v>68</v>
      </c>
      <c r="AK521" t="s">
        <v>58</v>
      </c>
      <c r="AL521" t="s">
        <v>84</v>
      </c>
      <c r="AM521" t="s">
        <v>61</v>
      </c>
    </row>
    <row r="522" spans="1:39" x14ac:dyDescent="0.25">
      <c r="A522" t="s">
        <v>6412</v>
      </c>
      <c r="B522" t="s">
        <v>4250</v>
      </c>
      <c r="C522" t="s">
        <v>42</v>
      </c>
      <c r="D522" t="s">
        <v>4251</v>
      </c>
      <c r="E522" t="s">
        <v>44</v>
      </c>
      <c r="F522" s="1">
        <v>0.05</v>
      </c>
      <c r="G522" t="s">
        <v>6413</v>
      </c>
      <c r="H522">
        <v>3</v>
      </c>
      <c r="I522" t="s">
        <v>4253</v>
      </c>
      <c r="J522">
        <v>1800</v>
      </c>
      <c r="K522">
        <v>259200</v>
      </c>
      <c r="L522" t="s">
        <v>6414</v>
      </c>
      <c r="O522" t="s">
        <v>6419</v>
      </c>
      <c r="P522" t="s">
        <v>4271</v>
      </c>
      <c r="Q522" t="s">
        <v>4257</v>
      </c>
      <c r="R522" t="s">
        <v>4550</v>
      </c>
      <c r="S522" t="s">
        <v>5266</v>
      </c>
      <c r="T522" t="s">
        <v>5267</v>
      </c>
      <c r="U522" t="s">
        <v>6420</v>
      </c>
      <c r="X522">
        <v>22</v>
      </c>
      <c r="Y522" t="s">
        <v>4275</v>
      </c>
      <c r="Z522" t="s">
        <v>4275</v>
      </c>
      <c r="AA522" t="s">
        <v>4275</v>
      </c>
      <c r="AB522">
        <v>1</v>
      </c>
      <c r="AC522">
        <v>0.7</v>
      </c>
      <c r="AD522">
        <v>1</v>
      </c>
      <c r="AE522">
        <v>12</v>
      </c>
      <c r="AF522" t="s">
        <v>3728</v>
      </c>
      <c r="AG522" t="s">
        <v>3737</v>
      </c>
      <c r="AH522" t="s">
        <v>74</v>
      </c>
      <c r="AI522" t="s">
        <v>58</v>
      </c>
      <c r="AJ522" t="s">
        <v>59</v>
      </c>
      <c r="AK522" t="s">
        <v>58</v>
      </c>
      <c r="AL522" t="s">
        <v>84</v>
      </c>
      <c r="AM522" t="s">
        <v>61</v>
      </c>
    </row>
    <row r="523" spans="1:39" x14ac:dyDescent="0.25">
      <c r="A523" t="s">
        <v>6412</v>
      </c>
      <c r="B523" t="s">
        <v>4250</v>
      </c>
      <c r="C523" t="s">
        <v>42</v>
      </c>
      <c r="D523" t="s">
        <v>4251</v>
      </c>
      <c r="E523" t="s">
        <v>44</v>
      </c>
      <c r="F523" s="1">
        <v>0.05</v>
      </c>
      <c r="G523" t="s">
        <v>6413</v>
      </c>
      <c r="H523">
        <v>3</v>
      </c>
      <c r="I523" t="s">
        <v>4253</v>
      </c>
      <c r="J523">
        <v>1800</v>
      </c>
      <c r="K523">
        <v>259200</v>
      </c>
      <c r="L523" t="s">
        <v>6414</v>
      </c>
      <c r="O523" t="s">
        <v>6421</v>
      </c>
      <c r="P523" t="s">
        <v>4363</v>
      </c>
      <c r="Q523" t="s">
        <v>4257</v>
      </c>
      <c r="R523" t="s">
        <v>5750</v>
      </c>
      <c r="S523" t="s">
        <v>6422</v>
      </c>
      <c r="T523" t="s">
        <v>6423</v>
      </c>
      <c r="U523" t="s">
        <v>6420</v>
      </c>
      <c r="X523">
        <v>28</v>
      </c>
      <c r="Y523" t="s">
        <v>4367</v>
      </c>
      <c r="Z523" t="s">
        <v>4367</v>
      </c>
      <c r="AA523" t="s">
        <v>4367</v>
      </c>
      <c r="AB523">
        <v>1</v>
      </c>
      <c r="AC523">
        <v>0.7</v>
      </c>
      <c r="AD523">
        <v>1</v>
      </c>
      <c r="AE523">
        <v>12</v>
      </c>
      <c r="AF523" t="s">
        <v>3728</v>
      </c>
      <c r="AG523" t="s">
        <v>3737</v>
      </c>
      <c r="AH523" t="s">
        <v>67</v>
      </c>
      <c r="AI523" t="s">
        <v>58</v>
      </c>
      <c r="AJ523" t="s">
        <v>142</v>
      </c>
      <c r="AK523" t="s">
        <v>58</v>
      </c>
      <c r="AL523" t="s">
        <v>84</v>
      </c>
      <c r="AM523" t="s">
        <v>61</v>
      </c>
    </row>
    <row r="524" spans="1:39" x14ac:dyDescent="0.25">
      <c r="A524" t="s">
        <v>6424</v>
      </c>
      <c r="B524" t="s">
        <v>4250</v>
      </c>
      <c r="C524" t="s">
        <v>42</v>
      </c>
      <c r="D524" t="s">
        <v>4251</v>
      </c>
      <c r="E524" t="s">
        <v>44</v>
      </c>
      <c r="F524" s="1">
        <v>0.05</v>
      </c>
      <c r="G524" t="s">
        <v>5202</v>
      </c>
      <c r="H524">
        <v>3</v>
      </c>
      <c r="I524" t="s">
        <v>4253</v>
      </c>
      <c r="J524">
        <v>1800</v>
      </c>
      <c r="K524">
        <v>259200</v>
      </c>
      <c r="L524" t="s">
        <v>5203</v>
      </c>
      <c r="O524" t="s">
        <v>6425</v>
      </c>
      <c r="P524" t="s">
        <v>4507</v>
      </c>
      <c r="Q524" t="s">
        <v>4257</v>
      </c>
      <c r="R524" t="s">
        <v>6426</v>
      </c>
      <c r="S524" t="s">
        <v>6427</v>
      </c>
      <c r="T524" t="s">
        <v>6428</v>
      </c>
      <c r="U524" t="s">
        <v>6420</v>
      </c>
      <c r="X524">
        <v>29</v>
      </c>
      <c r="Y524" t="s">
        <v>4511</v>
      </c>
      <c r="Z524" t="s">
        <v>4511</v>
      </c>
      <c r="AA524" t="s">
        <v>4511</v>
      </c>
      <c r="AB524">
        <v>1</v>
      </c>
      <c r="AC524">
        <v>0.6</v>
      </c>
      <c r="AD524">
        <v>0</v>
      </c>
      <c r="AE524">
        <v>14</v>
      </c>
      <c r="AF524" t="s">
        <v>3429</v>
      </c>
      <c r="AG524" t="s">
        <v>3442</v>
      </c>
      <c r="AH524" t="s">
        <v>74</v>
      </c>
      <c r="AI524" t="s">
        <v>58</v>
      </c>
      <c r="AJ524" t="s">
        <v>75</v>
      </c>
      <c r="AK524" t="s">
        <v>58</v>
      </c>
      <c r="AL524" t="s">
        <v>84</v>
      </c>
      <c r="AM524" t="s">
        <v>90</v>
      </c>
    </row>
    <row r="525" spans="1:39" x14ac:dyDescent="0.25">
      <c r="A525" t="s">
        <v>6424</v>
      </c>
      <c r="B525" t="s">
        <v>4250</v>
      </c>
      <c r="C525" t="s">
        <v>42</v>
      </c>
      <c r="D525" t="s">
        <v>4251</v>
      </c>
      <c r="E525" t="s">
        <v>44</v>
      </c>
      <c r="F525" s="1">
        <v>0.05</v>
      </c>
      <c r="G525" t="s">
        <v>5202</v>
      </c>
      <c r="H525">
        <v>3</v>
      </c>
      <c r="I525" t="s">
        <v>4253</v>
      </c>
      <c r="J525">
        <v>1800</v>
      </c>
      <c r="K525">
        <v>259200</v>
      </c>
      <c r="L525" t="s">
        <v>5203</v>
      </c>
      <c r="O525" t="s">
        <v>6429</v>
      </c>
      <c r="P525" t="s">
        <v>4280</v>
      </c>
      <c r="Q525" t="s">
        <v>4257</v>
      </c>
      <c r="R525" t="s">
        <v>6430</v>
      </c>
      <c r="S525" t="s">
        <v>4625</v>
      </c>
      <c r="T525" t="s">
        <v>4626</v>
      </c>
      <c r="U525" t="s">
        <v>6420</v>
      </c>
      <c r="X525">
        <v>18</v>
      </c>
      <c r="Y525" t="s">
        <v>4284</v>
      </c>
      <c r="Z525" t="s">
        <v>4284</v>
      </c>
      <c r="AA525" t="s">
        <v>4284</v>
      </c>
      <c r="AB525">
        <v>1</v>
      </c>
      <c r="AC525">
        <v>0.6</v>
      </c>
      <c r="AD525">
        <v>0</v>
      </c>
      <c r="AE525">
        <v>14</v>
      </c>
      <c r="AF525" t="s">
        <v>3429</v>
      </c>
      <c r="AG525" t="s">
        <v>3442</v>
      </c>
      <c r="AH525" t="s">
        <v>74</v>
      </c>
      <c r="AI525" t="s">
        <v>58</v>
      </c>
      <c r="AJ525" t="s">
        <v>59</v>
      </c>
      <c r="AK525" t="s">
        <v>58</v>
      </c>
      <c r="AL525" t="s">
        <v>84</v>
      </c>
      <c r="AM525" t="s">
        <v>90</v>
      </c>
    </row>
    <row r="526" spans="1:39" x14ac:dyDescent="0.25">
      <c r="A526" t="s">
        <v>6424</v>
      </c>
      <c r="B526" t="s">
        <v>4250</v>
      </c>
      <c r="C526" t="s">
        <v>42</v>
      </c>
      <c r="D526" t="s">
        <v>4251</v>
      </c>
      <c r="E526" t="s">
        <v>44</v>
      </c>
      <c r="F526" s="1">
        <v>0.05</v>
      </c>
      <c r="G526" t="s">
        <v>5202</v>
      </c>
      <c r="H526">
        <v>3</v>
      </c>
      <c r="I526" t="s">
        <v>4253</v>
      </c>
      <c r="J526">
        <v>1800</v>
      </c>
      <c r="K526">
        <v>259200</v>
      </c>
      <c r="L526" t="s">
        <v>5203</v>
      </c>
      <c r="O526" t="s">
        <v>6431</v>
      </c>
      <c r="P526" t="s">
        <v>4570</v>
      </c>
      <c r="Q526" t="s">
        <v>4257</v>
      </c>
      <c r="R526" t="s">
        <v>5902</v>
      </c>
      <c r="S526" t="s">
        <v>6432</v>
      </c>
      <c r="T526" t="s">
        <v>6433</v>
      </c>
      <c r="U526" t="s">
        <v>6420</v>
      </c>
      <c r="X526">
        <v>28</v>
      </c>
      <c r="Y526" t="s">
        <v>4575</v>
      </c>
      <c r="Z526" t="s">
        <v>4575</v>
      </c>
      <c r="AA526" t="s">
        <v>4575</v>
      </c>
      <c r="AB526">
        <v>1</v>
      </c>
      <c r="AC526">
        <v>0.6</v>
      </c>
      <c r="AD526">
        <v>0</v>
      </c>
      <c r="AE526">
        <v>14</v>
      </c>
      <c r="AF526" t="s">
        <v>3429</v>
      </c>
      <c r="AG526" t="s">
        <v>3442</v>
      </c>
      <c r="AH526" t="s">
        <v>74</v>
      </c>
      <c r="AI526" t="s">
        <v>58</v>
      </c>
      <c r="AJ526" t="s">
        <v>68</v>
      </c>
      <c r="AK526" t="s">
        <v>58</v>
      </c>
      <c r="AL526" t="s">
        <v>84</v>
      </c>
      <c r="AM526" t="s">
        <v>61</v>
      </c>
    </row>
    <row r="527" spans="1:39" x14ac:dyDescent="0.25">
      <c r="A527" t="s">
        <v>6434</v>
      </c>
      <c r="B527" t="s">
        <v>4250</v>
      </c>
      <c r="C527" t="s">
        <v>42</v>
      </c>
      <c r="D527" t="s">
        <v>4251</v>
      </c>
      <c r="E527" t="s">
        <v>44</v>
      </c>
      <c r="F527" s="1">
        <v>0.05</v>
      </c>
      <c r="G527" t="s">
        <v>5202</v>
      </c>
      <c r="H527">
        <v>3</v>
      </c>
      <c r="I527" t="s">
        <v>4253</v>
      </c>
      <c r="J527">
        <v>1800</v>
      </c>
      <c r="K527">
        <v>259200</v>
      </c>
      <c r="L527" t="s">
        <v>5203</v>
      </c>
      <c r="O527" t="s">
        <v>6435</v>
      </c>
      <c r="P527" t="s">
        <v>4256</v>
      </c>
      <c r="Q527" t="s">
        <v>4257</v>
      </c>
      <c r="R527" t="s">
        <v>6436</v>
      </c>
      <c r="S527" t="s">
        <v>6437</v>
      </c>
      <c r="T527" t="s">
        <v>6438</v>
      </c>
      <c r="U527" t="s">
        <v>6420</v>
      </c>
      <c r="X527">
        <v>16</v>
      </c>
      <c r="Y527" t="s">
        <v>4262</v>
      </c>
      <c r="Z527" t="s">
        <v>4262</v>
      </c>
      <c r="AA527" t="s">
        <v>4262</v>
      </c>
      <c r="AB527">
        <v>1</v>
      </c>
      <c r="AC527">
        <v>0.6</v>
      </c>
      <c r="AD527">
        <v>1</v>
      </c>
      <c r="AE527">
        <v>15</v>
      </c>
      <c r="AF527" t="s">
        <v>3429</v>
      </c>
      <c r="AG527" t="s">
        <v>3443</v>
      </c>
      <c r="AH527" t="s">
        <v>67</v>
      </c>
      <c r="AI527" t="s">
        <v>58</v>
      </c>
      <c r="AJ527" t="s">
        <v>68</v>
      </c>
      <c r="AK527" t="s">
        <v>58</v>
      </c>
      <c r="AL527" t="s">
        <v>84</v>
      </c>
      <c r="AM527" t="s">
        <v>90</v>
      </c>
    </row>
    <row r="528" spans="1:39" x14ac:dyDescent="0.25">
      <c r="A528" t="s">
        <v>6434</v>
      </c>
      <c r="B528" t="s">
        <v>4250</v>
      </c>
      <c r="C528" t="s">
        <v>42</v>
      </c>
      <c r="D528" t="s">
        <v>4251</v>
      </c>
      <c r="E528" t="s">
        <v>44</v>
      </c>
      <c r="F528" s="1">
        <v>0.05</v>
      </c>
      <c r="G528" t="s">
        <v>5202</v>
      </c>
      <c r="H528">
        <v>3</v>
      </c>
      <c r="I528" t="s">
        <v>4253</v>
      </c>
      <c r="J528">
        <v>1800</v>
      </c>
      <c r="K528">
        <v>259200</v>
      </c>
      <c r="L528" t="s">
        <v>5203</v>
      </c>
      <c r="O528" t="s">
        <v>6439</v>
      </c>
      <c r="P528" t="s">
        <v>5048</v>
      </c>
      <c r="Q528" t="s">
        <v>4257</v>
      </c>
      <c r="R528" t="s">
        <v>5661</v>
      </c>
      <c r="S528" t="s">
        <v>6440</v>
      </c>
      <c r="T528" t="s">
        <v>6441</v>
      </c>
      <c r="U528" t="s">
        <v>6420</v>
      </c>
      <c r="X528">
        <v>27</v>
      </c>
      <c r="Y528" t="s">
        <v>4642</v>
      </c>
      <c r="Z528" t="s">
        <v>4642</v>
      </c>
      <c r="AA528" t="s">
        <v>4642</v>
      </c>
      <c r="AB528">
        <v>1</v>
      </c>
      <c r="AC528">
        <v>0.6</v>
      </c>
      <c r="AD528">
        <v>1</v>
      </c>
      <c r="AE528">
        <v>15</v>
      </c>
      <c r="AF528" t="s">
        <v>3429</v>
      </c>
      <c r="AG528" t="s">
        <v>3443</v>
      </c>
      <c r="AH528" t="s">
        <v>74</v>
      </c>
      <c r="AI528" t="s">
        <v>58</v>
      </c>
      <c r="AJ528" t="s">
        <v>133</v>
      </c>
      <c r="AK528" t="s">
        <v>58</v>
      </c>
      <c r="AL528" t="s">
        <v>60</v>
      </c>
      <c r="AM528" t="s">
        <v>61</v>
      </c>
    </row>
    <row r="529" spans="1:39" x14ac:dyDescent="0.25">
      <c r="A529" t="s">
        <v>6434</v>
      </c>
      <c r="B529" t="s">
        <v>4250</v>
      </c>
      <c r="C529" t="s">
        <v>42</v>
      </c>
      <c r="D529" t="s">
        <v>4251</v>
      </c>
      <c r="E529" t="s">
        <v>44</v>
      </c>
      <c r="F529" s="1">
        <v>0.05</v>
      </c>
      <c r="G529" t="s">
        <v>5202</v>
      </c>
      <c r="H529">
        <v>3</v>
      </c>
      <c r="I529" t="s">
        <v>4253</v>
      </c>
      <c r="J529">
        <v>1800</v>
      </c>
      <c r="K529">
        <v>259200</v>
      </c>
      <c r="L529" t="s">
        <v>5203</v>
      </c>
      <c r="O529" t="s">
        <v>6442</v>
      </c>
      <c r="P529" t="s">
        <v>4338</v>
      </c>
      <c r="Q529" t="s">
        <v>4257</v>
      </c>
      <c r="R529" t="s">
        <v>6443</v>
      </c>
      <c r="S529" t="s">
        <v>6380</v>
      </c>
      <c r="T529" t="s">
        <v>6381</v>
      </c>
      <c r="U529" t="s">
        <v>6420</v>
      </c>
      <c r="X529">
        <v>286</v>
      </c>
      <c r="Y529" t="s">
        <v>4342</v>
      </c>
      <c r="Z529" t="s">
        <v>4342</v>
      </c>
      <c r="AA529" t="s">
        <v>4342</v>
      </c>
      <c r="AB529">
        <v>1</v>
      </c>
      <c r="AC529">
        <v>0.6</v>
      </c>
      <c r="AD529">
        <v>1</v>
      </c>
      <c r="AE529">
        <v>15</v>
      </c>
      <c r="AF529" t="s">
        <v>3429</v>
      </c>
      <c r="AG529" t="s">
        <v>3443</v>
      </c>
      <c r="AH529" t="s">
        <v>74</v>
      </c>
      <c r="AI529" t="s">
        <v>58</v>
      </c>
      <c r="AJ529" t="s">
        <v>68</v>
      </c>
      <c r="AK529" t="s">
        <v>58</v>
      </c>
      <c r="AL529" t="s">
        <v>84</v>
      </c>
      <c r="AM529" t="s">
        <v>61</v>
      </c>
    </row>
    <row r="530" spans="1:39" x14ac:dyDescent="0.25">
      <c r="A530" t="s">
        <v>6444</v>
      </c>
      <c r="B530" t="s">
        <v>4250</v>
      </c>
      <c r="C530" t="s">
        <v>42</v>
      </c>
      <c r="D530" t="s">
        <v>4251</v>
      </c>
      <c r="E530" t="s">
        <v>44</v>
      </c>
      <c r="F530" s="1">
        <v>0.05</v>
      </c>
      <c r="G530" t="s">
        <v>5202</v>
      </c>
      <c r="H530">
        <v>3</v>
      </c>
      <c r="I530" t="s">
        <v>4253</v>
      </c>
      <c r="J530">
        <v>1800</v>
      </c>
      <c r="K530">
        <v>259200</v>
      </c>
      <c r="L530" t="s">
        <v>5203</v>
      </c>
      <c r="O530" t="s">
        <v>6445</v>
      </c>
      <c r="P530" t="s">
        <v>4638</v>
      </c>
      <c r="Q530" t="s">
        <v>4257</v>
      </c>
      <c r="R530" t="s">
        <v>4346</v>
      </c>
      <c r="S530" t="s">
        <v>4409</v>
      </c>
      <c r="T530" t="s">
        <v>5816</v>
      </c>
      <c r="U530" t="s">
        <v>6420</v>
      </c>
      <c r="X530">
        <v>26</v>
      </c>
      <c r="Y530" t="s">
        <v>4642</v>
      </c>
      <c r="Z530" t="s">
        <v>4642</v>
      </c>
      <c r="AA530" t="s">
        <v>4642</v>
      </c>
      <c r="AB530">
        <v>1</v>
      </c>
      <c r="AC530">
        <v>0.7</v>
      </c>
      <c r="AD530">
        <v>1</v>
      </c>
      <c r="AE530">
        <v>1</v>
      </c>
      <c r="AF530" t="s">
        <v>3453</v>
      </c>
      <c r="AG530" t="s">
        <v>3460</v>
      </c>
      <c r="AH530" t="s">
        <v>74</v>
      </c>
      <c r="AI530" t="s">
        <v>58</v>
      </c>
      <c r="AJ530" t="s">
        <v>59</v>
      </c>
      <c r="AK530" t="s">
        <v>58</v>
      </c>
      <c r="AL530" t="s">
        <v>60</v>
      </c>
      <c r="AM530" t="s">
        <v>61</v>
      </c>
    </row>
    <row r="531" spans="1:39" x14ac:dyDescent="0.25">
      <c r="A531" t="s">
        <v>6444</v>
      </c>
      <c r="B531" t="s">
        <v>4250</v>
      </c>
      <c r="C531" t="s">
        <v>42</v>
      </c>
      <c r="D531" t="s">
        <v>4251</v>
      </c>
      <c r="E531" t="s">
        <v>44</v>
      </c>
      <c r="F531" s="1">
        <v>0.05</v>
      </c>
      <c r="G531" t="s">
        <v>5202</v>
      </c>
      <c r="H531">
        <v>3</v>
      </c>
      <c r="I531" t="s">
        <v>4253</v>
      </c>
      <c r="J531">
        <v>1800</v>
      </c>
      <c r="K531">
        <v>259200</v>
      </c>
      <c r="L531" t="s">
        <v>5203</v>
      </c>
      <c r="O531" t="s">
        <v>6446</v>
      </c>
      <c r="P531" t="s">
        <v>4256</v>
      </c>
      <c r="Q531" t="s">
        <v>4257</v>
      </c>
      <c r="R531" t="s">
        <v>6447</v>
      </c>
      <c r="S531" t="s">
        <v>6448</v>
      </c>
      <c r="T531" t="s">
        <v>6449</v>
      </c>
      <c r="U531" t="s">
        <v>6420</v>
      </c>
      <c r="X531">
        <v>17</v>
      </c>
      <c r="Y531" t="s">
        <v>4262</v>
      </c>
      <c r="Z531" t="s">
        <v>4262</v>
      </c>
      <c r="AA531" t="s">
        <v>4262</v>
      </c>
      <c r="AB531">
        <v>1</v>
      </c>
      <c r="AC531">
        <v>0.7</v>
      </c>
      <c r="AD531">
        <v>1</v>
      </c>
      <c r="AE531">
        <v>1</v>
      </c>
      <c r="AF531" t="s">
        <v>3453</v>
      </c>
      <c r="AG531" t="s">
        <v>3460</v>
      </c>
      <c r="AH531" t="s">
        <v>67</v>
      </c>
      <c r="AI531" t="s">
        <v>58</v>
      </c>
      <c r="AJ531" t="s">
        <v>133</v>
      </c>
      <c r="AK531" t="s">
        <v>58</v>
      </c>
      <c r="AL531" t="s">
        <v>84</v>
      </c>
      <c r="AM531" t="s">
        <v>90</v>
      </c>
    </row>
    <row r="532" spans="1:39" x14ac:dyDescent="0.25">
      <c r="A532" t="s">
        <v>6444</v>
      </c>
      <c r="B532" t="s">
        <v>4250</v>
      </c>
      <c r="C532" t="s">
        <v>42</v>
      </c>
      <c r="D532" t="s">
        <v>4251</v>
      </c>
      <c r="E532" t="s">
        <v>44</v>
      </c>
      <c r="F532" s="1">
        <v>0.05</v>
      </c>
      <c r="G532" t="s">
        <v>5202</v>
      </c>
      <c r="H532">
        <v>3</v>
      </c>
      <c r="I532" t="s">
        <v>4253</v>
      </c>
      <c r="J532">
        <v>1800</v>
      </c>
      <c r="K532">
        <v>259200</v>
      </c>
      <c r="L532" t="s">
        <v>5203</v>
      </c>
      <c r="O532" t="s">
        <v>6450</v>
      </c>
      <c r="P532" t="s">
        <v>4374</v>
      </c>
      <c r="Q532" t="s">
        <v>4257</v>
      </c>
      <c r="R532" t="s">
        <v>4787</v>
      </c>
      <c r="S532" t="s">
        <v>6451</v>
      </c>
      <c r="T532" t="s">
        <v>6452</v>
      </c>
      <c r="U532" t="s">
        <v>6420</v>
      </c>
      <c r="X532">
        <v>17</v>
      </c>
      <c r="Y532" t="s">
        <v>4378</v>
      </c>
      <c r="Z532" t="s">
        <v>4378</v>
      </c>
      <c r="AA532" t="s">
        <v>4378</v>
      </c>
      <c r="AB532">
        <v>1</v>
      </c>
      <c r="AC532">
        <v>0.7</v>
      </c>
      <c r="AD532">
        <v>1</v>
      </c>
      <c r="AE532">
        <v>1</v>
      </c>
      <c r="AF532" t="s">
        <v>3453</v>
      </c>
      <c r="AG532" t="s">
        <v>3460</v>
      </c>
      <c r="AH532" t="s">
        <v>57</v>
      </c>
      <c r="AI532" t="s">
        <v>58</v>
      </c>
      <c r="AJ532" t="s">
        <v>75</v>
      </c>
      <c r="AK532" t="s">
        <v>58</v>
      </c>
      <c r="AL532" t="s">
        <v>84</v>
      </c>
      <c r="AM532" t="s">
        <v>61</v>
      </c>
    </row>
    <row r="533" spans="1:39" x14ac:dyDescent="0.25">
      <c r="A533" t="s">
        <v>6453</v>
      </c>
      <c r="B533" t="s">
        <v>4250</v>
      </c>
      <c r="C533" t="s">
        <v>42</v>
      </c>
      <c r="D533" t="s">
        <v>4251</v>
      </c>
      <c r="E533" t="s">
        <v>44</v>
      </c>
      <c r="F533" s="1">
        <v>0.05</v>
      </c>
      <c r="G533" t="s">
        <v>6413</v>
      </c>
      <c r="H533">
        <v>3</v>
      </c>
      <c r="I533" t="s">
        <v>4253</v>
      </c>
      <c r="J533">
        <v>1800</v>
      </c>
      <c r="K533">
        <v>259200</v>
      </c>
      <c r="L533" t="s">
        <v>6414</v>
      </c>
      <c r="O533" t="s">
        <v>6454</v>
      </c>
      <c r="P533" t="s">
        <v>4280</v>
      </c>
      <c r="Q533" t="s">
        <v>4257</v>
      </c>
      <c r="R533" t="s">
        <v>6455</v>
      </c>
      <c r="S533" t="s">
        <v>6456</v>
      </c>
      <c r="T533" t="s">
        <v>6457</v>
      </c>
      <c r="U533" t="s">
        <v>6420</v>
      </c>
      <c r="X533">
        <v>13</v>
      </c>
      <c r="Y533" t="s">
        <v>4284</v>
      </c>
      <c r="Z533" t="s">
        <v>4284</v>
      </c>
      <c r="AA533" t="s">
        <v>4284</v>
      </c>
      <c r="AB533">
        <v>1</v>
      </c>
      <c r="AC533">
        <v>0.7</v>
      </c>
      <c r="AD533">
        <v>0</v>
      </c>
      <c r="AE533">
        <v>13</v>
      </c>
      <c r="AF533" t="s">
        <v>3728</v>
      </c>
      <c r="AG533" t="s">
        <v>3738</v>
      </c>
      <c r="AH533" t="s">
        <v>74</v>
      </c>
      <c r="AI533" t="s">
        <v>58</v>
      </c>
      <c r="AJ533" t="s">
        <v>68</v>
      </c>
      <c r="AK533" t="s">
        <v>58</v>
      </c>
      <c r="AL533" t="s">
        <v>84</v>
      </c>
      <c r="AM533" t="s">
        <v>90</v>
      </c>
    </row>
    <row r="534" spans="1:39" x14ac:dyDescent="0.25">
      <c r="A534" t="s">
        <v>6453</v>
      </c>
      <c r="B534" t="s">
        <v>4250</v>
      </c>
      <c r="C534" t="s">
        <v>42</v>
      </c>
      <c r="D534" t="s">
        <v>4251</v>
      </c>
      <c r="E534" t="s">
        <v>44</v>
      </c>
      <c r="F534" s="1">
        <v>0.05</v>
      </c>
      <c r="G534" t="s">
        <v>6413</v>
      </c>
      <c r="H534">
        <v>3</v>
      </c>
      <c r="I534" t="s">
        <v>4253</v>
      </c>
      <c r="J534">
        <v>1800</v>
      </c>
      <c r="K534">
        <v>259200</v>
      </c>
      <c r="L534" t="s">
        <v>6414</v>
      </c>
      <c r="O534" t="s">
        <v>6458</v>
      </c>
      <c r="P534" t="s">
        <v>4338</v>
      </c>
      <c r="Q534" t="s">
        <v>4257</v>
      </c>
      <c r="R534" t="s">
        <v>6459</v>
      </c>
      <c r="S534" t="s">
        <v>6460</v>
      </c>
      <c r="T534" t="s">
        <v>6461</v>
      </c>
      <c r="U534" t="s">
        <v>6420</v>
      </c>
      <c r="X534">
        <v>342</v>
      </c>
      <c r="Y534" t="s">
        <v>4342</v>
      </c>
      <c r="Z534" t="s">
        <v>4342</v>
      </c>
      <c r="AA534" t="s">
        <v>4342</v>
      </c>
      <c r="AB534">
        <v>1</v>
      </c>
      <c r="AC534">
        <v>0.7</v>
      </c>
      <c r="AD534">
        <v>0</v>
      </c>
      <c r="AE534">
        <v>13</v>
      </c>
      <c r="AF534" t="s">
        <v>3728</v>
      </c>
      <c r="AG534" t="s">
        <v>3738</v>
      </c>
      <c r="AH534" t="s">
        <v>74</v>
      </c>
      <c r="AI534" t="s">
        <v>58</v>
      </c>
      <c r="AJ534" t="s">
        <v>59</v>
      </c>
      <c r="AK534" t="s">
        <v>58</v>
      </c>
      <c r="AL534" t="s">
        <v>84</v>
      </c>
      <c r="AM534" t="s">
        <v>61</v>
      </c>
    </row>
    <row r="535" spans="1:39" x14ac:dyDescent="0.25">
      <c r="A535" t="s">
        <v>6453</v>
      </c>
      <c r="B535" t="s">
        <v>4250</v>
      </c>
      <c r="C535" t="s">
        <v>42</v>
      </c>
      <c r="D535" t="s">
        <v>4251</v>
      </c>
      <c r="E535" t="s">
        <v>44</v>
      </c>
      <c r="F535" s="1">
        <v>0.05</v>
      </c>
      <c r="G535" t="s">
        <v>6413</v>
      </c>
      <c r="H535">
        <v>3</v>
      </c>
      <c r="I535" t="s">
        <v>4253</v>
      </c>
      <c r="J535">
        <v>1800</v>
      </c>
      <c r="K535">
        <v>259200</v>
      </c>
      <c r="L535" t="s">
        <v>6414</v>
      </c>
      <c r="O535" t="s">
        <v>6462</v>
      </c>
      <c r="P535" t="s">
        <v>4292</v>
      </c>
      <c r="Q535" t="s">
        <v>4257</v>
      </c>
      <c r="R535" t="s">
        <v>6463</v>
      </c>
      <c r="S535" t="s">
        <v>4807</v>
      </c>
      <c r="T535" t="s">
        <v>6464</v>
      </c>
      <c r="U535" t="s">
        <v>6420</v>
      </c>
      <c r="X535">
        <v>27</v>
      </c>
      <c r="Y535" t="s">
        <v>4296</v>
      </c>
      <c r="Z535" t="s">
        <v>4296</v>
      </c>
      <c r="AA535" t="s">
        <v>4296</v>
      </c>
      <c r="AB535">
        <v>1</v>
      </c>
      <c r="AC535">
        <v>0.7</v>
      </c>
      <c r="AD535">
        <v>0</v>
      </c>
      <c r="AE535">
        <v>13</v>
      </c>
      <c r="AF535" t="s">
        <v>3728</v>
      </c>
      <c r="AG535" t="s">
        <v>3738</v>
      </c>
      <c r="AH535" t="s">
        <v>74</v>
      </c>
      <c r="AI535" t="s">
        <v>58</v>
      </c>
      <c r="AJ535" t="s">
        <v>68</v>
      </c>
      <c r="AK535" t="s">
        <v>58</v>
      </c>
      <c r="AL535" t="s">
        <v>84</v>
      </c>
      <c r="AM535" t="s">
        <v>61</v>
      </c>
    </row>
    <row r="536" spans="1:39" x14ac:dyDescent="0.25">
      <c r="A536" t="s">
        <v>6465</v>
      </c>
      <c r="B536" t="s">
        <v>4250</v>
      </c>
      <c r="C536" t="s">
        <v>42</v>
      </c>
      <c r="D536" t="s">
        <v>4251</v>
      </c>
      <c r="E536" t="s">
        <v>44</v>
      </c>
      <c r="F536" s="1">
        <v>0.05</v>
      </c>
      <c r="G536" t="s">
        <v>5202</v>
      </c>
      <c r="H536">
        <v>3</v>
      </c>
      <c r="I536" t="s">
        <v>4253</v>
      </c>
      <c r="J536">
        <v>1800</v>
      </c>
      <c r="K536">
        <v>259200</v>
      </c>
      <c r="L536" t="s">
        <v>5203</v>
      </c>
      <c r="O536" t="s">
        <v>6466</v>
      </c>
      <c r="P536" t="s">
        <v>4327</v>
      </c>
      <c r="Q536" t="s">
        <v>4257</v>
      </c>
      <c r="R536" t="s">
        <v>6467</v>
      </c>
      <c r="S536" t="s">
        <v>6468</v>
      </c>
      <c r="T536" t="s">
        <v>6469</v>
      </c>
      <c r="U536" t="s">
        <v>6470</v>
      </c>
      <c r="X536">
        <v>11</v>
      </c>
      <c r="Y536" t="s">
        <v>4331</v>
      </c>
      <c r="Z536" t="s">
        <v>4331</v>
      </c>
      <c r="AA536" t="s">
        <v>4331</v>
      </c>
      <c r="AB536">
        <v>1</v>
      </c>
      <c r="AC536">
        <v>0.7</v>
      </c>
      <c r="AD536">
        <v>0</v>
      </c>
      <c r="AE536">
        <v>2</v>
      </c>
      <c r="AF536" t="s">
        <v>3453</v>
      </c>
      <c r="AG536" t="s">
        <v>3467</v>
      </c>
      <c r="AH536" t="s">
        <v>74</v>
      </c>
      <c r="AI536" t="s">
        <v>58</v>
      </c>
      <c r="AJ536" t="s">
        <v>75</v>
      </c>
      <c r="AK536" t="s">
        <v>58</v>
      </c>
      <c r="AL536" t="s">
        <v>84</v>
      </c>
      <c r="AM536" t="s">
        <v>90</v>
      </c>
    </row>
    <row r="537" spans="1:39" x14ac:dyDescent="0.25">
      <c r="A537" t="s">
        <v>6465</v>
      </c>
      <c r="B537" t="s">
        <v>4250</v>
      </c>
      <c r="C537" t="s">
        <v>42</v>
      </c>
      <c r="D537" t="s">
        <v>4251</v>
      </c>
      <c r="E537" t="s">
        <v>44</v>
      </c>
      <c r="F537" s="1">
        <v>0.05</v>
      </c>
      <c r="G537" t="s">
        <v>5202</v>
      </c>
      <c r="H537">
        <v>3</v>
      </c>
      <c r="I537" t="s">
        <v>4253</v>
      </c>
      <c r="J537">
        <v>1800</v>
      </c>
      <c r="K537">
        <v>259200</v>
      </c>
      <c r="L537" t="s">
        <v>5203</v>
      </c>
      <c r="O537" t="s">
        <v>6471</v>
      </c>
      <c r="P537" t="s">
        <v>4338</v>
      </c>
      <c r="Q537" t="s">
        <v>4257</v>
      </c>
      <c r="R537" t="s">
        <v>6125</v>
      </c>
      <c r="S537" t="s">
        <v>5122</v>
      </c>
      <c r="T537" t="s">
        <v>6472</v>
      </c>
      <c r="U537" t="s">
        <v>6470</v>
      </c>
      <c r="X537">
        <v>312</v>
      </c>
      <c r="Y537" t="s">
        <v>4342</v>
      </c>
      <c r="Z537" t="s">
        <v>4342</v>
      </c>
      <c r="AA537" t="s">
        <v>4342</v>
      </c>
      <c r="AB537">
        <v>1</v>
      </c>
      <c r="AC537">
        <v>0.7</v>
      </c>
      <c r="AD537">
        <v>0</v>
      </c>
      <c r="AE537">
        <v>2</v>
      </c>
      <c r="AF537" t="s">
        <v>3453</v>
      </c>
      <c r="AG537" t="s">
        <v>3467</v>
      </c>
      <c r="AH537" t="s">
        <v>74</v>
      </c>
      <c r="AI537" t="s">
        <v>58</v>
      </c>
      <c r="AJ537" t="s">
        <v>68</v>
      </c>
      <c r="AK537" t="s">
        <v>58</v>
      </c>
      <c r="AL537" t="s">
        <v>84</v>
      </c>
      <c r="AM537" t="s">
        <v>61</v>
      </c>
    </row>
    <row r="538" spans="1:39" x14ac:dyDescent="0.25">
      <c r="A538" t="s">
        <v>6465</v>
      </c>
      <c r="B538" t="s">
        <v>4250</v>
      </c>
      <c r="C538" t="s">
        <v>42</v>
      </c>
      <c r="D538" t="s">
        <v>4251</v>
      </c>
      <c r="E538" t="s">
        <v>44</v>
      </c>
      <c r="F538" s="1">
        <v>0.05</v>
      </c>
      <c r="G538" t="s">
        <v>5202</v>
      </c>
      <c r="H538">
        <v>3</v>
      </c>
      <c r="I538" t="s">
        <v>4253</v>
      </c>
      <c r="J538">
        <v>1800</v>
      </c>
      <c r="K538">
        <v>259200</v>
      </c>
      <c r="L538" t="s">
        <v>5203</v>
      </c>
      <c r="O538" t="s">
        <v>6473</v>
      </c>
      <c r="P538" t="s">
        <v>4280</v>
      </c>
      <c r="Q538" t="s">
        <v>4257</v>
      </c>
      <c r="R538" t="s">
        <v>6474</v>
      </c>
      <c r="S538" t="s">
        <v>6475</v>
      </c>
      <c r="T538" t="s">
        <v>6476</v>
      </c>
      <c r="U538" t="s">
        <v>6470</v>
      </c>
      <c r="X538">
        <v>23</v>
      </c>
      <c r="Y538" t="s">
        <v>4284</v>
      </c>
      <c r="Z538" t="s">
        <v>4284</v>
      </c>
      <c r="AA538" t="s">
        <v>4284</v>
      </c>
      <c r="AB538">
        <v>1</v>
      </c>
      <c r="AC538">
        <v>0.7</v>
      </c>
      <c r="AD538">
        <v>0</v>
      </c>
      <c r="AE538">
        <v>2</v>
      </c>
      <c r="AF538" t="s">
        <v>3453</v>
      </c>
      <c r="AG538" t="s">
        <v>3467</v>
      </c>
      <c r="AH538" t="s">
        <v>74</v>
      </c>
      <c r="AI538" t="s">
        <v>58</v>
      </c>
      <c r="AJ538" t="s">
        <v>68</v>
      </c>
      <c r="AK538" t="s">
        <v>58</v>
      </c>
      <c r="AL538" t="s">
        <v>84</v>
      </c>
      <c r="AM538" t="s">
        <v>90</v>
      </c>
    </row>
    <row r="539" spans="1:39" x14ac:dyDescent="0.25">
      <c r="A539" t="s">
        <v>6477</v>
      </c>
      <c r="B539" t="s">
        <v>4250</v>
      </c>
      <c r="C539" t="s">
        <v>42</v>
      </c>
      <c r="D539" t="s">
        <v>4251</v>
      </c>
      <c r="E539" t="s">
        <v>44</v>
      </c>
      <c r="F539" s="1">
        <v>0.05</v>
      </c>
      <c r="G539" t="s">
        <v>6413</v>
      </c>
      <c r="H539">
        <v>3</v>
      </c>
      <c r="I539" t="s">
        <v>4253</v>
      </c>
      <c r="J539">
        <v>1800</v>
      </c>
      <c r="K539">
        <v>259200</v>
      </c>
      <c r="L539" t="s">
        <v>6414</v>
      </c>
      <c r="O539" t="s">
        <v>6478</v>
      </c>
      <c r="P539" t="s">
        <v>4507</v>
      </c>
      <c r="Q539" t="s">
        <v>4257</v>
      </c>
      <c r="R539" t="s">
        <v>6479</v>
      </c>
      <c r="S539" t="s">
        <v>6480</v>
      </c>
      <c r="T539" t="s">
        <v>6481</v>
      </c>
      <c r="U539" t="s">
        <v>6470</v>
      </c>
      <c r="X539">
        <v>18</v>
      </c>
      <c r="Y539" t="s">
        <v>4511</v>
      </c>
      <c r="Z539" t="s">
        <v>4511</v>
      </c>
      <c r="AA539" t="s">
        <v>4511</v>
      </c>
      <c r="AB539">
        <v>1</v>
      </c>
      <c r="AC539">
        <v>0.7</v>
      </c>
      <c r="AD539">
        <v>0</v>
      </c>
      <c r="AE539">
        <v>14</v>
      </c>
      <c r="AF539" t="s">
        <v>3728</v>
      </c>
      <c r="AG539" t="s">
        <v>3739</v>
      </c>
      <c r="AH539" t="s">
        <v>74</v>
      </c>
      <c r="AI539" t="s">
        <v>58</v>
      </c>
      <c r="AJ539" t="s">
        <v>59</v>
      </c>
      <c r="AK539" t="s">
        <v>58</v>
      </c>
      <c r="AL539" t="s">
        <v>84</v>
      </c>
      <c r="AM539" t="s">
        <v>90</v>
      </c>
    </row>
    <row r="540" spans="1:39" x14ac:dyDescent="0.25">
      <c r="A540" t="s">
        <v>6477</v>
      </c>
      <c r="B540" t="s">
        <v>4250</v>
      </c>
      <c r="C540" t="s">
        <v>42</v>
      </c>
      <c r="D540" t="s">
        <v>4251</v>
      </c>
      <c r="E540" t="s">
        <v>44</v>
      </c>
      <c r="F540" s="1">
        <v>0.05</v>
      </c>
      <c r="G540" t="s">
        <v>6413</v>
      </c>
      <c r="H540">
        <v>3</v>
      </c>
      <c r="I540" t="s">
        <v>4253</v>
      </c>
      <c r="J540">
        <v>1800</v>
      </c>
      <c r="K540">
        <v>259200</v>
      </c>
      <c r="L540" t="s">
        <v>6414</v>
      </c>
      <c r="O540" t="s">
        <v>6482</v>
      </c>
      <c r="P540" t="s">
        <v>5196</v>
      </c>
      <c r="Q540" t="s">
        <v>4257</v>
      </c>
      <c r="R540" t="s">
        <v>6483</v>
      </c>
      <c r="S540" t="s">
        <v>6484</v>
      </c>
      <c r="T540" t="s">
        <v>6485</v>
      </c>
      <c r="U540" t="s">
        <v>6470</v>
      </c>
      <c r="X540">
        <v>40</v>
      </c>
      <c r="Y540" t="s">
        <v>5200</v>
      </c>
      <c r="Z540" t="s">
        <v>5200</v>
      </c>
      <c r="AA540" t="s">
        <v>5200</v>
      </c>
      <c r="AB540">
        <v>1</v>
      </c>
      <c r="AC540">
        <v>0.7</v>
      </c>
      <c r="AD540">
        <v>0</v>
      </c>
      <c r="AE540">
        <v>14</v>
      </c>
      <c r="AF540" t="s">
        <v>3728</v>
      </c>
      <c r="AG540" t="s">
        <v>3739</v>
      </c>
      <c r="AH540" t="s">
        <v>67</v>
      </c>
      <c r="AI540" t="s">
        <v>58</v>
      </c>
      <c r="AJ540" t="s">
        <v>75</v>
      </c>
      <c r="AK540" t="s">
        <v>58</v>
      </c>
      <c r="AL540" t="s">
        <v>84</v>
      </c>
      <c r="AM540" t="s">
        <v>90</v>
      </c>
    </row>
    <row r="541" spans="1:39" x14ac:dyDescent="0.25">
      <c r="A541" t="s">
        <v>6477</v>
      </c>
      <c r="B541" t="s">
        <v>4250</v>
      </c>
      <c r="C541" t="s">
        <v>42</v>
      </c>
      <c r="D541" t="s">
        <v>4251</v>
      </c>
      <c r="E541" t="s">
        <v>44</v>
      </c>
      <c r="F541" s="1">
        <v>0.05</v>
      </c>
      <c r="G541" t="s">
        <v>6413</v>
      </c>
      <c r="H541">
        <v>3</v>
      </c>
      <c r="I541" t="s">
        <v>4253</v>
      </c>
      <c r="J541">
        <v>1800</v>
      </c>
      <c r="K541">
        <v>259200</v>
      </c>
      <c r="L541" t="s">
        <v>6414</v>
      </c>
      <c r="O541" t="s">
        <v>6486</v>
      </c>
      <c r="P541" t="s">
        <v>4386</v>
      </c>
      <c r="Q541" t="s">
        <v>4257</v>
      </c>
      <c r="R541" t="s">
        <v>6487</v>
      </c>
      <c r="S541" t="s">
        <v>6488</v>
      </c>
      <c r="T541" t="s">
        <v>6489</v>
      </c>
      <c r="U541" t="s">
        <v>6470</v>
      </c>
      <c r="X541">
        <v>14</v>
      </c>
      <c r="Y541" t="s">
        <v>4390</v>
      </c>
      <c r="Z541" t="s">
        <v>4390</v>
      </c>
      <c r="AA541" t="s">
        <v>4390</v>
      </c>
      <c r="AB541">
        <v>1</v>
      </c>
      <c r="AC541">
        <v>0.7</v>
      </c>
      <c r="AD541">
        <v>0</v>
      </c>
      <c r="AE541">
        <v>14</v>
      </c>
      <c r="AF541" t="s">
        <v>3728</v>
      </c>
      <c r="AG541" t="s">
        <v>3739</v>
      </c>
      <c r="AH541" t="s">
        <v>74</v>
      </c>
      <c r="AI541" t="s">
        <v>58</v>
      </c>
      <c r="AJ541" t="s">
        <v>68</v>
      </c>
      <c r="AK541" t="s">
        <v>58</v>
      </c>
      <c r="AL541" t="s">
        <v>84</v>
      </c>
      <c r="AM541" t="s">
        <v>90</v>
      </c>
    </row>
    <row r="542" spans="1:39" x14ac:dyDescent="0.25">
      <c r="A542" t="s">
        <v>6490</v>
      </c>
      <c r="B542" t="s">
        <v>4250</v>
      </c>
      <c r="C542" t="s">
        <v>42</v>
      </c>
      <c r="D542" t="s">
        <v>4251</v>
      </c>
      <c r="E542" t="s">
        <v>44</v>
      </c>
      <c r="F542" s="1">
        <v>0.05</v>
      </c>
      <c r="G542" t="s">
        <v>5202</v>
      </c>
      <c r="H542">
        <v>3</v>
      </c>
      <c r="I542" t="s">
        <v>4253</v>
      </c>
      <c r="J542">
        <v>1800</v>
      </c>
      <c r="K542">
        <v>259200</v>
      </c>
      <c r="L542" t="s">
        <v>5203</v>
      </c>
      <c r="O542" t="s">
        <v>6491</v>
      </c>
      <c r="P542" t="s">
        <v>4386</v>
      </c>
      <c r="Q542" t="s">
        <v>4257</v>
      </c>
      <c r="R542" t="s">
        <v>5954</v>
      </c>
      <c r="S542" t="s">
        <v>4294</v>
      </c>
      <c r="T542" t="s">
        <v>4295</v>
      </c>
      <c r="U542" t="s">
        <v>6470</v>
      </c>
      <c r="X542">
        <v>54</v>
      </c>
      <c r="Y542" t="s">
        <v>4390</v>
      </c>
      <c r="Z542" t="s">
        <v>4390</v>
      </c>
      <c r="AA542" t="s">
        <v>4390</v>
      </c>
      <c r="AB542">
        <v>1</v>
      </c>
      <c r="AC542">
        <v>0.7</v>
      </c>
      <c r="AD542">
        <v>1</v>
      </c>
      <c r="AE542">
        <v>3</v>
      </c>
      <c r="AF542" t="s">
        <v>3453</v>
      </c>
      <c r="AG542" t="s">
        <v>3468</v>
      </c>
      <c r="AH542" t="s">
        <v>74</v>
      </c>
      <c r="AI542" t="s">
        <v>58</v>
      </c>
      <c r="AJ542" t="s">
        <v>75</v>
      </c>
      <c r="AK542" t="s">
        <v>58</v>
      </c>
      <c r="AL542" t="s">
        <v>84</v>
      </c>
      <c r="AM542" t="s">
        <v>90</v>
      </c>
    </row>
    <row r="543" spans="1:39" x14ac:dyDescent="0.25">
      <c r="A543" t="s">
        <v>6490</v>
      </c>
      <c r="B543" t="s">
        <v>4250</v>
      </c>
      <c r="C543" t="s">
        <v>42</v>
      </c>
      <c r="D543" t="s">
        <v>4251</v>
      </c>
      <c r="E543" t="s">
        <v>44</v>
      </c>
      <c r="F543" s="1">
        <v>0.05</v>
      </c>
      <c r="G543" t="s">
        <v>5202</v>
      </c>
      <c r="H543">
        <v>3</v>
      </c>
      <c r="I543" t="s">
        <v>4253</v>
      </c>
      <c r="J543">
        <v>1800</v>
      </c>
      <c r="K543">
        <v>259200</v>
      </c>
      <c r="L543" t="s">
        <v>5203</v>
      </c>
      <c r="O543" t="s">
        <v>6492</v>
      </c>
      <c r="P543" t="s">
        <v>4586</v>
      </c>
      <c r="Q543" t="s">
        <v>4257</v>
      </c>
      <c r="R543" t="s">
        <v>4467</v>
      </c>
      <c r="S543" t="s">
        <v>5702</v>
      </c>
      <c r="T543" t="s">
        <v>5703</v>
      </c>
      <c r="U543" t="s">
        <v>6470</v>
      </c>
      <c r="X543">
        <v>29</v>
      </c>
      <c r="Y543" t="s">
        <v>4590</v>
      </c>
      <c r="Z543" t="s">
        <v>4590</v>
      </c>
      <c r="AA543" t="s">
        <v>4590</v>
      </c>
      <c r="AB543">
        <v>1</v>
      </c>
      <c r="AC543">
        <v>0.7</v>
      </c>
      <c r="AD543">
        <v>1</v>
      </c>
      <c r="AE543">
        <v>3</v>
      </c>
      <c r="AF543" t="s">
        <v>3453</v>
      </c>
      <c r="AG543" t="s">
        <v>3468</v>
      </c>
      <c r="AH543" t="s">
        <v>67</v>
      </c>
      <c r="AI543" t="s">
        <v>58</v>
      </c>
      <c r="AJ543" t="s">
        <v>68</v>
      </c>
      <c r="AK543" t="s">
        <v>58</v>
      </c>
      <c r="AL543" t="s">
        <v>60</v>
      </c>
      <c r="AM543" t="s">
        <v>61</v>
      </c>
    </row>
    <row r="544" spans="1:39" x14ac:dyDescent="0.25">
      <c r="A544" t="s">
        <v>6490</v>
      </c>
      <c r="B544" t="s">
        <v>4250</v>
      </c>
      <c r="C544" t="s">
        <v>42</v>
      </c>
      <c r="D544" t="s">
        <v>4251</v>
      </c>
      <c r="E544" t="s">
        <v>44</v>
      </c>
      <c r="F544" s="1">
        <v>0.05</v>
      </c>
      <c r="G544" t="s">
        <v>5202</v>
      </c>
      <c r="H544">
        <v>3</v>
      </c>
      <c r="I544" t="s">
        <v>4253</v>
      </c>
      <c r="J544">
        <v>1800</v>
      </c>
      <c r="K544">
        <v>259200</v>
      </c>
      <c r="L544" t="s">
        <v>5203</v>
      </c>
      <c r="O544" t="s">
        <v>6493</v>
      </c>
      <c r="P544" t="s">
        <v>4338</v>
      </c>
      <c r="Q544" t="s">
        <v>4257</v>
      </c>
      <c r="R544" t="s">
        <v>6494</v>
      </c>
      <c r="S544" t="s">
        <v>4345</v>
      </c>
      <c r="T544" t="s">
        <v>6495</v>
      </c>
      <c r="U544" t="s">
        <v>6496</v>
      </c>
      <c r="X544">
        <v>323</v>
      </c>
      <c r="Y544" t="s">
        <v>4342</v>
      </c>
      <c r="Z544" t="s">
        <v>4342</v>
      </c>
      <c r="AA544" t="s">
        <v>4342</v>
      </c>
      <c r="AB544">
        <v>1</v>
      </c>
      <c r="AC544">
        <v>0.7</v>
      </c>
      <c r="AD544">
        <v>1</v>
      </c>
      <c r="AE544">
        <v>3</v>
      </c>
      <c r="AF544" t="s">
        <v>3453</v>
      </c>
      <c r="AG544" t="s">
        <v>3468</v>
      </c>
      <c r="AH544" t="s">
        <v>74</v>
      </c>
      <c r="AI544" t="s">
        <v>58</v>
      </c>
      <c r="AJ544" t="s">
        <v>68</v>
      </c>
      <c r="AK544" t="s">
        <v>58</v>
      </c>
      <c r="AL544" t="s">
        <v>84</v>
      </c>
      <c r="AM544" t="s">
        <v>61</v>
      </c>
    </row>
    <row r="545" spans="1:39" x14ac:dyDescent="0.25">
      <c r="A545" t="s">
        <v>6497</v>
      </c>
      <c r="B545" t="s">
        <v>4250</v>
      </c>
      <c r="C545" t="s">
        <v>42</v>
      </c>
      <c r="D545" t="s">
        <v>4251</v>
      </c>
      <c r="E545" t="s">
        <v>44</v>
      </c>
      <c r="F545" s="1">
        <v>0.05</v>
      </c>
      <c r="G545" t="s">
        <v>6413</v>
      </c>
      <c r="H545">
        <v>3</v>
      </c>
      <c r="I545" t="s">
        <v>4253</v>
      </c>
      <c r="J545">
        <v>1800</v>
      </c>
      <c r="K545">
        <v>259200</v>
      </c>
      <c r="L545" t="s">
        <v>6414</v>
      </c>
      <c r="O545" t="s">
        <v>6498</v>
      </c>
      <c r="P545" t="s">
        <v>4292</v>
      </c>
      <c r="Q545" t="s">
        <v>4257</v>
      </c>
      <c r="R545" t="s">
        <v>4352</v>
      </c>
      <c r="S545" t="s">
        <v>5150</v>
      </c>
      <c r="T545" t="s">
        <v>5277</v>
      </c>
      <c r="U545" t="s">
        <v>6470</v>
      </c>
      <c r="X545">
        <v>19</v>
      </c>
      <c r="Y545" t="s">
        <v>4296</v>
      </c>
      <c r="Z545" t="s">
        <v>4296</v>
      </c>
      <c r="AA545" t="s">
        <v>4296</v>
      </c>
      <c r="AB545">
        <v>1</v>
      </c>
      <c r="AC545">
        <v>0.7</v>
      </c>
      <c r="AD545">
        <v>1</v>
      </c>
      <c r="AE545">
        <v>15</v>
      </c>
      <c r="AF545" t="s">
        <v>3728</v>
      </c>
      <c r="AG545" t="s">
        <v>3740</v>
      </c>
      <c r="AH545" t="s">
        <v>74</v>
      </c>
      <c r="AI545" t="s">
        <v>58</v>
      </c>
      <c r="AJ545" t="s">
        <v>75</v>
      </c>
      <c r="AK545" t="s">
        <v>58</v>
      </c>
      <c r="AL545" t="s">
        <v>84</v>
      </c>
      <c r="AM545" t="s">
        <v>61</v>
      </c>
    </row>
    <row r="546" spans="1:39" x14ac:dyDescent="0.25">
      <c r="A546" t="s">
        <v>6497</v>
      </c>
      <c r="B546" t="s">
        <v>4250</v>
      </c>
      <c r="C546" t="s">
        <v>42</v>
      </c>
      <c r="D546" t="s">
        <v>4251</v>
      </c>
      <c r="E546" t="s">
        <v>44</v>
      </c>
      <c r="F546" s="1">
        <v>0.05</v>
      </c>
      <c r="G546" t="s">
        <v>6413</v>
      </c>
      <c r="H546">
        <v>3</v>
      </c>
      <c r="I546" t="s">
        <v>4253</v>
      </c>
      <c r="J546">
        <v>1800</v>
      </c>
      <c r="K546">
        <v>259200</v>
      </c>
      <c r="L546" t="s">
        <v>6414</v>
      </c>
      <c r="O546" t="s">
        <v>6499</v>
      </c>
      <c r="P546" t="s">
        <v>4286</v>
      </c>
      <c r="Q546" t="s">
        <v>4257</v>
      </c>
      <c r="R546" t="s">
        <v>6500</v>
      </c>
      <c r="S546" t="s">
        <v>5413</v>
      </c>
      <c r="T546" t="s">
        <v>6501</v>
      </c>
      <c r="U546" t="s">
        <v>6470</v>
      </c>
      <c r="X546">
        <v>36</v>
      </c>
      <c r="Y546" t="s">
        <v>4290</v>
      </c>
      <c r="Z546" t="s">
        <v>4290</v>
      </c>
      <c r="AA546" t="s">
        <v>4290</v>
      </c>
      <c r="AB546">
        <v>1</v>
      </c>
      <c r="AC546">
        <v>0.7</v>
      </c>
      <c r="AD546">
        <v>1</v>
      </c>
      <c r="AE546">
        <v>15</v>
      </c>
      <c r="AF546" t="s">
        <v>3728</v>
      </c>
      <c r="AG546" t="s">
        <v>3740</v>
      </c>
      <c r="AH546" t="s">
        <v>67</v>
      </c>
      <c r="AI546" t="s">
        <v>58</v>
      </c>
      <c r="AJ546" t="s">
        <v>68</v>
      </c>
      <c r="AK546" t="s">
        <v>58</v>
      </c>
      <c r="AL546" t="s">
        <v>84</v>
      </c>
      <c r="AM546" t="s">
        <v>61</v>
      </c>
    </row>
    <row r="547" spans="1:39" x14ac:dyDescent="0.25">
      <c r="A547" t="s">
        <v>6497</v>
      </c>
      <c r="B547" t="s">
        <v>4250</v>
      </c>
      <c r="C547" t="s">
        <v>42</v>
      </c>
      <c r="D547" t="s">
        <v>4251</v>
      </c>
      <c r="E547" t="s">
        <v>44</v>
      </c>
      <c r="F547" s="1">
        <v>0.05</v>
      </c>
      <c r="G547" t="s">
        <v>6413</v>
      </c>
      <c r="H547">
        <v>3</v>
      </c>
      <c r="I547" t="s">
        <v>4253</v>
      </c>
      <c r="J547">
        <v>1800</v>
      </c>
      <c r="K547">
        <v>259200</v>
      </c>
      <c r="L547" t="s">
        <v>6414</v>
      </c>
      <c r="O547" t="s">
        <v>6502</v>
      </c>
      <c r="P547" t="s">
        <v>4271</v>
      </c>
      <c r="Q547" t="s">
        <v>4257</v>
      </c>
      <c r="R547" t="s">
        <v>6503</v>
      </c>
      <c r="S547" t="s">
        <v>6504</v>
      </c>
      <c r="T547" t="s">
        <v>6505</v>
      </c>
      <c r="U547" t="s">
        <v>6496</v>
      </c>
      <c r="X547">
        <v>15</v>
      </c>
      <c r="Y547" t="s">
        <v>4275</v>
      </c>
      <c r="Z547" t="s">
        <v>4275</v>
      </c>
      <c r="AA547" t="s">
        <v>4275</v>
      </c>
      <c r="AB547">
        <v>1</v>
      </c>
      <c r="AC547">
        <v>0.7</v>
      </c>
      <c r="AD547">
        <v>1</v>
      </c>
      <c r="AE547">
        <v>15</v>
      </c>
      <c r="AF547" t="s">
        <v>3728</v>
      </c>
      <c r="AG547" t="s">
        <v>3740</v>
      </c>
      <c r="AH547" t="s">
        <v>74</v>
      </c>
      <c r="AI547" t="s">
        <v>58</v>
      </c>
      <c r="AJ547" t="s">
        <v>75</v>
      </c>
      <c r="AK547" t="s">
        <v>58</v>
      </c>
      <c r="AL547" t="s">
        <v>84</v>
      </c>
      <c r="AM547" t="s">
        <v>61</v>
      </c>
    </row>
    <row r="548" spans="1:39" x14ac:dyDescent="0.25">
      <c r="A548" t="s">
        <v>6506</v>
      </c>
      <c r="B548" t="s">
        <v>4250</v>
      </c>
      <c r="C548" t="s">
        <v>42</v>
      </c>
      <c r="D548" t="s">
        <v>4251</v>
      </c>
      <c r="E548" t="s">
        <v>44</v>
      </c>
      <c r="F548" s="1">
        <v>0.05</v>
      </c>
      <c r="G548" t="s">
        <v>5202</v>
      </c>
      <c r="H548">
        <v>3</v>
      </c>
      <c r="I548" t="s">
        <v>4253</v>
      </c>
      <c r="J548">
        <v>1800</v>
      </c>
      <c r="K548">
        <v>259200</v>
      </c>
      <c r="L548" t="s">
        <v>5203</v>
      </c>
      <c r="O548" t="s">
        <v>6507</v>
      </c>
      <c r="P548" t="s">
        <v>5048</v>
      </c>
      <c r="Q548" t="s">
        <v>4257</v>
      </c>
      <c r="R548" t="s">
        <v>6440</v>
      </c>
      <c r="S548" t="s">
        <v>5205</v>
      </c>
      <c r="T548" t="s">
        <v>6508</v>
      </c>
      <c r="U548" t="s">
        <v>6496</v>
      </c>
      <c r="X548">
        <v>31</v>
      </c>
      <c r="Y548" t="s">
        <v>4642</v>
      </c>
      <c r="Z548" t="s">
        <v>4642</v>
      </c>
      <c r="AA548" t="s">
        <v>4642</v>
      </c>
      <c r="AB548">
        <v>1</v>
      </c>
      <c r="AC548">
        <v>0.7</v>
      </c>
      <c r="AD548">
        <v>1</v>
      </c>
      <c r="AE548">
        <v>4</v>
      </c>
      <c r="AF548" t="s">
        <v>3453</v>
      </c>
      <c r="AG548" t="s">
        <v>3469</v>
      </c>
      <c r="AH548" t="s">
        <v>74</v>
      </c>
      <c r="AI548" t="s">
        <v>58</v>
      </c>
      <c r="AJ548" t="s">
        <v>68</v>
      </c>
      <c r="AK548" t="s">
        <v>58</v>
      </c>
      <c r="AL548" t="s">
        <v>60</v>
      </c>
      <c r="AM548" t="s">
        <v>61</v>
      </c>
    </row>
    <row r="549" spans="1:39" x14ac:dyDescent="0.25">
      <c r="A549" t="s">
        <v>6506</v>
      </c>
      <c r="B549" t="s">
        <v>4250</v>
      </c>
      <c r="C549" t="s">
        <v>42</v>
      </c>
      <c r="D549" t="s">
        <v>4251</v>
      </c>
      <c r="E549" t="s">
        <v>44</v>
      </c>
      <c r="F549" s="1">
        <v>0.05</v>
      </c>
      <c r="G549" t="s">
        <v>5202</v>
      </c>
      <c r="H549">
        <v>3</v>
      </c>
      <c r="I549" t="s">
        <v>4253</v>
      </c>
      <c r="J549">
        <v>1800</v>
      </c>
      <c r="K549">
        <v>259200</v>
      </c>
      <c r="L549" t="s">
        <v>5203</v>
      </c>
      <c r="O549" t="s">
        <v>6509</v>
      </c>
      <c r="P549" t="s">
        <v>4280</v>
      </c>
      <c r="Q549" t="s">
        <v>4257</v>
      </c>
      <c r="R549" t="s">
        <v>5285</v>
      </c>
      <c r="S549" t="s">
        <v>4863</v>
      </c>
      <c r="T549" t="s">
        <v>6510</v>
      </c>
      <c r="U549" t="s">
        <v>6496</v>
      </c>
      <c r="X549">
        <v>26</v>
      </c>
      <c r="Y549" t="s">
        <v>4284</v>
      </c>
      <c r="Z549" t="s">
        <v>4284</v>
      </c>
      <c r="AA549" t="s">
        <v>4284</v>
      </c>
      <c r="AB549">
        <v>1</v>
      </c>
      <c r="AC549">
        <v>0.7</v>
      </c>
      <c r="AD549">
        <v>1</v>
      </c>
      <c r="AE549">
        <v>4</v>
      </c>
      <c r="AF549" t="s">
        <v>3453</v>
      </c>
      <c r="AG549" t="s">
        <v>3469</v>
      </c>
      <c r="AH549" t="s">
        <v>74</v>
      </c>
      <c r="AI549" t="s">
        <v>58</v>
      </c>
      <c r="AJ549" t="s">
        <v>68</v>
      </c>
      <c r="AK549" t="s">
        <v>58</v>
      </c>
      <c r="AL549" t="s">
        <v>84</v>
      </c>
      <c r="AM549" t="s">
        <v>90</v>
      </c>
    </row>
    <row r="550" spans="1:39" x14ac:dyDescent="0.25">
      <c r="A550" t="s">
        <v>6506</v>
      </c>
      <c r="B550" t="s">
        <v>4250</v>
      </c>
      <c r="C550" t="s">
        <v>42</v>
      </c>
      <c r="D550" t="s">
        <v>4251</v>
      </c>
      <c r="E550" t="s">
        <v>44</v>
      </c>
      <c r="F550" s="1">
        <v>0.05</v>
      </c>
      <c r="G550" t="s">
        <v>5202</v>
      </c>
      <c r="H550">
        <v>3</v>
      </c>
      <c r="I550" t="s">
        <v>4253</v>
      </c>
      <c r="J550">
        <v>1800</v>
      </c>
      <c r="K550">
        <v>259200</v>
      </c>
      <c r="L550" t="s">
        <v>5203</v>
      </c>
      <c r="O550" t="s">
        <v>6511</v>
      </c>
      <c r="P550" t="s">
        <v>4271</v>
      </c>
      <c r="Q550" t="s">
        <v>4257</v>
      </c>
      <c r="R550" t="s">
        <v>4925</v>
      </c>
      <c r="S550" t="s">
        <v>6512</v>
      </c>
      <c r="T550" t="s">
        <v>6513</v>
      </c>
      <c r="U550" t="s">
        <v>6496</v>
      </c>
      <c r="X550">
        <v>13</v>
      </c>
      <c r="Y550" t="s">
        <v>4275</v>
      </c>
      <c r="Z550" t="s">
        <v>4275</v>
      </c>
      <c r="AA550" t="s">
        <v>4275</v>
      </c>
      <c r="AB550">
        <v>1</v>
      </c>
      <c r="AC550">
        <v>0.7</v>
      </c>
      <c r="AD550">
        <v>1</v>
      </c>
      <c r="AE550">
        <v>4</v>
      </c>
      <c r="AF550" t="s">
        <v>3453</v>
      </c>
      <c r="AG550" t="s">
        <v>3469</v>
      </c>
      <c r="AH550" t="s">
        <v>74</v>
      </c>
      <c r="AI550" t="s">
        <v>58</v>
      </c>
      <c r="AJ550" t="s">
        <v>75</v>
      </c>
      <c r="AK550" t="s">
        <v>58</v>
      </c>
      <c r="AL550" t="s">
        <v>84</v>
      </c>
      <c r="AM550" t="s">
        <v>61</v>
      </c>
    </row>
    <row r="551" spans="1:39" x14ac:dyDescent="0.25">
      <c r="A551" t="s">
        <v>6514</v>
      </c>
      <c r="B551" t="s">
        <v>4250</v>
      </c>
      <c r="C551" t="s">
        <v>42</v>
      </c>
      <c r="D551" t="s">
        <v>4251</v>
      </c>
      <c r="E551" t="s">
        <v>44</v>
      </c>
      <c r="F551" s="1">
        <v>0.05</v>
      </c>
      <c r="G551" t="s">
        <v>6413</v>
      </c>
      <c r="H551">
        <v>3</v>
      </c>
      <c r="I551" t="s">
        <v>4253</v>
      </c>
      <c r="J551">
        <v>1800</v>
      </c>
      <c r="K551">
        <v>259200</v>
      </c>
      <c r="L551" t="s">
        <v>6414</v>
      </c>
      <c r="O551" t="s">
        <v>6515</v>
      </c>
      <c r="P551" t="s">
        <v>4386</v>
      </c>
      <c r="Q551" t="s">
        <v>4257</v>
      </c>
      <c r="R551" t="s">
        <v>6516</v>
      </c>
      <c r="S551" t="s">
        <v>5348</v>
      </c>
      <c r="T551" t="s">
        <v>6517</v>
      </c>
      <c r="U551" t="s">
        <v>6496</v>
      </c>
      <c r="X551">
        <v>24</v>
      </c>
      <c r="Y551" t="s">
        <v>4390</v>
      </c>
      <c r="Z551" t="s">
        <v>4390</v>
      </c>
      <c r="AA551" t="s">
        <v>4390</v>
      </c>
      <c r="AB551">
        <v>1</v>
      </c>
      <c r="AC551">
        <v>0.8</v>
      </c>
      <c r="AD551">
        <v>1</v>
      </c>
      <c r="AE551">
        <v>1</v>
      </c>
      <c r="AF551" t="s">
        <v>3750</v>
      </c>
      <c r="AG551" t="s">
        <v>3758</v>
      </c>
      <c r="AH551" t="s">
        <v>74</v>
      </c>
      <c r="AI551" t="s">
        <v>58</v>
      </c>
      <c r="AJ551" t="s">
        <v>68</v>
      </c>
      <c r="AK551" t="s">
        <v>58</v>
      </c>
      <c r="AL551" t="s">
        <v>84</v>
      </c>
      <c r="AM551" t="s">
        <v>90</v>
      </c>
    </row>
    <row r="552" spans="1:39" x14ac:dyDescent="0.25">
      <c r="A552" t="s">
        <v>6514</v>
      </c>
      <c r="B552" t="s">
        <v>4250</v>
      </c>
      <c r="C552" t="s">
        <v>42</v>
      </c>
      <c r="D552" t="s">
        <v>4251</v>
      </c>
      <c r="E552" t="s">
        <v>44</v>
      </c>
      <c r="F552" s="1">
        <v>0.05</v>
      </c>
      <c r="G552" t="s">
        <v>6413</v>
      </c>
      <c r="H552">
        <v>3</v>
      </c>
      <c r="I552" t="s">
        <v>4253</v>
      </c>
      <c r="J552">
        <v>1800</v>
      </c>
      <c r="K552">
        <v>259200</v>
      </c>
      <c r="L552" t="s">
        <v>6414</v>
      </c>
      <c r="O552" t="s">
        <v>6518</v>
      </c>
      <c r="P552" t="s">
        <v>4280</v>
      </c>
      <c r="Q552" t="s">
        <v>4257</v>
      </c>
      <c r="R552" t="s">
        <v>6022</v>
      </c>
      <c r="S552" t="s">
        <v>4956</v>
      </c>
      <c r="T552" t="s">
        <v>6519</v>
      </c>
      <c r="U552" t="s">
        <v>6496</v>
      </c>
      <c r="X552">
        <v>21</v>
      </c>
      <c r="Y552" t="s">
        <v>4284</v>
      </c>
      <c r="Z552" t="s">
        <v>4284</v>
      </c>
      <c r="AA552" t="s">
        <v>4284</v>
      </c>
      <c r="AB552">
        <v>1</v>
      </c>
      <c r="AC552">
        <v>0.8</v>
      </c>
      <c r="AD552">
        <v>1</v>
      </c>
      <c r="AE552">
        <v>1</v>
      </c>
      <c r="AF552" t="s">
        <v>3750</v>
      </c>
      <c r="AG552" t="s">
        <v>3758</v>
      </c>
      <c r="AH552" t="s">
        <v>74</v>
      </c>
      <c r="AI552" t="s">
        <v>58</v>
      </c>
      <c r="AJ552" t="s">
        <v>68</v>
      </c>
      <c r="AK552" t="s">
        <v>58</v>
      </c>
      <c r="AL552" t="s">
        <v>84</v>
      </c>
      <c r="AM552" t="s">
        <v>90</v>
      </c>
    </row>
    <row r="553" spans="1:39" x14ac:dyDescent="0.25">
      <c r="A553" t="s">
        <v>6514</v>
      </c>
      <c r="B553" t="s">
        <v>4250</v>
      </c>
      <c r="C553" t="s">
        <v>42</v>
      </c>
      <c r="D553" t="s">
        <v>4251</v>
      </c>
      <c r="E553" t="s">
        <v>44</v>
      </c>
      <c r="F553" s="1">
        <v>0.05</v>
      </c>
      <c r="G553" t="s">
        <v>6413</v>
      </c>
      <c r="H553">
        <v>3</v>
      </c>
      <c r="I553" t="s">
        <v>4253</v>
      </c>
      <c r="J553">
        <v>1800</v>
      </c>
      <c r="K553">
        <v>259200</v>
      </c>
      <c r="L553" t="s">
        <v>6414</v>
      </c>
      <c r="O553" t="s">
        <v>6520</v>
      </c>
      <c r="P553" t="s">
        <v>4415</v>
      </c>
      <c r="Q553" t="s">
        <v>4257</v>
      </c>
      <c r="R553" t="s">
        <v>6521</v>
      </c>
      <c r="S553" t="s">
        <v>6522</v>
      </c>
      <c r="T553" t="s">
        <v>6523</v>
      </c>
      <c r="U553" t="s">
        <v>6496</v>
      </c>
      <c r="X553">
        <v>44</v>
      </c>
      <c r="Y553" t="s">
        <v>4419</v>
      </c>
      <c r="Z553" t="s">
        <v>4419</v>
      </c>
      <c r="AA553" t="s">
        <v>4419</v>
      </c>
      <c r="AB553">
        <v>1</v>
      </c>
      <c r="AC553">
        <v>0.8</v>
      </c>
      <c r="AD553">
        <v>1</v>
      </c>
      <c r="AE553">
        <v>1</v>
      </c>
      <c r="AF553" t="s">
        <v>3750</v>
      </c>
      <c r="AG553" t="s">
        <v>3758</v>
      </c>
      <c r="AH553" t="s">
        <v>57</v>
      </c>
      <c r="AI553" t="s">
        <v>58</v>
      </c>
      <c r="AJ553" t="s">
        <v>68</v>
      </c>
      <c r="AK553" t="s">
        <v>58</v>
      </c>
      <c r="AL553" t="s">
        <v>60</v>
      </c>
      <c r="AM553" t="s">
        <v>61</v>
      </c>
    </row>
    <row r="554" spans="1:39" x14ac:dyDescent="0.25">
      <c r="A554" t="s">
        <v>6524</v>
      </c>
      <c r="B554" t="s">
        <v>4250</v>
      </c>
      <c r="C554" t="s">
        <v>42</v>
      </c>
      <c r="D554" t="s">
        <v>4251</v>
      </c>
      <c r="E554" t="s">
        <v>44</v>
      </c>
      <c r="F554" s="1">
        <v>0.05</v>
      </c>
      <c r="G554" t="s">
        <v>5202</v>
      </c>
      <c r="H554">
        <v>3</v>
      </c>
      <c r="I554" t="s">
        <v>4253</v>
      </c>
      <c r="J554">
        <v>1800</v>
      </c>
      <c r="K554">
        <v>259200</v>
      </c>
      <c r="L554" t="s">
        <v>5203</v>
      </c>
      <c r="O554" t="s">
        <v>6525</v>
      </c>
      <c r="P554" t="s">
        <v>4256</v>
      </c>
      <c r="Q554" t="s">
        <v>4257</v>
      </c>
      <c r="R554" t="s">
        <v>5018</v>
      </c>
      <c r="S554" t="s">
        <v>6526</v>
      </c>
      <c r="T554" t="s">
        <v>6527</v>
      </c>
      <c r="U554" t="s">
        <v>6496</v>
      </c>
      <c r="X554">
        <v>22</v>
      </c>
      <c r="Y554" t="s">
        <v>4262</v>
      </c>
      <c r="Z554" t="s">
        <v>4262</v>
      </c>
      <c r="AA554" t="s">
        <v>4262</v>
      </c>
      <c r="AB554">
        <v>1</v>
      </c>
      <c r="AC554">
        <v>0.7</v>
      </c>
      <c r="AD554">
        <v>1</v>
      </c>
      <c r="AE554">
        <v>5</v>
      </c>
      <c r="AF554" t="s">
        <v>3453</v>
      </c>
      <c r="AG554" t="s">
        <v>3470</v>
      </c>
      <c r="AH554" t="s">
        <v>67</v>
      </c>
      <c r="AI554" t="s">
        <v>58</v>
      </c>
      <c r="AJ554" t="s">
        <v>133</v>
      </c>
      <c r="AK554" t="s">
        <v>58</v>
      </c>
      <c r="AL554" t="s">
        <v>84</v>
      </c>
      <c r="AM554" t="s">
        <v>90</v>
      </c>
    </row>
    <row r="555" spans="1:39" x14ac:dyDescent="0.25">
      <c r="A555" t="s">
        <v>6524</v>
      </c>
      <c r="B555" t="s">
        <v>4250</v>
      </c>
      <c r="C555" t="s">
        <v>42</v>
      </c>
      <c r="D555" t="s">
        <v>4251</v>
      </c>
      <c r="E555" t="s">
        <v>44</v>
      </c>
      <c r="F555" s="1">
        <v>0.05</v>
      </c>
      <c r="G555" t="s">
        <v>5202</v>
      </c>
      <c r="H555">
        <v>3</v>
      </c>
      <c r="I555" t="s">
        <v>4253</v>
      </c>
      <c r="J555">
        <v>1800</v>
      </c>
      <c r="K555">
        <v>259200</v>
      </c>
      <c r="L555" t="s">
        <v>5203</v>
      </c>
      <c r="O555" t="s">
        <v>6528</v>
      </c>
      <c r="P555" t="s">
        <v>4271</v>
      </c>
      <c r="Q555" t="s">
        <v>4257</v>
      </c>
      <c r="R555" t="s">
        <v>6529</v>
      </c>
      <c r="S555" t="s">
        <v>5702</v>
      </c>
      <c r="T555" t="s">
        <v>5703</v>
      </c>
      <c r="U555" t="s">
        <v>6496</v>
      </c>
      <c r="X555">
        <v>17</v>
      </c>
      <c r="Y555" t="s">
        <v>4275</v>
      </c>
      <c r="Z555" t="s">
        <v>4275</v>
      </c>
      <c r="AA555" t="s">
        <v>4275</v>
      </c>
      <c r="AB555">
        <v>1</v>
      </c>
      <c r="AC555">
        <v>0.7</v>
      </c>
      <c r="AD555">
        <v>1</v>
      </c>
      <c r="AE555">
        <v>5</v>
      </c>
      <c r="AF555" t="s">
        <v>3453</v>
      </c>
      <c r="AG555" t="s">
        <v>3470</v>
      </c>
      <c r="AH555" t="s">
        <v>74</v>
      </c>
      <c r="AI555" t="s">
        <v>58</v>
      </c>
      <c r="AJ555" t="s">
        <v>75</v>
      </c>
      <c r="AK555" t="s">
        <v>58</v>
      </c>
      <c r="AL555" t="s">
        <v>84</v>
      </c>
      <c r="AM555" t="s">
        <v>61</v>
      </c>
    </row>
    <row r="556" spans="1:39" x14ac:dyDescent="0.25">
      <c r="A556" t="s">
        <v>6524</v>
      </c>
      <c r="B556" t="s">
        <v>4250</v>
      </c>
      <c r="C556" t="s">
        <v>42</v>
      </c>
      <c r="D556" t="s">
        <v>4251</v>
      </c>
      <c r="E556" t="s">
        <v>44</v>
      </c>
      <c r="F556" s="1">
        <v>0.05</v>
      </c>
      <c r="G556" t="s">
        <v>5202</v>
      </c>
      <c r="H556">
        <v>3</v>
      </c>
      <c r="I556" t="s">
        <v>4253</v>
      </c>
      <c r="J556">
        <v>1800</v>
      </c>
      <c r="K556">
        <v>259200</v>
      </c>
      <c r="L556" t="s">
        <v>5203</v>
      </c>
      <c r="O556" t="s">
        <v>6530</v>
      </c>
      <c r="P556" t="s">
        <v>4415</v>
      </c>
      <c r="Q556" t="s">
        <v>4257</v>
      </c>
      <c r="R556" t="s">
        <v>6531</v>
      </c>
      <c r="S556" t="s">
        <v>6298</v>
      </c>
      <c r="T556" t="s">
        <v>6532</v>
      </c>
      <c r="U556" t="s">
        <v>6496</v>
      </c>
      <c r="X556">
        <v>36</v>
      </c>
      <c r="Y556" t="s">
        <v>4419</v>
      </c>
      <c r="Z556" t="s">
        <v>4419</v>
      </c>
      <c r="AA556" t="s">
        <v>4419</v>
      </c>
      <c r="AB556">
        <v>1</v>
      </c>
      <c r="AC556">
        <v>0.7</v>
      </c>
      <c r="AD556">
        <v>1</v>
      </c>
      <c r="AE556">
        <v>5</v>
      </c>
      <c r="AF556" t="s">
        <v>3453</v>
      </c>
      <c r="AG556" t="s">
        <v>3470</v>
      </c>
      <c r="AH556" t="s">
        <v>57</v>
      </c>
      <c r="AI556" t="s">
        <v>58</v>
      </c>
      <c r="AJ556" t="s">
        <v>133</v>
      </c>
      <c r="AK556" t="s">
        <v>58</v>
      </c>
      <c r="AL556" t="s">
        <v>60</v>
      </c>
      <c r="AM556" t="s">
        <v>61</v>
      </c>
    </row>
    <row r="557" spans="1:39" x14ac:dyDescent="0.25">
      <c r="A557" t="s">
        <v>6533</v>
      </c>
      <c r="B557" t="s">
        <v>4250</v>
      </c>
      <c r="C557" t="s">
        <v>42</v>
      </c>
      <c r="D557" t="s">
        <v>4251</v>
      </c>
      <c r="E557" t="s">
        <v>44</v>
      </c>
      <c r="F557" s="1">
        <v>0.05</v>
      </c>
      <c r="G557" t="s">
        <v>6413</v>
      </c>
      <c r="H557">
        <v>3</v>
      </c>
      <c r="I557" t="s">
        <v>4253</v>
      </c>
      <c r="J557">
        <v>1800</v>
      </c>
      <c r="K557">
        <v>259200</v>
      </c>
      <c r="L557" t="s">
        <v>6414</v>
      </c>
      <c r="O557" t="s">
        <v>6534</v>
      </c>
      <c r="P557" t="s">
        <v>4264</v>
      </c>
      <c r="Q557" t="s">
        <v>4257</v>
      </c>
      <c r="R557" t="s">
        <v>6535</v>
      </c>
      <c r="S557" t="s">
        <v>5223</v>
      </c>
      <c r="T557" t="s">
        <v>6536</v>
      </c>
      <c r="U557" t="s">
        <v>6496</v>
      </c>
      <c r="X557">
        <v>31</v>
      </c>
      <c r="Y557" t="s">
        <v>4269</v>
      </c>
      <c r="Z557" t="s">
        <v>4269</v>
      </c>
      <c r="AA557" t="s">
        <v>4269</v>
      </c>
      <c r="AB557">
        <v>1</v>
      </c>
      <c r="AC557">
        <v>0.8</v>
      </c>
      <c r="AD557">
        <v>1</v>
      </c>
      <c r="AE557">
        <v>2</v>
      </c>
      <c r="AF557" t="s">
        <v>3750</v>
      </c>
      <c r="AG557" t="s">
        <v>3765</v>
      </c>
      <c r="AH557" t="s">
        <v>74</v>
      </c>
      <c r="AI557" t="s">
        <v>58</v>
      </c>
      <c r="AJ557" t="s">
        <v>68</v>
      </c>
      <c r="AK557" t="s">
        <v>58</v>
      </c>
      <c r="AL557" t="s">
        <v>84</v>
      </c>
      <c r="AM557" t="s">
        <v>61</v>
      </c>
    </row>
    <row r="558" spans="1:39" x14ac:dyDescent="0.25">
      <c r="A558" t="s">
        <v>6533</v>
      </c>
      <c r="B558" t="s">
        <v>4250</v>
      </c>
      <c r="C558" t="s">
        <v>42</v>
      </c>
      <c r="D558" t="s">
        <v>4251</v>
      </c>
      <c r="E558" t="s">
        <v>44</v>
      </c>
      <c r="F558" s="1">
        <v>0.05</v>
      </c>
      <c r="G558" t="s">
        <v>6413</v>
      </c>
      <c r="H558">
        <v>3</v>
      </c>
      <c r="I558" t="s">
        <v>4253</v>
      </c>
      <c r="J558">
        <v>1800</v>
      </c>
      <c r="K558">
        <v>259200</v>
      </c>
      <c r="L558" t="s">
        <v>6414</v>
      </c>
      <c r="O558" t="s">
        <v>6537</v>
      </c>
      <c r="P558" t="s">
        <v>4286</v>
      </c>
      <c r="Q558" t="s">
        <v>4257</v>
      </c>
      <c r="R558" t="s">
        <v>4915</v>
      </c>
      <c r="S558" t="s">
        <v>5974</v>
      </c>
      <c r="T558" t="s">
        <v>6538</v>
      </c>
      <c r="U558" t="s">
        <v>6539</v>
      </c>
      <c r="X558">
        <v>33</v>
      </c>
      <c r="Y558" t="s">
        <v>4290</v>
      </c>
      <c r="Z558" t="s">
        <v>4290</v>
      </c>
      <c r="AA558" t="s">
        <v>4290</v>
      </c>
      <c r="AB558">
        <v>1</v>
      </c>
      <c r="AC558">
        <v>0.8</v>
      </c>
      <c r="AD558">
        <v>1</v>
      </c>
      <c r="AE558">
        <v>2</v>
      </c>
      <c r="AF558" t="s">
        <v>3750</v>
      </c>
      <c r="AG558" t="s">
        <v>3765</v>
      </c>
      <c r="AH558" t="s">
        <v>67</v>
      </c>
      <c r="AI558" t="s">
        <v>58</v>
      </c>
      <c r="AJ558" t="s">
        <v>142</v>
      </c>
      <c r="AK558" t="s">
        <v>58</v>
      </c>
      <c r="AL558" t="s">
        <v>84</v>
      </c>
      <c r="AM558" t="s">
        <v>61</v>
      </c>
    </row>
    <row r="559" spans="1:39" x14ac:dyDescent="0.25">
      <c r="A559" t="s">
        <v>6533</v>
      </c>
      <c r="B559" t="s">
        <v>4250</v>
      </c>
      <c r="C559" t="s">
        <v>42</v>
      </c>
      <c r="D559" t="s">
        <v>4251</v>
      </c>
      <c r="E559" t="s">
        <v>44</v>
      </c>
      <c r="F559" s="1">
        <v>0.05</v>
      </c>
      <c r="G559" t="s">
        <v>6413</v>
      </c>
      <c r="H559">
        <v>3</v>
      </c>
      <c r="I559" t="s">
        <v>4253</v>
      </c>
      <c r="J559">
        <v>1800</v>
      </c>
      <c r="K559">
        <v>259200</v>
      </c>
      <c r="L559" t="s">
        <v>6414</v>
      </c>
      <c r="O559" t="s">
        <v>6540</v>
      </c>
      <c r="P559" t="s">
        <v>4623</v>
      </c>
      <c r="Q559" t="s">
        <v>4257</v>
      </c>
      <c r="R559" t="s">
        <v>6541</v>
      </c>
      <c r="S559" t="s">
        <v>6542</v>
      </c>
      <c r="T559" t="s">
        <v>6543</v>
      </c>
      <c r="U559" t="s">
        <v>6539</v>
      </c>
      <c r="X559">
        <v>304</v>
      </c>
      <c r="Y559" t="s">
        <v>4627</v>
      </c>
      <c r="Z559" t="s">
        <v>4627</v>
      </c>
      <c r="AA559" t="s">
        <v>4627</v>
      </c>
      <c r="AB559">
        <v>1</v>
      </c>
      <c r="AC559">
        <v>0.8</v>
      </c>
      <c r="AD559">
        <v>1</v>
      </c>
      <c r="AE559">
        <v>2</v>
      </c>
      <c r="AF559" t="s">
        <v>3750</v>
      </c>
      <c r="AG559" t="s">
        <v>3765</v>
      </c>
      <c r="AH559" t="s">
        <v>67</v>
      </c>
      <c r="AI559" t="s">
        <v>58</v>
      </c>
      <c r="AJ559" t="s">
        <v>68</v>
      </c>
      <c r="AK559" t="s">
        <v>58</v>
      </c>
      <c r="AL559" t="s">
        <v>84</v>
      </c>
      <c r="AM559" t="s">
        <v>61</v>
      </c>
    </row>
    <row r="560" spans="1:39" x14ac:dyDescent="0.25">
      <c r="A560" t="s">
        <v>6544</v>
      </c>
      <c r="B560" t="s">
        <v>4250</v>
      </c>
      <c r="C560" t="s">
        <v>42</v>
      </c>
      <c r="D560" t="s">
        <v>4251</v>
      </c>
      <c r="E560" t="s">
        <v>44</v>
      </c>
      <c r="F560" s="1">
        <v>0.05</v>
      </c>
      <c r="G560" t="s">
        <v>6413</v>
      </c>
      <c r="H560">
        <v>3</v>
      </c>
      <c r="I560" t="s">
        <v>4253</v>
      </c>
      <c r="J560">
        <v>1800</v>
      </c>
      <c r="K560">
        <v>259200</v>
      </c>
      <c r="L560" t="s">
        <v>6414</v>
      </c>
      <c r="O560" t="s">
        <v>6545</v>
      </c>
      <c r="P560" t="s">
        <v>4432</v>
      </c>
      <c r="Q560" t="s">
        <v>4257</v>
      </c>
      <c r="R560" t="s">
        <v>6546</v>
      </c>
      <c r="S560" t="s">
        <v>6547</v>
      </c>
      <c r="T560" t="s">
        <v>6548</v>
      </c>
      <c r="U560" t="s">
        <v>6496</v>
      </c>
      <c r="X560">
        <v>22</v>
      </c>
      <c r="Y560" t="s">
        <v>4436</v>
      </c>
      <c r="Z560" t="s">
        <v>4436</v>
      </c>
      <c r="AA560" t="s">
        <v>4436</v>
      </c>
      <c r="AB560">
        <v>1</v>
      </c>
      <c r="AC560">
        <v>0.8</v>
      </c>
      <c r="AD560">
        <v>1</v>
      </c>
      <c r="AE560">
        <v>3</v>
      </c>
      <c r="AF560" t="s">
        <v>3750</v>
      </c>
      <c r="AG560" t="s">
        <v>3766</v>
      </c>
      <c r="AH560" t="s">
        <v>67</v>
      </c>
      <c r="AI560" t="s">
        <v>58</v>
      </c>
      <c r="AJ560" t="s">
        <v>68</v>
      </c>
      <c r="AK560" t="s">
        <v>58</v>
      </c>
      <c r="AL560" t="s">
        <v>60</v>
      </c>
      <c r="AM560" t="s">
        <v>61</v>
      </c>
    </row>
    <row r="561" spans="1:39" x14ac:dyDescent="0.25">
      <c r="A561" t="s">
        <v>6544</v>
      </c>
      <c r="B561" t="s">
        <v>4250</v>
      </c>
      <c r="C561" t="s">
        <v>42</v>
      </c>
      <c r="D561" t="s">
        <v>4251</v>
      </c>
      <c r="E561" t="s">
        <v>44</v>
      </c>
      <c r="F561" s="1">
        <v>0.05</v>
      </c>
      <c r="G561" t="s">
        <v>6413</v>
      </c>
      <c r="H561">
        <v>3</v>
      </c>
      <c r="I561" t="s">
        <v>4253</v>
      </c>
      <c r="J561">
        <v>1800</v>
      </c>
      <c r="K561">
        <v>259200</v>
      </c>
      <c r="L561" t="s">
        <v>6414</v>
      </c>
      <c r="O561" t="s">
        <v>6549</v>
      </c>
      <c r="P561" t="s">
        <v>4338</v>
      </c>
      <c r="Q561" t="s">
        <v>4257</v>
      </c>
      <c r="R561" t="s">
        <v>6550</v>
      </c>
      <c r="S561" t="s">
        <v>6551</v>
      </c>
      <c r="T561" t="s">
        <v>6552</v>
      </c>
      <c r="U561" t="s">
        <v>6496</v>
      </c>
      <c r="X561">
        <v>287</v>
      </c>
      <c r="Y561" t="s">
        <v>4342</v>
      </c>
      <c r="Z561" t="s">
        <v>4342</v>
      </c>
      <c r="AA561" t="s">
        <v>4342</v>
      </c>
      <c r="AB561">
        <v>1</v>
      </c>
      <c r="AC561">
        <v>0.8</v>
      </c>
      <c r="AD561">
        <v>1</v>
      </c>
      <c r="AE561">
        <v>3</v>
      </c>
      <c r="AF561" t="s">
        <v>3750</v>
      </c>
      <c r="AG561" t="s">
        <v>3766</v>
      </c>
      <c r="AH561" t="s">
        <v>74</v>
      </c>
      <c r="AI561" t="s">
        <v>58</v>
      </c>
      <c r="AJ561" t="s">
        <v>68</v>
      </c>
      <c r="AK561" t="s">
        <v>58</v>
      </c>
      <c r="AL561" t="s">
        <v>84</v>
      </c>
      <c r="AM561" t="s">
        <v>61</v>
      </c>
    </row>
    <row r="562" spans="1:39" x14ac:dyDescent="0.25">
      <c r="A562" t="s">
        <v>6544</v>
      </c>
      <c r="B562" t="s">
        <v>4250</v>
      </c>
      <c r="C562" t="s">
        <v>42</v>
      </c>
      <c r="D562" t="s">
        <v>4251</v>
      </c>
      <c r="E562" t="s">
        <v>44</v>
      </c>
      <c r="F562" s="1">
        <v>0.05</v>
      </c>
      <c r="G562" t="s">
        <v>6413</v>
      </c>
      <c r="H562">
        <v>3</v>
      </c>
      <c r="I562" t="s">
        <v>4253</v>
      </c>
      <c r="J562">
        <v>1800</v>
      </c>
      <c r="K562">
        <v>259200</v>
      </c>
      <c r="L562" t="s">
        <v>6414</v>
      </c>
      <c r="O562" t="s">
        <v>6553</v>
      </c>
      <c r="P562" t="s">
        <v>4280</v>
      </c>
      <c r="Q562" t="s">
        <v>4257</v>
      </c>
      <c r="R562" t="s">
        <v>5992</v>
      </c>
      <c r="S562" t="s">
        <v>6554</v>
      </c>
      <c r="T562" t="s">
        <v>6555</v>
      </c>
      <c r="U562" t="s">
        <v>6539</v>
      </c>
      <c r="X562">
        <v>28</v>
      </c>
      <c r="Y562" t="s">
        <v>4284</v>
      </c>
      <c r="Z562" t="s">
        <v>4284</v>
      </c>
      <c r="AA562" t="s">
        <v>4284</v>
      </c>
      <c r="AB562">
        <v>1</v>
      </c>
      <c r="AC562">
        <v>0.8</v>
      </c>
      <c r="AD562">
        <v>1</v>
      </c>
      <c r="AE562">
        <v>3</v>
      </c>
      <c r="AF562" t="s">
        <v>3750</v>
      </c>
      <c r="AG562" t="s">
        <v>3766</v>
      </c>
      <c r="AH562" t="s">
        <v>74</v>
      </c>
      <c r="AI562" t="s">
        <v>58</v>
      </c>
      <c r="AJ562" t="s">
        <v>68</v>
      </c>
      <c r="AK562" t="s">
        <v>58</v>
      </c>
      <c r="AL562" t="s">
        <v>84</v>
      </c>
      <c r="AM562" t="s">
        <v>90</v>
      </c>
    </row>
    <row r="563" spans="1:39" x14ac:dyDescent="0.25">
      <c r="A563" t="s">
        <v>6556</v>
      </c>
      <c r="B563" t="s">
        <v>4250</v>
      </c>
      <c r="C563" t="s">
        <v>42</v>
      </c>
      <c r="D563" t="s">
        <v>4251</v>
      </c>
      <c r="E563" t="s">
        <v>44</v>
      </c>
      <c r="F563" s="1">
        <v>0.05</v>
      </c>
      <c r="G563" t="s">
        <v>5202</v>
      </c>
      <c r="H563">
        <v>3</v>
      </c>
      <c r="I563" t="s">
        <v>4253</v>
      </c>
      <c r="J563">
        <v>1800</v>
      </c>
      <c r="K563">
        <v>259200</v>
      </c>
      <c r="L563" t="s">
        <v>5203</v>
      </c>
      <c r="O563" t="s">
        <v>6557</v>
      </c>
      <c r="P563" t="s">
        <v>4586</v>
      </c>
      <c r="Q563" t="s">
        <v>4257</v>
      </c>
      <c r="R563" t="s">
        <v>4988</v>
      </c>
      <c r="S563" t="s">
        <v>4467</v>
      </c>
      <c r="T563" t="s">
        <v>4693</v>
      </c>
      <c r="U563" t="s">
        <v>6539</v>
      </c>
      <c r="X563">
        <v>73</v>
      </c>
      <c r="Y563" t="s">
        <v>4590</v>
      </c>
      <c r="Z563" t="s">
        <v>4590</v>
      </c>
      <c r="AA563" t="s">
        <v>4590</v>
      </c>
      <c r="AB563">
        <v>1</v>
      </c>
      <c r="AC563">
        <v>0.7</v>
      </c>
      <c r="AD563">
        <v>1</v>
      </c>
      <c r="AE563">
        <v>6</v>
      </c>
      <c r="AF563" t="s">
        <v>3453</v>
      </c>
      <c r="AG563" t="s">
        <v>3471</v>
      </c>
      <c r="AH563" t="s">
        <v>67</v>
      </c>
      <c r="AI563" t="s">
        <v>58</v>
      </c>
      <c r="AJ563" t="s">
        <v>59</v>
      </c>
      <c r="AK563" t="s">
        <v>58</v>
      </c>
      <c r="AL563" t="s">
        <v>60</v>
      </c>
      <c r="AM563" t="s">
        <v>61</v>
      </c>
    </row>
    <row r="564" spans="1:39" x14ac:dyDescent="0.25">
      <c r="A564" t="s">
        <v>6556</v>
      </c>
      <c r="B564" t="s">
        <v>4250</v>
      </c>
      <c r="C564" t="s">
        <v>42</v>
      </c>
      <c r="D564" t="s">
        <v>4251</v>
      </c>
      <c r="E564" t="s">
        <v>44</v>
      </c>
      <c r="F564" s="1">
        <v>0.05</v>
      </c>
      <c r="G564" t="s">
        <v>5202</v>
      </c>
      <c r="H564">
        <v>3</v>
      </c>
      <c r="I564" t="s">
        <v>4253</v>
      </c>
      <c r="J564">
        <v>1800</v>
      </c>
      <c r="K564">
        <v>259200</v>
      </c>
      <c r="L564" t="s">
        <v>5203</v>
      </c>
      <c r="O564" t="s">
        <v>6558</v>
      </c>
      <c r="P564" t="s">
        <v>4280</v>
      </c>
      <c r="Q564" t="s">
        <v>4257</v>
      </c>
      <c r="R564" t="s">
        <v>6559</v>
      </c>
      <c r="S564" t="s">
        <v>4346</v>
      </c>
      <c r="T564" t="s">
        <v>4347</v>
      </c>
      <c r="U564" t="s">
        <v>6539</v>
      </c>
      <c r="X564">
        <v>23</v>
      </c>
      <c r="Y564" t="s">
        <v>4284</v>
      </c>
      <c r="Z564" t="s">
        <v>4284</v>
      </c>
      <c r="AA564" t="s">
        <v>4284</v>
      </c>
      <c r="AB564">
        <v>1</v>
      </c>
      <c r="AC564">
        <v>0.7</v>
      </c>
      <c r="AD564">
        <v>1</v>
      </c>
      <c r="AE564">
        <v>6</v>
      </c>
      <c r="AF564" t="s">
        <v>3453</v>
      </c>
      <c r="AG564" t="s">
        <v>3471</v>
      </c>
      <c r="AH564" t="s">
        <v>74</v>
      </c>
      <c r="AI564" t="s">
        <v>58</v>
      </c>
      <c r="AJ564" t="s">
        <v>68</v>
      </c>
      <c r="AK564" t="s">
        <v>58</v>
      </c>
      <c r="AL564" t="s">
        <v>84</v>
      </c>
      <c r="AM564" t="s">
        <v>90</v>
      </c>
    </row>
    <row r="565" spans="1:39" x14ac:dyDescent="0.25">
      <c r="A565" t="s">
        <v>6556</v>
      </c>
      <c r="B565" t="s">
        <v>4250</v>
      </c>
      <c r="C565" t="s">
        <v>42</v>
      </c>
      <c r="D565" t="s">
        <v>4251</v>
      </c>
      <c r="E565" t="s">
        <v>44</v>
      </c>
      <c r="F565" s="1">
        <v>0.05</v>
      </c>
      <c r="G565" t="s">
        <v>5202</v>
      </c>
      <c r="H565">
        <v>3</v>
      </c>
      <c r="I565" t="s">
        <v>4253</v>
      </c>
      <c r="J565">
        <v>1800</v>
      </c>
      <c r="K565">
        <v>259200</v>
      </c>
      <c r="L565" t="s">
        <v>5203</v>
      </c>
      <c r="O565" t="s">
        <v>6560</v>
      </c>
      <c r="P565" t="s">
        <v>4415</v>
      </c>
      <c r="Q565" t="s">
        <v>4257</v>
      </c>
      <c r="R565" t="s">
        <v>6561</v>
      </c>
      <c r="S565" t="s">
        <v>5991</v>
      </c>
      <c r="T565" t="s">
        <v>6562</v>
      </c>
      <c r="U565" t="s">
        <v>6539</v>
      </c>
      <c r="X565">
        <v>32</v>
      </c>
      <c r="Y565" t="s">
        <v>4419</v>
      </c>
      <c r="Z565" t="s">
        <v>4419</v>
      </c>
      <c r="AA565" t="s">
        <v>4419</v>
      </c>
      <c r="AB565">
        <v>1</v>
      </c>
      <c r="AC565">
        <v>0.7</v>
      </c>
      <c r="AD565">
        <v>1</v>
      </c>
      <c r="AE565">
        <v>6</v>
      </c>
      <c r="AF565" t="s">
        <v>3453</v>
      </c>
      <c r="AG565" t="s">
        <v>3471</v>
      </c>
      <c r="AH565" t="s">
        <v>57</v>
      </c>
      <c r="AI565" t="s">
        <v>58</v>
      </c>
      <c r="AJ565" t="s">
        <v>59</v>
      </c>
      <c r="AK565" t="s">
        <v>58</v>
      </c>
      <c r="AL565" t="s">
        <v>60</v>
      </c>
      <c r="AM565" t="s">
        <v>61</v>
      </c>
    </row>
    <row r="566" spans="1:39" x14ac:dyDescent="0.25">
      <c r="A566" t="s">
        <v>6563</v>
      </c>
      <c r="B566" t="s">
        <v>4250</v>
      </c>
      <c r="C566" t="s">
        <v>42</v>
      </c>
      <c r="D566" t="s">
        <v>4251</v>
      </c>
      <c r="E566" t="s">
        <v>44</v>
      </c>
      <c r="F566" s="1">
        <v>0.05</v>
      </c>
      <c r="G566" t="s">
        <v>6342</v>
      </c>
      <c r="H566">
        <v>3</v>
      </c>
      <c r="I566" t="s">
        <v>4253</v>
      </c>
      <c r="J566">
        <v>1800</v>
      </c>
      <c r="K566">
        <v>259200</v>
      </c>
      <c r="L566" t="s">
        <v>6343</v>
      </c>
      <c r="O566" t="s">
        <v>6564</v>
      </c>
      <c r="P566" t="s">
        <v>5180</v>
      </c>
      <c r="Q566" t="s">
        <v>4257</v>
      </c>
      <c r="R566" t="s">
        <v>6565</v>
      </c>
      <c r="S566" t="s">
        <v>4475</v>
      </c>
      <c r="T566" t="s">
        <v>4476</v>
      </c>
      <c r="U566" t="s">
        <v>6539</v>
      </c>
      <c r="X566">
        <v>43</v>
      </c>
      <c r="Y566" t="s">
        <v>4425</v>
      </c>
      <c r="Z566" t="s">
        <v>4425</v>
      </c>
      <c r="AA566" t="s">
        <v>4425</v>
      </c>
      <c r="AB566">
        <v>1</v>
      </c>
      <c r="AC566">
        <v>0.6</v>
      </c>
      <c r="AD566">
        <v>1</v>
      </c>
      <c r="AE566">
        <v>15</v>
      </c>
      <c r="AF566" t="s">
        <v>3976</v>
      </c>
      <c r="AG566" t="s">
        <v>3989</v>
      </c>
      <c r="AH566" t="s">
        <v>1861</v>
      </c>
      <c r="AI566" t="s">
        <v>58</v>
      </c>
      <c r="AJ566" t="s">
        <v>68</v>
      </c>
      <c r="AK566" t="s">
        <v>58</v>
      </c>
      <c r="AL566" t="s">
        <v>84</v>
      </c>
      <c r="AM566" t="s">
        <v>61</v>
      </c>
    </row>
    <row r="567" spans="1:39" x14ac:dyDescent="0.25">
      <c r="A567" t="s">
        <v>6563</v>
      </c>
      <c r="B567" t="s">
        <v>4250</v>
      </c>
      <c r="C567" t="s">
        <v>42</v>
      </c>
      <c r="D567" t="s">
        <v>4251</v>
      </c>
      <c r="E567" t="s">
        <v>44</v>
      </c>
      <c r="F567" s="1">
        <v>0.05</v>
      </c>
      <c r="G567" t="s">
        <v>6342</v>
      </c>
      <c r="H567">
        <v>3</v>
      </c>
      <c r="I567" t="s">
        <v>4253</v>
      </c>
      <c r="J567">
        <v>1800</v>
      </c>
      <c r="K567">
        <v>259200</v>
      </c>
      <c r="L567" t="s">
        <v>6343</v>
      </c>
      <c r="O567" t="s">
        <v>6566</v>
      </c>
      <c r="P567" t="s">
        <v>4540</v>
      </c>
      <c r="Q567" t="s">
        <v>4257</v>
      </c>
      <c r="R567" t="s">
        <v>5903</v>
      </c>
      <c r="S567" t="s">
        <v>6567</v>
      </c>
      <c r="T567" t="s">
        <v>6568</v>
      </c>
      <c r="U567" t="s">
        <v>6539</v>
      </c>
      <c r="X567">
        <v>25</v>
      </c>
      <c r="Y567" t="s">
        <v>4544</v>
      </c>
      <c r="Z567" t="s">
        <v>4544</v>
      </c>
      <c r="AA567" t="s">
        <v>4544</v>
      </c>
      <c r="AB567">
        <v>1</v>
      </c>
      <c r="AC567">
        <v>0.6</v>
      </c>
      <c r="AD567">
        <v>1</v>
      </c>
      <c r="AE567">
        <v>15</v>
      </c>
      <c r="AF567" t="s">
        <v>3976</v>
      </c>
      <c r="AG567" t="s">
        <v>3989</v>
      </c>
      <c r="AH567" t="s">
        <v>74</v>
      </c>
      <c r="AI567" t="s">
        <v>58</v>
      </c>
      <c r="AJ567" t="s">
        <v>68</v>
      </c>
      <c r="AK567" t="s">
        <v>58</v>
      </c>
      <c r="AL567" t="s">
        <v>84</v>
      </c>
      <c r="AM567" t="s">
        <v>90</v>
      </c>
    </row>
    <row r="568" spans="1:39" x14ac:dyDescent="0.25">
      <c r="A568" t="s">
        <v>6563</v>
      </c>
      <c r="B568" t="s">
        <v>4250</v>
      </c>
      <c r="C568" t="s">
        <v>42</v>
      </c>
      <c r="D568" t="s">
        <v>4251</v>
      </c>
      <c r="E568" t="s">
        <v>44</v>
      </c>
      <c r="F568" s="1">
        <v>0.05</v>
      </c>
      <c r="G568" t="s">
        <v>6342</v>
      </c>
      <c r="H568">
        <v>3</v>
      </c>
      <c r="I568" t="s">
        <v>4253</v>
      </c>
      <c r="J568">
        <v>1800</v>
      </c>
      <c r="K568">
        <v>259200</v>
      </c>
      <c r="L568" t="s">
        <v>6343</v>
      </c>
      <c r="O568" t="s">
        <v>6569</v>
      </c>
      <c r="P568" t="s">
        <v>4280</v>
      </c>
      <c r="Q568" t="s">
        <v>4257</v>
      </c>
      <c r="R568" t="s">
        <v>6570</v>
      </c>
      <c r="S568" t="s">
        <v>6571</v>
      </c>
      <c r="T568" t="s">
        <v>6572</v>
      </c>
      <c r="U568" t="s">
        <v>6539</v>
      </c>
      <c r="X568">
        <v>40</v>
      </c>
      <c r="Y568" t="s">
        <v>4284</v>
      </c>
      <c r="Z568" t="s">
        <v>4284</v>
      </c>
      <c r="AA568" t="s">
        <v>4284</v>
      </c>
      <c r="AB568">
        <v>1</v>
      </c>
      <c r="AC568">
        <v>0.6</v>
      </c>
      <c r="AD568">
        <v>1</v>
      </c>
      <c r="AE568">
        <v>15</v>
      </c>
      <c r="AF568" t="s">
        <v>3976</v>
      </c>
      <c r="AG568" t="s">
        <v>3989</v>
      </c>
      <c r="AH568" t="s">
        <v>74</v>
      </c>
      <c r="AI568" t="s">
        <v>58</v>
      </c>
      <c r="AJ568" t="s">
        <v>68</v>
      </c>
      <c r="AK568" t="s">
        <v>58</v>
      </c>
      <c r="AL568" t="s">
        <v>84</v>
      </c>
      <c r="AM568" t="s">
        <v>90</v>
      </c>
    </row>
    <row r="569" spans="1:39" x14ac:dyDescent="0.25">
      <c r="A569" t="s">
        <v>6573</v>
      </c>
      <c r="B569" t="s">
        <v>4250</v>
      </c>
      <c r="C569" t="s">
        <v>42</v>
      </c>
      <c r="D569" t="s">
        <v>4251</v>
      </c>
      <c r="E569" t="s">
        <v>44</v>
      </c>
      <c r="F569" s="1">
        <v>0.05</v>
      </c>
      <c r="G569" t="s">
        <v>5202</v>
      </c>
      <c r="H569">
        <v>3</v>
      </c>
      <c r="I569" t="s">
        <v>4253</v>
      </c>
      <c r="J569">
        <v>1800</v>
      </c>
      <c r="K569">
        <v>259200</v>
      </c>
      <c r="L569" t="s">
        <v>5203</v>
      </c>
      <c r="O569" t="s">
        <v>6574</v>
      </c>
      <c r="P569" t="s">
        <v>4338</v>
      </c>
      <c r="Q569" t="s">
        <v>4257</v>
      </c>
      <c r="R569" t="s">
        <v>6575</v>
      </c>
      <c r="S569" t="s">
        <v>6576</v>
      </c>
      <c r="T569" t="s">
        <v>6577</v>
      </c>
      <c r="U569" t="s">
        <v>6539</v>
      </c>
      <c r="X569">
        <v>366</v>
      </c>
      <c r="Y569" t="s">
        <v>4342</v>
      </c>
      <c r="Z569" t="s">
        <v>4342</v>
      </c>
      <c r="AA569" t="s">
        <v>4342</v>
      </c>
      <c r="AB569">
        <v>1</v>
      </c>
      <c r="AC569">
        <v>0.7</v>
      </c>
      <c r="AD569">
        <v>1</v>
      </c>
      <c r="AE569">
        <v>7</v>
      </c>
      <c r="AF569" t="s">
        <v>3453</v>
      </c>
      <c r="AG569" t="s">
        <v>3472</v>
      </c>
      <c r="AH569" t="s">
        <v>74</v>
      </c>
      <c r="AI569" t="s">
        <v>58</v>
      </c>
      <c r="AJ569" t="s">
        <v>75</v>
      </c>
      <c r="AK569" t="s">
        <v>58</v>
      </c>
      <c r="AL569" t="s">
        <v>84</v>
      </c>
      <c r="AM569" t="s">
        <v>61</v>
      </c>
    </row>
    <row r="570" spans="1:39" x14ac:dyDescent="0.25">
      <c r="A570" t="s">
        <v>6573</v>
      </c>
      <c r="B570" t="s">
        <v>4250</v>
      </c>
      <c r="C570" t="s">
        <v>42</v>
      </c>
      <c r="D570" t="s">
        <v>4251</v>
      </c>
      <c r="E570" t="s">
        <v>44</v>
      </c>
      <c r="F570" s="1">
        <v>0.05</v>
      </c>
      <c r="G570" t="s">
        <v>5202</v>
      </c>
      <c r="H570">
        <v>3</v>
      </c>
      <c r="I570" t="s">
        <v>4253</v>
      </c>
      <c r="J570">
        <v>1800</v>
      </c>
      <c r="K570">
        <v>259200</v>
      </c>
      <c r="L570" t="s">
        <v>5203</v>
      </c>
      <c r="O570" t="s">
        <v>6578</v>
      </c>
      <c r="P570" t="s">
        <v>4271</v>
      </c>
      <c r="Q570" t="s">
        <v>4257</v>
      </c>
      <c r="R570" t="s">
        <v>6579</v>
      </c>
      <c r="S570" t="s">
        <v>6580</v>
      </c>
      <c r="T570" t="s">
        <v>6581</v>
      </c>
      <c r="U570" t="s">
        <v>6539</v>
      </c>
      <c r="X570">
        <v>32</v>
      </c>
      <c r="Y570" t="s">
        <v>4275</v>
      </c>
      <c r="Z570" t="s">
        <v>4275</v>
      </c>
      <c r="AA570" t="s">
        <v>4275</v>
      </c>
      <c r="AB570">
        <v>1</v>
      </c>
      <c r="AC570">
        <v>0.7</v>
      </c>
      <c r="AD570">
        <v>1</v>
      </c>
      <c r="AE570">
        <v>7</v>
      </c>
      <c r="AF570" t="s">
        <v>3453</v>
      </c>
      <c r="AG570" t="s">
        <v>3472</v>
      </c>
      <c r="AH570" t="s">
        <v>74</v>
      </c>
      <c r="AI570" t="s">
        <v>58</v>
      </c>
      <c r="AJ570" t="s">
        <v>75</v>
      </c>
      <c r="AK570" t="s">
        <v>58</v>
      </c>
      <c r="AL570" t="s">
        <v>84</v>
      </c>
      <c r="AM570" t="s">
        <v>61</v>
      </c>
    </row>
    <row r="571" spans="1:39" x14ac:dyDescent="0.25">
      <c r="A571" t="s">
        <v>6573</v>
      </c>
      <c r="B571" t="s">
        <v>4250</v>
      </c>
      <c r="C571" t="s">
        <v>42</v>
      </c>
      <c r="D571" t="s">
        <v>4251</v>
      </c>
      <c r="E571" t="s">
        <v>44</v>
      </c>
      <c r="F571" s="1">
        <v>0.05</v>
      </c>
      <c r="G571" t="s">
        <v>5202</v>
      </c>
      <c r="H571">
        <v>3</v>
      </c>
      <c r="I571" t="s">
        <v>4253</v>
      </c>
      <c r="J571">
        <v>1800</v>
      </c>
      <c r="K571">
        <v>259200</v>
      </c>
      <c r="L571" t="s">
        <v>5203</v>
      </c>
      <c r="O571" t="s">
        <v>6582</v>
      </c>
      <c r="P571" t="s">
        <v>4432</v>
      </c>
      <c r="Q571" t="s">
        <v>4257</v>
      </c>
      <c r="R571" t="s">
        <v>6583</v>
      </c>
      <c r="S571" t="s">
        <v>6584</v>
      </c>
      <c r="T571" t="s">
        <v>6585</v>
      </c>
      <c r="U571" t="s">
        <v>6539</v>
      </c>
      <c r="X571">
        <v>19</v>
      </c>
      <c r="Y571" t="s">
        <v>4436</v>
      </c>
      <c r="Z571" t="s">
        <v>4436</v>
      </c>
      <c r="AA571" t="s">
        <v>4436</v>
      </c>
      <c r="AB571">
        <v>1</v>
      </c>
      <c r="AC571">
        <v>0.7</v>
      </c>
      <c r="AD571">
        <v>1</v>
      </c>
      <c r="AE571">
        <v>7</v>
      </c>
      <c r="AF571" t="s">
        <v>3453</v>
      </c>
      <c r="AG571" t="s">
        <v>3472</v>
      </c>
      <c r="AH571" t="s">
        <v>67</v>
      </c>
      <c r="AI571" t="s">
        <v>58</v>
      </c>
      <c r="AJ571" t="s">
        <v>59</v>
      </c>
      <c r="AK571" t="s">
        <v>58</v>
      </c>
      <c r="AL571" t="s">
        <v>60</v>
      </c>
      <c r="AM571" t="s">
        <v>61</v>
      </c>
    </row>
    <row r="572" spans="1:39" x14ac:dyDescent="0.25">
      <c r="A572" t="s">
        <v>6586</v>
      </c>
      <c r="B572" t="s">
        <v>4250</v>
      </c>
      <c r="C572" t="s">
        <v>42</v>
      </c>
      <c r="D572" t="s">
        <v>4251</v>
      </c>
      <c r="E572" t="s">
        <v>44</v>
      </c>
      <c r="F572" s="1">
        <v>0.05</v>
      </c>
      <c r="G572" t="s">
        <v>6413</v>
      </c>
      <c r="H572">
        <v>4</v>
      </c>
      <c r="I572" t="s">
        <v>4253</v>
      </c>
      <c r="J572">
        <v>1800</v>
      </c>
      <c r="K572">
        <v>259200</v>
      </c>
      <c r="L572" t="s">
        <v>6587</v>
      </c>
      <c r="O572" t="s">
        <v>6588</v>
      </c>
      <c r="P572" t="s">
        <v>4280</v>
      </c>
      <c r="Q572" t="s">
        <v>4257</v>
      </c>
      <c r="R572" t="s">
        <v>6220</v>
      </c>
      <c r="S572" t="s">
        <v>6589</v>
      </c>
      <c r="T572" t="s">
        <v>6590</v>
      </c>
      <c r="U572" t="s">
        <v>6539</v>
      </c>
      <c r="X572">
        <v>21</v>
      </c>
      <c r="Y572" t="s">
        <v>4284</v>
      </c>
      <c r="Z572" t="s">
        <v>4284</v>
      </c>
      <c r="AA572" t="s">
        <v>4284</v>
      </c>
      <c r="AB572">
        <v>1</v>
      </c>
      <c r="AC572">
        <v>0.8</v>
      </c>
      <c r="AD572">
        <v>1</v>
      </c>
      <c r="AE572">
        <v>4</v>
      </c>
      <c r="AF572" t="s">
        <v>3750</v>
      </c>
      <c r="AG572" t="s">
        <v>3767</v>
      </c>
      <c r="AH572" t="s">
        <v>74</v>
      </c>
      <c r="AI572" t="s">
        <v>58</v>
      </c>
      <c r="AJ572" t="s">
        <v>68</v>
      </c>
      <c r="AK572" t="s">
        <v>58</v>
      </c>
      <c r="AL572" t="s">
        <v>84</v>
      </c>
      <c r="AM572" t="s">
        <v>90</v>
      </c>
    </row>
    <row r="573" spans="1:39" x14ac:dyDescent="0.25">
      <c r="A573" t="s">
        <v>6586</v>
      </c>
      <c r="B573" t="s">
        <v>4250</v>
      </c>
      <c r="C573" t="s">
        <v>42</v>
      </c>
      <c r="D573" t="s">
        <v>4251</v>
      </c>
      <c r="E573" t="s">
        <v>44</v>
      </c>
      <c r="F573" s="1">
        <v>0.05</v>
      </c>
      <c r="G573" t="s">
        <v>6413</v>
      </c>
      <c r="H573">
        <v>4</v>
      </c>
      <c r="I573" t="s">
        <v>4253</v>
      </c>
      <c r="J573">
        <v>1800</v>
      </c>
      <c r="K573">
        <v>259200</v>
      </c>
      <c r="L573" t="s">
        <v>6587</v>
      </c>
      <c r="O573" t="s">
        <v>6591</v>
      </c>
      <c r="P573" t="s">
        <v>6592</v>
      </c>
      <c r="Q573" t="s">
        <v>4257</v>
      </c>
      <c r="R573" t="s">
        <v>6593</v>
      </c>
      <c r="S573" t="s">
        <v>6594</v>
      </c>
      <c r="T573" t="s">
        <v>6595</v>
      </c>
      <c r="U573" t="s">
        <v>4304</v>
      </c>
      <c r="X573">
        <v>335</v>
      </c>
      <c r="Y573" t="s">
        <v>110</v>
      </c>
      <c r="Z573" t="s">
        <v>110</v>
      </c>
      <c r="AA573" t="s">
        <v>110</v>
      </c>
      <c r="AB573">
        <v>1</v>
      </c>
      <c r="AC573">
        <v>0.8</v>
      </c>
      <c r="AD573">
        <v>1</v>
      </c>
      <c r="AE573">
        <v>4</v>
      </c>
      <c r="AF573" t="s">
        <v>3750</v>
      </c>
      <c r="AG573" t="s">
        <v>3767</v>
      </c>
      <c r="AH573" t="s">
        <v>74</v>
      </c>
      <c r="AI573" t="s">
        <v>58</v>
      </c>
      <c r="AJ573" t="s">
        <v>75</v>
      </c>
      <c r="AK573" t="s">
        <v>58</v>
      </c>
      <c r="AL573" t="s">
        <v>84</v>
      </c>
      <c r="AM573" t="s">
        <v>61</v>
      </c>
    </row>
    <row r="574" spans="1:39" x14ac:dyDescent="0.25">
      <c r="A574" t="s">
        <v>6586</v>
      </c>
      <c r="B574" t="s">
        <v>4250</v>
      </c>
      <c r="C574" t="s">
        <v>42</v>
      </c>
      <c r="D574" t="s">
        <v>4251</v>
      </c>
      <c r="E574" t="s">
        <v>44</v>
      </c>
      <c r="F574" s="1">
        <v>0.05</v>
      </c>
      <c r="G574" t="s">
        <v>6413</v>
      </c>
      <c r="H574">
        <v>4</v>
      </c>
      <c r="I574" t="s">
        <v>4253</v>
      </c>
      <c r="J574">
        <v>1800</v>
      </c>
      <c r="K574">
        <v>259200</v>
      </c>
      <c r="L574" t="s">
        <v>6587</v>
      </c>
      <c r="O574" t="s">
        <v>6596</v>
      </c>
      <c r="P574" t="s">
        <v>4327</v>
      </c>
      <c r="Q574" t="s">
        <v>4257</v>
      </c>
      <c r="R574" t="s">
        <v>5923</v>
      </c>
      <c r="S574" t="s">
        <v>6597</v>
      </c>
      <c r="T574" t="s">
        <v>6598</v>
      </c>
      <c r="U574" t="s">
        <v>6539</v>
      </c>
      <c r="X574">
        <v>12</v>
      </c>
      <c r="Y574" t="s">
        <v>4331</v>
      </c>
      <c r="Z574" t="s">
        <v>4331</v>
      </c>
      <c r="AA574" t="s">
        <v>4331</v>
      </c>
      <c r="AB574">
        <v>1</v>
      </c>
      <c r="AC574">
        <v>0.8</v>
      </c>
      <c r="AD574">
        <v>1</v>
      </c>
      <c r="AE574">
        <v>4</v>
      </c>
      <c r="AF574" t="s">
        <v>3750</v>
      </c>
      <c r="AG574" t="s">
        <v>3767</v>
      </c>
      <c r="AH574" t="s">
        <v>74</v>
      </c>
      <c r="AI574" t="s">
        <v>58</v>
      </c>
      <c r="AJ574" t="s">
        <v>142</v>
      </c>
      <c r="AK574" t="s">
        <v>58</v>
      </c>
      <c r="AL574" t="s">
        <v>84</v>
      </c>
      <c r="AM574" t="s">
        <v>90</v>
      </c>
    </row>
    <row r="575" spans="1:39" x14ac:dyDescent="0.25">
      <c r="A575" t="s">
        <v>6599</v>
      </c>
      <c r="B575" t="s">
        <v>4250</v>
      </c>
      <c r="C575" t="s">
        <v>42</v>
      </c>
      <c r="D575" t="s">
        <v>4251</v>
      </c>
      <c r="E575" t="s">
        <v>44</v>
      </c>
      <c r="F575" s="1">
        <v>0.05</v>
      </c>
      <c r="G575" t="s">
        <v>5202</v>
      </c>
      <c r="H575">
        <v>3</v>
      </c>
      <c r="I575" t="s">
        <v>4253</v>
      </c>
      <c r="J575">
        <v>1800</v>
      </c>
      <c r="K575">
        <v>259200</v>
      </c>
      <c r="L575" t="s">
        <v>5203</v>
      </c>
      <c r="O575" t="s">
        <v>6600</v>
      </c>
      <c r="P575" t="s">
        <v>5526</v>
      </c>
      <c r="Q575" t="s">
        <v>4257</v>
      </c>
      <c r="R575" t="s">
        <v>5238</v>
      </c>
      <c r="S575" t="s">
        <v>6601</v>
      </c>
      <c r="T575" t="s">
        <v>6602</v>
      </c>
      <c r="U575" t="s">
        <v>6539</v>
      </c>
      <c r="X575">
        <v>23</v>
      </c>
      <c r="Y575" t="s">
        <v>4361</v>
      </c>
      <c r="Z575" t="s">
        <v>4361</v>
      </c>
      <c r="AA575" t="s">
        <v>4361</v>
      </c>
      <c r="AB575">
        <v>1</v>
      </c>
      <c r="AC575">
        <v>0.7</v>
      </c>
      <c r="AD575">
        <v>0</v>
      </c>
      <c r="AE575">
        <v>8</v>
      </c>
      <c r="AF575" t="s">
        <v>3453</v>
      </c>
      <c r="AG575" t="s">
        <v>3473</v>
      </c>
      <c r="AH575" t="s">
        <v>74</v>
      </c>
      <c r="AI575" t="s">
        <v>58</v>
      </c>
      <c r="AJ575" t="s">
        <v>142</v>
      </c>
      <c r="AK575" t="s">
        <v>58</v>
      </c>
      <c r="AL575" t="s">
        <v>60</v>
      </c>
      <c r="AM575" t="s">
        <v>61</v>
      </c>
    </row>
    <row r="576" spans="1:39" x14ac:dyDescent="0.25">
      <c r="A576" t="s">
        <v>6599</v>
      </c>
      <c r="B576" t="s">
        <v>4250</v>
      </c>
      <c r="C576" t="s">
        <v>42</v>
      </c>
      <c r="D576" t="s">
        <v>4251</v>
      </c>
      <c r="E576" t="s">
        <v>44</v>
      </c>
      <c r="F576" s="1">
        <v>0.05</v>
      </c>
      <c r="G576" t="s">
        <v>5202</v>
      </c>
      <c r="H576">
        <v>3</v>
      </c>
      <c r="I576" t="s">
        <v>4253</v>
      </c>
      <c r="J576">
        <v>1800</v>
      </c>
      <c r="K576">
        <v>259200</v>
      </c>
      <c r="L576" t="s">
        <v>5203</v>
      </c>
      <c r="O576" t="s">
        <v>6603</v>
      </c>
      <c r="P576" t="s">
        <v>5476</v>
      </c>
      <c r="Q576" t="s">
        <v>4257</v>
      </c>
      <c r="R576" t="s">
        <v>6604</v>
      </c>
      <c r="S576" t="s">
        <v>5265</v>
      </c>
      <c r="T576" t="s">
        <v>6605</v>
      </c>
      <c r="U576" t="s">
        <v>6606</v>
      </c>
      <c r="X576">
        <v>56</v>
      </c>
      <c r="Y576" t="s">
        <v>5480</v>
      </c>
      <c r="Z576" t="s">
        <v>5480</v>
      </c>
      <c r="AA576" t="s">
        <v>5480</v>
      </c>
      <c r="AB576">
        <v>1</v>
      </c>
      <c r="AC576">
        <v>0.7</v>
      </c>
      <c r="AD576">
        <v>0</v>
      </c>
      <c r="AE576">
        <v>8</v>
      </c>
      <c r="AF576" t="s">
        <v>3453</v>
      </c>
      <c r="AG576" t="s">
        <v>3473</v>
      </c>
      <c r="AH576" t="s">
        <v>74</v>
      </c>
      <c r="AI576" t="s">
        <v>5268</v>
      </c>
      <c r="AJ576" t="s">
        <v>133</v>
      </c>
      <c r="AK576" t="s">
        <v>58</v>
      </c>
      <c r="AL576" t="s">
        <v>60</v>
      </c>
      <c r="AM576" t="s">
        <v>90</v>
      </c>
    </row>
    <row r="577" spans="1:39" x14ac:dyDescent="0.25">
      <c r="A577" t="s">
        <v>6599</v>
      </c>
      <c r="B577" t="s">
        <v>4250</v>
      </c>
      <c r="C577" t="s">
        <v>42</v>
      </c>
      <c r="D577" t="s">
        <v>4251</v>
      </c>
      <c r="E577" t="s">
        <v>44</v>
      </c>
      <c r="F577" s="1">
        <v>0.05</v>
      </c>
      <c r="G577" t="s">
        <v>5202</v>
      </c>
      <c r="H577">
        <v>3</v>
      </c>
      <c r="I577" t="s">
        <v>4253</v>
      </c>
      <c r="J577">
        <v>1800</v>
      </c>
      <c r="K577">
        <v>259200</v>
      </c>
      <c r="L577" t="s">
        <v>5203</v>
      </c>
      <c r="O577" t="s">
        <v>6607</v>
      </c>
      <c r="P577" t="s">
        <v>4570</v>
      </c>
      <c r="Q577" t="s">
        <v>4257</v>
      </c>
      <c r="R577" t="s">
        <v>6608</v>
      </c>
      <c r="S577" t="s">
        <v>6609</v>
      </c>
      <c r="T577" t="s">
        <v>6610</v>
      </c>
      <c r="U577" t="s">
        <v>6606</v>
      </c>
      <c r="X577">
        <v>46</v>
      </c>
      <c r="Y577" t="s">
        <v>4575</v>
      </c>
      <c r="Z577" t="s">
        <v>4575</v>
      </c>
      <c r="AA577" t="s">
        <v>4575</v>
      </c>
      <c r="AB577">
        <v>1</v>
      </c>
      <c r="AC577">
        <v>0.7</v>
      </c>
      <c r="AD577">
        <v>0</v>
      </c>
      <c r="AE577">
        <v>8</v>
      </c>
      <c r="AF577" t="s">
        <v>3453</v>
      </c>
      <c r="AG577" t="s">
        <v>3473</v>
      </c>
      <c r="AH577" t="s">
        <v>74</v>
      </c>
      <c r="AI577" t="s">
        <v>58</v>
      </c>
      <c r="AJ577" t="s">
        <v>68</v>
      </c>
      <c r="AK577" t="s">
        <v>58</v>
      </c>
      <c r="AL577" t="s">
        <v>84</v>
      </c>
      <c r="AM577" t="s">
        <v>61</v>
      </c>
    </row>
    <row r="578" spans="1:39" x14ac:dyDescent="0.25">
      <c r="A578" t="s">
        <v>6611</v>
      </c>
      <c r="B578" t="s">
        <v>4250</v>
      </c>
      <c r="C578" t="s">
        <v>42</v>
      </c>
      <c r="D578" t="s">
        <v>4251</v>
      </c>
      <c r="E578" t="s">
        <v>44</v>
      </c>
      <c r="F578" s="1">
        <v>0.05</v>
      </c>
      <c r="G578" t="s">
        <v>6342</v>
      </c>
      <c r="H578">
        <v>3</v>
      </c>
      <c r="I578" t="s">
        <v>4253</v>
      </c>
      <c r="J578">
        <v>1800</v>
      </c>
      <c r="K578">
        <v>259200</v>
      </c>
      <c r="L578" t="s">
        <v>6343</v>
      </c>
      <c r="O578" t="s">
        <v>6612</v>
      </c>
      <c r="P578" t="s">
        <v>4280</v>
      </c>
      <c r="Q578" t="s">
        <v>4257</v>
      </c>
      <c r="R578" t="s">
        <v>4572</v>
      </c>
      <c r="S578" t="s">
        <v>6613</v>
      </c>
      <c r="T578" t="s">
        <v>6614</v>
      </c>
      <c r="U578" t="s">
        <v>6606</v>
      </c>
      <c r="X578">
        <v>28</v>
      </c>
      <c r="Y578" t="s">
        <v>4284</v>
      </c>
      <c r="Z578" t="s">
        <v>4284</v>
      </c>
      <c r="AA578" t="s">
        <v>4284</v>
      </c>
      <c r="AB578">
        <v>1</v>
      </c>
      <c r="AC578">
        <v>0.7</v>
      </c>
      <c r="AD578">
        <v>1</v>
      </c>
      <c r="AE578">
        <v>1</v>
      </c>
      <c r="AF578" t="s">
        <v>4000</v>
      </c>
      <c r="AG578" t="s">
        <v>174</v>
      </c>
      <c r="AH578" t="s">
        <v>74</v>
      </c>
      <c r="AI578" t="s">
        <v>58</v>
      </c>
      <c r="AJ578" t="s">
        <v>68</v>
      </c>
      <c r="AK578" t="s">
        <v>58</v>
      </c>
      <c r="AL578" t="s">
        <v>84</v>
      </c>
      <c r="AM578" t="s">
        <v>90</v>
      </c>
    </row>
    <row r="579" spans="1:39" x14ac:dyDescent="0.25">
      <c r="A579" t="s">
        <v>6611</v>
      </c>
      <c r="B579" t="s">
        <v>4250</v>
      </c>
      <c r="C579" t="s">
        <v>42</v>
      </c>
      <c r="D579" t="s">
        <v>4251</v>
      </c>
      <c r="E579" t="s">
        <v>44</v>
      </c>
      <c r="F579" s="1">
        <v>0.05</v>
      </c>
      <c r="G579" t="s">
        <v>6342</v>
      </c>
      <c r="H579">
        <v>3</v>
      </c>
      <c r="I579" t="s">
        <v>4253</v>
      </c>
      <c r="J579">
        <v>1800</v>
      </c>
      <c r="K579">
        <v>259200</v>
      </c>
      <c r="L579" t="s">
        <v>6343</v>
      </c>
      <c r="O579" t="s">
        <v>6615</v>
      </c>
      <c r="P579" t="s">
        <v>4286</v>
      </c>
      <c r="Q579" t="s">
        <v>4257</v>
      </c>
      <c r="R579" t="s">
        <v>6616</v>
      </c>
      <c r="S579" t="s">
        <v>6617</v>
      </c>
      <c r="T579" t="s">
        <v>6618</v>
      </c>
      <c r="U579" t="s">
        <v>6606</v>
      </c>
      <c r="X579">
        <v>21</v>
      </c>
      <c r="Y579" t="s">
        <v>4290</v>
      </c>
      <c r="Z579" t="s">
        <v>4290</v>
      </c>
      <c r="AA579" t="s">
        <v>4290</v>
      </c>
      <c r="AB579">
        <v>1</v>
      </c>
      <c r="AC579">
        <v>0.7</v>
      </c>
      <c r="AD579">
        <v>1</v>
      </c>
      <c r="AE579">
        <v>1</v>
      </c>
      <c r="AF579" t="s">
        <v>4000</v>
      </c>
      <c r="AG579" t="s">
        <v>174</v>
      </c>
      <c r="AH579" t="s">
        <v>67</v>
      </c>
      <c r="AI579" t="s">
        <v>58</v>
      </c>
      <c r="AJ579" t="s">
        <v>68</v>
      </c>
      <c r="AK579" t="s">
        <v>58</v>
      </c>
      <c r="AL579" t="s">
        <v>84</v>
      </c>
      <c r="AM579" t="s">
        <v>61</v>
      </c>
    </row>
    <row r="580" spans="1:39" x14ac:dyDescent="0.25">
      <c r="A580" t="s">
        <v>6611</v>
      </c>
      <c r="B580" t="s">
        <v>4250</v>
      </c>
      <c r="C580" t="s">
        <v>42</v>
      </c>
      <c r="D580" t="s">
        <v>4251</v>
      </c>
      <c r="E580" t="s">
        <v>44</v>
      </c>
      <c r="F580" s="1">
        <v>0.05</v>
      </c>
      <c r="G580" t="s">
        <v>6342</v>
      </c>
      <c r="H580">
        <v>3</v>
      </c>
      <c r="I580" t="s">
        <v>4253</v>
      </c>
      <c r="J580">
        <v>1800</v>
      </c>
      <c r="K580">
        <v>259200</v>
      </c>
      <c r="L580" t="s">
        <v>6343</v>
      </c>
      <c r="O580" t="s">
        <v>6619</v>
      </c>
      <c r="P580" t="s">
        <v>4374</v>
      </c>
      <c r="Q580" t="s">
        <v>4257</v>
      </c>
      <c r="R580" t="s">
        <v>6443</v>
      </c>
      <c r="S580" t="s">
        <v>5610</v>
      </c>
      <c r="T580" t="s">
        <v>6134</v>
      </c>
      <c r="U580" t="s">
        <v>6606</v>
      </c>
      <c r="X580">
        <v>12</v>
      </c>
      <c r="Y580" t="s">
        <v>4378</v>
      </c>
      <c r="Z580" t="s">
        <v>4378</v>
      </c>
      <c r="AA580" t="s">
        <v>4378</v>
      </c>
      <c r="AB580">
        <v>1</v>
      </c>
      <c r="AC580">
        <v>0.7</v>
      </c>
      <c r="AD580">
        <v>1</v>
      </c>
      <c r="AE580">
        <v>1</v>
      </c>
      <c r="AF580" t="s">
        <v>4000</v>
      </c>
      <c r="AG580" t="s">
        <v>174</v>
      </c>
      <c r="AH580" t="s">
        <v>57</v>
      </c>
      <c r="AI580" t="s">
        <v>58</v>
      </c>
      <c r="AJ580" t="s">
        <v>68</v>
      </c>
      <c r="AK580" t="s">
        <v>58</v>
      </c>
      <c r="AL580" t="s">
        <v>84</v>
      </c>
      <c r="AM580" t="s">
        <v>61</v>
      </c>
    </row>
    <row r="581" spans="1:39" x14ac:dyDescent="0.25">
      <c r="A581" t="s">
        <v>6620</v>
      </c>
      <c r="B581" t="s">
        <v>4250</v>
      </c>
      <c r="C581" t="s">
        <v>42</v>
      </c>
      <c r="D581" t="s">
        <v>4251</v>
      </c>
      <c r="E581" t="s">
        <v>44</v>
      </c>
      <c r="F581" s="1">
        <v>0.05</v>
      </c>
      <c r="G581" t="s">
        <v>5202</v>
      </c>
      <c r="H581">
        <v>3</v>
      </c>
      <c r="I581" t="s">
        <v>4253</v>
      </c>
      <c r="J581">
        <v>1800</v>
      </c>
      <c r="K581">
        <v>259200</v>
      </c>
      <c r="L581" t="s">
        <v>5203</v>
      </c>
      <c r="O581" t="s">
        <v>6621</v>
      </c>
      <c r="P581" t="s">
        <v>4280</v>
      </c>
      <c r="Q581" t="s">
        <v>4257</v>
      </c>
      <c r="R581" t="s">
        <v>6622</v>
      </c>
      <c r="S581" t="s">
        <v>4667</v>
      </c>
      <c r="T581" t="s">
        <v>4668</v>
      </c>
      <c r="U581" t="s">
        <v>6606</v>
      </c>
      <c r="X581">
        <v>28</v>
      </c>
      <c r="Y581" t="s">
        <v>4284</v>
      </c>
      <c r="Z581" t="s">
        <v>4284</v>
      </c>
      <c r="AA581" t="s">
        <v>4284</v>
      </c>
      <c r="AB581">
        <v>1</v>
      </c>
      <c r="AC581">
        <v>0.7</v>
      </c>
      <c r="AD581">
        <v>0</v>
      </c>
      <c r="AE581">
        <v>9</v>
      </c>
      <c r="AF581" t="s">
        <v>3453</v>
      </c>
      <c r="AG581" t="s">
        <v>3474</v>
      </c>
      <c r="AH581" t="s">
        <v>74</v>
      </c>
      <c r="AI581" t="s">
        <v>58</v>
      </c>
      <c r="AJ581" t="s">
        <v>68</v>
      </c>
      <c r="AK581" t="s">
        <v>58</v>
      </c>
      <c r="AL581" t="s">
        <v>84</v>
      </c>
      <c r="AM581" t="s">
        <v>90</v>
      </c>
    </row>
    <row r="582" spans="1:39" x14ac:dyDescent="0.25">
      <c r="A582" t="s">
        <v>6620</v>
      </c>
      <c r="B582" t="s">
        <v>4250</v>
      </c>
      <c r="C582" t="s">
        <v>42</v>
      </c>
      <c r="D582" t="s">
        <v>4251</v>
      </c>
      <c r="E582" t="s">
        <v>44</v>
      </c>
      <c r="F582" s="1">
        <v>0.05</v>
      </c>
      <c r="G582" t="s">
        <v>5202</v>
      </c>
      <c r="H582">
        <v>3</v>
      </c>
      <c r="I582" t="s">
        <v>4253</v>
      </c>
      <c r="J582">
        <v>1800</v>
      </c>
      <c r="K582">
        <v>259200</v>
      </c>
      <c r="L582" t="s">
        <v>5203</v>
      </c>
      <c r="O582" t="s">
        <v>6623</v>
      </c>
      <c r="P582" t="s">
        <v>4338</v>
      </c>
      <c r="Q582" t="s">
        <v>4257</v>
      </c>
      <c r="R582" t="s">
        <v>6624</v>
      </c>
      <c r="S582" t="s">
        <v>6589</v>
      </c>
      <c r="T582" t="s">
        <v>6590</v>
      </c>
      <c r="U582" t="s">
        <v>6606</v>
      </c>
      <c r="X582">
        <v>312</v>
      </c>
      <c r="Y582" t="s">
        <v>4342</v>
      </c>
      <c r="Z582" t="s">
        <v>4342</v>
      </c>
      <c r="AA582" t="s">
        <v>4342</v>
      </c>
      <c r="AB582">
        <v>1</v>
      </c>
      <c r="AC582">
        <v>0.7</v>
      </c>
      <c r="AD582">
        <v>0</v>
      </c>
      <c r="AE582">
        <v>9</v>
      </c>
      <c r="AF582" t="s">
        <v>3453</v>
      </c>
      <c r="AG582" t="s">
        <v>3474</v>
      </c>
      <c r="AH582" t="s">
        <v>74</v>
      </c>
      <c r="AI582" t="s">
        <v>58</v>
      </c>
      <c r="AJ582" t="s">
        <v>68</v>
      </c>
      <c r="AK582" t="s">
        <v>58</v>
      </c>
      <c r="AL582" t="s">
        <v>84</v>
      </c>
      <c r="AM582" t="s">
        <v>61</v>
      </c>
    </row>
    <row r="583" spans="1:39" x14ac:dyDescent="0.25">
      <c r="A583" t="s">
        <v>6620</v>
      </c>
      <c r="B583" t="s">
        <v>4250</v>
      </c>
      <c r="C583" t="s">
        <v>42</v>
      </c>
      <c r="D583" t="s">
        <v>4251</v>
      </c>
      <c r="E583" t="s">
        <v>44</v>
      </c>
      <c r="F583" s="1">
        <v>0.05</v>
      </c>
      <c r="G583" t="s">
        <v>5202</v>
      </c>
      <c r="H583">
        <v>3</v>
      </c>
      <c r="I583" t="s">
        <v>4253</v>
      </c>
      <c r="J583">
        <v>1800</v>
      </c>
      <c r="K583">
        <v>259200</v>
      </c>
      <c r="L583" t="s">
        <v>5203</v>
      </c>
      <c r="O583" t="s">
        <v>6625</v>
      </c>
      <c r="P583" t="s">
        <v>4586</v>
      </c>
      <c r="Q583" t="s">
        <v>4257</v>
      </c>
      <c r="R583" t="s">
        <v>4979</v>
      </c>
      <c r="S583" t="s">
        <v>6626</v>
      </c>
      <c r="T583" t="s">
        <v>6627</v>
      </c>
      <c r="U583" t="s">
        <v>6606</v>
      </c>
      <c r="X583">
        <v>28</v>
      </c>
      <c r="Y583" t="s">
        <v>4590</v>
      </c>
      <c r="Z583" t="s">
        <v>4590</v>
      </c>
      <c r="AA583" t="s">
        <v>4590</v>
      </c>
      <c r="AB583">
        <v>1</v>
      </c>
      <c r="AC583">
        <v>0.7</v>
      </c>
      <c r="AD583">
        <v>0</v>
      </c>
      <c r="AE583">
        <v>9</v>
      </c>
      <c r="AF583" t="s">
        <v>3453</v>
      </c>
      <c r="AG583" t="s">
        <v>3474</v>
      </c>
      <c r="AH583" t="s">
        <v>67</v>
      </c>
      <c r="AI583" t="s">
        <v>58</v>
      </c>
      <c r="AJ583" t="s">
        <v>59</v>
      </c>
      <c r="AK583" t="s">
        <v>58</v>
      </c>
      <c r="AL583" t="s">
        <v>60</v>
      </c>
      <c r="AM583" t="s">
        <v>61</v>
      </c>
    </row>
    <row r="584" spans="1:39" x14ac:dyDescent="0.25">
      <c r="A584" t="s">
        <v>6628</v>
      </c>
      <c r="B584" t="s">
        <v>4250</v>
      </c>
      <c r="C584" t="s">
        <v>42</v>
      </c>
      <c r="D584" t="s">
        <v>4251</v>
      </c>
      <c r="E584" t="s">
        <v>44</v>
      </c>
      <c r="F584" s="1">
        <v>0.05</v>
      </c>
      <c r="G584" t="s">
        <v>6342</v>
      </c>
      <c r="H584">
        <v>3</v>
      </c>
      <c r="I584" t="s">
        <v>4253</v>
      </c>
      <c r="J584">
        <v>1800</v>
      </c>
      <c r="K584">
        <v>259200</v>
      </c>
      <c r="L584" t="s">
        <v>6343</v>
      </c>
      <c r="O584" t="s">
        <v>6629</v>
      </c>
      <c r="P584" t="s">
        <v>5180</v>
      </c>
      <c r="Q584" t="s">
        <v>4257</v>
      </c>
      <c r="R584" t="s">
        <v>6630</v>
      </c>
      <c r="S584" t="s">
        <v>6631</v>
      </c>
      <c r="T584" t="s">
        <v>6632</v>
      </c>
      <c r="U584" t="s">
        <v>6606</v>
      </c>
      <c r="X584">
        <v>45</v>
      </c>
      <c r="Y584" t="s">
        <v>4425</v>
      </c>
      <c r="Z584" t="s">
        <v>4425</v>
      </c>
      <c r="AA584" t="s">
        <v>4425</v>
      </c>
      <c r="AB584">
        <v>1</v>
      </c>
      <c r="AC584">
        <v>0.7</v>
      </c>
      <c r="AD584">
        <v>0</v>
      </c>
      <c r="AE584">
        <v>2</v>
      </c>
      <c r="AF584" t="s">
        <v>4000</v>
      </c>
      <c r="AG584" t="s">
        <v>4013</v>
      </c>
      <c r="AH584" t="s">
        <v>1861</v>
      </c>
      <c r="AI584" t="s">
        <v>58</v>
      </c>
      <c r="AJ584" t="s">
        <v>68</v>
      </c>
      <c r="AK584" t="s">
        <v>58</v>
      </c>
      <c r="AL584" t="s">
        <v>84</v>
      </c>
      <c r="AM584" t="s">
        <v>61</v>
      </c>
    </row>
    <row r="585" spans="1:39" x14ac:dyDescent="0.25">
      <c r="A585" t="s">
        <v>6628</v>
      </c>
      <c r="B585" t="s">
        <v>4250</v>
      </c>
      <c r="C585" t="s">
        <v>42</v>
      </c>
      <c r="D585" t="s">
        <v>4251</v>
      </c>
      <c r="E585" t="s">
        <v>44</v>
      </c>
      <c r="F585" s="1">
        <v>0.05</v>
      </c>
      <c r="G585" t="s">
        <v>6342</v>
      </c>
      <c r="H585">
        <v>3</v>
      </c>
      <c r="I585" t="s">
        <v>4253</v>
      </c>
      <c r="J585">
        <v>1800</v>
      </c>
      <c r="K585">
        <v>259200</v>
      </c>
      <c r="L585" t="s">
        <v>6343</v>
      </c>
      <c r="O585" s="2" t="s">
        <v>6633</v>
      </c>
      <c r="P585" t="s">
        <v>4374</v>
      </c>
      <c r="Q585" t="s">
        <v>4257</v>
      </c>
      <c r="R585" t="s">
        <v>5284</v>
      </c>
      <c r="S585" t="s">
        <v>6634</v>
      </c>
      <c r="T585" t="s">
        <v>6635</v>
      </c>
      <c r="U585" t="s">
        <v>6636</v>
      </c>
      <c r="X585">
        <v>16</v>
      </c>
      <c r="Y585" t="s">
        <v>4378</v>
      </c>
      <c r="Z585" t="s">
        <v>4378</v>
      </c>
      <c r="AA585" t="s">
        <v>4378</v>
      </c>
      <c r="AB585">
        <v>1</v>
      </c>
      <c r="AC585">
        <v>0.7</v>
      </c>
      <c r="AD585">
        <v>0</v>
      </c>
      <c r="AE585">
        <v>2</v>
      </c>
      <c r="AF585" t="s">
        <v>4000</v>
      </c>
      <c r="AG585" t="s">
        <v>4013</v>
      </c>
      <c r="AH585" t="s">
        <v>57</v>
      </c>
      <c r="AI585" t="s">
        <v>58</v>
      </c>
      <c r="AJ585" t="s">
        <v>75</v>
      </c>
      <c r="AK585" t="s">
        <v>58</v>
      </c>
      <c r="AL585" t="s">
        <v>84</v>
      </c>
      <c r="AM585" t="s">
        <v>61</v>
      </c>
    </row>
    <row r="586" spans="1:39" x14ac:dyDescent="0.25">
      <c r="A586" t="s">
        <v>6628</v>
      </c>
      <c r="B586" t="s">
        <v>4250</v>
      </c>
      <c r="C586" t="s">
        <v>42</v>
      </c>
      <c r="D586" t="s">
        <v>4251</v>
      </c>
      <c r="E586" t="s">
        <v>44</v>
      </c>
      <c r="F586" s="1">
        <v>0.05</v>
      </c>
      <c r="G586" t="s">
        <v>6342</v>
      </c>
      <c r="H586">
        <v>3</v>
      </c>
      <c r="I586" t="s">
        <v>4253</v>
      </c>
      <c r="J586">
        <v>1800</v>
      </c>
      <c r="K586">
        <v>259200</v>
      </c>
      <c r="L586" t="s">
        <v>6343</v>
      </c>
      <c r="O586" t="s">
        <v>6637</v>
      </c>
      <c r="P586" t="s">
        <v>4638</v>
      </c>
      <c r="Q586" t="s">
        <v>4257</v>
      </c>
      <c r="R586" t="s">
        <v>6638</v>
      </c>
      <c r="S586" t="s">
        <v>6468</v>
      </c>
      <c r="T586" t="s">
        <v>6469</v>
      </c>
      <c r="U586" t="s">
        <v>6636</v>
      </c>
      <c r="X586">
        <v>19</v>
      </c>
      <c r="Y586" t="s">
        <v>4642</v>
      </c>
      <c r="Z586" t="s">
        <v>4642</v>
      </c>
      <c r="AA586" t="s">
        <v>4642</v>
      </c>
      <c r="AB586">
        <v>1</v>
      </c>
      <c r="AC586">
        <v>0.7</v>
      </c>
      <c r="AD586">
        <v>0</v>
      </c>
      <c r="AE586">
        <v>2</v>
      </c>
      <c r="AF586" t="s">
        <v>4000</v>
      </c>
      <c r="AG586" t="s">
        <v>4013</v>
      </c>
      <c r="AH586" t="s">
        <v>74</v>
      </c>
      <c r="AI586" t="s">
        <v>58</v>
      </c>
      <c r="AJ586" t="s">
        <v>75</v>
      </c>
      <c r="AK586" t="s">
        <v>58</v>
      </c>
      <c r="AL586" t="s">
        <v>60</v>
      </c>
      <c r="AM586" t="s">
        <v>61</v>
      </c>
    </row>
    <row r="587" spans="1:39" x14ac:dyDescent="0.25">
      <c r="A587" t="s">
        <v>6639</v>
      </c>
      <c r="B587" t="s">
        <v>4250</v>
      </c>
      <c r="C587" t="s">
        <v>42</v>
      </c>
      <c r="D587" t="s">
        <v>4251</v>
      </c>
      <c r="E587" t="s">
        <v>44</v>
      </c>
      <c r="F587" s="1">
        <v>0.05</v>
      </c>
      <c r="G587" t="s">
        <v>6413</v>
      </c>
      <c r="H587">
        <v>3</v>
      </c>
      <c r="I587" t="s">
        <v>4253</v>
      </c>
      <c r="J587">
        <v>1800</v>
      </c>
      <c r="K587">
        <v>259200</v>
      </c>
      <c r="L587" t="s">
        <v>6414</v>
      </c>
      <c r="O587" t="s">
        <v>6640</v>
      </c>
      <c r="P587" t="s">
        <v>4292</v>
      </c>
      <c r="Q587" t="s">
        <v>4257</v>
      </c>
      <c r="R587" t="s">
        <v>4700</v>
      </c>
      <c r="S587" t="s">
        <v>4273</v>
      </c>
      <c r="T587" t="s">
        <v>4274</v>
      </c>
      <c r="U587" t="s">
        <v>6636</v>
      </c>
      <c r="X587">
        <v>18</v>
      </c>
      <c r="Y587" t="s">
        <v>4296</v>
      </c>
      <c r="Z587" t="s">
        <v>4296</v>
      </c>
      <c r="AA587" t="s">
        <v>4296</v>
      </c>
      <c r="AB587">
        <v>1</v>
      </c>
      <c r="AC587">
        <v>0.8</v>
      </c>
      <c r="AD587">
        <v>1</v>
      </c>
      <c r="AE587">
        <v>5</v>
      </c>
      <c r="AF587" t="s">
        <v>3750</v>
      </c>
      <c r="AG587" t="s">
        <v>3768</v>
      </c>
      <c r="AH587" t="s">
        <v>74</v>
      </c>
      <c r="AI587" t="s">
        <v>58</v>
      </c>
      <c r="AJ587" t="s">
        <v>75</v>
      </c>
      <c r="AK587" t="s">
        <v>58</v>
      </c>
      <c r="AL587" t="s">
        <v>84</v>
      </c>
      <c r="AM587" t="s">
        <v>61</v>
      </c>
    </row>
    <row r="588" spans="1:39" x14ac:dyDescent="0.25">
      <c r="A588" t="s">
        <v>6639</v>
      </c>
      <c r="B588" t="s">
        <v>4250</v>
      </c>
      <c r="C588" t="s">
        <v>42</v>
      </c>
      <c r="D588" t="s">
        <v>4251</v>
      </c>
      <c r="E588" t="s">
        <v>44</v>
      </c>
      <c r="F588" s="1">
        <v>0.05</v>
      </c>
      <c r="G588" t="s">
        <v>6413</v>
      </c>
      <c r="H588">
        <v>3</v>
      </c>
      <c r="I588" t="s">
        <v>4253</v>
      </c>
      <c r="J588">
        <v>1800</v>
      </c>
      <c r="K588">
        <v>259200</v>
      </c>
      <c r="L588" t="s">
        <v>6414</v>
      </c>
      <c r="O588" t="s">
        <v>6641</v>
      </c>
      <c r="P588" t="s">
        <v>4415</v>
      </c>
      <c r="Q588" t="s">
        <v>4257</v>
      </c>
      <c r="R588" t="s">
        <v>6642</v>
      </c>
      <c r="S588" t="s">
        <v>6643</v>
      </c>
      <c r="T588" t="s">
        <v>6644</v>
      </c>
      <c r="U588" t="s">
        <v>6636</v>
      </c>
      <c r="X588">
        <v>44</v>
      </c>
      <c r="Y588" t="s">
        <v>4419</v>
      </c>
      <c r="Z588" t="s">
        <v>4419</v>
      </c>
      <c r="AA588" t="s">
        <v>4419</v>
      </c>
      <c r="AB588">
        <v>1</v>
      </c>
      <c r="AC588">
        <v>0.8</v>
      </c>
      <c r="AD588">
        <v>1</v>
      </c>
      <c r="AE588">
        <v>5</v>
      </c>
      <c r="AF588" t="s">
        <v>3750</v>
      </c>
      <c r="AG588" t="s">
        <v>3768</v>
      </c>
      <c r="AH588" t="s">
        <v>57</v>
      </c>
      <c r="AI588" t="s">
        <v>58</v>
      </c>
      <c r="AJ588" t="s">
        <v>75</v>
      </c>
      <c r="AK588" t="s">
        <v>58</v>
      </c>
      <c r="AL588" t="s">
        <v>60</v>
      </c>
      <c r="AM588" t="s">
        <v>61</v>
      </c>
    </row>
    <row r="589" spans="1:39" x14ac:dyDescent="0.25">
      <c r="A589" t="s">
        <v>6639</v>
      </c>
      <c r="B589" t="s">
        <v>4250</v>
      </c>
      <c r="C589" t="s">
        <v>42</v>
      </c>
      <c r="D589" t="s">
        <v>4251</v>
      </c>
      <c r="E589" t="s">
        <v>44</v>
      </c>
      <c r="F589" s="1">
        <v>0.05</v>
      </c>
      <c r="G589" t="s">
        <v>6413</v>
      </c>
      <c r="H589">
        <v>3</v>
      </c>
      <c r="I589" t="s">
        <v>4253</v>
      </c>
      <c r="J589">
        <v>1800</v>
      </c>
      <c r="K589">
        <v>259200</v>
      </c>
      <c r="L589" t="s">
        <v>6414</v>
      </c>
      <c r="O589" t="s">
        <v>6645</v>
      </c>
      <c r="P589" t="s">
        <v>4280</v>
      </c>
      <c r="Q589" t="s">
        <v>4257</v>
      </c>
      <c r="R589" t="s">
        <v>5223</v>
      </c>
      <c r="S589" t="s">
        <v>5035</v>
      </c>
      <c r="T589" t="s">
        <v>6646</v>
      </c>
      <c r="U589" t="s">
        <v>6636</v>
      </c>
      <c r="X589">
        <v>26</v>
      </c>
      <c r="Y589" t="s">
        <v>4284</v>
      </c>
      <c r="Z589" t="s">
        <v>4284</v>
      </c>
      <c r="AA589" t="s">
        <v>4284</v>
      </c>
      <c r="AB589">
        <v>1</v>
      </c>
      <c r="AC589">
        <v>0.8</v>
      </c>
      <c r="AD589">
        <v>1</v>
      </c>
      <c r="AE589">
        <v>5</v>
      </c>
      <c r="AF589" t="s">
        <v>3750</v>
      </c>
      <c r="AG589" t="s">
        <v>3768</v>
      </c>
      <c r="AH589" t="s">
        <v>74</v>
      </c>
      <c r="AI589" t="s">
        <v>58</v>
      </c>
      <c r="AJ589" t="s">
        <v>59</v>
      </c>
      <c r="AK589" t="s">
        <v>58</v>
      </c>
      <c r="AL589" t="s">
        <v>84</v>
      </c>
      <c r="AM589" t="s">
        <v>90</v>
      </c>
    </row>
    <row r="590" spans="1:39" x14ac:dyDescent="0.25">
      <c r="A590" t="s">
        <v>6647</v>
      </c>
      <c r="B590" t="s">
        <v>4250</v>
      </c>
      <c r="C590" t="s">
        <v>42</v>
      </c>
      <c r="D590" t="s">
        <v>4251</v>
      </c>
      <c r="E590" t="s">
        <v>44</v>
      </c>
      <c r="F590" s="1">
        <v>0.05</v>
      </c>
      <c r="G590" t="s">
        <v>5202</v>
      </c>
      <c r="H590">
        <v>3</v>
      </c>
      <c r="I590" t="s">
        <v>4253</v>
      </c>
      <c r="J590">
        <v>1800</v>
      </c>
      <c r="K590">
        <v>259200</v>
      </c>
      <c r="L590" t="s">
        <v>5203</v>
      </c>
      <c r="O590" t="s">
        <v>6648</v>
      </c>
      <c r="P590" t="s">
        <v>4338</v>
      </c>
      <c r="Q590" t="s">
        <v>4257</v>
      </c>
      <c r="R590" t="s">
        <v>5251</v>
      </c>
      <c r="S590" t="s">
        <v>4364</v>
      </c>
      <c r="T590" t="s">
        <v>6649</v>
      </c>
      <c r="U590" t="s">
        <v>6636</v>
      </c>
      <c r="X590">
        <v>314</v>
      </c>
      <c r="Y590" t="s">
        <v>4342</v>
      </c>
      <c r="Z590" t="s">
        <v>4342</v>
      </c>
      <c r="AA590" t="s">
        <v>4342</v>
      </c>
      <c r="AB590">
        <v>1</v>
      </c>
      <c r="AC590">
        <v>0.7</v>
      </c>
      <c r="AD590">
        <v>1</v>
      </c>
      <c r="AE590">
        <v>10</v>
      </c>
      <c r="AF590" t="s">
        <v>3453</v>
      </c>
      <c r="AG590" t="s">
        <v>3461</v>
      </c>
      <c r="AH590" t="s">
        <v>74</v>
      </c>
      <c r="AI590" t="s">
        <v>58</v>
      </c>
      <c r="AJ590" t="s">
        <v>59</v>
      </c>
      <c r="AK590" t="s">
        <v>58</v>
      </c>
      <c r="AL590" t="s">
        <v>84</v>
      </c>
      <c r="AM590" t="s">
        <v>61</v>
      </c>
    </row>
    <row r="591" spans="1:39" x14ac:dyDescent="0.25">
      <c r="A591" t="s">
        <v>6647</v>
      </c>
      <c r="B591" t="s">
        <v>4250</v>
      </c>
      <c r="C591" t="s">
        <v>42</v>
      </c>
      <c r="D591" t="s">
        <v>4251</v>
      </c>
      <c r="E591" t="s">
        <v>44</v>
      </c>
      <c r="F591" s="1">
        <v>0.05</v>
      </c>
      <c r="G591" t="s">
        <v>5202</v>
      </c>
      <c r="H591">
        <v>3</v>
      </c>
      <c r="I591" t="s">
        <v>4253</v>
      </c>
      <c r="J591">
        <v>1800</v>
      </c>
      <c r="K591">
        <v>259200</v>
      </c>
      <c r="L591" t="s">
        <v>5203</v>
      </c>
      <c r="O591" t="s">
        <v>6650</v>
      </c>
      <c r="P591" t="s">
        <v>4286</v>
      </c>
      <c r="Q591" t="s">
        <v>4257</v>
      </c>
      <c r="R591" t="s">
        <v>6651</v>
      </c>
      <c r="S591" t="s">
        <v>6535</v>
      </c>
      <c r="T591" t="s">
        <v>6652</v>
      </c>
      <c r="U591" t="s">
        <v>6636</v>
      </c>
      <c r="X591">
        <v>15</v>
      </c>
      <c r="Y591" t="s">
        <v>4290</v>
      </c>
      <c r="Z591" t="s">
        <v>4290</v>
      </c>
      <c r="AA591" t="s">
        <v>4290</v>
      </c>
      <c r="AB591">
        <v>1</v>
      </c>
      <c r="AC591">
        <v>0.7</v>
      </c>
      <c r="AD591">
        <v>1</v>
      </c>
      <c r="AE591">
        <v>10</v>
      </c>
      <c r="AF591" t="s">
        <v>3453</v>
      </c>
      <c r="AG591" t="s">
        <v>3461</v>
      </c>
      <c r="AH591" t="s">
        <v>67</v>
      </c>
      <c r="AI591" t="s">
        <v>58</v>
      </c>
      <c r="AJ591" t="s">
        <v>59</v>
      </c>
      <c r="AK591" t="s">
        <v>58</v>
      </c>
      <c r="AL591" t="s">
        <v>84</v>
      </c>
      <c r="AM591" t="s">
        <v>61</v>
      </c>
    </row>
    <row r="592" spans="1:39" x14ac:dyDescent="0.25">
      <c r="A592" t="s">
        <v>6647</v>
      </c>
      <c r="B592" t="s">
        <v>4250</v>
      </c>
      <c r="C592" t="s">
        <v>42</v>
      </c>
      <c r="D592" t="s">
        <v>4251</v>
      </c>
      <c r="E592" t="s">
        <v>44</v>
      </c>
      <c r="F592" s="1">
        <v>0.05</v>
      </c>
      <c r="G592" t="s">
        <v>5202</v>
      </c>
      <c r="H592">
        <v>3</v>
      </c>
      <c r="I592" t="s">
        <v>4253</v>
      </c>
      <c r="J592">
        <v>1800</v>
      </c>
      <c r="K592">
        <v>259200</v>
      </c>
      <c r="L592" t="s">
        <v>5203</v>
      </c>
      <c r="O592" t="s">
        <v>6653</v>
      </c>
      <c r="P592" t="s">
        <v>4344</v>
      </c>
      <c r="Q592" t="s">
        <v>4257</v>
      </c>
      <c r="R592" t="s">
        <v>5483</v>
      </c>
      <c r="S592" t="s">
        <v>6436</v>
      </c>
      <c r="T592" t="s">
        <v>6654</v>
      </c>
      <c r="U592" t="s">
        <v>6655</v>
      </c>
      <c r="X592">
        <v>28</v>
      </c>
      <c r="Y592" t="s">
        <v>4348</v>
      </c>
      <c r="Z592" t="s">
        <v>4348</v>
      </c>
      <c r="AA592" t="s">
        <v>4348</v>
      </c>
      <c r="AB592">
        <v>1</v>
      </c>
      <c r="AC592">
        <v>0.7</v>
      </c>
      <c r="AD592">
        <v>1</v>
      </c>
      <c r="AE592">
        <v>10</v>
      </c>
      <c r="AF592" t="s">
        <v>3453</v>
      </c>
      <c r="AG592" t="s">
        <v>3461</v>
      </c>
      <c r="AH592" t="s">
        <v>74</v>
      </c>
      <c r="AI592" t="s">
        <v>58</v>
      </c>
      <c r="AJ592" t="s">
        <v>68</v>
      </c>
      <c r="AK592" t="s">
        <v>58</v>
      </c>
      <c r="AL592" t="s">
        <v>60</v>
      </c>
      <c r="AM592" t="s">
        <v>61</v>
      </c>
    </row>
    <row r="593" spans="1:39" x14ac:dyDescent="0.25">
      <c r="A593" t="s">
        <v>6656</v>
      </c>
      <c r="B593" t="s">
        <v>4250</v>
      </c>
      <c r="C593" t="s">
        <v>42</v>
      </c>
      <c r="D593" t="s">
        <v>4251</v>
      </c>
      <c r="E593" t="s">
        <v>44</v>
      </c>
      <c r="F593" s="1">
        <v>0.05</v>
      </c>
      <c r="G593" t="s">
        <v>5202</v>
      </c>
      <c r="H593">
        <v>3</v>
      </c>
      <c r="I593" t="s">
        <v>4253</v>
      </c>
      <c r="J593">
        <v>1800</v>
      </c>
      <c r="K593">
        <v>259200</v>
      </c>
      <c r="L593" t="s">
        <v>5203</v>
      </c>
      <c r="O593" t="s">
        <v>6657</v>
      </c>
      <c r="P593" t="s">
        <v>6658</v>
      </c>
      <c r="Q593" t="s">
        <v>4257</v>
      </c>
      <c r="R593" t="s">
        <v>6659</v>
      </c>
      <c r="S593" t="s">
        <v>6660</v>
      </c>
      <c r="T593" t="s">
        <v>6661</v>
      </c>
      <c r="U593" t="s">
        <v>6655</v>
      </c>
      <c r="X593">
        <v>909</v>
      </c>
      <c r="Y593" t="s">
        <v>110</v>
      </c>
      <c r="Z593" t="s">
        <v>110</v>
      </c>
      <c r="AA593" t="s">
        <v>110</v>
      </c>
      <c r="AB593">
        <v>1</v>
      </c>
      <c r="AC593">
        <v>0.7</v>
      </c>
      <c r="AD593">
        <v>1</v>
      </c>
      <c r="AE593">
        <v>11</v>
      </c>
      <c r="AF593" t="s">
        <v>3453</v>
      </c>
      <c r="AG593" t="s">
        <v>3462</v>
      </c>
      <c r="AH593" t="s">
        <v>1861</v>
      </c>
      <c r="AI593" t="s">
        <v>58</v>
      </c>
      <c r="AJ593" t="s">
        <v>75</v>
      </c>
      <c r="AK593" t="s">
        <v>58</v>
      </c>
      <c r="AL593" t="s">
        <v>60</v>
      </c>
      <c r="AM593" t="s">
        <v>61</v>
      </c>
    </row>
    <row r="594" spans="1:39" x14ac:dyDescent="0.25">
      <c r="A594" t="s">
        <v>6656</v>
      </c>
      <c r="B594" t="s">
        <v>4250</v>
      </c>
      <c r="C594" t="s">
        <v>42</v>
      </c>
      <c r="D594" t="s">
        <v>4251</v>
      </c>
      <c r="E594" t="s">
        <v>44</v>
      </c>
      <c r="F594" s="1">
        <v>0.05</v>
      </c>
      <c r="G594" t="s">
        <v>5202</v>
      </c>
      <c r="H594">
        <v>3</v>
      </c>
      <c r="I594" t="s">
        <v>4253</v>
      </c>
      <c r="J594">
        <v>1800</v>
      </c>
      <c r="K594">
        <v>259200</v>
      </c>
      <c r="L594" t="s">
        <v>5203</v>
      </c>
      <c r="O594" t="s">
        <v>6662</v>
      </c>
      <c r="P594" t="s">
        <v>4327</v>
      </c>
      <c r="Q594" t="s">
        <v>4257</v>
      </c>
      <c r="R594" t="s">
        <v>4393</v>
      </c>
      <c r="S594" t="s">
        <v>6663</v>
      </c>
      <c r="T594" t="s">
        <v>6664</v>
      </c>
      <c r="U594" t="s">
        <v>6655</v>
      </c>
      <c r="X594">
        <v>12</v>
      </c>
      <c r="Y594" t="s">
        <v>4331</v>
      </c>
      <c r="Z594" t="s">
        <v>4331</v>
      </c>
      <c r="AA594" t="s">
        <v>4331</v>
      </c>
      <c r="AB594">
        <v>1</v>
      </c>
      <c r="AC594">
        <v>0.7</v>
      </c>
      <c r="AD594">
        <v>1</v>
      </c>
      <c r="AE594">
        <v>11</v>
      </c>
      <c r="AF594" t="s">
        <v>3453</v>
      </c>
      <c r="AG594" t="s">
        <v>3462</v>
      </c>
      <c r="AH594" t="s">
        <v>74</v>
      </c>
      <c r="AI594" t="s">
        <v>58</v>
      </c>
      <c r="AJ594" t="s">
        <v>133</v>
      </c>
      <c r="AK594" t="s">
        <v>58</v>
      </c>
      <c r="AL594" t="s">
        <v>84</v>
      </c>
      <c r="AM594" t="s">
        <v>90</v>
      </c>
    </row>
    <row r="595" spans="1:39" x14ac:dyDescent="0.25">
      <c r="A595" t="s">
        <v>6656</v>
      </c>
      <c r="B595" t="s">
        <v>4250</v>
      </c>
      <c r="C595" t="s">
        <v>42</v>
      </c>
      <c r="D595" t="s">
        <v>4251</v>
      </c>
      <c r="E595" t="s">
        <v>44</v>
      </c>
      <c r="F595" s="1">
        <v>0.05</v>
      </c>
      <c r="G595" t="s">
        <v>5202</v>
      </c>
      <c r="H595">
        <v>3</v>
      </c>
      <c r="I595" t="s">
        <v>4253</v>
      </c>
      <c r="J595">
        <v>1800</v>
      </c>
      <c r="K595">
        <v>259200</v>
      </c>
      <c r="L595" t="s">
        <v>5203</v>
      </c>
      <c r="O595" t="s">
        <v>6665</v>
      </c>
      <c r="P595" t="s">
        <v>4570</v>
      </c>
      <c r="Q595" t="s">
        <v>4257</v>
      </c>
      <c r="R595" t="s">
        <v>6666</v>
      </c>
      <c r="S595" t="s">
        <v>5132</v>
      </c>
      <c r="T595" t="s">
        <v>5776</v>
      </c>
      <c r="U595" t="s">
        <v>6655</v>
      </c>
      <c r="X595">
        <v>66</v>
      </c>
      <c r="Y595" t="s">
        <v>4575</v>
      </c>
      <c r="Z595" t="s">
        <v>4575</v>
      </c>
      <c r="AA595" t="s">
        <v>4575</v>
      </c>
      <c r="AB595">
        <v>1</v>
      </c>
      <c r="AC595">
        <v>0.7</v>
      </c>
      <c r="AD595">
        <v>1</v>
      </c>
      <c r="AE595">
        <v>11</v>
      </c>
      <c r="AF595" t="s">
        <v>3453</v>
      </c>
      <c r="AG595" t="s">
        <v>3462</v>
      </c>
      <c r="AH595" t="s">
        <v>74</v>
      </c>
      <c r="AI595" t="s">
        <v>58</v>
      </c>
      <c r="AJ595" t="s">
        <v>75</v>
      </c>
      <c r="AK595" t="s">
        <v>58</v>
      </c>
      <c r="AL595" t="s">
        <v>84</v>
      </c>
      <c r="AM595" t="s">
        <v>61</v>
      </c>
    </row>
    <row r="596" spans="1:39" x14ac:dyDescent="0.25">
      <c r="A596" t="s">
        <v>6667</v>
      </c>
      <c r="B596" t="s">
        <v>4250</v>
      </c>
      <c r="C596" t="s">
        <v>42</v>
      </c>
      <c r="D596" t="s">
        <v>4251</v>
      </c>
      <c r="E596" t="s">
        <v>44</v>
      </c>
      <c r="F596" s="1">
        <v>0.05</v>
      </c>
      <c r="G596" t="s">
        <v>6413</v>
      </c>
      <c r="H596">
        <v>3</v>
      </c>
      <c r="I596" t="s">
        <v>4253</v>
      </c>
      <c r="J596">
        <v>1800</v>
      </c>
      <c r="K596">
        <v>259200</v>
      </c>
      <c r="L596" t="s">
        <v>6414</v>
      </c>
      <c r="O596" t="s">
        <v>6668</v>
      </c>
      <c r="P596" t="s">
        <v>4307</v>
      </c>
      <c r="Q596" t="s">
        <v>4257</v>
      </c>
      <c r="R596" t="s">
        <v>6669</v>
      </c>
      <c r="S596" t="s">
        <v>6670</v>
      </c>
      <c r="T596" t="s">
        <v>6671</v>
      </c>
      <c r="U596" t="s">
        <v>6655</v>
      </c>
      <c r="X596">
        <v>657</v>
      </c>
      <c r="Y596" t="s">
        <v>4311</v>
      </c>
      <c r="Z596" t="s">
        <v>4311</v>
      </c>
      <c r="AA596" t="s">
        <v>4311</v>
      </c>
      <c r="AB596">
        <v>1</v>
      </c>
      <c r="AC596">
        <v>0.8</v>
      </c>
      <c r="AD596">
        <v>1</v>
      </c>
      <c r="AE596">
        <v>6</v>
      </c>
      <c r="AF596" t="s">
        <v>3750</v>
      </c>
      <c r="AG596" t="s">
        <v>3769</v>
      </c>
      <c r="AH596" t="s">
        <v>1861</v>
      </c>
      <c r="AI596" t="s">
        <v>58</v>
      </c>
      <c r="AJ596" t="s">
        <v>68</v>
      </c>
      <c r="AK596" t="s">
        <v>58</v>
      </c>
      <c r="AL596" t="s">
        <v>60</v>
      </c>
      <c r="AM596" t="s">
        <v>61</v>
      </c>
    </row>
    <row r="597" spans="1:39" x14ac:dyDescent="0.25">
      <c r="A597" t="s">
        <v>6667</v>
      </c>
      <c r="B597" t="s">
        <v>4250</v>
      </c>
      <c r="C597" t="s">
        <v>42</v>
      </c>
      <c r="D597" t="s">
        <v>4251</v>
      </c>
      <c r="E597" t="s">
        <v>44</v>
      </c>
      <c r="F597" s="1">
        <v>0.05</v>
      </c>
      <c r="G597" t="s">
        <v>6413</v>
      </c>
      <c r="H597">
        <v>3</v>
      </c>
      <c r="I597" t="s">
        <v>4253</v>
      </c>
      <c r="J597">
        <v>1800</v>
      </c>
      <c r="K597">
        <v>259200</v>
      </c>
      <c r="L597" t="s">
        <v>6414</v>
      </c>
      <c r="O597" t="s">
        <v>6672</v>
      </c>
      <c r="P597" t="s">
        <v>4264</v>
      </c>
      <c r="Q597" t="s">
        <v>4257</v>
      </c>
      <c r="R597" t="s">
        <v>6673</v>
      </c>
      <c r="S597" t="s">
        <v>5749</v>
      </c>
      <c r="T597" t="s">
        <v>6674</v>
      </c>
      <c r="U597" t="s">
        <v>6655</v>
      </c>
      <c r="X597">
        <v>89</v>
      </c>
      <c r="Y597" t="s">
        <v>4269</v>
      </c>
      <c r="Z597" t="s">
        <v>4269</v>
      </c>
      <c r="AA597" t="s">
        <v>4269</v>
      </c>
      <c r="AB597">
        <v>1</v>
      </c>
      <c r="AC597">
        <v>0.8</v>
      </c>
      <c r="AD597">
        <v>1</v>
      </c>
      <c r="AE597">
        <v>6</v>
      </c>
      <c r="AF597" t="s">
        <v>3750</v>
      </c>
      <c r="AG597" t="s">
        <v>3769</v>
      </c>
      <c r="AH597" t="s">
        <v>74</v>
      </c>
      <c r="AI597" t="s">
        <v>58</v>
      </c>
      <c r="AJ597" t="s">
        <v>75</v>
      </c>
      <c r="AK597" t="s">
        <v>58</v>
      </c>
      <c r="AL597" t="s">
        <v>84</v>
      </c>
      <c r="AM597" t="s">
        <v>61</v>
      </c>
    </row>
    <row r="598" spans="1:39" x14ac:dyDescent="0.25">
      <c r="A598" t="s">
        <v>6667</v>
      </c>
      <c r="B598" t="s">
        <v>4250</v>
      </c>
      <c r="C598" t="s">
        <v>42</v>
      </c>
      <c r="D598" t="s">
        <v>4251</v>
      </c>
      <c r="E598" t="s">
        <v>44</v>
      </c>
      <c r="F598" s="1">
        <v>0.05</v>
      </c>
      <c r="G598" t="s">
        <v>6413</v>
      </c>
      <c r="H598">
        <v>3</v>
      </c>
      <c r="I598" t="s">
        <v>4253</v>
      </c>
      <c r="J598">
        <v>1800</v>
      </c>
      <c r="K598">
        <v>259200</v>
      </c>
      <c r="L598" t="s">
        <v>6414</v>
      </c>
      <c r="O598" t="s">
        <v>6675</v>
      </c>
      <c r="P598" t="s">
        <v>4256</v>
      </c>
      <c r="Q598" t="s">
        <v>4257</v>
      </c>
      <c r="R598" t="s">
        <v>5132</v>
      </c>
      <c r="S598" t="s">
        <v>6447</v>
      </c>
      <c r="T598" t="s">
        <v>6676</v>
      </c>
      <c r="U598" t="s">
        <v>6677</v>
      </c>
      <c r="X598">
        <v>22</v>
      </c>
      <c r="Y598" t="s">
        <v>4262</v>
      </c>
      <c r="Z598" t="s">
        <v>4262</v>
      </c>
      <c r="AA598" t="s">
        <v>4262</v>
      </c>
      <c r="AB598">
        <v>1</v>
      </c>
      <c r="AC598">
        <v>0.8</v>
      </c>
      <c r="AD598">
        <v>1</v>
      </c>
      <c r="AE598">
        <v>6</v>
      </c>
      <c r="AF598" t="s">
        <v>3750</v>
      </c>
      <c r="AG598" t="s">
        <v>3769</v>
      </c>
      <c r="AH598" t="s">
        <v>67</v>
      </c>
      <c r="AI598" t="s">
        <v>58</v>
      </c>
      <c r="AJ598" t="s">
        <v>68</v>
      </c>
      <c r="AK598" t="s">
        <v>58</v>
      </c>
      <c r="AL598" t="s">
        <v>84</v>
      </c>
      <c r="AM598" t="s">
        <v>90</v>
      </c>
    </row>
    <row r="599" spans="1:39" x14ac:dyDescent="0.25">
      <c r="A599" t="s">
        <v>6678</v>
      </c>
      <c r="B599" t="s">
        <v>4250</v>
      </c>
      <c r="C599" t="s">
        <v>42</v>
      </c>
      <c r="D599" t="s">
        <v>4251</v>
      </c>
      <c r="E599" t="s">
        <v>44</v>
      </c>
      <c r="F599" s="1">
        <v>0.05</v>
      </c>
      <c r="G599" t="s">
        <v>6342</v>
      </c>
      <c r="H599">
        <v>3</v>
      </c>
      <c r="I599" t="s">
        <v>4253</v>
      </c>
      <c r="J599">
        <v>1800</v>
      </c>
      <c r="K599">
        <v>259200</v>
      </c>
      <c r="L599" t="s">
        <v>6343</v>
      </c>
      <c r="O599" t="s">
        <v>6679</v>
      </c>
      <c r="P599" t="s">
        <v>4386</v>
      </c>
      <c r="Q599" t="s">
        <v>4257</v>
      </c>
      <c r="R599" t="s">
        <v>6680</v>
      </c>
      <c r="S599" t="s">
        <v>6681</v>
      </c>
      <c r="T599" t="s">
        <v>6682</v>
      </c>
      <c r="U599" t="s">
        <v>6655</v>
      </c>
      <c r="X599">
        <v>19</v>
      </c>
      <c r="Y599" t="s">
        <v>4390</v>
      </c>
      <c r="Z599" t="s">
        <v>4390</v>
      </c>
      <c r="AA599" t="s">
        <v>4390</v>
      </c>
      <c r="AB599">
        <v>1</v>
      </c>
      <c r="AC599">
        <v>0.7</v>
      </c>
      <c r="AD599">
        <v>1</v>
      </c>
      <c r="AE599">
        <v>3</v>
      </c>
      <c r="AF599" t="s">
        <v>4000</v>
      </c>
      <c r="AG599" t="s">
        <v>4014</v>
      </c>
      <c r="AH599" t="s">
        <v>74</v>
      </c>
      <c r="AI599" t="s">
        <v>58</v>
      </c>
      <c r="AJ599" t="s">
        <v>75</v>
      </c>
      <c r="AK599" t="s">
        <v>58</v>
      </c>
      <c r="AL599" t="s">
        <v>84</v>
      </c>
      <c r="AM599" t="s">
        <v>90</v>
      </c>
    </row>
    <row r="600" spans="1:39" x14ac:dyDescent="0.25">
      <c r="A600" t="s">
        <v>6678</v>
      </c>
      <c r="B600" t="s">
        <v>4250</v>
      </c>
      <c r="C600" t="s">
        <v>42</v>
      </c>
      <c r="D600" t="s">
        <v>4251</v>
      </c>
      <c r="E600" t="s">
        <v>44</v>
      </c>
      <c r="F600" s="1">
        <v>0.05</v>
      </c>
      <c r="G600" t="s">
        <v>6342</v>
      </c>
      <c r="H600">
        <v>3</v>
      </c>
      <c r="I600" t="s">
        <v>4253</v>
      </c>
      <c r="J600">
        <v>1800</v>
      </c>
      <c r="K600">
        <v>259200</v>
      </c>
      <c r="L600" t="s">
        <v>6343</v>
      </c>
      <c r="O600" t="s">
        <v>6683</v>
      </c>
      <c r="P600" t="s">
        <v>4280</v>
      </c>
      <c r="Q600" t="s">
        <v>4257</v>
      </c>
      <c r="R600" t="s">
        <v>6684</v>
      </c>
      <c r="S600" t="s">
        <v>6685</v>
      </c>
      <c r="T600" t="s">
        <v>6686</v>
      </c>
      <c r="U600" t="s">
        <v>6655</v>
      </c>
      <c r="X600">
        <v>19</v>
      </c>
      <c r="Y600" t="s">
        <v>4284</v>
      </c>
      <c r="Z600" t="s">
        <v>4284</v>
      </c>
      <c r="AA600" t="s">
        <v>4284</v>
      </c>
      <c r="AB600">
        <v>1</v>
      </c>
      <c r="AC600">
        <v>0.7</v>
      </c>
      <c r="AD600">
        <v>1</v>
      </c>
      <c r="AE600">
        <v>3</v>
      </c>
      <c r="AF600" t="s">
        <v>4000</v>
      </c>
      <c r="AG600" t="s">
        <v>4014</v>
      </c>
      <c r="AH600" t="s">
        <v>74</v>
      </c>
      <c r="AI600" t="s">
        <v>58</v>
      </c>
      <c r="AJ600" t="s">
        <v>59</v>
      </c>
      <c r="AK600" t="s">
        <v>58</v>
      </c>
      <c r="AL600" t="s">
        <v>84</v>
      </c>
      <c r="AM600" t="s">
        <v>90</v>
      </c>
    </row>
    <row r="601" spans="1:39" x14ac:dyDescent="0.25">
      <c r="A601" t="s">
        <v>6678</v>
      </c>
      <c r="B601" t="s">
        <v>4250</v>
      </c>
      <c r="C601" t="s">
        <v>42</v>
      </c>
      <c r="D601" t="s">
        <v>4251</v>
      </c>
      <c r="E601" t="s">
        <v>44</v>
      </c>
      <c r="F601" s="1">
        <v>0.05</v>
      </c>
      <c r="G601" t="s">
        <v>6342</v>
      </c>
      <c r="H601">
        <v>3</v>
      </c>
      <c r="I601" t="s">
        <v>4253</v>
      </c>
      <c r="J601">
        <v>1800</v>
      </c>
      <c r="K601">
        <v>259200</v>
      </c>
      <c r="L601" t="s">
        <v>6343</v>
      </c>
      <c r="O601" t="s">
        <v>6687</v>
      </c>
      <c r="P601" t="s">
        <v>4271</v>
      </c>
      <c r="Q601" t="s">
        <v>4257</v>
      </c>
      <c r="R601" t="s">
        <v>6688</v>
      </c>
      <c r="S601" t="s">
        <v>6689</v>
      </c>
      <c r="T601" t="s">
        <v>6690</v>
      </c>
      <c r="U601" t="s">
        <v>6677</v>
      </c>
      <c r="X601">
        <v>15</v>
      </c>
      <c r="Y601" t="s">
        <v>4275</v>
      </c>
      <c r="Z601" t="s">
        <v>4275</v>
      </c>
      <c r="AA601" t="s">
        <v>4275</v>
      </c>
      <c r="AB601">
        <v>1</v>
      </c>
      <c r="AC601">
        <v>0.7</v>
      </c>
      <c r="AD601">
        <v>1</v>
      </c>
      <c r="AE601">
        <v>3</v>
      </c>
      <c r="AF601" t="s">
        <v>4000</v>
      </c>
      <c r="AG601" t="s">
        <v>4014</v>
      </c>
      <c r="AH601" t="s">
        <v>74</v>
      </c>
      <c r="AI601" t="s">
        <v>58</v>
      </c>
      <c r="AJ601" t="s">
        <v>59</v>
      </c>
      <c r="AK601" t="s">
        <v>58</v>
      </c>
      <c r="AL601" t="s">
        <v>84</v>
      </c>
      <c r="AM601" t="s">
        <v>61</v>
      </c>
    </row>
    <row r="602" spans="1:39" x14ac:dyDescent="0.25">
      <c r="A602" t="s">
        <v>6691</v>
      </c>
      <c r="B602" t="s">
        <v>4250</v>
      </c>
      <c r="C602" t="s">
        <v>42</v>
      </c>
      <c r="D602" t="s">
        <v>4251</v>
      </c>
      <c r="E602" t="s">
        <v>44</v>
      </c>
      <c r="F602" s="1">
        <v>0.05</v>
      </c>
      <c r="G602" t="s">
        <v>5202</v>
      </c>
      <c r="H602">
        <v>3</v>
      </c>
      <c r="I602" t="s">
        <v>4253</v>
      </c>
      <c r="J602">
        <v>1800</v>
      </c>
      <c r="K602">
        <v>259200</v>
      </c>
      <c r="L602" t="s">
        <v>5203</v>
      </c>
      <c r="O602" t="s">
        <v>6692</v>
      </c>
      <c r="P602" t="s">
        <v>4623</v>
      </c>
      <c r="Q602" t="s">
        <v>4257</v>
      </c>
      <c r="R602" t="s">
        <v>6693</v>
      </c>
      <c r="S602" t="s">
        <v>6694</v>
      </c>
      <c r="T602" t="s">
        <v>6695</v>
      </c>
      <c r="U602" t="s">
        <v>6677</v>
      </c>
      <c r="X602">
        <v>18</v>
      </c>
      <c r="Y602" t="s">
        <v>4627</v>
      </c>
      <c r="Z602" t="s">
        <v>4627</v>
      </c>
      <c r="AA602" t="s">
        <v>4627</v>
      </c>
      <c r="AB602">
        <v>1</v>
      </c>
      <c r="AC602">
        <v>0.7</v>
      </c>
      <c r="AD602">
        <v>1</v>
      </c>
      <c r="AE602">
        <v>12</v>
      </c>
      <c r="AF602" t="s">
        <v>3453</v>
      </c>
      <c r="AG602" t="s">
        <v>3463</v>
      </c>
      <c r="AH602" t="s">
        <v>67</v>
      </c>
      <c r="AI602" t="s">
        <v>58</v>
      </c>
      <c r="AJ602" t="s">
        <v>68</v>
      </c>
      <c r="AK602" t="s">
        <v>58</v>
      </c>
      <c r="AL602" t="s">
        <v>84</v>
      </c>
      <c r="AM602" t="s">
        <v>61</v>
      </c>
    </row>
    <row r="603" spans="1:39" x14ac:dyDescent="0.25">
      <c r="A603" t="s">
        <v>6691</v>
      </c>
      <c r="B603" t="s">
        <v>4250</v>
      </c>
      <c r="C603" t="s">
        <v>42</v>
      </c>
      <c r="D603" t="s">
        <v>4251</v>
      </c>
      <c r="E603" t="s">
        <v>44</v>
      </c>
      <c r="F603" s="1">
        <v>0.05</v>
      </c>
      <c r="G603" t="s">
        <v>5202</v>
      </c>
      <c r="H603">
        <v>3</v>
      </c>
      <c r="I603" t="s">
        <v>4253</v>
      </c>
      <c r="J603">
        <v>1800</v>
      </c>
      <c r="K603">
        <v>259200</v>
      </c>
      <c r="L603" t="s">
        <v>5203</v>
      </c>
      <c r="O603" t="s">
        <v>6696</v>
      </c>
      <c r="P603" t="s">
        <v>4338</v>
      </c>
      <c r="Q603" t="s">
        <v>4257</v>
      </c>
      <c r="R603" t="s">
        <v>5923</v>
      </c>
      <c r="S603" t="s">
        <v>5637</v>
      </c>
      <c r="T603" t="s">
        <v>5638</v>
      </c>
      <c r="U603" t="s">
        <v>6677</v>
      </c>
      <c r="X603">
        <v>321</v>
      </c>
      <c r="Y603" t="s">
        <v>4342</v>
      </c>
      <c r="Z603" t="s">
        <v>4342</v>
      </c>
      <c r="AA603" t="s">
        <v>4342</v>
      </c>
      <c r="AB603">
        <v>1</v>
      </c>
      <c r="AC603">
        <v>0.7</v>
      </c>
      <c r="AD603">
        <v>1</v>
      </c>
      <c r="AE603">
        <v>12</v>
      </c>
      <c r="AF603" t="s">
        <v>3453</v>
      </c>
      <c r="AG603" t="s">
        <v>3463</v>
      </c>
      <c r="AH603" t="s">
        <v>74</v>
      </c>
      <c r="AI603" t="s">
        <v>58</v>
      </c>
      <c r="AJ603" t="s">
        <v>59</v>
      </c>
      <c r="AK603" t="s">
        <v>58</v>
      </c>
      <c r="AL603" t="s">
        <v>84</v>
      </c>
      <c r="AM603" t="s">
        <v>61</v>
      </c>
    </row>
    <row r="604" spans="1:39" x14ac:dyDescent="0.25">
      <c r="A604" t="s">
        <v>6691</v>
      </c>
      <c r="B604" t="s">
        <v>4250</v>
      </c>
      <c r="C604" t="s">
        <v>42</v>
      </c>
      <c r="D604" t="s">
        <v>4251</v>
      </c>
      <c r="E604" t="s">
        <v>44</v>
      </c>
      <c r="F604" s="1">
        <v>0.05</v>
      </c>
      <c r="G604" t="s">
        <v>5202</v>
      </c>
      <c r="H604">
        <v>3</v>
      </c>
      <c r="I604" t="s">
        <v>4253</v>
      </c>
      <c r="J604">
        <v>1800</v>
      </c>
      <c r="K604">
        <v>259200</v>
      </c>
      <c r="L604" t="s">
        <v>5203</v>
      </c>
      <c r="O604" t="s">
        <v>6697</v>
      </c>
      <c r="P604" t="s">
        <v>4286</v>
      </c>
      <c r="Q604" t="s">
        <v>4257</v>
      </c>
      <c r="R604" t="s">
        <v>6698</v>
      </c>
      <c r="S604" t="s">
        <v>6699</v>
      </c>
      <c r="T604" t="s">
        <v>6700</v>
      </c>
      <c r="U604" t="s">
        <v>6677</v>
      </c>
      <c r="X604">
        <v>14</v>
      </c>
      <c r="Y604" t="s">
        <v>4290</v>
      </c>
      <c r="Z604" t="s">
        <v>4290</v>
      </c>
      <c r="AA604" t="s">
        <v>4290</v>
      </c>
      <c r="AB604">
        <v>1</v>
      </c>
      <c r="AC604">
        <v>0.7</v>
      </c>
      <c r="AD604">
        <v>1</v>
      </c>
      <c r="AE604">
        <v>12</v>
      </c>
      <c r="AF604" t="s">
        <v>3453</v>
      </c>
      <c r="AG604" t="s">
        <v>3463</v>
      </c>
      <c r="AH604" t="s">
        <v>67</v>
      </c>
      <c r="AI604" t="s">
        <v>58</v>
      </c>
      <c r="AJ604" t="s">
        <v>68</v>
      </c>
      <c r="AK604" t="s">
        <v>58</v>
      </c>
      <c r="AL604" t="s">
        <v>84</v>
      </c>
      <c r="AM604" t="s">
        <v>61</v>
      </c>
    </row>
    <row r="605" spans="1:39" x14ac:dyDescent="0.25">
      <c r="A605" t="s">
        <v>6701</v>
      </c>
      <c r="B605" t="s">
        <v>4250</v>
      </c>
      <c r="C605" t="s">
        <v>42</v>
      </c>
      <c r="D605" t="s">
        <v>4251</v>
      </c>
      <c r="E605" t="s">
        <v>44</v>
      </c>
      <c r="F605" s="1">
        <v>0.05</v>
      </c>
      <c r="G605" t="s">
        <v>5202</v>
      </c>
      <c r="H605">
        <v>3</v>
      </c>
      <c r="I605" t="s">
        <v>4253</v>
      </c>
      <c r="J605">
        <v>1800</v>
      </c>
      <c r="K605">
        <v>259200</v>
      </c>
      <c r="L605" t="s">
        <v>5203</v>
      </c>
      <c r="O605" t="s">
        <v>6702</v>
      </c>
      <c r="P605" t="s">
        <v>4256</v>
      </c>
      <c r="Q605" t="s">
        <v>4257</v>
      </c>
      <c r="R605" t="s">
        <v>6250</v>
      </c>
      <c r="S605" t="s">
        <v>6436</v>
      </c>
      <c r="T605" t="s">
        <v>6654</v>
      </c>
      <c r="U605" t="s">
        <v>6677</v>
      </c>
      <c r="X605">
        <v>11</v>
      </c>
      <c r="Y605" t="s">
        <v>4262</v>
      </c>
      <c r="Z605" t="s">
        <v>4262</v>
      </c>
      <c r="AA605" t="s">
        <v>4262</v>
      </c>
      <c r="AB605">
        <v>1</v>
      </c>
      <c r="AC605">
        <v>0.7</v>
      </c>
      <c r="AD605">
        <v>0</v>
      </c>
      <c r="AE605">
        <v>13</v>
      </c>
      <c r="AF605" t="s">
        <v>3453</v>
      </c>
      <c r="AG605" t="s">
        <v>3464</v>
      </c>
      <c r="AH605" t="s">
        <v>67</v>
      </c>
      <c r="AI605" t="s">
        <v>58</v>
      </c>
      <c r="AJ605" t="s">
        <v>75</v>
      </c>
      <c r="AK605" t="s">
        <v>58</v>
      </c>
      <c r="AL605" t="s">
        <v>84</v>
      </c>
      <c r="AM605" t="s">
        <v>90</v>
      </c>
    </row>
    <row r="606" spans="1:39" x14ac:dyDescent="0.25">
      <c r="A606" t="s">
        <v>6701</v>
      </c>
      <c r="B606" t="s">
        <v>4250</v>
      </c>
      <c r="C606" t="s">
        <v>42</v>
      </c>
      <c r="D606" t="s">
        <v>4251</v>
      </c>
      <c r="E606" t="s">
        <v>44</v>
      </c>
      <c r="F606" s="1">
        <v>0.05</v>
      </c>
      <c r="G606" t="s">
        <v>5202</v>
      </c>
      <c r="H606">
        <v>3</v>
      </c>
      <c r="I606" t="s">
        <v>4253</v>
      </c>
      <c r="J606">
        <v>1800</v>
      </c>
      <c r="K606">
        <v>259200</v>
      </c>
      <c r="L606" t="s">
        <v>5203</v>
      </c>
      <c r="O606" t="s">
        <v>6703</v>
      </c>
      <c r="P606" t="s">
        <v>4374</v>
      </c>
      <c r="Q606" t="s">
        <v>4257</v>
      </c>
      <c r="R606" t="s">
        <v>6704</v>
      </c>
      <c r="S606" t="s">
        <v>6705</v>
      </c>
      <c r="T606" t="s">
        <v>6706</v>
      </c>
      <c r="U606" t="s">
        <v>6677</v>
      </c>
      <c r="X606">
        <v>32</v>
      </c>
      <c r="Y606" t="s">
        <v>4378</v>
      </c>
      <c r="Z606" t="s">
        <v>4378</v>
      </c>
      <c r="AA606" t="s">
        <v>4378</v>
      </c>
      <c r="AB606">
        <v>1</v>
      </c>
      <c r="AC606">
        <v>0.7</v>
      </c>
      <c r="AD606">
        <v>0</v>
      </c>
      <c r="AE606">
        <v>13</v>
      </c>
      <c r="AF606" t="s">
        <v>3453</v>
      </c>
      <c r="AG606" t="s">
        <v>3464</v>
      </c>
      <c r="AH606" t="s">
        <v>57</v>
      </c>
      <c r="AI606" t="s">
        <v>58</v>
      </c>
      <c r="AJ606" t="s">
        <v>59</v>
      </c>
      <c r="AK606" t="s">
        <v>58</v>
      </c>
      <c r="AL606" t="s">
        <v>84</v>
      </c>
      <c r="AM606" t="s">
        <v>61</v>
      </c>
    </row>
    <row r="607" spans="1:39" x14ac:dyDescent="0.25">
      <c r="A607" t="s">
        <v>6701</v>
      </c>
      <c r="B607" t="s">
        <v>4250</v>
      </c>
      <c r="C607" t="s">
        <v>42</v>
      </c>
      <c r="D607" t="s">
        <v>4251</v>
      </c>
      <c r="E607" t="s">
        <v>44</v>
      </c>
      <c r="F607" s="1">
        <v>0.05</v>
      </c>
      <c r="G607" t="s">
        <v>5202</v>
      </c>
      <c r="H607">
        <v>3</v>
      </c>
      <c r="I607" t="s">
        <v>4253</v>
      </c>
      <c r="J607">
        <v>1800</v>
      </c>
      <c r="K607">
        <v>259200</v>
      </c>
      <c r="L607" t="s">
        <v>5203</v>
      </c>
      <c r="O607" t="s">
        <v>6707</v>
      </c>
      <c r="P607" t="s">
        <v>4307</v>
      </c>
      <c r="Q607" t="s">
        <v>4257</v>
      </c>
      <c r="R607" t="s">
        <v>6708</v>
      </c>
      <c r="S607" t="s">
        <v>6709</v>
      </c>
      <c r="T607" t="s">
        <v>6710</v>
      </c>
      <c r="U607" t="s">
        <v>6677</v>
      </c>
      <c r="X607">
        <v>57</v>
      </c>
      <c r="Y607" t="s">
        <v>4311</v>
      </c>
      <c r="Z607" t="s">
        <v>4311</v>
      </c>
      <c r="AA607" t="s">
        <v>4311</v>
      </c>
      <c r="AB607">
        <v>1</v>
      </c>
      <c r="AC607">
        <v>0.7</v>
      </c>
      <c r="AD607">
        <v>0</v>
      </c>
      <c r="AE607">
        <v>13</v>
      </c>
      <c r="AF607" t="s">
        <v>3453</v>
      </c>
      <c r="AG607" t="s">
        <v>3464</v>
      </c>
      <c r="AH607" t="s">
        <v>1861</v>
      </c>
      <c r="AI607" t="s">
        <v>58</v>
      </c>
      <c r="AJ607" t="s">
        <v>59</v>
      </c>
      <c r="AK607" t="s">
        <v>58</v>
      </c>
      <c r="AL607" t="s">
        <v>60</v>
      </c>
      <c r="AM607" t="s">
        <v>61</v>
      </c>
    </row>
    <row r="608" spans="1:39" x14ac:dyDescent="0.25">
      <c r="A608" t="s">
        <v>6711</v>
      </c>
      <c r="B608" t="s">
        <v>4250</v>
      </c>
      <c r="C608" t="s">
        <v>42</v>
      </c>
      <c r="D608" t="s">
        <v>4251</v>
      </c>
      <c r="E608" t="s">
        <v>44</v>
      </c>
      <c r="F608" s="1">
        <v>0.05</v>
      </c>
      <c r="G608" t="s">
        <v>6413</v>
      </c>
      <c r="H608">
        <v>3</v>
      </c>
      <c r="I608" t="s">
        <v>4253</v>
      </c>
      <c r="J608">
        <v>1800</v>
      </c>
      <c r="K608">
        <v>259200</v>
      </c>
      <c r="L608" t="s">
        <v>6414</v>
      </c>
      <c r="O608" t="s">
        <v>6712</v>
      </c>
      <c r="P608" t="s">
        <v>4386</v>
      </c>
      <c r="Q608" t="s">
        <v>4257</v>
      </c>
      <c r="R608" t="s">
        <v>4759</v>
      </c>
      <c r="S608" t="s">
        <v>6713</v>
      </c>
      <c r="T608" t="s">
        <v>6714</v>
      </c>
      <c r="U608" t="s">
        <v>6677</v>
      </c>
      <c r="X608">
        <v>25</v>
      </c>
      <c r="Y608" t="s">
        <v>4390</v>
      </c>
      <c r="Z608" t="s">
        <v>4390</v>
      </c>
      <c r="AA608" t="s">
        <v>4390</v>
      </c>
      <c r="AB608">
        <v>1</v>
      </c>
      <c r="AC608">
        <v>0.8</v>
      </c>
      <c r="AD608">
        <v>1</v>
      </c>
      <c r="AE608">
        <v>7</v>
      </c>
      <c r="AF608" t="s">
        <v>3750</v>
      </c>
      <c r="AG608" t="s">
        <v>3770</v>
      </c>
      <c r="AH608" t="s">
        <v>74</v>
      </c>
      <c r="AI608" t="s">
        <v>58</v>
      </c>
      <c r="AJ608" t="s">
        <v>68</v>
      </c>
      <c r="AK608" t="s">
        <v>58</v>
      </c>
      <c r="AL608" t="s">
        <v>84</v>
      </c>
      <c r="AM608" t="s">
        <v>90</v>
      </c>
    </row>
    <row r="609" spans="1:39" x14ac:dyDescent="0.25">
      <c r="A609" t="s">
        <v>6711</v>
      </c>
      <c r="B609" t="s">
        <v>4250</v>
      </c>
      <c r="C609" t="s">
        <v>42</v>
      </c>
      <c r="D609" t="s">
        <v>4251</v>
      </c>
      <c r="E609" t="s">
        <v>44</v>
      </c>
      <c r="F609" s="1">
        <v>0.05</v>
      </c>
      <c r="G609" t="s">
        <v>6413</v>
      </c>
      <c r="H609">
        <v>3</v>
      </c>
      <c r="I609" t="s">
        <v>4253</v>
      </c>
      <c r="J609">
        <v>1800</v>
      </c>
      <c r="K609">
        <v>259200</v>
      </c>
      <c r="L609" t="s">
        <v>6414</v>
      </c>
      <c r="O609" t="s">
        <v>6715</v>
      </c>
      <c r="P609" t="s">
        <v>4280</v>
      </c>
      <c r="Q609" t="s">
        <v>4257</v>
      </c>
      <c r="R609" t="s">
        <v>6401</v>
      </c>
      <c r="S609" t="s">
        <v>6521</v>
      </c>
      <c r="T609" t="s">
        <v>6716</v>
      </c>
      <c r="U609" t="s">
        <v>6677</v>
      </c>
      <c r="X609">
        <v>20</v>
      </c>
      <c r="Y609" t="s">
        <v>4284</v>
      </c>
      <c r="Z609" t="s">
        <v>4284</v>
      </c>
      <c r="AA609" t="s">
        <v>4284</v>
      </c>
      <c r="AB609">
        <v>1</v>
      </c>
      <c r="AC609">
        <v>0.8</v>
      </c>
      <c r="AD609">
        <v>1</v>
      </c>
      <c r="AE609">
        <v>7</v>
      </c>
      <c r="AF609" t="s">
        <v>3750</v>
      </c>
      <c r="AG609" t="s">
        <v>3770</v>
      </c>
      <c r="AH609" t="s">
        <v>74</v>
      </c>
      <c r="AI609" t="s">
        <v>58</v>
      </c>
      <c r="AJ609" t="s">
        <v>68</v>
      </c>
      <c r="AK609" t="s">
        <v>58</v>
      </c>
      <c r="AL609" t="s">
        <v>84</v>
      </c>
      <c r="AM609" t="s">
        <v>90</v>
      </c>
    </row>
    <row r="610" spans="1:39" x14ac:dyDescent="0.25">
      <c r="A610" t="s">
        <v>6711</v>
      </c>
      <c r="B610" t="s">
        <v>4250</v>
      </c>
      <c r="C610" t="s">
        <v>42</v>
      </c>
      <c r="D610" t="s">
        <v>4251</v>
      </c>
      <c r="E610" t="s">
        <v>44</v>
      </c>
      <c r="F610" s="1">
        <v>0.05</v>
      </c>
      <c r="G610" t="s">
        <v>6413</v>
      </c>
      <c r="H610">
        <v>3</v>
      </c>
      <c r="I610" t="s">
        <v>4253</v>
      </c>
      <c r="J610">
        <v>1800</v>
      </c>
      <c r="K610">
        <v>259200</v>
      </c>
      <c r="L610" t="s">
        <v>6414</v>
      </c>
      <c r="O610" t="s">
        <v>6717</v>
      </c>
      <c r="P610" t="s">
        <v>4271</v>
      </c>
      <c r="Q610" t="s">
        <v>4257</v>
      </c>
      <c r="R610" t="s">
        <v>5610</v>
      </c>
      <c r="S610" t="s">
        <v>6718</v>
      </c>
      <c r="T610" t="s">
        <v>6719</v>
      </c>
      <c r="U610" t="s">
        <v>6677</v>
      </c>
      <c r="X610">
        <v>12</v>
      </c>
      <c r="Y610" t="s">
        <v>4275</v>
      </c>
      <c r="Z610" t="s">
        <v>4275</v>
      </c>
      <c r="AA610" t="s">
        <v>4275</v>
      </c>
      <c r="AB610">
        <v>1</v>
      </c>
      <c r="AC610">
        <v>0.8</v>
      </c>
      <c r="AD610">
        <v>1</v>
      </c>
      <c r="AE610">
        <v>7</v>
      </c>
      <c r="AF610" t="s">
        <v>3750</v>
      </c>
      <c r="AG610" t="s">
        <v>3770</v>
      </c>
      <c r="AH610" t="s">
        <v>74</v>
      </c>
      <c r="AI610" t="s">
        <v>58</v>
      </c>
      <c r="AJ610" t="s">
        <v>68</v>
      </c>
      <c r="AK610" t="s">
        <v>58</v>
      </c>
      <c r="AL610" t="s">
        <v>84</v>
      </c>
      <c r="AM610" t="s">
        <v>61</v>
      </c>
    </row>
    <row r="611" spans="1:39" x14ac:dyDescent="0.25">
      <c r="A611" t="s">
        <v>6720</v>
      </c>
      <c r="B611" t="s">
        <v>4250</v>
      </c>
      <c r="C611" t="s">
        <v>42</v>
      </c>
      <c r="D611" t="s">
        <v>4251</v>
      </c>
      <c r="E611" t="s">
        <v>44</v>
      </c>
      <c r="F611" s="1">
        <v>0.05</v>
      </c>
      <c r="G611" t="s">
        <v>5926</v>
      </c>
      <c r="H611">
        <v>3</v>
      </c>
      <c r="I611" t="s">
        <v>4253</v>
      </c>
      <c r="J611">
        <v>1800</v>
      </c>
      <c r="K611">
        <v>259200</v>
      </c>
      <c r="L611" t="s">
        <v>5927</v>
      </c>
      <c r="O611" t="s">
        <v>6721</v>
      </c>
      <c r="P611" t="s">
        <v>4316</v>
      </c>
      <c r="Q611" t="s">
        <v>4257</v>
      </c>
      <c r="R611" t="s">
        <v>6722</v>
      </c>
      <c r="S611" t="s">
        <v>6723</v>
      </c>
      <c r="T611" t="s">
        <v>6724</v>
      </c>
      <c r="U611" t="s">
        <v>6725</v>
      </c>
      <c r="X611">
        <v>90</v>
      </c>
      <c r="Y611" t="s">
        <v>4318</v>
      </c>
      <c r="Z611" t="s">
        <v>4318</v>
      </c>
      <c r="AA611" t="s">
        <v>4318</v>
      </c>
      <c r="AB611">
        <v>1</v>
      </c>
      <c r="AC611">
        <v>0.7</v>
      </c>
      <c r="AD611">
        <v>0</v>
      </c>
      <c r="AE611">
        <v>14</v>
      </c>
      <c r="AF611" t="s">
        <v>3453</v>
      </c>
      <c r="AG611" t="s">
        <v>3465</v>
      </c>
      <c r="AH611" t="s">
        <v>74</v>
      </c>
      <c r="AI611" t="s">
        <v>58</v>
      </c>
      <c r="AJ611" t="s">
        <v>68</v>
      </c>
      <c r="AK611" t="s">
        <v>58</v>
      </c>
      <c r="AL611" t="s">
        <v>84</v>
      </c>
      <c r="AM611" t="s">
        <v>90</v>
      </c>
    </row>
    <row r="612" spans="1:39" x14ac:dyDescent="0.25">
      <c r="A612" t="s">
        <v>6720</v>
      </c>
      <c r="B612" t="s">
        <v>4250</v>
      </c>
      <c r="C612" t="s">
        <v>42</v>
      </c>
      <c r="D612" t="s">
        <v>4251</v>
      </c>
      <c r="E612" t="s">
        <v>44</v>
      </c>
      <c r="F612" s="1">
        <v>0.05</v>
      </c>
      <c r="G612" t="s">
        <v>5926</v>
      </c>
      <c r="H612">
        <v>3</v>
      </c>
      <c r="I612" t="s">
        <v>4253</v>
      </c>
      <c r="J612">
        <v>1800</v>
      </c>
      <c r="K612">
        <v>259200</v>
      </c>
      <c r="L612" t="s">
        <v>5927</v>
      </c>
      <c r="O612" t="s">
        <v>6726</v>
      </c>
      <c r="P612" t="s">
        <v>5104</v>
      </c>
      <c r="Q612" t="s">
        <v>4257</v>
      </c>
      <c r="R612" t="s">
        <v>4317</v>
      </c>
      <c r="S612" t="s">
        <v>6727</v>
      </c>
      <c r="T612" t="s">
        <v>6728</v>
      </c>
      <c r="U612" t="s">
        <v>6725</v>
      </c>
      <c r="X612">
        <v>29</v>
      </c>
      <c r="Y612" t="s">
        <v>4361</v>
      </c>
      <c r="Z612" t="s">
        <v>4361</v>
      </c>
      <c r="AA612" t="s">
        <v>4361</v>
      </c>
      <c r="AB612">
        <v>1</v>
      </c>
      <c r="AC612">
        <v>0.7</v>
      </c>
      <c r="AD612">
        <v>0</v>
      </c>
      <c r="AE612">
        <v>14</v>
      </c>
      <c r="AF612" t="s">
        <v>3453</v>
      </c>
      <c r="AG612" t="s">
        <v>3465</v>
      </c>
      <c r="AH612" t="s">
        <v>96</v>
      </c>
      <c r="AI612" t="s">
        <v>58</v>
      </c>
      <c r="AJ612" t="s">
        <v>68</v>
      </c>
      <c r="AK612" t="s">
        <v>58</v>
      </c>
      <c r="AL612" t="s">
        <v>60</v>
      </c>
      <c r="AM612" t="s">
        <v>61</v>
      </c>
    </row>
    <row r="613" spans="1:39" x14ac:dyDescent="0.25">
      <c r="A613" t="s">
        <v>6720</v>
      </c>
      <c r="B613" t="s">
        <v>4250</v>
      </c>
      <c r="C613" t="s">
        <v>42</v>
      </c>
      <c r="D613" t="s">
        <v>4251</v>
      </c>
      <c r="E613" t="s">
        <v>44</v>
      </c>
      <c r="F613" s="1">
        <v>0.05</v>
      </c>
      <c r="G613" t="s">
        <v>5926</v>
      </c>
      <c r="H613">
        <v>3</v>
      </c>
      <c r="I613" t="s">
        <v>4253</v>
      </c>
      <c r="J613">
        <v>1800</v>
      </c>
      <c r="K613">
        <v>259200</v>
      </c>
      <c r="L613" t="s">
        <v>5927</v>
      </c>
      <c r="O613" t="s">
        <v>6729</v>
      </c>
      <c r="P613" t="s">
        <v>4280</v>
      </c>
      <c r="Q613" t="s">
        <v>4257</v>
      </c>
      <c r="R613" t="s">
        <v>6730</v>
      </c>
      <c r="S613" t="s">
        <v>6551</v>
      </c>
      <c r="T613" t="s">
        <v>6552</v>
      </c>
      <c r="U613" t="s">
        <v>6725</v>
      </c>
      <c r="X613">
        <v>20</v>
      </c>
      <c r="Y613" t="s">
        <v>4284</v>
      </c>
      <c r="Z613" t="s">
        <v>4284</v>
      </c>
      <c r="AA613" t="s">
        <v>4284</v>
      </c>
      <c r="AB613">
        <v>1</v>
      </c>
      <c r="AC613">
        <v>0.7</v>
      </c>
      <c r="AD613">
        <v>0</v>
      </c>
      <c r="AE613">
        <v>14</v>
      </c>
      <c r="AF613" t="s">
        <v>3453</v>
      </c>
      <c r="AG613" t="s">
        <v>3465</v>
      </c>
      <c r="AH613" t="s">
        <v>74</v>
      </c>
      <c r="AI613" t="s">
        <v>58</v>
      </c>
      <c r="AJ613" t="s">
        <v>68</v>
      </c>
      <c r="AK613" t="s">
        <v>58</v>
      </c>
      <c r="AL613" t="s">
        <v>84</v>
      </c>
      <c r="AM613" t="s">
        <v>90</v>
      </c>
    </row>
    <row r="614" spans="1:39" x14ac:dyDescent="0.25">
      <c r="A614" t="s">
        <v>6731</v>
      </c>
      <c r="B614" t="s">
        <v>4250</v>
      </c>
      <c r="C614" t="s">
        <v>42</v>
      </c>
      <c r="D614" t="s">
        <v>4251</v>
      </c>
      <c r="E614" t="s">
        <v>44</v>
      </c>
      <c r="F614" s="1">
        <v>0.05</v>
      </c>
      <c r="G614" t="s">
        <v>6342</v>
      </c>
      <c r="H614">
        <v>3</v>
      </c>
      <c r="I614" t="s">
        <v>4253</v>
      </c>
      <c r="J614">
        <v>1800</v>
      </c>
      <c r="K614">
        <v>259200</v>
      </c>
      <c r="L614" t="s">
        <v>6343</v>
      </c>
      <c r="O614" t="s">
        <v>6732</v>
      </c>
      <c r="P614" t="s">
        <v>4344</v>
      </c>
      <c r="Q614" t="s">
        <v>4257</v>
      </c>
      <c r="R614" t="s">
        <v>6634</v>
      </c>
      <c r="S614" t="s">
        <v>4334</v>
      </c>
      <c r="T614" t="s">
        <v>4335</v>
      </c>
      <c r="U614" t="s">
        <v>6725</v>
      </c>
      <c r="X614">
        <v>20</v>
      </c>
      <c r="Y614" t="s">
        <v>4348</v>
      </c>
      <c r="Z614" t="s">
        <v>4348</v>
      </c>
      <c r="AA614" t="s">
        <v>4348</v>
      </c>
      <c r="AB614">
        <v>1</v>
      </c>
      <c r="AC614">
        <v>0.7</v>
      </c>
      <c r="AD614">
        <v>1</v>
      </c>
      <c r="AE614">
        <v>4</v>
      </c>
      <c r="AF614" t="s">
        <v>4000</v>
      </c>
      <c r="AG614" t="s">
        <v>1027</v>
      </c>
      <c r="AH614" t="s">
        <v>74</v>
      </c>
      <c r="AI614" t="s">
        <v>58</v>
      </c>
      <c r="AJ614" t="s">
        <v>59</v>
      </c>
      <c r="AK614" t="s">
        <v>58</v>
      </c>
      <c r="AL614" t="s">
        <v>60</v>
      </c>
      <c r="AM614" t="s">
        <v>61</v>
      </c>
    </row>
    <row r="615" spans="1:39" x14ac:dyDescent="0.25">
      <c r="A615" t="s">
        <v>6731</v>
      </c>
      <c r="B615" t="s">
        <v>4250</v>
      </c>
      <c r="C615" t="s">
        <v>42</v>
      </c>
      <c r="D615" t="s">
        <v>4251</v>
      </c>
      <c r="E615" t="s">
        <v>44</v>
      </c>
      <c r="F615" s="1">
        <v>0.05</v>
      </c>
      <c r="G615" t="s">
        <v>6342</v>
      </c>
      <c r="H615">
        <v>3</v>
      </c>
      <c r="I615" t="s">
        <v>4253</v>
      </c>
      <c r="J615">
        <v>1800</v>
      </c>
      <c r="K615">
        <v>259200</v>
      </c>
      <c r="L615" t="s">
        <v>6343</v>
      </c>
      <c r="O615" t="s">
        <v>6733</v>
      </c>
      <c r="P615" t="s">
        <v>4307</v>
      </c>
      <c r="Q615" t="s">
        <v>4257</v>
      </c>
      <c r="R615" t="s">
        <v>6734</v>
      </c>
      <c r="S615" t="s">
        <v>6735</v>
      </c>
      <c r="T615" t="s">
        <v>6736</v>
      </c>
      <c r="U615" t="s">
        <v>6725</v>
      </c>
      <c r="X615">
        <v>415</v>
      </c>
      <c r="Y615" t="s">
        <v>4311</v>
      </c>
      <c r="Z615" t="s">
        <v>4311</v>
      </c>
      <c r="AA615" t="s">
        <v>4311</v>
      </c>
      <c r="AB615">
        <v>1</v>
      </c>
      <c r="AC615">
        <v>0.7</v>
      </c>
      <c r="AD615">
        <v>1</v>
      </c>
      <c r="AE615">
        <v>4</v>
      </c>
      <c r="AF615" t="s">
        <v>4000</v>
      </c>
      <c r="AG615" t="s">
        <v>1027</v>
      </c>
      <c r="AH615" t="s">
        <v>1861</v>
      </c>
      <c r="AI615" t="s">
        <v>58</v>
      </c>
      <c r="AJ615" t="s">
        <v>68</v>
      </c>
      <c r="AK615" t="s">
        <v>58</v>
      </c>
      <c r="AL615" t="s">
        <v>60</v>
      </c>
      <c r="AM615" t="s">
        <v>61</v>
      </c>
    </row>
    <row r="616" spans="1:39" x14ac:dyDescent="0.25">
      <c r="A616" t="s">
        <v>6731</v>
      </c>
      <c r="B616" t="s">
        <v>4250</v>
      </c>
      <c r="C616" t="s">
        <v>42</v>
      </c>
      <c r="D616" t="s">
        <v>4251</v>
      </c>
      <c r="E616" t="s">
        <v>44</v>
      </c>
      <c r="F616" s="1">
        <v>0.05</v>
      </c>
      <c r="G616" t="s">
        <v>6342</v>
      </c>
      <c r="H616">
        <v>3</v>
      </c>
      <c r="I616" t="s">
        <v>4253</v>
      </c>
      <c r="J616">
        <v>1800</v>
      </c>
      <c r="K616">
        <v>259200</v>
      </c>
      <c r="L616" t="s">
        <v>6343</v>
      </c>
      <c r="O616" t="s">
        <v>6737</v>
      </c>
      <c r="P616" t="s">
        <v>4374</v>
      </c>
      <c r="Q616" t="s">
        <v>4257</v>
      </c>
      <c r="R616" t="s">
        <v>6738</v>
      </c>
      <c r="S616" t="s">
        <v>4517</v>
      </c>
      <c r="T616" t="s">
        <v>6739</v>
      </c>
      <c r="U616" t="s">
        <v>6725</v>
      </c>
      <c r="X616">
        <v>21</v>
      </c>
      <c r="Y616" t="s">
        <v>4378</v>
      </c>
      <c r="Z616" t="s">
        <v>4378</v>
      </c>
      <c r="AA616" t="s">
        <v>4378</v>
      </c>
      <c r="AB616">
        <v>1</v>
      </c>
      <c r="AC616">
        <v>0.7</v>
      </c>
      <c r="AD616">
        <v>1</v>
      </c>
      <c r="AE616">
        <v>4</v>
      </c>
      <c r="AF616" t="s">
        <v>4000</v>
      </c>
      <c r="AG616" t="s">
        <v>1027</v>
      </c>
      <c r="AH616" t="s">
        <v>57</v>
      </c>
      <c r="AI616" t="s">
        <v>58</v>
      </c>
      <c r="AJ616" t="s">
        <v>142</v>
      </c>
      <c r="AK616" t="s">
        <v>58</v>
      </c>
      <c r="AL616" t="s">
        <v>84</v>
      </c>
      <c r="AM616" t="s">
        <v>61</v>
      </c>
    </row>
    <row r="617" spans="1:39" x14ac:dyDescent="0.25">
      <c r="A617" t="s">
        <v>6740</v>
      </c>
      <c r="B617" t="s">
        <v>4250</v>
      </c>
      <c r="C617" t="s">
        <v>42</v>
      </c>
      <c r="D617" t="s">
        <v>4251</v>
      </c>
      <c r="E617" t="s">
        <v>44</v>
      </c>
      <c r="F617" s="1">
        <v>0.05</v>
      </c>
      <c r="G617" t="s">
        <v>6413</v>
      </c>
      <c r="H617">
        <v>3</v>
      </c>
      <c r="I617" t="s">
        <v>4253</v>
      </c>
      <c r="J617">
        <v>1800</v>
      </c>
      <c r="K617">
        <v>259200</v>
      </c>
      <c r="L617" t="s">
        <v>6414</v>
      </c>
      <c r="O617" t="s">
        <v>6741</v>
      </c>
      <c r="P617" t="s">
        <v>5196</v>
      </c>
      <c r="Q617" t="s">
        <v>4257</v>
      </c>
      <c r="R617" t="s">
        <v>6742</v>
      </c>
      <c r="S617" t="s">
        <v>5205</v>
      </c>
      <c r="T617" t="s">
        <v>6508</v>
      </c>
      <c r="U617" t="s">
        <v>6725</v>
      </c>
      <c r="X617">
        <v>68</v>
      </c>
      <c r="Y617" t="s">
        <v>5200</v>
      </c>
      <c r="Z617" t="s">
        <v>5200</v>
      </c>
      <c r="AA617" t="s">
        <v>5200</v>
      </c>
      <c r="AB617">
        <v>1</v>
      </c>
      <c r="AC617">
        <v>0.8</v>
      </c>
      <c r="AD617">
        <v>0</v>
      </c>
      <c r="AE617">
        <v>8</v>
      </c>
      <c r="AF617" t="s">
        <v>3750</v>
      </c>
      <c r="AG617" t="s">
        <v>3771</v>
      </c>
      <c r="AH617" t="s">
        <v>67</v>
      </c>
      <c r="AI617" t="s">
        <v>58</v>
      </c>
      <c r="AJ617" t="s">
        <v>75</v>
      </c>
      <c r="AK617" t="s">
        <v>58</v>
      </c>
      <c r="AL617" t="s">
        <v>84</v>
      </c>
      <c r="AM617" t="s">
        <v>90</v>
      </c>
    </row>
    <row r="618" spans="1:39" x14ac:dyDescent="0.25">
      <c r="A618" t="s">
        <v>6740</v>
      </c>
      <c r="B618" t="s">
        <v>4250</v>
      </c>
      <c r="C618" t="s">
        <v>42</v>
      </c>
      <c r="D618" t="s">
        <v>4251</v>
      </c>
      <c r="E618" t="s">
        <v>44</v>
      </c>
      <c r="F618" s="1">
        <v>0.05</v>
      </c>
      <c r="G618" t="s">
        <v>6413</v>
      </c>
      <c r="H618">
        <v>3</v>
      </c>
      <c r="I618" t="s">
        <v>4253</v>
      </c>
      <c r="J618">
        <v>1800</v>
      </c>
      <c r="K618">
        <v>259200</v>
      </c>
      <c r="L618" t="s">
        <v>6414</v>
      </c>
      <c r="O618" t="s">
        <v>6743</v>
      </c>
      <c r="P618" t="s">
        <v>4638</v>
      </c>
      <c r="Q618" t="s">
        <v>4257</v>
      </c>
      <c r="R618" t="s">
        <v>6468</v>
      </c>
      <c r="S618" t="s">
        <v>6744</v>
      </c>
      <c r="T618" t="s">
        <v>6745</v>
      </c>
      <c r="U618" t="s">
        <v>6725</v>
      </c>
      <c r="X618">
        <v>21</v>
      </c>
      <c r="Y618" t="s">
        <v>4642</v>
      </c>
      <c r="Z618" t="s">
        <v>4642</v>
      </c>
      <c r="AA618" t="s">
        <v>4642</v>
      </c>
      <c r="AB618">
        <v>1</v>
      </c>
      <c r="AC618">
        <v>0.8</v>
      </c>
      <c r="AD618">
        <v>0</v>
      </c>
      <c r="AE618">
        <v>8</v>
      </c>
      <c r="AF618" t="s">
        <v>3750</v>
      </c>
      <c r="AG618" t="s">
        <v>3771</v>
      </c>
      <c r="AH618" t="s">
        <v>74</v>
      </c>
      <c r="AI618" t="s">
        <v>58</v>
      </c>
      <c r="AJ618" t="s">
        <v>142</v>
      </c>
      <c r="AK618" t="s">
        <v>58</v>
      </c>
      <c r="AL618" t="s">
        <v>60</v>
      </c>
      <c r="AM618" t="s">
        <v>61</v>
      </c>
    </row>
    <row r="619" spans="1:39" x14ac:dyDescent="0.25">
      <c r="A619" t="s">
        <v>6740</v>
      </c>
      <c r="B619" t="s">
        <v>4250</v>
      </c>
      <c r="C619" t="s">
        <v>42</v>
      </c>
      <c r="D619" t="s">
        <v>4251</v>
      </c>
      <c r="E619" t="s">
        <v>44</v>
      </c>
      <c r="F619" s="1">
        <v>0.05</v>
      </c>
      <c r="G619" t="s">
        <v>6413</v>
      </c>
      <c r="H619">
        <v>3</v>
      </c>
      <c r="I619" t="s">
        <v>4253</v>
      </c>
      <c r="J619">
        <v>1800</v>
      </c>
      <c r="K619">
        <v>259200</v>
      </c>
      <c r="L619" t="s">
        <v>6414</v>
      </c>
      <c r="O619" t="s">
        <v>6746</v>
      </c>
      <c r="P619" t="s">
        <v>5048</v>
      </c>
      <c r="Q619" t="s">
        <v>4257</v>
      </c>
      <c r="R619" t="s">
        <v>5193</v>
      </c>
      <c r="S619" t="s">
        <v>6747</v>
      </c>
      <c r="T619" t="s">
        <v>6748</v>
      </c>
      <c r="U619" t="s">
        <v>6725</v>
      </c>
      <c r="X619">
        <v>21</v>
      </c>
      <c r="Y619" t="s">
        <v>4642</v>
      </c>
      <c r="Z619" t="s">
        <v>4642</v>
      </c>
      <c r="AA619" t="s">
        <v>4642</v>
      </c>
      <c r="AB619">
        <v>1</v>
      </c>
      <c r="AC619">
        <v>0.8</v>
      </c>
      <c r="AD619">
        <v>0</v>
      </c>
      <c r="AE619">
        <v>8</v>
      </c>
      <c r="AF619" t="s">
        <v>3750</v>
      </c>
      <c r="AG619" t="s">
        <v>3771</v>
      </c>
      <c r="AH619" t="s">
        <v>74</v>
      </c>
      <c r="AI619" t="s">
        <v>58</v>
      </c>
      <c r="AJ619" t="s">
        <v>142</v>
      </c>
      <c r="AK619" t="s">
        <v>58</v>
      </c>
      <c r="AL619" t="s">
        <v>60</v>
      </c>
      <c r="AM619" t="s">
        <v>61</v>
      </c>
    </row>
    <row r="620" spans="1:39" x14ac:dyDescent="0.25">
      <c r="A620" t="s">
        <v>6749</v>
      </c>
      <c r="B620" t="s">
        <v>4250</v>
      </c>
      <c r="C620" t="s">
        <v>42</v>
      </c>
      <c r="D620" t="s">
        <v>4251</v>
      </c>
      <c r="E620" t="s">
        <v>44</v>
      </c>
      <c r="F620" s="1">
        <v>0.05</v>
      </c>
      <c r="G620" t="s">
        <v>6342</v>
      </c>
      <c r="H620">
        <v>3</v>
      </c>
      <c r="I620" t="s">
        <v>4253</v>
      </c>
      <c r="J620">
        <v>1800</v>
      </c>
      <c r="K620">
        <v>259200</v>
      </c>
      <c r="L620" t="s">
        <v>6343</v>
      </c>
      <c r="O620" t="s">
        <v>6750</v>
      </c>
      <c r="P620" t="s">
        <v>4386</v>
      </c>
      <c r="Q620" t="s">
        <v>4257</v>
      </c>
      <c r="R620" t="s">
        <v>6751</v>
      </c>
      <c r="S620" t="s">
        <v>5463</v>
      </c>
      <c r="T620" t="s">
        <v>6752</v>
      </c>
      <c r="U620" t="s">
        <v>6725</v>
      </c>
      <c r="X620">
        <v>24</v>
      </c>
      <c r="Y620" t="s">
        <v>4390</v>
      </c>
      <c r="Z620" t="s">
        <v>4390</v>
      </c>
      <c r="AA620" t="s">
        <v>4390</v>
      </c>
      <c r="AB620">
        <v>1</v>
      </c>
      <c r="AC620">
        <v>0.7</v>
      </c>
      <c r="AD620">
        <v>1</v>
      </c>
      <c r="AE620">
        <v>5</v>
      </c>
      <c r="AF620" t="s">
        <v>4000</v>
      </c>
      <c r="AG620" t="s">
        <v>4015</v>
      </c>
      <c r="AH620" t="s">
        <v>74</v>
      </c>
      <c r="AI620" t="s">
        <v>58</v>
      </c>
      <c r="AJ620" t="s">
        <v>59</v>
      </c>
      <c r="AK620" t="s">
        <v>58</v>
      </c>
      <c r="AL620" t="s">
        <v>84</v>
      </c>
      <c r="AM620" t="s">
        <v>90</v>
      </c>
    </row>
    <row r="621" spans="1:39" x14ac:dyDescent="0.25">
      <c r="A621" t="s">
        <v>6749</v>
      </c>
      <c r="B621" t="s">
        <v>4250</v>
      </c>
      <c r="C621" t="s">
        <v>42</v>
      </c>
      <c r="D621" t="s">
        <v>4251</v>
      </c>
      <c r="E621" t="s">
        <v>44</v>
      </c>
      <c r="F621" s="1">
        <v>0.05</v>
      </c>
      <c r="G621" t="s">
        <v>6342</v>
      </c>
      <c r="H621">
        <v>3</v>
      </c>
      <c r="I621" t="s">
        <v>4253</v>
      </c>
      <c r="J621">
        <v>1800</v>
      </c>
      <c r="K621">
        <v>259200</v>
      </c>
      <c r="L621" t="s">
        <v>6343</v>
      </c>
      <c r="O621" t="s">
        <v>6753</v>
      </c>
      <c r="P621" t="s">
        <v>4280</v>
      </c>
      <c r="Q621" t="s">
        <v>4257</v>
      </c>
      <c r="R621" t="s">
        <v>4999</v>
      </c>
      <c r="S621" t="s">
        <v>5002</v>
      </c>
      <c r="T621" t="s">
        <v>6754</v>
      </c>
      <c r="U621" t="s">
        <v>6725</v>
      </c>
      <c r="X621">
        <v>20</v>
      </c>
      <c r="Y621" t="s">
        <v>4284</v>
      </c>
      <c r="Z621" t="s">
        <v>4284</v>
      </c>
      <c r="AA621" t="s">
        <v>4284</v>
      </c>
      <c r="AB621">
        <v>1</v>
      </c>
      <c r="AC621">
        <v>0.7</v>
      </c>
      <c r="AD621">
        <v>1</v>
      </c>
      <c r="AE621">
        <v>5</v>
      </c>
      <c r="AF621" t="s">
        <v>4000</v>
      </c>
      <c r="AG621" t="s">
        <v>4015</v>
      </c>
      <c r="AH621" t="s">
        <v>74</v>
      </c>
      <c r="AI621" t="s">
        <v>58</v>
      </c>
      <c r="AJ621" t="s">
        <v>59</v>
      </c>
      <c r="AK621" t="s">
        <v>58</v>
      </c>
      <c r="AL621" t="s">
        <v>84</v>
      </c>
      <c r="AM621" t="s">
        <v>90</v>
      </c>
    </row>
    <row r="622" spans="1:39" x14ac:dyDescent="0.25">
      <c r="A622" t="s">
        <v>6749</v>
      </c>
      <c r="B622" t="s">
        <v>4250</v>
      </c>
      <c r="C622" t="s">
        <v>42</v>
      </c>
      <c r="D622" t="s">
        <v>4251</v>
      </c>
      <c r="E622" t="s">
        <v>44</v>
      </c>
      <c r="F622" s="1">
        <v>0.05</v>
      </c>
      <c r="G622" t="s">
        <v>6342</v>
      </c>
      <c r="H622">
        <v>3</v>
      </c>
      <c r="I622" t="s">
        <v>4253</v>
      </c>
      <c r="J622">
        <v>1800</v>
      </c>
      <c r="K622">
        <v>259200</v>
      </c>
      <c r="L622" t="s">
        <v>6343</v>
      </c>
      <c r="O622" t="s">
        <v>6755</v>
      </c>
      <c r="P622" t="s">
        <v>4623</v>
      </c>
      <c r="Q622" t="s">
        <v>4257</v>
      </c>
      <c r="R622" t="s">
        <v>5460</v>
      </c>
      <c r="S622" t="s">
        <v>6756</v>
      </c>
      <c r="T622" t="s">
        <v>6757</v>
      </c>
      <c r="U622" t="s">
        <v>6758</v>
      </c>
      <c r="X622">
        <v>20</v>
      </c>
      <c r="Y622" t="s">
        <v>4627</v>
      </c>
      <c r="Z622" t="s">
        <v>4627</v>
      </c>
      <c r="AA622" t="s">
        <v>4627</v>
      </c>
      <c r="AB622">
        <v>1</v>
      </c>
      <c r="AC622">
        <v>0.7</v>
      </c>
      <c r="AD622">
        <v>1</v>
      </c>
      <c r="AE622">
        <v>5</v>
      </c>
      <c r="AF622" t="s">
        <v>4000</v>
      </c>
      <c r="AG622" t="s">
        <v>4015</v>
      </c>
      <c r="AH622" t="s">
        <v>67</v>
      </c>
      <c r="AI622" t="s">
        <v>58</v>
      </c>
      <c r="AJ622" t="s">
        <v>59</v>
      </c>
      <c r="AK622" t="s">
        <v>58</v>
      </c>
      <c r="AL622" t="s">
        <v>84</v>
      </c>
      <c r="AM622" t="s">
        <v>61</v>
      </c>
    </row>
    <row r="623" spans="1:39" x14ac:dyDescent="0.25">
      <c r="A623" t="s">
        <v>6759</v>
      </c>
      <c r="B623" t="s">
        <v>4250</v>
      </c>
      <c r="C623" t="s">
        <v>42</v>
      </c>
      <c r="D623" t="s">
        <v>4251</v>
      </c>
      <c r="E623" t="s">
        <v>44</v>
      </c>
      <c r="F623" s="1">
        <v>0.05</v>
      </c>
      <c r="G623" t="s">
        <v>5926</v>
      </c>
      <c r="H623">
        <v>3</v>
      </c>
      <c r="I623" t="s">
        <v>4253</v>
      </c>
      <c r="J623">
        <v>1800</v>
      </c>
      <c r="K623">
        <v>259200</v>
      </c>
      <c r="L623" t="s">
        <v>5927</v>
      </c>
      <c r="O623" t="s">
        <v>6760</v>
      </c>
      <c r="P623" t="s">
        <v>4307</v>
      </c>
      <c r="Q623" t="s">
        <v>4257</v>
      </c>
      <c r="R623" t="s">
        <v>6244</v>
      </c>
      <c r="S623" t="s">
        <v>5380</v>
      </c>
      <c r="T623" t="s">
        <v>6761</v>
      </c>
      <c r="U623" t="s">
        <v>6725</v>
      </c>
      <c r="X623">
        <v>58</v>
      </c>
      <c r="Y623" t="s">
        <v>4311</v>
      </c>
      <c r="Z623" t="s">
        <v>4311</v>
      </c>
      <c r="AA623" t="s">
        <v>4311</v>
      </c>
      <c r="AB623">
        <v>1</v>
      </c>
      <c r="AC623">
        <v>0.7</v>
      </c>
      <c r="AD623">
        <v>1</v>
      </c>
      <c r="AE623">
        <v>15</v>
      </c>
      <c r="AF623" t="s">
        <v>3453</v>
      </c>
      <c r="AG623" t="s">
        <v>3466</v>
      </c>
      <c r="AH623" t="s">
        <v>1861</v>
      </c>
      <c r="AI623" t="s">
        <v>58</v>
      </c>
      <c r="AJ623" t="s">
        <v>68</v>
      </c>
      <c r="AK623" t="s">
        <v>58</v>
      </c>
      <c r="AL623" t="s">
        <v>60</v>
      </c>
      <c r="AM623" t="s">
        <v>61</v>
      </c>
    </row>
    <row r="624" spans="1:39" x14ac:dyDescent="0.25">
      <c r="A624" t="s">
        <v>6759</v>
      </c>
      <c r="B624" t="s">
        <v>4250</v>
      </c>
      <c r="C624" t="s">
        <v>42</v>
      </c>
      <c r="D624" t="s">
        <v>4251</v>
      </c>
      <c r="E624" t="s">
        <v>44</v>
      </c>
      <c r="F624" s="1">
        <v>0.05</v>
      </c>
      <c r="G624" t="s">
        <v>5926</v>
      </c>
      <c r="H624">
        <v>3</v>
      </c>
      <c r="I624" t="s">
        <v>4253</v>
      </c>
      <c r="J624">
        <v>1800</v>
      </c>
      <c r="K624">
        <v>259200</v>
      </c>
      <c r="L624" t="s">
        <v>5927</v>
      </c>
      <c r="O624" t="s">
        <v>6762</v>
      </c>
      <c r="P624" t="s">
        <v>4338</v>
      </c>
      <c r="Q624" t="s">
        <v>4257</v>
      </c>
      <c r="R624" t="s">
        <v>5954</v>
      </c>
      <c r="S624" t="s">
        <v>4339</v>
      </c>
      <c r="T624" t="s">
        <v>6763</v>
      </c>
      <c r="U624" t="s">
        <v>6758</v>
      </c>
      <c r="X624">
        <v>15</v>
      </c>
      <c r="Y624" t="s">
        <v>4342</v>
      </c>
      <c r="Z624" t="s">
        <v>4342</v>
      </c>
      <c r="AA624" t="s">
        <v>4342</v>
      </c>
      <c r="AB624">
        <v>1</v>
      </c>
      <c r="AC624">
        <v>0.7</v>
      </c>
      <c r="AD624">
        <v>1</v>
      </c>
      <c r="AE624">
        <v>15</v>
      </c>
      <c r="AF624" t="s">
        <v>3453</v>
      </c>
      <c r="AG624" t="s">
        <v>3466</v>
      </c>
      <c r="AH624" t="s">
        <v>74</v>
      </c>
      <c r="AI624" t="s">
        <v>58</v>
      </c>
      <c r="AJ624" t="s">
        <v>75</v>
      </c>
      <c r="AK624" t="s">
        <v>58</v>
      </c>
      <c r="AL624" t="s">
        <v>84</v>
      </c>
      <c r="AM624" t="s">
        <v>61</v>
      </c>
    </row>
    <row r="625" spans="1:39" x14ac:dyDescent="0.25">
      <c r="A625" t="s">
        <v>6759</v>
      </c>
      <c r="B625" t="s">
        <v>4250</v>
      </c>
      <c r="C625" t="s">
        <v>42</v>
      </c>
      <c r="D625" t="s">
        <v>4251</v>
      </c>
      <c r="E625" t="s">
        <v>44</v>
      </c>
      <c r="F625" s="1">
        <v>0.05</v>
      </c>
      <c r="G625" t="s">
        <v>5926</v>
      </c>
      <c r="H625">
        <v>3</v>
      </c>
      <c r="I625" t="s">
        <v>4253</v>
      </c>
      <c r="J625">
        <v>1800</v>
      </c>
      <c r="K625">
        <v>259200</v>
      </c>
      <c r="L625" t="s">
        <v>5927</v>
      </c>
      <c r="O625" t="s">
        <v>6764</v>
      </c>
      <c r="P625" t="s">
        <v>6765</v>
      </c>
      <c r="Q625" t="s">
        <v>4257</v>
      </c>
      <c r="R625" t="s">
        <v>6320</v>
      </c>
      <c r="S625" t="s">
        <v>6249</v>
      </c>
      <c r="T625" t="s">
        <v>6766</v>
      </c>
      <c r="U625" t="s">
        <v>6725</v>
      </c>
      <c r="X625">
        <v>55</v>
      </c>
      <c r="Y625" t="s">
        <v>110</v>
      </c>
      <c r="Z625" t="s">
        <v>110</v>
      </c>
      <c r="AA625" t="s">
        <v>110</v>
      </c>
      <c r="AB625">
        <v>1</v>
      </c>
      <c r="AC625">
        <v>0.7</v>
      </c>
      <c r="AD625">
        <v>1</v>
      </c>
      <c r="AE625">
        <v>15</v>
      </c>
      <c r="AF625" t="s">
        <v>3453</v>
      </c>
      <c r="AG625" t="s">
        <v>3466</v>
      </c>
      <c r="AH625" t="s">
        <v>74</v>
      </c>
      <c r="AI625" t="s">
        <v>58</v>
      </c>
      <c r="AJ625" t="s">
        <v>142</v>
      </c>
      <c r="AK625" t="s">
        <v>58</v>
      </c>
      <c r="AL625" t="s">
        <v>60</v>
      </c>
      <c r="AM625" t="s">
        <v>90</v>
      </c>
    </row>
    <row r="626" spans="1:39" x14ac:dyDescent="0.25">
      <c r="A626" t="s">
        <v>6767</v>
      </c>
      <c r="B626" t="s">
        <v>4250</v>
      </c>
      <c r="C626" t="s">
        <v>42</v>
      </c>
      <c r="D626" t="s">
        <v>4251</v>
      </c>
      <c r="E626" t="s">
        <v>44</v>
      </c>
      <c r="F626" s="1">
        <v>0.05</v>
      </c>
      <c r="G626" t="s">
        <v>6768</v>
      </c>
      <c r="H626">
        <v>3</v>
      </c>
      <c r="I626" t="s">
        <v>4253</v>
      </c>
      <c r="J626">
        <v>1800</v>
      </c>
      <c r="K626">
        <v>259200</v>
      </c>
      <c r="L626" t="s">
        <v>6769</v>
      </c>
      <c r="O626" t="s">
        <v>6770</v>
      </c>
      <c r="P626" t="s">
        <v>4338</v>
      </c>
      <c r="Q626" t="s">
        <v>4257</v>
      </c>
      <c r="R626" t="s">
        <v>6771</v>
      </c>
      <c r="S626" t="s">
        <v>5053</v>
      </c>
      <c r="T626" t="s">
        <v>6772</v>
      </c>
      <c r="U626" t="s">
        <v>6758</v>
      </c>
      <c r="X626">
        <v>91</v>
      </c>
      <c r="Y626" t="s">
        <v>4342</v>
      </c>
      <c r="Z626" t="s">
        <v>4342</v>
      </c>
      <c r="AA626" t="s">
        <v>4342</v>
      </c>
      <c r="AB626">
        <v>1</v>
      </c>
      <c r="AC626">
        <v>0.8</v>
      </c>
      <c r="AD626">
        <v>0</v>
      </c>
      <c r="AE626">
        <v>9</v>
      </c>
      <c r="AF626" t="s">
        <v>3750</v>
      </c>
      <c r="AG626" t="s">
        <v>3772</v>
      </c>
      <c r="AH626" t="s">
        <v>74</v>
      </c>
      <c r="AI626" t="s">
        <v>58</v>
      </c>
      <c r="AJ626" t="s">
        <v>59</v>
      </c>
      <c r="AK626" t="s">
        <v>58</v>
      </c>
      <c r="AL626" t="s">
        <v>84</v>
      </c>
      <c r="AM626" t="s">
        <v>61</v>
      </c>
    </row>
    <row r="627" spans="1:39" x14ac:dyDescent="0.25">
      <c r="A627" t="s">
        <v>6767</v>
      </c>
      <c r="B627" t="s">
        <v>4250</v>
      </c>
      <c r="C627" t="s">
        <v>42</v>
      </c>
      <c r="D627" t="s">
        <v>4251</v>
      </c>
      <c r="E627" t="s">
        <v>44</v>
      </c>
      <c r="F627" s="1">
        <v>0.05</v>
      </c>
      <c r="G627" t="s">
        <v>6768</v>
      </c>
      <c r="H627">
        <v>3</v>
      </c>
      <c r="I627" t="s">
        <v>4253</v>
      </c>
      <c r="J627">
        <v>1800</v>
      </c>
      <c r="K627">
        <v>259200</v>
      </c>
      <c r="L627" t="s">
        <v>6769</v>
      </c>
      <c r="O627" t="s">
        <v>6773</v>
      </c>
      <c r="P627" t="s">
        <v>4623</v>
      </c>
      <c r="Q627" t="s">
        <v>4257</v>
      </c>
      <c r="R627" t="s">
        <v>6774</v>
      </c>
      <c r="S627" t="s">
        <v>6775</v>
      </c>
      <c r="T627" t="s">
        <v>6776</v>
      </c>
      <c r="U627" t="s">
        <v>6758</v>
      </c>
      <c r="X627">
        <v>9</v>
      </c>
      <c r="Y627" t="s">
        <v>4627</v>
      </c>
      <c r="Z627" t="s">
        <v>4627</v>
      </c>
      <c r="AA627" t="s">
        <v>4627</v>
      </c>
      <c r="AB627">
        <v>1</v>
      </c>
      <c r="AC627">
        <v>0.8</v>
      </c>
      <c r="AD627">
        <v>0</v>
      </c>
      <c r="AE627">
        <v>9</v>
      </c>
      <c r="AF627" t="s">
        <v>3750</v>
      </c>
      <c r="AG627" t="s">
        <v>3772</v>
      </c>
      <c r="AH627" t="s">
        <v>67</v>
      </c>
      <c r="AI627" t="s">
        <v>58</v>
      </c>
      <c r="AJ627" t="s">
        <v>142</v>
      </c>
      <c r="AK627" t="s">
        <v>58</v>
      </c>
      <c r="AL627" t="s">
        <v>84</v>
      </c>
      <c r="AM627" t="s">
        <v>61</v>
      </c>
    </row>
    <row r="628" spans="1:39" x14ac:dyDescent="0.25">
      <c r="A628" t="s">
        <v>6767</v>
      </c>
      <c r="B628" t="s">
        <v>4250</v>
      </c>
      <c r="C628" t="s">
        <v>42</v>
      </c>
      <c r="D628" t="s">
        <v>4251</v>
      </c>
      <c r="E628" t="s">
        <v>44</v>
      </c>
      <c r="F628" s="1">
        <v>0.05</v>
      </c>
      <c r="G628" t="s">
        <v>6768</v>
      </c>
      <c r="H628">
        <v>3</v>
      </c>
      <c r="I628" t="s">
        <v>4253</v>
      </c>
      <c r="J628">
        <v>1800</v>
      </c>
      <c r="K628">
        <v>259200</v>
      </c>
      <c r="L628" t="s">
        <v>6769</v>
      </c>
      <c r="O628" t="s">
        <v>6777</v>
      </c>
      <c r="P628" t="s">
        <v>4432</v>
      </c>
      <c r="Q628" t="s">
        <v>4257</v>
      </c>
      <c r="R628" t="s">
        <v>6487</v>
      </c>
      <c r="S628" t="s">
        <v>6778</v>
      </c>
      <c r="T628" t="s">
        <v>6779</v>
      </c>
      <c r="U628" t="s">
        <v>6758</v>
      </c>
      <c r="X628">
        <v>24</v>
      </c>
      <c r="Y628" t="s">
        <v>4436</v>
      </c>
      <c r="Z628" t="s">
        <v>4436</v>
      </c>
      <c r="AA628" t="s">
        <v>4436</v>
      </c>
      <c r="AB628">
        <v>1</v>
      </c>
      <c r="AC628">
        <v>0.8</v>
      </c>
      <c r="AD628">
        <v>0</v>
      </c>
      <c r="AE628">
        <v>9</v>
      </c>
      <c r="AF628" t="s">
        <v>3750</v>
      </c>
      <c r="AG628" t="s">
        <v>3772</v>
      </c>
      <c r="AH628" t="s">
        <v>67</v>
      </c>
      <c r="AI628" t="s">
        <v>58</v>
      </c>
      <c r="AJ628" t="s">
        <v>59</v>
      </c>
      <c r="AK628" t="s">
        <v>58</v>
      </c>
      <c r="AL628" t="s">
        <v>60</v>
      </c>
      <c r="AM628" t="s">
        <v>61</v>
      </c>
    </row>
    <row r="629" spans="1:39" x14ac:dyDescent="0.25">
      <c r="A629" t="s">
        <v>6780</v>
      </c>
      <c r="B629" t="s">
        <v>4250</v>
      </c>
      <c r="C629" t="s">
        <v>42</v>
      </c>
      <c r="D629" t="s">
        <v>4251</v>
      </c>
      <c r="E629" t="s">
        <v>44</v>
      </c>
      <c r="F629" s="1">
        <v>0.05</v>
      </c>
      <c r="G629" t="s">
        <v>6342</v>
      </c>
      <c r="H629">
        <v>3</v>
      </c>
      <c r="I629" t="s">
        <v>4253</v>
      </c>
      <c r="J629">
        <v>1800</v>
      </c>
      <c r="K629">
        <v>259200</v>
      </c>
      <c r="L629" t="s">
        <v>6343</v>
      </c>
      <c r="O629" t="s">
        <v>6781</v>
      </c>
      <c r="P629" t="s">
        <v>4327</v>
      </c>
      <c r="Q629" t="s">
        <v>4257</v>
      </c>
      <c r="R629" t="s">
        <v>4634</v>
      </c>
      <c r="S629" t="s">
        <v>4790</v>
      </c>
      <c r="T629" t="s">
        <v>5589</v>
      </c>
      <c r="U629" t="s">
        <v>6758</v>
      </c>
      <c r="X629">
        <v>14</v>
      </c>
      <c r="Y629" t="s">
        <v>4331</v>
      </c>
      <c r="Z629" t="s">
        <v>4331</v>
      </c>
      <c r="AA629" t="s">
        <v>4331</v>
      </c>
      <c r="AB629">
        <v>1</v>
      </c>
      <c r="AC629">
        <v>0.7</v>
      </c>
      <c r="AD629">
        <v>1</v>
      </c>
      <c r="AE629">
        <v>6</v>
      </c>
      <c r="AF629" t="s">
        <v>4000</v>
      </c>
      <c r="AG629" t="s">
        <v>4016</v>
      </c>
      <c r="AH629" t="s">
        <v>74</v>
      </c>
      <c r="AI629" t="s">
        <v>58</v>
      </c>
      <c r="AJ629" t="s">
        <v>142</v>
      </c>
      <c r="AK629" t="s">
        <v>58</v>
      </c>
      <c r="AL629" t="s">
        <v>84</v>
      </c>
      <c r="AM629" t="s">
        <v>90</v>
      </c>
    </row>
    <row r="630" spans="1:39" x14ac:dyDescent="0.25">
      <c r="A630" t="s">
        <v>6780</v>
      </c>
      <c r="B630" t="s">
        <v>4250</v>
      </c>
      <c r="C630" t="s">
        <v>42</v>
      </c>
      <c r="D630" t="s">
        <v>4251</v>
      </c>
      <c r="E630" t="s">
        <v>44</v>
      </c>
      <c r="F630" s="1">
        <v>0.05</v>
      </c>
      <c r="G630" t="s">
        <v>6342</v>
      </c>
      <c r="H630">
        <v>3</v>
      </c>
      <c r="I630" t="s">
        <v>4253</v>
      </c>
      <c r="J630">
        <v>1800</v>
      </c>
      <c r="K630">
        <v>259200</v>
      </c>
      <c r="L630" t="s">
        <v>6343</v>
      </c>
      <c r="O630" t="s">
        <v>6782</v>
      </c>
      <c r="P630" t="s">
        <v>4338</v>
      </c>
      <c r="Q630" t="s">
        <v>4257</v>
      </c>
      <c r="R630" t="s">
        <v>6783</v>
      </c>
      <c r="S630" t="s">
        <v>4964</v>
      </c>
      <c r="T630" t="s">
        <v>4965</v>
      </c>
      <c r="U630" t="s">
        <v>6758</v>
      </c>
      <c r="X630">
        <v>356</v>
      </c>
      <c r="Y630" t="s">
        <v>4342</v>
      </c>
      <c r="Z630" t="s">
        <v>4342</v>
      </c>
      <c r="AA630" t="s">
        <v>4342</v>
      </c>
      <c r="AB630">
        <v>1</v>
      </c>
      <c r="AC630">
        <v>0.7</v>
      </c>
      <c r="AD630">
        <v>1</v>
      </c>
      <c r="AE630">
        <v>6</v>
      </c>
      <c r="AF630" t="s">
        <v>4000</v>
      </c>
      <c r="AG630" t="s">
        <v>4016</v>
      </c>
      <c r="AH630" t="s">
        <v>74</v>
      </c>
      <c r="AI630" t="s">
        <v>58</v>
      </c>
      <c r="AJ630" t="s">
        <v>142</v>
      </c>
      <c r="AK630" t="s">
        <v>58</v>
      </c>
      <c r="AL630" t="s">
        <v>84</v>
      </c>
      <c r="AM630" t="s">
        <v>61</v>
      </c>
    </row>
    <row r="631" spans="1:39" x14ac:dyDescent="0.25">
      <c r="A631" t="s">
        <v>6780</v>
      </c>
      <c r="B631" t="s">
        <v>4250</v>
      </c>
      <c r="C631" t="s">
        <v>42</v>
      </c>
      <c r="D631" t="s">
        <v>4251</v>
      </c>
      <c r="E631" t="s">
        <v>44</v>
      </c>
      <c r="F631" s="1">
        <v>0.05</v>
      </c>
      <c r="G631" t="s">
        <v>6342</v>
      </c>
      <c r="H631">
        <v>3</v>
      </c>
      <c r="I631" t="s">
        <v>4253</v>
      </c>
      <c r="J631">
        <v>1800</v>
      </c>
      <c r="K631">
        <v>259200</v>
      </c>
      <c r="L631" t="s">
        <v>6343</v>
      </c>
      <c r="O631" t="s">
        <v>6784</v>
      </c>
      <c r="P631" t="s">
        <v>4386</v>
      </c>
      <c r="Q631" t="s">
        <v>4257</v>
      </c>
      <c r="R631" t="s">
        <v>6785</v>
      </c>
      <c r="S631" t="s">
        <v>4799</v>
      </c>
      <c r="T631" t="s">
        <v>4800</v>
      </c>
      <c r="U631" t="s">
        <v>6758</v>
      </c>
      <c r="X631">
        <v>28</v>
      </c>
      <c r="Y631" t="s">
        <v>4390</v>
      </c>
      <c r="Z631" t="s">
        <v>4390</v>
      </c>
      <c r="AA631" t="s">
        <v>4390</v>
      </c>
      <c r="AB631">
        <v>1</v>
      </c>
      <c r="AC631">
        <v>0.7</v>
      </c>
      <c r="AD631">
        <v>1</v>
      </c>
      <c r="AE631">
        <v>6</v>
      </c>
      <c r="AF631" t="s">
        <v>4000</v>
      </c>
      <c r="AG631" t="s">
        <v>4016</v>
      </c>
      <c r="AH631" t="s">
        <v>74</v>
      </c>
      <c r="AI631" t="s">
        <v>58</v>
      </c>
      <c r="AJ631" t="s">
        <v>59</v>
      </c>
      <c r="AK631" t="s">
        <v>58</v>
      </c>
      <c r="AL631" t="s">
        <v>84</v>
      </c>
      <c r="AM631" t="s">
        <v>90</v>
      </c>
    </row>
    <row r="632" spans="1:39" x14ac:dyDescent="0.25">
      <c r="A632" t="s">
        <v>6786</v>
      </c>
      <c r="B632" t="s">
        <v>4250</v>
      </c>
      <c r="C632" t="s">
        <v>42</v>
      </c>
      <c r="D632" t="s">
        <v>4251</v>
      </c>
      <c r="E632" t="s">
        <v>44</v>
      </c>
      <c r="F632" s="1">
        <v>0.05</v>
      </c>
      <c r="G632" t="s">
        <v>6413</v>
      </c>
      <c r="H632">
        <v>3</v>
      </c>
      <c r="I632" t="s">
        <v>4253</v>
      </c>
      <c r="J632">
        <v>1800</v>
      </c>
      <c r="K632">
        <v>259200</v>
      </c>
      <c r="L632" t="s">
        <v>6414</v>
      </c>
      <c r="O632" t="s">
        <v>6787</v>
      </c>
      <c r="P632" t="s">
        <v>4280</v>
      </c>
      <c r="Q632" t="s">
        <v>4257</v>
      </c>
      <c r="R632" t="s">
        <v>6788</v>
      </c>
      <c r="S632" t="s">
        <v>6713</v>
      </c>
      <c r="T632" t="s">
        <v>6714</v>
      </c>
      <c r="U632" t="s">
        <v>6758</v>
      </c>
      <c r="X632">
        <v>15</v>
      </c>
      <c r="Y632" t="s">
        <v>4284</v>
      </c>
      <c r="Z632" t="s">
        <v>4284</v>
      </c>
      <c r="AA632" t="s">
        <v>4284</v>
      </c>
      <c r="AB632">
        <v>1</v>
      </c>
      <c r="AC632">
        <v>0.8</v>
      </c>
      <c r="AD632">
        <v>1</v>
      </c>
      <c r="AE632">
        <v>1</v>
      </c>
      <c r="AF632" t="s">
        <v>3476</v>
      </c>
      <c r="AG632" t="s">
        <v>3483</v>
      </c>
      <c r="AH632" t="s">
        <v>74</v>
      </c>
      <c r="AI632" t="s">
        <v>58</v>
      </c>
      <c r="AJ632" t="s">
        <v>59</v>
      </c>
      <c r="AK632" t="s">
        <v>58</v>
      </c>
      <c r="AL632" t="s">
        <v>84</v>
      </c>
      <c r="AM632" t="s">
        <v>90</v>
      </c>
    </row>
    <row r="633" spans="1:39" x14ac:dyDescent="0.25">
      <c r="A633" t="s">
        <v>6786</v>
      </c>
      <c r="B633" t="s">
        <v>4250</v>
      </c>
      <c r="C633" t="s">
        <v>42</v>
      </c>
      <c r="D633" t="s">
        <v>4251</v>
      </c>
      <c r="E633" t="s">
        <v>44</v>
      </c>
      <c r="F633" s="1">
        <v>0.05</v>
      </c>
      <c r="G633" t="s">
        <v>6413</v>
      </c>
      <c r="H633">
        <v>3</v>
      </c>
      <c r="I633" t="s">
        <v>4253</v>
      </c>
      <c r="J633">
        <v>1800</v>
      </c>
      <c r="K633">
        <v>259200</v>
      </c>
      <c r="L633" t="s">
        <v>6414</v>
      </c>
      <c r="O633" t="s">
        <v>6789</v>
      </c>
      <c r="P633" t="s">
        <v>4307</v>
      </c>
      <c r="Q633" t="s">
        <v>4257</v>
      </c>
      <c r="R633" t="s">
        <v>5266</v>
      </c>
      <c r="S633" t="s">
        <v>6243</v>
      </c>
      <c r="T633" t="s">
        <v>6790</v>
      </c>
      <c r="U633" t="s">
        <v>6758</v>
      </c>
      <c r="X633">
        <v>77</v>
      </c>
      <c r="Y633" t="s">
        <v>4311</v>
      </c>
      <c r="Z633" t="s">
        <v>4311</v>
      </c>
      <c r="AA633" t="s">
        <v>4311</v>
      </c>
      <c r="AB633">
        <v>1</v>
      </c>
      <c r="AC633">
        <v>0.8</v>
      </c>
      <c r="AD633">
        <v>1</v>
      </c>
      <c r="AE633">
        <v>1</v>
      </c>
      <c r="AF633" t="s">
        <v>3476</v>
      </c>
      <c r="AG633" t="s">
        <v>3483</v>
      </c>
      <c r="AH633" t="s">
        <v>1861</v>
      </c>
      <c r="AI633" t="s">
        <v>58</v>
      </c>
      <c r="AJ633" t="s">
        <v>59</v>
      </c>
      <c r="AK633" t="s">
        <v>58</v>
      </c>
      <c r="AL633" t="s">
        <v>60</v>
      </c>
      <c r="AM633" t="s">
        <v>61</v>
      </c>
    </row>
    <row r="634" spans="1:39" x14ac:dyDescent="0.25">
      <c r="A634" t="s">
        <v>6786</v>
      </c>
      <c r="B634" t="s">
        <v>4250</v>
      </c>
      <c r="C634" t="s">
        <v>42</v>
      </c>
      <c r="D634" t="s">
        <v>4251</v>
      </c>
      <c r="E634" t="s">
        <v>44</v>
      </c>
      <c r="F634" s="1">
        <v>0.05</v>
      </c>
      <c r="G634" t="s">
        <v>6413</v>
      </c>
      <c r="H634">
        <v>3</v>
      </c>
      <c r="I634" t="s">
        <v>4253</v>
      </c>
      <c r="J634">
        <v>1800</v>
      </c>
      <c r="K634">
        <v>259200</v>
      </c>
      <c r="L634" t="s">
        <v>6414</v>
      </c>
      <c r="O634" t="s">
        <v>6791</v>
      </c>
      <c r="P634" t="s">
        <v>4380</v>
      </c>
      <c r="Q634" t="s">
        <v>4257</v>
      </c>
      <c r="R634" t="s">
        <v>6792</v>
      </c>
      <c r="S634" t="s">
        <v>4281</v>
      </c>
      <c r="T634" t="s">
        <v>4980</v>
      </c>
      <c r="U634" t="s">
        <v>6793</v>
      </c>
      <c r="X634">
        <v>27</v>
      </c>
      <c r="Y634" t="s">
        <v>4384</v>
      </c>
      <c r="Z634" t="s">
        <v>4384</v>
      </c>
      <c r="AA634" t="s">
        <v>4384</v>
      </c>
      <c r="AB634">
        <v>1</v>
      </c>
      <c r="AC634">
        <v>0.8</v>
      </c>
      <c r="AD634">
        <v>1</v>
      </c>
      <c r="AE634">
        <v>1</v>
      </c>
      <c r="AF634" t="s">
        <v>3476</v>
      </c>
      <c r="AG634" t="s">
        <v>3483</v>
      </c>
      <c r="AH634" t="s">
        <v>67</v>
      </c>
      <c r="AI634" t="s">
        <v>58</v>
      </c>
      <c r="AJ634" t="s">
        <v>59</v>
      </c>
      <c r="AK634" t="s">
        <v>58</v>
      </c>
      <c r="AL634" t="s">
        <v>84</v>
      </c>
      <c r="AM634" t="s">
        <v>61</v>
      </c>
    </row>
    <row r="635" spans="1:39" x14ac:dyDescent="0.25">
      <c r="A635" t="s">
        <v>6794</v>
      </c>
      <c r="B635" t="s">
        <v>4250</v>
      </c>
      <c r="C635" t="s">
        <v>42</v>
      </c>
      <c r="D635" t="s">
        <v>4251</v>
      </c>
      <c r="E635" t="s">
        <v>44</v>
      </c>
      <c r="F635" s="1">
        <v>0.05</v>
      </c>
      <c r="G635" t="s">
        <v>6342</v>
      </c>
      <c r="H635">
        <v>3</v>
      </c>
      <c r="I635" t="s">
        <v>4253</v>
      </c>
      <c r="J635">
        <v>1800</v>
      </c>
      <c r="K635">
        <v>259200</v>
      </c>
      <c r="L635" t="s">
        <v>6343</v>
      </c>
      <c r="O635" t="s">
        <v>6795</v>
      </c>
      <c r="P635" t="s">
        <v>4286</v>
      </c>
      <c r="Q635" t="s">
        <v>4257</v>
      </c>
      <c r="R635" t="s">
        <v>6796</v>
      </c>
      <c r="S635" t="s">
        <v>6797</v>
      </c>
      <c r="T635" t="s">
        <v>6798</v>
      </c>
      <c r="U635" t="s">
        <v>6793</v>
      </c>
      <c r="X635">
        <v>16</v>
      </c>
      <c r="Y635" t="s">
        <v>4290</v>
      </c>
      <c r="Z635" t="s">
        <v>4290</v>
      </c>
      <c r="AA635" t="s">
        <v>4290</v>
      </c>
      <c r="AB635">
        <v>1</v>
      </c>
      <c r="AC635">
        <v>0.7</v>
      </c>
      <c r="AD635">
        <v>1</v>
      </c>
      <c r="AE635">
        <v>7</v>
      </c>
      <c r="AF635" t="s">
        <v>4000</v>
      </c>
      <c r="AG635" t="s">
        <v>4017</v>
      </c>
      <c r="AH635" t="s">
        <v>67</v>
      </c>
      <c r="AI635" t="s">
        <v>58</v>
      </c>
      <c r="AJ635" t="s">
        <v>75</v>
      </c>
      <c r="AK635" t="s">
        <v>58</v>
      </c>
      <c r="AL635" t="s">
        <v>84</v>
      </c>
      <c r="AM635" t="s">
        <v>61</v>
      </c>
    </row>
    <row r="636" spans="1:39" x14ac:dyDescent="0.25">
      <c r="A636" t="s">
        <v>6794</v>
      </c>
      <c r="B636" t="s">
        <v>4250</v>
      </c>
      <c r="C636" t="s">
        <v>42</v>
      </c>
      <c r="D636" t="s">
        <v>4251</v>
      </c>
      <c r="E636" t="s">
        <v>44</v>
      </c>
      <c r="F636" s="1">
        <v>0.05</v>
      </c>
      <c r="G636" t="s">
        <v>6342</v>
      </c>
      <c r="H636">
        <v>3</v>
      </c>
      <c r="I636" t="s">
        <v>4253</v>
      </c>
      <c r="J636">
        <v>1800</v>
      </c>
      <c r="K636">
        <v>259200</v>
      </c>
      <c r="L636" t="s">
        <v>6343</v>
      </c>
      <c r="O636" t="s">
        <v>6799</v>
      </c>
      <c r="P636" t="s">
        <v>4264</v>
      </c>
      <c r="Q636" t="s">
        <v>4257</v>
      </c>
      <c r="R636" t="s">
        <v>4577</v>
      </c>
      <c r="S636" t="s">
        <v>6800</v>
      </c>
      <c r="T636" t="s">
        <v>6801</v>
      </c>
      <c r="U636" t="s">
        <v>6793</v>
      </c>
      <c r="X636">
        <v>24</v>
      </c>
      <c r="Y636" t="s">
        <v>4269</v>
      </c>
      <c r="Z636" t="s">
        <v>4269</v>
      </c>
      <c r="AA636" t="s">
        <v>4269</v>
      </c>
      <c r="AB636">
        <v>1</v>
      </c>
      <c r="AC636">
        <v>0.7</v>
      </c>
      <c r="AD636">
        <v>1</v>
      </c>
      <c r="AE636">
        <v>7</v>
      </c>
      <c r="AF636" t="s">
        <v>4000</v>
      </c>
      <c r="AG636" t="s">
        <v>4017</v>
      </c>
      <c r="AH636" t="s">
        <v>74</v>
      </c>
      <c r="AI636" t="s">
        <v>58</v>
      </c>
      <c r="AJ636" t="s">
        <v>75</v>
      </c>
      <c r="AK636" t="s">
        <v>58</v>
      </c>
      <c r="AL636" t="s">
        <v>84</v>
      </c>
      <c r="AM636" t="s">
        <v>61</v>
      </c>
    </row>
    <row r="637" spans="1:39" x14ac:dyDescent="0.25">
      <c r="A637" t="s">
        <v>6794</v>
      </c>
      <c r="B637" t="s">
        <v>4250</v>
      </c>
      <c r="C637" t="s">
        <v>42</v>
      </c>
      <c r="D637" t="s">
        <v>4251</v>
      </c>
      <c r="E637" t="s">
        <v>44</v>
      </c>
      <c r="F637" s="1">
        <v>0.05</v>
      </c>
      <c r="G637" t="s">
        <v>6342</v>
      </c>
      <c r="H637">
        <v>3</v>
      </c>
      <c r="I637" t="s">
        <v>4253</v>
      </c>
      <c r="J637">
        <v>1800</v>
      </c>
      <c r="K637">
        <v>259200</v>
      </c>
      <c r="L637" t="s">
        <v>6343</v>
      </c>
      <c r="O637" t="s">
        <v>6802</v>
      </c>
      <c r="P637" t="s">
        <v>4280</v>
      </c>
      <c r="Q637" t="s">
        <v>4257</v>
      </c>
      <c r="R637" t="s">
        <v>5083</v>
      </c>
      <c r="S637" t="s">
        <v>5504</v>
      </c>
      <c r="T637" t="s">
        <v>5505</v>
      </c>
      <c r="U637" t="s">
        <v>6793</v>
      </c>
      <c r="X637">
        <v>42</v>
      </c>
      <c r="Y637" t="s">
        <v>4284</v>
      </c>
      <c r="Z637" t="s">
        <v>4284</v>
      </c>
      <c r="AA637" t="s">
        <v>4284</v>
      </c>
      <c r="AB637">
        <v>1</v>
      </c>
      <c r="AC637">
        <v>0.7</v>
      </c>
      <c r="AD637">
        <v>1</v>
      </c>
      <c r="AE637">
        <v>7</v>
      </c>
      <c r="AF637" t="s">
        <v>4000</v>
      </c>
      <c r="AG637" t="s">
        <v>4017</v>
      </c>
      <c r="AH637" t="s">
        <v>74</v>
      </c>
      <c r="AI637" t="s">
        <v>58</v>
      </c>
      <c r="AJ637" t="s">
        <v>68</v>
      </c>
      <c r="AK637" t="s">
        <v>58</v>
      </c>
      <c r="AL637" t="s">
        <v>84</v>
      </c>
      <c r="AM637" t="s">
        <v>90</v>
      </c>
    </row>
    <row r="638" spans="1:39" x14ac:dyDescent="0.25">
      <c r="A638" t="s">
        <v>6803</v>
      </c>
      <c r="B638" t="s">
        <v>4250</v>
      </c>
      <c r="C638" t="s">
        <v>42</v>
      </c>
      <c r="D638" t="s">
        <v>4251</v>
      </c>
      <c r="E638" t="s">
        <v>44</v>
      </c>
      <c r="F638" s="1">
        <v>0.05</v>
      </c>
      <c r="G638" t="s">
        <v>6413</v>
      </c>
      <c r="H638">
        <v>3</v>
      </c>
      <c r="I638" t="s">
        <v>4253</v>
      </c>
      <c r="J638">
        <v>1800</v>
      </c>
      <c r="K638">
        <v>259200</v>
      </c>
      <c r="L638" t="s">
        <v>6414</v>
      </c>
      <c r="O638" t="s">
        <v>6804</v>
      </c>
      <c r="P638" t="s">
        <v>4811</v>
      </c>
      <c r="Q638" t="s">
        <v>4257</v>
      </c>
      <c r="R638" t="s">
        <v>6805</v>
      </c>
      <c r="S638" t="s">
        <v>6806</v>
      </c>
      <c r="T638" t="s">
        <v>6807</v>
      </c>
      <c r="U638" t="s">
        <v>6793</v>
      </c>
      <c r="X638">
        <v>39</v>
      </c>
      <c r="Y638" t="s">
        <v>4785</v>
      </c>
      <c r="Z638" t="s">
        <v>4785</v>
      </c>
      <c r="AA638" t="s">
        <v>4785</v>
      </c>
      <c r="AB638">
        <v>1</v>
      </c>
      <c r="AC638">
        <v>0.8</v>
      </c>
      <c r="AD638">
        <v>1</v>
      </c>
      <c r="AE638">
        <v>2</v>
      </c>
      <c r="AF638" t="s">
        <v>3476</v>
      </c>
      <c r="AG638" t="s">
        <v>3490</v>
      </c>
      <c r="AH638" t="s">
        <v>2624</v>
      </c>
      <c r="AI638" t="s">
        <v>58</v>
      </c>
      <c r="AJ638" t="s">
        <v>59</v>
      </c>
      <c r="AK638" t="s">
        <v>58</v>
      </c>
      <c r="AL638" t="s">
        <v>84</v>
      </c>
      <c r="AM638" t="s">
        <v>61</v>
      </c>
    </row>
    <row r="639" spans="1:39" x14ac:dyDescent="0.25">
      <c r="A639" t="s">
        <v>6803</v>
      </c>
      <c r="B639" t="s">
        <v>4250</v>
      </c>
      <c r="C639" t="s">
        <v>42</v>
      </c>
      <c r="D639" t="s">
        <v>4251</v>
      </c>
      <c r="E639" t="s">
        <v>44</v>
      </c>
      <c r="F639" s="1">
        <v>0.05</v>
      </c>
      <c r="G639" t="s">
        <v>6413</v>
      </c>
      <c r="H639">
        <v>3</v>
      </c>
      <c r="I639" t="s">
        <v>4253</v>
      </c>
      <c r="J639">
        <v>1800</v>
      </c>
      <c r="K639">
        <v>259200</v>
      </c>
      <c r="L639" t="s">
        <v>6414</v>
      </c>
      <c r="O639" t="s">
        <v>6808</v>
      </c>
      <c r="P639" t="s">
        <v>4256</v>
      </c>
      <c r="Q639" t="s">
        <v>4257</v>
      </c>
      <c r="R639" t="s">
        <v>6809</v>
      </c>
      <c r="S639" t="s">
        <v>6810</v>
      </c>
      <c r="T639" t="s">
        <v>6811</v>
      </c>
      <c r="U639" t="s">
        <v>6793</v>
      </c>
      <c r="X639">
        <v>12</v>
      </c>
      <c r="Y639" t="s">
        <v>4262</v>
      </c>
      <c r="Z639" t="s">
        <v>4262</v>
      </c>
      <c r="AA639" t="s">
        <v>4262</v>
      </c>
      <c r="AB639">
        <v>1</v>
      </c>
      <c r="AC639">
        <v>0.8</v>
      </c>
      <c r="AD639">
        <v>1</v>
      </c>
      <c r="AE639">
        <v>2</v>
      </c>
      <c r="AF639" t="s">
        <v>3476</v>
      </c>
      <c r="AG639" t="s">
        <v>3490</v>
      </c>
      <c r="AH639" t="s">
        <v>67</v>
      </c>
      <c r="AI639" t="s">
        <v>58</v>
      </c>
      <c r="AJ639" t="s">
        <v>59</v>
      </c>
      <c r="AK639" t="s">
        <v>58</v>
      </c>
      <c r="AL639" t="s">
        <v>84</v>
      </c>
      <c r="AM639" t="s">
        <v>90</v>
      </c>
    </row>
    <row r="640" spans="1:39" x14ac:dyDescent="0.25">
      <c r="A640" t="s">
        <v>6803</v>
      </c>
      <c r="B640" t="s">
        <v>4250</v>
      </c>
      <c r="C640" t="s">
        <v>42</v>
      </c>
      <c r="D640" t="s">
        <v>4251</v>
      </c>
      <c r="E640" t="s">
        <v>44</v>
      </c>
      <c r="F640" s="1">
        <v>0.05</v>
      </c>
      <c r="G640" t="s">
        <v>6413</v>
      </c>
      <c r="H640">
        <v>3</v>
      </c>
      <c r="I640" t="s">
        <v>4253</v>
      </c>
      <c r="J640">
        <v>1800</v>
      </c>
      <c r="K640">
        <v>259200</v>
      </c>
      <c r="L640" t="s">
        <v>6414</v>
      </c>
      <c r="O640" t="s">
        <v>6812</v>
      </c>
      <c r="P640" t="s">
        <v>4307</v>
      </c>
      <c r="Q640" t="s">
        <v>4257</v>
      </c>
      <c r="R640" t="s">
        <v>6813</v>
      </c>
      <c r="S640" t="s">
        <v>5718</v>
      </c>
      <c r="T640" t="s">
        <v>6814</v>
      </c>
      <c r="U640" t="s">
        <v>6793</v>
      </c>
      <c r="X640">
        <v>41</v>
      </c>
      <c r="Y640" t="s">
        <v>4311</v>
      </c>
      <c r="Z640" t="s">
        <v>4311</v>
      </c>
      <c r="AA640" t="s">
        <v>4311</v>
      </c>
      <c r="AB640">
        <v>1</v>
      </c>
      <c r="AC640">
        <v>0.8</v>
      </c>
      <c r="AD640">
        <v>1</v>
      </c>
      <c r="AE640">
        <v>2</v>
      </c>
      <c r="AF640" t="s">
        <v>3476</v>
      </c>
      <c r="AG640" t="s">
        <v>3490</v>
      </c>
      <c r="AH640" t="s">
        <v>1861</v>
      </c>
      <c r="AI640" t="s">
        <v>58</v>
      </c>
      <c r="AJ640" t="s">
        <v>59</v>
      </c>
      <c r="AK640" t="s">
        <v>58</v>
      </c>
      <c r="AL640" t="s">
        <v>60</v>
      </c>
      <c r="AM640" t="s">
        <v>61</v>
      </c>
    </row>
    <row r="641" spans="1:39" x14ac:dyDescent="0.25">
      <c r="A641" t="s">
        <v>6815</v>
      </c>
      <c r="B641" t="s">
        <v>4250</v>
      </c>
      <c r="C641" t="s">
        <v>42</v>
      </c>
      <c r="D641" t="s">
        <v>4251</v>
      </c>
      <c r="E641" t="s">
        <v>44</v>
      </c>
      <c r="F641" s="1">
        <v>0.05</v>
      </c>
      <c r="G641" t="s">
        <v>6413</v>
      </c>
      <c r="H641">
        <v>3</v>
      </c>
      <c r="I641" t="s">
        <v>4253</v>
      </c>
      <c r="J641">
        <v>1800</v>
      </c>
      <c r="K641">
        <v>259200</v>
      </c>
      <c r="L641" t="s">
        <v>6414</v>
      </c>
      <c r="O641" t="s">
        <v>6816</v>
      </c>
      <c r="P641" t="s">
        <v>4292</v>
      </c>
      <c r="Q641" t="s">
        <v>4257</v>
      </c>
      <c r="R641" t="s">
        <v>5676</v>
      </c>
      <c r="S641" t="s">
        <v>6088</v>
      </c>
      <c r="T641" t="s">
        <v>6817</v>
      </c>
      <c r="U641" t="s">
        <v>6793</v>
      </c>
      <c r="X641">
        <v>14</v>
      </c>
      <c r="Y641" t="s">
        <v>4296</v>
      </c>
      <c r="Z641" t="s">
        <v>4296</v>
      </c>
      <c r="AA641" t="s">
        <v>4296</v>
      </c>
      <c r="AB641">
        <v>1</v>
      </c>
      <c r="AC641">
        <v>0.8</v>
      </c>
      <c r="AD641">
        <v>1</v>
      </c>
      <c r="AE641">
        <v>10</v>
      </c>
      <c r="AF641" t="s">
        <v>3750</v>
      </c>
      <c r="AG641" t="s">
        <v>3759</v>
      </c>
      <c r="AH641" t="s">
        <v>74</v>
      </c>
      <c r="AI641" t="s">
        <v>58</v>
      </c>
      <c r="AJ641" t="s">
        <v>75</v>
      </c>
      <c r="AK641" t="s">
        <v>58</v>
      </c>
      <c r="AL641" t="s">
        <v>84</v>
      </c>
      <c r="AM641" t="s">
        <v>61</v>
      </c>
    </row>
    <row r="642" spans="1:39" x14ac:dyDescent="0.25">
      <c r="A642" t="s">
        <v>6815</v>
      </c>
      <c r="B642" t="s">
        <v>4250</v>
      </c>
      <c r="C642" t="s">
        <v>42</v>
      </c>
      <c r="D642" t="s">
        <v>4251</v>
      </c>
      <c r="E642" t="s">
        <v>44</v>
      </c>
      <c r="F642" s="1">
        <v>0.05</v>
      </c>
      <c r="G642" t="s">
        <v>6413</v>
      </c>
      <c r="H642">
        <v>3</v>
      </c>
      <c r="I642" t="s">
        <v>4253</v>
      </c>
      <c r="J642">
        <v>1800</v>
      </c>
      <c r="K642">
        <v>259200</v>
      </c>
      <c r="L642" t="s">
        <v>6414</v>
      </c>
      <c r="O642" t="s">
        <v>6818</v>
      </c>
      <c r="P642" t="s">
        <v>4338</v>
      </c>
      <c r="Q642" t="s">
        <v>4257</v>
      </c>
      <c r="R642" t="s">
        <v>6689</v>
      </c>
      <c r="S642" t="s">
        <v>6819</v>
      </c>
      <c r="T642" t="s">
        <v>6820</v>
      </c>
      <c r="U642" t="s">
        <v>6793</v>
      </c>
      <c r="X642">
        <v>400</v>
      </c>
      <c r="Y642" t="s">
        <v>4342</v>
      </c>
      <c r="Z642" t="s">
        <v>4342</v>
      </c>
      <c r="AA642" t="s">
        <v>4342</v>
      </c>
      <c r="AB642">
        <v>1</v>
      </c>
      <c r="AC642">
        <v>0.8</v>
      </c>
      <c r="AD642">
        <v>1</v>
      </c>
      <c r="AE642">
        <v>10</v>
      </c>
      <c r="AF642" t="s">
        <v>3750</v>
      </c>
      <c r="AG642" t="s">
        <v>3759</v>
      </c>
      <c r="AH642" t="s">
        <v>74</v>
      </c>
      <c r="AI642" t="s">
        <v>58</v>
      </c>
      <c r="AJ642" t="s">
        <v>68</v>
      </c>
      <c r="AK642" t="s">
        <v>58</v>
      </c>
      <c r="AL642" t="s">
        <v>84</v>
      </c>
      <c r="AM642" t="s">
        <v>61</v>
      </c>
    </row>
    <row r="643" spans="1:39" x14ac:dyDescent="0.25">
      <c r="A643" t="s">
        <v>6815</v>
      </c>
      <c r="B643" t="s">
        <v>4250</v>
      </c>
      <c r="C643" t="s">
        <v>42</v>
      </c>
      <c r="D643" t="s">
        <v>4251</v>
      </c>
      <c r="E643" t="s">
        <v>44</v>
      </c>
      <c r="F643" s="1">
        <v>0.05</v>
      </c>
      <c r="G643" t="s">
        <v>6413</v>
      </c>
      <c r="H643">
        <v>3</v>
      </c>
      <c r="I643" t="s">
        <v>4253</v>
      </c>
      <c r="J643">
        <v>1800</v>
      </c>
      <c r="K643">
        <v>259200</v>
      </c>
      <c r="L643" t="s">
        <v>6414</v>
      </c>
      <c r="O643" t="s">
        <v>6821</v>
      </c>
      <c r="P643" t="s">
        <v>4540</v>
      </c>
      <c r="Q643" t="s">
        <v>4257</v>
      </c>
      <c r="R643" t="s">
        <v>6822</v>
      </c>
      <c r="S643" t="s">
        <v>6823</v>
      </c>
      <c r="T643" t="s">
        <v>6824</v>
      </c>
      <c r="U643" t="s">
        <v>6793</v>
      </c>
      <c r="X643">
        <v>17</v>
      </c>
      <c r="Y643" t="s">
        <v>4544</v>
      </c>
      <c r="Z643" t="s">
        <v>4544</v>
      </c>
      <c r="AA643" t="s">
        <v>4544</v>
      </c>
      <c r="AB643">
        <v>1</v>
      </c>
      <c r="AC643">
        <v>0.8</v>
      </c>
      <c r="AD643">
        <v>1</v>
      </c>
      <c r="AE643">
        <v>10</v>
      </c>
      <c r="AF643" t="s">
        <v>3750</v>
      </c>
      <c r="AG643" t="s">
        <v>3759</v>
      </c>
      <c r="AH643" t="s">
        <v>74</v>
      </c>
      <c r="AI643" t="s">
        <v>58</v>
      </c>
      <c r="AJ643" t="s">
        <v>68</v>
      </c>
      <c r="AK643" t="s">
        <v>58</v>
      </c>
      <c r="AL643" t="s">
        <v>84</v>
      </c>
      <c r="AM643" t="s">
        <v>90</v>
      </c>
    </row>
    <row r="644" spans="1:39" x14ac:dyDescent="0.25">
      <c r="A644" t="s">
        <v>6825</v>
      </c>
      <c r="B644" t="s">
        <v>4250</v>
      </c>
      <c r="C644" t="s">
        <v>42</v>
      </c>
      <c r="D644" t="s">
        <v>4251</v>
      </c>
      <c r="E644" t="s">
        <v>44</v>
      </c>
      <c r="F644" s="1">
        <v>0.05</v>
      </c>
      <c r="G644" t="s">
        <v>5926</v>
      </c>
      <c r="H644">
        <v>3</v>
      </c>
      <c r="I644" t="s">
        <v>4253</v>
      </c>
      <c r="J644">
        <v>1800</v>
      </c>
      <c r="K644">
        <v>259200</v>
      </c>
      <c r="L644" t="s">
        <v>5927</v>
      </c>
      <c r="O644" t="s">
        <v>6826</v>
      </c>
      <c r="P644" t="s">
        <v>4623</v>
      </c>
      <c r="Q644" t="s">
        <v>4257</v>
      </c>
      <c r="R644" t="s">
        <v>6827</v>
      </c>
      <c r="S644" t="s">
        <v>6058</v>
      </c>
      <c r="T644" t="s">
        <v>6059</v>
      </c>
      <c r="U644" t="s">
        <v>6793</v>
      </c>
      <c r="X644">
        <v>8</v>
      </c>
      <c r="Y644" t="s">
        <v>4627</v>
      </c>
      <c r="Z644" t="s">
        <v>4627</v>
      </c>
      <c r="AA644" t="s">
        <v>4627</v>
      </c>
      <c r="AB644">
        <v>1</v>
      </c>
      <c r="AC644">
        <v>0.8</v>
      </c>
      <c r="AD644">
        <v>1</v>
      </c>
      <c r="AE644">
        <v>3</v>
      </c>
      <c r="AF644" t="s">
        <v>3476</v>
      </c>
      <c r="AG644" t="s">
        <v>3491</v>
      </c>
      <c r="AH644" t="s">
        <v>67</v>
      </c>
      <c r="AI644" t="s">
        <v>58</v>
      </c>
      <c r="AJ644" t="s">
        <v>133</v>
      </c>
      <c r="AK644" t="s">
        <v>58</v>
      </c>
      <c r="AL644" t="s">
        <v>84</v>
      </c>
      <c r="AM644" t="s">
        <v>61</v>
      </c>
    </row>
    <row r="645" spans="1:39" x14ac:dyDescent="0.25">
      <c r="A645" t="s">
        <v>6825</v>
      </c>
      <c r="B645" t="s">
        <v>4250</v>
      </c>
      <c r="C645" t="s">
        <v>42</v>
      </c>
      <c r="D645" t="s">
        <v>4251</v>
      </c>
      <c r="E645" t="s">
        <v>44</v>
      </c>
      <c r="F645" s="1">
        <v>0.05</v>
      </c>
      <c r="G645" t="s">
        <v>5926</v>
      </c>
      <c r="H645">
        <v>3</v>
      </c>
      <c r="I645" t="s">
        <v>4253</v>
      </c>
      <c r="J645">
        <v>1800</v>
      </c>
      <c r="K645">
        <v>259200</v>
      </c>
      <c r="L645" t="s">
        <v>5927</v>
      </c>
      <c r="O645" t="s">
        <v>6828</v>
      </c>
      <c r="P645" t="s">
        <v>4570</v>
      </c>
      <c r="Q645" t="s">
        <v>4257</v>
      </c>
      <c r="R645" t="s">
        <v>6829</v>
      </c>
      <c r="S645" t="s">
        <v>6379</v>
      </c>
      <c r="T645" t="s">
        <v>6830</v>
      </c>
      <c r="U645" t="s">
        <v>6831</v>
      </c>
      <c r="X645">
        <v>19</v>
      </c>
      <c r="Y645" t="s">
        <v>4575</v>
      </c>
      <c r="Z645" t="s">
        <v>4575</v>
      </c>
      <c r="AA645" t="s">
        <v>4575</v>
      </c>
      <c r="AB645">
        <v>1</v>
      </c>
      <c r="AC645">
        <v>0.8</v>
      </c>
      <c r="AD645">
        <v>1</v>
      </c>
      <c r="AE645">
        <v>3</v>
      </c>
      <c r="AF645" t="s">
        <v>3476</v>
      </c>
      <c r="AG645" t="s">
        <v>3491</v>
      </c>
      <c r="AH645" t="s">
        <v>74</v>
      </c>
      <c r="AI645" t="s">
        <v>58</v>
      </c>
      <c r="AJ645" t="s">
        <v>75</v>
      </c>
      <c r="AK645" t="s">
        <v>58</v>
      </c>
      <c r="AL645" t="s">
        <v>84</v>
      </c>
      <c r="AM645" t="s">
        <v>61</v>
      </c>
    </row>
    <row r="646" spans="1:39" x14ac:dyDescent="0.25">
      <c r="A646" t="s">
        <v>6825</v>
      </c>
      <c r="B646" t="s">
        <v>4250</v>
      </c>
      <c r="C646" t="s">
        <v>42</v>
      </c>
      <c r="D646" t="s">
        <v>4251</v>
      </c>
      <c r="E646" t="s">
        <v>44</v>
      </c>
      <c r="F646" s="1">
        <v>0.05</v>
      </c>
      <c r="G646" t="s">
        <v>5926</v>
      </c>
      <c r="H646">
        <v>3</v>
      </c>
      <c r="I646" t="s">
        <v>4253</v>
      </c>
      <c r="J646">
        <v>1800</v>
      </c>
      <c r="K646">
        <v>259200</v>
      </c>
      <c r="L646" t="s">
        <v>5927</v>
      </c>
      <c r="O646" t="s">
        <v>6832</v>
      </c>
      <c r="P646" t="s">
        <v>4338</v>
      </c>
      <c r="Q646" t="s">
        <v>4257</v>
      </c>
      <c r="R646" t="s">
        <v>5706</v>
      </c>
      <c r="S646" t="s">
        <v>5845</v>
      </c>
      <c r="T646" t="s">
        <v>6833</v>
      </c>
      <c r="U646" t="s">
        <v>6793</v>
      </c>
      <c r="X646">
        <v>299</v>
      </c>
      <c r="Y646" t="s">
        <v>4342</v>
      </c>
      <c r="Z646" t="s">
        <v>4342</v>
      </c>
      <c r="AA646" t="s">
        <v>4342</v>
      </c>
      <c r="AB646">
        <v>1</v>
      </c>
      <c r="AC646">
        <v>0.8</v>
      </c>
      <c r="AD646">
        <v>1</v>
      </c>
      <c r="AE646">
        <v>3</v>
      </c>
      <c r="AF646" t="s">
        <v>3476</v>
      </c>
      <c r="AG646" t="s">
        <v>3491</v>
      </c>
      <c r="AH646" t="s">
        <v>74</v>
      </c>
      <c r="AI646" t="s">
        <v>58</v>
      </c>
      <c r="AJ646" t="s">
        <v>75</v>
      </c>
      <c r="AK646" t="s">
        <v>58</v>
      </c>
      <c r="AL646" t="s">
        <v>84</v>
      </c>
      <c r="AM646" t="s">
        <v>61</v>
      </c>
    </row>
    <row r="647" spans="1:39" x14ac:dyDescent="0.25">
      <c r="A647" t="s">
        <v>6834</v>
      </c>
      <c r="B647" t="s">
        <v>4250</v>
      </c>
      <c r="C647" t="s">
        <v>42</v>
      </c>
      <c r="D647" t="s">
        <v>4251</v>
      </c>
      <c r="E647" t="s">
        <v>44</v>
      </c>
      <c r="F647" s="1">
        <v>0.05</v>
      </c>
      <c r="G647" t="s">
        <v>6413</v>
      </c>
      <c r="H647">
        <v>3</v>
      </c>
      <c r="I647" t="s">
        <v>4253</v>
      </c>
      <c r="J647">
        <v>1800</v>
      </c>
      <c r="K647">
        <v>259200</v>
      </c>
      <c r="L647" t="s">
        <v>6414</v>
      </c>
      <c r="O647" t="s">
        <v>6835</v>
      </c>
      <c r="P647" t="s">
        <v>5526</v>
      </c>
      <c r="Q647" t="s">
        <v>4257</v>
      </c>
      <c r="R647" t="s">
        <v>4281</v>
      </c>
      <c r="S647" t="s">
        <v>4402</v>
      </c>
      <c r="T647" t="s">
        <v>6836</v>
      </c>
      <c r="U647" t="s">
        <v>6831</v>
      </c>
      <c r="X647">
        <v>19</v>
      </c>
      <c r="Y647" t="s">
        <v>4361</v>
      </c>
      <c r="Z647" t="s">
        <v>4361</v>
      </c>
      <c r="AA647" t="s">
        <v>4361</v>
      </c>
      <c r="AB647">
        <v>1</v>
      </c>
      <c r="AC647">
        <v>0.8</v>
      </c>
      <c r="AD647">
        <v>1</v>
      </c>
      <c r="AE647">
        <v>11</v>
      </c>
      <c r="AF647" t="s">
        <v>3750</v>
      </c>
      <c r="AG647" t="s">
        <v>3760</v>
      </c>
      <c r="AH647" t="s">
        <v>74</v>
      </c>
      <c r="AI647" t="s">
        <v>58</v>
      </c>
      <c r="AJ647" t="s">
        <v>142</v>
      </c>
      <c r="AK647" t="s">
        <v>58</v>
      </c>
      <c r="AL647" t="s">
        <v>60</v>
      </c>
      <c r="AM647" t="s">
        <v>61</v>
      </c>
    </row>
    <row r="648" spans="1:39" x14ac:dyDescent="0.25">
      <c r="A648" t="s">
        <v>6834</v>
      </c>
      <c r="B648" t="s">
        <v>4250</v>
      </c>
      <c r="C648" t="s">
        <v>42</v>
      </c>
      <c r="D648" t="s">
        <v>4251</v>
      </c>
      <c r="E648" t="s">
        <v>44</v>
      </c>
      <c r="F648" s="1">
        <v>0.05</v>
      </c>
      <c r="G648" t="s">
        <v>6413</v>
      </c>
      <c r="H648">
        <v>3</v>
      </c>
      <c r="I648" t="s">
        <v>4253</v>
      </c>
      <c r="J648">
        <v>1800</v>
      </c>
      <c r="K648">
        <v>259200</v>
      </c>
      <c r="L648" t="s">
        <v>6414</v>
      </c>
      <c r="O648" t="s">
        <v>6837</v>
      </c>
      <c r="P648" t="s">
        <v>4344</v>
      </c>
      <c r="Q648" t="s">
        <v>4257</v>
      </c>
      <c r="R648" t="s">
        <v>6838</v>
      </c>
      <c r="S648" t="s">
        <v>6410</v>
      </c>
      <c r="T648" t="s">
        <v>6411</v>
      </c>
      <c r="U648" t="s">
        <v>6793</v>
      </c>
      <c r="X648">
        <v>18</v>
      </c>
      <c r="Y648" t="s">
        <v>4348</v>
      </c>
      <c r="Z648" t="s">
        <v>4348</v>
      </c>
      <c r="AA648" t="s">
        <v>4348</v>
      </c>
      <c r="AB648">
        <v>1</v>
      </c>
      <c r="AC648">
        <v>0.8</v>
      </c>
      <c r="AD648">
        <v>1</v>
      </c>
      <c r="AE648">
        <v>11</v>
      </c>
      <c r="AF648" t="s">
        <v>3750</v>
      </c>
      <c r="AG648" t="s">
        <v>3760</v>
      </c>
      <c r="AH648" t="s">
        <v>74</v>
      </c>
      <c r="AI648" t="s">
        <v>58</v>
      </c>
      <c r="AJ648" t="s">
        <v>142</v>
      </c>
      <c r="AK648" t="s">
        <v>58</v>
      </c>
      <c r="AL648" t="s">
        <v>60</v>
      </c>
      <c r="AM648" t="s">
        <v>61</v>
      </c>
    </row>
    <row r="649" spans="1:39" x14ac:dyDescent="0.25">
      <c r="A649" t="s">
        <v>6834</v>
      </c>
      <c r="B649" t="s">
        <v>4250</v>
      </c>
      <c r="C649" t="s">
        <v>42</v>
      </c>
      <c r="D649" t="s">
        <v>4251</v>
      </c>
      <c r="E649" t="s">
        <v>44</v>
      </c>
      <c r="F649" s="1">
        <v>0.05</v>
      </c>
      <c r="G649" t="s">
        <v>6413</v>
      </c>
      <c r="H649">
        <v>3</v>
      </c>
      <c r="I649" t="s">
        <v>4253</v>
      </c>
      <c r="J649">
        <v>1800</v>
      </c>
      <c r="K649">
        <v>259200</v>
      </c>
      <c r="L649" t="s">
        <v>6414</v>
      </c>
      <c r="O649" t="s">
        <v>6839</v>
      </c>
      <c r="P649" t="s">
        <v>4286</v>
      </c>
      <c r="Q649" t="s">
        <v>4257</v>
      </c>
      <c r="R649" t="s">
        <v>5975</v>
      </c>
      <c r="S649" t="s">
        <v>6840</v>
      </c>
      <c r="T649" t="s">
        <v>6841</v>
      </c>
      <c r="U649" t="s">
        <v>6831</v>
      </c>
      <c r="X649">
        <v>45</v>
      </c>
      <c r="Y649" t="s">
        <v>4290</v>
      </c>
      <c r="Z649" t="s">
        <v>4290</v>
      </c>
      <c r="AA649" t="s">
        <v>4290</v>
      </c>
      <c r="AB649">
        <v>1</v>
      </c>
      <c r="AC649">
        <v>0.8</v>
      </c>
      <c r="AD649">
        <v>1</v>
      </c>
      <c r="AE649">
        <v>11</v>
      </c>
      <c r="AF649" t="s">
        <v>3750</v>
      </c>
      <c r="AG649" t="s">
        <v>3760</v>
      </c>
      <c r="AH649" t="s">
        <v>67</v>
      </c>
      <c r="AI649" t="s">
        <v>58</v>
      </c>
      <c r="AJ649" t="s">
        <v>142</v>
      </c>
      <c r="AK649" t="s">
        <v>58</v>
      </c>
      <c r="AL649" t="s">
        <v>84</v>
      </c>
      <c r="AM649" t="s">
        <v>61</v>
      </c>
    </row>
    <row r="650" spans="1:39" x14ac:dyDescent="0.25">
      <c r="A650" t="s">
        <v>6842</v>
      </c>
      <c r="B650" t="s">
        <v>4250</v>
      </c>
      <c r="C650" t="s">
        <v>42</v>
      </c>
      <c r="D650" t="s">
        <v>4251</v>
      </c>
      <c r="E650" t="s">
        <v>44</v>
      </c>
      <c r="F650" s="1">
        <v>0.05</v>
      </c>
      <c r="G650" t="s">
        <v>6342</v>
      </c>
      <c r="H650">
        <v>3</v>
      </c>
      <c r="I650" t="s">
        <v>4253</v>
      </c>
      <c r="J650">
        <v>1800</v>
      </c>
      <c r="K650">
        <v>259200</v>
      </c>
      <c r="L650" t="s">
        <v>6343</v>
      </c>
      <c r="O650" t="s">
        <v>6843</v>
      </c>
      <c r="P650" t="s">
        <v>4256</v>
      </c>
      <c r="Q650" t="s">
        <v>4257</v>
      </c>
      <c r="R650" t="s">
        <v>4546</v>
      </c>
      <c r="S650" t="s">
        <v>5127</v>
      </c>
      <c r="T650" t="s">
        <v>6844</v>
      </c>
      <c r="U650" t="s">
        <v>6831</v>
      </c>
      <c r="X650">
        <v>106</v>
      </c>
      <c r="Y650" t="s">
        <v>4262</v>
      </c>
      <c r="Z650" t="s">
        <v>4262</v>
      </c>
      <c r="AA650" t="s">
        <v>4262</v>
      </c>
      <c r="AB650">
        <v>1</v>
      </c>
      <c r="AC650">
        <v>0.7</v>
      </c>
      <c r="AD650">
        <v>0</v>
      </c>
      <c r="AE650">
        <v>8</v>
      </c>
      <c r="AF650" t="s">
        <v>4000</v>
      </c>
      <c r="AG650" t="s">
        <v>4018</v>
      </c>
      <c r="AH650" t="s">
        <v>67</v>
      </c>
      <c r="AI650" t="s">
        <v>58</v>
      </c>
      <c r="AJ650" t="s">
        <v>75</v>
      </c>
      <c r="AK650" t="s">
        <v>58</v>
      </c>
      <c r="AL650" t="s">
        <v>84</v>
      </c>
      <c r="AM650" t="s">
        <v>90</v>
      </c>
    </row>
    <row r="651" spans="1:39" x14ac:dyDescent="0.25">
      <c r="A651" t="s">
        <v>6842</v>
      </c>
      <c r="B651" t="s">
        <v>4250</v>
      </c>
      <c r="C651" t="s">
        <v>42</v>
      </c>
      <c r="D651" t="s">
        <v>4251</v>
      </c>
      <c r="E651" t="s">
        <v>44</v>
      </c>
      <c r="F651" s="1">
        <v>0.05</v>
      </c>
      <c r="G651" t="s">
        <v>6342</v>
      </c>
      <c r="H651">
        <v>3</v>
      </c>
      <c r="I651" t="s">
        <v>4253</v>
      </c>
      <c r="J651">
        <v>1800</v>
      </c>
      <c r="K651">
        <v>259200</v>
      </c>
      <c r="L651" t="s">
        <v>6343</v>
      </c>
      <c r="O651" t="s">
        <v>6845</v>
      </c>
      <c r="P651" t="s">
        <v>4338</v>
      </c>
      <c r="Q651" t="s">
        <v>4257</v>
      </c>
      <c r="R651" t="s">
        <v>5234</v>
      </c>
      <c r="S651" t="s">
        <v>6846</v>
      </c>
      <c r="T651" t="s">
        <v>6847</v>
      </c>
      <c r="U651" t="s">
        <v>6831</v>
      </c>
      <c r="X651">
        <v>33</v>
      </c>
      <c r="Y651" t="s">
        <v>4342</v>
      </c>
      <c r="Z651" t="s">
        <v>4342</v>
      </c>
      <c r="AA651" t="s">
        <v>4342</v>
      </c>
      <c r="AB651">
        <v>1</v>
      </c>
      <c r="AC651">
        <v>0.7</v>
      </c>
      <c r="AD651">
        <v>0</v>
      </c>
      <c r="AE651">
        <v>8</v>
      </c>
      <c r="AF651" t="s">
        <v>4000</v>
      </c>
      <c r="AG651" t="s">
        <v>4018</v>
      </c>
      <c r="AH651" t="s">
        <v>74</v>
      </c>
      <c r="AI651" t="s">
        <v>58</v>
      </c>
      <c r="AJ651" t="s">
        <v>68</v>
      </c>
      <c r="AK651" t="s">
        <v>58</v>
      </c>
      <c r="AL651" t="s">
        <v>84</v>
      </c>
      <c r="AM651" t="s">
        <v>61</v>
      </c>
    </row>
    <row r="652" spans="1:39" x14ac:dyDescent="0.25">
      <c r="A652" t="s">
        <v>6842</v>
      </c>
      <c r="B652" t="s">
        <v>4250</v>
      </c>
      <c r="C652" t="s">
        <v>42</v>
      </c>
      <c r="D652" t="s">
        <v>4251</v>
      </c>
      <c r="E652" t="s">
        <v>44</v>
      </c>
      <c r="F652" s="1">
        <v>0.05</v>
      </c>
      <c r="G652" t="s">
        <v>6342</v>
      </c>
      <c r="H652">
        <v>3</v>
      </c>
      <c r="I652" t="s">
        <v>4253</v>
      </c>
      <c r="J652">
        <v>1800</v>
      </c>
      <c r="K652">
        <v>259200</v>
      </c>
      <c r="L652" t="s">
        <v>6343</v>
      </c>
      <c r="O652" t="s">
        <v>6848</v>
      </c>
      <c r="P652" t="s">
        <v>4374</v>
      </c>
      <c r="Q652" t="s">
        <v>4257</v>
      </c>
      <c r="R652" t="s">
        <v>4863</v>
      </c>
      <c r="S652" t="s">
        <v>6849</v>
      </c>
      <c r="T652" t="s">
        <v>6850</v>
      </c>
      <c r="U652" t="s">
        <v>6831</v>
      </c>
      <c r="X652">
        <v>17</v>
      </c>
      <c r="Y652" t="s">
        <v>4378</v>
      </c>
      <c r="Z652" t="s">
        <v>4378</v>
      </c>
      <c r="AA652" t="s">
        <v>4378</v>
      </c>
      <c r="AB652">
        <v>1</v>
      </c>
      <c r="AC652">
        <v>0.7</v>
      </c>
      <c r="AD652">
        <v>0</v>
      </c>
      <c r="AE652">
        <v>8</v>
      </c>
      <c r="AF652" t="s">
        <v>4000</v>
      </c>
      <c r="AG652" t="s">
        <v>4018</v>
      </c>
      <c r="AH652" t="s">
        <v>57</v>
      </c>
      <c r="AI652" t="s">
        <v>58</v>
      </c>
      <c r="AJ652" t="s">
        <v>68</v>
      </c>
      <c r="AK652" t="s">
        <v>58</v>
      </c>
      <c r="AL652" t="s">
        <v>84</v>
      </c>
      <c r="AM652" t="s">
        <v>61</v>
      </c>
    </row>
    <row r="653" spans="1:39" x14ac:dyDescent="0.25">
      <c r="A653" t="s">
        <v>6851</v>
      </c>
      <c r="B653" t="s">
        <v>4250</v>
      </c>
      <c r="C653" t="s">
        <v>42</v>
      </c>
      <c r="D653" t="s">
        <v>4251</v>
      </c>
      <c r="E653" t="s">
        <v>44</v>
      </c>
      <c r="F653" s="1">
        <v>0.05</v>
      </c>
      <c r="G653" t="s">
        <v>6413</v>
      </c>
      <c r="H653">
        <v>3</v>
      </c>
      <c r="I653" t="s">
        <v>4253</v>
      </c>
      <c r="J653">
        <v>1800</v>
      </c>
      <c r="K653">
        <v>259200</v>
      </c>
      <c r="L653" t="s">
        <v>6414</v>
      </c>
      <c r="O653" t="s">
        <v>6852</v>
      </c>
      <c r="P653" t="s">
        <v>4327</v>
      </c>
      <c r="Q653" t="s">
        <v>4257</v>
      </c>
      <c r="R653" t="s">
        <v>6589</v>
      </c>
      <c r="S653" t="s">
        <v>6853</v>
      </c>
      <c r="T653" t="s">
        <v>6854</v>
      </c>
      <c r="U653" t="s">
        <v>6831</v>
      </c>
      <c r="X653">
        <v>15</v>
      </c>
      <c r="Y653" t="s">
        <v>4331</v>
      </c>
      <c r="Z653" t="s">
        <v>4331</v>
      </c>
      <c r="AA653" t="s">
        <v>4331</v>
      </c>
      <c r="AB653">
        <v>1</v>
      </c>
      <c r="AC653">
        <v>0.8</v>
      </c>
      <c r="AD653">
        <v>1</v>
      </c>
      <c r="AE653">
        <v>4</v>
      </c>
      <c r="AF653" t="s">
        <v>3476</v>
      </c>
      <c r="AG653" t="s">
        <v>3492</v>
      </c>
      <c r="AH653" t="s">
        <v>74</v>
      </c>
      <c r="AI653" t="s">
        <v>58</v>
      </c>
      <c r="AJ653" t="s">
        <v>75</v>
      </c>
      <c r="AK653" t="s">
        <v>58</v>
      </c>
      <c r="AL653" t="s">
        <v>84</v>
      </c>
      <c r="AM653" t="s">
        <v>90</v>
      </c>
    </row>
    <row r="654" spans="1:39" x14ac:dyDescent="0.25">
      <c r="A654" t="s">
        <v>6851</v>
      </c>
      <c r="B654" t="s">
        <v>4250</v>
      </c>
      <c r="C654" t="s">
        <v>42</v>
      </c>
      <c r="D654" t="s">
        <v>4251</v>
      </c>
      <c r="E654" t="s">
        <v>44</v>
      </c>
      <c r="F654" s="1">
        <v>0.05</v>
      </c>
      <c r="G654" t="s">
        <v>6413</v>
      </c>
      <c r="H654">
        <v>3</v>
      </c>
      <c r="I654" t="s">
        <v>4253</v>
      </c>
      <c r="J654">
        <v>1800</v>
      </c>
      <c r="K654">
        <v>259200</v>
      </c>
      <c r="L654" t="s">
        <v>6414</v>
      </c>
      <c r="O654" t="s">
        <v>6855</v>
      </c>
      <c r="P654" t="s">
        <v>4338</v>
      </c>
      <c r="Q654" t="s">
        <v>4257</v>
      </c>
      <c r="R654" t="s">
        <v>6856</v>
      </c>
      <c r="S654" t="s">
        <v>6256</v>
      </c>
      <c r="T654" t="s">
        <v>6257</v>
      </c>
      <c r="U654" t="s">
        <v>6831</v>
      </c>
      <c r="X654">
        <v>19</v>
      </c>
      <c r="Y654" t="s">
        <v>4342</v>
      </c>
      <c r="Z654" t="s">
        <v>4342</v>
      </c>
      <c r="AA654" t="s">
        <v>4342</v>
      </c>
      <c r="AB654">
        <v>1</v>
      </c>
      <c r="AC654">
        <v>0.8</v>
      </c>
      <c r="AD654">
        <v>1</v>
      </c>
      <c r="AE654">
        <v>4</v>
      </c>
      <c r="AF654" t="s">
        <v>3476</v>
      </c>
      <c r="AG654" t="s">
        <v>3492</v>
      </c>
      <c r="AH654" t="s">
        <v>74</v>
      </c>
      <c r="AI654" t="s">
        <v>58</v>
      </c>
      <c r="AJ654" t="s">
        <v>68</v>
      </c>
      <c r="AK654" t="s">
        <v>58</v>
      </c>
      <c r="AL654" t="s">
        <v>84</v>
      </c>
      <c r="AM654" t="s">
        <v>61</v>
      </c>
    </row>
    <row r="655" spans="1:39" x14ac:dyDescent="0.25">
      <c r="A655" t="s">
        <v>6851</v>
      </c>
      <c r="B655" t="s">
        <v>4250</v>
      </c>
      <c r="C655" t="s">
        <v>42</v>
      </c>
      <c r="D655" t="s">
        <v>4251</v>
      </c>
      <c r="E655" t="s">
        <v>44</v>
      </c>
      <c r="F655" s="1">
        <v>0.05</v>
      </c>
      <c r="G655" t="s">
        <v>6413</v>
      </c>
      <c r="H655">
        <v>3</v>
      </c>
      <c r="I655" t="s">
        <v>4253</v>
      </c>
      <c r="J655">
        <v>1800</v>
      </c>
      <c r="K655">
        <v>259200</v>
      </c>
      <c r="L655" t="s">
        <v>6414</v>
      </c>
      <c r="O655" t="s">
        <v>6857</v>
      </c>
      <c r="P655" t="s">
        <v>4386</v>
      </c>
      <c r="Q655" t="s">
        <v>4257</v>
      </c>
      <c r="R655" t="s">
        <v>6225</v>
      </c>
      <c r="S655" t="s">
        <v>6858</v>
      </c>
      <c r="T655" t="s">
        <v>6859</v>
      </c>
      <c r="U655" t="s">
        <v>6831</v>
      </c>
      <c r="X655">
        <v>31</v>
      </c>
      <c r="Y655" t="s">
        <v>4390</v>
      </c>
      <c r="Z655" t="s">
        <v>4390</v>
      </c>
      <c r="AA655" t="s">
        <v>4390</v>
      </c>
      <c r="AB655">
        <v>1</v>
      </c>
      <c r="AC655">
        <v>0.8</v>
      </c>
      <c r="AD655">
        <v>1</v>
      </c>
      <c r="AE655">
        <v>4</v>
      </c>
      <c r="AF655" t="s">
        <v>3476</v>
      </c>
      <c r="AG655" t="s">
        <v>3492</v>
      </c>
      <c r="AH655" t="s">
        <v>74</v>
      </c>
      <c r="AI655" t="s">
        <v>58</v>
      </c>
      <c r="AJ655" t="s">
        <v>68</v>
      </c>
      <c r="AK655" t="s">
        <v>58</v>
      </c>
      <c r="AL655" t="s">
        <v>84</v>
      </c>
      <c r="AM655" t="s">
        <v>90</v>
      </c>
    </row>
    <row r="656" spans="1:39" x14ac:dyDescent="0.25">
      <c r="A656" t="s">
        <v>6860</v>
      </c>
      <c r="B656" t="s">
        <v>4250</v>
      </c>
      <c r="C656" t="s">
        <v>42</v>
      </c>
      <c r="D656" t="s">
        <v>4251</v>
      </c>
      <c r="E656" t="s">
        <v>44</v>
      </c>
      <c r="F656" s="1">
        <v>0.05</v>
      </c>
      <c r="G656" t="s">
        <v>6861</v>
      </c>
      <c r="H656">
        <v>3</v>
      </c>
      <c r="I656" t="s">
        <v>4253</v>
      </c>
      <c r="J656">
        <v>1800</v>
      </c>
      <c r="K656">
        <v>259200</v>
      </c>
      <c r="L656" t="s">
        <v>6862</v>
      </c>
      <c r="O656" t="s">
        <v>6863</v>
      </c>
      <c r="P656" t="s">
        <v>4386</v>
      </c>
      <c r="Q656" t="s">
        <v>4257</v>
      </c>
      <c r="R656" t="s">
        <v>6864</v>
      </c>
      <c r="S656" t="s">
        <v>6865</v>
      </c>
      <c r="T656" t="s">
        <v>6866</v>
      </c>
      <c r="U656" t="s">
        <v>6831</v>
      </c>
      <c r="X656">
        <v>40</v>
      </c>
      <c r="Y656" t="s">
        <v>4390</v>
      </c>
      <c r="Z656" t="s">
        <v>4390</v>
      </c>
      <c r="AA656" t="s">
        <v>4390</v>
      </c>
      <c r="AB656">
        <v>1</v>
      </c>
      <c r="AC656">
        <v>0.8</v>
      </c>
      <c r="AD656">
        <v>1</v>
      </c>
      <c r="AE656">
        <v>5</v>
      </c>
      <c r="AF656" t="s">
        <v>3476</v>
      </c>
      <c r="AG656" t="s">
        <v>3493</v>
      </c>
      <c r="AH656" t="s">
        <v>74</v>
      </c>
      <c r="AI656" t="s">
        <v>58</v>
      </c>
      <c r="AJ656" t="s">
        <v>68</v>
      </c>
      <c r="AK656" t="s">
        <v>58</v>
      </c>
      <c r="AL656" t="s">
        <v>84</v>
      </c>
      <c r="AM656" t="s">
        <v>90</v>
      </c>
    </row>
    <row r="657" spans="1:39" x14ac:dyDescent="0.25">
      <c r="A657" t="s">
        <v>6860</v>
      </c>
      <c r="B657" t="s">
        <v>4250</v>
      </c>
      <c r="C657" t="s">
        <v>42</v>
      </c>
      <c r="D657" t="s">
        <v>4251</v>
      </c>
      <c r="E657" t="s">
        <v>44</v>
      </c>
      <c r="F657" s="1">
        <v>0.05</v>
      </c>
      <c r="G657" t="s">
        <v>6861</v>
      </c>
      <c r="H657">
        <v>3</v>
      </c>
      <c r="I657" t="s">
        <v>4253</v>
      </c>
      <c r="J657">
        <v>1800</v>
      </c>
      <c r="K657">
        <v>259200</v>
      </c>
      <c r="L657" t="s">
        <v>6862</v>
      </c>
      <c r="O657" t="s">
        <v>6867</v>
      </c>
      <c r="P657" t="s">
        <v>4307</v>
      </c>
      <c r="Q657" t="s">
        <v>4257</v>
      </c>
      <c r="R657" t="s">
        <v>6868</v>
      </c>
      <c r="S657" t="s">
        <v>6437</v>
      </c>
      <c r="T657" t="s">
        <v>6438</v>
      </c>
      <c r="U657" t="s">
        <v>6869</v>
      </c>
      <c r="X657">
        <v>45</v>
      </c>
      <c r="Y657" t="s">
        <v>4311</v>
      </c>
      <c r="Z657" t="s">
        <v>4311</v>
      </c>
      <c r="AA657" t="s">
        <v>4311</v>
      </c>
      <c r="AB657">
        <v>1</v>
      </c>
      <c r="AC657">
        <v>0.8</v>
      </c>
      <c r="AD657">
        <v>1</v>
      </c>
      <c r="AE657">
        <v>5</v>
      </c>
      <c r="AF657" t="s">
        <v>3476</v>
      </c>
      <c r="AG657" t="s">
        <v>3493</v>
      </c>
      <c r="AH657" t="s">
        <v>1861</v>
      </c>
      <c r="AI657" t="s">
        <v>58</v>
      </c>
      <c r="AJ657" t="s">
        <v>75</v>
      </c>
      <c r="AK657" t="s">
        <v>58</v>
      </c>
      <c r="AL657" t="s">
        <v>60</v>
      </c>
      <c r="AM657" t="s">
        <v>61</v>
      </c>
    </row>
    <row r="658" spans="1:39" x14ac:dyDescent="0.25">
      <c r="A658" t="s">
        <v>6860</v>
      </c>
      <c r="B658" t="s">
        <v>4250</v>
      </c>
      <c r="C658" t="s">
        <v>42</v>
      </c>
      <c r="D658" t="s">
        <v>4251</v>
      </c>
      <c r="E658" t="s">
        <v>44</v>
      </c>
      <c r="F658" s="1">
        <v>0.05</v>
      </c>
      <c r="G658" t="s">
        <v>6861</v>
      </c>
      <c r="H658">
        <v>3</v>
      </c>
      <c r="I658" t="s">
        <v>4253</v>
      </c>
      <c r="J658">
        <v>1800</v>
      </c>
      <c r="K658">
        <v>259200</v>
      </c>
      <c r="L658" t="s">
        <v>6862</v>
      </c>
      <c r="O658" t="s">
        <v>6870</v>
      </c>
      <c r="P658" t="s">
        <v>4811</v>
      </c>
      <c r="Q658" t="s">
        <v>4257</v>
      </c>
      <c r="R658" t="s">
        <v>6871</v>
      </c>
      <c r="S658" t="s">
        <v>6872</v>
      </c>
      <c r="T658" t="s">
        <v>6873</v>
      </c>
      <c r="U658" t="s">
        <v>6869</v>
      </c>
      <c r="X658">
        <v>36</v>
      </c>
      <c r="Y658" t="s">
        <v>4785</v>
      </c>
      <c r="Z658" t="s">
        <v>4785</v>
      </c>
      <c r="AA658" t="s">
        <v>4785</v>
      </c>
      <c r="AB658">
        <v>1</v>
      </c>
      <c r="AC658">
        <v>0.8</v>
      </c>
      <c r="AD658">
        <v>1</v>
      </c>
      <c r="AE658">
        <v>5</v>
      </c>
      <c r="AF658" t="s">
        <v>3476</v>
      </c>
      <c r="AG658" t="s">
        <v>3493</v>
      </c>
      <c r="AH658" t="s">
        <v>2624</v>
      </c>
      <c r="AI658" t="s">
        <v>58</v>
      </c>
      <c r="AJ658" t="s">
        <v>68</v>
      </c>
      <c r="AK658" t="s">
        <v>58</v>
      </c>
      <c r="AL658" t="s">
        <v>84</v>
      </c>
      <c r="AM658" t="s">
        <v>61</v>
      </c>
    </row>
    <row r="659" spans="1:39" x14ac:dyDescent="0.25">
      <c r="A659" t="s">
        <v>6874</v>
      </c>
      <c r="B659" t="s">
        <v>4250</v>
      </c>
      <c r="C659" t="s">
        <v>42</v>
      </c>
      <c r="D659" t="s">
        <v>4251</v>
      </c>
      <c r="E659" t="s">
        <v>44</v>
      </c>
      <c r="F659" s="1">
        <v>0.05</v>
      </c>
      <c r="G659" t="s">
        <v>6861</v>
      </c>
      <c r="H659">
        <v>3</v>
      </c>
      <c r="I659" t="s">
        <v>4253</v>
      </c>
      <c r="J659">
        <v>1800</v>
      </c>
      <c r="K659">
        <v>259200</v>
      </c>
      <c r="L659" t="s">
        <v>6862</v>
      </c>
      <c r="O659" t="s">
        <v>6875</v>
      </c>
      <c r="P659" t="s">
        <v>4280</v>
      </c>
      <c r="Q659" t="s">
        <v>4257</v>
      </c>
      <c r="R659" t="s">
        <v>5849</v>
      </c>
      <c r="S659" t="s">
        <v>6876</v>
      </c>
      <c r="T659" t="s">
        <v>6877</v>
      </c>
      <c r="U659" t="s">
        <v>6869</v>
      </c>
      <c r="X659">
        <v>16</v>
      </c>
      <c r="Y659" t="s">
        <v>4284</v>
      </c>
      <c r="Z659" t="s">
        <v>4284</v>
      </c>
      <c r="AA659" t="s">
        <v>4284</v>
      </c>
      <c r="AB659">
        <v>1</v>
      </c>
      <c r="AC659">
        <v>0.8</v>
      </c>
      <c r="AD659">
        <v>0</v>
      </c>
      <c r="AE659">
        <v>12</v>
      </c>
      <c r="AF659" t="s">
        <v>3750</v>
      </c>
      <c r="AG659" t="s">
        <v>3761</v>
      </c>
      <c r="AH659" t="s">
        <v>74</v>
      </c>
      <c r="AI659" t="s">
        <v>58</v>
      </c>
      <c r="AJ659" t="s">
        <v>59</v>
      </c>
      <c r="AK659" t="s">
        <v>58</v>
      </c>
      <c r="AL659" t="s">
        <v>84</v>
      </c>
      <c r="AM659" t="s">
        <v>90</v>
      </c>
    </row>
    <row r="660" spans="1:39" x14ac:dyDescent="0.25">
      <c r="A660" t="s">
        <v>6874</v>
      </c>
      <c r="B660" t="s">
        <v>4250</v>
      </c>
      <c r="C660" t="s">
        <v>42</v>
      </c>
      <c r="D660" t="s">
        <v>4251</v>
      </c>
      <c r="E660" t="s">
        <v>44</v>
      </c>
      <c r="F660" s="1">
        <v>0.05</v>
      </c>
      <c r="G660" t="s">
        <v>6861</v>
      </c>
      <c r="H660">
        <v>3</v>
      </c>
      <c r="I660" t="s">
        <v>4253</v>
      </c>
      <c r="J660">
        <v>1800</v>
      </c>
      <c r="K660">
        <v>259200</v>
      </c>
      <c r="L660" t="s">
        <v>6862</v>
      </c>
      <c r="O660" t="s">
        <v>6878</v>
      </c>
      <c r="P660" t="s">
        <v>4286</v>
      </c>
      <c r="Q660" t="s">
        <v>4257</v>
      </c>
      <c r="R660" t="s">
        <v>6879</v>
      </c>
      <c r="S660" t="s">
        <v>6651</v>
      </c>
      <c r="T660" t="s">
        <v>6880</v>
      </c>
      <c r="U660" t="s">
        <v>6869</v>
      </c>
      <c r="X660">
        <v>13</v>
      </c>
      <c r="Y660" t="s">
        <v>4290</v>
      </c>
      <c r="Z660" t="s">
        <v>4290</v>
      </c>
      <c r="AA660" t="s">
        <v>4290</v>
      </c>
      <c r="AB660">
        <v>1</v>
      </c>
      <c r="AC660">
        <v>0.8</v>
      </c>
      <c r="AD660">
        <v>0</v>
      </c>
      <c r="AE660">
        <v>12</v>
      </c>
      <c r="AF660" t="s">
        <v>3750</v>
      </c>
      <c r="AG660" t="s">
        <v>3761</v>
      </c>
      <c r="AH660" t="s">
        <v>67</v>
      </c>
      <c r="AI660" t="s">
        <v>58</v>
      </c>
      <c r="AJ660" t="s">
        <v>142</v>
      </c>
      <c r="AK660" t="s">
        <v>58</v>
      </c>
      <c r="AL660" t="s">
        <v>84</v>
      </c>
      <c r="AM660" t="s">
        <v>61</v>
      </c>
    </row>
    <row r="661" spans="1:39" x14ac:dyDescent="0.25">
      <c r="A661" t="s">
        <v>6874</v>
      </c>
      <c r="B661" t="s">
        <v>4250</v>
      </c>
      <c r="C661" t="s">
        <v>42</v>
      </c>
      <c r="D661" t="s">
        <v>4251</v>
      </c>
      <c r="E661" t="s">
        <v>44</v>
      </c>
      <c r="F661" s="1">
        <v>0.05</v>
      </c>
      <c r="G661" t="s">
        <v>6861</v>
      </c>
      <c r="H661">
        <v>3</v>
      </c>
      <c r="I661" t="s">
        <v>4253</v>
      </c>
      <c r="J661">
        <v>1800</v>
      </c>
      <c r="K661">
        <v>259200</v>
      </c>
      <c r="L661" t="s">
        <v>6862</v>
      </c>
      <c r="O661" t="s">
        <v>6881</v>
      </c>
      <c r="P661" t="s">
        <v>4271</v>
      </c>
      <c r="Q661" t="s">
        <v>4257</v>
      </c>
      <c r="R661" t="s">
        <v>6882</v>
      </c>
      <c r="S661" t="s">
        <v>5288</v>
      </c>
      <c r="T661" t="s">
        <v>6883</v>
      </c>
      <c r="U661" t="s">
        <v>6869</v>
      </c>
      <c r="X661">
        <v>15</v>
      </c>
      <c r="Y661" t="s">
        <v>4275</v>
      </c>
      <c r="Z661" t="s">
        <v>4275</v>
      </c>
      <c r="AA661" t="s">
        <v>4275</v>
      </c>
      <c r="AB661">
        <v>1</v>
      </c>
      <c r="AC661">
        <v>0.8</v>
      </c>
      <c r="AD661">
        <v>0</v>
      </c>
      <c r="AE661">
        <v>12</v>
      </c>
      <c r="AF661" t="s">
        <v>3750</v>
      </c>
      <c r="AG661" t="s">
        <v>3761</v>
      </c>
      <c r="AH661" t="s">
        <v>74</v>
      </c>
      <c r="AI661" t="s">
        <v>58</v>
      </c>
      <c r="AJ661" t="s">
        <v>142</v>
      </c>
      <c r="AK661" t="s">
        <v>58</v>
      </c>
      <c r="AL661" t="s">
        <v>84</v>
      </c>
      <c r="AM661" t="s">
        <v>61</v>
      </c>
    </row>
    <row r="662" spans="1:39" x14ac:dyDescent="0.25">
      <c r="A662" t="s">
        <v>6884</v>
      </c>
      <c r="B662" t="s">
        <v>4250</v>
      </c>
      <c r="C662" t="s">
        <v>42</v>
      </c>
      <c r="D662" t="s">
        <v>4251</v>
      </c>
      <c r="E662" t="s">
        <v>44</v>
      </c>
      <c r="F662" s="1">
        <v>0.05</v>
      </c>
      <c r="G662" t="s">
        <v>6413</v>
      </c>
      <c r="H662">
        <v>3</v>
      </c>
      <c r="I662" t="s">
        <v>4253</v>
      </c>
      <c r="J662">
        <v>1800</v>
      </c>
      <c r="K662">
        <v>259200</v>
      </c>
      <c r="L662" t="s">
        <v>6414</v>
      </c>
      <c r="O662" t="s">
        <v>6885</v>
      </c>
      <c r="P662" t="s">
        <v>4408</v>
      </c>
      <c r="Q662" t="s">
        <v>4257</v>
      </c>
      <c r="R662" t="s">
        <v>4863</v>
      </c>
      <c r="S662" t="s">
        <v>6443</v>
      </c>
      <c r="T662" t="s">
        <v>6886</v>
      </c>
      <c r="U662" t="s">
        <v>6869</v>
      </c>
      <c r="X662">
        <v>88</v>
      </c>
      <c r="Y662" t="s">
        <v>4412</v>
      </c>
      <c r="Z662" t="s">
        <v>4412</v>
      </c>
      <c r="AA662" t="s">
        <v>4412</v>
      </c>
      <c r="AB662">
        <v>1</v>
      </c>
      <c r="AC662">
        <v>0.8</v>
      </c>
      <c r="AD662">
        <v>1</v>
      </c>
      <c r="AE662">
        <v>6</v>
      </c>
      <c r="AF662" t="s">
        <v>3476</v>
      </c>
      <c r="AG662" t="s">
        <v>3494</v>
      </c>
      <c r="AH662" t="s">
        <v>67</v>
      </c>
      <c r="AI662" t="s">
        <v>6887</v>
      </c>
      <c r="AJ662" t="s">
        <v>68</v>
      </c>
      <c r="AK662" t="s">
        <v>58</v>
      </c>
      <c r="AL662" t="s">
        <v>60</v>
      </c>
      <c r="AM662" t="s">
        <v>90</v>
      </c>
    </row>
    <row r="663" spans="1:39" x14ac:dyDescent="0.25">
      <c r="A663" t="s">
        <v>6884</v>
      </c>
      <c r="B663" t="s">
        <v>4250</v>
      </c>
      <c r="C663" t="s">
        <v>42</v>
      </c>
      <c r="D663" t="s">
        <v>4251</v>
      </c>
      <c r="E663" t="s">
        <v>44</v>
      </c>
      <c r="F663" s="1">
        <v>0.05</v>
      </c>
      <c r="G663" t="s">
        <v>6413</v>
      </c>
      <c r="H663">
        <v>3</v>
      </c>
      <c r="I663" t="s">
        <v>4253</v>
      </c>
      <c r="J663">
        <v>1800</v>
      </c>
      <c r="K663">
        <v>259200</v>
      </c>
      <c r="L663" t="s">
        <v>6414</v>
      </c>
      <c r="O663" t="s">
        <v>6888</v>
      </c>
      <c r="P663" t="s">
        <v>4271</v>
      </c>
      <c r="Q663" t="s">
        <v>4257</v>
      </c>
      <c r="R663" t="s">
        <v>5483</v>
      </c>
      <c r="S663" t="s">
        <v>4704</v>
      </c>
      <c r="T663" t="s">
        <v>6889</v>
      </c>
      <c r="U663" t="s">
        <v>6869</v>
      </c>
      <c r="X663">
        <v>13</v>
      </c>
      <c r="Y663" t="s">
        <v>4275</v>
      </c>
      <c r="Z663" t="s">
        <v>4275</v>
      </c>
      <c r="AA663" t="s">
        <v>4275</v>
      </c>
      <c r="AB663">
        <v>1</v>
      </c>
      <c r="AC663">
        <v>0.8</v>
      </c>
      <c r="AD663">
        <v>1</v>
      </c>
      <c r="AE663">
        <v>6</v>
      </c>
      <c r="AF663" t="s">
        <v>3476</v>
      </c>
      <c r="AG663" t="s">
        <v>3494</v>
      </c>
      <c r="AH663" t="s">
        <v>74</v>
      </c>
      <c r="AI663" t="s">
        <v>58</v>
      </c>
      <c r="AJ663" t="s">
        <v>68</v>
      </c>
      <c r="AK663" t="s">
        <v>58</v>
      </c>
      <c r="AL663" t="s">
        <v>84</v>
      </c>
      <c r="AM663" t="s">
        <v>61</v>
      </c>
    </row>
    <row r="664" spans="1:39" x14ac:dyDescent="0.25">
      <c r="A664" t="s">
        <v>6884</v>
      </c>
      <c r="B664" t="s">
        <v>4250</v>
      </c>
      <c r="C664" t="s">
        <v>42</v>
      </c>
      <c r="D664" t="s">
        <v>4251</v>
      </c>
      <c r="E664" t="s">
        <v>44</v>
      </c>
      <c r="F664" s="1">
        <v>0.05</v>
      </c>
      <c r="G664" t="s">
        <v>6413</v>
      </c>
      <c r="H664">
        <v>3</v>
      </c>
      <c r="I664" t="s">
        <v>4253</v>
      </c>
      <c r="J664">
        <v>1800</v>
      </c>
      <c r="K664">
        <v>259200</v>
      </c>
      <c r="L664" t="s">
        <v>6414</v>
      </c>
      <c r="O664" t="s">
        <v>6890</v>
      </c>
      <c r="P664" t="s">
        <v>4280</v>
      </c>
      <c r="Q664" t="s">
        <v>4257</v>
      </c>
      <c r="R664" t="s">
        <v>6891</v>
      </c>
      <c r="S664" t="s">
        <v>6892</v>
      </c>
      <c r="T664" t="s">
        <v>6893</v>
      </c>
      <c r="U664" t="s">
        <v>6869</v>
      </c>
      <c r="X664">
        <v>22</v>
      </c>
      <c r="Y664" t="s">
        <v>4284</v>
      </c>
      <c r="Z664" t="s">
        <v>4284</v>
      </c>
      <c r="AA664" t="s">
        <v>4284</v>
      </c>
      <c r="AB664">
        <v>1</v>
      </c>
      <c r="AC664">
        <v>0.8</v>
      </c>
      <c r="AD664">
        <v>1</v>
      </c>
      <c r="AE664">
        <v>6</v>
      </c>
      <c r="AF664" t="s">
        <v>3476</v>
      </c>
      <c r="AG664" t="s">
        <v>3494</v>
      </c>
      <c r="AH664" t="s">
        <v>74</v>
      </c>
      <c r="AI664" t="s">
        <v>58</v>
      </c>
      <c r="AJ664" t="s">
        <v>59</v>
      </c>
      <c r="AK664" t="s">
        <v>58</v>
      </c>
      <c r="AL664" t="s">
        <v>84</v>
      </c>
      <c r="AM664" t="s">
        <v>90</v>
      </c>
    </row>
    <row r="665" spans="1:39" x14ac:dyDescent="0.25">
      <c r="A665" t="s">
        <v>6894</v>
      </c>
      <c r="B665" t="s">
        <v>4250</v>
      </c>
      <c r="C665" t="s">
        <v>42</v>
      </c>
      <c r="D665" t="s">
        <v>4251</v>
      </c>
      <c r="E665" t="s">
        <v>44</v>
      </c>
      <c r="F665" s="1">
        <v>0.05</v>
      </c>
      <c r="G665" t="s">
        <v>6413</v>
      </c>
      <c r="H665">
        <v>4</v>
      </c>
      <c r="I665" t="s">
        <v>4253</v>
      </c>
      <c r="J665">
        <v>1800</v>
      </c>
      <c r="K665">
        <v>259200</v>
      </c>
      <c r="L665" t="s">
        <v>6895</v>
      </c>
      <c r="O665" t="s">
        <v>6896</v>
      </c>
      <c r="P665" t="s">
        <v>4280</v>
      </c>
      <c r="Q665" t="s">
        <v>4257</v>
      </c>
      <c r="R665" t="s">
        <v>6713</v>
      </c>
      <c r="S665" t="s">
        <v>6897</v>
      </c>
      <c r="T665" t="s">
        <v>6898</v>
      </c>
      <c r="U665" t="s">
        <v>6869</v>
      </c>
      <c r="X665">
        <v>19</v>
      </c>
      <c r="Y665" t="s">
        <v>4284</v>
      </c>
      <c r="Z665" t="s">
        <v>4284</v>
      </c>
      <c r="AA665" t="s">
        <v>4284</v>
      </c>
      <c r="AB665">
        <v>1</v>
      </c>
      <c r="AC665">
        <v>0.8</v>
      </c>
      <c r="AD665">
        <v>1</v>
      </c>
      <c r="AE665">
        <v>7</v>
      </c>
      <c r="AF665" t="s">
        <v>3476</v>
      </c>
      <c r="AG665" t="s">
        <v>3495</v>
      </c>
      <c r="AH665" t="s">
        <v>74</v>
      </c>
      <c r="AI665" t="s">
        <v>58</v>
      </c>
      <c r="AJ665" t="s">
        <v>68</v>
      </c>
      <c r="AK665" t="s">
        <v>58</v>
      </c>
      <c r="AL665" t="s">
        <v>84</v>
      </c>
      <c r="AM665" t="s">
        <v>90</v>
      </c>
    </row>
    <row r="666" spans="1:39" x14ac:dyDescent="0.25">
      <c r="A666" t="s">
        <v>6894</v>
      </c>
      <c r="B666" t="s">
        <v>4250</v>
      </c>
      <c r="C666" t="s">
        <v>42</v>
      </c>
      <c r="D666" t="s">
        <v>4251</v>
      </c>
      <c r="E666" t="s">
        <v>44</v>
      </c>
      <c r="F666" s="1">
        <v>0.05</v>
      </c>
      <c r="G666" t="s">
        <v>6413</v>
      </c>
      <c r="H666">
        <v>4</v>
      </c>
      <c r="I666" t="s">
        <v>4253</v>
      </c>
      <c r="J666">
        <v>1800</v>
      </c>
      <c r="K666">
        <v>259200</v>
      </c>
      <c r="L666" t="s">
        <v>6895</v>
      </c>
      <c r="O666" t="s">
        <v>6901</v>
      </c>
      <c r="P666" t="s">
        <v>4638</v>
      </c>
      <c r="Q666" t="s">
        <v>4257</v>
      </c>
      <c r="R666" t="s">
        <v>5681</v>
      </c>
      <c r="S666" t="s">
        <v>6902</v>
      </c>
      <c r="T666" t="s">
        <v>6903</v>
      </c>
      <c r="U666" t="s">
        <v>6869</v>
      </c>
      <c r="X666">
        <v>13</v>
      </c>
      <c r="Y666" t="s">
        <v>4642</v>
      </c>
      <c r="Z666" t="s">
        <v>4642</v>
      </c>
      <c r="AA666" t="s">
        <v>4642</v>
      </c>
      <c r="AB666">
        <v>1</v>
      </c>
      <c r="AC666">
        <v>0.8</v>
      </c>
      <c r="AD666">
        <v>1</v>
      </c>
      <c r="AE666">
        <v>7</v>
      </c>
      <c r="AF666" t="s">
        <v>3476</v>
      </c>
      <c r="AG666" t="s">
        <v>3495</v>
      </c>
      <c r="AH666" t="s">
        <v>74</v>
      </c>
      <c r="AI666" t="s">
        <v>58</v>
      </c>
      <c r="AJ666" t="s">
        <v>68</v>
      </c>
      <c r="AK666" t="s">
        <v>58</v>
      </c>
      <c r="AL666" t="s">
        <v>60</v>
      </c>
      <c r="AM666" t="s">
        <v>61</v>
      </c>
    </row>
    <row r="667" spans="1:39" x14ac:dyDescent="0.25">
      <c r="A667" t="s">
        <v>6894</v>
      </c>
      <c r="B667" t="s">
        <v>4250</v>
      </c>
      <c r="C667" t="s">
        <v>42</v>
      </c>
      <c r="D667" t="s">
        <v>4251</v>
      </c>
      <c r="E667" t="s">
        <v>44</v>
      </c>
      <c r="F667" s="1">
        <v>0.05</v>
      </c>
      <c r="G667" t="s">
        <v>6413</v>
      </c>
      <c r="H667">
        <v>4</v>
      </c>
      <c r="I667" t="s">
        <v>4253</v>
      </c>
      <c r="J667">
        <v>1800</v>
      </c>
      <c r="K667">
        <v>259200</v>
      </c>
      <c r="L667" t="s">
        <v>6895</v>
      </c>
      <c r="O667" t="s">
        <v>6904</v>
      </c>
      <c r="P667" t="s">
        <v>4948</v>
      </c>
      <c r="Q667" t="s">
        <v>4257</v>
      </c>
      <c r="R667" t="s">
        <v>6905</v>
      </c>
      <c r="S667" t="s">
        <v>5571</v>
      </c>
      <c r="T667" t="s">
        <v>6906</v>
      </c>
      <c r="U667" t="s">
        <v>5549</v>
      </c>
      <c r="X667">
        <v>19</v>
      </c>
      <c r="Y667" t="s">
        <v>4425</v>
      </c>
      <c r="Z667" t="s">
        <v>4425</v>
      </c>
      <c r="AA667" t="s">
        <v>4425</v>
      </c>
      <c r="AB667">
        <v>1</v>
      </c>
      <c r="AC667">
        <v>0.8</v>
      </c>
      <c r="AD667">
        <v>1</v>
      </c>
      <c r="AE667">
        <v>7</v>
      </c>
      <c r="AF667" t="s">
        <v>3476</v>
      </c>
      <c r="AG667" t="s">
        <v>3495</v>
      </c>
      <c r="AH667" t="s">
        <v>5574</v>
      </c>
      <c r="AI667" t="s">
        <v>58</v>
      </c>
      <c r="AJ667" t="s">
        <v>68</v>
      </c>
      <c r="AK667" t="s">
        <v>58</v>
      </c>
      <c r="AL667" t="s">
        <v>5575</v>
      </c>
      <c r="AM667" t="s">
        <v>61</v>
      </c>
    </row>
    <row r="668" spans="1:39" x14ac:dyDescent="0.25">
      <c r="A668" t="s">
        <v>6907</v>
      </c>
      <c r="B668" t="s">
        <v>4250</v>
      </c>
      <c r="C668" t="s">
        <v>42</v>
      </c>
      <c r="D668" t="s">
        <v>4251</v>
      </c>
      <c r="E668" t="s">
        <v>44</v>
      </c>
      <c r="F668" s="1">
        <v>0.05</v>
      </c>
      <c r="G668" t="s">
        <v>6861</v>
      </c>
      <c r="H668">
        <v>3</v>
      </c>
      <c r="I668" t="s">
        <v>4253</v>
      </c>
      <c r="J668">
        <v>1800</v>
      </c>
      <c r="K668">
        <v>259200</v>
      </c>
      <c r="L668" t="s">
        <v>6862</v>
      </c>
      <c r="O668" t="s">
        <v>6908</v>
      </c>
      <c r="P668" t="s">
        <v>4401</v>
      </c>
      <c r="Q668" t="s">
        <v>4257</v>
      </c>
      <c r="R668" t="s">
        <v>4387</v>
      </c>
      <c r="S668" t="s">
        <v>6909</v>
      </c>
      <c r="T668" t="s">
        <v>6910</v>
      </c>
      <c r="U668" t="s">
        <v>6869</v>
      </c>
      <c r="X668">
        <v>52</v>
      </c>
      <c r="Y668" t="s">
        <v>4405</v>
      </c>
      <c r="Z668" t="s">
        <v>4405</v>
      </c>
      <c r="AA668" t="s">
        <v>4405</v>
      </c>
      <c r="AB668">
        <v>1</v>
      </c>
      <c r="AC668">
        <v>0.8</v>
      </c>
      <c r="AD668">
        <v>0</v>
      </c>
      <c r="AE668">
        <v>13</v>
      </c>
      <c r="AF668" t="s">
        <v>3750</v>
      </c>
      <c r="AG668" t="s">
        <v>3762</v>
      </c>
      <c r="AH668" t="s">
        <v>57</v>
      </c>
      <c r="AI668" t="s">
        <v>58</v>
      </c>
      <c r="AJ668" t="s">
        <v>59</v>
      </c>
      <c r="AK668" t="s">
        <v>58</v>
      </c>
      <c r="AL668" t="s">
        <v>84</v>
      </c>
      <c r="AM668" t="s">
        <v>61</v>
      </c>
    </row>
    <row r="669" spans="1:39" x14ac:dyDescent="0.25">
      <c r="A669" t="s">
        <v>6907</v>
      </c>
      <c r="B669" t="s">
        <v>4250</v>
      </c>
      <c r="C669" t="s">
        <v>42</v>
      </c>
      <c r="D669" t="s">
        <v>4251</v>
      </c>
      <c r="E669" t="s">
        <v>44</v>
      </c>
      <c r="F669" s="1">
        <v>0.05</v>
      </c>
      <c r="G669" t="s">
        <v>6861</v>
      </c>
      <c r="H669">
        <v>3</v>
      </c>
      <c r="I669" t="s">
        <v>4253</v>
      </c>
      <c r="J669">
        <v>1800</v>
      </c>
      <c r="K669">
        <v>259200</v>
      </c>
      <c r="L669" t="s">
        <v>6862</v>
      </c>
      <c r="O669" t="s">
        <v>6911</v>
      </c>
      <c r="P669" t="s">
        <v>4678</v>
      </c>
      <c r="Q669" t="s">
        <v>4257</v>
      </c>
      <c r="R669" t="s">
        <v>6912</v>
      </c>
      <c r="S669" t="s">
        <v>6913</v>
      </c>
      <c r="T669" t="s">
        <v>6914</v>
      </c>
      <c r="U669" t="s">
        <v>6915</v>
      </c>
      <c r="X669">
        <v>19</v>
      </c>
      <c r="Y669" t="s">
        <v>4590</v>
      </c>
      <c r="Z669" t="s">
        <v>4590</v>
      </c>
      <c r="AA669" t="s">
        <v>4590</v>
      </c>
      <c r="AB669">
        <v>1</v>
      </c>
      <c r="AC669">
        <v>0.8</v>
      </c>
      <c r="AD669">
        <v>0</v>
      </c>
      <c r="AE669">
        <v>13</v>
      </c>
      <c r="AF669" t="s">
        <v>3750</v>
      </c>
      <c r="AG669" t="s">
        <v>3762</v>
      </c>
      <c r="AH669" t="s">
        <v>74</v>
      </c>
      <c r="AI669" t="s">
        <v>58</v>
      </c>
      <c r="AJ669" t="s">
        <v>142</v>
      </c>
      <c r="AK669" t="s">
        <v>58</v>
      </c>
      <c r="AL669" t="s">
        <v>60</v>
      </c>
      <c r="AM669" t="s">
        <v>61</v>
      </c>
    </row>
    <row r="670" spans="1:39" x14ac:dyDescent="0.25">
      <c r="A670" t="s">
        <v>6907</v>
      </c>
      <c r="B670" t="s">
        <v>4250</v>
      </c>
      <c r="C670" t="s">
        <v>42</v>
      </c>
      <c r="D670" t="s">
        <v>4251</v>
      </c>
      <c r="E670" t="s">
        <v>44</v>
      </c>
      <c r="F670" s="1">
        <v>0.05</v>
      </c>
      <c r="G670" t="s">
        <v>6861</v>
      </c>
      <c r="H670">
        <v>3</v>
      </c>
      <c r="I670" t="s">
        <v>4253</v>
      </c>
      <c r="J670">
        <v>1800</v>
      </c>
      <c r="K670">
        <v>259200</v>
      </c>
      <c r="L670" t="s">
        <v>6862</v>
      </c>
      <c r="O670" t="s">
        <v>6916</v>
      </c>
      <c r="P670" t="s">
        <v>4386</v>
      </c>
      <c r="Q670" t="s">
        <v>4257</v>
      </c>
      <c r="R670" t="s">
        <v>5834</v>
      </c>
      <c r="S670" t="s">
        <v>5054</v>
      </c>
      <c r="T670" t="s">
        <v>5055</v>
      </c>
      <c r="U670" t="s">
        <v>6915</v>
      </c>
      <c r="X670">
        <v>32</v>
      </c>
      <c r="Y670" t="s">
        <v>4390</v>
      </c>
      <c r="Z670" t="s">
        <v>4390</v>
      </c>
      <c r="AA670" t="s">
        <v>4390</v>
      </c>
      <c r="AB670">
        <v>1</v>
      </c>
      <c r="AC670">
        <v>0.8</v>
      </c>
      <c r="AD670">
        <v>0</v>
      </c>
      <c r="AE670">
        <v>13</v>
      </c>
      <c r="AF670" t="s">
        <v>3750</v>
      </c>
      <c r="AG670" t="s">
        <v>3762</v>
      </c>
      <c r="AH670" t="s">
        <v>74</v>
      </c>
      <c r="AI670" t="s">
        <v>58</v>
      </c>
      <c r="AJ670" t="s">
        <v>59</v>
      </c>
      <c r="AK670" t="s">
        <v>58</v>
      </c>
      <c r="AL670" t="s">
        <v>84</v>
      </c>
      <c r="AM670" t="s">
        <v>90</v>
      </c>
    </row>
    <row r="671" spans="1:39" x14ac:dyDescent="0.25">
      <c r="A671" t="s">
        <v>6917</v>
      </c>
      <c r="B671" t="s">
        <v>4250</v>
      </c>
      <c r="C671" t="s">
        <v>42</v>
      </c>
      <c r="D671" t="s">
        <v>4251</v>
      </c>
      <c r="E671" t="s">
        <v>44</v>
      </c>
      <c r="F671" s="1">
        <v>0.05</v>
      </c>
      <c r="G671" t="s">
        <v>6413</v>
      </c>
      <c r="H671">
        <v>3</v>
      </c>
      <c r="I671" t="s">
        <v>4253</v>
      </c>
      <c r="J671">
        <v>1800</v>
      </c>
      <c r="K671">
        <v>259200</v>
      </c>
      <c r="L671" t="s">
        <v>6414</v>
      </c>
      <c r="O671" t="s">
        <v>6918</v>
      </c>
      <c r="P671" t="s">
        <v>4280</v>
      </c>
      <c r="Q671" t="s">
        <v>4257</v>
      </c>
      <c r="R671" t="s">
        <v>5759</v>
      </c>
      <c r="S671" t="s">
        <v>4602</v>
      </c>
      <c r="T671" t="s">
        <v>4603</v>
      </c>
      <c r="U671" t="s">
        <v>6915</v>
      </c>
      <c r="X671">
        <v>17</v>
      </c>
      <c r="Y671" t="s">
        <v>4284</v>
      </c>
      <c r="Z671" t="s">
        <v>4284</v>
      </c>
      <c r="AA671" t="s">
        <v>4284</v>
      </c>
      <c r="AB671">
        <v>1</v>
      </c>
      <c r="AC671">
        <v>0.8</v>
      </c>
      <c r="AD671">
        <v>0</v>
      </c>
      <c r="AE671">
        <v>14</v>
      </c>
      <c r="AF671" t="s">
        <v>3750</v>
      </c>
      <c r="AG671" t="s">
        <v>3763</v>
      </c>
      <c r="AH671" t="s">
        <v>74</v>
      </c>
      <c r="AI671" t="s">
        <v>58</v>
      </c>
      <c r="AJ671" t="s">
        <v>68</v>
      </c>
      <c r="AK671" t="s">
        <v>58</v>
      </c>
      <c r="AL671" t="s">
        <v>84</v>
      </c>
      <c r="AM671" t="s">
        <v>90</v>
      </c>
    </row>
    <row r="672" spans="1:39" x14ac:dyDescent="0.25">
      <c r="A672" t="s">
        <v>6917</v>
      </c>
      <c r="B672" t="s">
        <v>4250</v>
      </c>
      <c r="C672" t="s">
        <v>42</v>
      </c>
      <c r="D672" t="s">
        <v>4251</v>
      </c>
      <c r="E672" t="s">
        <v>44</v>
      </c>
      <c r="F672" s="1">
        <v>0.05</v>
      </c>
      <c r="G672" t="s">
        <v>6413</v>
      </c>
      <c r="H672">
        <v>3</v>
      </c>
      <c r="I672" t="s">
        <v>4253</v>
      </c>
      <c r="J672">
        <v>1800</v>
      </c>
      <c r="K672">
        <v>259200</v>
      </c>
      <c r="L672" t="s">
        <v>6414</v>
      </c>
      <c r="O672" t="s">
        <v>6919</v>
      </c>
      <c r="P672" t="s">
        <v>4338</v>
      </c>
      <c r="Q672" t="s">
        <v>4257</v>
      </c>
      <c r="R672" t="s">
        <v>5786</v>
      </c>
      <c r="S672" t="s">
        <v>6920</v>
      </c>
      <c r="T672" t="s">
        <v>6921</v>
      </c>
      <c r="U672" t="s">
        <v>6915</v>
      </c>
      <c r="X672">
        <v>279</v>
      </c>
      <c r="Y672" t="s">
        <v>4342</v>
      </c>
      <c r="Z672" t="s">
        <v>4342</v>
      </c>
      <c r="AA672" t="s">
        <v>4342</v>
      </c>
      <c r="AB672">
        <v>1</v>
      </c>
      <c r="AC672">
        <v>0.8</v>
      </c>
      <c r="AD672">
        <v>0</v>
      </c>
      <c r="AE672">
        <v>14</v>
      </c>
      <c r="AF672" t="s">
        <v>3750</v>
      </c>
      <c r="AG672" t="s">
        <v>3763</v>
      </c>
      <c r="AH672" t="s">
        <v>74</v>
      </c>
      <c r="AI672" t="s">
        <v>58</v>
      </c>
      <c r="AJ672" t="s">
        <v>68</v>
      </c>
      <c r="AK672" t="s">
        <v>58</v>
      </c>
      <c r="AL672" t="s">
        <v>84</v>
      </c>
      <c r="AM672" t="s">
        <v>61</v>
      </c>
    </row>
    <row r="673" spans="1:39" x14ac:dyDescent="0.25">
      <c r="A673" t="s">
        <v>6917</v>
      </c>
      <c r="B673" t="s">
        <v>4250</v>
      </c>
      <c r="C673" t="s">
        <v>42</v>
      </c>
      <c r="D673" t="s">
        <v>4251</v>
      </c>
      <c r="E673" t="s">
        <v>44</v>
      </c>
      <c r="F673" s="1">
        <v>0.05</v>
      </c>
      <c r="G673" t="s">
        <v>6413</v>
      </c>
      <c r="H673">
        <v>3</v>
      </c>
      <c r="I673" t="s">
        <v>4253</v>
      </c>
      <c r="J673">
        <v>1800</v>
      </c>
      <c r="K673">
        <v>259200</v>
      </c>
      <c r="L673" t="s">
        <v>6414</v>
      </c>
      <c r="O673" t="s">
        <v>6922</v>
      </c>
      <c r="P673" t="s">
        <v>4820</v>
      </c>
      <c r="Q673" t="s">
        <v>4257</v>
      </c>
      <c r="R673" t="s">
        <v>6923</v>
      </c>
      <c r="S673" t="s">
        <v>6924</v>
      </c>
      <c r="T673" t="s">
        <v>6925</v>
      </c>
      <c r="U673" t="s">
        <v>6915</v>
      </c>
      <c r="X673">
        <v>21</v>
      </c>
      <c r="Y673" t="s">
        <v>4824</v>
      </c>
      <c r="Z673" t="s">
        <v>4824</v>
      </c>
      <c r="AA673" t="s">
        <v>4824</v>
      </c>
      <c r="AB673">
        <v>1</v>
      </c>
      <c r="AC673">
        <v>0.8</v>
      </c>
      <c r="AD673">
        <v>0</v>
      </c>
      <c r="AE673">
        <v>14</v>
      </c>
      <c r="AF673" t="s">
        <v>3750</v>
      </c>
      <c r="AG673" t="s">
        <v>3763</v>
      </c>
      <c r="AH673" t="s">
        <v>74</v>
      </c>
      <c r="AI673" t="s">
        <v>58</v>
      </c>
      <c r="AJ673" t="s">
        <v>75</v>
      </c>
      <c r="AK673" t="s">
        <v>58</v>
      </c>
      <c r="AL673" t="s">
        <v>84</v>
      </c>
      <c r="AM673" t="s">
        <v>61</v>
      </c>
    </row>
    <row r="674" spans="1:39" x14ac:dyDescent="0.25">
      <c r="A674" t="s">
        <v>6926</v>
      </c>
      <c r="B674" t="s">
        <v>4250</v>
      </c>
      <c r="C674" t="s">
        <v>42</v>
      </c>
      <c r="D674" t="s">
        <v>4251</v>
      </c>
      <c r="E674" t="s">
        <v>44</v>
      </c>
      <c r="F674" s="1">
        <v>0.05</v>
      </c>
      <c r="G674" t="s">
        <v>6413</v>
      </c>
      <c r="H674">
        <v>4</v>
      </c>
      <c r="I674" t="s">
        <v>4253</v>
      </c>
      <c r="J674">
        <v>1800</v>
      </c>
      <c r="K674">
        <v>259200</v>
      </c>
      <c r="L674" t="s">
        <v>6927</v>
      </c>
      <c r="O674" t="s">
        <v>6928</v>
      </c>
      <c r="P674" t="s">
        <v>4280</v>
      </c>
      <c r="Q674" t="s">
        <v>4257</v>
      </c>
      <c r="R674" t="s">
        <v>6785</v>
      </c>
      <c r="S674" t="s">
        <v>5092</v>
      </c>
      <c r="T674" t="s">
        <v>5093</v>
      </c>
      <c r="U674" t="s">
        <v>6915</v>
      </c>
      <c r="X674">
        <v>29</v>
      </c>
      <c r="Y674" t="s">
        <v>4284</v>
      </c>
      <c r="Z674" t="s">
        <v>4284</v>
      </c>
      <c r="AA674" t="s">
        <v>4284</v>
      </c>
      <c r="AB674">
        <v>1</v>
      </c>
      <c r="AC674">
        <v>0.8</v>
      </c>
      <c r="AD674">
        <v>0</v>
      </c>
      <c r="AE674">
        <v>8</v>
      </c>
      <c r="AF674" t="s">
        <v>3476</v>
      </c>
      <c r="AG674" t="s">
        <v>3496</v>
      </c>
      <c r="AH674" t="s">
        <v>74</v>
      </c>
      <c r="AI674" t="s">
        <v>58</v>
      </c>
      <c r="AJ674" t="s">
        <v>59</v>
      </c>
      <c r="AK674" t="s">
        <v>58</v>
      </c>
      <c r="AL674" t="s">
        <v>84</v>
      </c>
      <c r="AM674" t="s">
        <v>90</v>
      </c>
    </row>
    <row r="675" spans="1:39" x14ac:dyDescent="0.25">
      <c r="A675" t="s">
        <v>6926</v>
      </c>
      <c r="B675" t="s">
        <v>4250</v>
      </c>
      <c r="C675" t="s">
        <v>42</v>
      </c>
      <c r="D675" t="s">
        <v>4251</v>
      </c>
      <c r="E675" t="s">
        <v>44</v>
      </c>
      <c r="F675" s="1">
        <v>0.05</v>
      </c>
      <c r="G675" t="s">
        <v>6413</v>
      </c>
      <c r="H675">
        <v>4</v>
      </c>
      <c r="I675" t="s">
        <v>4253</v>
      </c>
      <c r="J675">
        <v>1800</v>
      </c>
      <c r="K675">
        <v>259200</v>
      </c>
      <c r="L675" t="s">
        <v>6927</v>
      </c>
      <c r="O675" t="s">
        <v>6929</v>
      </c>
      <c r="P675" t="s">
        <v>4781</v>
      </c>
      <c r="Q675" t="s">
        <v>4257</v>
      </c>
      <c r="R675" t="s">
        <v>6930</v>
      </c>
      <c r="S675" t="s">
        <v>6931</v>
      </c>
      <c r="T675" t="s">
        <v>6932</v>
      </c>
      <c r="U675" t="s">
        <v>5549</v>
      </c>
      <c r="X675">
        <v>21</v>
      </c>
      <c r="Y675" t="s">
        <v>4785</v>
      </c>
      <c r="Z675" t="s">
        <v>4785</v>
      </c>
      <c r="AA675" t="s">
        <v>4785</v>
      </c>
      <c r="AB675">
        <v>1</v>
      </c>
      <c r="AC675">
        <v>0.8</v>
      </c>
      <c r="AD675">
        <v>0</v>
      </c>
      <c r="AE675">
        <v>8</v>
      </c>
      <c r="AF675" t="s">
        <v>3476</v>
      </c>
      <c r="AG675" t="s">
        <v>3496</v>
      </c>
      <c r="AH675" t="s">
        <v>67</v>
      </c>
      <c r="AI675" t="s">
        <v>58</v>
      </c>
      <c r="AJ675" t="s">
        <v>142</v>
      </c>
      <c r="AK675" t="s">
        <v>58</v>
      </c>
      <c r="AL675" t="s">
        <v>84</v>
      </c>
      <c r="AM675" t="s">
        <v>61</v>
      </c>
    </row>
    <row r="676" spans="1:39" x14ac:dyDescent="0.25">
      <c r="A676" t="s">
        <v>6926</v>
      </c>
      <c r="B676" t="s">
        <v>4250</v>
      </c>
      <c r="C676" t="s">
        <v>42</v>
      </c>
      <c r="D676" t="s">
        <v>4251</v>
      </c>
      <c r="E676" t="s">
        <v>44</v>
      </c>
      <c r="F676" s="1">
        <v>0.05</v>
      </c>
      <c r="G676" t="s">
        <v>6413</v>
      </c>
      <c r="H676">
        <v>4</v>
      </c>
      <c r="I676" t="s">
        <v>4253</v>
      </c>
      <c r="J676">
        <v>1800</v>
      </c>
      <c r="K676">
        <v>259200</v>
      </c>
      <c r="L676" t="s">
        <v>6927</v>
      </c>
      <c r="O676" t="s">
        <v>6935</v>
      </c>
      <c r="P676" t="s">
        <v>5191</v>
      </c>
      <c r="Q676" t="s">
        <v>4257</v>
      </c>
      <c r="R676" t="s">
        <v>6936</v>
      </c>
      <c r="S676" t="s">
        <v>6937</v>
      </c>
      <c r="T676" t="s">
        <v>6938</v>
      </c>
      <c r="U676" t="s">
        <v>6915</v>
      </c>
      <c r="X676">
        <v>32</v>
      </c>
      <c r="Y676" t="s">
        <v>4425</v>
      </c>
      <c r="Z676" t="s">
        <v>4425</v>
      </c>
      <c r="AA676" t="s">
        <v>4425</v>
      </c>
      <c r="AB676">
        <v>1</v>
      </c>
      <c r="AC676">
        <v>0.8</v>
      </c>
      <c r="AD676">
        <v>0</v>
      </c>
      <c r="AE676">
        <v>8</v>
      </c>
      <c r="AF676" t="s">
        <v>3476</v>
      </c>
      <c r="AG676" t="s">
        <v>3496</v>
      </c>
      <c r="AH676" t="s">
        <v>57</v>
      </c>
      <c r="AI676" t="s">
        <v>58</v>
      </c>
      <c r="AJ676" t="s">
        <v>59</v>
      </c>
      <c r="AK676" t="s">
        <v>58</v>
      </c>
      <c r="AL676" t="s">
        <v>84</v>
      </c>
      <c r="AM676" t="s">
        <v>61</v>
      </c>
    </row>
    <row r="677" spans="1:39" x14ac:dyDescent="0.25">
      <c r="A677" t="s">
        <v>6939</v>
      </c>
      <c r="B677" t="s">
        <v>4250</v>
      </c>
      <c r="C677" t="s">
        <v>42</v>
      </c>
      <c r="D677" t="s">
        <v>4251</v>
      </c>
      <c r="E677" t="s">
        <v>44</v>
      </c>
      <c r="F677" s="1">
        <v>0.05</v>
      </c>
      <c r="G677" t="s">
        <v>6342</v>
      </c>
      <c r="H677">
        <v>3</v>
      </c>
      <c r="I677" t="s">
        <v>4253</v>
      </c>
      <c r="J677">
        <v>1800</v>
      </c>
      <c r="K677">
        <v>259200</v>
      </c>
      <c r="L677" t="s">
        <v>6343</v>
      </c>
      <c r="O677" t="s">
        <v>6940</v>
      </c>
      <c r="P677" t="s">
        <v>4338</v>
      </c>
      <c r="Q677" t="s">
        <v>4257</v>
      </c>
      <c r="R677" t="s">
        <v>4858</v>
      </c>
      <c r="S677" t="s">
        <v>6941</v>
      </c>
      <c r="T677" t="s">
        <v>6942</v>
      </c>
      <c r="U677" t="s">
        <v>6915</v>
      </c>
      <c r="X677">
        <v>314</v>
      </c>
      <c r="Y677" t="s">
        <v>4342</v>
      </c>
      <c r="Z677" t="s">
        <v>4342</v>
      </c>
      <c r="AA677" t="s">
        <v>4342</v>
      </c>
      <c r="AB677">
        <v>1</v>
      </c>
      <c r="AC677">
        <v>0.7</v>
      </c>
      <c r="AD677">
        <v>0</v>
      </c>
      <c r="AE677">
        <v>9</v>
      </c>
      <c r="AF677" t="s">
        <v>4000</v>
      </c>
      <c r="AG677" t="s">
        <v>4018</v>
      </c>
      <c r="AH677" t="s">
        <v>74</v>
      </c>
      <c r="AI677" t="s">
        <v>58</v>
      </c>
      <c r="AJ677" t="s">
        <v>68</v>
      </c>
      <c r="AK677" t="s">
        <v>58</v>
      </c>
      <c r="AL677" t="s">
        <v>84</v>
      </c>
      <c r="AM677" t="s">
        <v>61</v>
      </c>
    </row>
    <row r="678" spans="1:39" x14ac:dyDescent="0.25">
      <c r="A678" t="s">
        <v>6939</v>
      </c>
      <c r="B678" t="s">
        <v>4250</v>
      </c>
      <c r="C678" t="s">
        <v>42</v>
      </c>
      <c r="D678" t="s">
        <v>4251</v>
      </c>
      <c r="E678" t="s">
        <v>44</v>
      </c>
      <c r="F678" s="1">
        <v>0.05</v>
      </c>
      <c r="G678" t="s">
        <v>6342</v>
      </c>
      <c r="H678">
        <v>3</v>
      </c>
      <c r="I678" t="s">
        <v>4253</v>
      </c>
      <c r="J678">
        <v>1800</v>
      </c>
      <c r="K678">
        <v>259200</v>
      </c>
      <c r="L678" t="s">
        <v>6343</v>
      </c>
      <c r="O678" t="s">
        <v>6943</v>
      </c>
      <c r="P678" t="s">
        <v>4374</v>
      </c>
      <c r="Q678" t="s">
        <v>4257</v>
      </c>
      <c r="R678" t="s">
        <v>6944</v>
      </c>
      <c r="S678" t="s">
        <v>6945</v>
      </c>
      <c r="T678" t="s">
        <v>6946</v>
      </c>
      <c r="U678" t="s">
        <v>6915</v>
      </c>
      <c r="X678">
        <v>25</v>
      </c>
      <c r="Y678" t="s">
        <v>4378</v>
      </c>
      <c r="Z678" t="s">
        <v>4378</v>
      </c>
      <c r="AA678" t="s">
        <v>4378</v>
      </c>
      <c r="AB678">
        <v>1</v>
      </c>
      <c r="AC678">
        <v>0.7</v>
      </c>
      <c r="AD678">
        <v>0</v>
      </c>
      <c r="AE678">
        <v>9</v>
      </c>
      <c r="AF678" t="s">
        <v>4000</v>
      </c>
      <c r="AG678" t="s">
        <v>4018</v>
      </c>
      <c r="AH678" t="s">
        <v>57</v>
      </c>
      <c r="AI678" t="s">
        <v>58</v>
      </c>
      <c r="AJ678" t="s">
        <v>59</v>
      </c>
      <c r="AK678" t="s">
        <v>58</v>
      </c>
      <c r="AL678" t="s">
        <v>84</v>
      </c>
      <c r="AM678" t="s">
        <v>61</v>
      </c>
    </row>
    <row r="679" spans="1:39" x14ac:dyDescent="0.25">
      <c r="A679" t="s">
        <v>6939</v>
      </c>
      <c r="B679" t="s">
        <v>4250</v>
      </c>
      <c r="C679" t="s">
        <v>42</v>
      </c>
      <c r="D679" t="s">
        <v>4251</v>
      </c>
      <c r="E679" t="s">
        <v>44</v>
      </c>
      <c r="F679" s="1">
        <v>0.05</v>
      </c>
      <c r="G679" t="s">
        <v>6342</v>
      </c>
      <c r="H679">
        <v>3</v>
      </c>
      <c r="I679" t="s">
        <v>4253</v>
      </c>
      <c r="J679">
        <v>1800</v>
      </c>
      <c r="K679">
        <v>259200</v>
      </c>
      <c r="L679" t="s">
        <v>6343</v>
      </c>
      <c r="O679" t="s">
        <v>6947</v>
      </c>
      <c r="P679" t="s">
        <v>5121</v>
      </c>
      <c r="Q679" t="s">
        <v>4257</v>
      </c>
      <c r="R679" t="s">
        <v>6948</v>
      </c>
      <c r="S679" t="s">
        <v>6949</v>
      </c>
      <c r="T679" t="s">
        <v>6950</v>
      </c>
      <c r="U679" t="s">
        <v>6915</v>
      </c>
      <c r="X679">
        <v>44</v>
      </c>
      <c r="Y679" t="s">
        <v>5125</v>
      </c>
      <c r="Z679" t="s">
        <v>5125</v>
      </c>
      <c r="AA679" t="s">
        <v>5125</v>
      </c>
      <c r="AB679">
        <v>1</v>
      </c>
      <c r="AC679">
        <v>0.7</v>
      </c>
      <c r="AD679">
        <v>0</v>
      </c>
      <c r="AE679">
        <v>9</v>
      </c>
      <c r="AF679" t="s">
        <v>4000</v>
      </c>
      <c r="AG679" t="s">
        <v>4018</v>
      </c>
      <c r="AH679" t="s">
        <v>74</v>
      </c>
      <c r="AI679" t="s">
        <v>58</v>
      </c>
      <c r="AJ679" t="s">
        <v>133</v>
      </c>
      <c r="AK679" t="s">
        <v>58</v>
      </c>
      <c r="AL679" t="s">
        <v>84</v>
      </c>
      <c r="AM679" t="s">
        <v>61</v>
      </c>
    </row>
    <row r="680" spans="1:39" x14ac:dyDescent="0.25">
      <c r="A680" t="s">
        <v>6951</v>
      </c>
      <c r="B680" t="s">
        <v>4250</v>
      </c>
      <c r="C680" t="s">
        <v>42</v>
      </c>
      <c r="D680" t="s">
        <v>4251</v>
      </c>
      <c r="E680" t="s">
        <v>44</v>
      </c>
      <c r="F680" s="1">
        <v>0.05</v>
      </c>
      <c r="G680" t="s">
        <v>6413</v>
      </c>
      <c r="H680">
        <v>3</v>
      </c>
      <c r="I680" t="s">
        <v>4253</v>
      </c>
      <c r="J680">
        <v>1800</v>
      </c>
      <c r="K680">
        <v>259200</v>
      </c>
      <c r="L680" t="s">
        <v>6414</v>
      </c>
      <c r="O680" t="s">
        <v>6952</v>
      </c>
      <c r="P680" t="s">
        <v>6953</v>
      </c>
      <c r="Q680" t="s">
        <v>4257</v>
      </c>
      <c r="R680" t="s">
        <v>6954</v>
      </c>
      <c r="S680" t="s">
        <v>6092</v>
      </c>
      <c r="T680" t="s">
        <v>6955</v>
      </c>
      <c r="U680" t="s">
        <v>6915</v>
      </c>
      <c r="X680">
        <v>69</v>
      </c>
      <c r="Y680" t="s">
        <v>110</v>
      </c>
      <c r="Z680" t="s">
        <v>110</v>
      </c>
      <c r="AA680" t="s">
        <v>110</v>
      </c>
      <c r="AB680">
        <v>1</v>
      </c>
      <c r="AC680">
        <v>0.8</v>
      </c>
      <c r="AD680">
        <v>0</v>
      </c>
      <c r="AE680">
        <v>9</v>
      </c>
      <c r="AF680" t="s">
        <v>3476</v>
      </c>
      <c r="AG680" t="s">
        <v>3497</v>
      </c>
      <c r="AH680" t="s">
        <v>57</v>
      </c>
      <c r="AI680" t="s">
        <v>58</v>
      </c>
      <c r="AJ680" t="s">
        <v>75</v>
      </c>
      <c r="AK680" t="s">
        <v>58</v>
      </c>
      <c r="AL680" t="s">
        <v>84</v>
      </c>
      <c r="AM680" t="s">
        <v>61</v>
      </c>
    </row>
    <row r="681" spans="1:39" x14ac:dyDescent="0.25">
      <c r="A681" t="s">
        <v>6951</v>
      </c>
      <c r="B681" t="s">
        <v>4250</v>
      </c>
      <c r="C681" t="s">
        <v>42</v>
      </c>
      <c r="D681" t="s">
        <v>4251</v>
      </c>
      <c r="E681" t="s">
        <v>44</v>
      </c>
      <c r="F681" s="1">
        <v>0.05</v>
      </c>
      <c r="G681" t="s">
        <v>6413</v>
      </c>
      <c r="H681">
        <v>3</v>
      </c>
      <c r="I681" t="s">
        <v>4253</v>
      </c>
      <c r="J681">
        <v>1800</v>
      </c>
      <c r="K681">
        <v>259200</v>
      </c>
      <c r="L681" t="s">
        <v>6414</v>
      </c>
      <c r="O681" t="s">
        <v>6956</v>
      </c>
      <c r="P681" t="s">
        <v>4327</v>
      </c>
      <c r="Q681" t="s">
        <v>4257</v>
      </c>
      <c r="R681" t="s">
        <v>6957</v>
      </c>
      <c r="S681" t="s">
        <v>5710</v>
      </c>
      <c r="T681" t="s">
        <v>6958</v>
      </c>
      <c r="U681" t="s">
        <v>6959</v>
      </c>
      <c r="X681">
        <v>14</v>
      </c>
      <c r="Y681" t="s">
        <v>4331</v>
      </c>
      <c r="Z681" t="s">
        <v>4331</v>
      </c>
      <c r="AA681" t="s">
        <v>4331</v>
      </c>
      <c r="AB681">
        <v>1</v>
      </c>
      <c r="AC681">
        <v>0.8</v>
      </c>
      <c r="AD681">
        <v>0</v>
      </c>
      <c r="AE681">
        <v>9</v>
      </c>
      <c r="AF681" t="s">
        <v>3476</v>
      </c>
      <c r="AG681" t="s">
        <v>3497</v>
      </c>
      <c r="AH681" t="s">
        <v>74</v>
      </c>
      <c r="AI681" t="s">
        <v>58</v>
      </c>
      <c r="AJ681" t="s">
        <v>68</v>
      </c>
      <c r="AK681" t="s">
        <v>58</v>
      </c>
      <c r="AL681" t="s">
        <v>84</v>
      </c>
      <c r="AM681" t="s">
        <v>90</v>
      </c>
    </row>
    <row r="682" spans="1:39" x14ac:dyDescent="0.25">
      <c r="A682" t="s">
        <v>6951</v>
      </c>
      <c r="B682" t="s">
        <v>4250</v>
      </c>
      <c r="C682" t="s">
        <v>42</v>
      </c>
      <c r="D682" t="s">
        <v>4251</v>
      </c>
      <c r="E682" t="s">
        <v>44</v>
      </c>
      <c r="F682" s="1">
        <v>0.05</v>
      </c>
      <c r="G682" t="s">
        <v>6413</v>
      </c>
      <c r="H682">
        <v>3</v>
      </c>
      <c r="I682" t="s">
        <v>4253</v>
      </c>
      <c r="J682">
        <v>1800</v>
      </c>
      <c r="K682">
        <v>259200</v>
      </c>
      <c r="L682" t="s">
        <v>6414</v>
      </c>
      <c r="O682" t="s">
        <v>6960</v>
      </c>
      <c r="P682" t="s">
        <v>4280</v>
      </c>
      <c r="Q682" t="s">
        <v>4257</v>
      </c>
      <c r="R682" t="s">
        <v>5968</v>
      </c>
      <c r="S682" t="s">
        <v>6788</v>
      </c>
      <c r="T682" t="s">
        <v>6961</v>
      </c>
      <c r="U682" t="s">
        <v>6959</v>
      </c>
      <c r="X682">
        <v>21</v>
      </c>
      <c r="Y682" t="s">
        <v>4284</v>
      </c>
      <c r="Z682" t="s">
        <v>4284</v>
      </c>
      <c r="AA682" t="s">
        <v>4284</v>
      </c>
      <c r="AB682">
        <v>1</v>
      </c>
      <c r="AC682">
        <v>0.8</v>
      </c>
      <c r="AD682">
        <v>0</v>
      </c>
      <c r="AE682">
        <v>9</v>
      </c>
      <c r="AF682" t="s">
        <v>3476</v>
      </c>
      <c r="AG682" t="s">
        <v>3497</v>
      </c>
      <c r="AH682" t="s">
        <v>74</v>
      </c>
      <c r="AI682" t="s">
        <v>58</v>
      </c>
      <c r="AJ682" t="s">
        <v>68</v>
      </c>
      <c r="AK682" t="s">
        <v>58</v>
      </c>
      <c r="AL682" t="s">
        <v>84</v>
      </c>
      <c r="AM682" t="s">
        <v>90</v>
      </c>
    </row>
    <row r="683" spans="1:39" x14ac:dyDescent="0.25">
      <c r="A683" t="s">
        <v>6962</v>
      </c>
      <c r="B683" t="s">
        <v>4250</v>
      </c>
      <c r="C683" t="s">
        <v>42</v>
      </c>
      <c r="D683" t="s">
        <v>4251</v>
      </c>
      <c r="E683" t="s">
        <v>44</v>
      </c>
      <c r="F683" s="1">
        <v>0.05</v>
      </c>
      <c r="G683" t="s">
        <v>6342</v>
      </c>
      <c r="H683">
        <v>3</v>
      </c>
      <c r="I683" t="s">
        <v>4253</v>
      </c>
      <c r="J683">
        <v>1800</v>
      </c>
      <c r="K683">
        <v>259200</v>
      </c>
      <c r="L683" t="s">
        <v>6343</v>
      </c>
      <c r="O683" t="s">
        <v>6963</v>
      </c>
      <c r="P683" t="s">
        <v>4256</v>
      </c>
      <c r="Q683" t="s">
        <v>4257</v>
      </c>
      <c r="R683" t="s">
        <v>5007</v>
      </c>
      <c r="S683" t="s">
        <v>6964</v>
      </c>
      <c r="T683" t="s">
        <v>6965</v>
      </c>
      <c r="U683" t="s">
        <v>6915</v>
      </c>
      <c r="X683">
        <v>14</v>
      </c>
      <c r="Y683" t="s">
        <v>4262</v>
      </c>
      <c r="Z683" t="s">
        <v>4262</v>
      </c>
      <c r="AA683" t="s">
        <v>4262</v>
      </c>
      <c r="AB683">
        <v>1</v>
      </c>
      <c r="AC683">
        <v>0.7</v>
      </c>
      <c r="AD683">
        <v>1</v>
      </c>
      <c r="AE683">
        <v>10</v>
      </c>
      <c r="AF683" t="s">
        <v>4000</v>
      </c>
      <c r="AG683" t="s">
        <v>4007</v>
      </c>
      <c r="AH683" t="s">
        <v>67</v>
      </c>
      <c r="AI683" t="s">
        <v>58</v>
      </c>
      <c r="AJ683" t="s">
        <v>142</v>
      </c>
      <c r="AK683" t="s">
        <v>58</v>
      </c>
      <c r="AL683" t="s">
        <v>84</v>
      </c>
      <c r="AM683" t="s">
        <v>90</v>
      </c>
    </row>
    <row r="684" spans="1:39" x14ac:dyDescent="0.25">
      <c r="A684" t="s">
        <v>6962</v>
      </c>
      <c r="B684" t="s">
        <v>4250</v>
      </c>
      <c r="C684" t="s">
        <v>42</v>
      </c>
      <c r="D684" t="s">
        <v>4251</v>
      </c>
      <c r="E684" t="s">
        <v>44</v>
      </c>
      <c r="F684" s="1">
        <v>0.05</v>
      </c>
      <c r="G684" t="s">
        <v>6342</v>
      </c>
      <c r="H684">
        <v>3</v>
      </c>
      <c r="I684" t="s">
        <v>4253</v>
      </c>
      <c r="J684">
        <v>1800</v>
      </c>
      <c r="K684">
        <v>259200</v>
      </c>
      <c r="L684" t="s">
        <v>6343</v>
      </c>
      <c r="O684" t="s">
        <v>6966</v>
      </c>
      <c r="P684" t="s">
        <v>4386</v>
      </c>
      <c r="Q684" t="s">
        <v>4257</v>
      </c>
      <c r="R684" t="s">
        <v>6778</v>
      </c>
      <c r="S684" t="s">
        <v>5227</v>
      </c>
      <c r="T684" t="s">
        <v>5312</v>
      </c>
      <c r="U684" t="s">
        <v>6959</v>
      </c>
      <c r="X684">
        <v>24</v>
      </c>
      <c r="Y684" t="s">
        <v>4390</v>
      </c>
      <c r="Z684" t="s">
        <v>4390</v>
      </c>
      <c r="AA684" t="s">
        <v>4390</v>
      </c>
      <c r="AB684">
        <v>1</v>
      </c>
      <c r="AC684">
        <v>0.7</v>
      </c>
      <c r="AD684">
        <v>1</v>
      </c>
      <c r="AE684">
        <v>10</v>
      </c>
      <c r="AF684" t="s">
        <v>4000</v>
      </c>
      <c r="AG684" t="s">
        <v>4007</v>
      </c>
      <c r="AH684" t="s">
        <v>74</v>
      </c>
      <c r="AI684" t="s">
        <v>58</v>
      </c>
      <c r="AJ684" t="s">
        <v>68</v>
      </c>
      <c r="AK684" t="s">
        <v>58</v>
      </c>
      <c r="AL684" t="s">
        <v>84</v>
      </c>
      <c r="AM684" t="s">
        <v>90</v>
      </c>
    </row>
    <row r="685" spans="1:39" x14ac:dyDescent="0.25">
      <c r="A685" t="s">
        <v>6962</v>
      </c>
      <c r="B685" t="s">
        <v>4250</v>
      </c>
      <c r="C685" t="s">
        <v>42</v>
      </c>
      <c r="D685" t="s">
        <v>4251</v>
      </c>
      <c r="E685" t="s">
        <v>44</v>
      </c>
      <c r="F685" s="1">
        <v>0.05</v>
      </c>
      <c r="G685" t="s">
        <v>6342</v>
      </c>
      <c r="H685">
        <v>3</v>
      </c>
      <c r="I685" t="s">
        <v>4253</v>
      </c>
      <c r="J685">
        <v>1800</v>
      </c>
      <c r="K685">
        <v>259200</v>
      </c>
      <c r="L685" t="s">
        <v>6343</v>
      </c>
      <c r="O685" t="s">
        <v>6967</v>
      </c>
      <c r="P685" t="s">
        <v>4338</v>
      </c>
      <c r="Q685" t="s">
        <v>4257</v>
      </c>
      <c r="R685" t="s">
        <v>6968</v>
      </c>
      <c r="S685" t="s">
        <v>5023</v>
      </c>
      <c r="T685" t="s">
        <v>6969</v>
      </c>
      <c r="U685" t="s">
        <v>6959</v>
      </c>
      <c r="X685">
        <v>241</v>
      </c>
      <c r="Y685" t="s">
        <v>4342</v>
      </c>
      <c r="Z685" t="s">
        <v>4342</v>
      </c>
      <c r="AA685" t="s">
        <v>4342</v>
      </c>
      <c r="AB685">
        <v>1</v>
      </c>
      <c r="AC685">
        <v>0.7</v>
      </c>
      <c r="AD685">
        <v>1</v>
      </c>
      <c r="AE685">
        <v>10</v>
      </c>
      <c r="AF685" t="s">
        <v>4000</v>
      </c>
      <c r="AG685" t="s">
        <v>4007</v>
      </c>
      <c r="AH685" t="s">
        <v>74</v>
      </c>
      <c r="AI685" t="s">
        <v>58</v>
      </c>
      <c r="AJ685" t="s">
        <v>59</v>
      </c>
      <c r="AK685" t="s">
        <v>58</v>
      </c>
      <c r="AL685" t="s">
        <v>84</v>
      </c>
      <c r="AM685" t="s">
        <v>61</v>
      </c>
    </row>
    <row r="686" spans="1:39" x14ac:dyDescent="0.25">
      <c r="A686" t="s">
        <v>6970</v>
      </c>
      <c r="B686" t="s">
        <v>4250</v>
      </c>
      <c r="C686" t="s">
        <v>42</v>
      </c>
      <c r="D686" t="s">
        <v>4251</v>
      </c>
      <c r="E686" t="s">
        <v>44</v>
      </c>
      <c r="F686" s="1">
        <v>0.05</v>
      </c>
      <c r="G686" t="s">
        <v>6342</v>
      </c>
      <c r="H686">
        <v>3</v>
      </c>
      <c r="I686" t="s">
        <v>4253</v>
      </c>
      <c r="J686">
        <v>1800</v>
      </c>
      <c r="K686">
        <v>259200</v>
      </c>
      <c r="L686" t="s">
        <v>6343</v>
      </c>
      <c r="O686" t="s">
        <v>6971</v>
      </c>
      <c r="P686" t="s">
        <v>4338</v>
      </c>
      <c r="Q686" t="s">
        <v>4257</v>
      </c>
      <c r="R686" t="s">
        <v>6972</v>
      </c>
      <c r="S686" t="s">
        <v>5405</v>
      </c>
      <c r="T686" t="s">
        <v>5406</v>
      </c>
      <c r="U686" t="s">
        <v>6959</v>
      </c>
      <c r="X686">
        <v>258</v>
      </c>
      <c r="Y686" t="s">
        <v>4342</v>
      </c>
      <c r="Z686" t="s">
        <v>4342</v>
      </c>
      <c r="AA686" t="s">
        <v>4342</v>
      </c>
      <c r="AB686">
        <v>1</v>
      </c>
      <c r="AC686">
        <v>0.7</v>
      </c>
      <c r="AD686">
        <v>1</v>
      </c>
      <c r="AE686">
        <v>11</v>
      </c>
      <c r="AF686" t="s">
        <v>4000</v>
      </c>
      <c r="AG686" t="s">
        <v>4008</v>
      </c>
      <c r="AH686" t="s">
        <v>74</v>
      </c>
      <c r="AI686" t="s">
        <v>58</v>
      </c>
      <c r="AJ686" t="s">
        <v>68</v>
      </c>
      <c r="AK686" t="s">
        <v>58</v>
      </c>
      <c r="AL686" t="s">
        <v>84</v>
      </c>
      <c r="AM686" t="s">
        <v>61</v>
      </c>
    </row>
    <row r="687" spans="1:39" x14ac:dyDescent="0.25">
      <c r="A687" t="s">
        <v>6970</v>
      </c>
      <c r="B687" t="s">
        <v>4250</v>
      </c>
      <c r="C687" t="s">
        <v>42</v>
      </c>
      <c r="D687" t="s">
        <v>4251</v>
      </c>
      <c r="E687" t="s">
        <v>44</v>
      </c>
      <c r="F687" s="1">
        <v>0.05</v>
      </c>
      <c r="G687" t="s">
        <v>6342</v>
      </c>
      <c r="H687">
        <v>3</v>
      </c>
      <c r="I687" t="s">
        <v>4253</v>
      </c>
      <c r="J687">
        <v>1800</v>
      </c>
      <c r="K687">
        <v>259200</v>
      </c>
      <c r="L687" t="s">
        <v>6343</v>
      </c>
      <c r="O687" t="s">
        <v>6973</v>
      </c>
      <c r="P687" t="s">
        <v>4363</v>
      </c>
      <c r="Q687" t="s">
        <v>4257</v>
      </c>
      <c r="R687" t="s">
        <v>5838</v>
      </c>
      <c r="S687" t="s">
        <v>6974</v>
      </c>
      <c r="T687" t="s">
        <v>6975</v>
      </c>
      <c r="U687" t="s">
        <v>6959</v>
      </c>
      <c r="X687">
        <v>28</v>
      </c>
      <c r="Y687" t="s">
        <v>4367</v>
      </c>
      <c r="Z687" t="s">
        <v>4367</v>
      </c>
      <c r="AA687" t="s">
        <v>4367</v>
      </c>
      <c r="AB687">
        <v>1</v>
      </c>
      <c r="AC687">
        <v>0.7</v>
      </c>
      <c r="AD687">
        <v>1</v>
      </c>
      <c r="AE687">
        <v>11</v>
      </c>
      <c r="AF687" t="s">
        <v>4000</v>
      </c>
      <c r="AG687" t="s">
        <v>4008</v>
      </c>
      <c r="AH687" t="s">
        <v>67</v>
      </c>
      <c r="AI687" t="s">
        <v>58</v>
      </c>
      <c r="AJ687" t="s">
        <v>75</v>
      </c>
      <c r="AK687" t="s">
        <v>58</v>
      </c>
      <c r="AL687" t="s">
        <v>84</v>
      </c>
      <c r="AM687" t="s">
        <v>61</v>
      </c>
    </row>
    <row r="688" spans="1:39" x14ac:dyDescent="0.25">
      <c r="A688" t="s">
        <v>6970</v>
      </c>
      <c r="B688" t="s">
        <v>4250</v>
      </c>
      <c r="C688" t="s">
        <v>42</v>
      </c>
      <c r="D688" t="s">
        <v>4251</v>
      </c>
      <c r="E688" t="s">
        <v>44</v>
      </c>
      <c r="F688" s="1">
        <v>0.05</v>
      </c>
      <c r="G688" t="s">
        <v>6342</v>
      </c>
      <c r="H688">
        <v>3</v>
      </c>
      <c r="I688" t="s">
        <v>4253</v>
      </c>
      <c r="J688">
        <v>1800</v>
      </c>
      <c r="K688">
        <v>259200</v>
      </c>
      <c r="L688" t="s">
        <v>6343</v>
      </c>
      <c r="O688" t="s">
        <v>6976</v>
      </c>
      <c r="P688" t="s">
        <v>6977</v>
      </c>
      <c r="Q688" t="s">
        <v>4257</v>
      </c>
      <c r="R688" t="s">
        <v>5432</v>
      </c>
      <c r="S688" t="s">
        <v>6978</v>
      </c>
      <c r="T688" t="s">
        <v>6979</v>
      </c>
      <c r="U688" t="s">
        <v>6959</v>
      </c>
      <c r="X688">
        <v>265</v>
      </c>
      <c r="Y688" t="s">
        <v>110</v>
      </c>
      <c r="Z688" t="s">
        <v>110</v>
      </c>
      <c r="AA688" t="s">
        <v>110</v>
      </c>
      <c r="AB688">
        <v>1</v>
      </c>
      <c r="AC688">
        <v>0.7</v>
      </c>
      <c r="AD688">
        <v>1</v>
      </c>
      <c r="AE688">
        <v>11</v>
      </c>
      <c r="AF688" t="s">
        <v>4000</v>
      </c>
      <c r="AG688" t="s">
        <v>4008</v>
      </c>
      <c r="AH688" t="s">
        <v>74</v>
      </c>
      <c r="AI688" t="s">
        <v>58</v>
      </c>
      <c r="AJ688" t="s">
        <v>142</v>
      </c>
      <c r="AK688" t="s">
        <v>58</v>
      </c>
      <c r="AL688" t="s">
        <v>84</v>
      </c>
      <c r="AM688" t="s">
        <v>90</v>
      </c>
    </row>
    <row r="689" spans="1:39" x14ac:dyDescent="0.25">
      <c r="A689" t="s">
        <v>6980</v>
      </c>
      <c r="B689" t="s">
        <v>4250</v>
      </c>
      <c r="C689" t="s">
        <v>42</v>
      </c>
      <c r="D689" t="s">
        <v>4251</v>
      </c>
      <c r="E689" t="s">
        <v>44</v>
      </c>
      <c r="F689" s="1">
        <v>0.05</v>
      </c>
      <c r="G689" t="s">
        <v>6861</v>
      </c>
      <c r="H689">
        <v>3</v>
      </c>
      <c r="I689" t="s">
        <v>4253</v>
      </c>
      <c r="J689">
        <v>1800</v>
      </c>
      <c r="K689">
        <v>259200</v>
      </c>
      <c r="L689" t="s">
        <v>6862</v>
      </c>
      <c r="O689" t="s">
        <v>6981</v>
      </c>
      <c r="P689" t="s">
        <v>4338</v>
      </c>
      <c r="Q689" t="s">
        <v>4257</v>
      </c>
      <c r="R689" t="s">
        <v>4938</v>
      </c>
      <c r="S689" t="s">
        <v>5402</v>
      </c>
      <c r="T689" t="s">
        <v>5403</v>
      </c>
      <c r="U689" t="s">
        <v>6959</v>
      </c>
      <c r="X689">
        <v>283</v>
      </c>
      <c r="Y689" t="s">
        <v>4342</v>
      </c>
      <c r="Z689" t="s">
        <v>4342</v>
      </c>
      <c r="AA689" t="s">
        <v>4342</v>
      </c>
      <c r="AB689">
        <v>1</v>
      </c>
      <c r="AC689">
        <v>0.8</v>
      </c>
      <c r="AD689">
        <v>1</v>
      </c>
      <c r="AE689">
        <v>15</v>
      </c>
      <c r="AF689" t="s">
        <v>3750</v>
      </c>
      <c r="AG689" t="s">
        <v>3764</v>
      </c>
      <c r="AH689" t="s">
        <v>74</v>
      </c>
      <c r="AI689" t="s">
        <v>58</v>
      </c>
      <c r="AJ689" t="s">
        <v>68</v>
      </c>
      <c r="AK689" t="s">
        <v>58</v>
      </c>
      <c r="AL689" t="s">
        <v>84</v>
      </c>
      <c r="AM689" t="s">
        <v>61</v>
      </c>
    </row>
    <row r="690" spans="1:39" x14ac:dyDescent="0.25">
      <c r="A690" t="s">
        <v>6980</v>
      </c>
      <c r="B690" t="s">
        <v>4250</v>
      </c>
      <c r="C690" t="s">
        <v>42</v>
      </c>
      <c r="D690" t="s">
        <v>4251</v>
      </c>
      <c r="E690" t="s">
        <v>44</v>
      </c>
      <c r="F690" s="1">
        <v>0.05</v>
      </c>
      <c r="G690" t="s">
        <v>6861</v>
      </c>
      <c r="H690">
        <v>3</v>
      </c>
      <c r="I690" t="s">
        <v>4253</v>
      </c>
      <c r="J690">
        <v>1800</v>
      </c>
      <c r="K690">
        <v>259200</v>
      </c>
      <c r="L690" t="s">
        <v>6862</v>
      </c>
      <c r="O690" t="s">
        <v>6982</v>
      </c>
      <c r="P690" t="s">
        <v>6983</v>
      </c>
      <c r="Q690" t="s">
        <v>4257</v>
      </c>
      <c r="R690" t="s">
        <v>6984</v>
      </c>
      <c r="S690" t="s">
        <v>6551</v>
      </c>
      <c r="T690" t="s">
        <v>6552</v>
      </c>
      <c r="U690" t="s">
        <v>6959</v>
      </c>
      <c r="X690">
        <v>42</v>
      </c>
      <c r="Y690" t="s">
        <v>4454</v>
      </c>
      <c r="Z690" t="s">
        <v>4454</v>
      </c>
      <c r="AA690" t="s">
        <v>4454</v>
      </c>
      <c r="AB690">
        <v>1</v>
      </c>
      <c r="AC690">
        <v>0.8</v>
      </c>
      <c r="AD690">
        <v>1</v>
      </c>
      <c r="AE690">
        <v>15</v>
      </c>
      <c r="AF690" t="s">
        <v>3750</v>
      </c>
      <c r="AG690" t="s">
        <v>3764</v>
      </c>
      <c r="AH690" t="s">
        <v>74</v>
      </c>
      <c r="AI690" t="s">
        <v>58</v>
      </c>
      <c r="AJ690" t="s">
        <v>133</v>
      </c>
      <c r="AK690" t="s">
        <v>58</v>
      </c>
      <c r="AL690" t="s">
        <v>84</v>
      </c>
      <c r="AM690" t="s">
        <v>61</v>
      </c>
    </row>
    <row r="691" spans="1:39" x14ac:dyDescent="0.25">
      <c r="A691" t="s">
        <v>6980</v>
      </c>
      <c r="B691" t="s">
        <v>4250</v>
      </c>
      <c r="C691" t="s">
        <v>42</v>
      </c>
      <c r="D691" t="s">
        <v>4251</v>
      </c>
      <c r="E691" t="s">
        <v>44</v>
      </c>
      <c r="F691" s="1">
        <v>0.05</v>
      </c>
      <c r="G691" t="s">
        <v>6861</v>
      </c>
      <c r="H691">
        <v>3</v>
      </c>
      <c r="I691" t="s">
        <v>4253</v>
      </c>
      <c r="J691">
        <v>1800</v>
      </c>
      <c r="K691">
        <v>259200</v>
      </c>
      <c r="L691" t="s">
        <v>6862</v>
      </c>
      <c r="O691" t="s">
        <v>6985</v>
      </c>
      <c r="P691" t="s">
        <v>4280</v>
      </c>
      <c r="Q691" t="s">
        <v>4257</v>
      </c>
      <c r="R691" t="s">
        <v>4679</v>
      </c>
      <c r="S691" t="s">
        <v>6986</v>
      </c>
      <c r="T691" t="s">
        <v>6987</v>
      </c>
      <c r="U691" t="s">
        <v>6959</v>
      </c>
      <c r="X691">
        <v>23</v>
      </c>
      <c r="Y691" t="s">
        <v>4284</v>
      </c>
      <c r="Z691" t="s">
        <v>4284</v>
      </c>
      <c r="AA691" t="s">
        <v>4284</v>
      </c>
      <c r="AB691">
        <v>1</v>
      </c>
      <c r="AC691">
        <v>0.8</v>
      </c>
      <c r="AD691">
        <v>1</v>
      </c>
      <c r="AE691">
        <v>15</v>
      </c>
      <c r="AF691" t="s">
        <v>3750</v>
      </c>
      <c r="AG691" t="s">
        <v>3764</v>
      </c>
      <c r="AH691" t="s">
        <v>74</v>
      </c>
      <c r="AI691" t="s">
        <v>58</v>
      </c>
      <c r="AJ691" t="s">
        <v>68</v>
      </c>
      <c r="AK691" t="s">
        <v>58</v>
      </c>
      <c r="AL691" t="s">
        <v>84</v>
      </c>
      <c r="AM691" t="s">
        <v>90</v>
      </c>
    </row>
    <row r="692" spans="1:39" x14ac:dyDescent="0.25">
      <c r="A692" t="s">
        <v>6988</v>
      </c>
      <c r="B692" t="s">
        <v>4250</v>
      </c>
      <c r="C692" t="s">
        <v>42</v>
      </c>
      <c r="D692" t="s">
        <v>4251</v>
      </c>
      <c r="E692" t="s">
        <v>44</v>
      </c>
      <c r="F692" s="1">
        <v>0.05</v>
      </c>
      <c r="G692" t="s">
        <v>6342</v>
      </c>
      <c r="H692">
        <v>3</v>
      </c>
      <c r="I692" t="s">
        <v>4253</v>
      </c>
      <c r="J692">
        <v>1800</v>
      </c>
      <c r="K692">
        <v>259200</v>
      </c>
      <c r="L692" t="s">
        <v>6343</v>
      </c>
      <c r="O692" t="s">
        <v>6989</v>
      </c>
      <c r="P692" t="s">
        <v>4280</v>
      </c>
      <c r="Q692" t="s">
        <v>4257</v>
      </c>
      <c r="R692" t="s">
        <v>6924</v>
      </c>
      <c r="S692" t="s">
        <v>6286</v>
      </c>
      <c r="T692" t="s">
        <v>6287</v>
      </c>
      <c r="U692" t="s">
        <v>6959</v>
      </c>
      <c r="X692">
        <v>20</v>
      </c>
      <c r="Y692" t="s">
        <v>4284</v>
      </c>
      <c r="Z692" t="s">
        <v>4284</v>
      </c>
      <c r="AA692" t="s">
        <v>4284</v>
      </c>
      <c r="AB692">
        <v>1</v>
      </c>
      <c r="AC692">
        <v>0.7</v>
      </c>
      <c r="AD692">
        <v>1</v>
      </c>
      <c r="AE692">
        <v>12</v>
      </c>
      <c r="AF692" t="s">
        <v>4000</v>
      </c>
      <c r="AG692" t="s">
        <v>4009</v>
      </c>
      <c r="AH692" t="s">
        <v>74</v>
      </c>
      <c r="AI692" t="s">
        <v>58</v>
      </c>
      <c r="AJ692" t="s">
        <v>68</v>
      </c>
      <c r="AK692" t="s">
        <v>58</v>
      </c>
      <c r="AL692" t="s">
        <v>84</v>
      </c>
      <c r="AM692" t="s">
        <v>90</v>
      </c>
    </row>
    <row r="693" spans="1:39" x14ac:dyDescent="0.25">
      <c r="A693" t="s">
        <v>6988</v>
      </c>
      <c r="B693" t="s">
        <v>4250</v>
      </c>
      <c r="C693" t="s">
        <v>42</v>
      </c>
      <c r="D693" t="s">
        <v>4251</v>
      </c>
      <c r="E693" t="s">
        <v>44</v>
      </c>
      <c r="F693" s="1">
        <v>0.05</v>
      </c>
      <c r="G693" t="s">
        <v>6342</v>
      </c>
      <c r="H693">
        <v>3</v>
      </c>
      <c r="I693" t="s">
        <v>4253</v>
      </c>
      <c r="J693">
        <v>1800</v>
      </c>
      <c r="K693">
        <v>259200</v>
      </c>
      <c r="L693" t="s">
        <v>6343</v>
      </c>
      <c r="O693" t="s">
        <v>6990</v>
      </c>
      <c r="P693" t="s">
        <v>4363</v>
      </c>
      <c r="Q693" t="s">
        <v>4257</v>
      </c>
      <c r="R693" t="s">
        <v>6250</v>
      </c>
      <c r="S693" t="s">
        <v>6991</v>
      </c>
      <c r="T693" t="s">
        <v>6992</v>
      </c>
      <c r="U693" t="s">
        <v>6993</v>
      </c>
      <c r="X693">
        <v>85</v>
      </c>
      <c r="Y693" t="s">
        <v>4367</v>
      </c>
      <c r="Z693" t="s">
        <v>4367</v>
      </c>
      <c r="AA693" t="s">
        <v>4367</v>
      </c>
      <c r="AB693">
        <v>1</v>
      </c>
      <c r="AC693">
        <v>0.7</v>
      </c>
      <c r="AD693">
        <v>1</v>
      </c>
      <c r="AE693">
        <v>12</v>
      </c>
      <c r="AF693" t="s">
        <v>4000</v>
      </c>
      <c r="AG693" t="s">
        <v>4009</v>
      </c>
      <c r="AH693" t="s">
        <v>67</v>
      </c>
      <c r="AI693" t="s">
        <v>58</v>
      </c>
      <c r="AJ693" t="s">
        <v>142</v>
      </c>
      <c r="AK693" t="s">
        <v>58</v>
      </c>
      <c r="AL693" t="s">
        <v>84</v>
      </c>
      <c r="AM693" t="s">
        <v>61</v>
      </c>
    </row>
    <row r="694" spans="1:39" x14ac:dyDescent="0.25">
      <c r="A694" t="s">
        <v>6988</v>
      </c>
      <c r="B694" t="s">
        <v>4250</v>
      </c>
      <c r="C694" t="s">
        <v>42</v>
      </c>
      <c r="D694" t="s">
        <v>4251</v>
      </c>
      <c r="E694" t="s">
        <v>44</v>
      </c>
      <c r="F694" s="1">
        <v>0.05</v>
      </c>
      <c r="G694" t="s">
        <v>6342</v>
      </c>
      <c r="H694">
        <v>3</v>
      </c>
      <c r="I694" t="s">
        <v>4253</v>
      </c>
      <c r="J694">
        <v>1800</v>
      </c>
      <c r="K694">
        <v>259200</v>
      </c>
      <c r="L694" t="s">
        <v>6343</v>
      </c>
      <c r="O694" t="s">
        <v>6994</v>
      </c>
      <c r="P694" t="s">
        <v>4338</v>
      </c>
      <c r="Q694" t="s">
        <v>4257</v>
      </c>
      <c r="R694" t="s">
        <v>6995</v>
      </c>
      <c r="S694" t="s">
        <v>6996</v>
      </c>
      <c r="T694" t="s">
        <v>6997</v>
      </c>
      <c r="U694" t="s">
        <v>6993</v>
      </c>
      <c r="X694">
        <v>336</v>
      </c>
      <c r="Y694" t="s">
        <v>4342</v>
      </c>
      <c r="Z694" t="s">
        <v>4342</v>
      </c>
      <c r="AA694" t="s">
        <v>4342</v>
      </c>
      <c r="AB694">
        <v>1</v>
      </c>
      <c r="AC694">
        <v>0.7</v>
      </c>
      <c r="AD694">
        <v>1</v>
      </c>
      <c r="AE694">
        <v>12</v>
      </c>
      <c r="AF694" t="s">
        <v>4000</v>
      </c>
      <c r="AG694" t="s">
        <v>4009</v>
      </c>
      <c r="AH694" t="s">
        <v>74</v>
      </c>
      <c r="AI694" t="s">
        <v>58</v>
      </c>
      <c r="AJ694" t="s">
        <v>142</v>
      </c>
      <c r="AK694" t="s">
        <v>58</v>
      </c>
      <c r="AL694" t="s">
        <v>84</v>
      </c>
      <c r="AM694" t="s">
        <v>61</v>
      </c>
    </row>
    <row r="695" spans="1:39" x14ac:dyDescent="0.25">
      <c r="A695" t="s">
        <v>6998</v>
      </c>
      <c r="B695" t="s">
        <v>4250</v>
      </c>
      <c r="C695" t="s">
        <v>42</v>
      </c>
      <c r="D695" t="s">
        <v>4251</v>
      </c>
      <c r="E695" t="s">
        <v>44</v>
      </c>
      <c r="F695" s="1">
        <v>0.05</v>
      </c>
      <c r="G695" t="s">
        <v>6861</v>
      </c>
      <c r="H695">
        <v>3</v>
      </c>
      <c r="I695" t="s">
        <v>4253</v>
      </c>
      <c r="J695">
        <v>1800</v>
      </c>
      <c r="K695">
        <v>259200</v>
      </c>
      <c r="L695" t="s">
        <v>6862</v>
      </c>
      <c r="O695" t="s">
        <v>6999</v>
      </c>
      <c r="P695" t="s">
        <v>4256</v>
      </c>
      <c r="Q695" t="s">
        <v>4257</v>
      </c>
      <c r="R695" t="s">
        <v>7000</v>
      </c>
      <c r="S695" t="s">
        <v>7001</v>
      </c>
      <c r="T695" t="s">
        <v>7002</v>
      </c>
      <c r="U695" t="s">
        <v>6993</v>
      </c>
      <c r="X695">
        <v>22</v>
      </c>
      <c r="Y695" t="s">
        <v>4262</v>
      </c>
      <c r="Z695" t="s">
        <v>4262</v>
      </c>
      <c r="AA695" t="s">
        <v>4262</v>
      </c>
      <c r="AB695">
        <v>1</v>
      </c>
      <c r="AC695">
        <v>0.9</v>
      </c>
      <c r="AD695">
        <v>1</v>
      </c>
      <c r="AE695">
        <v>1</v>
      </c>
      <c r="AF695" t="s">
        <v>3774</v>
      </c>
      <c r="AG695" t="s">
        <v>3780</v>
      </c>
      <c r="AH695" t="s">
        <v>67</v>
      </c>
      <c r="AI695" t="s">
        <v>58</v>
      </c>
      <c r="AJ695" t="s">
        <v>68</v>
      </c>
      <c r="AK695" t="s">
        <v>58</v>
      </c>
      <c r="AL695" t="s">
        <v>84</v>
      </c>
      <c r="AM695" t="s">
        <v>90</v>
      </c>
    </row>
    <row r="696" spans="1:39" x14ac:dyDescent="0.25">
      <c r="A696" t="s">
        <v>6998</v>
      </c>
      <c r="B696" t="s">
        <v>4250</v>
      </c>
      <c r="C696" t="s">
        <v>42</v>
      </c>
      <c r="D696" t="s">
        <v>4251</v>
      </c>
      <c r="E696" t="s">
        <v>44</v>
      </c>
      <c r="F696" s="1">
        <v>0.05</v>
      </c>
      <c r="G696" t="s">
        <v>6861</v>
      </c>
      <c r="H696">
        <v>3</v>
      </c>
      <c r="I696" t="s">
        <v>4253</v>
      </c>
      <c r="J696">
        <v>1800</v>
      </c>
      <c r="K696">
        <v>259200</v>
      </c>
      <c r="L696" t="s">
        <v>6862</v>
      </c>
      <c r="O696" t="s">
        <v>7003</v>
      </c>
      <c r="P696" t="s">
        <v>5909</v>
      </c>
      <c r="Q696" t="s">
        <v>4257</v>
      </c>
      <c r="R696" t="s">
        <v>4983</v>
      </c>
      <c r="S696" t="s">
        <v>4727</v>
      </c>
      <c r="T696" t="s">
        <v>4728</v>
      </c>
      <c r="U696" t="s">
        <v>6993</v>
      </c>
      <c r="X696">
        <v>48</v>
      </c>
      <c r="Y696" t="s">
        <v>4448</v>
      </c>
      <c r="Z696" t="s">
        <v>4448</v>
      </c>
      <c r="AA696" t="s">
        <v>4448</v>
      </c>
      <c r="AB696">
        <v>1</v>
      </c>
      <c r="AC696">
        <v>0.9</v>
      </c>
      <c r="AD696">
        <v>1</v>
      </c>
      <c r="AE696">
        <v>1</v>
      </c>
      <c r="AF696" t="s">
        <v>3774</v>
      </c>
      <c r="AG696" t="s">
        <v>3780</v>
      </c>
      <c r="AH696" t="s">
        <v>74</v>
      </c>
      <c r="AI696" t="s">
        <v>58</v>
      </c>
      <c r="AJ696" t="s">
        <v>142</v>
      </c>
      <c r="AK696" t="s">
        <v>58</v>
      </c>
      <c r="AL696" t="s">
        <v>60</v>
      </c>
      <c r="AM696" t="s">
        <v>61</v>
      </c>
    </row>
    <row r="697" spans="1:39" x14ac:dyDescent="0.25">
      <c r="A697" t="s">
        <v>6998</v>
      </c>
      <c r="B697" t="s">
        <v>4250</v>
      </c>
      <c r="C697" t="s">
        <v>42</v>
      </c>
      <c r="D697" t="s">
        <v>4251</v>
      </c>
      <c r="E697" t="s">
        <v>44</v>
      </c>
      <c r="F697" s="1">
        <v>0.05</v>
      </c>
      <c r="G697" t="s">
        <v>6861</v>
      </c>
      <c r="H697">
        <v>3</v>
      </c>
      <c r="I697" t="s">
        <v>4253</v>
      </c>
      <c r="J697">
        <v>1800</v>
      </c>
      <c r="K697">
        <v>259200</v>
      </c>
      <c r="L697" t="s">
        <v>6862</v>
      </c>
      <c r="O697" t="s">
        <v>7004</v>
      </c>
      <c r="P697" t="s">
        <v>4338</v>
      </c>
      <c r="Q697" t="s">
        <v>4257</v>
      </c>
      <c r="R697" t="s">
        <v>6968</v>
      </c>
      <c r="S697" t="s">
        <v>7005</v>
      </c>
      <c r="T697" t="s">
        <v>7006</v>
      </c>
      <c r="U697" t="s">
        <v>6993</v>
      </c>
      <c r="X697">
        <v>225</v>
      </c>
      <c r="Y697" t="s">
        <v>4342</v>
      </c>
      <c r="Z697" t="s">
        <v>4342</v>
      </c>
      <c r="AA697" t="s">
        <v>4342</v>
      </c>
      <c r="AB697">
        <v>1</v>
      </c>
      <c r="AC697">
        <v>0.9</v>
      </c>
      <c r="AD697">
        <v>1</v>
      </c>
      <c r="AE697">
        <v>1</v>
      </c>
      <c r="AF697" t="s">
        <v>3774</v>
      </c>
      <c r="AG697" t="s">
        <v>3780</v>
      </c>
      <c r="AH697" t="s">
        <v>74</v>
      </c>
      <c r="AI697" t="s">
        <v>58</v>
      </c>
      <c r="AJ697" t="s">
        <v>59</v>
      </c>
      <c r="AK697" t="s">
        <v>58</v>
      </c>
      <c r="AL697" t="s">
        <v>84</v>
      </c>
      <c r="AM697" t="s">
        <v>61</v>
      </c>
    </row>
    <row r="698" spans="1:39" x14ac:dyDescent="0.25">
      <c r="A698" t="s">
        <v>7007</v>
      </c>
      <c r="B698" t="s">
        <v>4250</v>
      </c>
      <c r="C698" t="s">
        <v>42</v>
      </c>
      <c r="D698" t="s">
        <v>4251</v>
      </c>
      <c r="E698" t="s">
        <v>44</v>
      </c>
      <c r="F698" s="1">
        <v>0.05</v>
      </c>
      <c r="G698" t="s">
        <v>6342</v>
      </c>
      <c r="H698">
        <v>3</v>
      </c>
      <c r="I698" t="s">
        <v>4253</v>
      </c>
      <c r="J698">
        <v>1800</v>
      </c>
      <c r="K698">
        <v>259200</v>
      </c>
      <c r="L698" t="s">
        <v>6343</v>
      </c>
      <c r="O698" t="s">
        <v>7008</v>
      </c>
      <c r="P698" t="s">
        <v>4444</v>
      </c>
      <c r="Q698" t="s">
        <v>4257</v>
      </c>
      <c r="R698" t="s">
        <v>7009</v>
      </c>
      <c r="S698" t="s">
        <v>4940</v>
      </c>
      <c r="T698" t="s">
        <v>7010</v>
      </c>
      <c r="U698" t="s">
        <v>6993</v>
      </c>
      <c r="X698">
        <v>28</v>
      </c>
      <c r="Y698" t="s">
        <v>4448</v>
      </c>
      <c r="Z698" t="s">
        <v>4448</v>
      </c>
      <c r="AA698" t="s">
        <v>4448</v>
      </c>
      <c r="AB698">
        <v>1</v>
      </c>
      <c r="AC698">
        <v>0.7</v>
      </c>
      <c r="AD698">
        <v>0</v>
      </c>
      <c r="AE698">
        <v>13</v>
      </c>
      <c r="AF698" t="s">
        <v>4000</v>
      </c>
      <c r="AG698" t="s">
        <v>4010</v>
      </c>
      <c r="AH698" t="s">
        <v>74</v>
      </c>
      <c r="AI698" t="s">
        <v>58</v>
      </c>
      <c r="AJ698" t="s">
        <v>68</v>
      </c>
      <c r="AK698" t="s">
        <v>58</v>
      </c>
      <c r="AL698" t="s">
        <v>60</v>
      </c>
      <c r="AM698" t="s">
        <v>61</v>
      </c>
    </row>
    <row r="699" spans="1:39" x14ac:dyDescent="0.25">
      <c r="A699" t="s">
        <v>7007</v>
      </c>
      <c r="B699" t="s">
        <v>4250</v>
      </c>
      <c r="C699" t="s">
        <v>42</v>
      </c>
      <c r="D699" t="s">
        <v>4251</v>
      </c>
      <c r="E699" t="s">
        <v>44</v>
      </c>
      <c r="F699" s="1">
        <v>0.05</v>
      </c>
      <c r="G699" t="s">
        <v>6342</v>
      </c>
      <c r="H699">
        <v>3</v>
      </c>
      <c r="I699" t="s">
        <v>4253</v>
      </c>
      <c r="J699">
        <v>1800</v>
      </c>
      <c r="K699">
        <v>259200</v>
      </c>
      <c r="L699" t="s">
        <v>6343</v>
      </c>
      <c r="O699" t="s">
        <v>7011</v>
      </c>
      <c r="P699" t="s">
        <v>4280</v>
      </c>
      <c r="Q699" t="s">
        <v>4257</v>
      </c>
      <c r="R699" t="s">
        <v>7012</v>
      </c>
      <c r="S699" t="s">
        <v>7013</v>
      </c>
      <c r="T699" t="s">
        <v>7014</v>
      </c>
      <c r="U699" t="s">
        <v>7015</v>
      </c>
      <c r="X699">
        <v>21</v>
      </c>
      <c r="Y699" t="s">
        <v>4284</v>
      </c>
      <c r="Z699" t="s">
        <v>4284</v>
      </c>
      <c r="AA699" t="s">
        <v>4284</v>
      </c>
      <c r="AB699">
        <v>1</v>
      </c>
      <c r="AC699">
        <v>0.7</v>
      </c>
      <c r="AD699">
        <v>0</v>
      </c>
      <c r="AE699">
        <v>13</v>
      </c>
      <c r="AF699" t="s">
        <v>4000</v>
      </c>
      <c r="AG699" t="s">
        <v>4010</v>
      </c>
      <c r="AH699" t="s">
        <v>74</v>
      </c>
      <c r="AI699" t="s">
        <v>58</v>
      </c>
      <c r="AJ699" t="s">
        <v>68</v>
      </c>
      <c r="AK699" t="s">
        <v>58</v>
      </c>
      <c r="AL699" t="s">
        <v>84</v>
      </c>
      <c r="AM699" t="s">
        <v>90</v>
      </c>
    </row>
    <row r="700" spans="1:39" x14ac:dyDescent="0.25">
      <c r="A700" t="s">
        <v>7007</v>
      </c>
      <c r="B700" t="s">
        <v>4250</v>
      </c>
      <c r="C700" t="s">
        <v>42</v>
      </c>
      <c r="D700" t="s">
        <v>4251</v>
      </c>
      <c r="E700" t="s">
        <v>44</v>
      </c>
      <c r="F700" s="1">
        <v>0.05</v>
      </c>
      <c r="G700" t="s">
        <v>6342</v>
      </c>
      <c r="H700">
        <v>3</v>
      </c>
      <c r="I700" t="s">
        <v>4253</v>
      </c>
      <c r="J700">
        <v>1800</v>
      </c>
      <c r="K700">
        <v>259200</v>
      </c>
      <c r="L700" t="s">
        <v>6343</v>
      </c>
      <c r="O700" t="s">
        <v>7016</v>
      </c>
      <c r="P700" t="s">
        <v>4357</v>
      </c>
      <c r="Q700" t="s">
        <v>4257</v>
      </c>
      <c r="R700" t="s">
        <v>6293</v>
      </c>
      <c r="S700" t="s">
        <v>7009</v>
      </c>
      <c r="T700" t="s">
        <v>7017</v>
      </c>
      <c r="U700" t="s">
        <v>6993</v>
      </c>
      <c r="X700">
        <v>34</v>
      </c>
      <c r="Y700" t="s">
        <v>4361</v>
      </c>
      <c r="Z700" t="s">
        <v>4361</v>
      </c>
      <c r="AA700" t="s">
        <v>4361</v>
      </c>
      <c r="AB700">
        <v>1</v>
      </c>
      <c r="AC700">
        <v>0.7</v>
      </c>
      <c r="AD700">
        <v>0</v>
      </c>
      <c r="AE700">
        <v>13</v>
      </c>
      <c r="AF700" t="s">
        <v>4000</v>
      </c>
      <c r="AG700" t="s">
        <v>4010</v>
      </c>
      <c r="AH700" t="s">
        <v>74</v>
      </c>
      <c r="AI700" t="s">
        <v>58</v>
      </c>
      <c r="AJ700" t="s">
        <v>59</v>
      </c>
      <c r="AK700" t="s">
        <v>58</v>
      </c>
      <c r="AL700" t="s">
        <v>84</v>
      </c>
      <c r="AM700" t="s">
        <v>61</v>
      </c>
    </row>
    <row r="701" spans="1:39" x14ac:dyDescent="0.25">
      <c r="A701" t="s">
        <v>7018</v>
      </c>
      <c r="B701" t="s">
        <v>4250</v>
      </c>
      <c r="C701" t="s">
        <v>42</v>
      </c>
      <c r="D701" t="s">
        <v>4251</v>
      </c>
      <c r="E701" t="s">
        <v>44</v>
      </c>
      <c r="F701" s="1">
        <v>0.05</v>
      </c>
      <c r="G701" t="s">
        <v>6861</v>
      </c>
      <c r="H701">
        <v>3</v>
      </c>
      <c r="I701" t="s">
        <v>4253</v>
      </c>
      <c r="J701">
        <v>1800</v>
      </c>
      <c r="K701">
        <v>259200</v>
      </c>
      <c r="L701" t="s">
        <v>6862</v>
      </c>
      <c r="O701" t="s">
        <v>7019</v>
      </c>
      <c r="P701" t="s">
        <v>4374</v>
      </c>
      <c r="Q701" t="s">
        <v>4257</v>
      </c>
      <c r="R701" t="s">
        <v>7020</v>
      </c>
      <c r="S701" t="s">
        <v>7021</v>
      </c>
      <c r="T701" t="s">
        <v>7022</v>
      </c>
      <c r="U701" t="s">
        <v>7015</v>
      </c>
      <c r="X701">
        <v>22</v>
      </c>
      <c r="Y701" t="s">
        <v>4378</v>
      </c>
      <c r="Z701" t="s">
        <v>4378</v>
      </c>
      <c r="AA701" t="s">
        <v>4378</v>
      </c>
      <c r="AB701">
        <v>1</v>
      </c>
      <c r="AC701">
        <v>0.9</v>
      </c>
      <c r="AD701">
        <v>1</v>
      </c>
      <c r="AE701">
        <v>2</v>
      </c>
      <c r="AF701" t="s">
        <v>3774</v>
      </c>
      <c r="AG701" t="s">
        <v>3787</v>
      </c>
      <c r="AH701" t="s">
        <v>57</v>
      </c>
      <c r="AI701" t="s">
        <v>58</v>
      </c>
      <c r="AJ701" t="s">
        <v>142</v>
      </c>
      <c r="AK701" t="s">
        <v>58</v>
      </c>
      <c r="AL701" t="s">
        <v>84</v>
      </c>
      <c r="AM701" t="s">
        <v>61</v>
      </c>
    </row>
    <row r="702" spans="1:39" x14ac:dyDescent="0.25">
      <c r="A702" t="s">
        <v>7018</v>
      </c>
      <c r="B702" t="s">
        <v>4250</v>
      </c>
      <c r="C702" t="s">
        <v>42</v>
      </c>
      <c r="D702" t="s">
        <v>4251</v>
      </c>
      <c r="E702" t="s">
        <v>44</v>
      </c>
      <c r="F702" s="1">
        <v>0.05</v>
      </c>
      <c r="G702" t="s">
        <v>6861</v>
      </c>
      <c r="H702">
        <v>3</v>
      </c>
      <c r="I702" t="s">
        <v>4253</v>
      </c>
      <c r="J702">
        <v>1800</v>
      </c>
      <c r="K702">
        <v>259200</v>
      </c>
      <c r="L702" t="s">
        <v>6862</v>
      </c>
      <c r="O702" t="s">
        <v>7023</v>
      </c>
      <c r="P702" t="s">
        <v>4570</v>
      </c>
      <c r="Q702" t="s">
        <v>4257</v>
      </c>
      <c r="R702" t="s">
        <v>6299</v>
      </c>
      <c r="S702" t="s">
        <v>7024</v>
      </c>
      <c r="T702" t="s">
        <v>7025</v>
      </c>
      <c r="U702" t="s">
        <v>7015</v>
      </c>
      <c r="X702">
        <v>101</v>
      </c>
      <c r="Y702" t="s">
        <v>4575</v>
      </c>
      <c r="Z702" t="s">
        <v>4575</v>
      </c>
      <c r="AA702" t="s">
        <v>4575</v>
      </c>
      <c r="AB702">
        <v>1</v>
      </c>
      <c r="AC702">
        <v>0.9</v>
      </c>
      <c r="AD702">
        <v>1</v>
      </c>
      <c r="AE702">
        <v>2</v>
      </c>
      <c r="AF702" t="s">
        <v>3774</v>
      </c>
      <c r="AG702" t="s">
        <v>3787</v>
      </c>
      <c r="AH702" t="s">
        <v>74</v>
      </c>
      <c r="AI702" t="s">
        <v>58</v>
      </c>
      <c r="AJ702" t="s">
        <v>68</v>
      </c>
      <c r="AK702" t="s">
        <v>58</v>
      </c>
      <c r="AL702" t="s">
        <v>84</v>
      </c>
      <c r="AM702" t="s">
        <v>61</v>
      </c>
    </row>
    <row r="703" spans="1:39" x14ac:dyDescent="0.25">
      <c r="A703" t="s">
        <v>7018</v>
      </c>
      <c r="B703" t="s">
        <v>4250</v>
      </c>
      <c r="C703" t="s">
        <v>42</v>
      </c>
      <c r="D703" t="s">
        <v>4251</v>
      </c>
      <c r="E703" t="s">
        <v>44</v>
      </c>
      <c r="F703" s="1">
        <v>0.05</v>
      </c>
      <c r="G703" t="s">
        <v>6861</v>
      </c>
      <c r="H703">
        <v>3</v>
      </c>
      <c r="I703" t="s">
        <v>4253</v>
      </c>
      <c r="J703">
        <v>1800</v>
      </c>
      <c r="K703">
        <v>259200</v>
      </c>
      <c r="L703" t="s">
        <v>6862</v>
      </c>
      <c r="O703" t="s">
        <v>7026</v>
      </c>
      <c r="P703" t="s">
        <v>4256</v>
      </c>
      <c r="Q703" t="s">
        <v>4257</v>
      </c>
      <c r="R703" t="s">
        <v>4467</v>
      </c>
      <c r="S703" t="s">
        <v>7027</v>
      </c>
      <c r="T703" t="s">
        <v>7028</v>
      </c>
      <c r="U703" t="s">
        <v>7015</v>
      </c>
      <c r="X703">
        <v>21</v>
      </c>
      <c r="Y703" t="s">
        <v>4262</v>
      </c>
      <c r="Z703" t="s">
        <v>4262</v>
      </c>
      <c r="AA703" t="s">
        <v>4262</v>
      </c>
      <c r="AB703">
        <v>1</v>
      </c>
      <c r="AC703">
        <v>0.9</v>
      </c>
      <c r="AD703">
        <v>1</v>
      </c>
      <c r="AE703">
        <v>2</v>
      </c>
      <c r="AF703" t="s">
        <v>3774</v>
      </c>
      <c r="AG703" t="s">
        <v>3787</v>
      </c>
      <c r="AH703" t="s">
        <v>67</v>
      </c>
      <c r="AI703" t="s">
        <v>58</v>
      </c>
      <c r="AJ703" t="s">
        <v>142</v>
      </c>
      <c r="AK703" t="s">
        <v>58</v>
      </c>
      <c r="AL703" t="s">
        <v>84</v>
      </c>
      <c r="AM703" t="s">
        <v>90</v>
      </c>
    </row>
    <row r="704" spans="1:39" x14ac:dyDescent="0.25">
      <c r="A704" t="s">
        <v>7029</v>
      </c>
      <c r="B704" t="s">
        <v>4250</v>
      </c>
      <c r="C704" t="s">
        <v>42</v>
      </c>
      <c r="D704" t="s">
        <v>4251</v>
      </c>
      <c r="E704" t="s">
        <v>44</v>
      </c>
      <c r="F704" s="1">
        <v>0.05</v>
      </c>
      <c r="G704" t="s">
        <v>6342</v>
      </c>
      <c r="H704">
        <v>3</v>
      </c>
      <c r="I704" t="s">
        <v>4253</v>
      </c>
      <c r="J704">
        <v>1800</v>
      </c>
      <c r="K704">
        <v>259200</v>
      </c>
      <c r="L704" t="s">
        <v>6343</v>
      </c>
      <c r="O704" t="s">
        <v>7030</v>
      </c>
      <c r="P704" t="s">
        <v>4271</v>
      </c>
      <c r="Q704" t="s">
        <v>4257</v>
      </c>
      <c r="R704" t="s">
        <v>4726</v>
      </c>
      <c r="S704" t="s">
        <v>7031</v>
      </c>
      <c r="T704" t="s">
        <v>7032</v>
      </c>
      <c r="U704" t="s">
        <v>7015</v>
      </c>
      <c r="X704">
        <v>14</v>
      </c>
      <c r="Y704" t="s">
        <v>4275</v>
      </c>
      <c r="Z704" t="s">
        <v>4275</v>
      </c>
      <c r="AA704" t="s">
        <v>4275</v>
      </c>
      <c r="AB704">
        <v>1</v>
      </c>
      <c r="AC704">
        <v>0.7</v>
      </c>
      <c r="AD704">
        <v>0</v>
      </c>
      <c r="AE704">
        <v>14</v>
      </c>
      <c r="AF704" t="s">
        <v>4000</v>
      </c>
      <c r="AG704" t="s">
        <v>4011</v>
      </c>
      <c r="AH704" t="s">
        <v>74</v>
      </c>
      <c r="AI704" t="s">
        <v>58</v>
      </c>
      <c r="AJ704" t="s">
        <v>68</v>
      </c>
      <c r="AK704" t="s">
        <v>58</v>
      </c>
      <c r="AL704" t="s">
        <v>84</v>
      </c>
      <c r="AM704" t="s">
        <v>61</v>
      </c>
    </row>
    <row r="705" spans="1:39" x14ac:dyDescent="0.25">
      <c r="A705" t="s">
        <v>7029</v>
      </c>
      <c r="B705" t="s">
        <v>4250</v>
      </c>
      <c r="C705" t="s">
        <v>42</v>
      </c>
      <c r="D705" t="s">
        <v>4251</v>
      </c>
      <c r="E705" t="s">
        <v>44</v>
      </c>
      <c r="F705" s="1">
        <v>0.05</v>
      </c>
      <c r="G705" t="s">
        <v>6342</v>
      </c>
      <c r="H705">
        <v>3</v>
      </c>
      <c r="I705" t="s">
        <v>4253</v>
      </c>
      <c r="J705">
        <v>1800</v>
      </c>
      <c r="K705">
        <v>259200</v>
      </c>
      <c r="L705" t="s">
        <v>6343</v>
      </c>
      <c r="O705" t="s">
        <v>7033</v>
      </c>
      <c r="P705" t="s">
        <v>4338</v>
      </c>
      <c r="Q705" t="s">
        <v>4257</v>
      </c>
      <c r="R705" t="s">
        <v>7034</v>
      </c>
      <c r="S705" t="s">
        <v>7035</v>
      </c>
      <c r="T705" t="s">
        <v>7036</v>
      </c>
      <c r="U705" t="s">
        <v>7015</v>
      </c>
      <c r="X705">
        <v>353</v>
      </c>
      <c r="Y705" t="s">
        <v>4342</v>
      </c>
      <c r="Z705" t="s">
        <v>4342</v>
      </c>
      <c r="AA705" t="s">
        <v>4342</v>
      </c>
      <c r="AB705">
        <v>1</v>
      </c>
      <c r="AC705">
        <v>0.7</v>
      </c>
      <c r="AD705">
        <v>0</v>
      </c>
      <c r="AE705">
        <v>14</v>
      </c>
      <c r="AF705" t="s">
        <v>4000</v>
      </c>
      <c r="AG705" t="s">
        <v>4011</v>
      </c>
      <c r="AH705" t="s">
        <v>74</v>
      </c>
      <c r="AI705" t="s">
        <v>58</v>
      </c>
      <c r="AJ705" t="s">
        <v>68</v>
      </c>
      <c r="AK705" t="s">
        <v>58</v>
      </c>
      <c r="AL705" t="s">
        <v>84</v>
      </c>
      <c r="AM705" t="s">
        <v>61</v>
      </c>
    </row>
    <row r="706" spans="1:39" x14ac:dyDescent="0.25">
      <c r="A706" t="s">
        <v>7029</v>
      </c>
      <c r="B706" t="s">
        <v>4250</v>
      </c>
      <c r="C706" t="s">
        <v>42</v>
      </c>
      <c r="D706" t="s">
        <v>4251</v>
      </c>
      <c r="E706" t="s">
        <v>44</v>
      </c>
      <c r="F706" s="1">
        <v>0.05</v>
      </c>
      <c r="G706" t="s">
        <v>6342</v>
      </c>
      <c r="H706">
        <v>3</v>
      </c>
      <c r="I706" t="s">
        <v>4253</v>
      </c>
      <c r="J706">
        <v>1800</v>
      </c>
      <c r="K706">
        <v>259200</v>
      </c>
      <c r="L706" t="s">
        <v>6343</v>
      </c>
      <c r="O706" t="s">
        <v>7037</v>
      </c>
      <c r="P706" t="s">
        <v>4386</v>
      </c>
      <c r="Q706" t="s">
        <v>4257</v>
      </c>
      <c r="R706" t="s">
        <v>5469</v>
      </c>
      <c r="S706" t="s">
        <v>7038</v>
      </c>
      <c r="T706" t="s">
        <v>7039</v>
      </c>
      <c r="U706" t="s">
        <v>7015</v>
      </c>
      <c r="X706">
        <v>16</v>
      </c>
      <c r="Y706" t="s">
        <v>4390</v>
      </c>
      <c r="Z706" t="s">
        <v>4390</v>
      </c>
      <c r="AA706" t="s">
        <v>4390</v>
      </c>
      <c r="AB706">
        <v>1</v>
      </c>
      <c r="AC706">
        <v>0.7</v>
      </c>
      <c r="AD706">
        <v>0</v>
      </c>
      <c r="AE706">
        <v>14</v>
      </c>
      <c r="AF706" t="s">
        <v>4000</v>
      </c>
      <c r="AG706" t="s">
        <v>4011</v>
      </c>
      <c r="AH706" t="s">
        <v>74</v>
      </c>
      <c r="AI706" t="s">
        <v>58</v>
      </c>
      <c r="AJ706" t="s">
        <v>68</v>
      </c>
      <c r="AK706" t="s">
        <v>58</v>
      </c>
      <c r="AL706" t="s">
        <v>84</v>
      </c>
      <c r="AM706" t="s">
        <v>90</v>
      </c>
    </row>
    <row r="707" spans="1:39" x14ac:dyDescent="0.25">
      <c r="A707" t="s">
        <v>7040</v>
      </c>
      <c r="B707" t="s">
        <v>4250</v>
      </c>
      <c r="C707" t="s">
        <v>42</v>
      </c>
      <c r="D707" t="s">
        <v>4251</v>
      </c>
      <c r="E707" t="s">
        <v>44</v>
      </c>
      <c r="F707" s="1">
        <v>0.05</v>
      </c>
      <c r="G707" t="s">
        <v>6413</v>
      </c>
      <c r="H707">
        <v>3</v>
      </c>
      <c r="I707" t="s">
        <v>4253</v>
      </c>
      <c r="J707">
        <v>1800</v>
      </c>
      <c r="K707">
        <v>259200</v>
      </c>
      <c r="L707" t="s">
        <v>6414</v>
      </c>
      <c r="O707" t="s">
        <v>7041</v>
      </c>
      <c r="P707" t="s">
        <v>4401</v>
      </c>
      <c r="Q707" t="s">
        <v>4257</v>
      </c>
      <c r="R707" t="s">
        <v>4601</v>
      </c>
      <c r="S707" t="s">
        <v>7042</v>
      </c>
      <c r="T707" t="s">
        <v>7043</v>
      </c>
      <c r="U707" t="s">
        <v>7015</v>
      </c>
      <c r="X707">
        <v>31</v>
      </c>
      <c r="Y707" t="s">
        <v>4405</v>
      </c>
      <c r="Z707" t="s">
        <v>4405</v>
      </c>
      <c r="AA707" t="s">
        <v>4405</v>
      </c>
      <c r="AB707">
        <v>1</v>
      </c>
      <c r="AC707">
        <v>0.8</v>
      </c>
      <c r="AD707">
        <v>1</v>
      </c>
      <c r="AE707">
        <v>10</v>
      </c>
      <c r="AF707" t="s">
        <v>3476</v>
      </c>
      <c r="AG707" t="s">
        <v>3484</v>
      </c>
      <c r="AH707" t="s">
        <v>57</v>
      </c>
      <c r="AI707" t="s">
        <v>58</v>
      </c>
      <c r="AJ707" t="s">
        <v>142</v>
      </c>
      <c r="AK707" t="s">
        <v>58</v>
      </c>
      <c r="AL707" t="s">
        <v>84</v>
      </c>
      <c r="AM707" t="s">
        <v>61</v>
      </c>
    </row>
    <row r="708" spans="1:39" x14ac:dyDescent="0.25">
      <c r="A708" t="s">
        <v>7040</v>
      </c>
      <c r="B708" t="s">
        <v>4250</v>
      </c>
      <c r="C708" t="s">
        <v>42</v>
      </c>
      <c r="D708" t="s">
        <v>4251</v>
      </c>
      <c r="E708" t="s">
        <v>44</v>
      </c>
      <c r="F708" s="1">
        <v>0.05</v>
      </c>
      <c r="G708" t="s">
        <v>6413</v>
      </c>
      <c r="H708">
        <v>3</v>
      </c>
      <c r="I708" t="s">
        <v>4253</v>
      </c>
      <c r="J708">
        <v>1800</v>
      </c>
      <c r="K708">
        <v>259200</v>
      </c>
      <c r="L708" t="s">
        <v>6414</v>
      </c>
      <c r="O708" t="s">
        <v>7044</v>
      </c>
      <c r="P708" t="s">
        <v>5909</v>
      </c>
      <c r="Q708" t="s">
        <v>4257</v>
      </c>
      <c r="R708" t="s">
        <v>7045</v>
      </c>
      <c r="S708" t="s">
        <v>6102</v>
      </c>
      <c r="T708" t="s">
        <v>7046</v>
      </c>
      <c r="U708" t="s">
        <v>7015</v>
      </c>
      <c r="X708">
        <v>24</v>
      </c>
      <c r="Y708" t="s">
        <v>4448</v>
      </c>
      <c r="Z708" t="s">
        <v>4448</v>
      </c>
      <c r="AA708" t="s">
        <v>4448</v>
      </c>
      <c r="AB708">
        <v>1</v>
      </c>
      <c r="AC708">
        <v>0.8</v>
      </c>
      <c r="AD708">
        <v>1</v>
      </c>
      <c r="AE708">
        <v>10</v>
      </c>
      <c r="AF708" t="s">
        <v>3476</v>
      </c>
      <c r="AG708" t="s">
        <v>3484</v>
      </c>
      <c r="AH708" t="s">
        <v>74</v>
      </c>
      <c r="AI708" t="s">
        <v>58</v>
      </c>
      <c r="AJ708" t="s">
        <v>75</v>
      </c>
      <c r="AK708" t="s">
        <v>58</v>
      </c>
      <c r="AL708" t="s">
        <v>60</v>
      </c>
      <c r="AM708" t="s">
        <v>61</v>
      </c>
    </row>
    <row r="709" spans="1:39" x14ac:dyDescent="0.25">
      <c r="A709" t="s">
        <v>7040</v>
      </c>
      <c r="B709" t="s">
        <v>4250</v>
      </c>
      <c r="C709" t="s">
        <v>42</v>
      </c>
      <c r="D709" t="s">
        <v>4251</v>
      </c>
      <c r="E709" t="s">
        <v>44</v>
      </c>
      <c r="F709" s="1">
        <v>0.05</v>
      </c>
      <c r="G709" t="s">
        <v>6413</v>
      </c>
      <c r="H709">
        <v>3</v>
      </c>
      <c r="I709" t="s">
        <v>4253</v>
      </c>
      <c r="J709">
        <v>1800</v>
      </c>
      <c r="K709">
        <v>259200</v>
      </c>
      <c r="L709" t="s">
        <v>6414</v>
      </c>
      <c r="O709" t="s">
        <v>7047</v>
      </c>
      <c r="P709" t="s">
        <v>4280</v>
      </c>
      <c r="Q709" t="s">
        <v>4257</v>
      </c>
      <c r="R709" t="s">
        <v>7048</v>
      </c>
      <c r="S709" t="s">
        <v>4999</v>
      </c>
      <c r="T709" t="s">
        <v>5000</v>
      </c>
      <c r="U709" t="s">
        <v>7015</v>
      </c>
      <c r="X709">
        <v>18</v>
      </c>
      <c r="Y709" t="s">
        <v>4284</v>
      </c>
      <c r="Z709" t="s">
        <v>4284</v>
      </c>
      <c r="AA709" t="s">
        <v>4284</v>
      </c>
      <c r="AB709">
        <v>1</v>
      </c>
      <c r="AC709">
        <v>0.8</v>
      </c>
      <c r="AD709">
        <v>1</v>
      </c>
      <c r="AE709">
        <v>10</v>
      </c>
      <c r="AF709" t="s">
        <v>3476</v>
      </c>
      <c r="AG709" t="s">
        <v>3484</v>
      </c>
      <c r="AH709" t="s">
        <v>74</v>
      </c>
      <c r="AI709" t="s">
        <v>58</v>
      </c>
      <c r="AJ709" t="s">
        <v>68</v>
      </c>
      <c r="AK709" t="s">
        <v>58</v>
      </c>
      <c r="AL709" t="s">
        <v>84</v>
      </c>
      <c r="AM709" t="s">
        <v>90</v>
      </c>
    </row>
    <row r="710" spans="1:39" x14ac:dyDescent="0.25">
      <c r="A710" t="s">
        <v>7049</v>
      </c>
      <c r="B710" t="s">
        <v>4250</v>
      </c>
      <c r="C710" t="s">
        <v>42</v>
      </c>
      <c r="D710" t="s">
        <v>4251</v>
      </c>
      <c r="E710" t="s">
        <v>44</v>
      </c>
      <c r="F710" s="1">
        <v>0.05</v>
      </c>
      <c r="G710" t="s">
        <v>6861</v>
      </c>
      <c r="H710">
        <v>4</v>
      </c>
      <c r="I710" t="s">
        <v>4253</v>
      </c>
      <c r="J710">
        <v>1800</v>
      </c>
      <c r="K710">
        <v>259200</v>
      </c>
      <c r="L710" t="s">
        <v>7050</v>
      </c>
      <c r="O710" t="s">
        <v>7051</v>
      </c>
      <c r="P710" t="s">
        <v>5180</v>
      </c>
      <c r="Q710" t="s">
        <v>4257</v>
      </c>
      <c r="R710" t="s">
        <v>5146</v>
      </c>
      <c r="S710" t="s">
        <v>7052</v>
      </c>
      <c r="T710" t="s">
        <v>7053</v>
      </c>
      <c r="U710" t="s">
        <v>7015</v>
      </c>
      <c r="X710">
        <v>87</v>
      </c>
      <c r="Y710" t="s">
        <v>4425</v>
      </c>
      <c r="Z710" t="s">
        <v>4425</v>
      </c>
      <c r="AA710" t="s">
        <v>4425</v>
      </c>
      <c r="AB710">
        <v>1</v>
      </c>
      <c r="AC710">
        <v>0.9</v>
      </c>
      <c r="AD710">
        <v>1</v>
      </c>
      <c r="AE710">
        <v>3</v>
      </c>
      <c r="AF710" t="s">
        <v>3774</v>
      </c>
      <c r="AG710" t="s">
        <v>3788</v>
      </c>
      <c r="AH710" t="s">
        <v>1861</v>
      </c>
      <c r="AI710" t="s">
        <v>58</v>
      </c>
      <c r="AJ710" t="s">
        <v>59</v>
      </c>
      <c r="AK710" t="s">
        <v>58</v>
      </c>
      <c r="AL710" t="s">
        <v>84</v>
      </c>
      <c r="AM710" t="s">
        <v>61</v>
      </c>
    </row>
    <row r="711" spans="1:39" x14ac:dyDescent="0.25">
      <c r="A711" t="s">
        <v>7049</v>
      </c>
      <c r="B711" t="s">
        <v>4250</v>
      </c>
      <c r="C711" t="s">
        <v>42</v>
      </c>
      <c r="D711" t="s">
        <v>4251</v>
      </c>
      <c r="E711" t="s">
        <v>44</v>
      </c>
      <c r="F711" s="1">
        <v>0.05</v>
      </c>
      <c r="G711" t="s">
        <v>6861</v>
      </c>
      <c r="H711">
        <v>4</v>
      </c>
      <c r="I711" t="s">
        <v>4253</v>
      </c>
      <c r="J711">
        <v>1800</v>
      </c>
      <c r="K711">
        <v>259200</v>
      </c>
      <c r="L711" t="s">
        <v>7050</v>
      </c>
      <c r="O711" t="s">
        <v>7054</v>
      </c>
      <c r="P711" t="s">
        <v>4570</v>
      </c>
      <c r="Q711" t="s">
        <v>4257</v>
      </c>
      <c r="R711" t="s">
        <v>5118</v>
      </c>
      <c r="S711" t="s">
        <v>6920</v>
      </c>
      <c r="T711" t="s">
        <v>6921</v>
      </c>
      <c r="U711" t="s">
        <v>7015</v>
      </c>
      <c r="X711">
        <v>45</v>
      </c>
      <c r="Y711" t="s">
        <v>4575</v>
      </c>
      <c r="Z711" t="s">
        <v>4575</v>
      </c>
      <c r="AA711" t="s">
        <v>4575</v>
      </c>
      <c r="AB711">
        <v>1</v>
      </c>
      <c r="AC711">
        <v>0.9</v>
      </c>
      <c r="AD711">
        <v>1</v>
      </c>
      <c r="AE711">
        <v>3</v>
      </c>
      <c r="AF711" t="s">
        <v>3774</v>
      </c>
      <c r="AG711" t="s">
        <v>3788</v>
      </c>
      <c r="AH711" t="s">
        <v>74</v>
      </c>
      <c r="AI711" t="s">
        <v>58</v>
      </c>
      <c r="AJ711" t="s">
        <v>75</v>
      </c>
      <c r="AK711" t="s">
        <v>58</v>
      </c>
      <c r="AL711" t="s">
        <v>84</v>
      </c>
      <c r="AM711" t="s">
        <v>61</v>
      </c>
    </row>
    <row r="712" spans="1:39" x14ac:dyDescent="0.25">
      <c r="A712" t="s">
        <v>7049</v>
      </c>
      <c r="B712" t="s">
        <v>4250</v>
      </c>
      <c r="C712" t="s">
        <v>42</v>
      </c>
      <c r="D712" t="s">
        <v>4251</v>
      </c>
      <c r="E712" t="s">
        <v>44</v>
      </c>
      <c r="F712" s="1">
        <v>0.05</v>
      </c>
      <c r="G712" t="s">
        <v>6861</v>
      </c>
      <c r="H712">
        <v>4</v>
      </c>
      <c r="I712" t="s">
        <v>4253</v>
      </c>
      <c r="J712">
        <v>1800</v>
      </c>
      <c r="K712">
        <v>259200</v>
      </c>
      <c r="L712" t="s">
        <v>7050</v>
      </c>
      <c r="O712" t="s">
        <v>7055</v>
      </c>
      <c r="P712" t="s">
        <v>4781</v>
      </c>
      <c r="Q712" t="s">
        <v>4257</v>
      </c>
      <c r="R712" t="s">
        <v>7056</v>
      </c>
      <c r="S712" t="s">
        <v>7057</v>
      </c>
      <c r="T712" t="s">
        <v>7058</v>
      </c>
      <c r="U712" t="s">
        <v>4304</v>
      </c>
      <c r="X712">
        <v>28</v>
      </c>
      <c r="Y712" t="s">
        <v>4785</v>
      </c>
      <c r="Z712" t="s">
        <v>4785</v>
      </c>
      <c r="AA712" t="s">
        <v>4785</v>
      </c>
      <c r="AB712">
        <v>1</v>
      </c>
      <c r="AC712">
        <v>0.9</v>
      </c>
      <c r="AD712">
        <v>1</v>
      </c>
      <c r="AE712">
        <v>3</v>
      </c>
      <c r="AF712" t="s">
        <v>3774</v>
      </c>
      <c r="AG712" t="s">
        <v>3788</v>
      </c>
      <c r="AH712" t="s">
        <v>67</v>
      </c>
      <c r="AI712" t="s">
        <v>58</v>
      </c>
      <c r="AJ712" t="s">
        <v>142</v>
      </c>
      <c r="AK712" t="s">
        <v>58</v>
      </c>
      <c r="AL712" t="s">
        <v>84</v>
      </c>
      <c r="AM712" t="s">
        <v>61</v>
      </c>
    </row>
    <row r="713" spans="1:39" x14ac:dyDescent="0.25">
      <c r="A713" t="s">
        <v>7059</v>
      </c>
      <c r="B713" t="s">
        <v>4250</v>
      </c>
      <c r="C713" t="s">
        <v>42</v>
      </c>
      <c r="D713" t="s">
        <v>4251</v>
      </c>
      <c r="E713" t="s">
        <v>44</v>
      </c>
      <c r="F713" s="1">
        <v>0.05</v>
      </c>
      <c r="G713" t="s">
        <v>6342</v>
      </c>
      <c r="H713">
        <v>3</v>
      </c>
      <c r="I713" t="s">
        <v>4253</v>
      </c>
      <c r="J713">
        <v>1800</v>
      </c>
      <c r="K713">
        <v>259200</v>
      </c>
      <c r="L713" t="s">
        <v>6343</v>
      </c>
      <c r="O713" t="s">
        <v>7060</v>
      </c>
      <c r="P713" t="s">
        <v>4507</v>
      </c>
      <c r="Q713" t="s">
        <v>4257</v>
      </c>
      <c r="R713" t="s">
        <v>5903</v>
      </c>
      <c r="S713" t="s">
        <v>5324</v>
      </c>
      <c r="T713" t="s">
        <v>7061</v>
      </c>
      <c r="U713" t="s">
        <v>7015</v>
      </c>
      <c r="X713">
        <v>22</v>
      </c>
      <c r="Y713" t="s">
        <v>4511</v>
      </c>
      <c r="Z713" t="s">
        <v>4511</v>
      </c>
      <c r="AA713" t="s">
        <v>4511</v>
      </c>
      <c r="AB713">
        <v>1</v>
      </c>
      <c r="AC713">
        <v>0.7</v>
      </c>
      <c r="AD713">
        <v>1</v>
      </c>
      <c r="AE713">
        <v>15</v>
      </c>
      <c r="AF713" t="s">
        <v>4000</v>
      </c>
      <c r="AG713" t="s">
        <v>4012</v>
      </c>
      <c r="AH713" t="s">
        <v>74</v>
      </c>
      <c r="AI713" t="s">
        <v>58</v>
      </c>
      <c r="AJ713" t="s">
        <v>59</v>
      </c>
      <c r="AK713" t="s">
        <v>58</v>
      </c>
      <c r="AL713" t="s">
        <v>84</v>
      </c>
      <c r="AM713" t="s">
        <v>90</v>
      </c>
    </row>
    <row r="714" spans="1:39" x14ac:dyDescent="0.25">
      <c r="A714" t="s">
        <v>7059</v>
      </c>
      <c r="B714" t="s">
        <v>4250</v>
      </c>
      <c r="C714" t="s">
        <v>42</v>
      </c>
      <c r="D714" t="s">
        <v>4251</v>
      </c>
      <c r="E714" t="s">
        <v>44</v>
      </c>
      <c r="F714" s="1">
        <v>0.05</v>
      </c>
      <c r="G714" t="s">
        <v>6342</v>
      </c>
      <c r="H714">
        <v>3</v>
      </c>
      <c r="I714" t="s">
        <v>4253</v>
      </c>
      <c r="J714">
        <v>1800</v>
      </c>
      <c r="K714">
        <v>259200</v>
      </c>
      <c r="L714" t="s">
        <v>6343</v>
      </c>
      <c r="O714" t="s">
        <v>7062</v>
      </c>
      <c r="P714" t="s">
        <v>7063</v>
      </c>
      <c r="Q714" t="s">
        <v>4257</v>
      </c>
      <c r="R714" t="s">
        <v>6864</v>
      </c>
      <c r="S714" t="s">
        <v>6631</v>
      </c>
      <c r="T714" t="s">
        <v>6632</v>
      </c>
      <c r="U714" t="s">
        <v>7015</v>
      </c>
      <c r="X714">
        <v>60</v>
      </c>
      <c r="Y714" t="s">
        <v>4454</v>
      </c>
      <c r="Z714" t="s">
        <v>4454</v>
      </c>
      <c r="AA714" t="s">
        <v>4454</v>
      </c>
      <c r="AB714">
        <v>1</v>
      </c>
      <c r="AC714">
        <v>0.7</v>
      </c>
      <c r="AD714">
        <v>1</v>
      </c>
      <c r="AE714">
        <v>15</v>
      </c>
      <c r="AF714" t="s">
        <v>4000</v>
      </c>
      <c r="AG714" t="s">
        <v>4012</v>
      </c>
      <c r="AH714" t="s">
        <v>74</v>
      </c>
      <c r="AI714" t="s">
        <v>58</v>
      </c>
      <c r="AJ714" t="s">
        <v>75</v>
      </c>
      <c r="AK714" t="s">
        <v>58</v>
      </c>
      <c r="AL714" t="s">
        <v>60</v>
      </c>
      <c r="AM714" t="s">
        <v>90</v>
      </c>
    </row>
    <row r="715" spans="1:39" x14ac:dyDescent="0.25">
      <c r="A715" t="s">
        <v>7059</v>
      </c>
      <c r="B715" t="s">
        <v>4250</v>
      </c>
      <c r="C715" t="s">
        <v>42</v>
      </c>
      <c r="D715" t="s">
        <v>4251</v>
      </c>
      <c r="E715" t="s">
        <v>44</v>
      </c>
      <c r="F715" s="1">
        <v>0.05</v>
      </c>
      <c r="G715" t="s">
        <v>6342</v>
      </c>
      <c r="H715">
        <v>3</v>
      </c>
      <c r="I715" t="s">
        <v>4253</v>
      </c>
      <c r="J715">
        <v>1800</v>
      </c>
      <c r="K715">
        <v>259200</v>
      </c>
      <c r="L715" t="s">
        <v>6343</v>
      </c>
      <c r="O715" t="s">
        <v>7064</v>
      </c>
      <c r="P715" t="s">
        <v>4338</v>
      </c>
      <c r="Q715" t="s">
        <v>4257</v>
      </c>
      <c r="R715" t="s">
        <v>7065</v>
      </c>
      <c r="S715" t="s">
        <v>5670</v>
      </c>
      <c r="T715" t="s">
        <v>5671</v>
      </c>
      <c r="U715" t="s">
        <v>7015</v>
      </c>
      <c r="X715">
        <v>269</v>
      </c>
      <c r="Y715" t="s">
        <v>4342</v>
      </c>
      <c r="Z715" t="s">
        <v>4342</v>
      </c>
      <c r="AA715" t="s">
        <v>4342</v>
      </c>
      <c r="AB715">
        <v>1</v>
      </c>
      <c r="AC715">
        <v>0.7</v>
      </c>
      <c r="AD715">
        <v>1</v>
      </c>
      <c r="AE715">
        <v>15</v>
      </c>
      <c r="AF715" t="s">
        <v>4000</v>
      </c>
      <c r="AG715" t="s">
        <v>4012</v>
      </c>
      <c r="AH715" t="s">
        <v>74</v>
      </c>
      <c r="AI715" t="s">
        <v>58</v>
      </c>
      <c r="AJ715" t="s">
        <v>59</v>
      </c>
      <c r="AK715" t="s">
        <v>58</v>
      </c>
      <c r="AL715" t="s">
        <v>84</v>
      </c>
      <c r="AM715" t="s">
        <v>61</v>
      </c>
    </row>
    <row r="716" spans="1:39" x14ac:dyDescent="0.25">
      <c r="A716" t="s">
        <v>7066</v>
      </c>
      <c r="B716" t="s">
        <v>4250</v>
      </c>
      <c r="C716" t="s">
        <v>42</v>
      </c>
      <c r="D716" t="s">
        <v>4251</v>
      </c>
      <c r="E716" t="s">
        <v>44</v>
      </c>
      <c r="F716" s="1">
        <v>0.05</v>
      </c>
      <c r="G716" t="s">
        <v>6861</v>
      </c>
      <c r="H716">
        <v>3</v>
      </c>
      <c r="I716" t="s">
        <v>4253</v>
      </c>
      <c r="J716">
        <v>1800</v>
      </c>
      <c r="K716">
        <v>259200</v>
      </c>
      <c r="L716" t="s">
        <v>6862</v>
      </c>
      <c r="O716" t="s">
        <v>7067</v>
      </c>
      <c r="P716" t="s">
        <v>4338</v>
      </c>
      <c r="Q716" t="s">
        <v>4257</v>
      </c>
      <c r="R716" t="s">
        <v>5885</v>
      </c>
      <c r="S716" t="s">
        <v>4438</v>
      </c>
      <c r="T716" t="s">
        <v>5782</v>
      </c>
      <c r="U716" t="s">
        <v>7015</v>
      </c>
      <c r="X716">
        <v>12</v>
      </c>
      <c r="Y716" t="s">
        <v>4342</v>
      </c>
      <c r="Z716" t="s">
        <v>4342</v>
      </c>
      <c r="AA716" t="s">
        <v>4342</v>
      </c>
      <c r="AB716">
        <v>1</v>
      </c>
      <c r="AC716">
        <v>0.9</v>
      </c>
      <c r="AD716">
        <v>1</v>
      </c>
      <c r="AE716">
        <v>4</v>
      </c>
      <c r="AF716" t="s">
        <v>3774</v>
      </c>
      <c r="AG716" t="s">
        <v>3789</v>
      </c>
      <c r="AH716" t="s">
        <v>74</v>
      </c>
      <c r="AI716" t="s">
        <v>58</v>
      </c>
      <c r="AJ716" t="s">
        <v>59</v>
      </c>
      <c r="AK716" t="s">
        <v>58</v>
      </c>
      <c r="AL716" t="s">
        <v>84</v>
      </c>
      <c r="AM716" t="s">
        <v>61</v>
      </c>
    </row>
    <row r="717" spans="1:39" x14ac:dyDescent="0.25">
      <c r="A717" t="s">
        <v>7066</v>
      </c>
      <c r="B717" t="s">
        <v>4250</v>
      </c>
      <c r="C717" t="s">
        <v>42</v>
      </c>
      <c r="D717" t="s">
        <v>4251</v>
      </c>
      <c r="E717" t="s">
        <v>44</v>
      </c>
      <c r="F717" s="1">
        <v>0.05</v>
      </c>
      <c r="G717" t="s">
        <v>6861</v>
      </c>
      <c r="H717">
        <v>3</v>
      </c>
      <c r="I717" t="s">
        <v>4253</v>
      </c>
      <c r="J717">
        <v>1800</v>
      </c>
      <c r="K717">
        <v>259200</v>
      </c>
      <c r="L717" t="s">
        <v>6862</v>
      </c>
      <c r="O717" t="s">
        <v>7068</v>
      </c>
      <c r="P717" t="s">
        <v>4307</v>
      </c>
      <c r="Q717" t="s">
        <v>4257</v>
      </c>
      <c r="R717" t="s">
        <v>5256</v>
      </c>
      <c r="S717" t="s">
        <v>7069</v>
      </c>
      <c r="T717" t="s">
        <v>7070</v>
      </c>
      <c r="U717" t="s">
        <v>7071</v>
      </c>
      <c r="X717">
        <v>476</v>
      </c>
      <c r="Y717" t="s">
        <v>4311</v>
      </c>
      <c r="Z717" t="s">
        <v>4311</v>
      </c>
      <c r="AA717" t="s">
        <v>4311</v>
      </c>
      <c r="AB717">
        <v>1</v>
      </c>
      <c r="AC717">
        <v>0.9</v>
      </c>
      <c r="AD717">
        <v>1</v>
      </c>
      <c r="AE717">
        <v>4</v>
      </c>
      <c r="AF717" t="s">
        <v>3774</v>
      </c>
      <c r="AG717" t="s">
        <v>3789</v>
      </c>
      <c r="AH717" t="s">
        <v>1861</v>
      </c>
      <c r="AI717" t="s">
        <v>58</v>
      </c>
      <c r="AJ717" t="s">
        <v>68</v>
      </c>
      <c r="AK717" t="s">
        <v>58</v>
      </c>
      <c r="AL717" t="s">
        <v>60</v>
      </c>
      <c r="AM717" t="s">
        <v>61</v>
      </c>
    </row>
    <row r="718" spans="1:39" x14ac:dyDescent="0.25">
      <c r="A718" t="s">
        <v>7066</v>
      </c>
      <c r="B718" t="s">
        <v>4250</v>
      </c>
      <c r="C718" t="s">
        <v>42</v>
      </c>
      <c r="D718" t="s">
        <v>4251</v>
      </c>
      <c r="E718" t="s">
        <v>44</v>
      </c>
      <c r="F718" s="1">
        <v>0.05</v>
      </c>
      <c r="G718" t="s">
        <v>6861</v>
      </c>
      <c r="H718">
        <v>3</v>
      </c>
      <c r="I718" t="s">
        <v>4253</v>
      </c>
      <c r="J718">
        <v>1800</v>
      </c>
      <c r="K718">
        <v>259200</v>
      </c>
      <c r="L718" t="s">
        <v>6862</v>
      </c>
      <c r="O718" t="s">
        <v>7072</v>
      </c>
      <c r="P718" t="s">
        <v>4327</v>
      </c>
      <c r="Q718" t="s">
        <v>4257</v>
      </c>
      <c r="R718" t="s">
        <v>5798</v>
      </c>
      <c r="S718" t="s">
        <v>7073</v>
      </c>
      <c r="T718" t="s">
        <v>7074</v>
      </c>
      <c r="U718" t="s">
        <v>7071</v>
      </c>
      <c r="X718">
        <v>16</v>
      </c>
      <c r="Y718" t="s">
        <v>4331</v>
      </c>
      <c r="Z718" t="s">
        <v>4331</v>
      </c>
      <c r="AA718" t="s">
        <v>4331</v>
      </c>
      <c r="AB718">
        <v>1</v>
      </c>
      <c r="AC718">
        <v>0.9</v>
      </c>
      <c r="AD718">
        <v>1</v>
      </c>
      <c r="AE718">
        <v>4</v>
      </c>
      <c r="AF718" t="s">
        <v>3774</v>
      </c>
      <c r="AG718" t="s">
        <v>3789</v>
      </c>
      <c r="AH718" t="s">
        <v>74</v>
      </c>
      <c r="AI718" t="s">
        <v>58</v>
      </c>
      <c r="AJ718" t="s">
        <v>68</v>
      </c>
      <c r="AK718" t="s">
        <v>58</v>
      </c>
      <c r="AL718" t="s">
        <v>84</v>
      </c>
      <c r="AM718" t="s">
        <v>90</v>
      </c>
    </row>
    <row r="719" spans="1:39" x14ac:dyDescent="0.25">
      <c r="A719" t="s">
        <v>7075</v>
      </c>
      <c r="B719" t="s">
        <v>4250</v>
      </c>
      <c r="C719" t="s">
        <v>42</v>
      </c>
      <c r="D719" t="s">
        <v>4251</v>
      </c>
      <c r="E719" t="s">
        <v>44</v>
      </c>
      <c r="F719" s="1">
        <v>0.05</v>
      </c>
      <c r="G719" t="s">
        <v>6342</v>
      </c>
      <c r="H719">
        <v>3</v>
      </c>
      <c r="I719" t="s">
        <v>4253</v>
      </c>
      <c r="J719">
        <v>1800</v>
      </c>
      <c r="K719">
        <v>259200</v>
      </c>
      <c r="L719" t="s">
        <v>6343</v>
      </c>
      <c r="O719" t="s">
        <v>7076</v>
      </c>
      <c r="P719" t="s">
        <v>5909</v>
      </c>
      <c r="Q719" t="s">
        <v>4257</v>
      </c>
      <c r="R719" t="s">
        <v>7077</v>
      </c>
      <c r="S719" t="s">
        <v>6899</v>
      </c>
      <c r="T719" t="s">
        <v>6900</v>
      </c>
      <c r="U719" t="s">
        <v>7071</v>
      </c>
      <c r="X719">
        <v>76</v>
      </c>
      <c r="Y719" t="s">
        <v>4448</v>
      </c>
      <c r="Z719" t="s">
        <v>4448</v>
      </c>
      <c r="AA719" t="s">
        <v>4448</v>
      </c>
      <c r="AB719">
        <v>1</v>
      </c>
      <c r="AC719">
        <v>0.8</v>
      </c>
      <c r="AD719">
        <v>1</v>
      </c>
      <c r="AE719">
        <v>1</v>
      </c>
      <c r="AF719" t="s">
        <v>4020</v>
      </c>
      <c r="AG719" t="s">
        <v>4026</v>
      </c>
      <c r="AH719" t="s">
        <v>74</v>
      </c>
      <c r="AI719" t="s">
        <v>58</v>
      </c>
      <c r="AJ719" t="s">
        <v>142</v>
      </c>
      <c r="AK719" t="s">
        <v>58</v>
      </c>
      <c r="AL719" t="s">
        <v>60</v>
      </c>
      <c r="AM719" t="s">
        <v>61</v>
      </c>
    </row>
    <row r="720" spans="1:39" x14ac:dyDescent="0.25">
      <c r="A720" t="s">
        <v>7075</v>
      </c>
      <c r="B720" t="s">
        <v>4250</v>
      </c>
      <c r="C720" t="s">
        <v>42</v>
      </c>
      <c r="D720" t="s">
        <v>4251</v>
      </c>
      <c r="E720" t="s">
        <v>44</v>
      </c>
      <c r="F720" s="1">
        <v>0.05</v>
      </c>
      <c r="G720" t="s">
        <v>6342</v>
      </c>
      <c r="H720">
        <v>3</v>
      </c>
      <c r="I720" t="s">
        <v>4253</v>
      </c>
      <c r="J720">
        <v>1800</v>
      </c>
      <c r="K720">
        <v>259200</v>
      </c>
      <c r="L720" t="s">
        <v>6343</v>
      </c>
      <c r="O720" t="s">
        <v>7078</v>
      </c>
      <c r="P720" t="s">
        <v>4264</v>
      </c>
      <c r="Q720" t="s">
        <v>4257</v>
      </c>
      <c r="R720" t="s">
        <v>7079</v>
      </c>
      <c r="S720" t="s">
        <v>5535</v>
      </c>
      <c r="T720" t="s">
        <v>7080</v>
      </c>
      <c r="U720" t="s">
        <v>7071</v>
      </c>
      <c r="X720">
        <v>30</v>
      </c>
      <c r="Y720" t="s">
        <v>4269</v>
      </c>
      <c r="Z720" t="s">
        <v>4269</v>
      </c>
      <c r="AA720" t="s">
        <v>4269</v>
      </c>
      <c r="AB720">
        <v>1</v>
      </c>
      <c r="AC720">
        <v>0.8</v>
      </c>
      <c r="AD720">
        <v>1</v>
      </c>
      <c r="AE720">
        <v>1</v>
      </c>
      <c r="AF720" t="s">
        <v>4020</v>
      </c>
      <c r="AG720" t="s">
        <v>4026</v>
      </c>
      <c r="AH720" t="s">
        <v>74</v>
      </c>
      <c r="AI720" t="s">
        <v>58</v>
      </c>
      <c r="AJ720" t="s">
        <v>75</v>
      </c>
      <c r="AK720" t="s">
        <v>58</v>
      </c>
      <c r="AL720" t="s">
        <v>84</v>
      </c>
      <c r="AM720" t="s">
        <v>61</v>
      </c>
    </row>
    <row r="721" spans="1:39" x14ac:dyDescent="0.25">
      <c r="A721" t="s">
        <v>7075</v>
      </c>
      <c r="B721" t="s">
        <v>4250</v>
      </c>
      <c r="C721" t="s">
        <v>42</v>
      </c>
      <c r="D721" t="s">
        <v>4251</v>
      </c>
      <c r="E721" t="s">
        <v>44</v>
      </c>
      <c r="F721" s="1">
        <v>0.05</v>
      </c>
      <c r="G721" t="s">
        <v>6342</v>
      </c>
      <c r="H721">
        <v>3</v>
      </c>
      <c r="I721" t="s">
        <v>4253</v>
      </c>
      <c r="J721">
        <v>1800</v>
      </c>
      <c r="K721">
        <v>259200</v>
      </c>
      <c r="L721" t="s">
        <v>6343</v>
      </c>
      <c r="O721" t="s">
        <v>7081</v>
      </c>
      <c r="P721" t="s">
        <v>4363</v>
      </c>
      <c r="Q721" t="s">
        <v>4257</v>
      </c>
      <c r="R721" t="s">
        <v>5785</v>
      </c>
      <c r="S721" t="s">
        <v>7082</v>
      </c>
      <c r="T721" t="s">
        <v>7083</v>
      </c>
      <c r="U721" t="s">
        <v>7071</v>
      </c>
      <c r="X721">
        <v>572</v>
      </c>
      <c r="Y721" t="s">
        <v>4367</v>
      </c>
      <c r="Z721" t="s">
        <v>4367</v>
      </c>
      <c r="AA721" t="s">
        <v>4367</v>
      </c>
      <c r="AB721">
        <v>1</v>
      </c>
      <c r="AC721">
        <v>0.8</v>
      </c>
      <c r="AD721">
        <v>1</v>
      </c>
      <c r="AE721">
        <v>1</v>
      </c>
      <c r="AF721" t="s">
        <v>4020</v>
      </c>
      <c r="AG721" t="s">
        <v>4026</v>
      </c>
      <c r="AH721" t="s">
        <v>67</v>
      </c>
      <c r="AI721" t="s">
        <v>58</v>
      </c>
      <c r="AJ721" t="s">
        <v>75</v>
      </c>
      <c r="AK721" t="s">
        <v>58</v>
      </c>
      <c r="AL721" t="s">
        <v>84</v>
      </c>
      <c r="AM721" t="s">
        <v>61</v>
      </c>
    </row>
    <row r="722" spans="1:39" x14ac:dyDescent="0.25">
      <c r="A722" t="s">
        <v>7084</v>
      </c>
      <c r="B722" t="s">
        <v>4250</v>
      </c>
      <c r="C722" t="s">
        <v>42</v>
      </c>
      <c r="D722" t="s">
        <v>4251</v>
      </c>
      <c r="E722" t="s">
        <v>44</v>
      </c>
      <c r="F722" s="1">
        <v>0.05</v>
      </c>
      <c r="G722" t="s">
        <v>6768</v>
      </c>
      <c r="H722">
        <v>3</v>
      </c>
      <c r="I722" t="s">
        <v>4253</v>
      </c>
      <c r="J722">
        <v>1800</v>
      </c>
      <c r="K722">
        <v>259200</v>
      </c>
      <c r="L722" t="s">
        <v>6769</v>
      </c>
      <c r="O722" t="s">
        <v>7085</v>
      </c>
      <c r="P722" t="s">
        <v>4570</v>
      </c>
      <c r="Q722" t="s">
        <v>4257</v>
      </c>
      <c r="R722" t="s">
        <v>5496</v>
      </c>
      <c r="S722" t="s">
        <v>7086</v>
      </c>
      <c r="T722" t="s">
        <v>7087</v>
      </c>
      <c r="U722" t="s">
        <v>7071</v>
      </c>
      <c r="X722">
        <v>64</v>
      </c>
      <c r="Y722" t="s">
        <v>4575</v>
      </c>
      <c r="Z722" t="s">
        <v>4575</v>
      </c>
      <c r="AA722" t="s">
        <v>4575</v>
      </c>
      <c r="AB722">
        <v>1</v>
      </c>
      <c r="AC722">
        <v>0.9</v>
      </c>
      <c r="AD722">
        <v>1</v>
      </c>
      <c r="AE722">
        <v>5</v>
      </c>
      <c r="AF722" t="s">
        <v>3774</v>
      </c>
      <c r="AG722" t="s">
        <v>3790</v>
      </c>
      <c r="AH722" t="s">
        <v>74</v>
      </c>
      <c r="AI722" t="s">
        <v>58</v>
      </c>
      <c r="AJ722" t="s">
        <v>75</v>
      </c>
      <c r="AK722" t="s">
        <v>58</v>
      </c>
      <c r="AL722" t="s">
        <v>84</v>
      </c>
      <c r="AM722" t="s">
        <v>61</v>
      </c>
    </row>
    <row r="723" spans="1:39" x14ac:dyDescent="0.25">
      <c r="A723" t="s">
        <v>7084</v>
      </c>
      <c r="B723" t="s">
        <v>4250</v>
      </c>
      <c r="C723" t="s">
        <v>42</v>
      </c>
      <c r="D723" t="s">
        <v>4251</v>
      </c>
      <c r="E723" t="s">
        <v>44</v>
      </c>
      <c r="F723" s="1">
        <v>0.05</v>
      </c>
      <c r="G723" t="s">
        <v>6768</v>
      </c>
      <c r="H723">
        <v>3</v>
      </c>
      <c r="I723" t="s">
        <v>4253</v>
      </c>
      <c r="J723">
        <v>1800</v>
      </c>
      <c r="K723">
        <v>259200</v>
      </c>
      <c r="L723" t="s">
        <v>6769</v>
      </c>
      <c r="O723" t="s">
        <v>7088</v>
      </c>
      <c r="P723" t="s">
        <v>4280</v>
      </c>
      <c r="Q723" t="s">
        <v>4257</v>
      </c>
      <c r="R723" t="s">
        <v>4903</v>
      </c>
      <c r="S723" t="s">
        <v>7089</v>
      </c>
      <c r="T723" t="s">
        <v>7090</v>
      </c>
      <c r="U723" t="s">
        <v>7071</v>
      </c>
      <c r="X723">
        <v>22</v>
      </c>
      <c r="Y723" t="s">
        <v>4284</v>
      </c>
      <c r="Z723" t="s">
        <v>4284</v>
      </c>
      <c r="AA723" t="s">
        <v>4284</v>
      </c>
      <c r="AB723">
        <v>1</v>
      </c>
      <c r="AC723">
        <v>0.9</v>
      </c>
      <c r="AD723">
        <v>1</v>
      </c>
      <c r="AE723">
        <v>5</v>
      </c>
      <c r="AF723" t="s">
        <v>3774</v>
      </c>
      <c r="AG723" t="s">
        <v>3790</v>
      </c>
      <c r="AH723" t="s">
        <v>74</v>
      </c>
      <c r="AI723" t="s">
        <v>58</v>
      </c>
      <c r="AJ723" t="s">
        <v>59</v>
      </c>
      <c r="AK723" t="s">
        <v>58</v>
      </c>
      <c r="AL723" t="s">
        <v>84</v>
      </c>
      <c r="AM723" t="s">
        <v>90</v>
      </c>
    </row>
    <row r="724" spans="1:39" x14ac:dyDescent="0.25">
      <c r="A724" t="s">
        <v>7084</v>
      </c>
      <c r="B724" t="s">
        <v>4250</v>
      </c>
      <c r="C724" t="s">
        <v>42</v>
      </c>
      <c r="D724" t="s">
        <v>4251</v>
      </c>
      <c r="E724" t="s">
        <v>44</v>
      </c>
      <c r="F724" s="1">
        <v>0.05</v>
      </c>
      <c r="G724" t="s">
        <v>6768</v>
      </c>
      <c r="H724">
        <v>3</v>
      </c>
      <c r="I724" t="s">
        <v>4253</v>
      </c>
      <c r="J724">
        <v>1800</v>
      </c>
      <c r="K724">
        <v>259200</v>
      </c>
      <c r="L724" t="s">
        <v>6769</v>
      </c>
      <c r="O724" t="s">
        <v>7091</v>
      </c>
      <c r="P724" t="s">
        <v>4271</v>
      </c>
      <c r="Q724" t="s">
        <v>4257</v>
      </c>
      <c r="R724" t="s">
        <v>6699</v>
      </c>
      <c r="S724" t="s">
        <v>6609</v>
      </c>
      <c r="T724" t="s">
        <v>6610</v>
      </c>
      <c r="U724" t="s">
        <v>7071</v>
      </c>
      <c r="X724">
        <v>44</v>
      </c>
      <c r="Y724" t="s">
        <v>4275</v>
      </c>
      <c r="Z724" t="s">
        <v>4275</v>
      </c>
      <c r="AA724" t="s">
        <v>4275</v>
      </c>
      <c r="AB724">
        <v>1</v>
      </c>
      <c r="AC724">
        <v>0.9</v>
      </c>
      <c r="AD724">
        <v>1</v>
      </c>
      <c r="AE724">
        <v>5</v>
      </c>
      <c r="AF724" t="s">
        <v>3774</v>
      </c>
      <c r="AG724" t="s">
        <v>3790</v>
      </c>
      <c r="AH724" t="s">
        <v>74</v>
      </c>
      <c r="AI724" t="s">
        <v>58</v>
      </c>
      <c r="AJ724" t="s">
        <v>133</v>
      </c>
      <c r="AK724" t="s">
        <v>58</v>
      </c>
      <c r="AL724" t="s">
        <v>84</v>
      </c>
      <c r="AM724" t="s">
        <v>61</v>
      </c>
    </row>
    <row r="725" spans="1:39" x14ac:dyDescent="0.25">
      <c r="A725" t="s">
        <v>7092</v>
      </c>
      <c r="B725" t="s">
        <v>4250</v>
      </c>
      <c r="C725" t="s">
        <v>42</v>
      </c>
      <c r="D725" t="s">
        <v>4251</v>
      </c>
      <c r="E725" t="s">
        <v>44</v>
      </c>
      <c r="F725" s="1">
        <v>0.05</v>
      </c>
      <c r="G725" t="s">
        <v>6342</v>
      </c>
      <c r="H725">
        <v>3</v>
      </c>
      <c r="I725" t="s">
        <v>4253</v>
      </c>
      <c r="J725">
        <v>1800</v>
      </c>
      <c r="K725">
        <v>259200</v>
      </c>
      <c r="L725" t="s">
        <v>6343</v>
      </c>
      <c r="O725" t="s">
        <v>7093</v>
      </c>
      <c r="P725" t="s">
        <v>4321</v>
      </c>
      <c r="Q725" t="s">
        <v>4257</v>
      </c>
      <c r="R725" t="s">
        <v>6823</v>
      </c>
      <c r="S725" t="s">
        <v>5841</v>
      </c>
      <c r="T725" t="s">
        <v>7094</v>
      </c>
      <c r="U725" t="s">
        <v>7071</v>
      </c>
      <c r="X725">
        <v>34</v>
      </c>
      <c r="Y725" t="s">
        <v>4325</v>
      </c>
      <c r="Z725" t="s">
        <v>4325</v>
      </c>
      <c r="AA725" t="s">
        <v>4325</v>
      </c>
      <c r="AB725">
        <v>1</v>
      </c>
      <c r="AC725">
        <v>0.8</v>
      </c>
      <c r="AD725">
        <v>1</v>
      </c>
      <c r="AE725">
        <v>2</v>
      </c>
      <c r="AF725" t="s">
        <v>4020</v>
      </c>
      <c r="AG725" t="s">
        <v>4033</v>
      </c>
      <c r="AH725" t="s">
        <v>74</v>
      </c>
      <c r="AI725" t="s">
        <v>58</v>
      </c>
      <c r="AJ725" t="s">
        <v>142</v>
      </c>
      <c r="AK725" t="s">
        <v>58</v>
      </c>
      <c r="AL725" t="s">
        <v>84</v>
      </c>
      <c r="AM725" t="s">
        <v>61</v>
      </c>
    </row>
    <row r="726" spans="1:39" x14ac:dyDescent="0.25">
      <c r="A726" t="s">
        <v>7092</v>
      </c>
      <c r="B726" t="s">
        <v>4250</v>
      </c>
      <c r="C726" t="s">
        <v>42</v>
      </c>
      <c r="D726" t="s">
        <v>4251</v>
      </c>
      <c r="E726" t="s">
        <v>44</v>
      </c>
      <c r="F726" s="1">
        <v>0.05</v>
      </c>
      <c r="G726" t="s">
        <v>6342</v>
      </c>
      <c r="H726">
        <v>3</v>
      </c>
      <c r="I726" t="s">
        <v>4253</v>
      </c>
      <c r="J726">
        <v>1800</v>
      </c>
      <c r="K726">
        <v>259200</v>
      </c>
      <c r="L726" t="s">
        <v>6343</v>
      </c>
      <c r="O726" t="s">
        <v>7095</v>
      </c>
      <c r="P726" t="s">
        <v>4338</v>
      </c>
      <c r="Q726" t="s">
        <v>4257</v>
      </c>
      <c r="R726" t="s">
        <v>5330</v>
      </c>
      <c r="S726" t="s">
        <v>7096</v>
      </c>
      <c r="T726" t="s">
        <v>7097</v>
      </c>
      <c r="U726" t="s">
        <v>7071</v>
      </c>
      <c r="X726">
        <v>318</v>
      </c>
      <c r="Y726" t="s">
        <v>4342</v>
      </c>
      <c r="Z726" t="s">
        <v>4342</v>
      </c>
      <c r="AA726" t="s">
        <v>4342</v>
      </c>
      <c r="AB726">
        <v>1</v>
      </c>
      <c r="AC726">
        <v>0.8</v>
      </c>
      <c r="AD726">
        <v>1</v>
      </c>
      <c r="AE726">
        <v>2</v>
      </c>
      <c r="AF726" t="s">
        <v>4020</v>
      </c>
      <c r="AG726" t="s">
        <v>4033</v>
      </c>
      <c r="AH726" t="s">
        <v>74</v>
      </c>
      <c r="AI726" t="s">
        <v>58</v>
      </c>
      <c r="AJ726" t="s">
        <v>59</v>
      </c>
      <c r="AK726" t="s">
        <v>58</v>
      </c>
      <c r="AL726" t="s">
        <v>84</v>
      </c>
      <c r="AM726" t="s">
        <v>61</v>
      </c>
    </row>
    <row r="727" spans="1:39" x14ac:dyDescent="0.25">
      <c r="A727" t="s">
        <v>7092</v>
      </c>
      <c r="B727" t="s">
        <v>4250</v>
      </c>
      <c r="C727" t="s">
        <v>42</v>
      </c>
      <c r="D727" t="s">
        <v>4251</v>
      </c>
      <c r="E727" t="s">
        <v>44</v>
      </c>
      <c r="F727" s="1">
        <v>0.05</v>
      </c>
      <c r="G727" t="s">
        <v>6342</v>
      </c>
      <c r="H727">
        <v>3</v>
      </c>
      <c r="I727" t="s">
        <v>4253</v>
      </c>
      <c r="J727">
        <v>1800</v>
      </c>
      <c r="K727">
        <v>259200</v>
      </c>
      <c r="L727" t="s">
        <v>6343</v>
      </c>
      <c r="O727" t="s">
        <v>7098</v>
      </c>
      <c r="P727" t="s">
        <v>4271</v>
      </c>
      <c r="Q727" t="s">
        <v>4257</v>
      </c>
      <c r="R727" t="s">
        <v>7099</v>
      </c>
      <c r="S727" t="s">
        <v>6050</v>
      </c>
      <c r="T727" t="s">
        <v>7100</v>
      </c>
      <c r="U727" t="s">
        <v>7071</v>
      </c>
      <c r="X727">
        <v>12</v>
      </c>
      <c r="Y727" t="s">
        <v>4275</v>
      </c>
      <c r="Z727" t="s">
        <v>4275</v>
      </c>
      <c r="AA727" t="s">
        <v>4275</v>
      </c>
      <c r="AB727">
        <v>1</v>
      </c>
      <c r="AC727">
        <v>0.8</v>
      </c>
      <c r="AD727">
        <v>1</v>
      </c>
      <c r="AE727">
        <v>2</v>
      </c>
      <c r="AF727" t="s">
        <v>4020</v>
      </c>
      <c r="AG727" t="s">
        <v>4033</v>
      </c>
      <c r="AH727" t="s">
        <v>74</v>
      </c>
      <c r="AI727" t="s">
        <v>58</v>
      </c>
      <c r="AJ727" t="s">
        <v>142</v>
      </c>
      <c r="AK727" t="s">
        <v>58</v>
      </c>
      <c r="AL727" t="s">
        <v>84</v>
      </c>
      <c r="AM727" t="s">
        <v>61</v>
      </c>
    </row>
    <row r="728" spans="1:39" x14ac:dyDescent="0.25">
      <c r="A728" t="s">
        <v>7101</v>
      </c>
      <c r="B728" t="s">
        <v>4250</v>
      </c>
      <c r="C728" t="s">
        <v>42</v>
      </c>
      <c r="D728" t="s">
        <v>4251</v>
      </c>
      <c r="E728" t="s">
        <v>44</v>
      </c>
      <c r="F728" s="1">
        <v>0.05</v>
      </c>
      <c r="G728" t="s">
        <v>6768</v>
      </c>
      <c r="H728">
        <v>3</v>
      </c>
      <c r="I728" t="s">
        <v>4253</v>
      </c>
      <c r="J728">
        <v>1800</v>
      </c>
      <c r="K728">
        <v>259200</v>
      </c>
      <c r="L728" t="s">
        <v>6769</v>
      </c>
      <c r="O728" t="s">
        <v>7102</v>
      </c>
      <c r="P728" t="s">
        <v>4280</v>
      </c>
      <c r="Q728" t="s">
        <v>4257</v>
      </c>
      <c r="R728" t="s">
        <v>7103</v>
      </c>
      <c r="S728" t="s">
        <v>7104</v>
      </c>
      <c r="T728" t="s">
        <v>7105</v>
      </c>
      <c r="U728" t="s">
        <v>7071</v>
      </c>
      <c r="X728">
        <v>23</v>
      </c>
      <c r="Y728" t="s">
        <v>4284</v>
      </c>
      <c r="Z728" t="s">
        <v>4284</v>
      </c>
      <c r="AA728" t="s">
        <v>4284</v>
      </c>
      <c r="AB728">
        <v>1</v>
      </c>
      <c r="AC728">
        <v>0.9</v>
      </c>
      <c r="AD728">
        <v>1</v>
      </c>
      <c r="AE728">
        <v>6</v>
      </c>
      <c r="AF728" t="s">
        <v>3774</v>
      </c>
      <c r="AG728" t="s">
        <v>3791</v>
      </c>
      <c r="AH728" t="s">
        <v>74</v>
      </c>
      <c r="AI728" t="s">
        <v>58</v>
      </c>
      <c r="AJ728" t="s">
        <v>59</v>
      </c>
      <c r="AK728" t="s">
        <v>58</v>
      </c>
      <c r="AL728" t="s">
        <v>84</v>
      </c>
      <c r="AM728" t="s">
        <v>90</v>
      </c>
    </row>
    <row r="729" spans="1:39" x14ac:dyDescent="0.25">
      <c r="A729" t="s">
        <v>7101</v>
      </c>
      <c r="B729" t="s">
        <v>4250</v>
      </c>
      <c r="C729" t="s">
        <v>42</v>
      </c>
      <c r="D729" t="s">
        <v>4251</v>
      </c>
      <c r="E729" t="s">
        <v>44</v>
      </c>
      <c r="F729" s="1">
        <v>0.05</v>
      </c>
      <c r="G729" t="s">
        <v>6768</v>
      </c>
      <c r="H729">
        <v>3</v>
      </c>
      <c r="I729" t="s">
        <v>4253</v>
      </c>
      <c r="J729">
        <v>1800</v>
      </c>
      <c r="K729">
        <v>259200</v>
      </c>
      <c r="L729" t="s">
        <v>6769</v>
      </c>
      <c r="O729" t="s">
        <v>7106</v>
      </c>
      <c r="P729" t="s">
        <v>4540</v>
      </c>
      <c r="Q729" t="s">
        <v>4257</v>
      </c>
      <c r="R729" t="s">
        <v>4704</v>
      </c>
      <c r="S729" t="s">
        <v>7107</v>
      </c>
      <c r="T729" t="s">
        <v>7108</v>
      </c>
      <c r="U729" t="s">
        <v>7109</v>
      </c>
      <c r="X729">
        <v>53</v>
      </c>
      <c r="Y729" t="s">
        <v>4544</v>
      </c>
      <c r="Z729" t="s">
        <v>4544</v>
      </c>
      <c r="AA729" t="s">
        <v>4544</v>
      </c>
      <c r="AB729">
        <v>1</v>
      </c>
      <c r="AC729">
        <v>0.9</v>
      </c>
      <c r="AD729">
        <v>1</v>
      </c>
      <c r="AE729">
        <v>6</v>
      </c>
      <c r="AF729" t="s">
        <v>3774</v>
      </c>
      <c r="AG729" t="s">
        <v>3791</v>
      </c>
      <c r="AH729" t="s">
        <v>74</v>
      </c>
      <c r="AI729" t="s">
        <v>58</v>
      </c>
      <c r="AJ729" t="s">
        <v>68</v>
      </c>
      <c r="AK729" t="s">
        <v>58</v>
      </c>
      <c r="AL729" t="s">
        <v>84</v>
      </c>
      <c r="AM729" t="s">
        <v>90</v>
      </c>
    </row>
    <row r="730" spans="1:39" x14ac:dyDescent="0.25">
      <c r="A730" t="s">
        <v>7101</v>
      </c>
      <c r="B730" t="s">
        <v>4250</v>
      </c>
      <c r="C730" t="s">
        <v>42</v>
      </c>
      <c r="D730" t="s">
        <v>4251</v>
      </c>
      <c r="E730" t="s">
        <v>44</v>
      </c>
      <c r="F730" s="1">
        <v>0.05</v>
      </c>
      <c r="G730" t="s">
        <v>6768</v>
      </c>
      <c r="H730">
        <v>3</v>
      </c>
      <c r="I730" t="s">
        <v>4253</v>
      </c>
      <c r="J730">
        <v>1800</v>
      </c>
      <c r="K730">
        <v>259200</v>
      </c>
      <c r="L730" t="s">
        <v>6769</v>
      </c>
      <c r="O730" t="s">
        <v>7110</v>
      </c>
      <c r="P730" t="s">
        <v>4623</v>
      </c>
      <c r="Q730" t="s">
        <v>4257</v>
      </c>
      <c r="R730" t="s">
        <v>7111</v>
      </c>
      <c r="S730" t="s">
        <v>7112</v>
      </c>
      <c r="T730" t="s">
        <v>7113</v>
      </c>
      <c r="U730" t="s">
        <v>7109</v>
      </c>
      <c r="X730">
        <v>12</v>
      </c>
      <c r="Y730" t="s">
        <v>4627</v>
      </c>
      <c r="Z730" t="s">
        <v>4627</v>
      </c>
      <c r="AA730" t="s">
        <v>4627</v>
      </c>
      <c r="AB730">
        <v>1</v>
      </c>
      <c r="AC730">
        <v>0.9</v>
      </c>
      <c r="AD730">
        <v>1</v>
      </c>
      <c r="AE730">
        <v>6</v>
      </c>
      <c r="AF730" t="s">
        <v>3774</v>
      </c>
      <c r="AG730" t="s">
        <v>3791</v>
      </c>
      <c r="AH730" t="s">
        <v>67</v>
      </c>
      <c r="AI730" t="s">
        <v>58</v>
      </c>
      <c r="AJ730" t="s">
        <v>142</v>
      </c>
      <c r="AK730" t="s">
        <v>58</v>
      </c>
      <c r="AL730" t="s">
        <v>84</v>
      </c>
      <c r="AM730" t="s">
        <v>61</v>
      </c>
    </row>
    <row r="731" spans="1:39" x14ac:dyDescent="0.25">
      <c r="A731" t="s">
        <v>7114</v>
      </c>
      <c r="B731" t="s">
        <v>4250</v>
      </c>
      <c r="C731" t="s">
        <v>42</v>
      </c>
      <c r="D731" t="s">
        <v>4251</v>
      </c>
      <c r="E731" t="s">
        <v>44</v>
      </c>
      <c r="F731" s="1">
        <v>0.05</v>
      </c>
      <c r="G731" t="s">
        <v>6413</v>
      </c>
      <c r="H731">
        <v>3</v>
      </c>
      <c r="I731" t="s">
        <v>4253</v>
      </c>
      <c r="J731">
        <v>1800</v>
      </c>
      <c r="K731">
        <v>259200</v>
      </c>
      <c r="L731" t="s">
        <v>6414</v>
      </c>
      <c r="O731" t="s">
        <v>7115</v>
      </c>
      <c r="P731" t="s">
        <v>4280</v>
      </c>
      <c r="Q731" t="s">
        <v>4257</v>
      </c>
      <c r="R731" t="s">
        <v>7116</v>
      </c>
      <c r="S731" t="s">
        <v>7117</v>
      </c>
      <c r="T731" t="s">
        <v>7118</v>
      </c>
      <c r="U731" t="s">
        <v>7109</v>
      </c>
      <c r="X731">
        <v>17</v>
      </c>
      <c r="Y731" t="s">
        <v>4284</v>
      </c>
      <c r="Z731" t="s">
        <v>4284</v>
      </c>
      <c r="AA731" t="s">
        <v>4284</v>
      </c>
      <c r="AB731">
        <v>1</v>
      </c>
      <c r="AC731">
        <v>0.8</v>
      </c>
      <c r="AD731">
        <v>1</v>
      </c>
      <c r="AE731">
        <v>11</v>
      </c>
      <c r="AF731" t="s">
        <v>3476</v>
      </c>
      <c r="AG731" t="s">
        <v>3485</v>
      </c>
      <c r="AH731" t="s">
        <v>74</v>
      </c>
      <c r="AI731" t="s">
        <v>58</v>
      </c>
      <c r="AJ731" t="s">
        <v>59</v>
      </c>
      <c r="AK731" t="s">
        <v>58</v>
      </c>
      <c r="AL731" t="s">
        <v>84</v>
      </c>
      <c r="AM731" t="s">
        <v>90</v>
      </c>
    </row>
    <row r="732" spans="1:39" x14ac:dyDescent="0.25">
      <c r="A732" t="s">
        <v>7114</v>
      </c>
      <c r="B732" t="s">
        <v>4250</v>
      </c>
      <c r="C732" t="s">
        <v>42</v>
      </c>
      <c r="D732" t="s">
        <v>4251</v>
      </c>
      <c r="E732" t="s">
        <v>44</v>
      </c>
      <c r="F732" s="1">
        <v>0.05</v>
      </c>
      <c r="G732" t="s">
        <v>6413</v>
      </c>
      <c r="H732">
        <v>3</v>
      </c>
      <c r="I732" t="s">
        <v>4253</v>
      </c>
      <c r="J732">
        <v>1800</v>
      </c>
      <c r="K732">
        <v>259200</v>
      </c>
      <c r="L732" t="s">
        <v>6414</v>
      </c>
      <c r="O732" t="s">
        <v>7119</v>
      </c>
      <c r="P732" t="s">
        <v>4421</v>
      </c>
      <c r="Q732" t="s">
        <v>4257</v>
      </c>
      <c r="R732" t="s">
        <v>5629</v>
      </c>
      <c r="S732" t="s">
        <v>5035</v>
      </c>
      <c r="T732" t="s">
        <v>6646</v>
      </c>
      <c r="U732" t="s">
        <v>7109</v>
      </c>
      <c r="X732">
        <v>23</v>
      </c>
      <c r="Y732" t="s">
        <v>4425</v>
      </c>
      <c r="Z732" t="s">
        <v>4425</v>
      </c>
      <c r="AA732" t="s">
        <v>4425</v>
      </c>
      <c r="AB732">
        <v>1</v>
      </c>
      <c r="AC732">
        <v>0.8</v>
      </c>
      <c r="AD732">
        <v>1</v>
      </c>
      <c r="AE732">
        <v>11</v>
      </c>
      <c r="AF732" t="s">
        <v>3476</v>
      </c>
      <c r="AG732" t="s">
        <v>3485</v>
      </c>
      <c r="AH732" t="s">
        <v>57</v>
      </c>
      <c r="AI732" t="s">
        <v>58</v>
      </c>
      <c r="AJ732" t="s">
        <v>142</v>
      </c>
      <c r="AK732" t="s">
        <v>58</v>
      </c>
      <c r="AL732" t="s">
        <v>84</v>
      </c>
      <c r="AM732" t="s">
        <v>61</v>
      </c>
    </row>
    <row r="733" spans="1:39" x14ac:dyDescent="0.25">
      <c r="A733" t="s">
        <v>7114</v>
      </c>
      <c r="B733" t="s">
        <v>4250</v>
      </c>
      <c r="C733" t="s">
        <v>42</v>
      </c>
      <c r="D733" t="s">
        <v>4251</v>
      </c>
      <c r="E733" t="s">
        <v>44</v>
      </c>
      <c r="F733" s="1">
        <v>0.05</v>
      </c>
      <c r="G733" t="s">
        <v>6413</v>
      </c>
      <c r="H733">
        <v>3</v>
      </c>
      <c r="I733" t="s">
        <v>4253</v>
      </c>
      <c r="J733">
        <v>1800</v>
      </c>
      <c r="K733">
        <v>259200</v>
      </c>
      <c r="L733" t="s">
        <v>6414</v>
      </c>
      <c r="O733" t="s">
        <v>7120</v>
      </c>
      <c r="P733" t="s">
        <v>4264</v>
      </c>
      <c r="Q733" t="s">
        <v>4257</v>
      </c>
      <c r="R733" t="s">
        <v>6175</v>
      </c>
      <c r="S733" t="s">
        <v>7121</v>
      </c>
      <c r="T733" t="s">
        <v>7122</v>
      </c>
      <c r="U733" t="s">
        <v>7109</v>
      </c>
      <c r="X733">
        <v>24</v>
      </c>
      <c r="Y733" t="s">
        <v>4269</v>
      </c>
      <c r="Z733" t="s">
        <v>4269</v>
      </c>
      <c r="AA733" t="s">
        <v>4269</v>
      </c>
      <c r="AB733">
        <v>1</v>
      </c>
      <c r="AC733">
        <v>0.8</v>
      </c>
      <c r="AD733">
        <v>1</v>
      </c>
      <c r="AE733">
        <v>11</v>
      </c>
      <c r="AF733" t="s">
        <v>3476</v>
      </c>
      <c r="AG733" t="s">
        <v>3485</v>
      </c>
      <c r="AH733" t="s">
        <v>74</v>
      </c>
      <c r="AI733" t="s">
        <v>58</v>
      </c>
      <c r="AJ733" t="s">
        <v>68</v>
      </c>
      <c r="AK733" t="s">
        <v>58</v>
      </c>
      <c r="AL733" t="s">
        <v>84</v>
      </c>
      <c r="AM733" t="s">
        <v>61</v>
      </c>
    </row>
    <row r="734" spans="1:39" x14ac:dyDescent="0.25">
      <c r="A734" t="s">
        <v>7123</v>
      </c>
      <c r="B734" t="s">
        <v>4250</v>
      </c>
      <c r="C734" t="s">
        <v>42</v>
      </c>
      <c r="D734" t="s">
        <v>4251</v>
      </c>
      <c r="E734" t="s">
        <v>44</v>
      </c>
      <c r="F734" s="1">
        <v>0.05</v>
      </c>
      <c r="G734" t="s">
        <v>6342</v>
      </c>
      <c r="H734">
        <v>3</v>
      </c>
      <c r="I734" t="s">
        <v>4253</v>
      </c>
      <c r="J734">
        <v>1800</v>
      </c>
      <c r="K734">
        <v>259200</v>
      </c>
      <c r="L734" t="s">
        <v>6343</v>
      </c>
      <c r="O734" t="s">
        <v>7124</v>
      </c>
      <c r="P734" t="s">
        <v>4280</v>
      </c>
      <c r="Q734" t="s">
        <v>4257</v>
      </c>
      <c r="R734" t="s">
        <v>5535</v>
      </c>
      <c r="S734" t="s">
        <v>7125</v>
      </c>
      <c r="T734" t="s">
        <v>7126</v>
      </c>
      <c r="U734" t="s">
        <v>7109</v>
      </c>
      <c r="X734">
        <v>25</v>
      </c>
      <c r="Y734" t="s">
        <v>4284</v>
      </c>
      <c r="Z734" t="s">
        <v>4284</v>
      </c>
      <c r="AA734" t="s">
        <v>4284</v>
      </c>
      <c r="AB734">
        <v>1</v>
      </c>
      <c r="AC734">
        <v>0.8</v>
      </c>
      <c r="AD734">
        <v>1</v>
      </c>
      <c r="AE734">
        <v>3</v>
      </c>
      <c r="AF734" t="s">
        <v>4020</v>
      </c>
      <c r="AG734" t="s">
        <v>4034</v>
      </c>
      <c r="AH734" t="s">
        <v>74</v>
      </c>
      <c r="AI734" t="s">
        <v>58</v>
      </c>
      <c r="AJ734" t="s">
        <v>68</v>
      </c>
      <c r="AK734" t="s">
        <v>58</v>
      </c>
      <c r="AL734" t="s">
        <v>84</v>
      </c>
      <c r="AM734" t="s">
        <v>90</v>
      </c>
    </row>
    <row r="735" spans="1:39" x14ac:dyDescent="0.25">
      <c r="A735" t="s">
        <v>7123</v>
      </c>
      <c r="B735" t="s">
        <v>4250</v>
      </c>
      <c r="C735" t="s">
        <v>42</v>
      </c>
      <c r="D735" t="s">
        <v>4251</v>
      </c>
      <c r="E735" t="s">
        <v>44</v>
      </c>
      <c r="F735" s="1">
        <v>0.05</v>
      </c>
      <c r="G735" t="s">
        <v>6342</v>
      </c>
      <c r="H735">
        <v>3</v>
      </c>
      <c r="I735" t="s">
        <v>4253</v>
      </c>
      <c r="J735">
        <v>1800</v>
      </c>
      <c r="K735">
        <v>259200</v>
      </c>
      <c r="L735" t="s">
        <v>6343</v>
      </c>
      <c r="O735" t="s">
        <v>7127</v>
      </c>
      <c r="P735" t="s">
        <v>4271</v>
      </c>
      <c r="Q735" t="s">
        <v>4257</v>
      </c>
      <c r="R735" t="s">
        <v>7128</v>
      </c>
      <c r="S735" t="s">
        <v>7035</v>
      </c>
      <c r="T735" t="s">
        <v>7036</v>
      </c>
      <c r="U735" t="s">
        <v>7109</v>
      </c>
      <c r="X735">
        <v>13</v>
      </c>
      <c r="Y735" t="s">
        <v>4275</v>
      </c>
      <c r="Z735" t="s">
        <v>4275</v>
      </c>
      <c r="AA735" t="s">
        <v>4275</v>
      </c>
      <c r="AB735">
        <v>1</v>
      </c>
      <c r="AC735">
        <v>0.8</v>
      </c>
      <c r="AD735">
        <v>1</v>
      </c>
      <c r="AE735">
        <v>3</v>
      </c>
      <c r="AF735" t="s">
        <v>4020</v>
      </c>
      <c r="AG735" t="s">
        <v>4034</v>
      </c>
      <c r="AH735" t="s">
        <v>74</v>
      </c>
      <c r="AI735" t="s">
        <v>58</v>
      </c>
      <c r="AJ735" t="s">
        <v>142</v>
      </c>
      <c r="AK735" t="s">
        <v>58</v>
      </c>
      <c r="AL735" t="s">
        <v>84</v>
      </c>
      <c r="AM735" t="s">
        <v>61</v>
      </c>
    </row>
    <row r="736" spans="1:39" x14ac:dyDescent="0.25">
      <c r="A736" t="s">
        <v>7123</v>
      </c>
      <c r="B736" t="s">
        <v>4250</v>
      </c>
      <c r="C736" t="s">
        <v>42</v>
      </c>
      <c r="D736" t="s">
        <v>4251</v>
      </c>
      <c r="E736" t="s">
        <v>44</v>
      </c>
      <c r="F736" s="1">
        <v>0.05</v>
      </c>
      <c r="G736" t="s">
        <v>6342</v>
      </c>
      <c r="H736">
        <v>3</v>
      </c>
      <c r="I736" t="s">
        <v>4253</v>
      </c>
      <c r="J736">
        <v>1800</v>
      </c>
      <c r="K736">
        <v>259200</v>
      </c>
      <c r="L736" t="s">
        <v>6343</v>
      </c>
      <c r="O736" t="s">
        <v>7129</v>
      </c>
      <c r="P736" t="s">
        <v>4386</v>
      </c>
      <c r="Q736" t="s">
        <v>4257</v>
      </c>
      <c r="R736" t="s">
        <v>5224</v>
      </c>
      <c r="S736" t="s">
        <v>5157</v>
      </c>
      <c r="T736" t="s">
        <v>5302</v>
      </c>
      <c r="U736" t="s">
        <v>7109</v>
      </c>
      <c r="X736">
        <v>36</v>
      </c>
      <c r="Y736" t="s">
        <v>4390</v>
      </c>
      <c r="Z736" t="s">
        <v>4390</v>
      </c>
      <c r="AA736" t="s">
        <v>4390</v>
      </c>
      <c r="AB736">
        <v>1</v>
      </c>
      <c r="AC736">
        <v>0.8</v>
      </c>
      <c r="AD736">
        <v>1</v>
      </c>
      <c r="AE736">
        <v>3</v>
      </c>
      <c r="AF736" t="s">
        <v>4020</v>
      </c>
      <c r="AG736" t="s">
        <v>4034</v>
      </c>
      <c r="AH736" t="s">
        <v>74</v>
      </c>
      <c r="AI736" t="s">
        <v>58</v>
      </c>
      <c r="AJ736" t="s">
        <v>75</v>
      </c>
      <c r="AK736" t="s">
        <v>58</v>
      </c>
      <c r="AL736" t="s">
        <v>84</v>
      </c>
      <c r="AM736" t="s">
        <v>90</v>
      </c>
    </row>
    <row r="737" spans="1:39" x14ac:dyDescent="0.25">
      <c r="A737" t="s">
        <v>7130</v>
      </c>
      <c r="B737" t="s">
        <v>4250</v>
      </c>
      <c r="C737" t="s">
        <v>42</v>
      </c>
      <c r="D737" t="s">
        <v>4251</v>
      </c>
      <c r="E737" t="s">
        <v>44</v>
      </c>
      <c r="F737" s="1">
        <v>0.05</v>
      </c>
      <c r="G737" t="s">
        <v>6768</v>
      </c>
      <c r="H737">
        <v>3</v>
      </c>
      <c r="I737" t="s">
        <v>4253</v>
      </c>
      <c r="J737">
        <v>1800</v>
      </c>
      <c r="K737">
        <v>259200</v>
      </c>
      <c r="L737" t="s">
        <v>6769</v>
      </c>
      <c r="O737" t="s">
        <v>7131</v>
      </c>
      <c r="P737" t="s">
        <v>4811</v>
      </c>
      <c r="Q737" t="s">
        <v>4257</v>
      </c>
      <c r="R737" t="s">
        <v>7132</v>
      </c>
      <c r="S737" t="s">
        <v>7133</v>
      </c>
      <c r="T737" t="s">
        <v>7134</v>
      </c>
      <c r="U737" t="s">
        <v>7109</v>
      </c>
      <c r="X737">
        <v>32</v>
      </c>
      <c r="Y737" t="s">
        <v>4785</v>
      </c>
      <c r="Z737" t="s">
        <v>4785</v>
      </c>
      <c r="AA737" t="s">
        <v>4785</v>
      </c>
      <c r="AB737">
        <v>1</v>
      </c>
      <c r="AC737">
        <v>0.9</v>
      </c>
      <c r="AD737">
        <v>1</v>
      </c>
      <c r="AE737">
        <v>7</v>
      </c>
      <c r="AF737" t="s">
        <v>3774</v>
      </c>
      <c r="AG737" t="s">
        <v>3792</v>
      </c>
      <c r="AH737" t="s">
        <v>2624</v>
      </c>
      <c r="AI737" t="s">
        <v>58</v>
      </c>
      <c r="AJ737" t="s">
        <v>142</v>
      </c>
      <c r="AK737" t="s">
        <v>58</v>
      </c>
      <c r="AL737" t="s">
        <v>84</v>
      </c>
      <c r="AM737" t="s">
        <v>61</v>
      </c>
    </row>
    <row r="738" spans="1:39" x14ac:dyDescent="0.25">
      <c r="A738" t="s">
        <v>7130</v>
      </c>
      <c r="B738" t="s">
        <v>4250</v>
      </c>
      <c r="C738" t="s">
        <v>42</v>
      </c>
      <c r="D738" t="s">
        <v>4251</v>
      </c>
      <c r="E738" t="s">
        <v>44</v>
      </c>
      <c r="F738" s="1">
        <v>0.05</v>
      </c>
      <c r="G738" t="s">
        <v>6768</v>
      </c>
      <c r="H738">
        <v>3</v>
      </c>
      <c r="I738" t="s">
        <v>4253</v>
      </c>
      <c r="J738">
        <v>1800</v>
      </c>
      <c r="K738">
        <v>259200</v>
      </c>
      <c r="L738" t="s">
        <v>6769</v>
      </c>
      <c r="O738" t="s">
        <v>7135</v>
      </c>
      <c r="P738" t="s">
        <v>7136</v>
      </c>
      <c r="Q738" t="s">
        <v>4257</v>
      </c>
      <c r="R738" t="s">
        <v>7137</v>
      </c>
      <c r="S738" t="s">
        <v>7138</v>
      </c>
      <c r="T738" t="s">
        <v>7139</v>
      </c>
      <c r="U738" t="s">
        <v>7109</v>
      </c>
      <c r="X738">
        <v>43</v>
      </c>
      <c r="Y738" t="s">
        <v>7140</v>
      </c>
      <c r="Z738" t="s">
        <v>7140</v>
      </c>
      <c r="AA738" t="s">
        <v>7140</v>
      </c>
      <c r="AB738">
        <v>1</v>
      </c>
      <c r="AC738">
        <v>0.9</v>
      </c>
      <c r="AD738">
        <v>1</v>
      </c>
      <c r="AE738">
        <v>7</v>
      </c>
      <c r="AF738" t="s">
        <v>3774</v>
      </c>
      <c r="AG738" t="s">
        <v>3792</v>
      </c>
      <c r="AH738" t="s">
        <v>74</v>
      </c>
      <c r="AI738" t="s">
        <v>58</v>
      </c>
      <c r="AJ738" t="s">
        <v>59</v>
      </c>
      <c r="AK738" t="s">
        <v>58</v>
      </c>
      <c r="AL738" t="s">
        <v>60</v>
      </c>
      <c r="AM738" t="s">
        <v>90</v>
      </c>
    </row>
    <row r="739" spans="1:39" x14ac:dyDescent="0.25">
      <c r="A739" t="s">
        <v>7130</v>
      </c>
      <c r="B739" t="s">
        <v>4250</v>
      </c>
      <c r="C739" t="s">
        <v>42</v>
      </c>
      <c r="D739" t="s">
        <v>4251</v>
      </c>
      <c r="E739" t="s">
        <v>44</v>
      </c>
      <c r="F739" s="1">
        <v>0.05</v>
      </c>
      <c r="G739" t="s">
        <v>6768</v>
      </c>
      <c r="H739">
        <v>3</v>
      </c>
      <c r="I739" t="s">
        <v>4253</v>
      </c>
      <c r="J739">
        <v>1800</v>
      </c>
      <c r="K739">
        <v>259200</v>
      </c>
      <c r="L739" t="s">
        <v>6769</v>
      </c>
      <c r="O739" t="s">
        <v>7141</v>
      </c>
      <c r="P739" t="s">
        <v>4286</v>
      </c>
      <c r="Q739" t="s">
        <v>4257</v>
      </c>
      <c r="R739" t="s">
        <v>5808</v>
      </c>
      <c r="S739" t="s">
        <v>6559</v>
      </c>
      <c r="T739" t="s">
        <v>7142</v>
      </c>
      <c r="U739" t="s">
        <v>7109</v>
      </c>
      <c r="X739">
        <v>30</v>
      </c>
      <c r="Y739" t="s">
        <v>4290</v>
      </c>
      <c r="Z739" t="s">
        <v>4290</v>
      </c>
      <c r="AA739" t="s">
        <v>4290</v>
      </c>
      <c r="AB739">
        <v>1</v>
      </c>
      <c r="AC739">
        <v>0.9</v>
      </c>
      <c r="AD739">
        <v>1</v>
      </c>
      <c r="AE739">
        <v>7</v>
      </c>
      <c r="AF739" t="s">
        <v>3774</v>
      </c>
      <c r="AG739" t="s">
        <v>3792</v>
      </c>
      <c r="AH739" t="s">
        <v>67</v>
      </c>
      <c r="AI739" t="s">
        <v>58</v>
      </c>
      <c r="AJ739" t="s">
        <v>142</v>
      </c>
      <c r="AK739" t="s">
        <v>58</v>
      </c>
      <c r="AL739" t="s">
        <v>84</v>
      </c>
      <c r="AM739" t="s">
        <v>61</v>
      </c>
    </row>
    <row r="740" spans="1:39" x14ac:dyDescent="0.25">
      <c r="A740" t="s">
        <v>7143</v>
      </c>
      <c r="B740" t="s">
        <v>4250</v>
      </c>
      <c r="C740" t="s">
        <v>42</v>
      </c>
      <c r="D740" t="s">
        <v>4251</v>
      </c>
      <c r="E740" t="s">
        <v>44</v>
      </c>
      <c r="F740" s="1">
        <v>0.05</v>
      </c>
      <c r="G740" t="s">
        <v>6342</v>
      </c>
      <c r="H740">
        <v>3</v>
      </c>
      <c r="I740" t="s">
        <v>4253</v>
      </c>
      <c r="J740">
        <v>1800</v>
      </c>
      <c r="K740">
        <v>259200</v>
      </c>
      <c r="L740" t="s">
        <v>6343</v>
      </c>
      <c r="O740" t="s">
        <v>7144</v>
      </c>
      <c r="P740" t="s">
        <v>4327</v>
      </c>
      <c r="Q740" t="s">
        <v>4257</v>
      </c>
      <c r="R740" t="s">
        <v>5552</v>
      </c>
      <c r="S740" t="s">
        <v>5309</v>
      </c>
      <c r="T740" t="s">
        <v>5310</v>
      </c>
      <c r="U740" t="s">
        <v>7109</v>
      </c>
      <c r="X740">
        <v>15</v>
      </c>
      <c r="Y740" t="s">
        <v>4331</v>
      </c>
      <c r="Z740" t="s">
        <v>4331</v>
      </c>
      <c r="AA740" t="s">
        <v>4331</v>
      </c>
      <c r="AB740">
        <v>1</v>
      </c>
      <c r="AC740">
        <v>0.8</v>
      </c>
      <c r="AD740">
        <v>1</v>
      </c>
      <c r="AE740">
        <v>4</v>
      </c>
      <c r="AF740" t="s">
        <v>4020</v>
      </c>
      <c r="AG740" t="s">
        <v>4035</v>
      </c>
      <c r="AH740" t="s">
        <v>74</v>
      </c>
      <c r="AI740" t="s">
        <v>58</v>
      </c>
      <c r="AJ740" t="s">
        <v>75</v>
      </c>
      <c r="AK740" t="s">
        <v>58</v>
      </c>
      <c r="AL740" t="s">
        <v>84</v>
      </c>
      <c r="AM740" t="s">
        <v>90</v>
      </c>
    </row>
    <row r="741" spans="1:39" x14ac:dyDescent="0.25">
      <c r="A741" t="s">
        <v>7143</v>
      </c>
      <c r="B741" t="s">
        <v>4250</v>
      </c>
      <c r="C741" t="s">
        <v>42</v>
      </c>
      <c r="D741" t="s">
        <v>4251</v>
      </c>
      <c r="E741" t="s">
        <v>44</v>
      </c>
      <c r="F741" s="1">
        <v>0.05</v>
      </c>
      <c r="G741" t="s">
        <v>6342</v>
      </c>
      <c r="H741">
        <v>3</v>
      </c>
      <c r="I741" t="s">
        <v>4253</v>
      </c>
      <c r="J741">
        <v>1800</v>
      </c>
      <c r="K741">
        <v>259200</v>
      </c>
      <c r="L741" t="s">
        <v>6343</v>
      </c>
      <c r="O741" t="s">
        <v>7145</v>
      </c>
      <c r="P741" t="s">
        <v>4307</v>
      </c>
      <c r="Q741" t="s">
        <v>4257</v>
      </c>
      <c r="R741" t="s">
        <v>7146</v>
      </c>
      <c r="S741" t="s">
        <v>5293</v>
      </c>
      <c r="T741" t="s">
        <v>6221</v>
      </c>
      <c r="U741" t="s">
        <v>7147</v>
      </c>
      <c r="X741">
        <v>54</v>
      </c>
      <c r="Y741" t="s">
        <v>4311</v>
      </c>
      <c r="Z741" t="s">
        <v>4311</v>
      </c>
      <c r="AA741" t="s">
        <v>4311</v>
      </c>
      <c r="AB741">
        <v>1</v>
      </c>
      <c r="AC741">
        <v>0.8</v>
      </c>
      <c r="AD741">
        <v>1</v>
      </c>
      <c r="AE741">
        <v>4</v>
      </c>
      <c r="AF741" t="s">
        <v>4020</v>
      </c>
      <c r="AG741" t="s">
        <v>4035</v>
      </c>
      <c r="AH741" t="s">
        <v>1861</v>
      </c>
      <c r="AI741" t="s">
        <v>58</v>
      </c>
      <c r="AJ741" t="s">
        <v>68</v>
      </c>
      <c r="AK741" t="s">
        <v>58</v>
      </c>
      <c r="AL741" t="s">
        <v>60</v>
      </c>
      <c r="AM741" t="s">
        <v>61</v>
      </c>
    </row>
    <row r="742" spans="1:39" x14ac:dyDescent="0.25">
      <c r="A742" t="s">
        <v>7143</v>
      </c>
      <c r="B742" t="s">
        <v>4250</v>
      </c>
      <c r="C742" t="s">
        <v>42</v>
      </c>
      <c r="D742" t="s">
        <v>4251</v>
      </c>
      <c r="E742" t="s">
        <v>44</v>
      </c>
      <c r="F742" s="1">
        <v>0.05</v>
      </c>
      <c r="G742" t="s">
        <v>6342</v>
      </c>
      <c r="H742">
        <v>3</v>
      </c>
      <c r="I742" t="s">
        <v>4253</v>
      </c>
      <c r="J742">
        <v>1800</v>
      </c>
      <c r="K742">
        <v>259200</v>
      </c>
      <c r="L742" t="s">
        <v>6343</v>
      </c>
      <c r="O742" t="s">
        <v>7148</v>
      </c>
      <c r="P742" t="s">
        <v>4280</v>
      </c>
      <c r="Q742" t="s">
        <v>4257</v>
      </c>
      <c r="R742" t="s">
        <v>7149</v>
      </c>
      <c r="S742" t="s">
        <v>5472</v>
      </c>
      <c r="T742" t="s">
        <v>7150</v>
      </c>
      <c r="U742" t="s">
        <v>7109</v>
      </c>
      <c r="X742">
        <v>23</v>
      </c>
      <c r="Y742" t="s">
        <v>4284</v>
      </c>
      <c r="Z742" t="s">
        <v>4284</v>
      </c>
      <c r="AA742" t="s">
        <v>4284</v>
      </c>
      <c r="AB742">
        <v>1</v>
      </c>
      <c r="AC742">
        <v>0.8</v>
      </c>
      <c r="AD742">
        <v>1</v>
      </c>
      <c r="AE742">
        <v>4</v>
      </c>
      <c r="AF742" t="s">
        <v>4020</v>
      </c>
      <c r="AG742" t="s">
        <v>4035</v>
      </c>
      <c r="AH742" t="s">
        <v>74</v>
      </c>
      <c r="AI742" t="s">
        <v>58</v>
      </c>
      <c r="AJ742" t="s">
        <v>59</v>
      </c>
      <c r="AK742" t="s">
        <v>58</v>
      </c>
      <c r="AL742" t="s">
        <v>84</v>
      </c>
      <c r="AM742" t="s">
        <v>90</v>
      </c>
    </row>
    <row r="743" spans="1:39" x14ac:dyDescent="0.25">
      <c r="A743" t="s">
        <v>7151</v>
      </c>
      <c r="B743" t="s">
        <v>4250</v>
      </c>
      <c r="C743" t="s">
        <v>42</v>
      </c>
      <c r="D743" t="s">
        <v>4251</v>
      </c>
      <c r="E743" t="s">
        <v>44</v>
      </c>
      <c r="F743" s="1">
        <v>0.05</v>
      </c>
      <c r="G743" t="s">
        <v>6413</v>
      </c>
      <c r="H743">
        <v>3</v>
      </c>
      <c r="I743" t="s">
        <v>4253</v>
      </c>
      <c r="J743">
        <v>1800</v>
      </c>
      <c r="K743">
        <v>259200</v>
      </c>
      <c r="L743" t="s">
        <v>6414</v>
      </c>
      <c r="O743" t="s">
        <v>7152</v>
      </c>
      <c r="P743" t="s">
        <v>4623</v>
      </c>
      <c r="Q743" t="s">
        <v>4257</v>
      </c>
      <c r="R743" t="s">
        <v>4759</v>
      </c>
      <c r="S743" t="s">
        <v>7153</v>
      </c>
      <c r="T743" t="s">
        <v>7154</v>
      </c>
      <c r="U743" t="s">
        <v>7147</v>
      </c>
      <c r="X743">
        <v>8</v>
      </c>
      <c r="Y743" t="s">
        <v>4627</v>
      </c>
      <c r="Z743" t="s">
        <v>4627</v>
      </c>
      <c r="AA743" t="s">
        <v>4627</v>
      </c>
      <c r="AB743">
        <v>1</v>
      </c>
      <c r="AC743">
        <v>0.8</v>
      </c>
      <c r="AD743">
        <v>0</v>
      </c>
      <c r="AE743">
        <v>12</v>
      </c>
      <c r="AF743" t="s">
        <v>3476</v>
      </c>
      <c r="AG743" t="s">
        <v>3486</v>
      </c>
      <c r="AH743" t="s">
        <v>67</v>
      </c>
      <c r="AI743" t="s">
        <v>58</v>
      </c>
      <c r="AJ743" t="s">
        <v>68</v>
      </c>
      <c r="AK743" t="s">
        <v>58</v>
      </c>
      <c r="AL743" t="s">
        <v>84</v>
      </c>
      <c r="AM743" t="s">
        <v>61</v>
      </c>
    </row>
    <row r="744" spans="1:39" x14ac:dyDescent="0.25">
      <c r="A744" t="s">
        <v>7151</v>
      </c>
      <c r="B744" t="s">
        <v>4250</v>
      </c>
      <c r="C744" t="s">
        <v>42</v>
      </c>
      <c r="D744" t="s">
        <v>4251</v>
      </c>
      <c r="E744" t="s">
        <v>44</v>
      </c>
      <c r="F744" s="1">
        <v>0.05</v>
      </c>
      <c r="G744" t="s">
        <v>6413</v>
      </c>
      <c r="H744">
        <v>3</v>
      </c>
      <c r="I744" t="s">
        <v>4253</v>
      </c>
      <c r="J744">
        <v>1800</v>
      </c>
      <c r="K744">
        <v>259200</v>
      </c>
      <c r="L744" t="s">
        <v>6414</v>
      </c>
      <c r="O744" t="s">
        <v>7155</v>
      </c>
      <c r="P744" t="s">
        <v>4280</v>
      </c>
      <c r="Q744" t="s">
        <v>4257</v>
      </c>
      <c r="R744" t="s">
        <v>5918</v>
      </c>
      <c r="S744" t="s">
        <v>7156</v>
      </c>
      <c r="T744" t="s">
        <v>7157</v>
      </c>
      <c r="U744" t="s">
        <v>7147</v>
      </c>
      <c r="X744">
        <v>34</v>
      </c>
      <c r="Y744" t="s">
        <v>4284</v>
      </c>
      <c r="Z744" t="s">
        <v>4284</v>
      </c>
      <c r="AA744" t="s">
        <v>4284</v>
      </c>
      <c r="AB744">
        <v>1</v>
      </c>
      <c r="AC744">
        <v>0.8</v>
      </c>
      <c r="AD744">
        <v>0</v>
      </c>
      <c r="AE744">
        <v>12</v>
      </c>
      <c r="AF744" t="s">
        <v>3476</v>
      </c>
      <c r="AG744" t="s">
        <v>3486</v>
      </c>
      <c r="AH744" t="s">
        <v>74</v>
      </c>
      <c r="AI744" t="s">
        <v>58</v>
      </c>
      <c r="AJ744" t="s">
        <v>68</v>
      </c>
      <c r="AK744" t="s">
        <v>58</v>
      </c>
      <c r="AL744" t="s">
        <v>84</v>
      </c>
      <c r="AM744" t="s">
        <v>90</v>
      </c>
    </row>
    <row r="745" spans="1:39" x14ac:dyDescent="0.25">
      <c r="A745" t="s">
        <v>7151</v>
      </c>
      <c r="B745" t="s">
        <v>4250</v>
      </c>
      <c r="C745" t="s">
        <v>42</v>
      </c>
      <c r="D745" t="s">
        <v>4251</v>
      </c>
      <c r="E745" t="s">
        <v>44</v>
      </c>
      <c r="F745" s="1">
        <v>0.05</v>
      </c>
      <c r="G745" t="s">
        <v>6413</v>
      </c>
      <c r="H745">
        <v>3</v>
      </c>
      <c r="I745" t="s">
        <v>4253</v>
      </c>
      <c r="J745">
        <v>1800</v>
      </c>
      <c r="K745">
        <v>259200</v>
      </c>
      <c r="L745" t="s">
        <v>6414</v>
      </c>
      <c r="O745" t="s">
        <v>7158</v>
      </c>
      <c r="P745" t="s">
        <v>4256</v>
      </c>
      <c r="Q745" t="s">
        <v>4257</v>
      </c>
      <c r="R745" t="s">
        <v>7159</v>
      </c>
      <c r="S745" t="s">
        <v>5510</v>
      </c>
      <c r="T745" t="s">
        <v>7160</v>
      </c>
      <c r="U745" t="s">
        <v>7147</v>
      </c>
      <c r="X745">
        <v>16</v>
      </c>
      <c r="Y745" t="s">
        <v>4262</v>
      </c>
      <c r="Z745" t="s">
        <v>4262</v>
      </c>
      <c r="AA745" t="s">
        <v>4262</v>
      </c>
      <c r="AB745">
        <v>1</v>
      </c>
      <c r="AC745">
        <v>0.8</v>
      </c>
      <c r="AD745">
        <v>0</v>
      </c>
      <c r="AE745">
        <v>12</v>
      </c>
      <c r="AF745" t="s">
        <v>3476</v>
      </c>
      <c r="AG745" t="s">
        <v>3486</v>
      </c>
      <c r="AH745" t="s">
        <v>67</v>
      </c>
      <c r="AI745" t="s">
        <v>58</v>
      </c>
      <c r="AJ745" t="s">
        <v>68</v>
      </c>
      <c r="AK745" t="s">
        <v>58</v>
      </c>
      <c r="AL745" t="s">
        <v>84</v>
      </c>
      <c r="AM745" t="s">
        <v>90</v>
      </c>
    </row>
    <row r="746" spans="1:39" x14ac:dyDescent="0.25">
      <c r="A746" t="s">
        <v>7161</v>
      </c>
      <c r="B746" t="s">
        <v>4250</v>
      </c>
      <c r="C746" t="s">
        <v>42</v>
      </c>
      <c r="D746" t="s">
        <v>4251</v>
      </c>
      <c r="E746" t="s">
        <v>44</v>
      </c>
      <c r="F746" s="1">
        <v>0.05</v>
      </c>
      <c r="G746" t="s">
        <v>6768</v>
      </c>
      <c r="H746">
        <v>3</v>
      </c>
      <c r="I746" t="s">
        <v>4253</v>
      </c>
      <c r="J746">
        <v>1800</v>
      </c>
      <c r="K746">
        <v>259200</v>
      </c>
      <c r="L746" t="s">
        <v>6769</v>
      </c>
      <c r="O746" t="s">
        <v>7162</v>
      </c>
      <c r="P746" t="s">
        <v>4286</v>
      </c>
      <c r="Q746" t="s">
        <v>4257</v>
      </c>
      <c r="R746" t="s">
        <v>7163</v>
      </c>
      <c r="S746" t="s">
        <v>5731</v>
      </c>
      <c r="T746" t="s">
        <v>7164</v>
      </c>
      <c r="U746" t="s">
        <v>7147</v>
      </c>
      <c r="X746">
        <v>12</v>
      </c>
      <c r="Y746" t="s">
        <v>4290</v>
      </c>
      <c r="Z746" t="s">
        <v>4290</v>
      </c>
      <c r="AA746" t="s">
        <v>4290</v>
      </c>
      <c r="AB746">
        <v>1</v>
      </c>
      <c r="AC746">
        <v>0.9</v>
      </c>
      <c r="AD746">
        <v>1</v>
      </c>
      <c r="AE746">
        <v>8</v>
      </c>
      <c r="AF746" t="s">
        <v>3774</v>
      </c>
      <c r="AG746" t="s">
        <v>3793</v>
      </c>
      <c r="AH746" t="s">
        <v>67</v>
      </c>
      <c r="AI746" t="s">
        <v>58</v>
      </c>
      <c r="AJ746" t="s">
        <v>142</v>
      </c>
      <c r="AK746" t="s">
        <v>58</v>
      </c>
      <c r="AL746" t="s">
        <v>84</v>
      </c>
      <c r="AM746" t="s">
        <v>61</v>
      </c>
    </row>
    <row r="747" spans="1:39" x14ac:dyDescent="0.25">
      <c r="A747" t="s">
        <v>7161</v>
      </c>
      <c r="B747" t="s">
        <v>4250</v>
      </c>
      <c r="C747" t="s">
        <v>42</v>
      </c>
      <c r="D747" t="s">
        <v>4251</v>
      </c>
      <c r="E747" t="s">
        <v>44</v>
      </c>
      <c r="F747" s="1">
        <v>0.05</v>
      </c>
      <c r="G747" t="s">
        <v>6768</v>
      </c>
      <c r="H747">
        <v>3</v>
      </c>
      <c r="I747" t="s">
        <v>4253</v>
      </c>
      <c r="J747">
        <v>1800</v>
      </c>
      <c r="K747">
        <v>259200</v>
      </c>
      <c r="L747" t="s">
        <v>6769</v>
      </c>
      <c r="O747" t="s">
        <v>7165</v>
      </c>
      <c r="P747" t="s">
        <v>4338</v>
      </c>
      <c r="Q747" t="s">
        <v>4257</v>
      </c>
      <c r="R747" t="s">
        <v>7166</v>
      </c>
      <c r="S747" t="s">
        <v>7167</v>
      </c>
      <c r="T747" t="s">
        <v>7168</v>
      </c>
      <c r="U747" t="s">
        <v>7147</v>
      </c>
      <c r="X747">
        <v>388</v>
      </c>
      <c r="Y747" t="s">
        <v>4342</v>
      </c>
      <c r="Z747" t="s">
        <v>4342</v>
      </c>
      <c r="AA747" t="s">
        <v>4342</v>
      </c>
      <c r="AB747">
        <v>1</v>
      </c>
      <c r="AC747">
        <v>0.9</v>
      </c>
      <c r="AD747">
        <v>1</v>
      </c>
      <c r="AE747">
        <v>8</v>
      </c>
      <c r="AF747" t="s">
        <v>3774</v>
      </c>
      <c r="AG747" t="s">
        <v>3793</v>
      </c>
      <c r="AH747" t="s">
        <v>74</v>
      </c>
      <c r="AI747" t="s">
        <v>58</v>
      </c>
      <c r="AJ747" t="s">
        <v>142</v>
      </c>
      <c r="AK747" t="s">
        <v>58</v>
      </c>
      <c r="AL747" t="s">
        <v>84</v>
      </c>
      <c r="AM747" t="s">
        <v>61</v>
      </c>
    </row>
    <row r="748" spans="1:39" x14ac:dyDescent="0.25">
      <c r="A748" t="s">
        <v>7161</v>
      </c>
      <c r="B748" t="s">
        <v>4250</v>
      </c>
      <c r="C748" t="s">
        <v>42</v>
      </c>
      <c r="D748" t="s">
        <v>4251</v>
      </c>
      <c r="E748" t="s">
        <v>44</v>
      </c>
      <c r="F748" s="1">
        <v>0.05</v>
      </c>
      <c r="G748" t="s">
        <v>6768</v>
      </c>
      <c r="H748">
        <v>3</v>
      </c>
      <c r="I748" t="s">
        <v>4253</v>
      </c>
      <c r="J748">
        <v>1800</v>
      </c>
      <c r="K748">
        <v>259200</v>
      </c>
      <c r="L748" t="s">
        <v>6769</v>
      </c>
      <c r="O748" t="s">
        <v>7169</v>
      </c>
      <c r="P748" t="s">
        <v>4374</v>
      </c>
      <c r="Q748" t="s">
        <v>4257</v>
      </c>
      <c r="R748" t="s">
        <v>5798</v>
      </c>
      <c r="S748" t="s">
        <v>7170</v>
      </c>
      <c r="T748" t="s">
        <v>7171</v>
      </c>
      <c r="U748" t="s">
        <v>7147</v>
      </c>
      <c r="X748">
        <v>22</v>
      </c>
      <c r="Y748" t="s">
        <v>4378</v>
      </c>
      <c r="Z748" t="s">
        <v>4378</v>
      </c>
      <c r="AA748" t="s">
        <v>4378</v>
      </c>
      <c r="AB748">
        <v>1</v>
      </c>
      <c r="AC748">
        <v>0.9</v>
      </c>
      <c r="AD748">
        <v>1</v>
      </c>
      <c r="AE748">
        <v>8</v>
      </c>
      <c r="AF748" t="s">
        <v>3774</v>
      </c>
      <c r="AG748" t="s">
        <v>3793</v>
      </c>
      <c r="AH748" t="s">
        <v>57</v>
      </c>
      <c r="AI748" t="s">
        <v>58</v>
      </c>
      <c r="AJ748" t="s">
        <v>142</v>
      </c>
      <c r="AK748" t="s">
        <v>58</v>
      </c>
      <c r="AL748" t="s">
        <v>84</v>
      </c>
      <c r="AM748" t="s">
        <v>61</v>
      </c>
    </row>
    <row r="749" spans="1:39" x14ac:dyDescent="0.25">
      <c r="A749" t="s">
        <v>7172</v>
      </c>
      <c r="B749" t="s">
        <v>4250</v>
      </c>
      <c r="C749" t="s">
        <v>42</v>
      </c>
      <c r="D749" t="s">
        <v>4251</v>
      </c>
      <c r="E749" t="s">
        <v>44</v>
      </c>
      <c r="F749" s="1">
        <v>0.05</v>
      </c>
      <c r="G749" t="s">
        <v>6342</v>
      </c>
      <c r="H749">
        <v>3</v>
      </c>
      <c r="I749" t="s">
        <v>4253</v>
      </c>
      <c r="J749">
        <v>1800</v>
      </c>
      <c r="K749">
        <v>259200</v>
      </c>
      <c r="L749" t="s">
        <v>6343</v>
      </c>
      <c r="O749" t="s">
        <v>7173</v>
      </c>
      <c r="P749" t="s">
        <v>4623</v>
      </c>
      <c r="Q749" t="s">
        <v>4257</v>
      </c>
      <c r="R749" t="s">
        <v>4857</v>
      </c>
      <c r="S749" t="s">
        <v>7174</v>
      </c>
      <c r="T749" t="s">
        <v>7175</v>
      </c>
      <c r="U749" t="s">
        <v>7147</v>
      </c>
      <c r="X749">
        <v>15</v>
      </c>
      <c r="Y749" t="s">
        <v>4627</v>
      </c>
      <c r="Z749" t="s">
        <v>4627</v>
      </c>
      <c r="AA749" t="s">
        <v>4627</v>
      </c>
      <c r="AB749">
        <v>1</v>
      </c>
      <c r="AC749">
        <v>0.8</v>
      </c>
      <c r="AD749">
        <v>1</v>
      </c>
      <c r="AE749">
        <v>5</v>
      </c>
      <c r="AF749" t="s">
        <v>4020</v>
      </c>
      <c r="AG749" t="s">
        <v>4036</v>
      </c>
      <c r="AH749" t="s">
        <v>67</v>
      </c>
      <c r="AI749" t="s">
        <v>58</v>
      </c>
      <c r="AJ749" t="s">
        <v>59</v>
      </c>
      <c r="AK749" t="s">
        <v>58</v>
      </c>
      <c r="AL749" t="s">
        <v>84</v>
      </c>
      <c r="AM749" t="s">
        <v>61</v>
      </c>
    </row>
    <row r="750" spans="1:39" x14ac:dyDescent="0.25">
      <c r="A750" t="s">
        <v>7172</v>
      </c>
      <c r="B750" t="s">
        <v>4250</v>
      </c>
      <c r="C750" t="s">
        <v>42</v>
      </c>
      <c r="D750" t="s">
        <v>4251</v>
      </c>
      <c r="E750" t="s">
        <v>44</v>
      </c>
      <c r="F750" s="1">
        <v>0.05</v>
      </c>
      <c r="G750" t="s">
        <v>6342</v>
      </c>
      <c r="H750">
        <v>3</v>
      </c>
      <c r="I750" t="s">
        <v>4253</v>
      </c>
      <c r="J750">
        <v>1800</v>
      </c>
      <c r="K750">
        <v>259200</v>
      </c>
      <c r="L750" t="s">
        <v>6343</v>
      </c>
      <c r="O750" t="s">
        <v>7176</v>
      </c>
      <c r="P750" t="s">
        <v>4570</v>
      </c>
      <c r="Q750" t="s">
        <v>4257</v>
      </c>
      <c r="R750" t="s">
        <v>6849</v>
      </c>
      <c r="S750" t="s">
        <v>7177</v>
      </c>
      <c r="T750" t="s">
        <v>7178</v>
      </c>
      <c r="U750" t="s">
        <v>7147</v>
      </c>
      <c r="X750">
        <v>21</v>
      </c>
      <c r="Y750" t="s">
        <v>4575</v>
      </c>
      <c r="Z750" t="s">
        <v>4575</v>
      </c>
      <c r="AA750" t="s">
        <v>4575</v>
      </c>
      <c r="AB750">
        <v>1</v>
      </c>
      <c r="AC750">
        <v>0.8</v>
      </c>
      <c r="AD750">
        <v>1</v>
      </c>
      <c r="AE750">
        <v>5</v>
      </c>
      <c r="AF750" t="s">
        <v>4020</v>
      </c>
      <c r="AG750" t="s">
        <v>4036</v>
      </c>
      <c r="AH750" t="s">
        <v>74</v>
      </c>
      <c r="AI750" t="s">
        <v>58</v>
      </c>
      <c r="AJ750" t="s">
        <v>68</v>
      </c>
      <c r="AK750" t="s">
        <v>58</v>
      </c>
      <c r="AL750" t="s">
        <v>84</v>
      </c>
      <c r="AM750" t="s">
        <v>61</v>
      </c>
    </row>
    <row r="751" spans="1:39" x14ac:dyDescent="0.25">
      <c r="A751" t="s">
        <v>7172</v>
      </c>
      <c r="B751" t="s">
        <v>4250</v>
      </c>
      <c r="C751" t="s">
        <v>42</v>
      </c>
      <c r="D751" t="s">
        <v>4251</v>
      </c>
      <c r="E751" t="s">
        <v>44</v>
      </c>
      <c r="F751" s="1">
        <v>0.05</v>
      </c>
      <c r="G751" t="s">
        <v>6342</v>
      </c>
      <c r="H751">
        <v>3</v>
      </c>
      <c r="I751" t="s">
        <v>4253</v>
      </c>
      <c r="J751">
        <v>1800</v>
      </c>
      <c r="K751">
        <v>259200</v>
      </c>
      <c r="L751" t="s">
        <v>6343</v>
      </c>
      <c r="O751" t="s">
        <v>7179</v>
      </c>
      <c r="P751" t="s">
        <v>4280</v>
      </c>
      <c r="Q751" t="s">
        <v>4257</v>
      </c>
      <c r="R751" t="s">
        <v>6617</v>
      </c>
      <c r="S751" t="s">
        <v>7180</v>
      </c>
      <c r="T751" t="s">
        <v>7181</v>
      </c>
      <c r="U751" t="s">
        <v>7147</v>
      </c>
      <c r="X751">
        <v>14</v>
      </c>
      <c r="Y751" t="s">
        <v>4284</v>
      </c>
      <c r="Z751" t="s">
        <v>4284</v>
      </c>
      <c r="AA751" t="s">
        <v>4284</v>
      </c>
      <c r="AB751">
        <v>1</v>
      </c>
      <c r="AC751">
        <v>0.8</v>
      </c>
      <c r="AD751">
        <v>1</v>
      </c>
      <c r="AE751">
        <v>5</v>
      </c>
      <c r="AF751" t="s">
        <v>4020</v>
      </c>
      <c r="AG751" t="s">
        <v>4036</v>
      </c>
      <c r="AH751" t="s">
        <v>74</v>
      </c>
      <c r="AI751" t="s">
        <v>58</v>
      </c>
      <c r="AJ751" t="s">
        <v>75</v>
      </c>
      <c r="AK751" t="s">
        <v>58</v>
      </c>
      <c r="AL751" t="s">
        <v>84</v>
      </c>
      <c r="AM751" t="s">
        <v>90</v>
      </c>
    </row>
    <row r="752" spans="1:39" x14ac:dyDescent="0.25">
      <c r="A752" t="s">
        <v>7182</v>
      </c>
      <c r="B752" t="s">
        <v>4250</v>
      </c>
      <c r="C752" t="s">
        <v>42</v>
      </c>
      <c r="D752" t="s">
        <v>4251</v>
      </c>
      <c r="E752" t="s">
        <v>44</v>
      </c>
      <c r="F752" s="1">
        <v>0.05</v>
      </c>
      <c r="G752" t="s">
        <v>6861</v>
      </c>
      <c r="H752">
        <v>4</v>
      </c>
      <c r="I752" t="s">
        <v>4253</v>
      </c>
      <c r="J752">
        <v>1800</v>
      </c>
      <c r="K752">
        <v>259200</v>
      </c>
      <c r="L752" t="s">
        <v>7183</v>
      </c>
      <c r="O752" t="s">
        <v>7184</v>
      </c>
      <c r="P752" t="s">
        <v>4280</v>
      </c>
      <c r="Q752" t="s">
        <v>4257</v>
      </c>
      <c r="R752" t="s">
        <v>4323</v>
      </c>
      <c r="S752" t="s">
        <v>5918</v>
      </c>
      <c r="T752" t="s">
        <v>7185</v>
      </c>
      <c r="U752" t="s">
        <v>7147</v>
      </c>
      <c r="X752">
        <v>25</v>
      </c>
      <c r="Y752" t="s">
        <v>4284</v>
      </c>
      <c r="Z752" t="s">
        <v>4284</v>
      </c>
      <c r="AA752" t="s">
        <v>4284</v>
      </c>
      <c r="AB752">
        <v>1</v>
      </c>
      <c r="AC752">
        <v>0.8</v>
      </c>
      <c r="AD752">
        <v>0</v>
      </c>
      <c r="AE752">
        <v>13</v>
      </c>
      <c r="AF752" t="s">
        <v>3476</v>
      </c>
      <c r="AG752" t="s">
        <v>3487</v>
      </c>
      <c r="AH752" t="s">
        <v>74</v>
      </c>
      <c r="AI752" t="s">
        <v>58</v>
      </c>
      <c r="AJ752" t="s">
        <v>68</v>
      </c>
      <c r="AK752" t="s">
        <v>58</v>
      </c>
      <c r="AL752" t="s">
        <v>84</v>
      </c>
      <c r="AM752" t="s">
        <v>90</v>
      </c>
    </row>
    <row r="753" spans="1:39" x14ac:dyDescent="0.25">
      <c r="A753" t="s">
        <v>7182</v>
      </c>
      <c r="B753" t="s">
        <v>4250</v>
      </c>
      <c r="C753" t="s">
        <v>42</v>
      </c>
      <c r="D753" t="s">
        <v>4251</v>
      </c>
      <c r="E753" t="s">
        <v>44</v>
      </c>
      <c r="F753" s="1">
        <v>0.05</v>
      </c>
      <c r="G753" t="s">
        <v>6861</v>
      </c>
      <c r="H753">
        <v>4</v>
      </c>
      <c r="I753" t="s">
        <v>4253</v>
      </c>
      <c r="J753">
        <v>1800</v>
      </c>
      <c r="K753">
        <v>259200</v>
      </c>
      <c r="L753" t="s">
        <v>7183</v>
      </c>
      <c r="O753" t="s">
        <v>7186</v>
      </c>
      <c r="P753" t="s">
        <v>4307</v>
      </c>
      <c r="Q753" t="s">
        <v>4257</v>
      </c>
      <c r="R753" t="s">
        <v>6565</v>
      </c>
      <c r="S753" t="s">
        <v>7187</v>
      </c>
      <c r="T753" t="s">
        <v>7188</v>
      </c>
      <c r="U753" t="s">
        <v>7147</v>
      </c>
      <c r="X753">
        <v>44</v>
      </c>
      <c r="Y753" t="s">
        <v>4311</v>
      </c>
      <c r="Z753" t="s">
        <v>4311</v>
      </c>
      <c r="AA753" t="s">
        <v>4311</v>
      </c>
      <c r="AB753">
        <v>1</v>
      </c>
      <c r="AC753">
        <v>0.8</v>
      </c>
      <c r="AD753">
        <v>0</v>
      </c>
      <c r="AE753">
        <v>13</v>
      </c>
      <c r="AF753" t="s">
        <v>3476</v>
      </c>
      <c r="AG753" t="s">
        <v>3487</v>
      </c>
      <c r="AH753" t="s">
        <v>1861</v>
      </c>
      <c r="AI753" t="s">
        <v>58</v>
      </c>
      <c r="AJ753" t="s">
        <v>68</v>
      </c>
      <c r="AK753" t="s">
        <v>58</v>
      </c>
      <c r="AL753" t="s">
        <v>60</v>
      </c>
      <c r="AM753" t="s">
        <v>61</v>
      </c>
    </row>
    <row r="754" spans="1:39" x14ac:dyDescent="0.25">
      <c r="A754" t="s">
        <v>7182</v>
      </c>
      <c r="B754" t="s">
        <v>4250</v>
      </c>
      <c r="C754" t="s">
        <v>42</v>
      </c>
      <c r="D754" t="s">
        <v>4251</v>
      </c>
      <c r="E754" t="s">
        <v>44</v>
      </c>
      <c r="F754" s="1">
        <v>0.05</v>
      </c>
      <c r="G754" t="s">
        <v>6861</v>
      </c>
      <c r="H754">
        <v>4</v>
      </c>
      <c r="I754" t="s">
        <v>4253</v>
      </c>
      <c r="J754">
        <v>1800</v>
      </c>
      <c r="K754">
        <v>259200</v>
      </c>
      <c r="L754" t="s">
        <v>7183</v>
      </c>
      <c r="O754" t="s">
        <v>7191</v>
      </c>
      <c r="P754" t="s">
        <v>4300</v>
      </c>
      <c r="Q754" t="s">
        <v>4257</v>
      </c>
      <c r="R754" t="s">
        <v>7192</v>
      </c>
      <c r="S754" t="s">
        <v>7193</v>
      </c>
      <c r="T754" t="s">
        <v>7194</v>
      </c>
      <c r="U754" t="s">
        <v>5549</v>
      </c>
      <c r="X754">
        <v>41</v>
      </c>
      <c r="Y754" t="s">
        <v>4305</v>
      </c>
      <c r="Z754" t="s">
        <v>4305</v>
      </c>
      <c r="AA754" t="s">
        <v>4305</v>
      </c>
      <c r="AB754">
        <v>1</v>
      </c>
      <c r="AC754">
        <v>0.8</v>
      </c>
      <c r="AD754">
        <v>0</v>
      </c>
      <c r="AE754">
        <v>13</v>
      </c>
      <c r="AF754" t="s">
        <v>3476</v>
      </c>
      <c r="AG754" t="s">
        <v>3487</v>
      </c>
      <c r="AH754" t="s">
        <v>1861</v>
      </c>
      <c r="AI754" t="s">
        <v>58</v>
      </c>
      <c r="AJ754" t="s">
        <v>68</v>
      </c>
      <c r="AK754" t="s">
        <v>58</v>
      </c>
      <c r="AL754" t="s">
        <v>60</v>
      </c>
      <c r="AM754" t="s">
        <v>61</v>
      </c>
    </row>
    <row r="755" spans="1:39" x14ac:dyDescent="0.25">
      <c r="A755" t="s">
        <v>7195</v>
      </c>
      <c r="B755" t="s">
        <v>4250</v>
      </c>
      <c r="C755" t="s">
        <v>42</v>
      </c>
      <c r="D755" t="s">
        <v>4251</v>
      </c>
      <c r="E755" t="s">
        <v>44</v>
      </c>
      <c r="F755" s="1">
        <v>0.05</v>
      </c>
      <c r="G755" t="s">
        <v>6768</v>
      </c>
      <c r="H755">
        <v>3</v>
      </c>
      <c r="I755" t="s">
        <v>4253</v>
      </c>
      <c r="J755">
        <v>1800</v>
      </c>
      <c r="K755">
        <v>259200</v>
      </c>
      <c r="L755" t="s">
        <v>6769</v>
      </c>
      <c r="O755" t="s">
        <v>7196</v>
      </c>
      <c r="P755" t="s">
        <v>4623</v>
      </c>
      <c r="Q755" t="s">
        <v>4257</v>
      </c>
      <c r="R755" t="s">
        <v>6235</v>
      </c>
      <c r="S755" t="s">
        <v>6541</v>
      </c>
      <c r="T755" t="s">
        <v>7197</v>
      </c>
      <c r="U755" t="s">
        <v>7147</v>
      </c>
      <c r="X755">
        <v>11</v>
      </c>
      <c r="Y755" t="s">
        <v>4627</v>
      </c>
      <c r="Z755" t="s">
        <v>4627</v>
      </c>
      <c r="AA755" t="s">
        <v>4627</v>
      </c>
      <c r="AB755">
        <v>1</v>
      </c>
      <c r="AC755">
        <v>0.9</v>
      </c>
      <c r="AD755">
        <v>0</v>
      </c>
      <c r="AE755">
        <v>9</v>
      </c>
      <c r="AF755" t="s">
        <v>3774</v>
      </c>
      <c r="AG755" t="s">
        <v>3794</v>
      </c>
      <c r="AH755" t="s">
        <v>67</v>
      </c>
      <c r="AI755" t="s">
        <v>58</v>
      </c>
      <c r="AJ755" t="s">
        <v>142</v>
      </c>
      <c r="AK755" t="s">
        <v>58</v>
      </c>
      <c r="AL755" t="s">
        <v>84</v>
      </c>
      <c r="AM755" t="s">
        <v>61</v>
      </c>
    </row>
    <row r="756" spans="1:39" x14ac:dyDescent="0.25">
      <c r="A756" t="s">
        <v>7195</v>
      </c>
      <c r="B756" t="s">
        <v>4250</v>
      </c>
      <c r="C756" t="s">
        <v>42</v>
      </c>
      <c r="D756" t="s">
        <v>4251</v>
      </c>
      <c r="E756" t="s">
        <v>44</v>
      </c>
      <c r="F756" s="1">
        <v>0.05</v>
      </c>
      <c r="G756" t="s">
        <v>6768</v>
      </c>
      <c r="H756">
        <v>3</v>
      </c>
      <c r="I756" t="s">
        <v>4253</v>
      </c>
      <c r="J756">
        <v>1800</v>
      </c>
      <c r="K756">
        <v>259200</v>
      </c>
      <c r="L756" t="s">
        <v>6769</v>
      </c>
      <c r="O756" t="s">
        <v>7198</v>
      </c>
      <c r="P756" t="s">
        <v>4280</v>
      </c>
      <c r="Q756" t="s">
        <v>4257</v>
      </c>
      <c r="R756" t="s">
        <v>4640</v>
      </c>
      <c r="S756" t="s">
        <v>4768</v>
      </c>
      <c r="T756" t="s">
        <v>5812</v>
      </c>
      <c r="U756" t="s">
        <v>7147</v>
      </c>
      <c r="X756">
        <v>20</v>
      </c>
      <c r="Y756" t="s">
        <v>4284</v>
      </c>
      <c r="Z756" t="s">
        <v>4284</v>
      </c>
      <c r="AA756" t="s">
        <v>4284</v>
      </c>
      <c r="AB756">
        <v>1</v>
      </c>
      <c r="AC756">
        <v>0.9</v>
      </c>
      <c r="AD756">
        <v>0</v>
      </c>
      <c r="AE756">
        <v>9</v>
      </c>
      <c r="AF756" t="s">
        <v>3774</v>
      </c>
      <c r="AG756" t="s">
        <v>3794</v>
      </c>
      <c r="AH756" t="s">
        <v>74</v>
      </c>
      <c r="AI756" t="s">
        <v>58</v>
      </c>
      <c r="AJ756" t="s">
        <v>68</v>
      </c>
      <c r="AK756" t="s">
        <v>58</v>
      </c>
      <c r="AL756" t="s">
        <v>84</v>
      </c>
      <c r="AM756" t="s">
        <v>90</v>
      </c>
    </row>
    <row r="757" spans="1:39" x14ac:dyDescent="0.25">
      <c r="A757" t="s">
        <v>7195</v>
      </c>
      <c r="B757" t="s">
        <v>4250</v>
      </c>
      <c r="C757" t="s">
        <v>42</v>
      </c>
      <c r="D757" t="s">
        <v>4251</v>
      </c>
      <c r="E757" t="s">
        <v>44</v>
      </c>
      <c r="F757" s="1">
        <v>0.05</v>
      </c>
      <c r="G757" t="s">
        <v>6768</v>
      </c>
      <c r="H757">
        <v>3</v>
      </c>
      <c r="I757" t="s">
        <v>4253</v>
      </c>
      <c r="J757">
        <v>1800</v>
      </c>
      <c r="K757">
        <v>259200</v>
      </c>
      <c r="L757" t="s">
        <v>6769</v>
      </c>
      <c r="O757" t="s">
        <v>7199</v>
      </c>
      <c r="P757" t="s">
        <v>5191</v>
      </c>
      <c r="Q757" t="s">
        <v>4257</v>
      </c>
      <c r="R757" t="s">
        <v>6058</v>
      </c>
      <c r="S757" t="s">
        <v>7200</v>
      </c>
      <c r="T757" t="s">
        <v>7201</v>
      </c>
      <c r="U757" t="s">
        <v>7202</v>
      </c>
      <c r="X757">
        <v>14</v>
      </c>
      <c r="Y757" t="s">
        <v>4425</v>
      </c>
      <c r="Z757" t="s">
        <v>4425</v>
      </c>
      <c r="AA757" t="s">
        <v>4425</v>
      </c>
      <c r="AB757">
        <v>1</v>
      </c>
      <c r="AC757">
        <v>0.9</v>
      </c>
      <c r="AD757">
        <v>0</v>
      </c>
      <c r="AE757">
        <v>9</v>
      </c>
      <c r="AF757" t="s">
        <v>3774</v>
      </c>
      <c r="AG757" t="s">
        <v>3794</v>
      </c>
      <c r="AH757" t="s">
        <v>57</v>
      </c>
      <c r="AI757" t="s">
        <v>58</v>
      </c>
      <c r="AJ757" t="s">
        <v>68</v>
      </c>
      <c r="AK757" t="s">
        <v>58</v>
      </c>
      <c r="AL757" t="s">
        <v>84</v>
      </c>
      <c r="AM757" t="s">
        <v>61</v>
      </c>
    </row>
    <row r="758" spans="1:39" x14ac:dyDescent="0.25">
      <c r="A758" t="s">
        <v>7203</v>
      </c>
      <c r="B758" t="s">
        <v>4250</v>
      </c>
      <c r="C758" t="s">
        <v>42</v>
      </c>
      <c r="D758" t="s">
        <v>4251</v>
      </c>
      <c r="E758" t="s">
        <v>44</v>
      </c>
      <c r="F758" s="1">
        <v>0.05</v>
      </c>
      <c r="G758" t="s">
        <v>6342</v>
      </c>
      <c r="H758">
        <v>3</v>
      </c>
      <c r="I758" t="s">
        <v>4253</v>
      </c>
      <c r="J758">
        <v>1800</v>
      </c>
      <c r="K758">
        <v>259200</v>
      </c>
      <c r="L758" t="s">
        <v>6343</v>
      </c>
      <c r="O758" t="s">
        <v>7204</v>
      </c>
      <c r="P758" t="s">
        <v>4386</v>
      </c>
      <c r="Q758" t="s">
        <v>4257</v>
      </c>
      <c r="R758" t="s">
        <v>6121</v>
      </c>
      <c r="S758" t="s">
        <v>5424</v>
      </c>
      <c r="T758" t="s">
        <v>5425</v>
      </c>
      <c r="U758" t="s">
        <v>7202</v>
      </c>
      <c r="X758">
        <v>13</v>
      </c>
      <c r="Y758" t="s">
        <v>4390</v>
      </c>
      <c r="Z758" t="s">
        <v>4390</v>
      </c>
      <c r="AA758" t="s">
        <v>4390</v>
      </c>
      <c r="AB758">
        <v>1</v>
      </c>
      <c r="AC758">
        <v>0.8</v>
      </c>
      <c r="AD758">
        <v>1</v>
      </c>
      <c r="AE758">
        <v>6</v>
      </c>
      <c r="AF758" t="s">
        <v>4020</v>
      </c>
      <c r="AG758" t="s">
        <v>4026</v>
      </c>
      <c r="AH758" t="s">
        <v>74</v>
      </c>
      <c r="AI758" t="s">
        <v>58</v>
      </c>
      <c r="AJ758" t="s">
        <v>59</v>
      </c>
      <c r="AK758" t="s">
        <v>58</v>
      </c>
      <c r="AL758" t="s">
        <v>84</v>
      </c>
      <c r="AM758" t="s">
        <v>90</v>
      </c>
    </row>
    <row r="759" spans="1:39" x14ac:dyDescent="0.25">
      <c r="A759" t="s">
        <v>7203</v>
      </c>
      <c r="B759" t="s">
        <v>4250</v>
      </c>
      <c r="C759" t="s">
        <v>42</v>
      </c>
      <c r="D759" t="s">
        <v>4251</v>
      </c>
      <c r="E759" t="s">
        <v>44</v>
      </c>
      <c r="F759" s="1">
        <v>0.05</v>
      </c>
      <c r="G759" t="s">
        <v>6342</v>
      </c>
      <c r="H759">
        <v>3</v>
      </c>
      <c r="I759" t="s">
        <v>4253</v>
      </c>
      <c r="J759">
        <v>1800</v>
      </c>
      <c r="K759">
        <v>259200</v>
      </c>
      <c r="L759" t="s">
        <v>6343</v>
      </c>
      <c r="O759" t="s">
        <v>7205</v>
      </c>
      <c r="P759" t="s">
        <v>4363</v>
      </c>
      <c r="Q759" t="s">
        <v>4257</v>
      </c>
      <c r="R759" t="s">
        <v>6455</v>
      </c>
      <c r="S759" t="s">
        <v>7146</v>
      </c>
      <c r="T759" t="s">
        <v>7206</v>
      </c>
      <c r="U759" t="s">
        <v>7202</v>
      </c>
      <c r="X759">
        <v>46</v>
      </c>
      <c r="Y759" t="s">
        <v>4367</v>
      </c>
      <c r="Z759" t="s">
        <v>4367</v>
      </c>
      <c r="AA759" t="s">
        <v>4367</v>
      </c>
      <c r="AB759">
        <v>1</v>
      </c>
      <c r="AC759">
        <v>0.8</v>
      </c>
      <c r="AD759">
        <v>1</v>
      </c>
      <c r="AE759">
        <v>6</v>
      </c>
      <c r="AF759" t="s">
        <v>4020</v>
      </c>
      <c r="AG759" t="s">
        <v>4026</v>
      </c>
      <c r="AH759" t="s">
        <v>67</v>
      </c>
      <c r="AI759" t="s">
        <v>58</v>
      </c>
      <c r="AJ759" t="s">
        <v>75</v>
      </c>
      <c r="AK759" t="s">
        <v>58</v>
      </c>
      <c r="AL759" t="s">
        <v>84</v>
      </c>
      <c r="AM759" t="s">
        <v>61</v>
      </c>
    </row>
    <row r="760" spans="1:39" x14ac:dyDescent="0.25">
      <c r="A760" t="s">
        <v>7203</v>
      </c>
      <c r="B760" t="s">
        <v>4250</v>
      </c>
      <c r="C760" t="s">
        <v>42</v>
      </c>
      <c r="D760" t="s">
        <v>4251</v>
      </c>
      <c r="E760" t="s">
        <v>44</v>
      </c>
      <c r="F760" s="1">
        <v>0.05</v>
      </c>
      <c r="G760" t="s">
        <v>6342</v>
      </c>
      <c r="H760">
        <v>3</v>
      </c>
      <c r="I760" t="s">
        <v>4253</v>
      </c>
      <c r="J760">
        <v>1800</v>
      </c>
      <c r="K760">
        <v>259200</v>
      </c>
      <c r="L760" t="s">
        <v>6343</v>
      </c>
      <c r="O760" t="s">
        <v>7207</v>
      </c>
      <c r="P760" t="s">
        <v>4280</v>
      </c>
      <c r="Q760" t="s">
        <v>4257</v>
      </c>
      <c r="R760" t="s">
        <v>6389</v>
      </c>
      <c r="S760" t="s">
        <v>7208</v>
      </c>
      <c r="T760" t="s">
        <v>7209</v>
      </c>
      <c r="U760" t="s">
        <v>7202</v>
      </c>
      <c r="X760">
        <v>22</v>
      </c>
      <c r="Y760" t="s">
        <v>4284</v>
      </c>
      <c r="Z760" t="s">
        <v>4284</v>
      </c>
      <c r="AA760" t="s">
        <v>4284</v>
      </c>
      <c r="AB760">
        <v>1</v>
      </c>
      <c r="AC760">
        <v>0.8</v>
      </c>
      <c r="AD760">
        <v>1</v>
      </c>
      <c r="AE760">
        <v>6</v>
      </c>
      <c r="AF760" t="s">
        <v>4020</v>
      </c>
      <c r="AG760" t="s">
        <v>4026</v>
      </c>
      <c r="AH760" t="s">
        <v>74</v>
      </c>
      <c r="AI760" t="s">
        <v>58</v>
      </c>
      <c r="AJ760" t="s">
        <v>68</v>
      </c>
      <c r="AK760" t="s">
        <v>58</v>
      </c>
      <c r="AL760" t="s">
        <v>84</v>
      </c>
      <c r="AM760" t="s">
        <v>90</v>
      </c>
    </row>
    <row r="761" spans="1:39" x14ac:dyDescent="0.25">
      <c r="A761" t="s">
        <v>7210</v>
      </c>
      <c r="B761" t="s">
        <v>4250</v>
      </c>
      <c r="C761" t="s">
        <v>42</v>
      </c>
      <c r="D761" t="s">
        <v>4251</v>
      </c>
      <c r="E761" t="s">
        <v>44</v>
      </c>
      <c r="F761" s="1">
        <v>0.05</v>
      </c>
      <c r="G761" t="s">
        <v>6413</v>
      </c>
      <c r="H761">
        <v>3</v>
      </c>
      <c r="I761" t="s">
        <v>4253</v>
      </c>
      <c r="J761">
        <v>1800</v>
      </c>
      <c r="K761">
        <v>259200</v>
      </c>
      <c r="L761" t="s">
        <v>6414</v>
      </c>
      <c r="O761" t="s">
        <v>7211</v>
      </c>
      <c r="P761" t="s">
        <v>4280</v>
      </c>
      <c r="Q761" t="s">
        <v>4257</v>
      </c>
      <c r="R761" t="s">
        <v>7212</v>
      </c>
      <c r="S761" t="s">
        <v>4984</v>
      </c>
      <c r="T761" t="s">
        <v>4985</v>
      </c>
      <c r="U761" t="s">
        <v>7202</v>
      </c>
      <c r="X761">
        <v>20</v>
      </c>
      <c r="Y761" t="s">
        <v>4284</v>
      </c>
      <c r="Z761" t="s">
        <v>4284</v>
      </c>
      <c r="AA761" t="s">
        <v>4284</v>
      </c>
      <c r="AB761">
        <v>1</v>
      </c>
      <c r="AC761">
        <v>0.8</v>
      </c>
      <c r="AD761">
        <v>0</v>
      </c>
      <c r="AE761">
        <v>14</v>
      </c>
      <c r="AF761" t="s">
        <v>3476</v>
      </c>
      <c r="AG761" t="s">
        <v>3488</v>
      </c>
      <c r="AH761" t="s">
        <v>74</v>
      </c>
      <c r="AI761" t="s">
        <v>58</v>
      </c>
      <c r="AJ761" t="s">
        <v>68</v>
      </c>
      <c r="AK761" t="s">
        <v>58</v>
      </c>
      <c r="AL761" t="s">
        <v>84</v>
      </c>
      <c r="AM761" t="s">
        <v>90</v>
      </c>
    </row>
    <row r="762" spans="1:39" x14ac:dyDescent="0.25">
      <c r="A762" t="s">
        <v>7210</v>
      </c>
      <c r="B762" t="s">
        <v>4250</v>
      </c>
      <c r="C762" t="s">
        <v>42</v>
      </c>
      <c r="D762" t="s">
        <v>4251</v>
      </c>
      <c r="E762" t="s">
        <v>44</v>
      </c>
      <c r="F762" s="1">
        <v>0.05</v>
      </c>
      <c r="G762" t="s">
        <v>6413</v>
      </c>
      <c r="H762">
        <v>3</v>
      </c>
      <c r="I762" t="s">
        <v>4253</v>
      </c>
      <c r="J762">
        <v>1800</v>
      </c>
      <c r="K762">
        <v>259200</v>
      </c>
      <c r="L762" t="s">
        <v>6414</v>
      </c>
      <c r="O762" t="s">
        <v>7213</v>
      </c>
      <c r="P762" t="s">
        <v>4363</v>
      </c>
      <c r="Q762" t="s">
        <v>4257</v>
      </c>
      <c r="R762" t="s">
        <v>6125</v>
      </c>
      <c r="S762" t="s">
        <v>7214</v>
      </c>
      <c r="T762" t="s">
        <v>7215</v>
      </c>
      <c r="U762" t="s">
        <v>7202</v>
      </c>
      <c r="X762">
        <v>32</v>
      </c>
      <c r="Y762" t="s">
        <v>4367</v>
      </c>
      <c r="Z762" t="s">
        <v>4367</v>
      </c>
      <c r="AA762" t="s">
        <v>4367</v>
      </c>
      <c r="AB762">
        <v>1</v>
      </c>
      <c r="AC762">
        <v>0.8</v>
      </c>
      <c r="AD762">
        <v>0</v>
      </c>
      <c r="AE762">
        <v>14</v>
      </c>
      <c r="AF762" t="s">
        <v>3476</v>
      </c>
      <c r="AG762" t="s">
        <v>3488</v>
      </c>
      <c r="AH762" t="s">
        <v>67</v>
      </c>
      <c r="AI762" t="s">
        <v>58</v>
      </c>
      <c r="AJ762" t="s">
        <v>75</v>
      </c>
      <c r="AK762" t="s">
        <v>58</v>
      </c>
      <c r="AL762" t="s">
        <v>84</v>
      </c>
      <c r="AM762" t="s">
        <v>61</v>
      </c>
    </row>
    <row r="763" spans="1:39" x14ac:dyDescent="0.25">
      <c r="A763" t="s">
        <v>7210</v>
      </c>
      <c r="B763" t="s">
        <v>4250</v>
      </c>
      <c r="C763" t="s">
        <v>42</v>
      </c>
      <c r="D763" t="s">
        <v>4251</v>
      </c>
      <c r="E763" t="s">
        <v>44</v>
      </c>
      <c r="F763" s="1">
        <v>0.05</v>
      </c>
      <c r="G763" t="s">
        <v>6413</v>
      </c>
      <c r="H763">
        <v>3</v>
      </c>
      <c r="I763" t="s">
        <v>4253</v>
      </c>
      <c r="J763">
        <v>1800</v>
      </c>
      <c r="K763">
        <v>259200</v>
      </c>
      <c r="L763" t="s">
        <v>6414</v>
      </c>
      <c r="O763" t="s">
        <v>7216</v>
      </c>
      <c r="P763" t="s">
        <v>4321</v>
      </c>
      <c r="Q763" t="s">
        <v>4257</v>
      </c>
      <c r="R763" t="s">
        <v>4662</v>
      </c>
      <c r="S763" t="s">
        <v>5738</v>
      </c>
      <c r="T763" t="s">
        <v>5739</v>
      </c>
      <c r="U763" t="s">
        <v>7202</v>
      </c>
      <c r="X763">
        <v>22</v>
      </c>
      <c r="Y763" t="s">
        <v>4325</v>
      </c>
      <c r="Z763" t="s">
        <v>4325</v>
      </c>
      <c r="AA763" t="s">
        <v>4325</v>
      </c>
      <c r="AB763">
        <v>1</v>
      </c>
      <c r="AC763">
        <v>0.8</v>
      </c>
      <c r="AD763">
        <v>0</v>
      </c>
      <c r="AE763">
        <v>14</v>
      </c>
      <c r="AF763" t="s">
        <v>3476</v>
      </c>
      <c r="AG763" t="s">
        <v>3488</v>
      </c>
      <c r="AH763" t="s">
        <v>74</v>
      </c>
      <c r="AI763" t="s">
        <v>58</v>
      </c>
      <c r="AJ763" t="s">
        <v>75</v>
      </c>
      <c r="AK763" t="s">
        <v>58</v>
      </c>
      <c r="AL763" t="s">
        <v>84</v>
      </c>
      <c r="AM763" t="s">
        <v>61</v>
      </c>
    </row>
    <row r="764" spans="1:39" x14ac:dyDescent="0.25">
      <c r="A764" t="s">
        <v>7217</v>
      </c>
      <c r="B764" t="s">
        <v>4250</v>
      </c>
      <c r="C764" t="s">
        <v>42</v>
      </c>
      <c r="D764" t="s">
        <v>4251</v>
      </c>
      <c r="E764" t="s">
        <v>44</v>
      </c>
      <c r="F764" s="1">
        <v>0.05</v>
      </c>
      <c r="G764" t="s">
        <v>6342</v>
      </c>
      <c r="H764">
        <v>3</v>
      </c>
      <c r="I764" t="s">
        <v>4253</v>
      </c>
      <c r="J764">
        <v>1800</v>
      </c>
      <c r="K764">
        <v>259200</v>
      </c>
      <c r="L764" t="s">
        <v>6343</v>
      </c>
      <c r="O764" t="s">
        <v>7218</v>
      </c>
      <c r="P764" t="s">
        <v>4444</v>
      </c>
      <c r="Q764" t="s">
        <v>4257</v>
      </c>
      <c r="R764" t="s">
        <v>6575</v>
      </c>
      <c r="S764" t="s">
        <v>6324</v>
      </c>
      <c r="T764" t="s">
        <v>6325</v>
      </c>
      <c r="U764" t="s">
        <v>7202</v>
      </c>
      <c r="X764">
        <v>34</v>
      </c>
      <c r="Y764" t="s">
        <v>4448</v>
      </c>
      <c r="Z764" t="s">
        <v>4448</v>
      </c>
      <c r="AA764" t="s">
        <v>4448</v>
      </c>
      <c r="AB764">
        <v>1</v>
      </c>
      <c r="AC764">
        <v>0.8</v>
      </c>
      <c r="AD764">
        <v>1</v>
      </c>
      <c r="AE764">
        <v>7</v>
      </c>
      <c r="AF764" t="s">
        <v>4020</v>
      </c>
      <c r="AG764" t="s">
        <v>4037</v>
      </c>
      <c r="AH764" t="s">
        <v>74</v>
      </c>
      <c r="AI764" t="s">
        <v>58</v>
      </c>
      <c r="AJ764" t="s">
        <v>68</v>
      </c>
      <c r="AK764" t="s">
        <v>58</v>
      </c>
      <c r="AL764" t="s">
        <v>60</v>
      </c>
      <c r="AM764" t="s">
        <v>61</v>
      </c>
    </row>
    <row r="765" spans="1:39" x14ac:dyDescent="0.25">
      <c r="A765" t="s">
        <v>7217</v>
      </c>
      <c r="B765" t="s">
        <v>4250</v>
      </c>
      <c r="C765" t="s">
        <v>42</v>
      </c>
      <c r="D765" t="s">
        <v>4251</v>
      </c>
      <c r="E765" t="s">
        <v>44</v>
      </c>
      <c r="F765" s="1">
        <v>0.05</v>
      </c>
      <c r="G765" t="s">
        <v>6342</v>
      </c>
      <c r="H765">
        <v>3</v>
      </c>
      <c r="I765" t="s">
        <v>4253</v>
      </c>
      <c r="J765">
        <v>1800</v>
      </c>
      <c r="K765">
        <v>259200</v>
      </c>
      <c r="L765" t="s">
        <v>6343</v>
      </c>
      <c r="O765" t="s">
        <v>7219</v>
      </c>
      <c r="P765" t="s">
        <v>4432</v>
      </c>
      <c r="Q765" t="s">
        <v>4257</v>
      </c>
      <c r="R765" t="s">
        <v>5634</v>
      </c>
      <c r="S765" t="s">
        <v>7220</v>
      </c>
      <c r="T765" t="s">
        <v>7221</v>
      </c>
      <c r="U765" t="s">
        <v>7202</v>
      </c>
      <c r="X765">
        <v>25</v>
      </c>
      <c r="Y765" t="s">
        <v>4436</v>
      </c>
      <c r="Z765" t="s">
        <v>4436</v>
      </c>
      <c r="AA765" t="s">
        <v>4436</v>
      </c>
      <c r="AB765">
        <v>1</v>
      </c>
      <c r="AC765">
        <v>0.8</v>
      </c>
      <c r="AD765">
        <v>1</v>
      </c>
      <c r="AE765">
        <v>7</v>
      </c>
      <c r="AF765" t="s">
        <v>4020</v>
      </c>
      <c r="AG765" t="s">
        <v>4037</v>
      </c>
      <c r="AH765" t="s">
        <v>67</v>
      </c>
      <c r="AI765" t="s">
        <v>58</v>
      </c>
      <c r="AJ765" t="s">
        <v>75</v>
      </c>
      <c r="AK765" t="s">
        <v>58</v>
      </c>
      <c r="AL765" t="s">
        <v>60</v>
      </c>
      <c r="AM765" t="s">
        <v>61</v>
      </c>
    </row>
    <row r="766" spans="1:39" x14ac:dyDescent="0.25">
      <c r="A766" t="s">
        <v>7217</v>
      </c>
      <c r="B766" t="s">
        <v>4250</v>
      </c>
      <c r="C766" t="s">
        <v>42</v>
      </c>
      <c r="D766" t="s">
        <v>4251</v>
      </c>
      <c r="E766" t="s">
        <v>44</v>
      </c>
      <c r="F766" s="1">
        <v>0.05</v>
      </c>
      <c r="G766" t="s">
        <v>6342</v>
      </c>
      <c r="H766">
        <v>3</v>
      </c>
      <c r="I766" t="s">
        <v>4253</v>
      </c>
      <c r="J766">
        <v>1800</v>
      </c>
      <c r="K766">
        <v>259200</v>
      </c>
      <c r="L766" t="s">
        <v>6343</v>
      </c>
      <c r="O766" t="s">
        <v>7222</v>
      </c>
      <c r="P766" t="s">
        <v>4811</v>
      </c>
      <c r="Q766" t="s">
        <v>4257</v>
      </c>
      <c r="R766" t="s">
        <v>7223</v>
      </c>
      <c r="S766" t="s">
        <v>4634</v>
      </c>
      <c r="T766" t="s">
        <v>4635</v>
      </c>
      <c r="U766" t="s">
        <v>7202</v>
      </c>
      <c r="X766">
        <v>26</v>
      </c>
      <c r="Y766" t="s">
        <v>4785</v>
      </c>
      <c r="Z766" t="s">
        <v>4785</v>
      </c>
      <c r="AA766" t="s">
        <v>4785</v>
      </c>
      <c r="AB766">
        <v>1</v>
      </c>
      <c r="AC766">
        <v>0.8</v>
      </c>
      <c r="AD766">
        <v>1</v>
      </c>
      <c r="AE766">
        <v>7</v>
      </c>
      <c r="AF766" t="s">
        <v>4020</v>
      </c>
      <c r="AG766" t="s">
        <v>4037</v>
      </c>
      <c r="AH766" t="s">
        <v>2624</v>
      </c>
      <c r="AI766" t="s">
        <v>58</v>
      </c>
      <c r="AJ766" t="s">
        <v>68</v>
      </c>
      <c r="AK766" t="s">
        <v>58</v>
      </c>
      <c r="AL766" t="s">
        <v>84</v>
      </c>
      <c r="AM766" t="s">
        <v>61</v>
      </c>
    </row>
    <row r="767" spans="1:39" x14ac:dyDescent="0.25">
      <c r="A767" t="s">
        <v>7224</v>
      </c>
      <c r="B767" t="s">
        <v>4250</v>
      </c>
      <c r="C767" t="s">
        <v>42</v>
      </c>
      <c r="D767" t="s">
        <v>4251</v>
      </c>
      <c r="E767" t="s">
        <v>44</v>
      </c>
      <c r="F767" s="1">
        <v>0.05</v>
      </c>
      <c r="G767" t="s">
        <v>6768</v>
      </c>
      <c r="H767">
        <v>3</v>
      </c>
      <c r="I767" t="s">
        <v>4253</v>
      </c>
      <c r="J767">
        <v>1800</v>
      </c>
      <c r="K767">
        <v>259200</v>
      </c>
      <c r="L767" t="s">
        <v>6769</v>
      </c>
      <c r="O767" t="s">
        <v>7225</v>
      </c>
      <c r="P767" t="s">
        <v>4401</v>
      </c>
      <c r="Q767" t="s">
        <v>4257</v>
      </c>
      <c r="R767" t="s">
        <v>6228</v>
      </c>
      <c r="S767" t="s">
        <v>4798</v>
      </c>
      <c r="T767" t="s">
        <v>5825</v>
      </c>
      <c r="U767" t="s">
        <v>7202</v>
      </c>
      <c r="X767">
        <v>57</v>
      </c>
      <c r="Y767" t="s">
        <v>4405</v>
      </c>
      <c r="Z767" t="s">
        <v>4405</v>
      </c>
      <c r="AA767" t="s">
        <v>4405</v>
      </c>
      <c r="AB767">
        <v>1</v>
      </c>
      <c r="AC767">
        <v>0.9</v>
      </c>
      <c r="AD767">
        <v>1</v>
      </c>
      <c r="AE767">
        <v>10</v>
      </c>
      <c r="AF767" t="s">
        <v>3774</v>
      </c>
      <c r="AG767" t="s">
        <v>3781</v>
      </c>
      <c r="AH767" t="s">
        <v>57</v>
      </c>
      <c r="AI767" t="s">
        <v>58</v>
      </c>
      <c r="AJ767" t="s">
        <v>142</v>
      </c>
      <c r="AK767" t="s">
        <v>58</v>
      </c>
      <c r="AL767" t="s">
        <v>84</v>
      </c>
      <c r="AM767" t="s">
        <v>61</v>
      </c>
    </row>
    <row r="768" spans="1:39" x14ac:dyDescent="0.25">
      <c r="A768" t="s">
        <v>7224</v>
      </c>
      <c r="B768" t="s">
        <v>4250</v>
      </c>
      <c r="C768" t="s">
        <v>42</v>
      </c>
      <c r="D768" t="s">
        <v>4251</v>
      </c>
      <c r="E768" t="s">
        <v>44</v>
      </c>
      <c r="F768" s="1">
        <v>0.05</v>
      </c>
      <c r="G768" t="s">
        <v>6768</v>
      </c>
      <c r="H768">
        <v>3</v>
      </c>
      <c r="I768" t="s">
        <v>4253</v>
      </c>
      <c r="J768">
        <v>1800</v>
      </c>
      <c r="K768">
        <v>259200</v>
      </c>
      <c r="L768" t="s">
        <v>6769</v>
      </c>
      <c r="O768" t="s">
        <v>7226</v>
      </c>
      <c r="P768" t="s">
        <v>4256</v>
      </c>
      <c r="Q768" t="s">
        <v>4257</v>
      </c>
      <c r="R768" t="s">
        <v>4340</v>
      </c>
      <c r="S768" t="s">
        <v>7227</v>
      </c>
      <c r="T768" t="s">
        <v>7228</v>
      </c>
      <c r="U768" t="s">
        <v>7202</v>
      </c>
      <c r="X768">
        <v>14</v>
      </c>
      <c r="Y768" t="s">
        <v>4262</v>
      </c>
      <c r="Z768" t="s">
        <v>4262</v>
      </c>
      <c r="AA768" t="s">
        <v>4262</v>
      </c>
      <c r="AB768">
        <v>1</v>
      </c>
      <c r="AC768">
        <v>0.9</v>
      </c>
      <c r="AD768">
        <v>1</v>
      </c>
      <c r="AE768">
        <v>10</v>
      </c>
      <c r="AF768" t="s">
        <v>3774</v>
      </c>
      <c r="AG768" t="s">
        <v>3781</v>
      </c>
      <c r="AH768" t="s">
        <v>67</v>
      </c>
      <c r="AI768" t="s">
        <v>58</v>
      </c>
      <c r="AJ768" t="s">
        <v>142</v>
      </c>
      <c r="AK768" t="s">
        <v>58</v>
      </c>
      <c r="AL768" t="s">
        <v>84</v>
      </c>
      <c r="AM768" t="s">
        <v>90</v>
      </c>
    </row>
    <row r="769" spans="1:39" x14ac:dyDescent="0.25">
      <c r="A769" t="s">
        <v>7224</v>
      </c>
      <c r="B769" t="s">
        <v>4250</v>
      </c>
      <c r="C769" t="s">
        <v>42</v>
      </c>
      <c r="D769" t="s">
        <v>4251</v>
      </c>
      <c r="E769" t="s">
        <v>44</v>
      </c>
      <c r="F769" s="1">
        <v>0.05</v>
      </c>
      <c r="G769" t="s">
        <v>6768</v>
      </c>
      <c r="H769">
        <v>3</v>
      </c>
      <c r="I769" t="s">
        <v>4253</v>
      </c>
      <c r="J769">
        <v>1800</v>
      </c>
      <c r="K769">
        <v>259200</v>
      </c>
      <c r="L769" t="s">
        <v>6769</v>
      </c>
      <c r="O769" t="s">
        <v>7229</v>
      </c>
      <c r="P769" t="s">
        <v>7230</v>
      </c>
      <c r="Q769" t="s">
        <v>4257</v>
      </c>
      <c r="R769" t="s">
        <v>7231</v>
      </c>
      <c r="S769" t="s">
        <v>7232</v>
      </c>
      <c r="T769" t="s">
        <v>7233</v>
      </c>
      <c r="U769" t="s">
        <v>7234</v>
      </c>
      <c r="X769">
        <v>43</v>
      </c>
      <c r="Y769" t="s">
        <v>110</v>
      </c>
      <c r="Z769" t="s">
        <v>110</v>
      </c>
      <c r="AA769" t="s">
        <v>110</v>
      </c>
      <c r="AB769">
        <v>1</v>
      </c>
      <c r="AC769">
        <v>0.9</v>
      </c>
      <c r="AD769">
        <v>1</v>
      </c>
      <c r="AE769">
        <v>10</v>
      </c>
      <c r="AF769" t="s">
        <v>3774</v>
      </c>
      <c r="AG769" t="s">
        <v>3781</v>
      </c>
      <c r="AH769" t="s">
        <v>67</v>
      </c>
      <c r="AI769" t="s">
        <v>7235</v>
      </c>
      <c r="AJ769" t="s">
        <v>133</v>
      </c>
      <c r="AK769" t="s">
        <v>58</v>
      </c>
      <c r="AL769" t="s">
        <v>84</v>
      </c>
      <c r="AM769" t="s">
        <v>61</v>
      </c>
    </row>
    <row r="770" spans="1:39" x14ac:dyDescent="0.25">
      <c r="A770" t="s">
        <v>7236</v>
      </c>
      <c r="B770" t="s">
        <v>4250</v>
      </c>
      <c r="C770" t="s">
        <v>42</v>
      </c>
      <c r="D770" t="s">
        <v>4251</v>
      </c>
      <c r="E770" t="s">
        <v>44</v>
      </c>
      <c r="F770" s="1">
        <v>0.05</v>
      </c>
      <c r="G770" t="s">
        <v>6861</v>
      </c>
      <c r="H770">
        <v>3</v>
      </c>
      <c r="I770" t="s">
        <v>4253</v>
      </c>
      <c r="J770">
        <v>1800</v>
      </c>
      <c r="K770">
        <v>259200</v>
      </c>
      <c r="L770" t="s">
        <v>6862</v>
      </c>
      <c r="O770" t="s">
        <v>7237</v>
      </c>
      <c r="P770" t="s">
        <v>4623</v>
      </c>
      <c r="Q770" t="s">
        <v>4257</v>
      </c>
      <c r="R770" t="s">
        <v>6891</v>
      </c>
      <c r="S770" t="s">
        <v>7149</v>
      </c>
      <c r="T770" t="s">
        <v>7238</v>
      </c>
      <c r="U770" t="s">
        <v>7234</v>
      </c>
      <c r="X770">
        <v>10</v>
      </c>
      <c r="Y770" t="s">
        <v>4627</v>
      </c>
      <c r="Z770" t="s">
        <v>4627</v>
      </c>
      <c r="AA770" t="s">
        <v>4627</v>
      </c>
      <c r="AB770">
        <v>1</v>
      </c>
      <c r="AC770">
        <v>0.8</v>
      </c>
      <c r="AD770">
        <v>1</v>
      </c>
      <c r="AE770">
        <v>15</v>
      </c>
      <c r="AF770" t="s">
        <v>3476</v>
      </c>
      <c r="AG770" t="s">
        <v>3489</v>
      </c>
      <c r="AH770" t="s">
        <v>67</v>
      </c>
      <c r="AI770" t="s">
        <v>58</v>
      </c>
      <c r="AJ770" t="s">
        <v>59</v>
      </c>
      <c r="AK770" t="s">
        <v>58</v>
      </c>
      <c r="AL770" t="s">
        <v>84</v>
      </c>
      <c r="AM770" t="s">
        <v>61</v>
      </c>
    </row>
    <row r="771" spans="1:39" x14ac:dyDescent="0.25">
      <c r="A771" t="s">
        <v>7236</v>
      </c>
      <c r="B771" t="s">
        <v>4250</v>
      </c>
      <c r="C771" t="s">
        <v>42</v>
      </c>
      <c r="D771" t="s">
        <v>4251</v>
      </c>
      <c r="E771" t="s">
        <v>44</v>
      </c>
      <c r="F771" s="1">
        <v>0.05</v>
      </c>
      <c r="G771" t="s">
        <v>6861</v>
      </c>
      <c r="H771">
        <v>3</v>
      </c>
      <c r="I771" t="s">
        <v>4253</v>
      </c>
      <c r="J771">
        <v>1800</v>
      </c>
      <c r="K771">
        <v>259200</v>
      </c>
      <c r="L771" t="s">
        <v>6862</v>
      </c>
      <c r="O771" t="s">
        <v>7239</v>
      </c>
      <c r="P771" t="s">
        <v>4271</v>
      </c>
      <c r="Q771" t="s">
        <v>4257</v>
      </c>
      <c r="R771" t="s">
        <v>7240</v>
      </c>
      <c r="S771" t="s">
        <v>7241</v>
      </c>
      <c r="T771" t="s">
        <v>7242</v>
      </c>
      <c r="U771" t="s">
        <v>7234</v>
      </c>
      <c r="X771">
        <v>17</v>
      </c>
      <c r="Y771" t="s">
        <v>4275</v>
      </c>
      <c r="Z771" t="s">
        <v>4275</v>
      </c>
      <c r="AA771" t="s">
        <v>4275</v>
      </c>
      <c r="AB771">
        <v>1</v>
      </c>
      <c r="AC771">
        <v>0.8</v>
      </c>
      <c r="AD771">
        <v>1</v>
      </c>
      <c r="AE771">
        <v>15</v>
      </c>
      <c r="AF771" t="s">
        <v>3476</v>
      </c>
      <c r="AG771" t="s">
        <v>3489</v>
      </c>
      <c r="AH771" t="s">
        <v>74</v>
      </c>
      <c r="AI771" t="s">
        <v>58</v>
      </c>
      <c r="AJ771" t="s">
        <v>75</v>
      </c>
      <c r="AK771" t="s">
        <v>58</v>
      </c>
      <c r="AL771" t="s">
        <v>84</v>
      </c>
      <c r="AM771" t="s">
        <v>61</v>
      </c>
    </row>
    <row r="772" spans="1:39" x14ac:dyDescent="0.25">
      <c r="A772" t="s">
        <v>7236</v>
      </c>
      <c r="B772" t="s">
        <v>4250</v>
      </c>
      <c r="C772" t="s">
        <v>42</v>
      </c>
      <c r="D772" t="s">
        <v>4251</v>
      </c>
      <c r="E772" t="s">
        <v>44</v>
      </c>
      <c r="F772" s="1">
        <v>0.05</v>
      </c>
      <c r="G772" t="s">
        <v>6861</v>
      </c>
      <c r="H772">
        <v>3</v>
      </c>
      <c r="I772" t="s">
        <v>4253</v>
      </c>
      <c r="J772">
        <v>1800</v>
      </c>
      <c r="K772">
        <v>259200</v>
      </c>
      <c r="L772" t="s">
        <v>6862</v>
      </c>
      <c r="O772" t="s">
        <v>7243</v>
      </c>
      <c r="P772" t="s">
        <v>4374</v>
      </c>
      <c r="Q772" t="s">
        <v>4257</v>
      </c>
      <c r="R772" t="s">
        <v>4555</v>
      </c>
      <c r="S772" t="s">
        <v>7244</v>
      </c>
      <c r="T772" t="s">
        <v>7245</v>
      </c>
      <c r="U772" t="s">
        <v>7234</v>
      </c>
      <c r="X772">
        <v>27</v>
      </c>
      <c r="Y772" t="s">
        <v>4378</v>
      </c>
      <c r="Z772" t="s">
        <v>4378</v>
      </c>
      <c r="AA772" t="s">
        <v>4378</v>
      </c>
      <c r="AB772">
        <v>1</v>
      </c>
      <c r="AC772">
        <v>0.8</v>
      </c>
      <c r="AD772">
        <v>1</v>
      </c>
      <c r="AE772">
        <v>15</v>
      </c>
      <c r="AF772" t="s">
        <v>3476</v>
      </c>
      <c r="AG772" t="s">
        <v>3489</v>
      </c>
      <c r="AH772" t="s">
        <v>57</v>
      </c>
      <c r="AI772" t="s">
        <v>58</v>
      </c>
      <c r="AJ772" t="s">
        <v>133</v>
      </c>
      <c r="AK772" t="s">
        <v>58</v>
      </c>
      <c r="AL772" t="s">
        <v>84</v>
      </c>
      <c r="AM772" t="s">
        <v>61</v>
      </c>
    </row>
    <row r="773" spans="1:39" x14ac:dyDescent="0.25">
      <c r="A773" t="s">
        <v>7246</v>
      </c>
      <c r="B773" t="s">
        <v>4250</v>
      </c>
      <c r="C773" t="s">
        <v>42</v>
      </c>
      <c r="D773" t="s">
        <v>4251</v>
      </c>
      <c r="E773" t="s">
        <v>44</v>
      </c>
      <c r="F773" s="1">
        <v>0.05</v>
      </c>
      <c r="G773" t="s">
        <v>6342</v>
      </c>
      <c r="H773">
        <v>3</v>
      </c>
      <c r="I773" t="s">
        <v>4253</v>
      </c>
      <c r="J773">
        <v>1800</v>
      </c>
      <c r="K773">
        <v>259200</v>
      </c>
      <c r="L773" t="s">
        <v>6343</v>
      </c>
      <c r="O773" t="s">
        <v>7247</v>
      </c>
      <c r="P773" t="s">
        <v>7248</v>
      </c>
      <c r="Q773" t="s">
        <v>4257</v>
      </c>
      <c r="R773" t="s">
        <v>5357</v>
      </c>
      <c r="S773" t="s">
        <v>6075</v>
      </c>
      <c r="T773" t="s">
        <v>7249</v>
      </c>
      <c r="U773" t="s">
        <v>7234</v>
      </c>
      <c r="X773">
        <v>74</v>
      </c>
      <c r="Y773" t="s">
        <v>4454</v>
      </c>
      <c r="Z773" t="s">
        <v>4454</v>
      </c>
      <c r="AA773" t="s">
        <v>4454</v>
      </c>
      <c r="AB773">
        <v>1</v>
      </c>
      <c r="AC773">
        <v>0.8</v>
      </c>
      <c r="AD773">
        <v>0</v>
      </c>
      <c r="AE773">
        <v>8</v>
      </c>
      <c r="AF773" t="s">
        <v>4020</v>
      </c>
      <c r="AG773" t="s">
        <v>3758</v>
      </c>
      <c r="AH773" t="s">
        <v>1861</v>
      </c>
      <c r="AI773" t="s">
        <v>58</v>
      </c>
      <c r="AJ773" t="s">
        <v>75</v>
      </c>
      <c r="AK773" t="s">
        <v>58</v>
      </c>
      <c r="AL773" t="s">
        <v>60</v>
      </c>
      <c r="AM773" t="s">
        <v>90</v>
      </c>
    </row>
    <row r="774" spans="1:39" x14ac:dyDescent="0.25">
      <c r="A774" t="s">
        <v>7246</v>
      </c>
      <c r="B774" t="s">
        <v>4250</v>
      </c>
      <c r="C774" t="s">
        <v>42</v>
      </c>
      <c r="D774" t="s">
        <v>4251</v>
      </c>
      <c r="E774" t="s">
        <v>44</v>
      </c>
      <c r="F774" s="1">
        <v>0.05</v>
      </c>
      <c r="G774" t="s">
        <v>6342</v>
      </c>
      <c r="H774">
        <v>3</v>
      </c>
      <c r="I774" t="s">
        <v>4253</v>
      </c>
      <c r="J774">
        <v>1800</v>
      </c>
      <c r="K774">
        <v>259200</v>
      </c>
      <c r="L774" t="s">
        <v>6343</v>
      </c>
      <c r="O774" t="s">
        <v>7250</v>
      </c>
      <c r="P774" t="s">
        <v>5048</v>
      </c>
      <c r="Q774" t="s">
        <v>4257</v>
      </c>
      <c r="R774" t="s">
        <v>7251</v>
      </c>
      <c r="S774" t="s">
        <v>4731</v>
      </c>
      <c r="T774" t="s">
        <v>7252</v>
      </c>
      <c r="U774" t="s">
        <v>7234</v>
      </c>
      <c r="X774">
        <v>24</v>
      </c>
      <c r="Y774" t="s">
        <v>4642</v>
      </c>
      <c r="Z774" t="s">
        <v>4642</v>
      </c>
      <c r="AA774" t="s">
        <v>4642</v>
      </c>
      <c r="AB774">
        <v>1</v>
      </c>
      <c r="AC774">
        <v>0.8</v>
      </c>
      <c r="AD774">
        <v>0</v>
      </c>
      <c r="AE774">
        <v>8</v>
      </c>
      <c r="AF774" t="s">
        <v>4020</v>
      </c>
      <c r="AG774" t="s">
        <v>3758</v>
      </c>
      <c r="AH774" t="s">
        <v>74</v>
      </c>
      <c r="AI774" t="s">
        <v>58</v>
      </c>
      <c r="AJ774" t="s">
        <v>59</v>
      </c>
      <c r="AK774" t="s">
        <v>58</v>
      </c>
      <c r="AL774" t="s">
        <v>60</v>
      </c>
      <c r="AM774" t="s">
        <v>61</v>
      </c>
    </row>
    <row r="775" spans="1:39" x14ac:dyDescent="0.25">
      <c r="A775" t="s">
        <v>7246</v>
      </c>
      <c r="B775" t="s">
        <v>4250</v>
      </c>
      <c r="C775" t="s">
        <v>42</v>
      </c>
      <c r="D775" t="s">
        <v>4251</v>
      </c>
      <c r="E775" t="s">
        <v>44</v>
      </c>
      <c r="F775" s="1">
        <v>0.05</v>
      </c>
      <c r="G775" t="s">
        <v>6342</v>
      </c>
      <c r="H775">
        <v>3</v>
      </c>
      <c r="I775" t="s">
        <v>4253</v>
      </c>
      <c r="J775">
        <v>1800</v>
      </c>
      <c r="K775">
        <v>259200</v>
      </c>
      <c r="L775" t="s">
        <v>6343</v>
      </c>
      <c r="O775" t="s">
        <v>7253</v>
      </c>
      <c r="P775" t="s">
        <v>4271</v>
      </c>
      <c r="Q775" t="s">
        <v>4257</v>
      </c>
      <c r="R775" t="s">
        <v>7241</v>
      </c>
      <c r="S775" t="s">
        <v>5760</v>
      </c>
      <c r="T775" t="s">
        <v>5761</v>
      </c>
      <c r="U775" t="s">
        <v>7254</v>
      </c>
      <c r="X775">
        <v>17</v>
      </c>
      <c r="Y775" t="s">
        <v>4275</v>
      </c>
      <c r="Z775" t="s">
        <v>4275</v>
      </c>
      <c r="AA775" t="s">
        <v>4275</v>
      </c>
      <c r="AB775">
        <v>1</v>
      </c>
      <c r="AC775">
        <v>0.8</v>
      </c>
      <c r="AD775">
        <v>0</v>
      </c>
      <c r="AE775">
        <v>8</v>
      </c>
      <c r="AF775" t="s">
        <v>4020</v>
      </c>
      <c r="AG775" t="s">
        <v>3758</v>
      </c>
      <c r="AH775" t="s">
        <v>74</v>
      </c>
      <c r="AI775" t="s">
        <v>58</v>
      </c>
      <c r="AJ775" t="s">
        <v>75</v>
      </c>
      <c r="AK775" t="s">
        <v>58</v>
      </c>
      <c r="AL775" t="s">
        <v>84</v>
      </c>
      <c r="AM775" t="s">
        <v>61</v>
      </c>
    </row>
    <row r="776" spans="1:39" x14ac:dyDescent="0.25">
      <c r="A776" t="s">
        <v>7255</v>
      </c>
      <c r="B776" t="s">
        <v>4250</v>
      </c>
      <c r="C776" t="s">
        <v>42</v>
      </c>
      <c r="D776" t="s">
        <v>4251</v>
      </c>
      <c r="E776" t="s">
        <v>44</v>
      </c>
      <c r="F776" s="1">
        <v>0.05</v>
      </c>
      <c r="G776" t="s">
        <v>6768</v>
      </c>
      <c r="H776">
        <v>3</v>
      </c>
      <c r="I776" t="s">
        <v>4253</v>
      </c>
      <c r="J776">
        <v>1800</v>
      </c>
      <c r="K776">
        <v>259200</v>
      </c>
      <c r="L776" t="s">
        <v>6769</v>
      </c>
      <c r="O776" t="s">
        <v>7256</v>
      </c>
      <c r="P776" t="s">
        <v>4271</v>
      </c>
      <c r="Q776" t="s">
        <v>4257</v>
      </c>
      <c r="R776" t="s">
        <v>7257</v>
      </c>
      <c r="S776" t="s">
        <v>5231</v>
      </c>
      <c r="T776" t="s">
        <v>5232</v>
      </c>
      <c r="U776" t="s">
        <v>7234</v>
      </c>
      <c r="X776">
        <v>57</v>
      </c>
      <c r="Y776" t="s">
        <v>4275</v>
      </c>
      <c r="Z776" t="s">
        <v>4275</v>
      </c>
      <c r="AA776" t="s">
        <v>4275</v>
      </c>
      <c r="AB776">
        <v>1</v>
      </c>
      <c r="AC776">
        <v>0.9</v>
      </c>
      <c r="AD776">
        <v>0</v>
      </c>
      <c r="AE776">
        <v>11</v>
      </c>
      <c r="AF776" t="s">
        <v>3774</v>
      </c>
      <c r="AG776" t="s">
        <v>3782</v>
      </c>
      <c r="AH776" t="s">
        <v>74</v>
      </c>
      <c r="AI776" t="s">
        <v>58</v>
      </c>
      <c r="AJ776" t="s">
        <v>59</v>
      </c>
      <c r="AK776" t="s">
        <v>58</v>
      </c>
      <c r="AL776" t="s">
        <v>84</v>
      </c>
      <c r="AM776" t="s">
        <v>61</v>
      </c>
    </row>
    <row r="777" spans="1:39" x14ac:dyDescent="0.25">
      <c r="A777" t="s">
        <v>7255</v>
      </c>
      <c r="B777" t="s">
        <v>4250</v>
      </c>
      <c r="C777" t="s">
        <v>42</v>
      </c>
      <c r="D777" t="s">
        <v>4251</v>
      </c>
      <c r="E777" t="s">
        <v>44</v>
      </c>
      <c r="F777" s="1">
        <v>0.05</v>
      </c>
      <c r="G777" t="s">
        <v>6768</v>
      </c>
      <c r="H777">
        <v>3</v>
      </c>
      <c r="I777" t="s">
        <v>4253</v>
      </c>
      <c r="J777">
        <v>1800</v>
      </c>
      <c r="K777">
        <v>259200</v>
      </c>
      <c r="L777" t="s">
        <v>6769</v>
      </c>
      <c r="O777" t="s">
        <v>7258</v>
      </c>
      <c r="P777" t="s">
        <v>4507</v>
      </c>
      <c r="Q777" t="s">
        <v>4257</v>
      </c>
      <c r="R777" t="s">
        <v>7259</v>
      </c>
      <c r="S777" t="s">
        <v>6005</v>
      </c>
      <c r="T777" t="s">
        <v>6006</v>
      </c>
      <c r="U777" t="s">
        <v>7234</v>
      </c>
      <c r="X777">
        <v>85</v>
      </c>
      <c r="Y777" t="s">
        <v>4511</v>
      </c>
      <c r="Z777" t="s">
        <v>4511</v>
      </c>
      <c r="AA777" t="s">
        <v>4511</v>
      </c>
      <c r="AB777">
        <v>1</v>
      </c>
      <c r="AC777">
        <v>0.9</v>
      </c>
      <c r="AD777">
        <v>0</v>
      </c>
      <c r="AE777">
        <v>11</v>
      </c>
      <c r="AF777" t="s">
        <v>3774</v>
      </c>
      <c r="AG777" t="s">
        <v>3782</v>
      </c>
      <c r="AH777" t="s">
        <v>74</v>
      </c>
      <c r="AI777" t="s">
        <v>58</v>
      </c>
      <c r="AJ777" t="s">
        <v>68</v>
      </c>
      <c r="AK777" t="s">
        <v>58</v>
      </c>
      <c r="AL777" t="s">
        <v>84</v>
      </c>
      <c r="AM777" t="s">
        <v>90</v>
      </c>
    </row>
    <row r="778" spans="1:39" x14ac:dyDescent="0.25">
      <c r="A778" t="s">
        <v>7255</v>
      </c>
      <c r="B778" t="s">
        <v>4250</v>
      </c>
      <c r="C778" t="s">
        <v>42</v>
      </c>
      <c r="D778" t="s">
        <v>4251</v>
      </c>
      <c r="E778" t="s">
        <v>44</v>
      </c>
      <c r="F778" s="1">
        <v>0.05</v>
      </c>
      <c r="G778" t="s">
        <v>6768</v>
      </c>
      <c r="H778">
        <v>3</v>
      </c>
      <c r="I778" t="s">
        <v>4253</v>
      </c>
      <c r="J778">
        <v>1800</v>
      </c>
      <c r="K778">
        <v>259200</v>
      </c>
      <c r="L778" t="s">
        <v>6769</v>
      </c>
      <c r="O778" t="s">
        <v>7260</v>
      </c>
      <c r="P778" t="s">
        <v>4280</v>
      </c>
      <c r="Q778" t="s">
        <v>4257</v>
      </c>
      <c r="R778" t="s">
        <v>5872</v>
      </c>
      <c r="S778" t="s">
        <v>7261</v>
      </c>
      <c r="T778" t="s">
        <v>7262</v>
      </c>
      <c r="U778" t="s">
        <v>7254</v>
      </c>
      <c r="X778">
        <v>21</v>
      </c>
      <c r="Y778" t="s">
        <v>4284</v>
      </c>
      <c r="Z778" t="s">
        <v>4284</v>
      </c>
      <c r="AA778" t="s">
        <v>4284</v>
      </c>
      <c r="AB778">
        <v>1</v>
      </c>
      <c r="AC778">
        <v>0.9</v>
      </c>
      <c r="AD778">
        <v>0</v>
      </c>
      <c r="AE778">
        <v>11</v>
      </c>
      <c r="AF778" t="s">
        <v>3774</v>
      </c>
      <c r="AG778" t="s">
        <v>3782</v>
      </c>
      <c r="AH778" t="s">
        <v>74</v>
      </c>
      <c r="AI778" t="s">
        <v>58</v>
      </c>
      <c r="AJ778" t="s">
        <v>68</v>
      </c>
      <c r="AK778" t="s">
        <v>58</v>
      </c>
      <c r="AL778" t="s">
        <v>84</v>
      </c>
      <c r="AM778" t="s">
        <v>90</v>
      </c>
    </row>
    <row r="779" spans="1:39" x14ac:dyDescent="0.25">
      <c r="A779" t="s">
        <v>7263</v>
      </c>
      <c r="B779" t="s">
        <v>4250</v>
      </c>
      <c r="C779" t="s">
        <v>42</v>
      </c>
      <c r="D779" t="s">
        <v>4251</v>
      </c>
      <c r="E779" t="s">
        <v>44</v>
      </c>
      <c r="F779" s="1">
        <v>0.05</v>
      </c>
      <c r="G779" t="s">
        <v>6413</v>
      </c>
      <c r="H779">
        <v>3</v>
      </c>
      <c r="I779" t="s">
        <v>4253</v>
      </c>
      <c r="J779">
        <v>1800</v>
      </c>
      <c r="K779">
        <v>259200</v>
      </c>
      <c r="L779" t="s">
        <v>6414</v>
      </c>
      <c r="O779" t="s">
        <v>7264</v>
      </c>
      <c r="P779" t="s">
        <v>4327</v>
      </c>
      <c r="Q779" t="s">
        <v>4257</v>
      </c>
      <c r="R779" t="s">
        <v>5673</v>
      </c>
      <c r="S779" t="s">
        <v>7265</v>
      </c>
      <c r="T779" t="s">
        <v>7266</v>
      </c>
      <c r="U779" t="s">
        <v>7254</v>
      </c>
      <c r="X779">
        <v>12</v>
      </c>
      <c r="Y779" t="s">
        <v>4331</v>
      </c>
      <c r="Z779" t="s">
        <v>4331</v>
      </c>
      <c r="AA779" t="s">
        <v>4331</v>
      </c>
      <c r="AB779">
        <v>1</v>
      </c>
      <c r="AC779">
        <v>0.9</v>
      </c>
      <c r="AD779">
        <v>1</v>
      </c>
      <c r="AE779">
        <v>1</v>
      </c>
      <c r="AF779" t="s">
        <v>3499</v>
      </c>
      <c r="AG779" t="s">
        <v>3506</v>
      </c>
      <c r="AH779" t="s">
        <v>74</v>
      </c>
      <c r="AI779" t="s">
        <v>58</v>
      </c>
      <c r="AJ779" t="s">
        <v>68</v>
      </c>
      <c r="AK779" t="s">
        <v>58</v>
      </c>
      <c r="AL779" t="s">
        <v>84</v>
      </c>
      <c r="AM779" t="s">
        <v>90</v>
      </c>
    </row>
    <row r="780" spans="1:39" x14ac:dyDescent="0.25">
      <c r="A780" t="s">
        <v>7263</v>
      </c>
      <c r="B780" t="s">
        <v>4250</v>
      </c>
      <c r="C780" t="s">
        <v>42</v>
      </c>
      <c r="D780" t="s">
        <v>4251</v>
      </c>
      <c r="E780" t="s">
        <v>44</v>
      </c>
      <c r="F780" s="1">
        <v>0.05</v>
      </c>
      <c r="G780" t="s">
        <v>6413</v>
      </c>
      <c r="H780">
        <v>3</v>
      </c>
      <c r="I780" t="s">
        <v>4253</v>
      </c>
      <c r="J780">
        <v>1800</v>
      </c>
      <c r="K780">
        <v>259200</v>
      </c>
      <c r="L780" t="s">
        <v>6414</v>
      </c>
      <c r="O780" t="s">
        <v>7267</v>
      </c>
      <c r="P780" t="s">
        <v>4321</v>
      </c>
      <c r="Q780" t="s">
        <v>4257</v>
      </c>
      <c r="R780" t="s">
        <v>7268</v>
      </c>
      <c r="S780" t="s">
        <v>5027</v>
      </c>
      <c r="T780" t="s">
        <v>7269</v>
      </c>
      <c r="U780" t="s">
        <v>7254</v>
      </c>
      <c r="X780">
        <v>24</v>
      </c>
      <c r="Y780" t="s">
        <v>4325</v>
      </c>
      <c r="Z780" t="s">
        <v>4325</v>
      </c>
      <c r="AA780" t="s">
        <v>4325</v>
      </c>
      <c r="AB780">
        <v>1</v>
      </c>
      <c r="AC780">
        <v>0.9</v>
      </c>
      <c r="AD780">
        <v>1</v>
      </c>
      <c r="AE780">
        <v>1</v>
      </c>
      <c r="AF780" t="s">
        <v>3499</v>
      </c>
      <c r="AG780" t="s">
        <v>3506</v>
      </c>
      <c r="AH780" t="s">
        <v>74</v>
      </c>
      <c r="AI780" t="s">
        <v>58</v>
      </c>
      <c r="AJ780" t="s">
        <v>59</v>
      </c>
      <c r="AK780" t="s">
        <v>58</v>
      </c>
      <c r="AL780" t="s">
        <v>84</v>
      </c>
      <c r="AM780" t="s">
        <v>61</v>
      </c>
    </row>
    <row r="781" spans="1:39" x14ac:dyDescent="0.25">
      <c r="A781" t="s">
        <v>7263</v>
      </c>
      <c r="B781" t="s">
        <v>4250</v>
      </c>
      <c r="C781" t="s">
        <v>42</v>
      </c>
      <c r="D781" t="s">
        <v>4251</v>
      </c>
      <c r="E781" t="s">
        <v>44</v>
      </c>
      <c r="F781" s="1">
        <v>0.05</v>
      </c>
      <c r="G781" t="s">
        <v>6413</v>
      </c>
      <c r="H781">
        <v>3</v>
      </c>
      <c r="I781" t="s">
        <v>4253</v>
      </c>
      <c r="J781">
        <v>1800</v>
      </c>
      <c r="K781">
        <v>259200</v>
      </c>
      <c r="L781" t="s">
        <v>6414</v>
      </c>
      <c r="O781" t="s">
        <v>7270</v>
      </c>
      <c r="P781" t="s">
        <v>4280</v>
      </c>
      <c r="Q781" t="s">
        <v>4257</v>
      </c>
      <c r="R781" t="s">
        <v>4988</v>
      </c>
      <c r="S781" t="s">
        <v>5759</v>
      </c>
      <c r="T781" t="s">
        <v>7271</v>
      </c>
      <c r="U781" t="s">
        <v>7254</v>
      </c>
      <c r="X781">
        <v>25</v>
      </c>
      <c r="Y781" t="s">
        <v>4284</v>
      </c>
      <c r="Z781" t="s">
        <v>4284</v>
      </c>
      <c r="AA781" t="s">
        <v>4284</v>
      </c>
      <c r="AB781">
        <v>1</v>
      </c>
      <c r="AC781">
        <v>0.9</v>
      </c>
      <c r="AD781">
        <v>1</v>
      </c>
      <c r="AE781">
        <v>1</v>
      </c>
      <c r="AF781" t="s">
        <v>3499</v>
      </c>
      <c r="AG781" t="s">
        <v>3506</v>
      </c>
      <c r="AH781" t="s">
        <v>74</v>
      </c>
      <c r="AI781" t="s">
        <v>58</v>
      </c>
      <c r="AJ781" t="s">
        <v>59</v>
      </c>
      <c r="AK781" t="s">
        <v>58</v>
      </c>
      <c r="AL781" t="s">
        <v>84</v>
      </c>
      <c r="AM781" t="s">
        <v>90</v>
      </c>
    </row>
    <row r="782" spans="1:39" x14ac:dyDescent="0.25">
      <c r="A782" t="s">
        <v>7272</v>
      </c>
      <c r="B782" t="s">
        <v>4250</v>
      </c>
      <c r="C782" t="s">
        <v>42</v>
      </c>
      <c r="D782" t="s">
        <v>4251</v>
      </c>
      <c r="E782" t="s">
        <v>44</v>
      </c>
      <c r="F782" s="1">
        <v>0.05</v>
      </c>
      <c r="G782" t="s">
        <v>6768</v>
      </c>
      <c r="H782">
        <v>3</v>
      </c>
      <c r="I782" t="s">
        <v>4253</v>
      </c>
      <c r="J782">
        <v>1800</v>
      </c>
      <c r="K782">
        <v>259200</v>
      </c>
      <c r="L782" t="s">
        <v>6769</v>
      </c>
      <c r="O782" t="s">
        <v>7273</v>
      </c>
      <c r="P782" t="s">
        <v>4338</v>
      </c>
      <c r="Q782" t="s">
        <v>4257</v>
      </c>
      <c r="R782" t="s">
        <v>6293</v>
      </c>
      <c r="S782" t="s">
        <v>6734</v>
      </c>
      <c r="T782" t="s">
        <v>7274</v>
      </c>
      <c r="U782" t="s">
        <v>7254</v>
      </c>
      <c r="X782">
        <v>270</v>
      </c>
      <c r="Y782" t="s">
        <v>4342</v>
      </c>
      <c r="Z782" t="s">
        <v>4342</v>
      </c>
      <c r="AA782" t="s">
        <v>4342</v>
      </c>
      <c r="AB782">
        <v>1</v>
      </c>
      <c r="AC782">
        <v>0.9</v>
      </c>
      <c r="AD782">
        <v>0</v>
      </c>
      <c r="AE782">
        <v>12</v>
      </c>
      <c r="AF782" t="s">
        <v>3774</v>
      </c>
      <c r="AG782" t="s">
        <v>3783</v>
      </c>
      <c r="AH782" t="s">
        <v>74</v>
      </c>
      <c r="AI782" t="s">
        <v>58</v>
      </c>
      <c r="AJ782" t="s">
        <v>59</v>
      </c>
      <c r="AK782" t="s">
        <v>58</v>
      </c>
      <c r="AL782" t="s">
        <v>84</v>
      </c>
      <c r="AM782" t="s">
        <v>61</v>
      </c>
    </row>
    <row r="783" spans="1:39" x14ac:dyDescent="0.25">
      <c r="A783" t="s">
        <v>7272</v>
      </c>
      <c r="B783" t="s">
        <v>4250</v>
      </c>
      <c r="C783" t="s">
        <v>42</v>
      </c>
      <c r="D783" t="s">
        <v>4251</v>
      </c>
      <c r="E783" t="s">
        <v>44</v>
      </c>
      <c r="F783" s="1">
        <v>0.05</v>
      </c>
      <c r="G783" t="s">
        <v>6768</v>
      </c>
      <c r="H783">
        <v>3</v>
      </c>
      <c r="I783" t="s">
        <v>4253</v>
      </c>
      <c r="J783">
        <v>1800</v>
      </c>
      <c r="K783">
        <v>259200</v>
      </c>
      <c r="L783" t="s">
        <v>6769</v>
      </c>
      <c r="O783" t="s">
        <v>7275</v>
      </c>
      <c r="P783" t="s">
        <v>4344</v>
      </c>
      <c r="Q783" t="s">
        <v>4257</v>
      </c>
      <c r="R783" t="s">
        <v>4639</v>
      </c>
      <c r="S783" t="s">
        <v>6018</v>
      </c>
      <c r="T783" t="s">
        <v>6019</v>
      </c>
      <c r="U783" t="s">
        <v>7254</v>
      </c>
      <c r="X783">
        <v>24</v>
      </c>
      <c r="Y783" t="s">
        <v>4348</v>
      </c>
      <c r="Z783" t="s">
        <v>4348</v>
      </c>
      <c r="AA783" t="s">
        <v>4348</v>
      </c>
      <c r="AB783">
        <v>1</v>
      </c>
      <c r="AC783">
        <v>0.9</v>
      </c>
      <c r="AD783">
        <v>0</v>
      </c>
      <c r="AE783">
        <v>12</v>
      </c>
      <c r="AF783" t="s">
        <v>3774</v>
      </c>
      <c r="AG783" t="s">
        <v>3783</v>
      </c>
      <c r="AH783" t="s">
        <v>74</v>
      </c>
      <c r="AI783" t="s">
        <v>58</v>
      </c>
      <c r="AJ783" t="s">
        <v>59</v>
      </c>
      <c r="AK783" t="s">
        <v>58</v>
      </c>
      <c r="AL783" t="s">
        <v>60</v>
      </c>
      <c r="AM783" t="s">
        <v>61</v>
      </c>
    </row>
    <row r="784" spans="1:39" x14ac:dyDescent="0.25">
      <c r="A784" t="s">
        <v>7272</v>
      </c>
      <c r="B784" t="s">
        <v>4250</v>
      </c>
      <c r="C784" t="s">
        <v>42</v>
      </c>
      <c r="D784" t="s">
        <v>4251</v>
      </c>
      <c r="E784" t="s">
        <v>44</v>
      </c>
      <c r="F784" s="1">
        <v>0.05</v>
      </c>
      <c r="G784" t="s">
        <v>6768</v>
      </c>
      <c r="H784">
        <v>3</v>
      </c>
      <c r="I784" t="s">
        <v>4253</v>
      </c>
      <c r="J784">
        <v>1800</v>
      </c>
      <c r="K784">
        <v>259200</v>
      </c>
      <c r="L784" t="s">
        <v>6769</v>
      </c>
      <c r="O784" t="s">
        <v>7276</v>
      </c>
      <c r="P784" t="s">
        <v>4271</v>
      </c>
      <c r="Q784" t="s">
        <v>4257</v>
      </c>
      <c r="R784" t="s">
        <v>6689</v>
      </c>
      <c r="S784" t="s">
        <v>4577</v>
      </c>
      <c r="T784" t="s">
        <v>7277</v>
      </c>
      <c r="U784" t="s">
        <v>7254</v>
      </c>
      <c r="X784">
        <v>17</v>
      </c>
      <c r="Y784" t="s">
        <v>4275</v>
      </c>
      <c r="Z784" t="s">
        <v>4275</v>
      </c>
      <c r="AA784" t="s">
        <v>4275</v>
      </c>
      <c r="AB784">
        <v>1</v>
      </c>
      <c r="AC784">
        <v>0.9</v>
      </c>
      <c r="AD784">
        <v>0</v>
      </c>
      <c r="AE784">
        <v>12</v>
      </c>
      <c r="AF784" t="s">
        <v>3774</v>
      </c>
      <c r="AG784" t="s">
        <v>3783</v>
      </c>
      <c r="AH784" t="s">
        <v>74</v>
      </c>
      <c r="AI784" t="s">
        <v>58</v>
      </c>
      <c r="AJ784" t="s">
        <v>59</v>
      </c>
      <c r="AK784" t="s">
        <v>58</v>
      </c>
      <c r="AL784" t="s">
        <v>84</v>
      </c>
      <c r="AM784" t="s">
        <v>61</v>
      </c>
    </row>
    <row r="785" spans="1:39" x14ac:dyDescent="0.25">
      <c r="A785" t="s">
        <v>7278</v>
      </c>
      <c r="B785" t="s">
        <v>4250</v>
      </c>
      <c r="C785" t="s">
        <v>42</v>
      </c>
      <c r="D785" t="s">
        <v>4251</v>
      </c>
      <c r="E785" t="s">
        <v>44</v>
      </c>
      <c r="F785" s="1">
        <v>0.05</v>
      </c>
      <c r="G785" t="s">
        <v>6413</v>
      </c>
      <c r="H785">
        <v>3</v>
      </c>
      <c r="I785" t="s">
        <v>4253</v>
      </c>
      <c r="J785">
        <v>1800</v>
      </c>
      <c r="K785">
        <v>259200</v>
      </c>
      <c r="L785" t="s">
        <v>6414</v>
      </c>
      <c r="O785" t="s">
        <v>7279</v>
      </c>
      <c r="P785" t="s">
        <v>4432</v>
      </c>
      <c r="Q785" t="s">
        <v>4257</v>
      </c>
      <c r="R785" t="s">
        <v>6584</v>
      </c>
      <c r="S785" t="s">
        <v>7280</v>
      </c>
      <c r="T785" t="s">
        <v>7281</v>
      </c>
      <c r="U785" t="s">
        <v>7254</v>
      </c>
      <c r="X785">
        <v>15</v>
      </c>
      <c r="Y785" t="s">
        <v>4436</v>
      </c>
      <c r="Z785" t="s">
        <v>4436</v>
      </c>
      <c r="AA785" t="s">
        <v>4436</v>
      </c>
      <c r="AB785">
        <v>1</v>
      </c>
      <c r="AC785">
        <v>0.9</v>
      </c>
      <c r="AD785">
        <v>1</v>
      </c>
      <c r="AE785">
        <v>2</v>
      </c>
      <c r="AF785" t="s">
        <v>3499</v>
      </c>
      <c r="AG785" t="s">
        <v>3513</v>
      </c>
      <c r="AH785" t="s">
        <v>67</v>
      </c>
      <c r="AI785" t="s">
        <v>58</v>
      </c>
      <c r="AJ785" t="s">
        <v>142</v>
      </c>
      <c r="AK785" t="s">
        <v>58</v>
      </c>
      <c r="AL785" t="s">
        <v>60</v>
      </c>
      <c r="AM785" t="s">
        <v>61</v>
      </c>
    </row>
    <row r="786" spans="1:39" x14ac:dyDescent="0.25">
      <c r="A786" t="s">
        <v>7278</v>
      </c>
      <c r="B786" t="s">
        <v>4250</v>
      </c>
      <c r="C786" t="s">
        <v>42</v>
      </c>
      <c r="D786" t="s">
        <v>4251</v>
      </c>
      <c r="E786" t="s">
        <v>44</v>
      </c>
      <c r="F786" s="1">
        <v>0.05</v>
      </c>
      <c r="G786" t="s">
        <v>6413</v>
      </c>
      <c r="H786">
        <v>3</v>
      </c>
      <c r="I786" t="s">
        <v>4253</v>
      </c>
      <c r="J786">
        <v>1800</v>
      </c>
      <c r="K786">
        <v>259200</v>
      </c>
      <c r="L786" t="s">
        <v>6414</v>
      </c>
      <c r="O786" t="s">
        <v>7282</v>
      </c>
      <c r="P786" t="s">
        <v>5196</v>
      </c>
      <c r="Q786" t="s">
        <v>4257</v>
      </c>
      <c r="R786" t="s">
        <v>7133</v>
      </c>
      <c r="S786" t="s">
        <v>5231</v>
      </c>
      <c r="T786" t="s">
        <v>5232</v>
      </c>
      <c r="U786" t="s">
        <v>7254</v>
      </c>
      <c r="X786">
        <v>28</v>
      </c>
      <c r="Y786" t="s">
        <v>5200</v>
      </c>
      <c r="Z786" t="s">
        <v>5200</v>
      </c>
      <c r="AA786" t="s">
        <v>5200</v>
      </c>
      <c r="AB786">
        <v>1</v>
      </c>
      <c r="AC786">
        <v>0.9</v>
      </c>
      <c r="AD786">
        <v>1</v>
      </c>
      <c r="AE786">
        <v>2</v>
      </c>
      <c r="AF786" t="s">
        <v>3499</v>
      </c>
      <c r="AG786" t="s">
        <v>3513</v>
      </c>
      <c r="AH786" t="s">
        <v>67</v>
      </c>
      <c r="AI786" t="s">
        <v>58</v>
      </c>
      <c r="AJ786" t="s">
        <v>68</v>
      </c>
      <c r="AK786" t="s">
        <v>58</v>
      </c>
      <c r="AL786" t="s">
        <v>84</v>
      </c>
      <c r="AM786" t="s">
        <v>90</v>
      </c>
    </row>
    <row r="787" spans="1:39" x14ac:dyDescent="0.25">
      <c r="A787" t="s">
        <v>7278</v>
      </c>
      <c r="B787" t="s">
        <v>4250</v>
      </c>
      <c r="C787" t="s">
        <v>42</v>
      </c>
      <c r="D787" t="s">
        <v>4251</v>
      </c>
      <c r="E787" t="s">
        <v>44</v>
      </c>
      <c r="F787" s="1">
        <v>0.05</v>
      </c>
      <c r="G787" t="s">
        <v>6413</v>
      </c>
      <c r="H787">
        <v>3</v>
      </c>
      <c r="I787" t="s">
        <v>4253</v>
      </c>
      <c r="J787">
        <v>1800</v>
      </c>
      <c r="K787">
        <v>259200</v>
      </c>
      <c r="L787" t="s">
        <v>6414</v>
      </c>
      <c r="O787" t="s">
        <v>7283</v>
      </c>
      <c r="P787" t="s">
        <v>4256</v>
      </c>
      <c r="Q787" t="s">
        <v>4257</v>
      </c>
      <c r="R787" t="s">
        <v>7284</v>
      </c>
      <c r="S787" t="s">
        <v>4830</v>
      </c>
      <c r="T787" t="s">
        <v>7285</v>
      </c>
      <c r="U787" t="s">
        <v>7254</v>
      </c>
      <c r="X787">
        <v>20</v>
      </c>
      <c r="Y787" t="s">
        <v>4262</v>
      </c>
      <c r="Z787" t="s">
        <v>4262</v>
      </c>
      <c r="AA787" t="s">
        <v>4262</v>
      </c>
      <c r="AB787">
        <v>1</v>
      </c>
      <c r="AC787">
        <v>0.9</v>
      </c>
      <c r="AD787">
        <v>1</v>
      </c>
      <c r="AE787">
        <v>2</v>
      </c>
      <c r="AF787" t="s">
        <v>3499</v>
      </c>
      <c r="AG787" t="s">
        <v>3513</v>
      </c>
      <c r="AH787" t="s">
        <v>67</v>
      </c>
      <c r="AI787" t="s">
        <v>58</v>
      </c>
      <c r="AJ787" t="s">
        <v>142</v>
      </c>
      <c r="AK787" t="s">
        <v>58</v>
      </c>
      <c r="AL787" t="s">
        <v>84</v>
      </c>
      <c r="AM787" t="s">
        <v>90</v>
      </c>
    </row>
    <row r="788" spans="1:39" x14ac:dyDescent="0.25">
      <c r="A788" t="s">
        <v>7286</v>
      </c>
      <c r="B788" t="s">
        <v>4250</v>
      </c>
      <c r="C788" t="s">
        <v>42</v>
      </c>
      <c r="D788" t="s">
        <v>4251</v>
      </c>
      <c r="E788" t="s">
        <v>44</v>
      </c>
      <c r="F788" s="1">
        <v>0.05</v>
      </c>
      <c r="G788" t="s">
        <v>6768</v>
      </c>
      <c r="H788">
        <v>3</v>
      </c>
      <c r="I788" t="s">
        <v>4253</v>
      </c>
      <c r="J788">
        <v>1800</v>
      </c>
      <c r="K788">
        <v>259200</v>
      </c>
      <c r="L788" t="s">
        <v>6769</v>
      </c>
      <c r="O788" t="s">
        <v>7287</v>
      </c>
      <c r="P788" t="s">
        <v>7288</v>
      </c>
      <c r="Q788" t="s">
        <v>4257</v>
      </c>
      <c r="R788" t="s">
        <v>7289</v>
      </c>
      <c r="S788" t="s">
        <v>7290</v>
      </c>
      <c r="T788" t="s">
        <v>7291</v>
      </c>
      <c r="U788" t="s">
        <v>7292</v>
      </c>
      <c r="X788">
        <v>66</v>
      </c>
      <c r="Y788" t="s">
        <v>110</v>
      </c>
      <c r="Z788" t="s">
        <v>110</v>
      </c>
      <c r="AA788" t="s">
        <v>110</v>
      </c>
      <c r="AB788">
        <v>1</v>
      </c>
      <c r="AC788">
        <v>0.9</v>
      </c>
      <c r="AD788">
        <v>0</v>
      </c>
      <c r="AE788">
        <v>13</v>
      </c>
      <c r="AF788" t="s">
        <v>3774</v>
      </c>
      <c r="AG788" t="s">
        <v>3784</v>
      </c>
      <c r="AH788" t="s">
        <v>74</v>
      </c>
      <c r="AI788" t="s">
        <v>58</v>
      </c>
      <c r="AJ788" t="s">
        <v>133</v>
      </c>
      <c r="AK788" t="s">
        <v>58</v>
      </c>
      <c r="AL788" t="s">
        <v>84</v>
      </c>
      <c r="AM788" t="s">
        <v>61</v>
      </c>
    </row>
    <row r="789" spans="1:39" x14ac:dyDescent="0.25">
      <c r="A789" t="s">
        <v>7286</v>
      </c>
      <c r="B789" t="s">
        <v>4250</v>
      </c>
      <c r="C789" t="s">
        <v>42</v>
      </c>
      <c r="D789" t="s">
        <v>4251</v>
      </c>
      <c r="E789" t="s">
        <v>44</v>
      </c>
      <c r="F789" s="1">
        <v>0.05</v>
      </c>
      <c r="G789" t="s">
        <v>6768</v>
      </c>
      <c r="H789">
        <v>3</v>
      </c>
      <c r="I789" t="s">
        <v>4253</v>
      </c>
      <c r="J789">
        <v>1800</v>
      </c>
      <c r="K789">
        <v>259200</v>
      </c>
      <c r="L789" t="s">
        <v>6769</v>
      </c>
      <c r="O789" t="s">
        <v>7293</v>
      </c>
      <c r="P789" t="s">
        <v>4540</v>
      </c>
      <c r="Q789" t="s">
        <v>4257</v>
      </c>
      <c r="R789" t="s">
        <v>4993</v>
      </c>
      <c r="S789" t="s">
        <v>5871</v>
      </c>
      <c r="T789" t="s">
        <v>7294</v>
      </c>
      <c r="U789" t="s">
        <v>7292</v>
      </c>
      <c r="X789">
        <v>29</v>
      </c>
      <c r="Y789" t="s">
        <v>4544</v>
      </c>
      <c r="Z789" t="s">
        <v>4544</v>
      </c>
      <c r="AA789" t="s">
        <v>4544</v>
      </c>
      <c r="AB789">
        <v>1</v>
      </c>
      <c r="AC789">
        <v>0.9</v>
      </c>
      <c r="AD789">
        <v>0</v>
      </c>
      <c r="AE789">
        <v>13</v>
      </c>
      <c r="AF789" t="s">
        <v>3774</v>
      </c>
      <c r="AG789" t="s">
        <v>3784</v>
      </c>
      <c r="AH789" t="s">
        <v>74</v>
      </c>
      <c r="AI789" t="s">
        <v>58</v>
      </c>
      <c r="AJ789" t="s">
        <v>75</v>
      </c>
      <c r="AK789" t="s">
        <v>58</v>
      </c>
      <c r="AL789" t="s">
        <v>84</v>
      </c>
      <c r="AM789" t="s">
        <v>90</v>
      </c>
    </row>
    <row r="790" spans="1:39" x14ac:dyDescent="0.25">
      <c r="A790" t="s">
        <v>7286</v>
      </c>
      <c r="B790" t="s">
        <v>4250</v>
      </c>
      <c r="C790" t="s">
        <v>42</v>
      </c>
      <c r="D790" t="s">
        <v>4251</v>
      </c>
      <c r="E790" t="s">
        <v>44</v>
      </c>
      <c r="F790" s="1">
        <v>0.05</v>
      </c>
      <c r="G790" t="s">
        <v>6768</v>
      </c>
      <c r="H790">
        <v>3</v>
      </c>
      <c r="I790" t="s">
        <v>4253</v>
      </c>
      <c r="J790">
        <v>1800</v>
      </c>
      <c r="K790">
        <v>259200</v>
      </c>
      <c r="L790" t="s">
        <v>6769</v>
      </c>
      <c r="O790" t="s">
        <v>7295</v>
      </c>
      <c r="P790" t="s">
        <v>4507</v>
      </c>
      <c r="Q790" t="s">
        <v>4257</v>
      </c>
      <c r="R790" t="s">
        <v>5723</v>
      </c>
      <c r="S790" t="s">
        <v>5903</v>
      </c>
      <c r="T790" t="s">
        <v>5904</v>
      </c>
      <c r="U790" t="s">
        <v>7292</v>
      </c>
      <c r="X790">
        <v>30</v>
      </c>
      <c r="Y790" t="s">
        <v>4511</v>
      </c>
      <c r="Z790" t="s">
        <v>4511</v>
      </c>
      <c r="AA790" t="s">
        <v>4511</v>
      </c>
      <c r="AB790">
        <v>1</v>
      </c>
      <c r="AC790">
        <v>0.9</v>
      </c>
      <c r="AD790">
        <v>0</v>
      </c>
      <c r="AE790">
        <v>13</v>
      </c>
      <c r="AF790" t="s">
        <v>3774</v>
      </c>
      <c r="AG790" t="s">
        <v>3784</v>
      </c>
      <c r="AH790" t="s">
        <v>74</v>
      </c>
      <c r="AI790" t="s">
        <v>58</v>
      </c>
      <c r="AJ790" t="s">
        <v>68</v>
      </c>
      <c r="AK790" t="s">
        <v>58</v>
      </c>
      <c r="AL790" t="s">
        <v>84</v>
      </c>
      <c r="AM790" t="s">
        <v>90</v>
      </c>
    </row>
    <row r="791" spans="1:39" x14ac:dyDescent="0.25">
      <c r="A791" t="s">
        <v>7296</v>
      </c>
      <c r="B791" t="s">
        <v>4250</v>
      </c>
      <c r="C791" t="s">
        <v>42</v>
      </c>
      <c r="D791" t="s">
        <v>4251</v>
      </c>
      <c r="E791" t="s">
        <v>44</v>
      </c>
      <c r="F791" s="1">
        <v>0.05</v>
      </c>
      <c r="G791" t="s">
        <v>6342</v>
      </c>
      <c r="H791">
        <v>3</v>
      </c>
      <c r="I791" t="s">
        <v>4253</v>
      </c>
      <c r="J791">
        <v>1800</v>
      </c>
      <c r="K791">
        <v>259200</v>
      </c>
      <c r="L791" t="s">
        <v>6343</v>
      </c>
      <c r="O791" t="s">
        <v>7297</v>
      </c>
      <c r="P791" t="s">
        <v>4540</v>
      </c>
      <c r="Q791" t="s">
        <v>4257</v>
      </c>
      <c r="R791" t="s">
        <v>4700</v>
      </c>
      <c r="S791" t="s">
        <v>5224</v>
      </c>
      <c r="T791" t="s">
        <v>5225</v>
      </c>
      <c r="U791" t="s">
        <v>7292</v>
      </c>
      <c r="X791">
        <v>26</v>
      </c>
      <c r="Y791" t="s">
        <v>4544</v>
      </c>
      <c r="Z791" t="s">
        <v>4544</v>
      </c>
      <c r="AA791" t="s">
        <v>4544</v>
      </c>
      <c r="AB791">
        <v>1</v>
      </c>
      <c r="AC791">
        <v>0.8</v>
      </c>
      <c r="AD791">
        <v>0</v>
      </c>
      <c r="AE791">
        <v>9</v>
      </c>
      <c r="AF791" t="s">
        <v>4020</v>
      </c>
      <c r="AG791" t="s">
        <v>4038</v>
      </c>
      <c r="AH791" t="s">
        <v>74</v>
      </c>
      <c r="AI791" t="s">
        <v>58</v>
      </c>
      <c r="AJ791" t="s">
        <v>75</v>
      </c>
      <c r="AK791" t="s">
        <v>58</v>
      </c>
      <c r="AL791" t="s">
        <v>84</v>
      </c>
      <c r="AM791" t="s">
        <v>90</v>
      </c>
    </row>
    <row r="792" spans="1:39" x14ac:dyDescent="0.25">
      <c r="A792" t="s">
        <v>7296</v>
      </c>
      <c r="B792" t="s">
        <v>4250</v>
      </c>
      <c r="C792" t="s">
        <v>42</v>
      </c>
      <c r="D792" t="s">
        <v>4251</v>
      </c>
      <c r="E792" t="s">
        <v>44</v>
      </c>
      <c r="F792" s="1">
        <v>0.05</v>
      </c>
      <c r="G792" t="s">
        <v>6342</v>
      </c>
      <c r="H792">
        <v>3</v>
      </c>
      <c r="I792" t="s">
        <v>4253</v>
      </c>
      <c r="J792">
        <v>1800</v>
      </c>
      <c r="K792">
        <v>259200</v>
      </c>
      <c r="L792" t="s">
        <v>6343</v>
      </c>
      <c r="O792" t="s">
        <v>7298</v>
      </c>
      <c r="P792" t="s">
        <v>4408</v>
      </c>
      <c r="Q792" t="s">
        <v>4257</v>
      </c>
      <c r="R792" t="s">
        <v>4521</v>
      </c>
      <c r="S792" t="s">
        <v>5985</v>
      </c>
      <c r="T792" t="s">
        <v>5986</v>
      </c>
      <c r="U792" t="s">
        <v>7292</v>
      </c>
      <c r="X792">
        <v>30</v>
      </c>
      <c r="Y792" t="s">
        <v>4412</v>
      </c>
      <c r="Z792" t="s">
        <v>4412</v>
      </c>
      <c r="AA792" t="s">
        <v>4412</v>
      </c>
      <c r="AB792">
        <v>1</v>
      </c>
      <c r="AC792">
        <v>0.8</v>
      </c>
      <c r="AD792">
        <v>0</v>
      </c>
      <c r="AE792">
        <v>9</v>
      </c>
      <c r="AF792" t="s">
        <v>4020</v>
      </c>
      <c r="AG792" t="s">
        <v>4038</v>
      </c>
      <c r="AH792" t="s">
        <v>67</v>
      </c>
      <c r="AI792" t="s">
        <v>7299</v>
      </c>
      <c r="AJ792" t="s">
        <v>59</v>
      </c>
      <c r="AK792" t="s">
        <v>58</v>
      </c>
      <c r="AL792" t="s">
        <v>60</v>
      </c>
      <c r="AM792" t="s">
        <v>90</v>
      </c>
    </row>
    <row r="793" spans="1:39" x14ac:dyDescent="0.25">
      <c r="A793" t="s">
        <v>7296</v>
      </c>
      <c r="B793" t="s">
        <v>4250</v>
      </c>
      <c r="C793" t="s">
        <v>42</v>
      </c>
      <c r="D793" t="s">
        <v>4251</v>
      </c>
      <c r="E793" t="s">
        <v>44</v>
      </c>
      <c r="F793" s="1">
        <v>0.05</v>
      </c>
      <c r="G793" t="s">
        <v>6342</v>
      </c>
      <c r="H793">
        <v>3</v>
      </c>
      <c r="I793" t="s">
        <v>4253</v>
      </c>
      <c r="J793">
        <v>1800</v>
      </c>
      <c r="K793">
        <v>259200</v>
      </c>
      <c r="L793" t="s">
        <v>6343</v>
      </c>
      <c r="O793" t="s">
        <v>7300</v>
      </c>
      <c r="P793" t="s">
        <v>4280</v>
      </c>
      <c r="Q793" t="s">
        <v>4257</v>
      </c>
      <c r="R793" t="s">
        <v>6571</v>
      </c>
      <c r="S793" t="s">
        <v>7301</v>
      </c>
      <c r="T793" t="s">
        <v>7302</v>
      </c>
      <c r="U793" t="s">
        <v>7292</v>
      </c>
      <c r="X793">
        <v>19</v>
      </c>
      <c r="Y793" t="s">
        <v>4284</v>
      </c>
      <c r="Z793" t="s">
        <v>4284</v>
      </c>
      <c r="AA793" t="s">
        <v>4284</v>
      </c>
      <c r="AB793">
        <v>1</v>
      </c>
      <c r="AC793">
        <v>0.8</v>
      </c>
      <c r="AD793">
        <v>0</v>
      </c>
      <c r="AE793">
        <v>9</v>
      </c>
      <c r="AF793" t="s">
        <v>4020</v>
      </c>
      <c r="AG793" t="s">
        <v>4038</v>
      </c>
      <c r="AH793" t="s">
        <v>74</v>
      </c>
      <c r="AI793" t="s">
        <v>58</v>
      </c>
      <c r="AJ793" t="s">
        <v>59</v>
      </c>
      <c r="AK793" t="s">
        <v>58</v>
      </c>
      <c r="AL793" t="s">
        <v>84</v>
      </c>
      <c r="AM793" t="s">
        <v>90</v>
      </c>
    </row>
    <row r="794" spans="1:39" x14ac:dyDescent="0.25">
      <c r="A794" t="s">
        <v>7303</v>
      </c>
      <c r="B794" t="s">
        <v>4250</v>
      </c>
      <c r="C794" t="s">
        <v>42</v>
      </c>
      <c r="D794" t="s">
        <v>4251</v>
      </c>
      <c r="E794" t="s">
        <v>44</v>
      </c>
      <c r="F794" s="1">
        <v>0.05</v>
      </c>
      <c r="G794" t="s">
        <v>6861</v>
      </c>
      <c r="H794">
        <v>3</v>
      </c>
      <c r="I794" t="s">
        <v>4253</v>
      </c>
      <c r="J794">
        <v>1800</v>
      </c>
      <c r="K794">
        <v>259200</v>
      </c>
      <c r="L794" t="s">
        <v>6862</v>
      </c>
      <c r="O794" t="s">
        <v>7304</v>
      </c>
      <c r="P794" t="s">
        <v>4401</v>
      </c>
      <c r="Q794" t="s">
        <v>4257</v>
      </c>
      <c r="R794" t="s">
        <v>7305</v>
      </c>
      <c r="S794" t="s">
        <v>7306</v>
      </c>
      <c r="T794" t="s">
        <v>7307</v>
      </c>
      <c r="U794" t="s">
        <v>7308</v>
      </c>
      <c r="X794">
        <v>75</v>
      </c>
      <c r="Y794" t="s">
        <v>4405</v>
      </c>
      <c r="Z794" t="s">
        <v>4405</v>
      </c>
      <c r="AA794" t="s">
        <v>4405</v>
      </c>
      <c r="AB794">
        <v>1</v>
      </c>
      <c r="AC794">
        <v>0.9</v>
      </c>
      <c r="AD794">
        <v>1</v>
      </c>
      <c r="AE794">
        <v>3</v>
      </c>
      <c r="AF794" t="s">
        <v>3499</v>
      </c>
      <c r="AG794" t="s">
        <v>3514</v>
      </c>
      <c r="AH794" t="s">
        <v>57</v>
      </c>
      <c r="AI794" t="s">
        <v>58</v>
      </c>
      <c r="AJ794" t="s">
        <v>142</v>
      </c>
      <c r="AK794" t="s">
        <v>58</v>
      </c>
      <c r="AL794" t="s">
        <v>84</v>
      </c>
      <c r="AM794" t="s">
        <v>61</v>
      </c>
    </row>
    <row r="795" spans="1:39" x14ac:dyDescent="0.25">
      <c r="A795" t="s">
        <v>7303</v>
      </c>
      <c r="B795" t="s">
        <v>4250</v>
      </c>
      <c r="C795" t="s">
        <v>42</v>
      </c>
      <c r="D795" t="s">
        <v>4251</v>
      </c>
      <c r="E795" t="s">
        <v>44</v>
      </c>
      <c r="F795" s="1">
        <v>0.05</v>
      </c>
      <c r="G795" t="s">
        <v>6861</v>
      </c>
      <c r="H795">
        <v>3</v>
      </c>
      <c r="I795" t="s">
        <v>4253</v>
      </c>
      <c r="J795">
        <v>1800</v>
      </c>
      <c r="K795">
        <v>259200</v>
      </c>
      <c r="L795" t="s">
        <v>6862</v>
      </c>
      <c r="O795" t="s">
        <v>7309</v>
      </c>
      <c r="P795" t="s">
        <v>4363</v>
      </c>
      <c r="Q795" t="s">
        <v>4257</v>
      </c>
      <c r="R795" t="s">
        <v>7310</v>
      </c>
      <c r="S795" t="s">
        <v>7311</v>
      </c>
      <c r="T795" t="s">
        <v>7312</v>
      </c>
      <c r="U795" t="s">
        <v>7313</v>
      </c>
      <c r="X795">
        <v>21</v>
      </c>
      <c r="Y795" t="s">
        <v>4367</v>
      </c>
      <c r="Z795" t="s">
        <v>4367</v>
      </c>
      <c r="AA795" t="s">
        <v>4367</v>
      </c>
      <c r="AB795">
        <v>1</v>
      </c>
      <c r="AC795">
        <v>0.9</v>
      </c>
      <c r="AD795">
        <v>1</v>
      </c>
      <c r="AE795">
        <v>3</v>
      </c>
      <c r="AF795" t="s">
        <v>3499</v>
      </c>
      <c r="AG795" t="s">
        <v>3514</v>
      </c>
      <c r="AH795" t="s">
        <v>67</v>
      </c>
      <c r="AI795" t="s">
        <v>58</v>
      </c>
      <c r="AJ795" t="s">
        <v>68</v>
      </c>
      <c r="AK795" t="s">
        <v>58</v>
      </c>
      <c r="AL795" t="s">
        <v>84</v>
      </c>
      <c r="AM795" t="s">
        <v>61</v>
      </c>
    </row>
    <row r="796" spans="1:39" x14ac:dyDescent="0.25">
      <c r="A796" t="s">
        <v>7303</v>
      </c>
      <c r="B796" t="s">
        <v>4250</v>
      </c>
      <c r="C796" t="s">
        <v>42</v>
      </c>
      <c r="D796" t="s">
        <v>4251</v>
      </c>
      <c r="E796" t="s">
        <v>44</v>
      </c>
      <c r="F796" s="1">
        <v>0.05</v>
      </c>
      <c r="G796" t="s">
        <v>6861</v>
      </c>
      <c r="H796">
        <v>3</v>
      </c>
      <c r="I796" t="s">
        <v>4253</v>
      </c>
      <c r="J796">
        <v>1800</v>
      </c>
      <c r="K796">
        <v>259200</v>
      </c>
      <c r="L796" t="s">
        <v>6862</v>
      </c>
      <c r="O796" t="s">
        <v>7314</v>
      </c>
      <c r="P796" t="s">
        <v>4386</v>
      </c>
      <c r="Q796" t="s">
        <v>4257</v>
      </c>
      <c r="R796" t="s">
        <v>7315</v>
      </c>
      <c r="S796" t="s">
        <v>5603</v>
      </c>
      <c r="T796" t="s">
        <v>5604</v>
      </c>
      <c r="U796" t="s">
        <v>7313</v>
      </c>
      <c r="X796">
        <v>38</v>
      </c>
      <c r="Y796" t="s">
        <v>4390</v>
      </c>
      <c r="Z796" t="s">
        <v>4390</v>
      </c>
      <c r="AA796" t="s">
        <v>4390</v>
      </c>
      <c r="AB796">
        <v>1</v>
      </c>
      <c r="AC796">
        <v>0.9</v>
      </c>
      <c r="AD796">
        <v>1</v>
      </c>
      <c r="AE796">
        <v>3</v>
      </c>
      <c r="AF796" t="s">
        <v>3499</v>
      </c>
      <c r="AG796" t="s">
        <v>3514</v>
      </c>
      <c r="AH796" t="s">
        <v>74</v>
      </c>
      <c r="AI796" t="s">
        <v>58</v>
      </c>
      <c r="AJ796" t="s">
        <v>68</v>
      </c>
      <c r="AK796" t="s">
        <v>58</v>
      </c>
      <c r="AL796" t="s">
        <v>84</v>
      </c>
      <c r="AM796" t="s">
        <v>90</v>
      </c>
    </row>
    <row r="797" spans="1:39" x14ac:dyDescent="0.25">
      <c r="A797" t="s">
        <v>7316</v>
      </c>
      <c r="B797" t="s">
        <v>4250</v>
      </c>
      <c r="C797" t="s">
        <v>42</v>
      </c>
      <c r="D797" t="s">
        <v>4251</v>
      </c>
      <c r="E797" t="s">
        <v>44</v>
      </c>
      <c r="F797" s="1">
        <v>0.05</v>
      </c>
      <c r="G797" t="s">
        <v>6768</v>
      </c>
      <c r="H797">
        <v>3</v>
      </c>
      <c r="I797" t="s">
        <v>4253</v>
      </c>
      <c r="J797">
        <v>1800</v>
      </c>
      <c r="K797">
        <v>259200</v>
      </c>
      <c r="L797" t="s">
        <v>6769</v>
      </c>
      <c r="O797" t="s">
        <v>7317</v>
      </c>
      <c r="P797" t="s">
        <v>5048</v>
      </c>
      <c r="Q797" t="s">
        <v>4257</v>
      </c>
      <c r="R797" t="s">
        <v>6713</v>
      </c>
      <c r="S797" t="s">
        <v>7212</v>
      </c>
      <c r="T797" t="s">
        <v>7318</v>
      </c>
      <c r="U797" t="s">
        <v>7308</v>
      </c>
      <c r="X797">
        <v>27</v>
      </c>
      <c r="Y797" t="s">
        <v>4642</v>
      </c>
      <c r="Z797" t="s">
        <v>4642</v>
      </c>
      <c r="AA797" t="s">
        <v>4642</v>
      </c>
      <c r="AB797">
        <v>1</v>
      </c>
      <c r="AC797">
        <v>0.9</v>
      </c>
      <c r="AD797">
        <v>0</v>
      </c>
      <c r="AE797">
        <v>14</v>
      </c>
      <c r="AF797" t="s">
        <v>3774</v>
      </c>
      <c r="AG797" t="s">
        <v>3785</v>
      </c>
      <c r="AH797" t="s">
        <v>74</v>
      </c>
      <c r="AI797" t="s">
        <v>58</v>
      </c>
      <c r="AJ797" t="s">
        <v>133</v>
      </c>
      <c r="AK797" t="s">
        <v>58</v>
      </c>
      <c r="AL797" t="s">
        <v>60</v>
      </c>
      <c r="AM797" t="s">
        <v>61</v>
      </c>
    </row>
    <row r="798" spans="1:39" x14ac:dyDescent="0.25">
      <c r="A798" t="s">
        <v>7316</v>
      </c>
      <c r="B798" t="s">
        <v>4250</v>
      </c>
      <c r="C798" t="s">
        <v>42</v>
      </c>
      <c r="D798" t="s">
        <v>4251</v>
      </c>
      <c r="E798" t="s">
        <v>44</v>
      </c>
      <c r="F798" s="1">
        <v>0.05</v>
      </c>
      <c r="G798" t="s">
        <v>6768</v>
      </c>
      <c r="H798">
        <v>3</v>
      </c>
      <c r="I798" t="s">
        <v>4253</v>
      </c>
      <c r="J798">
        <v>1800</v>
      </c>
      <c r="K798">
        <v>259200</v>
      </c>
      <c r="L798" t="s">
        <v>6769</v>
      </c>
      <c r="O798" t="s">
        <v>7319</v>
      </c>
      <c r="P798" t="s">
        <v>4280</v>
      </c>
      <c r="Q798" t="s">
        <v>4257</v>
      </c>
      <c r="R798" t="s">
        <v>7320</v>
      </c>
      <c r="S798" t="s">
        <v>7031</v>
      </c>
      <c r="T798" t="s">
        <v>7032</v>
      </c>
      <c r="U798" t="s">
        <v>7313</v>
      </c>
      <c r="X798">
        <v>30</v>
      </c>
      <c r="Y798" t="s">
        <v>4284</v>
      </c>
      <c r="Z798" t="s">
        <v>4284</v>
      </c>
      <c r="AA798" t="s">
        <v>4284</v>
      </c>
      <c r="AB798">
        <v>1</v>
      </c>
      <c r="AC798">
        <v>0.9</v>
      </c>
      <c r="AD798">
        <v>0</v>
      </c>
      <c r="AE798">
        <v>14</v>
      </c>
      <c r="AF798" t="s">
        <v>3774</v>
      </c>
      <c r="AG798" t="s">
        <v>3785</v>
      </c>
      <c r="AH798" t="s">
        <v>74</v>
      </c>
      <c r="AI798" t="s">
        <v>58</v>
      </c>
      <c r="AJ798" t="s">
        <v>68</v>
      </c>
      <c r="AK798" t="s">
        <v>58</v>
      </c>
      <c r="AL798" t="s">
        <v>84</v>
      </c>
      <c r="AM798" t="s">
        <v>90</v>
      </c>
    </row>
    <row r="799" spans="1:39" x14ac:dyDescent="0.25">
      <c r="A799" t="s">
        <v>7316</v>
      </c>
      <c r="B799" t="s">
        <v>4250</v>
      </c>
      <c r="C799" t="s">
        <v>42</v>
      </c>
      <c r="D799" t="s">
        <v>4251</v>
      </c>
      <c r="E799" t="s">
        <v>44</v>
      </c>
      <c r="F799" s="1">
        <v>0.05</v>
      </c>
      <c r="G799" t="s">
        <v>6768</v>
      </c>
      <c r="H799">
        <v>3</v>
      </c>
      <c r="I799" t="s">
        <v>4253</v>
      </c>
      <c r="J799">
        <v>1800</v>
      </c>
      <c r="K799">
        <v>259200</v>
      </c>
      <c r="L799" t="s">
        <v>6769</v>
      </c>
      <c r="O799" t="s">
        <v>7321</v>
      </c>
      <c r="P799" t="s">
        <v>4363</v>
      </c>
      <c r="Q799" t="s">
        <v>4257</v>
      </c>
      <c r="R799" t="s">
        <v>6806</v>
      </c>
      <c r="S799" t="s">
        <v>6936</v>
      </c>
      <c r="T799" t="s">
        <v>7322</v>
      </c>
      <c r="U799" t="s">
        <v>7308</v>
      </c>
      <c r="X799">
        <v>550</v>
      </c>
      <c r="Y799" t="s">
        <v>4367</v>
      </c>
      <c r="Z799" t="s">
        <v>4367</v>
      </c>
      <c r="AA799" t="s">
        <v>4367</v>
      </c>
      <c r="AB799">
        <v>1</v>
      </c>
      <c r="AC799">
        <v>0.9</v>
      </c>
      <c r="AD799">
        <v>0</v>
      </c>
      <c r="AE799">
        <v>14</v>
      </c>
      <c r="AF799" t="s">
        <v>3774</v>
      </c>
      <c r="AG799" t="s">
        <v>3785</v>
      </c>
      <c r="AH799" t="s">
        <v>67</v>
      </c>
      <c r="AI799" t="s">
        <v>58</v>
      </c>
      <c r="AJ799" t="s">
        <v>59</v>
      </c>
      <c r="AK799" t="s">
        <v>58</v>
      </c>
      <c r="AL799" t="s">
        <v>84</v>
      </c>
      <c r="AM799" t="s">
        <v>61</v>
      </c>
    </row>
    <row r="800" spans="1:39" x14ac:dyDescent="0.25">
      <c r="A800" t="s">
        <v>7323</v>
      </c>
      <c r="B800" t="s">
        <v>4250</v>
      </c>
      <c r="C800" t="s">
        <v>42</v>
      </c>
      <c r="D800" t="s">
        <v>4251</v>
      </c>
      <c r="E800" t="s">
        <v>44</v>
      </c>
      <c r="F800" s="1">
        <v>0.05</v>
      </c>
      <c r="G800" t="s">
        <v>6861</v>
      </c>
      <c r="H800">
        <v>3</v>
      </c>
      <c r="I800" t="s">
        <v>4253</v>
      </c>
      <c r="J800">
        <v>1800</v>
      </c>
      <c r="K800">
        <v>259200</v>
      </c>
      <c r="L800" t="s">
        <v>6862</v>
      </c>
      <c r="O800" t="s">
        <v>7324</v>
      </c>
      <c r="P800" t="s">
        <v>4286</v>
      </c>
      <c r="Q800" t="s">
        <v>4257</v>
      </c>
      <c r="R800" t="s">
        <v>7325</v>
      </c>
      <c r="S800" t="s">
        <v>7326</v>
      </c>
      <c r="T800" t="s">
        <v>7327</v>
      </c>
      <c r="U800" t="s">
        <v>7308</v>
      </c>
      <c r="X800">
        <v>17</v>
      </c>
      <c r="Y800" t="s">
        <v>4290</v>
      </c>
      <c r="Z800" t="s">
        <v>4290</v>
      </c>
      <c r="AA800" t="s">
        <v>4290</v>
      </c>
      <c r="AB800">
        <v>1</v>
      </c>
      <c r="AC800">
        <v>0.9</v>
      </c>
      <c r="AD800">
        <v>1</v>
      </c>
      <c r="AE800">
        <v>4</v>
      </c>
      <c r="AF800" t="s">
        <v>3499</v>
      </c>
      <c r="AG800" t="s">
        <v>3515</v>
      </c>
      <c r="AH800" t="s">
        <v>67</v>
      </c>
      <c r="AI800" t="s">
        <v>58</v>
      </c>
      <c r="AJ800" t="s">
        <v>68</v>
      </c>
      <c r="AK800" t="s">
        <v>58</v>
      </c>
      <c r="AL800" t="s">
        <v>84</v>
      </c>
      <c r="AM800" t="s">
        <v>61</v>
      </c>
    </row>
    <row r="801" spans="1:39" x14ac:dyDescent="0.25">
      <c r="A801" t="s">
        <v>7323</v>
      </c>
      <c r="B801" t="s">
        <v>4250</v>
      </c>
      <c r="C801" t="s">
        <v>42</v>
      </c>
      <c r="D801" t="s">
        <v>4251</v>
      </c>
      <c r="E801" t="s">
        <v>44</v>
      </c>
      <c r="F801" s="1">
        <v>0.05</v>
      </c>
      <c r="G801" t="s">
        <v>6861</v>
      </c>
      <c r="H801">
        <v>3</v>
      </c>
      <c r="I801" t="s">
        <v>4253</v>
      </c>
      <c r="J801">
        <v>1800</v>
      </c>
      <c r="K801">
        <v>259200</v>
      </c>
      <c r="L801" t="s">
        <v>6862</v>
      </c>
      <c r="O801" t="s">
        <v>7328</v>
      </c>
      <c r="P801" t="s">
        <v>4363</v>
      </c>
      <c r="Q801" t="s">
        <v>4257</v>
      </c>
      <c r="R801" t="s">
        <v>7329</v>
      </c>
      <c r="S801" t="s">
        <v>5205</v>
      </c>
      <c r="T801" t="s">
        <v>6508</v>
      </c>
      <c r="U801" t="s">
        <v>7308</v>
      </c>
      <c r="X801">
        <v>471</v>
      </c>
      <c r="Y801" t="s">
        <v>4367</v>
      </c>
      <c r="Z801" t="s">
        <v>4367</v>
      </c>
      <c r="AA801" t="s">
        <v>4367</v>
      </c>
      <c r="AB801">
        <v>1</v>
      </c>
      <c r="AC801">
        <v>0.9</v>
      </c>
      <c r="AD801">
        <v>1</v>
      </c>
      <c r="AE801">
        <v>4</v>
      </c>
      <c r="AF801" t="s">
        <v>3499</v>
      </c>
      <c r="AG801" t="s">
        <v>3515</v>
      </c>
      <c r="AH801" t="s">
        <v>67</v>
      </c>
      <c r="AI801" t="s">
        <v>58</v>
      </c>
      <c r="AJ801" t="s">
        <v>68</v>
      </c>
      <c r="AK801" t="s">
        <v>58</v>
      </c>
      <c r="AL801" t="s">
        <v>84</v>
      </c>
      <c r="AM801" t="s">
        <v>61</v>
      </c>
    </row>
    <row r="802" spans="1:39" x14ac:dyDescent="0.25">
      <c r="A802" t="s">
        <v>7323</v>
      </c>
      <c r="B802" t="s">
        <v>4250</v>
      </c>
      <c r="C802" t="s">
        <v>42</v>
      </c>
      <c r="D802" t="s">
        <v>4251</v>
      </c>
      <c r="E802" t="s">
        <v>44</v>
      </c>
      <c r="F802" s="1">
        <v>0.05</v>
      </c>
      <c r="G802" t="s">
        <v>6861</v>
      </c>
      <c r="H802">
        <v>3</v>
      </c>
      <c r="I802" t="s">
        <v>4253</v>
      </c>
      <c r="J802">
        <v>1800</v>
      </c>
      <c r="K802">
        <v>259200</v>
      </c>
      <c r="L802" t="s">
        <v>6862</v>
      </c>
      <c r="O802" t="s">
        <v>7330</v>
      </c>
      <c r="P802" t="s">
        <v>4432</v>
      </c>
      <c r="Q802" t="s">
        <v>4257</v>
      </c>
      <c r="R802" t="s">
        <v>7331</v>
      </c>
      <c r="S802" t="s">
        <v>7332</v>
      </c>
      <c r="T802" t="s">
        <v>7333</v>
      </c>
      <c r="U802" t="s">
        <v>7308</v>
      </c>
      <c r="X802">
        <v>27</v>
      </c>
      <c r="Y802" t="s">
        <v>4436</v>
      </c>
      <c r="Z802" t="s">
        <v>4436</v>
      </c>
      <c r="AA802" t="s">
        <v>4436</v>
      </c>
      <c r="AB802">
        <v>1</v>
      </c>
      <c r="AC802">
        <v>0.9</v>
      </c>
      <c r="AD802">
        <v>1</v>
      </c>
      <c r="AE802">
        <v>4</v>
      </c>
      <c r="AF802" t="s">
        <v>3499</v>
      </c>
      <c r="AG802" t="s">
        <v>3515</v>
      </c>
      <c r="AH802" t="s">
        <v>67</v>
      </c>
      <c r="AI802" t="s">
        <v>58</v>
      </c>
      <c r="AJ802" t="s">
        <v>68</v>
      </c>
      <c r="AK802" t="s">
        <v>58</v>
      </c>
      <c r="AL802" t="s">
        <v>60</v>
      </c>
      <c r="AM802" t="s">
        <v>61</v>
      </c>
    </row>
    <row r="803" spans="1:39" x14ac:dyDescent="0.25">
      <c r="A803" t="s">
        <v>7334</v>
      </c>
      <c r="B803" t="s">
        <v>4250</v>
      </c>
      <c r="C803" t="s">
        <v>42</v>
      </c>
      <c r="D803" t="s">
        <v>4251</v>
      </c>
      <c r="E803" t="s">
        <v>44</v>
      </c>
      <c r="F803" s="1">
        <v>0.05</v>
      </c>
      <c r="G803" t="s">
        <v>6342</v>
      </c>
      <c r="H803">
        <v>3</v>
      </c>
      <c r="I803" t="s">
        <v>4253</v>
      </c>
      <c r="J803">
        <v>1800</v>
      </c>
      <c r="K803">
        <v>259200</v>
      </c>
      <c r="L803" t="s">
        <v>6343</v>
      </c>
      <c r="O803" t="s">
        <v>7335</v>
      </c>
      <c r="P803" t="s">
        <v>4386</v>
      </c>
      <c r="Q803" t="s">
        <v>4257</v>
      </c>
      <c r="R803" t="s">
        <v>7336</v>
      </c>
      <c r="S803" t="s">
        <v>6209</v>
      </c>
      <c r="T803" t="s">
        <v>7337</v>
      </c>
      <c r="U803" t="s">
        <v>7308</v>
      </c>
      <c r="X803">
        <v>24</v>
      </c>
      <c r="Y803" t="s">
        <v>4390</v>
      </c>
      <c r="Z803" t="s">
        <v>4390</v>
      </c>
      <c r="AA803" t="s">
        <v>4390</v>
      </c>
      <c r="AB803">
        <v>1</v>
      </c>
      <c r="AC803">
        <v>0.8</v>
      </c>
      <c r="AD803">
        <v>1</v>
      </c>
      <c r="AE803">
        <v>10</v>
      </c>
      <c r="AF803" t="s">
        <v>4020</v>
      </c>
      <c r="AG803" t="s">
        <v>4027</v>
      </c>
      <c r="AH803" t="s">
        <v>74</v>
      </c>
      <c r="AI803" t="s">
        <v>58</v>
      </c>
      <c r="AJ803" t="s">
        <v>68</v>
      </c>
      <c r="AK803" t="s">
        <v>58</v>
      </c>
      <c r="AL803" t="s">
        <v>84</v>
      </c>
      <c r="AM803" t="s">
        <v>90</v>
      </c>
    </row>
    <row r="804" spans="1:39" x14ac:dyDescent="0.25">
      <c r="A804" t="s">
        <v>7334</v>
      </c>
      <c r="B804" t="s">
        <v>4250</v>
      </c>
      <c r="C804" t="s">
        <v>42</v>
      </c>
      <c r="D804" t="s">
        <v>4251</v>
      </c>
      <c r="E804" t="s">
        <v>44</v>
      </c>
      <c r="F804" s="1">
        <v>0.05</v>
      </c>
      <c r="G804" t="s">
        <v>6342</v>
      </c>
      <c r="H804">
        <v>3</v>
      </c>
      <c r="I804" t="s">
        <v>4253</v>
      </c>
      <c r="J804">
        <v>1800</v>
      </c>
      <c r="K804">
        <v>259200</v>
      </c>
      <c r="L804" t="s">
        <v>6343</v>
      </c>
      <c r="O804" t="s">
        <v>7338</v>
      </c>
      <c r="P804" t="s">
        <v>4507</v>
      </c>
      <c r="Q804" t="s">
        <v>4257</v>
      </c>
      <c r="R804" t="s">
        <v>5341</v>
      </c>
      <c r="S804" t="s">
        <v>7339</v>
      </c>
      <c r="T804" t="s">
        <v>7340</v>
      </c>
      <c r="U804" t="s">
        <v>7308</v>
      </c>
      <c r="X804">
        <v>17</v>
      </c>
      <c r="Y804" t="s">
        <v>4511</v>
      </c>
      <c r="Z804" t="s">
        <v>4511</v>
      </c>
      <c r="AA804" t="s">
        <v>4511</v>
      </c>
      <c r="AB804">
        <v>1</v>
      </c>
      <c r="AC804">
        <v>0.8</v>
      </c>
      <c r="AD804">
        <v>1</v>
      </c>
      <c r="AE804">
        <v>10</v>
      </c>
      <c r="AF804" t="s">
        <v>4020</v>
      </c>
      <c r="AG804" t="s">
        <v>4027</v>
      </c>
      <c r="AH804" t="s">
        <v>74</v>
      </c>
      <c r="AI804" t="s">
        <v>58</v>
      </c>
      <c r="AJ804" t="s">
        <v>75</v>
      </c>
      <c r="AK804" t="s">
        <v>58</v>
      </c>
      <c r="AL804" t="s">
        <v>84</v>
      </c>
      <c r="AM804" t="s">
        <v>90</v>
      </c>
    </row>
    <row r="805" spans="1:39" x14ac:dyDescent="0.25">
      <c r="A805" t="s">
        <v>7334</v>
      </c>
      <c r="B805" t="s">
        <v>4250</v>
      </c>
      <c r="C805" t="s">
        <v>42</v>
      </c>
      <c r="D805" t="s">
        <v>4251</v>
      </c>
      <c r="E805" t="s">
        <v>44</v>
      </c>
      <c r="F805" s="1">
        <v>0.05</v>
      </c>
      <c r="G805" t="s">
        <v>6342</v>
      </c>
      <c r="H805">
        <v>3</v>
      </c>
      <c r="I805" t="s">
        <v>4253</v>
      </c>
      <c r="J805">
        <v>1800</v>
      </c>
      <c r="K805">
        <v>259200</v>
      </c>
      <c r="L805" t="s">
        <v>6343</v>
      </c>
      <c r="O805" t="s">
        <v>7341</v>
      </c>
      <c r="P805" t="s">
        <v>4540</v>
      </c>
      <c r="Q805" t="s">
        <v>4257</v>
      </c>
      <c r="R805" t="s">
        <v>5459</v>
      </c>
      <c r="S805" t="s">
        <v>5859</v>
      </c>
      <c r="T805" t="s">
        <v>7342</v>
      </c>
      <c r="U805" t="s">
        <v>7308</v>
      </c>
      <c r="X805">
        <v>29</v>
      </c>
      <c r="Y805" t="s">
        <v>4544</v>
      </c>
      <c r="Z805" t="s">
        <v>4544</v>
      </c>
      <c r="AA805" t="s">
        <v>4544</v>
      </c>
      <c r="AB805">
        <v>1</v>
      </c>
      <c r="AC805">
        <v>0.8</v>
      </c>
      <c r="AD805">
        <v>1</v>
      </c>
      <c r="AE805">
        <v>10</v>
      </c>
      <c r="AF805" t="s">
        <v>4020</v>
      </c>
      <c r="AG805" t="s">
        <v>4027</v>
      </c>
      <c r="AH805" t="s">
        <v>74</v>
      </c>
      <c r="AI805" t="s">
        <v>58</v>
      </c>
      <c r="AJ805" t="s">
        <v>133</v>
      </c>
      <c r="AK805" t="s">
        <v>58</v>
      </c>
      <c r="AL805" t="s">
        <v>84</v>
      </c>
      <c r="AM805" t="s">
        <v>90</v>
      </c>
    </row>
    <row r="806" spans="1:39" x14ac:dyDescent="0.25">
      <c r="A806" t="s">
        <v>7343</v>
      </c>
      <c r="B806" t="s">
        <v>4250</v>
      </c>
      <c r="C806" t="s">
        <v>42</v>
      </c>
      <c r="D806" t="s">
        <v>4251</v>
      </c>
      <c r="E806" t="s">
        <v>44</v>
      </c>
      <c r="F806" s="1">
        <v>0.05</v>
      </c>
      <c r="G806" t="s">
        <v>6768</v>
      </c>
      <c r="H806">
        <v>3</v>
      </c>
      <c r="I806" t="s">
        <v>4253</v>
      </c>
      <c r="J806">
        <v>1800</v>
      </c>
      <c r="K806">
        <v>259200</v>
      </c>
      <c r="L806" t="s">
        <v>6769</v>
      </c>
      <c r="O806" t="s">
        <v>7344</v>
      </c>
      <c r="P806" t="s">
        <v>4307</v>
      </c>
      <c r="Q806" t="s">
        <v>4257</v>
      </c>
      <c r="R806" t="s">
        <v>5353</v>
      </c>
      <c r="S806" t="s">
        <v>7345</v>
      </c>
      <c r="T806" t="s">
        <v>7346</v>
      </c>
      <c r="U806" t="s">
        <v>7308</v>
      </c>
      <c r="X806">
        <v>1001</v>
      </c>
      <c r="Y806" t="s">
        <v>4311</v>
      </c>
      <c r="Z806" t="s">
        <v>4311</v>
      </c>
      <c r="AA806" t="s">
        <v>4311</v>
      </c>
      <c r="AB806">
        <v>1</v>
      </c>
      <c r="AC806">
        <v>0.9</v>
      </c>
      <c r="AD806">
        <v>1</v>
      </c>
      <c r="AE806">
        <v>15</v>
      </c>
      <c r="AF806" t="s">
        <v>3774</v>
      </c>
      <c r="AG806" t="s">
        <v>3786</v>
      </c>
      <c r="AH806" t="s">
        <v>1861</v>
      </c>
      <c r="AI806" t="s">
        <v>58</v>
      </c>
      <c r="AJ806" t="s">
        <v>59</v>
      </c>
      <c r="AK806" t="s">
        <v>58</v>
      </c>
      <c r="AL806" t="s">
        <v>60</v>
      </c>
      <c r="AM806" t="s">
        <v>61</v>
      </c>
    </row>
    <row r="807" spans="1:39" x14ac:dyDescent="0.25">
      <c r="A807" t="s">
        <v>7343</v>
      </c>
      <c r="B807" t="s">
        <v>4250</v>
      </c>
      <c r="C807" t="s">
        <v>42</v>
      </c>
      <c r="D807" t="s">
        <v>4251</v>
      </c>
      <c r="E807" t="s">
        <v>44</v>
      </c>
      <c r="F807" s="1">
        <v>0.05</v>
      </c>
      <c r="G807" t="s">
        <v>6768</v>
      </c>
      <c r="H807">
        <v>3</v>
      </c>
      <c r="I807" t="s">
        <v>4253</v>
      </c>
      <c r="J807">
        <v>1800</v>
      </c>
      <c r="K807">
        <v>259200</v>
      </c>
      <c r="L807" t="s">
        <v>6769</v>
      </c>
      <c r="O807" t="s">
        <v>7347</v>
      </c>
      <c r="P807" t="s">
        <v>4280</v>
      </c>
      <c r="Q807" t="s">
        <v>4257</v>
      </c>
      <c r="R807" t="s">
        <v>7348</v>
      </c>
      <c r="S807" t="s">
        <v>7349</v>
      </c>
      <c r="T807" t="s">
        <v>7350</v>
      </c>
      <c r="U807" t="s">
        <v>7351</v>
      </c>
      <c r="X807">
        <v>22</v>
      </c>
      <c r="Y807" t="s">
        <v>4284</v>
      </c>
      <c r="Z807" t="s">
        <v>4284</v>
      </c>
      <c r="AA807" t="s">
        <v>4284</v>
      </c>
      <c r="AB807">
        <v>1</v>
      </c>
      <c r="AC807">
        <v>0.9</v>
      </c>
      <c r="AD807">
        <v>1</v>
      </c>
      <c r="AE807">
        <v>15</v>
      </c>
      <c r="AF807" t="s">
        <v>3774</v>
      </c>
      <c r="AG807" t="s">
        <v>3786</v>
      </c>
      <c r="AH807" t="s">
        <v>74</v>
      </c>
      <c r="AI807" t="s">
        <v>58</v>
      </c>
      <c r="AJ807" t="s">
        <v>68</v>
      </c>
      <c r="AK807" t="s">
        <v>58</v>
      </c>
      <c r="AL807" t="s">
        <v>84</v>
      </c>
      <c r="AM807" t="s">
        <v>90</v>
      </c>
    </row>
    <row r="808" spans="1:39" x14ac:dyDescent="0.25">
      <c r="A808" t="s">
        <v>7343</v>
      </c>
      <c r="B808" t="s">
        <v>4250</v>
      </c>
      <c r="C808" t="s">
        <v>42</v>
      </c>
      <c r="D808" t="s">
        <v>4251</v>
      </c>
      <c r="E808" t="s">
        <v>44</v>
      </c>
      <c r="F808" s="1">
        <v>0.05</v>
      </c>
      <c r="G808" t="s">
        <v>6768</v>
      </c>
      <c r="H808">
        <v>3</v>
      </c>
      <c r="I808" t="s">
        <v>4253</v>
      </c>
      <c r="J808">
        <v>1800</v>
      </c>
      <c r="K808">
        <v>259200</v>
      </c>
      <c r="L808" t="s">
        <v>6769</v>
      </c>
      <c r="O808" t="s">
        <v>7352</v>
      </c>
      <c r="P808" t="s">
        <v>4540</v>
      </c>
      <c r="Q808" t="s">
        <v>4257</v>
      </c>
      <c r="R808" t="s">
        <v>7107</v>
      </c>
      <c r="S808" t="s">
        <v>7353</v>
      </c>
      <c r="T808" t="s">
        <v>7354</v>
      </c>
      <c r="U808" t="s">
        <v>7308</v>
      </c>
      <c r="X808">
        <v>32</v>
      </c>
      <c r="Y808" t="s">
        <v>4544</v>
      </c>
      <c r="Z808" t="s">
        <v>4544</v>
      </c>
      <c r="AA808" t="s">
        <v>4544</v>
      </c>
      <c r="AB808">
        <v>1</v>
      </c>
      <c r="AC808">
        <v>0.9</v>
      </c>
      <c r="AD808">
        <v>1</v>
      </c>
      <c r="AE808">
        <v>15</v>
      </c>
      <c r="AF808" t="s">
        <v>3774</v>
      </c>
      <c r="AG808" t="s">
        <v>3786</v>
      </c>
      <c r="AH808" t="s">
        <v>74</v>
      </c>
      <c r="AI808" t="s">
        <v>58</v>
      </c>
      <c r="AJ808" t="s">
        <v>68</v>
      </c>
      <c r="AK808" t="s">
        <v>58</v>
      </c>
      <c r="AL808" t="s">
        <v>84</v>
      </c>
      <c r="AM808" t="s">
        <v>90</v>
      </c>
    </row>
    <row r="809" spans="1:39" x14ac:dyDescent="0.25">
      <c r="A809" t="s">
        <v>7355</v>
      </c>
      <c r="B809" t="s">
        <v>4250</v>
      </c>
      <c r="C809" t="s">
        <v>42</v>
      </c>
      <c r="D809" t="s">
        <v>4251</v>
      </c>
      <c r="E809" t="s">
        <v>44</v>
      </c>
      <c r="F809" s="1">
        <v>0.05</v>
      </c>
      <c r="G809" t="s">
        <v>6861</v>
      </c>
      <c r="H809">
        <v>3</v>
      </c>
      <c r="I809" t="s">
        <v>4253</v>
      </c>
      <c r="J809">
        <v>1800</v>
      </c>
      <c r="K809">
        <v>259200</v>
      </c>
      <c r="L809" t="s">
        <v>6862</v>
      </c>
      <c r="O809" t="s">
        <v>7356</v>
      </c>
      <c r="P809" t="s">
        <v>4327</v>
      </c>
      <c r="Q809" t="s">
        <v>4257</v>
      </c>
      <c r="R809" t="s">
        <v>5050</v>
      </c>
      <c r="S809" t="s">
        <v>5337</v>
      </c>
      <c r="T809" t="s">
        <v>5338</v>
      </c>
      <c r="U809" t="s">
        <v>7308</v>
      </c>
      <c r="X809">
        <v>18</v>
      </c>
      <c r="Y809" t="s">
        <v>4331</v>
      </c>
      <c r="Z809" t="s">
        <v>4331</v>
      </c>
      <c r="AA809" t="s">
        <v>4331</v>
      </c>
      <c r="AB809">
        <v>1</v>
      </c>
      <c r="AC809">
        <v>0.9</v>
      </c>
      <c r="AD809">
        <v>1</v>
      </c>
      <c r="AE809">
        <v>5</v>
      </c>
      <c r="AF809" t="s">
        <v>3499</v>
      </c>
      <c r="AG809" t="s">
        <v>3516</v>
      </c>
      <c r="AH809" t="s">
        <v>74</v>
      </c>
      <c r="AI809" t="s">
        <v>58</v>
      </c>
      <c r="AJ809" t="s">
        <v>133</v>
      </c>
      <c r="AK809" t="s">
        <v>58</v>
      </c>
      <c r="AL809" t="s">
        <v>84</v>
      </c>
      <c r="AM809" t="s">
        <v>90</v>
      </c>
    </row>
    <row r="810" spans="1:39" x14ac:dyDescent="0.25">
      <c r="A810" t="s">
        <v>7355</v>
      </c>
      <c r="B810" t="s">
        <v>4250</v>
      </c>
      <c r="C810" t="s">
        <v>42</v>
      </c>
      <c r="D810" t="s">
        <v>4251</v>
      </c>
      <c r="E810" t="s">
        <v>44</v>
      </c>
      <c r="F810" s="1">
        <v>0.05</v>
      </c>
      <c r="G810" t="s">
        <v>6861</v>
      </c>
      <c r="H810">
        <v>3</v>
      </c>
      <c r="I810" t="s">
        <v>4253</v>
      </c>
      <c r="J810">
        <v>1800</v>
      </c>
      <c r="K810">
        <v>259200</v>
      </c>
      <c r="L810" t="s">
        <v>6862</v>
      </c>
      <c r="O810" t="s">
        <v>7357</v>
      </c>
      <c r="P810" t="s">
        <v>4321</v>
      </c>
      <c r="Q810" t="s">
        <v>4257</v>
      </c>
      <c r="R810" t="s">
        <v>7358</v>
      </c>
      <c r="S810" t="s">
        <v>7359</v>
      </c>
      <c r="T810" t="s">
        <v>7360</v>
      </c>
      <c r="U810" t="s">
        <v>7351</v>
      </c>
      <c r="X810">
        <v>27</v>
      </c>
      <c r="Y810" t="s">
        <v>4325</v>
      </c>
      <c r="Z810" t="s">
        <v>4325</v>
      </c>
      <c r="AA810" t="s">
        <v>4325</v>
      </c>
      <c r="AB810">
        <v>1</v>
      </c>
      <c r="AC810">
        <v>0.9</v>
      </c>
      <c r="AD810">
        <v>1</v>
      </c>
      <c r="AE810">
        <v>5</v>
      </c>
      <c r="AF810" t="s">
        <v>3499</v>
      </c>
      <c r="AG810" t="s">
        <v>3516</v>
      </c>
      <c r="AH810" t="s">
        <v>74</v>
      </c>
      <c r="AI810" t="s">
        <v>58</v>
      </c>
      <c r="AJ810" t="s">
        <v>75</v>
      </c>
      <c r="AK810" t="s">
        <v>58</v>
      </c>
      <c r="AL810" t="s">
        <v>84</v>
      </c>
      <c r="AM810" t="s">
        <v>61</v>
      </c>
    </row>
    <row r="811" spans="1:39" x14ac:dyDescent="0.25">
      <c r="A811" t="s">
        <v>7355</v>
      </c>
      <c r="B811" t="s">
        <v>4250</v>
      </c>
      <c r="C811" t="s">
        <v>42</v>
      </c>
      <c r="D811" t="s">
        <v>4251</v>
      </c>
      <c r="E811" t="s">
        <v>44</v>
      </c>
      <c r="F811" s="1">
        <v>0.05</v>
      </c>
      <c r="G811" t="s">
        <v>6861</v>
      </c>
      <c r="H811">
        <v>3</v>
      </c>
      <c r="I811" t="s">
        <v>4253</v>
      </c>
      <c r="J811">
        <v>1800</v>
      </c>
      <c r="K811">
        <v>259200</v>
      </c>
      <c r="L811" t="s">
        <v>6862</v>
      </c>
      <c r="O811" t="s">
        <v>7361</v>
      </c>
      <c r="P811" t="s">
        <v>4264</v>
      </c>
      <c r="Q811" t="s">
        <v>4257</v>
      </c>
      <c r="R811" t="s">
        <v>4351</v>
      </c>
      <c r="S811" t="s">
        <v>6175</v>
      </c>
      <c r="T811" t="s">
        <v>7362</v>
      </c>
      <c r="U811" t="s">
        <v>7351</v>
      </c>
      <c r="X811">
        <v>101</v>
      </c>
      <c r="Y811" t="s">
        <v>4269</v>
      </c>
      <c r="Z811" t="s">
        <v>4269</v>
      </c>
      <c r="AA811" t="s">
        <v>4269</v>
      </c>
      <c r="AB811">
        <v>1</v>
      </c>
      <c r="AC811">
        <v>0.9</v>
      </c>
      <c r="AD811">
        <v>1</v>
      </c>
      <c r="AE811">
        <v>5</v>
      </c>
      <c r="AF811" t="s">
        <v>3499</v>
      </c>
      <c r="AG811" t="s">
        <v>3516</v>
      </c>
      <c r="AH811" t="s">
        <v>74</v>
      </c>
      <c r="AI811" t="s">
        <v>58</v>
      </c>
      <c r="AJ811" t="s">
        <v>75</v>
      </c>
      <c r="AK811" t="s">
        <v>58</v>
      </c>
      <c r="AL811" t="s">
        <v>84</v>
      </c>
      <c r="AM811" t="s">
        <v>61</v>
      </c>
    </row>
    <row r="812" spans="1:39" x14ac:dyDescent="0.25">
      <c r="A812" t="s">
        <v>7363</v>
      </c>
      <c r="B812" t="s">
        <v>4250</v>
      </c>
      <c r="C812" t="s">
        <v>42</v>
      </c>
      <c r="D812" t="s">
        <v>4251</v>
      </c>
      <c r="E812" t="s">
        <v>44</v>
      </c>
      <c r="F812" s="1">
        <v>0.05</v>
      </c>
      <c r="G812" t="s">
        <v>6768</v>
      </c>
      <c r="H812">
        <v>4</v>
      </c>
      <c r="I812" t="s">
        <v>4253</v>
      </c>
      <c r="J812">
        <v>1800</v>
      </c>
      <c r="K812">
        <v>259200</v>
      </c>
      <c r="L812" t="s">
        <v>7364</v>
      </c>
      <c r="O812" t="s">
        <v>7365</v>
      </c>
      <c r="P812" t="s">
        <v>4415</v>
      </c>
      <c r="Q812" t="s">
        <v>4257</v>
      </c>
      <c r="R812" t="s">
        <v>6797</v>
      </c>
      <c r="S812" t="s">
        <v>5731</v>
      </c>
      <c r="T812" t="s">
        <v>7164</v>
      </c>
      <c r="U812" t="s">
        <v>7351</v>
      </c>
      <c r="X812">
        <v>47</v>
      </c>
      <c r="Y812" t="s">
        <v>4419</v>
      </c>
      <c r="Z812" t="s">
        <v>4419</v>
      </c>
      <c r="AA812" t="s">
        <v>4419</v>
      </c>
      <c r="AB812">
        <v>1</v>
      </c>
      <c r="AC812">
        <v>0.6</v>
      </c>
      <c r="AD812">
        <v>1</v>
      </c>
      <c r="AE812">
        <v>1</v>
      </c>
      <c r="AF812" t="s">
        <v>3796</v>
      </c>
      <c r="AG812" t="s">
        <v>3804</v>
      </c>
      <c r="AH812" t="s">
        <v>57</v>
      </c>
      <c r="AI812" t="s">
        <v>58</v>
      </c>
      <c r="AJ812" t="s">
        <v>133</v>
      </c>
      <c r="AK812" t="s">
        <v>58</v>
      </c>
      <c r="AL812" t="s">
        <v>60</v>
      </c>
      <c r="AM812" t="s">
        <v>61</v>
      </c>
    </row>
    <row r="813" spans="1:39" x14ac:dyDescent="0.25">
      <c r="A813" t="s">
        <v>7363</v>
      </c>
      <c r="B813" t="s">
        <v>4250</v>
      </c>
      <c r="C813" t="s">
        <v>42</v>
      </c>
      <c r="D813" t="s">
        <v>4251</v>
      </c>
      <c r="E813" t="s">
        <v>44</v>
      </c>
      <c r="F813" s="1">
        <v>0.05</v>
      </c>
      <c r="G813" t="s">
        <v>6768</v>
      </c>
      <c r="H813">
        <v>4</v>
      </c>
      <c r="I813" t="s">
        <v>4253</v>
      </c>
      <c r="J813">
        <v>1800</v>
      </c>
      <c r="K813">
        <v>259200</v>
      </c>
      <c r="L813" t="s">
        <v>7364</v>
      </c>
      <c r="O813" t="s">
        <v>7366</v>
      </c>
      <c r="P813" t="s">
        <v>4300</v>
      </c>
      <c r="Q813" t="s">
        <v>4257</v>
      </c>
      <c r="R813" t="s">
        <v>7367</v>
      </c>
      <c r="S813" t="s">
        <v>7368</v>
      </c>
      <c r="T813" t="s">
        <v>7369</v>
      </c>
      <c r="U813" t="s">
        <v>4304</v>
      </c>
      <c r="X813">
        <v>37</v>
      </c>
      <c r="Y813" t="s">
        <v>4305</v>
      </c>
      <c r="Z813" t="s">
        <v>4305</v>
      </c>
      <c r="AA813" t="s">
        <v>4305</v>
      </c>
      <c r="AB813">
        <v>1</v>
      </c>
      <c r="AC813">
        <v>0.6</v>
      </c>
      <c r="AD813">
        <v>1</v>
      </c>
      <c r="AE813">
        <v>1</v>
      </c>
      <c r="AF813" t="s">
        <v>3796</v>
      </c>
      <c r="AG813" t="s">
        <v>3804</v>
      </c>
      <c r="AH813" t="s">
        <v>1861</v>
      </c>
      <c r="AI813" t="s">
        <v>58</v>
      </c>
      <c r="AJ813" t="s">
        <v>68</v>
      </c>
      <c r="AK813" t="s">
        <v>58</v>
      </c>
      <c r="AL813" t="s">
        <v>60</v>
      </c>
      <c r="AM813" t="s">
        <v>61</v>
      </c>
    </row>
    <row r="814" spans="1:39" x14ac:dyDescent="0.25">
      <c r="A814" t="s">
        <v>7363</v>
      </c>
      <c r="B814" t="s">
        <v>4250</v>
      </c>
      <c r="C814" t="s">
        <v>42</v>
      </c>
      <c r="D814" t="s">
        <v>4251</v>
      </c>
      <c r="E814" t="s">
        <v>44</v>
      </c>
      <c r="F814" s="1">
        <v>0.05</v>
      </c>
      <c r="G814" t="s">
        <v>6768</v>
      </c>
      <c r="H814">
        <v>4</v>
      </c>
      <c r="I814" t="s">
        <v>4253</v>
      </c>
      <c r="J814">
        <v>1800</v>
      </c>
      <c r="K814">
        <v>259200</v>
      </c>
      <c r="L814" t="s">
        <v>7364</v>
      </c>
      <c r="O814" t="s">
        <v>7370</v>
      </c>
      <c r="P814" t="s">
        <v>7371</v>
      </c>
      <c r="Q814" t="s">
        <v>4257</v>
      </c>
      <c r="R814" t="s">
        <v>7372</v>
      </c>
      <c r="S814" t="s">
        <v>6180</v>
      </c>
      <c r="T814" t="s">
        <v>7373</v>
      </c>
      <c r="U814" t="s">
        <v>7351</v>
      </c>
      <c r="X814">
        <v>117</v>
      </c>
      <c r="Y814" t="s">
        <v>5804</v>
      </c>
      <c r="Z814" t="s">
        <v>5804</v>
      </c>
      <c r="AA814" t="s">
        <v>5804</v>
      </c>
      <c r="AB814">
        <v>1</v>
      </c>
      <c r="AC814">
        <v>0.6</v>
      </c>
      <c r="AD814">
        <v>1</v>
      </c>
      <c r="AE814">
        <v>1</v>
      </c>
      <c r="AF814" t="s">
        <v>3796</v>
      </c>
      <c r="AG814" t="s">
        <v>3804</v>
      </c>
      <c r="AH814" t="s">
        <v>96</v>
      </c>
      <c r="AI814" t="s">
        <v>58</v>
      </c>
      <c r="AJ814" t="s">
        <v>59</v>
      </c>
      <c r="AK814" t="s">
        <v>58</v>
      </c>
      <c r="AL814" t="s">
        <v>60</v>
      </c>
      <c r="AM814" t="s">
        <v>90</v>
      </c>
    </row>
    <row r="815" spans="1:39" x14ac:dyDescent="0.25">
      <c r="A815" t="s">
        <v>7375</v>
      </c>
      <c r="B815" t="s">
        <v>4250</v>
      </c>
      <c r="C815" t="s">
        <v>42</v>
      </c>
      <c r="D815" t="s">
        <v>4251</v>
      </c>
      <c r="E815" t="s">
        <v>44</v>
      </c>
      <c r="F815" s="1">
        <v>0.05</v>
      </c>
      <c r="G815" t="s">
        <v>6342</v>
      </c>
      <c r="H815">
        <v>3</v>
      </c>
      <c r="I815" t="s">
        <v>4253</v>
      </c>
      <c r="J815">
        <v>1800</v>
      </c>
      <c r="K815">
        <v>259200</v>
      </c>
      <c r="L815" t="s">
        <v>6343</v>
      </c>
      <c r="O815" t="s">
        <v>7376</v>
      </c>
      <c r="P815" t="s">
        <v>4586</v>
      </c>
      <c r="Q815" t="s">
        <v>4257</v>
      </c>
      <c r="R815" t="s">
        <v>5702</v>
      </c>
      <c r="S815" t="s">
        <v>6846</v>
      </c>
      <c r="T815" t="s">
        <v>6847</v>
      </c>
      <c r="U815" t="s">
        <v>7351</v>
      </c>
      <c r="X815">
        <v>41</v>
      </c>
      <c r="Y815" t="s">
        <v>4590</v>
      </c>
      <c r="Z815" t="s">
        <v>4590</v>
      </c>
      <c r="AA815" t="s">
        <v>4590</v>
      </c>
      <c r="AB815">
        <v>1</v>
      </c>
      <c r="AC815">
        <v>0.8</v>
      </c>
      <c r="AD815">
        <v>1</v>
      </c>
      <c r="AE815">
        <v>11</v>
      </c>
      <c r="AF815" t="s">
        <v>4020</v>
      </c>
      <c r="AG815" t="s">
        <v>4028</v>
      </c>
      <c r="AH815" t="s">
        <v>67</v>
      </c>
      <c r="AI815" t="s">
        <v>58</v>
      </c>
      <c r="AJ815" t="s">
        <v>59</v>
      </c>
      <c r="AK815" t="s">
        <v>58</v>
      </c>
      <c r="AL815" t="s">
        <v>60</v>
      </c>
      <c r="AM815" t="s">
        <v>61</v>
      </c>
    </row>
    <row r="816" spans="1:39" x14ac:dyDescent="0.25">
      <c r="A816" t="s">
        <v>7375</v>
      </c>
      <c r="B816" t="s">
        <v>4250</v>
      </c>
      <c r="C816" t="s">
        <v>42</v>
      </c>
      <c r="D816" t="s">
        <v>4251</v>
      </c>
      <c r="E816" t="s">
        <v>44</v>
      </c>
      <c r="F816" s="1">
        <v>0.05</v>
      </c>
      <c r="G816" t="s">
        <v>6342</v>
      </c>
      <c r="H816">
        <v>3</v>
      </c>
      <c r="I816" t="s">
        <v>4253</v>
      </c>
      <c r="J816">
        <v>1800</v>
      </c>
      <c r="K816">
        <v>259200</v>
      </c>
      <c r="L816" t="s">
        <v>6343</v>
      </c>
      <c r="O816" t="s">
        <v>7377</v>
      </c>
      <c r="P816" t="s">
        <v>5909</v>
      </c>
      <c r="Q816" t="s">
        <v>4257</v>
      </c>
      <c r="R816" t="s">
        <v>7378</v>
      </c>
      <c r="S816" t="s">
        <v>4756</v>
      </c>
      <c r="T816" t="s">
        <v>4757</v>
      </c>
      <c r="U816" t="s">
        <v>7351</v>
      </c>
      <c r="X816">
        <v>45</v>
      </c>
      <c r="Y816" t="s">
        <v>4448</v>
      </c>
      <c r="Z816" t="s">
        <v>4448</v>
      </c>
      <c r="AA816" t="s">
        <v>4448</v>
      </c>
      <c r="AB816">
        <v>1</v>
      </c>
      <c r="AC816">
        <v>0.8</v>
      </c>
      <c r="AD816">
        <v>1</v>
      </c>
      <c r="AE816">
        <v>11</v>
      </c>
      <c r="AF816" t="s">
        <v>4020</v>
      </c>
      <c r="AG816" t="s">
        <v>4028</v>
      </c>
      <c r="AH816" t="s">
        <v>74</v>
      </c>
      <c r="AI816" t="s">
        <v>58</v>
      </c>
      <c r="AJ816" t="s">
        <v>75</v>
      </c>
      <c r="AK816" t="s">
        <v>58</v>
      </c>
      <c r="AL816" t="s">
        <v>60</v>
      </c>
      <c r="AM816" t="s">
        <v>61</v>
      </c>
    </row>
    <row r="817" spans="1:39" x14ac:dyDescent="0.25">
      <c r="A817" t="s">
        <v>7375</v>
      </c>
      <c r="B817" t="s">
        <v>4250</v>
      </c>
      <c r="C817" t="s">
        <v>42</v>
      </c>
      <c r="D817" t="s">
        <v>4251</v>
      </c>
      <c r="E817" t="s">
        <v>44</v>
      </c>
      <c r="F817" s="1">
        <v>0.05</v>
      </c>
      <c r="G817" t="s">
        <v>6342</v>
      </c>
      <c r="H817">
        <v>3</v>
      </c>
      <c r="I817" t="s">
        <v>4253</v>
      </c>
      <c r="J817">
        <v>1800</v>
      </c>
      <c r="K817">
        <v>259200</v>
      </c>
      <c r="L817" t="s">
        <v>6343</v>
      </c>
      <c r="O817" t="s">
        <v>7379</v>
      </c>
      <c r="P817" t="s">
        <v>4623</v>
      </c>
      <c r="Q817" t="s">
        <v>4257</v>
      </c>
      <c r="R817" t="s">
        <v>4872</v>
      </c>
      <c r="S817" t="s">
        <v>7380</v>
      </c>
      <c r="T817" t="s">
        <v>7381</v>
      </c>
      <c r="U817" t="s">
        <v>7351</v>
      </c>
      <c r="X817">
        <v>14</v>
      </c>
      <c r="Y817" t="s">
        <v>4627</v>
      </c>
      <c r="Z817" t="s">
        <v>4627</v>
      </c>
      <c r="AA817" t="s">
        <v>4627</v>
      </c>
      <c r="AB817">
        <v>1</v>
      </c>
      <c r="AC817">
        <v>0.8</v>
      </c>
      <c r="AD817">
        <v>1</v>
      </c>
      <c r="AE817">
        <v>11</v>
      </c>
      <c r="AF817" t="s">
        <v>4020</v>
      </c>
      <c r="AG817" t="s">
        <v>4028</v>
      </c>
      <c r="AH817" t="s">
        <v>67</v>
      </c>
      <c r="AI817" t="s">
        <v>58</v>
      </c>
      <c r="AJ817" t="s">
        <v>75</v>
      </c>
      <c r="AK817" t="s">
        <v>58</v>
      </c>
      <c r="AL817" t="s">
        <v>84</v>
      </c>
      <c r="AM817" t="s">
        <v>61</v>
      </c>
    </row>
    <row r="818" spans="1:39" x14ac:dyDescent="0.25">
      <c r="A818" t="s">
        <v>7382</v>
      </c>
      <c r="B818" t="s">
        <v>4250</v>
      </c>
      <c r="C818" t="s">
        <v>42</v>
      </c>
      <c r="D818" t="s">
        <v>4251</v>
      </c>
      <c r="E818" t="s">
        <v>44</v>
      </c>
      <c r="F818" s="1">
        <v>0.05</v>
      </c>
      <c r="G818" t="s">
        <v>7383</v>
      </c>
      <c r="H818">
        <v>4</v>
      </c>
      <c r="I818" t="s">
        <v>4253</v>
      </c>
      <c r="J818">
        <v>1800</v>
      </c>
      <c r="K818">
        <v>259200</v>
      </c>
      <c r="L818" t="s">
        <v>7384</v>
      </c>
      <c r="O818" t="s">
        <v>7385</v>
      </c>
      <c r="P818" t="s">
        <v>4271</v>
      </c>
      <c r="Q818" t="s">
        <v>4257</v>
      </c>
      <c r="R818" t="s">
        <v>4314</v>
      </c>
      <c r="S818" t="s">
        <v>4634</v>
      </c>
      <c r="T818" t="s">
        <v>4635</v>
      </c>
      <c r="U818" t="s">
        <v>7351</v>
      </c>
      <c r="X818">
        <v>12</v>
      </c>
      <c r="Y818" t="s">
        <v>4275</v>
      </c>
      <c r="Z818" t="s">
        <v>4275</v>
      </c>
      <c r="AA818" t="s">
        <v>4275</v>
      </c>
      <c r="AB818">
        <v>1</v>
      </c>
      <c r="AC818">
        <v>0.8</v>
      </c>
      <c r="AD818">
        <v>0</v>
      </c>
      <c r="AE818">
        <v>12</v>
      </c>
      <c r="AF818" t="s">
        <v>4020</v>
      </c>
      <c r="AG818" t="s">
        <v>4029</v>
      </c>
      <c r="AH818" t="s">
        <v>74</v>
      </c>
      <c r="AI818" t="s">
        <v>58</v>
      </c>
      <c r="AJ818" t="s">
        <v>59</v>
      </c>
      <c r="AK818" t="s">
        <v>58</v>
      </c>
      <c r="AL818" t="s">
        <v>84</v>
      </c>
      <c r="AM818" t="s">
        <v>61</v>
      </c>
    </row>
    <row r="819" spans="1:39" x14ac:dyDescent="0.25">
      <c r="A819" t="s">
        <v>7382</v>
      </c>
      <c r="B819" t="s">
        <v>4250</v>
      </c>
      <c r="C819" t="s">
        <v>42</v>
      </c>
      <c r="D819" t="s">
        <v>4251</v>
      </c>
      <c r="E819" t="s">
        <v>44</v>
      </c>
      <c r="F819" s="1">
        <v>0.05</v>
      </c>
      <c r="G819" t="s">
        <v>7383</v>
      </c>
      <c r="H819">
        <v>4</v>
      </c>
      <c r="I819" t="s">
        <v>4253</v>
      </c>
      <c r="J819">
        <v>1800</v>
      </c>
      <c r="K819">
        <v>259200</v>
      </c>
      <c r="L819" t="s">
        <v>7384</v>
      </c>
      <c r="O819" t="s">
        <v>7386</v>
      </c>
      <c r="P819" t="s">
        <v>4781</v>
      </c>
      <c r="Q819" t="s">
        <v>4257</v>
      </c>
      <c r="R819" t="s">
        <v>7387</v>
      </c>
      <c r="S819" t="s">
        <v>7388</v>
      </c>
      <c r="T819" t="s">
        <v>7389</v>
      </c>
      <c r="U819" t="s">
        <v>6114</v>
      </c>
      <c r="X819">
        <v>22</v>
      </c>
      <c r="Y819" t="s">
        <v>4785</v>
      </c>
      <c r="Z819" t="s">
        <v>4785</v>
      </c>
      <c r="AA819" t="s">
        <v>4785</v>
      </c>
      <c r="AB819">
        <v>1</v>
      </c>
      <c r="AC819">
        <v>0.8</v>
      </c>
      <c r="AD819">
        <v>0</v>
      </c>
      <c r="AE819">
        <v>12</v>
      </c>
      <c r="AF819" t="s">
        <v>4020</v>
      </c>
      <c r="AG819" t="s">
        <v>4029</v>
      </c>
      <c r="AH819" t="s">
        <v>67</v>
      </c>
      <c r="AI819" t="s">
        <v>58</v>
      </c>
      <c r="AJ819" t="s">
        <v>59</v>
      </c>
      <c r="AK819" t="s">
        <v>58</v>
      </c>
      <c r="AL819" t="s">
        <v>84</v>
      </c>
      <c r="AM819" t="s">
        <v>61</v>
      </c>
    </row>
    <row r="820" spans="1:39" x14ac:dyDescent="0.25">
      <c r="A820" t="s">
        <v>7382</v>
      </c>
      <c r="B820" t="s">
        <v>4250</v>
      </c>
      <c r="C820" t="s">
        <v>42</v>
      </c>
      <c r="D820" t="s">
        <v>4251</v>
      </c>
      <c r="E820" t="s">
        <v>44</v>
      </c>
      <c r="F820" s="1">
        <v>0.05</v>
      </c>
      <c r="G820" t="s">
        <v>7383</v>
      </c>
      <c r="H820">
        <v>4</v>
      </c>
      <c r="I820" t="s">
        <v>4253</v>
      </c>
      <c r="J820">
        <v>1800</v>
      </c>
      <c r="K820">
        <v>259200</v>
      </c>
      <c r="L820" t="s">
        <v>7384</v>
      </c>
      <c r="O820" t="s">
        <v>7390</v>
      </c>
      <c r="P820" t="s">
        <v>4307</v>
      </c>
      <c r="Q820" t="s">
        <v>4257</v>
      </c>
      <c r="R820" t="s">
        <v>7391</v>
      </c>
      <c r="S820" t="s">
        <v>7392</v>
      </c>
      <c r="T820" t="s">
        <v>7393</v>
      </c>
      <c r="U820" t="s">
        <v>7351</v>
      </c>
      <c r="X820">
        <v>34</v>
      </c>
      <c r="Y820" t="s">
        <v>4311</v>
      </c>
      <c r="Z820" t="s">
        <v>4311</v>
      </c>
      <c r="AA820" t="s">
        <v>4311</v>
      </c>
      <c r="AB820">
        <v>1</v>
      </c>
      <c r="AC820">
        <v>0.8</v>
      </c>
      <c r="AD820">
        <v>0</v>
      </c>
      <c r="AE820">
        <v>12</v>
      </c>
      <c r="AF820" t="s">
        <v>4020</v>
      </c>
      <c r="AG820" t="s">
        <v>4029</v>
      </c>
      <c r="AH820" t="s">
        <v>1861</v>
      </c>
      <c r="AI820" t="s">
        <v>58</v>
      </c>
      <c r="AJ820" t="s">
        <v>59</v>
      </c>
      <c r="AK820" t="s">
        <v>58</v>
      </c>
      <c r="AL820" t="s">
        <v>60</v>
      </c>
      <c r="AM820" t="s">
        <v>61</v>
      </c>
    </row>
    <row r="821" spans="1:39" x14ac:dyDescent="0.25">
      <c r="A821" t="s">
        <v>7394</v>
      </c>
      <c r="B821" t="s">
        <v>4250</v>
      </c>
      <c r="C821" t="s">
        <v>42</v>
      </c>
      <c r="D821" t="s">
        <v>4251</v>
      </c>
      <c r="E821" t="s">
        <v>44</v>
      </c>
      <c r="F821" s="1">
        <v>0.05</v>
      </c>
      <c r="G821" t="s">
        <v>6861</v>
      </c>
      <c r="H821">
        <v>3</v>
      </c>
      <c r="I821" t="s">
        <v>4253</v>
      </c>
      <c r="J821">
        <v>1800</v>
      </c>
      <c r="K821">
        <v>259200</v>
      </c>
      <c r="L821" t="s">
        <v>6862</v>
      </c>
      <c r="O821" t="s">
        <v>7395</v>
      </c>
      <c r="P821" t="s">
        <v>4570</v>
      </c>
      <c r="Q821" t="s">
        <v>4257</v>
      </c>
      <c r="R821" t="s">
        <v>5074</v>
      </c>
      <c r="S821" t="s">
        <v>5161</v>
      </c>
      <c r="T821" t="s">
        <v>7396</v>
      </c>
      <c r="U821" t="s">
        <v>7351</v>
      </c>
      <c r="X821">
        <v>48</v>
      </c>
      <c r="Y821" t="s">
        <v>4575</v>
      </c>
      <c r="Z821" t="s">
        <v>4575</v>
      </c>
      <c r="AA821" t="s">
        <v>4575</v>
      </c>
      <c r="AB821">
        <v>1</v>
      </c>
      <c r="AC821">
        <v>0.9</v>
      </c>
      <c r="AD821">
        <v>1</v>
      </c>
      <c r="AE821">
        <v>6</v>
      </c>
      <c r="AF821" t="s">
        <v>3499</v>
      </c>
      <c r="AG821" t="s">
        <v>3517</v>
      </c>
      <c r="AH821" t="s">
        <v>74</v>
      </c>
      <c r="AI821" t="s">
        <v>58</v>
      </c>
      <c r="AJ821" t="s">
        <v>75</v>
      </c>
      <c r="AK821" t="s">
        <v>58</v>
      </c>
      <c r="AL821" t="s">
        <v>84</v>
      </c>
      <c r="AM821" t="s">
        <v>61</v>
      </c>
    </row>
    <row r="822" spans="1:39" x14ac:dyDescent="0.25">
      <c r="A822" t="s">
        <v>7394</v>
      </c>
      <c r="B822" t="s">
        <v>4250</v>
      </c>
      <c r="C822" t="s">
        <v>42</v>
      </c>
      <c r="D822" t="s">
        <v>4251</v>
      </c>
      <c r="E822" t="s">
        <v>44</v>
      </c>
      <c r="F822" s="1">
        <v>0.05</v>
      </c>
      <c r="G822" t="s">
        <v>6861</v>
      </c>
      <c r="H822">
        <v>3</v>
      </c>
      <c r="I822" t="s">
        <v>4253</v>
      </c>
      <c r="J822">
        <v>1800</v>
      </c>
      <c r="K822">
        <v>259200</v>
      </c>
      <c r="L822" t="s">
        <v>6862</v>
      </c>
      <c r="O822" t="s">
        <v>7397</v>
      </c>
      <c r="P822" t="s">
        <v>4280</v>
      </c>
      <c r="Q822" t="s">
        <v>4257</v>
      </c>
      <c r="R822" t="s">
        <v>7398</v>
      </c>
      <c r="S822" t="s">
        <v>7399</v>
      </c>
      <c r="T822" t="s">
        <v>7400</v>
      </c>
      <c r="U822" t="s">
        <v>7351</v>
      </c>
      <c r="X822">
        <v>23</v>
      </c>
      <c r="Y822" t="s">
        <v>4284</v>
      </c>
      <c r="Z822" t="s">
        <v>4284</v>
      </c>
      <c r="AA822" t="s">
        <v>4284</v>
      </c>
      <c r="AB822">
        <v>1</v>
      </c>
      <c r="AC822">
        <v>0.9</v>
      </c>
      <c r="AD822">
        <v>1</v>
      </c>
      <c r="AE822">
        <v>6</v>
      </c>
      <c r="AF822" t="s">
        <v>3499</v>
      </c>
      <c r="AG822" t="s">
        <v>3517</v>
      </c>
      <c r="AH822" t="s">
        <v>74</v>
      </c>
      <c r="AI822" t="s">
        <v>58</v>
      </c>
      <c r="AJ822" t="s">
        <v>75</v>
      </c>
      <c r="AK822" t="s">
        <v>58</v>
      </c>
      <c r="AL822" t="s">
        <v>84</v>
      </c>
      <c r="AM822" t="s">
        <v>90</v>
      </c>
    </row>
    <row r="823" spans="1:39" x14ac:dyDescent="0.25">
      <c r="A823" t="s">
        <v>7394</v>
      </c>
      <c r="B823" t="s">
        <v>4250</v>
      </c>
      <c r="C823" t="s">
        <v>42</v>
      </c>
      <c r="D823" t="s">
        <v>4251</v>
      </c>
      <c r="E823" t="s">
        <v>44</v>
      </c>
      <c r="F823" s="1">
        <v>0.05</v>
      </c>
      <c r="G823" t="s">
        <v>6861</v>
      </c>
      <c r="H823">
        <v>3</v>
      </c>
      <c r="I823" t="s">
        <v>4253</v>
      </c>
      <c r="J823">
        <v>1800</v>
      </c>
      <c r="K823">
        <v>259200</v>
      </c>
      <c r="L823" t="s">
        <v>6862</v>
      </c>
      <c r="O823" t="s">
        <v>7401</v>
      </c>
      <c r="P823" t="s">
        <v>4415</v>
      </c>
      <c r="Q823" t="s">
        <v>4257</v>
      </c>
      <c r="R823" t="s">
        <v>7402</v>
      </c>
      <c r="S823" t="s">
        <v>7403</v>
      </c>
      <c r="T823" t="s">
        <v>7404</v>
      </c>
      <c r="U823" t="s">
        <v>7351</v>
      </c>
      <c r="X823">
        <v>45</v>
      </c>
      <c r="Y823" t="s">
        <v>4419</v>
      </c>
      <c r="Z823" t="s">
        <v>4419</v>
      </c>
      <c r="AA823" t="s">
        <v>4419</v>
      </c>
      <c r="AB823">
        <v>1</v>
      </c>
      <c r="AC823">
        <v>0.9</v>
      </c>
      <c r="AD823">
        <v>1</v>
      </c>
      <c r="AE823">
        <v>6</v>
      </c>
      <c r="AF823" t="s">
        <v>3499</v>
      </c>
      <c r="AG823" t="s">
        <v>3517</v>
      </c>
      <c r="AH823" t="s">
        <v>57</v>
      </c>
      <c r="AI823" t="s">
        <v>58</v>
      </c>
      <c r="AJ823" t="s">
        <v>68</v>
      </c>
      <c r="AK823" t="s">
        <v>58</v>
      </c>
      <c r="AL823" t="s">
        <v>60</v>
      </c>
      <c r="AM823" t="s">
        <v>61</v>
      </c>
    </row>
    <row r="824" spans="1:39" x14ac:dyDescent="0.25">
      <c r="A824" t="s">
        <v>7405</v>
      </c>
      <c r="B824" t="s">
        <v>4250</v>
      </c>
      <c r="C824" t="s">
        <v>42</v>
      </c>
      <c r="D824" t="s">
        <v>4251</v>
      </c>
      <c r="E824" t="s">
        <v>44</v>
      </c>
      <c r="F824" s="1">
        <v>0.05</v>
      </c>
      <c r="G824" t="s">
        <v>6768</v>
      </c>
      <c r="H824">
        <v>3</v>
      </c>
      <c r="I824" t="s">
        <v>4253</v>
      </c>
      <c r="J824">
        <v>1800</v>
      </c>
      <c r="K824">
        <v>259200</v>
      </c>
      <c r="L824" t="s">
        <v>6769</v>
      </c>
      <c r="O824" t="s">
        <v>7406</v>
      </c>
      <c r="P824" t="s">
        <v>4307</v>
      </c>
      <c r="Q824" t="s">
        <v>4257</v>
      </c>
      <c r="R824" t="s">
        <v>5980</v>
      </c>
      <c r="S824" t="s">
        <v>7407</v>
      </c>
      <c r="T824" t="s">
        <v>7408</v>
      </c>
      <c r="U824" t="s">
        <v>7351</v>
      </c>
      <c r="X824">
        <v>55</v>
      </c>
      <c r="Y824" t="s">
        <v>4311</v>
      </c>
      <c r="Z824" t="s">
        <v>4311</v>
      </c>
      <c r="AA824" t="s">
        <v>4311</v>
      </c>
      <c r="AB824">
        <v>1</v>
      </c>
      <c r="AC824">
        <v>0.6</v>
      </c>
      <c r="AD824">
        <v>0</v>
      </c>
      <c r="AE824">
        <v>2</v>
      </c>
      <c r="AF824" t="s">
        <v>3796</v>
      </c>
      <c r="AG824" t="s">
        <v>3811</v>
      </c>
      <c r="AH824" t="s">
        <v>1861</v>
      </c>
      <c r="AI824" t="s">
        <v>58</v>
      </c>
      <c r="AJ824" t="s">
        <v>59</v>
      </c>
      <c r="AK824" t="s">
        <v>58</v>
      </c>
      <c r="AL824" t="s">
        <v>60</v>
      </c>
      <c r="AM824" t="s">
        <v>61</v>
      </c>
    </row>
    <row r="825" spans="1:39" x14ac:dyDescent="0.25">
      <c r="A825" t="s">
        <v>7405</v>
      </c>
      <c r="B825" t="s">
        <v>4250</v>
      </c>
      <c r="C825" t="s">
        <v>42</v>
      </c>
      <c r="D825" t="s">
        <v>4251</v>
      </c>
      <c r="E825" t="s">
        <v>44</v>
      </c>
      <c r="F825" s="1">
        <v>0.05</v>
      </c>
      <c r="G825" t="s">
        <v>6768</v>
      </c>
      <c r="H825">
        <v>3</v>
      </c>
      <c r="I825" t="s">
        <v>4253</v>
      </c>
      <c r="J825">
        <v>1800</v>
      </c>
      <c r="K825">
        <v>259200</v>
      </c>
      <c r="L825" t="s">
        <v>6769</v>
      </c>
      <c r="O825" t="s">
        <v>7409</v>
      </c>
      <c r="P825" t="s">
        <v>4380</v>
      </c>
      <c r="Q825" t="s">
        <v>4257</v>
      </c>
      <c r="R825" t="s">
        <v>7410</v>
      </c>
      <c r="S825" t="s">
        <v>5779</v>
      </c>
      <c r="T825" t="s">
        <v>7411</v>
      </c>
      <c r="U825" t="s">
        <v>7412</v>
      </c>
      <c r="X825">
        <v>29</v>
      </c>
      <c r="Y825" t="s">
        <v>4384</v>
      </c>
      <c r="Z825" t="s">
        <v>4384</v>
      </c>
      <c r="AA825" t="s">
        <v>4384</v>
      </c>
      <c r="AB825">
        <v>1</v>
      </c>
      <c r="AC825">
        <v>0.6</v>
      </c>
      <c r="AD825">
        <v>0</v>
      </c>
      <c r="AE825">
        <v>2</v>
      </c>
      <c r="AF825" t="s">
        <v>3796</v>
      </c>
      <c r="AG825" t="s">
        <v>3811</v>
      </c>
      <c r="AH825" t="s">
        <v>67</v>
      </c>
      <c r="AI825" t="s">
        <v>58</v>
      </c>
      <c r="AJ825" t="s">
        <v>75</v>
      </c>
      <c r="AK825" t="s">
        <v>58</v>
      </c>
      <c r="AL825" t="s">
        <v>84</v>
      </c>
      <c r="AM825" t="s">
        <v>61</v>
      </c>
    </row>
    <row r="826" spans="1:39" x14ac:dyDescent="0.25">
      <c r="A826" t="s">
        <v>7405</v>
      </c>
      <c r="B826" t="s">
        <v>4250</v>
      </c>
      <c r="C826" t="s">
        <v>42</v>
      </c>
      <c r="D826" t="s">
        <v>4251</v>
      </c>
      <c r="E826" t="s">
        <v>44</v>
      </c>
      <c r="F826" s="1">
        <v>0.05</v>
      </c>
      <c r="G826" t="s">
        <v>6768</v>
      </c>
      <c r="H826">
        <v>3</v>
      </c>
      <c r="I826" t="s">
        <v>4253</v>
      </c>
      <c r="J826">
        <v>1800</v>
      </c>
      <c r="K826">
        <v>259200</v>
      </c>
      <c r="L826" t="s">
        <v>6769</v>
      </c>
      <c r="O826" t="s">
        <v>7413</v>
      </c>
      <c r="P826" t="s">
        <v>4338</v>
      </c>
      <c r="Q826" t="s">
        <v>4257</v>
      </c>
      <c r="R826" t="s">
        <v>6035</v>
      </c>
      <c r="S826" t="s">
        <v>7414</v>
      </c>
      <c r="T826" t="s">
        <v>7415</v>
      </c>
      <c r="U826" t="s">
        <v>7412</v>
      </c>
      <c r="X826">
        <v>13</v>
      </c>
      <c r="Y826" t="s">
        <v>4342</v>
      </c>
      <c r="Z826" t="s">
        <v>4342</v>
      </c>
      <c r="AA826" t="s">
        <v>4342</v>
      </c>
      <c r="AB826">
        <v>1</v>
      </c>
      <c r="AC826">
        <v>0.6</v>
      </c>
      <c r="AD826">
        <v>0</v>
      </c>
      <c r="AE826">
        <v>2</v>
      </c>
      <c r="AF826" t="s">
        <v>3796</v>
      </c>
      <c r="AG826" t="s">
        <v>3811</v>
      </c>
      <c r="AH826" t="s">
        <v>74</v>
      </c>
      <c r="AI826" t="s">
        <v>58</v>
      </c>
      <c r="AJ826" t="s">
        <v>75</v>
      </c>
      <c r="AK826" t="s">
        <v>58</v>
      </c>
      <c r="AL826" t="s">
        <v>84</v>
      </c>
      <c r="AM826" t="s">
        <v>61</v>
      </c>
    </row>
    <row r="827" spans="1:39" x14ac:dyDescent="0.25">
      <c r="A827" t="s">
        <v>7416</v>
      </c>
      <c r="B827" t="s">
        <v>4250</v>
      </c>
      <c r="C827" t="s">
        <v>42</v>
      </c>
      <c r="D827" t="s">
        <v>4251</v>
      </c>
      <c r="E827" t="s">
        <v>44</v>
      </c>
      <c r="F827" s="1">
        <v>0.05</v>
      </c>
      <c r="G827" t="s">
        <v>7383</v>
      </c>
      <c r="H827">
        <v>3</v>
      </c>
      <c r="I827" t="s">
        <v>4253</v>
      </c>
      <c r="J827">
        <v>1800</v>
      </c>
      <c r="K827">
        <v>259200</v>
      </c>
      <c r="L827" t="s">
        <v>7417</v>
      </c>
      <c r="O827" t="s">
        <v>7418</v>
      </c>
      <c r="P827" t="s">
        <v>4386</v>
      </c>
      <c r="Q827" t="s">
        <v>4257</v>
      </c>
      <c r="R827" t="s">
        <v>4428</v>
      </c>
      <c r="S827" t="s">
        <v>6394</v>
      </c>
      <c r="T827" t="s">
        <v>6395</v>
      </c>
      <c r="U827" t="s">
        <v>7412</v>
      </c>
      <c r="X827">
        <v>16</v>
      </c>
      <c r="Y827" t="s">
        <v>4390</v>
      </c>
      <c r="Z827" t="s">
        <v>4390</v>
      </c>
      <c r="AA827" t="s">
        <v>4390</v>
      </c>
      <c r="AB827">
        <v>1</v>
      </c>
      <c r="AC827">
        <v>0.8</v>
      </c>
      <c r="AD827">
        <v>0</v>
      </c>
      <c r="AE827">
        <v>13</v>
      </c>
      <c r="AF827" t="s">
        <v>4020</v>
      </c>
      <c r="AG827" t="s">
        <v>4030</v>
      </c>
      <c r="AH827" t="s">
        <v>74</v>
      </c>
      <c r="AI827" t="s">
        <v>58</v>
      </c>
      <c r="AJ827" t="s">
        <v>68</v>
      </c>
      <c r="AK827" t="s">
        <v>58</v>
      </c>
      <c r="AL827" t="s">
        <v>84</v>
      </c>
      <c r="AM827" t="s">
        <v>90</v>
      </c>
    </row>
    <row r="828" spans="1:39" x14ac:dyDescent="0.25">
      <c r="A828" t="s">
        <v>7416</v>
      </c>
      <c r="B828" t="s">
        <v>4250</v>
      </c>
      <c r="C828" t="s">
        <v>42</v>
      </c>
      <c r="D828" t="s">
        <v>4251</v>
      </c>
      <c r="E828" t="s">
        <v>44</v>
      </c>
      <c r="F828" s="1">
        <v>0.05</v>
      </c>
      <c r="G828" t="s">
        <v>7383</v>
      </c>
      <c r="H828">
        <v>3</v>
      </c>
      <c r="I828" t="s">
        <v>4253</v>
      </c>
      <c r="J828">
        <v>1800</v>
      </c>
      <c r="K828">
        <v>259200</v>
      </c>
      <c r="L828" t="s">
        <v>7417</v>
      </c>
      <c r="O828" t="s">
        <v>7419</v>
      </c>
      <c r="P828" t="s">
        <v>4327</v>
      </c>
      <c r="Q828" t="s">
        <v>4257</v>
      </c>
      <c r="R828" t="s">
        <v>5611</v>
      </c>
      <c r="S828" t="s">
        <v>7420</v>
      </c>
      <c r="T828" t="s">
        <v>7421</v>
      </c>
      <c r="U828" t="s">
        <v>7412</v>
      </c>
      <c r="X828">
        <v>12</v>
      </c>
      <c r="Y828" t="s">
        <v>4331</v>
      </c>
      <c r="Z828" t="s">
        <v>4331</v>
      </c>
      <c r="AA828" t="s">
        <v>4331</v>
      </c>
      <c r="AB828">
        <v>1</v>
      </c>
      <c r="AC828">
        <v>0.8</v>
      </c>
      <c r="AD828">
        <v>0</v>
      </c>
      <c r="AE828">
        <v>13</v>
      </c>
      <c r="AF828" t="s">
        <v>4020</v>
      </c>
      <c r="AG828" t="s">
        <v>4030</v>
      </c>
      <c r="AH828" t="s">
        <v>74</v>
      </c>
      <c r="AI828" t="s">
        <v>58</v>
      </c>
      <c r="AJ828" t="s">
        <v>133</v>
      </c>
      <c r="AK828" t="s">
        <v>58</v>
      </c>
      <c r="AL828" t="s">
        <v>84</v>
      </c>
      <c r="AM828" t="s">
        <v>90</v>
      </c>
    </row>
    <row r="829" spans="1:39" x14ac:dyDescent="0.25">
      <c r="A829" t="s">
        <v>7416</v>
      </c>
      <c r="B829" t="s">
        <v>4250</v>
      </c>
      <c r="C829" t="s">
        <v>42</v>
      </c>
      <c r="D829" t="s">
        <v>4251</v>
      </c>
      <c r="E829" t="s">
        <v>44</v>
      </c>
      <c r="F829" s="1">
        <v>0.05</v>
      </c>
      <c r="G829" t="s">
        <v>7383</v>
      </c>
      <c r="H829">
        <v>3</v>
      </c>
      <c r="I829" t="s">
        <v>4253</v>
      </c>
      <c r="J829">
        <v>1800</v>
      </c>
      <c r="K829">
        <v>259200</v>
      </c>
      <c r="L829" t="s">
        <v>7417</v>
      </c>
      <c r="O829" t="s">
        <v>7422</v>
      </c>
      <c r="P829" t="s">
        <v>4280</v>
      </c>
      <c r="Q829" t="s">
        <v>4257</v>
      </c>
      <c r="R829" t="s">
        <v>7423</v>
      </c>
      <c r="S829" t="s">
        <v>7107</v>
      </c>
      <c r="T829" t="s">
        <v>7108</v>
      </c>
      <c r="U829" t="s">
        <v>7424</v>
      </c>
      <c r="X829">
        <v>17</v>
      </c>
      <c r="Y829" t="s">
        <v>4284</v>
      </c>
      <c r="Z829" t="s">
        <v>4284</v>
      </c>
      <c r="AA829" t="s">
        <v>4284</v>
      </c>
      <c r="AB829">
        <v>1</v>
      </c>
      <c r="AC829">
        <v>0.8</v>
      </c>
      <c r="AD829">
        <v>0</v>
      </c>
      <c r="AE829">
        <v>13</v>
      </c>
      <c r="AF829" t="s">
        <v>4020</v>
      </c>
      <c r="AG829" t="s">
        <v>4030</v>
      </c>
      <c r="AH829" t="s">
        <v>74</v>
      </c>
      <c r="AI829" t="s">
        <v>58</v>
      </c>
      <c r="AJ829" t="s">
        <v>68</v>
      </c>
      <c r="AK829" t="s">
        <v>58</v>
      </c>
      <c r="AL829" t="s">
        <v>84</v>
      </c>
      <c r="AM829" t="s">
        <v>90</v>
      </c>
    </row>
    <row r="830" spans="1:39" x14ac:dyDescent="0.25">
      <c r="A830" t="s">
        <v>7425</v>
      </c>
      <c r="B830" t="s">
        <v>4250</v>
      </c>
      <c r="C830" t="s">
        <v>42</v>
      </c>
      <c r="D830" t="s">
        <v>4251</v>
      </c>
      <c r="E830" t="s">
        <v>44</v>
      </c>
      <c r="F830" s="1">
        <v>0.05</v>
      </c>
      <c r="G830" t="s">
        <v>6768</v>
      </c>
      <c r="H830">
        <v>3</v>
      </c>
      <c r="I830" t="s">
        <v>4253</v>
      </c>
      <c r="J830">
        <v>1800</v>
      </c>
      <c r="K830">
        <v>259200</v>
      </c>
      <c r="L830" t="s">
        <v>6769</v>
      </c>
      <c r="O830" t="s">
        <v>7426</v>
      </c>
      <c r="P830" t="s">
        <v>4338</v>
      </c>
      <c r="Q830" t="s">
        <v>4257</v>
      </c>
      <c r="R830" t="s">
        <v>7427</v>
      </c>
      <c r="S830" t="s">
        <v>7428</v>
      </c>
      <c r="T830" t="s">
        <v>7429</v>
      </c>
      <c r="U830" t="s">
        <v>7424</v>
      </c>
      <c r="X830">
        <v>18</v>
      </c>
      <c r="Y830" t="s">
        <v>4342</v>
      </c>
      <c r="Z830" t="s">
        <v>4342</v>
      </c>
      <c r="AA830" t="s">
        <v>4342</v>
      </c>
      <c r="AB830">
        <v>1</v>
      </c>
      <c r="AC830">
        <v>0.6</v>
      </c>
      <c r="AD830">
        <v>1</v>
      </c>
      <c r="AE830">
        <v>3</v>
      </c>
      <c r="AF830" t="s">
        <v>3796</v>
      </c>
      <c r="AG830" t="s">
        <v>3812</v>
      </c>
      <c r="AH830" t="s">
        <v>74</v>
      </c>
      <c r="AI830" t="s">
        <v>58</v>
      </c>
      <c r="AJ830" t="s">
        <v>75</v>
      </c>
      <c r="AK830" t="s">
        <v>58</v>
      </c>
      <c r="AL830" t="s">
        <v>84</v>
      </c>
      <c r="AM830" t="s">
        <v>61</v>
      </c>
    </row>
    <row r="831" spans="1:39" x14ac:dyDescent="0.25">
      <c r="A831" t="s">
        <v>7425</v>
      </c>
      <c r="B831" t="s">
        <v>4250</v>
      </c>
      <c r="C831" t="s">
        <v>42</v>
      </c>
      <c r="D831" t="s">
        <v>4251</v>
      </c>
      <c r="E831" t="s">
        <v>44</v>
      </c>
      <c r="F831" s="1">
        <v>0.05</v>
      </c>
      <c r="G831" t="s">
        <v>6768</v>
      </c>
      <c r="H831">
        <v>3</v>
      </c>
      <c r="I831" t="s">
        <v>4253</v>
      </c>
      <c r="J831">
        <v>1800</v>
      </c>
      <c r="K831">
        <v>259200</v>
      </c>
      <c r="L831" t="s">
        <v>6769</v>
      </c>
      <c r="O831" t="s">
        <v>7430</v>
      </c>
      <c r="P831" t="s">
        <v>4678</v>
      </c>
      <c r="Q831" t="s">
        <v>4257</v>
      </c>
      <c r="R831" t="s">
        <v>4614</v>
      </c>
      <c r="S831" t="s">
        <v>7431</v>
      </c>
      <c r="T831" t="s">
        <v>7432</v>
      </c>
      <c r="U831" t="s">
        <v>7424</v>
      </c>
      <c r="X831">
        <v>117</v>
      </c>
      <c r="Y831" t="s">
        <v>4590</v>
      </c>
      <c r="Z831" t="s">
        <v>4590</v>
      </c>
      <c r="AA831" t="s">
        <v>4590</v>
      </c>
      <c r="AB831">
        <v>1</v>
      </c>
      <c r="AC831">
        <v>0.6</v>
      </c>
      <c r="AD831">
        <v>1</v>
      </c>
      <c r="AE831">
        <v>3</v>
      </c>
      <c r="AF831" t="s">
        <v>3796</v>
      </c>
      <c r="AG831" t="s">
        <v>3812</v>
      </c>
      <c r="AH831" t="s">
        <v>74</v>
      </c>
      <c r="AI831" t="s">
        <v>58</v>
      </c>
      <c r="AJ831" t="s">
        <v>133</v>
      </c>
      <c r="AK831" t="s">
        <v>58</v>
      </c>
      <c r="AL831" t="s">
        <v>60</v>
      </c>
      <c r="AM831" t="s">
        <v>61</v>
      </c>
    </row>
    <row r="832" spans="1:39" x14ac:dyDescent="0.25">
      <c r="A832" t="s">
        <v>7425</v>
      </c>
      <c r="B832" t="s">
        <v>4250</v>
      </c>
      <c r="C832" t="s">
        <v>42</v>
      </c>
      <c r="D832" t="s">
        <v>4251</v>
      </c>
      <c r="E832" t="s">
        <v>44</v>
      </c>
      <c r="F832" s="1">
        <v>0.05</v>
      </c>
      <c r="G832" t="s">
        <v>6768</v>
      </c>
      <c r="H832">
        <v>3</v>
      </c>
      <c r="I832" t="s">
        <v>4253</v>
      </c>
      <c r="J832">
        <v>1800</v>
      </c>
      <c r="K832">
        <v>259200</v>
      </c>
      <c r="L832" t="s">
        <v>6769</v>
      </c>
      <c r="O832" t="s">
        <v>7433</v>
      </c>
      <c r="P832" t="s">
        <v>4292</v>
      </c>
      <c r="Q832" t="s">
        <v>4257</v>
      </c>
      <c r="R832" t="s">
        <v>7434</v>
      </c>
      <c r="S832" t="s">
        <v>7435</v>
      </c>
      <c r="T832" t="s">
        <v>7436</v>
      </c>
      <c r="U832" t="s">
        <v>7412</v>
      </c>
      <c r="X832">
        <v>24</v>
      </c>
      <c r="Y832" t="s">
        <v>4296</v>
      </c>
      <c r="Z832" t="s">
        <v>4296</v>
      </c>
      <c r="AA832" t="s">
        <v>4296</v>
      </c>
      <c r="AB832">
        <v>1</v>
      </c>
      <c r="AC832">
        <v>0.6</v>
      </c>
      <c r="AD832">
        <v>1</v>
      </c>
      <c r="AE832">
        <v>3</v>
      </c>
      <c r="AF832" t="s">
        <v>3796</v>
      </c>
      <c r="AG832" t="s">
        <v>3812</v>
      </c>
      <c r="AH832" t="s">
        <v>74</v>
      </c>
      <c r="AI832" t="s">
        <v>58</v>
      </c>
      <c r="AJ832" t="s">
        <v>133</v>
      </c>
      <c r="AK832" t="s">
        <v>58</v>
      </c>
      <c r="AL832" t="s">
        <v>84</v>
      </c>
      <c r="AM832" t="s">
        <v>61</v>
      </c>
    </row>
    <row r="833" spans="1:39" x14ac:dyDescent="0.25">
      <c r="A833" t="s">
        <v>7437</v>
      </c>
      <c r="B833" t="s">
        <v>4250</v>
      </c>
      <c r="C833" t="s">
        <v>42</v>
      </c>
      <c r="D833" t="s">
        <v>4251</v>
      </c>
      <c r="E833" t="s">
        <v>44</v>
      </c>
      <c r="F833" s="1">
        <v>0.05</v>
      </c>
      <c r="G833" t="s">
        <v>6861</v>
      </c>
      <c r="H833">
        <v>3</v>
      </c>
      <c r="I833" t="s">
        <v>4253</v>
      </c>
      <c r="J833">
        <v>1800</v>
      </c>
      <c r="K833">
        <v>259200</v>
      </c>
      <c r="L833" t="s">
        <v>6862</v>
      </c>
      <c r="O833" t="s">
        <v>7438</v>
      </c>
      <c r="P833" t="s">
        <v>4386</v>
      </c>
      <c r="Q833" t="s">
        <v>4257</v>
      </c>
      <c r="R833" t="s">
        <v>6488</v>
      </c>
      <c r="S833" t="s">
        <v>7439</v>
      </c>
      <c r="T833" t="s">
        <v>7440</v>
      </c>
      <c r="U833" t="s">
        <v>7424</v>
      </c>
      <c r="X833">
        <v>1258</v>
      </c>
      <c r="Y833" t="s">
        <v>4390</v>
      </c>
      <c r="Z833" t="s">
        <v>4390</v>
      </c>
      <c r="AA833" t="s">
        <v>4390</v>
      </c>
      <c r="AB833">
        <v>1</v>
      </c>
      <c r="AC833">
        <v>0.9</v>
      </c>
      <c r="AD833">
        <v>1</v>
      </c>
      <c r="AE833">
        <v>7</v>
      </c>
      <c r="AF833" t="s">
        <v>3499</v>
      </c>
      <c r="AG833" t="s">
        <v>3518</v>
      </c>
      <c r="AH833" t="s">
        <v>74</v>
      </c>
      <c r="AI833" t="s">
        <v>58</v>
      </c>
      <c r="AJ833" t="s">
        <v>133</v>
      </c>
      <c r="AK833" t="s">
        <v>58</v>
      </c>
      <c r="AL833" t="s">
        <v>84</v>
      </c>
      <c r="AM833" t="s">
        <v>90</v>
      </c>
    </row>
    <row r="834" spans="1:39" x14ac:dyDescent="0.25">
      <c r="A834" t="s">
        <v>7437</v>
      </c>
      <c r="B834" t="s">
        <v>4250</v>
      </c>
      <c r="C834" t="s">
        <v>42</v>
      </c>
      <c r="D834" t="s">
        <v>4251</v>
      </c>
      <c r="E834" t="s">
        <v>44</v>
      </c>
      <c r="F834" s="1">
        <v>0.05</v>
      </c>
      <c r="G834" t="s">
        <v>6861</v>
      </c>
      <c r="H834">
        <v>3</v>
      </c>
      <c r="I834" t="s">
        <v>4253</v>
      </c>
      <c r="J834">
        <v>1800</v>
      </c>
      <c r="K834">
        <v>259200</v>
      </c>
      <c r="L834" t="s">
        <v>6862</v>
      </c>
      <c r="O834" t="s">
        <v>7441</v>
      </c>
      <c r="P834" t="s">
        <v>4338</v>
      </c>
      <c r="Q834" t="s">
        <v>4257</v>
      </c>
      <c r="R834" t="s">
        <v>5345</v>
      </c>
      <c r="S834" t="s">
        <v>4266</v>
      </c>
      <c r="T834" t="s">
        <v>4267</v>
      </c>
      <c r="U834" t="s">
        <v>7424</v>
      </c>
      <c r="X834">
        <v>65</v>
      </c>
      <c r="Y834" t="s">
        <v>4342</v>
      </c>
      <c r="Z834" t="s">
        <v>4342</v>
      </c>
      <c r="AA834" t="s">
        <v>4342</v>
      </c>
      <c r="AB834">
        <v>1</v>
      </c>
      <c r="AC834">
        <v>0.9</v>
      </c>
      <c r="AD834">
        <v>1</v>
      </c>
      <c r="AE834">
        <v>7</v>
      </c>
      <c r="AF834" t="s">
        <v>3499</v>
      </c>
      <c r="AG834" t="s">
        <v>3518</v>
      </c>
      <c r="AH834" t="s">
        <v>74</v>
      </c>
      <c r="AI834" t="s">
        <v>58</v>
      </c>
      <c r="AJ834" t="s">
        <v>133</v>
      </c>
      <c r="AK834" t="s">
        <v>58</v>
      </c>
      <c r="AL834" t="s">
        <v>84</v>
      </c>
      <c r="AM834" t="s">
        <v>61</v>
      </c>
    </row>
    <row r="835" spans="1:39" x14ac:dyDescent="0.25">
      <c r="A835" t="s">
        <v>7437</v>
      </c>
      <c r="B835" t="s">
        <v>4250</v>
      </c>
      <c r="C835" t="s">
        <v>42</v>
      </c>
      <c r="D835" t="s">
        <v>4251</v>
      </c>
      <c r="E835" t="s">
        <v>44</v>
      </c>
      <c r="F835" s="1">
        <v>0.05</v>
      </c>
      <c r="G835" t="s">
        <v>6861</v>
      </c>
      <c r="H835">
        <v>3</v>
      </c>
      <c r="I835" t="s">
        <v>4253</v>
      </c>
      <c r="J835">
        <v>1800</v>
      </c>
      <c r="K835">
        <v>259200</v>
      </c>
      <c r="L835" t="s">
        <v>6862</v>
      </c>
      <c r="O835" t="s">
        <v>7442</v>
      </c>
      <c r="P835" t="s">
        <v>4507</v>
      </c>
      <c r="Q835" t="s">
        <v>4257</v>
      </c>
      <c r="R835" t="s">
        <v>7443</v>
      </c>
      <c r="S835" t="s">
        <v>5807</v>
      </c>
      <c r="T835" t="s">
        <v>7444</v>
      </c>
      <c r="U835" t="s">
        <v>7424</v>
      </c>
      <c r="X835">
        <v>16</v>
      </c>
      <c r="Y835" t="s">
        <v>4511</v>
      </c>
      <c r="Z835" t="s">
        <v>4511</v>
      </c>
      <c r="AA835" t="s">
        <v>4511</v>
      </c>
      <c r="AB835">
        <v>1</v>
      </c>
      <c r="AC835">
        <v>0.9</v>
      </c>
      <c r="AD835">
        <v>1</v>
      </c>
      <c r="AE835">
        <v>7</v>
      </c>
      <c r="AF835" t="s">
        <v>3499</v>
      </c>
      <c r="AG835" t="s">
        <v>3518</v>
      </c>
      <c r="AH835" t="s">
        <v>74</v>
      </c>
      <c r="AI835" t="s">
        <v>58</v>
      </c>
      <c r="AJ835" t="s">
        <v>75</v>
      </c>
      <c r="AK835" t="s">
        <v>58</v>
      </c>
      <c r="AL835" t="s">
        <v>84</v>
      </c>
      <c r="AM835" t="s">
        <v>90</v>
      </c>
    </row>
    <row r="836" spans="1:39" x14ac:dyDescent="0.25">
      <c r="A836" t="s">
        <v>7445</v>
      </c>
      <c r="B836" t="s">
        <v>4250</v>
      </c>
      <c r="C836" t="s">
        <v>42</v>
      </c>
      <c r="D836" t="s">
        <v>4251</v>
      </c>
      <c r="E836" t="s">
        <v>44</v>
      </c>
      <c r="F836" s="1">
        <v>0.05</v>
      </c>
      <c r="G836" t="s">
        <v>6768</v>
      </c>
      <c r="H836">
        <v>3</v>
      </c>
      <c r="I836" t="s">
        <v>4253</v>
      </c>
      <c r="J836">
        <v>1800</v>
      </c>
      <c r="K836">
        <v>259200</v>
      </c>
      <c r="L836" t="s">
        <v>6769</v>
      </c>
      <c r="O836" t="s">
        <v>7446</v>
      </c>
      <c r="P836" t="s">
        <v>4271</v>
      </c>
      <c r="Q836" t="s">
        <v>4257</v>
      </c>
      <c r="R836" t="s">
        <v>7447</v>
      </c>
      <c r="S836" t="s">
        <v>7448</v>
      </c>
      <c r="T836" t="s">
        <v>7449</v>
      </c>
      <c r="U836" t="s">
        <v>7424</v>
      </c>
      <c r="X836">
        <v>19</v>
      </c>
      <c r="Y836" t="s">
        <v>4275</v>
      </c>
      <c r="Z836" t="s">
        <v>4275</v>
      </c>
      <c r="AA836" t="s">
        <v>4275</v>
      </c>
      <c r="AB836">
        <v>1</v>
      </c>
      <c r="AC836">
        <v>0.6</v>
      </c>
      <c r="AD836">
        <v>0</v>
      </c>
      <c r="AE836">
        <v>4</v>
      </c>
      <c r="AF836" t="s">
        <v>3796</v>
      </c>
      <c r="AG836" t="s">
        <v>3813</v>
      </c>
      <c r="AH836" t="s">
        <v>74</v>
      </c>
      <c r="AI836" t="s">
        <v>58</v>
      </c>
      <c r="AJ836" t="s">
        <v>75</v>
      </c>
      <c r="AK836" t="s">
        <v>58</v>
      </c>
      <c r="AL836" t="s">
        <v>84</v>
      </c>
      <c r="AM836" t="s">
        <v>61</v>
      </c>
    </row>
    <row r="837" spans="1:39" x14ac:dyDescent="0.25">
      <c r="A837" t="s">
        <v>7445</v>
      </c>
      <c r="B837" t="s">
        <v>4250</v>
      </c>
      <c r="C837" t="s">
        <v>42</v>
      </c>
      <c r="D837" t="s">
        <v>4251</v>
      </c>
      <c r="E837" t="s">
        <v>44</v>
      </c>
      <c r="F837" s="1">
        <v>0.05</v>
      </c>
      <c r="G837" t="s">
        <v>6768</v>
      </c>
      <c r="H837">
        <v>3</v>
      </c>
      <c r="I837" t="s">
        <v>4253</v>
      </c>
      <c r="J837">
        <v>1800</v>
      </c>
      <c r="K837">
        <v>259200</v>
      </c>
      <c r="L837" t="s">
        <v>6769</v>
      </c>
      <c r="O837" t="s">
        <v>7450</v>
      </c>
      <c r="P837" t="s">
        <v>4386</v>
      </c>
      <c r="Q837" t="s">
        <v>4257</v>
      </c>
      <c r="R837" t="s">
        <v>7451</v>
      </c>
      <c r="S837" t="s">
        <v>4692</v>
      </c>
      <c r="T837" t="s">
        <v>7452</v>
      </c>
      <c r="U837" t="s">
        <v>7453</v>
      </c>
      <c r="X837">
        <v>45</v>
      </c>
      <c r="Y837" t="s">
        <v>4390</v>
      </c>
      <c r="Z837" t="s">
        <v>4390</v>
      </c>
      <c r="AA837" t="s">
        <v>4390</v>
      </c>
      <c r="AB837">
        <v>1</v>
      </c>
      <c r="AC837">
        <v>0.6</v>
      </c>
      <c r="AD837">
        <v>0</v>
      </c>
      <c r="AE837">
        <v>4</v>
      </c>
      <c r="AF837" t="s">
        <v>3796</v>
      </c>
      <c r="AG837" t="s">
        <v>3813</v>
      </c>
      <c r="AH837" t="s">
        <v>74</v>
      </c>
      <c r="AI837" t="s">
        <v>58</v>
      </c>
      <c r="AJ837" t="s">
        <v>75</v>
      </c>
      <c r="AK837" t="s">
        <v>58</v>
      </c>
      <c r="AL837" t="s">
        <v>84</v>
      </c>
      <c r="AM837" t="s">
        <v>90</v>
      </c>
    </row>
    <row r="838" spans="1:39" x14ac:dyDescent="0.25">
      <c r="A838" t="s">
        <v>7445</v>
      </c>
      <c r="B838" t="s">
        <v>4250</v>
      </c>
      <c r="C838" t="s">
        <v>42</v>
      </c>
      <c r="D838" t="s">
        <v>4251</v>
      </c>
      <c r="E838" t="s">
        <v>44</v>
      </c>
      <c r="F838" s="1">
        <v>0.05</v>
      </c>
      <c r="G838" t="s">
        <v>6768</v>
      </c>
      <c r="H838">
        <v>3</v>
      </c>
      <c r="I838" t="s">
        <v>4253</v>
      </c>
      <c r="J838">
        <v>1800</v>
      </c>
      <c r="K838">
        <v>259200</v>
      </c>
      <c r="L838" t="s">
        <v>6769</v>
      </c>
      <c r="O838" t="s">
        <v>7454</v>
      </c>
      <c r="P838" t="s">
        <v>4327</v>
      </c>
      <c r="Q838" t="s">
        <v>4257</v>
      </c>
      <c r="R838" t="s">
        <v>7455</v>
      </c>
      <c r="S838" t="s">
        <v>5503</v>
      </c>
      <c r="T838" t="s">
        <v>7456</v>
      </c>
      <c r="U838" t="s">
        <v>7424</v>
      </c>
      <c r="X838">
        <v>15</v>
      </c>
      <c r="Y838" t="s">
        <v>4331</v>
      </c>
      <c r="Z838" t="s">
        <v>4331</v>
      </c>
      <c r="AA838" t="s">
        <v>4331</v>
      </c>
      <c r="AB838">
        <v>1</v>
      </c>
      <c r="AC838">
        <v>0.6</v>
      </c>
      <c r="AD838">
        <v>0</v>
      </c>
      <c r="AE838">
        <v>4</v>
      </c>
      <c r="AF838" t="s">
        <v>3796</v>
      </c>
      <c r="AG838" t="s">
        <v>3813</v>
      </c>
      <c r="AH838" t="s">
        <v>74</v>
      </c>
      <c r="AI838" t="s">
        <v>58</v>
      </c>
      <c r="AJ838" t="s">
        <v>133</v>
      </c>
      <c r="AK838" t="s">
        <v>58</v>
      </c>
      <c r="AL838" t="s">
        <v>84</v>
      </c>
      <c r="AM838" t="s">
        <v>90</v>
      </c>
    </row>
    <row r="839" spans="1:39" x14ac:dyDescent="0.25">
      <c r="A839" t="s">
        <v>7457</v>
      </c>
      <c r="B839" t="s">
        <v>4250</v>
      </c>
      <c r="C839" t="s">
        <v>42</v>
      </c>
      <c r="D839" t="s">
        <v>4251</v>
      </c>
      <c r="E839" t="s">
        <v>44</v>
      </c>
      <c r="F839" s="1">
        <v>0.05</v>
      </c>
      <c r="G839" t="s">
        <v>7383</v>
      </c>
      <c r="H839">
        <v>3</v>
      </c>
      <c r="I839" t="s">
        <v>4253</v>
      </c>
      <c r="J839">
        <v>1800</v>
      </c>
      <c r="K839">
        <v>259200</v>
      </c>
      <c r="L839" t="s">
        <v>7417</v>
      </c>
      <c r="O839" t="s">
        <v>7458</v>
      </c>
      <c r="P839" t="s">
        <v>5909</v>
      </c>
      <c r="Q839" t="s">
        <v>4257</v>
      </c>
      <c r="R839" t="s">
        <v>7459</v>
      </c>
      <c r="S839" t="s">
        <v>4517</v>
      </c>
      <c r="T839" t="s">
        <v>6739</v>
      </c>
      <c r="U839" t="s">
        <v>7453</v>
      </c>
      <c r="X839">
        <v>25</v>
      </c>
      <c r="Y839" t="s">
        <v>4448</v>
      </c>
      <c r="Z839" t="s">
        <v>4448</v>
      </c>
      <c r="AA839" t="s">
        <v>4448</v>
      </c>
      <c r="AB839">
        <v>1</v>
      </c>
      <c r="AC839">
        <v>0.8</v>
      </c>
      <c r="AD839">
        <v>0</v>
      </c>
      <c r="AE839">
        <v>14</v>
      </c>
      <c r="AF839" t="s">
        <v>4020</v>
      </c>
      <c r="AG839" t="s">
        <v>4031</v>
      </c>
      <c r="AH839" t="s">
        <v>74</v>
      </c>
      <c r="AI839" t="s">
        <v>58</v>
      </c>
      <c r="AJ839" t="s">
        <v>75</v>
      </c>
      <c r="AK839" t="s">
        <v>58</v>
      </c>
      <c r="AL839" t="s">
        <v>60</v>
      </c>
      <c r="AM839" t="s">
        <v>61</v>
      </c>
    </row>
    <row r="840" spans="1:39" x14ac:dyDescent="0.25">
      <c r="A840" t="s">
        <v>7457</v>
      </c>
      <c r="B840" t="s">
        <v>4250</v>
      </c>
      <c r="C840" t="s">
        <v>42</v>
      </c>
      <c r="D840" t="s">
        <v>4251</v>
      </c>
      <c r="E840" t="s">
        <v>44</v>
      </c>
      <c r="F840" s="1">
        <v>0.05</v>
      </c>
      <c r="G840" t="s">
        <v>7383</v>
      </c>
      <c r="H840">
        <v>3</v>
      </c>
      <c r="I840" t="s">
        <v>4253</v>
      </c>
      <c r="J840">
        <v>1800</v>
      </c>
      <c r="K840">
        <v>259200</v>
      </c>
      <c r="L840" t="s">
        <v>7417</v>
      </c>
      <c r="O840" t="s">
        <v>7460</v>
      </c>
      <c r="P840" t="s">
        <v>4363</v>
      </c>
      <c r="Q840" t="s">
        <v>4257</v>
      </c>
      <c r="R840" t="s">
        <v>7461</v>
      </c>
      <c r="S840" t="s">
        <v>7462</v>
      </c>
      <c r="T840" t="s">
        <v>7463</v>
      </c>
      <c r="U840" t="s">
        <v>7424</v>
      </c>
      <c r="X840">
        <v>563</v>
      </c>
      <c r="Y840" t="s">
        <v>4367</v>
      </c>
      <c r="Z840" t="s">
        <v>4367</v>
      </c>
      <c r="AA840" t="s">
        <v>4367</v>
      </c>
      <c r="AB840">
        <v>1</v>
      </c>
      <c r="AC840">
        <v>0.8</v>
      </c>
      <c r="AD840">
        <v>0</v>
      </c>
      <c r="AE840">
        <v>14</v>
      </c>
      <c r="AF840" t="s">
        <v>4020</v>
      </c>
      <c r="AG840" t="s">
        <v>4031</v>
      </c>
      <c r="AH840" t="s">
        <v>67</v>
      </c>
      <c r="AI840" t="s">
        <v>58</v>
      </c>
      <c r="AJ840" t="s">
        <v>68</v>
      </c>
      <c r="AK840" t="s">
        <v>58</v>
      </c>
      <c r="AL840" t="s">
        <v>84</v>
      </c>
      <c r="AM840" t="s">
        <v>61</v>
      </c>
    </row>
    <row r="841" spans="1:39" x14ac:dyDescent="0.25">
      <c r="A841" t="s">
        <v>7457</v>
      </c>
      <c r="B841" t="s">
        <v>4250</v>
      </c>
      <c r="C841" t="s">
        <v>42</v>
      </c>
      <c r="D841" t="s">
        <v>4251</v>
      </c>
      <c r="E841" t="s">
        <v>44</v>
      </c>
      <c r="F841" s="1">
        <v>0.05</v>
      </c>
      <c r="G841" t="s">
        <v>7383</v>
      </c>
      <c r="H841">
        <v>3</v>
      </c>
      <c r="I841" t="s">
        <v>4253</v>
      </c>
      <c r="J841">
        <v>1800</v>
      </c>
      <c r="K841">
        <v>259200</v>
      </c>
      <c r="L841" t="s">
        <v>7417</v>
      </c>
      <c r="O841" t="s">
        <v>7464</v>
      </c>
      <c r="P841" t="s">
        <v>5191</v>
      </c>
      <c r="Q841" t="s">
        <v>4257</v>
      </c>
      <c r="R841" t="s">
        <v>4522</v>
      </c>
      <c r="S841" t="s">
        <v>6936</v>
      </c>
      <c r="T841" t="s">
        <v>7322</v>
      </c>
      <c r="U841" t="s">
        <v>7453</v>
      </c>
      <c r="X841">
        <v>23</v>
      </c>
      <c r="Y841" t="s">
        <v>4425</v>
      </c>
      <c r="Z841" t="s">
        <v>4425</v>
      </c>
      <c r="AA841" t="s">
        <v>4425</v>
      </c>
      <c r="AB841">
        <v>1</v>
      </c>
      <c r="AC841">
        <v>0.8</v>
      </c>
      <c r="AD841">
        <v>0</v>
      </c>
      <c r="AE841">
        <v>14</v>
      </c>
      <c r="AF841" t="s">
        <v>4020</v>
      </c>
      <c r="AG841" t="s">
        <v>4031</v>
      </c>
      <c r="AH841" t="s">
        <v>57</v>
      </c>
      <c r="AI841" t="s">
        <v>58</v>
      </c>
      <c r="AJ841" t="s">
        <v>68</v>
      </c>
      <c r="AK841" t="s">
        <v>58</v>
      </c>
      <c r="AL841" t="s">
        <v>84</v>
      </c>
      <c r="AM841" t="s">
        <v>61</v>
      </c>
    </row>
    <row r="842" spans="1:39" x14ac:dyDescent="0.25">
      <c r="A842" t="s">
        <v>7465</v>
      </c>
      <c r="B842" t="s">
        <v>4250</v>
      </c>
      <c r="C842" t="s">
        <v>42</v>
      </c>
      <c r="D842" t="s">
        <v>4251</v>
      </c>
      <c r="E842" t="s">
        <v>44</v>
      </c>
      <c r="F842" s="1">
        <v>0.05</v>
      </c>
      <c r="G842" t="s">
        <v>7383</v>
      </c>
      <c r="H842">
        <v>3</v>
      </c>
      <c r="I842" t="s">
        <v>4253</v>
      </c>
      <c r="J842">
        <v>1800</v>
      </c>
      <c r="K842">
        <v>259200</v>
      </c>
      <c r="L842" t="s">
        <v>7417</v>
      </c>
      <c r="O842" t="s">
        <v>7466</v>
      </c>
      <c r="P842" t="s">
        <v>5196</v>
      </c>
      <c r="Q842" t="s">
        <v>4257</v>
      </c>
      <c r="R842" t="s">
        <v>6788</v>
      </c>
      <c r="S842" t="s">
        <v>4726</v>
      </c>
      <c r="T842" t="s">
        <v>6366</v>
      </c>
      <c r="U842" t="s">
        <v>7453</v>
      </c>
      <c r="X842">
        <v>27</v>
      </c>
      <c r="Y842" t="s">
        <v>5200</v>
      </c>
      <c r="Z842" t="s">
        <v>5200</v>
      </c>
      <c r="AA842" t="s">
        <v>5200</v>
      </c>
      <c r="AB842">
        <v>1</v>
      </c>
      <c r="AC842">
        <v>0.8</v>
      </c>
      <c r="AD842">
        <v>1</v>
      </c>
      <c r="AE842">
        <v>15</v>
      </c>
      <c r="AF842" t="s">
        <v>4020</v>
      </c>
      <c r="AG842" t="s">
        <v>4032</v>
      </c>
      <c r="AH842" t="s">
        <v>67</v>
      </c>
      <c r="AI842" t="s">
        <v>58</v>
      </c>
      <c r="AJ842" t="s">
        <v>75</v>
      </c>
      <c r="AK842" t="s">
        <v>58</v>
      </c>
      <c r="AL842" t="s">
        <v>84</v>
      </c>
      <c r="AM842" t="s">
        <v>90</v>
      </c>
    </row>
    <row r="843" spans="1:39" x14ac:dyDescent="0.25">
      <c r="A843" t="s">
        <v>7465</v>
      </c>
      <c r="B843" t="s">
        <v>4250</v>
      </c>
      <c r="C843" t="s">
        <v>42</v>
      </c>
      <c r="D843" t="s">
        <v>4251</v>
      </c>
      <c r="E843" t="s">
        <v>44</v>
      </c>
      <c r="F843" s="1">
        <v>0.05</v>
      </c>
      <c r="G843" t="s">
        <v>7383</v>
      </c>
      <c r="H843">
        <v>3</v>
      </c>
      <c r="I843" t="s">
        <v>4253</v>
      </c>
      <c r="J843">
        <v>1800</v>
      </c>
      <c r="K843">
        <v>259200</v>
      </c>
      <c r="L843" t="s">
        <v>7417</v>
      </c>
      <c r="O843" t="s">
        <v>7467</v>
      </c>
      <c r="P843" t="s">
        <v>4271</v>
      </c>
      <c r="Q843" t="s">
        <v>4257</v>
      </c>
      <c r="R843" t="s">
        <v>4941</v>
      </c>
      <c r="S843" t="s">
        <v>5027</v>
      </c>
      <c r="T843" t="s">
        <v>7269</v>
      </c>
      <c r="U843" t="s">
        <v>7453</v>
      </c>
      <c r="X843">
        <v>16</v>
      </c>
      <c r="Y843" t="s">
        <v>4275</v>
      </c>
      <c r="Z843" t="s">
        <v>4275</v>
      </c>
      <c r="AA843" t="s">
        <v>4275</v>
      </c>
      <c r="AB843">
        <v>1</v>
      </c>
      <c r="AC843">
        <v>0.8</v>
      </c>
      <c r="AD843">
        <v>1</v>
      </c>
      <c r="AE843">
        <v>15</v>
      </c>
      <c r="AF843" t="s">
        <v>4020</v>
      </c>
      <c r="AG843" t="s">
        <v>4032</v>
      </c>
      <c r="AH843" t="s">
        <v>74</v>
      </c>
      <c r="AI843" t="s">
        <v>58</v>
      </c>
      <c r="AJ843" t="s">
        <v>142</v>
      </c>
      <c r="AK843" t="s">
        <v>58</v>
      </c>
      <c r="AL843" t="s">
        <v>84</v>
      </c>
      <c r="AM843" t="s">
        <v>61</v>
      </c>
    </row>
    <row r="844" spans="1:39" x14ac:dyDescent="0.25">
      <c r="A844" t="s">
        <v>7465</v>
      </c>
      <c r="B844" t="s">
        <v>4250</v>
      </c>
      <c r="C844" t="s">
        <v>42</v>
      </c>
      <c r="D844" t="s">
        <v>4251</v>
      </c>
      <c r="E844" t="s">
        <v>44</v>
      </c>
      <c r="F844" s="1">
        <v>0.05</v>
      </c>
      <c r="G844" t="s">
        <v>7383</v>
      </c>
      <c r="H844">
        <v>3</v>
      </c>
      <c r="I844" t="s">
        <v>4253</v>
      </c>
      <c r="J844">
        <v>1800</v>
      </c>
      <c r="K844">
        <v>259200</v>
      </c>
      <c r="L844" t="s">
        <v>7417</v>
      </c>
      <c r="O844" t="s">
        <v>7468</v>
      </c>
      <c r="P844" t="s">
        <v>4280</v>
      </c>
      <c r="Q844" t="s">
        <v>4257</v>
      </c>
      <c r="R844" t="s">
        <v>4514</v>
      </c>
      <c r="S844" t="s">
        <v>5872</v>
      </c>
      <c r="T844" t="s">
        <v>5873</v>
      </c>
      <c r="U844" t="s">
        <v>7453</v>
      </c>
      <c r="X844">
        <v>12</v>
      </c>
      <c r="Y844" t="s">
        <v>4284</v>
      </c>
      <c r="Z844" t="s">
        <v>4284</v>
      </c>
      <c r="AA844" t="s">
        <v>4284</v>
      </c>
      <c r="AB844">
        <v>1</v>
      </c>
      <c r="AC844">
        <v>0.8</v>
      </c>
      <c r="AD844">
        <v>1</v>
      </c>
      <c r="AE844">
        <v>15</v>
      </c>
      <c r="AF844" t="s">
        <v>4020</v>
      </c>
      <c r="AG844" t="s">
        <v>4032</v>
      </c>
      <c r="AH844" t="s">
        <v>74</v>
      </c>
      <c r="AI844" t="s">
        <v>58</v>
      </c>
      <c r="AJ844" t="s">
        <v>68</v>
      </c>
      <c r="AK844" t="s">
        <v>58</v>
      </c>
      <c r="AL844" t="s">
        <v>84</v>
      </c>
      <c r="AM844" t="s">
        <v>90</v>
      </c>
    </row>
    <row r="845" spans="1:39" x14ac:dyDescent="0.25">
      <c r="A845" t="s">
        <v>7469</v>
      </c>
      <c r="B845" t="s">
        <v>4250</v>
      </c>
      <c r="C845" t="s">
        <v>42</v>
      </c>
      <c r="D845" t="s">
        <v>4251</v>
      </c>
      <c r="E845" t="s">
        <v>44</v>
      </c>
      <c r="F845" s="1">
        <v>0.05</v>
      </c>
      <c r="G845" t="s">
        <v>6768</v>
      </c>
      <c r="H845">
        <v>3</v>
      </c>
      <c r="I845" t="s">
        <v>4253</v>
      </c>
      <c r="J845">
        <v>1800</v>
      </c>
      <c r="K845">
        <v>259200</v>
      </c>
      <c r="L845" t="s">
        <v>6769</v>
      </c>
      <c r="O845" t="s">
        <v>7470</v>
      </c>
      <c r="P845" t="s">
        <v>4415</v>
      </c>
      <c r="Q845" t="s">
        <v>4257</v>
      </c>
      <c r="R845" t="s">
        <v>6180</v>
      </c>
      <c r="S845" t="s">
        <v>6040</v>
      </c>
      <c r="T845" t="s">
        <v>7471</v>
      </c>
      <c r="U845" t="s">
        <v>7453</v>
      </c>
      <c r="X845">
        <v>69</v>
      </c>
      <c r="Y845" t="s">
        <v>4419</v>
      </c>
      <c r="Z845" t="s">
        <v>4419</v>
      </c>
      <c r="AA845" t="s">
        <v>4419</v>
      </c>
      <c r="AB845">
        <v>1</v>
      </c>
      <c r="AC845">
        <v>0.6</v>
      </c>
      <c r="AD845">
        <v>1</v>
      </c>
      <c r="AE845">
        <v>5</v>
      </c>
      <c r="AF845" t="s">
        <v>3796</v>
      </c>
      <c r="AG845" t="s">
        <v>3814</v>
      </c>
      <c r="AH845" t="s">
        <v>57</v>
      </c>
      <c r="AI845" t="s">
        <v>58</v>
      </c>
      <c r="AJ845" t="s">
        <v>75</v>
      </c>
      <c r="AK845" t="s">
        <v>58</v>
      </c>
      <c r="AL845" t="s">
        <v>60</v>
      </c>
      <c r="AM845" t="s">
        <v>61</v>
      </c>
    </row>
    <row r="846" spans="1:39" x14ac:dyDescent="0.25">
      <c r="A846" t="s">
        <v>7469</v>
      </c>
      <c r="B846" t="s">
        <v>4250</v>
      </c>
      <c r="C846" t="s">
        <v>42</v>
      </c>
      <c r="D846" t="s">
        <v>4251</v>
      </c>
      <c r="E846" t="s">
        <v>44</v>
      </c>
      <c r="F846" s="1">
        <v>0.05</v>
      </c>
      <c r="G846" t="s">
        <v>6768</v>
      </c>
      <c r="H846">
        <v>3</v>
      </c>
      <c r="I846" t="s">
        <v>4253</v>
      </c>
      <c r="J846">
        <v>1800</v>
      </c>
      <c r="K846">
        <v>259200</v>
      </c>
      <c r="L846" t="s">
        <v>6769</v>
      </c>
      <c r="O846" t="s">
        <v>7472</v>
      </c>
      <c r="P846" t="s">
        <v>4338</v>
      </c>
      <c r="Q846" t="s">
        <v>4257</v>
      </c>
      <c r="R846" t="s">
        <v>7473</v>
      </c>
      <c r="S846" t="s">
        <v>6040</v>
      </c>
      <c r="T846" t="s">
        <v>7471</v>
      </c>
      <c r="U846" t="s">
        <v>7453</v>
      </c>
      <c r="X846">
        <v>18</v>
      </c>
      <c r="Y846" t="s">
        <v>4342</v>
      </c>
      <c r="Z846" t="s">
        <v>4342</v>
      </c>
      <c r="AA846" t="s">
        <v>4342</v>
      </c>
      <c r="AB846">
        <v>1</v>
      </c>
      <c r="AC846">
        <v>0.6</v>
      </c>
      <c r="AD846">
        <v>1</v>
      </c>
      <c r="AE846">
        <v>5</v>
      </c>
      <c r="AF846" t="s">
        <v>3796</v>
      </c>
      <c r="AG846" t="s">
        <v>3814</v>
      </c>
      <c r="AH846" t="s">
        <v>74</v>
      </c>
      <c r="AI846" t="s">
        <v>58</v>
      </c>
      <c r="AJ846" t="s">
        <v>59</v>
      </c>
      <c r="AK846" t="s">
        <v>58</v>
      </c>
      <c r="AL846" t="s">
        <v>84</v>
      </c>
      <c r="AM846" t="s">
        <v>61</v>
      </c>
    </row>
    <row r="847" spans="1:39" x14ac:dyDescent="0.25">
      <c r="A847" t="s">
        <v>7469</v>
      </c>
      <c r="B847" t="s">
        <v>4250</v>
      </c>
      <c r="C847" t="s">
        <v>42</v>
      </c>
      <c r="D847" t="s">
        <v>4251</v>
      </c>
      <c r="E847" t="s">
        <v>44</v>
      </c>
      <c r="F847" s="1">
        <v>0.05</v>
      </c>
      <c r="G847" t="s">
        <v>6768</v>
      </c>
      <c r="H847">
        <v>3</v>
      </c>
      <c r="I847" t="s">
        <v>4253</v>
      </c>
      <c r="J847">
        <v>1800</v>
      </c>
      <c r="K847">
        <v>259200</v>
      </c>
      <c r="L847" t="s">
        <v>6769</v>
      </c>
      <c r="O847" t="s">
        <v>7474</v>
      </c>
      <c r="P847" t="s">
        <v>4286</v>
      </c>
      <c r="Q847" t="s">
        <v>4257</v>
      </c>
      <c r="R847" t="s">
        <v>6699</v>
      </c>
      <c r="S847" t="s">
        <v>7163</v>
      </c>
      <c r="T847" t="s">
        <v>7475</v>
      </c>
      <c r="U847" t="s">
        <v>7453</v>
      </c>
      <c r="X847">
        <v>15</v>
      </c>
      <c r="Y847" t="s">
        <v>4290</v>
      </c>
      <c r="Z847" t="s">
        <v>4290</v>
      </c>
      <c r="AA847" t="s">
        <v>4290</v>
      </c>
      <c r="AB847">
        <v>1</v>
      </c>
      <c r="AC847">
        <v>0.6</v>
      </c>
      <c r="AD847">
        <v>1</v>
      </c>
      <c r="AE847">
        <v>5</v>
      </c>
      <c r="AF847" t="s">
        <v>3796</v>
      </c>
      <c r="AG847" t="s">
        <v>3814</v>
      </c>
      <c r="AH847" t="s">
        <v>67</v>
      </c>
      <c r="AI847" t="s">
        <v>58</v>
      </c>
      <c r="AJ847" t="s">
        <v>142</v>
      </c>
      <c r="AK847" t="s">
        <v>58</v>
      </c>
      <c r="AL847" t="s">
        <v>84</v>
      </c>
      <c r="AM847" t="s">
        <v>61</v>
      </c>
    </row>
    <row r="848" spans="1:39" x14ac:dyDescent="0.25">
      <c r="A848" t="s">
        <v>7476</v>
      </c>
      <c r="B848" t="s">
        <v>4250</v>
      </c>
      <c r="C848" t="s">
        <v>42</v>
      </c>
      <c r="D848" t="s">
        <v>4251</v>
      </c>
      <c r="E848" t="s">
        <v>44</v>
      </c>
      <c r="F848" s="1">
        <v>0.05</v>
      </c>
      <c r="G848" t="s">
        <v>6861</v>
      </c>
      <c r="H848">
        <v>3</v>
      </c>
      <c r="I848" t="s">
        <v>4253</v>
      </c>
      <c r="J848">
        <v>1800</v>
      </c>
      <c r="K848">
        <v>259200</v>
      </c>
      <c r="L848" t="s">
        <v>6862</v>
      </c>
      <c r="O848" t="s">
        <v>7477</v>
      </c>
      <c r="P848" t="s">
        <v>4344</v>
      </c>
      <c r="Q848" t="s">
        <v>4257</v>
      </c>
      <c r="R848" t="s">
        <v>6622</v>
      </c>
      <c r="S848" t="s">
        <v>5536</v>
      </c>
      <c r="T848" t="s">
        <v>5537</v>
      </c>
      <c r="U848" t="s">
        <v>7453</v>
      </c>
      <c r="X848">
        <v>49</v>
      </c>
      <c r="Y848" t="s">
        <v>4348</v>
      </c>
      <c r="Z848" t="s">
        <v>4348</v>
      </c>
      <c r="AA848" t="s">
        <v>4348</v>
      </c>
      <c r="AB848">
        <v>1</v>
      </c>
      <c r="AC848">
        <v>0.9</v>
      </c>
      <c r="AD848">
        <v>1</v>
      </c>
      <c r="AE848">
        <v>8</v>
      </c>
      <c r="AF848" t="s">
        <v>3499</v>
      </c>
      <c r="AG848" t="s">
        <v>3519</v>
      </c>
      <c r="AH848" t="s">
        <v>74</v>
      </c>
      <c r="AI848" t="s">
        <v>58</v>
      </c>
      <c r="AJ848" t="s">
        <v>68</v>
      </c>
      <c r="AK848" t="s">
        <v>58</v>
      </c>
      <c r="AL848" t="s">
        <v>60</v>
      </c>
      <c r="AM848" t="s">
        <v>61</v>
      </c>
    </row>
    <row r="849" spans="1:39" x14ac:dyDescent="0.25">
      <c r="A849" t="s">
        <v>7476</v>
      </c>
      <c r="B849" t="s">
        <v>4250</v>
      </c>
      <c r="C849" t="s">
        <v>42</v>
      </c>
      <c r="D849" t="s">
        <v>4251</v>
      </c>
      <c r="E849" t="s">
        <v>44</v>
      </c>
      <c r="F849" s="1">
        <v>0.05</v>
      </c>
      <c r="G849" t="s">
        <v>6861</v>
      </c>
      <c r="H849">
        <v>3</v>
      </c>
      <c r="I849" t="s">
        <v>4253</v>
      </c>
      <c r="J849">
        <v>1800</v>
      </c>
      <c r="K849">
        <v>259200</v>
      </c>
      <c r="L849" t="s">
        <v>6862</v>
      </c>
      <c r="O849" t="s">
        <v>7478</v>
      </c>
      <c r="P849" t="s">
        <v>4256</v>
      </c>
      <c r="Q849" t="s">
        <v>4257</v>
      </c>
      <c r="R849" t="s">
        <v>7479</v>
      </c>
      <c r="S849" t="s">
        <v>7306</v>
      </c>
      <c r="T849" t="s">
        <v>7307</v>
      </c>
      <c r="U849" t="s">
        <v>7453</v>
      </c>
      <c r="X849">
        <v>12</v>
      </c>
      <c r="Y849" t="s">
        <v>4262</v>
      </c>
      <c r="Z849" t="s">
        <v>4262</v>
      </c>
      <c r="AA849" t="s">
        <v>4262</v>
      </c>
      <c r="AB849">
        <v>1</v>
      </c>
      <c r="AC849">
        <v>0.9</v>
      </c>
      <c r="AD849">
        <v>1</v>
      </c>
      <c r="AE849">
        <v>8</v>
      </c>
      <c r="AF849" t="s">
        <v>3499</v>
      </c>
      <c r="AG849" t="s">
        <v>3519</v>
      </c>
      <c r="AH849" t="s">
        <v>67</v>
      </c>
      <c r="AI849" t="s">
        <v>58</v>
      </c>
      <c r="AJ849" t="s">
        <v>142</v>
      </c>
      <c r="AK849" t="s">
        <v>58</v>
      </c>
      <c r="AL849" t="s">
        <v>84</v>
      </c>
      <c r="AM849" t="s">
        <v>90</v>
      </c>
    </row>
    <row r="850" spans="1:39" x14ac:dyDescent="0.25">
      <c r="A850" t="s">
        <v>7476</v>
      </c>
      <c r="B850" t="s">
        <v>4250</v>
      </c>
      <c r="C850" t="s">
        <v>42</v>
      </c>
      <c r="D850" t="s">
        <v>4251</v>
      </c>
      <c r="E850" t="s">
        <v>44</v>
      </c>
      <c r="F850" s="1">
        <v>0.05</v>
      </c>
      <c r="G850" t="s">
        <v>6861</v>
      </c>
      <c r="H850">
        <v>3</v>
      </c>
      <c r="I850" t="s">
        <v>4253</v>
      </c>
      <c r="J850">
        <v>1800</v>
      </c>
      <c r="K850">
        <v>259200</v>
      </c>
      <c r="L850" t="s">
        <v>6862</v>
      </c>
      <c r="O850" t="s">
        <v>7480</v>
      </c>
      <c r="P850" t="s">
        <v>4280</v>
      </c>
      <c r="Q850" t="s">
        <v>4257</v>
      </c>
      <c r="R850" t="s">
        <v>7481</v>
      </c>
      <c r="S850" t="s">
        <v>6266</v>
      </c>
      <c r="T850" t="s">
        <v>7482</v>
      </c>
      <c r="U850" t="s">
        <v>7453</v>
      </c>
      <c r="X850">
        <v>18</v>
      </c>
      <c r="Y850" t="s">
        <v>4284</v>
      </c>
      <c r="Z850" t="s">
        <v>4284</v>
      </c>
      <c r="AA850" t="s">
        <v>4284</v>
      </c>
      <c r="AB850">
        <v>1</v>
      </c>
      <c r="AC850">
        <v>0.9</v>
      </c>
      <c r="AD850">
        <v>1</v>
      </c>
      <c r="AE850">
        <v>8</v>
      </c>
      <c r="AF850" t="s">
        <v>3499</v>
      </c>
      <c r="AG850" t="s">
        <v>3519</v>
      </c>
      <c r="AH850" t="s">
        <v>74</v>
      </c>
      <c r="AI850" t="s">
        <v>58</v>
      </c>
      <c r="AJ850" t="s">
        <v>59</v>
      </c>
      <c r="AK850" t="s">
        <v>58</v>
      </c>
      <c r="AL850" t="s">
        <v>84</v>
      </c>
      <c r="AM850" t="s">
        <v>90</v>
      </c>
    </row>
    <row r="851" spans="1:39" x14ac:dyDescent="0.25">
      <c r="A851" t="s">
        <v>7483</v>
      </c>
      <c r="B851" t="s">
        <v>4250</v>
      </c>
      <c r="C851" t="s">
        <v>42</v>
      </c>
      <c r="D851" t="s">
        <v>4251</v>
      </c>
      <c r="E851" t="s">
        <v>44</v>
      </c>
      <c r="F851" s="1">
        <v>0.05</v>
      </c>
      <c r="G851" t="s">
        <v>6768</v>
      </c>
      <c r="H851">
        <v>3</v>
      </c>
      <c r="I851" t="s">
        <v>4253</v>
      </c>
      <c r="J851">
        <v>1800</v>
      </c>
      <c r="K851">
        <v>259200</v>
      </c>
      <c r="L851" t="s">
        <v>6769</v>
      </c>
      <c r="O851" t="s">
        <v>7484</v>
      </c>
      <c r="P851" t="s">
        <v>5909</v>
      </c>
      <c r="Q851" t="s">
        <v>4257</v>
      </c>
      <c r="R851" t="s">
        <v>7485</v>
      </c>
      <c r="S851" t="s">
        <v>5040</v>
      </c>
      <c r="T851" t="s">
        <v>5041</v>
      </c>
      <c r="U851" t="s">
        <v>7453</v>
      </c>
      <c r="X851">
        <v>54</v>
      </c>
      <c r="Y851" t="s">
        <v>4448</v>
      </c>
      <c r="Z851" t="s">
        <v>4448</v>
      </c>
      <c r="AA851" t="s">
        <v>4448</v>
      </c>
      <c r="AB851">
        <v>1</v>
      </c>
      <c r="AC851">
        <v>0.6</v>
      </c>
      <c r="AD851">
        <v>1</v>
      </c>
      <c r="AE851">
        <v>6</v>
      </c>
      <c r="AF851" t="s">
        <v>3796</v>
      </c>
      <c r="AG851" t="s">
        <v>3815</v>
      </c>
      <c r="AH851" t="s">
        <v>74</v>
      </c>
      <c r="AI851" t="s">
        <v>58</v>
      </c>
      <c r="AJ851" t="s">
        <v>133</v>
      </c>
      <c r="AK851" t="s">
        <v>58</v>
      </c>
      <c r="AL851" t="s">
        <v>60</v>
      </c>
      <c r="AM851" t="s">
        <v>61</v>
      </c>
    </row>
    <row r="852" spans="1:39" x14ac:dyDescent="0.25">
      <c r="A852" t="s">
        <v>7483</v>
      </c>
      <c r="B852" t="s">
        <v>4250</v>
      </c>
      <c r="C852" t="s">
        <v>42</v>
      </c>
      <c r="D852" t="s">
        <v>4251</v>
      </c>
      <c r="E852" t="s">
        <v>44</v>
      </c>
      <c r="F852" s="1">
        <v>0.05</v>
      </c>
      <c r="G852" t="s">
        <v>6768</v>
      </c>
      <c r="H852">
        <v>3</v>
      </c>
      <c r="I852" t="s">
        <v>4253</v>
      </c>
      <c r="J852">
        <v>1800</v>
      </c>
      <c r="K852">
        <v>259200</v>
      </c>
      <c r="L852" t="s">
        <v>6769</v>
      </c>
      <c r="O852" t="s">
        <v>7486</v>
      </c>
      <c r="P852" t="s">
        <v>4363</v>
      </c>
      <c r="Q852" t="s">
        <v>4257</v>
      </c>
      <c r="R852" t="s">
        <v>5532</v>
      </c>
      <c r="S852" t="s">
        <v>7487</v>
      </c>
      <c r="T852" t="s">
        <v>7488</v>
      </c>
      <c r="U852" t="s">
        <v>7453</v>
      </c>
      <c r="X852">
        <v>426</v>
      </c>
      <c r="Y852" t="s">
        <v>4367</v>
      </c>
      <c r="Z852" t="s">
        <v>4367</v>
      </c>
      <c r="AA852" t="s">
        <v>4367</v>
      </c>
      <c r="AB852">
        <v>1</v>
      </c>
      <c r="AC852">
        <v>0.6</v>
      </c>
      <c r="AD852">
        <v>1</v>
      </c>
      <c r="AE852">
        <v>6</v>
      </c>
      <c r="AF852" t="s">
        <v>3796</v>
      </c>
      <c r="AG852" t="s">
        <v>3815</v>
      </c>
      <c r="AH852" t="s">
        <v>67</v>
      </c>
      <c r="AI852" t="s">
        <v>58</v>
      </c>
      <c r="AJ852" t="s">
        <v>133</v>
      </c>
      <c r="AK852" t="s">
        <v>58</v>
      </c>
      <c r="AL852" t="s">
        <v>84</v>
      </c>
      <c r="AM852" t="s">
        <v>61</v>
      </c>
    </row>
    <row r="853" spans="1:39" x14ac:dyDescent="0.25">
      <c r="A853" t="s">
        <v>7483</v>
      </c>
      <c r="B853" t="s">
        <v>4250</v>
      </c>
      <c r="C853" t="s">
        <v>42</v>
      </c>
      <c r="D853" t="s">
        <v>4251</v>
      </c>
      <c r="E853" t="s">
        <v>44</v>
      </c>
      <c r="F853" s="1">
        <v>0.05</v>
      </c>
      <c r="G853" t="s">
        <v>6768</v>
      </c>
      <c r="H853">
        <v>3</v>
      </c>
      <c r="I853" t="s">
        <v>4253</v>
      </c>
      <c r="J853">
        <v>1800</v>
      </c>
      <c r="K853">
        <v>259200</v>
      </c>
      <c r="L853" t="s">
        <v>6769</v>
      </c>
      <c r="O853" t="s">
        <v>7489</v>
      </c>
      <c r="P853" t="s">
        <v>4811</v>
      </c>
      <c r="Q853" t="s">
        <v>4257</v>
      </c>
      <c r="R853" t="s">
        <v>7490</v>
      </c>
      <c r="S853" t="s">
        <v>7491</v>
      </c>
      <c r="T853" t="s">
        <v>7492</v>
      </c>
      <c r="U853" t="s">
        <v>7493</v>
      </c>
      <c r="X853">
        <v>43</v>
      </c>
      <c r="Y853" t="s">
        <v>4785</v>
      </c>
      <c r="Z853" t="s">
        <v>4785</v>
      </c>
      <c r="AA853" t="s">
        <v>4785</v>
      </c>
      <c r="AB853">
        <v>1</v>
      </c>
      <c r="AC853">
        <v>0.6</v>
      </c>
      <c r="AD853">
        <v>1</v>
      </c>
      <c r="AE853">
        <v>6</v>
      </c>
      <c r="AF853" t="s">
        <v>3796</v>
      </c>
      <c r="AG853" t="s">
        <v>3815</v>
      </c>
      <c r="AH853" t="s">
        <v>2624</v>
      </c>
      <c r="AI853" t="s">
        <v>58</v>
      </c>
      <c r="AJ853" t="s">
        <v>75</v>
      </c>
      <c r="AK853" t="s">
        <v>58</v>
      </c>
      <c r="AL853" t="s">
        <v>84</v>
      </c>
      <c r="AM853" t="s">
        <v>61</v>
      </c>
    </row>
    <row r="854" spans="1:39" x14ac:dyDescent="0.25">
      <c r="A854" t="s">
        <v>7494</v>
      </c>
      <c r="B854" t="s">
        <v>4250</v>
      </c>
      <c r="C854" t="s">
        <v>42</v>
      </c>
      <c r="D854" t="s">
        <v>4251</v>
      </c>
      <c r="E854" t="s">
        <v>44</v>
      </c>
      <c r="F854" s="1">
        <v>0.05</v>
      </c>
      <c r="G854" t="s">
        <v>7383</v>
      </c>
      <c r="H854">
        <v>3</v>
      </c>
      <c r="I854" t="s">
        <v>4253</v>
      </c>
      <c r="J854">
        <v>1800</v>
      </c>
      <c r="K854">
        <v>259200</v>
      </c>
      <c r="L854" t="s">
        <v>7417</v>
      </c>
      <c r="O854" t="s">
        <v>7495</v>
      </c>
      <c r="P854" t="s">
        <v>4256</v>
      </c>
      <c r="Q854" t="s">
        <v>4257</v>
      </c>
      <c r="R854" t="s">
        <v>4531</v>
      </c>
      <c r="S854" t="s">
        <v>4999</v>
      </c>
      <c r="T854" t="s">
        <v>5000</v>
      </c>
      <c r="U854" t="s">
        <v>7493</v>
      </c>
      <c r="X854">
        <v>11</v>
      </c>
      <c r="Y854" t="s">
        <v>4262</v>
      </c>
      <c r="Z854" t="s">
        <v>4262</v>
      </c>
      <c r="AA854" t="s">
        <v>4262</v>
      </c>
      <c r="AB854">
        <v>1</v>
      </c>
      <c r="AC854">
        <v>0.9</v>
      </c>
      <c r="AD854">
        <v>1</v>
      </c>
      <c r="AE854">
        <v>1</v>
      </c>
      <c r="AF854" t="s">
        <v>4040</v>
      </c>
      <c r="AG854" t="s">
        <v>4046</v>
      </c>
      <c r="AH854" t="s">
        <v>67</v>
      </c>
      <c r="AI854" t="s">
        <v>58</v>
      </c>
      <c r="AJ854" t="s">
        <v>68</v>
      </c>
      <c r="AK854" t="s">
        <v>58</v>
      </c>
      <c r="AL854" t="s">
        <v>84</v>
      </c>
      <c r="AM854" t="s">
        <v>90</v>
      </c>
    </row>
    <row r="855" spans="1:39" x14ac:dyDescent="0.25">
      <c r="A855" t="s">
        <v>7494</v>
      </c>
      <c r="B855" t="s">
        <v>4250</v>
      </c>
      <c r="C855" t="s">
        <v>42</v>
      </c>
      <c r="D855" t="s">
        <v>4251</v>
      </c>
      <c r="E855" t="s">
        <v>44</v>
      </c>
      <c r="F855" s="1">
        <v>0.05</v>
      </c>
      <c r="G855" t="s">
        <v>7383</v>
      </c>
      <c r="H855">
        <v>3</v>
      </c>
      <c r="I855" t="s">
        <v>4253</v>
      </c>
      <c r="J855">
        <v>1800</v>
      </c>
      <c r="K855">
        <v>259200</v>
      </c>
      <c r="L855" t="s">
        <v>7417</v>
      </c>
      <c r="O855" t="s">
        <v>7496</v>
      </c>
      <c r="P855" t="s">
        <v>4271</v>
      </c>
      <c r="Q855" t="s">
        <v>4257</v>
      </c>
      <c r="R855" t="s">
        <v>6609</v>
      </c>
      <c r="S855" t="s">
        <v>5845</v>
      </c>
      <c r="T855" t="s">
        <v>6833</v>
      </c>
      <c r="U855" t="s">
        <v>7493</v>
      </c>
      <c r="X855">
        <v>13</v>
      </c>
      <c r="Y855" t="s">
        <v>4275</v>
      </c>
      <c r="Z855" t="s">
        <v>4275</v>
      </c>
      <c r="AA855" t="s">
        <v>4275</v>
      </c>
      <c r="AB855">
        <v>1</v>
      </c>
      <c r="AC855">
        <v>0.9</v>
      </c>
      <c r="AD855">
        <v>1</v>
      </c>
      <c r="AE855">
        <v>1</v>
      </c>
      <c r="AF855" t="s">
        <v>4040</v>
      </c>
      <c r="AG855" t="s">
        <v>4046</v>
      </c>
      <c r="AH855" t="s">
        <v>74</v>
      </c>
      <c r="AI855" t="s">
        <v>58</v>
      </c>
      <c r="AJ855" t="s">
        <v>75</v>
      </c>
      <c r="AK855" t="s">
        <v>58</v>
      </c>
      <c r="AL855" t="s">
        <v>84</v>
      </c>
      <c r="AM855" t="s">
        <v>61</v>
      </c>
    </row>
    <row r="856" spans="1:39" x14ac:dyDescent="0.25">
      <c r="A856" t="s">
        <v>7494</v>
      </c>
      <c r="B856" t="s">
        <v>4250</v>
      </c>
      <c r="C856" t="s">
        <v>42</v>
      </c>
      <c r="D856" t="s">
        <v>4251</v>
      </c>
      <c r="E856" t="s">
        <v>44</v>
      </c>
      <c r="F856" s="1">
        <v>0.05</v>
      </c>
      <c r="G856" t="s">
        <v>7383</v>
      </c>
      <c r="H856">
        <v>3</v>
      </c>
      <c r="I856" t="s">
        <v>4253</v>
      </c>
      <c r="J856">
        <v>1800</v>
      </c>
      <c r="K856">
        <v>259200</v>
      </c>
      <c r="L856" t="s">
        <v>7417</v>
      </c>
      <c r="O856" t="s">
        <v>7497</v>
      </c>
      <c r="P856" t="s">
        <v>5173</v>
      </c>
      <c r="Q856" t="s">
        <v>4257</v>
      </c>
      <c r="R856" t="s">
        <v>4645</v>
      </c>
      <c r="S856" t="s">
        <v>5373</v>
      </c>
      <c r="T856" t="s">
        <v>7498</v>
      </c>
      <c r="U856" t="s">
        <v>7493</v>
      </c>
      <c r="X856">
        <v>14</v>
      </c>
      <c r="Y856" t="s">
        <v>4269</v>
      </c>
      <c r="Z856" t="s">
        <v>4269</v>
      </c>
      <c r="AA856" t="s">
        <v>4269</v>
      </c>
      <c r="AB856">
        <v>1</v>
      </c>
      <c r="AC856">
        <v>0.9</v>
      </c>
      <c r="AD856">
        <v>1</v>
      </c>
      <c r="AE856">
        <v>1</v>
      </c>
      <c r="AF856" t="s">
        <v>4040</v>
      </c>
      <c r="AG856" t="s">
        <v>4046</v>
      </c>
      <c r="AH856" t="s">
        <v>74</v>
      </c>
      <c r="AI856" t="s">
        <v>58</v>
      </c>
      <c r="AJ856" t="s">
        <v>68</v>
      </c>
      <c r="AK856" t="s">
        <v>58</v>
      </c>
      <c r="AL856" t="s">
        <v>84</v>
      </c>
      <c r="AM856" t="s">
        <v>61</v>
      </c>
    </row>
    <row r="857" spans="1:39" x14ac:dyDescent="0.25">
      <c r="A857" t="s">
        <v>7499</v>
      </c>
      <c r="B857" t="s">
        <v>4250</v>
      </c>
      <c r="C857" t="s">
        <v>42</v>
      </c>
      <c r="D857" t="s">
        <v>4251</v>
      </c>
      <c r="E857" t="s">
        <v>44</v>
      </c>
      <c r="F857" s="1">
        <v>0.05</v>
      </c>
      <c r="G857" t="s">
        <v>6768</v>
      </c>
      <c r="H857">
        <v>3</v>
      </c>
      <c r="I857" t="s">
        <v>4253</v>
      </c>
      <c r="J857">
        <v>1800</v>
      </c>
      <c r="K857">
        <v>259200</v>
      </c>
      <c r="L857" t="s">
        <v>6769</v>
      </c>
      <c r="O857" t="s">
        <v>7500</v>
      </c>
      <c r="P857" t="s">
        <v>4401</v>
      </c>
      <c r="Q857" t="s">
        <v>4257</v>
      </c>
      <c r="R857" t="s">
        <v>5820</v>
      </c>
      <c r="S857" t="s">
        <v>6459</v>
      </c>
      <c r="T857" t="s">
        <v>7501</v>
      </c>
      <c r="U857" t="s">
        <v>7493</v>
      </c>
      <c r="X857">
        <v>131</v>
      </c>
      <c r="Y857" t="s">
        <v>4405</v>
      </c>
      <c r="Z857" t="s">
        <v>4405</v>
      </c>
      <c r="AA857" t="s">
        <v>4405</v>
      </c>
      <c r="AB857">
        <v>1</v>
      </c>
      <c r="AC857">
        <v>0.9</v>
      </c>
      <c r="AD857">
        <v>0</v>
      </c>
      <c r="AE857">
        <v>9</v>
      </c>
      <c r="AF857" t="s">
        <v>3499</v>
      </c>
      <c r="AG857" t="s">
        <v>3520</v>
      </c>
      <c r="AH857" t="s">
        <v>57</v>
      </c>
      <c r="AI857" t="s">
        <v>58</v>
      </c>
      <c r="AJ857" t="s">
        <v>59</v>
      </c>
      <c r="AK857" t="s">
        <v>58</v>
      </c>
      <c r="AL857" t="s">
        <v>84</v>
      </c>
      <c r="AM857" t="s">
        <v>61</v>
      </c>
    </row>
    <row r="858" spans="1:39" x14ac:dyDescent="0.25">
      <c r="A858" t="s">
        <v>7499</v>
      </c>
      <c r="B858" t="s">
        <v>4250</v>
      </c>
      <c r="C858" t="s">
        <v>42</v>
      </c>
      <c r="D858" t="s">
        <v>4251</v>
      </c>
      <c r="E858" t="s">
        <v>44</v>
      </c>
      <c r="F858" s="1">
        <v>0.05</v>
      </c>
      <c r="G858" t="s">
        <v>6768</v>
      </c>
      <c r="H858">
        <v>3</v>
      </c>
      <c r="I858" t="s">
        <v>4253</v>
      </c>
      <c r="J858">
        <v>1800</v>
      </c>
      <c r="K858">
        <v>259200</v>
      </c>
      <c r="L858" t="s">
        <v>6769</v>
      </c>
      <c r="O858" t="s">
        <v>7502</v>
      </c>
      <c r="P858" t="s">
        <v>4415</v>
      </c>
      <c r="Q858" t="s">
        <v>4257</v>
      </c>
      <c r="R858" t="s">
        <v>7503</v>
      </c>
      <c r="S858" t="s">
        <v>6143</v>
      </c>
      <c r="T858" t="s">
        <v>7504</v>
      </c>
      <c r="U858" t="s">
        <v>7493</v>
      </c>
      <c r="X858">
        <v>38</v>
      </c>
      <c r="Y858" t="s">
        <v>4419</v>
      </c>
      <c r="Z858" t="s">
        <v>4419</v>
      </c>
      <c r="AA858" t="s">
        <v>4419</v>
      </c>
      <c r="AB858">
        <v>1</v>
      </c>
      <c r="AC858">
        <v>0.9</v>
      </c>
      <c r="AD858">
        <v>0</v>
      </c>
      <c r="AE858">
        <v>9</v>
      </c>
      <c r="AF858" t="s">
        <v>3499</v>
      </c>
      <c r="AG858" t="s">
        <v>3520</v>
      </c>
      <c r="AH858" t="s">
        <v>57</v>
      </c>
      <c r="AI858" t="s">
        <v>58</v>
      </c>
      <c r="AJ858" t="s">
        <v>68</v>
      </c>
      <c r="AK858" t="s">
        <v>58</v>
      </c>
      <c r="AL858" t="s">
        <v>60</v>
      </c>
      <c r="AM858" t="s">
        <v>61</v>
      </c>
    </row>
    <row r="859" spans="1:39" x14ac:dyDescent="0.25">
      <c r="A859" t="s">
        <v>7499</v>
      </c>
      <c r="B859" t="s">
        <v>4250</v>
      </c>
      <c r="C859" t="s">
        <v>42</v>
      </c>
      <c r="D859" t="s">
        <v>4251</v>
      </c>
      <c r="E859" t="s">
        <v>44</v>
      </c>
      <c r="F859" s="1">
        <v>0.05</v>
      </c>
      <c r="G859" t="s">
        <v>6768</v>
      </c>
      <c r="H859">
        <v>3</v>
      </c>
      <c r="I859" t="s">
        <v>4253</v>
      </c>
      <c r="J859">
        <v>1800</v>
      </c>
      <c r="K859">
        <v>259200</v>
      </c>
      <c r="L859" t="s">
        <v>6769</v>
      </c>
      <c r="O859" t="s">
        <v>7505</v>
      </c>
      <c r="P859" t="s">
        <v>4386</v>
      </c>
      <c r="Q859" t="s">
        <v>4257</v>
      </c>
      <c r="R859" t="s">
        <v>5741</v>
      </c>
      <c r="S859" t="s">
        <v>7506</v>
      </c>
      <c r="T859" t="s">
        <v>7507</v>
      </c>
      <c r="U859" t="s">
        <v>7493</v>
      </c>
      <c r="X859">
        <v>30</v>
      </c>
      <c r="Y859" t="s">
        <v>4390</v>
      </c>
      <c r="Z859" t="s">
        <v>4390</v>
      </c>
      <c r="AA859" t="s">
        <v>4390</v>
      </c>
      <c r="AB859">
        <v>1</v>
      </c>
      <c r="AC859">
        <v>0.9</v>
      </c>
      <c r="AD859">
        <v>0</v>
      </c>
      <c r="AE859">
        <v>9</v>
      </c>
      <c r="AF859" t="s">
        <v>3499</v>
      </c>
      <c r="AG859" t="s">
        <v>3520</v>
      </c>
      <c r="AH859" t="s">
        <v>74</v>
      </c>
      <c r="AI859" t="s">
        <v>58</v>
      </c>
      <c r="AJ859" t="s">
        <v>59</v>
      </c>
      <c r="AK859" t="s">
        <v>58</v>
      </c>
      <c r="AL859" t="s">
        <v>84</v>
      </c>
      <c r="AM859" t="s">
        <v>90</v>
      </c>
    </row>
    <row r="860" spans="1:39" x14ac:dyDescent="0.25">
      <c r="A860" t="s">
        <v>7508</v>
      </c>
      <c r="B860" t="s">
        <v>4250</v>
      </c>
      <c r="C860" t="s">
        <v>42</v>
      </c>
      <c r="D860" t="s">
        <v>4251</v>
      </c>
      <c r="E860" t="s">
        <v>44</v>
      </c>
      <c r="F860" s="1">
        <v>0.05</v>
      </c>
      <c r="G860" t="s">
        <v>7509</v>
      </c>
      <c r="H860">
        <v>3</v>
      </c>
      <c r="I860" t="s">
        <v>4253</v>
      </c>
      <c r="J860">
        <v>1800</v>
      </c>
      <c r="K860">
        <v>259200</v>
      </c>
      <c r="L860" t="s">
        <v>7510</v>
      </c>
      <c r="O860" t="s">
        <v>7511</v>
      </c>
      <c r="P860" t="s">
        <v>4344</v>
      </c>
      <c r="Q860" t="s">
        <v>4257</v>
      </c>
      <c r="R860" t="s">
        <v>5301</v>
      </c>
      <c r="S860" t="s">
        <v>7512</v>
      </c>
      <c r="T860" t="s">
        <v>7513</v>
      </c>
      <c r="U860" t="s">
        <v>7493</v>
      </c>
      <c r="X860">
        <v>63</v>
      </c>
      <c r="Y860" t="s">
        <v>4348</v>
      </c>
      <c r="Z860" t="s">
        <v>4348</v>
      </c>
      <c r="AA860" t="s">
        <v>4348</v>
      </c>
      <c r="AB860">
        <v>1</v>
      </c>
      <c r="AC860">
        <v>0.6</v>
      </c>
      <c r="AD860">
        <v>1</v>
      </c>
      <c r="AE860">
        <v>7</v>
      </c>
      <c r="AF860" t="s">
        <v>3796</v>
      </c>
      <c r="AG860" t="s">
        <v>3816</v>
      </c>
      <c r="AH860" t="s">
        <v>74</v>
      </c>
      <c r="AI860" t="s">
        <v>58</v>
      </c>
      <c r="AJ860" t="s">
        <v>133</v>
      </c>
      <c r="AK860" t="s">
        <v>58</v>
      </c>
      <c r="AL860" t="s">
        <v>60</v>
      </c>
      <c r="AM860" t="s">
        <v>61</v>
      </c>
    </row>
    <row r="861" spans="1:39" x14ac:dyDescent="0.25">
      <c r="A861" t="s">
        <v>7508</v>
      </c>
      <c r="B861" t="s">
        <v>4250</v>
      </c>
      <c r="C861" t="s">
        <v>42</v>
      </c>
      <c r="D861" t="s">
        <v>4251</v>
      </c>
      <c r="E861" t="s">
        <v>44</v>
      </c>
      <c r="F861" s="1">
        <v>0.05</v>
      </c>
      <c r="G861" t="s">
        <v>7509</v>
      </c>
      <c r="H861">
        <v>3</v>
      </c>
      <c r="I861" t="s">
        <v>4253</v>
      </c>
      <c r="J861">
        <v>1800</v>
      </c>
      <c r="K861">
        <v>259200</v>
      </c>
      <c r="L861" t="s">
        <v>7510</v>
      </c>
      <c r="O861" t="s">
        <v>7514</v>
      </c>
      <c r="P861" t="s">
        <v>7515</v>
      </c>
      <c r="Q861" t="s">
        <v>4257</v>
      </c>
      <c r="R861" t="s">
        <v>6604</v>
      </c>
      <c r="S861" t="s">
        <v>7516</v>
      </c>
      <c r="T861" t="s">
        <v>7517</v>
      </c>
      <c r="U861" t="s">
        <v>7493</v>
      </c>
      <c r="X861">
        <v>52</v>
      </c>
      <c r="Y861" t="s">
        <v>110</v>
      </c>
      <c r="Z861" t="s">
        <v>110</v>
      </c>
      <c r="AA861" t="s">
        <v>110</v>
      </c>
      <c r="AB861">
        <v>1</v>
      </c>
      <c r="AC861">
        <v>0.6</v>
      </c>
      <c r="AD861">
        <v>1</v>
      </c>
      <c r="AE861">
        <v>7</v>
      </c>
      <c r="AF861" t="s">
        <v>3796</v>
      </c>
      <c r="AG861" t="s">
        <v>3816</v>
      </c>
      <c r="AH861" t="s">
        <v>57</v>
      </c>
      <c r="AI861" t="s">
        <v>7518</v>
      </c>
      <c r="AJ861" t="s">
        <v>75</v>
      </c>
      <c r="AK861" t="s">
        <v>58</v>
      </c>
      <c r="AL861" t="s">
        <v>84</v>
      </c>
      <c r="AM861" t="s">
        <v>61</v>
      </c>
    </row>
    <row r="862" spans="1:39" x14ac:dyDescent="0.25">
      <c r="A862" t="s">
        <v>7508</v>
      </c>
      <c r="B862" t="s">
        <v>4250</v>
      </c>
      <c r="C862" t="s">
        <v>42</v>
      </c>
      <c r="D862" t="s">
        <v>4251</v>
      </c>
      <c r="E862" t="s">
        <v>44</v>
      </c>
      <c r="F862" s="1">
        <v>0.05</v>
      </c>
      <c r="G862" t="s">
        <v>7509</v>
      </c>
      <c r="H862">
        <v>3</v>
      </c>
      <c r="I862" t="s">
        <v>4253</v>
      </c>
      <c r="J862">
        <v>1800</v>
      </c>
      <c r="K862">
        <v>259200</v>
      </c>
      <c r="L862" t="s">
        <v>7510</v>
      </c>
      <c r="O862" t="s">
        <v>7519</v>
      </c>
      <c r="P862" t="s">
        <v>4280</v>
      </c>
      <c r="Q862" t="s">
        <v>4257</v>
      </c>
      <c r="R862" t="s">
        <v>5297</v>
      </c>
      <c r="S862" t="s">
        <v>7520</v>
      </c>
      <c r="T862" t="s">
        <v>7521</v>
      </c>
      <c r="U862" t="s">
        <v>7493</v>
      </c>
      <c r="X862">
        <v>30</v>
      </c>
      <c r="Y862" t="s">
        <v>4284</v>
      </c>
      <c r="Z862" t="s">
        <v>4284</v>
      </c>
      <c r="AA862" t="s">
        <v>4284</v>
      </c>
      <c r="AB862">
        <v>1</v>
      </c>
      <c r="AC862">
        <v>0.6</v>
      </c>
      <c r="AD862">
        <v>1</v>
      </c>
      <c r="AE862">
        <v>7</v>
      </c>
      <c r="AF862" t="s">
        <v>3796</v>
      </c>
      <c r="AG862" t="s">
        <v>3816</v>
      </c>
      <c r="AH862" t="s">
        <v>74</v>
      </c>
      <c r="AI862" t="s">
        <v>58</v>
      </c>
      <c r="AJ862" t="s">
        <v>68</v>
      </c>
      <c r="AK862" t="s">
        <v>58</v>
      </c>
      <c r="AL862" t="s">
        <v>84</v>
      </c>
      <c r="AM862" t="s">
        <v>90</v>
      </c>
    </row>
    <row r="863" spans="1:39" x14ac:dyDescent="0.25">
      <c r="A863" t="s">
        <v>7522</v>
      </c>
      <c r="B863" t="s">
        <v>4250</v>
      </c>
      <c r="C863" t="s">
        <v>42</v>
      </c>
      <c r="D863" t="s">
        <v>4251</v>
      </c>
      <c r="E863" t="s">
        <v>44</v>
      </c>
      <c r="F863" s="1">
        <v>0.05</v>
      </c>
      <c r="G863" t="s">
        <v>7383</v>
      </c>
      <c r="H863">
        <v>3</v>
      </c>
      <c r="I863" t="s">
        <v>4253</v>
      </c>
      <c r="J863">
        <v>1800</v>
      </c>
      <c r="K863">
        <v>259200</v>
      </c>
      <c r="L863" t="s">
        <v>7417</v>
      </c>
      <c r="O863" t="s">
        <v>7523</v>
      </c>
      <c r="P863" t="s">
        <v>4623</v>
      </c>
      <c r="Q863" t="s">
        <v>4257</v>
      </c>
      <c r="R863" t="s">
        <v>7524</v>
      </c>
      <c r="S863" t="s">
        <v>7525</v>
      </c>
      <c r="T863" t="s">
        <v>7526</v>
      </c>
      <c r="U863" t="s">
        <v>7493</v>
      </c>
      <c r="X863">
        <v>11</v>
      </c>
      <c r="Y863" t="s">
        <v>4627</v>
      </c>
      <c r="Z863" t="s">
        <v>4627</v>
      </c>
      <c r="AA863" t="s">
        <v>4627</v>
      </c>
      <c r="AB863">
        <v>1</v>
      </c>
      <c r="AC863">
        <v>0.9</v>
      </c>
      <c r="AD863">
        <v>1</v>
      </c>
      <c r="AE863">
        <v>2</v>
      </c>
      <c r="AF863" t="s">
        <v>4040</v>
      </c>
      <c r="AG863" t="s">
        <v>4053</v>
      </c>
      <c r="AH863" t="s">
        <v>67</v>
      </c>
      <c r="AI863" t="s">
        <v>58</v>
      </c>
      <c r="AJ863" t="s">
        <v>133</v>
      </c>
      <c r="AK863" t="s">
        <v>58</v>
      </c>
      <c r="AL863" t="s">
        <v>84</v>
      </c>
      <c r="AM863" t="s">
        <v>61</v>
      </c>
    </row>
    <row r="864" spans="1:39" x14ac:dyDescent="0.25">
      <c r="A864" t="s">
        <v>7522</v>
      </c>
      <c r="B864" t="s">
        <v>4250</v>
      </c>
      <c r="C864" t="s">
        <v>42</v>
      </c>
      <c r="D864" t="s">
        <v>4251</v>
      </c>
      <c r="E864" t="s">
        <v>44</v>
      </c>
      <c r="F864" s="1">
        <v>0.05</v>
      </c>
      <c r="G864" t="s">
        <v>7383</v>
      </c>
      <c r="H864">
        <v>3</v>
      </c>
      <c r="I864" t="s">
        <v>4253</v>
      </c>
      <c r="J864">
        <v>1800</v>
      </c>
      <c r="K864">
        <v>259200</v>
      </c>
      <c r="L864" t="s">
        <v>7417</v>
      </c>
      <c r="O864" t="s">
        <v>7527</v>
      </c>
      <c r="P864" t="s">
        <v>4386</v>
      </c>
      <c r="Q864" t="s">
        <v>4257</v>
      </c>
      <c r="R864" t="s">
        <v>7528</v>
      </c>
      <c r="S864" t="s">
        <v>4857</v>
      </c>
      <c r="T864" t="s">
        <v>7529</v>
      </c>
      <c r="U864" t="s">
        <v>7530</v>
      </c>
      <c r="X864">
        <v>45</v>
      </c>
      <c r="Y864" t="s">
        <v>4390</v>
      </c>
      <c r="Z864" t="s">
        <v>4390</v>
      </c>
      <c r="AA864" t="s">
        <v>4390</v>
      </c>
      <c r="AB864">
        <v>1</v>
      </c>
      <c r="AC864">
        <v>0.9</v>
      </c>
      <c r="AD864">
        <v>1</v>
      </c>
      <c r="AE864">
        <v>2</v>
      </c>
      <c r="AF864" t="s">
        <v>4040</v>
      </c>
      <c r="AG864" t="s">
        <v>4053</v>
      </c>
      <c r="AH864" t="s">
        <v>74</v>
      </c>
      <c r="AI864" t="s">
        <v>58</v>
      </c>
      <c r="AJ864" t="s">
        <v>68</v>
      </c>
      <c r="AK864" t="s">
        <v>58</v>
      </c>
      <c r="AL864" t="s">
        <v>84</v>
      </c>
      <c r="AM864" t="s">
        <v>90</v>
      </c>
    </row>
    <row r="865" spans="1:39" x14ac:dyDescent="0.25">
      <c r="A865" t="s">
        <v>7522</v>
      </c>
      <c r="B865" t="s">
        <v>4250</v>
      </c>
      <c r="C865" t="s">
        <v>42</v>
      </c>
      <c r="D865" t="s">
        <v>4251</v>
      </c>
      <c r="E865" t="s">
        <v>44</v>
      </c>
      <c r="F865" s="1">
        <v>0.05</v>
      </c>
      <c r="G865" t="s">
        <v>7383</v>
      </c>
      <c r="H865">
        <v>3</v>
      </c>
      <c r="I865" t="s">
        <v>4253</v>
      </c>
      <c r="J865">
        <v>1800</v>
      </c>
      <c r="K865">
        <v>259200</v>
      </c>
      <c r="L865" t="s">
        <v>7417</v>
      </c>
      <c r="O865" t="s">
        <v>7531</v>
      </c>
      <c r="P865" t="s">
        <v>4540</v>
      </c>
      <c r="Q865" t="s">
        <v>4257</v>
      </c>
      <c r="R865" t="s">
        <v>5738</v>
      </c>
      <c r="S865" t="s">
        <v>7099</v>
      </c>
      <c r="T865" t="s">
        <v>7532</v>
      </c>
      <c r="U865" t="s">
        <v>7530</v>
      </c>
      <c r="X865">
        <v>31</v>
      </c>
      <c r="Y865" t="s">
        <v>4544</v>
      </c>
      <c r="Z865" t="s">
        <v>4544</v>
      </c>
      <c r="AA865" t="s">
        <v>4544</v>
      </c>
      <c r="AB865">
        <v>1</v>
      </c>
      <c r="AC865">
        <v>0.9</v>
      </c>
      <c r="AD865">
        <v>1</v>
      </c>
      <c r="AE865">
        <v>2</v>
      </c>
      <c r="AF865" t="s">
        <v>4040</v>
      </c>
      <c r="AG865" t="s">
        <v>4053</v>
      </c>
      <c r="AH865" t="s">
        <v>74</v>
      </c>
      <c r="AI865" t="s">
        <v>58</v>
      </c>
      <c r="AJ865" t="s">
        <v>68</v>
      </c>
      <c r="AK865" t="s">
        <v>58</v>
      </c>
      <c r="AL865" t="s">
        <v>84</v>
      </c>
      <c r="AM865" t="s">
        <v>90</v>
      </c>
    </row>
    <row r="866" spans="1:39" x14ac:dyDescent="0.25">
      <c r="A866" t="s">
        <v>7533</v>
      </c>
      <c r="B866" t="s">
        <v>4250</v>
      </c>
      <c r="C866" t="s">
        <v>42</v>
      </c>
      <c r="D866" t="s">
        <v>4251</v>
      </c>
      <c r="E866" t="s">
        <v>44</v>
      </c>
      <c r="F866" s="1">
        <v>0.05</v>
      </c>
      <c r="G866" t="s">
        <v>7534</v>
      </c>
      <c r="H866">
        <v>3</v>
      </c>
      <c r="I866" t="s">
        <v>4253</v>
      </c>
      <c r="J866">
        <v>1800</v>
      </c>
      <c r="K866">
        <v>259200</v>
      </c>
      <c r="L866" t="s">
        <v>7535</v>
      </c>
      <c r="O866" t="s">
        <v>7536</v>
      </c>
      <c r="P866" t="s">
        <v>4327</v>
      </c>
      <c r="Q866" t="s">
        <v>4257</v>
      </c>
      <c r="R866" t="s">
        <v>7537</v>
      </c>
      <c r="S866" t="s">
        <v>7538</v>
      </c>
      <c r="T866" t="s">
        <v>7539</v>
      </c>
      <c r="U866" t="s">
        <v>7530</v>
      </c>
      <c r="X866">
        <v>63</v>
      </c>
      <c r="Y866" t="s">
        <v>4331</v>
      </c>
      <c r="Z866" t="s">
        <v>4331</v>
      </c>
      <c r="AA866" t="s">
        <v>4331</v>
      </c>
      <c r="AB866">
        <v>1</v>
      </c>
      <c r="AC866">
        <v>0.6</v>
      </c>
      <c r="AD866">
        <v>0</v>
      </c>
      <c r="AE866">
        <v>8</v>
      </c>
      <c r="AF866" t="s">
        <v>3796</v>
      </c>
      <c r="AG866" t="s">
        <v>3817</v>
      </c>
      <c r="AH866" t="s">
        <v>74</v>
      </c>
      <c r="AI866" t="s">
        <v>58</v>
      </c>
      <c r="AJ866" t="s">
        <v>59</v>
      </c>
      <c r="AK866" t="s">
        <v>58</v>
      </c>
      <c r="AL866" t="s">
        <v>84</v>
      </c>
      <c r="AM866" t="s">
        <v>90</v>
      </c>
    </row>
    <row r="867" spans="1:39" x14ac:dyDescent="0.25">
      <c r="A867" t="s">
        <v>7533</v>
      </c>
      <c r="B867" t="s">
        <v>4250</v>
      </c>
      <c r="C867" t="s">
        <v>42</v>
      </c>
      <c r="D867" t="s">
        <v>4251</v>
      </c>
      <c r="E867" t="s">
        <v>44</v>
      </c>
      <c r="F867" s="1">
        <v>0.05</v>
      </c>
      <c r="G867" t="s">
        <v>7534</v>
      </c>
      <c r="H867">
        <v>3</v>
      </c>
      <c r="I867" t="s">
        <v>4253</v>
      </c>
      <c r="J867">
        <v>1800</v>
      </c>
      <c r="K867">
        <v>259200</v>
      </c>
      <c r="L867" t="s">
        <v>7535</v>
      </c>
      <c r="O867" t="s">
        <v>7540</v>
      </c>
      <c r="P867" t="s">
        <v>4280</v>
      </c>
      <c r="Q867" t="s">
        <v>4257</v>
      </c>
      <c r="R867" t="s">
        <v>7402</v>
      </c>
      <c r="S867" t="s">
        <v>6542</v>
      </c>
      <c r="T867" t="s">
        <v>6543</v>
      </c>
      <c r="U867" t="s">
        <v>7530</v>
      </c>
      <c r="X867">
        <v>21</v>
      </c>
      <c r="Y867" t="s">
        <v>4284</v>
      </c>
      <c r="Z867" t="s">
        <v>4284</v>
      </c>
      <c r="AA867" t="s">
        <v>4284</v>
      </c>
      <c r="AB867">
        <v>1</v>
      </c>
      <c r="AC867">
        <v>0.6</v>
      </c>
      <c r="AD867">
        <v>0</v>
      </c>
      <c r="AE867">
        <v>8</v>
      </c>
      <c r="AF867" t="s">
        <v>3796</v>
      </c>
      <c r="AG867" t="s">
        <v>3817</v>
      </c>
      <c r="AH867" t="s">
        <v>74</v>
      </c>
      <c r="AI867" t="s">
        <v>58</v>
      </c>
      <c r="AJ867" t="s">
        <v>68</v>
      </c>
      <c r="AK867" t="s">
        <v>58</v>
      </c>
      <c r="AL867" t="s">
        <v>84</v>
      </c>
      <c r="AM867" t="s">
        <v>90</v>
      </c>
    </row>
    <row r="868" spans="1:39" x14ac:dyDescent="0.25">
      <c r="A868" t="s">
        <v>7533</v>
      </c>
      <c r="B868" t="s">
        <v>4250</v>
      </c>
      <c r="C868" t="s">
        <v>42</v>
      </c>
      <c r="D868" t="s">
        <v>4251</v>
      </c>
      <c r="E868" t="s">
        <v>44</v>
      </c>
      <c r="F868" s="1">
        <v>0.05</v>
      </c>
      <c r="G868" t="s">
        <v>7534</v>
      </c>
      <c r="H868">
        <v>3</v>
      </c>
      <c r="I868" t="s">
        <v>4253</v>
      </c>
      <c r="J868">
        <v>1800</v>
      </c>
      <c r="K868">
        <v>259200</v>
      </c>
      <c r="L868" t="s">
        <v>7535</v>
      </c>
      <c r="O868" t="s">
        <v>7541</v>
      </c>
      <c r="P868" t="s">
        <v>4256</v>
      </c>
      <c r="Q868" t="s">
        <v>4257</v>
      </c>
      <c r="R868" t="s">
        <v>7407</v>
      </c>
      <c r="S868" t="s">
        <v>5305</v>
      </c>
      <c r="T868" t="s">
        <v>7542</v>
      </c>
      <c r="U868" t="s">
        <v>7530</v>
      </c>
      <c r="X868">
        <v>12</v>
      </c>
      <c r="Y868" t="s">
        <v>4262</v>
      </c>
      <c r="Z868" t="s">
        <v>4262</v>
      </c>
      <c r="AA868" t="s">
        <v>4262</v>
      </c>
      <c r="AB868">
        <v>1</v>
      </c>
      <c r="AC868">
        <v>0.6</v>
      </c>
      <c r="AD868">
        <v>0</v>
      </c>
      <c r="AE868">
        <v>8</v>
      </c>
      <c r="AF868" t="s">
        <v>3796</v>
      </c>
      <c r="AG868" t="s">
        <v>3817</v>
      </c>
      <c r="AH868" t="s">
        <v>67</v>
      </c>
      <c r="AI868" t="s">
        <v>58</v>
      </c>
      <c r="AJ868" t="s">
        <v>59</v>
      </c>
      <c r="AK868" t="s">
        <v>58</v>
      </c>
      <c r="AL868" t="s">
        <v>84</v>
      </c>
      <c r="AM868" t="s">
        <v>90</v>
      </c>
    </row>
    <row r="869" spans="1:39" x14ac:dyDescent="0.25">
      <c r="A869" t="s">
        <v>7543</v>
      </c>
      <c r="B869" t="s">
        <v>4250</v>
      </c>
      <c r="C869" t="s">
        <v>42</v>
      </c>
      <c r="D869" t="s">
        <v>4251</v>
      </c>
      <c r="E869" t="s">
        <v>44</v>
      </c>
      <c r="F869" s="1">
        <v>0.05</v>
      </c>
      <c r="G869" t="s">
        <v>6861</v>
      </c>
      <c r="H869">
        <v>3</v>
      </c>
      <c r="I869" t="s">
        <v>4253</v>
      </c>
      <c r="J869">
        <v>1800</v>
      </c>
      <c r="K869">
        <v>259200</v>
      </c>
      <c r="L869" t="s">
        <v>6862</v>
      </c>
      <c r="O869" t="s">
        <v>7544</v>
      </c>
      <c r="P869" t="s">
        <v>4280</v>
      </c>
      <c r="Q869" t="s">
        <v>4257</v>
      </c>
      <c r="R869" t="s">
        <v>5155</v>
      </c>
      <c r="S869" t="s">
        <v>7545</v>
      </c>
      <c r="T869" t="s">
        <v>7546</v>
      </c>
      <c r="U869" t="s">
        <v>7530</v>
      </c>
      <c r="X869">
        <v>23</v>
      </c>
      <c r="Y869" t="s">
        <v>4284</v>
      </c>
      <c r="Z869" t="s">
        <v>4284</v>
      </c>
      <c r="AA869" t="s">
        <v>4284</v>
      </c>
      <c r="AB869">
        <v>1</v>
      </c>
      <c r="AC869">
        <v>0.9</v>
      </c>
      <c r="AD869">
        <v>1</v>
      </c>
      <c r="AE869">
        <v>10</v>
      </c>
      <c r="AF869" t="s">
        <v>3499</v>
      </c>
      <c r="AG869" t="s">
        <v>3507</v>
      </c>
      <c r="AH869" t="s">
        <v>74</v>
      </c>
      <c r="AI869" t="s">
        <v>58</v>
      </c>
      <c r="AJ869" t="s">
        <v>59</v>
      </c>
      <c r="AK869" t="s">
        <v>58</v>
      </c>
      <c r="AL869" t="s">
        <v>84</v>
      </c>
      <c r="AM869" t="s">
        <v>90</v>
      </c>
    </row>
    <row r="870" spans="1:39" x14ac:dyDescent="0.25">
      <c r="A870" t="s">
        <v>7543</v>
      </c>
      <c r="B870" t="s">
        <v>4250</v>
      </c>
      <c r="C870" t="s">
        <v>42</v>
      </c>
      <c r="D870" t="s">
        <v>4251</v>
      </c>
      <c r="E870" t="s">
        <v>44</v>
      </c>
      <c r="F870" s="1">
        <v>0.05</v>
      </c>
      <c r="G870" t="s">
        <v>6861</v>
      </c>
      <c r="H870">
        <v>3</v>
      </c>
      <c r="I870" t="s">
        <v>4253</v>
      </c>
      <c r="J870">
        <v>1800</v>
      </c>
      <c r="K870">
        <v>259200</v>
      </c>
      <c r="L870" t="s">
        <v>6862</v>
      </c>
      <c r="O870" t="s">
        <v>7547</v>
      </c>
      <c r="P870" t="s">
        <v>4256</v>
      </c>
      <c r="Q870" t="s">
        <v>4257</v>
      </c>
      <c r="R870" t="s">
        <v>7548</v>
      </c>
      <c r="S870" t="s">
        <v>7380</v>
      </c>
      <c r="T870" t="s">
        <v>7381</v>
      </c>
      <c r="U870" t="s">
        <v>7530</v>
      </c>
      <c r="X870">
        <v>18</v>
      </c>
      <c r="Y870" t="s">
        <v>4262</v>
      </c>
      <c r="Z870" t="s">
        <v>4262</v>
      </c>
      <c r="AA870" t="s">
        <v>4262</v>
      </c>
      <c r="AB870">
        <v>1</v>
      </c>
      <c r="AC870">
        <v>0.9</v>
      </c>
      <c r="AD870">
        <v>1</v>
      </c>
      <c r="AE870">
        <v>10</v>
      </c>
      <c r="AF870" t="s">
        <v>3499</v>
      </c>
      <c r="AG870" t="s">
        <v>3507</v>
      </c>
      <c r="AH870" t="s">
        <v>67</v>
      </c>
      <c r="AI870" t="s">
        <v>58</v>
      </c>
      <c r="AJ870" t="s">
        <v>59</v>
      </c>
      <c r="AK870" t="s">
        <v>58</v>
      </c>
      <c r="AL870" t="s">
        <v>84</v>
      </c>
      <c r="AM870" t="s">
        <v>90</v>
      </c>
    </row>
    <row r="871" spans="1:39" x14ac:dyDescent="0.25">
      <c r="A871" t="s">
        <v>7543</v>
      </c>
      <c r="B871" t="s">
        <v>4250</v>
      </c>
      <c r="C871" t="s">
        <v>42</v>
      </c>
      <c r="D871" t="s">
        <v>4251</v>
      </c>
      <c r="E871" t="s">
        <v>44</v>
      </c>
      <c r="F871" s="1">
        <v>0.05</v>
      </c>
      <c r="G871" t="s">
        <v>6861</v>
      </c>
      <c r="H871">
        <v>3</v>
      </c>
      <c r="I871" t="s">
        <v>4253</v>
      </c>
      <c r="J871">
        <v>1800</v>
      </c>
      <c r="K871">
        <v>259200</v>
      </c>
      <c r="L871" t="s">
        <v>6862</v>
      </c>
      <c r="O871" t="s">
        <v>7549</v>
      </c>
      <c r="P871" t="s">
        <v>4307</v>
      </c>
      <c r="Q871" t="s">
        <v>4257</v>
      </c>
      <c r="R871" t="s">
        <v>5405</v>
      </c>
      <c r="S871" t="s">
        <v>7550</v>
      </c>
      <c r="T871" t="s">
        <v>7551</v>
      </c>
      <c r="U871" t="s">
        <v>7530</v>
      </c>
      <c r="X871">
        <v>721</v>
      </c>
      <c r="Y871" t="s">
        <v>4311</v>
      </c>
      <c r="Z871" t="s">
        <v>4311</v>
      </c>
      <c r="AA871" t="s">
        <v>4311</v>
      </c>
      <c r="AB871">
        <v>1</v>
      </c>
      <c r="AC871">
        <v>0.9</v>
      </c>
      <c r="AD871">
        <v>1</v>
      </c>
      <c r="AE871">
        <v>10</v>
      </c>
      <c r="AF871" t="s">
        <v>3499</v>
      </c>
      <c r="AG871" t="s">
        <v>3507</v>
      </c>
      <c r="AH871" t="s">
        <v>1861</v>
      </c>
      <c r="AI871" t="s">
        <v>58</v>
      </c>
      <c r="AJ871" t="s">
        <v>59</v>
      </c>
      <c r="AK871" t="s">
        <v>58</v>
      </c>
      <c r="AL871" t="s">
        <v>60</v>
      </c>
      <c r="AM871" t="s">
        <v>61</v>
      </c>
    </row>
    <row r="872" spans="1:39" x14ac:dyDescent="0.25">
      <c r="A872" t="s">
        <v>7552</v>
      </c>
      <c r="B872" t="s">
        <v>4250</v>
      </c>
      <c r="C872" t="s">
        <v>42</v>
      </c>
      <c r="D872" t="s">
        <v>4251</v>
      </c>
      <c r="E872" t="s">
        <v>44</v>
      </c>
      <c r="F872" s="1">
        <v>0.05</v>
      </c>
      <c r="G872" t="s">
        <v>6861</v>
      </c>
      <c r="H872">
        <v>3</v>
      </c>
      <c r="I872" t="s">
        <v>4253</v>
      </c>
      <c r="J872">
        <v>1800</v>
      </c>
      <c r="K872">
        <v>259200</v>
      </c>
      <c r="L872" t="s">
        <v>6862</v>
      </c>
      <c r="O872" t="s">
        <v>7553</v>
      </c>
      <c r="P872" t="s">
        <v>4256</v>
      </c>
      <c r="Q872" t="s">
        <v>4257</v>
      </c>
      <c r="R872" t="s">
        <v>6139</v>
      </c>
      <c r="S872" t="s">
        <v>7554</v>
      </c>
      <c r="T872" t="s">
        <v>7555</v>
      </c>
      <c r="U872" t="s">
        <v>7530</v>
      </c>
      <c r="X872">
        <v>38</v>
      </c>
      <c r="Y872" t="s">
        <v>4262</v>
      </c>
      <c r="Z872" t="s">
        <v>4262</v>
      </c>
      <c r="AA872" t="s">
        <v>4262</v>
      </c>
      <c r="AB872">
        <v>1</v>
      </c>
      <c r="AC872">
        <v>0.9</v>
      </c>
      <c r="AD872">
        <v>0</v>
      </c>
      <c r="AE872">
        <v>11</v>
      </c>
      <c r="AF872" t="s">
        <v>3499</v>
      </c>
      <c r="AG872" t="s">
        <v>3508</v>
      </c>
      <c r="AH872" t="s">
        <v>67</v>
      </c>
      <c r="AI872" t="s">
        <v>58</v>
      </c>
      <c r="AJ872" t="s">
        <v>142</v>
      </c>
      <c r="AK872" t="s">
        <v>58</v>
      </c>
      <c r="AL872" t="s">
        <v>84</v>
      </c>
      <c r="AM872" t="s">
        <v>90</v>
      </c>
    </row>
    <row r="873" spans="1:39" x14ac:dyDescent="0.25">
      <c r="A873" t="s">
        <v>7552</v>
      </c>
      <c r="B873" t="s">
        <v>4250</v>
      </c>
      <c r="C873" t="s">
        <v>42</v>
      </c>
      <c r="D873" t="s">
        <v>4251</v>
      </c>
      <c r="E873" t="s">
        <v>44</v>
      </c>
      <c r="F873" s="1">
        <v>0.05</v>
      </c>
      <c r="G873" t="s">
        <v>6861</v>
      </c>
      <c r="H873">
        <v>3</v>
      </c>
      <c r="I873" t="s">
        <v>4253</v>
      </c>
      <c r="J873">
        <v>1800</v>
      </c>
      <c r="K873">
        <v>259200</v>
      </c>
      <c r="L873" t="s">
        <v>6862</v>
      </c>
      <c r="O873" t="s">
        <v>7556</v>
      </c>
      <c r="P873" t="s">
        <v>4280</v>
      </c>
      <c r="Q873" t="s">
        <v>4257</v>
      </c>
      <c r="R873" t="s">
        <v>4521</v>
      </c>
      <c r="S873" t="s">
        <v>7557</v>
      </c>
      <c r="T873" t="s">
        <v>7558</v>
      </c>
      <c r="U873" t="s">
        <v>7530</v>
      </c>
      <c r="X873">
        <v>23</v>
      </c>
      <c r="Y873" t="s">
        <v>4284</v>
      </c>
      <c r="Z873" t="s">
        <v>4284</v>
      </c>
      <c r="AA873" t="s">
        <v>4284</v>
      </c>
      <c r="AB873">
        <v>1</v>
      </c>
      <c r="AC873">
        <v>0.9</v>
      </c>
      <c r="AD873">
        <v>0</v>
      </c>
      <c r="AE873">
        <v>11</v>
      </c>
      <c r="AF873" t="s">
        <v>3499</v>
      </c>
      <c r="AG873" t="s">
        <v>3508</v>
      </c>
      <c r="AH873" t="s">
        <v>74</v>
      </c>
      <c r="AI873" t="s">
        <v>58</v>
      </c>
      <c r="AJ873" t="s">
        <v>68</v>
      </c>
      <c r="AK873" t="s">
        <v>58</v>
      </c>
      <c r="AL873" t="s">
        <v>84</v>
      </c>
      <c r="AM873" t="s">
        <v>90</v>
      </c>
    </row>
    <row r="874" spans="1:39" x14ac:dyDescent="0.25">
      <c r="A874" t="s">
        <v>7552</v>
      </c>
      <c r="B874" t="s">
        <v>4250</v>
      </c>
      <c r="C874" t="s">
        <v>42</v>
      </c>
      <c r="D874" t="s">
        <v>4251</v>
      </c>
      <c r="E874" t="s">
        <v>44</v>
      </c>
      <c r="F874" s="1">
        <v>0.05</v>
      </c>
      <c r="G874" t="s">
        <v>6861</v>
      </c>
      <c r="H874">
        <v>3</v>
      </c>
      <c r="I874" t="s">
        <v>4253</v>
      </c>
      <c r="J874">
        <v>1800</v>
      </c>
      <c r="K874">
        <v>259200</v>
      </c>
      <c r="L874" t="s">
        <v>6862</v>
      </c>
      <c r="O874" t="s">
        <v>7559</v>
      </c>
      <c r="P874" t="s">
        <v>4811</v>
      </c>
      <c r="Q874" t="s">
        <v>4257</v>
      </c>
      <c r="R874" t="s">
        <v>7560</v>
      </c>
      <c r="S874" t="s">
        <v>5483</v>
      </c>
      <c r="T874" t="s">
        <v>7561</v>
      </c>
      <c r="U874" t="s">
        <v>7530</v>
      </c>
      <c r="X874">
        <v>140</v>
      </c>
      <c r="Y874" t="s">
        <v>4785</v>
      </c>
      <c r="Z874" t="s">
        <v>4785</v>
      </c>
      <c r="AA874" t="s">
        <v>4785</v>
      </c>
      <c r="AB874">
        <v>1</v>
      </c>
      <c r="AC874">
        <v>0.9</v>
      </c>
      <c r="AD874">
        <v>0</v>
      </c>
      <c r="AE874">
        <v>11</v>
      </c>
      <c r="AF874" t="s">
        <v>3499</v>
      </c>
      <c r="AG874" t="s">
        <v>3508</v>
      </c>
      <c r="AH874" t="s">
        <v>2624</v>
      </c>
      <c r="AI874" t="s">
        <v>58</v>
      </c>
      <c r="AJ874" t="s">
        <v>68</v>
      </c>
      <c r="AK874" t="s">
        <v>58</v>
      </c>
      <c r="AL874" t="s">
        <v>84</v>
      </c>
      <c r="AM874" t="s">
        <v>61</v>
      </c>
    </row>
    <row r="875" spans="1:39" x14ac:dyDescent="0.25">
      <c r="A875" t="s">
        <v>7562</v>
      </c>
      <c r="B875" t="s">
        <v>4250</v>
      </c>
      <c r="C875" t="s">
        <v>42</v>
      </c>
      <c r="D875" t="s">
        <v>4251</v>
      </c>
      <c r="E875" t="s">
        <v>44</v>
      </c>
      <c r="F875" s="1">
        <v>0.05</v>
      </c>
      <c r="G875" t="s">
        <v>7383</v>
      </c>
      <c r="H875">
        <v>3</v>
      </c>
      <c r="I875" t="s">
        <v>4253</v>
      </c>
      <c r="J875">
        <v>1800</v>
      </c>
      <c r="K875">
        <v>259200</v>
      </c>
      <c r="L875" t="s">
        <v>7417</v>
      </c>
      <c r="O875" t="s">
        <v>7563</v>
      </c>
      <c r="P875" t="s">
        <v>4280</v>
      </c>
      <c r="Q875" t="s">
        <v>4257</v>
      </c>
      <c r="R875" t="s">
        <v>7564</v>
      </c>
      <c r="S875" t="s">
        <v>5555</v>
      </c>
      <c r="T875" t="s">
        <v>5556</v>
      </c>
      <c r="U875" t="s">
        <v>7565</v>
      </c>
      <c r="X875">
        <v>29</v>
      </c>
      <c r="Y875" t="s">
        <v>4284</v>
      </c>
      <c r="Z875" t="s">
        <v>4284</v>
      </c>
      <c r="AA875" t="s">
        <v>4284</v>
      </c>
      <c r="AB875">
        <v>1</v>
      </c>
      <c r="AC875">
        <v>0.9</v>
      </c>
      <c r="AD875">
        <v>1</v>
      </c>
      <c r="AE875">
        <v>3</v>
      </c>
      <c r="AF875" t="s">
        <v>4040</v>
      </c>
      <c r="AG875" t="s">
        <v>4054</v>
      </c>
      <c r="AH875" t="s">
        <v>74</v>
      </c>
      <c r="AI875" t="s">
        <v>58</v>
      </c>
      <c r="AJ875" t="s">
        <v>59</v>
      </c>
      <c r="AK875" t="s">
        <v>58</v>
      </c>
      <c r="AL875" t="s">
        <v>84</v>
      </c>
      <c r="AM875" t="s">
        <v>90</v>
      </c>
    </row>
    <row r="876" spans="1:39" x14ac:dyDescent="0.25">
      <c r="A876" t="s">
        <v>7562</v>
      </c>
      <c r="B876" t="s">
        <v>4250</v>
      </c>
      <c r="C876" t="s">
        <v>42</v>
      </c>
      <c r="D876" t="s">
        <v>4251</v>
      </c>
      <c r="E876" t="s">
        <v>44</v>
      </c>
      <c r="F876" s="1">
        <v>0.05</v>
      </c>
      <c r="G876" t="s">
        <v>7383</v>
      </c>
      <c r="H876">
        <v>3</v>
      </c>
      <c r="I876" t="s">
        <v>4253</v>
      </c>
      <c r="J876">
        <v>1800</v>
      </c>
      <c r="K876">
        <v>259200</v>
      </c>
      <c r="L876" t="s">
        <v>7417</v>
      </c>
      <c r="O876" t="s">
        <v>7566</v>
      </c>
      <c r="P876" t="s">
        <v>4386</v>
      </c>
      <c r="Q876" t="s">
        <v>4257</v>
      </c>
      <c r="R876" t="s">
        <v>6057</v>
      </c>
      <c r="S876" t="s">
        <v>7567</v>
      </c>
      <c r="T876" t="s">
        <v>7568</v>
      </c>
      <c r="U876" t="s">
        <v>7530</v>
      </c>
      <c r="X876">
        <v>25</v>
      </c>
      <c r="Y876" t="s">
        <v>4390</v>
      </c>
      <c r="Z876" t="s">
        <v>4390</v>
      </c>
      <c r="AA876" t="s">
        <v>4390</v>
      </c>
      <c r="AB876">
        <v>1</v>
      </c>
      <c r="AC876">
        <v>0.9</v>
      </c>
      <c r="AD876">
        <v>1</v>
      </c>
      <c r="AE876">
        <v>3</v>
      </c>
      <c r="AF876" t="s">
        <v>4040</v>
      </c>
      <c r="AG876" t="s">
        <v>4054</v>
      </c>
      <c r="AH876" t="s">
        <v>74</v>
      </c>
      <c r="AI876" t="s">
        <v>58</v>
      </c>
      <c r="AJ876" t="s">
        <v>68</v>
      </c>
      <c r="AK876" t="s">
        <v>58</v>
      </c>
      <c r="AL876" t="s">
        <v>84</v>
      </c>
      <c r="AM876" t="s">
        <v>90</v>
      </c>
    </row>
    <row r="877" spans="1:39" x14ac:dyDescent="0.25">
      <c r="A877" t="s">
        <v>7562</v>
      </c>
      <c r="B877" t="s">
        <v>4250</v>
      </c>
      <c r="C877" t="s">
        <v>42</v>
      </c>
      <c r="D877" t="s">
        <v>4251</v>
      </c>
      <c r="E877" t="s">
        <v>44</v>
      </c>
      <c r="F877" s="1">
        <v>0.05</v>
      </c>
      <c r="G877" t="s">
        <v>7383</v>
      </c>
      <c r="H877">
        <v>3</v>
      </c>
      <c r="I877" t="s">
        <v>4253</v>
      </c>
      <c r="J877">
        <v>1800</v>
      </c>
      <c r="K877">
        <v>259200</v>
      </c>
      <c r="L877" t="s">
        <v>7417</v>
      </c>
      <c r="O877" t="s">
        <v>7569</v>
      </c>
      <c r="P877" t="s">
        <v>4811</v>
      </c>
      <c r="Q877" t="s">
        <v>4257</v>
      </c>
      <c r="R877" t="s">
        <v>4649</v>
      </c>
      <c r="S877" t="s">
        <v>5353</v>
      </c>
      <c r="T877" t="s">
        <v>7570</v>
      </c>
      <c r="U877" t="s">
        <v>7565</v>
      </c>
      <c r="X877">
        <v>21</v>
      </c>
      <c r="Y877" t="s">
        <v>4785</v>
      </c>
      <c r="Z877" t="s">
        <v>4785</v>
      </c>
      <c r="AA877" t="s">
        <v>4785</v>
      </c>
      <c r="AB877">
        <v>1</v>
      </c>
      <c r="AC877">
        <v>0.9</v>
      </c>
      <c r="AD877">
        <v>1</v>
      </c>
      <c r="AE877">
        <v>3</v>
      </c>
      <c r="AF877" t="s">
        <v>4040</v>
      </c>
      <c r="AG877" t="s">
        <v>4054</v>
      </c>
      <c r="AH877" t="s">
        <v>2624</v>
      </c>
      <c r="AI877" t="s">
        <v>58</v>
      </c>
      <c r="AJ877" t="s">
        <v>68</v>
      </c>
      <c r="AK877" t="s">
        <v>58</v>
      </c>
      <c r="AL877" t="s">
        <v>84</v>
      </c>
      <c r="AM877" t="s">
        <v>61</v>
      </c>
    </row>
    <row r="878" spans="1:39" x14ac:dyDescent="0.25">
      <c r="A878" t="s">
        <v>7571</v>
      </c>
      <c r="B878" t="s">
        <v>4250</v>
      </c>
      <c r="C878" t="s">
        <v>42</v>
      </c>
      <c r="D878" t="s">
        <v>4251</v>
      </c>
      <c r="E878" t="s">
        <v>44</v>
      </c>
      <c r="F878" s="1">
        <v>0.05</v>
      </c>
      <c r="G878" t="s">
        <v>7534</v>
      </c>
      <c r="H878">
        <v>3</v>
      </c>
      <c r="I878" t="s">
        <v>4253</v>
      </c>
      <c r="J878">
        <v>1800</v>
      </c>
      <c r="K878">
        <v>259200</v>
      </c>
      <c r="L878" t="s">
        <v>7535</v>
      </c>
      <c r="O878" t="s">
        <v>7572</v>
      </c>
      <c r="P878" t="s">
        <v>4570</v>
      </c>
      <c r="Q878" t="s">
        <v>4257</v>
      </c>
      <c r="R878" t="s">
        <v>7573</v>
      </c>
      <c r="S878" t="s">
        <v>5095</v>
      </c>
      <c r="T878" t="s">
        <v>7574</v>
      </c>
      <c r="U878" t="s">
        <v>7565</v>
      </c>
      <c r="X878">
        <v>56</v>
      </c>
      <c r="Y878" t="s">
        <v>4575</v>
      </c>
      <c r="Z878" t="s">
        <v>4575</v>
      </c>
      <c r="AA878" t="s">
        <v>4575</v>
      </c>
      <c r="AB878">
        <v>1</v>
      </c>
      <c r="AC878">
        <v>0.6</v>
      </c>
      <c r="AD878">
        <v>0</v>
      </c>
      <c r="AE878">
        <v>9</v>
      </c>
      <c r="AF878" t="s">
        <v>3796</v>
      </c>
      <c r="AG878" t="s">
        <v>3818</v>
      </c>
      <c r="AH878" t="s">
        <v>74</v>
      </c>
      <c r="AI878" t="s">
        <v>58</v>
      </c>
      <c r="AJ878" t="s">
        <v>68</v>
      </c>
      <c r="AK878" t="s">
        <v>58</v>
      </c>
      <c r="AL878" t="s">
        <v>84</v>
      </c>
      <c r="AM878" t="s">
        <v>61</v>
      </c>
    </row>
    <row r="879" spans="1:39" x14ac:dyDescent="0.25">
      <c r="A879" t="s">
        <v>7571</v>
      </c>
      <c r="B879" t="s">
        <v>4250</v>
      </c>
      <c r="C879" t="s">
        <v>42</v>
      </c>
      <c r="D879" t="s">
        <v>4251</v>
      </c>
      <c r="E879" t="s">
        <v>44</v>
      </c>
      <c r="F879" s="1">
        <v>0.05</v>
      </c>
      <c r="G879" t="s">
        <v>7534</v>
      </c>
      <c r="H879">
        <v>3</v>
      </c>
      <c r="I879" t="s">
        <v>4253</v>
      </c>
      <c r="J879">
        <v>1800</v>
      </c>
      <c r="K879">
        <v>259200</v>
      </c>
      <c r="L879" t="s">
        <v>7535</v>
      </c>
      <c r="O879" t="s">
        <v>7575</v>
      </c>
      <c r="P879" t="s">
        <v>4327</v>
      </c>
      <c r="Q879" t="s">
        <v>4257</v>
      </c>
      <c r="R879" t="s">
        <v>7576</v>
      </c>
      <c r="S879" t="s">
        <v>7577</v>
      </c>
      <c r="T879" t="s">
        <v>7578</v>
      </c>
      <c r="U879" t="s">
        <v>7565</v>
      </c>
      <c r="X879">
        <v>11</v>
      </c>
      <c r="Y879" t="s">
        <v>4331</v>
      </c>
      <c r="Z879" t="s">
        <v>4331</v>
      </c>
      <c r="AA879" t="s">
        <v>4331</v>
      </c>
      <c r="AB879">
        <v>1</v>
      </c>
      <c r="AC879">
        <v>0.6</v>
      </c>
      <c r="AD879">
        <v>0</v>
      </c>
      <c r="AE879">
        <v>9</v>
      </c>
      <c r="AF879" t="s">
        <v>3796</v>
      </c>
      <c r="AG879" t="s">
        <v>3818</v>
      </c>
      <c r="AH879" t="s">
        <v>74</v>
      </c>
      <c r="AI879" t="s">
        <v>58</v>
      </c>
      <c r="AJ879" t="s">
        <v>133</v>
      </c>
      <c r="AK879" t="s">
        <v>58</v>
      </c>
      <c r="AL879" t="s">
        <v>84</v>
      </c>
      <c r="AM879" t="s">
        <v>90</v>
      </c>
    </row>
    <row r="880" spans="1:39" x14ac:dyDescent="0.25">
      <c r="A880" t="s">
        <v>7571</v>
      </c>
      <c r="B880" t="s">
        <v>4250</v>
      </c>
      <c r="C880" t="s">
        <v>42</v>
      </c>
      <c r="D880" t="s">
        <v>4251</v>
      </c>
      <c r="E880" t="s">
        <v>44</v>
      </c>
      <c r="F880" s="1">
        <v>0.05</v>
      </c>
      <c r="G880" t="s">
        <v>7534</v>
      </c>
      <c r="H880">
        <v>3</v>
      </c>
      <c r="I880" t="s">
        <v>4253</v>
      </c>
      <c r="J880">
        <v>1800</v>
      </c>
      <c r="K880">
        <v>259200</v>
      </c>
      <c r="L880" t="s">
        <v>7535</v>
      </c>
      <c r="O880" t="s">
        <v>7579</v>
      </c>
      <c r="P880" t="s">
        <v>4256</v>
      </c>
      <c r="Q880" t="s">
        <v>4257</v>
      </c>
      <c r="R880" t="s">
        <v>5128</v>
      </c>
      <c r="S880" t="s">
        <v>6249</v>
      </c>
      <c r="T880" t="s">
        <v>6766</v>
      </c>
      <c r="U880" t="s">
        <v>7565</v>
      </c>
      <c r="X880">
        <v>10</v>
      </c>
      <c r="Y880" t="s">
        <v>4262</v>
      </c>
      <c r="Z880" t="s">
        <v>4262</v>
      </c>
      <c r="AA880" t="s">
        <v>4262</v>
      </c>
      <c r="AB880">
        <v>1</v>
      </c>
      <c r="AC880">
        <v>0.6</v>
      </c>
      <c r="AD880">
        <v>0</v>
      </c>
      <c r="AE880">
        <v>9</v>
      </c>
      <c r="AF880" t="s">
        <v>3796</v>
      </c>
      <c r="AG880" t="s">
        <v>3818</v>
      </c>
      <c r="AH880" t="s">
        <v>67</v>
      </c>
      <c r="AI880" t="s">
        <v>58</v>
      </c>
      <c r="AJ880" t="s">
        <v>133</v>
      </c>
      <c r="AK880" t="s">
        <v>58</v>
      </c>
      <c r="AL880" t="s">
        <v>84</v>
      </c>
      <c r="AM880" t="s">
        <v>90</v>
      </c>
    </row>
    <row r="881" spans="1:39" x14ac:dyDescent="0.25">
      <c r="A881" t="s">
        <v>7580</v>
      </c>
      <c r="B881" t="s">
        <v>4250</v>
      </c>
      <c r="C881" t="s">
        <v>42</v>
      </c>
      <c r="D881" t="s">
        <v>4251</v>
      </c>
      <c r="E881" t="s">
        <v>44</v>
      </c>
      <c r="F881" s="1">
        <v>0.05</v>
      </c>
      <c r="G881" t="s">
        <v>6861</v>
      </c>
      <c r="H881">
        <v>3</v>
      </c>
      <c r="I881" t="s">
        <v>4253</v>
      </c>
      <c r="J881">
        <v>1800</v>
      </c>
      <c r="K881">
        <v>259200</v>
      </c>
      <c r="L881" t="s">
        <v>6862</v>
      </c>
      <c r="O881" t="s">
        <v>7581</v>
      </c>
      <c r="P881" t="s">
        <v>4338</v>
      </c>
      <c r="Q881" t="s">
        <v>4257</v>
      </c>
      <c r="R881" t="s">
        <v>5032</v>
      </c>
      <c r="S881" t="s">
        <v>7582</v>
      </c>
      <c r="T881" t="s">
        <v>7583</v>
      </c>
      <c r="U881" t="s">
        <v>7565</v>
      </c>
      <c r="X881">
        <v>277</v>
      </c>
      <c r="Y881" t="s">
        <v>4342</v>
      </c>
      <c r="Z881" t="s">
        <v>4342</v>
      </c>
      <c r="AA881" t="s">
        <v>4342</v>
      </c>
      <c r="AB881">
        <v>1</v>
      </c>
      <c r="AC881">
        <v>0.9</v>
      </c>
      <c r="AD881">
        <v>0</v>
      </c>
      <c r="AE881">
        <v>12</v>
      </c>
      <c r="AF881" t="s">
        <v>3499</v>
      </c>
      <c r="AG881" t="s">
        <v>3509</v>
      </c>
      <c r="AH881" t="s">
        <v>74</v>
      </c>
      <c r="AI881" t="s">
        <v>58</v>
      </c>
      <c r="AJ881" t="s">
        <v>59</v>
      </c>
      <c r="AK881" t="s">
        <v>58</v>
      </c>
      <c r="AL881" t="s">
        <v>84</v>
      </c>
      <c r="AM881" t="s">
        <v>61</v>
      </c>
    </row>
    <row r="882" spans="1:39" x14ac:dyDescent="0.25">
      <c r="A882" t="s">
        <v>7580</v>
      </c>
      <c r="B882" t="s">
        <v>4250</v>
      </c>
      <c r="C882" t="s">
        <v>42</v>
      </c>
      <c r="D882" t="s">
        <v>4251</v>
      </c>
      <c r="E882" t="s">
        <v>44</v>
      </c>
      <c r="F882" s="1">
        <v>0.05</v>
      </c>
      <c r="G882" t="s">
        <v>6861</v>
      </c>
      <c r="H882">
        <v>3</v>
      </c>
      <c r="I882" t="s">
        <v>4253</v>
      </c>
      <c r="J882">
        <v>1800</v>
      </c>
      <c r="K882">
        <v>259200</v>
      </c>
      <c r="L882" t="s">
        <v>6862</v>
      </c>
      <c r="O882" t="s">
        <v>7584</v>
      </c>
      <c r="P882" t="s">
        <v>4280</v>
      </c>
      <c r="Q882" t="s">
        <v>4257</v>
      </c>
      <c r="R882" t="s">
        <v>7585</v>
      </c>
      <c r="S882" t="s">
        <v>5902</v>
      </c>
      <c r="T882" t="s">
        <v>7586</v>
      </c>
      <c r="U882" t="s">
        <v>7565</v>
      </c>
      <c r="X882">
        <v>20</v>
      </c>
      <c r="Y882" t="s">
        <v>4284</v>
      </c>
      <c r="Z882" t="s">
        <v>4284</v>
      </c>
      <c r="AA882" t="s">
        <v>4284</v>
      </c>
      <c r="AB882">
        <v>1</v>
      </c>
      <c r="AC882">
        <v>0.9</v>
      </c>
      <c r="AD882">
        <v>0</v>
      </c>
      <c r="AE882">
        <v>12</v>
      </c>
      <c r="AF882" t="s">
        <v>3499</v>
      </c>
      <c r="AG882" t="s">
        <v>3509</v>
      </c>
      <c r="AH882" t="s">
        <v>74</v>
      </c>
      <c r="AI882" t="s">
        <v>58</v>
      </c>
      <c r="AJ882" t="s">
        <v>68</v>
      </c>
      <c r="AK882" t="s">
        <v>58</v>
      </c>
      <c r="AL882" t="s">
        <v>84</v>
      </c>
      <c r="AM882" t="s">
        <v>90</v>
      </c>
    </row>
    <row r="883" spans="1:39" x14ac:dyDescent="0.25">
      <c r="A883" t="s">
        <v>7580</v>
      </c>
      <c r="B883" t="s">
        <v>4250</v>
      </c>
      <c r="C883" t="s">
        <v>42</v>
      </c>
      <c r="D883" t="s">
        <v>4251</v>
      </c>
      <c r="E883" t="s">
        <v>44</v>
      </c>
      <c r="F883" s="1">
        <v>0.05</v>
      </c>
      <c r="G883" t="s">
        <v>6861</v>
      </c>
      <c r="H883">
        <v>3</v>
      </c>
      <c r="I883" t="s">
        <v>4253</v>
      </c>
      <c r="J883">
        <v>1800</v>
      </c>
      <c r="K883">
        <v>259200</v>
      </c>
      <c r="L883" t="s">
        <v>6862</v>
      </c>
      <c r="O883" t="s">
        <v>7587</v>
      </c>
      <c r="P883" t="s">
        <v>4401</v>
      </c>
      <c r="Q883" t="s">
        <v>4257</v>
      </c>
      <c r="R883" t="s">
        <v>6642</v>
      </c>
      <c r="S883" t="s">
        <v>6228</v>
      </c>
      <c r="T883" t="s">
        <v>6229</v>
      </c>
      <c r="U883" t="s">
        <v>7565</v>
      </c>
      <c r="X883">
        <v>54</v>
      </c>
      <c r="Y883" t="s">
        <v>4405</v>
      </c>
      <c r="Z883" t="s">
        <v>4405</v>
      </c>
      <c r="AA883" t="s">
        <v>4405</v>
      </c>
      <c r="AB883">
        <v>1</v>
      </c>
      <c r="AC883">
        <v>0.9</v>
      </c>
      <c r="AD883">
        <v>0</v>
      </c>
      <c r="AE883">
        <v>12</v>
      </c>
      <c r="AF883" t="s">
        <v>3499</v>
      </c>
      <c r="AG883" t="s">
        <v>3509</v>
      </c>
      <c r="AH883" t="s">
        <v>57</v>
      </c>
      <c r="AI883" t="s">
        <v>58</v>
      </c>
      <c r="AJ883" t="s">
        <v>142</v>
      </c>
      <c r="AK883" t="s">
        <v>58</v>
      </c>
      <c r="AL883" t="s">
        <v>84</v>
      </c>
      <c r="AM883" t="s">
        <v>61</v>
      </c>
    </row>
    <row r="884" spans="1:39" x14ac:dyDescent="0.25">
      <c r="A884" t="s">
        <v>7588</v>
      </c>
      <c r="B884" t="s">
        <v>4250</v>
      </c>
      <c r="C884" t="s">
        <v>42</v>
      </c>
      <c r="D884" t="s">
        <v>4251</v>
      </c>
      <c r="E884" t="s">
        <v>44</v>
      </c>
      <c r="F884" s="1">
        <v>0.05</v>
      </c>
      <c r="G884" t="s">
        <v>7383</v>
      </c>
      <c r="H884">
        <v>3</v>
      </c>
      <c r="I884" t="s">
        <v>4253</v>
      </c>
      <c r="J884">
        <v>1800</v>
      </c>
      <c r="K884">
        <v>259200</v>
      </c>
      <c r="L884" t="s">
        <v>7417</v>
      </c>
      <c r="O884" t="s">
        <v>7589</v>
      </c>
      <c r="P884" t="s">
        <v>4386</v>
      </c>
      <c r="Q884" t="s">
        <v>4257</v>
      </c>
      <c r="R884" t="s">
        <v>5293</v>
      </c>
      <c r="S884" t="s">
        <v>7528</v>
      </c>
      <c r="T884" t="s">
        <v>7590</v>
      </c>
      <c r="U884" t="s">
        <v>7565</v>
      </c>
      <c r="X884">
        <v>131</v>
      </c>
      <c r="Y884" t="s">
        <v>4390</v>
      </c>
      <c r="Z884" t="s">
        <v>4390</v>
      </c>
      <c r="AA884" t="s">
        <v>4390</v>
      </c>
      <c r="AB884">
        <v>1</v>
      </c>
      <c r="AC884">
        <v>0.9</v>
      </c>
      <c r="AD884">
        <v>1</v>
      </c>
      <c r="AE884">
        <v>4</v>
      </c>
      <c r="AF884" t="s">
        <v>4040</v>
      </c>
      <c r="AG884" t="s">
        <v>4055</v>
      </c>
      <c r="AH884" t="s">
        <v>74</v>
      </c>
      <c r="AI884" t="s">
        <v>58</v>
      </c>
      <c r="AJ884" t="s">
        <v>75</v>
      </c>
      <c r="AK884" t="s">
        <v>58</v>
      </c>
      <c r="AL884" t="s">
        <v>84</v>
      </c>
      <c r="AM884" t="s">
        <v>90</v>
      </c>
    </row>
    <row r="885" spans="1:39" x14ac:dyDescent="0.25">
      <c r="A885" t="s">
        <v>7588</v>
      </c>
      <c r="B885" t="s">
        <v>4250</v>
      </c>
      <c r="C885" t="s">
        <v>42</v>
      </c>
      <c r="D885" t="s">
        <v>4251</v>
      </c>
      <c r="E885" t="s">
        <v>44</v>
      </c>
      <c r="F885" s="1">
        <v>0.05</v>
      </c>
      <c r="G885" t="s">
        <v>7383</v>
      </c>
      <c r="H885">
        <v>3</v>
      </c>
      <c r="I885" t="s">
        <v>4253</v>
      </c>
      <c r="J885">
        <v>1800</v>
      </c>
      <c r="K885">
        <v>259200</v>
      </c>
      <c r="L885" t="s">
        <v>7417</v>
      </c>
      <c r="O885" t="s">
        <v>7591</v>
      </c>
      <c r="P885" t="s">
        <v>4363</v>
      </c>
      <c r="Q885" t="s">
        <v>4257</v>
      </c>
      <c r="R885" t="s">
        <v>7592</v>
      </c>
      <c r="S885" t="s">
        <v>7593</v>
      </c>
      <c r="T885" t="s">
        <v>7594</v>
      </c>
      <c r="U885" t="s">
        <v>7565</v>
      </c>
      <c r="X885">
        <v>635</v>
      </c>
      <c r="Y885" t="s">
        <v>4367</v>
      </c>
      <c r="Z885" t="s">
        <v>4367</v>
      </c>
      <c r="AA885" t="s">
        <v>4367</v>
      </c>
      <c r="AB885">
        <v>1</v>
      </c>
      <c r="AC885">
        <v>0.9</v>
      </c>
      <c r="AD885">
        <v>1</v>
      </c>
      <c r="AE885">
        <v>4</v>
      </c>
      <c r="AF885" t="s">
        <v>4040</v>
      </c>
      <c r="AG885" t="s">
        <v>4055</v>
      </c>
      <c r="AH885" t="s">
        <v>67</v>
      </c>
      <c r="AI885" t="s">
        <v>58</v>
      </c>
      <c r="AJ885" t="s">
        <v>68</v>
      </c>
      <c r="AK885" t="s">
        <v>58</v>
      </c>
      <c r="AL885" t="s">
        <v>84</v>
      </c>
      <c r="AM885" t="s">
        <v>61</v>
      </c>
    </row>
    <row r="886" spans="1:39" x14ac:dyDescent="0.25">
      <c r="A886" t="s">
        <v>7588</v>
      </c>
      <c r="B886" t="s">
        <v>4250</v>
      </c>
      <c r="C886" t="s">
        <v>42</v>
      </c>
      <c r="D886" t="s">
        <v>4251</v>
      </c>
      <c r="E886" t="s">
        <v>44</v>
      </c>
      <c r="F886" s="1">
        <v>0.05</v>
      </c>
      <c r="G886" t="s">
        <v>7383</v>
      </c>
      <c r="H886">
        <v>3</v>
      </c>
      <c r="I886" t="s">
        <v>4253</v>
      </c>
      <c r="J886">
        <v>1800</v>
      </c>
      <c r="K886">
        <v>259200</v>
      </c>
      <c r="L886" t="s">
        <v>7417</v>
      </c>
      <c r="O886" t="s">
        <v>7595</v>
      </c>
      <c r="P886" t="s">
        <v>4271</v>
      </c>
      <c r="Q886" t="s">
        <v>4257</v>
      </c>
      <c r="R886" t="s">
        <v>7596</v>
      </c>
      <c r="S886" t="s">
        <v>6351</v>
      </c>
      <c r="T886" t="s">
        <v>7597</v>
      </c>
      <c r="U886" t="s">
        <v>7565</v>
      </c>
      <c r="X886">
        <v>12</v>
      </c>
      <c r="Y886" t="s">
        <v>4275</v>
      </c>
      <c r="Z886" t="s">
        <v>4275</v>
      </c>
      <c r="AA886" t="s">
        <v>4275</v>
      </c>
      <c r="AB886">
        <v>1</v>
      </c>
      <c r="AC886">
        <v>0.9</v>
      </c>
      <c r="AD886">
        <v>1</v>
      </c>
      <c r="AE886">
        <v>4</v>
      </c>
      <c r="AF886" t="s">
        <v>4040</v>
      </c>
      <c r="AG886" t="s">
        <v>4055</v>
      </c>
      <c r="AH886" t="s">
        <v>74</v>
      </c>
      <c r="AI886" t="s">
        <v>58</v>
      </c>
      <c r="AJ886" t="s">
        <v>68</v>
      </c>
      <c r="AK886" t="s">
        <v>58</v>
      </c>
      <c r="AL886" t="s">
        <v>84</v>
      </c>
      <c r="AM886" t="s">
        <v>61</v>
      </c>
    </row>
    <row r="887" spans="1:39" x14ac:dyDescent="0.25">
      <c r="A887" t="s">
        <v>7598</v>
      </c>
      <c r="B887" t="s">
        <v>4250</v>
      </c>
      <c r="C887" t="s">
        <v>42</v>
      </c>
      <c r="D887" t="s">
        <v>4251</v>
      </c>
      <c r="E887" t="s">
        <v>44</v>
      </c>
      <c r="F887" s="1">
        <v>0.05</v>
      </c>
      <c r="G887" t="s">
        <v>7509</v>
      </c>
      <c r="H887">
        <v>4</v>
      </c>
      <c r="I887" t="s">
        <v>4253</v>
      </c>
      <c r="J887">
        <v>1800</v>
      </c>
      <c r="K887">
        <v>259200</v>
      </c>
      <c r="L887" t="s">
        <v>7599</v>
      </c>
      <c r="O887" t="s">
        <v>7601</v>
      </c>
      <c r="P887" t="s">
        <v>4300</v>
      </c>
      <c r="Q887" t="s">
        <v>4257</v>
      </c>
      <c r="R887" t="s">
        <v>7602</v>
      </c>
      <c r="S887" t="s">
        <v>7192</v>
      </c>
      <c r="T887" t="s">
        <v>7603</v>
      </c>
      <c r="U887" t="s">
        <v>4304</v>
      </c>
      <c r="X887">
        <v>30</v>
      </c>
      <c r="Y887" t="s">
        <v>4305</v>
      </c>
      <c r="Z887" t="s">
        <v>4305</v>
      </c>
      <c r="AA887" t="s">
        <v>4305</v>
      </c>
      <c r="AB887">
        <v>1</v>
      </c>
      <c r="AC887">
        <v>0.6</v>
      </c>
      <c r="AD887">
        <v>1</v>
      </c>
      <c r="AE887">
        <v>10</v>
      </c>
      <c r="AF887" t="s">
        <v>3796</v>
      </c>
      <c r="AG887" t="s">
        <v>3805</v>
      </c>
      <c r="AH887" t="s">
        <v>1861</v>
      </c>
      <c r="AI887" t="s">
        <v>58</v>
      </c>
      <c r="AJ887" t="s">
        <v>133</v>
      </c>
      <c r="AK887" t="s">
        <v>58</v>
      </c>
      <c r="AL887" t="s">
        <v>60</v>
      </c>
      <c r="AM887" t="s">
        <v>61</v>
      </c>
    </row>
    <row r="888" spans="1:39" x14ac:dyDescent="0.25">
      <c r="A888" t="s">
        <v>7598</v>
      </c>
      <c r="B888" t="s">
        <v>4250</v>
      </c>
      <c r="C888" t="s">
        <v>42</v>
      </c>
      <c r="D888" t="s">
        <v>4251</v>
      </c>
      <c r="E888" t="s">
        <v>44</v>
      </c>
      <c r="F888" s="1">
        <v>0.05</v>
      </c>
      <c r="G888" t="s">
        <v>7509</v>
      </c>
      <c r="H888">
        <v>4</v>
      </c>
      <c r="I888" t="s">
        <v>4253</v>
      </c>
      <c r="J888">
        <v>1800</v>
      </c>
      <c r="K888">
        <v>259200</v>
      </c>
      <c r="L888" t="s">
        <v>7599</v>
      </c>
      <c r="O888" t="s">
        <v>7604</v>
      </c>
      <c r="P888" t="s">
        <v>4401</v>
      </c>
      <c r="Q888" t="s">
        <v>4257</v>
      </c>
      <c r="R888" t="s">
        <v>7605</v>
      </c>
      <c r="S888" t="s">
        <v>5536</v>
      </c>
      <c r="T888" t="s">
        <v>5537</v>
      </c>
      <c r="U888" t="s">
        <v>7565</v>
      </c>
      <c r="X888">
        <v>82</v>
      </c>
      <c r="Y888" t="s">
        <v>4405</v>
      </c>
      <c r="Z888" t="s">
        <v>4405</v>
      </c>
      <c r="AA888" t="s">
        <v>4405</v>
      </c>
      <c r="AB888">
        <v>1</v>
      </c>
      <c r="AC888">
        <v>0.6</v>
      </c>
      <c r="AD888">
        <v>1</v>
      </c>
      <c r="AE888">
        <v>10</v>
      </c>
      <c r="AF888" t="s">
        <v>3796</v>
      </c>
      <c r="AG888" t="s">
        <v>3805</v>
      </c>
      <c r="AH888" t="s">
        <v>57</v>
      </c>
      <c r="AI888" t="s">
        <v>58</v>
      </c>
      <c r="AJ888" t="s">
        <v>68</v>
      </c>
      <c r="AK888" t="s">
        <v>58</v>
      </c>
      <c r="AL888" t="s">
        <v>84</v>
      </c>
      <c r="AM888" t="s">
        <v>61</v>
      </c>
    </row>
    <row r="889" spans="1:39" x14ac:dyDescent="0.25">
      <c r="A889" t="s">
        <v>7598</v>
      </c>
      <c r="B889" t="s">
        <v>4250</v>
      </c>
      <c r="C889" t="s">
        <v>42</v>
      </c>
      <c r="D889" t="s">
        <v>4251</v>
      </c>
      <c r="E889" t="s">
        <v>44</v>
      </c>
      <c r="F889" s="1">
        <v>0.05</v>
      </c>
      <c r="G889" t="s">
        <v>7509</v>
      </c>
      <c r="H889">
        <v>4</v>
      </c>
      <c r="I889" t="s">
        <v>4253</v>
      </c>
      <c r="J889">
        <v>1800</v>
      </c>
      <c r="K889">
        <v>259200</v>
      </c>
      <c r="L889" t="s">
        <v>7599</v>
      </c>
      <c r="O889" t="s">
        <v>7606</v>
      </c>
      <c r="P889" t="s">
        <v>4307</v>
      </c>
      <c r="Q889" t="s">
        <v>4257</v>
      </c>
      <c r="R889" t="s">
        <v>5309</v>
      </c>
      <c r="S889" t="s">
        <v>7607</v>
      </c>
      <c r="T889" t="s">
        <v>7608</v>
      </c>
      <c r="U889" t="s">
        <v>7565</v>
      </c>
      <c r="X889">
        <v>36</v>
      </c>
      <c r="Y889" t="s">
        <v>4311</v>
      </c>
      <c r="Z889" t="s">
        <v>4311</v>
      </c>
      <c r="AA889" t="s">
        <v>4311</v>
      </c>
      <c r="AB889">
        <v>1</v>
      </c>
      <c r="AC889">
        <v>0.6</v>
      </c>
      <c r="AD889">
        <v>1</v>
      </c>
      <c r="AE889">
        <v>10</v>
      </c>
      <c r="AF889" t="s">
        <v>3796</v>
      </c>
      <c r="AG889" t="s">
        <v>3805</v>
      </c>
      <c r="AH889" t="s">
        <v>1861</v>
      </c>
      <c r="AI889" t="s">
        <v>58</v>
      </c>
      <c r="AJ889" t="s">
        <v>68</v>
      </c>
      <c r="AK889" t="s">
        <v>58</v>
      </c>
      <c r="AL889" t="s">
        <v>60</v>
      </c>
      <c r="AM889" t="s">
        <v>61</v>
      </c>
    </row>
    <row r="890" spans="1:39" x14ac:dyDescent="0.25">
      <c r="A890" t="s">
        <v>7609</v>
      </c>
      <c r="B890" t="s">
        <v>4250</v>
      </c>
      <c r="C890" t="s">
        <v>42</v>
      </c>
      <c r="D890" t="s">
        <v>4251</v>
      </c>
      <c r="E890" t="s">
        <v>44</v>
      </c>
      <c r="F890" s="1">
        <v>0.05</v>
      </c>
      <c r="G890" t="s">
        <v>6768</v>
      </c>
      <c r="H890">
        <v>3</v>
      </c>
      <c r="I890" t="s">
        <v>4253</v>
      </c>
      <c r="J890">
        <v>1800</v>
      </c>
      <c r="K890">
        <v>259200</v>
      </c>
      <c r="L890" t="s">
        <v>6769</v>
      </c>
      <c r="O890" t="s">
        <v>7610</v>
      </c>
      <c r="P890" t="s">
        <v>4415</v>
      </c>
      <c r="Q890" t="s">
        <v>4257</v>
      </c>
      <c r="R890" t="s">
        <v>6405</v>
      </c>
      <c r="S890" t="s">
        <v>7611</v>
      </c>
      <c r="T890" t="s">
        <v>7612</v>
      </c>
      <c r="U890" t="s">
        <v>7565</v>
      </c>
      <c r="X890">
        <v>40</v>
      </c>
      <c r="Y890" t="s">
        <v>4419</v>
      </c>
      <c r="Z890" t="s">
        <v>4419</v>
      </c>
      <c r="AA890" t="s">
        <v>4419</v>
      </c>
      <c r="AB890">
        <v>1</v>
      </c>
      <c r="AC890">
        <v>0.9</v>
      </c>
      <c r="AD890">
        <v>0</v>
      </c>
      <c r="AE890">
        <v>13</v>
      </c>
      <c r="AF890" t="s">
        <v>3499</v>
      </c>
      <c r="AG890" t="s">
        <v>3510</v>
      </c>
      <c r="AH890" t="s">
        <v>57</v>
      </c>
      <c r="AI890" t="s">
        <v>58</v>
      </c>
      <c r="AJ890" t="s">
        <v>68</v>
      </c>
      <c r="AK890" t="s">
        <v>58</v>
      </c>
      <c r="AL890" t="s">
        <v>60</v>
      </c>
      <c r="AM890" t="s">
        <v>61</v>
      </c>
    </row>
    <row r="891" spans="1:39" x14ac:dyDescent="0.25">
      <c r="A891" t="s">
        <v>7609</v>
      </c>
      <c r="B891" t="s">
        <v>4250</v>
      </c>
      <c r="C891" t="s">
        <v>42</v>
      </c>
      <c r="D891" t="s">
        <v>4251</v>
      </c>
      <c r="E891" t="s">
        <v>44</v>
      </c>
      <c r="F891" s="1">
        <v>0.05</v>
      </c>
      <c r="G891" t="s">
        <v>6768</v>
      </c>
      <c r="H891">
        <v>3</v>
      </c>
      <c r="I891" t="s">
        <v>4253</v>
      </c>
      <c r="J891">
        <v>1800</v>
      </c>
      <c r="K891">
        <v>259200</v>
      </c>
      <c r="L891" t="s">
        <v>6769</v>
      </c>
      <c r="O891" t="s">
        <v>7613</v>
      </c>
      <c r="P891" t="s">
        <v>4540</v>
      </c>
      <c r="Q891" t="s">
        <v>4257</v>
      </c>
      <c r="R891" t="s">
        <v>4998</v>
      </c>
      <c r="S891" t="s">
        <v>6948</v>
      </c>
      <c r="T891" t="s">
        <v>7614</v>
      </c>
      <c r="U891" t="s">
        <v>7600</v>
      </c>
      <c r="X891">
        <v>38</v>
      </c>
      <c r="Y891" t="s">
        <v>4544</v>
      </c>
      <c r="Z891" t="s">
        <v>4544</v>
      </c>
      <c r="AA891" t="s">
        <v>4544</v>
      </c>
      <c r="AB891">
        <v>1</v>
      </c>
      <c r="AC891">
        <v>0.9</v>
      </c>
      <c r="AD891">
        <v>0</v>
      </c>
      <c r="AE891">
        <v>13</v>
      </c>
      <c r="AF891" t="s">
        <v>3499</v>
      </c>
      <c r="AG891" t="s">
        <v>3510</v>
      </c>
      <c r="AH891" t="s">
        <v>74</v>
      </c>
      <c r="AI891" t="s">
        <v>58</v>
      </c>
      <c r="AJ891" t="s">
        <v>68</v>
      </c>
      <c r="AK891" t="s">
        <v>58</v>
      </c>
      <c r="AL891" t="s">
        <v>84</v>
      </c>
      <c r="AM891" t="s">
        <v>90</v>
      </c>
    </row>
    <row r="892" spans="1:39" x14ac:dyDescent="0.25">
      <c r="A892" t="s">
        <v>7609</v>
      </c>
      <c r="B892" t="s">
        <v>4250</v>
      </c>
      <c r="C892" t="s">
        <v>42</v>
      </c>
      <c r="D892" t="s">
        <v>4251</v>
      </c>
      <c r="E892" t="s">
        <v>44</v>
      </c>
      <c r="F892" s="1">
        <v>0.05</v>
      </c>
      <c r="G892" t="s">
        <v>6768</v>
      </c>
      <c r="H892">
        <v>3</v>
      </c>
      <c r="I892" t="s">
        <v>4253</v>
      </c>
      <c r="J892">
        <v>1800</v>
      </c>
      <c r="K892">
        <v>259200</v>
      </c>
      <c r="L892" t="s">
        <v>6769</v>
      </c>
      <c r="O892" t="s">
        <v>7615</v>
      </c>
      <c r="P892" t="s">
        <v>4363</v>
      </c>
      <c r="Q892" t="s">
        <v>4257</v>
      </c>
      <c r="R892" t="s">
        <v>7443</v>
      </c>
      <c r="S892" t="s">
        <v>7616</v>
      </c>
      <c r="T892" t="s">
        <v>7617</v>
      </c>
      <c r="U892" t="s">
        <v>7600</v>
      </c>
      <c r="X892">
        <v>526</v>
      </c>
      <c r="Y892" t="s">
        <v>4367</v>
      </c>
      <c r="Z892" t="s">
        <v>4367</v>
      </c>
      <c r="AA892" t="s">
        <v>4367</v>
      </c>
      <c r="AB892">
        <v>1</v>
      </c>
      <c r="AC892">
        <v>0.9</v>
      </c>
      <c r="AD892">
        <v>0</v>
      </c>
      <c r="AE892">
        <v>13</v>
      </c>
      <c r="AF892" t="s">
        <v>3499</v>
      </c>
      <c r="AG892" t="s">
        <v>3510</v>
      </c>
      <c r="AH892" t="s">
        <v>67</v>
      </c>
      <c r="AI892" t="s">
        <v>58</v>
      </c>
      <c r="AJ892" t="s">
        <v>59</v>
      </c>
      <c r="AK892" t="s">
        <v>58</v>
      </c>
      <c r="AL892" t="s">
        <v>84</v>
      </c>
      <c r="AM892" t="s">
        <v>61</v>
      </c>
    </row>
    <row r="893" spans="1:39" x14ac:dyDescent="0.25">
      <c r="A893" t="s">
        <v>7618</v>
      </c>
      <c r="B893" t="s">
        <v>4250</v>
      </c>
      <c r="C893" t="s">
        <v>42</v>
      </c>
      <c r="D893" t="s">
        <v>4251</v>
      </c>
      <c r="E893" t="s">
        <v>44</v>
      </c>
      <c r="F893" s="1">
        <v>0.05</v>
      </c>
      <c r="G893" t="s">
        <v>7383</v>
      </c>
      <c r="H893">
        <v>4</v>
      </c>
      <c r="I893" t="s">
        <v>4253</v>
      </c>
      <c r="J893">
        <v>1800</v>
      </c>
      <c r="K893">
        <v>259200</v>
      </c>
      <c r="L893" t="s">
        <v>7599</v>
      </c>
      <c r="O893" t="s">
        <v>7619</v>
      </c>
      <c r="P893" t="s">
        <v>4638</v>
      </c>
      <c r="Q893" t="s">
        <v>4257</v>
      </c>
      <c r="R893" t="s">
        <v>5354</v>
      </c>
      <c r="S893" t="s">
        <v>7620</v>
      </c>
      <c r="T893" t="s">
        <v>7621</v>
      </c>
      <c r="U893" t="s">
        <v>7600</v>
      </c>
      <c r="X893">
        <v>27</v>
      </c>
      <c r="Y893" t="s">
        <v>4642</v>
      </c>
      <c r="Z893" t="s">
        <v>4642</v>
      </c>
      <c r="AA893" t="s">
        <v>4642</v>
      </c>
      <c r="AB893">
        <v>1</v>
      </c>
      <c r="AC893">
        <v>0.9</v>
      </c>
      <c r="AD893">
        <v>1</v>
      </c>
      <c r="AE893">
        <v>5</v>
      </c>
      <c r="AF893" t="s">
        <v>4040</v>
      </c>
      <c r="AG893" t="s">
        <v>4056</v>
      </c>
      <c r="AH893" t="s">
        <v>74</v>
      </c>
      <c r="AI893" t="s">
        <v>58</v>
      </c>
      <c r="AJ893" t="s">
        <v>68</v>
      </c>
      <c r="AK893" t="s">
        <v>58</v>
      </c>
      <c r="AL893" t="s">
        <v>60</v>
      </c>
      <c r="AM893" t="s">
        <v>61</v>
      </c>
    </row>
    <row r="894" spans="1:39" x14ac:dyDescent="0.25">
      <c r="A894" t="s">
        <v>7618</v>
      </c>
      <c r="B894" t="s">
        <v>4250</v>
      </c>
      <c r="C894" t="s">
        <v>42</v>
      </c>
      <c r="D894" t="s">
        <v>4251</v>
      </c>
      <c r="E894" t="s">
        <v>44</v>
      </c>
      <c r="F894" s="1">
        <v>0.05</v>
      </c>
      <c r="G894" t="s">
        <v>7383</v>
      </c>
      <c r="H894">
        <v>4</v>
      </c>
      <c r="I894" t="s">
        <v>4253</v>
      </c>
      <c r="J894">
        <v>1800</v>
      </c>
      <c r="K894">
        <v>259200</v>
      </c>
      <c r="L894" t="s">
        <v>7599</v>
      </c>
      <c r="O894" t="s">
        <v>7622</v>
      </c>
      <c r="P894" t="s">
        <v>4300</v>
      </c>
      <c r="Q894" t="s">
        <v>4257</v>
      </c>
      <c r="R894" t="s">
        <v>5547</v>
      </c>
      <c r="S894" t="s">
        <v>7623</v>
      </c>
      <c r="T894" t="s">
        <v>7624</v>
      </c>
      <c r="U894" t="s">
        <v>6114</v>
      </c>
      <c r="X894">
        <v>26</v>
      </c>
      <c r="Y894" t="s">
        <v>4305</v>
      </c>
      <c r="Z894" t="s">
        <v>4305</v>
      </c>
      <c r="AA894" t="s">
        <v>4305</v>
      </c>
      <c r="AB894">
        <v>1</v>
      </c>
      <c r="AC894">
        <v>0.9</v>
      </c>
      <c r="AD894">
        <v>1</v>
      </c>
      <c r="AE894">
        <v>5</v>
      </c>
      <c r="AF894" t="s">
        <v>4040</v>
      </c>
      <c r="AG894" t="s">
        <v>4056</v>
      </c>
      <c r="AH894" t="s">
        <v>1861</v>
      </c>
      <c r="AI894" t="s">
        <v>58</v>
      </c>
      <c r="AJ894" t="s">
        <v>68</v>
      </c>
      <c r="AK894" t="s">
        <v>58</v>
      </c>
      <c r="AL894" t="s">
        <v>60</v>
      </c>
      <c r="AM894" t="s">
        <v>61</v>
      </c>
    </row>
    <row r="895" spans="1:39" x14ac:dyDescent="0.25">
      <c r="A895" t="s">
        <v>7618</v>
      </c>
      <c r="B895" t="s">
        <v>4250</v>
      </c>
      <c r="C895" t="s">
        <v>42</v>
      </c>
      <c r="D895" t="s">
        <v>4251</v>
      </c>
      <c r="E895" t="s">
        <v>44</v>
      </c>
      <c r="F895" s="1">
        <v>0.05</v>
      </c>
      <c r="G895" t="s">
        <v>7383</v>
      </c>
      <c r="H895">
        <v>4</v>
      </c>
      <c r="I895" t="s">
        <v>4253</v>
      </c>
      <c r="J895">
        <v>1800</v>
      </c>
      <c r="K895">
        <v>259200</v>
      </c>
      <c r="L895" t="s">
        <v>7599</v>
      </c>
      <c r="O895" t="s">
        <v>7625</v>
      </c>
      <c r="P895" t="s">
        <v>5048</v>
      </c>
      <c r="Q895" t="s">
        <v>4257</v>
      </c>
      <c r="R895" t="s">
        <v>7212</v>
      </c>
      <c r="S895" t="s">
        <v>7626</v>
      </c>
      <c r="T895" t="s">
        <v>7627</v>
      </c>
      <c r="U895" t="s">
        <v>7600</v>
      </c>
      <c r="X895">
        <v>30</v>
      </c>
      <c r="Y895" t="s">
        <v>4642</v>
      </c>
      <c r="Z895" t="s">
        <v>4642</v>
      </c>
      <c r="AA895" t="s">
        <v>4642</v>
      </c>
      <c r="AB895">
        <v>1</v>
      </c>
      <c r="AC895">
        <v>0.9</v>
      </c>
      <c r="AD895">
        <v>1</v>
      </c>
      <c r="AE895">
        <v>5</v>
      </c>
      <c r="AF895" t="s">
        <v>4040</v>
      </c>
      <c r="AG895" t="s">
        <v>4056</v>
      </c>
      <c r="AH895" t="s">
        <v>74</v>
      </c>
      <c r="AI895" t="s">
        <v>58</v>
      </c>
      <c r="AJ895" t="s">
        <v>133</v>
      </c>
      <c r="AK895" t="s">
        <v>58</v>
      </c>
      <c r="AL895" t="s">
        <v>60</v>
      </c>
      <c r="AM895" t="s">
        <v>61</v>
      </c>
    </row>
    <row r="896" spans="1:39" x14ac:dyDescent="0.25">
      <c r="A896" t="s">
        <v>7628</v>
      </c>
      <c r="B896" t="s">
        <v>4250</v>
      </c>
      <c r="C896" t="s">
        <v>42</v>
      </c>
      <c r="D896" t="s">
        <v>4251</v>
      </c>
      <c r="E896" t="s">
        <v>44</v>
      </c>
      <c r="F896" s="1">
        <v>0.05</v>
      </c>
      <c r="G896" t="s">
        <v>6768</v>
      </c>
      <c r="H896">
        <v>3</v>
      </c>
      <c r="I896" t="s">
        <v>4253</v>
      </c>
      <c r="J896">
        <v>1800</v>
      </c>
      <c r="K896">
        <v>259200</v>
      </c>
      <c r="L896" t="s">
        <v>6769</v>
      </c>
      <c r="O896" t="s">
        <v>7629</v>
      </c>
      <c r="P896" t="s">
        <v>4623</v>
      </c>
      <c r="Q896" t="s">
        <v>4257</v>
      </c>
      <c r="R896" t="s">
        <v>6747</v>
      </c>
      <c r="S896" t="s">
        <v>5656</v>
      </c>
      <c r="T896" t="s">
        <v>7630</v>
      </c>
      <c r="U896" t="s">
        <v>7600</v>
      </c>
      <c r="X896">
        <v>8</v>
      </c>
      <c r="Y896" t="s">
        <v>4627</v>
      </c>
      <c r="Z896" t="s">
        <v>4627</v>
      </c>
      <c r="AA896" t="s">
        <v>4627</v>
      </c>
      <c r="AB896">
        <v>1</v>
      </c>
      <c r="AC896">
        <v>0.9</v>
      </c>
      <c r="AD896">
        <v>0</v>
      </c>
      <c r="AE896">
        <v>14</v>
      </c>
      <c r="AF896" t="s">
        <v>3499</v>
      </c>
      <c r="AG896" t="s">
        <v>3511</v>
      </c>
      <c r="AH896" t="s">
        <v>67</v>
      </c>
      <c r="AI896" t="s">
        <v>58</v>
      </c>
      <c r="AJ896" t="s">
        <v>68</v>
      </c>
      <c r="AK896" t="s">
        <v>58</v>
      </c>
      <c r="AL896" t="s">
        <v>84</v>
      </c>
      <c r="AM896" t="s">
        <v>61</v>
      </c>
    </row>
    <row r="897" spans="1:39" x14ac:dyDescent="0.25">
      <c r="A897" t="s">
        <v>7628</v>
      </c>
      <c r="B897" t="s">
        <v>4250</v>
      </c>
      <c r="C897" t="s">
        <v>42</v>
      </c>
      <c r="D897" t="s">
        <v>4251</v>
      </c>
      <c r="E897" t="s">
        <v>44</v>
      </c>
      <c r="F897" s="1">
        <v>0.05</v>
      </c>
      <c r="G897" t="s">
        <v>6768</v>
      </c>
      <c r="H897">
        <v>3</v>
      </c>
      <c r="I897" t="s">
        <v>4253</v>
      </c>
      <c r="J897">
        <v>1800</v>
      </c>
      <c r="K897">
        <v>259200</v>
      </c>
      <c r="L897" t="s">
        <v>6769</v>
      </c>
      <c r="O897" t="s">
        <v>7631</v>
      </c>
      <c r="P897" t="s">
        <v>5048</v>
      </c>
      <c r="Q897" t="s">
        <v>4257</v>
      </c>
      <c r="R897" t="s">
        <v>5064</v>
      </c>
      <c r="S897" t="s">
        <v>6713</v>
      </c>
      <c r="T897" t="s">
        <v>6714</v>
      </c>
      <c r="U897" t="s">
        <v>7600</v>
      </c>
      <c r="X897">
        <v>38</v>
      </c>
      <c r="Y897" t="s">
        <v>4642</v>
      </c>
      <c r="Z897" t="s">
        <v>4642</v>
      </c>
      <c r="AA897" t="s">
        <v>4642</v>
      </c>
      <c r="AB897">
        <v>1</v>
      </c>
      <c r="AC897">
        <v>0.9</v>
      </c>
      <c r="AD897">
        <v>0</v>
      </c>
      <c r="AE897">
        <v>14</v>
      </c>
      <c r="AF897" t="s">
        <v>3499</v>
      </c>
      <c r="AG897" t="s">
        <v>3511</v>
      </c>
      <c r="AH897" t="s">
        <v>74</v>
      </c>
      <c r="AI897" t="s">
        <v>58</v>
      </c>
      <c r="AJ897" t="s">
        <v>133</v>
      </c>
      <c r="AK897" t="s">
        <v>58</v>
      </c>
      <c r="AL897" t="s">
        <v>60</v>
      </c>
      <c r="AM897" t="s">
        <v>61</v>
      </c>
    </row>
    <row r="898" spans="1:39" x14ac:dyDescent="0.25">
      <c r="A898" t="s">
        <v>7628</v>
      </c>
      <c r="B898" t="s">
        <v>4250</v>
      </c>
      <c r="C898" t="s">
        <v>42</v>
      </c>
      <c r="D898" t="s">
        <v>4251</v>
      </c>
      <c r="E898" t="s">
        <v>44</v>
      </c>
      <c r="F898" s="1">
        <v>0.05</v>
      </c>
      <c r="G898" t="s">
        <v>6768</v>
      </c>
      <c r="H898">
        <v>3</v>
      </c>
      <c r="I898" t="s">
        <v>4253</v>
      </c>
      <c r="J898">
        <v>1800</v>
      </c>
      <c r="K898">
        <v>259200</v>
      </c>
      <c r="L898" t="s">
        <v>6769</v>
      </c>
      <c r="O898" t="s">
        <v>7632</v>
      </c>
      <c r="P898" t="s">
        <v>4280</v>
      </c>
      <c r="Q898" t="s">
        <v>4257</v>
      </c>
      <c r="R898" t="s">
        <v>5054</v>
      </c>
      <c r="S898" t="s">
        <v>5132</v>
      </c>
      <c r="T898" t="s">
        <v>5776</v>
      </c>
      <c r="U898" t="s">
        <v>7600</v>
      </c>
      <c r="X898">
        <v>37</v>
      </c>
      <c r="Y898" t="s">
        <v>4284</v>
      </c>
      <c r="Z898" t="s">
        <v>4284</v>
      </c>
      <c r="AA898" t="s">
        <v>4284</v>
      </c>
      <c r="AB898">
        <v>1</v>
      </c>
      <c r="AC898">
        <v>0.9</v>
      </c>
      <c r="AD898">
        <v>0</v>
      </c>
      <c r="AE898">
        <v>14</v>
      </c>
      <c r="AF898" t="s">
        <v>3499</v>
      </c>
      <c r="AG898" t="s">
        <v>3511</v>
      </c>
      <c r="AH898" t="s">
        <v>74</v>
      </c>
      <c r="AI898" t="s">
        <v>58</v>
      </c>
      <c r="AJ898" t="s">
        <v>68</v>
      </c>
      <c r="AK898" t="s">
        <v>58</v>
      </c>
      <c r="AL898" t="s">
        <v>84</v>
      </c>
      <c r="AM898" t="s">
        <v>90</v>
      </c>
    </row>
    <row r="899" spans="1:39" x14ac:dyDescent="0.25">
      <c r="A899" t="s">
        <v>7633</v>
      </c>
      <c r="B899" t="s">
        <v>4250</v>
      </c>
      <c r="C899" t="s">
        <v>42</v>
      </c>
      <c r="D899" t="s">
        <v>4251</v>
      </c>
      <c r="E899" t="s">
        <v>44</v>
      </c>
      <c r="F899" s="1">
        <v>0.05</v>
      </c>
      <c r="G899" t="s">
        <v>6768</v>
      </c>
      <c r="H899">
        <v>3</v>
      </c>
      <c r="I899" t="s">
        <v>4253</v>
      </c>
      <c r="J899">
        <v>1800</v>
      </c>
      <c r="K899">
        <v>259200</v>
      </c>
      <c r="L899" t="s">
        <v>6769</v>
      </c>
      <c r="O899" t="s">
        <v>7634</v>
      </c>
      <c r="P899" t="s">
        <v>4338</v>
      </c>
      <c r="Q899" t="s">
        <v>4257</v>
      </c>
      <c r="R899" t="s">
        <v>6290</v>
      </c>
      <c r="S899" t="s">
        <v>5664</v>
      </c>
      <c r="T899" t="s">
        <v>7635</v>
      </c>
      <c r="U899" t="s">
        <v>7636</v>
      </c>
      <c r="X899">
        <v>263</v>
      </c>
      <c r="Y899" t="s">
        <v>4342</v>
      </c>
      <c r="Z899" t="s">
        <v>4342</v>
      </c>
      <c r="AA899" t="s">
        <v>4342</v>
      </c>
      <c r="AB899">
        <v>1</v>
      </c>
      <c r="AC899">
        <v>0.9</v>
      </c>
      <c r="AD899">
        <v>1</v>
      </c>
      <c r="AE899">
        <v>15</v>
      </c>
      <c r="AF899" t="s">
        <v>3499</v>
      </c>
      <c r="AG899" t="s">
        <v>3512</v>
      </c>
      <c r="AH899" t="s">
        <v>74</v>
      </c>
      <c r="AI899" t="s">
        <v>58</v>
      </c>
      <c r="AJ899" t="s">
        <v>75</v>
      </c>
      <c r="AK899" t="s">
        <v>58</v>
      </c>
      <c r="AL899" t="s">
        <v>84</v>
      </c>
      <c r="AM899" t="s">
        <v>61</v>
      </c>
    </row>
    <row r="900" spans="1:39" x14ac:dyDescent="0.25">
      <c r="A900" t="s">
        <v>7633</v>
      </c>
      <c r="B900" t="s">
        <v>4250</v>
      </c>
      <c r="C900" t="s">
        <v>42</v>
      </c>
      <c r="D900" t="s">
        <v>4251</v>
      </c>
      <c r="E900" t="s">
        <v>44</v>
      </c>
      <c r="F900" s="1">
        <v>0.05</v>
      </c>
      <c r="G900" t="s">
        <v>6768</v>
      </c>
      <c r="H900">
        <v>3</v>
      </c>
      <c r="I900" t="s">
        <v>4253</v>
      </c>
      <c r="J900">
        <v>1800</v>
      </c>
      <c r="K900">
        <v>259200</v>
      </c>
      <c r="L900" t="s">
        <v>6769</v>
      </c>
      <c r="O900" t="s">
        <v>7637</v>
      </c>
      <c r="P900" t="s">
        <v>4280</v>
      </c>
      <c r="Q900" t="s">
        <v>4257</v>
      </c>
      <c r="R900" t="s">
        <v>6494</v>
      </c>
      <c r="S900" t="s">
        <v>7638</v>
      </c>
      <c r="T900" t="s">
        <v>7639</v>
      </c>
      <c r="U900" t="s">
        <v>7600</v>
      </c>
      <c r="X900">
        <v>26</v>
      </c>
      <c r="Y900" t="s">
        <v>4284</v>
      </c>
      <c r="Z900" t="s">
        <v>4284</v>
      </c>
      <c r="AA900" t="s">
        <v>4284</v>
      </c>
      <c r="AB900">
        <v>1</v>
      </c>
      <c r="AC900">
        <v>0.9</v>
      </c>
      <c r="AD900">
        <v>1</v>
      </c>
      <c r="AE900">
        <v>15</v>
      </c>
      <c r="AF900" t="s">
        <v>3499</v>
      </c>
      <c r="AG900" t="s">
        <v>3512</v>
      </c>
      <c r="AH900" t="s">
        <v>74</v>
      </c>
      <c r="AI900" t="s">
        <v>58</v>
      </c>
      <c r="AJ900" t="s">
        <v>68</v>
      </c>
      <c r="AK900" t="s">
        <v>58</v>
      </c>
      <c r="AL900" t="s">
        <v>84</v>
      </c>
      <c r="AM900" t="s">
        <v>90</v>
      </c>
    </row>
    <row r="901" spans="1:39" x14ac:dyDescent="0.25">
      <c r="A901" t="s">
        <v>7633</v>
      </c>
      <c r="B901" t="s">
        <v>4250</v>
      </c>
      <c r="C901" t="s">
        <v>42</v>
      </c>
      <c r="D901" t="s">
        <v>4251</v>
      </c>
      <c r="E901" t="s">
        <v>44</v>
      </c>
      <c r="F901" s="1">
        <v>0.05</v>
      </c>
      <c r="G901" t="s">
        <v>6768</v>
      </c>
      <c r="H901">
        <v>3</v>
      </c>
      <c r="I901" t="s">
        <v>4253</v>
      </c>
      <c r="J901">
        <v>1800</v>
      </c>
      <c r="K901">
        <v>259200</v>
      </c>
      <c r="L901" t="s">
        <v>6769</v>
      </c>
      <c r="O901" t="s">
        <v>7640</v>
      </c>
      <c r="P901" t="s">
        <v>4344</v>
      </c>
      <c r="Q901" t="s">
        <v>4257</v>
      </c>
      <c r="R901" t="s">
        <v>7641</v>
      </c>
      <c r="S901" t="s">
        <v>7642</v>
      </c>
      <c r="T901" t="s">
        <v>7643</v>
      </c>
      <c r="U901" t="s">
        <v>7636</v>
      </c>
      <c r="X901">
        <v>13</v>
      </c>
      <c r="Y901" t="s">
        <v>4348</v>
      </c>
      <c r="Z901" t="s">
        <v>4348</v>
      </c>
      <c r="AA901" t="s">
        <v>4348</v>
      </c>
      <c r="AB901">
        <v>1</v>
      </c>
      <c r="AC901">
        <v>0.9</v>
      </c>
      <c r="AD901">
        <v>1</v>
      </c>
      <c r="AE901">
        <v>15</v>
      </c>
      <c r="AF901" t="s">
        <v>3499</v>
      </c>
      <c r="AG901" t="s">
        <v>3512</v>
      </c>
      <c r="AH901" t="s">
        <v>74</v>
      </c>
      <c r="AI901" t="s">
        <v>58</v>
      </c>
      <c r="AJ901" t="s">
        <v>133</v>
      </c>
      <c r="AK901" t="s">
        <v>58</v>
      </c>
      <c r="AL901" t="s">
        <v>60</v>
      </c>
      <c r="AM901" t="s">
        <v>61</v>
      </c>
    </row>
    <row r="902" spans="1:39" x14ac:dyDescent="0.25">
      <c r="A902" t="s">
        <v>7644</v>
      </c>
      <c r="B902" t="s">
        <v>4250</v>
      </c>
      <c r="C902" t="s">
        <v>42</v>
      </c>
      <c r="D902" t="s">
        <v>4251</v>
      </c>
      <c r="E902" t="s">
        <v>44</v>
      </c>
      <c r="F902" s="1">
        <v>0.05</v>
      </c>
      <c r="G902" t="s">
        <v>7509</v>
      </c>
      <c r="H902">
        <v>3</v>
      </c>
      <c r="I902" t="s">
        <v>4253</v>
      </c>
      <c r="J902">
        <v>1800</v>
      </c>
      <c r="K902">
        <v>259200</v>
      </c>
      <c r="L902" t="s">
        <v>7510</v>
      </c>
      <c r="O902" t="s">
        <v>7645</v>
      </c>
      <c r="P902" t="s">
        <v>4271</v>
      </c>
      <c r="Q902" t="s">
        <v>4257</v>
      </c>
      <c r="R902" t="s">
        <v>6314</v>
      </c>
      <c r="S902" t="s">
        <v>5929</v>
      </c>
      <c r="T902" t="s">
        <v>7646</v>
      </c>
      <c r="U902" t="s">
        <v>7636</v>
      </c>
      <c r="X902">
        <v>21</v>
      </c>
      <c r="Y902" t="s">
        <v>4275</v>
      </c>
      <c r="Z902" t="s">
        <v>4275</v>
      </c>
      <c r="AA902" t="s">
        <v>4275</v>
      </c>
      <c r="AB902">
        <v>1</v>
      </c>
      <c r="AC902">
        <v>0.6</v>
      </c>
      <c r="AD902">
        <v>1</v>
      </c>
      <c r="AE902">
        <v>11</v>
      </c>
      <c r="AF902" t="s">
        <v>3796</v>
      </c>
      <c r="AG902" t="s">
        <v>3806</v>
      </c>
      <c r="AH902" t="s">
        <v>74</v>
      </c>
      <c r="AI902" t="s">
        <v>58</v>
      </c>
      <c r="AJ902" t="s">
        <v>75</v>
      </c>
      <c r="AK902" t="s">
        <v>58</v>
      </c>
      <c r="AL902" t="s">
        <v>84</v>
      </c>
      <c r="AM902" t="s">
        <v>61</v>
      </c>
    </row>
    <row r="903" spans="1:39" x14ac:dyDescent="0.25">
      <c r="A903" t="s">
        <v>7644</v>
      </c>
      <c r="B903" t="s">
        <v>4250</v>
      </c>
      <c r="C903" t="s">
        <v>42</v>
      </c>
      <c r="D903" t="s">
        <v>4251</v>
      </c>
      <c r="E903" t="s">
        <v>44</v>
      </c>
      <c r="F903" s="1">
        <v>0.05</v>
      </c>
      <c r="G903" t="s">
        <v>7509</v>
      </c>
      <c r="H903">
        <v>3</v>
      </c>
      <c r="I903" t="s">
        <v>4253</v>
      </c>
      <c r="J903">
        <v>1800</v>
      </c>
      <c r="K903">
        <v>259200</v>
      </c>
      <c r="L903" t="s">
        <v>7510</v>
      </c>
      <c r="O903" t="s">
        <v>7647</v>
      </c>
      <c r="P903" t="s">
        <v>4540</v>
      </c>
      <c r="Q903" t="s">
        <v>4257</v>
      </c>
      <c r="R903" t="s">
        <v>5824</v>
      </c>
      <c r="S903" t="s">
        <v>5369</v>
      </c>
      <c r="T903" t="s">
        <v>7648</v>
      </c>
      <c r="U903" t="s">
        <v>7636</v>
      </c>
      <c r="X903">
        <v>69</v>
      </c>
      <c r="Y903" t="s">
        <v>4544</v>
      </c>
      <c r="Z903" t="s">
        <v>4544</v>
      </c>
      <c r="AA903" t="s">
        <v>4544</v>
      </c>
      <c r="AB903">
        <v>1</v>
      </c>
      <c r="AC903">
        <v>0.6</v>
      </c>
      <c r="AD903">
        <v>1</v>
      </c>
      <c r="AE903">
        <v>11</v>
      </c>
      <c r="AF903" t="s">
        <v>3796</v>
      </c>
      <c r="AG903" t="s">
        <v>3806</v>
      </c>
      <c r="AH903" t="s">
        <v>74</v>
      </c>
      <c r="AI903" t="s">
        <v>58</v>
      </c>
      <c r="AJ903" t="s">
        <v>75</v>
      </c>
      <c r="AK903" t="s">
        <v>58</v>
      </c>
      <c r="AL903" t="s">
        <v>84</v>
      </c>
      <c r="AM903" t="s">
        <v>90</v>
      </c>
    </row>
    <row r="904" spans="1:39" x14ac:dyDescent="0.25">
      <c r="A904" t="s">
        <v>7644</v>
      </c>
      <c r="B904" t="s">
        <v>4250</v>
      </c>
      <c r="C904" t="s">
        <v>42</v>
      </c>
      <c r="D904" t="s">
        <v>4251</v>
      </c>
      <c r="E904" t="s">
        <v>44</v>
      </c>
      <c r="F904" s="1">
        <v>0.05</v>
      </c>
      <c r="G904" t="s">
        <v>7509</v>
      </c>
      <c r="H904">
        <v>3</v>
      </c>
      <c r="I904" t="s">
        <v>4253</v>
      </c>
      <c r="J904">
        <v>1800</v>
      </c>
      <c r="K904">
        <v>259200</v>
      </c>
      <c r="L904" t="s">
        <v>7510</v>
      </c>
      <c r="O904" t="s">
        <v>7649</v>
      </c>
      <c r="P904" t="s">
        <v>4280</v>
      </c>
      <c r="Q904" t="s">
        <v>4257</v>
      </c>
      <c r="R904" t="s">
        <v>4417</v>
      </c>
      <c r="S904" t="s">
        <v>6785</v>
      </c>
      <c r="T904" t="s">
        <v>7650</v>
      </c>
      <c r="U904" t="s">
        <v>7636</v>
      </c>
      <c r="X904">
        <v>33</v>
      </c>
      <c r="Y904" t="s">
        <v>4284</v>
      </c>
      <c r="Z904" t="s">
        <v>4284</v>
      </c>
      <c r="AA904" t="s">
        <v>4284</v>
      </c>
      <c r="AB904">
        <v>1</v>
      </c>
      <c r="AC904">
        <v>0.6</v>
      </c>
      <c r="AD904">
        <v>1</v>
      </c>
      <c r="AE904">
        <v>11</v>
      </c>
      <c r="AF904" t="s">
        <v>3796</v>
      </c>
      <c r="AG904" t="s">
        <v>3806</v>
      </c>
      <c r="AH904" t="s">
        <v>74</v>
      </c>
      <c r="AI904" t="s">
        <v>58</v>
      </c>
      <c r="AJ904" t="s">
        <v>59</v>
      </c>
      <c r="AK904" t="s">
        <v>58</v>
      </c>
      <c r="AL904" t="s">
        <v>84</v>
      </c>
      <c r="AM904" t="s">
        <v>90</v>
      </c>
    </row>
    <row r="905" spans="1:39" x14ac:dyDescent="0.25">
      <c r="A905" t="s">
        <v>7651</v>
      </c>
      <c r="B905" t="s">
        <v>4250</v>
      </c>
      <c r="C905" t="s">
        <v>42</v>
      </c>
      <c r="D905" t="s">
        <v>4251</v>
      </c>
      <c r="E905" t="s">
        <v>44</v>
      </c>
      <c r="F905" s="1">
        <v>0.05</v>
      </c>
      <c r="G905" t="s">
        <v>7383</v>
      </c>
      <c r="H905">
        <v>3</v>
      </c>
      <c r="I905" t="s">
        <v>4253</v>
      </c>
      <c r="J905">
        <v>1800</v>
      </c>
      <c r="K905">
        <v>259200</v>
      </c>
      <c r="L905" t="s">
        <v>7417</v>
      </c>
      <c r="O905" t="s">
        <v>7652</v>
      </c>
      <c r="P905" t="s">
        <v>4374</v>
      </c>
      <c r="Q905" t="s">
        <v>4257</v>
      </c>
      <c r="R905" t="s">
        <v>6368</v>
      </c>
      <c r="S905" t="s">
        <v>7320</v>
      </c>
      <c r="T905" t="s">
        <v>7653</v>
      </c>
      <c r="U905" t="s">
        <v>7636</v>
      </c>
      <c r="X905">
        <v>23</v>
      </c>
      <c r="Y905" t="s">
        <v>4378</v>
      </c>
      <c r="Z905" t="s">
        <v>4378</v>
      </c>
      <c r="AA905" t="s">
        <v>4378</v>
      </c>
      <c r="AB905">
        <v>1</v>
      </c>
      <c r="AC905">
        <v>0.9</v>
      </c>
      <c r="AD905">
        <v>1</v>
      </c>
      <c r="AE905">
        <v>6</v>
      </c>
      <c r="AF905" t="s">
        <v>4040</v>
      </c>
      <c r="AG905" t="s">
        <v>4057</v>
      </c>
      <c r="AH905" t="s">
        <v>57</v>
      </c>
      <c r="AI905" t="s">
        <v>58</v>
      </c>
      <c r="AJ905" t="s">
        <v>142</v>
      </c>
      <c r="AK905" t="s">
        <v>58</v>
      </c>
      <c r="AL905" t="s">
        <v>84</v>
      </c>
      <c r="AM905" t="s">
        <v>61</v>
      </c>
    </row>
    <row r="906" spans="1:39" x14ac:dyDescent="0.25">
      <c r="A906" t="s">
        <v>7651</v>
      </c>
      <c r="B906" t="s">
        <v>4250</v>
      </c>
      <c r="C906" t="s">
        <v>42</v>
      </c>
      <c r="D906" t="s">
        <v>4251</v>
      </c>
      <c r="E906" t="s">
        <v>44</v>
      </c>
      <c r="F906" s="1">
        <v>0.05</v>
      </c>
      <c r="G906" t="s">
        <v>7383</v>
      </c>
      <c r="H906">
        <v>3</v>
      </c>
      <c r="I906" t="s">
        <v>4253</v>
      </c>
      <c r="J906">
        <v>1800</v>
      </c>
      <c r="K906">
        <v>259200</v>
      </c>
      <c r="L906" t="s">
        <v>7417</v>
      </c>
      <c r="O906" t="s">
        <v>7654</v>
      </c>
      <c r="P906" t="s">
        <v>4338</v>
      </c>
      <c r="Q906" t="s">
        <v>4257</v>
      </c>
      <c r="R906" t="s">
        <v>5685</v>
      </c>
      <c r="S906" t="s">
        <v>7655</v>
      </c>
      <c r="T906" t="s">
        <v>7656</v>
      </c>
      <c r="U906" t="s">
        <v>7636</v>
      </c>
      <c r="X906">
        <v>301</v>
      </c>
      <c r="Y906" t="s">
        <v>4342</v>
      </c>
      <c r="Z906" t="s">
        <v>4342</v>
      </c>
      <c r="AA906" t="s">
        <v>4342</v>
      </c>
      <c r="AB906">
        <v>1</v>
      </c>
      <c r="AC906">
        <v>0.9</v>
      </c>
      <c r="AD906">
        <v>1</v>
      </c>
      <c r="AE906">
        <v>6</v>
      </c>
      <c r="AF906" t="s">
        <v>4040</v>
      </c>
      <c r="AG906" t="s">
        <v>4057</v>
      </c>
      <c r="AH906" t="s">
        <v>74</v>
      </c>
      <c r="AI906" t="s">
        <v>58</v>
      </c>
      <c r="AJ906" t="s">
        <v>142</v>
      </c>
      <c r="AK906" t="s">
        <v>58</v>
      </c>
      <c r="AL906" t="s">
        <v>84</v>
      </c>
      <c r="AM906" t="s">
        <v>61</v>
      </c>
    </row>
    <row r="907" spans="1:39" x14ac:dyDescent="0.25">
      <c r="A907" t="s">
        <v>7651</v>
      </c>
      <c r="B907" t="s">
        <v>4250</v>
      </c>
      <c r="C907" t="s">
        <v>42</v>
      </c>
      <c r="D907" t="s">
        <v>4251</v>
      </c>
      <c r="E907" t="s">
        <v>44</v>
      </c>
      <c r="F907" s="1">
        <v>0.05</v>
      </c>
      <c r="G907" t="s">
        <v>7383</v>
      </c>
      <c r="H907">
        <v>3</v>
      </c>
      <c r="I907" t="s">
        <v>4253</v>
      </c>
      <c r="J907">
        <v>1800</v>
      </c>
      <c r="K907">
        <v>259200</v>
      </c>
      <c r="L907" t="s">
        <v>7417</v>
      </c>
      <c r="O907" t="s">
        <v>7657</v>
      </c>
      <c r="P907" t="s">
        <v>4432</v>
      </c>
      <c r="Q907" t="s">
        <v>4257</v>
      </c>
      <c r="R907" t="s">
        <v>7658</v>
      </c>
      <c r="S907" t="s">
        <v>7659</v>
      </c>
      <c r="T907" t="s">
        <v>7660</v>
      </c>
      <c r="U907" t="s">
        <v>7636</v>
      </c>
      <c r="X907">
        <v>29</v>
      </c>
      <c r="Y907" t="s">
        <v>4436</v>
      </c>
      <c r="Z907" t="s">
        <v>4436</v>
      </c>
      <c r="AA907" t="s">
        <v>4436</v>
      </c>
      <c r="AB907">
        <v>1</v>
      </c>
      <c r="AC907">
        <v>0.9</v>
      </c>
      <c r="AD907">
        <v>1</v>
      </c>
      <c r="AE907">
        <v>6</v>
      </c>
      <c r="AF907" t="s">
        <v>4040</v>
      </c>
      <c r="AG907" t="s">
        <v>4057</v>
      </c>
      <c r="AH907" t="s">
        <v>67</v>
      </c>
      <c r="AI907" t="s">
        <v>58</v>
      </c>
      <c r="AJ907" t="s">
        <v>59</v>
      </c>
      <c r="AK907" t="s">
        <v>58</v>
      </c>
      <c r="AL907" t="s">
        <v>60</v>
      </c>
      <c r="AM907" t="s">
        <v>61</v>
      </c>
    </row>
    <row r="908" spans="1:39" x14ac:dyDescent="0.25">
      <c r="A908" t="s">
        <v>7661</v>
      </c>
      <c r="B908" t="s">
        <v>4250</v>
      </c>
      <c r="C908" t="s">
        <v>42</v>
      </c>
      <c r="D908" t="s">
        <v>4251</v>
      </c>
      <c r="E908" t="s">
        <v>44</v>
      </c>
      <c r="F908" s="1">
        <v>0.05</v>
      </c>
      <c r="G908" t="s">
        <v>6768</v>
      </c>
      <c r="H908">
        <v>4</v>
      </c>
      <c r="I908" t="s">
        <v>4253</v>
      </c>
      <c r="J908">
        <v>1800</v>
      </c>
      <c r="K908">
        <v>259200</v>
      </c>
      <c r="L908" t="s">
        <v>7662</v>
      </c>
      <c r="O908" t="s">
        <v>7663</v>
      </c>
      <c r="P908" t="s">
        <v>4338</v>
      </c>
      <c r="Q908" t="s">
        <v>4257</v>
      </c>
      <c r="R908" t="s">
        <v>7664</v>
      </c>
      <c r="S908" t="s">
        <v>5520</v>
      </c>
      <c r="T908" t="s">
        <v>5521</v>
      </c>
      <c r="U908" t="s">
        <v>7636</v>
      </c>
      <c r="X908">
        <v>248</v>
      </c>
      <c r="Y908" t="s">
        <v>4342</v>
      </c>
      <c r="Z908" t="s">
        <v>4342</v>
      </c>
      <c r="AA908" t="s">
        <v>4342</v>
      </c>
      <c r="AB908">
        <v>1</v>
      </c>
      <c r="AC908">
        <v>0.6</v>
      </c>
      <c r="AD908">
        <v>1</v>
      </c>
      <c r="AE908">
        <v>1</v>
      </c>
      <c r="AF908" t="s">
        <v>3522</v>
      </c>
      <c r="AG908" t="s">
        <v>3529</v>
      </c>
      <c r="AH908" t="s">
        <v>74</v>
      </c>
      <c r="AI908" t="s">
        <v>58</v>
      </c>
      <c r="AJ908" t="s">
        <v>142</v>
      </c>
      <c r="AK908" t="s">
        <v>58</v>
      </c>
      <c r="AL908" t="s">
        <v>84</v>
      </c>
      <c r="AM908" t="s">
        <v>61</v>
      </c>
    </row>
    <row r="909" spans="1:39" x14ac:dyDescent="0.25">
      <c r="A909" t="s">
        <v>7661</v>
      </c>
      <c r="B909" t="s">
        <v>4250</v>
      </c>
      <c r="C909" t="s">
        <v>42</v>
      </c>
      <c r="D909" t="s">
        <v>4251</v>
      </c>
      <c r="E909" t="s">
        <v>44</v>
      </c>
      <c r="F909" s="1">
        <v>0.05</v>
      </c>
      <c r="G909" t="s">
        <v>6768</v>
      </c>
      <c r="H909">
        <v>4</v>
      </c>
      <c r="I909" t="s">
        <v>4253</v>
      </c>
      <c r="J909">
        <v>1800</v>
      </c>
      <c r="K909">
        <v>259200</v>
      </c>
      <c r="L909" t="s">
        <v>7662</v>
      </c>
      <c r="O909" t="s">
        <v>7665</v>
      </c>
      <c r="P909" t="s">
        <v>4781</v>
      </c>
      <c r="Q909" t="s">
        <v>4257</v>
      </c>
      <c r="R909" t="s">
        <v>7666</v>
      </c>
      <c r="S909" t="s">
        <v>7667</v>
      </c>
      <c r="T909" t="s">
        <v>7668</v>
      </c>
      <c r="U909" t="s">
        <v>5549</v>
      </c>
      <c r="X909">
        <v>13</v>
      </c>
      <c r="Y909" t="s">
        <v>4785</v>
      </c>
      <c r="Z909" t="s">
        <v>4785</v>
      </c>
      <c r="AA909" t="s">
        <v>4785</v>
      </c>
      <c r="AB909">
        <v>1</v>
      </c>
      <c r="AC909">
        <v>0.6</v>
      </c>
      <c r="AD909">
        <v>1</v>
      </c>
      <c r="AE909">
        <v>1</v>
      </c>
      <c r="AF909" t="s">
        <v>3522</v>
      </c>
      <c r="AG909" t="s">
        <v>3529</v>
      </c>
      <c r="AH909" t="s">
        <v>67</v>
      </c>
      <c r="AI909" t="s">
        <v>58</v>
      </c>
      <c r="AJ909" t="s">
        <v>142</v>
      </c>
      <c r="AK909" t="s">
        <v>58</v>
      </c>
      <c r="AL909" t="s">
        <v>84</v>
      </c>
      <c r="AM909" t="s">
        <v>61</v>
      </c>
    </row>
    <row r="910" spans="1:39" x14ac:dyDescent="0.25">
      <c r="A910" t="s">
        <v>7661</v>
      </c>
      <c r="B910" t="s">
        <v>4250</v>
      </c>
      <c r="C910" t="s">
        <v>42</v>
      </c>
      <c r="D910" t="s">
        <v>4251</v>
      </c>
      <c r="E910" t="s">
        <v>44</v>
      </c>
      <c r="F910" s="1">
        <v>0.05</v>
      </c>
      <c r="G910" t="s">
        <v>6768</v>
      </c>
      <c r="H910">
        <v>4</v>
      </c>
      <c r="I910" t="s">
        <v>4253</v>
      </c>
      <c r="J910">
        <v>1800</v>
      </c>
      <c r="K910">
        <v>259200</v>
      </c>
      <c r="L910" t="s">
        <v>7662</v>
      </c>
      <c r="O910" t="s">
        <v>7669</v>
      </c>
      <c r="P910" t="s">
        <v>7670</v>
      </c>
      <c r="Q910" t="s">
        <v>4257</v>
      </c>
      <c r="R910" t="s">
        <v>7671</v>
      </c>
      <c r="S910" t="s">
        <v>7672</v>
      </c>
      <c r="T910" t="s">
        <v>7673</v>
      </c>
      <c r="U910" t="s">
        <v>7636</v>
      </c>
      <c r="X910">
        <v>42</v>
      </c>
      <c r="Y910" t="s">
        <v>4454</v>
      </c>
      <c r="Z910" t="s">
        <v>4454</v>
      </c>
      <c r="AA910" t="s">
        <v>4454</v>
      </c>
      <c r="AB910">
        <v>1</v>
      </c>
      <c r="AC910">
        <v>0.6</v>
      </c>
      <c r="AD910">
        <v>1</v>
      </c>
      <c r="AE910">
        <v>1</v>
      </c>
      <c r="AF910" t="s">
        <v>3522</v>
      </c>
      <c r="AG910" t="s">
        <v>3529</v>
      </c>
      <c r="AH910" t="s">
        <v>74</v>
      </c>
      <c r="AI910" t="s">
        <v>58</v>
      </c>
      <c r="AJ910" t="s">
        <v>59</v>
      </c>
      <c r="AK910" t="s">
        <v>58</v>
      </c>
      <c r="AL910" t="s">
        <v>84</v>
      </c>
      <c r="AM910" t="s">
        <v>61</v>
      </c>
    </row>
    <row r="911" spans="1:39" x14ac:dyDescent="0.25">
      <c r="A911" t="s">
        <v>7674</v>
      </c>
      <c r="B911" t="s">
        <v>4250</v>
      </c>
      <c r="C911" t="s">
        <v>42</v>
      </c>
      <c r="D911" t="s">
        <v>4251</v>
      </c>
      <c r="E911" t="s">
        <v>44</v>
      </c>
      <c r="F911" s="1">
        <v>0.05</v>
      </c>
      <c r="G911" t="s">
        <v>7509</v>
      </c>
      <c r="H911">
        <v>3</v>
      </c>
      <c r="I911" t="s">
        <v>4253</v>
      </c>
      <c r="J911">
        <v>1800</v>
      </c>
      <c r="K911">
        <v>259200</v>
      </c>
      <c r="L911" t="s">
        <v>7510</v>
      </c>
      <c r="O911" t="s">
        <v>7675</v>
      </c>
      <c r="P911" t="s">
        <v>4271</v>
      </c>
      <c r="Q911" t="s">
        <v>4257</v>
      </c>
      <c r="R911" t="s">
        <v>7676</v>
      </c>
      <c r="S911" t="s">
        <v>5483</v>
      </c>
      <c r="T911" t="s">
        <v>7561</v>
      </c>
      <c r="U911" t="s">
        <v>7636</v>
      </c>
      <c r="X911">
        <v>15</v>
      </c>
      <c r="Y911" t="s">
        <v>4275</v>
      </c>
      <c r="Z911" t="s">
        <v>4275</v>
      </c>
      <c r="AA911" t="s">
        <v>4275</v>
      </c>
      <c r="AB911">
        <v>1</v>
      </c>
      <c r="AC911">
        <v>0.6</v>
      </c>
      <c r="AD911">
        <v>1</v>
      </c>
      <c r="AE911">
        <v>12</v>
      </c>
      <c r="AF911" t="s">
        <v>3796</v>
      </c>
      <c r="AG911" t="s">
        <v>3807</v>
      </c>
      <c r="AH911" t="s">
        <v>74</v>
      </c>
      <c r="AI911" t="s">
        <v>58</v>
      </c>
      <c r="AJ911" t="s">
        <v>75</v>
      </c>
      <c r="AK911" t="s">
        <v>58</v>
      </c>
      <c r="AL911" t="s">
        <v>84</v>
      </c>
      <c r="AM911" t="s">
        <v>61</v>
      </c>
    </row>
    <row r="912" spans="1:39" x14ac:dyDescent="0.25">
      <c r="A912" t="s">
        <v>7674</v>
      </c>
      <c r="B912" t="s">
        <v>4250</v>
      </c>
      <c r="C912" t="s">
        <v>42</v>
      </c>
      <c r="D912" t="s">
        <v>4251</v>
      </c>
      <c r="E912" t="s">
        <v>44</v>
      </c>
      <c r="F912" s="1">
        <v>0.05</v>
      </c>
      <c r="G912" t="s">
        <v>7509</v>
      </c>
      <c r="H912">
        <v>3</v>
      </c>
      <c r="I912" t="s">
        <v>4253</v>
      </c>
      <c r="J912">
        <v>1800</v>
      </c>
      <c r="K912">
        <v>259200</v>
      </c>
      <c r="L912" t="s">
        <v>7510</v>
      </c>
      <c r="O912" t="s">
        <v>7677</v>
      </c>
      <c r="P912" t="s">
        <v>7678</v>
      </c>
      <c r="Q912" t="s">
        <v>4257</v>
      </c>
      <c r="R912" t="s">
        <v>7679</v>
      </c>
      <c r="S912" t="s">
        <v>7680</v>
      </c>
      <c r="T912" t="s">
        <v>7681</v>
      </c>
      <c r="U912" t="s">
        <v>7682</v>
      </c>
      <c r="X912">
        <v>79</v>
      </c>
      <c r="Y912" t="s">
        <v>110</v>
      </c>
      <c r="Z912" t="s">
        <v>110</v>
      </c>
      <c r="AA912" t="s">
        <v>110</v>
      </c>
      <c r="AB912">
        <v>1</v>
      </c>
      <c r="AC912">
        <v>0.6</v>
      </c>
      <c r="AD912">
        <v>1</v>
      </c>
      <c r="AE912">
        <v>12</v>
      </c>
      <c r="AF912" t="s">
        <v>3796</v>
      </c>
      <c r="AG912" t="s">
        <v>3807</v>
      </c>
      <c r="AH912" t="s">
        <v>74</v>
      </c>
      <c r="AI912" t="s">
        <v>58</v>
      </c>
      <c r="AJ912" t="s">
        <v>75</v>
      </c>
      <c r="AK912" t="s">
        <v>58</v>
      </c>
      <c r="AL912" t="s">
        <v>60</v>
      </c>
      <c r="AM912" t="s">
        <v>90</v>
      </c>
    </row>
    <row r="913" spans="1:39" x14ac:dyDescent="0.25">
      <c r="A913" t="s">
        <v>7674</v>
      </c>
      <c r="B913" t="s">
        <v>4250</v>
      </c>
      <c r="C913" t="s">
        <v>42</v>
      </c>
      <c r="D913" t="s">
        <v>4251</v>
      </c>
      <c r="E913" t="s">
        <v>44</v>
      </c>
      <c r="F913" s="1">
        <v>0.05</v>
      </c>
      <c r="G913" t="s">
        <v>7509</v>
      </c>
      <c r="H913">
        <v>3</v>
      </c>
      <c r="I913" t="s">
        <v>4253</v>
      </c>
      <c r="J913">
        <v>1800</v>
      </c>
      <c r="K913">
        <v>259200</v>
      </c>
      <c r="L913" t="s">
        <v>7510</v>
      </c>
      <c r="O913" t="s">
        <v>7683</v>
      </c>
      <c r="P913" t="s">
        <v>4374</v>
      </c>
      <c r="Q913" t="s">
        <v>4257</v>
      </c>
      <c r="R913" t="s">
        <v>6912</v>
      </c>
      <c r="S913" t="s">
        <v>5488</v>
      </c>
      <c r="T913" t="s">
        <v>5489</v>
      </c>
      <c r="U913" t="s">
        <v>7636</v>
      </c>
      <c r="X913">
        <v>26</v>
      </c>
      <c r="Y913" t="s">
        <v>4378</v>
      </c>
      <c r="Z913" t="s">
        <v>4378</v>
      </c>
      <c r="AA913" t="s">
        <v>4378</v>
      </c>
      <c r="AB913">
        <v>1</v>
      </c>
      <c r="AC913">
        <v>0.6</v>
      </c>
      <c r="AD913">
        <v>1</v>
      </c>
      <c r="AE913">
        <v>12</v>
      </c>
      <c r="AF913" t="s">
        <v>3796</v>
      </c>
      <c r="AG913" t="s">
        <v>3807</v>
      </c>
      <c r="AH913" t="s">
        <v>57</v>
      </c>
      <c r="AI913" t="s">
        <v>58</v>
      </c>
      <c r="AJ913" t="s">
        <v>75</v>
      </c>
      <c r="AK913" t="s">
        <v>58</v>
      </c>
      <c r="AL913" t="s">
        <v>84</v>
      </c>
      <c r="AM913" t="s">
        <v>61</v>
      </c>
    </row>
    <row r="914" spans="1:39" x14ac:dyDescent="0.25">
      <c r="A914" t="s">
        <v>7684</v>
      </c>
      <c r="B914" t="s">
        <v>4250</v>
      </c>
      <c r="C914" t="s">
        <v>42</v>
      </c>
      <c r="D914" t="s">
        <v>4251</v>
      </c>
      <c r="E914" t="s">
        <v>44</v>
      </c>
      <c r="F914" s="1">
        <v>0.05</v>
      </c>
      <c r="G914" t="s">
        <v>7383</v>
      </c>
      <c r="H914">
        <v>4</v>
      </c>
      <c r="I914" t="s">
        <v>4253</v>
      </c>
      <c r="J914">
        <v>1800</v>
      </c>
      <c r="K914">
        <v>259200</v>
      </c>
      <c r="L914" t="s">
        <v>7662</v>
      </c>
      <c r="O914" t="s">
        <v>7686</v>
      </c>
      <c r="P914" t="s">
        <v>4820</v>
      </c>
      <c r="Q914" t="s">
        <v>4257</v>
      </c>
      <c r="R914" t="s">
        <v>4826</v>
      </c>
      <c r="S914" t="s">
        <v>5634</v>
      </c>
      <c r="T914" t="s">
        <v>5635</v>
      </c>
      <c r="U914" t="s">
        <v>7682</v>
      </c>
      <c r="X914">
        <v>25</v>
      </c>
      <c r="Y914" t="s">
        <v>4824</v>
      </c>
      <c r="Z914" t="s">
        <v>4824</v>
      </c>
      <c r="AA914" t="s">
        <v>4824</v>
      </c>
      <c r="AB914">
        <v>1</v>
      </c>
      <c r="AC914">
        <v>0.9</v>
      </c>
      <c r="AD914">
        <v>1</v>
      </c>
      <c r="AE914">
        <v>7</v>
      </c>
      <c r="AF914" t="s">
        <v>4040</v>
      </c>
      <c r="AG914" t="s">
        <v>4058</v>
      </c>
      <c r="AH914" t="s">
        <v>74</v>
      </c>
      <c r="AI914" t="s">
        <v>58</v>
      </c>
      <c r="AJ914" t="s">
        <v>75</v>
      </c>
      <c r="AK914" t="s">
        <v>58</v>
      </c>
      <c r="AL914" t="s">
        <v>84</v>
      </c>
      <c r="AM914" t="s">
        <v>90</v>
      </c>
    </row>
    <row r="915" spans="1:39" x14ac:dyDescent="0.25">
      <c r="A915" t="s">
        <v>7684</v>
      </c>
      <c r="B915" t="s">
        <v>4250</v>
      </c>
      <c r="C915" t="s">
        <v>42</v>
      </c>
      <c r="D915" t="s">
        <v>4251</v>
      </c>
      <c r="E915" t="s">
        <v>44</v>
      </c>
      <c r="F915" s="1">
        <v>0.05</v>
      </c>
      <c r="G915" t="s">
        <v>7383</v>
      </c>
      <c r="H915">
        <v>4</v>
      </c>
      <c r="I915" t="s">
        <v>4253</v>
      </c>
      <c r="J915">
        <v>1800</v>
      </c>
      <c r="K915">
        <v>259200</v>
      </c>
      <c r="L915" t="s">
        <v>7662</v>
      </c>
      <c r="O915" t="s">
        <v>7687</v>
      </c>
      <c r="P915" t="s">
        <v>4781</v>
      </c>
      <c r="Q915" t="s">
        <v>4257</v>
      </c>
      <c r="R915" t="s">
        <v>7667</v>
      </c>
      <c r="S915" t="s">
        <v>7688</v>
      </c>
      <c r="T915" t="s">
        <v>7689</v>
      </c>
      <c r="U915" t="s">
        <v>6114</v>
      </c>
      <c r="X915">
        <v>23</v>
      </c>
      <c r="Y915" t="s">
        <v>4785</v>
      </c>
      <c r="Z915" t="s">
        <v>4785</v>
      </c>
      <c r="AA915" t="s">
        <v>4785</v>
      </c>
      <c r="AB915">
        <v>1</v>
      </c>
      <c r="AC915">
        <v>0.9</v>
      </c>
      <c r="AD915">
        <v>1</v>
      </c>
      <c r="AE915">
        <v>7</v>
      </c>
      <c r="AF915" t="s">
        <v>4040</v>
      </c>
      <c r="AG915" t="s">
        <v>4058</v>
      </c>
      <c r="AH915" t="s">
        <v>67</v>
      </c>
      <c r="AI915" t="s">
        <v>58</v>
      </c>
      <c r="AJ915" t="s">
        <v>59</v>
      </c>
      <c r="AK915" t="s">
        <v>58</v>
      </c>
      <c r="AL915" t="s">
        <v>84</v>
      </c>
      <c r="AM915" t="s">
        <v>61</v>
      </c>
    </row>
    <row r="916" spans="1:39" x14ac:dyDescent="0.25">
      <c r="A916" t="s">
        <v>7684</v>
      </c>
      <c r="B916" t="s">
        <v>4250</v>
      </c>
      <c r="C916" t="s">
        <v>42</v>
      </c>
      <c r="D916" t="s">
        <v>4251</v>
      </c>
      <c r="E916" t="s">
        <v>44</v>
      </c>
      <c r="F916" s="1">
        <v>0.05</v>
      </c>
      <c r="G916" t="s">
        <v>7383</v>
      </c>
      <c r="H916">
        <v>4</v>
      </c>
      <c r="I916" t="s">
        <v>4253</v>
      </c>
      <c r="J916">
        <v>1800</v>
      </c>
      <c r="K916">
        <v>259200</v>
      </c>
      <c r="L916" t="s">
        <v>7662</v>
      </c>
      <c r="O916" t="s">
        <v>7690</v>
      </c>
      <c r="P916" t="s">
        <v>4280</v>
      </c>
      <c r="Q916" t="s">
        <v>4257</v>
      </c>
      <c r="R916" t="s">
        <v>6278</v>
      </c>
      <c r="S916" t="s">
        <v>6730</v>
      </c>
      <c r="T916" t="s">
        <v>7691</v>
      </c>
      <c r="U916" t="s">
        <v>7682</v>
      </c>
      <c r="X916">
        <v>18</v>
      </c>
      <c r="Y916" t="s">
        <v>4284</v>
      </c>
      <c r="Z916" t="s">
        <v>4284</v>
      </c>
      <c r="AA916" t="s">
        <v>4284</v>
      </c>
      <c r="AB916">
        <v>1</v>
      </c>
      <c r="AC916">
        <v>0.9</v>
      </c>
      <c r="AD916">
        <v>1</v>
      </c>
      <c r="AE916">
        <v>7</v>
      </c>
      <c r="AF916" t="s">
        <v>4040</v>
      </c>
      <c r="AG916" t="s">
        <v>4058</v>
      </c>
      <c r="AH916" t="s">
        <v>74</v>
      </c>
      <c r="AI916" t="s">
        <v>58</v>
      </c>
      <c r="AJ916" t="s">
        <v>68</v>
      </c>
      <c r="AK916" t="s">
        <v>58</v>
      </c>
      <c r="AL916" t="s">
        <v>84</v>
      </c>
      <c r="AM916" t="s">
        <v>90</v>
      </c>
    </row>
    <row r="917" spans="1:39" x14ac:dyDescent="0.25">
      <c r="A917" t="s">
        <v>7692</v>
      </c>
      <c r="B917" t="s">
        <v>4250</v>
      </c>
      <c r="C917" t="s">
        <v>42</v>
      </c>
      <c r="D917" t="s">
        <v>4251</v>
      </c>
      <c r="E917" t="s">
        <v>44</v>
      </c>
      <c r="F917" s="1">
        <v>0.05</v>
      </c>
      <c r="G917" t="s">
        <v>6768</v>
      </c>
      <c r="H917">
        <v>3</v>
      </c>
      <c r="I917" t="s">
        <v>4253</v>
      </c>
      <c r="J917">
        <v>1800</v>
      </c>
      <c r="K917">
        <v>259200</v>
      </c>
      <c r="L917" t="s">
        <v>6769</v>
      </c>
      <c r="O917" t="s">
        <v>7693</v>
      </c>
      <c r="P917" t="s">
        <v>4280</v>
      </c>
      <c r="Q917" t="s">
        <v>4257</v>
      </c>
      <c r="R917" t="s">
        <v>7694</v>
      </c>
      <c r="S917" t="s">
        <v>4912</v>
      </c>
      <c r="T917" t="s">
        <v>7695</v>
      </c>
      <c r="U917" t="s">
        <v>7682</v>
      </c>
      <c r="X917">
        <v>21</v>
      </c>
      <c r="Y917" t="s">
        <v>4284</v>
      </c>
      <c r="Z917" t="s">
        <v>4284</v>
      </c>
      <c r="AA917" t="s">
        <v>4284</v>
      </c>
      <c r="AB917">
        <v>1</v>
      </c>
      <c r="AC917">
        <v>0.6</v>
      </c>
      <c r="AD917">
        <v>0</v>
      </c>
      <c r="AE917">
        <v>2</v>
      </c>
      <c r="AF917" t="s">
        <v>3522</v>
      </c>
      <c r="AG917" t="s">
        <v>3536</v>
      </c>
      <c r="AH917" t="s">
        <v>74</v>
      </c>
      <c r="AI917" t="s">
        <v>58</v>
      </c>
      <c r="AJ917" t="s">
        <v>68</v>
      </c>
      <c r="AK917" t="s">
        <v>58</v>
      </c>
      <c r="AL917" t="s">
        <v>84</v>
      </c>
      <c r="AM917" t="s">
        <v>90</v>
      </c>
    </row>
    <row r="918" spans="1:39" x14ac:dyDescent="0.25">
      <c r="A918" t="s">
        <v>7692</v>
      </c>
      <c r="B918" t="s">
        <v>4250</v>
      </c>
      <c r="C918" t="s">
        <v>42</v>
      </c>
      <c r="D918" t="s">
        <v>4251</v>
      </c>
      <c r="E918" t="s">
        <v>44</v>
      </c>
      <c r="F918" s="1">
        <v>0.05</v>
      </c>
      <c r="G918" t="s">
        <v>6768</v>
      </c>
      <c r="H918">
        <v>3</v>
      </c>
      <c r="I918" t="s">
        <v>4253</v>
      </c>
      <c r="J918">
        <v>1800</v>
      </c>
      <c r="K918">
        <v>259200</v>
      </c>
      <c r="L918" t="s">
        <v>6769</v>
      </c>
      <c r="O918" t="s">
        <v>7696</v>
      </c>
      <c r="P918" t="s">
        <v>4307</v>
      </c>
      <c r="Q918" t="s">
        <v>4257</v>
      </c>
      <c r="R918" t="s">
        <v>7187</v>
      </c>
      <c r="S918" t="s">
        <v>6868</v>
      </c>
      <c r="T918" t="s">
        <v>7697</v>
      </c>
      <c r="U918" t="s">
        <v>7682</v>
      </c>
      <c r="X918">
        <v>32</v>
      </c>
      <c r="Y918" t="s">
        <v>4311</v>
      </c>
      <c r="Z918" t="s">
        <v>4311</v>
      </c>
      <c r="AA918" t="s">
        <v>4311</v>
      </c>
      <c r="AB918">
        <v>1</v>
      </c>
      <c r="AC918">
        <v>0.6</v>
      </c>
      <c r="AD918">
        <v>0</v>
      </c>
      <c r="AE918">
        <v>2</v>
      </c>
      <c r="AF918" t="s">
        <v>3522</v>
      </c>
      <c r="AG918" t="s">
        <v>3536</v>
      </c>
      <c r="AH918" t="s">
        <v>1861</v>
      </c>
      <c r="AI918" t="s">
        <v>58</v>
      </c>
      <c r="AJ918" t="s">
        <v>68</v>
      </c>
      <c r="AK918" t="s">
        <v>58</v>
      </c>
      <c r="AL918" t="s">
        <v>60</v>
      </c>
      <c r="AM918" t="s">
        <v>61</v>
      </c>
    </row>
    <row r="919" spans="1:39" x14ac:dyDescent="0.25">
      <c r="A919" t="s">
        <v>7692</v>
      </c>
      <c r="B919" t="s">
        <v>4250</v>
      </c>
      <c r="C919" t="s">
        <v>42</v>
      </c>
      <c r="D919" t="s">
        <v>4251</v>
      </c>
      <c r="E919" t="s">
        <v>44</v>
      </c>
      <c r="F919" s="1">
        <v>0.05</v>
      </c>
      <c r="G919" t="s">
        <v>6768</v>
      </c>
      <c r="H919">
        <v>3</v>
      </c>
      <c r="I919" t="s">
        <v>4253</v>
      </c>
      <c r="J919">
        <v>1800</v>
      </c>
      <c r="K919">
        <v>259200</v>
      </c>
      <c r="L919" t="s">
        <v>6769</v>
      </c>
      <c r="O919" t="s">
        <v>7698</v>
      </c>
      <c r="P919" t="s">
        <v>4338</v>
      </c>
      <c r="Q919" t="s">
        <v>4257</v>
      </c>
      <c r="R919" t="s">
        <v>7699</v>
      </c>
      <c r="S919" t="s">
        <v>7700</v>
      </c>
      <c r="T919" t="s">
        <v>7701</v>
      </c>
      <c r="U919" t="s">
        <v>7682</v>
      </c>
      <c r="X919">
        <v>287</v>
      </c>
      <c r="Y919" t="s">
        <v>4342</v>
      </c>
      <c r="Z919" t="s">
        <v>4342</v>
      </c>
      <c r="AA919" t="s">
        <v>4342</v>
      </c>
      <c r="AB919">
        <v>1</v>
      </c>
      <c r="AC919">
        <v>0.6</v>
      </c>
      <c r="AD919">
        <v>0</v>
      </c>
      <c r="AE919">
        <v>2</v>
      </c>
      <c r="AF919" t="s">
        <v>3522</v>
      </c>
      <c r="AG919" t="s">
        <v>3536</v>
      </c>
      <c r="AH919" t="s">
        <v>74</v>
      </c>
      <c r="AI919" t="s">
        <v>58</v>
      </c>
      <c r="AJ919" t="s">
        <v>68</v>
      </c>
      <c r="AK919" t="s">
        <v>58</v>
      </c>
      <c r="AL919" t="s">
        <v>84</v>
      </c>
      <c r="AM919" t="s">
        <v>61</v>
      </c>
    </row>
    <row r="920" spans="1:39" x14ac:dyDescent="0.25">
      <c r="A920" t="s">
        <v>7702</v>
      </c>
      <c r="B920" t="s">
        <v>4250</v>
      </c>
      <c r="C920" t="s">
        <v>42</v>
      </c>
      <c r="D920" t="s">
        <v>4251</v>
      </c>
      <c r="E920" t="s">
        <v>44</v>
      </c>
      <c r="F920" s="1">
        <v>0.05</v>
      </c>
      <c r="G920" t="s">
        <v>7383</v>
      </c>
      <c r="H920">
        <v>3</v>
      </c>
      <c r="I920" t="s">
        <v>4253</v>
      </c>
      <c r="J920">
        <v>1800</v>
      </c>
      <c r="K920">
        <v>259200</v>
      </c>
      <c r="L920" t="s">
        <v>7417</v>
      </c>
      <c r="O920" s="2" t="s">
        <v>7703</v>
      </c>
      <c r="P920" t="s">
        <v>4570</v>
      </c>
      <c r="Q920" t="s">
        <v>4257</v>
      </c>
      <c r="R920" t="s">
        <v>7704</v>
      </c>
      <c r="S920" t="s">
        <v>6155</v>
      </c>
      <c r="T920" t="s">
        <v>6156</v>
      </c>
      <c r="U920" t="s">
        <v>7682</v>
      </c>
      <c r="X920">
        <v>30</v>
      </c>
      <c r="Y920" t="s">
        <v>4575</v>
      </c>
      <c r="Z920" t="s">
        <v>4575</v>
      </c>
      <c r="AA920" t="s">
        <v>4575</v>
      </c>
      <c r="AB920">
        <v>1</v>
      </c>
      <c r="AC920">
        <v>0.9</v>
      </c>
      <c r="AD920">
        <v>1</v>
      </c>
      <c r="AE920">
        <v>8</v>
      </c>
      <c r="AF920" t="s">
        <v>4040</v>
      </c>
      <c r="AG920" t="s">
        <v>4059</v>
      </c>
      <c r="AH920" t="s">
        <v>74</v>
      </c>
      <c r="AI920" t="s">
        <v>58</v>
      </c>
      <c r="AJ920" t="s">
        <v>75</v>
      </c>
      <c r="AK920" t="s">
        <v>58</v>
      </c>
      <c r="AL920" t="s">
        <v>84</v>
      </c>
      <c r="AM920" t="s">
        <v>61</v>
      </c>
    </row>
    <row r="921" spans="1:39" x14ac:dyDescent="0.25">
      <c r="A921" t="s">
        <v>7702</v>
      </c>
      <c r="B921" t="s">
        <v>4250</v>
      </c>
      <c r="C921" t="s">
        <v>42</v>
      </c>
      <c r="D921" t="s">
        <v>4251</v>
      </c>
      <c r="E921" t="s">
        <v>44</v>
      </c>
      <c r="F921" s="1">
        <v>0.05</v>
      </c>
      <c r="G921" t="s">
        <v>7383</v>
      </c>
      <c r="H921">
        <v>3</v>
      </c>
      <c r="I921" t="s">
        <v>4253</v>
      </c>
      <c r="J921">
        <v>1800</v>
      </c>
      <c r="K921">
        <v>259200</v>
      </c>
      <c r="L921" t="s">
        <v>7417</v>
      </c>
      <c r="O921" t="s">
        <v>7705</v>
      </c>
      <c r="P921" t="s">
        <v>4811</v>
      </c>
      <c r="Q921" t="s">
        <v>4257</v>
      </c>
      <c r="R921" t="s">
        <v>7706</v>
      </c>
      <c r="S921" t="s">
        <v>7707</v>
      </c>
      <c r="T921" t="s">
        <v>7708</v>
      </c>
      <c r="U921" t="s">
        <v>7682</v>
      </c>
      <c r="X921">
        <v>96</v>
      </c>
      <c r="Y921" t="s">
        <v>4785</v>
      </c>
      <c r="Z921" t="s">
        <v>4785</v>
      </c>
      <c r="AA921" t="s">
        <v>4785</v>
      </c>
      <c r="AB921">
        <v>1</v>
      </c>
      <c r="AC921">
        <v>0.9</v>
      </c>
      <c r="AD921">
        <v>1</v>
      </c>
      <c r="AE921">
        <v>8</v>
      </c>
      <c r="AF921" t="s">
        <v>4040</v>
      </c>
      <c r="AG921" t="s">
        <v>4059</v>
      </c>
      <c r="AH921" t="s">
        <v>2624</v>
      </c>
      <c r="AI921" t="s">
        <v>58</v>
      </c>
      <c r="AJ921" t="s">
        <v>59</v>
      </c>
      <c r="AK921" t="s">
        <v>58</v>
      </c>
      <c r="AL921" t="s">
        <v>84</v>
      </c>
      <c r="AM921" t="s">
        <v>61</v>
      </c>
    </row>
    <row r="922" spans="1:39" x14ac:dyDescent="0.25">
      <c r="A922" t="s">
        <v>7702</v>
      </c>
      <c r="B922" t="s">
        <v>4250</v>
      </c>
      <c r="C922" t="s">
        <v>42</v>
      </c>
      <c r="D922" t="s">
        <v>4251</v>
      </c>
      <c r="E922" t="s">
        <v>44</v>
      </c>
      <c r="F922" s="1">
        <v>0.05</v>
      </c>
      <c r="G922" t="s">
        <v>7383</v>
      </c>
      <c r="H922">
        <v>3</v>
      </c>
      <c r="I922" t="s">
        <v>4253</v>
      </c>
      <c r="J922">
        <v>1800</v>
      </c>
      <c r="K922">
        <v>259200</v>
      </c>
      <c r="L922" t="s">
        <v>7417</v>
      </c>
      <c r="O922" t="s">
        <v>7709</v>
      </c>
      <c r="P922" t="s">
        <v>4338</v>
      </c>
      <c r="Q922" t="s">
        <v>4257</v>
      </c>
      <c r="R922" t="s">
        <v>5309</v>
      </c>
      <c r="S922" t="s">
        <v>6494</v>
      </c>
      <c r="T922" t="s">
        <v>7710</v>
      </c>
      <c r="U922" t="s">
        <v>7682</v>
      </c>
      <c r="X922">
        <v>357</v>
      </c>
      <c r="Y922" t="s">
        <v>4342</v>
      </c>
      <c r="Z922" t="s">
        <v>4342</v>
      </c>
      <c r="AA922" t="s">
        <v>4342</v>
      </c>
      <c r="AB922">
        <v>1</v>
      </c>
      <c r="AC922">
        <v>0.9</v>
      </c>
      <c r="AD922">
        <v>1</v>
      </c>
      <c r="AE922">
        <v>8</v>
      </c>
      <c r="AF922" t="s">
        <v>4040</v>
      </c>
      <c r="AG922" t="s">
        <v>4059</v>
      </c>
      <c r="AH922" t="s">
        <v>74</v>
      </c>
      <c r="AI922" t="s">
        <v>58</v>
      </c>
      <c r="AJ922" t="s">
        <v>75</v>
      </c>
      <c r="AK922" t="s">
        <v>58</v>
      </c>
      <c r="AL922" t="s">
        <v>84</v>
      </c>
      <c r="AM922" t="s">
        <v>61</v>
      </c>
    </row>
    <row r="923" spans="1:39" x14ac:dyDescent="0.25">
      <c r="A923" t="s">
        <v>7711</v>
      </c>
      <c r="B923" t="s">
        <v>4250</v>
      </c>
      <c r="C923" t="s">
        <v>42</v>
      </c>
      <c r="D923" t="s">
        <v>4251</v>
      </c>
      <c r="E923" t="s">
        <v>44</v>
      </c>
      <c r="F923" s="1">
        <v>0.05</v>
      </c>
      <c r="G923" t="s">
        <v>7509</v>
      </c>
      <c r="H923">
        <v>3</v>
      </c>
      <c r="I923" t="s">
        <v>4253</v>
      </c>
      <c r="J923">
        <v>1800</v>
      </c>
      <c r="K923">
        <v>259200</v>
      </c>
      <c r="L923" t="s">
        <v>7510</v>
      </c>
      <c r="O923" t="s">
        <v>7712</v>
      </c>
      <c r="P923" t="s">
        <v>4280</v>
      </c>
      <c r="Q923" t="s">
        <v>4257</v>
      </c>
      <c r="R923" t="s">
        <v>7713</v>
      </c>
      <c r="S923" t="s">
        <v>5161</v>
      </c>
      <c r="T923" t="s">
        <v>7396</v>
      </c>
      <c r="U923" t="s">
        <v>7682</v>
      </c>
      <c r="X923">
        <v>19</v>
      </c>
      <c r="Y923" t="s">
        <v>4284</v>
      </c>
      <c r="Z923" t="s">
        <v>4284</v>
      </c>
      <c r="AA923" t="s">
        <v>4284</v>
      </c>
      <c r="AB923">
        <v>1</v>
      </c>
      <c r="AC923">
        <v>0.6</v>
      </c>
      <c r="AD923">
        <v>1</v>
      </c>
      <c r="AE923">
        <v>13</v>
      </c>
      <c r="AF923" t="s">
        <v>3796</v>
      </c>
      <c r="AG923" t="s">
        <v>3808</v>
      </c>
      <c r="AH923" t="s">
        <v>74</v>
      </c>
      <c r="AI923" t="s">
        <v>58</v>
      </c>
      <c r="AJ923" t="s">
        <v>68</v>
      </c>
      <c r="AK923" t="s">
        <v>58</v>
      </c>
      <c r="AL923" t="s">
        <v>84</v>
      </c>
      <c r="AM923" t="s">
        <v>90</v>
      </c>
    </row>
    <row r="924" spans="1:39" x14ac:dyDescent="0.25">
      <c r="A924" t="s">
        <v>7711</v>
      </c>
      <c r="B924" t="s">
        <v>4250</v>
      </c>
      <c r="C924" t="s">
        <v>42</v>
      </c>
      <c r="D924" t="s">
        <v>4251</v>
      </c>
      <c r="E924" t="s">
        <v>44</v>
      </c>
      <c r="F924" s="1">
        <v>0.05</v>
      </c>
      <c r="G924" t="s">
        <v>7509</v>
      </c>
      <c r="H924">
        <v>3</v>
      </c>
      <c r="I924" t="s">
        <v>4253</v>
      </c>
      <c r="J924">
        <v>1800</v>
      </c>
      <c r="K924">
        <v>259200</v>
      </c>
      <c r="L924" t="s">
        <v>7510</v>
      </c>
      <c r="O924" t="s">
        <v>7714</v>
      </c>
      <c r="P924" t="s">
        <v>4363</v>
      </c>
      <c r="Q924" t="s">
        <v>4257</v>
      </c>
      <c r="R924" t="s">
        <v>6050</v>
      </c>
      <c r="S924" t="s">
        <v>4822</v>
      </c>
      <c r="T924" t="s">
        <v>4823</v>
      </c>
      <c r="U924" t="s">
        <v>7682</v>
      </c>
      <c r="X924">
        <v>498</v>
      </c>
      <c r="Y924" t="s">
        <v>4367</v>
      </c>
      <c r="Z924" t="s">
        <v>4367</v>
      </c>
      <c r="AA924" t="s">
        <v>4367</v>
      </c>
      <c r="AB924">
        <v>1</v>
      </c>
      <c r="AC924">
        <v>0.6</v>
      </c>
      <c r="AD924">
        <v>1</v>
      </c>
      <c r="AE924">
        <v>13</v>
      </c>
      <c r="AF924" t="s">
        <v>3796</v>
      </c>
      <c r="AG924" t="s">
        <v>3808</v>
      </c>
      <c r="AH924" t="s">
        <v>67</v>
      </c>
      <c r="AI924" t="s">
        <v>58</v>
      </c>
      <c r="AJ924" t="s">
        <v>75</v>
      </c>
      <c r="AK924" t="s">
        <v>58</v>
      </c>
      <c r="AL924" t="s">
        <v>84</v>
      </c>
      <c r="AM924" t="s">
        <v>61</v>
      </c>
    </row>
    <row r="925" spans="1:39" x14ac:dyDescent="0.25">
      <c r="A925" t="s">
        <v>7711</v>
      </c>
      <c r="B925" t="s">
        <v>4250</v>
      </c>
      <c r="C925" t="s">
        <v>42</v>
      </c>
      <c r="D925" t="s">
        <v>4251</v>
      </c>
      <c r="E925" t="s">
        <v>44</v>
      </c>
      <c r="F925" s="1">
        <v>0.05</v>
      </c>
      <c r="G925" t="s">
        <v>7509</v>
      </c>
      <c r="H925">
        <v>3</v>
      </c>
      <c r="I925" t="s">
        <v>4253</v>
      </c>
      <c r="J925">
        <v>1800</v>
      </c>
      <c r="K925">
        <v>259200</v>
      </c>
      <c r="L925" t="s">
        <v>7510</v>
      </c>
      <c r="O925" t="s">
        <v>7715</v>
      </c>
      <c r="P925" t="s">
        <v>4623</v>
      </c>
      <c r="Q925" t="s">
        <v>4257</v>
      </c>
      <c r="R925" t="s">
        <v>4329</v>
      </c>
      <c r="S925" t="s">
        <v>6945</v>
      </c>
      <c r="T925" t="s">
        <v>6946</v>
      </c>
      <c r="U925" t="s">
        <v>7682</v>
      </c>
      <c r="X925">
        <v>13</v>
      </c>
      <c r="Y925" t="s">
        <v>4627</v>
      </c>
      <c r="Z925" t="s">
        <v>4627</v>
      </c>
      <c r="AA925" t="s">
        <v>4627</v>
      </c>
      <c r="AB925">
        <v>1</v>
      </c>
      <c r="AC925">
        <v>0.6</v>
      </c>
      <c r="AD925">
        <v>1</v>
      </c>
      <c r="AE925">
        <v>13</v>
      </c>
      <c r="AF925" t="s">
        <v>3796</v>
      </c>
      <c r="AG925" t="s">
        <v>3808</v>
      </c>
      <c r="AH925" t="s">
        <v>67</v>
      </c>
      <c r="AI925" t="s">
        <v>58</v>
      </c>
      <c r="AJ925" t="s">
        <v>133</v>
      </c>
      <c r="AK925" t="s">
        <v>58</v>
      </c>
      <c r="AL925" t="s">
        <v>84</v>
      </c>
      <c r="AM925" t="s">
        <v>61</v>
      </c>
    </row>
    <row r="926" spans="1:39" x14ac:dyDescent="0.25">
      <c r="A926" t="s">
        <v>7716</v>
      </c>
      <c r="B926" t="s">
        <v>4250</v>
      </c>
      <c r="C926" t="s">
        <v>42</v>
      </c>
      <c r="D926" t="s">
        <v>4251</v>
      </c>
      <c r="E926" t="s">
        <v>44</v>
      </c>
      <c r="F926" s="1">
        <v>0.05</v>
      </c>
      <c r="G926" t="s">
        <v>7509</v>
      </c>
      <c r="H926">
        <v>3</v>
      </c>
      <c r="I926" t="s">
        <v>4253</v>
      </c>
      <c r="J926">
        <v>1800</v>
      </c>
      <c r="K926">
        <v>259200</v>
      </c>
      <c r="L926" t="s">
        <v>7510</v>
      </c>
      <c r="O926" t="s">
        <v>7717</v>
      </c>
      <c r="P926" t="s">
        <v>4256</v>
      </c>
      <c r="Q926" t="s">
        <v>4257</v>
      </c>
      <c r="R926" t="s">
        <v>7306</v>
      </c>
      <c r="S926" t="s">
        <v>5032</v>
      </c>
      <c r="T926" t="s">
        <v>5033</v>
      </c>
      <c r="U926" t="s">
        <v>7718</v>
      </c>
      <c r="X926">
        <v>30</v>
      </c>
      <c r="Y926" t="s">
        <v>4262</v>
      </c>
      <c r="Z926" t="s">
        <v>4262</v>
      </c>
      <c r="AA926" t="s">
        <v>4262</v>
      </c>
      <c r="AB926">
        <v>1</v>
      </c>
      <c r="AC926">
        <v>0.6</v>
      </c>
      <c r="AD926">
        <v>0</v>
      </c>
      <c r="AE926">
        <v>14</v>
      </c>
      <c r="AF926" t="s">
        <v>3796</v>
      </c>
      <c r="AG926" t="s">
        <v>3809</v>
      </c>
      <c r="AH926" t="s">
        <v>67</v>
      </c>
      <c r="AI926" t="s">
        <v>58</v>
      </c>
      <c r="AJ926" t="s">
        <v>68</v>
      </c>
      <c r="AK926" t="s">
        <v>58</v>
      </c>
      <c r="AL926" t="s">
        <v>84</v>
      </c>
      <c r="AM926" t="s">
        <v>90</v>
      </c>
    </row>
    <row r="927" spans="1:39" x14ac:dyDescent="0.25">
      <c r="A927" t="s">
        <v>7716</v>
      </c>
      <c r="B927" t="s">
        <v>4250</v>
      </c>
      <c r="C927" t="s">
        <v>42</v>
      </c>
      <c r="D927" t="s">
        <v>4251</v>
      </c>
      <c r="E927" t="s">
        <v>44</v>
      </c>
      <c r="F927" s="1">
        <v>0.05</v>
      </c>
      <c r="G927" t="s">
        <v>7509</v>
      </c>
      <c r="H927">
        <v>3</v>
      </c>
      <c r="I927" t="s">
        <v>4253</v>
      </c>
      <c r="J927">
        <v>1800</v>
      </c>
      <c r="K927">
        <v>259200</v>
      </c>
      <c r="L927" t="s">
        <v>7510</v>
      </c>
      <c r="O927" t="s">
        <v>7719</v>
      </c>
      <c r="P927" t="s">
        <v>4338</v>
      </c>
      <c r="Q927" t="s">
        <v>4257</v>
      </c>
      <c r="R927" t="s">
        <v>4333</v>
      </c>
      <c r="S927" t="s">
        <v>7720</v>
      </c>
      <c r="T927" t="s">
        <v>7721</v>
      </c>
      <c r="U927" t="s">
        <v>7718</v>
      </c>
      <c r="X927">
        <v>257</v>
      </c>
      <c r="Y927" t="s">
        <v>4342</v>
      </c>
      <c r="Z927" t="s">
        <v>4342</v>
      </c>
      <c r="AA927" t="s">
        <v>4342</v>
      </c>
      <c r="AB927">
        <v>1</v>
      </c>
      <c r="AC927">
        <v>0.6</v>
      </c>
      <c r="AD927">
        <v>0</v>
      </c>
      <c r="AE927">
        <v>14</v>
      </c>
      <c r="AF927" t="s">
        <v>3796</v>
      </c>
      <c r="AG927" t="s">
        <v>3809</v>
      </c>
      <c r="AH927" t="s">
        <v>74</v>
      </c>
      <c r="AI927" t="s">
        <v>58</v>
      </c>
      <c r="AJ927" t="s">
        <v>68</v>
      </c>
      <c r="AK927" t="s">
        <v>58</v>
      </c>
      <c r="AL927" t="s">
        <v>84</v>
      </c>
      <c r="AM927" t="s">
        <v>61</v>
      </c>
    </row>
    <row r="928" spans="1:39" x14ac:dyDescent="0.25">
      <c r="A928" t="s">
        <v>7716</v>
      </c>
      <c r="B928" t="s">
        <v>4250</v>
      </c>
      <c r="C928" t="s">
        <v>42</v>
      </c>
      <c r="D928" t="s">
        <v>4251</v>
      </c>
      <c r="E928" t="s">
        <v>44</v>
      </c>
      <c r="F928" s="1">
        <v>0.05</v>
      </c>
      <c r="G928" t="s">
        <v>7509</v>
      </c>
      <c r="H928">
        <v>3</v>
      </c>
      <c r="I928" t="s">
        <v>4253</v>
      </c>
      <c r="J928">
        <v>1800</v>
      </c>
      <c r="K928">
        <v>259200</v>
      </c>
      <c r="L928" t="s">
        <v>7510</v>
      </c>
      <c r="O928" t="s">
        <v>7722</v>
      </c>
      <c r="P928" t="s">
        <v>4811</v>
      </c>
      <c r="Q928" t="s">
        <v>4257</v>
      </c>
      <c r="R928" t="s">
        <v>7723</v>
      </c>
      <c r="S928" t="s">
        <v>4722</v>
      </c>
      <c r="T928" t="s">
        <v>6033</v>
      </c>
      <c r="U928" t="s">
        <v>7718</v>
      </c>
      <c r="X928">
        <v>49</v>
      </c>
      <c r="Y928" t="s">
        <v>4785</v>
      </c>
      <c r="Z928" t="s">
        <v>4785</v>
      </c>
      <c r="AA928" t="s">
        <v>4785</v>
      </c>
      <c r="AB928">
        <v>1</v>
      </c>
      <c r="AC928">
        <v>0.6</v>
      </c>
      <c r="AD928">
        <v>0</v>
      </c>
      <c r="AE928">
        <v>14</v>
      </c>
      <c r="AF928" t="s">
        <v>3796</v>
      </c>
      <c r="AG928" t="s">
        <v>3809</v>
      </c>
      <c r="AH928" t="s">
        <v>2624</v>
      </c>
      <c r="AI928" t="s">
        <v>58</v>
      </c>
      <c r="AJ928" t="s">
        <v>75</v>
      </c>
      <c r="AK928" t="s">
        <v>58</v>
      </c>
      <c r="AL928" t="s">
        <v>84</v>
      </c>
      <c r="AM928" t="s">
        <v>61</v>
      </c>
    </row>
    <row r="929" spans="1:39" x14ac:dyDescent="0.25">
      <c r="A929" t="s">
        <v>7724</v>
      </c>
      <c r="B929" t="s">
        <v>4250</v>
      </c>
      <c r="C929" t="s">
        <v>42</v>
      </c>
      <c r="D929" t="s">
        <v>4251</v>
      </c>
      <c r="E929" t="s">
        <v>44</v>
      </c>
      <c r="F929" s="1">
        <v>0.05</v>
      </c>
      <c r="G929" t="s">
        <v>7383</v>
      </c>
      <c r="H929">
        <v>3</v>
      </c>
      <c r="I929" t="s">
        <v>4253</v>
      </c>
      <c r="J929">
        <v>1800</v>
      </c>
      <c r="K929">
        <v>259200</v>
      </c>
      <c r="L929" t="s">
        <v>7417</v>
      </c>
      <c r="O929" t="s">
        <v>7725</v>
      </c>
      <c r="P929" t="s">
        <v>4286</v>
      </c>
      <c r="Q929" t="s">
        <v>4257</v>
      </c>
      <c r="R929" t="s">
        <v>5536</v>
      </c>
      <c r="S929" t="s">
        <v>7726</v>
      </c>
      <c r="T929" t="s">
        <v>7727</v>
      </c>
      <c r="U929" t="s">
        <v>7718</v>
      </c>
      <c r="X929">
        <v>36</v>
      </c>
      <c r="Y929" t="s">
        <v>4290</v>
      </c>
      <c r="Z929" t="s">
        <v>4290</v>
      </c>
      <c r="AA929" t="s">
        <v>4290</v>
      </c>
      <c r="AB929">
        <v>1</v>
      </c>
      <c r="AC929">
        <v>0.9</v>
      </c>
      <c r="AD929">
        <v>0</v>
      </c>
      <c r="AE929">
        <v>9</v>
      </c>
      <c r="AF929" t="s">
        <v>4040</v>
      </c>
      <c r="AG929" t="s">
        <v>4060</v>
      </c>
      <c r="AH929" t="s">
        <v>67</v>
      </c>
      <c r="AI929" t="s">
        <v>58</v>
      </c>
      <c r="AJ929" t="s">
        <v>59</v>
      </c>
      <c r="AK929" t="s">
        <v>58</v>
      </c>
      <c r="AL929" t="s">
        <v>84</v>
      </c>
      <c r="AM929" t="s">
        <v>61</v>
      </c>
    </row>
    <row r="930" spans="1:39" x14ac:dyDescent="0.25">
      <c r="A930" t="s">
        <v>7724</v>
      </c>
      <c r="B930" t="s">
        <v>4250</v>
      </c>
      <c r="C930" t="s">
        <v>42</v>
      </c>
      <c r="D930" t="s">
        <v>4251</v>
      </c>
      <c r="E930" t="s">
        <v>44</v>
      </c>
      <c r="F930" s="1">
        <v>0.05</v>
      </c>
      <c r="G930" t="s">
        <v>7383</v>
      </c>
      <c r="H930">
        <v>3</v>
      </c>
      <c r="I930" t="s">
        <v>4253</v>
      </c>
      <c r="J930">
        <v>1800</v>
      </c>
      <c r="K930">
        <v>259200</v>
      </c>
      <c r="L930" t="s">
        <v>7417</v>
      </c>
      <c r="O930" t="s">
        <v>7728</v>
      </c>
      <c r="P930" t="s">
        <v>5909</v>
      </c>
      <c r="Q930" t="s">
        <v>4257</v>
      </c>
      <c r="R930" t="s">
        <v>6133</v>
      </c>
      <c r="S930" t="s">
        <v>5205</v>
      </c>
      <c r="T930" t="s">
        <v>6508</v>
      </c>
      <c r="U930" t="s">
        <v>7718</v>
      </c>
      <c r="X930">
        <v>36</v>
      </c>
      <c r="Y930" t="s">
        <v>4448</v>
      </c>
      <c r="Z930" t="s">
        <v>4448</v>
      </c>
      <c r="AA930" t="s">
        <v>4448</v>
      </c>
      <c r="AB930">
        <v>1</v>
      </c>
      <c r="AC930">
        <v>0.9</v>
      </c>
      <c r="AD930">
        <v>0</v>
      </c>
      <c r="AE930">
        <v>9</v>
      </c>
      <c r="AF930" t="s">
        <v>4040</v>
      </c>
      <c r="AG930" t="s">
        <v>4060</v>
      </c>
      <c r="AH930" t="s">
        <v>74</v>
      </c>
      <c r="AI930" t="s">
        <v>58</v>
      </c>
      <c r="AJ930" t="s">
        <v>75</v>
      </c>
      <c r="AK930" t="s">
        <v>58</v>
      </c>
      <c r="AL930" t="s">
        <v>60</v>
      </c>
      <c r="AM930" t="s">
        <v>61</v>
      </c>
    </row>
    <row r="931" spans="1:39" x14ac:dyDescent="0.25">
      <c r="A931" t="s">
        <v>7724</v>
      </c>
      <c r="B931" t="s">
        <v>4250</v>
      </c>
      <c r="C931" t="s">
        <v>42</v>
      </c>
      <c r="D931" t="s">
        <v>4251</v>
      </c>
      <c r="E931" t="s">
        <v>44</v>
      </c>
      <c r="F931" s="1">
        <v>0.05</v>
      </c>
      <c r="G931" t="s">
        <v>7383</v>
      </c>
      <c r="H931">
        <v>3</v>
      </c>
      <c r="I931" t="s">
        <v>4253</v>
      </c>
      <c r="J931">
        <v>1800</v>
      </c>
      <c r="K931">
        <v>259200</v>
      </c>
      <c r="L931" t="s">
        <v>7417</v>
      </c>
      <c r="O931" t="s">
        <v>7729</v>
      </c>
      <c r="P931" t="s">
        <v>4415</v>
      </c>
      <c r="Q931" t="s">
        <v>4257</v>
      </c>
      <c r="R931" t="s">
        <v>6583</v>
      </c>
      <c r="S931" t="s">
        <v>4313</v>
      </c>
      <c r="T931" t="s">
        <v>7730</v>
      </c>
      <c r="U931" t="s">
        <v>7718</v>
      </c>
      <c r="X931">
        <v>27</v>
      </c>
      <c r="Y931" t="s">
        <v>4419</v>
      </c>
      <c r="Z931" t="s">
        <v>4419</v>
      </c>
      <c r="AA931" t="s">
        <v>4419</v>
      </c>
      <c r="AB931">
        <v>1</v>
      </c>
      <c r="AC931">
        <v>0.9</v>
      </c>
      <c r="AD931">
        <v>0</v>
      </c>
      <c r="AE931">
        <v>9</v>
      </c>
      <c r="AF931" t="s">
        <v>4040</v>
      </c>
      <c r="AG931" t="s">
        <v>4060</v>
      </c>
      <c r="AH931" t="s">
        <v>57</v>
      </c>
      <c r="AI931" t="s">
        <v>58</v>
      </c>
      <c r="AJ931" t="s">
        <v>68</v>
      </c>
      <c r="AK931" t="s">
        <v>58</v>
      </c>
      <c r="AL931" t="s">
        <v>60</v>
      </c>
      <c r="AM931" t="s">
        <v>61</v>
      </c>
    </row>
    <row r="932" spans="1:39" x14ac:dyDescent="0.25">
      <c r="A932" t="s">
        <v>7731</v>
      </c>
      <c r="B932" t="s">
        <v>4250</v>
      </c>
      <c r="C932" t="s">
        <v>42</v>
      </c>
      <c r="D932" t="s">
        <v>4251</v>
      </c>
      <c r="E932" t="s">
        <v>44</v>
      </c>
      <c r="F932" s="1">
        <v>0.05</v>
      </c>
      <c r="G932" t="s">
        <v>6768</v>
      </c>
      <c r="H932">
        <v>3</v>
      </c>
      <c r="I932" t="s">
        <v>4253</v>
      </c>
      <c r="J932">
        <v>1800</v>
      </c>
      <c r="K932">
        <v>259200</v>
      </c>
      <c r="L932" t="s">
        <v>6769</v>
      </c>
      <c r="O932" t="s">
        <v>7732</v>
      </c>
      <c r="P932" t="s">
        <v>4327</v>
      </c>
      <c r="Q932" t="s">
        <v>4257</v>
      </c>
      <c r="R932" t="s">
        <v>7359</v>
      </c>
      <c r="S932" t="s">
        <v>5050</v>
      </c>
      <c r="T932" t="s">
        <v>5051</v>
      </c>
      <c r="U932" t="s">
        <v>7718</v>
      </c>
      <c r="X932">
        <v>16</v>
      </c>
      <c r="Y932" t="s">
        <v>4331</v>
      </c>
      <c r="Z932" t="s">
        <v>4331</v>
      </c>
      <c r="AA932" t="s">
        <v>4331</v>
      </c>
      <c r="AB932">
        <v>1</v>
      </c>
      <c r="AC932">
        <v>0.6</v>
      </c>
      <c r="AD932">
        <v>1</v>
      </c>
      <c r="AE932">
        <v>3</v>
      </c>
      <c r="AF932" t="s">
        <v>3522</v>
      </c>
      <c r="AG932" t="s">
        <v>3537</v>
      </c>
      <c r="AH932" t="s">
        <v>74</v>
      </c>
      <c r="AI932" t="s">
        <v>58</v>
      </c>
      <c r="AJ932" t="s">
        <v>75</v>
      </c>
      <c r="AK932" t="s">
        <v>58</v>
      </c>
      <c r="AL932" t="s">
        <v>84</v>
      </c>
      <c r="AM932" t="s">
        <v>90</v>
      </c>
    </row>
    <row r="933" spans="1:39" x14ac:dyDescent="0.25">
      <c r="A933" t="s">
        <v>7731</v>
      </c>
      <c r="B933" t="s">
        <v>4250</v>
      </c>
      <c r="C933" t="s">
        <v>42</v>
      </c>
      <c r="D933" t="s">
        <v>4251</v>
      </c>
      <c r="E933" t="s">
        <v>44</v>
      </c>
      <c r="F933" s="1">
        <v>0.05</v>
      </c>
      <c r="G933" t="s">
        <v>6768</v>
      </c>
      <c r="H933">
        <v>3</v>
      </c>
      <c r="I933" t="s">
        <v>4253</v>
      </c>
      <c r="J933">
        <v>1800</v>
      </c>
      <c r="K933">
        <v>259200</v>
      </c>
      <c r="L933" t="s">
        <v>6769</v>
      </c>
      <c r="O933" t="s">
        <v>7733</v>
      </c>
      <c r="P933" t="s">
        <v>4271</v>
      </c>
      <c r="Q933" t="s">
        <v>4257</v>
      </c>
      <c r="R933" t="s">
        <v>7734</v>
      </c>
      <c r="S933" t="s">
        <v>7735</v>
      </c>
      <c r="T933" t="s">
        <v>7736</v>
      </c>
      <c r="U933" t="s">
        <v>7718</v>
      </c>
      <c r="X933">
        <v>16</v>
      </c>
      <c r="Y933" t="s">
        <v>4275</v>
      </c>
      <c r="Z933" t="s">
        <v>4275</v>
      </c>
      <c r="AA933" t="s">
        <v>4275</v>
      </c>
      <c r="AB933">
        <v>1</v>
      </c>
      <c r="AC933">
        <v>0.6</v>
      </c>
      <c r="AD933">
        <v>1</v>
      </c>
      <c r="AE933">
        <v>3</v>
      </c>
      <c r="AF933" t="s">
        <v>3522</v>
      </c>
      <c r="AG933" t="s">
        <v>3537</v>
      </c>
      <c r="AH933" t="s">
        <v>74</v>
      </c>
      <c r="AI933" t="s">
        <v>58</v>
      </c>
      <c r="AJ933" t="s">
        <v>68</v>
      </c>
      <c r="AK933" t="s">
        <v>58</v>
      </c>
      <c r="AL933" t="s">
        <v>84</v>
      </c>
      <c r="AM933" t="s">
        <v>61</v>
      </c>
    </row>
    <row r="934" spans="1:39" x14ac:dyDescent="0.25">
      <c r="A934" t="s">
        <v>7731</v>
      </c>
      <c r="B934" t="s">
        <v>4250</v>
      </c>
      <c r="C934" t="s">
        <v>42</v>
      </c>
      <c r="D934" t="s">
        <v>4251</v>
      </c>
      <c r="E934" t="s">
        <v>44</v>
      </c>
      <c r="F934" s="1">
        <v>0.05</v>
      </c>
      <c r="G934" t="s">
        <v>6768</v>
      </c>
      <c r="H934">
        <v>3</v>
      </c>
      <c r="I934" t="s">
        <v>4253</v>
      </c>
      <c r="J934">
        <v>1800</v>
      </c>
      <c r="K934">
        <v>259200</v>
      </c>
      <c r="L934" t="s">
        <v>6769</v>
      </c>
      <c r="O934" t="s">
        <v>7737</v>
      </c>
      <c r="P934" t="s">
        <v>4256</v>
      </c>
      <c r="Q934" t="s">
        <v>4257</v>
      </c>
      <c r="R934" t="s">
        <v>6775</v>
      </c>
      <c r="S934" t="s">
        <v>5349</v>
      </c>
      <c r="T934" t="s">
        <v>5350</v>
      </c>
      <c r="U934" t="s">
        <v>7718</v>
      </c>
      <c r="X934">
        <v>9</v>
      </c>
      <c r="Y934" t="s">
        <v>4262</v>
      </c>
      <c r="Z934" t="s">
        <v>4262</v>
      </c>
      <c r="AA934" t="s">
        <v>4262</v>
      </c>
      <c r="AB934">
        <v>1</v>
      </c>
      <c r="AC934">
        <v>0.6</v>
      </c>
      <c r="AD934">
        <v>1</v>
      </c>
      <c r="AE934">
        <v>3</v>
      </c>
      <c r="AF934" t="s">
        <v>3522</v>
      </c>
      <c r="AG934" t="s">
        <v>3537</v>
      </c>
      <c r="AH934" t="s">
        <v>67</v>
      </c>
      <c r="AI934" t="s">
        <v>58</v>
      </c>
      <c r="AJ934" t="s">
        <v>75</v>
      </c>
      <c r="AK934" t="s">
        <v>58</v>
      </c>
      <c r="AL934" t="s">
        <v>84</v>
      </c>
      <c r="AM934" t="s">
        <v>90</v>
      </c>
    </row>
    <row r="935" spans="1:39" x14ac:dyDescent="0.25">
      <c r="A935" t="s">
        <v>7738</v>
      </c>
      <c r="B935" t="s">
        <v>4250</v>
      </c>
      <c r="C935" t="s">
        <v>42</v>
      </c>
      <c r="D935" t="s">
        <v>4251</v>
      </c>
      <c r="E935" t="s">
        <v>44</v>
      </c>
      <c r="F935" s="1">
        <v>0.05</v>
      </c>
      <c r="G935" t="s">
        <v>7534</v>
      </c>
      <c r="H935">
        <v>3</v>
      </c>
      <c r="I935" t="s">
        <v>4253</v>
      </c>
      <c r="J935">
        <v>1800</v>
      </c>
      <c r="K935">
        <v>259200</v>
      </c>
      <c r="L935" t="s">
        <v>7535</v>
      </c>
      <c r="O935" t="s">
        <v>7739</v>
      </c>
      <c r="P935" t="s">
        <v>4280</v>
      </c>
      <c r="Q935" t="s">
        <v>4257</v>
      </c>
      <c r="R935" t="s">
        <v>4394</v>
      </c>
      <c r="S935" t="s">
        <v>4684</v>
      </c>
      <c r="T935" t="s">
        <v>4685</v>
      </c>
      <c r="U935" t="s">
        <v>7718</v>
      </c>
      <c r="X935">
        <v>31</v>
      </c>
      <c r="Y935" t="s">
        <v>4284</v>
      </c>
      <c r="Z935" t="s">
        <v>4284</v>
      </c>
      <c r="AA935" t="s">
        <v>4284</v>
      </c>
      <c r="AB935">
        <v>1</v>
      </c>
      <c r="AC935">
        <v>0.6</v>
      </c>
      <c r="AD935">
        <v>1</v>
      </c>
      <c r="AE935">
        <v>15</v>
      </c>
      <c r="AF935" t="s">
        <v>3796</v>
      </c>
      <c r="AG935" t="s">
        <v>3810</v>
      </c>
      <c r="AH935" t="s">
        <v>74</v>
      </c>
      <c r="AI935" t="s">
        <v>58</v>
      </c>
      <c r="AJ935" t="s">
        <v>59</v>
      </c>
      <c r="AK935" t="s">
        <v>58</v>
      </c>
      <c r="AL935" t="s">
        <v>84</v>
      </c>
      <c r="AM935" t="s">
        <v>90</v>
      </c>
    </row>
    <row r="936" spans="1:39" x14ac:dyDescent="0.25">
      <c r="A936" t="s">
        <v>7738</v>
      </c>
      <c r="B936" t="s">
        <v>4250</v>
      </c>
      <c r="C936" t="s">
        <v>42</v>
      </c>
      <c r="D936" t="s">
        <v>4251</v>
      </c>
      <c r="E936" t="s">
        <v>44</v>
      </c>
      <c r="F936" s="1">
        <v>0.05</v>
      </c>
      <c r="G936" t="s">
        <v>7534</v>
      </c>
      <c r="H936">
        <v>3</v>
      </c>
      <c r="I936" t="s">
        <v>4253</v>
      </c>
      <c r="J936">
        <v>1800</v>
      </c>
      <c r="K936">
        <v>259200</v>
      </c>
      <c r="L936" t="s">
        <v>7535</v>
      </c>
      <c r="O936" t="s">
        <v>7740</v>
      </c>
      <c r="P936" t="s">
        <v>4432</v>
      </c>
      <c r="Q936" t="s">
        <v>4257</v>
      </c>
      <c r="R936" t="s">
        <v>6742</v>
      </c>
      <c r="S936" t="s">
        <v>4868</v>
      </c>
      <c r="T936" t="s">
        <v>4869</v>
      </c>
      <c r="U936" t="s">
        <v>7718</v>
      </c>
      <c r="X936">
        <v>14</v>
      </c>
      <c r="Y936" t="s">
        <v>4436</v>
      </c>
      <c r="Z936" t="s">
        <v>4436</v>
      </c>
      <c r="AA936" t="s">
        <v>4436</v>
      </c>
      <c r="AB936">
        <v>1</v>
      </c>
      <c r="AC936">
        <v>0.6</v>
      </c>
      <c r="AD936">
        <v>1</v>
      </c>
      <c r="AE936">
        <v>15</v>
      </c>
      <c r="AF936" t="s">
        <v>3796</v>
      </c>
      <c r="AG936" t="s">
        <v>3810</v>
      </c>
      <c r="AH936" t="s">
        <v>67</v>
      </c>
      <c r="AI936" t="s">
        <v>58</v>
      </c>
      <c r="AJ936" t="s">
        <v>133</v>
      </c>
      <c r="AK936" t="s">
        <v>58</v>
      </c>
      <c r="AL936" t="s">
        <v>60</v>
      </c>
      <c r="AM936" t="s">
        <v>61</v>
      </c>
    </row>
    <row r="937" spans="1:39" x14ac:dyDescent="0.25">
      <c r="A937" t="s">
        <v>7738</v>
      </c>
      <c r="B937" t="s">
        <v>4250</v>
      </c>
      <c r="C937" t="s">
        <v>42</v>
      </c>
      <c r="D937" t="s">
        <v>4251</v>
      </c>
      <c r="E937" t="s">
        <v>44</v>
      </c>
      <c r="F937" s="1">
        <v>0.05</v>
      </c>
      <c r="G937" t="s">
        <v>7534</v>
      </c>
      <c r="H937">
        <v>3</v>
      </c>
      <c r="I937" t="s">
        <v>4253</v>
      </c>
      <c r="J937">
        <v>1800</v>
      </c>
      <c r="K937">
        <v>259200</v>
      </c>
      <c r="L937" t="s">
        <v>7535</v>
      </c>
      <c r="O937" t="s">
        <v>7741</v>
      </c>
      <c r="P937" t="s">
        <v>4271</v>
      </c>
      <c r="Q937" t="s">
        <v>4257</v>
      </c>
      <c r="R937" t="s">
        <v>6512</v>
      </c>
      <c r="S937" t="s">
        <v>5127</v>
      </c>
      <c r="T937" t="s">
        <v>6844</v>
      </c>
      <c r="U937" t="s">
        <v>7742</v>
      </c>
      <c r="X937">
        <v>13</v>
      </c>
      <c r="Y937" t="s">
        <v>4275</v>
      </c>
      <c r="Z937" t="s">
        <v>4275</v>
      </c>
      <c r="AA937" t="s">
        <v>4275</v>
      </c>
      <c r="AB937">
        <v>1</v>
      </c>
      <c r="AC937">
        <v>0.6</v>
      </c>
      <c r="AD937">
        <v>1</v>
      </c>
      <c r="AE937">
        <v>15</v>
      </c>
      <c r="AF937" t="s">
        <v>3796</v>
      </c>
      <c r="AG937" t="s">
        <v>3810</v>
      </c>
      <c r="AH937" t="s">
        <v>74</v>
      </c>
      <c r="AI937" t="s">
        <v>58</v>
      </c>
      <c r="AJ937" t="s">
        <v>75</v>
      </c>
      <c r="AK937" t="s">
        <v>58</v>
      </c>
      <c r="AL937" t="s">
        <v>84</v>
      </c>
      <c r="AM937" t="s">
        <v>61</v>
      </c>
    </row>
    <row r="938" spans="1:39" x14ac:dyDescent="0.25">
      <c r="A938" t="s">
        <v>7743</v>
      </c>
      <c r="B938" t="s">
        <v>4250</v>
      </c>
      <c r="C938" t="s">
        <v>42</v>
      </c>
      <c r="D938" t="s">
        <v>4251</v>
      </c>
      <c r="E938" t="s">
        <v>44</v>
      </c>
      <c r="F938" s="1">
        <v>0.05</v>
      </c>
      <c r="G938" t="s">
        <v>7383</v>
      </c>
      <c r="H938">
        <v>3</v>
      </c>
      <c r="I938" t="s">
        <v>4253</v>
      </c>
      <c r="J938">
        <v>1800</v>
      </c>
      <c r="K938">
        <v>259200</v>
      </c>
      <c r="L938" t="s">
        <v>7417</v>
      </c>
      <c r="O938" t="s">
        <v>7744</v>
      </c>
      <c r="P938" t="s">
        <v>4623</v>
      </c>
      <c r="Q938" t="s">
        <v>4257</v>
      </c>
      <c r="R938" t="s">
        <v>7112</v>
      </c>
      <c r="S938" t="s">
        <v>5118</v>
      </c>
      <c r="T938" t="s">
        <v>5119</v>
      </c>
      <c r="U938" t="s">
        <v>7745</v>
      </c>
      <c r="X938">
        <v>11</v>
      </c>
      <c r="Y938" t="s">
        <v>4627</v>
      </c>
      <c r="Z938" t="s">
        <v>4627</v>
      </c>
      <c r="AA938" t="s">
        <v>4627</v>
      </c>
      <c r="AB938">
        <v>1</v>
      </c>
      <c r="AC938">
        <v>0.9</v>
      </c>
      <c r="AD938">
        <v>1</v>
      </c>
      <c r="AE938">
        <v>10</v>
      </c>
      <c r="AF938" t="s">
        <v>4040</v>
      </c>
      <c r="AG938" t="s">
        <v>4047</v>
      </c>
      <c r="AH938" t="s">
        <v>67</v>
      </c>
      <c r="AI938" t="s">
        <v>58</v>
      </c>
      <c r="AJ938" t="s">
        <v>59</v>
      </c>
      <c r="AK938" t="s">
        <v>58</v>
      </c>
      <c r="AL938" t="s">
        <v>84</v>
      </c>
      <c r="AM938" t="s">
        <v>61</v>
      </c>
    </row>
    <row r="939" spans="1:39" x14ac:dyDescent="0.25">
      <c r="A939" t="s">
        <v>7743</v>
      </c>
      <c r="B939" t="s">
        <v>4250</v>
      </c>
      <c r="C939" t="s">
        <v>42</v>
      </c>
      <c r="D939" t="s">
        <v>4251</v>
      </c>
      <c r="E939" t="s">
        <v>44</v>
      </c>
      <c r="F939" s="1">
        <v>0.05</v>
      </c>
      <c r="G939" t="s">
        <v>7383</v>
      </c>
      <c r="H939">
        <v>3</v>
      </c>
      <c r="I939" t="s">
        <v>4253</v>
      </c>
      <c r="J939">
        <v>1800</v>
      </c>
      <c r="K939">
        <v>259200</v>
      </c>
      <c r="L939" t="s">
        <v>7417</v>
      </c>
      <c r="O939" t="s">
        <v>7746</v>
      </c>
      <c r="P939" t="s">
        <v>4432</v>
      </c>
      <c r="Q939" t="s">
        <v>4257</v>
      </c>
      <c r="R939" t="s">
        <v>4434</v>
      </c>
      <c r="S939" t="s">
        <v>5646</v>
      </c>
      <c r="T939" t="s">
        <v>7747</v>
      </c>
      <c r="U939" t="s">
        <v>7745</v>
      </c>
      <c r="X939">
        <v>13</v>
      </c>
      <c r="Y939" t="s">
        <v>4436</v>
      </c>
      <c r="Z939" t="s">
        <v>4436</v>
      </c>
      <c r="AA939" t="s">
        <v>4436</v>
      </c>
      <c r="AB939">
        <v>1</v>
      </c>
      <c r="AC939">
        <v>0.9</v>
      </c>
      <c r="AD939">
        <v>1</v>
      </c>
      <c r="AE939">
        <v>10</v>
      </c>
      <c r="AF939" t="s">
        <v>4040</v>
      </c>
      <c r="AG939" t="s">
        <v>4047</v>
      </c>
      <c r="AH939" t="s">
        <v>67</v>
      </c>
      <c r="AI939" t="s">
        <v>58</v>
      </c>
      <c r="AJ939" t="s">
        <v>59</v>
      </c>
      <c r="AK939" t="s">
        <v>58</v>
      </c>
      <c r="AL939" t="s">
        <v>60</v>
      </c>
      <c r="AM939" t="s">
        <v>61</v>
      </c>
    </row>
    <row r="940" spans="1:39" x14ac:dyDescent="0.25">
      <c r="A940" t="s">
        <v>7743</v>
      </c>
      <c r="B940" t="s">
        <v>4250</v>
      </c>
      <c r="C940" t="s">
        <v>42</v>
      </c>
      <c r="D940" t="s">
        <v>4251</v>
      </c>
      <c r="E940" t="s">
        <v>44</v>
      </c>
      <c r="F940" s="1">
        <v>0.05</v>
      </c>
      <c r="G940" t="s">
        <v>7383</v>
      </c>
      <c r="H940">
        <v>3</v>
      </c>
      <c r="I940" t="s">
        <v>4253</v>
      </c>
      <c r="J940">
        <v>1800</v>
      </c>
      <c r="K940">
        <v>259200</v>
      </c>
      <c r="L940" t="s">
        <v>7417</v>
      </c>
      <c r="O940" t="s">
        <v>7748</v>
      </c>
      <c r="P940" t="s">
        <v>4327</v>
      </c>
      <c r="Q940" t="s">
        <v>4257</v>
      </c>
      <c r="R940" t="s">
        <v>6210</v>
      </c>
      <c r="S940" t="s">
        <v>4503</v>
      </c>
      <c r="T940" t="s">
        <v>4568</v>
      </c>
      <c r="U940" t="s">
        <v>7742</v>
      </c>
      <c r="X940">
        <v>12</v>
      </c>
      <c r="Y940" t="s">
        <v>4331</v>
      </c>
      <c r="Z940" t="s">
        <v>4331</v>
      </c>
      <c r="AA940" t="s">
        <v>4331</v>
      </c>
      <c r="AB940">
        <v>1</v>
      </c>
      <c r="AC940">
        <v>0.9</v>
      </c>
      <c r="AD940">
        <v>1</v>
      </c>
      <c r="AE940">
        <v>10</v>
      </c>
      <c r="AF940" t="s">
        <v>4040</v>
      </c>
      <c r="AG940" t="s">
        <v>4047</v>
      </c>
      <c r="AH940" t="s">
        <v>74</v>
      </c>
      <c r="AI940" t="s">
        <v>58</v>
      </c>
      <c r="AJ940" t="s">
        <v>75</v>
      </c>
      <c r="AK940" t="s">
        <v>58</v>
      </c>
      <c r="AL940" t="s">
        <v>84</v>
      </c>
      <c r="AM940" t="s">
        <v>90</v>
      </c>
    </row>
    <row r="941" spans="1:39" x14ac:dyDescent="0.25">
      <c r="A941" t="s">
        <v>7749</v>
      </c>
      <c r="B941" t="s">
        <v>4250</v>
      </c>
      <c r="C941" t="s">
        <v>42</v>
      </c>
      <c r="D941" t="s">
        <v>4251</v>
      </c>
      <c r="E941" t="s">
        <v>44</v>
      </c>
      <c r="F941" s="1">
        <v>0.05</v>
      </c>
      <c r="G941" t="s">
        <v>7534</v>
      </c>
      <c r="H941">
        <v>4</v>
      </c>
      <c r="I941" t="s">
        <v>4253</v>
      </c>
      <c r="J941">
        <v>1800</v>
      </c>
      <c r="K941">
        <v>259200</v>
      </c>
      <c r="L941" t="s">
        <v>7750</v>
      </c>
      <c r="O941" t="s">
        <v>7751</v>
      </c>
      <c r="P941" t="s">
        <v>4344</v>
      </c>
      <c r="Q941" t="s">
        <v>4257</v>
      </c>
      <c r="R941" t="s">
        <v>7280</v>
      </c>
      <c r="S941" t="s">
        <v>4496</v>
      </c>
      <c r="T941" t="s">
        <v>4497</v>
      </c>
      <c r="U941" t="s">
        <v>7745</v>
      </c>
      <c r="X941">
        <v>33</v>
      </c>
      <c r="Y941" t="s">
        <v>4348</v>
      </c>
      <c r="Z941" t="s">
        <v>4348</v>
      </c>
      <c r="AA941" t="s">
        <v>4348</v>
      </c>
      <c r="AB941">
        <v>1</v>
      </c>
      <c r="AC941">
        <v>0.7</v>
      </c>
      <c r="AD941">
        <v>1</v>
      </c>
      <c r="AE941">
        <v>1</v>
      </c>
      <c r="AF941" t="s">
        <v>3820</v>
      </c>
      <c r="AG941" t="s">
        <v>3827</v>
      </c>
      <c r="AH941" t="s">
        <v>74</v>
      </c>
      <c r="AI941" t="s">
        <v>58</v>
      </c>
      <c r="AJ941" t="s">
        <v>59</v>
      </c>
      <c r="AK941" t="s">
        <v>58</v>
      </c>
      <c r="AL941" t="s">
        <v>60</v>
      </c>
      <c r="AM941" t="s">
        <v>61</v>
      </c>
    </row>
    <row r="942" spans="1:39" x14ac:dyDescent="0.25">
      <c r="A942" t="s">
        <v>7749</v>
      </c>
      <c r="B942" t="s">
        <v>4250</v>
      </c>
      <c r="C942" t="s">
        <v>42</v>
      </c>
      <c r="D942" t="s">
        <v>4251</v>
      </c>
      <c r="E942" t="s">
        <v>44</v>
      </c>
      <c r="F942" s="1">
        <v>0.05</v>
      </c>
      <c r="G942" t="s">
        <v>7534</v>
      </c>
      <c r="H942">
        <v>4</v>
      </c>
      <c r="I942" t="s">
        <v>4253</v>
      </c>
      <c r="J942">
        <v>1800</v>
      </c>
      <c r="K942">
        <v>259200</v>
      </c>
      <c r="L942" t="s">
        <v>7750</v>
      </c>
      <c r="O942" t="s">
        <v>7752</v>
      </c>
      <c r="P942" t="s">
        <v>4271</v>
      </c>
      <c r="Q942" t="s">
        <v>4257</v>
      </c>
      <c r="R942" t="s">
        <v>7735</v>
      </c>
      <c r="S942" t="s">
        <v>4333</v>
      </c>
      <c r="T942" t="s">
        <v>4515</v>
      </c>
      <c r="U942" t="s">
        <v>7742</v>
      </c>
      <c r="X942">
        <v>13</v>
      </c>
      <c r="Y942" t="s">
        <v>4275</v>
      </c>
      <c r="Z942" t="s">
        <v>4275</v>
      </c>
      <c r="AA942" t="s">
        <v>4275</v>
      </c>
      <c r="AB942">
        <v>1</v>
      </c>
      <c r="AC942">
        <v>0.7</v>
      </c>
      <c r="AD942">
        <v>1</v>
      </c>
      <c r="AE942">
        <v>1</v>
      </c>
      <c r="AF942" t="s">
        <v>3820</v>
      </c>
      <c r="AG942" t="s">
        <v>3827</v>
      </c>
      <c r="AH942" t="s">
        <v>74</v>
      </c>
      <c r="AI942" t="s">
        <v>58</v>
      </c>
      <c r="AJ942" t="s">
        <v>142</v>
      </c>
      <c r="AK942" t="s">
        <v>58</v>
      </c>
      <c r="AL942" t="s">
        <v>84</v>
      </c>
      <c r="AM942" t="s">
        <v>61</v>
      </c>
    </row>
    <row r="943" spans="1:39" x14ac:dyDescent="0.25">
      <c r="A943" t="s">
        <v>7749</v>
      </c>
      <c r="B943" t="s">
        <v>4250</v>
      </c>
      <c r="C943" t="s">
        <v>42</v>
      </c>
      <c r="D943" t="s">
        <v>4251</v>
      </c>
      <c r="E943" t="s">
        <v>44</v>
      </c>
      <c r="F943" s="1">
        <v>0.05</v>
      </c>
      <c r="G943" t="s">
        <v>7534</v>
      </c>
      <c r="H943">
        <v>4</v>
      </c>
      <c r="I943" t="s">
        <v>4253</v>
      </c>
      <c r="J943">
        <v>1800</v>
      </c>
      <c r="K943">
        <v>259200</v>
      </c>
      <c r="L943" t="s">
        <v>7750</v>
      </c>
      <c r="O943" t="s">
        <v>7753</v>
      </c>
      <c r="P943" t="s">
        <v>4948</v>
      </c>
      <c r="Q943" t="s">
        <v>4257</v>
      </c>
      <c r="R943" t="s">
        <v>7754</v>
      </c>
      <c r="S943" t="s">
        <v>5906</v>
      </c>
      <c r="T943" t="s">
        <v>7755</v>
      </c>
      <c r="U943" t="s">
        <v>4304</v>
      </c>
      <c r="X943">
        <v>36</v>
      </c>
      <c r="Y943" t="s">
        <v>4425</v>
      </c>
      <c r="Z943" t="s">
        <v>4425</v>
      </c>
      <c r="AA943" t="s">
        <v>4425</v>
      </c>
      <c r="AB943">
        <v>1</v>
      </c>
      <c r="AC943">
        <v>0.7</v>
      </c>
      <c r="AD943">
        <v>1</v>
      </c>
      <c r="AE943">
        <v>1</v>
      </c>
      <c r="AF943" t="s">
        <v>3820</v>
      </c>
      <c r="AG943" t="s">
        <v>3827</v>
      </c>
      <c r="AH943" t="s">
        <v>74</v>
      </c>
      <c r="AI943" t="s">
        <v>58</v>
      </c>
      <c r="AJ943" t="s">
        <v>59</v>
      </c>
      <c r="AK943" t="s">
        <v>58</v>
      </c>
      <c r="AL943" t="s">
        <v>60</v>
      </c>
      <c r="AM943" t="s">
        <v>61</v>
      </c>
    </row>
    <row r="944" spans="1:39" x14ac:dyDescent="0.25">
      <c r="A944" t="s">
        <v>7756</v>
      </c>
      <c r="B944" t="s">
        <v>4250</v>
      </c>
      <c r="C944" t="s">
        <v>42</v>
      </c>
      <c r="D944" t="s">
        <v>4251</v>
      </c>
      <c r="E944" t="s">
        <v>44</v>
      </c>
      <c r="F944" s="1">
        <v>0.05</v>
      </c>
      <c r="G944" t="s">
        <v>7383</v>
      </c>
      <c r="H944">
        <v>4</v>
      </c>
      <c r="I944" t="s">
        <v>4253</v>
      </c>
      <c r="J944">
        <v>1800</v>
      </c>
      <c r="K944">
        <v>259200</v>
      </c>
      <c r="L944" t="s">
        <v>7750</v>
      </c>
      <c r="O944" t="s">
        <v>7757</v>
      </c>
      <c r="P944" t="s">
        <v>5196</v>
      </c>
      <c r="Q944" t="s">
        <v>4257</v>
      </c>
      <c r="R944" t="s">
        <v>5681</v>
      </c>
      <c r="S944" t="s">
        <v>6742</v>
      </c>
      <c r="T944" t="s">
        <v>7758</v>
      </c>
      <c r="U944" t="s">
        <v>7742</v>
      </c>
      <c r="X944">
        <v>62</v>
      </c>
      <c r="Y944" t="s">
        <v>5200</v>
      </c>
      <c r="Z944" t="s">
        <v>5200</v>
      </c>
      <c r="AA944" t="s">
        <v>5200</v>
      </c>
      <c r="AB944">
        <v>1</v>
      </c>
      <c r="AC944">
        <v>0.9</v>
      </c>
      <c r="AD944">
        <v>0</v>
      </c>
      <c r="AE944">
        <v>11</v>
      </c>
      <c r="AF944" t="s">
        <v>4040</v>
      </c>
      <c r="AG944" t="s">
        <v>4048</v>
      </c>
      <c r="AH944" t="s">
        <v>67</v>
      </c>
      <c r="AI944" t="s">
        <v>58</v>
      </c>
      <c r="AJ944" t="s">
        <v>75</v>
      </c>
      <c r="AK944" t="s">
        <v>58</v>
      </c>
      <c r="AL944" t="s">
        <v>84</v>
      </c>
      <c r="AM944" t="s">
        <v>90</v>
      </c>
    </row>
    <row r="945" spans="1:39" x14ac:dyDescent="0.25">
      <c r="A945" t="s">
        <v>7756</v>
      </c>
      <c r="B945" t="s">
        <v>4250</v>
      </c>
      <c r="C945" t="s">
        <v>42</v>
      </c>
      <c r="D945" t="s">
        <v>4251</v>
      </c>
      <c r="E945" t="s">
        <v>44</v>
      </c>
      <c r="F945" s="1">
        <v>0.05</v>
      </c>
      <c r="G945" t="s">
        <v>7383</v>
      </c>
      <c r="H945">
        <v>4</v>
      </c>
      <c r="I945" t="s">
        <v>4253</v>
      </c>
      <c r="J945">
        <v>1800</v>
      </c>
      <c r="K945">
        <v>259200</v>
      </c>
      <c r="L945" t="s">
        <v>7750</v>
      </c>
      <c r="O945" t="s">
        <v>7759</v>
      </c>
      <c r="P945" t="s">
        <v>4820</v>
      </c>
      <c r="Q945" t="s">
        <v>4257</v>
      </c>
      <c r="R945" t="s">
        <v>6937</v>
      </c>
      <c r="S945" t="s">
        <v>4434</v>
      </c>
      <c r="T945" t="s">
        <v>4435</v>
      </c>
      <c r="U945" t="s">
        <v>7742</v>
      </c>
      <c r="X945">
        <v>17</v>
      </c>
      <c r="Y945" t="s">
        <v>4824</v>
      </c>
      <c r="Z945" t="s">
        <v>4824</v>
      </c>
      <c r="AA945" t="s">
        <v>4824</v>
      </c>
      <c r="AB945">
        <v>1</v>
      </c>
      <c r="AC945">
        <v>0.9</v>
      </c>
      <c r="AD945">
        <v>0</v>
      </c>
      <c r="AE945">
        <v>11</v>
      </c>
      <c r="AF945" t="s">
        <v>4040</v>
      </c>
      <c r="AG945" t="s">
        <v>4048</v>
      </c>
      <c r="AH945" t="s">
        <v>74</v>
      </c>
      <c r="AI945" t="s">
        <v>58</v>
      </c>
      <c r="AJ945" t="s">
        <v>59</v>
      </c>
      <c r="AK945" t="s">
        <v>58</v>
      </c>
      <c r="AL945" t="s">
        <v>84</v>
      </c>
      <c r="AM945" t="s">
        <v>90</v>
      </c>
    </row>
    <row r="946" spans="1:39" x14ac:dyDescent="0.25">
      <c r="A946" t="s">
        <v>7756</v>
      </c>
      <c r="B946" t="s">
        <v>4250</v>
      </c>
      <c r="C946" t="s">
        <v>42</v>
      </c>
      <c r="D946" t="s">
        <v>4251</v>
      </c>
      <c r="E946" t="s">
        <v>44</v>
      </c>
      <c r="F946" s="1">
        <v>0.05</v>
      </c>
      <c r="G946" t="s">
        <v>7383</v>
      </c>
      <c r="H946">
        <v>4</v>
      </c>
      <c r="I946" t="s">
        <v>4253</v>
      </c>
      <c r="J946">
        <v>1800</v>
      </c>
      <c r="K946">
        <v>259200</v>
      </c>
      <c r="L946" t="s">
        <v>7750</v>
      </c>
      <c r="O946" t="s">
        <v>7760</v>
      </c>
      <c r="P946" t="s">
        <v>4300</v>
      </c>
      <c r="Q946" t="s">
        <v>4257</v>
      </c>
      <c r="R946" t="s">
        <v>7761</v>
      </c>
      <c r="S946" t="s">
        <v>5546</v>
      </c>
      <c r="T946" t="s">
        <v>7762</v>
      </c>
      <c r="U946" t="s">
        <v>6114</v>
      </c>
      <c r="X946">
        <v>33</v>
      </c>
      <c r="Y946" t="s">
        <v>4305</v>
      </c>
      <c r="Z946" t="s">
        <v>4305</v>
      </c>
      <c r="AA946" t="s">
        <v>4305</v>
      </c>
      <c r="AB946">
        <v>1</v>
      </c>
      <c r="AC946">
        <v>0.9</v>
      </c>
      <c r="AD946">
        <v>0</v>
      </c>
      <c r="AE946">
        <v>11</v>
      </c>
      <c r="AF946" t="s">
        <v>4040</v>
      </c>
      <c r="AG946" t="s">
        <v>4048</v>
      </c>
      <c r="AH946" t="s">
        <v>1861</v>
      </c>
      <c r="AI946" t="s">
        <v>58</v>
      </c>
      <c r="AJ946" t="s">
        <v>142</v>
      </c>
      <c r="AK946" t="s">
        <v>58</v>
      </c>
      <c r="AL946" t="s">
        <v>60</v>
      </c>
      <c r="AM946" t="s">
        <v>61</v>
      </c>
    </row>
    <row r="947" spans="1:39" x14ac:dyDescent="0.25">
      <c r="A947" t="s">
        <v>7763</v>
      </c>
      <c r="B947" t="s">
        <v>4250</v>
      </c>
      <c r="C947" t="s">
        <v>42</v>
      </c>
      <c r="D947" t="s">
        <v>4251</v>
      </c>
      <c r="E947" t="s">
        <v>44</v>
      </c>
      <c r="F947" s="1">
        <v>0.05</v>
      </c>
      <c r="G947" t="s">
        <v>6768</v>
      </c>
      <c r="H947">
        <v>3</v>
      </c>
      <c r="I947" t="s">
        <v>4253</v>
      </c>
      <c r="J947">
        <v>1800</v>
      </c>
      <c r="K947">
        <v>259200</v>
      </c>
      <c r="L947" t="s">
        <v>6769</v>
      </c>
      <c r="O947" t="s">
        <v>7764</v>
      </c>
      <c r="P947" t="s">
        <v>4386</v>
      </c>
      <c r="Q947" t="s">
        <v>4257</v>
      </c>
      <c r="R947" t="s">
        <v>6974</v>
      </c>
      <c r="S947" t="s">
        <v>6680</v>
      </c>
      <c r="T947" t="s">
        <v>7765</v>
      </c>
      <c r="U947" t="s">
        <v>7742</v>
      </c>
      <c r="X947">
        <v>23</v>
      </c>
      <c r="Y947" t="s">
        <v>4390</v>
      </c>
      <c r="Z947" t="s">
        <v>4390</v>
      </c>
      <c r="AA947" t="s">
        <v>4390</v>
      </c>
      <c r="AB947">
        <v>1</v>
      </c>
      <c r="AC947">
        <v>0.6</v>
      </c>
      <c r="AD947">
        <v>0</v>
      </c>
      <c r="AE947">
        <v>4</v>
      </c>
      <c r="AF947" t="s">
        <v>3522</v>
      </c>
      <c r="AG947" t="s">
        <v>3538</v>
      </c>
      <c r="AH947" t="s">
        <v>74</v>
      </c>
      <c r="AI947" t="s">
        <v>58</v>
      </c>
      <c r="AJ947" t="s">
        <v>68</v>
      </c>
      <c r="AK947" t="s">
        <v>58</v>
      </c>
      <c r="AL947" t="s">
        <v>84</v>
      </c>
      <c r="AM947" t="s">
        <v>90</v>
      </c>
    </row>
    <row r="948" spans="1:39" x14ac:dyDescent="0.25">
      <c r="A948" t="s">
        <v>7763</v>
      </c>
      <c r="B948" t="s">
        <v>4250</v>
      </c>
      <c r="C948" t="s">
        <v>42</v>
      </c>
      <c r="D948" t="s">
        <v>4251</v>
      </c>
      <c r="E948" t="s">
        <v>44</v>
      </c>
      <c r="F948" s="1">
        <v>0.05</v>
      </c>
      <c r="G948" t="s">
        <v>6768</v>
      </c>
      <c r="H948">
        <v>3</v>
      </c>
      <c r="I948" t="s">
        <v>4253</v>
      </c>
      <c r="J948">
        <v>1800</v>
      </c>
      <c r="K948">
        <v>259200</v>
      </c>
      <c r="L948" t="s">
        <v>6769</v>
      </c>
      <c r="O948" t="s">
        <v>7766</v>
      </c>
      <c r="P948" t="s">
        <v>4623</v>
      </c>
      <c r="Q948" t="s">
        <v>4257</v>
      </c>
      <c r="R948" t="s">
        <v>6417</v>
      </c>
      <c r="S948" t="s">
        <v>7767</v>
      </c>
      <c r="T948" t="s">
        <v>7768</v>
      </c>
      <c r="U948" t="s">
        <v>7742</v>
      </c>
      <c r="X948">
        <v>42</v>
      </c>
      <c r="Y948" t="s">
        <v>4627</v>
      </c>
      <c r="Z948" t="s">
        <v>4627</v>
      </c>
      <c r="AA948" t="s">
        <v>4627</v>
      </c>
      <c r="AB948">
        <v>1</v>
      </c>
      <c r="AC948">
        <v>0.6</v>
      </c>
      <c r="AD948">
        <v>0</v>
      </c>
      <c r="AE948">
        <v>4</v>
      </c>
      <c r="AF948" t="s">
        <v>3522</v>
      </c>
      <c r="AG948" t="s">
        <v>3538</v>
      </c>
      <c r="AH948" t="s">
        <v>67</v>
      </c>
      <c r="AI948" t="s">
        <v>58</v>
      </c>
      <c r="AJ948" t="s">
        <v>75</v>
      </c>
      <c r="AK948" t="s">
        <v>58</v>
      </c>
      <c r="AL948" t="s">
        <v>84</v>
      </c>
      <c r="AM948" t="s">
        <v>61</v>
      </c>
    </row>
    <row r="949" spans="1:39" x14ac:dyDescent="0.25">
      <c r="A949" t="s">
        <v>7763</v>
      </c>
      <c r="B949" t="s">
        <v>4250</v>
      </c>
      <c r="C949" t="s">
        <v>42</v>
      </c>
      <c r="D949" t="s">
        <v>4251</v>
      </c>
      <c r="E949" t="s">
        <v>44</v>
      </c>
      <c r="F949" s="1">
        <v>0.05</v>
      </c>
      <c r="G949" t="s">
        <v>6768</v>
      </c>
      <c r="H949">
        <v>3</v>
      </c>
      <c r="I949" t="s">
        <v>4253</v>
      </c>
      <c r="J949">
        <v>1800</v>
      </c>
      <c r="K949">
        <v>259200</v>
      </c>
      <c r="L949" t="s">
        <v>6769</v>
      </c>
      <c r="O949" t="s">
        <v>7769</v>
      </c>
      <c r="P949" t="s">
        <v>4292</v>
      </c>
      <c r="Q949" t="s">
        <v>4257</v>
      </c>
      <c r="R949" t="s">
        <v>7770</v>
      </c>
      <c r="S949" t="s">
        <v>4293</v>
      </c>
      <c r="T949" t="s">
        <v>7771</v>
      </c>
      <c r="U949" t="s">
        <v>7772</v>
      </c>
      <c r="X949">
        <v>15</v>
      </c>
      <c r="Y949" t="s">
        <v>4296</v>
      </c>
      <c r="Z949" t="s">
        <v>4296</v>
      </c>
      <c r="AA949" t="s">
        <v>4296</v>
      </c>
      <c r="AB949">
        <v>1</v>
      </c>
      <c r="AC949">
        <v>0.6</v>
      </c>
      <c r="AD949">
        <v>0</v>
      </c>
      <c r="AE949">
        <v>4</v>
      </c>
      <c r="AF949" t="s">
        <v>3522</v>
      </c>
      <c r="AG949" t="s">
        <v>3538</v>
      </c>
      <c r="AH949" t="s">
        <v>74</v>
      </c>
      <c r="AI949" t="s">
        <v>58</v>
      </c>
      <c r="AJ949" t="s">
        <v>68</v>
      </c>
      <c r="AK949" t="s">
        <v>58</v>
      </c>
      <c r="AL949" t="s">
        <v>84</v>
      </c>
      <c r="AM949" t="s">
        <v>61</v>
      </c>
    </row>
    <row r="950" spans="1:39" x14ac:dyDescent="0.25">
      <c r="A950" t="s">
        <v>7773</v>
      </c>
      <c r="B950" t="s">
        <v>4250</v>
      </c>
      <c r="C950" t="s">
        <v>42</v>
      </c>
      <c r="D950" t="s">
        <v>4251</v>
      </c>
      <c r="E950" t="s">
        <v>44</v>
      </c>
      <c r="F950" s="1">
        <v>0.05</v>
      </c>
      <c r="G950" t="s">
        <v>7383</v>
      </c>
      <c r="H950">
        <v>3</v>
      </c>
      <c r="I950" t="s">
        <v>4253</v>
      </c>
      <c r="J950">
        <v>1800</v>
      </c>
      <c r="K950">
        <v>259200</v>
      </c>
      <c r="L950" t="s">
        <v>7417</v>
      </c>
      <c r="O950" t="s">
        <v>7774</v>
      </c>
      <c r="P950" t="s">
        <v>4623</v>
      </c>
      <c r="Q950" t="s">
        <v>4257</v>
      </c>
      <c r="R950" t="s">
        <v>7775</v>
      </c>
      <c r="S950" t="s">
        <v>6126</v>
      </c>
      <c r="T950" t="s">
        <v>6127</v>
      </c>
      <c r="U950" t="s">
        <v>7772</v>
      </c>
      <c r="X950">
        <v>22</v>
      </c>
      <c r="Y950" t="s">
        <v>4627</v>
      </c>
      <c r="Z950" t="s">
        <v>4627</v>
      </c>
      <c r="AA950" t="s">
        <v>4627</v>
      </c>
      <c r="AB950">
        <v>1</v>
      </c>
      <c r="AC950">
        <v>0.9</v>
      </c>
      <c r="AD950">
        <v>0</v>
      </c>
      <c r="AE950">
        <v>12</v>
      </c>
      <c r="AF950" t="s">
        <v>4040</v>
      </c>
      <c r="AG950" t="s">
        <v>4049</v>
      </c>
      <c r="AH950" t="s">
        <v>67</v>
      </c>
      <c r="AI950" t="s">
        <v>58</v>
      </c>
      <c r="AJ950" t="s">
        <v>68</v>
      </c>
      <c r="AK950" t="s">
        <v>58</v>
      </c>
      <c r="AL950" t="s">
        <v>84</v>
      </c>
      <c r="AM950" t="s">
        <v>61</v>
      </c>
    </row>
    <row r="951" spans="1:39" x14ac:dyDescent="0.25">
      <c r="A951" t="s">
        <v>7773</v>
      </c>
      <c r="B951" t="s">
        <v>4250</v>
      </c>
      <c r="C951" t="s">
        <v>42</v>
      </c>
      <c r="D951" t="s">
        <v>4251</v>
      </c>
      <c r="E951" t="s">
        <v>44</v>
      </c>
      <c r="F951" s="1">
        <v>0.05</v>
      </c>
      <c r="G951" t="s">
        <v>7383</v>
      </c>
      <c r="H951">
        <v>3</v>
      </c>
      <c r="I951" t="s">
        <v>4253</v>
      </c>
      <c r="J951">
        <v>1800</v>
      </c>
      <c r="K951">
        <v>259200</v>
      </c>
      <c r="L951" t="s">
        <v>7417</v>
      </c>
      <c r="O951" t="s">
        <v>7776</v>
      </c>
      <c r="P951" t="s">
        <v>4415</v>
      </c>
      <c r="Q951" t="s">
        <v>4257</v>
      </c>
      <c r="R951" t="s">
        <v>7777</v>
      </c>
      <c r="S951" t="s">
        <v>7128</v>
      </c>
      <c r="T951" t="s">
        <v>7778</v>
      </c>
      <c r="U951" t="s">
        <v>7772</v>
      </c>
      <c r="X951">
        <v>50</v>
      </c>
      <c r="Y951" t="s">
        <v>4419</v>
      </c>
      <c r="Z951" t="s">
        <v>4419</v>
      </c>
      <c r="AA951" t="s">
        <v>4419</v>
      </c>
      <c r="AB951">
        <v>1</v>
      </c>
      <c r="AC951">
        <v>0.9</v>
      </c>
      <c r="AD951">
        <v>0</v>
      </c>
      <c r="AE951">
        <v>12</v>
      </c>
      <c r="AF951" t="s">
        <v>4040</v>
      </c>
      <c r="AG951" t="s">
        <v>4049</v>
      </c>
      <c r="AH951" t="s">
        <v>57</v>
      </c>
      <c r="AI951" t="s">
        <v>58</v>
      </c>
      <c r="AJ951" t="s">
        <v>68</v>
      </c>
      <c r="AK951" t="s">
        <v>58</v>
      </c>
      <c r="AL951" t="s">
        <v>60</v>
      </c>
      <c r="AM951" t="s">
        <v>61</v>
      </c>
    </row>
    <row r="952" spans="1:39" x14ac:dyDescent="0.25">
      <c r="A952" t="s">
        <v>7773</v>
      </c>
      <c r="B952" t="s">
        <v>4250</v>
      </c>
      <c r="C952" t="s">
        <v>42</v>
      </c>
      <c r="D952" t="s">
        <v>4251</v>
      </c>
      <c r="E952" t="s">
        <v>44</v>
      </c>
      <c r="F952" s="1">
        <v>0.05</v>
      </c>
      <c r="G952" t="s">
        <v>7383</v>
      </c>
      <c r="H952">
        <v>3</v>
      </c>
      <c r="I952" t="s">
        <v>4253</v>
      </c>
      <c r="J952">
        <v>1800</v>
      </c>
      <c r="K952">
        <v>259200</v>
      </c>
      <c r="L952" t="s">
        <v>7417</v>
      </c>
      <c r="O952" t="s">
        <v>7779</v>
      </c>
      <c r="P952" t="s">
        <v>4363</v>
      </c>
      <c r="Q952" t="s">
        <v>4257</v>
      </c>
      <c r="R952" t="s">
        <v>5271</v>
      </c>
      <c r="S952" t="s">
        <v>4944</v>
      </c>
      <c r="T952" t="s">
        <v>7780</v>
      </c>
      <c r="U952" t="s">
        <v>7772</v>
      </c>
      <c r="X952">
        <v>271</v>
      </c>
      <c r="Y952" t="s">
        <v>4367</v>
      </c>
      <c r="Z952" t="s">
        <v>4367</v>
      </c>
      <c r="AA952" t="s">
        <v>4367</v>
      </c>
      <c r="AB952">
        <v>1</v>
      </c>
      <c r="AC952">
        <v>0.9</v>
      </c>
      <c r="AD952">
        <v>0</v>
      </c>
      <c r="AE952">
        <v>12</v>
      </c>
      <c r="AF952" t="s">
        <v>4040</v>
      </c>
      <c r="AG952" t="s">
        <v>4049</v>
      </c>
      <c r="AH952" t="s">
        <v>67</v>
      </c>
      <c r="AI952" t="s">
        <v>58</v>
      </c>
      <c r="AJ952" t="s">
        <v>59</v>
      </c>
      <c r="AK952" t="s">
        <v>58</v>
      </c>
      <c r="AL952" t="s">
        <v>84</v>
      </c>
      <c r="AM952" t="s">
        <v>61</v>
      </c>
    </row>
    <row r="953" spans="1:39" x14ac:dyDescent="0.25">
      <c r="A953" t="s">
        <v>7781</v>
      </c>
      <c r="B953" t="s">
        <v>4250</v>
      </c>
      <c r="C953" t="s">
        <v>42</v>
      </c>
      <c r="D953" t="s">
        <v>4251</v>
      </c>
      <c r="E953" t="s">
        <v>44</v>
      </c>
      <c r="F953" s="1">
        <v>0.05</v>
      </c>
      <c r="G953" t="s">
        <v>6768</v>
      </c>
      <c r="H953">
        <v>3</v>
      </c>
      <c r="I953" t="s">
        <v>4253</v>
      </c>
      <c r="J953">
        <v>1800</v>
      </c>
      <c r="K953">
        <v>259200</v>
      </c>
      <c r="L953" t="s">
        <v>6769</v>
      </c>
      <c r="O953" t="s">
        <v>7782</v>
      </c>
      <c r="P953" t="s">
        <v>4271</v>
      </c>
      <c r="Q953" t="s">
        <v>4257</v>
      </c>
      <c r="R953" t="s">
        <v>7326</v>
      </c>
      <c r="S953" t="s">
        <v>4835</v>
      </c>
      <c r="T953" t="s">
        <v>6086</v>
      </c>
      <c r="U953" t="s">
        <v>7772</v>
      </c>
      <c r="X953">
        <v>17</v>
      </c>
      <c r="Y953" t="s">
        <v>4275</v>
      </c>
      <c r="Z953" t="s">
        <v>4275</v>
      </c>
      <c r="AA953" t="s">
        <v>4275</v>
      </c>
      <c r="AB953">
        <v>1</v>
      </c>
      <c r="AC953">
        <v>0.6</v>
      </c>
      <c r="AD953">
        <v>1</v>
      </c>
      <c r="AE953">
        <v>5</v>
      </c>
      <c r="AF953" t="s">
        <v>3522</v>
      </c>
      <c r="AG953" t="s">
        <v>3539</v>
      </c>
      <c r="AH953" t="s">
        <v>74</v>
      </c>
      <c r="AI953" t="s">
        <v>58</v>
      </c>
      <c r="AJ953" t="s">
        <v>68</v>
      </c>
      <c r="AK953" t="s">
        <v>58</v>
      </c>
      <c r="AL953" t="s">
        <v>84</v>
      </c>
      <c r="AM953" t="s">
        <v>61</v>
      </c>
    </row>
    <row r="954" spans="1:39" x14ac:dyDescent="0.25">
      <c r="A954" t="s">
        <v>7781</v>
      </c>
      <c r="B954" t="s">
        <v>4250</v>
      </c>
      <c r="C954" t="s">
        <v>42</v>
      </c>
      <c r="D954" t="s">
        <v>4251</v>
      </c>
      <c r="E954" t="s">
        <v>44</v>
      </c>
      <c r="F954" s="1">
        <v>0.05</v>
      </c>
      <c r="G954" t="s">
        <v>6768</v>
      </c>
      <c r="H954">
        <v>3</v>
      </c>
      <c r="I954" t="s">
        <v>4253</v>
      </c>
      <c r="J954">
        <v>1800</v>
      </c>
      <c r="K954">
        <v>259200</v>
      </c>
      <c r="L954" t="s">
        <v>6769</v>
      </c>
      <c r="O954" t="s">
        <v>7783</v>
      </c>
      <c r="P954" t="s">
        <v>4623</v>
      </c>
      <c r="Q954" t="s">
        <v>4257</v>
      </c>
      <c r="R954" t="s">
        <v>5895</v>
      </c>
      <c r="S954" t="s">
        <v>7592</v>
      </c>
      <c r="T954" t="s">
        <v>7784</v>
      </c>
      <c r="U954" t="s">
        <v>7772</v>
      </c>
      <c r="X954">
        <v>12</v>
      </c>
      <c r="Y954" t="s">
        <v>4627</v>
      </c>
      <c r="Z954" t="s">
        <v>4627</v>
      </c>
      <c r="AA954" t="s">
        <v>4627</v>
      </c>
      <c r="AB954">
        <v>1</v>
      </c>
      <c r="AC954">
        <v>0.6</v>
      </c>
      <c r="AD954">
        <v>1</v>
      </c>
      <c r="AE954">
        <v>5</v>
      </c>
      <c r="AF954" t="s">
        <v>3522</v>
      </c>
      <c r="AG954" t="s">
        <v>3539</v>
      </c>
      <c r="AH954" t="s">
        <v>67</v>
      </c>
      <c r="AI954" t="s">
        <v>58</v>
      </c>
      <c r="AJ954" t="s">
        <v>68</v>
      </c>
      <c r="AK954" t="s">
        <v>58</v>
      </c>
      <c r="AL954" t="s">
        <v>84</v>
      </c>
      <c r="AM954" t="s">
        <v>61</v>
      </c>
    </row>
    <row r="955" spans="1:39" x14ac:dyDescent="0.25">
      <c r="A955" t="s">
        <v>7781</v>
      </c>
      <c r="B955" t="s">
        <v>4250</v>
      </c>
      <c r="C955" t="s">
        <v>42</v>
      </c>
      <c r="D955" t="s">
        <v>4251</v>
      </c>
      <c r="E955" t="s">
        <v>44</v>
      </c>
      <c r="F955" s="1">
        <v>0.05</v>
      </c>
      <c r="G955" t="s">
        <v>6768</v>
      </c>
      <c r="H955">
        <v>3</v>
      </c>
      <c r="I955" t="s">
        <v>4253</v>
      </c>
      <c r="J955">
        <v>1800</v>
      </c>
      <c r="K955">
        <v>259200</v>
      </c>
      <c r="L955" t="s">
        <v>6769</v>
      </c>
      <c r="O955" t="s">
        <v>7785</v>
      </c>
      <c r="P955" t="s">
        <v>4386</v>
      </c>
      <c r="Q955" t="s">
        <v>4257</v>
      </c>
      <c r="R955" t="s">
        <v>7786</v>
      </c>
      <c r="S955" t="s">
        <v>6813</v>
      </c>
      <c r="T955" t="s">
        <v>7787</v>
      </c>
      <c r="U955" t="s">
        <v>7772</v>
      </c>
      <c r="X955">
        <v>32</v>
      </c>
      <c r="Y955" t="s">
        <v>4390</v>
      </c>
      <c r="Z955" t="s">
        <v>4390</v>
      </c>
      <c r="AA955" t="s">
        <v>4390</v>
      </c>
      <c r="AB955">
        <v>1</v>
      </c>
      <c r="AC955">
        <v>0.6</v>
      </c>
      <c r="AD955">
        <v>1</v>
      </c>
      <c r="AE955">
        <v>5</v>
      </c>
      <c r="AF955" t="s">
        <v>3522</v>
      </c>
      <c r="AG955" t="s">
        <v>3539</v>
      </c>
      <c r="AH955" t="s">
        <v>74</v>
      </c>
      <c r="AI955" t="s">
        <v>58</v>
      </c>
      <c r="AJ955" t="s">
        <v>68</v>
      </c>
      <c r="AK955" t="s">
        <v>58</v>
      </c>
      <c r="AL955" t="s">
        <v>84</v>
      </c>
      <c r="AM955" t="s">
        <v>90</v>
      </c>
    </row>
    <row r="956" spans="1:39" x14ac:dyDescent="0.25">
      <c r="A956" t="s">
        <v>7788</v>
      </c>
      <c r="B956" t="s">
        <v>4250</v>
      </c>
      <c r="C956" t="s">
        <v>42</v>
      </c>
      <c r="D956" t="s">
        <v>4251</v>
      </c>
      <c r="E956" t="s">
        <v>44</v>
      </c>
      <c r="F956" s="1">
        <v>0.05</v>
      </c>
      <c r="G956" t="s">
        <v>7534</v>
      </c>
      <c r="H956">
        <v>3</v>
      </c>
      <c r="I956" t="s">
        <v>4253</v>
      </c>
      <c r="J956">
        <v>1800</v>
      </c>
      <c r="K956">
        <v>259200</v>
      </c>
      <c r="L956" t="s">
        <v>7535</v>
      </c>
      <c r="O956" t="s">
        <v>7789</v>
      </c>
      <c r="P956" t="s">
        <v>4271</v>
      </c>
      <c r="Q956" t="s">
        <v>4257</v>
      </c>
      <c r="R956" t="s">
        <v>7790</v>
      </c>
      <c r="S956" t="s">
        <v>4457</v>
      </c>
      <c r="T956" t="s">
        <v>7791</v>
      </c>
      <c r="U956" t="s">
        <v>7792</v>
      </c>
      <c r="X956">
        <v>18</v>
      </c>
      <c r="Y956" t="s">
        <v>4275</v>
      </c>
      <c r="Z956" t="s">
        <v>4275</v>
      </c>
      <c r="AA956" t="s">
        <v>4275</v>
      </c>
      <c r="AB956">
        <v>1</v>
      </c>
      <c r="AC956">
        <v>0.7</v>
      </c>
      <c r="AD956">
        <v>0</v>
      </c>
      <c r="AE956">
        <v>2</v>
      </c>
      <c r="AF956" t="s">
        <v>3820</v>
      </c>
      <c r="AG956" t="s">
        <v>3834</v>
      </c>
      <c r="AH956" t="s">
        <v>74</v>
      </c>
      <c r="AI956" t="s">
        <v>58</v>
      </c>
      <c r="AJ956" t="s">
        <v>59</v>
      </c>
      <c r="AK956" t="s">
        <v>58</v>
      </c>
      <c r="AL956" t="s">
        <v>84</v>
      </c>
      <c r="AM956" t="s">
        <v>61</v>
      </c>
    </row>
    <row r="957" spans="1:39" x14ac:dyDescent="0.25">
      <c r="A957" t="s">
        <v>7788</v>
      </c>
      <c r="B957" t="s">
        <v>4250</v>
      </c>
      <c r="C957" t="s">
        <v>42</v>
      </c>
      <c r="D957" t="s">
        <v>4251</v>
      </c>
      <c r="E957" t="s">
        <v>44</v>
      </c>
      <c r="F957" s="1">
        <v>0.05</v>
      </c>
      <c r="G957" t="s">
        <v>7534</v>
      </c>
      <c r="H957">
        <v>3</v>
      </c>
      <c r="I957" t="s">
        <v>4253</v>
      </c>
      <c r="J957">
        <v>1800</v>
      </c>
      <c r="K957">
        <v>259200</v>
      </c>
      <c r="L957" t="s">
        <v>7535</v>
      </c>
      <c r="O957" t="s">
        <v>7793</v>
      </c>
      <c r="P957" t="s">
        <v>4386</v>
      </c>
      <c r="Q957" t="s">
        <v>4257</v>
      </c>
      <c r="R957" t="s">
        <v>7794</v>
      </c>
      <c r="S957" t="s">
        <v>7795</v>
      </c>
      <c r="T957" t="s">
        <v>7796</v>
      </c>
      <c r="U957" t="s">
        <v>7792</v>
      </c>
      <c r="X957">
        <v>17</v>
      </c>
      <c r="Y957" t="s">
        <v>4390</v>
      </c>
      <c r="Z957" t="s">
        <v>4390</v>
      </c>
      <c r="AA957" t="s">
        <v>4390</v>
      </c>
      <c r="AB957">
        <v>1</v>
      </c>
      <c r="AC957">
        <v>0.7</v>
      </c>
      <c r="AD957">
        <v>0</v>
      </c>
      <c r="AE957">
        <v>2</v>
      </c>
      <c r="AF957" t="s">
        <v>3820</v>
      </c>
      <c r="AG957" t="s">
        <v>3834</v>
      </c>
      <c r="AH957" t="s">
        <v>74</v>
      </c>
      <c r="AI957" t="s">
        <v>58</v>
      </c>
      <c r="AJ957" t="s">
        <v>59</v>
      </c>
      <c r="AK957" t="s">
        <v>58</v>
      </c>
      <c r="AL957" t="s">
        <v>84</v>
      </c>
      <c r="AM957" t="s">
        <v>90</v>
      </c>
    </row>
    <row r="958" spans="1:39" x14ac:dyDescent="0.25">
      <c r="A958" t="s">
        <v>7788</v>
      </c>
      <c r="B958" t="s">
        <v>4250</v>
      </c>
      <c r="C958" t="s">
        <v>42</v>
      </c>
      <c r="D958" t="s">
        <v>4251</v>
      </c>
      <c r="E958" t="s">
        <v>44</v>
      </c>
      <c r="F958" s="1">
        <v>0.05</v>
      </c>
      <c r="G958" t="s">
        <v>7534</v>
      </c>
      <c r="H958">
        <v>3</v>
      </c>
      <c r="I958" t="s">
        <v>4253</v>
      </c>
      <c r="J958">
        <v>1800</v>
      </c>
      <c r="K958">
        <v>259200</v>
      </c>
      <c r="L958" t="s">
        <v>7535</v>
      </c>
      <c r="O958" t="s">
        <v>7797</v>
      </c>
      <c r="P958" t="s">
        <v>4280</v>
      </c>
      <c r="Q958" t="s">
        <v>4257</v>
      </c>
      <c r="R958" t="s">
        <v>7798</v>
      </c>
      <c r="S958" t="s">
        <v>7799</v>
      </c>
      <c r="T958" t="s">
        <v>7800</v>
      </c>
      <c r="U958" t="s">
        <v>7792</v>
      </c>
      <c r="X958">
        <v>21</v>
      </c>
      <c r="Y958" t="s">
        <v>4284</v>
      </c>
      <c r="Z958" t="s">
        <v>4284</v>
      </c>
      <c r="AA958" t="s">
        <v>4284</v>
      </c>
      <c r="AB958">
        <v>1</v>
      </c>
      <c r="AC958">
        <v>0.7</v>
      </c>
      <c r="AD958">
        <v>0</v>
      </c>
      <c r="AE958">
        <v>2</v>
      </c>
      <c r="AF958" t="s">
        <v>3820</v>
      </c>
      <c r="AG958" t="s">
        <v>3834</v>
      </c>
      <c r="AH958" t="s">
        <v>74</v>
      </c>
      <c r="AI958" t="s">
        <v>58</v>
      </c>
      <c r="AJ958" t="s">
        <v>68</v>
      </c>
      <c r="AK958" t="s">
        <v>58</v>
      </c>
      <c r="AL958" t="s">
        <v>84</v>
      </c>
      <c r="AM958" t="s">
        <v>90</v>
      </c>
    </row>
    <row r="959" spans="1:39" x14ac:dyDescent="0.25">
      <c r="A959" t="s">
        <v>7801</v>
      </c>
      <c r="B959" t="s">
        <v>4250</v>
      </c>
      <c r="C959" t="s">
        <v>42</v>
      </c>
      <c r="D959" t="s">
        <v>4251</v>
      </c>
      <c r="E959" t="s">
        <v>44</v>
      </c>
      <c r="F959" s="1">
        <v>0.05</v>
      </c>
      <c r="G959" t="s">
        <v>7383</v>
      </c>
      <c r="H959">
        <v>4</v>
      </c>
      <c r="I959" t="s">
        <v>4253</v>
      </c>
      <c r="J959">
        <v>1800</v>
      </c>
      <c r="K959">
        <v>259200</v>
      </c>
      <c r="L959" t="s">
        <v>7802</v>
      </c>
      <c r="O959" t="s">
        <v>7803</v>
      </c>
      <c r="P959" t="s">
        <v>4256</v>
      </c>
      <c r="Q959" t="s">
        <v>4257</v>
      </c>
      <c r="R959" t="s">
        <v>6082</v>
      </c>
      <c r="S959" t="s">
        <v>5933</v>
      </c>
      <c r="T959" t="s">
        <v>5934</v>
      </c>
      <c r="U959" t="s">
        <v>7792</v>
      </c>
      <c r="X959">
        <v>14</v>
      </c>
      <c r="Y959" t="s">
        <v>4262</v>
      </c>
      <c r="Z959" t="s">
        <v>4262</v>
      </c>
      <c r="AA959" t="s">
        <v>4262</v>
      </c>
      <c r="AB959">
        <v>1</v>
      </c>
      <c r="AC959">
        <v>0.9</v>
      </c>
      <c r="AD959">
        <v>0</v>
      </c>
      <c r="AE959">
        <v>13</v>
      </c>
      <c r="AF959" t="s">
        <v>4040</v>
      </c>
      <c r="AG959" t="s">
        <v>4050</v>
      </c>
      <c r="AH959" t="s">
        <v>67</v>
      </c>
      <c r="AI959" t="s">
        <v>58</v>
      </c>
      <c r="AJ959" t="s">
        <v>68</v>
      </c>
      <c r="AK959" t="s">
        <v>58</v>
      </c>
      <c r="AL959" t="s">
        <v>84</v>
      </c>
      <c r="AM959" t="s">
        <v>90</v>
      </c>
    </row>
    <row r="960" spans="1:39" x14ac:dyDescent="0.25">
      <c r="A960" t="s">
        <v>7801</v>
      </c>
      <c r="B960" t="s">
        <v>4250</v>
      </c>
      <c r="C960" t="s">
        <v>42</v>
      </c>
      <c r="D960" t="s">
        <v>4251</v>
      </c>
      <c r="E960" t="s">
        <v>44</v>
      </c>
      <c r="F960" s="1">
        <v>0.05</v>
      </c>
      <c r="G960" t="s">
        <v>7383</v>
      </c>
      <c r="H960">
        <v>4</v>
      </c>
      <c r="I960" t="s">
        <v>4253</v>
      </c>
      <c r="J960">
        <v>1800</v>
      </c>
      <c r="K960">
        <v>259200</v>
      </c>
      <c r="L960" t="s">
        <v>7802</v>
      </c>
      <c r="O960" t="s">
        <v>7804</v>
      </c>
      <c r="P960" t="s">
        <v>4300</v>
      </c>
      <c r="Q960" t="s">
        <v>4257</v>
      </c>
      <c r="R960" t="s">
        <v>7805</v>
      </c>
      <c r="S960" t="s">
        <v>7806</v>
      </c>
      <c r="T960" t="s">
        <v>7807</v>
      </c>
      <c r="U960" t="s">
        <v>6114</v>
      </c>
      <c r="X960">
        <v>27</v>
      </c>
      <c r="Y960" t="s">
        <v>4305</v>
      </c>
      <c r="Z960" t="s">
        <v>4305</v>
      </c>
      <c r="AA960" t="s">
        <v>4305</v>
      </c>
      <c r="AB960">
        <v>1</v>
      </c>
      <c r="AC960">
        <v>0.9</v>
      </c>
      <c r="AD960">
        <v>0</v>
      </c>
      <c r="AE960">
        <v>13</v>
      </c>
      <c r="AF960" t="s">
        <v>4040</v>
      </c>
      <c r="AG960" t="s">
        <v>4050</v>
      </c>
      <c r="AH960" t="s">
        <v>1861</v>
      </c>
      <c r="AI960" t="s">
        <v>58</v>
      </c>
      <c r="AJ960" t="s">
        <v>68</v>
      </c>
      <c r="AK960" t="s">
        <v>58</v>
      </c>
      <c r="AL960" t="s">
        <v>60</v>
      </c>
      <c r="AM960" t="s">
        <v>61</v>
      </c>
    </row>
    <row r="961" spans="1:39" x14ac:dyDescent="0.25">
      <c r="A961" t="s">
        <v>7801</v>
      </c>
      <c r="B961" t="s">
        <v>4250</v>
      </c>
      <c r="C961" t="s">
        <v>42</v>
      </c>
      <c r="D961" t="s">
        <v>4251</v>
      </c>
      <c r="E961" t="s">
        <v>44</v>
      </c>
      <c r="F961" s="1">
        <v>0.05</v>
      </c>
      <c r="G961" t="s">
        <v>7383</v>
      </c>
      <c r="H961">
        <v>4</v>
      </c>
      <c r="I961" t="s">
        <v>4253</v>
      </c>
      <c r="J961">
        <v>1800</v>
      </c>
      <c r="K961">
        <v>259200</v>
      </c>
      <c r="L961" t="s">
        <v>7802</v>
      </c>
      <c r="O961" t="s">
        <v>7808</v>
      </c>
      <c r="P961" t="s">
        <v>5048</v>
      </c>
      <c r="Q961" t="s">
        <v>4257</v>
      </c>
      <c r="R961" t="s">
        <v>5669</v>
      </c>
      <c r="S961" t="s">
        <v>6583</v>
      </c>
      <c r="T961" t="s">
        <v>7809</v>
      </c>
      <c r="U961" t="s">
        <v>7792</v>
      </c>
      <c r="X961">
        <v>19</v>
      </c>
      <c r="Y961" t="s">
        <v>4642</v>
      </c>
      <c r="Z961" t="s">
        <v>4642</v>
      </c>
      <c r="AA961" t="s">
        <v>4642</v>
      </c>
      <c r="AB961">
        <v>1</v>
      </c>
      <c r="AC961">
        <v>0.9</v>
      </c>
      <c r="AD961">
        <v>0</v>
      </c>
      <c r="AE961">
        <v>13</v>
      </c>
      <c r="AF961" t="s">
        <v>4040</v>
      </c>
      <c r="AG961" t="s">
        <v>4050</v>
      </c>
      <c r="AH961" t="s">
        <v>74</v>
      </c>
      <c r="AI961" t="s">
        <v>58</v>
      </c>
      <c r="AJ961" t="s">
        <v>59</v>
      </c>
      <c r="AK961" t="s">
        <v>58</v>
      </c>
      <c r="AL961" t="s">
        <v>60</v>
      </c>
      <c r="AM961" t="s">
        <v>61</v>
      </c>
    </row>
    <row r="962" spans="1:39" x14ac:dyDescent="0.25">
      <c r="A962" t="s">
        <v>7810</v>
      </c>
      <c r="B962" t="s">
        <v>4250</v>
      </c>
      <c r="C962" t="s">
        <v>42</v>
      </c>
      <c r="D962" t="s">
        <v>4251</v>
      </c>
      <c r="E962" t="s">
        <v>44</v>
      </c>
      <c r="F962" s="1">
        <v>0.05</v>
      </c>
      <c r="G962" t="s">
        <v>6768</v>
      </c>
      <c r="H962">
        <v>3</v>
      </c>
      <c r="I962" t="s">
        <v>4253</v>
      </c>
      <c r="J962">
        <v>1800</v>
      </c>
      <c r="K962">
        <v>259200</v>
      </c>
      <c r="L962" t="s">
        <v>6769</v>
      </c>
      <c r="O962" t="s">
        <v>7811</v>
      </c>
      <c r="P962" t="s">
        <v>4327</v>
      </c>
      <c r="Q962" t="s">
        <v>4257</v>
      </c>
      <c r="R962" t="s">
        <v>7448</v>
      </c>
      <c r="S962" t="s">
        <v>7812</v>
      </c>
      <c r="T962" t="s">
        <v>7813</v>
      </c>
      <c r="U962" t="s">
        <v>7792</v>
      </c>
      <c r="X962">
        <v>20</v>
      </c>
      <c r="Y962" t="s">
        <v>4331</v>
      </c>
      <c r="Z962" t="s">
        <v>4331</v>
      </c>
      <c r="AA962" t="s">
        <v>4331</v>
      </c>
      <c r="AB962">
        <v>1</v>
      </c>
      <c r="AC962">
        <v>0.6</v>
      </c>
      <c r="AD962">
        <v>1</v>
      </c>
      <c r="AE962">
        <v>6</v>
      </c>
      <c r="AF962" t="s">
        <v>3522</v>
      </c>
      <c r="AG962" t="s">
        <v>3540</v>
      </c>
      <c r="AH962" t="s">
        <v>74</v>
      </c>
      <c r="AI962" t="s">
        <v>58</v>
      </c>
      <c r="AJ962" t="s">
        <v>142</v>
      </c>
      <c r="AK962" t="s">
        <v>58</v>
      </c>
      <c r="AL962" t="s">
        <v>84</v>
      </c>
      <c r="AM962" t="s">
        <v>90</v>
      </c>
    </row>
    <row r="963" spans="1:39" x14ac:dyDescent="0.25">
      <c r="A963" t="s">
        <v>7810</v>
      </c>
      <c r="B963" t="s">
        <v>4250</v>
      </c>
      <c r="C963" t="s">
        <v>42</v>
      </c>
      <c r="D963" t="s">
        <v>4251</v>
      </c>
      <c r="E963" t="s">
        <v>44</v>
      </c>
      <c r="F963" s="1">
        <v>0.05</v>
      </c>
      <c r="G963" t="s">
        <v>6768</v>
      </c>
      <c r="H963">
        <v>3</v>
      </c>
      <c r="I963" t="s">
        <v>4253</v>
      </c>
      <c r="J963">
        <v>1800</v>
      </c>
      <c r="K963">
        <v>259200</v>
      </c>
      <c r="L963" t="s">
        <v>6769</v>
      </c>
      <c r="O963" t="s">
        <v>7814</v>
      </c>
      <c r="P963" t="s">
        <v>4286</v>
      </c>
      <c r="Q963" t="s">
        <v>4257</v>
      </c>
      <c r="R963" t="s">
        <v>6374</v>
      </c>
      <c r="S963" t="s">
        <v>7331</v>
      </c>
      <c r="T963" t="s">
        <v>7815</v>
      </c>
      <c r="U963" t="s">
        <v>7792</v>
      </c>
      <c r="X963">
        <v>14</v>
      </c>
      <c r="Y963" t="s">
        <v>4290</v>
      </c>
      <c r="Z963" t="s">
        <v>4290</v>
      </c>
      <c r="AA963" t="s">
        <v>4290</v>
      </c>
      <c r="AB963">
        <v>1</v>
      </c>
      <c r="AC963">
        <v>0.6</v>
      </c>
      <c r="AD963">
        <v>1</v>
      </c>
      <c r="AE963">
        <v>6</v>
      </c>
      <c r="AF963" t="s">
        <v>3522</v>
      </c>
      <c r="AG963" t="s">
        <v>3540</v>
      </c>
      <c r="AH963" t="s">
        <v>67</v>
      </c>
      <c r="AI963" t="s">
        <v>58</v>
      </c>
      <c r="AJ963" t="s">
        <v>142</v>
      </c>
      <c r="AK963" t="s">
        <v>58</v>
      </c>
      <c r="AL963" t="s">
        <v>84</v>
      </c>
      <c r="AM963" t="s">
        <v>61</v>
      </c>
    </row>
    <row r="964" spans="1:39" x14ac:dyDescent="0.25">
      <c r="A964" t="s">
        <v>7810</v>
      </c>
      <c r="B964" t="s">
        <v>4250</v>
      </c>
      <c r="C964" t="s">
        <v>42</v>
      </c>
      <c r="D964" t="s">
        <v>4251</v>
      </c>
      <c r="E964" t="s">
        <v>44</v>
      </c>
      <c r="F964" s="1">
        <v>0.05</v>
      </c>
      <c r="G964" t="s">
        <v>6768</v>
      </c>
      <c r="H964">
        <v>3</v>
      </c>
      <c r="I964" t="s">
        <v>4253</v>
      </c>
      <c r="J964">
        <v>1800</v>
      </c>
      <c r="K964">
        <v>259200</v>
      </c>
      <c r="L964" t="s">
        <v>6769</v>
      </c>
      <c r="O964" t="s">
        <v>7816</v>
      </c>
      <c r="P964" t="s">
        <v>4386</v>
      </c>
      <c r="Q964" t="s">
        <v>4257</v>
      </c>
      <c r="R964" t="s">
        <v>6310</v>
      </c>
      <c r="S964" t="s">
        <v>5957</v>
      </c>
      <c r="T964" t="s">
        <v>5958</v>
      </c>
      <c r="U964" t="s">
        <v>7792</v>
      </c>
      <c r="X964">
        <v>16</v>
      </c>
      <c r="Y964" t="s">
        <v>4390</v>
      </c>
      <c r="Z964" t="s">
        <v>4390</v>
      </c>
      <c r="AA964" t="s">
        <v>4390</v>
      </c>
      <c r="AB964">
        <v>1</v>
      </c>
      <c r="AC964">
        <v>0.6</v>
      </c>
      <c r="AD964">
        <v>1</v>
      </c>
      <c r="AE964">
        <v>6</v>
      </c>
      <c r="AF964" t="s">
        <v>3522</v>
      </c>
      <c r="AG964" t="s">
        <v>3540</v>
      </c>
      <c r="AH964" t="s">
        <v>74</v>
      </c>
      <c r="AI964" t="s">
        <v>58</v>
      </c>
      <c r="AJ964" t="s">
        <v>75</v>
      </c>
      <c r="AK964" t="s">
        <v>58</v>
      </c>
      <c r="AL964" t="s">
        <v>84</v>
      </c>
      <c r="AM964" t="s">
        <v>90</v>
      </c>
    </row>
    <row r="965" spans="1:39" x14ac:dyDescent="0.25">
      <c r="A965" t="s">
        <v>7817</v>
      </c>
      <c r="B965" t="s">
        <v>4250</v>
      </c>
      <c r="C965" t="s">
        <v>42</v>
      </c>
      <c r="D965" t="s">
        <v>4251</v>
      </c>
      <c r="E965" t="s">
        <v>44</v>
      </c>
      <c r="F965" s="1">
        <v>0.05</v>
      </c>
      <c r="G965" t="s">
        <v>7534</v>
      </c>
      <c r="H965">
        <v>3</v>
      </c>
      <c r="I965" t="s">
        <v>4253</v>
      </c>
      <c r="J965">
        <v>1800</v>
      </c>
      <c r="K965">
        <v>259200</v>
      </c>
      <c r="L965" t="s">
        <v>7535</v>
      </c>
      <c r="O965" t="s">
        <v>7818</v>
      </c>
      <c r="P965" t="s">
        <v>4280</v>
      </c>
      <c r="Q965" t="s">
        <v>4257</v>
      </c>
      <c r="R965" t="s">
        <v>7819</v>
      </c>
      <c r="S965" t="s">
        <v>4983</v>
      </c>
      <c r="T965" t="s">
        <v>7820</v>
      </c>
      <c r="U965" t="s">
        <v>7821</v>
      </c>
      <c r="X965">
        <v>18</v>
      </c>
      <c r="Y965" t="s">
        <v>4284</v>
      </c>
      <c r="Z965" t="s">
        <v>4284</v>
      </c>
      <c r="AA965" t="s">
        <v>4284</v>
      </c>
      <c r="AB965">
        <v>1</v>
      </c>
      <c r="AC965">
        <v>0.7</v>
      </c>
      <c r="AD965">
        <v>1</v>
      </c>
      <c r="AE965">
        <v>3</v>
      </c>
      <c r="AF965" t="s">
        <v>3820</v>
      </c>
      <c r="AG965" t="s">
        <v>3835</v>
      </c>
      <c r="AH965" t="s">
        <v>74</v>
      </c>
      <c r="AI965" t="s">
        <v>58</v>
      </c>
      <c r="AJ965" t="s">
        <v>59</v>
      </c>
      <c r="AK965" t="s">
        <v>58</v>
      </c>
      <c r="AL965" t="s">
        <v>84</v>
      </c>
      <c r="AM965" t="s">
        <v>90</v>
      </c>
    </row>
    <row r="966" spans="1:39" x14ac:dyDescent="0.25">
      <c r="A966" t="s">
        <v>7817</v>
      </c>
      <c r="B966" t="s">
        <v>4250</v>
      </c>
      <c r="C966" t="s">
        <v>42</v>
      </c>
      <c r="D966" t="s">
        <v>4251</v>
      </c>
      <c r="E966" t="s">
        <v>44</v>
      </c>
      <c r="F966" s="1">
        <v>0.05</v>
      </c>
      <c r="G966" t="s">
        <v>7534</v>
      </c>
      <c r="H966">
        <v>3</v>
      </c>
      <c r="I966" t="s">
        <v>4253</v>
      </c>
      <c r="J966">
        <v>1800</v>
      </c>
      <c r="K966">
        <v>259200</v>
      </c>
      <c r="L966" t="s">
        <v>7535</v>
      </c>
      <c r="O966" t="s">
        <v>7822</v>
      </c>
      <c r="P966" t="s">
        <v>5173</v>
      </c>
      <c r="Q966" t="s">
        <v>4257</v>
      </c>
      <c r="R966" t="s">
        <v>4667</v>
      </c>
      <c r="S966" t="s">
        <v>7012</v>
      </c>
      <c r="T966" t="s">
        <v>7823</v>
      </c>
      <c r="U966" t="s">
        <v>7821</v>
      </c>
      <c r="X966">
        <v>66</v>
      </c>
      <c r="Y966" t="s">
        <v>4269</v>
      </c>
      <c r="Z966" t="s">
        <v>4269</v>
      </c>
      <c r="AA966" t="s">
        <v>4269</v>
      </c>
      <c r="AB966">
        <v>1</v>
      </c>
      <c r="AC966">
        <v>0.7</v>
      </c>
      <c r="AD966">
        <v>1</v>
      </c>
      <c r="AE966">
        <v>3</v>
      </c>
      <c r="AF966" t="s">
        <v>3820</v>
      </c>
      <c r="AG966" t="s">
        <v>3835</v>
      </c>
      <c r="AH966" t="s">
        <v>74</v>
      </c>
      <c r="AI966" t="s">
        <v>7824</v>
      </c>
      <c r="AJ966" t="s">
        <v>75</v>
      </c>
      <c r="AK966" t="s">
        <v>58</v>
      </c>
      <c r="AL966" t="s">
        <v>84</v>
      </c>
      <c r="AM966" t="s">
        <v>61</v>
      </c>
    </row>
    <row r="967" spans="1:39" x14ac:dyDescent="0.25">
      <c r="A967" t="s">
        <v>7817</v>
      </c>
      <c r="B967" t="s">
        <v>4250</v>
      </c>
      <c r="C967" t="s">
        <v>42</v>
      </c>
      <c r="D967" t="s">
        <v>4251</v>
      </c>
      <c r="E967" t="s">
        <v>44</v>
      </c>
      <c r="F967" s="1">
        <v>0.05</v>
      </c>
      <c r="G967" t="s">
        <v>7534</v>
      </c>
      <c r="H967">
        <v>3</v>
      </c>
      <c r="I967" t="s">
        <v>4253</v>
      </c>
      <c r="J967">
        <v>1800</v>
      </c>
      <c r="K967">
        <v>259200</v>
      </c>
      <c r="L967" t="s">
        <v>7535</v>
      </c>
      <c r="O967" t="s">
        <v>7825</v>
      </c>
      <c r="P967" t="s">
        <v>4338</v>
      </c>
      <c r="Q967" t="s">
        <v>4257</v>
      </c>
      <c r="R967" t="s">
        <v>6521</v>
      </c>
      <c r="S967" t="s">
        <v>4727</v>
      </c>
      <c r="T967" t="s">
        <v>4728</v>
      </c>
      <c r="U967" t="s">
        <v>7821</v>
      </c>
      <c r="X967">
        <v>313</v>
      </c>
      <c r="Y967" t="s">
        <v>4342</v>
      </c>
      <c r="Z967" t="s">
        <v>4342</v>
      </c>
      <c r="AA967" t="s">
        <v>4342</v>
      </c>
      <c r="AB967">
        <v>1</v>
      </c>
      <c r="AC967">
        <v>0.7</v>
      </c>
      <c r="AD967">
        <v>1</v>
      </c>
      <c r="AE967">
        <v>3</v>
      </c>
      <c r="AF967" t="s">
        <v>3820</v>
      </c>
      <c r="AG967" t="s">
        <v>3835</v>
      </c>
      <c r="AH967" t="s">
        <v>74</v>
      </c>
      <c r="AI967" t="s">
        <v>58</v>
      </c>
      <c r="AJ967" t="s">
        <v>59</v>
      </c>
      <c r="AK967" t="s">
        <v>58</v>
      </c>
      <c r="AL967" t="s">
        <v>84</v>
      </c>
      <c r="AM967" t="s">
        <v>61</v>
      </c>
    </row>
    <row r="968" spans="1:39" x14ac:dyDescent="0.25">
      <c r="A968" t="s">
        <v>7826</v>
      </c>
      <c r="B968" t="s">
        <v>4250</v>
      </c>
      <c r="C968" t="s">
        <v>42</v>
      </c>
      <c r="D968" t="s">
        <v>4251</v>
      </c>
      <c r="E968" t="s">
        <v>44</v>
      </c>
      <c r="F968" s="1">
        <v>0.05</v>
      </c>
      <c r="G968" t="s">
        <v>7383</v>
      </c>
      <c r="H968">
        <v>3</v>
      </c>
      <c r="I968" t="s">
        <v>4253</v>
      </c>
      <c r="J968">
        <v>1800</v>
      </c>
      <c r="K968">
        <v>259200</v>
      </c>
      <c r="L968" t="s">
        <v>7417</v>
      </c>
      <c r="O968" t="s">
        <v>7827</v>
      </c>
      <c r="P968" t="s">
        <v>4386</v>
      </c>
      <c r="Q968" t="s">
        <v>4257</v>
      </c>
      <c r="R968" t="s">
        <v>5845</v>
      </c>
      <c r="S968" t="s">
        <v>6220</v>
      </c>
      <c r="T968" t="s">
        <v>7828</v>
      </c>
      <c r="U968" t="s">
        <v>7821</v>
      </c>
      <c r="X968">
        <v>25</v>
      </c>
      <c r="Y968" t="s">
        <v>4390</v>
      </c>
      <c r="Z968" t="s">
        <v>4390</v>
      </c>
      <c r="AA968" t="s">
        <v>4390</v>
      </c>
      <c r="AB968">
        <v>1</v>
      </c>
      <c r="AC968">
        <v>0.9</v>
      </c>
      <c r="AD968">
        <v>0</v>
      </c>
      <c r="AE968">
        <v>14</v>
      </c>
      <c r="AF968" t="s">
        <v>4040</v>
      </c>
      <c r="AG968" t="s">
        <v>4051</v>
      </c>
      <c r="AH968" t="s">
        <v>74</v>
      </c>
      <c r="AI968" t="s">
        <v>58</v>
      </c>
      <c r="AJ968" t="s">
        <v>68</v>
      </c>
      <c r="AK968" t="s">
        <v>58</v>
      </c>
      <c r="AL968" t="s">
        <v>84</v>
      </c>
      <c r="AM968" t="s">
        <v>90</v>
      </c>
    </row>
    <row r="969" spans="1:39" x14ac:dyDescent="0.25">
      <c r="A969" t="s">
        <v>7826</v>
      </c>
      <c r="B969" t="s">
        <v>4250</v>
      </c>
      <c r="C969" t="s">
        <v>42</v>
      </c>
      <c r="D969" t="s">
        <v>4251</v>
      </c>
      <c r="E969" t="s">
        <v>44</v>
      </c>
      <c r="F969" s="1">
        <v>0.05</v>
      </c>
      <c r="G969" t="s">
        <v>7383</v>
      </c>
      <c r="H969">
        <v>3</v>
      </c>
      <c r="I969" t="s">
        <v>4253</v>
      </c>
      <c r="J969">
        <v>1800</v>
      </c>
      <c r="K969">
        <v>259200</v>
      </c>
      <c r="L969" t="s">
        <v>7417</v>
      </c>
      <c r="O969" t="s">
        <v>7829</v>
      </c>
      <c r="P969" t="s">
        <v>4271</v>
      </c>
      <c r="Q969" t="s">
        <v>4257</v>
      </c>
      <c r="R969" t="s">
        <v>7830</v>
      </c>
      <c r="S969" t="s">
        <v>6522</v>
      </c>
      <c r="T969" t="s">
        <v>6523</v>
      </c>
      <c r="U969" t="s">
        <v>7821</v>
      </c>
      <c r="X969">
        <v>13</v>
      </c>
      <c r="Y969" t="s">
        <v>4275</v>
      </c>
      <c r="Z969" t="s">
        <v>4275</v>
      </c>
      <c r="AA969" t="s">
        <v>4275</v>
      </c>
      <c r="AB969">
        <v>1</v>
      </c>
      <c r="AC969">
        <v>0.9</v>
      </c>
      <c r="AD969">
        <v>0</v>
      </c>
      <c r="AE969">
        <v>14</v>
      </c>
      <c r="AF969" t="s">
        <v>4040</v>
      </c>
      <c r="AG969" t="s">
        <v>4051</v>
      </c>
      <c r="AH969" t="s">
        <v>74</v>
      </c>
      <c r="AI969" t="s">
        <v>58</v>
      </c>
      <c r="AJ969" t="s">
        <v>75</v>
      </c>
      <c r="AK969" t="s">
        <v>58</v>
      </c>
      <c r="AL969" t="s">
        <v>84</v>
      </c>
      <c r="AM969" t="s">
        <v>61</v>
      </c>
    </row>
    <row r="970" spans="1:39" x14ac:dyDescent="0.25">
      <c r="A970" t="s">
        <v>7826</v>
      </c>
      <c r="B970" t="s">
        <v>4250</v>
      </c>
      <c r="C970" t="s">
        <v>42</v>
      </c>
      <c r="D970" t="s">
        <v>4251</v>
      </c>
      <c r="E970" t="s">
        <v>44</v>
      </c>
      <c r="F970" s="1">
        <v>0.05</v>
      </c>
      <c r="G970" t="s">
        <v>7383</v>
      </c>
      <c r="H970">
        <v>3</v>
      </c>
      <c r="I970" t="s">
        <v>4253</v>
      </c>
      <c r="J970">
        <v>1800</v>
      </c>
      <c r="K970">
        <v>259200</v>
      </c>
      <c r="L970" t="s">
        <v>7417</v>
      </c>
      <c r="O970" t="s">
        <v>7831</v>
      </c>
      <c r="P970" t="s">
        <v>5173</v>
      </c>
      <c r="Q970" t="s">
        <v>4257</v>
      </c>
      <c r="R970" t="s">
        <v>7832</v>
      </c>
      <c r="S970" t="s">
        <v>7833</v>
      </c>
      <c r="T970" t="s">
        <v>7834</v>
      </c>
      <c r="U970" t="s">
        <v>7821</v>
      </c>
      <c r="X970">
        <v>24</v>
      </c>
      <c r="Y970" t="s">
        <v>4269</v>
      </c>
      <c r="Z970" t="s">
        <v>4269</v>
      </c>
      <c r="AA970" t="s">
        <v>4269</v>
      </c>
      <c r="AB970">
        <v>1</v>
      </c>
      <c r="AC970">
        <v>0.9</v>
      </c>
      <c r="AD970">
        <v>0</v>
      </c>
      <c r="AE970">
        <v>14</v>
      </c>
      <c r="AF970" t="s">
        <v>4040</v>
      </c>
      <c r="AG970" t="s">
        <v>4051</v>
      </c>
      <c r="AH970" t="s">
        <v>74</v>
      </c>
      <c r="AI970" t="s">
        <v>7824</v>
      </c>
      <c r="AJ970" t="s">
        <v>68</v>
      </c>
      <c r="AK970" t="s">
        <v>58</v>
      </c>
      <c r="AL970" t="s">
        <v>84</v>
      </c>
      <c r="AM970" t="s">
        <v>61</v>
      </c>
    </row>
    <row r="971" spans="1:39" x14ac:dyDescent="0.25">
      <c r="A971" t="s">
        <v>7835</v>
      </c>
      <c r="B971" t="s">
        <v>4250</v>
      </c>
      <c r="C971" t="s">
        <v>42</v>
      </c>
      <c r="D971" t="s">
        <v>4251</v>
      </c>
      <c r="E971" t="s">
        <v>44</v>
      </c>
      <c r="F971" s="1">
        <v>0.05</v>
      </c>
      <c r="G971" t="s">
        <v>7534</v>
      </c>
      <c r="H971">
        <v>3</v>
      </c>
      <c r="I971" t="s">
        <v>4253</v>
      </c>
      <c r="J971">
        <v>1800</v>
      </c>
      <c r="K971">
        <v>259200</v>
      </c>
      <c r="L971" t="s">
        <v>7535</v>
      </c>
      <c r="O971" t="s">
        <v>7836</v>
      </c>
      <c r="P971" t="s">
        <v>7837</v>
      </c>
      <c r="Q971" t="s">
        <v>4257</v>
      </c>
      <c r="R971" t="s">
        <v>4452</v>
      </c>
      <c r="S971" t="s">
        <v>5749</v>
      </c>
      <c r="T971" t="s">
        <v>6674</v>
      </c>
      <c r="U971" t="s">
        <v>7821</v>
      </c>
      <c r="X971">
        <v>39</v>
      </c>
      <c r="Y971" t="s">
        <v>110</v>
      </c>
      <c r="Z971" t="s">
        <v>110</v>
      </c>
      <c r="AA971" t="s">
        <v>110</v>
      </c>
      <c r="AB971">
        <v>1</v>
      </c>
      <c r="AC971">
        <v>0.7</v>
      </c>
      <c r="AD971">
        <v>1</v>
      </c>
      <c r="AE971">
        <v>4</v>
      </c>
      <c r="AF971" t="s">
        <v>3820</v>
      </c>
      <c r="AG971" t="s">
        <v>3836</v>
      </c>
      <c r="AH971" t="s">
        <v>74</v>
      </c>
      <c r="AI971" t="s">
        <v>7838</v>
      </c>
      <c r="AJ971" t="s">
        <v>59</v>
      </c>
      <c r="AK971" t="s">
        <v>58</v>
      </c>
      <c r="AL971" t="s">
        <v>84</v>
      </c>
      <c r="AM971" t="s">
        <v>61</v>
      </c>
    </row>
    <row r="972" spans="1:39" x14ac:dyDescent="0.25">
      <c r="A972" t="s">
        <v>7835</v>
      </c>
      <c r="B972" t="s">
        <v>4250</v>
      </c>
      <c r="C972" t="s">
        <v>42</v>
      </c>
      <c r="D972" t="s">
        <v>4251</v>
      </c>
      <c r="E972" t="s">
        <v>44</v>
      </c>
      <c r="F972" s="1">
        <v>0.05</v>
      </c>
      <c r="G972" t="s">
        <v>7534</v>
      </c>
      <c r="H972">
        <v>3</v>
      </c>
      <c r="I972" t="s">
        <v>4253</v>
      </c>
      <c r="J972">
        <v>1800</v>
      </c>
      <c r="K972">
        <v>259200</v>
      </c>
      <c r="L972" t="s">
        <v>7535</v>
      </c>
      <c r="O972" t="s">
        <v>7839</v>
      </c>
      <c r="P972" t="s">
        <v>4280</v>
      </c>
      <c r="Q972" t="s">
        <v>4257</v>
      </c>
      <c r="R972" t="s">
        <v>7840</v>
      </c>
      <c r="S972" t="s">
        <v>6220</v>
      </c>
      <c r="T972" t="s">
        <v>7828</v>
      </c>
      <c r="U972" t="s">
        <v>7821</v>
      </c>
      <c r="X972">
        <v>27</v>
      </c>
      <c r="Y972" t="s">
        <v>4284</v>
      </c>
      <c r="Z972" t="s">
        <v>4284</v>
      </c>
      <c r="AA972" t="s">
        <v>4284</v>
      </c>
      <c r="AB972">
        <v>1</v>
      </c>
      <c r="AC972">
        <v>0.7</v>
      </c>
      <c r="AD972">
        <v>1</v>
      </c>
      <c r="AE972">
        <v>4</v>
      </c>
      <c r="AF972" t="s">
        <v>3820</v>
      </c>
      <c r="AG972" t="s">
        <v>3836</v>
      </c>
      <c r="AH972" t="s">
        <v>74</v>
      </c>
      <c r="AI972" t="s">
        <v>58</v>
      </c>
      <c r="AJ972" t="s">
        <v>68</v>
      </c>
      <c r="AK972" t="s">
        <v>58</v>
      </c>
      <c r="AL972" t="s">
        <v>84</v>
      </c>
      <c r="AM972" t="s">
        <v>90</v>
      </c>
    </row>
    <row r="973" spans="1:39" x14ac:dyDescent="0.25">
      <c r="A973" t="s">
        <v>7835</v>
      </c>
      <c r="B973" t="s">
        <v>4250</v>
      </c>
      <c r="C973" t="s">
        <v>42</v>
      </c>
      <c r="D973" t="s">
        <v>4251</v>
      </c>
      <c r="E973" t="s">
        <v>44</v>
      </c>
      <c r="F973" s="1">
        <v>0.05</v>
      </c>
      <c r="G973" t="s">
        <v>7534</v>
      </c>
      <c r="H973">
        <v>3</v>
      </c>
      <c r="I973" t="s">
        <v>4253</v>
      </c>
      <c r="J973">
        <v>1800</v>
      </c>
      <c r="K973">
        <v>259200</v>
      </c>
      <c r="L973" t="s">
        <v>7535</v>
      </c>
      <c r="O973" t="s">
        <v>7841</v>
      </c>
      <c r="P973" t="s">
        <v>4386</v>
      </c>
      <c r="Q973" t="s">
        <v>4257</v>
      </c>
      <c r="R973" t="s">
        <v>7842</v>
      </c>
      <c r="S973" t="s">
        <v>7843</v>
      </c>
      <c r="T973" t="s">
        <v>7844</v>
      </c>
      <c r="U973" t="s">
        <v>7821</v>
      </c>
      <c r="X973">
        <v>16</v>
      </c>
      <c r="Y973" t="s">
        <v>4390</v>
      </c>
      <c r="Z973" t="s">
        <v>4390</v>
      </c>
      <c r="AA973" t="s">
        <v>4390</v>
      </c>
      <c r="AB973">
        <v>1</v>
      </c>
      <c r="AC973">
        <v>0.7</v>
      </c>
      <c r="AD973">
        <v>1</v>
      </c>
      <c r="AE973">
        <v>4</v>
      </c>
      <c r="AF973" t="s">
        <v>3820</v>
      </c>
      <c r="AG973" t="s">
        <v>3836</v>
      </c>
      <c r="AH973" t="s">
        <v>74</v>
      </c>
      <c r="AI973" t="s">
        <v>58</v>
      </c>
      <c r="AJ973" t="s">
        <v>142</v>
      </c>
      <c r="AK973" t="s">
        <v>58</v>
      </c>
      <c r="AL973" t="s">
        <v>84</v>
      </c>
      <c r="AM973" t="s">
        <v>90</v>
      </c>
    </row>
    <row r="974" spans="1:39" x14ac:dyDescent="0.25">
      <c r="A974" t="s">
        <v>7845</v>
      </c>
      <c r="B974" t="s">
        <v>4250</v>
      </c>
      <c r="C974" t="s">
        <v>42</v>
      </c>
      <c r="D974" t="s">
        <v>4251</v>
      </c>
      <c r="E974" t="s">
        <v>44</v>
      </c>
      <c r="F974" s="1">
        <v>0.05</v>
      </c>
      <c r="G974" t="s">
        <v>6768</v>
      </c>
      <c r="H974">
        <v>4</v>
      </c>
      <c r="I974" t="s">
        <v>4253</v>
      </c>
      <c r="J974">
        <v>1800</v>
      </c>
      <c r="K974">
        <v>259200</v>
      </c>
      <c r="L974" t="s">
        <v>7846</v>
      </c>
      <c r="O974" t="s">
        <v>7847</v>
      </c>
      <c r="P974" t="s">
        <v>4386</v>
      </c>
      <c r="Q974" t="s">
        <v>4257</v>
      </c>
      <c r="R974" t="s">
        <v>7848</v>
      </c>
      <c r="S974" t="s">
        <v>4684</v>
      </c>
      <c r="T974" t="s">
        <v>4685</v>
      </c>
      <c r="U974" t="s">
        <v>7821</v>
      </c>
      <c r="X974">
        <v>22</v>
      </c>
      <c r="Y974" t="s">
        <v>4390</v>
      </c>
      <c r="Z974" t="s">
        <v>4390</v>
      </c>
      <c r="AA974" t="s">
        <v>4390</v>
      </c>
      <c r="AB974">
        <v>1</v>
      </c>
      <c r="AC974">
        <v>0.6</v>
      </c>
      <c r="AD974">
        <v>1</v>
      </c>
      <c r="AE974">
        <v>7</v>
      </c>
      <c r="AF974" t="s">
        <v>3522</v>
      </c>
      <c r="AG974" t="s">
        <v>3541</v>
      </c>
      <c r="AH974" t="s">
        <v>74</v>
      </c>
      <c r="AI974" t="s">
        <v>58</v>
      </c>
      <c r="AJ974" t="s">
        <v>68</v>
      </c>
      <c r="AK974" t="s">
        <v>58</v>
      </c>
      <c r="AL974" t="s">
        <v>84</v>
      </c>
      <c r="AM974" t="s">
        <v>90</v>
      </c>
    </row>
    <row r="975" spans="1:39" x14ac:dyDescent="0.25">
      <c r="A975" t="s">
        <v>7845</v>
      </c>
      <c r="B975" t="s">
        <v>4250</v>
      </c>
      <c r="C975" t="s">
        <v>42</v>
      </c>
      <c r="D975" t="s">
        <v>4251</v>
      </c>
      <c r="E975" t="s">
        <v>44</v>
      </c>
      <c r="F975" s="1">
        <v>0.05</v>
      </c>
      <c r="G975" t="s">
        <v>6768</v>
      </c>
      <c r="H975">
        <v>4</v>
      </c>
      <c r="I975" t="s">
        <v>4253</v>
      </c>
      <c r="J975">
        <v>1800</v>
      </c>
      <c r="K975">
        <v>259200</v>
      </c>
      <c r="L975" t="s">
        <v>7846</v>
      </c>
      <c r="O975" t="s">
        <v>7849</v>
      </c>
      <c r="P975" t="s">
        <v>4432</v>
      </c>
      <c r="Q975" t="s">
        <v>4257</v>
      </c>
      <c r="R975" t="s">
        <v>5472</v>
      </c>
      <c r="S975" t="s">
        <v>7850</v>
      </c>
      <c r="T975" t="s">
        <v>7851</v>
      </c>
      <c r="U975" t="s">
        <v>7852</v>
      </c>
      <c r="X975">
        <v>192</v>
      </c>
      <c r="Y975" t="s">
        <v>4436</v>
      </c>
      <c r="Z975" t="s">
        <v>4436</v>
      </c>
      <c r="AA975" t="s">
        <v>4436</v>
      </c>
      <c r="AB975">
        <v>1</v>
      </c>
      <c r="AC975">
        <v>0.6</v>
      </c>
      <c r="AD975">
        <v>1</v>
      </c>
      <c r="AE975">
        <v>7</v>
      </c>
      <c r="AF975" t="s">
        <v>3522</v>
      </c>
      <c r="AG975" t="s">
        <v>3541</v>
      </c>
      <c r="AH975" t="s">
        <v>67</v>
      </c>
      <c r="AI975" t="s">
        <v>58</v>
      </c>
      <c r="AJ975" t="s">
        <v>75</v>
      </c>
      <c r="AK975" t="s">
        <v>58</v>
      </c>
      <c r="AL975" t="s">
        <v>60</v>
      </c>
      <c r="AM975" t="s">
        <v>61</v>
      </c>
    </row>
    <row r="976" spans="1:39" x14ac:dyDescent="0.25">
      <c r="A976" t="s">
        <v>7845</v>
      </c>
      <c r="B976" t="s">
        <v>4250</v>
      </c>
      <c r="C976" t="s">
        <v>42</v>
      </c>
      <c r="D976" t="s">
        <v>4251</v>
      </c>
      <c r="E976" t="s">
        <v>44</v>
      </c>
      <c r="F976" s="1">
        <v>0.05</v>
      </c>
      <c r="G976" t="s">
        <v>6768</v>
      </c>
      <c r="H976">
        <v>4</v>
      </c>
      <c r="I976" t="s">
        <v>4253</v>
      </c>
      <c r="J976">
        <v>1800</v>
      </c>
      <c r="K976">
        <v>259200</v>
      </c>
      <c r="L976" t="s">
        <v>7846</v>
      </c>
      <c r="O976" t="s">
        <v>7853</v>
      </c>
      <c r="P976" t="s">
        <v>4781</v>
      </c>
      <c r="Q976" t="s">
        <v>4257</v>
      </c>
      <c r="R976" t="s">
        <v>7854</v>
      </c>
      <c r="S976" t="s">
        <v>7855</v>
      </c>
      <c r="T976" t="s">
        <v>7856</v>
      </c>
      <c r="U976" t="s">
        <v>5549</v>
      </c>
      <c r="X976">
        <v>20</v>
      </c>
      <c r="Y976" t="s">
        <v>4785</v>
      </c>
      <c r="Z976" t="s">
        <v>4785</v>
      </c>
      <c r="AA976" t="s">
        <v>4785</v>
      </c>
      <c r="AB976">
        <v>1</v>
      </c>
      <c r="AC976">
        <v>0.6</v>
      </c>
      <c r="AD976">
        <v>1</v>
      </c>
      <c r="AE976">
        <v>7</v>
      </c>
      <c r="AF976" t="s">
        <v>3522</v>
      </c>
      <c r="AG976" t="s">
        <v>3541</v>
      </c>
      <c r="AH976" t="s">
        <v>67</v>
      </c>
      <c r="AI976" t="s">
        <v>58</v>
      </c>
      <c r="AJ976" t="s">
        <v>68</v>
      </c>
      <c r="AK976" t="s">
        <v>58</v>
      </c>
      <c r="AL976" t="s">
        <v>84</v>
      </c>
      <c r="AM976" t="s">
        <v>61</v>
      </c>
    </row>
    <row r="977" spans="1:39" x14ac:dyDescent="0.25">
      <c r="A977" t="s">
        <v>7857</v>
      </c>
      <c r="B977" t="s">
        <v>4250</v>
      </c>
      <c r="C977" t="s">
        <v>42</v>
      </c>
      <c r="D977" t="s">
        <v>4251</v>
      </c>
      <c r="E977" t="s">
        <v>44</v>
      </c>
      <c r="F977" s="1">
        <v>0.05</v>
      </c>
      <c r="G977" t="s">
        <v>7534</v>
      </c>
      <c r="H977">
        <v>3</v>
      </c>
      <c r="I977" t="s">
        <v>4253</v>
      </c>
      <c r="J977">
        <v>1800</v>
      </c>
      <c r="K977">
        <v>259200</v>
      </c>
      <c r="L977" t="s">
        <v>7535</v>
      </c>
      <c r="O977" t="s">
        <v>7858</v>
      </c>
      <c r="P977" t="s">
        <v>4286</v>
      </c>
      <c r="Q977" t="s">
        <v>4257</v>
      </c>
      <c r="R977" t="s">
        <v>5488</v>
      </c>
      <c r="S977" t="s">
        <v>4618</v>
      </c>
      <c r="T977" t="s">
        <v>7859</v>
      </c>
      <c r="U977" t="s">
        <v>7852</v>
      </c>
      <c r="X977">
        <v>20</v>
      </c>
      <c r="Y977" t="s">
        <v>4290</v>
      </c>
      <c r="Z977" t="s">
        <v>4290</v>
      </c>
      <c r="AA977" t="s">
        <v>4290</v>
      </c>
      <c r="AB977">
        <v>1</v>
      </c>
      <c r="AC977">
        <v>0.7</v>
      </c>
      <c r="AD977">
        <v>1</v>
      </c>
      <c r="AE977">
        <v>5</v>
      </c>
      <c r="AF977" t="s">
        <v>3820</v>
      </c>
      <c r="AG977" t="s">
        <v>3837</v>
      </c>
      <c r="AH977" t="s">
        <v>67</v>
      </c>
      <c r="AI977" t="s">
        <v>58</v>
      </c>
      <c r="AJ977" t="s">
        <v>142</v>
      </c>
      <c r="AK977" t="s">
        <v>58</v>
      </c>
      <c r="AL977" t="s">
        <v>84</v>
      </c>
      <c r="AM977" t="s">
        <v>61</v>
      </c>
    </row>
    <row r="978" spans="1:39" x14ac:dyDescent="0.25">
      <c r="A978" t="s">
        <v>7857</v>
      </c>
      <c r="B978" t="s">
        <v>4250</v>
      </c>
      <c r="C978" t="s">
        <v>42</v>
      </c>
      <c r="D978" t="s">
        <v>4251</v>
      </c>
      <c r="E978" t="s">
        <v>44</v>
      </c>
      <c r="F978" s="1">
        <v>0.05</v>
      </c>
      <c r="G978" t="s">
        <v>7534</v>
      </c>
      <c r="H978">
        <v>3</v>
      </c>
      <c r="I978" t="s">
        <v>4253</v>
      </c>
      <c r="J978">
        <v>1800</v>
      </c>
      <c r="K978">
        <v>259200</v>
      </c>
      <c r="L978" t="s">
        <v>7535</v>
      </c>
      <c r="O978" t="s">
        <v>7860</v>
      </c>
      <c r="P978" t="s">
        <v>4280</v>
      </c>
      <c r="Q978" t="s">
        <v>4257</v>
      </c>
      <c r="R978" t="s">
        <v>7861</v>
      </c>
      <c r="S978" t="s">
        <v>6480</v>
      </c>
      <c r="T978" t="s">
        <v>6481</v>
      </c>
      <c r="U978" t="s">
        <v>7852</v>
      </c>
      <c r="X978">
        <v>20</v>
      </c>
      <c r="Y978" t="s">
        <v>4284</v>
      </c>
      <c r="Z978" t="s">
        <v>4284</v>
      </c>
      <c r="AA978" t="s">
        <v>4284</v>
      </c>
      <c r="AB978">
        <v>1</v>
      </c>
      <c r="AC978">
        <v>0.7</v>
      </c>
      <c r="AD978">
        <v>1</v>
      </c>
      <c r="AE978">
        <v>5</v>
      </c>
      <c r="AF978" t="s">
        <v>3820</v>
      </c>
      <c r="AG978" t="s">
        <v>3837</v>
      </c>
      <c r="AH978" t="s">
        <v>74</v>
      </c>
      <c r="AI978" t="s">
        <v>58</v>
      </c>
      <c r="AJ978" t="s">
        <v>59</v>
      </c>
      <c r="AK978" t="s">
        <v>58</v>
      </c>
      <c r="AL978" t="s">
        <v>84</v>
      </c>
      <c r="AM978" t="s">
        <v>90</v>
      </c>
    </row>
    <row r="979" spans="1:39" x14ac:dyDescent="0.25">
      <c r="A979" t="s">
        <v>7857</v>
      </c>
      <c r="B979" t="s">
        <v>4250</v>
      </c>
      <c r="C979" t="s">
        <v>42</v>
      </c>
      <c r="D979" t="s">
        <v>4251</v>
      </c>
      <c r="E979" t="s">
        <v>44</v>
      </c>
      <c r="F979" s="1">
        <v>0.05</v>
      </c>
      <c r="G979" t="s">
        <v>7534</v>
      </c>
      <c r="H979">
        <v>3</v>
      </c>
      <c r="I979" t="s">
        <v>4253</v>
      </c>
      <c r="J979">
        <v>1800</v>
      </c>
      <c r="K979">
        <v>259200</v>
      </c>
      <c r="L979" t="s">
        <v>7535</v>
      </c>
      <c r="O979" t="s">
        <v>7862</v>
      </c>
      <c r="P979" t="s">
        <v>4386</v>
      </c>
      <c r="Q979" t="s">
        <v>4257</v>
      </c>
      <c r="R979" t="s">
        <v>7863</v>
      </c>
      <c r="S979" t="s">
        <v>6220</v>
      </c>
      <c r="T979" t="s">
        <v>7828</v>
      </c>
      <c r="U979" t="s">
        <v>7864</v>
      </c>
      <c r="X979">
        <v>35</v>
      </c>
      <c r="Y979" t="s">
        <v>4390</v>
      </c>
      <c r="Z979" t="s">
        <v>4390</v>
      </c>
      <c r="AA979" t="s">
        <v>4390</v>
      </c>
      <c r="AB979">
        <v>1</v>
      </c>
      <c r="AC979">
        <v>0.7</v>
      </c>
      <c r="AD979">
        <v>1</v>
      </c>
      <c r="AE979">
        <v>5</v>
      </c>
      <c r="AF979" t="s">
        <v>3820</v>
      </c>
      <c r="AG979" t="s">
        <v>3837</v>
      </c>
      <c r="AH979" t="s">
        <v>74</v>
      </c>
      <c r="AI979" t="s">
        <v>58</v>
      </c>
      <c r="AJ979" t="s">
        <v>75</v>
      </c>
      <c r="AK979" t="s">
        <v>58</v>
      </c>
      <c r="AL979" t="s">
        <v>84</v>
      </c>
      <c r="AM979" t="s">
        <v>90</v>
      </c>
    </row>
    <row r="980" spans="1:39" x14ac:dyDescent="0.25">
      <c r="A980" t="s">
        <v>7865</v>
      </c>
      <c r="B980" t="s">
        <v>4250</v>
      </c>
      <c r="C980" t="s">
        <v>42</v>
      </c>
      <c r="D980" t="s">
        <v>4251</v>
      </c>
      <c r="E980" t="s">
        <v>44</v>
      </c>
      <c r="F980" s="1">
        <v>0.05</v>
      </c>
      <c r="G980" t="s">
        <v>6768</v>
      </c>
      <c r="H980">
        <v>3</v>
      </c>
      <c r="I980" t="s">
        <v>4253</v>
      </c>
      <c r="J980">
        <v>1800</v>
      </c>
      <c r="K980">
        <v>259200</v>
      </c>
      <c r="L980" t="s">
        <v>6769</v>
      </c>
      <c r="O980" t="s">
        <v>7866</v>
      </c>
      <c r="P980" t="s">
        <v>4286</v>
      </c>
      <c r="Q980" t="s">
        <v>4257</v>
      </c>
      <c r="R980" t="s">
        <v>7867</v>
      </c>
      <c r="S980" t="s">
        <v>5508</v>
      </c>
      <c r="T980" t="s">
        <v>7868</v>
      </c>
      <c r="U980" t="s">
        <v>7864</v>
      </c>
      <c r="X980">
        <v>26</v>
      </c>
      <c r="Y980" t="s">
        <v>4290</v>
      </c>
      <c r="Z980" t="s">
        <v>4290</v>
      </c>
      <c r="AA980" t="s">
        <v>4290</v>
      </c>
      <c r="AB980">
        <v>1</v>
      </c>
      <c r="AC980">
        <v>0.6</v>
      </c>
      <c r="AD980">
        <v>0</v>
      </c>
      <c r="AE980">
        <v>8</v>
      </c>
      <c r="AF980" t="s">
        <v>3522</v>
      </c>
      <c r="AG980" t="s">
        <v>3542</v>
      </c>
      <c r="AH980" t="s">
        <v>67</v>
      </c>
      <c r="AI980" t="s">
        <v>58</v>
      </c>
      <c r="AJ980" t="s">
        <v>142</v>
      </c>
      <c r="AK980" t="s">
        <v>58</v>
      </c>
      <c r="AL980" t="s">
        <v>84</v>
      </c>
      <c r="AM980" t="s">
        <v>61</v>
      </c>
    </row>
    <row r="981" spans="1:39" x14ac:dyDescent="0.25">
      <c r="A981" t="s">
        <v>7865</v>
      </c>
      <c r="B981" t="s">
        <v>4250</v>
      </c>
      <c r="C981" t="s">
        <v>42</v>
      </c>
      <c r="D981" t="s">
        <v>4251</v>
      </c>
      <c r="E981" t="s">
        <v>44</v>
      </c>
      <c r="F981" s="1">
        <v>0.05</v>
      </c>
      <c r="G981" t="s">
        <v>6768</v>
      </c>
      <c r="H981">
        <v>3</v>
      </c>
      <c r="I981" t="s">
        <v>4253</v>
      </c>
      <c r="J981">
        <v>1800</v>
      </c>
      <c r="K981">
        <v>259200</v>
      </c>
      <c r="L981" t="s">
        <v>6769</v>
      </c>
      <c r="O981" t="s">
        <v>7869</v>
      </c>
      <c r="P981" t="s">
        <v>4271</v>
      </c>
      <c r="Q981" t="s">
        <v>4257</v>
      </c>
      <c r="R981" t="s">
        <v>5285</v>
      </c>
      <c r="S981" t="s">
        <v>7096</v>
      </c>
      <c r="T981" t="s">
        <v>7097</v>
      </c>
      <c r="U981" t="s">
        <v>7864</v>
      </c>
      <c r="X981">
        <v>12</v>
      </c>
      <c r="Y981" t="s">
        <v>4275</v>
      </c>
      <c r="Z981" t="s">
        <v>4275</v>
      </c>
      <c r="AA981" t="s">
        <v>4275</v>
      </c>
      <c r="AB981">
        <v>1</v>
      </c>
      <c r="AC981">
        <v>0.6</v>
      </c>
      <c r="AD981">
        <v>0</v>
      </c>
      <c r="AE981">
        <v>8</v>
      </c>
      <c r="AF981" t="s">
        <v>3522</v>
      </c>
      <c r="AG981" t="s">
        <v>3542</v>
      </c>
      <c r="AH981" t="s">
        <v>74</v>
      </c>
      <c r="AI981" t="s">
        <v>58</v>
      </c>
      <c r="AJ981" t="s">
        <v>142</v>
      </c>
      <c r="AK981" t="s">
        <v>58</v>
      </c>
      <c r="AL981" t="s">
        <v>84</v>
      </c>
      <c r="AM981" t="s">
        <v>61</v>
      </c>
    </row>
    <row r="982" spans="1:39" x14ac:dyDescent="0.25">
      <c r="A982" t="s">
        <v>7865</v>
      </c>
      <c r="B982" t="s">
        <v>4250</v>
      </c>
      <c r="C982" t="s">
        <v>42</v>
      </c>
      <c r="D982" t="s">
        <v>4251</v>
      </c>
      <c r="E982" t="s">
        <v>44</v>
      </c>
      <c r="F982" s="1">
        <v>0.05</v>
      </c>
      <c r="G982" t="s">
        <v>6768</v>
      </c>
      <c r="H982">
        <v>3</v>
      </c>
      <c r="I982" t="s">
        <v>4253</v>
      </c>
      <c r="J982">
        <v>1800</v>
      </c>
      <c r="K982">
        <v>259200</v>
      </c>
      <c r="L982" t="s">
        <v>6769</v>
      </c>
      <c r="O982" t="s">
        <v>7870</v>
      </c>
      <c r="P982" t="s">
        <v>4363</v>
      </c>
      <c r="Q982" t="s">
        <v>4257</v>
      </c>
      <c r="R982" t="s">
        <v>4768</v>
      </c>
      <c r="S982" t="s">
        <v>7871</v>
      </c>
      <c r="T982" t="s">
        <v>7872</v>
      </c>
      <c r="U982" t="s">
        <v>7873</v>
      </c>
      <c r="X982">
        <v>580</v>
      </c>
      <c r="Y982" t="s">
        <v>4367</v>
      </c>
      <c r="Z982" t="s">
        <v>4367</v>
      </c>
      <c r="AA982" t="s">
        <v>4367</v>
      </c>
      <c r="AB982">
        <v>1</v>
      </c>
      <c r="AC982">
        <v>0.6</v>
      </c>
      <c r="AD982">
        <v>0</v>
      </c>
      <c r="AE982">
        <v>8</v>
      </c>
      <c r="AF982" t="s">
        <v>3522</v>
      </c>
      <c r="AG982" t="s">
        <v>3542</v>
      </c>
      <c r="AH982" t="s">
        <v>67</v>
      </c>
      <c r="AI982" t="s">
        <v>58</v>
      </c>
      <c r="AJ982" t="s">
        <v>59</v>
      </c>
      <c r="AK982" t="s">
        <v>58</v>
      </c>
      <c r="AL982" t="s">
        <v>84</v>
      </c>
      <c r="AM982" t="s">
        <v>61</v>
      </c>
    </row>
    <row r="983" spans="1:39" x14ac:dyDescent="0.25">
      <c r="A983" t="s">
        <v>7874</v>
      </c>
      <c r="B983" t="s">
        <v>4250</v>
      </c>
      <c r="C983" t="s">
        <v>42</v>
      </c>
      <c r="D983" t="s">
        <v>4251</v>
      </c>
      <c r="E983" t="s">
        <v>44</v>
      </c>
      <c r="F983" s="1">
        <v>0.05</v>
      </c>
      <c r="G983" t="s">
        <v>7383</v>
      </c>
      <c r="H983">
        <v>3</v>
      </c>
      <c r="I983" t="s">
        <v>4253</v>
      </c>
      <c r="J983">
        <v>1800</v>
      </c>
      <c r="K983">
        <v>259200</v>
      </c>
      <c r="L983" t="s">
        <v>7417</v>
      </c>
      <c r="O983" t="s">
        <v>7875</v>
      </c>
      <c r="P983" t="s">
        <v>5104</v>
      </c>
      <c r="Q983" t="s">
        <v>4257</v>
      </c>
      <c r="R983" t="s">
        <v>7876</v>
      </c>
      <c r="S983" t="s">
        <v>7877</v>
      </c>
      <c r="T983" t="s">
        <v>7878</v>
      </c>
      <c r="U983" t="s">
        <v>7864</v>
      </c>
      <c r="X983">
        <v>50</v>
      </c>
      <c r="Y983" t="s">
        <v>4361</v>
      </c>
      <c r="Z983" t="s">
        <v>4361</v>
      </c>
      <c r="AA983" t="s">
        <v>4361</v>
      </c>
      <c r="AB983">
        <v>1</v>
      </c>
      <c r="AC983">
        <v>0.9</v>
      </c>
      <c r="AD983">
        <v>1</v>
      </c>
      <c r="AE983">
        <v>15</v>
      </c>
      <c r="AF983" t="s">
        <v>4040</v>
      </c>
      <c r="AG983" t="s">
        <v>4052</v>
      </c>
      <c r="AH983" t="s">
        <v>96</v>
      </c>
      <c r="AI983" t="s">
        <v>364</v>
      </c>
      <c r="AJ983" t="s">
        <v>133</v>
      </c>
      <c r="AK983" t="s">
        <v>58</v>
      </c>
      <c r="AL983" t="s">
        <v>60</v>
      </c>
      <c r="AM983" t="s">
        <v>61</v>
      </c>
    </row>
    <row r="984" spans="1:39" x14ac:dyDescent="0.25">
      <c r="A984" t="s">
        <v>7874</v>
      </c>
      <c r="B984" t="s">
        <v>4250</v>
      </c>
      <c r="C984" t="s">
        <v>42</v>
      </c>
      <c r="D984" t="s">
        <v>4251</v>
      </c>
      <c r="E984" t="s">
        <v>44</v>
      </c>
      <c r="F984" s="1">
        <v>0.05</v>
      </c>
      <c r="G984" t="s">
        <v>7383</v>
      </c>
      <c r="H984">
        <v>3</v>
      </c>
      <c r="I984" t="s">
        <v>4253</v>
      </c>
      <c r="J984">
        <v>1800</v>
      </c>
      <c r="K984">
        <v>259200</v>
      </c>
      <c r="L984" t="s">
        <v>7417</v>
      </c>
      <c r="O984" t="s">
        <v>7879</v>
      </c>
      <c r="P984" t="s">
        <v>4386</v>
      </c>
      <c r="Q984" t="s">
        <v>4257</v>
      </c>
      <c r="R984" t="s">
        <v>5170</v>
      </c>
      <c r="S984" t="s">
        <v>7261</v>
      </c>
      <c r="T984" t="s">
        <v>7262</v>
      </c>
      <c r="U984" t="s">
        <v>7864</v>
      </c>
      <c r="X984">
        <v>50</v>
      </c>
      <c r="Y984" t="s">
        <v>4390</v>
      </c>
      <c r="Z984" t="s">
        <v>4390</v>
      </c>
      <c r="AA984" t="s">
        <v>4390</v>
      </c>
      <c r="AB984">
        <v>1</v>
      </c>
      <c r="AC984">
        <v>0.9</v>
      </c>
      <c r="AD984">
        <v>1</v>
      </c>
      <c r="AE984">
        <v>15</v>
      </c>
      <c r="AF984" t="s">
        <v>4040</v>
      </c>
      <c r="AG984" t="s">
        <v>4052</v>
      </c>
      <c r="AH984" t="s">
        <v>74</v>
      </c>
      <c r="AI984" t="s">
        <v>58</v>
      </c>
      <c r="AJ984" t="s">
        <v>68</v>
      </c>
      <c r="AK984" t="s">
        <v>58</v>
      </c>
      <c r="AL984" t="s">
        <v>84</v>
      </c>
      <c r="AM984" t="s">
        <v>90</v>
      </c>
    </row>
    <row r="985" spans="1:39" x14ac:dyDescent="0.25">
      <c r="A985" t="s">
        <v>7874</v>
      </c>
      <c r="B985" t="s">
        <v>4250</v>
      </c>
      <c r="C985" t="s">
        <v>42</v>
      </c>
      <c r="D985" t="s">
        <v>4251</v>
      </c>
      <c r="E985" t="s">
        <v>44</v>
      </c>
      <c r="F985" s="1">
        <v>0.05</v>
      </c>
      <c r="G985" t="s">
        <v>7383</v>
      </c>
      <c r="H985">
        <v>3</v>
      </c>
      <c r="I985" t="s">
        <v>4253</v>
      </c>
      <c r="J985">
        <v>1800</v>
      </c>
      <c r="K985">
        <v>259200</v>
      </c>
      <c r="L985" t="s">
        <v>7417</v>
      </c>
      <c r="O985" t="s">
        <v>7880</v>
      </c>
      <c r="P985" t="s">
        <v>4432</v>
      </c>
      <c r="Q985" t="s">
        <v>4257</v>
      </c>
      <c r="R985" t="s">
        <v>7850</v>
      </c>
      <c r="S985" t="s">
        <v>7881</v>
      </c>
      <c r="T985" t="s">
        <v>7882</v>
      </c>
      <c r="U985" t="s">
        <v>7864</v>
      </c>
      <c r="X985">
        <v>24</v>
      </c>
      <c r="Y985" t="s">
        <v>4436</v>
      </c>
      <c r="Z985" t="s">
        <v>4436</v>
      </c>
      <c r="AA985" t="s">
        <v>4436</v>
      </c>
      <c r="AB985">
        <v>1</v>
      </c>
      <c r="AC985">
        <v>0.9</v>
      </c>
      <c r="AD985">
        <v>1</v>
      </c>
      <c r="AE985">
        <v>15</v>
      </c>
      <c r="AF985" t="s">
        <v>4040</v>
      </c>
      <c r="AG985" t="s">
        <v>4052</v>
      </c>
      <c r="AH985" t="s">
        <v>67</v>
      </c>
      <c r="AI985" t="s">
        <v>58</v>
      </c>
      <c r="AJ985" t="s">
        <v>75</v>
      </c>
      <c r="AK985" t="s">
        <v>58</v>
      </c>
      <c r="AL985" t="s">
        <v>60</v>
      </c>
      <c r="AM985" t="s">
        <v>61</v>
      </c>
    </row>
    <row r="986" spans="1:39" x14ac:dyDescent="0.25">
      <c r="A986" t="s">
        <v>7883</v>
      </c>
      <c r="B986" t="s">
        <v>4250</v>
      </c>
      <c r="C986" t="s">
        <v>42</v>
      </c>
      <c r="D986" t="s">
        <v>4251</v>
      </c>
      <c r="E986" t="s">
        <v>44</v>
      </c>
      <c r="F986" s="1">
        <v>0.05</v>
      </c>
      <c r="G986" t="s">
        <v>7509</v>
      </c>
      <c r="H986">
        <v>3</v>
      </c>
      <c r="I986" t="s">
        <v>4253</v>
      </c>
      <c r="J986">
        <v>1800</v>
      </c>
      <c r="K986">
        <v>259200</v>
      </c>
      <c r="L986" t="s">
        <v>7510</v>
      </c>
      <c r="O986" t="s">
        <v>7884</v>
      </c>
      <c r="P986" t="s">
        <v>4280</v>
      </c>
      <c r="Q986" t="s">
        <v>4257</v>
      </c>
      <c r="R986" t="s">
        <v>4759</v>
      </c>
      <c r="S986" t="s">
        <v>7819</v>
      </c>
      <c r="T986" t="s">
        <v>7885</v>
      </c>
      <c r="U986" t="s">
        <v>7864</v>
      </c>
      <c r="X986">
        <v>17</v>
      </c>
      <c r="Y986" t="s">
        <v>4284</v>
      </c>
      <c r="Z986" t="s">
        <v>4284</v>
      </c>
      <c r="AA986" t="s">
        <v>4284</v>
      </c>
      <c r="AB986">
        <v>1</v>
      </c>
      <c r="AC986">
        <v>0.6</v>
      </c>
      <c r="AD986">
        <v>0</v>
      </c>
      <c r="AE986">
        <v>9</v>
      </c>
      <c r="AF986" t="s">
        <v>3522</v>
      </c>
      <c r="AG986" t="s">
        <v>3543</v>
      </c>
      <c r="AH986" t="s">
        <v>74</v>
      </c>
      <c r="AI986" t="s">
        <v>58</v>
      </c>
      <c r="AJ986" t="s">
        <v>68</v>
      </c>
      <c r="AK986" t="s">
        <v>58</v>
      </c>
      <c r="AL986" t="s">
        <v>84</v>
      </c>
      <c r="AM986" t="s">
        <v>90</v>
      </c>
    </row>
    <row r="987" spans="1:39" x14ac:dyDescent="0.25">
      <c r="A987" t="s">
        <v>7883</v>
      </c>
      <c r="B987" t="s">
        <v>4250</v>
      </c>
      <c r="C987" t="s">
        <v>42</v>
      </c>
      <c r="D987" t="s">
        <v>4251</v>
      </c>
      <c r="E987" t="s">
        <v>44</v>
      </c>
      <c r="F987" s="1">
        <v>0.05</v>
      </c>
      <c r="G987" t="s">
        <v>7509</v>
      </c>
      <c r="H987">
        <v>3</v>
      </c>
      <c r="I987" t="s">
        <v>4253</v>
      </c>
      <c r="J987">
        <v>1800</v>
      </c>
      <c r="K987">
        <v>259200</v>
      </c>
      <c r="L987" t="s">
        <v>7510</v>
      </c>
      <c r="O987" t="s">
        <v>7886</v>
      </c>
      <c r="P987" t="s">
        <v>4338</v>
      </c>
      <c r="Q987" t="s">
        <v>4257</v>
      </c>
      <c r="R987" t="s">
        <v>7887</v>
      </c>
      <c r="S987" t="s">
        <v>7888</v>
      </c>
      <c r="T987" t="s">
        <v>7889</v>
      </c>
      <c r="U987" t="s">
        <v>7864</v>
      </c>
      <c r="X987">
        <v>45</v>
      </c>
      <c r="Y987" t="s">
        <v>4342</v>
      </c>
      <c r="Z987" t="s">
        <v>4342</v>
      </c>
      <c r="AA987" t="s">
        <v>4342</v>
      </c>
      <c r="AB987">
        <v>1</v>
      </c>
      <c r="AC987">
        <v>0.6</v>
      </c>
      <c r="AD987">
        <v>0</v>
      </c>
      <c r="AE987">
        <v>9</v>
      </c>
      <c r="AF987" t="s">
        <v>3522</v>
      </c>
      <c r="AG987" t="s">
        <v>3543</v>
      </c>
      <c r="AH987" t="s">
        <v>74</v>
      </c>
      <c r="AI987" t="s">
        <v>58</v>
      </c>
      <c r="AJ987" t="s">
        <v>68</v>
      </c>
      <c r="AK987" t="s">
        <v>58</v>
      </c>
      <c r="AL987" t="s">
        <v>84</v>
      </c>
      <c r="AM987" t="s">
        <v>61</v>
      </c>
    </row>
    <row r="988" spans="1:39" x14ac:dyDescent="0.25">
      <c r="A988" t="s">
        <v>7883</v>
      </c>
      <c r="B988" t="s">
        <v>4250</v>
      </c>
      <c r="C988" t="s">
        <v>42</v>
      </c>
      <c r="D988" t="s">
        <v>4251</v>
      </c>
      <c r="E988" t="s">
        <v>44</v>
      </c>
      <c r="F988" s="1">
        <v>0.05</v>
      </c>
      <c r="G988" t="s">
        <v>7509</v>
      </c>
      <c r="H988">
        <v>3</v>
      </c>
      <c r="I988" t="s">
        <v>4253</v>
      </c>
      <c r="J988">
        <v>1800</v>
      </c>
      <c r="K988">
        <v>259200</v>
      </c>
      <c r="L988" t="s">
        <v>7510</v>
      </c>
      <c r="O988" t="s">
        <v>7890</v>
      </c>
      <c r="P988" t="s">
        <v>4374</v>
      </c>
      <c r="Q988" t="s">
        <v>4257</v>
      </c>
      <c r="R988" t="s">
        <v>6945</v>
      </c>
      <c r="S988" t="s">
        <v>5815</v>
      </c>
      <c r="T988" t="s">
        <v>7891</v>
      </c>
      <c r="U988" t="s">
        <v>7864</v>
      </c>
      <c r="X988">
        <v>14</v>
      </c>
      <c r="Y988" t="s">
        <v>4378</v>
      </c>
      <c r="Z988" t="s">
        <v>4378</v>
      </c>
      <c r="AA988" t="s">
        <v>4378</v>
      </c>
      <c r="AB988">
        <v>1</v>
      </c>
      <c r="AC988">
        <v>0.6</v>
      </c>
      <c r="AD988">
        <v>0</v>
      </c>
      <c r="AE988">
        <v>9</v>
      </c>
      <c r="AF988" t="s">
        <v>3522</v>
      </c>
      <c r="AG988" t="s">
        <v>3543</v>
      </c>
      <c r="AH988" t="s">
        <v>57</v>
      </c>
      <c r="AI988" t="s">
        <v>58</v>
      </c>
      <c r="AJ988" t="s">
        <v>59</v>
      </c>
      <c r="AK988" t="s">
        <v>58</v>
      </c>
      <c r="AL988" t="s">
        <v>84</v>
      </c>
      <c r="AM988" t="s">
        <v>61</v>
      </c>
    </row>
    <row r="989" spans="1:39" x14ac:dyDescent="0.25">
      <c r="A989" t="s">
        <v>7892</v>
      </c>
      <c r="B989" t="s">
        <v>4250</v>
      </c>
      <c r="C989" t="s">
        <v>42</v>
      </c>
      <c r="D989" t="s">
        <v>4251</v>
      </c>
      <c r="E989" t="s">
        <v>44</v>
      </c>
      <c r="F989" s="1">
        <v>0.05</v>
      </c>
      <c r="G989" t="s">
        <v>7534</v>
      </c>
      <c r="H989">
        <v>3</v>
      </c>
      <c r="I989" t="s">
        <v>4253</v>
      </c>
      <c r="J989">
        <v>1800</v>
      </c>
      <c r="K989">
        <v>259200</v>
      </c>
      <c r="L989" t="s">
        <v>7535</v>
      </c>
      <c r="O989" t="s">
        <v>7893</v>
      </c>
      <c r="P989" t="s">
        <v>4280</v>
      </c>
      <c r="Q989" t="s">
        <v>4257</v>
      </c>
      <c r="R989" t="s">
        <v>7099</v>
      </c>
      <c r="S989" t="s">
        <v>5337</v>
      </c>
      <c r="T989" t="s">
        <v>5338</v>
      </c>
      <c r="U989" t="s">
        <v>7864</v>
      </c>
      <c r="X989">
        <v>31</v>
      </c>
      <c r="Y989" t="s">
        <v>4284</v>
      </c>
      <c r="Z989" t="s">
        <v>4284</v>
      </c>
      <c r="AA989" t="s">
        <v>4284</v>
      </c>
      <c r="AB989">
        <v>1</v>
      </c>
      <c r="AC989">
        <v>0.7</v>
      </c>
      <c r="AD989">
        <v>1</v>
      </c>
      <c r="AE989">
        <v>6</v>
      </c>
      <c r="AF989" t="s">
        <v>3820</v>
      </c>
      <c r="AG989" t="s">
        <v>3838</v>
      </c>
      <c r="AH989" t="s">
        <v>74</v>
      </c>
      <c r="AI989" t="s">
        <v>58</v>
      </c>
      <c r="AJ989" t="s">
        <v>68</v>
      </c>
      <c r="AK989" t="s">
        <v>58</v>
      </c>
      <c r="AL989" t="s">
        <v>84</v>
      </c>
      <c r="AM989" t="s">
        <v>90</v>
      </c>
    </row>
    <row r="990" spans="1:39" x14ac:dyDescent="0.25">
      <c r="A990" t="s">
        <v>7892</v>
      </c>
      <c r="B990" t="s">
        <v>4250</v>
      </c>
      <c r="C990" t="s">
        <v>42</v>
      </c>
      <c r="D990" t="s">
        <v>4251</v>
      </c>
      <c r="E990" t="s">
        <v>44</v>
      </c>
      <c r="F990" s="1">
        <v>0.05</v>
      </c>
      <c r="G990" t="s">
        <v>7534</v>
      </c>
      <c r="H990">
        <v>3</v>
      </c>
      <c r="I990" t="s">
        <v>4253</v>
      </c>
      <c r="J990">
        <v>1800</v>
      </c>
      <c r="K990">
        <v>259200</v>
      </c>
      <c r="L990" t="s">
        <v>7535</v>
      </c>
      <c r="O990" t="s">
        <v>7894</v>
      </c>
      <c r="P990" t="s">
        <v>4386</v>
      </c>
      <c r="Q990" t="s">
        <v>4257</v>
      </c>
      <c r="R990" t="s">
        <v>7895</v>
      </c>
      <c r="S990" t="s">
        <v>6426</v>
      </c>
      <c r="T990" t="s">
        <v>7896</v>
      </c>
      <c r="U990" t="s">
        <v>7864</v>
      </c>
      <c r="X990">
        <v>42</v>
      </c>
      <c r="Y990" t="s">
        <v>4390</v>
      </c>
      <c r="Z990" t="s">
        <v>4390</v>
      </c>
      <c r="AA990" t="s">
        <v>4390</v>
      </c>
      <c r="AB990">
        <v>1</v>
      </c>
      <c r="AC990">
        <v>0.7</v>
      </c>
      <c r="AD990">
        <v>1</v>
      </c>
      <c r="AE990">
        <v>6</v>
      </c>
      <c r="AF990" t="s">
        <v>3820</v>
      </c>
      <c r="AG990" t="s">
        <v>3838</v>
      </c>
      <c r="AH990" t="s">
        <v>74</v>
      </c>
      <c r="AI990" t="s">
        <v>58</v>
      </c>
      <c r="AJ990" t="s">
        <v>75</v>
      </c>
      <c r="AK990" t="s">
        <v>58</v>
      </c>
      <c r="AL990" t="s">
        <v>84</v>
      </c>
      <c r="AM990" t="s">
        <v>90</v>
      </c>
    </row>
    <row r="991" spans="1:39" x14ac:dyDescent="0.25">
      <c r="A991" t="s">
        <v>7892</v>
      </c>
      <c r="B991" t="s">
        <v>4250</v>
      </c>
      <c r="C991" t="s">
        <v>42</v>
      </c>
      <c r="D991" t="s">
        <v>4251</v>
      </c>
      <c r="E991" t="s">
        <v>44</v>
      </c>
      <c r="F991" s="1">
        <v>0.05</v>
      </c>
      <c r="G991" t="s">
        <v>7534</v>
      </c>
      <c r="H991">
        <v>3</v>
      </c>
      <c r="I991" t="s">
        <v>4253</v>
      </c>
      <c r="J991">
        <v>1800</v>
      </c>
      <c r="K991">
        <v>259200</v>
      </c>
      <c r="L991" t="s">
        <v>7535</v>
      </c>
      <c r="O991" t="s">
        <v>7897</v>
      </c>
      <c r="P991" t="s">
        <v>4338</v>
      </c>
      <c r="Q991" t="s">
        <v>4257</v>
      </c>
      <c r="R991" t="s">
        <v>6630</v>
      </c>
      <c r="S991" t="s">
        <v>7898</v>
      </c>
      <c r="T991" t="s">
        <v>7899</v>
      </c>
      <c r="U991" t="s">
        <v>7864</v>
      </c>
      <c r="X991">
        <v>342</v>
      </c>
      <c r="Y991" t="s">
        <v>4342</v>
      </c>
      <c r="Z991" t="s">
        <v>4342</v>
      </c>
      <c r="AA991" t="s">
        <v>4342</v>
      </c>
      <c r="AB991">
        <v>1</v>
      </c>
      <c r="AC991">
        <v>0.7</v>
      </c>
      <c r="AD991">
        <v>1</v>
      </c>
      <c r="AE991">
        <v>6</v>
      </c>
      <c r="AF991" t="s">
        <v>3820</v>
      </c>
      <c r="AG991" t="s">
        <v>3838</v>
      </c>
      <c r="AH991" t="s">
        <v>74</v>
      </c>
      <c r="AI991" t="s">
        <v>58</v>
      </c>
      <c r="AJ991" t="s">
        <v>59</v>
      </c>
      <c r="AK991" t="s">
        <v>58</v>
      </c>
      <c r="AL991" t="s">
        <v>84</v>
      </c>
      <c r="AM991" t="s">
        <v>61</v>
      </c>
    </row>
    <row r="992" spans="1:39" x14ac:dyDescent="0.25">
      <c r="A992" t="s">
        <v>7900</v>
      </c>
      <c r="B992" t="s">
        <v>4250</v>
      </c>
      <c r="C992" t="s">
        <v>42</v>
      </c>
      <c r="D992" t="s">
        <v>4251</v>
      </c>
      <c r="E992" t="s">
        <v>44</v>
      </c>
      <c r="F992" s="1">
        <v>0.05</v>
      </c>
      <c r="G992" t="s">
        <v>7383</v>
      </c>
      <c r="H992">
        <v>3</v>
      </c>
      <c r="I992" t="s">
        <v>4253</v>
      </c>
      <c r="J992">
        <v>1800</v>
      </c>
      <c r="K992">
        <v>259200</v>
      </c>
      <c r="L992" t="s">
        <v>7417</v>
      </c>
      <c r="O992" t="s">
        <v>7901</v>
      </c>
      <c r="P992" t="s">
        <v>4386</v>
      </c>
      <c r="Q992" t="s">
        <v>4257</v>
      </c>
      <c r="R992" t="s">
        <v>4871</v>
      </c>
      <c r="S992" t="s">
        <v>7399</v>
      </c>
      <c r="T992" t="s">
        <v>7400</v>
      </c>
      <c r="U992" t="s">
        <v>7864</v>
      </c>
      <c r="X992">
        <v>46</v>
      </c>
      <c r="Y992" t="s">
        <v>4390</v>
      </c>
      <c r="Z992" t="s">
        <v>4390</v>
      </c>
      <c r="AA992" t="s">
        <v>4390</v>
      </c>
      <c r="AB992">
        <v>1</v>
      </c>
      <c r="AC992">
        <v>0.6</v>
      </c>
      <c r="AD992">
        <v>1</v>
      </c>
      <c r="AE992">
        <v>1</v>
      </c>
      <c r="AF992" t="s">
        <v>4062</v>
      </c>
      <c r="AG992" t="s">
        <v>4068</v>
      </c>
      <c r="AH992" t="s">
        <v>74</v>
      </c>
      <c r="AI992" t="s">
        <v>58</v>
      </c>
      <c r="AJ992" t="s">
        <v>68</v>
      </c>
      <c r="AK992" t="s">
        <v>58</v>
      </c>
      <c r="AL992" t="s">
        <v>84</v>
      </c>
      <c r="AM992" t="s">
        <v>90</v>
      </c>
    </row>
    <row r="993" spans="1:39" x14ac:dyDescent="0.25">
      <c r="A993" t="s">
        <v>7900</v>
      </c>
      <c r="B993" t="s">
        <v>4250</v>
      </c>
      <c r="C993" t="s">
        <v>42</v>
      </c>
      <c r="D993" t="s">
        <v>4251</v>
      </c>
      <c r="E993" t="s">
        <v>44</v>
      </c>
      <c r="F993" s="1">
        <v>0.05</v>
      </c>
      <c r="G993" t="s">
        <v>7383</v>
      </c>
      <c r="H993">
        <v>3</v>
      </c>
      <c r="I993" t="s">
        <v>4253</v>
      </c>
      <c r="J993">
        <v>1800</v>
      </c>
      <c r="K993">
        <v>259200</v>
      </c>
      <c r="L993" t="s">
        <v>7417</v>
      </c>
      <c r="O993" t="s">
        <v>7902</v>
      </c>
      <c r="P993" t="s">
        <v>4327</v>
      </c>
      <c r="Q993" t="s">
        <v>4257</v>
      </c>
      <c r="R993" t="s">
        <v>5247</v>
      </c>
      <c r="S993" t="s">
        <v>5684</v>
      </c>
      <c r="T993" t="s">
        <v>7903</v>
      </c>
      <c r="U993" t="s">
        <v>7864</v>
      </c>
      <c r="X993">
        <v>15</v>
      </c>
      <c r="Y993" t="s">
        <v>4331</v>
      </c>
      <c r="Z993" t="s">
        <v>4331</v>
      </c>
      <c r="AA993" t="s">
        <v>4331</v>
      </c>
      <c r="AB993">
        <v>1</v>
      </c>
      <c r="AC993">
        <v>0.6</v>
      </c>
      <c r="AD993">
        <v>1</v>
      </c>
      <c r="AE993">
        <v>1</v>
      </c>
      <c r="AF993" t="s">
        <v>4062</v>
      </c>
      <c r="AG993" t="s">
        <v>4068</v>
      </c>
      <c r="AH993" t="s">
        <v>74</v>
      </c>
      <c r="AI993" t="s">
        <v>58</v>
      </c>
      <c r="AJ993" t="s">
        <v>142</v>
      </c>
      <c r="AK993" t="s">
        <v>58</v>
      </c>
      <c r="AL993" t="s">
        <v>84</v>
      </c>
      <c r="AM993" t="s">
        <v>90</v>
      </c>
    </row>
    <row r="994" spans="1:39" x14ac:dyDescent="0.25">
      <c r="A994" t="s">
        <v>7900</v>
      </c>
      <c r="B994" t="s">
        <v>4250</v>
      </c>
      <c r="C994" t="s">
        <v>42</v>
      </c>
      <c r="D994" t="s">
        <v>4251</v>
      </c>
      <c r="E994" t="s">
        <v>44</v>
      </c>
      <c r="F994" s="1">
        <v>0.05</v>
      </c>
      <c r="G994" t="s">
        <v>7383</v>
      </c>
      <c r="H994">
        <v>3</v>
      </c>
      <c r="I994" t="s">
        <v>4253</v>
      </c>
      <c r="J994">
        <v>1800</v>
      </c>
      <c r="K994">
        <v>259200</v>
      </c>
      <c r="L994" t="s">
        <v>7417</v>
      </c>
      <c r="O994" t="s">
        <v>7904</v>
      </c>
      <c r="P994" t="s">
        <v>4344</v>
      </c>
      <c r="Q994" t="s">
        <v>4257</v>
      </c>
      <c r="R994" t="s">
        <v>5391</v>
      </c>
      <c r="S994" t="s">
        <v>4750</v>
      </c>
      <c r="T994" t="s">
        <v>7905</v>
      </c>
      <c r="U994" t="s">
        <v>7864</v>
      </c>
      <c r="X994">
        <v>14</v>
      </c>
      <c r="Y994" t="s">
        <v>4348</v>
      </c>
      <c r="Z994" t="s">
        <v>4348</v>
      </c>
      <c r="AA994" t="s">
        <v>4348</v>
      </c>
      <c r="AB994">
        <v>1</v>
      </c>
      <c r="AC994">
        <v>0.6</v>
      </c>
      <c r="AD994">
        <v>1</v>
      </c>
      <c r="AE994">
        <v>1</v>
      </c>
      <c r="AF994" t="s">
        <v>4062</v>
      </c>
      <c r="AG994" t="s">
        <v>4068</v>
      </c>
      <c r="AH994" t="s">
        <v>74</v>
      </c>
      <c r="AI994" t="s">
        <v>58</v>
      </c>
      <c r="AJ994" t="s">
        <v>59</v>
      </c>
      <c r="AK994" t="s">
        <v>58</v>
      </c>
      <c r="AL994" t="s">
        <v>60</v>
      </c>
      <c r="AM994" t="s">
        <v>61</v>
      </c>
    </row>
    <row r="995" spans="1:39" x14ac:dyDescent="0.25">
      <c r="A995" t="s">
        <v>7906</v>
      </c>
      <c r="B995" t="s">
        <v>4250</v>
      </c>
      <c r="C995" t="s">
        <v>42</v>
      </c>
      <c r="D995" t="s">
        <v>4251</v>
      </c>
      <c r="E995" t="s">
        <v>44</v>
      </c>
      <c r="F995" s="1">
        <v>0.05</v>
      </c>
      <c r="G995" t="s">
        <v>7383</v>
      </c>
      <c r="H995">
        <v>3</v>
      </c>
      <c r="I995" t="s">
        <v>4253</v>
      </c>
      <c r="J995">
        <v>1800</v>
      </c>
      <c r="K995">
        <v>259200</v>
      </c>
      <c r="L995" t="s">
        <v>7417</v>
      </c>
      <c r="O995" t="s">
        <v>7907</v>
      </c>
      <c r="P995" t="s">
        <v>4307</v>
      </c>
      <c r="Q995" t="s">
        <v>4257</v>
      </c>
      <c r="R995" t="s">
        <v>4768</v>
      </c>
      <c r="S995" t="s">
        <v>7908</v>
      </c>
      <c r="T995" t="s">
        <v>7909</v>
      </c>
      <c r="U995" t="s">
        <v>7864</v>
      </c>
      <c r="X995">
        <v>589</v>
      </c>
      <c r="Y995" t="s">
        <v>4311</v>
      </c>
      <c r="Z995" t="s">
        <v>4311</v>
      </c>
      <c r="AA995" t="s">
        <v>4311</v>
      </c>
      <c r="AB995">
        <v>1</v>
      </c>
      <c r="AC995">
        <v>0.6</v>
      </c>
      <c r="AD995">
        <v>0</v>
      </c>
      <c r="AE995">
        <v>2</v>
      </c>
      <c r="AF995" t="s">
        <v>4062</v>
      </c>
      <c r="AG995" t="s">
        <v>4075</v>
      </c>
      <c r="AH995" t="s">
        <v>1861</v>
      </c>
      <c r="AI995" t="s">
        <v>58</v>
      </c>
      <c r="AJ995" t="s">
        <v>68</v>
      </c>
      <c r="AK995" t="s">
        <v>58</v>
      </c>
      <c r="AL995" t="s">
        <v>60</v>
      </c>
      <c r="AM995" t="s">
        <v>61</v>
      </c>
    </row>
    <row r="996" spans="1:39" x14ac:dyDescent="0.25">
      <c r="A996" t="s">
        <v>7906</v>
      </c>
      <c r="B996" t="s">
        <v>4250</v>
      </c>
      <c r="C996" t="s">
        <v>42</v>
      </c>
      <c r="D996" t="s">
        <v>4251</v>
      </c>
      <c r="E996" t="s">
        <v>44</v>
      </c>
      <c r="F996" s="1">
        <v>0.05</v>
      </c>
      <c r="G996" t="s">
        <v>7383</v>
      </c>
      <c r="H996">
        <v>3</v>
      </c>
      <c r="I996" t="s">
        <v>4253</v>
      </c>
      <c r="J996">
        <v>1800</v>
      </c>
      <c r="K996">
        <v>259200</v>
      </c>
      <c r="L996" t="s">
        <v>7417</v>
      </c>
      <c r="O996" t="s">
        <v>7910</v>
      </c>
      <c r="P996" t="s">
        <v>4271</v>
      </c>
      <c r="Q996" t="s">
        <v>4257</v>
      </c>
      <c r="R996" t="s">
        <v>5354</v>
      </c>
      <c r="S996" t="s">
        <v>6202</v>
      </c>
      <c r="T996" t="s">
        <v>7911</v>
      </c>
      <c r="U996" t="s">
        <v>7864</v>
      </c>
      <c r="X996">
        <v>18</v>
      </c>
      <c r="Y996" t="s">
        <v>4275</v>
      </c>
      <c r="Z996" t="s">
        <v>4275</v>
      </c>
      <c r="AA996" t="s">
        <v>4275</v>
      </c>
      <c r="AB996">
        <v>1</v>
      </c>
      <c r="AC996">
        <v>0.6</v>
      </c>
      <c r="AD996">
        <v>0</v>
      </c>
      <c r="AE996">
        <v>2</v>
      </c>
      <c r="AF996" t="s">
        <v>4062</v>
      </c>
      <c r="AG996" t="s">
        <v>4075</v>
      </c>
      <c r="AH996" t="s">
        <v>74</v>
      </c>
      <c r="AI996" t="s">
        <v>58</v>
      </c>
      <c r="AJ996" t="s">
        <v>59</v>
      </c>
      <c r="AK996" t="s">
        <v>58</v>
      </c>
      <c r="AL996" t="s">
        <v>84</v>
      </c>
      <c r="AM996" t="s">
        <v>61</v>
      </c>
    </row>
    <row r="997" spans="1:39" x14ac:dyDescent="0.25">
      <c r="A997" t="s">
        <v>7906</v>
      </c>
      <c r="B997" t="s">
        <v>4250</v>
      </c>
      <c r="C997" t="s">
        <v>42</v>
      </c>
      <c r="D997" t="s">
        <v>4251</v>
      </c>
      <c r="E997" t="s">
        <v>44</v>
      </c>
      <c r="F997" s="1">
        <v>0.05</v>
      </c>
      <c r="G997" t="s">
        <v>7383</v>
      </c>
      <c r="H997">
        <v>3</v>
      </c>
      <c r="I997" t="s">
        <v>4253</v>
      </c>
      <c r="J997">
        <v>1800</v>
      </c>
      <c r="K997">
        <v>259200</v>
      </c>
      <c r="L997" t="s">
        <v>7417</v>
      </c>
      <c r="O997" t="s">
        <v>7912</v>
      </c>
      <c r="P997" t="s">
        <v>4280</v>
      </c>
      <c r="Q997" t="s">
        <v>4257</v>
      </c>
      <c r="R997" t="s">
        <v>4822</v>
      </c>
      <c r="S997" t="s">
        <v>4317</v>
      </c>
      <c r="T997" t="s">
        <v>7913</v>
      </c>
      <c r="U997" t="s">
        <v>7864</v>
      </c>
      <c r="X997">
        <v>31</v>
      </c>
      <c r="Y997" t="s">
        <v>4284</v>
      </c>
      <c r="Z997" t="s">
        <v>4284</v>
      </c>
      <c r="AA997" t="s">
        <v>4284</v>
      </c>
      <c r="AB997">
        <v>1</v>
      </c>
      <c r="AC997">
        <v>0.6</v>
      </c>
      <c r="AD997">
        <v>0</v>
      </c>
      <c r="AE997">
        <v>2</v>
      </c>
      <c r="AF997" t="s">
        <v>4062</v>
      </c>
      <c r="AG997" t="s">
        <v>4075</v>
      </c>
      <c r="AH997" t="s">
        <v>74</v>
      </c>
      <c r="AI997" t="s">
        <v>58</v>
      </c>
      <c r="AJ997" t="s">
        <v>68</v>
      </c>
      <c r="AK997" t="s">
        <v>58</v>
      </c>
      <c r="AL997" t="s">
        <v>84</v>
      </c>
      <c r="AM997" t="s">
        <v>90</v>
      </c>
    </row>
    <row r="998" spans="1:39" x14ac:dyDescent="0.25">
      <c r="A998" t="s">
        <v>7914</v>
      </c>
      <c r="B998" t="s">
        <v>4250</v>
      </c>
      <c r="C998" t="s">
        <v>42</v>
      </c>
      <c r="D998" t="s">
        <v>4251</v>
      </c>
      <c r="E998" t="s">
        <v>44</v>
      </c>
      <c r="F998" s="1">
        <v>0.05</v>
      </c>
      <c r="G998" t="s">
        <v>6768</v>
      </c>
      <c r="H998">
        <v>3</v>
      </c>
      <c r="I998" t="s">
        <v>4253</v>
      </c>
      <c r="J998">
        <v>1800</v>
      </c>
      <c r="K998">
        <v>259200</v>
      </c>
      <c r="L998" t="s">
        <v>6769</v>
      </c>
      <c r="O998" t="s">
        <v>7915</v>
      </c>
      <c r="P998" t="s">
        <v>4338</v>
      </c>
      <c r="Q998" t="s">
        <v>4257</v>
      </c>
      <c r="R998" t="s">
        <v>7916</v>
      </c>
      <c r="S998" t="s">
        <v>5894</v>
      </c>
      <c r="T998" t="s">
        <v>7917</v>
      </c>
      <c r="U998" t="s">
        <v>7918</v>
      </c>
      <c r="X998">
        <v>294</v>
      </c>
      <c r="Y998" t="s">
        <v>4342</v>
      </c>
      <c r="Z998" t="s">
        <v>4342</v>
      </c>
      <c r="AA998" t="s">
        <v>4342</v>
      </c>
      <c r="AB998">
        <v>1</v>
      </c>
      <c r="AC998">
        <v>0.6</v>
      </c>
      <c r="AD998">
        <v>1</v>
      </c>
      <c r="AE998">
        <v>10</v>
      </c>
      <c r="AF998" t="s">
        <v>3522</v>
      </c>
      <c r="AG998" t="s">
        <v>3530</v>
      </c>
      <c r="AH998" t="s">
        <v>74</v>
      </c>
      <c r="AI998" t="s">
        <v>58</v>
      </c>
      <c r="AJ998" t="s">
        <v>59</v>
      </c>
      <c r="AK998" t="s">
        <v>58</v>
      </c>
      <c r="AL998" t="s">
        <v>84</v>
      </c>
      <c r="AM998" t="s">
        <v>61</v>
      </c>
    </row>
    <row r="999" spans="1:39" x14ac:dyDescent="0.25">
      <c r="A999" t="s">
        <v>7914</v>
      </c>
      <c r="B999" t="s">
        <v>4250</v>
      </c>
      <c r="C999" t="s">
        <v>42</v>
      </c>
      <c r="D999" t="s">
        <v>4251</v>
      </c>
      <c r="E999" t="s">
        <v>44</v>
      </c>
      <c r="F999" s="1">
        <v>0.05</v>
      </c>
      <c r="G999" t="s">
        <v>6768</v>
      </c>
      <c r="H999">
        <v>3</v>
      </c>
      <c r="I999" t="s">
        <v>4253</v>
      </c>
      <c r="J999">
        <v>1800</v>
      </c>
      <c r="K999">
        <v>259200</v>
      </c>
      <c r="L999" t="s">
        <v>6769</v>
      </c>
      <c r="O999" t="s">
        <v>7919</v>
      </c>
      <c r="P999" t="s">
        <v>4292</v>
      </c>
      <c r="Q999" t="s">
        <v>4257</v>
      </c>
      <c r="R999" t="s">
        <v>5306</v>
      </c>
      <c r="S999" t="s">
        <v>4352</v>
      </c>
      <c r="T999" t="s">
        <v>4353</v>
      </c>
      <c r="U999" t="s">
        <v>7918</v>
      </c>
      <c r="X999">
        <v>15</v>
      </c>
      <c r="Y999" t="s">
        <v>4296</v>
      </c>
      <c r="Z999" t="s">
        <v>4296</v>
      </c>
      <c r="AA999" t="s">
        <v>4296</v>
      </c>
      <c r="AB999">
        <v>1</v>
      </c>
      <c r="AC999">
        <v>0.6</v>
      </c>
      <c r="AD999">
        <v>1</v>
      </c>
      <c r="AE999">
        <v>10</v>
      </c>
      <c r="AF999" t="s">
        <v>3522</v>
      </c>
      <c r="AG999" t="s">
        <v>3530</v>
      </c>
      <c r="AH999" t="s">
        <v>74</v>
      </c>
      <c r="AI999" t="s">
        <v>58</v>
      </c>
      <c r="AJ999" t="s">
        <v>59</v>
      </c>
      <c r="AK999" t="s">
        <v>58</v>
      </c>
      <c r="AL999" t="s">
        <v>84</v>
      </c>
      <c r="AM999" t="s">
        <v>61</v>
      </c>
    </row>
    <row r="1000" spans="1:39" x14ac:dyDescent="0.25">
      <c r="A1000" t="s">
        <v>7914</v>
      </c>
      <c r="B1000" t="s">
        <v>4250</v>
      </c>
      <c r="C1000" t="s">
        <v>42</v>
      </c>
      <c r="D1000" t="s">
        <v>4251</v>
      </c>
      <c r="E1000" t="s">
        <v>44</v>
      </c>
      <c r="F1000" s="1">
        <v>0.05</v>
      </c>
      <c r="G1000" t="s">
        <v>6768</v>
      </c>
      <c r="H1000">
        <v>3</v>
      </c>
      <c r="I1000" t="s">
        <v>4253</v>
      </c>
      <c r="J1000">
        <v>1800</v>
      </c>
      <c r="K1000">
        <v>259200</v>
      </c>
      <c r="L1000" t="s">
        <v>6769</v>
      </c>
      <c r="O1000" t="s">
        <v>7920</v>
      </c>
      <c r="P1000" t="s">
        <v>4256</v>
      </c>
      <c r="Q1000" t="s">
        <v>4257</v>
      </c>
      <c r="R1000" t="s">
        <v>4956</v>
      </c>
      <c r="S1000" t="s">
        <v>7921</v>
      </c>
      <c r="T1000" t="s">
        <v>7922</v>
      </c>
      <c r="U1000" t="s">
        <v>7918</v>
      </c>
      <c r="X1000">
        <v>21</v>
      </c>
      <c r="Y1000" t="s">
        <v>4262</v>
      </c>
      <c r="Z1000" t="s">
        <v>4262</v>
      </c>
      <c r="AA1000" t="s">
        <v>4262</v>
      </c>
      <c r="AB1000">
        <v>1</v>
      </c>
      <c r="AC1000">
        <v>0.6</v>
      </c>
      <c r="AD1000">
        <v>1</v>
      </c>
      <c r="AE1000">
        <v>10</v>
      </c>
      <c r="AF1000" t="s">
        <v>3522</v>
      </c>
      <c r="AG1000" t="s">
        <v>3530</v>
      </c>
      <c r="AH1000" t="s">
        <v>67</v>
      </c>
      <c r="AI1000" t="s">
        <v>58</v>
      </c>
      <c r="AJ1000" t="s">
        <v>142</v>
      </c>
      <c r="AK1000" t="s">
        <v>58</v>
      </c>
      <c r="AL1000" t="s">
        <v>84</v>
      </c>
      <c r="AM1000" t="s">
        <v>90</v>
      </c>
    </row>
    <row r="1001" spans="1:39" x14ac:dyDescent="0.25">
      <c r="A1001" t="s">
        <v>7923</v>
      </c>
      <c r="B1001" t="s">
        <v>4250</v>
      </c>
      <c r="C1001" t="s">
        <v>42</v>
      </c>
      <c r="D1001" t="s">
        <v>4251</v>
      </c>
      <c r="E1001" t="s">
        <v>44</v>
      </c>
      <c r="F1001" s="1">
        <v>0.05</v>
      </c>
      <c r="G1001" t="s">
        <v>7534</v>
      </c>
      <c r="H1001">
        <v>3</v>
      </c>
      <c r="I1001" t="s">
        <v>4253</v>
      </c>
      <c r="J1001">
        <v>1800</v>
      </c>
      <c r="K1001">
        <v>259200</v>
      </c>
      <c r="L1001" t="s">
        <v>7535</v>
      </c>
      <c r="O1001" t="s">
        <v>7924</v>
      </c>
      <c r="P1001" t="s">
        <v>4280</v>
      </c>
      <c r="Q1001" t="s">
        <v>4257</v>
      </c>
      <c r="R1001" t="s">
        <v>7680</v>
      </c>
      <c r="S1001" t="s">
        <v>5744</v>
      </c>
      <c r="T1001" t="s">
        <v>7925</v>
      </c>
      <c r="U1001" t="s">
        <v>7918</v>
      </c>
      <c r="X1001">
        <v>19</v>
      </c>
      <c r="Y1001" t="s">
        <v>4284</v>
      </c>
      <c r="Z1001" t="s">
        <v>4284</v>
      </c>
      <c r="AA1001" t="s">
        <v>4284</v>
      </c>
      <c r="AB1001">
        <v>1</v>
      </c>
      <c r="AC1001">
        <v>0.7</v>
      </c>
      <c r="AD1001">
        <v>1</v>
      </c>
      <c r="AE1001">
        <v>7</v>
      </c>
      <c r="AF1001" t="s">
        <v>3820</v>
      </c>
      <c r="AG1001" t="s">
        <v>3839</v>
      </c>
      <c r="AH1001" t="s">
        <v>74</v>
      </c>
      <c r="AI1001" t="s">
        <v>58</v>
      </c>
      <c r="AJ1001" t="s">
        <v>68</v>
      </c>
      <c r="AK1001" t="s">
        <v>58</v>
      </c>
      <c r="AL1001" t="s">
        <v>84</v>
      </c>
      <c r="AM1001" t="s">
        <v>90</v>
      </c>
    </row>
    <row r="1002" spans="1:39" x14ac:dyDescent="0.25">
      <c r="A1002" t="s">
        <v>7923</v>
      </c>
      <c r="B1002" t="s">
        <v>4250</v>
      </c>
      <c r="C1002" t="s">
        <v>42</v>
      </c>
      <c r="D1002" t="s">
        <v>4251</v>
      </c>
      <c r="E1002" t="s">
        <v>44</v>
      </c>
      <c r="F1002" s="1">
        <v>0.05</v>
      </c>
      <c r="G1002" t="s">
        <v>7534</v>
      </c>
      <c r="H1002">
        <v>3</v>
      </c>
      <c r="I1002" t="s">
        <v>4253</v>
      </c>
      <c r="J1002">
        <v>1800</v>
      </c>
      <c r="K1002">
        <v>259200</v>
      </c>
      <c r="L1002" t="s">
        <v>7535</v>
      </c>
      <c r="O1002" t="s">
        <v>7926</v>
      </c>
      <c r="P1002" t="s">
        <v>4386</v>
      </c>
      <c r="Q1002" t="s">
        <v>4257</v>
      </c>
      <c r="R1002" t="s">
        <v>5285</v>
      </c>
      <c r="S1002" t="s">
        <v>4941</v>
      </c>
      <c r="T1002" t="s">
        <v>4942</v>
      </c>
      <c r="U1002" t="s">
        <v>7927</v>
      </c>
      <c r="X1002">
        <v>13</v>
      </c>
      <c r="Y1002" t="s">
        <v>4390</v>
      </c>
      <c r="Z1002" t="s">
        <v>4390</v>
      </c>
      <c r="AA1002" t="s">
        <v>4390</v>
      </c>
      <c r="AB1002">
        <v>1</v>
      </c>
      <c r="AC1002">
        <v>0.7</v>
      </c>
      <c r="AD1002">
        <v>1</v>
      </c>
      <c r="AE1002">
        <v>7</v>
      </c>
      <c r="AF1002" t="s">
        <v>3820</v>
      </c>
      <c r="AG1002" t="s">
        <v>3839</v>
      </c>
      <c r="AH1002" t="s">
        <v>74</v>
      </c>
      <c r="AI1002" t="s">
        <v>58</v>
      </c>
      <c r="AJ1002" t="s">
        <v>75</v>
      </c>
      <c r="AK1002" t="s">
        <v>58</v>
      </c>
      <c r="AL1002" t="s">
        <v>84</v>
      </c>
      <c r="AM1002" t="s">
        <v>90</v>
      </c>
    </row>
    <row r="1003" spans="1:39" x14ac:dyDescent="0.25">
      <c r="A1003" t="s">
        <v>7923</v>
      </c>
      <c r="B1003" t="s">
        <v>4250</v>
      </c>
      <c r="C1003" t="s">
        <v>42</v>
      </c>
      <c r="D1003" t="s">
        <v>4251</v>
      </c>
      <c r="E1003" t="s">
        <v>44</v>
      </c>
      <c r="F1003" s="1">
        <v>0.05</v>
      </c>
      <c r="G1003" t="s">
        <v>7534</v>
      </c>
      <c r="H1003">
        <v>3</v>
      </c>
      <c r="I1003" t="s">
        <v>4253</v>
      </c>
      <c r="J1003">
        <v>1800</v>
      </c>
      <c r="K1003">
        <v>259200</v>
      </c>
      <c r="L1003" t="s">
        <v>7535</v>
      </c>
      <c r="O1003" t="s">
        <v>7928</v>
      </c>
      <c r="P1003" t="s">
        <v>4327</v>
      </c>
      <c r="Q1003" t="s">
        <v>4257</v>
      </c>
      <c r="R1003" t="s">
        <v>7658</v>
      </c>
      <c r="S1003" t="s">
        <v>7929</v>
      </c>
      <c r="T1003" t="s">
        <v>7930</v>
      </c>
      <c r="U1003" t="s">
        <v>7931</v>
      </c>
      <c r="X1003">
        <v>12</v>
      </c>
      <c r="Y1003" t="s">
        <v>4331</v>
      </c>
      <c r="Z1003" t="s">
        <v>4331</v>
      </c>
      <c r="AA1003" t="s">
        <v>4331</v>
      </c>
      <c r="AB1003">
        <v>1</v>
      </c>
      <c r="AC1003">
        <v>0.7</v>
      </c>
      <c r="AD1003">
        <v>1</v>
      </c>
      <c r="AE1003">
        <v>7</v>
      </c>
      <c r="AF1003" t="s">
        <v>3820</v>
      </c>
      <c r="AG1003" t="s">
        <v>3839</v>
      </c>
      <c r="AH1003" t="s">
        <v>74</v>
      </c>
      <c r="AI1003" t="s">
        <v>58</v>
      </c>
      <c r="AJ1003" t="s">
        <v>133</v>
      </c>
      <c r="AK1003" t="s">
        <v>58</v>
      </c>
      <c r="AL1003" t="s">
        <v>84</v>
      </c>
      <c r="AM1003" t="s">
        <v>90</v>
      </c>
    </row>
    <row r="1004" spans="1:39" x14ac:dyDescent="0.25">
      <c r="A1004" t="s">
        <v>7932</v>
      </c>
      <c r="B1004" t="s">
        <v>4250</v>
      </c>
      <c r="C1004" t="s">
        <v>42</v>
      </c>
      <c r="D1004" t="s">
        <v>4251</v>
      </c>
      <c r="E1004" t="s">
        <v>44</v>
      </c>
      <c r="F1004" s="1">
        <v>0.05</v>
      </c>
      <c r="G1004" t="s">
        <v>7383</v>
      </c>
      <c r="H1004">
        <v>4</v>
      </c>
      <c r="I1004" t="s">
        <v>4253</v>
      </c>
      <c r="J1004">
        <v>1800</v>
      </c>
      <c r="K1004">
        <v>259200</v>
      </c>
      <c r="L1004" t="s">
        <v>7933</v>
      </c>
      <c r="O1004" t="s">
        <v>7934</v>
      </c>
      <c r="P1004" t="s">
        <v>4570</v>
      </c>
      <c r="Q1004" t="s">
        <v>4257</v>
      </c>
      <c r="R1004" t="s">
        <v>5432</v>
      </c>
      <c r="S1004" t="s">
        <v>7935</v>
      </c>
      <c r="T1004" t="s">
        <v>7936</v>
      </c>
      <c r="U1004" t="s">
        <v>7931</v>
      </c>
      <c r="X1004">
        <v>38</v>
      </c>
      <c r="Y1004" t="s">
        <v>4575</v>
      </c>
      <c r="Z1004" t="s">
        <v>4575</v>
      </c>
      <c r="AA1004" t="s">
        <v>4575</v>
      </c>
      <c r="AB1004">
        <v>1</v>
      </c>
      <c r="AC1004">
        <v>0.6</v>
      </c>
      <c r="AD1004">
        <v>1</v>
      </c>
      <c r="AE1004">
        <v>3</v>
      </c>
      <c r="AF1004" t="s">
        <v>4062</v>
      </c>
      <c r="AG1004" t="s">
        <v>4076</v>
      </c>
      <c r="AH1004" t="s">
        <v>74</v>
      </c>
      <c r="AI1004" t="s">
        <v>58</v>
      </c>
      <c r="AJ1004" t="s">
        <v>142</v>
      </c>
      <c r="AK1004" t="s">
        <v>58</v>
      </c>
      <c r="AL1004" t="s">
        <v>84</v>
      </c>
      <c r="AM1004" t="s">
        <v>61</v>
      </c>
    </row>
    <row r="1005" spans="1:39" x14ac:dyDescent="0.25">
      <c r="A1005" t="s">
        <v>7932</v>
      </c>
      <c r="B1005" t="s">
        <v>4250</v>
      </c>
      <c r="C1005" t="s">
        <v>42</v>
      </c>
      <c r="D1005" t="s">
        <v>4251</v>
      </c>
      <c r="E1005" t="s">
        <v>44</v>
      </c>
      <c r="F1005" s="1">
        <v>0.05</v>
      </c>
      <c r="G1005" t="s">
        <v>7383</v>
      </c>
      <c r="H1005">
        <v>4</v>
      </c>
      <c r="I1005" t="s">
        <v>4253</v>
      </c>
      <c r="J1005">
        <v>1800</v>
      </c>
      <c r="K1005">
        <v>259200</v>
      </c>
      <c r="L1005" t="s">
        <v>7933</v>
      </c>
      <c r="O1005" t="s">
        <v>7937</v>
      </c>
      <c r="P1005" t="s">
        <v>4623</v>
      </c>
      <c r="Q1005" t="s">
        <v>4257</v>
      </c>
      <c r="R1005" t="s">
        <v>6718</v>
      </c>
      <c r="S1005" t="s">
        <v>5669</v>
      </c>
      <c r="T1005" t="s">
        <v>7938</v>
      </c>
      <c r="U1005" t="s">
        <v>7931</v>
      </c>
      <c r="X1005">
        <v>10</v>
      </c>
      <c r="Y1005" t="s">
        <v>4627</v>
      </c>
      <c r="Z1005" t="s">
        <v>4627</v>
      </c>
      <c r="AA1005" t="s">
        <v>4627</v>
      </c>
      <c r="AB1005">
        <v>1</v>
      </c>
      <c r="AC1005">
        <v>0.6</v>
      </c>
      <c r="AD1005">
        <v>1</v>
      </c>
      <c r="AE1005">
        <v>3</v>
      </c>
      <c r="AF1005" t="s">
        <v>4062</v>
      </c>
      <c r="AG1005" t="s">
        <v>4076</v>
      </c>
      <c r="AH1005" t="s">
        <v>67</v>
      </c>
      <c r="AI1005" t="s">
        <v>58</v>
      </c>
      <c r="AJ1005" t="s">
        <v>142</v>
      </c>
      <c r="AK1005" t="s">
        <v>58</v>
      </c>
      <c r="AL1005" t="s">
        <v>84</v>
      </c>
      <c r="AM1005" t="s">
        <v>61</v>
      </c>
    </row>
    <row r="1006" spans="1:39" x14ac:dyDescent="0.25">
      <c r="A1006" t="s">
        <v>7932</v>
      </c>
      <c r="B1006" t="s">
        <v>4250</v>
      </c>
      <c r="C1006" t="s">
        <v>42</v>
      </c>
      <c r="D1006" t="s">
        <v>4251</v>
      </c>
      <c r="E1006" t="s">
        <v>44</v>
      </c>
      <c r="F1006" s="1">
        <v>0.05</v>
      </c>
      <c r="G1006" t="s">
        <v>7383</v>
      </c>
      <c r="H1006">
        <v>4</v>
      </c>
      <c r="I1006" t="s">
        <v>4253</v>
      </c>
      <c r="J1006">
        <v>1800</v>
      </c>
      <c r="K1006">
        <v>259200</v>
      </c>
      <c r="L1006" t="s">
        <v>7933</v>
      </c>
      <c r="O1006" t="s">
        <v>7941</v>
      </c>
      <c r="P1006" t="s">
        <v>4300</v>
      </c>
      <c r="Q1006" t="s">
        <v>4257</v>
      </c>
      <c r="R1006" t="s">
        <v>4854</v>
      </c>
      <c r="S1006" t="s">
        <v>7761</v>
      </c>
      <c r="T1006" t="s">
        <v>7942</v>
      </c>
      <c r="U1006" t="s">
        <v>6114</v>
      </c>
      <c r="X1006">
        <v>27</v>
      </c>
      <c r="Y1006" t="s">
        <v>4305</v>
      </c>
      <c r="Z1006" t="s">
        <v>4305</v>
      </c>
      <c r="AA1006" t="s">
        <v>4305</v>
      </c>
      <c r="AB1006">
        <v>1</v>
      </c>
      <c r="AC1006">
        <v>0.6</v>
      </c>
      <c r="AD1006">
        <v>1</v>
      </c>
      <c r="AE1006">
        <v>3</v>
      </c>
      <c r="AF1006" t="s">
        <v>4062</v>
      </c>
      <c r="AG1006" t="s">
        <v>4076</v>
      </c>
      <c r="AH1006" t="s">
        <v>1861</v>
      </c>
      <c r="AI1006" t="s">
        <v>58</v>
      </c>
      <c r="AJ1006" t="s">
        <v>59</v>
      </c>
      <c r="AK1006" t="s">
        <v>58</v>
      </c>
      <c r="AL1006" t="s">
        <v>60</v>
      </c>
      <c r="AM1006" t="s">
        <v>61</v>
      </c>
    </row>
    <row r="1007" spans="1:39" x14ac:dyDescent="0.25">
      <c r="A1007" t="s">
        <v>7943</v>
      </c>
      <c r="B1007" t="s">
        <v>4250</v>
      </c>
      <c r="C1007" t="s">
        <v>42</v>
      </c>
      <c r="D1007" t="s">
        <v>4251</v>
      </c>
      <c r="E1007" t="s">
        <v>44</v>
      </c>
      <c r="F1007" s="1">
        <v>0.05</v>
      </c>
      <c r="G1007" t="s">
        <v>7534</v>
      </c>
      <c r="H1007">
        <v>3</v>
      </c>
      <c r="I1007" t="s">
        <v>4253</v>
      </c>
      <c r="J1007">
        <v>1800</v>
      </c>
      <c r="K1007">
        <v>259200</v>
      </c>
      <c r="L1007" t="s">
        <v>7535</v>
      </c>
      <c r="O1007" t="s">
        <v>7944</v>
      </c>
      <c r="P1007" t="s">
        <v>4338</v>
      </c>
      <c r="Q1007" t="s">
        <v>4257</v>
      </c>
      <c r="R1007" t="s">
        <v>4831</v>
      </c>
      <c r="S1007" t="s">
        <v>7945</v>
      </c>
      <c r="T1007" t="s">
        <v>7946</v>
      </c>
      <c r="U1007" t="s">
        <v>7940</v>
      </c>
      <c r="X1007">
        <v>264</v>
      </c>
      <c r="Y1007" t="s">
        <v>4342</v>
      </c>
      <c r="Z1007" t="s">
        <v>4342</v>
      </c>
      <c r="AA1007" t="s">
        <v>4342</v>
      </c>
      <c r="AB1007">
        <v>1</v>
      </c>
      <c r="AC1007">
        <v>0.7</v>
      </c>
      <c r="AD1007">
        <v>0</v>
      </c>
      <c r="AE1007">
        <v>8</v>
      </c>
      <c r="AF1007" t="s">
        <v>3820</v>
      </c>
      <c r="AG1007" t="s">
        <v>3840</v>
      </c>
      <c r="AH1007" t="s">
        <v>74</v>
      </c>
      <c r="AI1007" t="s">
        <v>58</v>
      </c>
      <c r="AJ1007" t="s">
        <v>142</v>
      </c>
      <c r="AK1007" t="s">
        <v>58</v>
      </c>
      <c r="AL1007" t="s">
        <v>84</v>
      </c>
      <c r="AM1007" t="s">
        <v>61</v>
      </c>
    </row>
    <row r="1008" spans="1:39" x14ac:dyDescent="0.25">
      <c r="A1008" t="s">
        <v>7943</v>
      </c>
      <c r="B1008" t="s">
        <v>4250</v>
      </c>
      <c r="C1008" t="s">
        <v>42</v>
      </c>
      <c r="D1008" t="s">
        <v>4251</v>
      </c>
      <c r="E1008" t="s">
        <v>44</v>
      </c>
      <c r="F1008" s="1">
        <v>0.05</v>
      </c>
      <c r="G1008" t="s">
        <v>7534</v>
      </c>
      <c r="H1008">
        <v>3</v>
      </c>
      <c r="I1008" t="s">
        <v>4253</v>
      </c>
      <c r="J1008">
        <v>1800</v>
      </c>
      <c r="K1008">
        <v>259200</v>
      </c>
      <c r="L1008" t="s">
        <v>7535</v>
      </c>
      <c r="O1008" t="s">
        <v>7947</v>
      </c>
      <c r="P1008" t="s">
        <v>4316</v>
      </c>
      <c r="Q1008" t="s">
        <v>4257</v>
      </c>
      <c r="R1008" t="s">
        <v>5477</v>
      </c>
      <c r="S1008" t="s">
        <v>7948</v>
      </c>
      <c r="T1008" t="s">
        <v>7949</v>
      </c>
      <c r="U1008" t="s">
        <v>7940</v>
      </c>
      <c r="X1008">
        <v>165</v>
      </c>
      <c r="Y1008" t="s">
        <v>4318</v>
      </c>
      <c r="Z1008" t="s">
        <v>4318</v>
      </c>
      <c r="AA1008" t="s">
        <v>4318</v>
      </c>
      <c r="AB1008">
        <v>1</v>
      </c>
      <c r="AC1008">
        <v>0.7</v>
      </c>
      <c r="AD1008">
        <v>0</v>
      </c>
      <c r="AE1008">
        <v>8</v>
      </c>
      <c r="AF1008" t="s">
        <v>3820</v>
      </c>
      <c r="AG1008" t="s">
        <v>3840</v>
      </c>
      <c r="AH1008" t="s">
        <v>74</v>
      </c>
      <c r="AI1008" t="s">
        <v>58</v>
      </c>
      <c r="AJ1008" t="s">
        <v>68</v>
      </c>
      <c r="AK1008" t="s">
        <v>58</v>
      </c>
      <c r="AL1008" t="s">
        <v>84</v>
      </c>
      <c r="AM1008" t="s">
        <v>90</v>
      </c>
    </row>
    <row r="1009" spans="1:39" x14ac:dyDescent="0.25">
      <c r="A1009" t="s">
        <v>7943</v>
      </c>
      <c r="B1009" t="s">
        <v>4250</v>
      </c>
      <c r="C1009" t="s">
        <v>42</v>
      </c>
      <c r="D1009" t="s">
        <v>4251</v>
      </c>
      <c r="E1009" t="s">
        <v>44</v>
      </c>
      <c r="F1009" s="1">
        <v>0.05</v>
      </c>
      <c r="G1009" t="s">
        <v>7534</v>
      </c>
      <c r="H1009">
        <v>3</v>
      </c>
      <c r="I1009" t="s">
        <v>4253</v>
      </c>
      <c r="J1009">
        <v>1800</v>
      </c>
      <c r="K1009">
        <v>259200</v>
      </c>
      <c r="L1009" t="s">
        <v>7535</v>
      </c>
      <c r="O1009" t="s">
        <v>7950</v>
      </c>
      <c r="P1009" t="s">
        <v>4374</v>
      </c>
      <c r="Q1009" t="s">
        <v>4257</v>
      </c>
      <c r="R1009" t="s">
        <v>4802</v>
      </c>
      <c r="S1009" t="s">
        <v>7951</v>
      </c>
      <c r="T1009" t="s">
        <v>7952</v>
      </c>
      <c r="U1009" t="s">
        <v>7931</v>
      </c>
      <c r="X1009">
        <v>15</v>
      </c>
      <c r="Y1009" t="s">
        <v>4378</v>
      </c>
      <c r="Z1009" t="s">
        <v>4378</v>
      </c>
      <c r="AA1009" t="s">
        <v>4378</v>
      </c>
      <c r="AB1009">
        <v>1</v>
      </c>
      <c r="AC1009">
        <v>0.7</v>
      </c>
      <c r="AD1009">
        <v>0</v>
      </c>
      <c r="AE1009">
        <v>8</v>
      </c>
      <c r="AF1009" t="s">
        <v>3820</v>
      </c>
      <c r="AG1009" t="s">
        <v>3840</v>
      </c>
      <c r="AH1009" t="s">
        <v>57</v>
      </c>
      <c r="AI1009" t="s">
        <v>58</v>
      </c>
      <c r="AJ1009" t="s">
        <v>142</v>
      </c>
      <c r="AK1009" t="s">
        <v>58</v>
      </c>
      <c r="AL1009" t="s">
        <v>84</v>
      </c>
      <c r="AM1009" t="s">
        <v>61</v>
      </c>
    </row>
    <row r="1010" spans="1:39" x14ac:dyDescent="0.25">
      <c r="A1010" t="s">
        <v>7953</v>
      </c>
      <c r="B1010" t="s">
        <v>4250</v>
      </c>
      <c r="C1010" t="s">
        <v>42</v>
      </c>
      <c r="D1010" t="s">
        <v>4251</v>
      </c>
      <c r="E1010" t="s">
        <v>44</v>
      </c>
      <c r="F1010" s="1">
        <v>0.05</v>
      </c>
      <c r="G1010" t="s">
        <v>7954</v>
      </c>
      <c r="H1010">
        <v>3</v>
      </c>
      <c r="I1010" t="s">
        <v>4253</v>
      </c>
      <c r="J1010">
        <v>1800</v>
      </c>
      <c r="K1010">
        <v>259200</v>
      </c>
      <c r="L1010" t="s">
        <v>7955</v>
      </c>
      <c r="O1010" t="s">
        <v>7956</v>
      </c>
      <c r="P1010" t="s">
        <v>4307</v>
      </c>
      <c r="Q1010" t="s">
        <v>4257</v>
      </c>
      <c r="R1010" t="s">
        <v>7957</v>
      </c>
      <c r="S1010" t="s">
        <v>7958</v>
      </c>
      <c r="T1010" t="s">
        <v>7959</v>
      </c>
      <c r="U1010" t="s">
        <v>7931</v>
      </c>
      <c r="X1010">
        <v>51</v>
      </c>
      <c r="Y1010" t="s">
        <v>4311</v>
      </c>
      <c r="Z1010" t="s">
        <v>4311</v>
      </c>
      <c r="AA1010" t="s">
        <v>4311</v>
      </c>
      <c r="AB1010">
        <v>1</v>
      </c>
      <c r="AC1010">
        <v>0.6</v>
      </c>
      <c r="AD1010">
        <v>0</v>
      </c>
      <c r="AE1010">
        <v>4</v>
      </c>
      <c r="AF1010" t="s">
        <v>4062</v>
      </c>
      <c r="AG1010" t="s">
        <v>4077</v>
      </c>
      <c r="AH1010" t="s">
        <v>1861</v>
      </c>
      <c r="AI1010" t="s">
        <v>58</v>
      </c>
      <c r="AJ1010" t="s">
        <v>68</v>
      </c>
      <c r="AK1010" t="s">
        <v>58</v>
      </c>
      <c r="AL1010" t="s">
        <v>60</v>
      </c>
      <c r="AM1010" t="s">
        <v>61</v>
      </c>
    </row>
    <row r="1011" spans="1:39" x14ac:dyDescent="0.25">
      <c r="A1011" t="s">
        <v>7953</v>
      </c>
      <c r="B1011" t="s">
        <v>4250</v>
      </c>
      <c r="C1011" t="s">
        <v>42</v>
      </c>
      <c r="D1011" t="s">
        <v>4251</v>
      </c>
      <c r="E1011" t="s">
        <v>44</v>
      </c>
      <c r="F1011" s="1">
        <v>0.05</v>
      </c>
      <c r="G1011" t="s">
        <v>7954</v>
      </c>
      <c r="H1011">
        <v>3</v>
      </c>
      <c r="I1011" t="s">
        <v>4253</v>
      </c>
      <c r="J1011">
        <v>1800</v>
      </c>
      <c r="K1011">
        <v>259200</v>
      </c>
      <c r="L1011" t="s">
        <v>7955</v>
      </c>
      <c r="O1011" t="s">
        <v>7960</v>
      </c>
      <c r="P1011" t="s">
        <v>4444</v>
      </c>
      <c r="Q1011" t="s">
        <v>4257</v>
      </c>
      <c r="R1011" t="s">
        <v>6368</v>
      </c>
      <c r="S1011" t="s">
        <v>6014</v>
      </c>
      <c r="T1011" t="s">
        <v>6015</v>
      </c>
      <c r="U1011" t="s">
        <v>7927</v>
      </c>
      <c r="X1011">
        <v>26</v>
      </c>
      <c r="Y1011" t="s">
        <v>4448</v>
      </c>
      <c r="Z1011" t="s">
        <v>4448</v>
      </c>
      <c r="AA1011" t="s">
        <v>4448</v>
      </c>
      <c r="AB1011">
        <v>1</v>
      </c>
      <c r="AC1011">
        <v>0.6</v>
      </c>
      <c r="AD1011">
        <v>0</v>
      </c>
      <c r="AE1011">
        <v>4</v>
      </c>
      <c r="AF1011" t="s">
        <v>4062</v>
      </c>
      <c r="AG1011" t="s">
        <v>4077</v>
      </c>
      <c r="AH1011" t="s">
        <v>74</v>
      </c>
      <c r="AI1011" t="s">
        <v>58</v>
      </c>
      <c r="AJ1011" t="s">
        <v>68</v>
      </c>
      <c r="AK1011" t="s">
        <v>58</v>
      </c>
      <c r="AL1011" t="s">
        <v>60</v>
      </c>
      <c r="AM1011" t="s">
        <v>61</v>
      </c>
    </row>
    <row r="1012" spans="1:39" x14ac:dyDescent="0.25">
      <c r="A1012" t="s">
        <v>7953</v>
      </c>
      <c r="B1012" t="s">
        <v>4250</v>
      </c>
      <c r="C1012" t="s">
        <v>42</v>
      </c>
      <c r="D1012" t="s">
        <v>4251</v>
      </c>
      <c r="E1012" t="s">
        <v>44</v>
      </c>
      <c r="F1012" s="1">
        <v>0.05</v>
      </c>
      <c r="G1012" t="s">
        <v>7954</v>
      </c>
      <c r="H1012">
        <v>3</v>
      </c>
      <c r="I1012" t="s">
        <v>4253</v>
      </c>
      <c r="J1012">
        <v>1800</v>
      </c>
      <c r="K1012">
        <v>259200</v>
      </c>
      <c r="L1012" t="s">
        <v>7955</v>
      </c>
      <c r="O1012" t="s">
        <v>7961</v>
      </c>
      <c r="P1012" t="s">
        <v>4623</v>
      </c>
      <c r="Q1012" t="s">
        <v>4257</v>
      </c>
      <c r="R1012" t="s">
        <v>6126</v>
      </c>
      <c r="S1012" t="s">
        <v>5727</v>
      </c>
      <c r="T1012" t="s">
        <v>7962</v>
      </c>
      <c r="U1012" t="s">
        <v>7940</v>
      </c>
      <c r="X1012">
        <v>24</v>
      </c>
      <c r="Y1012" t="s">
        <v>4627</v>
      </c>
      <c r="Z1012" t="s">
        <v>4627</v>
      </c>
      <c r="AA1012" t="s">
        <v>4627</v>
      </c>
      <c r="AB1012">
        <v>1</v>
      </c>
      <c r="AC1012">
        <v>0.6</v>
      </c>
      <c r="AD1012">
        <v>0</v>
      </c>
      <c r="AE1012">
        <v>4</v>
      </c>
      <c r="AF1012" t="s">
        <v>4062</v>
      </c>
      <c r="AG1012" t="s">
        <v>4077</v>
      </c>
      <c r="AH1012" t="s">
        <v>67</v>
      </c>
      <c r="AI1012" t="s">
        <v>58</v>
      </c>
      <c r="AJ1012" t="s">
        <v>142</v>
      </c>
      <c r="AK1012" t="s">
        <v>58</v>
      </c>
      <c r="AL1012" t="s">
        <v>84</v>
      </c>
      <c r="AM1012" t="s">
        <v>61</v>
      </c>
    </row>
    <row r="1013" spans="1:39" x14ac:dyDescent="0.25">
      <c r="A1013" t="s">
        <v>7963</v>
      </c>
      <c r="B1013" t="s">
        <v>4250</v>
      </c>
      <c r="C1013" t="s">
        <v>42</v>
      </c>
      <c r="D1013" t="s">
        <v>4251</v>
      </c>
      <c r="E1013" t="s">
        <v>44</v>
      </c>
      <c r="F1013" s="1">
        <v>0.05</v>
      </c>
      <c r="G1013" t="s">
        <v>6768</v>
      </c>
      <c r="H1013">
        <v>3</v>
      </c>
      <c r="I1013" t="s">
        <v>4253</v>
      </c>
      <c r="J1013">
        <v>1800</v>
      </c>
      <c r="K1013">
        <v>259200</v>
      </c>
      <c r="L1013" t="s">
        <v>6769</v>
      </c>
      <c r="O1013" t="s">
        <v>7964</v>
      </c>
      <c r="P1013" t="s">
        <v>4280</v>
      </c>
      <c r="Q1013" t="s">
        <v>4257</v>
      </c>
      <c r="R1013" t="s">
        <v>6685</v>
      </c>
      <c r="S1013" t="s">
        <v>5223</v>
      </c>
      <c r="T1013" t="s">
        <v>6536</v>
      </c>
      <c r="U1013" t="s">
        <v>7940</v>
      </c>
      <c r="X1013">
        <v>19</v>
      </c>
      <c r="Y1013" t="s">
        <v>4284</v>
      </c>
      <c r="Z1013" t="s">
        <v>4284</v>
      </c>
      <c r="AA1013" t="s">
        <v>4284</v>
      </c>
      <c r="AB1013">
        <v>1</v>
      </c>
      <c r="AC1013">
        <v>0.6</v>
      </c>
      <c r="AD1013">
        <v>1</v>
      </c>
      <c r="AE1013">
        <v>11</v>
      </c>
      <c r="AF1013" t="s">
        <v>3522</v>
      </c>
      <c r="AG1013" t="s">
        <v>3531</v>
      </c>
      <c r="AH1013" t="s">
        <v>74</v>
      </c>
      <c r="AI1013" t="s">
        <v>58</v>
      </c>
      <c r="AJ1013" t="s">
        <v>68</v>
      </c>
      <c r="AK1013" t="s">
        <v>58</v>
      </c>
      <c r="AL1013" t="s">
        <v>84</v>
      </c>
      <c r="AM1013" t="s">
        <v>90</v>
      </c>
    </row>
    <row r="1014" spans="1:39" x14ac:dyDescent="0.25">
      <c r="A1014" t="s">
        <v>7963</v>
      </c>
      <c r="B1014" t="s">
        <v>4250</v>
      </c>
      <c r="C1014" t="s">
        <v>42</v>
      </c>
      <c r="D1014" t="s">
        <v>4251</v>
      </c>
      <c r="E1014" t="s">
        <v>44</v>
      </c>
      <c r="F1014" s="1">
        <v>0.05</v>
      </c>
      <c r="G1014" t="s">
        <v>6768</v>
      </c>
      <c r="H1014">
        <v>3</v>
      </c>
      <c r="I1014" t="s">
        <v>4253</v>
      </c>
      <c r="J1014">
        <v>1800</v>
      </c>
      <c r="K1014">
        <v>259200</v>
      </c>
      <c r="L1014" t="s">
        <v>6769</v>
      </c>
      <c r="O1014" t="s">
        <v>7965</v>
      </c>
      <c r="P1014" t="s">
        <v>4338</v>
      </c>
      <c r="Q1014" t="s">
        <v>4257</v>
      </c>
      <c r="R1014" t="s">
        <v>7966</v>
      </c>
      <c r="S1014" t="s">
        <v>7967</v>
      </c>
      <c r="T1014" t="s">
        <v>7968</v>
      </c>
      <c r="U1014" t="s">
        <v>7927</v>
      </c>
      <c r="X1014">
        <v>16</v>
      </c>
      <c r="Y1014" t="s">
        <v>4342</v>
      </c>
      <c r="Z1014" t="s">
        <v>4342</v>
      </c>
      <c r="AA1014" t="s">
        <v>4342</v>
      </c>
      <c r="AB1014">
        <v>1</v>
      </c>
      <c r="AC1014">
        <v>0.6</v>
      </c>
      <c r="AD1014">
        <v>1</v>
      </c>
      <c r="AE1014">
        <v>11</v>
      </c>
      <c r="AF1014" t="s">
        <v>3522</v>
      </c>
      <c r="AG1014" t="s">
        <v>3531</v>
      </c>
      <c r="AH1014" t="s">
        <v>74</v>
      </c>
      <c r="AI1014" t="s">
        <v>58</v>
      </c>
      <c r="AJ1014" t="s">
        <v>59</v>
      </c>
      <c r="AK1014" t="s">
        <v>58</v>
      </c>
      <c r="AL1014" t="s">
        <v>84</v>
      </c>
      <c r="AM1014" t="s">
        <v>61</v>
      </c>
    </row>
    <row r="1015" spans="1:39" x14ac:dyDescent="0.25">
      <c r="A1015" t="s">
        <v>7963</v>
      </c>
      <c r="B1015" t="s">
        <v>4250</v>
      </c>
      <c r="C1015" t="s">
        <v>42</v>
      </c>
      <c r="D1015" t="s">
        <v>4251</v>
      </c>
      <c r="E1015" t="s">
        <v>44</v>
      </c>
      <c r="F1015" s="1">
        <v>0.05</v>
      </c>
      <c r="G1015" t="s">
        <v>6768</v>
      </c>
      <c r="H1015">
        <v>3</v>
      </c>
      <c r="I1015" t="s">
        <v>4253</v>
      </c>
      <c r="J1015">
        <v>1800</v>
      </c>
      <c r="K1015">
        <v>259200</v>
      </c>
      <c r="L1015" t="s">
        <v>6769</v>
      </c>
      <c r="O1015" t="s">
        <v>7969</v>
      </c>
      <c r="P1015" t="s">
        <v>4256</v>
      </c>
      <c r="Q1015" t="s">
        <v>4257</v>
      </c>
      <c r="R1015" t="s">
        <v>5032</v>
      </c>
      <c r="S1015" t="s">
        <v>7970</v>
      </c>
      <c r="T1015" t="s">
        <v>7971</v>
      </c>
      <c r="U1015" t="s">
        <v>7927</v>
      </c>
      <c r="X1015">
        <v>14</v>
      </c>
      <c r="Y1015" t="s">
        <v>4262</v>
      </c>
      <c r="Z1015" t="s">
        <v>4262</v>
      </c>
      <c r="AA1015" t="s">
        <v>4262</v>
      </c>
      <c r="AB1015">
        <v>1</v>
      </c>
      <c r="AC1015">
        <v>0.6</v>
      </c>
      <c r="AD1015">
        <v>1</v>
      </c>
      <c r="AE1015">
        <v>11</v>
      </c>
      <c r="AF1015" t="s">
        <v>3522</v>
      </c>
      <c r="AG1015" t="s">
        <v>3531</v>
      </c>
      <c r="AH1015" t="s">
        <v>67</v>
      </c>
      <c r="AI1015" t="s">
        <v>58</v>
      </c>
      <c r="AJ1015" t="s">
        <v>142</v>
      </c>
      <c r="AK1015" t="s">
        <v>58</v>
      </c>
      <c r="AL1015" t="s">
        <v>84</v>
      </c>
      <c r="AM1015" t="s">
        <v>90</v>
      </c>
    </row>
    <row r="1016" spans="1:39" x14ac:dyDescent="0.25">
      <c r="A1016" t="s">
        <v>7972</v>
      </c>
      <c r="B1016" t="s">
        <v>4250</v>
      </c>
      <c r="C1016" t="s">
        <v>42</v>
      </c>
      <c r="D1016" t="s">
        <v>4251</v>
      </c>
      <c r="E1016" t="s">
        <v>44</v>
      </c>
      <c r="F1016" s="1">
        <v>0.05</v>
      </c>
      <c r="G1016" t="s">
        <v>6768</v>
      </c>
      <c r="H1016">
        <v>3</v>
      </c>
      <c r="I1016" t="s">
        <v>4253</v>
      </c>
      <c r="J1016">
        <v>1800</v>
      </c>
      <c r="K1016">
        <v>259200</v>
      </c>
      <c r="L1016" t="s">
        <v>6769</v>
      </c>
      <c r="O1016" t="s">
        <v>7973</v>
      </c>
      <c r="P1016" t="s">
        <v>6091</v>
      </c>
      <c r="Q1016" t="s">
        <v>4257</v>
      </c>
      <c r="R1016" t="s">
        <v>4266</v>
      </c>
      <c r="S1016" t="s">
        <v>7974</v>
      </c>
      <c r="T1016" t="s">
        <v>7975</v>
      </c>
      <c r="U1016" t="s">
        <v>7927</v>
      </c>
      <c r="X1016">
        <v>72</v>
      </c>
      <c r="Y1016" t="s">
        <v>4454</v>
      </c>
      <c r="Z1016" t="s">
        <v>4454</v>
      </c>
      <c r="AA1016" t="s">
        <v>4454</v>
      </c>
      <c r="AB1016">
        <v>1</v>
      </c>
      <c r="AC1016">
        <v>0.6</v>
      </c>
      <c r="AD1016">
        <v>1</v>
      </c>
      <c r="AE1016">
        <v>12</v>
      </c>
      <c r="AF1016" t="s">
        <v>3522</v>
      </c>
      <c r="AG1016" t="s">
        <v>3532</v>
      </c>
      <c r="AH1016" t="s">
        <v>74</v>
      </c>
      <c r="AI1016" t="s">
        <v>58</v>
      </c>
      <c r="AJ1016" t="s">
        <v>75</v>
      </c>
      <c r="AK1016" t="s">
        <v>58</v>
      </c>
      <c r="AL1016" t="s">
        <v>60</v>
      </c>
      <c r="AM1016" t="s">
        <v>90</v>
      </c>
    </row>
    <row r="1017" spans="1:39" x14ac:dyDescent="0.25">
      <c r="A1017" t="s">
        <v>7972</v>
      </c>
      <c r="B1017" t="s">
        <v>4250</v>
      </c>
      <c r="C1017" t="s">
        <v>42</v>
      </c>
      <c r="D1017" t="s">
        <v>4251</v>
      </c>
      <c r="E1017" t="s">
        <v>44</v>
      </c>
      <c r="F1017" s="1">
        <v>0.05</v>
      </c>
      <c r="G1017" t="s">
        <v>6768</v>
      </c>
      <c r="H1017">
        <v>3</v>
      </c>
      <c r="I1017" t="s">
        <v>4253</v>
      </c>
      <c r="J1017">
        <v>1800</v>
      </c>
      <c r="K1017">
        <v>259200</v>
      </c>
      <c r="L1017" t="s">
        <v>6769</v>
      </c>
      <c r="O1017" t="s">
        <v>7976</v>
      </c>
      <c r="P1017" t="s">
        <v>4286</v>
      </c>
      <c r="Q1017" t="s">
        <v>4257</v>
      </c>
      <c r="R1017" t="s">
        <v>6617</v>
      </c>
      <c r="S1017" t="s">
        <v>7977</v>
      </c>
      <c r="T1017" t="s">
        <v>7978</v>
      </c>
      <c r="U1017" t="s">
        <v>7927</v>
      </c>
      <c r="X1017">
        <v>17</v>
      </c>
      <c r="Y1017" t="s">
        <v>4290</v>
      </c>
      <c r="Z1017" t="s">
        <v>4290</v>
      </c>
      <c r="AA1017" t="s">
        <v>4290</v>
      </c>
      <c r="AB1017">
        <v>1</v>
      </c>
      <c r="AC1017">
        <v>0.6</v>
      </c>
      <c r="AD1017">
        <v>1</v>
      </c>
      <c r="AE1017">
        <v>12</v>
      </c>
      <c r="AF1017" t="s">
        <v>3522</v>
      </c>
      <c r="AG1017" t="s">
        <v>3532</v>
      </c>
      <c r="AH1017" t="s">
        <v>67</v>
      </c>
      <c r="AI1017" t="s">
        <v>58</v>
      </c>
      <c r="AJ1017" t="s">
        <v>68</v>
      </c>
      <c r="AK1017" t="s">
        <v>58</v>
      </c>
      <c r="AL1017" t="s">
        <v>84</v>
      </c>
      <c r="AM1017" t="s">
        <v>61</v>
      </c>
    </row>
    <row r="1018" spans="1:39" x14ac:dyDescent="0.25">
      <c r="A1018" t="s">
        <v>7972</v>
      </c>
      <c r="B1018" t="s">
        <v>4250</v>
      </c>
      <c r="C1018" t="s">
        <v>42</v>
      </c>
      <c r="D1018" t="s">
        <v>4251</v>
      </c>
      <c r="E1018" t="s">
        <v>44</v>
      </c>
      <c r="F1018" s="1">
        <v>0.05</v>
      </c>
      <c r="G1018" t="s">
        <v>6768</v>
      </c>
      <c r="H1018">
        <v>3</v>
      </c>
      <c r="I1018" t="s">
        <v>4253</v>
      </c>
      <c r="J1018">
        <v>1800</v>
      </c>
      <c r="K1018">
        <v>259200</v>
      </c>
      <c r="L1018" t="s">
        <v>6769</v>
      </c>
      <c r="O1018" t="s">
        <v>7979</v>
      </c>
      <c r="P1018" t="s">
        <v>4914</v>
      </c>
      <c r="Q1018" t="s">
        <v>4257</v>
      </c>
      <c r="R1018" t="s">
        <v>7980</v>
      </c>
      <c r="S1018" t="s">
        <v>7981</v>
      </c>
      <c r="T1018" t="s">
        <v>7982</v>
      </c>
      <c r="U1018" t="s">
        <v>7927</v>
      </c>
      <c r="X1018">
        <v>68</v>
      </c>
      <c r="Y1018" t="s">
        <v>4918</v>
      </c>
      <c r="Z1018" t="s">
        <v>4918</v>
      </c>
      <c r="AA1018" t="s">
        <v>4918</v>
      </c>
      <c r="AB1018">
        <v>1</v>
      </c>
      <c r="AC1018">
        <v>0.6</v>
      </c>
      <c r="AD1018">
        <v>1</v>
      </c>
      <c r="AE1018">
        <v>12</v>
      </c>
      <c r="AF1018" t="s">
        <v>3522</v>
      </c>
      <c r="AG1018" t="s">
        <v>3532</v>
      </c>
      <c r="AH1018" t="s">
        <v>96</v>
      </c>
      <c r="AI1018" t="s">
        <v>58</v>
      </c>
      <c r="AJ1018" t="s">
        <v>75</v>
      </c>
      <c r="AK1018" t="s">
        <v>58</v>
      </c>
      <c r="AL1018" t="s">
        <v>84</v>
      </c>
      <c r="AM1018" t="s">
        <v>61</v>
      </c>
    </row>
    <row r="1019" spans="1:39" x14ac:dyDescent="0.25">
      <c r="A1019" t="s">
        <v>7983</v>
      </c>
      <c r="B1019" t="s">
        <v>4250</v>
      </c>
      <c r="C1019" t="s">
        <v>42</v>
      </c>
      <c r="D1019" t="s">
        <v>4251</v>
      </c>
      <c r="E1019" t="s">
        <v>44</v>
      </c>
      <c r="F1019" s="1">
        <v>0.05</v>
      </c>
      <c r="G1019" t="s">
        <v>7534</v>
      </c>
      <c r="H1019">
        <v>3</v>
      </c>
      <c r="I1019" t="s">
        <v>4253</v>
      </c>
      <c r="J1019">
        <v>1800</v>
      </c>
      <c r="K1019">
        <v>259200</v>
      </c>
      <c r="L1019" t="s">
        <v>7535</v>
      </c>
      <c r="O1019" t="s">
        <v>7984</v>
      </c>
      <c r="P1019" t="s">
        <v>7985</v>
      </c>
      <c r="Q1019" t="s">
        <v>4257</v>
      </c>
      <c r="R1019" t="s">
        <v>7986</v>
      </c>
      <c r="S1019" t="s">
        <v>7987</v>
      </c>
      <c r="T1019" t="s">
        <v>7988</v>
      </c>
      <c r="U1019" t="s">
        <v>7927</v>
      </c>
      <c r="X1019">
        <v>68</v>
      </c>
      <c r="Y1019" t="s">
        <v>110</v>
      </c>
      <c r="Z1019" t="s">
        <v>110</v>
      </c>
      <c r="AA1019" t="s">
        <v>110</v>
      </c>
      <c r="AB1019">
        <v>1</v>
      </c>
      <c r="AC1019">
        <v>0.7</v>
      </c>
      <c r="AD1019">
        <v>0</v>
      </c>
      <c r="AE1019">
        <v>9</v>
      </c>
      <c r="AF1019" t="s">
        <v>3820</v>
      </c>
      <c r="AG1019" t="s">
        <v>3841</v>
      </c>
      <c r="AH1019" t="s">
        <v>57</v>
      </c>
      <c r="AI1019" t="s">
        <v>58</v>
      </c>
      <c r="AJ1019" t="s">
        <v>68</v>
      </c>
      <c r="AK1019" t="s">
        <v>58</v>
      </c>
      <c r="AL1019" t="s">
        <v>60</v>
      </c>
      <c r="AM1019" t="s">
        <v>90</v>
      </c>
    </row>
    <row r="1020" spans="1:39" x14ac:dyDescent="0.25">
      <c r="A1020" t="s">
        <v>7983</v>
      </c>
      <c r="B1020" t="s">
        <v>4250</v>
      </c>
      <c r="C1020" t="s">
        <v>42</v>
      </c>
      <c r="D1020" t="s">
        <v>4251</v>
      </c>
      <c r="E1020" t="s">
        <v>44</v>
      </c>
      <c r="F1020" s="1">
        <v>0.05</v>
      </c>
      <c r="G1020" t="s">
        <v>7534</v>
      </c>
      <c r="H1020">
        <v>3</v>
      </c>
      <c r="I1020" t="s">
        <v>4253</v>
      </c>
      <c r="J1020">
        <v>1800</v>
      </c>
      <c r="K1020">
        <v>259200</v>
      </c>
      <c r="L1020" t="s">
        <v>7535</v>
      </c>
      <c r="O1020" t="s">
        <v>7989</v>
      </c>
      <c r="P1020" t="s">
        <v>4386</v>
      </c>
      <c r="Q1020" t="s">
        <v>4257</v>
      </c>
      <c r="R1020" t="s">
        <v>7990</v>
      </c>
      <c r="S1020" t="s">
        <v>7991</v>
      </c>
      <c r="T1020" t="s">
        <v>7992</v>
      </c>
      <c r="U1020" t="s">
        <v>7927</v>
      </c>
      <c r="X1020">
        <v>30</v>
      </c>
      <c r="Y1020" t="s">
        <v>4390</v>
      </c>
      <c r="Z1020" t="s">
        <v>4390</v>
      </c>
      <c r="AA1020" t="s">
        <v>4390</v>
      </c>
      <c r="AB1020">
        <v>1</v>
      </c>
      <c r="AC1020">
        <v>0.7</v>
      </c>
      <c r="AD1020">
        <v>0</v>
      </c>
      <c r="AE1020">
        <v>9</v>
      </c>
      <c r="AF1020" t="s">
        <v>3820</v>
      </c>
      <c r="AG1020" t="s">
        <v>3841</v>
      </c>
      <c r="AH1020" t="s">
        <v>74</v>
      </c>
      <c r="AI1020" t="s">
        <v>58</v>
      </c>
      <c r="AJ1020" t="s">
        <v>68</v>
      </c>
      <c r="AK1020" t="s">
        <v>58</v>
      </c>
      <c r="AL1020" t="s">
        <v>84</v>
      </c>
      <c r="AM1020" t="s">
        <v>90</v>
      </c>
    </row>
    <row r="1021" spans="1:39" x14ac:dyDescent="0.25">
      <c r="A1021" t="s">
        <v>7983</v>
      </c>
      <c r="B1021" t="s">
        <v>4250</v>
      </c>
      <c r="C1021" t="s">
        <v>42</v>
      </c>
      <c r="D1021" t="s">
        <v>4251</v>
      </c>
      <c r="E1021" t="s">
        <v>44</v>
      </c>
      <c r="F1021" s="1">
        <v>0.05</v>
      </c>
      <c r="G1021" t="s">
        <v>7534</v>
      </c>
      <c r="H1021">
        <v>3</v>
      </c>
      <c r="I1021" t="s">
        <v>4253</v>
      </c>
      <c r="J1021">
        <v>1800</v>
      </c>
      <c r="K1021">
        <v>259200</v>
      </c>
      <c r="L1021" t="s">
        <v>7535</v>
      </c>
      <c r="O1021" t="s">
        <v>7993</v>
      </c>
      <c r="P1021" t="s">
        <v>4271</v>
      </c>
      <c r="Q1021" t="s">
        <v>4257</v>
      </c>
      <c r="R1021" t="s">
        <v>7994</v>
      </c>
      <c r="S1021" t="s">
        <v>4687</v>
      </c>
      <c r="T1021" t="s">
        <v>7995</v>
      </c>
      <c r="U1021" t="s">
        <v>7996</v>
      </c>
      <c r="X1021">
        <v>18</v>
      </c>
      <c r="Y1021" t="s">
        <v>4275</v>
      </c>
      <c r="Z1021" t="s">
        <v>4275</v>
      </c>
      <c r="AA1021" t="s">
        <v>4275</v>
      </c>
      <c r="AB1021">
        <v>1</v>
      </c>
      <c r="AC1021">
        <v>0.7</v>
      </c>
      <c r="AD1021">
        <v>0</v>
      </c>
      <c r="AE1021">
        <v>9</v>
      </c>
      <c r="AF1021" t="s">
        <v>3820</v>
      </c>
      <c r="AG1021" t="s">
        <v>3841</v>
      </c>
      <c r="AH1021" t="s">
        <v>74</v>
      </c>
      <c r="AI1021" t="s">
        <v>58</v>
      </c>
      <c r="AJ1021" t="s">
        <v>68</v>
      </c>
      <c r="AK1021" t="s">
        <v>58</v>
      </c>
      <c r="AL1021" t="s">
        <v>84</v>
      </c>
      <c r="AM1021" t="s">
        <v>61</v>
      </c>
    </row>
    <row r="1022" spans="1:39" x14ac:dyDescent="0.25">
      <c r="A1022" t="s">
        <v>7997</v>
      </c>
      <c r="B1022" t="s">
        <v>4250</v>
      </c>
      <c r="C1022" t="s">
        <v>42</v>
      </c>
      <c r="D1022" t="s">
        <v>4251</v>
      </c>
      <c r="E1022" t="s">
        <v>44</v>
      </c>
      <c r="F1022" s="1">
        <v>0.05</v>
      </c>
      <c r="G1022" t="s">
        <v>7954</v>
      </c>
      <c r="H1022">
        <v>3</v>
      </c>
      <c r="I1022" t="s">
        <v>4253</v>
      </c>
      <c r="J1022">
        <v>1800</v>
      </c>
      <c r="K1022">
        <v>259200</v>
      </c>
      <c r="L1022" t="s">
        <v>7955</v>
      </c>
      <c r="O1022" t="s">
        <v>7998</v>
      </c>
      <c r="P1022" t="s">
        <v>4623</v>
      </c>
      <c r="Q1022" t="s">
        <v>4257</v>
      </c>
      <c r="R1022" t="s">
        <v>5669</v>
      </c>
      <c r="S1022" t="s">
        <v>7999</v>
      </c>
      <c r="T1022" t="s">
        <v>8000</v>
      </c>
      <c r="U1022" t="s">
        <v>7927</v>
      </c>
      <c r="X1022">
        <v>11</v>
      </c>
      <c r="Y1022" t="s">
        <v>4627</v>
      </c>
      <c r="Z1022" t="s">
        <v>4627</v>
      </c>
      <c r="AA1022" t="s">
        <v>4627</v>
      </c>
      <c r="AB1022">
        <v>1</v>
      </c>
      <c r="AC1022">
        <v>0.6</v>
      </c>
      <c r="AD1022">
        <v>1</v>
      </c>
      <c r="AE1022">
        <v>5</v>
      </c>
      <c r="AF1022" t="s">
        <v>4062</v>
      </c>
      <c r="AG1022" t="s">
        <v>4078</v>
      </c>
      <c r="AH1022" t="s">
        <v>67</v>
      </c>
      <c r="AI1022" t="s">
        <v>58</v>
      </c>
      <c r="AJ1022" t="s">
        <v>59</v>
      </c>
      <c r="AK1022" t="s">
        <v>58</v>
      </c>
      <c r="AL1022" t="s">
        <v>84</v>
      </c>
      <c r="AM1022" t="s">
        <v>61</v>
      </c>
    </row>
    <row r="1023" spans="1:39" x14ac:dyDescent="0.25">
      <c r="A1023" t="s">
        <v>7997</v>
      </c>
      <c r="B1023" t="s">
        <v>4250</v>
      </c>
      <c r="C1023" t="s">
        <v>42</v>
      </c>
      <c r="D1023" t="s">
        <v>4251</v>
      </c>
      <c r="E1023" t="s">
        <v>44</v>
      </c>
      <c r="F1023" s="1">
        <v>0.05</v>
      </c>
      <c r="G1023" t="s">
        <v>7954</v>
      </c>
      <c r="H1023">
        <v>3</v>
      </c>
      <c r="I1023" t="s">
        <v>4253</v>
      </c>
      <c r="J1023">
        <v>1800</v>
      </c>
      <c r="K1023">
        <v>259200</v>
      </c>
      <c r="L1023" t="s">
        <v>7955</v>
      </c>
      <c r="O1023" t="s">
        <v>8001</v>
      </c>
      <c r="P1023" t="s">
        <v>5476</v>
      </c>
      <c r="Q1023" t="s">
        <v>4257</v>
      </c>
      <c r="R1023" t="s">
        <v>8002</v>
      </c>
      <c r="S1023" t="s">
        <v>8003</v>
      </c>
      <c r="T1023" t="s">
        <v>8004</v>
      </c>
      <c r="U1023" t="s">
        <v>7927</v>
      </c>
      <c r="X1023">
        <v>19</v>
      </c>
      <c r="Y1023" t="s">
        <v>5480</v>
      </c>
      <c r="Z1023" t="s">
        <v>5480</v>
      </c>
      <c r="AA1023" t="s">
        <v>5480</v>
      </c>
      <c r="AB1023">
        <v>1</v>
      </c>
      <c r="AC1023">
        <v>0.6</v>
      </c>
      <c r="AD1023">
        <v>1</v>
      </c>
      <c r="AE1023">
        <v>5</v>
      </c>
      <c r="AF1023" t="s">
        <v>4062</v>
      </c>
      <c r="AG1023" t="s">
        <v>4078</v>
      </c>
      <c r="AH1023" t="s">
        <v>74</v>
      </c>
      <c r="AI1023" t="s">
        <v>58</v>
      </c>
      <c r="AJ1023" t="s">
        <v>68</v>
      </c>
      <c r="AK1023" t="s">
        <v>58</v>
      </c>
      <c r="AL1023" t="s">
        <v>60</v>
      </c>
      <c r="AM1023" t="s">
        <v>61</v>
      </c>
    </row>
    <row r="1024" spans="1:39" x14ac:dyDescent="0.25">
      <c r="A1024" t="s">
        <v>7997</v>
      </c>
      <c r="B1024" t="s">
        <v>4250</v>
      </c>
      <c r="C1024" t="s">
        <v>42</v>
      </c>
      <c r="D1024" t="s">
        <v>4251</v>
      </c>
      <c r="E1024" t="s">
        <v>44</v>
      </c>
      <c r="F1024" s="1">
        <v>0.05</v>
      </c>
      <c r="G1024" t="s">
        <v>7954</v>
      </c>
      <c r="H1024">
        <v>3</v>
      </c>
      <c r="I1024" t="s">
        <v>4253</v>
      </c>
      <c r="J1024">
        <v>1800</v>
      </c>
      <c r="K1024">
        <v>259200</v>
      </c>
      <c r="L1024" t="s">
        <v>7955</v>
      </c>
      <c r="O1024" t="s">
        <v>8005</v>
      </c>
      <c r="P1024" t="s">
        <v>4280</v>
      </c>
      <c r="Q1024" t="s">
        <v>4257</v>
      </c>
      <c r="R1024" t="s">
        <v>8006</v>
      </c>
      <c r="S1024" t="s">
        <v>6126</v>
      </c>
      <c r="T1024" t="s">
        <v>6127</v>
      </c>
      <c r="U1024" t="s">
        <v>7996</v>
      </c>
      <c r="X1024">
        <v>11</v>
      </c>
      <c r="Y1024" t="s">
        <v>4284</v>
      </c>
      <c r="Z1024" t="s">
        <v>4284</v>
      </c>
      <c r="AA1024" t="s">
        <v>4284</v>
      </c>
      <c r="AB1024">
        <v>1</v>
      </c>
      <c r="AC1024">
        <v>0.6</v>
      </c>
      <c r="AD1024">
        <v>1</v>
      </c>
      <c r="AE1024">
        <v>5</v>
      </c>
      <c r="AF1024" t="s">
        <v>4062</v>
      </c>
      <c r="AG1024" t="s">
        <v>4078</v>
      </c>
      <c r="AH1024" t="s">
        <v>74</v>
      </c>
      <c r="AI1024" t="s">
        <v>58</v>
      </c>
      <c r="AJ1024" t="s">
        <v>59</v>
      </c>
      <c r="AK1024" t="s">
        <v>58</v>
      </c>
      <c r="AL1024" t="s">
        <v>84</v>
      </c>
      <c r="AM1024" t="s">
        <v>90</v>
      </c>
    </row>
    <row r="1025" spans="1:39" x14ac:dyDescent="0.25">
      <c r="A1025" t="s">
        <v>8007</v>
      </c>
      <c r="B1025" t="s">
        <v>4250</v>
      </c>
      <c r="C1025" t="s">
        <v>42</v>
      </c>
      <c r="D1025" t="s">
        <v>4251</v>
      </c>
      <c r="E1025" t="s">
        <v>44</v>
      </c>
      <c r="F1025" s="1">
        <v>0.05</v>
      </c>
      <c r="G1025" t="s">
        <v>7534</v>
      </c>
      <c r="H1025">
        <v>3</v>
      </c>
      <c r="I1025" t="s">
        <v>4253</v>
      </c>
      <c r="J1025">
        <v>1800</v>
      </c>
      <c r="K1025">
        <v>259200</v>
      </c>
      <c r="L1025" t="s">
        <v>7535</v>
      </c>
      <c r="O1025" t="s">
        <v>8008</v>
      </c>
      <c r="P1025" t="s">
        <v>4623</v>
      </c>
      <c r="Q1025" t="s">
        <v>4257</v>
      </c>
      <c r="R1025" t="s">
        <v>7121</v>
      </c>
      <c r="S1025" t="s">
        <v>5151</v>
      </c>
      <c r="T1025" t="s">
        <v>5152</v>
      </c>
      <c r="U1025" t="s">
        <v>7996</v>
      </c>
      <c r="X1025">
        <v>19</v>
      </c>
      <c r="Y1025" t="s">
        <v>4627</v>
      </c>
      <c r="Z1025" t="s">
        <v>4627</v>
      </c>
      <c r="AA1025" t="s">
        <v>4627</v>
      </c>
      <c r="AB1025">
        <v>1</v>
      </c>
      <c r="AC1025">
        <v>0.7</v>
      </c>
      <c r="AD1025">
        <v>1</v>
      </c>
      <c r="AE1025">
        <v>10</v>
      </c>
      <c r="AF1025" t="s">
        <v>3820</v>
      </c>
      <c r="AG1025" t="s">
        <v>3828</v>
      </c>
      <c r="AH1025" t="s">
        <v>67</v>
      </c>
      <c r="AI1025" t="s">
        <v>58</v>
      </c>
      <c r="AJ1025" t="s">
        <v>59</v>
      </c>
      <c r="AK1025" t="s">
        <v>58</v>
      </c>
      <c r="AL1025" t="s">
        <v>84</v>
      </c>
      <c r="AM1025" t="s">
        <v>61</v>
      </c>
    </row>
    <row r="1026" spans="1:39" x14ac:dyDescent="0.25">
      <c r="A1026" t="s">
        <v>8007</v>
      </c>
      <c r="B1026" t="s">
        <v>4250</v>
      </c>
      <c r="C1026" t="s">
        <v>42</v>
      </c>
      <c r="D1026" t="s">
        <v>4251</v>
      </c>
      <c r="E1026" t="s">
        <v>44</v>
      </c>
      <c r="F1026" s="1">
        <v>0.05</v>
      </c>
      <c r="G1026" t="s">
        <v>7534</v>
      </c>
      <c r="H1026">
        <v>3</v>
      </c>
      <c r="I1026" t="s">
        <v>4253</v>
      </c>
      <c r="J1026">
        <v>1800</v>
      </c>
      <c r="K1026">
        <v>259200</v>
      </c>
      <c r="L1026" t="s">
        <v>7535</v>
      </c>
      <c r="O1026" t="s">
        <v>8009</v>
      </c>
      <c r="P1026" t="s">
        <v>8010</v>
      </c>
      <c r="Q1026" t="s">
        <v>4257</v>
      </c>
      <c r="R1026" t="s">
        <v>6526</v>
      </c>
      <c r="S1026" t="s">
        <v>6504</v>
      </c>
      <c r="T1026" t="s">
        <v>6505</v>
      </c>
      <c r="U1026" t="s">
        <v>8011</v>
      </c>
      <c r="X1026">
        <v>34</v>
      </c>
      <c r="Y1026" t="s">
        <v>5804</v>
      </c>
      <c r="Z1026" t="s">
        <v>5804</v>
      </c>
      <c r="AA1026" t="s">
        <v>5804</v>
      </c>
      <c r="AB1026">
        <v>1</v>
      </c>
      <c r="AC1026">
        <v>0.7</v>
      </c>
      <c r="AD1026">
        <v>1</v>
      </c>
      <c r="AE1026">
        <v>10</v>
      </c>
      <c r="AF1026" t="s">
        <v>3820</v>
      </c>
      <c r="AG1026" t="s">
        <v>3828</v>
      </c>
      <c r="AH1026" t="s">
        <v>67</v>
      </c>
      <c r="AI1026" t="s">
        <v>58</v>
      </c>
      <c r="AJ1026" t="s">
        <v>142</v>
      </c>
      <c r="AK1026" t="s">
        <v>58</v>
      </c>
      <c r="AL1026" t="s">
        <v>84</v>
      </c>
      <c r="AM1026" t="s">
        <v>61</v>
      </c>
    </row>
    <row r="1027" spans="1:39" x14ac:dyDescent="0.25">
      <c r="A1027" t="s">
        <v>8007</v>
      </c>
      <c r="B1027" t="s">
        <v>4250</v>
      </c>
      <c r="C1027" t="s">
        <v>42</v>
      </c>
      <c r="D1027" t="s">
        <v>4251</v>
      </c>
      <c r="E1027" t="s">
        <v>44</v>
      </c>
      <c r="F1027" s="1">
        <v>0.05</v>
      </c>
      <c r="G1027" t="s">
        <v>7534</v>
      </c>
      <c r="H1027">
        <v>3</v>
      </c>
      <c r="I1027" t="s">
        <v>4253</v>
      </c>
      <c r="J1027">
        <v>1800</v>
      </c>
      <c r="K1027">
        <v>259200</v>
      </c>
      <c r="L1027" t="s">
        <v>7535</v>
      </c>
      <c r="O1027" t="s">
        <v>8012</v>
      </c>
      <c r="P1027" t="s">
        <v>4292</v>
      </c>
      <c r="Q1027" t="s">
        <v>4257</v>
      </c>
      <c r="R1027" t="s">
        <v>4438</v>
      </c>
      <c r="S1027" t="s">
        <v>4903</v>
      </c>
      <c r="T1027" t="s">
        <v>8013</v>
      </c>
      <c r="U1027" t="s">
        <v>7931</v>
      </c>
      <c r="X1027">
        <v>23</v>
      </c>
      <c r="Y1027" t="s">
        <v>4296</v>
      </c>
      <c r="Z1027" t="s">
        <v>4296</v>
      </c>
      <c r="AA1027" t="s">
        <v>4296</v>
      </c>
      <c r="AB1027">
        <v>1</v>
      </c>
      <c r="AC1027">
        <v>0.7</v>
      </c>
      <c r="AD1027">
        <v>1</v>
      </c>
      <c r="AE1027">
        <v>10</v>
      </c>
      <c r="AF1027" t="s">
        <v>3820</v>
      </c>
      <c r="AG1027" t="s">
        <v>3828</v>
      </c>
      <c r="AH1027" t="s">
        <v>74</v>
      </c>
      <c r="AI1027" t="s">
        <v>58</v>
      </c>
      <c r="AJ1027" t="s">
        <v>142</v>
      </c>
      <c r="AK1027" t="s">
        <v>58</v>
      </c>
      <c r="AL1027" t="s">
        <v>84</v>
      </c>
      <c r="AM1027" t="s">
        <v>61</v>
      </c>
    </row>
    <row r="1028" spans="1:39" x14ac:dyDescent="0.25">
      <c r="A1028" t="s">
        <v>8014</v>
      </c>
      <c r="B1028" t="s">
        <v>4250</v>
      </c>
      <c r="C1028" t="s">
        <v>42</v>
      </c>
      <c r="D1028" t="s">
        <v>4251</v>
      </c>
      <c r="E1028" t="s">
        <v>44</v>
      </c>
      <c r="F1028" s="1">
        <v>0.05</v>
      </c>
      <c r="G1028" t="s">
        <v>6768</v>
      </c>
      <c r="H1028">
        <v>3</v>
      </c>
      <c r="I1028" t="s">
        <v>4253</v>
      </c>
      <c r="J1028">
        <v>1800</v>
      </c>
      <c r="K1028">
        <v>259200</v>
      </c>
      <c r="L1028" t="s">
        <v>6769</v>
      </c>
      <c r="O1028" t="s">
        <v>8015</v>
      </c>
      <c r="P1028" t="s">
        <v>4280</v>
      </c>
      <c r="Q1028" t="s">
        <v>4257</v>
      </c>
      <c r="R1028" t="s">
        <v>6630</v>
      </c>
      <c r="S1028" t="s">
        <v>8016</v>
      </c>
      <c r="T1028" t="s">
        <v>8017</v>
      </c>
      <c r="U1028" t="s">
        <v>7996</v>
      </c>
      <c r="X1028">
        <v>20</v>
      </c>
      <c r="Y1028" t="s">
        <v>4284</v>
      </c>
      <c r="Z1028" t="s">
        <v>4284</v>
      </c>
      <c r="AA1028" t="s">
        <v>4284</v>
      </c>
      <c r="AB1028">
        <v>1</v>
      </c>
      <c r="AC1028">
        <v>0.6</v>
      </c>
      <c r="AD1028">
        <v>1</v>
      </c>
      <c r="AE1028">
        <v>13</v>
      </c>
      <c r="AF1028" t="s">
        <v>3522</v>
      </c>
      <c r="AG1028" t="s">
        <v>3533</v>
      </c>
      <c r="AH1028" t="s">
        <v>74</v>
      </c>
      <c r="AI1028" t="s">
        <v>58</v>
      </c>
      <c r="AJ1028" t="s">
        <v>68</v>
      </c>
      <c r="AK1028" t="s">
        <v>58</v>
      </c>
      <c r="AL1028" t="s">
        <v>84</v>
      </c>
      <c r="AM1028" t="s">
        <v>90</v>
      </c>
    </row>
    <row r="1029" spans="1:39" x14ac:dyDescent="0.25">
      <c r="A1029" t="s">
        <v>8014</v>
      </c>
      <c r="B1029" t="s">
        <v>4250</v>
      </c>
      <c r="C1029" t="s">
        <v>42</v>
      </c>
      <c r="D1029" t="s">
        <v>4251</v>
      </c>
      <c r="E1029" t="s">
        <v>44</v>
      </c>
      <c r="F1029" s="1">
        <v>0.05</v>
      </c>
      <c r="G1029" t="s">
        <v>6768</v>
      </c>
      <c r="H1029">
        <v>3</v>
      </c>
      <c r="I1029" t="s">
        <v>4253</v>
      </c>
      <c r="J1029">
        <v>1800</v>
      </c>
      <c r="K1029">
        <v>259200</v>
      </c>
      <c r="L1029" t="s">
        <v>6769</v>
      </c>
      <c r="O1029" t="s">
        <v>8018</v>
      </c>
      <c r="P1029" t="s">
        <v>4811</v>
      </c>
      <c r="Q1029" t="s">
        <v>4257</v>
      </c>
      <c r="R1029" t="s">
        <v>7156</v>
      </c>
      <c r="S1029" t="s">
        <v>7977</v>
      </c>
      <c r="T1029" t="s">
        <v>7978</v>
      </c>
      <c r="U1029" t="s">
        <v>8011</v>
      </c>
      <c r="X1029">
        <v>42</v>
      </c>
      <c r="Y1029" t="s">
        <v>4785</v>
      </c>
      <c r="Z1029" t="s">
        <v>4785</v>
      </c>
      <c r="AA1029" t="s">
        <v>4785</v>
      </c>
      <c r="AB1029">
        <v>1</v>
      </c>
      <c r="AC1029">
        <v>0.6</v>
      </c>
      <c r="AD1029">
        <v>1</v>
      </c>
      <c r="AE1029">
        <v>13</v>
      </c>
      <c r="AF1029" t="s">
        <v>3522</v>
      </c>
      <c r="AG1029" t="s">
        <v>3533</v>
      </c>
      <c r="AH1029" t="s">
        <v>2624</v>
      </c>
      <c r="AI1029" t="s">
        <v>58</v>
      </c>
      <c r="AJ1029" t="s">
        <v>59</v>
      </c>
      <c r="AK1029" t="s">
        <v>58</v>
      </c>
      <c r="AL1029" t="s">
        <v>84</v>
      </c>
      <c r="AM1029" t="s">
        <v>61</v>
      </c>
    </row>
    <row r="1030" spans="1:39" x14ac:dyDescent="0.25">
      <c r="A1030" t="s">
        <v>8014</v>
      </c>
      <c r="B1030" t="s">
        <v>4250</v>
      </c>
      <c r="C1030" t="s">
        <v>42</v>
      </c>
      <c r="D1030" t="s">
        <v>4251</v>
      </c>
      <c r="E1030" t="s">
        <v>44</v>
      </c>
      <c r="F1030" s="1">
        <v>0.05</v>
      </c>
      <c r="G1030" t="s">
        <v>6768</v>
      </c>
      <c r="H1030">
        <v>3</v>
      </c>
      <c r="I1030" t="s">
        <v>4253</v>
      </c>
      <c r="J1030">
        <v>1800</v>
      </c>
      <c r="K1030">
        <v>259200</v>
      </c>
      <c r="L1030" t="s">
        <v>6769</v>
      </c>
      <c r="O1030" t="s">
        <v>8019</v>
      </c>
      <c r="P1030" t="s">
        <v>4401</v>
      </c>
      <c r="Q1030" t="s">
        <v>4257</v>
      </c>
      <c r="R1030" t="s">
        <v>6002</v>
      </c>
      <c r="S1030" t="s">
        <v>4890</v>
      </c>
      <c r="T1030" t="s">
        <v>4891</v>
      </c>
      <c r="U1030" t="s">
        <v>7931</v>
      </c>
      <c r="X1030">
        <v>57</v>
      </c>
      <c r="Y1030" t="s">
        <v>4405</v>
      </c>
      <c r="Z1030" t="s">
        <v>4405</v>
      </c>
      <c r="AA1030" t="s">
        <v>4405</v>
      </c>
      <c r="AB1030">
        <v>1</v>
      </c>
      <c r="AC1030">
        <v>0.6</v>
      </c>
      <c r="AD1030">
        <v>1</v>
      </c>
      <c r="AE1030">
        <v>13</v>
      </c>
      <c r="AF1030" t="s">
        <v>3522</v>
      </c>
      <c r="AG1030" t="s">
        <v>3533</v>
      </c>
      <c r="AH1030" t="s">
        <v>57</v>
      </c>
      <c r="AI1030" t="s">
        <v>58</v>
      </c>
      <c r="AJ1030" t="s">
        <v>59</v>
      </c>
      <c r="AK1030" t="s">
        <v>58</v>
      </c>
      <c r="AL1030" t="s">
        <v>84</v>
      </c>
      <c r="AM1030" t="s">
        <v>61</v>
      </c>
    </row>
    <row r="1031" spans="1:39" x14ac:dyDescent="0.25">
      <c r="A1031" t="s">
        <v>8020</v>
      </c>
      <c r="B1031" t="s">
        <v>4250</v>
      </c>
      <c r="C1031" t="s">
        <v>42</v>
      </c>
      <c r="D1031" t="s">
        <v>4251</v>
      </c>
      <c r="E1031" t="s">
        <v>44</v>
      </c>
      <c r="F1031" s="1">
        <v>0.05</v>
      </c>
      <c r="G1031" t="s">
        <v>7954</v>
      </c>
      <c r="H1031">
        <v>3</v>
      </c>
      <c r="I1031" t="s">
        <v>4253</v>
      </c>
      <c r="J1031">
        <v>1800</v>
      </c>
      <c r="K1031">
        <v>259200</v>
      </c>
      <c r="L1031" t="s">
        <v>7955</v>
      </c>
      <c r="O1031" t="s">
        <v>8021</v>
      </c>
      <c r="P1031" t="s">
        <v>4280</v>
      </c>
      <c r="Q1031" t="s">
        <v>4257</v>
      </c>
      <c r="R1031" t="s">
        <v>8022</v>
      </c>
      <c r="S1031" t="s">
        <v>8023</v>
      </c>
      <c r="T1031" t="s">
        <v>8024</v>
      </c>
      <c r="U1031" t="s">
        <v>7996</v>
      </c>
      <c r="X1031">
        <v>23</v>
      </c>
      <c r="Y1031" t="s">
        <v>4284</v>
      </c>
      <c r="Z1031" t="s">
        <v>4284</v>
      </c>
      <c r="AA1031" t="s">
        <v>4284</v>
      </c>
      <c r="AB1031">
        <v>1</v>
      </c>
      <c r="AC1031">
        <v>0.6</v>
      </c>
      <c r="AD1031">
        <v>1</v>
      </c>
      <c r="AE1031">
        <v>6</v>
      </c>
      <c r="AF1031" t="s">
        <v>4062</v>
      </c>
      <c r="AG1031" t="s">
        <v>4079</v>
      </c>
      <c r="AH1031" t="s">
        <v>74</v>
      </c>
      <c r="AI1031" t="s">
        <v>58</v>
      </c>
      <c r="AJ1031" t="s">
        <v>68</v>
      </c>
      <c r="AK1031" t="s">
        <v>58</v>
      </c>
      <c r="AL1031" t="s">
        <v>84</v>
      </c>
      <c r="AM1031" t="s">
        <v>90</v>
      </c>
    </row>
    <row r="1032" spans="1:39" x14ac:dyDescent="0.25">
      <c r="A1032" t="s">
        <v>8020</v>
      </c>
      <c r="B1032" t="s">
        <v>4250</v>
      </c>
      <c r="C1032" t="s">
        <v>42</v>
      </c>
      <c r="D1032" t="s">
        <v>4251</v>
      </c>
      <c r="E1032" t="s">
        <v>44</v>
      </c>
      <c r="F1032" s="1">
        <v>0.05</v>
      </c>
      <c r="G1032" t="s">
        <v>7954</v>
      </c>
      <c r="H1032">
        <v>3</v>
      </c>
      <c r="I1032" t="s">
        <v>4253</v>
      </c>
      <c r="J1032">
        <v>1800</v>
      </c>
      <c r="K1032">
        <v>259200</v>
      </c>
      <c r="L1032" t="s">
        <v>7955</v>
      </c>
      <c r="O1032" t="s">
        <v>8025</v>
      </c>
      <c r="P1032" t="s">
        <v>4338</v>
      </c>
      <c r="Q1032" t="s">
        <v>4257</v>
      </c>
      <c r="R1032" t="s">
        <v>8026</v>
      </c>
      <c r="S1032" t="s">
        <v>8027</v>
      </c>
      <c r="T1032" t="s">
        <v>8028</v>
      </c>
      <c r="U1032" t="s">
        <v>8011</v>
      </c>
      <c r="X1032">
        <v>290</v>
      </c>
      <c r="Y1032" t="s">
        <v>4342</v>
      </c>
      <c r="Z1032" t="s">
        <v>4342</v>
      </c>
      <c r="AA1032" t="s">
        <v>4342</v>
      </c>
      <c r="AB1032">
        <v>1</v>
      </c>
      <c r="AC1032">
        <v>0.6</v>
      </c>
      <c r="AD1032">
        <v>1</v>
      </c>
      <c r="AE1032">
        <v>6</v>
      </c>
      <c r="AF1032" t="s">
        <v>4062</v>
      </c>
      <c r="AG1032" t="s">
        <v>4079</v>
      </c>
      <c r="AH1032" t="s">
        <v>74</v>
      </c>
      <c r="AI1032" t="s">
        <v>58</v>
      </c>
      <c r="AJ1032" t="s">
        <v>142</v>
      </c>
      <c r="AK1032" t="s">
        <v>58</v>
      </c>
      <c r="AL1032" t="s">
        <v>84</v>
      </c>
      <c r="AM1032" t="s">
        <v>61</v>
      </c>
    </row>
    <row r="1033" spans="1:39" x14ac:dyDescent="0.25">
      <c r="A1033" t="s">
        <v>8020</v>
      </c>
      <c r="B1033" t="s">
        <v>4250</v>
      </c>
      <c r="C1033" t="s">
        <v>42</v>
      </c>
      <c r="D1033" t="s">
        <v>4251</v>
      </c>
      <c r="E1033" t="s">
        <v>44</v>
      </c>
      <c r="F1033" s="1">
        <v>0.05</v>
      </c>
      <c r="G1033" t="s">
        <v>7954</v>
      </c>
      <c r="H1033">
        <v>3</v>
      </c>
      <c r="I1033" t="s">
        <v>4253</v>
      </c>
      <c r="J1033">
        <v>1800</v>
      </c>
      <c r="K1033">
        <v>259200</v>
      </c>
      <c r="L1033" t="s">
        <v>7955</v>
      </c>
      <c r="O1033" t="s">
        <v>8029</v>
      </c>
      <c r="P1033" t="s">
        <v>5173</v>
      </c>
      <c r="Q1033" t="s">
        <v>4257</v>
      </c>
      <c r="R1033" t="s">
        <v>4858</v>
      </c>
      <c r="S1033" t="s">
        <v>4645</v>
      </c>
      <c r="T1033" t="s">
        <v>4646</v>
      </c>
      <c r="U1033" t="s">
        <v>8030</v>
      </c>
      <c r="X1033">
        <v>16</v>
      </c>
      <c r="Y1033" t="s">
        <v>4269</v>
      </c>
      <c r="Z1033" t="s">
        <v>4269</v>
      </c>
      <c r="AA1033" t="s">
        <v>4269</v>
      </c>
      <c r="AB1033">
        <v>1</v>
      </c>
      <c r="AC1033">
        <v>0.6</v>
      </c>
      <c r="AD1033">
        <v>1</v>
      </c>
      <c r="AE1033">
        <v>6</v>
      </c>
      <c r="AF1033" t="s">
        <v>4062</v>
      </c>
      <c r="AG1033" t="s">
        <v>4079</v>
      </c>
      <c r="AH1033" t="s">
        <v>74</v>
      </c>
      <c r="AI1033" t="s">
        <v>58</v>
      </c>
      <c r="AJ1033" t="s">
        <v>68</v>
      </c>
      <c r="AK1033" t="s">
        <v>58</v>
      </c>
      <c r="AL1033" t="s">
        <v>84</v>
      </c>
      <c r="AM1033" t="s">
        <v>61</v>
      </c>
    </row>
    <row r="1034" spans="1:39" x14ac:dyDescent="0.25">
      <c r="A1034" t="s">
        <v>8031</v>
      </c>
      <c r="B1034" t="s">
        <v>4250</v>
      </c>
      <c r="C1034" t="s">
        <v>42</v>
      </c>
      <c r="D1034" t="s">
        <v>4251</v>
      </c>
      <c r="E1034" t="s">
        <v>44</v>
      </c>
      <c r="F1034" s="1">
        <v>0.05</v>
      </c>
      <c r="G1034" t="s">
        <v>7534</v>
      </c>
      <c r="H1034">
        <v>3</v>
      </c>
      <c r="I1034" t="s">
        <v>4253</v>
      </c>
      <c r="J1034">
        <v>1800</v>
      </c>
      <c r="K1034">
        <v>259200</v>
      </c>
      <c r="L1034" t="s">
        <v>7535</v>
      </c>
      <c r="O1034" t="s">
        <v>8032</v>
      </c>
      <c r="P1034" t="s">
        <v>4256</v>
      </c>
      <c r="Q1034" t="s">
        <v>4257</v>
      </c>
      <c r="R1034" t="s">
        <v>7027</v>
      </c>
      <c r="S1034" t="s">
        <v>5235</v>
      </c>
      <c r="T1034" t="s">
        <v>5236</v>
      </c>
      <c r="U1034" t="s">
        <v>7931</v>
      </c>
      <c r="X1034">
        <v>34</v>
      </c>
      <c r="Y1034" t="s">
        <v>4262</v>
      </c>
      <c r="Z1034" t="s">
        <v>4262</v>
      </c>
      <c r="AA1034" t="s">
        <v>4262</v>
      </c>
      <c r="AB1034">
        <v>1</v>
      </c>
      <c r="AC1034">
        <v>0.7</v>
      </c>
      <c r="AD1034">
        <v>1</v>
      </c>
      <c r="AE1034">
        <v>11</v>
      </c>
      <c r="AF1034" t="s">
        <v>3820</v>
      </c>
      <c r="AG1034" t="s">
        <v>3829</v>
      </c>
      <c r="AH1034" t="s">
        <v>67</v>
      </c>
      <c r="AI1034" t="s">
        <v>58</v>
      </c>
      <c r="AJ1034" t="s">
        <v>59</v>
      </c>
      <c r="AK1034" t="s">
        <v>58</v>
      </c>
      <c r="AL1034" t="s">
        <v>84</v>
      </c>
      <c r="AM1034" t="s">
        <v>90</v>
      </c>
    </row>
    <row r="1035" spans="1:39" x14ac:dyDescent="0.25">
      <c r="A1035" t="s">
        <v>8031</v>
      </c>
      <c r="B1035" t="s">
        <v>4250</v>
      </c>
      <c r="C1035" t="s">
        <v>42</v>
      </c>
      <c r="D1035" t="s">
        <v>4251</v>
      </c>
      <c r="E1035" t="s">
        <v>44</v>
      </c>
      <c r="F1035" s="1">
        <v>0.05</v>
      </c>
      <c r="G1035" t="s">
        <v>7534</v>
      </c>
      <c r="H1035">
        <v>3</v>
      </c>
      <c r="I1035" t="s">
        <v>4253</v>
      </c>
      <c r="J1035">
        <v>1800</v>
      </c>
      <c r="K1035">
        <v>259200</v>
      </c>
      <c r="L1035" t="s">
        <v>7535</v>
      </c>
      <c r="O1035" t="s">
        <v>8033</v>
      </c>
      <c r="P1035" t="s">
        <v>8034</v>
      </c>
      <c r="Q1035" t="s">
        <v>4257</v>
      </c>
      <c r="R1035" t="s">
        <v>8035</v>
      </c>
      <c r="S1035" t="s">
        <v>8036</v>
      </c>
      <c r="T1035" t="s">
        <v>8037</v>
      </c>
      <c r="U1035" t="s">
        <v>8030</v>
      </c>
      <c r="X1035">
        <v>41</v>
      </c>
      <c r="Y1035" t="s">
        <v>110</v>
      </c>
      <c r="Z1035" t="s">
        <v>110</v>
      </c>
      <c r="AA1035" t="s">
        <v>110</v>
      </c>
      <c r="AB1035">
        <v>1</v>
      </c>
      <c r="AC1035">
        <v>0.7</v>
      </c>
      <c r="AD1035">
        <v>1</v>
      </c>
      <c r="AE1035">
        <v>11</v>
      </c>
      <c r="AF1035" t="s">
        <v>3820</v>
      </c>
      <c r="AG1035" t="s">
        <v>3829</v>
      </c>
      <c r="AH1035" t="s">
        <v>74</v>
      </c>
      <c r="AI1035" t="s">
        <v>707</v>
      </c>
      <c r="AJ1035" t="s">
        <v>59</v>
      </c>
      <c r="AK1035" t="s">
        <v>58</v>
      </c>
      <c r="AL1035" t="s">
        <v>84</v>
      </c>
      <c r="AM1035" t="s">
        <v>90</v>
      </c>
    </row>
    <row r="1036" spans="1:39" x14ac:dyDescent="0.25">
      <c r="A1036" t="s">
        <v>8031</v>
      </c>
      <c r="B1036" t="s">
        <v>4250</v>
      </c>
      <c r="C1036" t="s">
        <v>42</v>
      </c>
      <c r="D1036" t="s">
        <v>4251</v>
      </c>
      <c r="E1036" t="s">
        <v>44</v>
      </c>
      <c r="F1036" s="1">
        <v>0.05</v>
      </c>
      <c r="G1036" t="s">
        <v>7534</v>
      </c>
      <c r="H1036">
        <v>3</v>
      </c>
      <c r="I1036" t="s">
        <v>4253</v>
      </c>
      <c r="J1036">
        <v>1800</v>
      </c>
      <c r="K1036">
        <v>259200</v>
      </c>
      <c r="L1036" t="s">
        <v>7535</v>
      </c>
      <c r="O1036" t="s">
        <v>8038</v>
      </c>
      <c r="P1036" t="s">
        <v>4421</v>
      </c>
      <c r="Q1036" t="s">
        <v>4257</v>
      </c>
      <c r="R1036" t="s">
        <v>8039</v>
      </c>
      <c r="S1036" t="s">
        <v>5629</v>
      </c>
      <c r="T1036" t="s">
        <v>8040</v>
      </c>
      <c r="U1036" t="s">
        <v>8011</v>
      </c>
      <c r="X1036">
        <v>27</v>
      </c>
      <c r="Y1036" t="s">
        <v>4425</v>
      </c>
      <c r="Z1036" t="s">
        <v>4425</v>
      </c>
      <c r="AA1036" t="s">
        <v>4425</v>
      </c>
      <c r="AB1036">
        <v>1</v>
      </c>
      <c r="AC1036">
        <v>0.7</v>
      </c>
      <c r="AD1036">
        <v>1</v>
      </c>
      <c r="AE1036">
        <v>11</v>
      </c>
      <c r="AF1036" t="s">
        <v>3820</v>
      </c>
      <c r="AG1036" t="s">
        <v>3829</v>
      </c>
      <c r="AH1036" t="s">
        <v>57</v>
      </c>
      <c r="AI1036" t="s">
        <v>58</v>
      </c>
      <c r="AJ1036" t="s">
        <v>142</v>
      </c>
      <c r="AK1036" t="s">
        <v>58</v>
      </c>
      <c r="AL1036" t="s">
        <v>84</v>
      </c>
      <c r="AM1036" t="s">
        <v>61</v>
      </c>
    </row>
    <row r="1037" spans="1:39" x14ac:dyDescent="0.25">
      <c r="A1037" t="s">
        <v>8041</v>
      </c>
      <c r="B1037" t="s">
        <v>4250</v>
      </c>
      <c r="C1037" t="s">
        <v>42</v>
      </c>
      <c r="D1037" t="s">
        <v>4251</v>
      </c>
      <c r="E1037" t="s">
        <v>44</v>
      </c>
      <c r="F1037" s="1">
        <v>0.05</v>
      </c>
      <c r="G1037" t="s">
        <v>7954</v>
      </c>
      <c r="H1037">
        <v>3</v>
      </c>
      <c r="I1037" t="s">
        <v>4253</v>
      </c>
      <c r="J1037">
        <v>1800</v>
      </c>
      <c r="K1037">
        <v>259200</v>
      </c>
      <c r="L1037" t="s">
        <v>7955</v>
      </c>
      <c r="O1037" t="s">
        <v>8042</v>
      </c>
      <c r="P1037" t="s">
        <v>4386</v>
      </c>
      <c r="Q1037" t="s">
        <v>4257</v>
      </c>
      <c r="R1037" t="s">
        <v>4858</v>
      </c>
      <c r="S1037" t="s">
        <v>7939</v>
      </c>
      <c r="T1037" t="s">
        <v>8043</v>
      </c>
      <c r="U1037" t="s">
        <v>8011</v>
      </c>
      <c r="X1037">
        <v>15</v>
      </c>
      <c r="Y1037" t="s">
        <v>4390</v>
      </c>
      <c r="Z1037" t="s">
        <v>4390</v>
      </c>
      <c r="AA1037" t="s">
        <v>4390</v>
      </c>
      <c r="AB1037">
        <v>1</v>
      </c>
      <c r="AC1037">
        <v>0.6</v>
      </c>
      <c r="AD1037">
        <v>1</v>
      </c>
      <c r="AE1037">
        <v>7</v>
      </c>
      <c r="AF1037" t="s">
        <v>4062</v>
      </c>
      <c r="AG1037" t="s">
        <v>4080</v>
      </c>
      <c r="AH1037" t="s">
        <v>74</v>
      </c>
      <c r="AI1037" t="s">
        <v>58</v>
      </c>
      <c r="AJ1037" t="s">
        <v>75</v>
      </c>
      <c r="AK1037" t="s">
        <v>58</v>
      </c>
      <c r="AL1037" t="s">
        <v>84</v>
      </c>
      <c r="AM1037" t="s">
        <v>90</v>
      </c>
    </row>
    <row r="1038" spans="1:39" x14ac:dyDescent="0.25">
      <c r="A1038" t="s">
        <v>8041</v>
      </c>
      <c r="B1038" t="s">
        <v>4250</v>
      </c>
      <c r="C1038" t="s">
        <v>42</v>
      </c>
      <c r="D1038" t="s">
        <v>4251</v>
      </c>
      <c r="E1038" t="s">
        <v>44</v>
      </c>
      <c r="F1038" s="1">
        <v>0.05</v>
      </c>
      <c r="G1038" t="s">
        <v>7954</v>
      </c>
      <c r="H1038">
        <v>3</v>
      </c>
      <c r="I1038" t="s">
        <v>4253</v>
      </c>
      <c r="J1038">
        <v>1800</v>
      </c>
      <c r="K1038">
        <v>259200</v>
      </c>
      <c r="L1038" t="s">
        <v>7955</v>
      </c>
      <c r="O1038" t="s">
        <v>8044</v>
      </c>
      <c r="P1038" t="s">
        <v>4271</v>
      </c>
      <c r="Q1038" t="s">
        <v>4257</v>
      </c>
      <c r="R1038" t="s">
        <v>5992</v>
      </c>
      <c r="S1038" t="s">
        <v>6385</v>
      </c>
      <c r="T1038" t="s">
        <v>6386</v>
      </c>
      <c r="U1038" t="s">
        <v>8011</v>
      </c>
      <c r="X1038">
        <v>17</v>
      </c>
      <c r="Y1038" t="s">
        <v>4275</v>
      </c>
      <c r="Z1038" t="s">
        <v>4275</v>
      </c>
      <c r="AA1038" t="s">
        <v>4275</v>
      </c>
      <c r="AB1038">
        <v>1</v>
      </c>
      <c r="AC1038">
        <v>0.6</v>
      </c>
      <c r="AD1038">
        <v>1</v>
      </c>
      <c r="AE1038">
        <v>7</v>
      </c>
      <c r="AF1038" t="s">
        <v>4062</v>
      </c>
      <c r="AG1038" t="s">
        <v>4080</v>
      </c>
      <c r="AH1038" t="s">
        <v>74</v>
      </c>
      <c r="AI1038" t="s">
        <v>58</v>
      </c>
      <c r="AJ1038" t="s">
        <v>142</v>
      </c>
      <c r="AK1038" t="s">
        <v>58</v>
      </c>
      <c r="AL1038" t="s">
        <v>84</v>
      </c>
      <c r="AM1038" t="s">
        <v>61</v>
      </c>
    </row>
    <row r="1039" spans="1:39" x14ac:dyDescent="0.25">
      <c r="A1039" t="s">
        <v>8041</v>
      </c>
      <c r="B1039" t="s">
        <v>4250</v>
      </c>
      <c r="C1039" t="s">
        <v>42</v>
      </c>
      <c r="D1039" t="s">
        <v>4251</v>
      </c>
      <c r="E1039" t="s">
        <v>44</v>
      </c>
      <c r="F1039" s="1">
        <v>0.05</v>
      </c>
      <c r="G1039" t="s">
        <v>7954</v>
      </c>
      <c r="H1039">
        <v>3</v>
      </c>
      <c r="I1039" t="s">
        <v>4253</v>
      </c>
      <c r="J1039">
        <v>1800</v>
      </c>
      <c r="K1039">
        <v>259200</v>
      </c>
      <c r="L1039" t="s">
        <v>7955</v>
      </c>
      <c r="O1039" t="s">
        <v>8045</v>
      </c>
      <c r="P1039" t="s">
        <v>4415</v>
      </c>
      <c r="Q1039" t="s">
        <v>4257</v>
      </c>
      <c r="R1039" t="s">
        <v>8046</v>
      </c>
      <c r="S1039" t="s">
        <v>8047</v>
      </c>
      <c r="T1039" t="s">
        <v>8048</v>
      </c>
      <c r="U1039" t="s">
        <v>7931</v>
      </c>
      <c r="X1039">
        <v>40</v>
      </c>
      <c r="Y1039" t="s">
        <v>4419</v>
      </c>
      <c r="Z1039" t="s">
        <v>4419</v>
      </c>
      <c r="AA1039" t="s">
        <v>4419</v>
      </c>
      <c r="AB1039">
        <v>1</v>
      </c>
      <c r="AC1039">
        <v>0.6</v>
      </c>
      <c r="AD1039">
        <v>1</v>
      </c>
      <c r="AE1039">
        <v>7</v>
      </c>
      <c r="AF1039" t="s">
        <v>4062</v>
      </c>
      <c r="AG1039" t="s">
        <v>4080</v>
      </c>
      <c r="AH1039" t="s">
        <v>57</v>
      </c>
      <c r="AI1039" t="s">
        <v>58</v>
      </c>
      <c r="AJ1039" t="s">
        <v>142</v>
      </c>
      <c r="AK1039" t="s">
        <v>58</v>
      </c>
      <c r="AL1039" t="s">
        <v>60</v>
      </c>
      <c r="AM1039" t="s">
        <v>61</v>
      </c>
    </row>
    <row r="1040" spans="1:39" x14ac:dyDescent="0.25">
      <c r="A1040" t="s">
        <v>8049</v>
      </c>
      <c r="B1040" t="s">
        <v>4250</v>
      </c>
      <c r="C1040" t="s">
        <v>42</v>
      </c>
      <c r="D1040" t="s">
        <v>4251</v>
      </c>
      <c r="E1040" t="s">
        <v>44</v>
      </c>
      <c r="F1040" s="1">
        <v>0.05</v>
      </c>
      <c r="G1040" t="s">
        <v>6768</v>
      </c>
      <c r="H1040">
        <v>3</v>
      </c>
      <c r="I1040" t="s">
        <v>4253</v>
      </c>
      <c r="J1040">
        <v>1800</v>
      </c>
      <c r="K1040">
        <v>259200</v>
      </c>
      <c r="L1040" t="s">
        <v>6769</v>
      </c>
      <c r="O1040" t="s">
        <v>8050</v>
      </c>
      <c r="P1040" t="s">
        <v>4623</v>
      </c>
      <c r="Q1040" t="s">
        <v>4257</v>
      </c>
      <c r="R1040" t="s">
        <v>6542</v>
      </c>
      <c r="S1040" t="s">
        <v>5756</v>
      </c>
      <c r="T1040" t="s">
        <v>8051</v>
      </c>
      <c r="U1040" t="s">
        <v>8030</v>
      </c>
      <c r="X1040">
        <v>23</v>
      </c>
      <c r="Y1040" t="s">
        <v>4627</v>
      </c>
      <c r="Z1040" t="s">
        <v>4627</v>
      </c>
      <c r="AA1040" t="s">
        <v>4627</v>
      </c>
      <c r="AB1040">
        <v>1</v>
      </c>
      <c r="AC1040">
        <v>0.6</v>
      </c>
      <c r="AD1040">
        <v>0</v>
      </c>
      <c r="AE1040">
        <v>14</v>
      </c>
      <c r="AF1040" t="s">
        <v>3522</v>
      </c>
      <c r="AG1040" t="s">
        <v>3534</v>
      </c>
      <c r="AH1040" t="s">
        <v>67</v>
      </c>
      <c r="AI1040" t="s">
        <v>58</v>
      </c>
      <c r="AJ1040" t="s">
        <v>75</v>
      </c>
      <c r="AK1040" t="s">
        <v>58</v>
      </c>
      <c r="AL1040" t="s">
        <v>84</v>
      </c>
      <c r="AM1040" t="s">
        <v>61</v>
      </c>
    </row>
    <row r="1041" spans="1:39" x14ac:dyDescent="0.25">
      <c r="A1041" t="s">
        <v>8049</v>
      </c>
      <c r="B1041" t="s">
        <v>4250</v>
      </c>
      <c r="C1041" t="s">
        <v>42</v>
      </c>
      <c r="D1041" t="s">
        <v>4251</v>
      </c>
      <c r="E1041" t="s">
        <v>44</v>
      </c>
      <c r="F1041" s="1">
        <v>0.05</v>
      </c>
      <c r="G1041" t="s">
        <v>6768</v>
      </c>
      <c r="H1041">
        <v>3</v>
      </c>
      <c r="I1041" t="s">
        <v>4253</v>
      </c>
      <c r="J1041">
        <v>1800</v>
      </c>
      <c r="K1041">
        <v>259200</v>
      </c>
      <c r="L1041" t="s">
        <v>6769</v>
      </c>
      <c r="O1041" t="s">
        <v>8052</v>
      </c>
      <c r="P1041" t="s">
        <v>8053</v>
      </c>
      <c r="Q1041" t="s">
        <v>4257</v>
      </c>
      <c r="R1041" t="s">
        <v>8054</v>
      </c>
      <c r="S1041" t="s">
        <v>5960</v>
      </c>
      <c r="T1041" t="s">
        <v>8055</v>
      </c>
      <c r="U1041" t="s">
        <v>8056</v>
      </c>
      <c r="X1041">
        <v>88</v>
      </c>
      <c r="Y1041" t="s">
        <v>110</v>
      </c>
      <c r="Z1041" t="s">
        <v>110</v>
      </c>
      <c r="AA1041" t="s">
        <v>110</v>
      </c>
      <c r="AB1041">
        <v>1</v>
      </c>
      <c r="AC1041">
        <v>0.6</v>
      </c>
      <c r="AD1041">
        <v>0</v>
      </c>
      <c r="AE1041">
        <v>14</v>
      </c>
      <c r="AF1041" t="s">
        <v>3522</v>
      </c>
      <c r="AG1041" t="s">
        <v>3534</v>
      </c>
      <c r="AH1041" t="s">
        <v>74</v>
      </c>
      <c r="AI1041" t="s">
        <v>58</v>
      </c>
      <c r="AJ1041" t="s">
        <v>68</v>
      </c>
      <c r="AK1041" t="s">
        <v>58</v>
      </c>
      <c r="AL1041" t="s">
        <v>84</v>
      </c>
      <c r="AM1041" t="s">
        <v>61</v>
      </c>
    </row>
    <row r="1042" spans="1:39" x14ac:dyDescent="0.25">
      <c r="A1042" t="s">
        <v>8049</v>
      </c>
      <c r="B1042" t="s">
        <v>4250</v>
      </c>
      <c r="C1042" t="s">
        <v>42</v>
      </c>
      <c r="D1042" t="s">
        <v>4251</v>
      </c>
      <c r="E1042" t="s">
        <v>44</v>
      </c>
      <c r="F1042" s="1">
        <v>0.05</v>
      </c>
      <c r="G1042" t="s">
        <v>6768</v>
      </c>
      <c r="H1042">
        <v>3</v>
      </c>
      <c r="I1042" t="s">
        <v>4253</v>
      </c>
      <c r="J1042">
        <v>1800</v>
      </c>
      <c r="K1042">
        <v>259200</v>
      </c>
      <c r="L1042" t="s">
        <v>6769</v>
      </c>
      <c r="O1042" t="s">
        <v>8057</v>
      </c>
      <c r="P1042" t="s">
        <v>4374</v>
      </c>
      <c r="Q1042" t="s">
        <v>4257</v>
      </c>
      <c r="R1042" t="s">
        <v>6093</v>
      </c>
      <c r="S1042" t="s">
        <v>5853</v>
      </c>
      <c r="T1042" t="s">
        <v>8058</v>
      </c>
      <c r="U1042" t="s">
        <v>8056</v>
      </c>
      <c r="X1042">
        <v>24</v>
      </c>
      <c r="Y1042" t="s">
        <v>4378</v>
      </c>
      <c r="Z1042" t="s">
        <v>4378</v>
      </c>
      <c r="AA1042" t="s">
        <v>4378</v>
      </c>
      <c r="AB1042">
        <v>1</v>
      </c>
      <c r="AC1042">
        <v>0.6</v>
      </c>
      <c r="AD1042">
        <v>0</v>
      </c>
      <c r="AE1042">
        <v>14</v>
      </c>
      <c r="AF1042" t="s">
        <v>3522</v>
      </c>
      <c r="AG1042" t="s">
        <v>3534</v>
      </c>
      <c r="AH1042" t="s">
        <v>57</v>
      </c>
      <c r="AI1042" t="s">
        <v>58</v>
      </c>
      <c r="AJ1042" t="s">
        <v>68</v>
      </c>
      <c r="AK1042" t="s">
        <v>58</v>
      </c>
      <c r="AL1042" t="s">
        <v>84</v>
      </c>
      <c r="AM1042" t="s">
        <v>61</v>
      </c>
    </row>
    <row r="1043" spans="1:39" x14ac:dyDescent="0.25">
      <c r="A1043" t="s">
        <v>8059</v>
      </c>
      <c r="B1043" t="s">
        <v>4250</v>
      </c>
      <c r="C1043" t="s">
        <v>42</v>
      </c>
      <c r="D1043" t="s">
        <v>4251</v>
      </c>
      <c r="E1043" t="s">
        <v>44</v>
      </c>
      <c r="F1043" s="1">
        <v>0.05</v>
      </c>
      <c r="G1043" t="s">
        <v>7534</v>
      </c>
      <c r="H1043">
        <v>3</v>
      </c>
      <c r="I1043" t="s">
        <v>4253</v>
      </c>
      <c r="J1043">
        <v>1800</v>
      </c>
      <c r="K1043">
        <v>259200</v>
      </c>
      <c r="L1043" t="s">
        <v>7535</v>
      </c>
      <c r="O1043" t="s">
        <v>8060</v>
      </c>
      <c r="P1043" t="s">
        <v>4256</v>
      </c>
      <c r="Q1043" t="s">
        <v>4257</v>
      </c>
      <c r="R1043" t="s">
        <v>6081</v>
      </c>
      <c r="S1043" t="s">
        <v>7189</v>
      </c>
      <c r="T1043" t="s">
        <v>8061</v>
      </c>
      <c r="U1043" t="s">
        <v>8056</v>
      </c>
      <c r="X1043">
        <v>14</v>
      </c>
      <c r="Y1043" t="s">
        <v>4262</v>
      </c>
      <c r="Z1043" t="s">
        <v>4262</v>
      </c>
      <c r="AA1043" t="s">
        <v>4262</v>
      </c>
      <c r="AB1043">
        <v>1</v>
      </c>
      <c r="AC1043">
        <v>0.7</v>
      </c>
      <c r="AD1043">
        <v>1</v>
      </c>
      <c r="AE1043">
        <v>12</v>
      </c>
      <c r="AF1043" t="s">
        <v>3820</v>
      </c>
      <c r="AG1043" t="s">
        <v>3830</v>
      </c>
      <c r="AH1043" t="s">
        <v>67</v>
      </c>
      <c r="AI1043" t="s">
        <v>58</v>
      </c>
      <c r="AJ1043" t="s">
        <v>75</v>
      </c>
      <c r="AK1043" t="s">
        <v>58</v>
      </c>
      <c r="AL1043" t="s">
        <v>84</v>
      </c>
      <c r="AM1043" t="s">
        <v>90</v>
      </c>
    </row>
    <row r="1044" spans="1:39" x14ac:dyDescent="0.25">
      <c r="A1044" t="s">
        <v>8059</v>
      </c>
      <c r="B1044" t="s">
        <v>4250</v>
      </c>
      <c r="C1044" t="s">
        <v>42</v>
      </c>
      <c r="D1044" t="s">
        <v>4251</v>
      </c>
      <c r="E1044" t="s">
        <v>44</v>
      </c>
      <c r="F1044" s="1">
        <v>0.05</v>
      </c>
      <c r="G1044" t="s">
        <v>7534</v>
      </c>
      <c r="H1044">
        <v>3</v>
      </c>
      <c r="I1044" t="s">
        <v>4253</v>
      </c>
      <c r="J1044">
        <v>1800</v>
      </c>
      <c r="K1044">
        <v>259200</v>
      </c>
      <c r="L1044" t="s">
        <v>7535</v>
      </c>
      <c r="O1044" t="s">
        <v>8062</v>
      </c>
      <c r="P1044" t="s">
        <v>4286</v>
      </c>
      <c r="Q1044" t="s">
        <v>4257</v>
      </c>
      <c r="R1044" t="s">
        <v>8063</v>
      </c>
      <c r="S1044" t="s">
        <v>5161</v>
      </c>
      <c r="T1044" t="s">
        <v>7396</v>
      </c>
      <c r="U1044" t="s">
        <v>8056</v>
      </c>
      <c r="X1044">
        <v>15</v>
      </c>
      <c r="Y1044" t="s">
        <v>4290</v>
      </c>
      <c r="Z1044" t="s">
        <v>4290</v>
      </c>
      <c r="AA1044" t="s">
        <v>4290</v>
      </c>
      <c r="AB1044">
        <v>1</v>
      </c>
      <c r="AC1044">
        <v>0.7</v>
      </c>
      <c r="AD1044">
        <v>1</v>
      </c>
      <c r="AE1044">
        <v>12</v>
      </c>
      <c r="AF1044" t="s">
        <v>3820</v>
      </c>
      <c r="AG1044" t="s">
        <v>3830</v>
      </c>
      <c r="AH1044" t="s">
        <v>67</v>
      </c>
      <c r="AI1044" t="s">
        <v>58</v>
      </c>
      <c r="AJ1044" t="s">
        <v>68</v>
      </c>
      <c r="AK1044" t="s">
        <v>58</v>
      </c>
      <c r="AL1044" t="s">
        <v>84</v>
      </c>
      <c r="AM1044" t="s">
        <v>61</v>
      </c>
    </row>
    <row r="1045" spans="1:39" x14ac:dyDescent="0.25">
      <c r="A1045" t="s">
        <v>8059</v>
      </c>
      <c r="B1045" t="s">
        <v>4250</v>
      </c>
      <c r="C1045" t="s">
        <v>42</v>
      </c>
      <c r="D1045" t="s">
        <v>4251</v>
      </c>
      <c r="E1045" t="s">
        <v>44</v>
      </c>
      <c r="F1045" s="1">
        <v>0.05</v>
      </c>
      <c r="G1045" t="s">
        <v>7534</v>
      </c>
      <c r="H1045">
        <v>3</v>
      </c>
      <c r="I1045" t="s">
        <v>4253</v>
      </c>
      <c r="J1045">
        <v>1800</v>
      </c>
      <c r="K1045">
        <v>259200</v>
      </c>
      <c r="L1045" t="s">
        <v>7535</v>
      </c>
      <c r="O1045" t="s">
        <v>8064</v>
      </c>
      <c r="P1045" t="s">
        <v>4374</v>
      </c>
      <c r="Q1045" t="s">
        <v>4257</v>
      </c>
      <c r="R1045" t="s">
        <v>8065</v>
      </c>
      <c r="S1045" t="s">
        <v>8066</v>
      </c>
      <c r="T1045" t="s">
        <v>8067</v>
      </c>
      <c r="U1045" t="s">
        <v>8056</v>
      </c>
      <c r="X1045">
        <v>31</v>
      </c>
      <c r="Y1045" t="s">
        <v>4378</v>
      </c>
      <c r="Z1045" t="s">
        <v>4378</v>
      </c>
      <c r="AA1045" t="s">
        <v>4378</v>
      </c>
      <c r="AB1045">
        <v>1</v>
      </c>
      <c r="AC1045">
        <v>0.7</v>
      </c>
      <c r="AD1045">
        <v>1</v>
      </c>
      <c r="AE1045">
        <v>12</v>
      </c>
      <c r="AF1045" t="s">
        <v>3820</v>
      </c>
      <c r="AG1045" t="s">
        <v>3830</v>
      </c>
      <c r="AH1045" t="s">
        <v>57</v>
      </c>
      <c r="AI1045" t="s">
        <v>58</v>
      </c>
      <c r="AJ1045" t="s">
        <v>68</v>
      </c>
      <c r="AK1045" t="s">
        <v>58</v>
      </c>
      <c r="AL1045" t="s">
        <v>84</v>
      </c>
      <c r="AM1045" t="s">
        <v>61</v>
      </c>
    </row>
    <row r="1046" spans="1:39" x14ac:dyDescent="0.25">
      <c r="A1046" t="s">
        <v>8068</v>
      </c>
      <c r="B1046" t="s">
        <v>4250</v>
      </c>
      <c r="C1046" t="s">
        <v>42</v>
      </c>
      <c r="D1046" t="s">
        <v>4251</v>
      </c>
      <c r="E1046" t="s">
        <v>44</v>
      </c>
      <c r="F1046" s="1">
        <v>0.05</v>
      </c>
      <c r="G1046" t="s">
        <v>7954</v>
      </c>
      <c r="H1046">
        <v>3</v>
      </c>
      <c r="I1046" t="s">
        <v>4253</v>
      </c>
      <c r="J1046">
        <v>1800</v>
      </c>
      <c r="K1046">
        <v>259200</v>
      </c>
      <c r="L1046" t="s">
        <v>7955</v>
      </c>
      <c r="O1046" t="s">
        <v>8069</v>
      </c>
      <c r="P1046" t="s">
        <v>4507</v>
      </c>
      <c r="Q1046" t="s">
        <v>4257</v>
      </c>
      <c r="R1046" t="s">
        <v>7031</v>
      </c>
      <c r="S1046" t="s">
        <v>8070</v>
      </c>
      <c r="T1046" t="s">
        <v>8071</v>
      </c>
      <c r="U1046" t="s">
        <v>8056</v>
      </c>
      <c r="X1046">
        <v>14</v>
      </c>
      <c r="Y1046" t="s">
        <v>4511</v>
      </c>
      <c r="Z1046" t="s">
        <v>4511</v>
      </c>
      <c r="AA1046" t="s">
        <v>4511</v>
      </c>
      <c r="AB1046">
        <v>1</v>
      </c>
      <c r="AC1046">
        <v>0.6</v>
      </c>
      <c r="AD1046">
        <v>0</v>
      </c>
      <c r="AE1046">
        <v>8</v>
      </c>
      <c r="AF1046" t="s">
        <v>4062</v>
      </c>
      <c r="AG1046" t="s">
        <v>4081</v>
      </c>
      <c r="AH1046" t="s">
        <v>74</v>
      </c>
      <c r="AI1046" t="s">
        <v>58</v>
      </c>
      <c r="AJ1046" t="s">
        <v>68</v>
      </c>
      <c r="AK1046" t="s">
        <v>58</v>
      </c>
      <c r="AL1046" t="s">
        <v>84</v>
      </c>
      <c r="AM1046" t="s">
        <v>90</v>
      </c>
    </row>
    <row r="1047" spans="1:39" x14ac:dyDescent="0.25">
      <c r="A1047" t="s">
        <v>8068</v>
      </c>
      <c r="B1047" t="s">
        <v>4250</v>
      </c>
      <c r="C1047" t="s">
        <v>42</v>
      </c>
      <c r="D1047" t="s">
        <v>4251</v>
      </c>
      <c r="E1047" t="s">
        <v>44</v>
      </c>
      <c r="F1047" s="1">
        <v>0.05</v>
      </c>
      <c r="G1047" t="s">
        <v>7954</v>
      </c>
      <c r="H1047">
        <v>3</v>
      </c>
      <c r="I1047" t="s">
        <v>4253</v>
      </c>
      <c r="J1047">
        <v>1800</v>
      </c>
      <c r="K1047">
        <v>259200</v>
      </c>
      <c r="L1047" t="s">
        <v>7955</v>
      </c>
      <c r="O1047" t="s">
        <v>8072</v>
      </c>
      <c r="P1047" t="s">
        <v>4327</v>
      </c>
      <c r="Q1047" t="s">
        <v>4257</v>
      </c>
      <c r="R1047" t="s">
        <v>4503</v>
      </c>
      <c r="S1047" t="s">
        <v>6933</v>
      </c>
      <c r="T1047" t="s">
        <v>6934</v>
      </c>
      <c r="U1047" t="s">
        <v>8056</v>
      </c>
      <c r="X1047">
        <v>18</v>
      </c>
      <c r="Y1047" t="s">
        <v>4331</v>
      </c>
      <c r="Z1047" t="s">
        <v>4331</v>
      </c>
      <c r="AA1047" t="s">
        <v>4331</v>
      </c>
      <c r="AB1047">
        <v>1</v>
      </c>
      <c r="AC1047">
        <v>0.6</v>
      </c>
      <c r="AD1047">
        <v>0</v>
      </c>
      <c r="AE1047">
        <v>8</v>
      </c>
      <c r="AF1047" t="s">
        <v>4062</v>
      </c>
      <c r="AG1047" t="s">
        <v>4081</v>
      </c>
      <c r="AH1047" t="s">
        <v>74</v>
      </c>
      <c r="AI1047" t="s">
        <v>58</v>
      </c>
      <c r="AJ1047" t="s">
        <v>68</v>
      </c>
      <c r="AK1047" t="s">
        <v>58</v>
      </c>
      <c r="AL1047" t="s">
        <v>84</v>
      </c>
      <c r="AM1047" t="s">
        <v>90</v>
      </c>
    </row>
    <row r="1048" spans="1:39" x14ac:dyDescent="0.25">
      <c r="A1048" t="s">
        <v>8068</v>
      </c>
      <c r="B1048" t="s">
        <v>4250</v>
      </c>
      <c r="C1048" t="s">
        <v>42</v>
      </c>
      <c r="D1048" t="s">
        <v>4251</v>
      </c>
      <c r="E1048" t="s">
        <v>44</v>
      </c>
      <c r="F1048" s="1">
        <v>0.05</v>
      </c>
      <c r="G1048" t="s">
        <v>7954</v>
      </c>
      <c r="H1048">
        <v>3</v>
      </c>
      <c r="I1048" t="s">
        <v>4253</v>
      </c>
      <c r="J1048">
        <v>1800</v>
      </c>
      <c r="K1048">
        <v>259200</v>
      </c>
      <c r="L1048" t="s">
        <v>7955</v>
      </c>
      <c r="O1048" t="s">
        <v>8073</v>
      </c>
      <c r="P1048" t="s">
        <v>4307</v>
      </c>
      <c r="Q1048" t="s">
        <v>4257</v>
      </c>
      <c r="R1048" t="s">
        <v>5614</v>
      </c>
      <c r="S1048" t="s">
        <v>6081</v>
      </c>
      <c r="T1048" t="s">
        <v>8074</v>
      </c>
      <c r="U1048" t="s">
        <v>8056</v>
      </c>
      <c r="X1048">
        <v>38</v>
      </c>
      <c r="Y1048" t="s">
        <v>4311</v>
      </c>
      <c r="Z1048" t="s">
        <v>4311</v>
      </c>
      <c r="AA1048" t="s">
        <v>4311</v>
      </c>
      <c r="AB1048">
        <v>1</v>
      </c>
      <c r="AC1048">
        <v>0.6</v>
      </c>
      <c r="AD1048">
        <v>0</v>
      </c>
      <c r="AE1048">
        <v>8</v>
      </c>
      <c r="AF1048" t="s">
        <v>4062</v>
      </c>
      <c r="AG1048" t="s">
        <v>4081</v>
      </c>
      <c r="AH1048" t="s">
        <v>1861</v>
      </c>
      <c r="AI1048" t="s">
        <v>58</v>
      </c>
      <c r="AJ1048" t="s">
        <v>59</v>
      </c>
      <c r="AK1048" t="s">
        <v>58</v>
      </c>
      <c r="AL1048" t="s">
        <v>60</v>
      </c>
      <c r="AM1048" t="s">
        <v>61</v>
      </c>
    </row>
    <row r="1049" spans="1:39" x14ac:dyDescent="0.25">
      <c r="A1049" t="s">
        <v>8075</v>
      </c>
      <c r="B1049" t="s">
        <v>4250</v>
      </c>
      <c r="C1049" t="s">
        <v>42</v>
      </c>
      <c r="D1049" t="s">
        <v>4251</v>
      </c>
      <c r="E1049" t="s">
        <v>44</v>
      </c>
      <c r="F1049" s="1">
        <v>0.05</v>
      </c>
      <c r="G1049" t="s">
        <v>7534</v>
      </c>
      <c r="H1049">
        <v>3</v>
      </c>
      <c r="I1049" t="s">
        <v>4253</v>
      </c>
      <c r="J1049">
        <v>1800</v>
      </c>
      <c r="K1049">
        <v>259200</v>
      </c>
      <c r="L1049" t="s">
        <v>7535</v>
      </c>
      <c r="O1049" t="s">
        <v>8076</v>
      </c>
      <c r="P1049" t="s">
        <v>4286</v>
      </c>
      <c r="Q1049" t="s">
        <v>4257</v>
      </c>
      <c r="R1049" t="s">
        <v>5508</v>
      </c>
      <c r="S1049" t="s">
        <v>8077</v>
      </c>
      <c r="T1049" t="s">
        <v>8078</v>
      </c>
      <c r="U1049" t="s">
        <v>8056</v>
      </c>
      <c r="X1049">
        <v>32</v>
      </c>
      <c r="Y1049" t="s">
        <v>4290</v>
      </c>
      <c r="Z1049" t="s">
        <v>4290</v>
      </c>
      <c r="AA1049" t="s">
        <v>4290</v>
      </c>
      <c r="AB1049">
        <v>1</v>
      </c>
      <c r="AC1049">
        <v>0.7</v>
      </c>
      <c r="AD1049">
        <v>0</v>
      </c>
      <c r="AE1049">
        <v>13</v>
      </c>
      <c r="AF1049" t="s">
        <v>3820</v>
      </c>
      <c r="AG1049" t="s">
        <v>3831</v>
      </c>
      <c r="AH1049" t="s">
        <v>67</v>
      </c>
      <c r="AI1049" t="s">
        <v>58</v>
      </c>
      <c r="AJ1049" t="s">
        <v>68</v>
      </c>
      <c r="AK1049" t="s">
        <v>58</v>
      </c>
      <c r="AL1049" t="s">
        <v>84</v>
      </c>
      <c r="AM1049" t="s">
        <v>61</v>
      </c>
    </row>
    <row r="1050" spans="1:39" x14ac:dyDescent="0.25">
      <c r="A1050" t="s">
        <v>8075</v>
      </c>
      <c r="B1050" t="s">
        <v>4250</v>
      </c>
      <c r="C1050" t="s">
        <v>42</v>
      </c>
      <c r="D1050" t="s">
        <v>4251</v>
      </c>
      <c r="E1050" t="s">
        <v>44</v>
      </c>
      <c r="F1050" s="1">
        <v>0.05</v>
      </c>
      <c r="G1050" t="s">
        <v>7534</v>
      </c>
      <c r="H1050">
        <v>3</v>
      </c>
      <c r="I1050" t="s">
        <v>4253</v>
      </c>
      <c r="J1050">
        <v>1800</v>
      </c>
      <c r="K1050">
        <v>259200</v>
      </c>
      <c r="L1050" t="s">
        <v>7535</v>
      </c>
      <c r="O1050" t="s">
        <v>8079</v>
      </c>
      <c r="P1050" t="s">
        <v>4292</v>
      </c>
      <c r="Q1050" t="s">
        <v>4257</v>
      </c>
      <c r="R1050" t="s">
        <v>6147</v>
      </c>
      <c r="S1050" t="s">
        <v>6463</v>
      </c>
      <c r="T1050" t="s">
        <v>8080</v>
      </c>
      <c r="U1050" t="s">
        <v>8081</v>
      </c>
      <c r="X1050">
        <v>25</v>
      </c>
      <c r="Y1050" t="s">
        <v>4296</v>
      </c>
      <c r="Z1050" t="s">
        <v>4296</v>
      </c>
      <c r="AA1050" t="s">
        <v>4296</v>
      </c>
      <c r="AB1050">
        <v>1</v>
      </c>
      <c r="AC1050">
        <v>0.7</v>
      </c>
      <c r="AD1050">
        <v>0</v>
      </c>
      <c r="AE1050">
        <v>13</v>
      </c>
      <c r="AF1050" t="s">
        <v>3820</v>
      </c>
      <c r="AG1050" t="s">
        <v>3831</v>
      </c>
      <c r="AH1050" t="s">
        <v>74</v>
      </c>
      <c r="AI1050" t="s">
        <v>58</v>
      </c>
      <c r="AJ1050" t="s">
        <v>75</v>
      </c>
      <c r="AK1050" t="s">
        <v>58</v>
      </c>
      <c r="AL1050" t="s">
        <v>84</v>
      </c>
      <c r="AM1050" t="s">
        <v>61</v>
      </c>
    </row>
    <row r="1051" spans="1:39" x14ac:dyDescent="0.25">
      <c r="A1051" t="s">
        <v>8075</v>
      </c>
      <c r="B1051" t="s">
        <v>4250</v>
      </c>
      <c r="C1051" t="s">
        <v>42</v>
      </c>
      <c r="D1051" t="s">
        <v>4251</v>
      </c>
      <c r="E1051" t="s">
        <v>44</v>
      </c>
      <c r="F1051" s="1">
        <v>0.05</v>
      </c>
      <c r="G1051" t="s">
        <v>7534</v>
      </c>
      <c r="H1051">
        <v>3</v>
      </c>
      <c r="I1051" t="s">
        <v>4253</v>
      </c>
      <c r="J1051">
        <v>1800</v>
      </c>
      <c r="K1051">
        <v>259200</v>
      </c>
      <c r="L1051" t="s">
        <v>7535</v>
      </c>
      <c r="O1051" t="s">
        <v>8082</v>
      </c>
      <c r="P1051" t="s">
        <v>4271</v>
      </c>
      <c r="Q1051" t="s">
        <v>4257</v>
      </c>
      <c r="R1051" t="s">
        <v>5868</v>
      </c>
      <c r="S1051" t="s">
        <v>6688</v>
      </c>
      <c r="T1051" t="s">
        <v>8083</v>
      </c>
      <c r="U1051" t="s">
        <v>8081</v>
      </c>
      <c r="X1051">
        <v>16</v>
      </c>
      <c r="Y1051" t="s">
        <v>4275</v>
      </c>
      <c r="Z1051" t="s">
        <v>4275</v>
      </c>
      <c r="AA1051" t="s">
        <v>4275</v>
      </c>
      <c r="AB1051">
        <v>1</v>
      </c>
      <c r="AC1051">
        <v>0.7</v>
      </c>
      <c r="AD1051">
        <v>0</v>
      </c>
      <c r="AE1051">
        <v>13</v>
      </c>
      <c r="AF1051" t="s">
        <v>3820</v>
      </c>
      <c r="AG1051" t="s">
        <v>3831</v>
      </c>
      <c r="AH1051" t="s">
        <v>74</v>
      </c>
      <c r="AI1051" t="s">
        <v>58</v>
      </c>
      <c r="AJ1051" t="s">
        <v>59</v>
      </c>
      <c r="AK1051" t="s">
        <v>58</v>
      </c>
      <c r="AL1051" t="s">
        <v>84</v>
      </c>
      <c r="AM1051" t="s">
        <v>61</v>
      </c>
    </row>
    <row r="1052" spans="1:39" x14ac:dyDescent="0.25">
      <c r="A1052" t="s">
        <v>8084</v>
      </c>
      <c r="B1052" t="s">
        <v>4250</v>
      </c>
      <c r="C1052" t="s">
        <v>42</v>
      </c>
      <c r="D1052" t="s">
        <v>4251</v>
      </c>
      <c r="E1052" t="s">
        <v>44</v>
      </c>
      <c r="F1052" s="1">
        <v>0.05</v>
      </c>
      <c r="G1052" t="s">
        <v>7954</v>
      </c>
      <c r="H1052">
        <v>3</v>
      </c>
      <c r="I1052" t="s">
        <v>4253</v>
      </c>
      <c r="J1052">
        <v>1800</v>
      </c>
      <c r="K1052">
        <v>259200</v>
      </c>
      <c r="L1052" t="s">
        <v>7955</v>
      </c>
      <c r="O1052" t="s">
        <v>8085</v>
      </c>
      <c r="P1052" t="s">
        <v>4374</v>
      </c>
      <c r="Q1052" t="s">
        <v>4257</v>
      </c>
      <c r="R1052" t="s">
        <v>8086</v>
      </c>
      <c r="S1052" t="s">
        <v>4742</v>
      </c>
      <c r="T1052" t="s">
        <v>8087</v>
      </c>
      <c r="U1052" t="s">
        <v>8081</v>
      </c>
      <c r="X1052">
        <v>14</v>
      </c>
      <c r="Y1052" t="s">
        <v>4378</v>
      </c>
      <c r="Z1052" t="s">
        <v>4378</v>
      </c>
      <c r="AA1052" t="s">
        <v>4378</v>
      </c>
      <c r="AB1052">
        <v>1</v>
      </c>
      <c r="AC1052">
        <v>0.6</v>
      </c>
      <c r="AD1052">
        <v>0</v>
      </c>
      <c r="AE1052">
        <v>9</v>
      </c>
      <c r="AF1052" t="s">
        <v>4062</v>
      </c>
      <c r="AG1052" t="s">
        <v>4082</v>
      </c>
      <c r="AH1052" t="s">
        <v>57</v>
      </c>
      <c r="AI1052" t="s">
        <v>58</v>
      </c>
      <c r="AJ1052" t="s">
        <v>59</v>
      </c>
      <c r="AK1052" t="s">
        <v>58</v>
      </c>
      <c r="AL1052" t="s">
        <v>84</v>
      </c>
      <c r="AM1052" t="s">
        <v>61</v>
      </c>
    </row>
    <row r="1053" spans="1:39" x14ac:dyDescent="0.25">
      <c r="A1053" t="s">
        <v>8084</v>
      </c>
      <c r="B1053" t="s">
        <v>4250</v>
      </c>
      <c r="C1053" t="s">
        <v>42</v>
      </c>
      <c r="D1053" t="s">
        <v>4251</v>
      </c>
      <c r="E1053" t="s">
        <v>44</v>
      </c>
      <c r="F1053" s="1">
        <v>0.05</v>
      </c>
      <c r="G1053" t="s">
        <v>7954</v>
      </c>
      <c r="H1053">
        <v>3</v>
      </c>
      <c r="I1053" t="s">
        <v>4253</v>
      </c>
      <c r="J1053">
        <v>1800</v>
      </c>
      <c r="K1053">
        <v>259200</v>
      </c>
      <c r="L1053" t="s">
        <v>7955</v>
      </c>
      <c r="O1053" t="s">
        <v>8088</v>
      </c>
      <c r="P1053" t="s">
        <v>4327</v>
      </c>
      <c r="Q1053" t="s">
        <v>4257</v>
      </c>
      <c r="R1053" t="s">
        <v>6583</v>
      </c>
      <c r="S1053" t="s">
        <v>5984</v>
      </c>
      <c r="T1053" t="s">
        <v>8089</v>
      </c>
      <c r="U1053" t="s">
        <v>8081</v>
      </c>
      <c r="X1053">
        <v>15</v>
      </c>
      <c r="Y1053" t="s">
        <v>4331</v>
      </c>
      <c r="Z1053" t="s">
        <v>4331</v>
      </c>
      <c r="AA1053" t="s">
        <v>4331</v>
      </c>
      <c r="AB1053">
        <v>1</v>
      </c>
      <c r="AC1053">
        <v>0.6</v>
      </c>
      <c r="AD1053">
        <v>0</v>
      </c>
      <c r="AE1053">
        <v>9</v>
      </c>
      <c r="AF1053" t="s">
        <v>4062</v>
      </c>
      <c r="AG1053" t="s">
        <v>4082</v>
      </c>
      <c r="AH1053" t="s">
        <v>74</v>
      </c>
      <c r="AI1053" t="s">
        <v>58</v>
      </c>
      <c r="AJ1053" t="s">
        <v>75</v>
      </c>
      <c r="AK1053" t="s">
        <v>58</v>
      </c>
      <c r="AL1053" t="s">
        <v>84</v>
      </c>
      <c r="AM1053" t="s">
        <v>90</v>
      </c>
    </row>
    <row r="1054" spans="1:39" x14ac:dyDescent="0.25">
      <c r="A1054" t="s">
        <v>8084</v>
      </c>
      <c r="B1054" t="s">
        <v>4250</v>
      </c>
      <c r="C1054" t="s">
        <v>42</v>
      </c>
      <c r="D1054" t="s">
        <v>4251</v>
      </c>
      <c r="E1054" t="s">
        <v>44</v>
      </c>
      <c r="F1054" s="1">
        <v>0.05</v>
      </c>
      <c r="G1054" t="s">
        <v>7954</v>
      </c>
      <c r="H1054">
        <v>3</v>
      </c>
      <c r="I1054" t="s">
        <v>4253</v>
      </c>
      <c r="J1054">
        <v>1800</v>
      </c>
      <c r="K1054">
        <v>259200</v>
      </c>
      <c r="L1054" t="s">
        <v>7955</v>
      </c>
      <c r="O1054" t="s">
        <v>8090</v>
      </c>
      <c r="P1054" t="s">
        <v>4280</v>
      </c>
      <c r="Q1054" t="s">
        <v>4257</v>
      </c>
      <c r="R1054" t="s">
        <v>8091</v>
      </c>
      <c r="S1054" t="s">
        <v>7257</v>
      </c>
      <c r="T1054" t="s">
        <v>8092</v>
      </c>
      <c r="U1054" t="s">
        <v>8081</v>
      </c>
      <c r="X1054">
        <v>10</v>
      </c>
      <c r="Y1054" t="s">
        <v>4284</v>
      </c>
      <c r="Z1054" t="s">
        <v>4284</v>
      </c>
      <c r="AA1054" t="s">
        <v>4284</v>
      </c>
      <c r="AB1054">
        <v>1</v>
      </c>
      <c r="AC1054">
        <v>0.6</v>
      </c>
      <c r="AD1054">
        <v>0</v>
      </c>
      <c r="AE1054">
        <v>9</v>
      </c>
      <c r="AF1054" t="s">
        <v>4062</v>
      </c>
      <c r="AG1054" t="s">
        <v>4082</v>
      </c>
      <c r="AH1054" t="s">
        <v>74</v>
      </c>
      <c r="AI1054" t="s">
        <v>58</v>
      </c>
      <c r="AJ1054" t="s">
        <v>59</v>
      </c>
      <c r="AK1054" t="s">
        <v>58</v>
      </c>
      <c r="AL1054" t="s">
        <v>84</v>
      </c>
      <c r="AM1054" t="s">
        <v>61</v>
      </c>
    </row>
    <row r="1055" spans="1:39" x14ac:dyDescent="0.25">
      <c r="A1055" t="s">
        <v>8093</v>
      </c>
      <c r="B1055" t="s">
        <v>4250</v>
      </c>
      <c r="C1055" t="s">
        <v>42</v>
      </c>
      <c r="D1055" t="s">
        <v>4251</v>
      </c>
      <c r="E1055" t="s">
        <v>44</v>
      </c>
      <c r="F1055" s="1">
        <v>0.05</v>
      </c>
      <c r="G1055" t="s">
        <v>7954</v>
      </c>
      <c r="H1055">
        <v>3</v>
      </c>
      <c r="I1055" t="s">
        <v>4253</v>
      </c>
      <c r="J1055">
        <v>1800</v>
      </c>
      <c r="K1055">
        <v>259200</v>
      </c>
      <c r="L1055" t="s">
        <v>7955</v>
      </c>
      <c r="O1055" t="s">
        <v>8094</v>
      </c>
      <c r="P1055" t="s">
        <v>4321</v>
      </c>
      <c r="Q1055" t="s">
        <v>4257</v>
      </c>
      <c r="R1055" t="s">
        <v>5872</v>
      </c>
      <c r="S1055" t="s">
        <v>6693</v>
      </c>
      <c r="T1055" t="s">
        <v>8095</v>
      </c>
      <c r="U1055" t="s">
        <v>8081</v>
      </c>
      <c r="X1055">
        <v>26</v>
      </c>
      <c r="Y1055" t="s">
        <v>4325</v>
      </c>
      <c r="Z1055" t="s">
        <v>4325</v>
      </c>
      <c r="AA1055" t="s">
        <v>4325</v>
      </c>
      <c r="AB1055">
        <v>1</v>
      </c>
      <c r="AC1055">
        <v>0.6</v>
      </c>
      <c r="AD1055">
        <v>1</v>
      </c>
      <c r="AE1055">
        <v>10</v>
      </c>
      <c r="AF1055" t="s">
        <v>4062</v>
      </c>
      <c r="AG1055" t="s">
        <v>4069</v>
      </c>
      <c r="AH1055" t="s">
        <v>74</v>
      </c>
      <c r="AI1055" t="s">
        <v>58</v>
      </c>
      <c r="AJ1055" t="s">
        <v>75</v>
      </c>
      <c r="AK1055" t="s">
        <v>58</v>
      </c>
      <c r="AL1055" t="s">
        <v>84</v>
      </c>
      <c r="AM1055" t="s">
        <v>61</v>
      </c>
    </row>
    <row r="1056" spans="1:39" x14ac:dyDescent="0.25">
      <c r="A1056" t="s">
        <v>8093</v>
      </c>
      <c r="B1056" t="s">
        <v>4250</v>
      </c>
      <c r="C1056" t="s">
        <v>42</v>
      </c>
      <c r="D1056" t="s">
        <v>4251</v>
      </c>
      <c r="E1056" t="s">
        <v>44</v>
      </c>
      <c r="F1056" s="1">
        <v>0.05</v>
      </c>
      <c r="G1056" t="s">
        <v>7954</v>
      </c>
      <c r="H1056">
        <v>3</v>
      </c>
      <c r="I1056" t="s">
        <v>4253</v>
      </c>
      <c r="J1056">
        <v>1800</v>
      </c>
      <c r="K1056">
        <v>259200</v>
      </c>
      <c r="L1056" t="s">
        <v>7955</v>
      </c>
      <c r="O1056" t="s">
        <v>8096</v>
      </c>
      <c r="P1056" t="s">
        <v>4327</v>
      </c>
      <c r="Q1056" t="s">
        <v>4257</v>
      </c>
      <c r="R1056" t="s">
        <v>7241</v>
      </c>
      <c r="S1056" t="s">
        <v>5294</v>
      </c>
      <c r="T1056" t="s">
        <v>5295</v>
      </c>
      <c r="U1056" t="s">
        <v>8081</v>
      </c>
      <c r="X1056">
        <v>12</v>
      </c>
      <c r="Y1056" t="s">
        <v>4331</v>
      </c>
      <c r="Z1056" t="s">
        <v>4331</v>
      </c>
      <c r="AA1056" t="s">
        <v>4331</v>
      </c>
      <c r="AB1056">
        <v>1</v>
      </c>
      <c r="AC1056">
        <v>0.6</v>
      </c>
      <c r="AD1056">
        <v>1</v>
      </c>
      <c r="AE1056">
        <v>10</v>
      </c>
      <c r="AF1056" t="s">
        <v>4062</v>
      </c>
      <c r="AG1056" t="s">
        <v>4069</v>
      </c>
      <c r="AH1056" t="s">
        <v>74</v>
      </c>
      <c r="AI1056" t="s">
        <v>58</v>
      </c>
      <c r="AJ1056" t="s">
        <v>68</v>
      </c>
      <c r="AK1056" t="s">
        <v>58</v>
      </c>
      <c r="AL1056" t="s">
        <v>84</v>
      </c>
      <c r="AM1056" t="s">
        <v>90</v>
      </c>
    </row>
    <row r="1057" spans="1:39" x14ac:dyDescent="0.25">
      <c r="A1057" t="s">
        <v>8093</v>
      </c>
      <c r="B1057" t="s">
        <v>4250</v>
      </c>
      <c r="C1057" t="s">
        <v>42</v>
      </c>
      <c r="D1057" t="s">
        <v>4251</v>
      </c>
      <c r="E1057" t="s">
        <v>44</v>
      </c>
      <c r="F1057" s="1">
        <v>0.05</v>
      </c>
      <c r="G1057" t="s">
        <v>7954</v>
      </c>
      <c r="H1057">
        <v>3</v>
      </c>
      <c r="I1057" t="s">
        <v>4253</v>
      </c>
      <c r="J1057">
        <v>1800</v>
      </c>
      <c r="K1057">
        <v>259200</v>
      </c>
      <c r="L1057" t="s">
        <v>7955</v>
      </c>
      <c r="O1057" t="s">
        <v>8097</v>
      </c>
      <c r="P1057" t="s">
        <v>4623</v>
      </c>
      <c r="Q1057" t="s">
        <v>4257</v>
      </c>
      <c r="R1057" t="s">
        <v>6550</v>
      </c>
      <c r="S1057" t="s">
        <v>6379</v>
      </c>
      <c r="T1057" t="s">
        <v>6830</v>
      </c>
      <c r="U1057" t="s">
        <v>8081</v>
      </c>
      <c r="X1057">
        <v>17</v>
      </c>
      <c r="Y1057" t="s">
        <v>4627</v>
      </c>
      <c r="Z1057" t="s">
        <v>4627</v>
      </c>
      <c r="AA1057" t="s">
        <v>4627</v>
      </c>
      <c r="AB1057">
        <v>1</v>
      </c>
      <c r="AC1057">
        <v>0.6</v>
      </c>
      <c r="AD1057">
        <v>1</v>
      </c>
      <c r="AE1057">
        <v>10</v>
      </c>
      <c r="AF1057" t="s">
        <v>4062</v>
      </c>
      <c r="AG1057" t="s">
        <v>4069</v>
      </c>
      <c r="AH1057" t="s">
        <v>67</v>
      </c>
      <c r="AI1057" t="s">
        <v>58</v>
      </c>
      <c r="AJ1057" t="s">
        <v>59</v>
      </c>
      <c r="AK1057" t="s">
        <v>58</v>
      </c>
      <c r="AL1057" t="s">
        <v>84</v>
      </c>
      <c r="AM1057" t="s">
        <v>61</v>
      </c>
    </row>
    <row r="1058" spans="1:39" x14ac:dyDescent="0.25">
      <c r="A1058" t="s">
        <v>8098</v>
      </c>
      <c r="B1058" t="s">
        <v>4250</v>
      </c>
      <c r="C1058" t="s">
        <v>42</v>
      </c>
      <c r="D1058" t="s">
        <v>4251</v>
      </c>
      <c r="E1058" t="s">
        <v>44</v>
      </c>
      <c r="F1058" s="1">
        <v>0.05</v>
      </c>
      <c r="G1058" t="s">
        <v>6768</v>
      </c>
      <c r="H1058">
        <v>3</v>
      </c>
      <c r="I1058" t="s">
        <v>4253</v>
      </c>
      <c r="J1058">
        <v>1800</v>
      </c>
      <c r="K1058">
        <v>259200</v>
      </c>
      <c r="L1058" t="s">
        <v>6769</v>
      </c>
      <c r="O1058" t="s">
        <v>8099</v>
      </c>
      <c r="P1058" t="s">
        <v>4444</v>
      </c>
      <c r="Q1058" t="s">
        <v>4257</v>
      </c>
      <c r="R1058" t="s">
        <v>7448</v>
      </c>
      <c r="S1058" t="s">
        <v>5699</v>
      </c>
      <c r="T1058" t="s">
        <v>5700</v>
      </c>
      <c r="U1058" t="s">
        <v>8081</v>
      </c>
      <c r="X1058">
        <v>32</v>
      </c>
      <c r="Y1058" t="s">
        <v>4448</v>
      </c>
      <c r="Z1058" t="s">
        <v>4448</v>
      </c>
      <c r="AA1058" t="s">
        <v>4448</v>
      </c>
      <c r="AB1058">
        <v>1</v>
      </c>
      <c r="AC1058">
        <v>0.6</v>
      </c>
      <c r="AD1058">
        <v>1</v>
      </c>
      <c r="AE1058">
        <v>15</v>
      </c>
      <c r="AF1058" t="s">
        <v>3522</v>
      </c>
      <c r="AG1058" t="s">
        <v>3535</v>
      </c>
      <c r="AH1058" t="s">
        <v>74</v>
      </c>
      <c r="AI1058" t="s">
        <v>58</v>
      </c>
      <c r="AJ1058" t="s">
        <v>75</v>
      </c>
      <c r="AK1058" t="s">
        <v>58</v>
      </c>
      <c r="AL1058" t="s">
        <v>60</v>
      </c>
      <c r="AM1058" t="s">
        <v>61</v>
      </c>
    </row>
    <row r="1059" spans="1:39" x14ac:dyDescent="0.25">
      <c r="A1059" t="s">
        <v>8098</v>
      </c>
      <c r="B1059" t="s">
        <v>4250</v>
      </c>
      <c r="C1059" t="s">
        <v>42</v>
      </c>
      <c r="D1059" t="s">
        <v>4251</v>
      </c>
      <c r="E1059" t="s">
        <v>44</v>
      </c>
      <c r="F1059" s="1">
        <v>0.05</v>
      </c>
      <c r="G1059" t="s">
        <v>6768</v>
      </c>
      <c r="H1059">
        <v>3</v>
      </c>
      <c r="I1059" t="s">
        <v>4253</v>
      </c>
      <c r="J1059">
        <v>1800</v>
      </c>
      <c r="K1059">
        <v>259200</v>
      </c>
      <c r="L1059" t="s">
        <v>6769</v>
      </c>
      <c r="O1059" t="s">
        <v>8100</v>
      </c>
      <c r="P1059" t="s">
        <v>4280</v>
      </c>
      <c r="Q1059" t="s">
        <v>4257</v>
      </c>
      <c r="R1059" t="s">
        <v>6521</v>
      </c>
      <c r="S1059" t="s">
        <v>7898</v>
      </c>
      <c r="T1059" t="s">
        <v>7899</v>
      </c>
      <c r="U1059" t="s">
        <v>8081</v>
      </c>
      <c r="X1059">
        <v>20</v>
      </c>
      <c r="Y1059" t="s">
        <v>4284</v>
      </c>
      <c r="Z1059" t="s">
        <v>4284</v>
      </c>
      <c r="AA1059" t="s">
        <v>4284</v>
      </c>
      <c r="AB1059">
        <v>1</v>
      </c>
      <c r="AC1059">
        <v>0.6</v>
      </c>
      <c r="AD1059">
        <v>1</v>
      </c>
      <c r="AE1059">
        <v>15</v>
      </c>
      <c r="AF1059" t="s">
        <v>3522</v>
      </c>
      <c r="AG1059" t="s">
        <v>3535</v>
      </c>
      <c r="AH1059" t="s">
        <v>74</v>
      </c>
      <c r="AI1059" t="s">
        <v>58</v>
      </c>
      <c r="AJ1059" t="s">
        <v>59</v>
      </c>
      <c r="AK1059" t="s">
        <v>58</v>
      </c>
      <c r="AL1059" t="s">
        <v>84</v>
      </c>
      <c r="AM1059" t="s">
        <v>90</v>
      </c>
    </row>
    <row r="1060" spans="1:39" x14ac:dyDescent="0.25">
      <c r="A1060" t="s">
        <v>8098</v>
      </c>
      <c r="B1060" t="s">
        <v>4250</v>
      </c>
      <c r="C1060" t="s">
        <v>42</v>
      </c>
      <c r="D1060" t="s">
        <v>4251</v>
      </c>
      <c r="E1060" t="s">
        <v>44</v>
      </c>
      <c r="F1060" s="1">
        <v>0.05</v>
      </c>
      <c r="G1060" t="s">
        <v>6768</v>
      </c>
      <c r="H1060">
        <v>3</v>
      </c>
      <c r="I1060" t="s">
        <v>4253</v>
      </c>
      <c r="J1060">
        <v>1800</v>
      </c>
      <c r="K1060">
        <v>259200</v>
      </c>
      <c r="L1060" t="s">
        <v>6769</v>
      </c>
      <c r="O1060" t="s">
        <v>8101</v>
      </c>
      <c r="P1060" t="s">
        <v>4386</v>
      </c>
      <c r="Q1060" t="s">
        <v>4257</v>
      </c>
      <c r="R1060" t="s">
        <v>5504</v>
      </c>
      <c r="S1060" t="s">
        <v>5113</v>
      </c>
      <c r="T1060" t="s">
        <v>5114</v>
      </c>
      <c r="U1060" t="s">
        <v>8102</v>
      </c>
      <c r="X1060">
        <v>63</v>
      </c>
      <c r="Y1060" t="s">
        <v>4390</v>
      </c>
      <c r="Z1060" t="s">
        <v>4390</v>
      </c>
      <c r="AA1060" t="s">
        <v>4390</v>
      </c>
      <c r="AB1060">
        <v>1</v>
      </c>
      <c r="AC1060">
        <v>0.6</v>
      </c>
      <c r="AD1060">
        <v>1</v>
      </c>
      <c r="AE1060">
        <v>15</v>
      </c>
      <c r="AF1060" t="s">
        <v>3522</v>
      </c>
      <c r="AG1060" t="s">
        <v>3535</v>
      </c>
      <c r="AH1060" t="s">
        <v>74</v>
      </c>
      <c r="AI1060" t="s">
        <v>58</v>
      </c>
      <c r="AJ1060" t="s">
        <v>75</v>
      </c>
      <c r="AK1060" t="s">
        <v>58</v>
      </c>
      <c r="AL1060" t="s">
        <v>84</v>
      </c>
      <c r="AM1060" t="s">
        <v>90</v>
      </c>
    </row>
    <row r="1061" spans="1:39" x14ac:dyDescent="0.25">
      <c r="A1061" t="s">
        <v>8103</v>
      </c>
      <c r="B1061" t="s">
        <v>4250</v>
      </c>
      <c r="C1061" t="s">
        <v>42</v>
      </c>
      <c r="D1061" t="s">
        <v>4251</v>
      </c>
      <c r="E1061" t="s">
        <v>44</v>
      </c>
      <c r="F1061" s="1">
        <v>0.05</v>
      </c>
      <c r="G1061" t="s">
        <v>7534</v>
      </c>
      <c r="H1061">
        <v>3</v>
      </c>
      <c r="I1061" t="s">
        <v>4253</v>
      </c>
      <c r="J1061">
        <v>1800</v>
      </c>
      <c r="K1061">
        <v>259200</v>
      </c>
      <c r="L1061" t="s">
        <v>7535</v>
      </c>
      <c r="O1061" t="s">
        <v>8104</v>
      </c>
      <c r="P1061" t="s">
        <v>4280</v>
      </c>
      <c r="Q1061" t="s">
        <v>4257</v>
      </c>
      <c r="R1061" t="s">
        <v>4983</v>
      </c>
      <c r="S1061" t="s">
        <v>7212</v>
      </c>
      <c r="T1061" t="s">
        <v>7318</v>
      </c>
      <c r="U1061" t="s">
        <v>8102</v>
      </c>
      <c r="X1061">
        <v>17</v>
      </c>
      <c r="Y1061" t="s">
        <v>4284</v>
      </c>
      <c r="Z1061" t="s">
        <v>4284</v>
      </c>
      <c r="AA1061" t="s">
        <v>4284</v>
      </c>
      <c r="AB1061">
        <v>1</v>
      </c>
      <c r="AC1061">
        <v>0.7</v>
      </c>
      <c r="AD1061">
        <v>0</v>
      </c>
      <c r="AE1061">
        <v>14</v>
      </c>
      <c r="AF1061" t="s">
        <v>3820</v>
      </c>
      <c r="AG1061" t="s">
        <v>3832</v>
      </c>
      <c r="AH1061" t="s">
        <v>74</v>
      </c>
      <c r="AI1061" t="s">
        <v>58</v>
      </c>
      <c r="AJ1061" t="s">
        <v>59</v>
      </c>
      <c r="AK1061" t="s">
        <v>58</v>
      </c>
      <c r="AL1061" t="s">
        <v>84</v>
      </c>
      <c r="AM1061" t="s">
        <v>90</v>
      </c>
    </row>
    <row r="1062" spans="1:39" x14ac:dyDescent="0.25">
      <c r="A1062" t="s">
        <v>8103</v>
      </c>
      <c r="B1062" t="s">
        <v>4250</v>
      </c>
      <c r="C1062" t="s">
        <v>42</v>
      </c>
      <c r="D1062" t="s">
        <v>4251</v>
      </c>
      <c r="E1062" t="s">
        <v>44</v>
      </c>
      <c r="F1062" s="1">
        <v>0.05</v>
      </c>
      <c r="G1062" t="s">
        <v>7534</v>
      </c>
      <c r="H1062">
        <v>3</v>
      </c>
      <c r="I1062" t="s">
        <v>4253</v>
      </c>
      <c r="J1062">
        <v>1800</v>
      </c>
      <c r="K1062">
        <v>259200</v>
      </c>
      <c r="L1062" t="s">
        <v>7535</v>
      </c>
      <c r="O1062" t="s">
        <v>8105</v>
      </c>
      <c r="P1062" t="s">
        <v>4327</v>
      </c>
      <c r="Q1062" t="s">
        <v>4257</v>
      </c>
      <c r="R1062" t="s">
        <v>7146</v>
      </c>
      <c r="S1062" t="s">
        <v>5923</v>
      </c>
      <c r="T1062" t="s">
        <v>5924</v>
      </c>
      <c r="U1062" t="s">
        <v>8102</v>
      </c>
      <c r="X1062">
        <v>13</v>
      </c>
      <c r="Y1062" t="s">
        <v>4331</v>
      </c>
      <c r="Z1062" t="s">
        <v>4331</v>
      </c>
      <c r="AA1062" t="s">
        <v>4331</v>
      </c>
      <c r="AB1062">
        <v>1</v>
      </c>
      <c r="AC1062">
        <v>0.7</v>
      </c>
      <c r="AD1062">
        <v>0</v>
      </c>
      <c r="AE1062">
        <v>14</v>
      </c>
      <c r="AF1062" t="s">
        <v>3820</v>
      </c>
      <c r="AG1062" t="s">
        <v>3832</v>
      </c>
      <c r="AH1062" t="s">
        <v>74</v>
      </c>
      <c r="AI1062" t="s">
        <v>58</v>
      </c>
      <c r="AJ1062" t="s">
        <v>68</v>
      </c>
      <c r="AK1062" t="s">
        <v>58</v>
      </c>
      <c r="AL1062" t="s">
        <v>84</v>
      </c>
      <c r="AM1062" t="s">
        <v>90</v>
      </c>
    </row>
    <row r="1063" spans="1:39" x14ac:dyDescent="0.25">
      <c r="A1063" t="s">
        <v>8103</v>
      </c>
      <c r="B1063" t="s">
        <v>4250</v>
      </c>
      <c r="C1063" t="s">
        <v>42</v>
      </c>
      <c r="D1063" t="s">
        <v>4251</v>
      </c>
      <c r="E1063" t="s">
        <v>44</v>
      </c>
      <c r="F1063" s="1">
        <v>0.05</v>
      </c>
      <c r="G1063" t="s">
        <v>7534</v>
      </c>
      <c r="H1063">
        <v>3</v>
      </c>
      <c r="I1063" t="s">
        <v>4253</v>
      </c>
      <c r="J1063">
        <v>1800</v>
      </c>
      <c r="K1063">
        <v>259200</v>
      </c>
      <c r="L1063" t="s">
        <v>7535</v>
      </c>
      <c r="O1063" t="s">
        <v>8106</v>
      </c>
      <c r="P1063" t="s">
        <v>4678</v>
      </c>
      <c r="Q1063" t="s">
        <v>4257</v>
      </c>
      <c r="R1063" t="s">
        <v>5885</v>
      </c>
      <c r="S1063" t="s">
        <v>7399</v>
      </c>
      <c r="T1063" t="s">
        <v>7400</v>
      </c>
      <c r="U1063" t="s">
        <v>8102</v>
      </c>
      <c r="X1063">
        <v>473</v>
      </c>
      <c r="Y1063" t="s">
        <v>4590</v>
      </c>
      <c r="Z1063" t="s">
        <v>4590</v>
      </c>
      <c r="AA1063" t="s">
        <v>4590</v>
      </c>
      <c r="AB1063">
        <v>1</v>
      </c>
      <c r="AC1063">
        <v>0.7</v>
      </c>
      <c r="AD1063">
        <v>0</v>
      </c>
      <c r="AE1063">
        <v>14</v>
      </c>
      <c r="AF1063" t="s">
        <v>3820</v>
      </c>
      <c r="AG1063" t="s">
        <v>3832</v>
      </c>
      <c r="AH1063" t="s">
        <v>74</v>
      </c>
      <c r="AI1063" t="s">
        <v>58</v>
      </c>
      <c r="AJ1063" t="s">
        <v>59</v>
      </c>
      <c r="AK1063" t="s">
        <v>58</v>
      </c>
      <c r="AL1063" t="s">
        <v>60</v>
      </c>
      <c r="AM1063" t="s">
        <v>61</v>
      </c>
    </row>
    <row r="1064" spans="1:39" x14ac:dyDescent="0.25">
      <c r="A1064" t="s">
        <v>8107</v>
      </c>
      <c r="B1064" t="s">
        <v>4250</v>
      </c>
      <c r="C1064" t="s">
        <v>42</v>
      </c>
      <c r="D1064" t="s">
        <v>4251</v>
      </c>
      <c r="E1064" t="s">
        <v>44</v>
      </c>
      <c r="F1064" s="1">
        <v>0.05</v>
      </c>
      <c r="G1064" t="s">
        <v>7509</v>
      </c>
      <c r="H1064">
        <v>3</v>
      </c>
      <c r="I1064" t="s">
        <v>4253</v>
      </c>
      <c r="J1064">
        <v>1800</v>
      </c>
      <c r="K1064">
        <v>259200</v>
      </c>
      <c r="L1064" t="s">
        <v>7510</v>
      </c>
      <c r="O1064" t="s">
        <v>8108</v>
      </c>
      <c r="P1064" t="s">
        <v>4327</v>
      </c>
      <c r="Q1064" t="s">
        <v>4257</v>
      </c>
      <c r="R1064" t="s">
        <v>7420</v>
      </c>
      <c r="S1064" t="s">
        <v>5670</v>
      </c>
      <c r="T1064" t="s">
        <v>5671</v>
      </c>
      <c r="U1064" t="s">
        <v>8102</v>
      </c>
      <c r="X1064">
        <v>13</v>
      </c>
      <c r="Y1064" t="s">
        <v>4331</v>
      </c>
      <c r="Z1064" t="s">
        <v>4331</v>
      </c>
      <c r="AA1064" t="s">
        <v>4331</v>
      </c>
      <c r="AB1064">
        <v>1</v>
      </c>
      <c r="AC1064">
        <v>0.7</v>
      </c>
      <c r="AD1064">
        <v>1</v>
      </c>
      <c r="AE1064">
        <v>1</v>
      </c>
      <c r="AF1064" t="s">
        <v>3545</v>
      </c>
      <c r="AG1064" t="s">
        <v>3552</v>
      </c>
      <c r="AH1064" t="s">
        <v>74</v>
      </c>
      <c r="AI1064" t="s">
        <v>58</v>
      </c>
      <c r="AJ1064" t="s">
        <v>75</v>
      </c>
      <c r="AK1064" t="s">
        <v>58</v>
      </c>
      <c r="AL1064" t="s">
        <v>84</v>
      </c>
      <c r="AM1064" t="s">
        <v>90</v>
      </c>
    </row>
    <row r="1065" spans="1:39" x14ac:dyDescent="0.25">
      <c r="A1065" t="s">
        <v>8107</v>
      </c>
      <c r="B1065" t="s">
        <v>4250</v>
      </c>
      <c r="C1065" t="s">
        <v>42</v>
      </c>
      <c r="D1065" t="s">
        <v>4251</v>
      </c>
      <c r="E1065" t="s">
        <v>44</v>
      </c>
      <c r="F1065" s="1">
        <v>0.05</v>
      </c>
      <c r="G1065" t="s">
        <v>7509</v>
      </c>
      <c r="H1065">
        <v>3</v>
      </c>
      <c r="I1065" t="s">
        <v>4253</v>
      </c>
      <c r="J1065">
        <v>1800</v>
      </c>
      <c r="K1065">
        <v>259200</v>
      </c>
      <c r="L1065" t="s">
        <v>7510</v>
      </c>
      <c r="O1065" t="s">
        <v>8109</v>
      </c>
      <c r="P1065" t="s">
        <v>4286</v>
      </c>
      <c r="Q1065" t="s">
        <v>4257</v>
      </c>
      <c r="R1065" t="s">
        <v>5109</v>
      </c>
      <c r="S1065" t="s">
        <v>5488</v>
      </c>
      <c r="T1065" t="s">
        <v>5489</v>
      </c>
      <c r="U1065" t="s">
        <v>8102</v>
      </c>
      <c r="X1065">
        <v>34</v>
      </c>
      <c r="Y1065" t="s">
        <v>4290</v>
      </c>
      <c r="Z1065" t="s">
        <v>4290</v>
      </c>
      <c r="AA1065" t="s">
        <v>4290</v>
      </c>
      <c r="AB1065">
        <v>1</v>
      </c>
      <c r="AC1065">
        <v>0.7</v>
      </c>
      <c r="AD1065">
        <v>1</v>
      </c>
      <c r="AE1065">
        <v>1</v>
      </c>
      <c r="AF1065" t="s">
        <v>3545</v>
      </c>
      <c r="AG1065" t="s">
        <v>3552</v>
      </c>
      <c r="AH1065" t="s">
        <v>67</v>
      </c>
      <c r="AI1065" t="s">
        <v>58</v>
      </c>
      <c r="AJ1065" t="s">
        <v>142</v>
      </c>
      <c r="AK1065" t="s">
        <v>58</v>
      </c>
      <c r="AL1065" t="s">
        <v>84</v>
      </c>
      <c r="AM1065" t="s">
        <v>61</v>
      </c>
    </row>
    <row r="1066" spans="1:39" x14ac:dyDescent="0.25">
      <c r="A1066" t="s">
        <v>8107</v>
      </c>
      <c r="B1066" t="s">
        <v>4250</v>
      </c>
      <c r="C1066" t="s">
        <v>42</v>
      </c>
      <c r="D1066" t="s">
        <v>4251</v>
      </c>
      <c r="E1066" t="s">
        <v>44</v>
      </c>
      <c r="F1066" s="1">
        <v>0.05</v>
      </c>
      <c r="G1066" t="s">
        <v>7509</v>
      </c>
      <c r="H1066">
        <v>3</v>
      </c>
      <c r="I1066" t="s">
        <v>4253</v>
      </c>
      <c r="J1066">
        <v>1800</v>
      </c>
      <c r="K1066">
        <v>259200</v>
      </c>
      <c r="L1066" t="s">
        <v>7510</v>
      </c>
      <c r="O1066" t="s">
        <v>8110</v>
      </c>
      <c r="P1066" t="s">
        <v>4386</v>
      </c>
      <c r="Q1066" t="s">
        <v>4257</v>
      </c>
      <c r="R1066" t="s">
        <v>5045</v>
      </c>
      <c r="S1066" t="s">
        <v>8111</v>
      </c>
      <c r="T1066" t="s">
        <v>8112</v>
      </c>
      <c r="U1066" t="s">
        <v>8102</v>
      </c>
      <c r="X1066">
        <v>29</v>
      </c>
      <c r="Y1066" t="s">
        <v>4390</v>
      </c>
      <c r="Z1066" t="s">
        <v>4390</v>
      </c>
      <c r="AA1066" t="s">
        <v>4390</v>
      </c>
      <c r="AB1066">
        <v>1</v>
      </c>
      <c r="AC1066">
        <v>0.7</v>
      </c>
      <c r="AD1066">
        <v>1</v>
      </c>
      <c r="AE1066">
        <v>1</v>
      </c>
      <c r="AF1066" t="s">
        <v>3545</v>
      </c>
      <c r="AG1066" t="s">
        <v>3552</v>
      </c>
      <c r="AH1066" t="s">
        <v>74</v>
      </c>
      <c r="AI1066" t="s">
        <v>58</v>
      </c>
      <c r="AJ1066" t="s">
        <v>75</v>
      </c>
      <c r="AK1066" t="s">
        <v>58</v>
      </c>
      <c r="AL1066" t="s">
        <v>84</v>
      </c>
      <c r="AM1066" t="s">
        <v>90</v>
      </c>
    </row>
    <row r="1067" spans="1:39" x14ac:dyDescent="0.25">
      <c r="A1067" t="s">
        <v>8113</v>
      </c>
      <c r="B1067" t="s">
        <v>4250</v>
      </c>
      <c r="C1067" t="s">
        <v>42</v>
      </c>
      <c r="D1067" t="s">
        <v>4251</v>
      </c>
      <c r="E1067" t="s">
        <v>44</v>
      </c>
      <c r="F1067" s="1">
        <v>0.05</v>
      </c>
      <c r="G1067" t="s">
        <v>7954</v>
      </c>
      <c r="H1067">
        <v>4</v>
      </c>
      <c r="I1067" t="s">
        <v>4253</v>
      </c>
      <c r="J1067">
        <v>1800</v>
      </c>
      <c r="K1067">
        <v>259200</v>
      </c>
      <c r="L1067" t="s">
        <v>8114</v>
      </c>
      <c r="O1067" t="s">
        <v>8115</v>
      </c>
      <c r="P1067" t="s">
        <v>4781</v>
      </c>
      <c r="Q1067" t="s">
        <v>4257</v>
      </c>
      <c r="R1067" t="s">
        <v>8116</v>
      </c>
      <c r="S1067" t="s">
        <v>8117</v>
      </c>
      <c r="T1067" t="s">
        <v>8118</v>
      </c>
      <c r="U1067" t="s">
        <v>6114</v>
      </c>
      <c r="X1067">
        <v>39</v>
      </c>
      <c r="Y1067" t="s">
        <v>4785</v>
      </c>
      <c r="Z1067" t="s">
        <v>4785</v>
      </c>
      <c r="AA1067" t="s">
        <v>4785</v>
      </c>
      <c r="AB1067">
        <v>1</v>
      </c>
      <c r="AC1067">
        <v>0.6</v>
      </c>
      <c r="AD1067">
        <v>1</v>
      </c>
      <c r="AE1067">
        <v>11</v>
      </c>
      <c r="AF1067" t="s">
        <v>4062</v>
      </c>
      <c r="AG1067" t="s">
        <v>4070</v>
      </c>
      <c r="AH1067" t="s">
        <v>67</v>
      </c>
      <c r="AI1067" t="s">
        <v>58</v>
      </c>
      <c r="AJ1067" t="s">
        <v>142</v>
      </c>
      <c r="AK1067" t="s">
        <v>58</v>
      </c>
      <c r="AL1067" t="s">
        <v>84</v>
      </c>
      <c r="AM1067" t="s">
        <v>61</v>
      </c>
    </row>
    <row r="1068" spans="1:39" x14ac:dyDescent="0.25">
      <c r="A1068" t="s">
        <v>8113</v>
      </c>
      <c r="B1068" t="s">
        <v>4250</v>
      </c>
      <c r="C1068" t="s">
        <v>42</v>
      </c>
      <c r="D1068" t="s">
        <v>4251</v>
      </c>
      <c r="E1068" t="s">
        <v>44</v>
      </c>
      <c r="F1068" s="1">
        <v>0.05</v>
      </c>
      <c r="G1068" t="s">
        <v>7954</v>
      </c>
      <c r="H1068">
        <v>4</v>
      </c>
      <c r="I1068" t="s">
        <v>4253</v>
      </c>
      <c r="J1068">
        <v>1800</v>
      </c>
      <c r="K1068">
        <v>259200</v>
      </c>
      <c r="L1068" t="s">
        <v>8114</v>
      </c>
      <c r="O1068" t="s">
        <v>8119</v>
      </c>
      <c r="P1068" t="s">
        <v>4338</v>
      </c>
      <c r="Q1068" t="s">
        <v>4257</v>
      </c>
      <c r="R1068" t="s">
        <v>8120</v>
      </c>
      <c r="S1068" t="s">
        <v>8121</v>
      </c>
      <c r="T1068" t="s">
        <v>8122</v>
      </c>
      <c r="U1068" t="s">
        <v>8102</v>
      </c>
      <c r="X1068">
        <v>286</v>
      </c>
      <c r="Y1068" t="s">
        <v>4342</v>
      </c>
      <c r="Z1068" t="s">
        <v>4342</v>
      </c>
      <c r="AA1068" t="s">
        <v>4342</v>
      </c>
      <c r="AB1068">
        <v>1</v>
      </c>
      <c r="AC1068">
        <v>0.6</v>
      </c>
      <c r="AD1068">
        <v>1</v>
      </c>
      <c r="AE1068">
        <v>11</v>
      </c>
      <c r="AF1068" t="s">
        <v>4062</v>
      </c>
      <c r="AG1068" t="s">
        <v>4070</v>
      </c>
      <c r="AH1068" t="s">
        <v>74</v>
      </c>
      <c r="AI1068" t="s">
        <v>58</v>
      </c>
      <c r="AJ1068" t="s">
        <v>142</v>
      </c>
      <c r="AK1068" t="s">
        <v>58</v>
      </c>
      <c r="AL1068" t="s">
        <v>84</v>
      </c>
      <c r="AM1068" t="s">
        <v>61</v>
      </c>
    </row>
    <row r="1069" spans="1:39" x14ac:dyDescent="0.25">
      <c r="A1069" t="s">
        <v>8113</v>
      </c>
      <c r="B1069" t="s">
        <v>4250</v>
      </c>
      <c r="C1069" t="s">
        <v>42</v>
      </c>
      <c r="D1069" t="s">
        <v>4251</v>
      </c>
      <c r="E1069" t="s">
        <v>44</v>
      </c>
      <c r="F1069" s="1">
        <v>0.05</v>
      </c>
      <c r="G1069" t="s">
        <v>7954</v>
      </c>
      <c r="H1069">
        <v>4</v>
      </c>
      <c r="I1069" t="s">
        <v>4253</v>
      </c>
      <c r="J1069">
        <v>1800</v>
      </c>
      <c r="K1069">
        <v>259200</v>
      </c>
      <c r="L1069" t="s">
        <v>8114</v>
      </c>
      <c r="O1069" t="s">
        <v>8123</v>
      </c>
      <c r="P1069" t="s">
        <v>4280</v>
      </c>
      <c r="Q1069" t="s">
        <v>4257</v>
      </c>
      <c r="R1069" t="s">
        <v>8124</v>
      </c>
      <c r="S1069" t="s">
        <v>5386</v>
      </c>
      <c r="T1069" t="s">
        <v>8125</v>
      </c>
      <c r="U1069" t="s">
        <v>8126</v>
      </c>
      <c r="X1069">
        <v>30</v>
      </c>
      <c r="Y1069" t="s">
        <v>4284</v>
      </c>
      <c r="Z1069" t="s">
        <v>4284</v>
      </c>
      <c r="AA1069" t="s">
        <v>4284</v>
      </c>
      <c r="AB1069">
        <v>1</v>
      </c>
      <c r="AC1069">
        <v>0.6</v>
      </c>
      <c r="AD1069">
        <v>1</v>
      </c>
      <c r="AE1069">
        <v>11</v>
      </c>
      <c r="AF1069" t="s">
        <v>4062</v>
      </c>
      <c r="AG1069" t="s">
        <v>4070</v>
      </c>
      <c r="AH1069" t="s">
        <v>74</v>
      </c>
      <c r="AI1069" t="s">
        <v>58</v>
      </c>
      <c r="AJ1069" t="s">
        <v>68</v>
      </c>
      <c r="AK1069" t="s">
        <v>58</v>
      </c>
      <c r="AL1069" t="s">
        <v>84</v>
      </c>
      <c r="AM1069" t="s">
        <v>90</v>
      </c>
    </row>
    <row r="1070" spans="1:39" x14ac:dyDescent="0.25">
      <c r="A1070" t="s">
        <v>8127</v>
      </c>
      <c r="B1070" t="s">
        <v>4250</v>
      </c>
      <c r="C1070" t="s">
        <v>42</v>
      </c>
      <c r="D1070" t="s">
        <v>4251</v>
      </c>
      <c r="E1070" t="s">
        <v>44</v>
      </c>
      <c r="F1070" s="1">
        <v>0.05</v>
      </c>
      <c r="G1070" t="s">
        <v>7954</v>
      </c>
      <c r="H1070">
        <v>3</v>
      </c>
      <c r="I1070" t="s">
        <v>4253</v>
      </c>
      <c r="J1070">
        <v>1800</v>
      </c>
      <c r="K1070">
        <v>259200</v>
      </c>
      <c r="L1070" t="s">
        <v>7955</v>
      </c>
      <c r="O1070" t="s">
        <v>8128</v>
      </c>
      <c r="P1070" t="s">
        <v>5173</v>
      </c>
      <c r="Q1070" t="s">
        <v>4257</v>
      </c>
      <c r="R1070" t="s">
        <v>4542</v>
      </c>
      <c r="S1070" t="s">
        <v>8129</v>
      </c>
      <c r="T1070" t="s">
        <v>8130</v>
      </c>
      <c r="U1070" t="s">
        <v>8102</v>
      </c>
      <c r="X1070">
        <v>21</v>
      </c>
      <c r="Y1070" t="s">
        <v>4269</v>
      </c>
      <c r="Z1070" t="s">
        <v>4269</v>
      </c>
      <c r="AA1070" t="s">
        <v>4269</v>
      </c>
      <c r="AB1070">
        <v>1</v>
      </c>
      <c r="AC1070">
        <v>0.6</v>
      </c>
      <c r="AD1070">
        <v>1</v>
      </c>
      <c r="AE1070">
        <v>12</v>
      </c>
      <c r="AF1070" t="s">
        <v>4062</v>
      </c>
      <c r="AG1070" t="s">
        <v>4071</v>
      </c>
      <c r="AH1070" t="s">
        <v>74</v>
      </c>
      <c r="AI1070" t="s">
        <v>58</v>
      </c>
      <c r="AJ1070" t="s">
        <v>75</v>
      </c>
      <c r="AK1070" t="s">
        <v>58</v>
      </c>
      <c r="AL1070" t="s">
        <v>84</v>
      </c>
      <c r="AM1070" t="s">
        <v>61</v>
      </c>
    </row>
    <row r="1071" spans="1:39" x14ac:dyDescent="0.25">
      <c r="A1071" t="s">
        <v>8127</v>
      </c>
      <c r="B1071" t="s">
        <v>4250</v>
      </c>
      <c r="C1071" t="s">
        <v>42</v>
      </c>
      <c r="D1071" t="s">
        <v>4251</v>
      </c>
      <c r="E1071" t="s">
        <v>44</v>
      </c>
      <c r="F1071" s="1">
        <v>0.05</v>
      </c>
      <c r="G1071" t="s">
        <v>7954</v>
      </c>
      <c r="H1071">
        <v>3</v>
      </c>
      <c r="I1071" t="s">
        <v>4253</v>
      </c>
      <c r="J1071">
        <v>1800</v>
      </c>
      <c r="K1071">
        <v>259200</v>
      </c>
      <c r="L1071" t="s">
        <v>7955</v>
      </c>
      <c r="O1071" t="s">
        <v>8131</v>
      </c>
      <c r="P1071" t="s">
        <v>4507</v>
      </c>
      <c r="Q1071" t="s">
        <v>4257</v>
      </c>
      <c r="R1071" t="s">
        <v>5324</v>
      </c>
      <c r="S1071" t="s">
        <v>8132</v>
      </c>
      <c r="T1071" t="s">
        <v>8133</v>
      </c>
      <c r="U1071" t="s">
        <v>8126</v>
      </c>
      <c r="X1071">
        <v>20</v>
      </c>
      <c r="Y1071" t="s">
        <v>4511</v>
      </c>
      <c r="Z1071" t="s">
        <v>4511</v>
      </c>
      <c r="AA1071" t="s">
        <v>4511</v>
      </c>
      <c r="AB1071">
        <v>1</v>
      </c>
      <c r="AC1071">
        <v>0.6</v>
      </c>
      <c r="AD1071">
        <v>1</v>
      </c>
      <c r="AE1071">
        <v>12</v>
      </c>
      <c r="AF1071" t="s">
        <v>4062</v>
      </c>
      <c r="AG1071" t="s">
        <v>4071</v>
      </c>
      <c r="AH1071" t="s">
        <v>74</v>
      </c>
      <c r="AI1071" t="s">
        <v>58</v>
      </c>
      <c r="AJ1071" t="s">
        <v>142</v>
      </c>
      <c r="AK1071" t="s">
        <v>58</v>
      </c>
      <c r="AL1071" t="s">
        <v>84</v>
      </c>
      <c r="AM1071" t="s">
        <v>90</v>
      </c>
    </row>
    <row r="1072" spans="1:39" x14ac:dyDescent="0.25">
      <c r="A1072" t="s">
        <v>8127</v>
      </c>
      <c r="B1072" t="s">
        <v>4250</v>
      </c>
      <c r="C1072" t="s">
        <v>42</v>
      </c>
      <c r="D1072" t="s">
        <v>4251</v>
      </c>
      <c r="E1072" t="s">
        <v>44</v>
      </c>
      <c r="F1072" s="1">
        <v>0.05</v>
      </c>
      <c r="G1072" t="s">
        <v>7954</v>
      </c>
      <c r="H1072">
        <v>3</v>
      </c>
      <c r="I1072" t="s">
        <v>4253</v>
      </c>
      <c r="J1072">
        <v>1800</v>
      </c>
      <c r="K1072">
        <v>259200</v>
      </c>
      <c r="L1072" t="s">
        <v>7955</v>
      </c>
      <c r="O1072" t="s">
        <v>8134</v>
      </c>
      <c r="P1072" t="s">
        <v>4280</v>
      </c>
      <c r="Q1072" t="s">
        <v>4257</v>
      </c>
      <c r="R1072" t="s">
        <v>5472</v>
      </c>
      <c r="S1072" t="s">
        <v>5473</v>
      </c>
      <c r="T1072" t="s">
        <v>5474</v>
      </c>
      <c r="U1072" t="s">
        <v>8126</v>
      </c>
      <c r="X1072">
        <v>30</v>
      </c>
      <c r="Y1072" t="s">
        <v>4284</v>
      </c>
      <c r="Z1072" t="s">
        <v>4284</v>
      </c>
      <c r="AA1072" t="s">
        <v>4284</v>
      </c>
      <c r="AB1072">
        <v>1</v>
      </c>
      <c r="AC1072">
        <v>0.6</v>
      </c>
      <c r="AD1072">
        <v>1</v>
      </c>
      <c r="AE1072">
        <v>12</v>
      </c>
      <c r="AF1072" t="s">
        <v>4062</v>
      </c>
      <c r="AG1072" t="s">
        <v>4071</v>
      </c>
      <c r="AH1072" t="s">
        <v>57</v>
      </c>
      <c r="AI1072" t="s">
        <v>58</v>
      </c>
      <c r="AJ1072" t="s">
        <v>68</v>
      </c>
      <c r="AK1072" t="s">
        <v>58</v>
      </c>
      <c r="AL1072" t="s">
        <v>84</v>
      </c>
      <c r="AM1072" t="s">
        <v>90</v>
      </c>
    </row>
    <row r="1073" spans="1:39" x14ac:dyDescent="0.25">
      <c r="A1073" t="s">
        <v>8135</v>
      </c>
      <c r="B1073" t="s">
        <v>4250</v>
      </c>
      <c r="C1073" t="s">
        <v>42</v>
      </c>
      <c r="D1073" t="s">
        <v>4251</v>
      </c>
      <c r="E1073" t="s">
        <v>44</v>
      </c>
      <c r="F1073" s="1">
        <v>0.05</v>
      </c>
      <c r="G1073" t="s">
        <v>7534</v>
      </c>
      <c r="H1073">
        <v>3</v>
      </c>
      <c r="I1073" t="s">
        <v>4253</v>
      </c>
      <c r="J1073">
        <v>1800</v>
      </c>
      <c r="K1073">
        <v>259200</v>
      </c>
      <c r="L1073" t="s">
        <v>7535</v>
      </c>
      <c r="O1073" t="s">
        <v>8136</v>
      </c>
      <c r="P1073" t="s">
        <v>4415</v>
      </c>
      <c r="Q1073" t="s">
        <v>4257</v>
      </c>
      <c r="R1073" t="s">
        <v>4679</v>
      </c>
      <c r="S1073" t="s">
        <v>7794</v>
      </c>
      <c r="T1073" t="s">
        <v>8137</v>
      </c>
      <c r="U1073" t="s">
        <v>8126</v>
      </c>
      <c r="X1073">
        <v>34</v>
      </c>
      <c r="Y1073" t="s">
        <v>4419</v>
      </c>
      <c r="Z1073" t="s">
        <v>4419</v>
      </c>
      <c r="AA1073" t="s">
        <v>4419</v>
      </c>
      <c r="AB1073">
        <v>1</v>
      </c>
      <c r="AC1073">
        <v>0.7</v>
      </c>
      <c r="AD1073">
        <v>1</v>
      </c>
      <c r="AE1073">
        <v>15</v>
      </c>
      <c r="AF1073" t="s">
        <v>3820</v>
      </c>
      <c r="AG1073" t="s">
        <v>3833</v>
      </c>
      <c r="AH1073" t="s">
        <v>57</v>
      </c>
      <c r="AI1073" t="s">
        <v>58</v>
      </c>
      <c r="AJ1073" t="s">
        <v>68</v>
      </c>
      <c r="AK1073" t="s">
        <v>58</v>
      </c>
      <c r="AL1073" t="s">
        <v>60</v>
      </c>
      <c r="AM1073" t="s">
        <v>61</v>
      </c>
    </row>
    <row r="1074" spans="1:39" x14ac:dyDescent="0.25">
      <c r="A1074" t="s">
        <v>8135</v>
      </c>
      <c r="B1074" t="s">
        <v>4250</v>
      </c>
      <c r="C1074" t="s">
        <v>42</v>
      </c>
      <c r="D1074" t="s">
        <v>4251</v>
      </c>
      <c r="E1074" t="s">
        <v>44</v>
      </c>
      <c r="F1074" s="1">
        <v>0.05</v>
      </c>
      <c r="G1074" t="s">
        <v>7534</v>
      </c>
      <c r="H1074">
        <v>3</v>
      </c>
      <c r="I1074" t="s">
        <v>4253</v>
      </c>
      <c r="J1074">
        <v>1800</v>
      </c>
      <c r="K1074">
        <v>259200</v>
      </c>
      <c r="L1074" t="s">
        <v>7535</v>
      </c>
      <c r="O1074" t="s">
        <v>8138</v>
      </c>
      <c r="P1074" t="s">
        <v>4374</v>
      </c>
      <c r="Q1074" t="s">
        <v>4257</v>
      </c>
      <c r="R1074" t="s">
        <v>8139</v>
      </c>
      <c r="S1074" t="s">
        <v>7329</v>
      </c>
      <c r="T1074" t="s">
        <v>8140</v>
      </c>
      <c r="U1074" t="s">
        <v>8126</v>
      </c>
      <c r="X1074">
        <v>17</v>
      </c>
      <c r="Y1074" t="s">
        <v>4378</v>
      </c>
      <c r="Z1074" t="s">
        <v>4378</v>
      </c>
      <c r="AA1074" t="s">
        <v>4378</v>
      </c>
      <c r="AB1074">
        <v>1</v>
      </c>
      <c r="AC1074">
        <v>0.7</v>
      </c>
      <c r="AD1074">
        <v>1</v>
      </c>
      <c r="AE1074">
        <v>15</v>
      </c>
      <c r="AF1074" t="s">
        <v>3820</v>
      </c>
      <c r="AG1074" t="s">
        <v>3833</v>
      </c>
      <c r="AH1074" t="s">
        <v>57</v>
      </c>
      <c r="AI1074" t="s">
        <v>58</v>
      </c>
      <c r="AJ1074" t="s">
        <v>75</v>
      </c>
      <c r="AK1074" t="s">
        <v>58</v>
      </c>
      <c r="AL1074" t="s">
        <v>84</v>
      </c>
      <c r="AM1074" t="s">
        <v>61</v>
      </c>
    </row>
    <row r="1075" spans="1:39" x14ac:dyDescent="0.25">
      <c r="A1075" t="s">
        <v>8135</v>
      </c>
      <c r="B1075" t="s">
        <v>4250</v>
      </c>
      <c r="C1075" t="s">
        <v>42</v>
      </c>
      <c r="D1075" t="s">
        <v>4251</v>
      </c>
      <c r="E1075" t="s">
        <v>44</v>
      </c>
      <c r="F1075" s="1">
        <v>0.05</v>
      </c>
      <c r="G1075" t="s">
        <v>7534</v>
      </c>
      <c r="H1075">
        <v>3</v>
      </c>
      <c r="I1075" t="s">
        <v>4253</v>
      </c>
      <c r="J1075">
        <v>1800</v>
      </c>
      <c r="K1075">
        <v>259200</v>
      </c>
      <c r="L1075" t="s">
        <v>7535</v>
      </c>
      <c r="O1075" t="s">
        <v>8141</v>
      </c>
      <c r="P1075" t="s">
        <v>4271</v>
      </c>
      <c r="Q1075" t="s">
        <v>4257</v>
      </c>
      <c r="R1075" t="s">
        <v>8142</v>
      </c>
      <c r="S1075" t="s">
        <v>6362</v>
      </c>
      <c r="T1075" t="s">
        <v>6363</v>
      </c>
      <c r="U1075" t="s">
        <v>8126</v>
      </c>
      <c r="X1075">
        <v>14</v>
      </c>
      <c r="Y1075" t="s">
        <v>4275</v>
      </c>
      <c r="Z1075" t="s">
        <v>4275</v>
      </c>
      <c r="AA1075" t="s">
        <v>4275</v>
      </c>
      <c r="AB1075">
        <v>1</v>
      </c>
      <c r="AC1075">
        <v>0.7</v>
      </c>
      <c r="AD1075">
        <v>1</v>
      </c>
      <c r="AE1075">
        <v>15</v>
      </c>
      <c r="AF1075" t="s">
        <v>3820</v>
      </c>
      <c r="AG1075" t="s">
        <v>3833</v>
      </c>
      <c r="AH1075" t="s">
        <v>74</v>
      </c>
      <c r="AI1075" t="s">
        <v>58</v>
      </c>
      <c r="AJ1075" t="s">
        <v>68</v>
      </c>
      <c r="AK1075" t="s">
        <v>58</v>
      </c>
      <c r="AL1075" t="s">
        <v>84</v>
      </c>
      <c r="AM1075" t="s">
        <v>61</v>
      </c>
    </row>
    <row r="1076" spans="1:39" x14ac:dyDescent="0.25">
      <c r="A1076" t="s">
        <v>8143</v>
      </c>
      <c r="B1076" t="s">
        <v>4250</v>
      </c>
      <c r="C1076" t="s">
        <v>42</v>
      </c>
      <c r="D1076" t="s">
        <v>4251</v>
      </c>
      <c r="E1076" t="s">
        <v>44</v>
      </c>
      <c r="F1076" s="1">
        <v>0.05</v>
      </c>
      <c r="G1076" t="s">
        <v>7954</v>
      </c>
      <c r="H1076">
        <v>3</v>
      </c>
      <c r="I1076" t="s">
        <v>4253</v>
      </c>
      <c r="J1076">
        <v>1800</v>
      </c>
      <c r="K1076">
        <v>259200</v>
      </c>
      <c r="L1076" t="s">
        <v>7955</v>
      </c>
      <c r="O1076" t="s">
        <v>8144</v>
      </c>
      <c r="P1076" t="s">
        <v>4820</v>
      </c>
      <c r="Q1076" t="s">
        <v>4257</v>
      </c>
      <c r="R1076" t="s">
        <v>5968</v>
      </c>
      <c r="S1076" t="s">
        <v>5210</v>
      </c>
      <c r="T1076" t="s">
        <v>7374</v>
      </c>
      <c r="U1076" t="s">
        <v>8126</v>
      </c>
      <c r="X1076">
        <v>40</v>
      </c>
      <c r="Y1076" t="s">
        <v>4824</v>
      </c>
      <c r="Z1076" t="s">
        <v>4824</v>
      </c>
      <c r="AA1076" t="s">
        <v>4824</v>
      </c>
      <c r="AB1076">
        <v>1</v>
      </c>
      <c r="AC1076">
        <v>0.6</v>
      </c>
      <c r="AD1076">
        <v>1</v>
      </c>
      <c r="AE1076">
        <v>13</v>
      </c>
      <c r="AF1076" t="s">
        <v>4062</v>
      </c>
      <c r="AG1076" t="s">
        <v>4072</v>
      </c>
      <c r="AH1076" t="s">
        <v>74</v>
      </c>
      <c r="AI1076" t="s">
        <v>58</v>
      </c>
      <c r="AJ1076" t="s">
        <v>59</v>
      </c>
      <c r="AK1076" t="s">
        <v>58</v>
      </c>
      <c r="AL1076" t="s">
        <v>84</v>
      </c>
      <c r="AM1076" t="s">
        <v>90</v>
      </c>
    </row>
    <row r="1077" spans="1:39" x14ac:dyDescent="0.25">
      <c r="A1077" t="s">
        <v>8143</v>
      </c>
      <c r="B1077" t="s">
        <v>4250</v>
      </c>
      <c r="C1077" t="s">
        <v>42</v>
      </c>
      <c r="D1077" t="s">
        <v>4251</v>
      </c>
      <c r="E1077" t="s">
        <v>44</v>
      </c>
      <c r="F1077" s="1">
        <v>0.05</v>
      </c>
      <c r="G1077" t="s">
        <v>7954</v>
      </c>
      <c r="H1077">
        <v>3</v>
      </c>
      <c r="I1077" t="s">
        <v>4253</v>
      </c>
      <c r="J1077">
        <v>1800</v>
      </c>
      <c r="K1077">
        <v>259200</v>
      </c>
      <c r="L1077" t="s">
        <v>7955</v>
      </c>
      <c r="O1077" t="s">
        <v>8145</v>
      </c>
      <c r="P1077" t="s">
        <v>4338</v>
      </c>
      <c r="Q1077" t="s">
        <v>4257</v>
      </c>
      <c r="R1077" t="s">
        <v>7479</v>
      </c>
      <c r="S1077" t="s">
        <v>5588</v>
      </c>
      <c r="T1077" t="s">
        <v>8146</v>
      </c>
      <c r="U1077" t="s">
        <v>8126</v>
      </c>
      <c r="X1077">
        <v>261</v>
      </c>
      <c r="Y1077" t="s">
        <v>4342</v>
      </c>
      <c r="Z1077" t="s">
        <v>4342</v>
      </c>
      <c r="AA1077" t="s">
        <v>4342</v>
      </c>
      <c r="AB1077">
        <v>1</v>
      </c>
      <c r="AC1077">
        <v>0.6</v>
      </c>
      <c r="AD1077">
        <v>1</v>
      </c>
      <c r="AE1077">
        <v>13</v>
      </c>
      <c r="AF1077" t="s">
        <v>4062</v>
      </c>
      <c r="AG1077" t="s">
        <v>4072</v>
      </c>
      <c r="AH1077" t="s">
        <v>74</v>
      </c>
      <c r="AI1077" t="s">
        <v>58</v>
      </c>
      <c r="AJ1077" t="s">
        <v>59</v>
      </c>
      <c r="AK1077" t="s">
        <v>58</v>
      </c>
      <c r="AL1077" t="s">
        <v>84</v>
      </c>
      <c r="AM1077" t="s">
        <v>61</v>
      </c>
    </row>
    <row r="1078" spans="1:39" x14ac:dyDescent="0.25">
      <c r="A1078" t="s">
        <v>8143</v>
      </c>
      <c r="B1078" t="s">
        <v>4250</v>
      </c>
      <c r="C1078" t="s">
        <v>42</v>
      </c>
      <c r="D1078" t="s">
        <v>4251</v>
      </c>
      <c r="E1078" t="s">
        <v>44</v>
      </c>
      <c r="F1078" s="1">
        <v>0.05</v>
      </c>
      <c r="G1078" t="s">
        <v>7954</v>
      </c>
      <c r="H1078">
        <v>3</v>
      </c>
      <c r="I1078" t="s">
        <v>4253</v>
      </c>
      <c r="J1078">
        <v>1800</v>
      </c>
      <c r="K1078">
        <v>259200</v>
      </c>
      <c r="L1078" t="s">
        <v>7955</v>
      </c>
      <c r="O1078" t="s">
        <v>8147</v>
      </c>
      <c r="P1078" t="s">
        <v>4344</v>
      </c>
      <c r="Q1078" t="s">
        <v>4257</v>
      </c>
      <c r="R1078" t="s">
        <v>5849</v>
      </c>
      <c r="S1078" t="s">
        <v>6876</v>
      </c>
      <c r="T1078" t="s">
        <v>6877</v>
      </c>
      <c r="U1078" t="s">
        <v>8126</v>
      </c>
      <c r="X1078">
        <v>16</v>
      </c>
      <c r="Y1078" t="s">
        <v>4348</v>
      </c>
      <c r="Z1078" t="s">
        <v>4348</v>
      </c>
      <c r="AA1078" t="s">
        <v>4348</v>
      </c>
      <c r="AB1078">
        <v>1</v>
      </c>
      <c r="AC1078">
        <v>0.6</v>
      </c>
      <c r="AD1078">
        <v>1</v>
      </c>
      <c r="AE1078">
        <v>13</v>
      </c>
      <c r="AF1078" t="s">
        <v>4062</v>
      </c>
      <c r="AG1078" t="s">
        <v>4072</v>
      </c>
      <c r="AH1078" t="s">
        <v>74</v>
      </c>
      <c r="AI1078" t="s">
        <v>58</v>
      </c>
      <c r="AJ1078" t="s">
        <v>68</v>
      </c>
      <c r="AK1078" t="s">
        <v>58</v>
      </c>
      <c r="AL1078" t="s">
        <v>60</v>
      </c>
      <c r="AM1078" t="s">
        <v>61</v>
      </c>
    </row>
    <row r="1079" spans="1:39" x14ac:dyDescent="0.25">
      <c r="A1079" t="s">
        <v>8148</v>
      </c>
      <c r="B1079" t="s">
        <v>4250</v>
      </c>
      <c r="C1079" t="s">
        <v>42</v>
      </c>
      <c r="D1079" t="s">
        <v>4251</v>
      </c>
      <c r="E1079" t="s">
        <v>44</v>
      </c>
      <c r="F1079" s="1">
        <v>0.05</v>
      </c>
      <c r="G1079" t="s">
        <v>7509</v>
      </c>
      <c r="H1079">
        <v>3</v>
      </c>
      <c r="I1079" t="s">
        <v>4253</v>
      </c>
      <c r="J1079">
        <v>1800</v>
      </c>
      <c r="K1079">
        <v>259200</v>
      </c>
      <c r="L1079" t="s">
        <v>7510</v>
      </c>
      <c r="O1079" t="s">
        <v>8149</v>
      </c>
      <c r="P1079" t="s">
        <v>5048</v>
      </c>
      <c r="Q1079" t="s">
        <v>4257</v>
      </c>
      <c r="R1079" t="s">
        <v>6583</v>
      </c>
      <c r="S1079" t="s">
        <v>6584</v>
      </c>
      <c r="T1079" t="s">
        <v>6585</v>
      </c>
      <c r="U1079" t="s">
        <v>8126</v>
      </c>
      <c r="X1079">
        <v>19</v>
      </c>
      <c r="Y1079" t="s">
        <v>4642</v>
      </c>
      <c r="Z1079" t="s">
        <v>4642</v>
      </c>
      <c r="AA1079" t="s">
        <v>4642</v>
      </c>
      <c r="AB1079">
        <v>1</v>
      </c>
      <c r="AC1079">
        <v>0.7</v>
      </c>
      <c r="AD1079">
        <v>0</v>
      </c>
      <c r="AE1079">
        <v>2</v>
      </c>
      <c r="AF1079" t="s">
        <v>3545</v>
      </c>
      <c r="AG1079" t="s">
        <v>3559</v>
      </c>
      <c r="AH1079" t="s">
        <v>74</v>
      </c>
      <c r="AI1079" t="s">
        <v>58</v>
      </c>
      <c r="AJ1079" t="s">
        <v>133</v>
      </c>
      <c r="AK1079" t="s">
        <v>58</v>
      </c>
      <c r="AL1079" t="s">
        <v>60</v>
      </c>
      <c r="AM1079" t="s">
        <v>61</v>
      </c>
    </row>
    <row r="1080" spans="1:39" x14ac:dyDescent="0.25">
      <c r="A1080" t="s">
        <v>8148</v>
      </c>
      <c r="B1080" t="s">
        <v>4250</v>
      </c>
      <c r="C1080" t="s">
        <v>42</v>
      </c>
      <c r="D1080" t="s">
        <v>4251</v>
      </c>
      <c r="E1080" t="s">
        <v>44</v>
      </c>
      <c r="F1080" s="1">
        <v>0.05</v>
      </c>
      <c r="G1080" t="s">
        <v>7509</v>
      </c>
      <c r="H1080">
        <v>3</v>
      </c>
      <c r="I1080" t="s">
        <v>4253</v>
      </c>
      <c r="J1080">
        <v>1800</v>
      </c>
      <c r="K1080">
        <v>259200</v>
      </c>
      <c r="L1080" t="s">
        <v>7510</v>
      </c>
      <c r="O1080" t="s">
        <v>8150</v>
      </c>
      <c r="P1080" t="s">
        <v>4271</v>
      </c>
      <c r="Q1080" t="s">
        <v>4257</v>
      </c>
      <c r="R1080" t="s">
        <v>8151</v>
      </c>
      <c r="S1080" t="s">
        <v>7240</v>
      </c>
      <c r="T1080" t="s">
        <v>8152</v>
      </c>
      <c r="U1080" t="s">
        <v>8126</v>
      </c>
      <c r="X1080">
        <v>16</v>
      </c>
      <c r="Y1080" t="s">
        <v>4275</v>
      </c>
      <c r="Z1080" t="s">
        <v>4275</v>
      </c>
      <c r="AA1080" t="s">
        <v>4275</v>
      </c>
      <c r="AB1080">
        <v>1</v>
      </c>
      <c r="AC1080">
        <v>0.7</v>
      </c>
      <c r="AD1080">
        <v>0</v>
      </c>
      <c r="AE1080">
        <v>2</v>
      </c>
      <c r="AF1080" t="s">
        <v>3545</v>
      </c>
      <c r="AG1080" t="s">
        <v>3559</v>
      </c>
      <c r="AH1080" t="s">
        <v>74</v>
      </c>
      <c r="AI1080" t="s">
        <v>58</v>
      </c>
      <c r="AJ1080" t="s">
        <v>75</v>
      </c>
      <c r="AK1080" t="s">
        <v>58</v>
      </c>
      <c r="AL1080" t="s">
        <v>84</v>
      </c>
      <c r="AM1080" t="s">
        <v>61</v>
      </c>
    </row>
    <row r="1081" spans="1:39" x14ac:dyDescent="0.25">
      <c r="A1081" t="s">
        <v>8148</v>
      </c>
      <c r="B1081" t="s">
        <v>4250</v>
      </c>
      <c r="C1081" t="s">
        <v>42</v>
      </c>
      <c r="D1081" t="s">
        <v>4251</v>
      </c>
      <c r="E1081" t="s">
        <v>44</v>
      </c>
      <c r="F1081" s="1">
        <v>0.05</v>
      </c>
      <c r="G1081" t="s">
        <v>7509</v>
      </c>
      <c r="H1081">
        <v>3</v>
      </c>
      <c r="I1081" t="s">
        <v>4253</v>
      </c>
      <c r="J1081">
        <v>1800</v>
      </c>
      <c r="K1081">
        <v>259200</v>
      </c>
      <c r="L1081" t="s">
        <v>7510</v>
      </c>
      <c r="O1081" t="s">
        <v>8153</v>
      </c>
      <c r="P1081" t="s">
        <v>4256</v>
      </c>
      <c r="Q1081" t="s">
        <v>4257</v>
      </c>
      <c r="R1081" t="s">
        <v>8154</v>
      </c>
      <c r="S1081" t="s">
        <v>5936</v>
      </c>
      <c r="T1081" t="s">
        <v>8155</v>
      </c>
      <c r="U1081" t="s">
        <v>8126</v>
      </c>
      <c r="X1081">
        <v>11</v>
      </c>
      <c r="Y1081" t="s">
        <v>4262</v>
      </c>
      <c r="Z1081" t="s">
        <v>4262</v>
      </c>
      <c r="AA1081" t="s">
        <v>4262</v>
      </c>
      <c r="AB1081">
        <v>1</v>
      </c>
      <c r="AC1081">
        <v>0.7</v>
      </c>
      <c r="AD1081">
        <v>0</v>
      </c>
      <c r="AE1081">
        <v>2</v>
      </c>
      <c r="AF1081" t="s">
        <v>3545</v>
      </c>
      <c r="AG1081" t="s">
        <v>3559</v>
      </c>
      <c r="AH1081" t="s">
        <v>67</v>
      </c>
      <c r="AI1081" t="s">
        <v>58</v>
      </c>
      <c r="AJ1081" t="s">
        <v>68</v>
      </c>
      <c r="AK1081" t="s">
        <v>58</v>
      </c>
      <c r="AL1081" t="s">
        <v>84</v>
      </c>
      <c r="AM1081" t="s">
        <v>90</v>
      </c>
    </row>
    <row r="1082" spans="1:39" x14ac:dyDescent="0.25">
      <c r="A1082" t="s">
        <v>8156</v>
      </c>
      <c r="B1082" t="s">
        <v>4250</v>
      </c>
      <c r="C1082" t="s">
        <v>42</v>
      </c>
      <c r="D1082" t="s">
        <v>4251</v>
      </c>
      <c r="E1082" t="s">
        <v>44</v>
      </c>
      <c r="F1082" s="1">
        <v>0.05</v>
      </c>
      <c r="G1082" t="s">
        <v>7534</v>
      </c>
      <c r="H1082">
        <v>3</v>
      </c>
      <c r="I1082" t="s">
        <v>4253</v>
      </c>
      <c r="J1082">
        <v>1800</v>
      </c>
      <c r="K1082">
        <v>259200</v>
      </c>
      <c r="L1082" t="s">
        <v>7535</v>
      </c>
      <c r="O1082" t="s">
        <v>8157</v>
      </c>
      <c r="P1082" t="s">
        <v>4280</v>
      </c>
      <c r="Q1082" t="s">
        <v>4257</v>
      </c>
      <c r="R1082" t="s">
        <v>6542</v>
      </c>
      <c r="S1082" t="s">
        <v>8158</v>
      </c>
      <c r="T1082" t="s">
        <v>8159</v>
      </c>
      <c r="U1082" t="s">
        <v>8126</v>
      </c>
      <c r="X1082">
        <v>1520</v>
      </c>
      <c r="Y1082" t="s">
        <v>4284</v>
      </c>
      <c r="Z1082" t="s">
        <v>4284</v>
      </c>
      <c r="AA1082" t="s">
        <v>4284</v>
      </c>
      <c r="AB1082">
        <v>1</v>
      </c>
      <c r="AC1082">
        <v>0.8</v>
      </c>
      <c r="AD1082">
        <v>1</v>
      </c>
      <c r="AE1082">
        <v>1</v>
      </c>
      <c r="AF1082" t="s">
        <v>3843</v>
      </c>
      <c r="AG1082" t="s">
        <v>3850</v>
      </c>
      <c r="AH1082" t="s">
        <v>74</v>
      </c>
      <c r="AI1082" t="s">
        <v>58</v>
      </c>
      <c r="AJ1082" t="s">
        <v>59</v>
      </c>
      <c r="AK1082" t="s">
        <v>58</v>
      </c>
      <c r="AL1082" t="s">
        <v>84</v>
      </c>
      <c r="AM1082" t="s">
        <v>90</v>
      </c>
    </row>
    <row r="1083" spans="1:39" x14ac:dyDescent="0.25">
      <c r="A1083" t="s">
        <v>8156</v>
      </c>
      <c r="B1083" t="s">
        <v>4250</v>
      </c>
      <c r="C1083" t="s">
        <v>42</v>
      </c>
      <c r="D1083" t="s">
        <v>4251</v>
      </c>
      <c r="E1083" t="s">
        <v>44</v>
      </c>
      <c r="F1083" s="1">
        <v>0.05</v>
      </c>
      <c r="G1083" t="s">
        <v>7534</v>
      </c>
      <c r="H1083">
        <v>3</v>
      </c>
      <c r="I1083" t="s">
        <v>4253</v>
      </c>
      <c r="J1083">
        <v>1800</v>
      </c>
      <c r="K1083">
        <v>259200</v>
      </c>
      <c r="L1083" t="s">
        <v>7535</v>
      </c>
      <c r="O1083" t="s">
        <v>8160</v>
      </c>
      <c r="P1083" t="s">
        <v>4327</v>
      </c>
      <c r="Q1083" t="s">
        <v>4257</v>
      </c>
      <c r="R1083" t="s">
        <v>8161</v>
      </c>
      <c r="S1083" t="s">
        <v>5234</v>
      </c>
      <c r="T1083" t="s">
        <v>8162</v>
      </c>
      <c r="U1083" t="s">
        <v>8126</v>
      </c>
      <c r="X1083">
        <v>22</v>
      </c>
      <c r="Y1083" t="s">
        <v>4331</v>
      </c>
      <c r="Z1083" t="s">
        <v>4331</v>
      </c>
      <c r="AA1083" t="s">
        <v>4331</v>
      </c>
      <c r="AB1083">
        <v>1</v>
      </c>
      <c r="AC1083">
        <v>0.8</v>
      </c>
      <c r="AD1083">
        <v>1</v>
      </c>
      <c r="AE1083">
        <v>1</v>
      </c>
      <c r="AF1083" t="s">
        <v>3843</v>
      </c>
      <c r="AG1083" t="s">
        <v>3850</v>
      </c>
      <c r="AH1083" t="s">
        <v>74</v>
      </c>
      <c r="AI1083" t="s">
        <v>58</v>
      </c>
      <c r="AJ1083" t="s">
        <v>68</v>
      </c>
      <c r="AK1083" t="s">
        <v>58</v>
      </c>
      <c r="AL1083" t="s">
        <v>84</v>
      </c>
      <c r="AM1083" t="s">
        <v>90</v>
      </c>
    </row>
    <row r="1084" spans="1:39" x14ac:dyDescent="0.25">
      <c r="A1084" t="s">
        <v>8156</v>
      </c>
      <c r="B1084" t="s">
        <v>4250</v>
      </c>
      <c r="C1084" t="s">
        <v>42</v>
      </c>
      <c r="D1084" t="s">
        <v>4251</v>
      </c>
      <c r="E1084" t="s">
        <v>44</v>
      </c>
      <c r="F1084" s="1">
        <v>0.05</v>
      </c>
      <c r="G1084" t="s">
        <v>7534</v>
      </c>
      <c r="H1084">
        <v>3</v>
      </c>
      <c r="I1084" t="s">
        <v>4253</v>
      </c>
      <c r="J1084">
        <v>1800</v>
      </c>
      <c r="K1084">
        <v>259200</v>
      </c>
      <c r="L1084" t="s">
        <v>7535</v>
      </c>
      <c r="O1084" t="s">
        <v>8163</v>
      </c>
      <c r="P1084" t="s">
        <v>4271</v>
      </c>
      <c r="Q1084" t="s">
        <v>4257</v>
      </c>
      <c r="R1084" t="s">
        <v>5488</v>
      </c>
      <c r="S1084" t="s">
        <v>8164</v>
      </c>
      <c r="T1084" t="s">
        <v>8165</v>
      </c>
      <c r="U1084" t="s">
        <v>8126</v>
      </c>
      <c r="X1084">
        <v>18</v>
      </c>
      <c r="Y1084" t="s">
        <v>4275</v>
      </c>
      <c r="Z1084" t="s">
        <v>4275</v>
      </c>
      <c r="AA1084" t="s">
        <v>4275</v>
      </c>
      <c r="AB1084">
        <v>1</v>
      </c>
      <c r="AC1084">
        <v>0.8</v>
      </c>
      <c r="AD1084">
        <v>1</v>
      </c>
      <c r="AE1084">
        <v>1</v>
      </c>
      <c r="AF1084" t="s">
        <v>3843</v>
      </c>
      <c r="AG1084" t="s">
        <v>3850</v>
      </c>
      <c r="AH1084" t="s">
        <v>74</v>
      </c>
      <c r="AI1084" t="s">
        <v>58</v>
      </c>
      <c r="AJ1084" t="s">
        <v>59</v>
      </c>
      <c r="AK1084" t="s">
        <v>58</v>
      </c>
      <c r="AL1084" t="s">
        <v>84</v>
      </c>
      <c r="AM1084" t="s">
        <v>61</v>
      </c>
    </row>
    <row r="1085" spans="1:39" x14ac:dyDescent="0.25">
      <c r="A1085" t="s">
        <v>8166</v>
      </c>
      <c r="B1085" t="s">
        <v>4250</v>
      </c>
      <c r="C1085" t="s">
        <v>42</v>
      </c>
      <c r="D1085" t="s">
        <v>4251</v>
      </c>
      <c r="E1085" t="s">
        <v>44</v>
      </c>
      <c r="F1085" s="1">
        <v>0.05</v>
      </c>
      <c r="G1085" t="s">
        <v>7509</v>
      </c>
      <c r="H1085">
        <v>3</v>
      </c>
      <c r="I1085" t="s">
        <v>4253</v>
      </c>
      <c r="J1085">
        <v>1800</v>
      </c>
      <c r="K1085">
        <v>259200</v>
      </c>
      <c r="L1085" t="s">
        <v>7510</v>
      </c>
      <c r="O1085" t="s">
        <v>8167</v>
      </c>
      <c r="P1085" t="s">
        <v>4386</v>
      </c>
      <c r="Q1085" t="s">
        <v>4257</v>
      </c>
      <c r="R1085" t="s">
        <v>4369</v>
      </c>
      <c r="S1085" t="s">
        <v>4839</v>
      </c>
      <c r="T1085" t="s">
        <v>8168</v>
      </c>
      <c r="U1085" t="s">
        <v>8126</v>
      </c>
      <c r="X1085">
        <v>62</v>
      </c>
      <c r="Y1085" t="s">
        <v>4390</v>
      </c>
      <c r="Z1085" t="s">
        <v>4390</v>
      </c>
      <c r="AA1085" t="s">
        <v>4390</v>
      </c>
      <c r="AB1085">
        <v>1</v>
      </c>
      <c r="AC1085">
        <v>0.7</v>
      </c>
      <c r="AD1085">
        <v>1</v>
      </c>
      <c r="AE1085">
        <v>3</v>
      </c>
      <c r="AF1085" t="s">
        <v>3545</v>
      </c>
      <c r="AG1085" t="s">
        <v>3560</v>
      </c>
      <c r="AH1085" t="s">
        <v>74</v>
      </c>
      <c r="AI1085" t="s">
        <v>58</v>
      </c>
      <c r="AJ1085" t="s">
        <v>75</v>
      </c>
      <c r="AK1085" t="s">
        <v>58</v>
      </c>
      <c r="AL1085" t="s">
        <v>84</v>
      </c>
      <c r="AM1085" t="s">
        <v>90</v>
      </c>
    </row>
    <row r="1086" spans="1:39" x14ac:dyDescent="0.25">
      <c r="A1086" t="s">
        <v>8166</v>
      </c>
      <c r="B1086" t="s">
        <v>4250</v>
      </c>
      <c r="C1086" t="s">
        <v>42</v>
      </c>
      <c r="D1086" t="s">
        <v>4251</v>
      </c>
      <c r="E1086" t="s">
        <v>44</v>
      </c>
      <c r="F1086" s="1">
        <v>0.05</v>
      </c>
      <c r="G1086" t="s">
        <v>7509</v>
      </c>
      <c r="H1086">
        <v>3</v>
      </c>
      <c r="I1086" t="s">
        <v>4253</v>
      </c>
      <c r="J1086">
        <v>1800</v>
      </c>
      <c r="K1086">
        <v>259200</v>
      </c>
      <c r="L1086" t="s">
        <v>7510</v>
      </c>
      <c r="O1086" t="s">
        <v>8169</v>
      </c>
      <c r="P1086" t="s">
        <v>4570</v>
      </c>
      <c r="Q1086" t="s">
        <v>4257</v>
      </c>
      <c r="R1086" t="s">
        <v>8170</v>
      </c>
      <c r="S1086" t="s">
        <v>8171</v>
      </c>
      <c r="T1086" t="s">
        <v>8172</v>
      </c>
      <c r="U1086" t="s">
        <v>8173</v>
      </c>
      <c r="X1086">
        <v>51</v>
      </c>
      <c r="Y1086" t="s">
        <v>4575</v>
      </c>
      <c r="Z1086" t="s">
        <v>4575</v>
      </c>
      <c r="AA1086" t="s">
        <v>4575</v>
      </c>
      <c r="AB1086">
        <v>1</v>
      </c>
      <c r="AC1086">
        <v>0.7</v>
      </c>
      <c r="AD1086">
        <v>1</v>
      </c>
      <c r="AE1086">
        <v>3</v>
      </c>
      <c r="AF1086" t="s">
        <v>3545</v>
      </c>
      <c r="AG1086" t="s">
        <v>3560</v>
      </c>
      <c r="AH1086" t="s">
        <v>74</v>
      </c>
      <c r="AI1086" t="s">
        <v>58</v>
      </c>
      <c r="AJ1086" t="s">
        <v>68</v>
      </c>
      <c r="AK1086" t="s">
        <v>58</v>
      </c>
      <c r="AL1086" t="s">
        <v>84</v>
      </c>
      <c r="AM1086" t="s">
        <v>61</v>
      </c>
    </row>
    <row r="1087" spans="1:39" x14ac:dyDescent="0.25">
      <c r="A1087" t="s">
        <v>8166</v>
      </c>
      <c r="B1087" t="s">
        <v>4250</v>
      </c>
      <c r="C1087" t="s">
        <v>42</v>
      </c>
      <c r="D1087" t="s">
        <v>4251</v>
      </c>
      <c r="E1087" t="s">
        <v>44</v>
      </c>
      <c r="F1087" s="1">
        <v>0.05</v>
      </c>
      <c r="G1087" t="s">
        <v>7509</v>
      </c>
      <c r="H1087">
        <v>3</v>
      </c>
      <c r="I1087" t="s">
        <v>4253</v>
      </c>
      <c r="J1087">
        <v>1800</v>
      </c>
      <c r="K1087">
        <v>259200</v>
      </c>
      <c r="L1087" t="s">
        <v>7510</v>
      </c>
      <c r="O1087" t="s">
        <v>8174</v>
      </c>
      <c r="P1087" t="s">
        <v>5801</v>
      </c>
      <c r="Q1087" t="s">
        <v>4257</v>
      </c>
      <c r="R1087" t="s">
        <v>8175</v>
      </c>
      <c r="S1087" t="s">
        <v>7888</v>
      </c>
      <c r="T1087" t="s">
        <v>7889</v>
      </c>
      <c r="U1087" t="s">
        <v>8173</v>
      </c>
      <c r="X1087">
        <v>32</v>
      </c>
      <c r="Y1087" t="s">
        <v>5804</v>
      </c>
      <c r="Z1087" t="s">
        <v>5804</v>
      </c>
      <c r="AA1087" t="s">
        <v>5804</v>
      </c>
      <c r="AB1087">
        <v>1</v>
      </c>
      <c r="AC1087">
        <v>0.7</v>
      </c>
      <c r="AD1087">
        <v>1</v>
      </c>
      <c r="AE1087">
        <v>3</v>
      </c>
      <c r="AF1087" t="s">
        <v>3545</v>
      </c>
      <c r="AG1087" t="s">
        <v>3560</v>
      </c>
      <c r="AH1087" t="s">
        <v>74</v>
      </c>
      <c r="AI1087" t="s">
        <v>58</v>
      </c>
      <c r="AJ1087" t="s">
        <v>59</v>
      </c>
      <c r="AK1087" t="s">
        <v>58</v>
      </c>
      <c r="AL1087" t="s">
        <v>60</v>
      </c>
      <c r="AM1087" t="s">
        <v>61</v>
      </c>
    </row>
    <row r="1088" spans="1:39" x14ac:dyDescent="0.25">
      <c r="A1088" t="s">
        <v>8176</v>
      </c>
      <c r="B1088" t="s">
        <v>4250</v>
      </c>
      <c r="C1088" t="s">
        <v>42</v>
      </c>
      <c r="D1088" t="s">
        <v>4251</v>
      </c>
      <c r="E1088" t="s">
        <v>44</v>
      </c>
      <c r="F1088" s="1">
        <v>0.05</v>
      </c>
      <c r="G1088" t="s">
        <v>7534</v>
      </c>
      <c r="H1088">
        <v>3</v>
      </c>
      <c r="I1088" t="s">
        <v>4253</v>
      </c>
      <c r="J1088">
        <v>1800</v>
      </c>
      <c r="K1088">
        <v>259200</v>
      </c>
      <c r="L1088" t="s">
        <v>7535</v>
      </c>
      <c r="O1088" t="s">
        <v>8177</v>
      </c>
      <c r="P1088" t="s">
        <v>4344</v>
      </c>
      <c r="Q1088" t="s">
        <v>4257</v>
      </c>
      <c r="R1088" t="s">
        <v>4328</v>
      </c>
      <c r="S1088" t="s">
        <v>7503</v>
      </c>
      <c r="T1088" t="s">
        <v>8178</v>
      </c>
      <c r="U1088" t="s">
        <v>8173</v>
      </c>
      <c r="X1088">
        <v>17</v>
      </c>
      <c r="Y1088" t="s">
        <v>4348</v>
      </c>
      <c r="Z1088" t="s">
        <v>4348</v>
      </c>
      <c r="AA1088" t="s">
        <v>4348</v>
      </c>
      <c r="AB1088">
        <v>1</v>
      </c>
      <c r="AC1088">
        <v>0.8</v>
      </c>
      <c r="AD1088">
        <v>1</v>
      </c>
      <c r="AE1088">
        <v>2</v>
      </c>
      <c r="AF1088" t="s">
        <v>3843</v>
      </c>
      <c r="AG1088" t="s">
        <v>3857</v>
      </c>
      <c r="AH1088" t="s">
        <v>74</v>
      </c>
      <c r="AI1088" t="s">
        <v>58</v>
      </c>
      <c r="AJ1088" t="s">
        <v>75</v>
      </c>
      <c r="AK1088" t="s">
        <v>58</v>
      </c>
      <c r="AL1088" t="s">
        <v>60</v>
      </c>
      <c r="AM1088" t="s">
        <v>61</v>
      </c>
    </row>
    <row r="1089" spans="1:39" x14ac:dyDescent="0.25">
      <c r="A1089" t="s">
        <v>8176</v>
      </c>
      <c r="B1089" t="s">
        <v>4250</v>
      </c>
      <c r="C1089" t="s">
        <v>42</v>
      </c>
      <c r="D1089" t="s">
        <v>4251</v>
      </c>
      <c r="E1089" t="s">
        <v>44</v>
      </c>
      <c r="F1089" s="1">
        <v>0.05</v>
      </c>
      <c r="G1089" t="s">
        <v>7534</v>
      </c>
      <c r="H1089">
        <v>3</v>
      </c>
      <c r="I1089" t="s">
        <v>4253</v>
      </c>
      <c r="J1089">
        <v>1800</v>
      </c>
      <c r="K1089">
        <v>259200</v>
      </c>
      <c r="L1089" t="s">
        <v>7535</v>
      </c>
      <c r="O1089" t="s">
        <v>8179</v>
      </c>
      <c r="P1089" t="s">
        <v>4623</v>
      </c>
      <c r="Q1089" t="s">
        <v>4257</v>
      </c>
      <c r="R1089" t="s">
        <v>7153</v>
      </c>
      <c r="S1089" t="s">
        <v>8180</v>
      </c>
      <c r="T1089" t="s">
        <v>8181</v>
      </c>
      <c r="U1089" t="s">
        <v>8173</v>
      </c>
      <c r="X1089">
        <v>18</v>
      </c>
      <c r="Y1089" t="s">
        <v>4627</v>
      </c>
      <c r="Z1089" t="s">
        <v>4627</v>
      </c>
      <c r="AA1089" t="s">
        <v>4627</v>
      </c>
      <c r="AB1089">
        <v>1</v>
      </c>
      <c r="AC1089">
        <v>0.8</v>
      </c>
      <c r="AD1089">
        <v>1</v>
      </c>
      <c r="AE1089">
        <v>2</v>
      </c>
      <c r="AF1089" t="s">
        <v>3843</v>
      </c>
      <c r="AG1089" t="s">
        <v>3857</v>
      </c>
      <c r="AH1089" t="s">
        <v>67</v>
      </c>
      <c r="AI1089" t="s">
        <v>58</v>
      </c>
      <c r="AJ1089" t="s">
        <v>133</v>
      </c>
      <c r="AK1089" t="s">
        <v>58</v>
      </c>
      <c r="AL1089" t="s">
        <v>84</v>
      </c>
      <c r="AM1089" t="s">
        <v>61</v>
      </c>
    </row>
    <row r="1090" spans="1:39" x14ac:dyDescent="0.25">
      <c r="A1090" t="s">
        <v>8176</v>
      </c>
      <c r="B1090" t="s">
        <v>4250</v>
      </c>
      <c r="C1090" t="s">
        <v>42</v>
      </c>
      <c r="D1090" t="s">
        <v>4251</v>
      </c>
      <c r="E1090" t="s">
        <v>44</v>
      </c>
      <c r="F1090" s="1">
        <v>0.05</v>
      </c>
      <c r="G1090" t="s">
        <v>7534</v>
      </c>
      <c r="H1090">
        <v>3</v>
      </c>
      <c r="I1090" t="s">
        <v>4253</v>
      </c>
      <c r="J1090">
        <v>1800</v>
      </c>
      <c r="K1090">
        <v>259200</v>
      </c>
      <c r="L1090" t="s">
        <v>7535</v>
      </c>
      <c r="O1090" t="s">
        <v>8182</v>
      </c>
      <c r="P1090" t="s">
        <v>4338</v>
      </c>
      <c r="Q1090" t="s">
        <v>4257</v>
      </c>
      <c r="R1090" t="s">
        <v>8183</v>
      </c>
      <c r="S1090" t="s">
        <v>8184</v>
      </c>
      <c r="T1090" t="s">
        <v>8185</v>
      </c>
      <c r="U1090" t="s">
        <v>8173</v>
      </c>
      <c r="X1090">
        <v>11</v>
      </c>
      <c r="Y1090" t="s">
        <v>4342</v>
      </c>
      <c r="Z1090" t="s">
        <v>4342</v>
      </c>
      <c r="AA1090" t="s">
        <v>4342</v>
      </c>
      <c r="AB1090">
        <v>1</v>
      </c>
      <c r="AC1090">
        <v>0.8</v>
      </c>
      <c r="AD1090">
        <v>1</v>
      </c>
      <c r="AE1090">
        <v>2</v>
      </c>
      <c r="AF1090" t="s">
        <v>3843</v>
      </c>
      <c r="AG1090" t="s">
        <v>3857</v>
      </c>
      <c r="AH1090" t="s">
        <v>74</v>
      </c>
      <c r="AI1090" t="s">
        <v>58</v>
      </c>
      <c r="AJ1090" t="s">
        <v>75</v>
      </c>
      <c r="AK1090" t="s">
        <v>58</v>
      </c>
      <c r="AL1090" t="s">
        <v>84</v>
      </c>
      <c r="AM1090" t="s">
        <v>61</v>
      </c>
    </row>
    <row r="1091" spans="1:39" x14ac:dyDescent="0.25">
      <c r="A1091" t="s">
        <v>8186</v>
      </c>
      <c r="B1091" t="s">
        <v>4250</v>
      </c>
      <c r="C1091" t="s">
        <v>42</v>
      </c>
      <c r="D1091" t="s">
        <v>4251</v>
      </c>
      <c r="E1091" t="s">
        <v>44</v>
      </c>
      <c r="F1091" s="1">
        <v>0.05</v>
      </c>
      <c r="G1091" t="s">
        <v>7534</v>
      </c>
      <c r="H1091">
        <v>3</v>
      </c>
      <c r="I1091" t="s">
        <v>4253</v>
      </c>
      <c r="J1091">
        <v>1800</v>
      </c>
      <c r="K1091">
        <v>259200</v>
      </c>
      <c r="L1091" t="s">
        <v>7535</v>
      </c>
      <c r="O1091" t="s">
        <v>8187</v>
      </c>
      <c r="P1091" t="s">
        <v>4327</v>
      </c>
      <c r="Q1091" t="s">
        <v>4257</v>
      </c>
      <c r="R1091" t="s">
        <v>8188</v>
      </c>
      <c r="S1091" t="s">
        <v>8189</v>
      </c>
      <c r="T1091" t="s">
        <v>8190</v>
      </c>
      <c r="U1091" t="s">
        <v>8173</v>
      </c>
      <c r="X1091">
        <v>19</v>
      </c>
      <c r="Y1091" t="s">
        <v>4331</v>
      </c>
      <c r="Z1091" t="s">
        <v>4331</v>
      </c>
      <c r="AA1091" t="s">
        <v>4331</v>
      </c>
      <c r="AB1091">
        <v>1</v>
      </c>
      <c r="AC1091">
        <v>0.7</v>
      </c>
      <c r="AD1091">
        <v>1</v>
      </c>
      <c r="AE1091">
        <v>4</v>
      </c>
      <c r="AF1091" t="s">
        <v>3545</v>
      </c>
      <c r="AG1091" t="s">
        <v>3561</v>
      </c>
      <c r="AH1091" t="s">
        <v>74</v>
      </c>
      <c r="AI1091" t="s">
        <v>58</v>
      </c>
      <c r="AJ1091" t="s">
        <v>142</v>
      </c>
      <c r="AK1091" t="s">
        <v>58</v>
      </c>
      <c r="AL1091" t="s">
        <v>84</v>
      </c>
      <c r="AM1091" t="s">
        <v>90</v>
      </c>
    </row>
    <row r="1092" spans="1:39" x14ac:dyDescent="0.25">
      <c r="A1092" t="s">
        <v>8186</v>
      </c>
      <c r="B1092" t="s">
        <v>4250</v>
      </c>
      <c r="C1092" t="s">
        <v>42</v>
      </c>
      <c r="D1092" t="s">
        <v>4251</v>
      </c>
      <c r="E1092" t="s">
        <v>44</v>
      </c>
      <c r="F1092" s="1">
        <v>0.05</v>
      </c>
      <c r="G1092" t="s">
        <v>7534</v>
      </c>
      <c r="H1092">
        <v>3</v>
      </c>
      <c r="I1092" t="s">
        <v>4253</v>
      </c>
      <c r="J1092">
        <v>1800</v>
      </c>
      <c r="K1092">
        <v>259200</v>
      </c>
      <c r="L1092" t="s">
        <v>7535</v>
      </c>
      <c r="O1092" t="s">
        <v>8191</v>
      </c>
      <c r="P1092" t="s">
        <v>4623</v>
      </c>
      <c r="Q1092" t="s">
        <v>4257</v>
      </c>
      <c r="R1092" t="s">
        <v>4821</v>
      </c>
      <c r="S1092" t="s">
        <v>4731</v>
      </c>
      <c r="T1092" t="s">
        <v>7252</v>
      </c>
      <c r="U1092" t="s">
        <v>8173</v>
      </c>
      <c r="X1092">
        <v>14</v>
      </c>
      <c r="Y1092" t="s">
        <v>4627</v>
      </c>
      <c r="Z1092" t="s">
        <v>4627</v>
      </c>
      <c r="AA1092" t="s">
        <v>4627</v>
      </c>
      <c r="AB1092">
        <v>1</v>
      </c>
      <c r="AC1092">
        <v>0.7</v>
      </c>
      <c r="AD1092">
        <v>1</v>
      </c>
      <c r="AE1092">
        <v>4</v>
      </c>
      <c r="AF1092" t="s">
        <v>3545</v>
      </c>
      <c r="AG1092" t="s">
        <v>3561</v>
      </c>
      <c r="AH1092" t="s">
        <v>67</v>
      </c>
      <c r="AI1092" t="s">
        <v>58</v>
      </c>
      <c r="AJ1092" t="s">
        <v>68</v>
      </c>
      <c r="AK1092" t="s">
        <v>58</v>
      </c>
      <c r="AL1092" t="s">
        <v>84</v>
      </c>
      <c r="AM1092" t="s">
        <v>61</v>
      </c>
    </row>
    <row r="1093" spans="1:39" x14ac:dyDescent="0.25">
      <c r="A1093" t="s">
        <v>8186</v>
      </c>
      <c r="B1093" t="s">
        <v>4250</v>
      </c>
      <c r="C1093" t="s">
        <v>42</v>
      </c>
      <c r="D1093" t="s">
        <v>4251</v>
      </c>
      <c r="E1093" t="s">
        <v>44</v>
      </c>
      <c r="F1093" s="1">
        <v>0.05</v>
      </c>
      <c r="G1093" t="s">
        <v>7534</v>
      </c>
      <c r="H1093">
        <v>3</v>
      </c>
      <c r="I1093" t="s">
        <v>4253</v>
      </c>
      <c r="J1093">
        <v>1800</v>
      </c>
      <c r="K1093">
        <v>259200</v>
      </c>
      <c r="L1093" t="s">
        <v>7535</v>
      </c>
      <c r="O1093" t="s">
        <v>8192</v>
      </c>
      <c r="P1093" t="s">
        <v>4338</v>
      </c>
      <c r="Q1093" t="s">
        <v>4257</v>
      </c>
      <c r="R1093" t="s">
        <v>5100</v>
      </c>
      <c r="S1093" t="s">
        <v>8193</v>
      </c>
      <c r="T1093" t="s">
        <v>8194</v>
      </c>
      <c r="U1093" t="s">
        <v>8173</v>
      </c>
      <c r="X1093">
        <v>15</v>
      </c>
      <c r="Y1093" t="s">
        <v>4342</v>
      </c>
      <c r="Z1093" t="s">
        <v>4342</v>
      </c>
      <c r="AA1093" t="s">
        <v>4342</v>
      </c>
      <c r="AB1093">
        <v>1</v>
      </c>
      <c r="AC1093">
        <v>0.7</v>
      </c>
      <c r="AD1093">
        <v>1</v>
      </c>
      <c r="AE1093">
        <v>4</v>
      </c>
      <c r="AF1093" t="s">
        <v>3545</v>
      </c>
      <c r="AG1093" t="s">
        <v>3561</v>
      </c>
      <c r="AH1093" t="s">
        <v>74</v>
      </c>
      <c r="AI1093" t="s">
        <v>58</v>
      </c>
      <c r="AJ1093" t="s">
        <v>75</v>
      </c>
      <c r="AK1093" t="s">
        <v>58</v>
      </c>
      <c r="AL1093" t="s">
        <v>84</v>
      </c>
      <c r="AM1093" t="s">
        <v>61</v>
      </c>
    </row>
    <row r="1094" spans="1:39" x14ac:dyDescent="0.25">
      <c r="A1094" t="s">
        <v>8195</v>
      </c>
      <c r="B1094" t="s">
        <v>4250</v>
      </c>
      <c r="C1094" t="s">
        <v>42</v>
      </c>
      <c r="D1094" t="s">
        <v>4251</v>
      </c>
      <c r="E1094" t="s">
        <v>44</v>
      </c>
      <c r="F1094" s="1">
        <v>0.05</v>
      </c>
      <c r="G1094" t="s">
        <v>7954</v>
      </c>
      <c r="H1094">
        <v>3</v>
      </c>
      <c r="I1094" t="s">
        <v>4253</v>
      </c>
      <c r="J1094">
        <v>1800</v>
      </c>
      <c r="K1094">
        <v>259200</v>
      </c>
      <c r="L1094" t="s">
        <v>7955</v>
      </c>
      <c r="O1094" t="s">
        <v>8196</v>
      </c>
      <c r="P1094" t="s">
        <v>4401</v>
      </c>
      <c r="Q1094" t="s">
        <v>4257</v>
      </c>
      <c r="R1094" t="s">
        <v>8197</v>
      </c>
      <c r="S1094" t="s">
        <v>8198</v>
      </c>
      <c r="T1094" t="s">
        <v>8199</v>
      </c>
      <c r="U1094" t="s">
        <v>8173</v>
      </c>
      <c r="X1094">
        <v>57</v>
      </c>
      <c r="Y1094" t="s">
        <v>4405</v>
      </c>
      <c r="Z1094" t="s">
        <v>4405</v>
      </c>
      <c r="AA1094" t="s">
        <v>4405</v>
      </c>
      <c r="AB1094">
        <v>1</v>
      </c>
      <c r="AC1094">
        <v>0.6</v>
      </c>
      <c r="AD1094">
        <v>0</v>
      </c>
      <c r="AE1094">
        <v>14</v>
      </c>
      <c r="AF1094" t="s">
        <v>4062</v>
      </c>
      <c r="AG1094" t="s">
        <v>4073</v>
      </c>
      <c r="AH1094" t="s">
        <v>57</v>
      </c>
      <c r="AI1094" t="s">
        <v>58</v>
      </c>
      <c r="AJ1094" t="s">
        <v>142</v>
      </c>
      <c r="AK1094" t="s">
        <v>58</v>
      </c>
      <c r="AL1094" t="s">
        <v>84</v>
      </c>
      <c r="AM1094" t="s">
        <v>61</v>
      </c>
    </row>
    <row r="1095" spans="1:39" x14ac:dyDescent="0.25">
      <c r="A1095" t="s">
        <v>8195</v>
      </c>
      <c r="B1095" t="s">
        <v>4250</v>
      </c>
      <c r="C1095" t="s">
        <v>42</v>
      </c>
      <c r="D1095" t="s">
        <v>4251</v>
      </c>
      <c r="E1095" t="s">
        <v>44</v>
      </c>
      <c r="F1095" s="1">
        <v>0.05</v>
      </c>
      <c r="G1095" t="s">
        <v>7954</v>
      </c>
      <c r="H1095">
        <v>3</v>
      </c>
      <c r="I1095" t="s">
        <v>4253</v>
      </c>
      <c r="J1095">
        <v>1800</v>
      </c>
      <c r="K1095">
        <v>259200</v>
      </c>
      <c r="L1095" t="s">
        <v>7955</v>
      </c>
      <c r="O1095" t="s">
        <v>8200</v>
      </c>
      <c r="P1095" t="s">
        <v>4338</v>
      </c>
      <c r="Q1095" t="s">
        <v>4257</v>
      </c>
      <c r="R1095" t="s">
        <v>6286</v>
      </c>
      <c r="S1095" t="s">
        <v>8201</v>
      </c>
      <c r="T1095" t="s">
        <v>8202</v>
      </c>
      <c r="U1095" t="s">
        <v>8173</v>
      </c>
      <c r="X1095">
        <v>290</v>
      </c>
      <c r="Y1095" t="s">
        <v>4342</v>
      </c>
      <c r="Z1095" t="s">
        <v>4342</v>
      </c>
      <c r="AA1095" t="s">
        <v>4342</v>
      </c>
      <c r="AB1095">
        <v>1</v>
      </c>
      <c r="AC1095">
        <v>0.6</v>
      </c>
      <c r="AD1095">
        <v>0</v>
      </c>
      <c r="AE1095">
        <v>14</v>
      </c>
      <c r="AF1095" t="s">
        <v>4062</v>
      </c>
      <c r="AG1095" t="s">
        <v>4073</v>
      </c>
      <c r="AH1095" t="s">
        <v>74</v>
      </c>
      <c r="AI1095" t="s">
        <v>58</v>
      </c>
      <c r="AJ1095" t="s">
        <v>68</v>
      </c>
      <c r="AK1095" t="s">
        <v>58</v>
      </c>
      <c r="AL1095" t="s">
        <v>84</v>
      </c>
      <c r="AM1095" t="s">
        <v>61</v>
      </c>
    </row>
    <row r="1096" spans="1:39" x14ac:dyDescent="0.25">
      <c r="A1096" t="s">
        <v>8195</v>
      </c>
      <c r="B1096" t="s">
        <v>4250</v>
      </c>
      <c r="C1096" t="s">
        <v>42</v>
      </c>
      <c r="D1096" t="s">
        <v>4251</v>
      </c>
      <c r="E1096" t="s">
        <v>44</v>
      </c>
      <c r="F1096" s="1">
        <v>0.05</v>
      </c>
      <c r="G1096" t="s">
        <v>7954</v>
      </c>
      <c r="H1096">
        <v>3</v>
      </c>
      <c r="I1096" t="s">
        <v>4253</v>
      </c>
      <c r="J1096">
        <v>1800</v>
      </c>
      <c r="K1096">
        <v>259200</v>
      </c>
      <c r="L1096" t="s">
        <v>7955</v>
      </c>
      <c r="O1096" t="s">
        <v>8203</v>
      </c>
      <c r="P1096" t="s">
        <v>5048</v>
      </c>
      <c r="Q1096" t="s">
        <v>4257</v>
      </c>
      <c r="R1096" t="s">
        <v>7306</v>
      </c>
      <c r="S1096" t="s">
        <v>8204</v>
      </c>
      <c r="T1096" t="s">
        <v>8205</v>
      </c>
      <c r="U1096" t="s">
        <v>8206</v>
      </c>
      <c r="X1096">
        <v>23</v>
      </c>
      <c r="Y1096" t="s">
        <v>4642</v>
      </c>
      <c r="Z1096" t="s">
        <v>4642</v>
      </c>
      <c r="AA1096" t="s">
        <v>4642</v>
      </c>
      <c r="AB1096">
        <v>1</v>
      </c>
      <c r="AC1096">
        <v>0.6</v>
      </c>
      <c r="AD1096">
        <v>0</v>
      </c>
      <c r="AE1096">
        <v>14</v>
      </c>
      <c r="AF1096" t="s">
        <v>4062</v>
      </c>
      <c r="AG1096" t="s">
        <v>4073</v>
      </c>
      <c r="AH1096" t="s">
        <v>74</v>
      </c>
      <c r="AI1096" t="s">
        <v>58</v>
      </c>
      <c r="AJ1096" t="s">
        <v>133</v>
      </c>
      <c r="AK1096" t="s">
        <v>58</v>
      </c>
      <c r="AL1096" t="s">
        <v>60</v>
      </c>
      <c r="AM1096" t="s">
        <v>61</v>
      </c>
    </row>
    <row r="1097" spans="1:39" x14ac:dyDescent="0.25">
      <c r="A1097" t="s">
        <v>8207</v>
      </c>
      <c r="B1097" t="s">
        <v>4250</v>
      </c>
      <c r="C1097" t="s">
        <v>42</v>
      </c>
      <c r="D1097" t="s">
        <v>4251</v>
      </c>
      <c r="E1097" t="s">
        <v>44</v>
      </c>
      <c r="F1097" s="1">
        <v>0.05</v>
      </c>
      <c r="G1097" t="s">
        <v>7509</v>
      </c>
      <c r="H1097">
        <v>3</v>
      </c>
      <c r="I1097" t="s">
        <v>4253</v>
      </c>
      <c r="J1097">
        <v>1800</v>
      </c>
      <c r="K1097">
        <v>259200</v>
      </c>
      <c r="L1097" t="s">
        <v>7510</v>
      </c>
      <c r="O1097" t="s">
        <v>8208</v>
      </c>
      <c r="P1097" t="s">
        <v>4363</v>
      </c>
      <c r="Q1097" t="s">
        <v>4257</v>
      </c>
      <c r="R1097" t="s">
        <v>5298</v>
      </c>
      <c r="S1097" t="s">
        <v>7679</v>
      </c>
      <c r="T1097" t="s">
        <v>8209</v>
      </c>
      <c r="U1097" t="s">
        <v>8173</v>
      </c>
      <c r="X1097">
        <v>29</v>
      </c>
      <c r="Y1097" t="s">
        <v>4367</v>
      </c>
      <c r="Z1097" t="s">
        <v>4367</v>
      </c>
      <c r="AA1097" t="s">
        <v>4367</v>
      </c>
      <c r="AB1097">
        <v>1</v>
      </c>
      <c r="AC1097">
        <v>0.7</v>
      </c>
      <c r="AD1097">
        <v>1</v>
      </c>
      <c r="AE1097">
        <v>5</v>
      </c>
      <c r="AF1097" t="s">
        <v>3545</v>
      </c>
      <c r="AG1097" t="s">
        <v>3562</v>
      </c>
      <c r="AH1097" t="s">
        <v>67</v>
      </c>
      <c r="AI1097" t="s">
        <v>58</v>
      </c>
      <c r="AJ1097" t="s">
        <v>133</v>
      </c>
      <c r="AK1097" t="s">
        <v>58</v>
      </c>
      <c r="AL1097" t="s">
        <v>84</v>
      </c>
      <c r="AM1097" t="s">
        <v>61</v>
      </c>
    </row>
    <row r="1098" spans="1:39" x14ac:dyDescent="0.25">
      <c r="A1098" t="s">
        <v>8207</v>
      </c>
      <c r="B1098" t="s">
        <v>4250</v>
      </c>
      <c r="C1098" t="s">
        <v>42</v>
      </c>
      <c r="D1098" t="s">
        <v>4251</v>
      </c>
      <c r="E1098" t="s">
        <v>44</v>
      </c>
      <c r="F1098" s="1">
        <v>0.05</v>
      </c>
      <c r="G1098" t="s">
        <v>7509</v>
      </c>
      <c r="H1098">
        <v>3</v>
      </c>
      <c r="I1098" t="s">
        <v>4253</v>
      </c>
      <c r="J1098">
        <v>1800</v>
      </c>
      <c r="K1098">
        <v>259200</v>
      </c>
      <c r="L1098" t="s">
        <v>7510</v>
      </c>
      <c r="O1098" t="s">
        <v>8210</v>
      </c>
      <c r="P1098" t="s">
        <v>5476</v>
      </c>
      <c r="Q1098" t="s">
        <v>4257</v>
      </c>
      <c r="R1098" t="s">
        <v>5150</v>
      </c>
      <c r="S1098" t="s">
        <v>4417</v>
      </c>
      <c r="T1098" t="s">
        <v>4418</v>
      </c>
      <c r="U1098" t="s">
        <v>8206</v>
      </c>
      <c r="X1098">
        <v>18</v>
      </c>
      <c r="Y1098" t="s">
        <v>5480</v>
      </c>
      <c r="Z1098" t="s">
        <v>5480</v>
      </c>
      <c r="AA1098" t="s">
        <v>5480</v>
      </c>
      <c r="AB1098">
        <v>1</v>
      </c>
      <c r="AC1098">
        <v>0.7</v>
      </c>
      <c r="AD1098">
        <v>1</v>
      </c>
      <c r="AE1098">
        <v>5</v>
      </c>
      <c r="AF1098" t="s">
        <v>3545</v>
      </c>
      <c r="AG1098" t="s">
        <v>3562</v>
      </c>
      <c r="AH1098" t="s">
        <v>74</v>
      </c>
      <c r="AI1098" t="s">
        <v>58</v>
      </c>
      <c r="AJ1098" t="s">
        <v>75</v>
      </c>
      <c r="AK1098" t="s">
        <v>58</v>
      </c>
      <c r="AL1098" t="s">
        <v>60</v>
      </c>
      <c r="AM1098" t="s">
        <v>61</v>
      </c>
    </row>
    <row r="1099" spans="1:39" x14ac:dyDescent="0.25">
      <c r="A1099" t="s">
        <v>8207</v>
      </c>
      <c r="B1099" t="s">
        <v>4250</v>
      </c>
      <c r="C1099" t="s">
        <v>42</v>
      </c>
      <c r="D1099" t="s">
        <v>4251</v>
      </c>
      <c r="E1099" t="s">
        <v>44</v>
      </c>
      <c r="F1099" s="1">
        <v>0.05</v>
      </c>
      <c r="G1099" t="s">
        <v>7509</v>
      </c>
      <c r="H1099">
        <v>3</v>
      </c>
      <c r="I1099" t="s">
        <v>4253</v>
      </c>
      <c r="J1099">
        <v>1800</v>
      </c>
      <c r="K1099">
        <v>259200</v>
      </c>
      <c r="L1099" t="s">
        <v>7510</v>
      </c>
      <c r="O1099" t="s">
        <v>8211</v>
      </c>
      <c r="P1099" t="s">
        <v>4292</v>
      </c>
      <c r="Q1099" t="s">
        <v>4257</v>
      </c>
      <c r="R1099" t="s">
        <v>8212</v>
      </c>
      <c r="S1099" t="s">
        <v>5019</v>
      </c>
      <c r="T1099" t="s">
        <v>5020</v>
      </c>
      <c r="U1099" t="s">
        <v>8206</v>
      </c>
      <c r="X1099">
        <v>44</v>
      </c>
      <c r="Y1099" t="s">
        <v>4296</v>
      </c>
      <c r="Z1099" t="s">
        <v>4296</v>
      </c>
      <c r="AA1099" t="s">
        <v>4296</v>
      </c>
      <c r="AB1099">
        <v>1</v>
      </c>
      <c r="AC1099">
        <v>0.7</v>
      </c>
      <c r="AD1099">
        <v>1</v>
      </c>
      <c r="AE1099">
        <v>5</v>
      </c>
      <c r="AF1099" t="s">
        <v>3545</v>
      </c>
      <c r="AG1099" t="s">
        <v>3562</v>
      </c>
      <c r="AH1099" t="s">
        <v>74</v>
      </c>
      <c r="AI1099" t="s">
        <v>58</v>
      </c>
      <c r="AJ1099" t="s">
        <v>59</v>
      </c>
      <c r="AK1099" t="s">
        <v>58</v>
      </c>
      <c r="AL1099" t="s">
        <v>84</v>
      </c>
      <c r="AM1099" t="s">
        <v>61</v>
      </c>
    </row>
    <row r="1100" spans="1:39" x14ac:dyDescent="0.25">
      <c r="A1100" t="s">
        <v>8213</v>
      </c>
      <c r="B1100" t="s">
        <v>4250</v>
      </c>
      <c r="C1100" t="s">
        <v>42</v>
      </c>
      <c r="D1100" t="s">
        <v>4251</v>
      </c>
      <c r="E1100" t="s">
        <v>44</v>
      </c>
      <c r="F1100" s="1">
        <v>0.05</v>
      </c>
      <c r="G1100" t="s">
        <v>7534</v>
      </c>
      <c r="H1100">
        <v>3</v>
      </c>
      <c r="I1100" t="s">
        <v>4253</v>
      </c>
      <c r="J1100">
        <v>1800</v>
      </c>
      <c r="K1100">
        <v>259200</v>
      </c>
      <c r="L1100" t="s">
        <v>7535</v>
      </c>
      <c r="O1100" t="s">
        <v>8214</v>
      </c>
      <c r="P1100" t="s">
        <v>4286</v>
      </c>
      <c r="Q1100" t="s">
        <v>4257</v>
      </c>
      <c r="R1100" t="s">
        <v>7658</v>
      </c>
      <c r="S1100" t="s">
        <v>4536</v>
      </c>
      <c r="T1100" t="s">
        <v>4537</v>
      </c>
      <c r="U1100" t="s">
        <v>8206</v>
      </c>
      <c r="X1100">
        <v>16</v>
      </c>
      <c r="Y1100" t="s">
        <v>4290</v>
      </c>
      <c r="Z1100" t="s">
        <v>4290</v>
      </c>
      <c r="AA1100" t="s">
        <v>4290</v>
      </c>
      <c r="AB1100">
        <v>1</v>
      </c>
      <c r="AC1100">
        <v>0.8</v>
      </c>
      <c r="AD1100">
        <v>1</v>
      </c>
      <c r="AE1100">
        <v>3</v>
      </c>
      <c r="AF1100" t="s">
        <v>3843</v>
      </c>
      <c r="AG1100" t="s">
        <v>3858</v>
      </c>
      <c r="AH1100" t="s">
        <v>67</v>
      </c>
      <c r="AI1100" t="s">
        <v>58</v>
      </c>
      <c r="AJ1100" t="s">
        <v>75</v>
      </c>
      <c r="AK1100" t="s">
        <v>58</v>
      </c>
      <c r="AL1100" t="s">
        <v>84</v>
      </c>
      <c r="AM1100" t="s">
        <v>61</v>
      </c>
    </row>
    <row r="1101" spans="1:39" x14ac:dyDescent="0.25">
      <c r="A1101" t="s">
        <v>8213</v>
      </c>
      <c r="B1101" t="s">
        <v>4250</v>
      </c>
      <c r="C1101" t="s">
        <v>42</v>
      </c>
      <c r="D1101" t="s">
        <v>4251</v>
      </c>
      <c r="E1101" t="s">
        <v>44</v>
      </c>
      <c r="F1101" s="1">
        <v>0.05</v>
      </c>
      <c r="G1101" t="s">
        <v>7534</v>
      </c>
      <c r="H1101">
        <v>3</v>
      </c>
      <c r="I1101" t="s">
        <v>4253</v>
      </c>
      <c r="J1101">
        <v>1800</v>
      </c>
      <c r="K1101">
        <v>259200</v>
      </c>
      <c r="L1101" t="s">
        <v>7535</v>
      </c>
      <c r="O1101" t="s">
        <v>8215</v>
      </c>
      <c r="P1101" t="s">
        <v>4507</v>
      </c>
      <c r="Q1101" t="s">
        <v>4257</v>
      </c>
      <c r="R1101" t="s">
        <v>6058</v>
      </c>
      <c r="S1101" t="s">
        <v>4434</v>
      </c>
      <c r="T1101" t="s">
        <v>4435</v>
      </c>
      <c r="U1101" t="s">
        <v>8206</v>
      </c>
      <c r="X1101">
        <v>16</v>
      </c>
      <c r="Y1101" t="s">
        <v>4511</v>
      </c>
      <c r="Z1101" t="s">
        <v>4511</v>
      </c>
      <c r="AA1101" t="s">
        <v>4511</v>
      </c>
      <c r="AB1101">
        <v>1</v>
      </c>
      <c r="AC1101">
        <v>0.8</v>
      </c>
      <c r="AD1101">
        <v>1</v>
      </c>
      <c r="AE1101">
        <v>3</v>
      </c>
      <c r="AF1101" t="s">
        <v>3843</v>
      </c>
      <c r="AG1101" t="s">
        <v>3858</v>
      </c>
      <c r="AH1101" t="s">
        <v>74</v>
      </c>
      <c r="AI1101" t="s">
        <v>58</v>
      </c>
      <c r="AJ1101" t="s">
        <v>75</v>
      </c>
      <c r="AK1101" t="s">
        <v>58</v>
      </c>
      <c r="AL1101" t="s">
        <v>84</v>
      </c>
      <c r="AM1101" t="s">
        <v>90</v>
      </c>
    </row>
    <row r="1102" spans="1:39" x14ac:dyDescent="0.25">
      <c r="A1102" t="s">
        <v>8213</v>
      </c>
      <c r="B1102" t="s">
        <v>4250</v>
      </c>
      <c r="C1102" t="s">
        <v>42</v>
      </c>
      <c r="D1102" t="s">
        <v>4251</v>
      </c>
      <c r="E1102" t="s">
        <v>44</v>
      </c>
      <c r="F1102" s="1">
        <v>0.05</v>
      </c>
      <c r="G1102" t="s">
        <v>7534</v>
      </c>
      <c r="H1102">
        <v>3</v>
      </c>
      <c r="I1102" t="s">
        <v>4253</v>
      </c>
      <c r="J1102">
        <v>1800</v>
      </c>
      <c r="K1102">
        <v>259200</v>
      </c>
      <c r="L1102" t="s">
        <v>7535</v>
      </c>
      <c r="O1102" t="s">
        <v>8216</v>
      </c>
      <c r="P1102" t="s">
        <v>4256</v>
      </c>
      <c r="Q1102" t="s">
        <v>4257</v>
      </c>
      <c r="R1102" t="s">
        <v>4648</v>
      </c>
      <c r="S1102" t="s">
        <v>8217</v>
      </c>
      <c r="T1102" t="s">
        <v>8218</v>
      </c>
      <c r="U1102" t="s">
        <v>8206</v>
      </c>
      <c r="X1102">
        <v>13</v>
      </c>
      <c r="Y1102" t="s">
        <v>4262</v>
      </c>
      <c r="Z1102" t="s">
        <v>4262</v>
      </c>
      <c r="AA1102" t="s">
        <v>4262</v>
      </c>
      <c r="AB1102">
        <v>1</v>
      </c>
      <c r="AC1102">
        <v>0.8</v>
      </c>
      <c r="AD1102">
        <v>1</v>
      </c>
      <c r="AE1102">
        <v>3</v>
      </c>
      <c r="AF1102" t="s">
        <v>3843</v>
      </c>
      <c r="AG1102" t="s">
        <v>3858</v>
      </c>
      <c r="AH1102" t="s">
        <v>67</v>
      </c>
      <c r="AI1102" t="s">
        <v>58</v>
      </c>
      <c r="AJ1102" t="s">
        <v>75</v>
      </c>
      <c r="AK1102" t="s">
        <v>58</v>
      </c>
      <c r="AL1102" t="s">
        <v>84</v>
      </c>
      <c r="AM1102" t="s">
        <v>90</v>
      </c>
    </row>
    <row r="1103" spans="1:39" x14ac:dyDescent="0.25">
      <c r="A1103" t="s">
        <v>8219</v>
      </c>
      <c r="B1103" t="s">
        <v>4250</v>
      </c>
      <c r="C1103" t="s">
        <v>42</v>
      </c>
      <c r="D1103" t="s">
        <v>4251</v>
      </c>
      <c r="E1103" t="s">
        <v>44</v>
      </c>
      <c r="F1103" s="1">
        <v>0.05</v>
      </c>
      <c r="G1103" t="s">
        <v>7534</v>
      </c>
      <c r="H1103">
        <v>3</v>
      </c>
      <c r="I1103" t="s">
        <v>4253</v>
      </c>
      <c r="J1103">
        <v>1800</v>
      </c>
      <c r="K1103">
        <v>259200</v>
      </c>
      <c r="L1103" t="s">
        <v>7535</v>
      </c>
      <c r="O1103" t="s">
        <v>8220</v>
      </c>
      <c r="P1103" t="s">
        <v>4386</v>
      </c>
      <c r="Q1103" t="s">
        <v>4257</v>
      </c>
      <c r="R1103" t="s">
        <v>5348</v>
      </c>
      <c r="S1103" t="s">
        <v>8221</v>
      </c>
      <c r="T1103" t="s">
        <v>8222</v>
      </c>
      <c r="U1103" t="s">
        <v>8206</v>
      </c>
      <c r="X1103">
        <v>17</v>
      </c>
      <c r="Y1103" t="s">
        <v>4390</v>
      </c>
      <c r="Z1103" t="s">
        <v>4390</v>
      </c>
      <c r="AA1103" t="s">
        <v>4390</v>
      </c>
      <c r="AB1103">
        <v>1</v>
      </c>
      <c r="AC1103">
        <v>0.7</v>
      </c>
      <c r="AD1103">
        <v>1</v>
      </c>
      <c r="AE1103">
        <v>6</v>
      </c>
      <c r="AF1103" t="s">
        <v>3545</v>
      </c>
      <c r="AG1103" t="s">
        <v>3563</v>
      </c>
      <c r="AH1103" t="s">
        <v>74</v>
      </c>
      <c r="AI1103" t="s">
        <v>58</v>
      </c>
      <c r="AJ1103" t="s">
        <v>68</v>
      </c>
      <c r="AK1103" t="s">
        <v>58</v>
      </c>
      <c r="AL1103" t="s">
        <v>84</v>
      </c>
      <c r="AM1103" t="s">
        <v>90</v>
      </c>
    </row>
    <row r="1104" spans="1:39" x14ac:dyDescent="0.25">
      <c r="A1104" t="s">
        <v>8219</v>
      </c>
      <c r="B1104" t="s">
        <v>4250</v>
      </c>
      <c r="C1104" t="s">
        <v>42</v>
      </c>
      <c r="D1104" t="s">
        <v>4251</v>
      </c>
      <c r="E1104" t="s">
        <v>44</v>
      </c>
      <c r="F1104" s="1">
        <v>0.05</v>
      </c>
      <c r="G1104" t="s">
        <v>7534</v>
      </c>
      <c r="H1104">
        <v>3</v>
      </c>
      <c r="I1104" t="s">
        <v>4253</v>
      </c>
      <c r="J1104">
        <v>1800</v>
      </c>
      <c r="K1104">
        <v>259200</v>
      </c>
      <c r="L1104" t="s">
        <v>7535</v>
      </c>
      <c r="O1104" t="s">
        <v>8223</v>
      </c>
      <c r="P1104" t="s">
        <v>4678</v>
      </c>
      <c r="Q1104" t="s">
        <v>4257</v>
      </c>
      <c r="R1104" t="s">
        <v>6708</v>
      </c>
      <c r="S1104" t="s">
        <v>5499</v>
      </c>
      <c r="T1104" t="s">
        <v>8224</v>
      </c>
      <c r="U1104" t="s">
        <v>8206</v>
      </c>
      <c r="X1104">
        <v>37</v>
      </c>
      <c r="Y1104" t="s">
        <v>4590</v>
      </c>
      <c r="Z1104" t="s">
        <v>4590</v>
      </c>
      <c r="AA1104" t="s">
        <v>4590</v>
      </c>
      <c r="AB1104">
        <v>1</v>
      </c>
      <c r="AC1104">
        <v>0.7</v>
      </c>
      <c r="AD1104">
        <v>1</v>
      </c>
      <c r="AE1104">
        <v>6</v>
      </c>
      <c r="AF1104" t="s">
        <v>3545</v>
      </c>
      <c r="AG1104" t="s">
        <v>3563</v>
      </c>
      <c r="AH1104" t="s">
        <v>74</v>
      </c>
      <c r="AI1104" t="s">
        <v>58</v>
      </c>
      <c r="AJ1104" t="s">
        <v>75</v>
      </c>
      <c r="AK1104" t="s">
        <v>58</v>
      </c>
      <c r="AL1104" t="s">
        <v>60</v>
      </c>
      <c r="AM1104" t="s">
        <v>61</v>
      </c>
    </row>
    <row r="1105" spans="1:39" x14ac:dyDescent="0.25">
      <c r="A1105" t="s">
        <v>8219</v>
      </c>
      <c r="B1105" t="s">
        <v>4250</v>
      </c>
      <c r="C1105" t="s">
        <v>42</v>
      </c>
      <c r="D1105" t="s">
        <v>4251</v>
      </c>
      <c r="E1105" t="s">
        <v>44</v>
      </c>
      <c r="F1105" s="1">
        <v>0.05</v>
      </c>
      <c r="G1105" t="s">
        <v>7534</v>
      </c>
      <c r="H1105">
        <v>3</v>
      </c>
      <c r="I1105" t="s">
        <v>4253</v>
      </c>
      <c r="J1105">
        <v>1800</v>
      </c>
      <c r="K1105">
        <v>259200</v>
      </c>
      <c r="L1105" t="s">
        <v>7535</v>
      </c>
      <c r="O1105" t="s">
        <v>8225</v>
      </c>
      <c r="P1105" t="s">
        <v>4271</v>
      </c>
      <c r="Q1105" t="s">
        <v>4257</v>
      </c>
      <c r="R1105" t="s">
        <v>8226</v>
      </c>
      <c r="S1105" t="s">
        <v>5894</v>
      </c>
      <c r="T1105" t="s">
        <v>7917</v>
      </c>
      <c r="U1105" t="s">
        <v>8206</v>
      </c>
      <c r="X1105">
        <v>16</v>
      </c>
      <c r="Y1105" t="s">
        <v>4275</v>
      </c>
      <c r="Z1105" t="s">
        <v>4275</v>
      </c>
      <c r="AA1105" t="s">
        <v>4275</v>
      </c>
      <c r="AB1105">
        <v>1</v>
      </c>
      <c r="AC1105">
        <v>0.7</v>
      </c>
      <c r="AD1105">
        <v>1</v>
      </c>
      <c r="AE1105">
        <v>6</v>
      </c>
      <c r="AF1105" t="s">
        <v>3545</v>
      </c>
      <c r="AG1105" t="s">
        <v>3563</v>
      </c>
      <c r="AH1105" t="s">
        <v>74</v>
      </c>
      <c r="AI1105" t="s">
        <v>58</v>
      </c>
      <c r="AJ1105" t="s">
        <v>75</v>
      </c>
      <c r="AK1105" t="s">
        <v>58</v>
      </c>
      <c r="AL1105" t="s">
        <v>84</v>
      </c>
      <c r="AM1105" t="s">
        <v>61</v>
      </c>
    </row>
    <row r="1106" spans="1:39" x14ac:dyDescent="0.25">
      <c r="A1106" t="s">
        <v>8227</v>
      </c>
      <c r="B1106" t="s">
        <v>4250</v>
      </c>
      <c r="C1106" t="s">
        <v>42</v>
      </c>
      <c r="D1106" t="s">
        <v>4251</v>
      </c>
      <c r="E1106" t="s">
        <v>44</v>
      </c>
      <c r="F1106" s="1">
        <v>0.05</v>
      </c>
      <c r="G1106" t="s">
        <v>7954</v>
      </c>
      <c r="H1106">
        <v>3</v>
      </c>
      <c r="I1106" t="s">
        <v>4253</v>
      </c>
      <c r="J1106">
        <v>1800</v>
      </c>
      <c r="K1106">
        <v>259200</v>
      </c>
      <c r="L1106" t="s">
        <v>7955</v>
      </c>
      <c r="O1106" t="s">
        <v>8228</v>
      </c>
      <c r="P1106" t="s">
        <v>5173</v>
      </c>
      <c r="Q1106" t="s">
        <v>4257</v>
      </c>
      <c r="R1106" t="s">
        <v>5161</v>
      </c>
      <c r="S1106" t="s">
        <v>7832</v>
      </c>
      <c r="T1106" t="s">
        <v>8229</v>
      </c>
      <c r="U1106" t="s">
        <v>8206</v>
      </c>
      <c r="X1106">
        <v>21</v>
      </c>
      <c r="Y1106" t="s">
        <v>4269</v>
      </c>
      <c r="Z1106" t="s">
        <v>4269</v>
      </c>
      <c r="AA1106" t="s">
        <v>4269</v>
      </c>
      <c r="AB1106">
        <v>1</v>
      </c>
      <c r="AC1106">
        <v>0.6</v>
      </c>
      <c r="AD1106">
        <v>1</v>
      </c>
      <c r="AE1106">
        <v>15</v>
      </c>
      <c r="AF1106" t="s">
        <v>4062</v>
      </c>
      <c r="AG1106" t="s">
        <v>4074</v>
      </c>
      <c r="AH1106" t="s">
        <v>74</v>
      </c>
      <c r="AI1106" t="s">
        <v>7824</v>
      </c>
      <c r="AJ1106" t="s">
        <v>75</v>
      </c>
      <c r="AK1106" t="s">
        <v>58</v>
      </c>
      <c r="AL1106" t="s">
        <v>84</v>
      </c>
      <c r="AM1106" t="s">
        <v>61</v>
      </c>
    </row>
    <row r="1107" spans="1:39" x14ac:dyDescent="0.25">
      <c r="A1107" t="s">
        <v>8227</v>
      </c>
      <c r="B1107" t="s">
        <v>4250</v>
      </c>
      <c r="C1107" t="s">
        <v>42</v>
      </c>
      <c r="D1107" t="s">
        <v>4251</v>
      </c>
      <c r="E1107" t="s">
        <v>44</v>
      </c>
      <c r="F1107" s="1">
        <v>0.05</v>
      </c>
      <c r="G1107" t="s">
        <v>7954</v>
      </c>
      <c r="H1107">
        <v>3</v>
      </c>
      <c r="I1107" t="s">
        <v>4253</v>
      </c>
      <c r="J1107">
        <v>1800</v>
      </c>
      <c r="K1107">
        <v>259200</v>
      </c>
      <c r="L1107" t="s">
        <v>7955</v>
      </c>
      <c r="O1107" t="s">
        <v>8230</v>
      </c>
      <c r="P1107" t="s">
        <v>4271</v>
      </c>
      <c r="Q1107" t="s">
        <v>4257</v>
      </c>
      <c r="R1107" t="s">
        <v>4333</v>
      </c>
      <c r="S1107" t="s">
        <v>5285</v>
      </c>
      <c r="T1107" t="s">
        <v>5286</v>
      </c>
      <c r="U1107" t="s">
        <v>8231</v>
      </c>
      <c r="X1107">
        <v>12</v>
      </c>
      <c r="Y1107" t="s">
        <v>4275</v>
      </c>
      <c r="Z1107" t="s">
        <v>4275</v>
      </c>
      <c r="AA1107" t="s">
        <v>4275</v>
      </c>
      <c r="AB1107">
        <v>1</v>
      </c>
      <c r="AC1107">
        <v>0.6</v>
      </c>
      <c r="AD1107">
        <v>1</v>
      </c>
      <c r="AE1107">
        <v>15</v>
      </c>
      <c r="AF1107" t="s">
        <v>4062</v>
      </c>
      <c r="AG1107" t="s">
        <v>4074</v>
      </c>
      <c r="AH1107" t="s">
        <v>74</v>
      </c>
      <c r="AI1107" t="s">
        <v>58</v>
      </c>
      <c r="AJ1107" t="s">
        <v>68</v>
      </c>
      <c r="AK1107" t="s">
        <v>58</v>
      </c>
      <c r="AL1107" t="s">
        <v>84</v>
      </c>
      <c r="AM1107" t="s">
        <v>61</v>
      </c>
    </row>
    <row r="1108" spans="1:39" x14ac:dyDescent="0.25">
      <c r="A1108" t="s">
        <v>8227</v>
      </c>
      <c r="B1108" t="s">
        <v>4250</v>
      </c>
      <c r="C1108" t="s">
        <v>42</v>
      </c>
      <c r="D1108" t="s">
        <v>4251</v>
      </c>
      <c r="E1108" t="s">
        <v>44</v>
      </c>
      <c r="F1108" s="1">
        <v>0.05</v>
      </c>
      <c r="G1108" t="s">
        <v>7954</v>
      </c>
      <c r="H1108">
        <v>3</v>
      </c>
      <c r="I1108" t="s">
        <v>4253</v>
      </c>
      <c r="J1108">
        <v>1800</v>
      </c>
      <c r="K1108">
        <v>259200</v>
      </c>
      <c r="L1108" t="s">
        <v>7955</v>
      </c>
      <c r="O1108" t="s">
        <v>8232</v>
      </c>
      <c r="P1108" t="s">
        <v>4540</v>
      </c>
      <c r="Q1108" t="s">
        <v>4257</v>
      </c>
      <c r="R1108" t="s">
        <v>8233</v>
      </c>
      <c r="S1108" t="s">
        <v>8234</v>
      </c>
      <c r="T1108" t="s">
        <v>8235</v>
      </c>
      <c r="U1108" t="s">
        <v>8231</v>
      </c>
      <c r="X1108">
        <v>42</v>
      </c>
      <c r="Y1108" t="s">
        <v>4544</v>
      </c>
      <c r="Z1108" t="s">
        <v>4544</v>
      </c>
      <c r="AA1108" t="s">
        <v>4544</v>
      </c>
      <c r="AB1108">
        <v>1</v>
      </c>
      <c r="AC1108">
        <v>0.6</v>
      </c>
      <c r="AD1108">
        <v>1</v>
      </c>
      <c r="AE1108">
        <v>15</v>
      </c>
      <c r="AF1108" t="s">
        <v>4062</v>
      </c>
      <c r="AG1108" t="s">
        <v>4074</v>
      </c>
      <c r="AH1108" t="s">
        <v>74</v>
      </c>
      <c r="AI1108" t="s">
        <v>58</v>
      </c>
      <c r="AJ1108" t="s">
        <v>75</v>
      </c>
      <c r="AK1108" t="s">
        <v>58</v>
      </c>
      <c r="AL1108" t="s">
        <v>84</v>
      </c>
      <c r="AM1108" t="s">
        <v>90</v>
      </c>
    </row>
    <row r="1109" spans="1:39" x14ac:dyDescent="0.25">
      <c r="A1109" t="s">
        <v>8236</v>
      </c>
      <c r="B1109" t="s">
        <v>4250</v>
      </c>
      <c r="C1109" t="s">
        <v>42</v>
      </c>
      <c r="D1109" t="s">
        <v>4251</v>
      </c>
      <c r="E1109" t="s">
        <v>44</v>
      </c>
      <c r="F1109" s="1">
        <v>0.05</v>
      </c>
      <c r="G1109" t="s">
        <v>7534</v>
      </c>
      <c r="H1109">
        <v>3</v>
      </c>
      <c r="I1109" t="s">
        <v>4253</v>
      </c>
      <c r="J1109">
        <v>1800</v>
      </c>
      <c r="K1109">
        <v>259200</v>
      </c>
      <c r="L1109" t="s">
        <v>7535</v>
      </c>
      <c r="O1109" t="s">
        <v>8237</v>
      </c>
      <c r="P1109" t="s">
        <v>5526</v>
      </c>
      <c r="Q1109" t="s">
        <v>4257</v>
      </c>
      <c r="R1109" t="s">
        <v>6601</v>
      </c>
      <c r="S1109" t="s">
        <v>4281</v>
      </c>
      <c r="T1109" t="s">
        <v>4980</v>
      </c>
      <c r="U1109" t="s">
        <v>8231</v>
      </c>
      <c r="X1109">
        <v>11</v>
      </c>
      <c r="Y1109" t="s">
        <v>4361</v>
      </c>
      <c r="Z1109" t="s">
        <v>4361</v>
      </c>
      <c r="AA1109" t="s">
        <v>4361</v>
      </c>
      <c r="AB1109">
        <v>1</v>
      </c>
      <c r="AC1109">
        <v>0.8</v>
      </c>
      <c r="AD1109">
        <v>1</v>
      </c>
      <c r="AE1109">
        <v>4</v>
      </c>
      <c r="AF1109" t="s">
        <v>3843</v>
      </c>
      <c r="AG1109" t="s">
        <v>3859</v>
      </c>
      <c r="AH1109" t="s">
        <v>74</v>
      </c>
      <c r="AI1109" t="s">
        <v>58</v>
      </c>
      <c r="AJ1109" t="s">
        <v>75</v>
      </c>
      <c r="AK1109" t="s">
        <v>58</v>
      </c>
      <c r="AL1109" t="s">
        <v>60</v>
      </c>
      <c r="AM1109" t="s">
        <v>61</v>
      </c>
    </row>
    <row r="1110" spans="1:39" x14ac:dyDescent="0.25">
      <c r="A1110" t="s">
        <v>8236</v>
      </c>
      <c r="B1110" t="s">
        <v>4250</v>
      </c>
      <c r="C1110" t="s">
        <v>42</v>
      </c>
      <c r="D1110" t="s">
        <v>4251</v>
      </c>
      <c r="E1110" t="s">
        <v>44</v>
      </c>
      <c r="F1110" s="1">
        <v>0.05</v>
      </c>
      <c r="G1110" t="s">
        <v>7534</v>
      </c>
      <c r="H1110">
        <v>3</v>
      </c>
      <c r="I1110" t="s">
        <v>4253</v>
      </c>
      <c r="J1110">
        <v>1800</v>
      </c>
      <c r="K1110">
        <v>259200</v>
      </c>
      <c r="L1110" t="s">
        <v>7535</v>
      </c>
      <c r="O1110" t="s">
        <v>8238</v>
      </c>
      <c r="P1110" t="s">
        <v>8010</v>
      </c>
      <c r="Q1110" t="s">
        <v>4257</v>
      </c>
      <c r="R1110" t="s">
        <v>7073</v>
      </c>
      <c r="S1110" t="s">
        <v>8239</v>
      </c>
      <c r="T1110" t="s">
        <v>8240</v>
      </c>
      <c r="U1110" t="s">
        <v>8231</v>
      </c>
      <c r="X1110">
        <v>44</v>
      </c>
      <c r="Y1110" t="s">
        <v>5804</v>
      </c>
      <c r="Z1110" t="s">
        <v>5804</v>
      </c>
      <c r="AA1110" t="s">
        <v>5804</v>
      </c>
      <c r="AB1110">
        <v>1</v>
      </c>
      <c r="AC1110">
        <v>0.8</v>
      </c>
      <c r="AD1110">
        <v>1</v>
      </c>
      <c r="AE1110">
        <v>4</v>
      </c>
      <c r="AF1110" t="s">
        <v>3843</v>
      </c>
      <c r="AG1110" t="s">
        <v>3859</v>
      </c>
      <c r="AH1110" t="s">
        <v>67</v>
      </c>
      <c r="AI1110" t="s">
        <v>58</v>
      </c>
      <c r="AJ1110" t="s">
        <v>59</v>
      </c>
      <c r="AK1110" t="s">
        <v>58</v>
      </c>
      <c r="AL1110" t="s">
        <v>84</v>
      </c>
      <c r="AM1110" t="s">
        <v>61</v>
      </c>
    </row>
    <row r="1111" spans="1:39" x14ac:dyDescent="0.25">
      <c r="A1111" t="s">
        <v>8236</v>
      </c>
      <c r="B1111" t="s">
        <v>4250</v>
      </c>
      <c r="C1111" t="s">
        <v>42</v>
      </c>
      <c r="D1111" t="s">
        <v>4251</v>
      </c>
      <c r="E1111" t="s">
        <v>44</v>
      </c>
      <c r="F1111" s="1">
        <v>0.05</v>
      </c>
      <c r="G1111" t="s">
        <v>7534</v>
      </c>
      <c r="H1111">
        <v>3</v>
      </c>
      <c r="I1111" t="s">
        <v>4253</v>
      </c>
      <c r="J1111">
        <v>1800</v>
      </c>
      <c r="K1111">
        <v>259200</v>
      </c>
      <c r="L1111" t="s">
        <v>7535</v>
      </c>
      <c r="O1111" t="s">
        <v>8241</v>
      </c>
      <c r="P1111" t="s">
        <v>4280</v>
      </c>
      <c r="Q1111" t="s">
        <v>4257</v>
      </c>
      <c r="R1111" t="s">
        <v>8242</v>
      </c>
      <c r="S1111" t="s">
        <v>7402</v>
      </c>
      <c r="T1111" t="s">
        <v>8243</v>
      </c>
      <c r="U1111" t="s">
        <v>8231</v>
      </c>
      <c r="X1111">
        <v>14</v>
      </c>
      <c r="Y1111" t="s">
        <v>4284</v>
      </c>
      <c r="Z1111" t="s">
        <v>4284</v>
      </c>
      <c r="AA1111" t="s">
        <v>4284</v>
      </c>
      <c r="AB1111">
        <v>1</v>
      </c>
      <c r="AC1111">
        <v>0.8</v>
      </c>
      <c r="AD1111">
        <v>1</v>
      </c>
      <c r="AE1111">
        <v>4</v>
      </c>
      <c r="AF1111" t="s">
        <v>3843</v>
      </c>
      <c r="AG1111" t="s">
        <v>3859</v>
      </c>
      <c r="AH1111" t="s">
        <v>74</v>
      </c>
      <c r="AI1111" t="s">
        <v>58</v>
      </c>
      <c r="AJ1111" t="s">
        <v>59</v>
      </c>
      <c r="AK1111" t="s">
        <v>58</v>
      </c>
      <c r="AL1111" t="s">
        <v>84</v>
      </c>
      <c r="AM1111" t="s">
        <v>90</v>
      </c>
    </row>
    <row r="1112" spans="1:39" x14ac:dyDescent="0.25">
      <c r="A1112" t="s">
        <v>8244</v>
      </c>
      <c r="B1112" t="s">
        <v>4250</v>
      </c>
      <c r="C1112" t="s">
        <v>42</v>
      </c>
      <c r="D1112" t="s">
        <v>4251</v>
      </c>
      <c r="E1112" t="s">
        <v>44</v>
      </c>
      <c r="F1112" s="1">
        <v>0.05</v>
      </c>
      <c r="G1112" t="s">
        <v>7954</v>
      </c>
      <c r="H1112">
        <v>3</v>
      </c>
      <c r="I1112" t="s">
        <v>4253</v>
      </c>
      <c r="J1112">
        <v>1800</v>
      </c>
      <c r="K1112">
        <v>259200</v>
      </c>
      <c r="L1112" t="s">
        <v>7955</v>
      </c>
      <c r="O1112" t="s">
        <v>8245</v>
      </c>
      <c r="P1112" t="s">
        <v>4344</v>
      </c>
      <c r="Q1112" t="s">
        <v>4257</v>
      </c>
      <c r="R1112" t="s">
        <v>8246</v>
      </c>
      <c r="S1112" t="s">
        <v>6937</v>
      </c>
      <c r="T1112" t="s">
        <v>6938</v>
      </c>
      <c r="U1112" t="s">
        <v>8231</v>
      </c>
      <c r="X1112">
        <v>18</v>
      </c>
      <c r="Y1112" t="s">
        <v>4348</v>
      </c>
      <c r="Z1112" t="s">
        <v>4348</v>
      </c>
      <c r="AA1112" t="s">
        <v>4348</v>
      </c>
      <c r="AB1112">
        <v>1</v>
      </c>
      <c r="AC1112">
        <v>0.7</v>
      </c>
      <c r="AD1112">
        <v>1</v>
      </c>
      <c r="AE1112">
        <v>1</v>
      </c>
      <c r="AF1112" t="s">
        <v>4084</v>
      </c>
      <c r="AG1112" t="s">
        <v>4091</v>
      </c>
      <c r="AH1112" t="s">
        <v>74</v>
      </c>
      <c r="AI1112" t="s">
        <v>58</v>
      </c>
      <c r="AJ1112" t="s">
        <v>133</v>
      </c>
      <c r="AK1112" t="s">
        <v>58</v>
      </c>
      <c r="AL1112" t="s">
        <v>60</v>
      </c>
      <c r="AM1112" t="s">
        <v>61</v>
      </c>
    </row>
    <row r="1113" spans="1:39" x14ac:dyDescent="0.25">
      <c r="A1113" t="s">
        <v>8244</v>
      </c>
      <c r="B1113" t="s">
        <v>4250</v>
      </c>
      <c r="C1113" t="s">
        <v>42</v>
      </c>
      <c r="D1113" t="s">
        <v>4251</v>
      </c>
      <c r="E1113" t="s">
        <v>44</v>
      </c>
      <c r="F1113" s="1">
        <v>0.05</v>
      </c>
      <c r="G1113" t="s">
        <v>7954</v>
      </c>
      <c r="H1113">
        <v>3</v>
      </c>
      <c r="I1113" t="s">
        <v>4253</v>
      </c>
      <c r="J1113">
        <v>1800</v>
      </c>
      <c r="K1113">
        <v>259200</v>
      </c>
      <c r="L1113" t="s">
        <v>7955</v>
      </c>
      <c r="O1113" t="s">
        <v>8247</v>
      </c>
      <c r="P1113" t="s">
        <v>4256</v>
      </c>
      <c r="Q1113" t="s">
        <v>4257</v>
      </c>
      <c r="R1113" t="s">
        <v>5398</v>
      </c>
      <c r="S1113" t="s">
        <v>4633</v>
      </c>
      <c r="T1113" t="s">
        <v>8248</v>
      </c>
      <c r="U1113" t="s">
        <v>8231</v>
      </c>
      <c r="X1113">
        <v>15</v>
      </c>
      <c r="Y1113" t="s">
        <v>4262</v>
      </c>
      <c r="Z1113" t="s">
        <v>4262</v>
      </c>
      <c r="AA1113" t="s">
        <v>4262</v>
      </c>
      <c r="AB1113">
        <v>1</v>
      </c>
      <c r="AC1113">
        <v>0.7</v>
      </c>
      <c r="AD1113">
        <v>1</v>
      </c>
      <c r="AE1113">
        <v>1</v>
      </c>
      <c r="AF1113" t="s">
        <v>4084</v>
      </c>
      <c r="AG1113" t="s">
        <v>4091</v>
      </c>
      <c r="AH1113" t="s">
        <v>67</v>
      </c>
      <c r="AI1113" t="s">
        <v>58</v>
      </c>
      <c r="AJ1113" t="s">
        <v>68</v>
      </c>
      <c r="AK1113" t="s">
        <v>58</v>
      </c>
      <c r="AL1113" t="s">
        <v>84</v>
      </c>
      <c r="AM1113" t="s">
        <v>90</v>
      </c>
    </row>
    <row r="1114" spans="1:39" x14ac:dyDescent="0.25">
      <c r="A1114" t="s">
        <v>8244</v>
      </c>
      <c r="B1114" t="s">
        <v>4250</v>
      </c>
      <c r="C1114" t="s">
        <v>42</v>
      </c>
      <c r="D1114" t="s">
        <v>4251</v>
      </c>
      <c r="E1114" t="s">
        <v>44</v>
      </c>
      <c r="F1114" s="1">
        <v>0.05</v>
      </c>
      <c r="G1114" t="s">
        <v>7954</v>
      </c>
      <c r="H1114">
        <v>3</v>
      </c>
      <c r="I1114" t="s">
        <v>4253</v>
      </c>
      <c r="J1114">
        <v>1800</v>
      </c>
      <c r="K1114">
        <v>259200</v>
      </c>
      <c r="L1114" t="s">
        <v>7955</v>
      </c>
      <c r="O1114" t="s">
        <v>8249</v>
      </c>
      <c r="P1114" t="s">
        <v>4415</v>
      </c>
      <c r="Q1114" t="s">
        <v>4257</v>
      </c>
      <c r="R1114" t="s">
        <v>8250</v>
      </c>
      <c r="S1114" t="s">
        <v>6065</v>
      </c>
      <c r="T1114" t="s">
        <v>8251</v>
      </c>
      <c r="U1114" t="s">
        <v>8231</v>
      </c>
      <c r="X1114">
        <v>41</v>
      </c>
      <c r="Y1114" t="s">
        <v>4419</v>
      </c>
      <c r="Z1114" t="s">
        <v>4419</v>
      </c>
      <c r="AA1114" t="s">
        <v>4419</v>
      </c>
      <c r="AB1114">
        <v>1</v>
      </c>
      <c r="AC1114">
        <v>0.7</v>
      </c>
      <c r="AD1114">
        <v>1</v>
      </c>
      <c r="AE1114">
        <v>1</v>
      </c>
      <c r="AF1114" t="s">
        <v>4084</v>
      </c>
      <c r="AG1114" t="s">
        <v>4091</v>
      </c>
      <c r="AH1114" t="s">
        <v>57</v>
      </c>
      <c r="AI1114" t="s">
        <v>58</v>
      </c>
      <c r="AJ1114" t="s">
        <v>75</v>
      </c>
      <c r="AK1114" t="s">
        <v>58</v>
      </c>
      <c r="AL1114" t="s">
        <v>60</v>
      </c>
      <c r="AM1114" t="s">
        <v>61</v>
      </c>
    </row>
    <row r="1115" spans="1:39" x14ac:dyDescent="0.25">
      <c r="A1115" t="s">
        <v>8252</v>
      </c>
      <c r="B1115" t="s">
        <v>4250</v>
      </c>
      <c r="C1115" t="s">
        <v>42</v>
      </c>
      <c r="D1115" t="s">
        <v>4251</v>
      </c>
      <c r="E1115" t="s">
        <v>44</v>
      </c>
      <c r="F1115" s="1">
        <v>0.05</v>
      </c>
      <c r="G1115" t="s">
        <v>7509</v>
      </c>
      <c r="H1115">
        <v>3</v>
      </c>
      <c r="I1115" t="s">
        <v>4253</v>
      </c>
      <c r="J1115">
        <v>1800</v>
      </c>
      <c r="K1115">
        <v>259200</v>
      </c>
      <c r="L1115" t="s">
        <v>7510</v>
      </c>
      <c r="O1115" t="s">
        <v>8253</v>
      </c>
      <c r="P1115" t="s">
        <v>4401</v>
      </c>
      <c r="Q1115" t="s">
        <v>4257</v>
      </c>
      <c r="R1115" t="s">
        <v>7799</v>
      </c>
      <c r="S1115" t="s">
        <v>8254</v>
      </c>
      <c r="T1115" t="s">
        <v>8255</v>
      </c>
      <c r="U1115" t="s">
        <v>8231</v>
      </c>
      <c r="X1115">
        <v>127</v>
      </c>
      <c r="Y1115" t="s">
        <v>4405</v>
      </c>
      <c r="Z1115" t="s">
        <v>4405</v>
      </c>
      <c r="AA1115" t="s">
        <v>4405</v>
      </c>
      <c r="AB1115">
        <v>1</v>
      </c>
      <c r="AC1115">
        <v>0.7</v>
      </c>
      <c r="AD1115">
        <v>1</v>
      </c>
      <c r="AE1115">
        <v>7</v>
      </c>
      <c r="AF1115" t="s">
        <v>3545</v>
      </c>
      <c r="AG1115" t="s">
        <v>3564</v>
      </c>
      <c r="AH1115" t="s">
        <v>57</v>
      </c>
      <c r="AI1115" t="s">
        <v>58</v>
      </c>
      <c r="AJ1115" t="s">
        <v>59</v>
      </c>
      <c r="AK1115" t="s">
        <v>58</v>
      </c>
      <c r="AL1115" t="s">
        <v>84</v>
      </c>
      <c r="AM1115" t="s">
        <v>61</v>
      </c>
    </row>
    <row r="1116" spans="1:39" x14ac:dyDescent="0.25">
      <c r="A1116" t="s">
        <v>8252</v>
      </c>
      <c r="B1116" t="s">
        <v>4250</v>
      </c>
      <c r="C1116" t="s">
        <v>42</v>
      </c>
      <c r="D1116" t="s">
        <v>4251</v>
      </c>
      <c r="E1116" t="s">
        <v>44</v>
      </c>
      <c r="F1116" s="1">
        <v>0.05</v>
      </c>
      <c r="G1116" t="s">
        <v>7509</v>
      </c>
      <c r="H1116">
        <v>3</v>
      </c>
      <c r="I1116" t="s">
        <v>4253</v>
      </c>
      <c r="J1116">
        <v>1800</v>
      </c>
      <c r="K1116">
        <v>259200</v>
      </c>
      <c r="L1116" t="s">
        <v>7510</v>
      </c>
      <c r="O1116" t="s">
        <v>8256</v>
      </c>
      <c r="P1116" t="s">
        <v>7371</v>
      </c>
      <c r="Q1116" t="s">
        <v>4257</v>
      </c>
      <c r="R1116" t="s">
        <v>6234</v>
      </c>
      <c r="S1116" t="s">
        <v>8257</v>
      </c>
      <c r="T1116" t="s">
        <v>8258</v>
      </c>
      <c r="U1116" t="s">
        <v>8231</v>
      </c>
      <c r="X1116">
        <v>162</v>
      </c>
      <c r="Y1116" t="s">
        <v>5804</v>
      </c>
      <c r="Z1116" t="s">
        <v>5804</v>
      </c>
      <c r="AA1116" t="s">
        <v>5804</v>
      </c>
      <c r="AB1116">
        <v>1</v>
      </c>
      <c r="AC1116">
        <v>0.7</v>
      </c>
      <c r="AD1116">
        <v>1</v>
      </c>
      <c r="AE1116">
        <v>7</v>
      </c>
      <c r="AF1116" t="s">
        <v>3545</v>
      </c>
      <c r="AG1116" t="s">
        <v>3564</v>
      </c>
      <c r="AH1116" t="s">
        <v>96</v>
      </c>
      <c r="AI1116" t="s">
        <v>58</v>
      </c>
      <c r="AJ1116" t="s">
        <v>75</v>
      </c>
      <c r="AK1116" t="s">
        <v>58</v>
      </c>
      <c r="AL1116" t="s">
        <v>60</v>
      </c>
      <c r="AM1116" t="s">
        <v>90</v>
      </c>
    </row>
    <row r="1117" spans="1:39" x14ac:dyDescent="0.25">
      <c r="A1117" t="s">
        <v>8252</v>
      </c>
      <c r="B1117" t="s">
        <v>4250</v>
      </c>
      <c r="C1117" t="s">
        <v>42</v>
      </c>
      <c r="D1117" t="s">
        <v>4251</v>
      </c>
      <c r="E1117" t="s">
        <v>44</v>
      </c>
      <c r="F1117" s="1">
        <v>0.05</v>
      </c>
      <c r="G1117" t="s">
        <v>7509</v>
      </c>
      <c r="H1117">
        <v>3</v>
      </c>
      <c r="I1117" t="s">
        <v>4253</v>
      </c>
      <c r="J1117">
        <v>1800</v>
      </c>
      <c r="K1117">
        <v>259200</v>
      </c>
      <c r="L1117" t="s">
        <v>7510</v>
      </c>
      <c r="O1117" t="s">
        <v>8259</v>
      </c>
      <c r="P1117" t="s">
        <v>4380</v>
      </c>
      <c r="Q1117" t="s">
        <v>4257</v>
      </c>
      <c r="R1117" t="s">
        <v>4265</v>
      </c>
      <c r="S1117" t="s">
        <v>8260</v>
      </c>
      <c r="T1117" t="s">
        <v>8261</v>
      </c>
      <c r="U1117" t="s">
        <v>8231</v>
      </c>
      <c r="X1117">
        <v>23</v>
      </c>
      <c r="Y1117" t="s">
        <v>4384</v>
      </c>
      <c r="Z1117" t="s">
        <v>4384</v>
      </c>
      <c r="AA1117" t="s">
        <v>4384</v>
      </c>
      <c r="AB1117">
        <v>1</v>
      </c>
      <c r="AC1117">
        <v>0.7</v>
      </c>
      <c r="AD1117">
        <v>1</v>
      </c>
      <c r="AE1117">
        <v>7</v>
      </c>
      <c r="AF1117" t="s">
        <v>3545</v>
      </c>
      <c r="AG1117" t="s">
        <v>3564</v>
      </c>
      <c r="AH1117" t="s">
        <v>67</v>
      </c>
      <c r="AI1117" t="s">
        <v>58</v>
      </c>
      <c r="AJ1117" t="s">
        <v>68</v>
      </c>
      <c r="AK1117" t="s">
        <v>58</v>
      </c>
      <c r="AL1117" t="s">
        <v>84</v>
      </c>
      <c r="AM1117" t="s">
        <v>61</v>
      </c>
    </row>
    <row r="1118" spans="1:39" x14ac:dyDescent="0.25">
      <c r="A1118" t="s">
        <v>8262</v>
      </c>
      <c r="B1118" t="s">
        <v>4250</v>
      </c>
      <c r="C1118" t="s">
        <v>42</v>
      </c>
      <c r="D1118" t="s">
        <v>4251</v>
      </c>
      <c r="E1118" t="s">
        <v>44</v>
      </c>
      <c r="F1118" s="1">
        <v>0.05</v>
      </c>
      <c r="G1118" t="s">
        <v>7509</v>
      </c>
      <c r="H1118">
        <v>3</v>
      </c>
      <c r="I1118" t="s">
        <v>4253</v>
      </c>
      <c r="J1118">
        <v>1800</v>
      </c>
      <c r="K1118">
        <v>259200</v>
      </c>
      <c r="L1118" t="s">
        <v>7510</v>
      </c>
      <c r="O1118" t="s">
        <v>8263</v>
      </c>
      <c r="P1118" t="s">
        <v>4507</v>
      </c>
      <c r="Q1118" t="s">
        <v>4257</v>
      </c>
      <c r="R1118" t="s">
        <v>5365</v>
      </c>
      <c r="S1118" t="s">
        <v>4333</v>
      </c>
      <c r="T1118" t="s">
        <v>4515</v>
      </c>
      <c r="U1118" t="s">
        <v>8231</v>
      </c>
      <c r="X1118">
        <v>15</v>
      </c>
      <c r="Y1118" t="s">
        <v>4511</v>
      </c>
      <c r="Z1118" t="s">
        <v>4511</v>
      </c>
      <c r="AA1118" t="s">
        <v>4511</v>
      </c>
      <c r="AB1118">
        <v>1</v>
      </c>
      <c r="AC1118">
        <v>0.7</v>
      </c>
      <c r="AD1118">
        <v>0</v>
      </c>
      <c r="AE1118">
        <v>8</v>
      </c>
      <c r="AF1118" t="s">
        <v>3545</v>
      </c>
      <c r="AG1118" t="s">
        <v>3565</v>
      </c>
      <c r="AH1118" t="s">
        <v>74</v>
      </c>
      <c r="AI1118" t="s">
        <v>58</v>
      </c>
      <c r="AJ1118" t="s">
        <v>59</v>
      </c>
      <c r="AK1118" t="s">
        <v>58</v>
      </c>
      <c r="AL1118" t="s">
        <v>84</v>
      </c>
      <c r="AM1118" t="s">
        <v>90</v>
      </c>
    </row>
    <row r="1119" spans="1:39" x14ac:dyDescent="0.25">
      <c r="A1119" t="s">
        <v>8262</v>
      </c>
      <c r="B1119" t="s">
        <v>4250</v>
      </c>
      <c r="C1119" t="s">
        <v>42</v>
      </c>
      <c r="D1119" t="s">
        <v>4251</v>
      </c>
      <c r="E1119" t="s">
        <v>44</v>
      </c>
      <c r="F1119" s="1">
        <v>0.05</v>
      </c>
      <c r="G1119" t="s">
        <v>7509</v>
      </c>
      <c r="H1119">
        <v>3</v>
      </c>
      <c r="I1119" t="s">
        <v>4253</v>
      </c>
      <c r="J1119">
        <v>1800</v>
      </c>
      <c r="K1119">
        <v>259200</v>
      </c>
      <c r="L1119" t="s">
        <v>7510</v>
      </c>
      <c r="O1119" t="s">
        <v>8264</v>
      </c>
      <c r="P1119" t="s">
        <v>8265</v>
      </c>
      <c r="Q1119" t="s">
        <v>4257</v>
      </c>
      <c r="R1119" t="s">
        <v>4747</v>
      </c>
      <c r="S1119" t="s">
        <v>5092</v>
      </c>
      <c r="T1119" t="s">
        <v>5093</v>
      </c>
      <c r="U1119" t="s">
        <v>8231</v>
      </c>
      <c r="X1119">
        <v>97</v>
      </c>
      <c r="Y1119" t="s">
        <v>110</v>
      </c>
      <c r="Z1119" t="s">
        <v>110</v>
      </c>
      <c r="AA1119" t="s">
        <v>110</v>
      </c>
      <c r="AB1119">
        <v>1</v>
      </c>
      <c r="AC1119">
        <v>0.7</v>
      </c>
      <c r="AD1119">
        <v>0</v>
      </c>
      <c r="AE1119">
        <v>8</v>
      </c>
      <c r="AF1119" t="s">
        <v>3545</v>
      </c>
      <c r="AG1119" t="s">
        <v>3565</v>
      </c>
      <c r="AH1119" t="s">
        <v>74</v>
      </c>
      <c r="AI1119" t="s">
        <v>58</v>
      </c>
      <c r="AJ1119" t="s">
        <v>142</v>
      </c>
      <c r="AK1119" t="s">
        <v>58</v>
      </c>
      <c r="AL1119" t="s">
        <v>84</v>
      </c>
      <c r="AM1119" t="s">
        <v>90</v>
      </c>
    </row>
    <row r="1120" spans="1:39" x14ac:dyDescent="0.25">
      <c r="A1120" t="s">
        <v>8262</v>
      </c>
      <c r="B1120" t="s">
        <v>4250</v>
      </c>
      <c r="C1120" t="s">
        <v>42</v>
      </c>
      <c r="D1120" t="s">
        <v>4251</v>
      </c>
      <c r="E1120" t="s">
        <v>44</v>
      </c>
      <c r="F1120" s="1">
        <v>0.05</v>
      </c>
      <c r="G1120" t="s">
        <v>7509</v>
      </c>
      <c r="H1120">
        <v>3</v>
      </c>
      <c r="I1120" t="s">
        <v>4253</v>
      </c>
      <c r="J1120">
        <v>1800</v>
      </c>
      <c r="K1120">
        <v>259200</v>
      </c>
      <c r="L1120" t="s">
        <v>7510</v>
      </c>
      <c r="O1120" t="s">
        <v>8266</v>
      </c>
      <c r="P1120" t="s">
        <v>4327</v>
      </c>
      <c r="Q1120" t="s">
        <v>4257</v>
      </c>
      <c r="R1120" t="s">
        <v>5325</v>
      </c>
      <c r="S1120" t="s">
        <v>8267</v>
      </c>
      <c r="T1120" t="s">
        <v>8268</v>
      </c>
      <c r="U1120" t="s">
        <v>8231</v>
      </c>
      <c r="X1120">
        <v>25</v>
      </c>
      <c r="Y1120" t="s">
        <v>4331</v>
      </c>
      <c r="Z1120" t="s">
        <v>4331</v>
      </c>
      <c r="AA1120" t="s">
        <v>4331</v>
      </c>
      <c r="AB1120">
        <v>1</v>
      </c>
      <c r="AC1120">
        <v>0.7</v>
      </c>
      <c r="AD1120">
        <v>0</v>
      </c>
      <c r="AE1120">
        <v>8</v>
      </c>
      <c r="AF1120" t="s">
        <v>3545</v>
      </c>
      <c r="AG1120" t="s">
        <v>3565</v>
      </c>
      <c r="AH1120" t="s">
        <v>74</v>
      </c>
      <c r="AI1120" t="s">
        <v>58</v>
      </c>
      <c r="AJ1120" t="s">
        <v>59</v>
      </c>
      <c r="AK1120" t="s">
        <v>58</v>
      </c>
      <c r="AL1120" t="s">
        <v>84</v>
      </c>
      <c r="AM1120" t="s">
        <v>90</v>
      </c>
    </row>
    <row r="1121" spans="1:39" x14ac:dyDescent="0.25">
      <c r="A1121" t="s">
        <v>8269</v>
      </c>
      <c r="B1121" t="s">
        <v>4250</v>
      </c>
      <c r="C1121" t="s">
        <v>42</v>
      </c>
      <c r="D1121" t="s">
        <v>4251</v>
      </c>
      <c r="E1121" t="s">
        <v>44</v>
      </c>
      <c r="F1121" s="1">
        <v>0.05</v>
      </c>
      <c r="G1121" t="s">
        <v>7534</v>
      </c>
      <c r="H1121">
        <v>3</v>
      </c>
      <c r="I1121" t="s">
        <v>4253</v>
      </c>
      <c r="J1121">
        <v>1800</v>
      </c>
      <c r="K1121">
        <v>259200</v>
      </c>
      <c r="L1121" t="s">
        <v>7535</v>
      </c>
      <c r="O1121" t="s">
        <v>8270</v>
      </c>
      <c r="P1121" t="s">
        <v>4286</v>
      </c>
      <c r="Q1121" t="s">
        <v>4257</v>
      </c>
      <c r="R1121" t="s">
        <v>8271</v>
      </c>
      <c r="S1121" t="s">
        <v>8272</v>
      </c>
      <c r="T1121" t="s">
        <v>8273</v>
      </c>
      <c r="U1121" t="s">
        <v>8231</v>
      </c>
      <c r="X1121">
        <v>25</v>
      </c>
      <c r="Y1121" t="s">
        <v>4290</v>
      </c>
      <c r="Z1121" t="s">
        <v>4290</v>
      </c>
      <c r="AA1121" t="s">
        <v>4290</v>
      </c>
      <c r="AB1121">
        <v>1</v>
      </c>
      <c r="AC1121">
        <v>0.7</v>
      </c>
      <c r="AD1121">
        <v>0</v>
      </c>
      <c r="AE1121">
        <v>9</v>
      </c>
      <c r="AF1121" t="s">
        <v>3545</v>
      </c>
      <c r="AG1121" t="s">
        <v>3566</v>
      </c>
      <c r="AH1121" t="s">
        <v>67</v>
      </c>
      <c r="AI1121" t="s">
        <v>58</v>
      </c>
      <c r="AJ1121" t="s">
        <v>68</v>
      </c>
      <c r="AK1121" t="s">
        <v>58</v>
      </c>
      <c r="AL1121" t="s">
        <v>84</v>
      </c>
      <c r="AM1121" t="s">
        <v>61</v>
      </c>
    </row>
    <row r="1122" spans="1:39" x14ac:dyDescent="0.25">
      <c r="A1122" t="s">
        <v>8269</v>
      </c>
      <c r="B1122" t="s">
        <v>4250</v>
      </c>
      <c r="C1122" t="s">
        <v>42</v>
      </c>
      <c r="D1122" t="s">
        <v>4251</v>
      </c>
      <c r="E1122" t="s">
        <v>44</v>
      </c>
      <c r="F1122" s="1">
        <v>0.05</v>
      </c>
      <c r="G1122" t="s">
        <v>7534</v>
      </c>
      <c r="H1122">
        <v>3</v>
      </c>
      <c r="I1122" t="s">
        <v>4253</v>
      </c>
      <c r="J1122">
        <v>1800</v>
      </c>
      <c r="K1122">
        <v>259200</v>
      </c>
      <c r="L1122" t="s">
        <v>7535</v>
      </c>
      <c r="O1122" t="s">
        <v>8274</v>
      </c>
      <c r="P1122" t="s">
        <v>4256</v>
      </c>
      <c r="Q1122" t="s">
        <v>4257</v>
      </c>
      <c r="R1122" t="s">
        <v>5109</v>
      </c>
      <c r="S1122" t="s">
        <v>7000</v>
      </c>
      <c r="T1122" t="s">
        <v>8275</v>
      </c>
      <c r="U1122" t="s">
        <v>8276</v>
      </c>
      <c r="X1122">
        <v>24</v>
      </c>
      <c r="Y1122" t="s">
        <v>4262</v>
      </c>
      <c r="Z1122" t="s">
        <v>4262</v>
      </c>
      <c r="AA1122" t="s">
        <v>4262</v>
      </c>
      <c r="AB1122">
        <v>1</v>
      </c>
      <c r="AC1122">
        <v>0.7</v>
      </c>
      <c r="AD1122">
        <v>0</v>
      </c>
      <c r="AE1122">
        <v>9</v>
      </c>
      <c r="AF1122" t="s">
        <v>3545</v>
      </c>
      <c r="AG1122" t="s">
        <v>3566</v>
      </c>
      <c r="AH1122" t="s">
        <v>67</v>
      </c>
      <c r="AI1122" t="s">
        <v>58</v>
      </c>
      <c r="AJ1122" t="s">
        <v>75</v>
      </c>
      <c r="AK1122" t="s">
        <v>58</v>
      </c>
      <c r="AL1122" t="s">
        <v>84</v>
      </c>
      <c r="AM1122" t="s">
        <v>90</v>
      </c>
    </row>
    <row r="1123" spans="1:39" x14ac:dyDescent="0.25">
      <c r="A1123" t="s">
        <v>8269</v>
      </c>
      <c r="B1123" t="s">
        <v>4250</v>
      </c>
      <c r="C1123" t="s">
        <v>42</v>
      </c>
      <c r="D1123" t="s">
        <v>4251</v>
      </c>
      <c r="E1123" t="s">
        <v>44</v>
      </c>
      <c r="F1123" s="1">
        <v>0.05</v>
      </c>
      <c r="G1123" t="s">
        <v>7534</v>
      </c>
      <c r="H1123">
        <v>3</v>
      </c>
      <c r="I1123" t="s">
        <v>4253</v>
      </c>
      <c r="J1123">
        <v>1800</v>
      </c>
      <c r="K1123">
        <v>259200</v>
      </c>
      <c r="L1123" t="s">
        <v>7535</v>
      </c>
      <c r="O1123" t="s">
        <v>8277</v>
      </c>
      <c r="P1123" t="s">
        <v>4386</v>
      </c>
      <c r="Q1123" t="s">
        <v>4257</v>
      </c>
      <c r="R1123" t="s">
        <v>5276</v>
      </c>
      <c r="S1123" t="s">
        <v>5096</v>
      </c>
      <c r="T1123" t="s">
        <v>5097</v>
      </c>
      <c r="U1123" t="s">
        <v>8231</v>
      </c>
      <c r="X1123">
        <v>30</v>
      </c>
      <c r="Y1123" t="s">
        <v>4390</v>
      </c>
      <c r="Z1123" t="s">
        <v>4390</v>
      </c>
      <c r="AA1123" t="s">
        <v>4390</v>
      </c>
      <c r="AB1123">
        <v>1</v>
      </c>
      <c r="AC1123">
        <v>0.7</v>
      </c>
      <c r="AD1123">
        <v>0</v>
      </c>
      <c r="AE1123">
        <v>9</v>
      </c>
      <c r="AF1123" t="s">
        <v>3545</v>
      </c>
      <c r="AG1123" t="s">
        <v>3566</v>
      </c>
      <c r="AH1123" t="s">
        <v>74</v>
      </c>
      <c r="AI1123" t="s">
        <v>58</v>
      </c>
      <c r="AJ1123" t="s">
        <v>75</v>
      </c>
      <c r="AK1123" t="s">
        <v>58</v>
      </c>
      <c r="AL1123" t="s">
        <v>84</v>
      </c>
      <c r="AM1123" t="s">
        <v>90</v>
      </c>
    </row>
    <row r="1124" spans="1:39" x14ac:dyDescent="0.25">
      <c r="A1124" t="s">
        <v>8278</v>
      </c>
      <c r="B1124" t="s">
        <v>4250</v>
      </c>
      <c r="C1124" t="s">
        <v>42</v>
      </c>
      <c r="D1124" t="s">
        <v>4251</v>
      </c>
      <c r="E1124" t="s">
        <v>44</v>
      </c>
      <c r="F1124" s="1">
        <v>0.05</v>
      </c>
      <c r="G1124" t="s">
        <v>8279</v>
      </c>
      <c r="H1124">
        <v>3</v>
      </c>
      <c r="I1124" t="s">
        <v>4253</v>
      </c>
      <c r="J1124">
        <v>1800</v>
      </c>
      <c r="K1124">
        <v>259200</v>
      </c>
      <c r="L1124" t="s">
        <v>8280</v>
      </c>
      <c r="O1124" t="s">
        <v>8281</v>
      </c>
      <c r="P1124" t="s">
        <v>4256</v>
      </c>
      <c r="Q1124" t="s">
        <v>4257</v>
      </c>
      <c r="R1124" t="s">
        <v>8282</v>
      </c>
      <c r="S1124" t="s">
        <v>5807</v>
      </c>
      <c r="T1124" t="s">
        <v>7444</v>
      </c>
      <c r="U1124" t="s">
        <v>8276</v>
      </c>
      <c r="X1124">
        <v>14</v>
      </c>
      <c r="Y1124" t="s">
        <v>4262</v>
      </c>
      <c r="Z1124" t="s">
        <v>4262</v>
      </c>
      <c r="AA1124" t="s">
        <v>4262</v>
      </c>
      <c r="AB1124">
        <v>1</v>
      </c>
      <c r="AC1124">
        <v>0.7</v>
      </c>
      <c r="AD1124">
        <v>0</v>
      </c>
      <c r="AE1124">
        <v>2</v>
      </c>
      <c r="AF1124" t="s">
        <v>4084</v>
      </c>
      <c r="AG1124" t="s">
        <v>4098</v>
      </c>
      <c r="AH1124" t="s">
        <v>67</v>
      </c>
      <c r="AI1124" t="s">
        <v>58</v>
      </c>
      <c r="AJ1124" t="s">
        <v>75</v>
      </c>
      <c r="AK1124" t="s">
        <v>58</v>
      </c>
      <c r="AL1124" t="s">
        <v>84</v>
      </c>
      <c r="AM1124" t="s">
        <v>90</v>
      </c>
    </row>
    <row r="1125" spans="1:39" x14ac:dyDescent="0.25">
      <c r="A1125" t="s">
        <v>8278</v>
      </c>
      <c r="B1125" t="s">
        <v>4250</v>
      </c>
      <c r="C1125" t="s">
        <v>42</v>
      </c>
      <c r="D1125" t="s">
        <v>4251</v>
      </c>
      <c r="E1125" t="s">
        <v>44</v>
      </c>
      <c r="F1125" s="1">
        <v>0.05</v>
      </c>
      <c r="G1125" t="s">
        <v>8279</v>
      </c>
      <c r="H1125">
        <v>3</v>
      </c>
      <c r="I1125" t="s">
        <v>4253</v>
      </c>
      <c r="J1125">
        <v>1800</v>
      </c>
      <c r="K1125">
        <v>259200</v>
      </c>
      <c r="L1125" t="s">
        <v>8280</v>
      </c>
      <c r="O1125" t="s">
        <v>8283</v>
      </c>
      <c r="P1125" t="s">
        <v>4386</v>
      </c>
      <c r="Q1125" t="s">
        <v>4257</v>
      </c>
      <c r="R1125" t="s">
        <v>7329</v>
      </c>
      <c r="S1125" t="s">
        <v>8284</v>
      </c>
      <c r="T1125" t="s">
        <v>8285</v>
      </c>
      <c r="U1125" t="s">
        <v>8276</v>
      </c>
      <c r="X1125">
        <v>28</v>
      </c>
      <c r="Y1125" t="s">
        <v>4390</v>
      </c>
      <c r="Z1125" t="s">
        <v>4390</v>
      </c>
      <c r="AA1125" t="s">
        <v>4390</v>
      </c>
      <c r="AB1125">
        <v>1</v>
      </c>
      <c r="AC1125">
        <v>0.7</v>
      </c>
      <c r="AD1125">
        <v>0</v>
      </c>
      <c r="AE1125">
        <v>2</v>
      </c>
      <c r="AF1125" t="s">
        <v>4084</v>
      </c>
      <c r="AG1125" t="s">
        <v>4098</v>
      </c>
      <c r="AH1125" t="s">
        <v>74</v>
      </c>
      <c r="AI1125" t="s">
        <v>58</v>
      </c>
      <c r="AJ1125" t="s">
        <v>75</v>
      </c>
      <c r="AK1125" t="s">
        <v>58</v>
      </c>
      <c r="AL1125" t="s">
        <v>84</v>
      </c>
      <c r="AM1125" t="s">
        <v>90</v>
      </c>
    </row>
    <row r="1126" spans="1:39" x14ac:dyDescent="0.25">
      <c r="A1126" t="s">
        <v>8278</v>
      </c>
      <c r="B1126" t="s">
        <v>4250</v>
      </c>
      <c r="C1126" t="s">
        <v>42</v>
      </c>
      <c r="D1126" t="s">
        <v>4251</v>
      </c>
      <c r="E1126" t="s">
        <v>44</v>
      </c>
      <c r="F1126" s="1">
        <v>0.05</v>
      </c>
      <c r="G1126" t="s">
        <v>8279</v>
      </c>
      <c r="H1126">
        <v>3</v>
      </c>
      <c r="I1126" t="s">
        <v>4253</v>
      </c>
      <c r="J1126">
        <v>1800</v>
      </c>
      <c r="K1126">
        <v>259200</v>
      </c>
      <c r="L1126" t="s">
        <v>8280</v>
      </c>
      <c r="O1126" t="s">
        <v>8286</v>
      </c>
      <c r="P1126" t="s">
        <v>4280</v>
      </c>
      <c r="Q1126" t="s">
        <v>4257</v>
      </c>
      <c r="R1126" t="s">
        <v>7167</v>
      </c>
      <c r="S1126" t="s">
        <v>5484</v>
      </c>
      <c r="T1126" t="s">
        <v>5485</v>
      </c>
      <c r="U1126" t="s">
        <v>8276</v>
      </c>
      <c r="X1126">
        <v>18</v>
      </c>
      <c r="Y1126" t="s">
        <v>4284</v>
      </c>
      <c r="Z1126" t="s">
        <v>4284</v>
      </c>
      <c r="AA1126" t="s">
        <v>4284</v>
      </c>
      <c r="AB1126">
        <v>1</v>
      </c>
      <c r="AC1126">
        <v>0.7</v>
      </c>
      <c r="AD1126">
        <v>0</v>
      </c>
      <c r="AE1126">
        <v>2</v>
      </c>
      <c r="AF1126" t="s">
        <v>4084</v>
      </c>
      <c r="AG1126" t="s">
        <v>4098</v>
      </c>
      <c r="AH1126" t="s">
        <v>74</v>
      </c>
      <c r="AI1126" t="s">
        <v>58</v>
      </c>
      <c r="AJ1126" t="s">
        <v>75</v>
      </c>
      <c r="AK1126" t="s">
        <v>58</v>
      </c>
      <c r="AL1126" t="s">
        <v>84</v>
      </c>
      <c r="AM1126" t="s">
        <v>90</v>
      </c>
    </row>
    <row r="1127" spans="1:39" x14ac:dyDescent="0.25">
      <c r="A1127" t="s">
        <v>8287</v>
      </c>
      <c r="B1127" t="s">
        <v>4250</v>
      </c>
      <c r="C1127" t="s">
        <v>42</v>
      </c>
      <c r="D1127" t="s">
        <v>4251</v>
      </c>
      <c r="E1127" t="s">
        <v>44</v>
      </c>
      <c r="F1127" s="1">
        <v>0.05</v>
      </c>
      <c r="G1127" t="s">
        <v>8279</v>
      </c>
      <c r="H1127">
        <v>3</v>
      </c>
      <c r="I1127" t="s">
        <v>4253</v>
      </c>
      <c r="J1127">
        <v>1800</v>
      </c>
      <c r="K1127">
        <v>259200</v>
      </c>
      <c r="L1127" t="s">
        <v>8280</v>
      </c>
      <c r="O1127" t="s">
        <v>8288</v>
      </c>
      <c r="P1127" t="s">
        <v>4638</v>
      </c>
      <c r="Q1127" t="s">
        <v>4257</v>
      </c>
      <c r="R1127" t="s">
        <v>5617</v>
      </c>
      <c r="S1127" t="s">
        <v>8289</v>
      </c>
      <c r="T1127" t="s">
        <v>8290</v>
      </c>
      <c r="U1127" t="s">
        <v>8276</v>
      </c>
      <c r="X1127">
        <v>19</v>
      </c>
      <c r="Y1127" t="s">
        <v>4642</v>
      </c>
      <c r="Z1127" t="s">
        <v>4642</v>
      </c>
      <c r="AA1127" t="s">
        <v>4642</v>
      </c>
      <c r="AB1127">
        <v>1</v>
      </c>
      <c r="AC1127">
        <v>0.7</v>
      </c>
      <c r="AD1127">
        <v>1</v>
      </c>
      <c r="AE1127">
        <v>3</v>
      </c>
      <c r="AF1127" t="s">
        <v>4084</v>
      </c>
      <c r="AG1127" t="s">
        <v>4099</v>
      </c>
      <c r="AH1127" t="s">
        <v>74</v>
      </c>
      <c r="AI1127" t="s">
        <v>58</v>
      </c>
      <c r="AJ1127" t="s">
        <v>68</v>
      </c>
      <c r="AK1127" t="s">
        <v>58</v>
      </c>
      <c r="AL1127" t="s">
        <v>60</v>
      </c>
      <c r="AM1127" t="s">
        <v>61</v>
      </c>
    </row>
    <row r="1128" spans="1:39" x14ac:dyDescent="0.25">
      <c r="A1128" t="s">
        <v>8287</v>
      </c>
      <c r="B1128" t="s">
        <v>4250</v>
      </c>
      <c r="C1128" t="s">
        <v>42</v>
      </c>
      <c r="D1128" t="s">
        <v>4251</v>
      </c>
      <c r="E1128" t="s">
        <v>44</v>
      </c>
      <c r="F1128" s="1">
        <v>0.05</v>
      </c>
      <c r="G1128" t="s">
        <v>8279</v>
      </c>
      <c r="H1128">
        <v>3</v>
      </c>
      <c r="I1128" t="s">
        <v>4253</v>
      </c>
      <c r="J1128">
        <v>1800</v>
      </c>
      <c r="K1128">
        <v>259200</v>
      </c>
      <c r="L1128" t="s">
        <v>8280</v>
      </c>
      <c r="O1128" t="s">
        <v>8291</v>
      </c>
      <c r="P1128" t="s">
        <v>4280</v>
      </c>
      <c r="Q1128" t="s">
        <v>4257</v>
      </c>
      <c r="R1128" t="s">
        <v>5032</v>
      </c>
      <c r="S1128" t="s">
        <v>6379</v>
      </c>
      <c r="T1128" t="s">
        <v>6830</v>
      </c>
      <c r="U1128" t="s">
        <v>8276</v>
      </c>
      <c r="X1128">
        <v>24</v>
      </c>
      <c r="Y1128" t="s">
        <v>4284</v>
      </c>
      <c r="Z1128" t="s">
        <v>4284</v>
      </c>
      <c r="AA1128" t="s">
        <v>4284</v>
      </c>
      <c r="AB1128">
        <v>1</v>
      </c>
      <c r="AC1128">
        <v>0.7</v>
      </c>
      <c r="AD1128">
        <v>1</v>
      </c>
      <c r="AE1128">
        <v>3</v>
      </c>
      <c r="AF1128" t="s">
        <v>4084</v>
      </c>
      <c r="AG1128" t="s">
        <v>4099</v>
      </c>
      <c r="AH1128" t="s">
        <v>74</v>
      </c>
      <c r="AI1128" t="s">
        <v>58</v>
      </c>
      <c r="AJ1128" t="s">
        <v>68</v>
      </c>
      <c r="AK1128" t="s">
        <v>58</v>
      </c>
      <c r="AL1128" t="s">
        <v>84</v>
      </c>
      <c r="AM1128" t="s">
        <v>90</v>
      </c>
    </row>
    <row r="1129" spans="1:39" x14ac:dyDescent="0.25">
      <c r="A1129" t="s">
        <v>8287</v>
      </c>
      <c r="B1129" t="s">
        <v>4250</v>
      </c>
      <c r="C1129" t="s">
        <v>42</v>
      </c>
      <c r="D1129" t="s">
        <v>4251</v>
      </c>
      <c r="E1129" t="s">
        <v>44</v>
      </c>
      <c r="F1129" s="1">
        <v>0.05</v>
      </c>
      <c r="G1129" t="s">
        <v>8279</v>
      </c>
      <c r="H1129">
        <v>3</v>
      </c>
      <c r="I1129" t="s">
        <v>4253</v>
      </c>
      <c r="J1129">
        <v>1800</v>
      </c>
      <c r="K1129">
        <v>259200</v>
      </c>
      <c r="L1129" t="s">
        <v>8280</v>
      </c>
      <c r="O1129" t="s">
        <v>8292</v>
      </c>
      <c r="P1129" t="s">
        <v>4432</v>
      </c>
      <c r="Q1129" t="s">
        <v>4257</v>
      </c>
      <c r="R1129" t="s">
        <v>4496</v>
      </c>
      <c r="S1129" t="s">
        <v>6202</v>
      </c>
      <c r="T1129" t="s">
        <v>7911</v>
      </c>
      <c r="U1129" t="s">
        <v>8276</v>
      </c>
      <c r="X1129">
        <v>17</v>
      </c>
      <c r="Y1129" t="s">
        <v>4436</v>
      </c>
      <c r="Z1129" t="s">
        <v>4436</v>
      </c>
      <c r="AA1129" t="s">
        <v>4436</v>
      </c>
      <c r="AB1129">
        <v>1</v>
      </c>
      <c r="AC1129">
        <v>0.7</v>
      </c>
      <c r="AD1129">
        <v>1</v>
      </c>
      <c r="AE1129">
        <v>3</v>
      </c>
      <c r="AF1129" t="s">
        <v>4084</v>
      </c>
      <c r="AG1129" t="s">
        <v>4099</v>
      </c>
      <c r="AH1129" t="s">
        <v>67</v>
      </c>
      <c r="AI1129" t="s">
        <v>58</v>
      </c>
      <c r="AJ1129" t="s">
        <v>142</v>
      </c>
      <c r="AK1129" t="s">
        <v>58</v>
      </c>
      <c r="AL1129" t="s">
        <v>60</v>
      </c>
      <c r="AM1129" t="s">
        <v>61</v>
      </c>
    </row>
    <row r="1130" spans="1:39" x14ac:dyDescent="0.25">
      <c r="A1130" t="s">
        <v>8293</v>
      </c>
      <c r="B1130" t="s">
        <v>4250</v>
      </c>
      <c r="C1130" t="s">
        <v>42</v>
      </c>
      <c r="D1130" t="s">
        <v>4251</v>
      </c>
      <c r="E1130" t="s">
        <v>44</v>
      </c>
      <c r="F1130" s="1">
        <v>0.05</v>
      </c>
      <c r="G1130" t="s">
        <v>7534</v>
      </c>
      <c r="H1130">
        <v>3</v>
      </c>
      <c r="I1130" t="s">
        <v>4253</v>
      </c>
      <c r="J1130">
        <v>1800</v>
      </c>
      <c r="K1130">
        <v>259200</v>
      </c>
      <c r="L1130" t="s">
        <v>7535</v>
      </c>
      <c r="O1130" t="s">
        <v>8294</v>
      </c>
      <c r="P1130" t="s">
        <v>4327</v>
      </c>
      <c r="Q1130" t="s">
        <v>4257</v>
      </c>
      <c r="R1130" t="s">
        <v>8295</v>
      </c>
      <c r="S1130" t="s">
        <v>8188</v>
      </c>
      <c r="T1130" t="s">
        <v>8296</v>
      </c>
      <c r="U1130" t="s">
        <v>8276</v>
      </c>
      <c r="X1130">
        <v>21</v>
      </c>
      <c r="Y1130" t="s">
        <v>4331</v>
      </c>
      <c r="Z1130" t="s">
        <v>4331</v>
      </c>
      <c r="AA1130" t="s">
        <v>4331</v>
      </c>
      <c r="AB1130">
        <v>1</v>
      </c>
      <c r="AC1130">
        <v>0.7</v>
      </c>
      <c r="AD1130">
        <v>1</v>
      </c>
      <c r="AE1130">
        <v>10</v>
      </c>
      <c r="AF1130" t="s">
        <v>3545</v>
      </c>
      <c r="AG1130" t="s">
        <v>3553</v>
      </c>
      <c r="AH1130" t="s">
        <v>74</v>
      </c>
      <c r="AI1130" t="s">
        <v>58</v>
      </c>
      <c r="AJ1130" t="s">
        <v>59</v>
      </c>
      <c r="AK1130" t="s">
        <v>58</v>
      </c>
      <c r="AL1130" t="s">
        <v>84</v>
      </c>
      <c r="AM1130" t="s">
        <v>90</v>
      </c>
    </row>
    <row r="1131" spans="1:39" x14ac:dyDescent="0.25">
      <c r="A1131" t="s">
        <v>8293</v>
      </c>
      <c r="B1131" t="s">
        <v>4250</v>
      </c>
      <c r="C1131" t="s">
        <v>42</v>
      </c>
      <c r="D1131" t="s">
        <v>4251</v>
      </c>
      <c r="E1131" t="s">
        <v>44</v>
      </c>
      <c r="F1131" s="1">
        <v>0.05</v>
      </c>
      <c r="G1131" t="s">
        <v>7534</v>
      </c>
      <c r="H1131">
        <v>3</v>
      </c>
      <c r="I1131" t="s">
        <v>4253</v>
      </c>
      <c r="J1131">
        <v>1800</v>
      </c>
      <c r="K1131">
        <v>259200</v>
      </c>
      <c r="L1131" t="s">
        <v>7535</v>
      </c>
      <c r="O1131" t="s">
        <v>8297</v>
      </c>
      <c r="P1131" t="s">
        <v>4363</v>
      </c>
      <c r="Q1131" t="s">
        <v>4257</v>
      </c>
      <c r="R1131" t="s">
        <v>5967</v>
      </c>
      <c r="S1131" t="s">
        <v>8298</v>
      </c>
      <c r="T1131" t="s">
        <v>8299</v>
      </c>
      <c r="U1131" t="s">
        <v>8276</v>
      </c>
      <c r="X1131">
        <v>468</v>
      </c>
      <c r="Y1131" t="s">
        <v>4367</v>
      </c>
      <c r="Z1131" t="s">
        <v>4367</v>
      </c>
      <c r="AA1131" t="s">
        <v>4367</v>
      </c>
      <c r="AB1131">
        <v>1</v>
      </c>
      <c r="AC1131">
        <v>0.7</v>
      </c>
      <c r="AD1131">
        <v>1</v>
      </c>
      <c r="AE1131">
        <v>10</v>
      </c>
      <c r="AF1131" t="s">
        <v>3545</v>
      </c>
      <c r="AG1131" t="s">
        <v>3553</v>
      </c>
      <c r="AH1131" t="s">
        <v>67</v>
      </c>
      <c r="AI1131" t="s">
        <v>58</v>
      </c>
      <c r="AJ1131" t="s">
        <v>59</v>
      </c>
      <c r="AK1131" t="s">
        <v>58</v>
      </c>
      <c r="AL1131" t="s">
        <v>84</v>
      </c>
      <c r="AM1131" t="s">
        <v>61</v>
      </c>
    </row>
    <row r="1132" spans="1:39" x14ac:dyDescent="0.25">
      <c r="A1132" t="s">
        <v>8293</v>
      </c>
      <c r="B1132" t="s">
        <v>4250</v>
      </c>
      <c r="C1132" t="s">
        <v>42</v>
      </c>
      <c r="D1132" t="s">
        <v>4251</v>
      </c>
      <c r="E1132" t="s">
        <v>44</v>
      </c>
      <c r="F1132" s="1">
        <v>0.05</v>
      </c>
      <c r="G1132" t="s">
        <v>7534</v>
      </c>
      <c r="H1132">
        <v>3</v>
      </c>
      <c r="I1132" t="s">
        <v>4253</v>
      </c>
      <c r="J1132">
        <v>1800</v>
      </c>
      <c r="K1132">
        <v>259200</v>
      </c>
      <c r="L1132" t="s">
        <v>7535</v>
      </c>
      <c r="O1132" t="s">
        <v>8300</v>
      </c>
      <c r="P1132" t="s">
        <v>4321</v>
      </c>
      <c r="Q1132" t="s">
        <v>4257</v>
      </c>
      <c r="R1132" t="s">
        <v>8301</v>
      </c>
      <c r="S1132" t="s">
        <v>5680</v>
      </c>
      <c r="T1132" t="s">
        <v>8302</v>
      </c>
      <c r="U1132" t="s">
        <v>8276</v>
      </c>
      <c r="X1132">
        <v>26</v>
      </c>
      <c r="Y1132" t="s">
        <v>4325</v>
      </c>
      <c r="Z1132" t="s">
        <v>4325</v>
      </c>
      <c r="AA1132" t="s">
        <v>4325</v>
      </c>
      <c r="AB1132">
        <v>1</v>
      </c>
      <c r="AC1132">
        <v>0.7</v>
      </c>
      <c r="AD1132">
        <v>1</v>
      </c>
      <c r="AE1132">
        <v>10</v>
      </c>
      <c r="AF1132" t="s">
        <v>3545</v>
      </c>
      <c r="AG1132" t="s">
        <v>3553</v>
      </c>
      <c r="AH1132" t="s">
        <v>74</v>
      </c>
      <c r="AI1132" t="s">
        <v>58</v>
      </c>
      <c r="AJ1132" t="s">
        <v>59</v>
      </c>
      <c r="AK1132" t="s">
        <v>58</v>
      </c>
      <c r="AL1132" t="s">
        <v>84</v>
      </c>
      <c r="AM1132" t="s">
        <v>61</v>
      </c>
    </row>
    <row r="1133" spans="1:39" x14ac:dyDescent="0.25">
      <c r="A1133" t="s">
        <v>8303</v>
      </c>
      <c r="B1133" t="s">
        <v>4250</v>
      </c>
      <c r="C1133" t="s">
        <v>42</v>
      </c>
      <c r="D1133" t="s">
        <v>4251</v>
      </c>
      <c r="E1133" t="s">
        <v>44</v>
      </c>
      <c r="F1133" s="1">
        <v>0.05</v>
      </c>
      <c r="G1133" t="s">
        <v>7534</v>
      </c>
      <c r="H1133">
        <v>3</v>
      </c>
      <c r="I1133" t="s">
        <v>4253</v>
      </c>
      <c r="J1133">
        <v>1800</v>
      </c>
      <c r="K1133">
        <v>259200</v>
      </c>
      <c r="L1133" t="s">
        <v>7535</v>
      </c>
      <c r="O1133" t="s">
        <v>8304</v>
      </c>
      <c r="P1133" t="s">
        <v>4327</v>
      </c>
      <c r="Q1133" t="s">
        <v>4257</v>
      </c>
      <c r="R1133" t="s">
        <v>8305</v>
      </c>
      <c r="S1133" t="s">
        <v>4352</v>
      </c>
      <c r="T1133" t="s">
        <v>4353</v>
      </c>
      <c r="U1133" t="s">
        <v>8276</v>
      </c>
      <c r="X1133">
        <v>23</v>
      </c>
      <c r="Y1133" t="s">
        <v>4331</v>
      </c>
      <c r="Z1133" t="s">
        <v>4331</v>
      </c>
      <c r="AA1133" t="s">
        <v>4331</v>
      </c>
      <c r="AB1133">
        <v>1</v>
      </c>
      <c r="AC1133">
        <v>0.8</v>
      </c>
      <c r="AD1133">
        <v>1</v>
      </c>
      <c r="AE1133">
        <v>5</v>
      </c>
      <c r="AF1133" t="s">
        <v>3843</v>
      </c>
      <c r="AG1133" t="s">
        <v>3860</v>
      </c>
      <c r="AH1133" t="s">
        <v>74</v>
      </c>
      <c r="AI1133" t="s">
        <v>58</v>
      </c>
      <c r="AJ1133" t="s">
        <v>59</v>
      </c>
      <c r="AK1133" t="s">
        <v>58</v>
      </c>
      <c r="AL1133" t="s">
        <v>84</v>
      </c>
      <c r="AM1133" t="s">
        <v>90</v>
      </c>
    </row>
    <row r="1134" spans="1:39" x14ac:dyDescent="0.25">
      <c r="A1134" t="s">
        <v>8303</v>
      </c>
      <c r="B1134" t="s">
        <v>4250</v>
      </c>
      <c r="C1134" t="s">
        <v>42</v>
      </c>
      <c r="D1134" t="s">
        <v>4251</v>
      </c>
      <c r="E1134" t="s">
        <v>44</v>
      </c>
      <c r="F1134" s="1">
        <v>0.05</v>
      </c>
      <c r="G1134" t="s">
        <v>7534</v>
      </c>
      <c r="H1134">
        <v>3</v>
      </c>
      <c r="I1134" t="s">
        <v>4253</v>
      </c>
      <c r="J1134">
        <v>1800</v>
      </c>
      <c r="K1134">
        <v>259200</v>
      </c>
      <c r="L1134" t="s">
        <v>7535</v>
      </c>
      <c r="O1134" t="s">
        <v>8306</v>
      </c>
      <c r="P1134" t="s">
        <v>4374</v>
      </c>
      <c r="Q1134" t="s">
        <v>4257</v>
      </c>
      <c r="R1134" t="s">
        <v>7407</v>
      </c>
      <c r="S1134" t="s">
        <v>4467</v>
      </c>
      <c r="T1134" t="s">
        <v>4693</v>
      </c>
      <c r="U1134" t="s">
        <v>8276</v>
      </c>
      <c r="X1134">
        <v>23</v>
      </c>
      <c r="Y1134" t="s">
        <v>4378</v>
      </c>
      <c r="Z1134" t="s">
        <v>4378</v>
      </c>
      <c r="AA1134" t="s">
        <v>4378</v>
      </c>
      <c r="AB1134">
        <v>1</v>
      </c>
      <c r="AC1134">
        <v>0.8</v>
      </c>
      <c r="AD1134">
        <v>1</v>
      </c>
      <c r="AE1134">
        <v>5</v>
      </c>
      <c r="AF1134" t="s">
        <v>3843</v>
      </c>
      <c r="AG1134" t="s">
        <v>3860</v>
      </c>
      <c r="AH1134" t="s">
        <v>57</v>
      </c>
      <c r="AI1134" t="s">
        <v>58</v>
      </c>
      <c r="AJ1134" t="s">
        <v>75</v>
      </c>
      <c r="AK1134" t="s">
        <v>58</v>
      </c>
      <c r="AL1134" t="s">
        <v>84</v>
      </c>
      <c r="AM1134" t="s">
        <v>61</v>
      </c>
    </row>
    <row r="1135" spans="1:39" x14ac:dyDescent="0.25">
      <c r="A1135" t="s">
        <v>8303</v>
      </c>
      <c r="B1135" t="s">
        <v>4250</v>
      </c>
      <c r="C1135" t="s">
        <v>42</v>
      </c>
      <c r="D1135" t="s">
        <v>4251</v>
      </c>
      <c r="E1135" t="s">
        <v>44</v>
      </c>
      <c r="F1135" s="1">
        <v>0.05</v>
      </c>
      <c r="G1135" t="s">
        <v>7534</v>
      </c>
      <c r="H1135">
        <v>3</v>
      </c>
      <c r="I1135" t="s">
        <v>4253</v>
      </c>
      <c r="J1135">
        <v>1800</v>
      </c>
      <c r="K1135">
        <v>259200</v>
      </c>
      <c r="L1135" t="s">
        <v>7535</v>
      </c>
      <c r="O1135" t="s">
        <v>8307</v>
      </c>
      <c r="P1135" t="s">
        <v>4271</v>
      </c>
      <c r="Q1135" t="s">
        <v>4257</v>
      </c>
      <c r="R1135" t="s">
        <v>8308</v>
      </c>
      <c r="S1135" t="s">
        <v>5643</v>
      </c>
      <c r="T1135" t="s">
        <v>5644</v>
      </c>
      <c r="U1135" t="s">
        <v>8276</v>
      </c>
      <c r="X1135">
        <v>14</v>
      </c>
      <c r="Y1135" t="s">
        <v>4275</v>
      </c>
      <c r="Z1135" t="s">
        <v>4275</v>
      </c>
      <c r="AA1135" t="s">
        <v>4275</v>
      </c>
      <c r="AB1135">
        <v>1</v>
      </c>
      <c r="AC1135">
        <v>0.8</v>
      </c>
      <c r="AD1135">
        <v>1</v>
      </c>
      <c r="AE1135">
        <v>5</v>
      </c>
      <c r="AF1135" t="s">
        <v>3843</v>
      </c>
      <c r="AG1135" t="s">
        <v>3860</v>
      </c>
      <c r="AH1135" t="s">
        <v>74</v>
      </c>
      <c r="AI1135" t="s">
        <v>58</v>
      </c>
      <c r="AJ1135" t="s">
        <v>59</v>
      </c>
      <c r="AK1135" t="s">
        <v>58</v>
      </c>
      <c r="AL1135" t="s">
        <v>84</v>
      </c>
      <c r="AM1135" t="s">
        <v>61</v>
      </c>
    </row>
    <row r="1136" spans="1:39" x14ac:dyDescent="0.25">
      <c r="A1136" t="s">
        <v>8309</v>
      </c>
      <c r="B1136" t="s">
        <v>4250</v>
      </c>
      <c r="C1136" t="s">
        <v>42</v>
      </c>
      <c r="D1136" t="s">
        <v>4251</v>
      </c>
      <c r="E1136" t="s">
        <v>44</v>
      </c>
      <c r="F1136" s="1">
        <v>0.05</v>
      </c>
      <c r="G1136" t="s">
        <v>7534</v>
      </c>
      <c r="H1136">
        <v>3</v>
      </c>
      <c r="I1136" t="s">
        <v>4253</v>
      </c>
      <c r="J1136">
        <v>1800</v>
      </c>
      <c r="K1136">
        <v>259200</v>
      </c>
      <c r="L1136" t="s">
        <v>7535</v>
      </c>
      <c r="O1136" t="s">
        <v>8310</v>
      </c>
      <c r="P1136" t="s">
        <v>4271</v>
      </c>
      <c r="Q1136" t="s">
        <v>4257</v>
      </c>
      <c r="R1136" t="s">
        <v>5738</v>
      </c>
      <c r="S1136" t="s">
        <v>5992</v>
      </c>
      <c r="T1136" t="s">
        <v>5993</v>
      </c>
      <c r="U1136" t="s">
        <v>8276</v>
      </c>
      <c r="X1136">
        <v>13</v>
      </c>
      <c r="Y1136" t="s">
        <v>4275</v>
      </c>
      <c r="Z1136" t="s">
        <v>4275</v>
      </c>
      <c r="AA1136" t="s">
        <v>4275</v>
      </c>
      <c r="AB1136">
        <v>1</v>
      </c>
      <c r="AC1136">
        <v>0.7</v>
      </c>
      <c r="AD1136">
        <v>1</v>
      </c>
      <c r="AE1136">
        <v>11</v>
      </c>
      <c r="AF1136" t="s">
        <v>3545</v>
      </c>
      <c r="AG1136" t="s">
        <v>3554</v>
      </c>
      <c r="AH1136" t="s">
        <v>74</v>
      </c>
      <c r="AI1136" t="s">
        <v>58</v>
      </c>
      <c r="AJ1136" t="s">
        <v>68</v>
      </c>
      <c r="AK1136" t="s">
        <v>58</v>
      </c>
      <c r="AL1136" t="s">
        <v>84</v>
      </c>
      <c r="AM1136" t="s">
        <v>61</v>
      </c>
    </row>
    <row r="1137" spans="1:39" x14ac:dyDescent="0.25">
      <c r="A1137" t="s">
        <v>8309</v>
      </c>
      <c r="B1137" t="s">
        <v>4250</v>
      </c>
      <c r="C1137" t="s">
        <v>42</v>
      </c>
      <c r="D1137" t="s">
        <v>4251</v>
      </c>
      <c r="E1137" t="s">
        <v>44</v>
      </c>
      <c r="F1137" s="1">
        <v>0.05</v>
      </c>
      <c r="G1137" t="s">
        <v>7534</v>
      </c>
      <c r="H1137">
        <v>3</v>
      </c>
      <c r="I1137" t="s">
        <v>4253</v>
      </c>
      <c r="J1137">
        <v>1800</v>
      </c>
      <c r="K1137">
        <v>259200</v>
      </c>
      <c r="L1137" t="s">
        <v>7535</v>
      </c>
      <c r="O1137" t="s">
        <v>8311</v>
      </c>
      <c r="P1137" t="s">
        <v>4363</v>
      </c>
      <c r="Q1137" t="s">
        <v>4257</v>
      </c>
      <c r="R1137" t="s">
        <v>6460</v>
      </c>
      <c r="S1137" t="s">
        <v>7545</v>
      </c>
      <c r="T1137" t="s">
        <v>7546</v>
      </c>
      <c r="U1137" t="s">
        <v>8312</v>
      </c>
      <c r="X1137">
        <v>432</v>
      </c>
      <c r="Y1137" t="s">
        <v>4367</v>
      </c>
      <c r="Z1137" t="s">
        <v>4367</v>
      </c>
      <c r="AA1137" t="s">
        <v>4367</v>
      </c>
      <c r="AB1137">
        <v>1</v>
      </c>
      <c r="AC1137">
        <v>0.7</v>
      </c>
      <c r="AD1137">
        <v>1</v>
      </c>
      <c r="AE1137">
        <v>11</v>
      </c>
      <c r="AF1137" t="s">
        <v>3545</v>
      </c>
      <c r="AG1137" t="s">
        <v>3554</v>
      </c>
      <c r="AH1137" t="s">
        <v>67</v>
      </c>
      <c r="AI1137" t="s">
        <v>58</v>
      </c>
      <c r="AJ1137" t="s">
        <v>75</v>
      </c>
      <c r="AK1137" t="s">
        <v>58</v>
      </c>
      <c r="AL1137" t="s">
        <v>84</v>
      </c>
      <c r="AM1137" t="s">
        <v>61</v>
      </c>
    </row>
    <row r="1138" spans="1:39" x14ac:dyDescent="0.25">
      <c r="A1138" t="s">
        <v>8309</v>
      </c>
      <c r="B1138" t="s">
        <v>4250</v>
      </c>
      <c r="C1138" t="s">
        <v>42</v>
      </c>
      <c r="D1138" t="s">
        <v>4251</v>
      </c>
      <c r="E1138" t="s">
        <v>44</v>
      </c>
      <c r="F1138" s="1">
        <v>0.05</v>
      </c>
      <c r="G1138" t="s">
        <v>7534</v>
      </c>
      <c r="H1138">
        <v>3</v>
      </c>
      <c r="I1138" t="s">
        <v>4253</v>
      </c>
      <c r="J1138">
        <v>1800</v>
      </c>
      <c r="K1138">
        <v>259200</v>
      </c>
      <c r="L1138" t="s">
        <v>7535</v>
      </c>
      <c r="O1138" t="s">
        <v>8313</v>
      </c>
      <c r="P1138" t="s">
        <v>4374</v>
      </c>
      <c r="Q1138" t="s">
        <v>4257</v>
      </c>
      <c r="R1138" t="s">
        <v>8314</v>
      </c>
      <c r="S1138" t="s">
        <v>7407</v>
      </c>
      <c r="T1138" t="s">
        <v>7408</v>
      </c>
      <c r="U1138" t="s">
        <v>8312</v>
      </c>
      <c r="X1138">
        <v>27</v>
      </c>
      <c r="Y1138" t="s">
        <v>4378</v>
      </c>
      <c r="Z1138" t="s">
        <v>4378</v>
      </c>
      <c r="AA1138" t="s">
        <v>4378</v>
      </c>
      <c r="AB1138">
        <v>1</v>
      </c>
      <c r="AC1138">
        <v>0.7</v>
      </c>
      <c r="AD1138">
        <v>1</v>
      </c>
      <c r="AE1138">
        <v>11</v>
      </c>
      <c r="AF1138" t="s">
        <v>3545</v>
      </c>
      <c r="AG1138" t="s">
        <v>3554</v>
      </c>
      <c r="AH1138" t="s">
        <v>57</v>
      </c>
      <c r="AI1138" t="s">
        <v>58</v>
      </c>
      <c r="AJ1138" t="s">
        <v>75</v>
      </c>
      <c r="AK1138" t="s">
        <v>58</v>
      </c>
      <c r="AL1138" t="s">
        <v>84</v>
      </c>
      <c r="AM1138" t="s">
        <v>61</v>
      </c>
    </row>
    <row r="1139" spans="1:39" x14ac:dyDescent="0.25">
      <c r="A1139" t="s">
        <v>8315</v>
      </c>
      <c r="B1139" t="s">
        <v>4250</v>
      </c>
      <c r="C1139" t="s">
        <v>42</v>
      </c>
      <c r="D1139" t="s">
        <v>4251</v>
      </c>
      <c r="E1139" t="s">
        <v>44</v>
      </c>
      <c r="F1139" s="1">
        <v>0.05</v>
      </c>
      <c r="G1139" t="s">
        <v>7534</v>
      </c>
      <c r="H1139">
        <v>3</v>
      </c>
      <c r="I1139" t="s">
        <v>4253</v>
      </c>
      <c r="J1139">
        <v>1800</v>
      </c>
      <c r="K1139">
        <v>259200</v>
      </c>
      <c r="L1139" t="s">
        <v>7535</v>
      </c>
      <c r="O1139" t="s">
        <v>8316</v>
      </c>
      <c r="P1139" t="s">
        <v>4338</v>
      </c>
      <c r="Q1139" t="s">
        <v>4257</v>
      </c>
      <c r="R1139" t="s">
        <v>8317</v>
      </c>
      <c r="S1139" t="s">
        <v>8318</v>
      </c>
      <c r="T1139" t="s">
        <v>8319</v>
      </c>
      <c r="U1139" t="s">
        <v>8312</v>
      </c>
      <c r="X1139">
        <v>261</v>
      </c>
      <c r="Y1139" t="s">
        <v>4342</v>
      </c>
      <c r="Z1139" t="s">
        <v>4342</v>
      </c>
      <c r="AA1139" t="s">
        <v>4342</v>
      </c>
      <c r="AB1139">
        <v>1</v>
      </c>
      <c r="AC1139">
        <v>0.8</v>
      </c>
      <c r="AD1139">
        <v>1</v>
      </c>
      <c r="AE1139">
        <v>6</v>
      </c>
      <c r="AF1139" t="s">
        <v>3843</v>
      </c>
      <c r="AG1139" t="s">
        <v>3861</v>
      </c>
      <c r="AH1139" t="s">
        <v>74</v>
      </c>
      <c r="AI1139" t="s">
        <v>58</v>
      </c>
      <c r="AJ1139" t="s">
        <v>59</v>
      </c>
      <c r="AK1139" t="s">
        <v>58</v>
      </c>
      <c r="AL1139" t="s">
        <v>84</v>
      </c>
      <c r="AM1139" t="s">
        <v>61</v>
      </c>
    </row>
    <row r="1140" spans="1:39" x14ac:dyDescent="0.25">
      <c r="A1140" t="s">
        <v>8315</v>
      </c>
      <c r="B1140" t="s">
        <v>4250</v>
      </c>
      <c r="C1140" t="s">
        <v>42</v>
      </c>
      <c r="D1140" t="s">
        <v>4251</v>
      </c>
      <c r="E1140" t="s">
        <v>44</v>
      </c>
      <c r="F1140" s="1">
        <v>0.05</v>
      </c>
      <c r="G1140" t="s">
        <v>7534</v>
      </c>
      <c r="H1140">
        <v>3</v>
      </c>
      <c r="I1140" t="s">
        <v>4253</v>
      </c>
      <c r="J1140">
        <v>1800</v>
      </c>
      <c r="K1140">
        <v>259200</v>
      </c>
      <c r="L1140" t="s">
        <v>7535</v>
      </c>
      <c r="O1140" t="s">
        <v>8320</v>
      </c>
      <c r="P1140" t="s">
        <v>4623</v>
      </c>
      <c r="Q1140" t="s">
        <v>4257</v>
      </c>
      <c r="R1140" t="s">
        <v>7605</v>
      </c>
      <c r="S1140" t="s">
        <v>4872</v>
      </c>
      <c r="T1140" t="s">
        <v>4873</v>
      </c>
      <c r="U1140" t="s">
        <v>8312</v>
      </c>
      <c r="X1140">
        <v>24</v>
      </c>
      <c r="Y1140" t="s">
        <v>4627</v>
      </c>
      <c r="Z1140" t="s">
        <v>4627</v>
      </c>
      <c r="AA1140" t="s">
        <v>4627</v>
      </c>
      <c r="AB1140">
        <v>1</v>
      </c>
      <c r="AC1140">
        <v>0.8</v>
      </c>
      <c r="AD1140">
        <v>1</v>
      </c>
      <c r="AE1140">
        <v>6</v>
      </c>
      <c r="AF1140" t="s">
        <v>3843</v>
      </c>
      <c r="AG1140" t="s">
        <v>3861</v>
      </c>
      <c r="AH1140" t="s">
        <v>67</v>
      </c>
      <c r="AI1140" t="s">
        <v>58</v>
      </c>
      <c r="AJ1140" t="s">
        <v>75</v>
      </c>
      <c r="AK1140" t="s">
        <v>58</v>
      </c>
      <c r="AL1140" t="s">
        <v>84</v>
      </c>
      <c r="AM1140" t="s">
        <v>61</v>
      </c>
    </row>
    <row r="1141" spans="1:39" x14ac:dyDescent="0.25">
      <c r="A1141" t="s">
        <v>8315</v>
      </c>
      <c r="B1141" t="s">
        <v>4250</v>
      </c>
      <c r="C1141" t="s">
        <v>42</v>
      </c>
      <c r="D1141" t="s">
        <v>4251</v>
      </c>
      <c r="E1141" t="s">
        <v>44</v>
      </c>
      <c r="F1141" s="1">
        <v>0.05</v>
      </c>
      <c r="G1141" t="s">
        <v>7534</v>
      </c>
      <c r="H1141">
        <v>3</v>
      </c>
      <c r="I1141" t="s">
        <v>4253</v>
      </c>
      <c r="J1141">
        <v>1800</v>
      </c>
      <c r="K1141">
        <v>259200</v>
      </c>
      <c r="L1141" t="s">
        <v>7535</v>
      </c>
      <c r="O1141" t="s">
        <v>8321</v>
      </c>
      <c r="P1141" t="s">
        <v>4327</v>
      </c>
      <c r="Q1141" t="s">
        <v>4257</v>
      </c>
      <c r="R1141" t="s">
        <v>5992</v>
      </c>
      <c r="S1141" t="s">
        <v>7359</v>
      </c>
      <c r="T1141" t="s">
        <v>7360</v>
      </c>
      <c r="U1141" t="s">
        <v>8312</v>
      </c>
      <c r="X1141">
        <v>15</v>
      </c>
      <c r="Y1141" t="s">
        <v>4331</v>
      </c>
      <c r="Z1141" t="s">
        <v>4331</v>
      </c>
      <c r="AA1141" t="s">
        <v>4331</v>
      </c>
      <c r="AB1141">
        <v>1</v>
      </c>
      <c r="AC1141">
        <v>0.8</v>
      </c>
      <c r="AD1141">
        <v>1</v>
      </c>
      <c r="AE1141">
        <v>6</v>
      </c>
      <c r="AF1141" t="s">
        <v>3843</v>
      </c>
      <c r="AG1141" t="s">
        <v>3861</v>
      </c>
      <c r="AH1141" t="s">
        <v>74</v>
      </c>
      <c r="AI1141" t="s">
        <v>58</v>
      </c>
      <c r="AJ1141" t="s">
        <v>133</v>
      </c>
      <c r="AK1141" t="s">
        <v>58</v>
      </c>
      <c r="AL1141" t="s">
        <v>84</v>
      </c>
      <c r="AM1141" t="s">
        <v>90</v>
      </c>
    </row>
    <row r="1142" spans="1:39" x14ac:dyDescent="0.25">
      <c r="A1142" t="s">
        <v>8322</v>
      </c>
      <c r="B1142" t="s">
        <v>4250</v>
      </c>
      <c r="C1142" t="s">
        <v>42</v>
      </c>
      <c r="D1142" t="s">
        <v>4251</v>
      </c>
      <c r="E1142" t="s">
        <v>44</v>
      </c>
      <c r="F1142" s="1">
        <v>0.05</v>
      </c>
      <c r="G1142" t="s">
        <v>8279</v>
      </c>
      <c r="H1142">
        <v>3</v>
      </c>
      <c r="I1142" t="s">
        <v>4253</v>
      </c>
      <c r="J1142">
        <v>1800</v>
      </c>
      <c r="K1142">
        <v>259200</v>
      </c>
      <c r="L1142" t="s">
        <v>8280</v>
      </c>
      <c r="O1142" t="s">
        <v>8323</v>
      </c>
      <c r="P1142" t="s">
        <v>4507</v>
      </c>
      <c r="Q1142" t="s">
        <v>4257</v>
      </c>
      <c r="R1142" t="s">
        <v>6738</v>
      </c>
      <c r="S1142" t="s">
        <v>6285</v>
      </c>
      <c r="T1142" t="s">
        <v>7190</v>
      </c>
      <c r="U1142" t="s">
        <v>8312</v>
      </c>
      <c r="X1142">
        <v>26</v>
      </c>
      <c r="Y1142" t="s">
        <v>4511</v>
      </c>
      <c r="Z1142" t="s">
        <v>4511</v>
      </c>
      <c r="AA1142" t="s">
        <v>4511</v>
      </c>
      <c r="AB1142">
        <v>1</v>
      </c>
      <c r="AC1142">
        <v>0.7</v>
      </c>
      <c r="AD1142">
        <v>1</v>
      </c>
      <c r="AE1142">
        <v>4</v>
      </c>
      <c r="AF1142" t="s">
        <v>4084</v>
      </c>
      <c r="AG1142" t="s">
        <v>4100</v>
      </c>
      <c r="AH1142" t="s">
        <v>74</v>
      </c>
      <c r="AI1142" t="s">
        <v>58</v>
      </c>
      <c r="AJ1142" t="s">
        <v>68</v>
      </c>
      <c r="AK1142" t="s">
        <v>58</v>
      </c>
      <c r="AL1142" t="s">
        <v>84</v>
      </c>
      <c r="AM1142" t="s">
        <v>90</v>
      </c>
    </row>
    <row r="1143" spans="1:39" x14ac:dyDescent="0.25">
      <c r="A1143" t="s">
        <v>8322</v>
      </c>
      <c r="B1143" t="s">
        <v>4250</v>
      </c>
      <c r="C1143" t="s">
        <v>42</v>
      </c>
      <c r="D1143" t="s">
        <v>4251</v>
      </c>
      <c r="E1143" t="s">
        <v>44</v>
      </c>
      <c r="F1143" s="1">
        <v>0.05</v>
      </c>
      <c r="G1143" t="s">
        <v>8279</v>
      </c>
      <c r="H1143">
        <v>3</v>
      </c>
      <c r="I1143" t="s">
        <v>4253</v>
      </c>
      <c r="J1143">
        <v>1800</v>
      </c>
      <c r="K1143">
        <v>259200</v>
      </c>
      <c r="L1143" t="s">
        <v>8280</v>
      </c>
      <c r="O1143" t="s">
        <v>8324</v>
      </c>
      <c r="P1143" t="s">
        <v>4363</v>
      </c>
      <c r="Q1143" t="s">
        <v>4257</v>
      </c>
      <c r="R1143" t="s">
        <v>8325</v>
      </c>
      <c r="S1143" t="s">
        <v>8326</v>
      </c>
      <c r="T1143" t="s">
        <v>8327</v>
      </c>
      <c r="U1143" t="s">
        <v>8312</v>
      </c>
      <c r="X1143">
        <v>672</v>
      </c>
      <c r="Y1143" t="s">
        <v>4367</v>
      </c>
      <c r="Z1143" t="s">
        <v>4367</v>
      </c>
      <c r="AA1143" t="s">
        <v>4367</v>
      </c>
      <c r="AB1143">
        <v>1</v>
      </c>
      <c r="AC1143">
        <v>0.7</v>
      </c>
      <c r="AD1143">
        <v>1</v>
      </c>
      <c r="AE1143">
        <v>4</v>
      </c>
      <c r="AF1143" t="s">
        <v>4084</v>
      </c>
      <c r="AG1143" t="s">
        <v>4100</v>
      </c>
      <c r="AH1143" t="s">
        <v>67</v>
      </c>
      <c r="AI1143" t="s">
        <v>58</v>
      </c>
      <c r="AJ1143" t="s">
        <v>75</v>
      </c>
      <c r="AK1143" t="s">
        <v>58</v>
      </c>
      <c r="AL1143" t="s">
        <v>84</v>
      </c>
      <c r="AM1143" t="s">
        <v>61</v>
      </c>
    </row>
    <row r="1144" spans="1:39" x14ac:dyDescent="0.25">
      <c r="A1144" t="s">
        <v>8322</v>
      </c>
      <c r="B1144" t="s">
        <v>4250</v>
      </c>
      <c r="C1144" t="s">
        <v>42</v>
      </c>
      <c r="D1144" t="s">
        <v>4251</v>
      </c>
      <c r="E1144" t="s">
        <v>44</v>
      </c>
      <c r="F1144" s="1">
        <v>0.05</v>
      </c>
      <c r="G1144" t="s">
        <v>8279</v>
      </c>
      <c r="H1144">
        <v>3</v>
      </c>
      <c r="I1144" t="s">
        <v>4253</v>
      </c>
      <c r="J1144">
        <v>1800</v>
      </c>
      <c r="K1144">
        <v>259200</v>
      </c>
      <c r="L1144" t="s">
        <v>8280</v>
      </c>
      <c r="O1144" t="s">
        <v>8328</v>
      </c>
      <c r="P1144" t="s">
        <v>4327</v>
      </c>
      <c r="Q1144" t="s">
        <v>4257</v>
      </c>
      <c r="R1144" t="s">
        <v>8329</v>
      </c>
      <c r="S1144" t="s">
        <v>5992</v>
      </c>
      <c r="T1144" t="s">
        <v>5993</v>
      </c>
      <c r="U1144" t="s">
        <v>8312</v>
      </c>
      <c r="X1144">
        <v>20</v>
      </c>
      <c r="Y1144" t="s">
        <v>4331</v>
      </c>
      <c r="Z1144" t="s">
        <v>4331</v>
      </c>
      <c r="AA1144" t="s">
        <v>4331</v>
      </c>
      <c r="AB1144">
        <v>1</v>
      </c>
      <c r="AC1144">
        <v>0.7</v>
      </c>
      <c r="AD1144">
        <v>1</v>
      </c>
      <c r="AE1144">
        <v>4</v>
      </c>
      <c r="AF1144" t="s">
        <v>4084</v>
      </c>
      <c r="AG1144" t="s">
        <v>4100</v>
      </c>
      <c r="AH1144" t="s">
        <v>74</v>
      </c>
      <c r="AI1144" t="s">
        <v>58</v>
      </c>
      <c r="AJ1144" t="s">
        <v>68</v>
      </c>
      <c r="AK1144" t="s">
        <v>58</v>
      </c>
      <c r="AL1144" t="s">
        <v>84</v>
      </c>
      <c r="AM1144" t="s">
        <v>90</v>
      </c>
    </row>
    <row r="1145" spans="1:39" x14ac:dyDescent="0.25">
      <c r="A1145" t="s">
        <v>8330</v>
      </c>
      <c r="B1145" t="s">
        <v>4250</v>
      </c>
      <c r="C1145" t="s">
        <v>42</v>
      </c>
      <c r="D1145" t="s">
        <v>4251</v>
      </c>
      <c r="E1145" t="s">
        <v>44</v>
      </c>
      <c r="F1145" s="1">
        <v>0.05</v>
      </c>
      <c r="G1145" t="s">
        <v>7534</v>
      </c>
      <c r="H1145">
        <v>3</v>
      </c>
      <c r="I1145" t="s">
        <v>4253</v>
      </c>
      <c r="J1145">
        <v>1800</v>
      </c>
      <c r="K1145">
        <v>259200</v>
      </c>
      <c r="L1145" t="s">
        <v>7535</v>
      </c>
      <c r="O1145" t="s">
        <v>8331</v>
      </c>
      <c r="P1145" t="s">
        <v>4256</v>
      </c>
      <c r="Q1145" t="s">
        <v>4257</v>
      </c>
      <c r="R1145" t="s">
        <v>8332</v>
      </c>
      <c r="S1145" t="s">
        <v>5828</v>
      </c>
      <c r="T1145" t="s">
        <v>8333</v>
      </c>
      <c r="U1145" t="s">
        <v>8334</v>
      </c>
      <c r="X1145">
        <v>19</v>
      </c>
      <c r="Y1145" t="s">
        <v>4262</v>
      </c>
      <c r="Z1145" t="s">
        <v>4262</v>
      </c>
      <c r="AA1145" t="s">
        <v>4262</v>
      </c>
      <c r="AB1145">
        <v>1</v>
      </c>
      <c r="AC1145">
        <v>0.7</v>
      </c>
      <c r="AD1145">
        <v>1</v>
      </c>
      <c r="AE1145">
        <v>12</v>
      </c>
      <c r="AF1145" t="s">
        <v>3545</v>
      </c>
      <c r="AG1145" t="s">
        <v>3555</v>
      </c>
      <c r="AH1145" t="s">
        <v>67</v>
      </c>
      <c r="AI1145" t="s">
        <v>58</v>
      </c>
      <c r="AJ1145" t="s">
        <v>142</v>
      </c>
      <c r="AK1145" t="s">
        <v>58</v>
      </c>
      <c r="AL1145" t="s">
        <v>84</v>
      </c>
      <c r="AM1145" t="s">
        <v>90</v>
      </c>
    </row>
    <row r="1146" spans="1:39" x14ac:dyDescent="0.25">
      <c r="A1146" t="s">
        <v>8330</v>
      </c>
      <c r="B1146" t="s">
        <v>4250</v>
      </c>
      <c r="C1146" t="s">
        <v>42</v>
      </c>
      <c r="D1146" t="s">
        <v>4251</v>
      </c>
      <c r="E1146" t="s">
        <v>44</v>
      </c>
      <c r="F1146" s="1">
        <v>0.05</v>
      </c>
      <c r="G1146" t="s">
        <v>7534</v>
      </c>
      <c r="H1146">
        <v>3</v>
      </c>
      <c r="I1146" t="s">
        <v>4253</v>
      </c>
      <c r="J1146">
        <v>1800</v>
      </c>
      <c r="K1146">
        <v>259200</v>
      </c>
      <c r="L1146" t="s">
        <v>7535</v>
      </c>
      <c r="O1146" t="s">
        <v>8335</v>
      </c>
      <c r="P1146" t="s">
        <v>4271</v>
      </c>
      <c r="Q1146" t="s">
        <v>4257</v>
      </c>
      <c r="R1146" t="s">
        <v>6050</v>
      </c>
      <c r="S1146" t="s">
        <v>7443</v>
      </c>
      <c r="T1146" t="s">
        <v>8336</v>
      </c>
      <c r="U1146" t="s">
        <v>8334</v>
      </c>
      <c r="X1146">
        <v>13</v>
      </c>
      <c r="Y1146" t="s">
        <v>4275</v>
      </c>
      <c r="Z1146" t="s">
        <v>4275</v>
      </c>
      <c r="AA1146" t="s">
        <v>4275</v>
      </c>
      <c r="AB1146">
        <v>1</v>
      </c>
      <c r="AC1146">
        <v>0.7</v>
      </c>
      <c r="AD1146">
        <v>1</v>
      </c>
      <c r="AE1146">
        <v>12</v>
      </c>
      <c r="AF1146" t="s">
        <v>3545</v>
      </c>
      <c r="AG1146" t="s">
        <v>3555</v>
      </c>
      <c r="AH1146" t="s">
        <v>74</v>
      </c>
      <c r="AI1146" t="s">
        <v>58</v>
      </c>
      <c r="AJ1146" t="s">
        <v>59</v>
      </c>
      <c r="AK1146" t="s">
        <v>58</v>
      </c>
      <c r="AL1146" t="s">
        <v>84</v>
      </c>
      <c r="AM1146" t="s">
        <v>61</v>
      </c>
    </row>
    <row r="1147" spans="1:39" x14ac:dyDescent="0.25">
      <c r="A1147" t="s">
        <v>8330</v>
      </c>
      <c r="B1147" t="s">
        <v>4250</v>
      </c>
      <c r="C1147" t="s">
        <v>42</v>
      </c>
      <c r="D1147" t="s">
        <v>4251</v>
      </c>
      <c r="E1147" t="s">
        <v>44</v>
      </c>
      <c r="F1147" s="1">
        <v>0.05</v>
      </c>
      <c r="G1147" t="s">
        <v>7534</v>
      </c>
      <c r="H1147">
        <v>3</v>
      </c>
      <c r="I1147" t="s">
        <v>4253</v>
      </c>
      <c r="J1147">
        <v>1800</v>
      </c>
      <c r="K1147">
        <v>259200</v>
      </c>
      <c r="L1147" t="s">
        <v>7535</v>
      </c>
      <c r="O1147" t="s">
        <v>8337</v>
      </c>
      <c r="P1147" t="s">
        <v>4321</v>
      </c>
      <c r="Q1147" t="s">
        <v>4257</v>
      </c>
      <c r="R1147" t="s">
        <v>6899</v>
      </c>
      <c r="S1147" t="s">
        <v>8338</v>
      </c>
      <c r="T1147" t="s">
        <v>8339</v>
      </c>
      <c r="U1147" t="s">
        <v>8312</v>
      </c>
      <c r="X1147">
        <v>151</v>
      </c>
      <c r="Y1147" t="s">
        <v>4325</v>
      </c>
      <c r="Z1147" t="s">
        <v>4325</v>
      </c>
      <c r="AA1147" t="s">
        <v>4325</v>
      </c>
      <c r="AB1147">
        <v>1</v>
      </c>
      <c r="AC1147">
        <v>0.7</v>
      </c>
      <c r="AD1147">
        <v>1</v>
      </c>
      <c r="AE1147">
        <v>12</v>
      </c>
      <c r="AF1147" t="s">
        <v>3545</v>
      </c>
      <c r="AG1147" t="s">
        <v>3555</v>
      </c>
      <c r="AH1147" t="s">
        <v>74</v>
      </c>
      <c r="AI1147" t="s">
        <v>58</v>
      </c>
      <c r="AJ1147" t="s">
        <v>75</v>
      </c>
      <c r="AK1147" t="s">
        <v>58</v>
      </c>
      <c r="AL1147" t="s">
        <v>84</v>
      </c>
      <c r="AM1147" t="s">
        <v>61</v>
      </c>
    </row>
    <row r="1148" spans="1:39" x14ac:dyDescent="0.25">
      <c r="A1148" t="s">
        <v>8340</v>
      </c>
      <c r="B1148" t="s">
        <v>4250</v>
      </c>
      <c r="C1148" t="s">
        <v>42</v>
      </c>
      <c r="D1148" t="s">
        <v>4251</v>
      </c>
      <c r="E1148" t="s">
        <v>44</v>
      </c>
      <c r="F1148" s="1">
        <v>0.05</v>
      </c>
      <c r="G1148" t="s">
        <v>7534</v>
      </c>
      <c r="H1148">
        <v>3</v>
      </c>
      <c r="I1148" t="s">
        <v>4253</v>
      </c>
      <c r="J1148">
        <v>1800</v>
      </c>
      <c r="K1148">
        <v>259200</v>
      </c>
      <c r="L1148" t="s">
        <v>7535</v>
      </c>
      <c r="O1148" t="s">
        <v>8341</v>
      </c>
      <c r="P1148" t="s">
        <v>4280</v>
      </c>
      <c r="Q1148" t="s">
        <v>4257</v>
      </c>
      <c r="R1148" t="s">
        <v>7125</v>
      </c>
      <c r="S1148" t="s">
        <v>7798</v>
      </c>
      <c r="T1148" t="s">
        <v>8342</v>
      </c>
      <c r="U1148" t="s">
        <v>8334</v>
      </c>
      <c r="X1148">
        <v>23</v>
      </c>
      <c r="Y1148" t="s">
        <v>4284</v>
      </c>
      <c r="Z1148" t="s">
        <v>4284</v>
      </c>
      <c r="AA1148" t="s">
        <v>4284</v>
      </c>
      <c r="AB1148">
        <v>1</v>
      </c>
      <c r="AC1148">
        <v>0.8</v>
      </c>
      <c r="AD1148">
        <v>1</v>
      </c>
      <c r="AE1148">
        <v>7</v>
      </c>
      <c r="AF1148" t="s">
        <v>3843</v>
      </c>
      <c r="AG1148" t="s">
        <v>3862</v>
      </c>
      <c r="AH1148" t="s">
        <v>74</v>
      </c>
      <c r="AI1148" t="s">
        <v>58</v>
      </c>
      <c r="AJ1148" t="s">
        <v>68</v>
      </c>
      <c r="AK1148" t="s">
        <v>58</v>
      </c>
      <c r="AL1148" t="s">
        <v>84</v>
      </c>
      <c r="AM1148" t="s">
        <v>90</v>
      </c>
    </row>
    <row r="1149" spans="1:39" x14ac:dyDescent="0.25">
      <c r="A1149" t="s">
        <v>8340</v>
      </c>
      <c r="B1149" t="s">
        <v>4250</v>
      </c>
      <c r="C1149" t="s">
        <v>42</v>
      </c>
      <c r="D1149" t="s">
        <v>4251</v>
      </c>
      <c r="E1149" t="s">
        <v>44</v>
      </c>
      <c r="F1149" s="1">
        <v>0.05</v>
      </c>
      <c r="G1149" t="s">
        <v>7534</v>
      </c>
      <c r="H1149">
        <v>3</v>
      </c>
      <c r="I1149" t="s">
        <v>4253</v>
      </c>
      <c r="J1149">
        <v>1800</v>
      </c>
      <c r="K1149">
        <v>259200</v>
      </c>
      <c r="L1149" t="s">
        <v>7535</v>
      </c>
      <c r="O1149" t="s">
        <v>8343</v>
      </c>
      <c r="P1149" t="s">
        <v>4271</v>
      </c>
      <c r="Q1149" t="s">
        <v>4257</v>
      </c>
      <c r="R1149" t="s">
        <v>6005</v>
      </c>
      <c r="S1149" t="s">
        <v>7877</v>
      </c>
      <c r="T1149" t="s">
        <v>7878</v>
      </c>
      <c r="U1149" t="s">
        <v>8334</v>
      </c>
      <c r="X1149">
        <v>14</v>
      </c>
      <c r="Y1149" t="s">
        <v>4275</v>
      </c>
      <c r="Z1149" t="s">
        <v>4275</v>
      </c>
      <c r="AA1149" t="s">
        <v>4275</v>
      </c>
      <c r="AB1149">
        <v>1</v>
      </c>
      <c r="AC1149">
        <v>0.8</v>
      </c>
      <c r="AD1149">
        <v>1</v>
      </c>
      <c r="AE1149">
        <v>7</v>
      </c>
      <c r="AF1149" t="s">
        <v>3843</v>
      </c>
      <c r="AG1149" t="s">
        <v>3862</v>
      </c>
      <c r="AH1149" t="s">
        <v>74</v>
      </c>
      <c r="AI1149" t="s">
        <v>58</v>
      </c>
      <c r="AJ1149" t="s">
        <v>75</v>
      </c>
      <c r="AK1149" t="s">
        <v>58</v>
      </c>
      <c r="AL1149" t="s">
        <v>84</v>
      </c>
      <c r="AM1149" t="s">
        <v>61</v>
      </c>
    </row>
    <row r="1150" spans="1:39" x14ac:dyDescent="0.25">
      <c r="A1150" t="s">
        <v>8340</v>
      </c>
      <c r="B1150" t="s">
        <v>4250</v>
      </c>
      <c r="C1150" t="s">
        <v>42</v>
      </c>
      <c r="D1150" t="s">
        <v>4251</v>
      </c>
      <c r="E1150" t="s">
        <v>44</v>
      </c>
      <c r="F1150" s="1">
        <v>0.05</v>
      </c>
      <c r="G1150" t="s">
        <v>7534</v>
      </c>
      <c r="H1150">
        <v>3</v>
      </c>
      <c r="I1150" t="s">
        <v>4253</v>
      </c>
      <c r="J1150">
        <v>1800</v>
      </c>
      <c r="K1150">
        <v>259200</v>
      </c>
      <c r="L1150" t="s">
        <v>7535</v>
      </c>
      <c r="O1150" t="s">
        <v>8344</v>
      </c>
      <c r="P1150" t="s">
        <v>4344</v>
      </c>
      <c r="Q1150" t="s">
        <v>4257</v>
      </c>
      <c r="R1150" t="s">
        <v>5992</v>
      </c>
      <c r="S1150" t="s">
        <v>7359</v>
      </c>
      <c r="T1150" t="s">
        <v>7360</v>
      </c>
      <c r="U1150" t="s">
        <v>8334</v>
      </c>
      <c r="X1150">
        <v>15</v>
      </c>
      <c r="Y1150" t="s">
        <v>4348</v>
      </c>
      <c r="Z1150" t="s">
        <v>4348</v>
      </c>
      <c r="AA1150" t="s">
        <v>4348</v>
      </c>
      <c r="AB1150">
        <v>1</v>
      </c>
      <c r="AC1150">
        <v>0.8</v>
      </c>
      <c r="AD1150">
        <v>1</v>
      </c>
      <c r="AE1150">
        <v>7</v>
      </c>
      <c r="AF1150" t="s">
        <v>3843</v>
      </c>
      <c r="AG1150" t="s">
        <v>3862</v>
      </c>
      <c r="AH1150" t="s">
        <v>74</v>
      </c>
      <c r="AI1150" t="s">
        <v>58</v>
      </c>
      <c r="AJ1150" t="s">
        <v>133</v>
      </c>
      <c r="AK1150" t="s">
        <v>58</v>
      </c>
      <c r="AL1150" t="s">
        <v>60</v>
      </c>
      <c r="AM1150" t="s">
        <v>61</v>
      </c>
    </row>
    <row r="1151" spans="1:39" x14ac:dyDescent="0.25">
      <c r="A1151" t="s">
        <v>8345</v>
      </c>
      <c r="B1151" t="s">
        <v>4250</v>
      </c>
      <c r="C1151" t="s">
        <v>42</v>
      </c>
      <c r="D1151" t="s">
        <v>4251</v>
      </c>
      <c r="E1151" t="s">
        <v>44</v>
      </c>
      <c r="F1151" s="1">
        <v>0.05</v>
      </c>
      <c r="G1151" t="s">
        <v>8279</v>
      </c>
      <c r="H1151">
        <v>3</v>
      </c>
      <c r="I1151" t="s">
        <v>4253</v>
      </c>
      <c r="J1151">
        <v>1800</v>
      </c>
      <c r="K1151">
        <v>259200</v>
      </c>
      <c r="L1151" t="s">
        <v>8280</v>
      </c>
      <c r="O1151" t="s">
        <v>8346</v>
      </c>
      <c r="P1151" t="s">
        <v>4338</v>
      </c>
      <c r="Q1151" t="s">
        <v>4257</v>
      </c>
      <c r="R1151" t="s">
        <v>8347</v>
      </c>
      <c r="S1151" t="s">
        <v>6393</v>
      </c>
      <c r="T1151" t="s">
        <v>8348</v>
      </c>
      <c r="U1151" t="s">
        <v>8334</v>
      </c>
      <c r="X1151">
        <v>322</v>
      </c>
      <c r="Y1151" t="s">
        <v>4342</v>
      </c>
      <c r="Z1151" t="s">
        <v>4342</v>
      </c>
      <c r="AA1151" t="s">
        <v>4342</v>
      </c>
      <c r="AB1151">
        <v>1</v>
      </c>
      <c r="AC1151">
        <v>0.7</v>
      </c>
      <c r="AD1151">
        <v>1</v>
      </c>
      <c r="AE1151">
        <v>5</v>
      </c>
      <c r="AF1151" t="s">
        <v>4084</v>
      </c>
      <c r="AG1151" t="s">
        <v>4101</v>
      </c>
      <c r="AH1151" t="s">
        <v>74</v>
      </c>
      <c r="AI1151" t="s">
        <v>58</v>
      </c>
      <c r="AJ1151" t="s">
        <v>75</v>
      </c>
      <c r="AK1151" t="s">
        <v>58</v>
      </c>
      <c r="AL1151" t="s">
        <v>84</v>
      </c>
      <c r="AM1151" t="s">
        <v>61</v>
      </c>
    </row>
    <row r="1152" spans="1:39" x14ac:dyDescent="0.25">
      <c r="A1152" t="s">
        <v>8345</v>
      </c>
      <c r="B1152" t="s">
        <v>4250</v>
      </c>
      <c r="C1152" t="s">
        <v>42</v>
      </c>
      <c r="D1152" t="s">
        <v>4251</v>
      </c>
      <c r="E1152" t="s">
        <v>44</v>
      </c>
      <c r="F1152" s="1">
        <v>0.05</v>
      </c>
      <c r="G1152" t="s">
        <v>8279</v>
      </c>
      <c r="H1152">
        <v>3</v>
      </c>
      <c r="I1152" t="s">
        <v>4253</v>
      </c>
      <c r="J1152">
        <v>1800</v>
      </c>
      <c r="K1152">
        <v>259200</v>
      </c>
      <c r="L1152" t="s">
        <v>8280</v>
      </c>
      <c r="O1152" t="s">
        <v>8349</v>
      </c>
      <c r="P1152" t="s">
        <v>4327</v>
      </c>
      <c r="Q1152" t="s">
        <v>4257</v>
      </c>
      <c r="R1152" t="s">
        <v>4518</v>
      </c>
      <c r="S1152" t="s">
        <v>4775</v>
      </c>
      <c r="T1152" t="s">
        <v>8350</v>
      </c>
      <c r="U1152" t="s">
        <v>8334</v>
      </c>
      <c r="X1152">
        <v>12</v>
      </c>
      <c r="Y1152" t="s">
        <v>4331</v>
      </c>
      <c r="Z1152" t="s">
        <v>4331</v>
      </c>
      <c r="AA1152" t="s">
        <v>4331</v>
      </c>
      <c r="AB1152">
        <v>1</v>
      </c>
      <c r="AC1152">
        <v>0.7</v>
      </c>
      <c r="AD1152">
        <v>1</v>
      </c>
      <c r="AE1152">
        <v>5</v>
      </c>
      <c r="AF1152" t="s">
        <v>4084</v>
      </c>
      <c r="AG1152" t="s">
        <v>4101</v>
      </c>
      <c r="AH1152" t="s">
        <v>74</v>
      </c>
      <c r="AI1152" t="s">
        <v>58</v>
      </c>
      <c r="AJ1152" t="s">
        <v>133</v>
      </c>
      <c r="AK1152" t="s">
        <v>58</v>
      </c>
      <c r="AL1152" t="s">
        <v>84</v>
      </c>
      <c r="AM1152" t="s">
        <v>90</v>
      </c>
    </row>
    <row r="1153" spans="1:39" x14ac:dyDescent="0.25">
      <c r="A1153" t="s">
        <v>8345</v>
      </c>
      <c r="B1153" t="s">
        <v>4250</v>
      </c>
      <c r="C1153" t="s">
        <v>42</v>
      </c>
      <c r="D1153" t="s">
        <v>4251</v>
      </c>
      <c r="E1153" t="s">
        <v>44</v>
      </c>
      <c r="F1153" s="1">
        <v>0.05</v>
      </c>
      <c r="G1153" t="s">
        <v>8279</v>
      </c>
      <c r="H1153">
        <v>3</v>
      </c>
      <c r="I1153" t="s">
        <v>4253</v>
      </c>
      <c r="J1153">
        <v>1800</v>
      </c>
      <c r="K1153">
        <v>259200</v>
      </c>
      <c r="L1153" t="s">
        <v>8280</v>
      </c>
      <c r="O1153" t="s">
        <v>8351</v>
      </c>
      <c r="P1153" t="s">
        <v>5048</v>
      </c>
      <c r="Q1153" t="s">
        <v>4257</v>
      </c>
      <c r="R1153" t="s">
        <v>6747</v>
      </c>
      <c r="S1153" t="s">
        <v>4831</v>
      </c>
      <c r="T1153" t="s">
        <v>4832</v>
      </c>
      <c r="U1153" t="s">
        <v>8334</v>
      </c>
      <c r="X1153">
        <v>50</v>
      </c>
      <c r="Y1153" t="s">
        <v>4642</v>
      </c>
      <c r="Z1153" t="s">
        <v>4642</v>
      </c>
      <c r="AA1153" t="s">
        <v>4642</v>
      </c>
      <c r="AB1153">
        <v>1</v>
      </c>
      <c r="AC1153">
        <v>0.7</v>
      </c>
      <c r="AD1153">
        <v>1</v>
      </c>
      <c r="AE1153">
        <v>5</v>
      </c>
      <c r="AF1153" t="s">
        <v>4084</v>
      </c>
      <c r="AG1153" t="s">
        <v>4101</v>
      </c>
      <c r="AH1153" t="s">
        <v>74</v>
      </c>
      <c r="AI1153" t="s">
        <v>58</v>
      </c>
      <c r="AJ1153" t="s">
        <v>75</v>
      </c>
      <c r="AK1153" t="s">
        <v>58</v>
      </c>
      <c r="AL1153" t="s">
        <v>60</v>
      </c>
      <c r="AM1153" t="s">
        <v>61</v>
      </c>
    </row>
    <row r="1154" spans="1:39" x14ac:dyDescent="0.25">
      <c r="A1154" t="s">
        <v>8352</v>
      </c>
      <c r="B1154" t="s">
        <v>4250</v>
      </c>
      <c r="C1154" t="s">
        <v>42</v>
      </c>
      <c r="D1154" t="s">
        <v>4251</v>
      </c>
      <c r="E1154" t="s">
        <v>44</v>
      </c>
      <c r="F1154" s="1">
        <v>0.05</v>
      </c>
      <c r="G1154" t="s">
        <v>8353</v>
      </c>
      <c r="H1154">
        <v>3</v>
      </c>
      <c r="I1154" t="s">
        <v>4253</v>
      </c>
      <c r="J1154">
        <v>1800</v>
      </c>
      <c r="K1154">
        <v>259200</v>
      </c>
      <c r="L1154" t="s">
        <v>8354</v>
      </c>
      <c r="O1154" t="s">
        <v>8355</v>
      </c>
      <c r="P1154" t="s">
        <v>4820</v>
      </c>
      <c r="Q1154" t="s">
        <v>4257</v>
      </c>
      <c r="R1154" t="s">
        <v>4572</v>
      </c>
      <c r="S1154" t="s">
        <v>6631</v>
      </c>
      <c r="T1154" t="s">
        <v>6632</v>
      </c>
      <c r="U1154" t="s">
        <v>8334</v>
      </c>
      <c r="X1154">
        <v>93</v>
      </c>
      <c r="Y1154" t="s">
        <v>4824</v>
      </c>
      <c r="Z1154" t="s">
        <v>4824</v>
      </c>
      <c r="AA1154" t="s">
        <v>4824</v>
      </c>
      <c r="AB1154">
        <v>1</v>
      </c>
      <c r="AC1154">
        <v>0.8</v>
      </c>
      <c r="AD1154">
        <v>0</v>
      </c>
      <c r="AE1154">
        <v>8</v>
      </c>
      <c r="AF1154" t="s">
        <v>3843</v>
      </c>
      <c r="AG1154" t="s">
        <v>3863</v>
      </c>
      <c r="AH1154" t="s">
        <v>74</v>
      </c>
      <c r="AI1154" t="s">
        <v>58</v>
      </c>
      <c r="AJ1154" t="s">
        <v>75</v>
      </c>
      <c r="AK1154" t="s">
        <v>58</v>
      </c>
      <c r="AL1154" t="s">
        <v>84</v>
      </c>
      <c r="AM1154" t="s">
        <v>90</v>
      </c>
    </row>
    <row r="1155" spans="1:39" x14ac:dyDescent="0.25">
      <c r="A1155" t="s">
        <v>8352</v>
      </c>
      <c r="B1155" t="s">
        <v>4250</v>
      </c>
      <c r="C1155" t="s">
        <v>42</v>
      </c>
      <c r="D1155" t="s">
        <v>4251</v>
      </c>
      <c r="E1155" t="s">
        <v>44</v>
      </c>
      <c r="F1155" s="1">
        <v>0.05</v>
      </c>
      <c r="G1155" t="s">
        <v>8353</v>
      </c>
      <c r="H1155">
        <v>3</v>
      </c>
      <c r="I1155" t="s">
        <v>4253</v>
      </c>
      <c r="J1155">
        <v>1800</v>
      </c>
      <c r="K1155">
        <v>259200</v>
      </c>
      <c r="L1155" t="s">
        <v>8354</v>
      </c>
      <c r="O1155" t="s">
        <v>8356</v>
      </c>
      <c r="P1155" t="s">
        <v>4338</v>
      </c>
      <c r="Q1155" t="s">
        <v>4257</v>
      </c>
      <c r="R1155" t="s">
        <v>7447</v>
      </c>
      <c r="S1155" t="s">
        <v>8357</v>
      </c>
      <c r="T1155" t="s">
        <v>8358</v>
      </c>
      <c r="U1155" t="s">
        <v>8334</v>
      </c>
      <c r="X1155">
        <v>209</v>
      </c>
      <c r="Y1155" t="s">
        <v>4342</v>
      </c>
      <c r="Z1155" t="s">
        <v>4342</v>
      </c>
      <c r="AA1155" t="s">
        <v>4342</v>
      </c>
      <c r="AB1155">
        <v>1</v>
      </c>
      <c r="AC1155">
        <v>0.8</v>
      </c>
      <c r="AD1155">
        <v>0</v>
      </c>
      <c r="AE1155">
        <v>8</v>
      </c>
      <c r="AF1155" t="s">
        <v>3843</v>
      </c>
      <c r="AG1155" t="s">
        <v>3863</v>
      </c>
      <c r="AH1155" t="s">
        <v>74</v>
      </c>
      <c r="AI1155" t="s">
        <v>58</v>
      </c>
      <c r="AJ1155" t="s">
        <v>75</v>
      </c>
      <c r="AK1155" t="s">
        <v>58</v>
      </c>
      <c r="AL1155" t="s">
        <v>84</v>
      </c>
      <c r="AM1155" t="s">
        <v>61</v>
      </c>
    </row>
    <row r="1156" spans="1:39" x14ac:dyDescent="0.25">
      <c r="A1156" t="s">
        <v>8352</v>
      </c>
      <c r="B1156" t="s">
        <v>4250</v>
      </c>
      <c r="C1156" t="s">
        <v>42</v>
      </c>
      <c r="D1156" t="s">
        <v>4251</v>
      </c>
      <c r="E1156" t="s">
        <v>44</v>
      </c>
      <c r="F1156" s="1">
        <v>0.05</v>
      </c>
      <c r="G1156" t="s">
        <v>8353</v>
      </c>
      <c r="H1156">
        <v>3</v>
      </c>
      <c r="I1156" t="s">
        <v>4253</v>
      </c>
      <c r="J1156">
        <v>1800</v>
      </c>
      <c r="K1156">
        <v>259200</v>
      </c>
      <c r="L1156" t="s">
        <v>8354</v>
      </c>
      <c r="O1156" t="s">
        <v>8359</v>
      </c>
      <c r="P1156" t="s">
        <v>4271</v>
      </c>
      <c r="Q1156" t="s">
        <v>4257</v>
      </c>
      <c r="R1156" t="s">
        <v>4457</v>
      </c>
      <c r="S1156" t="s">
        <v>5802</v>
      </c>
      <c r="T1156" t="s">
        <v>8360</v>
      </c>
      <c r="U1156" t="s">
        <v>8334</v>
      </c>
      <c r="X1156">
        <v>27</v>
      </c>
      <c r="Y1156" t="s">
        <v>4275</v>
      </c>
      <c r="Z1156" t="s">
        <v>4275</v>
      </c>
      <c r="AA1156" t="s">
        <v>4275</v>
      </c>
      <c r="AB1156">
        <v>1</v>
      </c>
      <c r="AC1156">
        <v>0.8</v>
      </c>
      <c r="AD1156">
        <v>0</v>
      </c>
      <c r="AE1156">
        <v>8</v>
      </c>
      <c r="AF1156" t="s">
        <v>3843</v>
      </c>
      <c r="AG1156" t="s">
        <v>3863</v>
      </c>
      <c r="AH1156" t="s">
        <v>74</v>
      </c>
      <c r="AI1156" t="s">
        <v>58</v>
      </c>
      <c r="AJ1156" t="s">
        <v>68</v>
      </c>
      <c r="AK1156" t="s">
        <v>58</v>
      </c>
      <c r="AL1156" t="s">
        <v>84</v>
      </c>
      <c r="AM1156" t="s">
        <v>61</v>
      </c>
    </row>
    <row r="1157" spans="1:39" x14ac:dyDescent="0.25">
      <c r="A1157" t="s">
        <v>8361</v>
      </c>
      <c r="B1157" t="s">
        <v>4250</v>
      </c>
      <c r="C1157" t="s">
        <v>42</v>
      </c>
      <c r="D1157" t="s">
        <v>4251</v>
      </c>
      <c r="E1157" t="s">
        <v>44</v>
      </c>
      <c r="F1157" s="1">
        <v>0.05</v>
      </c>
      <c r="G1157" t="s">
        <v>7534</v>
      </c>
      <c r="H1157">
        <v>3</v>
      </c>
      <c r="I1157" t="s">
        <v>4253</v>
      </c>
      <c r="J1157">
        <v>1800</v>
      </c>
      <c r="K1157">
        <v>259200</v>
      </c>
      <c r="L1157" t="s">
        <v>7535</v>
      </c>
      <c r="O1157" t="s">
        <v>8362</v>
      </c>
      <c r="P1157" t="s">
        <v>4286</v>
      </c>
      <c r="Q1157" t="s">
        <v>4257</v>
      </c>
      <c r="R1157" t="s">
        <v>5054</v>
      </c>
      <c r="S1157" t="s">
        <v>6324</v>
      </c>
      <c r="T1157" t="s">
        <v>6325</v>
      </c>
      <c r="U1157" t="s">
        <v>8334</v>
      </c>
      <c r="X1157">
        <v>43</v>
      </c>
      <c r="Y1157" t="s">
        <v>4290</v>
      </c>
      <c r="Z1157" t="s">
        <v>4290</v>
      </c>
      <c r="AA1157" t="s">
        <v>4290</v>
      </c>
      <c r="AB1157">
        <v>1</v>
      </c>
      <c r="AC1157">
        <v>0.7</v>
      </c>
      <c r="AD1157">
        <v>0</v>
      </c>
      <c r="AE1157">
        <v>13</v>
      </c>
      <c r="AF1157" t="s">
        <v>3545</v>
      </c>
      <c r="AG1157" t="s">
        <v>3556</v>
      </c>
      <c r="AH1157" t="s">
        <v>67</v>
      </c>
      <c r="AI1157" t="s">
        <v>58</v>
      </c>
      <c r="AJ1157" t="s">
        <v>68</v>
      </c>
      <c r="AK1157" t="s">
        <v>58</v>
      </c>
      <c r="AL1157" t="s">
        <v>84</v>
      </c>
      <c r="AM1157" t="s">
        <v>61</v>
      </c>
    </row>
    <row r="1158" spans="1:39" x14ac:dyDescent="0.25">
      <c r="A1158" t="s">
        <v>8361</v>
      </c>
      <c r="B1158" t="s">
        <v>4250</v>
      </c>
      <c r="C1158" t="s">
        <v>42</v>
      </c>
      <c r="D1158" t="s">
        <v>4251</v>
      </c>
      <c r="E1158" t="s">
        <v>44</v>
      </c>
      <c r="F1158" s="1">
        <v>0.05</v>
      </c>
      <c r="G1158" t="s">
        <v>7534</v>
      </c>
      <c r="H1158">
        <v>3</v>
      </c>
      <c r="I1158" t="s">
        <v>4253</v>
      </c>
      <c r="J1158">
        <v>1800</v>
      </c>
      <c r="K1158">
        <v>259200</v>
      </c>
      <c r="L1158" t="s">
        <v>7535</v>
      </c>
      <c r="O1158" t="s">
        <v>8363</v>
      </c>
      <c r="P1158" t="s">
        <v>4327</v>
      </c>
      <c r="Q1158" t="s">
        <v>4257</v>
      </c>
      <c r="R1158" t="s">
        <v>5510</v>
      </c>
      <c r="S1158" t="s">
        <v>8364</v>
      </c>
      <c r="T1158" t="s">
        <v>8365</v>
      </c>
      <c r="U1158" t="s">
        <v>8334</v>
      </c>
      <c r="X1158">
        <v>17</v>
      </c>
      <c r="Y1158" t="s">
        <v>4331</v>
      </c>
      <c r="Z1158" t="s">
        <v>4331</v>
      </c>
      <c r="AA1158" t="s">
        <v>4331</v>
      </c>
      <c r="AB1158">
        <v>1</v>
      </c>
      <c r="AC1158">
        <v>0.7</v>
      </c>
      <c r="AD1158">
        <v>0</v>
      </c>
      <c r="AE1158">
        <v>13</v>
      </c>
      <c r="AF1158" t="s">
        <v>3545</v>
      </c>
      <c r="AG1158" t="s">
        <v>3556</v>
      </c>
      <c r="AH1158" t="s">
        <v>74</v>
      </c>
      <c r="AI1158" t="s">
        <v>58</v>
      </c>
      <c r="AJ1158" t="s">
        <v>75</v>
      </c>
      <c r="AK1158" t="s">
        <v>58</v>
      </c>
      <c r="AL1158" t="s">
        <v>84</v>
      </c>
      <c r="AM1158" t="s">
        <v>90</v>
      </c>
    </row>
    <row r="1159" spans="1:39" x14ac:dyDescent="0.25">
      <c r="A1159" t="s">
        <v>8361</v>
      </c>
      <c r="B1159" t="s">
        <v>4250</v>
      </c>
      <c r="C1159" t="s">
        <v>42</v>
      </c>
      <c r="D1159" t="s">
        <v>4251</v>
      </c>
      <c r="E1159" t="s">
        <v>44</v>
      </c>
      <c r="F1159" s="1">
        <v>0.05</v>
      </c>
      <c r="G1159" t="s">
        <v>7534</v>
      </c>
      <c r="H1159">
        <v>3</v>
      </c>
      <c r="I1159" t="s">
        <v>4253</v>
      </c>
      <c r="J1159">
        <v>1800</v>
      </c>
      <c r="K1159">
        <v>259200</v>
      </c>
      <c r="L1159" t="s">
        <v>7535</v>
      </c>
      <c r="O1159" t="s">
        <v>8366</v>
      </c>
      <c r="P1159" t="s">
        <v>4386</v>
      </c>
      <c r="Q1159" t="s">
        <v>4257</v>
      </c>
      <c r="R1159" t="s">
        <v>8367</v>
      </c>
      <c r="S1159" t="s">
        <v>7336</v>
      </c>
      <c r="T1159" t="s">
        <v>8368</v>
      </c>
      <c r="U1159" t="s">
        <v>8369</v>
      </c>
      <c r="X1159">
        <v>14</v>
      </c>
      <c r="Y1159" t="s">
        <v>4390</v>
      </c>
      <c r="Z1159" t="s">
        <v>4390</v>
      </c>
      <c r="AA1159" t="s">
        <v>4390</v>
      </c>
      <c r="AB1159">
        <v>1</v>
      </c>
      <c r="AC1159">
        <v>0.7</v>
      </c>
      <c r="AD1159">
        <v>0</v>
      </c>
      <c r="AE1159">
        <v>13</v>
      </c>
      <c r="AF1159" t="s">
        <v>3545</v>
      </c>
      <c r="AG1159" t="s">
        <v>3556</v>
      </c>
      <c r="AH1159" t="s">
        <v>74</v>
      </c>
      <c r="AI1159" t="s">
        <v>58</v>
      </c>
      <c r="AJ1159" t="s">
        <v>68</v>
      </c>
      <c r="AK1159" t="s">
        <v>58</v>
      </c>
      <c r="AL1159" t="s">
        <v>84</v>
      </c>
      <c r="AM1159" t="s">
        <v>90</v>
      </c>
    </row>
    <row r="1160" spans="1:39" x14ac:dyDescent="0.25">
      <c r="A1160" t="s">
        <v>8370</v>
      </c>
      <c r="B1160" t="s">
        <v>4250</v>
      </c>
      <c r="C1160" t="s">
        <v>42</v>
      </c>
      <c r="D1160" t="s">
        <v>4251</v>
      </c>
      <c r="E1160" t="s">
        <v>44</v>
      </c>
      <c r="F1160" s="1">
        <v>0.05</v>
      </c>
      <c r="G1160" t="s">
        <v>8279</v>
      </c>
      <c r="H1160">
        <v>3</v>
      </c>
      <c r="I1160" t="s">
        <v>4253</v>
      </c>
      <c r="J1160">
        <v>1800</v>
      </c>
      <c r="K1160">
        <v>259200</v>
      </c>
      <c r="L1160" t="s">
        <v>8280</v>
      </c>
      <c r="O1160" t="s">
        <v>8371</v>
      </c>
      <c r="P1160" t="s">
        <v>4280</v>
      </c>
      <c r="Q1160" t="s">
        <v>4257</v>
      </c>
      <c r="R1160" t="s">
        <v>4645</v>
      </c>
      <c r="S1160" t="s">
        <v>6474</v>
      </c>
      <c r="T1160" t="s">
        <v>8372</v>
      </c>
      <c r="U1160" t="s">
        <v>8369</v>
      </c>
      <c r="X1160">
        <v>25</v>
      </c>
      <c r="Y1160" t="s">
        <v>4284</v>
      </c>
      <c r="Z1160" t="s">
        <v>4284</v>
      </c>
      <c r="AA1160" t="s">
        <v>4284</v>
      </c>
      <c r="AB1160">
        <v>1</v>
      </c>
      <c r="AC1160">
        <v>0.7</v>
      </c>
      <c r="AD1160">
        <v>1</v>
      </c>
      <c r="AE1160">
        <v>6</v>
      </c>
      <c r="AF1160" t="s">
        <v>4084</v>
      </c>
      <c r="AG1160" t="s">
        <v>4102</v>
      </c>
      <c r="AH1160" t="s">
        <v>74</v>
      </c>
      <c r="AI1160" t="s">
        <v>58</v>
      </c>
      <c r="AJ1160" t="s">
        <v>68</v>
      </c>
      <c r="AK1160" t="s">
        <v>58</v>
      </c>
      <c r="AL1160" t="s">
        <v>84</v>
      </c>
      <c r="AM1160" t="s">
        <v>90</v>
      </c>
    </row>
    <row r="1161" spans="1:39" x14ac:dyDescent="0.25">
      <c r="A1161" t="s">
        <v>8370</v>
      </c>
      <c r="B1161" t="s">
        <v>4250</v>
      </c>
      <c r="C1161" t="s">
        <v>42</v>
      </c>
      <c r="D1161" t="s">
        <v>4251</v>
      </c>
      <c r="E1161" t="s">
        <v>44</v>
      </c>
      <c r="F1161" s="1">
        <v>0.05</v>
      </c>
      <c r="G1161" t="s">
        <v>8279</v>
      </c>
      <c r="H1161">
        <v>3</v>
      </c>
      <c r="I1161" t="s">
        <v>4253</v>
      </c>
      <c r="J1161">
        <v>1800</v>
      </c>
      <c r="K1161">
        <v>259200</v>
      </c>
      <c r="L1161" t="s">
        <v>8280</v>
      </c>
      <c r="O1161" t="s">
        <v>8373</v>
      </c>
      <c r="P1161" t="s">
        <v>5180</v>
      </c>
      <c r="Q1161" t="s">
        <v>4257</v>
      </c>
      <c r="R1161" t="s">
        <v>5842</v>
      </c>
      <c r="S1161" t="s">
        <v>5373</v>
      </c>
      <c r="T1161" t="s">
        <v>7498</v>
      </c>
      <c r="U1161" t="s">
        <v>8369</v>
      </c>
      <c r="X1161">
        <v>82</v>
      </c>
      <c r="Y1161" t="s">
        <v>4425</v>
      </c>
      <c r="Z1161" t="s">
        <v>4425</v>
      </c>
      <c r="AA1161" t="s">
        <v>4425</v>
      </c>
      <c r="AB1161">
        <v>1</v>
      </c>
      <c r="AC1161">
        <v>0.7</v>
      </c>
      <c r="AD1161">
        <v>1</v>
      </c>
      <c r="AE1161">
        <v>6</v>
      </c>
      <c r="AF1161" t="s">
        <v>4084</v>
      </c>
      <c r="AG1161" t="s">
        <v>4102</v>
      </c>
      <c r="AH1161" t="s">
        <v>1861</v>
      </c>
      <c r="AI1161" t="s">
        <v>58</v>
      </c>
      <c r="AJ1161" t="s">
        <v>75</v>
      </c>
      <c r="AK1161" t="s">
        <v>58</v>
      </c>
      <c r="AL1161" t="s">
        <v>84</v>
      </c>
      <c r="AM1161" t="s">
        <v>61</v>
      </c>
    </row>
    <row r="1162" spans="1:39" x14ac:dyDescent="0.25">
      <c r="A1162" t="s">
        <v>8370</v>
      </c>
      <c r="B1162" t="s">
        <v>4250</v>
      </c>
      <c r="C1162" t="s">
        <v>42</v>
      </c>
      <c r="D1162" t="s">
        <v>4251</v>
      </c>
      <c r="E1162" t="s">
        <v>44</v>
      </c>
      <c r="F1162" s="1">
        <v>0.05</v>
      </c>
      <c r="G1162" t="s">
        <v>8279</v>
      </c>
      <c r="H1162">
        <v>3</v>
      </c>
      <c r="I1162" t="s">
        <v>4253</v>
      </c>
      <c r="J1162">
        <v>1800</v>
      </c>
      <c r="K1162">
        <v>259200</v>
      </c>
      <c r="L1162" t="s">
        <v>8280</v>
      </c>
      <c r="O1162" t="s">
        <v>8374</v>
      </c>
      <c r="P1162" t="s">
        <v>4338</v>
      </c>
      <c r="Q1162" t="s">
        <v>4257</v>
      </c>
      <c r="R1162" t="s">
        <v>8375</v>
      </c>
      <c r="S1162" t="s">
        <v>8376</v>
      </c>
      <c r="T1162" t="s">
        <v>8377</v>
      </c>
      <c r="U1162" t="s">
        <v>8369</v>
      </c>
      <c r="X1162">
        <v>286</v>
      </c>
      <c r="Y1162" t="s">
        <v>4342</v>
      </c>
      <c r="Z1162" t="s">
        <v>4342</v>
      </c>
      <c r="AA1162" t="s">
        <v>4342</v>
      </c>
      <c r="AB1162">
        <v>1</v>
      </c>
      <c r="AC1162">
        <v>0.7</v>
      </c>
      <c r="AD1162">
        <v>1</v>
      </c>
      <c r="AE1162">
        <v>6</v>
      </c>
      <c r="AF1162" t="s">
        <v>4084</v>
      </c>
      <c r="AG1162" t="s">
        <v>4102</v>
      </c>
      <c r="AH1162" t="s">
        <v>74</v>
      </c>
      <c r="AI1162" t="s">
        <v>58</v>
      </c>
      <c r="AJ1162" t="s">
        <v>75</v>
      </c>
      <c r="AK1162" t="s">
        <v>58</v>
      </c>
      <c r="AL1162" t="s">
        <v>84</v>
      </c>
      <c r="AM1162" t="s">
        <v>61</v>
      </c>
    </row>
    <row r="1163" spans="1:39" x14ac:dyDescent="0.25">
      <c r="A1163" t="s">
        <v>8378</v>
      </c>
      <c r="B1163" t="s">
        <v>4250</v>
      </c>
      <c r="C1163" t="s">
        <v>42</v>
      </c>
      <c r="D1163" t="s">
        <v>4251</v>
      </c>
      <c r="E1163" t="s">
        <v>44</v>
      </c>
      <c r="F1163" s="1">
        <v>0.05</v>
      </c>
      <c r="G1163" t="s">
        <v>7534</v>
      </c>
      <c r="H1163">
        <v>3</v>
      </c>
      <c r="I1163" t="s">
        <v>4253</v>
      </c>
      <c r="J1163">
        <v>1800</v>
      </c>
      <c r="K1163">
        <v>259200</v>
      </c>
      <c r="L1163" t="s">
        <v>7535</v>
      </c>
      <c r="O1163" t="s">
        <v>8379</v>
      </c>
      <c r="P1163" t="s">
        <v>4374</v>
      </c>
      <c r="Q1163" t="s">
        <v>4257</v>
      </c>
      <c r="R1163" t="s">
        <v>5610</v>
      </c>
      <c r="S1163" t="s">
        <v>4639</v>
      </c>
      <c r="T1163" t="s">
        <v>8380</v>
      </c>
      <c r="U1163" t="s">
        <v>8369</v>
      </c>
      <c r="X1163">
        <v>14</v>
      </c>
      <c r="Y1163" t="s">
        <v>4378</v>
      </c>
      <c r="Z1163" t="s">
        <v>4378</v>
      </c>
      <c r="AA1163" t="s">
        <v>4378</v>
      </c>
      <c r="AB1163">
        <v>1</v>
      </c>
      <c r="AC1163">
        <v>0.8</v>
      </c>
      <c r="AD1163">
        <v>0</v>
      </c>
      <c r="AE1163">
        <v>9</v>
      </c>
      <c r="AF1163" t="s">
        <v>3843</v>
      </c>
      <c r="AG1163" t="s">
        <v>3864</v>
      </c>
      <c r="AH1163" t="s">
        <v>57</v>
      </c>
      <c r="AI1163" t="s">
        <v>58</v>
      </c>
      <c r="AJ1163" t="s">
        <v>75</v>
      </c>
      <c r="AK1163" t="s">
        <v>58</v>
      </c>
      <c r="AL1163" t="s">
        <v>84</v>
      </c>
      <c r="AM1163" t="s">
        <v>61</v>
      </c>
    </row>
    <row r="1164" spans="1:39" x14ac:dyDescent="0.25">
      <c r="A1164" t="s">
        <v>8378</v>
      </c>
      <c r="B1164" t="s">
        <v>4250</v>
      </c>
      <c r="C1164" t="s">
        <v>42</v>
      </c>
      <c r="D1164" t="s">
        <v>4251</v>
      </c>
      <c r="E1164" t="s">
        <v>44</v>
      </c>
      <c r="F1164" s="1">
        <v>0.05</v>
      </c>
      <c r="G1164" t="s">
        <v>7534</v>
      </c>
      <c r="H1164">
        <v>3</v>
      </c>
      <c r="I1164" t="s">
        <v>4253</v>
      </c>
      <c r="J1164">
        <v>1800</v>
      </c>
      <c r="K1164">
        <v>259200</v>
      </c>
      <c r="L1164" t="s">
        <v>7535</v>
      </c>
      <c r="O1164" t="s">
        <v>8381</v>
      </c>
      <c r="P1164" t="s">
        <v>4256</v>
      </c>
      <c r="Q1164" t="s">
        <v>4257</v>
      </c>
      <c r="R1164" t="s">
        <v>4259</v>
      </c>
      <c r="S1164" t="s">
        <v>8382</v>
      </c>
      <c r="T1164" t="s">
        <v>8383</v>
      </c>
      <c r="U1164" t="s">
        <v>8369</v>
      </c>
      <c r="X1164">
        <v>11</v>
      </c>
      <c r="Y1164" t="s">
        <v>4262</v>
      </c>
      <c r="Z1164" t="s">
        <v>4262</v>
      </c>
      <c r="AA1164" t="s">
        <v>4262</v>
      </c>
      <c r="AB1164">
        <v>1</v>
      </c>
      <c r="AC1164">
        <v>0.8</v>
      </c>
      <c r="AD1164">
        <v>0</v>
      </c>
      <c r="AE1164">
        <v>9</v>
      </c>
      <c r="AF1164" t="s">
        <v>3843</v>
      </c>
      <c r="AG1164" t="s">
        <v>3864</v>
      </c>
      <c r="AH1164" t="s">
        <v>67</v>
      </c>
      <c r="AI1164" t="s">
        <v>58</v>
      </c>
      <c r="AJ1164" t="s">
        <v>75</v>
      </c>
      <c r="AK1164" t="s">
        <v>58</v>
      </c>
      <c r="AL1164" t="s">
        <v>84</v>
      </c>
      <c r="AM1164" t="s">
        <v>90</v>
      </c>
    </row>
    <row r="1165" spans="1:39" x14ac:dyDescent="0.25">
      <c r="A1165" t="s">
        <v>8378</v>
      </c>
      <c r="B1165" t="s">
        <v>4250</v>
      </c>
      <c r="C1165" t="s">
        <v>42</v>
      </c>
      <c r="D1165" t="s">
        <v>4251</v>
      </c>
      <c r="E1165" t="s">
        <v>44</v>
      </c>
      <c r="F1165" s="1">
        <v>0.05</v>
      </c>
      <c r="G1165" t="s">
        <v>7534</v>
      </c>
      <c r="H1165">
        <v>3</v>
      </c>
      <c r="I1165" t="s">
        <v>4253</v>
      </c>
      <c r="J1165">
        <v>1800</v>
      </c>
      <c r="K1165">
        <v>259200</v>
      </c>
      <c r="L1165" t="s">
        <v>7535</v>
      </c>
      <c r="O1165" t="s">
        <v>8384</v>
      </c>
      <c r="P1165" t="s">
        <v>4280</v>
      </c>
      <c r="Q1165" t="s">
        <v>4257</v>
      </c>
      <c r="R1165" t="s">
        <v>6986</v>
      </c>
      <c r="S1165" t="s">
        <v>5767</v>
      </c>
      <c r="T1165" t="s">
        <v>8385</v>
      </c>
      <c r="U1165" t="s">
        <v>8369</v>
      </c>
      <c r="X1165">
        <v>25</v>
      </c>
      <c r="Y1165" t="s">
        <v>4284</v>
      </c>
      <c r="Z1165" t="s">
        <v>4284</v>
      </c>
      <c r="AA1165" t="s">
        <v>4284</v>
      </c>
      <c r="AB1165">
        <v>1</v>
      </c>
      <c r="AC1165">
        <v>0.8</v>
      </c>
      <c r="AD1165">
        <v>0</v>
      </c>
      <c r="AE1165">
        <v>9</v>
      </c>
      <c r="AF1165" t="s">
        <v>3843</v>
      </c>
      <c r="AG1165" t="s">
        <v>3864</v>
      </c>
      <c r="AH1165" t="s">
        <v>74</v>
      </c>
      <c r="AI1165" t="s">
        <v>58</v>
      </c>
      <c r="AJ1165" t="s">
        <v>68</v>
      </c>
      <c r="AK1165" t="s">
        <v>58</v>
      </c>
      <c r="AL1165" t="s">
        <v>84</v>
      </c>
      <c r="AM1165" t="s">
        <v>90</v>
      </c>
    </row>
    <row r="1166" spans="1:39" x14ac:dyDescent="0.25">
      <c r="A1166" t="s">
        <v>8386</v>
      </c>
      <c r="B1166" t="s">
        <v>4250</v>
      </c>
      <c r="C1166" t="s">
        <v>42</v>
      </c>
      <c r="D1166" t="s">
        <v>4251</v>
      </c>
      <c r="E1166" t="s">
        <v>44</v>
      </c>
      <c r="F1166" s="1">
        <v>0.05</v>
      </c>
      <c r="G1166" t="s">
        <v>7534</v>
      </c>
      <c r="H1166">
        <v>3</v>
      </c>
      <c r="I1166" t="s">
        <v>4253</v>
      </c>
      <c r="J1166">
        <v>1800</v>
      </c>
      <c r="K1166">
        <v>259200</v>
      </c>
      <c r="L1166" t="s">
        <v>7535</v>
      </c>
      <c r="O1166" t="s">
        <v>8387</v>
      </c>
      <c r="P1166" t="s">
        <v>4386</v>
      </c>
      <c r="Q1166" t="s">
        <v>4257</v>
      </c>
      <c r="R1166" t="s">
        <v>8388</v>
      </c>
      <c r="S1166" t="s">
        <v>4731</v>
      </c>
      <c r="T1166" t="s">
        <v>7252</v>
      </c>
      <c r="U1166" t="s">
        <v>8389</v>
      </c>
      <c r="X1166">
        <v>21</v>
      </c>
      <c r="Y1166" t="s">
        <v>4390</v>
      </c>
      <c r="Z1166" t="s">
        <v>4390</v>
      </c>
      <c r="AA1166" t="s">
        <v>4390</v>
      </c>
      <c r="AB1166">
        <v>1</v>
      </c>
      <c r="AC1166">
        <v>0.7</v>
      </c>
      <c r="AD1166">
        <v>0</v>
      </c>
      <c r="AE1166">
        <v>14</v>
      </c>
      <c r="AF1166" t="s">
        <v>3545</v>
      </c>
      <c r="AG1166" t="s">
        <v>3557</v>
      </c>
      <c r="AH1166" t="s">
        <v>74</v>
      </c>
      <c r="AI1166" t="s">
        <v>58</v>
      </c>
      <c r="AJ1166" t="s">
        <v>68</v>
      </c>
      <c r="AK1166" t="s">
        <v>58</v>
      </c>
      <c r="AL1166" t="s">
        <v>84</v>
      </c>
      <c r="AM1166" t="s">
        <v>90</v>
      </c>
    </row>
    <row r="1167" spans="1:39" x14ac:dyDescent="0.25">
      <c r="A1167" t="s">
        <v>8386</v>
      </c>
      <c r="B1167" t="s">
        <v>4250</v>
      </c>
      <c r="C1167" t="s">
        <v>42</v>
      </c>
      <c r="D1167" t="s">
        <v>4251</v>
      </c>
      <c r="E1167" t="s">
        <v>44</v>
      </c>
      <c r="F1167" s="1">
        <v>0.05</v>
      </c>
      <c r="G1167" t="s">
        <v>7534</v>
      </c>
      <c r="H1167">
        <v>3</v>
      </c>
      <c r="I1167" t="s">
        <v>4253</v>
      </c>
      <c r="J1167">
        <v>1800</v>
      </c>
      <c r="K1167">
        <v>259200</v>
      </c>
      <c r="L1167" t="s">
        <v>7535</v>
      </c>
      <c r="O1167" t="s">
        <v>8390</v>
      </c>
      <c r="P1167" t="s">
        <v>4256</v>
      </c>
      <c r="Q1167" t="s">
        <v>4257</v>
      </c>
      <c r="R1167" t="s">
        <v>8391</v>
      </c>
      <c r="S1167" t="s">
        <v>4563</v>
      </c>
      <c r="T1167" t="s">
        <v>4564</v>
      </c>
      <c r="U1167" t="s">
        <v>8389</v>
      </c>
      <c r="X1167">
        <v>47</v>
      </c>
      <c r="Y1167" t="s">
        <v>4262</v>
      </c>
      <c r="Z1167" t="s">
        <v>4262</v>
      </c>
      <c r="AA1167" t="s">
        <v>4262</v>
      </c>
      <c r="AB1167">
        <v>1</v>
      </c>
      <c r="AC1167">
        <v>0.7</v>
      </c>
      <c r="AD1167">
        <v>0</v>
      </c>
      <c r="AE1167">
        <v>14</v>
      </c>
      <c r="AF1167" t="s">
        <v>3545</v>
      </c>
      <c r="AG1167" t="s">
        <v>3557</v>
      </c>
      <c r="AH1167" t="s">
        <v>67</v>
      </c>
      <c r="AI1167" t="s">
        <v>58</v>
      </c>
      <c r="AJ1167" t="s">
        <v>75</v>
      </c>
      <c r="AK1167" t="s">
        <v>58</v>
      </c>
      <c r="AL1167" t="s">
        <v>84</v>
      </c>
      <c r="AM1167" t="s">
        <v>90</v>
      </c>
    </row>
    <row r="1168" spans="1:39" x14ac:dyDescent="0.25">
      <c r="A1168" t="s">
        <v>8386</v>
      </c>
      <c r="B1168" t="s">
        <v>4250</v>
      </c>
      <c r="C1168" t="s">
        <v>42</v>
      </c>
      <c r="D1168" t="s">
        <v>4251</v>
      </c>
      <c r="E1168" t="s">
        <v>44</v>
      </c>
      <c r="F1168" s="1">
        <v>0.05</v>
      </c>
      <c r="G1168" t="s">
        <v>7534</v>
      </c>
      <c r="H1168">
        <v>3</v>
      </c>
      <c r="I1168" t="s">
        <v>4253</v>
      </c>
      <c r="J1168">
        <v>1800</v>
      </c>
      <c r="K1168">
        <v>259200</v>
      </c>
      <c r="L1168" t="s">
        <v>7535</v>
      </c>
      <c r="O1168" t="s">
        <v>8392</v>
      </c>
      <c r="P1168" t="s">
        <v>4507</v>
      </c>
      <c r="Q1168" t="s">
        <v>4257</v>
      </c>
      <c r="R1168" t="s">
        <v>4258</v>
      </c>
      <c r="S1168" t="s">
        <v>6426</v>
      </c>
      <c r="T1168" t="s">
        <v>7896</v>
      </c>
      <c r="U1168" t="s">
        <v>8389</v>
      </c>
      <c r="X1168">
        <v>31</v>
      </c>
      <c r="Y1168" t="s">
        <v>4511</v>
      </c>
      <c r="Z1168" t="s">
        <v>4511</v>
      </c>
      <c r="AA1168" t="s">
        <v>4511</v>
      </c>
      <c r="AB1168">
        <v>1</v>
      </c>
      <c r="AC1168">
        <v>0.7</v>
      </c>
      <c r="AD1168">
        <v>0</v>
      </c>
      <c r="AE1168">
        <v>14</v>
      </c>
      <c r="AF1168" t="s">
        <v>3545</v>
      </c>
      <c r="AG1168" t="s">
        <v>3557</v>
      </c>
      <c r="AH1168" t="s">
        <v>74</v>
      </c>
      <c r="AI1168" t="s">
        <v>58</v>
      </c>
      <c r="AJ1168" t="s">
        <v>75</v>
      </c>
      <c r="AK1168" t="s">
        <v>58</v>
      </c>
      <c r="AL1168" t="s">
        <v>84</v>
      </c>
      <c r="AM1168" t="s">
        <v>90</v>
      </c>
    </row>
    <row r="1169" spans="1:39" x14ac:dyDescent="0.25">
      <c r="A1169" t="s">
        <v>8393</v>
      </c>
      <c r="B1169" t="s">
        <v>4250</v>
      </c>
      <c r="C1169" t="s">
        <v>42</v>
      </c>
      <c r="D1169" t="s">
        <v>4251</v>
      </c>
      <c r="E1169" t="s">
        <v>44</v>
      </c>
      <c r="F1169" s="1">
        <v>0.05</v>
      </c>
      <c r="G1169" t="s">
        <v>8279</v>
      </c>
      <c r="H1169">
        <v>3</v>
      </c>
      <c r="I1169" t="s">
        <v>4253</v>
      </c>
      <c r="J1169">
        <v>1800</v>
      </c>
      <c r="K1169">
        <v>259200</v>
      </c>
      <c r="L1169" t="s">
        <v>8280</v>
      </c>
      <c r="O1169" t="s">
        <v>8394</v>
      </c>
      <c r="P1169" t="s">
        <v>4327</v>
      </c>
      <c r="Q1169" t="s">
        <v>4257</v>
      </c>
      <c r="R1169" t="s">
        <v>8395</v>
      </c>
      <c r="S1169" t="s">
        <v>6589</v>
      </c>
      <c r="T1169" t="s">
        <v>6590</v>
      </c>
      <c r="U1169" t="s">
        <v>8389</v>
      </c>
      <c r="X1169">
        <v>13</v>
      </c>
      <c r="Y1169" t="s">
        <v>4331</v>
      </c>
      <c r="Z1169" t="s">
        <v>4331</v>
      </c>
      <c r="AA1169" t="s">
        <v>4331</v>
      </c>
      <c r="AB1169">
        <v>1</v>
      </c>
      <c r="AC1169">
        <v>0.7</v>
      </c>
      <c r="AD1169">
        <v>1</v>
      </c>
      <c r="AE1169">
        <v>7</v>
      </c>
      <c r="AF1169" t="s">
        <v>4084</v>
      </c>
      <c r="AG1169" t="s">
        <v>4103</v>
      </c>
      <c r="AH1169" t="s">
        <v>74</v>
      </c>
      <c r="AI1169" t="s">
        <v>58</v>
      </c>
      <c r="AJ1169" t="s">
        <v>133</v>
      </c>
      <c r="AK1169" t="s">
        <v>58</v>
      </c>
      <c r="AL1169" t="s">
        <v>84</v>
      </c>
      <c r="AM1169" t="s">
        <v>90</v>
      </c>
    </row>
    <row r="1170" spans="1:39" x14ac:dyDescent="0.25">
      <c r="A1170" t="s">
        <v>8393</v>
      </c>
      <c r="B1170" t="s">
        <v>4250</v>
      </c>
      <c r="C1170" t="s">
        <v>42</v>
      </c>
      <c r="D1170" t="s">
        <v>4251</v>
      </c>
      <c r="E1170" t="s">
        <v>44</v>
      </c>
      <c r="F1170" s="1">
        <v>0.05</v>
      </c>
      <c r="G1170" t="s">
        <v>8279</v>
      </c>
      <c r="H1170">
        <v>3</v>
      </c>
      <c r="I1170" t="s">
        <v>4253</v>
      </c>
      <c r="J1170">
        <v>1800</v>
      </c>
      <c r="K1170">
        <v>259200</v>
      </c>
      <c r="L1170" t="s">
        <v>8280</v>
      </c>
      <c r="O1170" t="s">
        <v>8396</v>
      </c>
      <c r="P1170" t="s">
        <v>4280</v>
      </c>
      <c r="Q1170" t="s">
        <v>4257</v>
      </c>
      <c r="R1170" t="s">
        <v>5224</v>
      </c>
      <c r="S1170" t="s">
        <v>5772</v>
      </c>
      <c r="T1170" t="s">
        <v>5773</v>
      </c>
      <c r="U1170" t="s">
        <v>8389</v>
      </c>
      <c r="X1170">
        <v>25</v>
      </c>
      <c r="Y1170" t="s">
        <v>4284</v>
      </c>
      <c r="Z1170" t="s">
        <v>4284</v>
      </c>
      <c r="AA1170" t="s">
        <v>4284</v>
      </c>
      <c r="AB1170">
        <v>1</v>
      </c>
      <c r="AC1170">
        <v>0.7</v>
      </c>
      <c r="AD1170">
        <v>1</v>
      </c>
      <c r="AE1170">
        <v>7</v>
      </c>
      <c r="AF1170" t="s">
        <v>4084</v>
      </c>
      <c r="AG1170" t="s">
        <v>4103</v>
      </c>
      <c r="AH1170" t="s">
        <v>74</v>
      </c>
      <c r="AI1170" t="s">
        <v>58</v>
      </c>
      <c r="AJ1170" t="s">
        <v>68</v>
      </c>
      <c r="AK1170" t="s">
        <v>58</v>
      </c>
      <c r="AL1170" t="s">
        <v>84</v>
      </c>
      <c r="AM1170" t="s">
        <v>90</v>
      </c>
    </row>
    <row r="1171" spans="1:39" x14ac:dyDescent="0.25">
      <c r="A1171" t="s">
        <v>8393</v>
      </c>
      <c r="B1171" t="s">
        <v>4250</v>
      </c>
      <c r="C1171" t="s">
        <v>42</v>
      </c>
      <c r="D1171" t="s">
        <v>4251</v>
      </c>
      <c r="E1171" t="s">
        <v>44</v>
      </c>
      <c r="F1171" s="1">
        <v>0.05</v>
      </c>
      <c r="G1171" t="s">
        <v>8279</v>
      </c>
      <c r="H1171">
        <v>3</v>
      </c>
      <c r="I1171" t="s">
        <v>4253</v>
      </c>
      <c r="J1171">
        <v>1800</v>
      </c>
      <c r="K1171">
        <v>259200</v>
      </c>
      <c r="L1171" t="s">
        <v>8280</v>
      </c>
      <c r="O1171" t="s">
        <v>8397</v>
      </c>
      <c r="P1171" t="s">
        <v>4264</v>
      </c>
      <c r="Q1171" t="s">
        <v>4257</v>
      </c>
      <c r="R1171" t="s">
        <v>8398</v>
      </c>
      <c r="S1171" t="s">
        <v>4605</v>
      </c>
      <c r="T1171" t="s">
        <v>4736</v>
      </c>
      <c r="U1171" t="s">
        <v>8389</v>
      </c>
      <c r="X1171">
        <v>41</v>
      </c>
      <c r="Y1171" t="s">
        <v>4269</v>
      </c>
      <c r="Z1171" t="s">
        <v>4269</v>
      </c>
      <c r="AA1171" t="s">
        <v>4269</v>
      </c>
      <c r="AB1171">
        <v>1</v>
      </c>
      <c r="AC1171">
        <v>0.7</v>
      </c>
      <c r="AD1171">
        <v>1</v>
      </c>
      <c r="AE1171">
        <v>7</v>
      </c>
      <c r="AF1171" t="s">
        <v>4084</v>
      </c>
      <c r="AG1171" t="s">
        <v>4103</v>
      </c>
      <c r="AH1171" t="s">
        <v>74</v>
      </c>
      <c r="AI1171" t="s">
        <v>58</v>
      </c>
      <c r="AJ1171" t="s">
        <v>133</v>
      </c>
      <c r="AK1171" t="s">
        <v>58</v>
      </c>
      <c r="AL1171" t="s">
        <v>84</v>
      </c>
      <c r="AM1171" t="s">
        <v>61</v>
      </c>
    </row>
    <row r="1172" spans="1:39" x14ac:dyDescent="0.25">
      <c r="A1172" t="s">
        <v>8399</v>
      </c>
      <c r="B1172" t="s">
        <v>4250</v>
      </c>
      <c r="C1172" t="s">
        <v>42</v>
      </c>
      <c r="D1172" t="s">
        <v>4251</v>
      </c>
      <c r="E1172" t="s">
        <v>44</v>
      </c>
      <c r="F1172" s="1">
        <v>0.05</v>
      </c>
      <c r="G1172" t="s">
        <v>8353</v>
      </c>
      <c r="H1172">
        <v>3</v>
      </c>
      <c r="I1172" t="s">
        <v>4253</v>
      </c>
      <c r="J1172">
        <v>1800</v>
      </c>
      <c r="K1172">
        <v>259200</v>
      </c>
      <c r="L1172" t="s">
        <v>8354</v>
      </c>
      <c r="O1172" t="s">
        <v>8400</v>
      </c>
      <c r="P1172" t="s">
        <v>4307</v>
      </c>
      <c r="Q1172" t="s">
        <v>4257</v>
      </c>
      <c r="R1172" t="s">
        <v>5289</v>
      </c>
      <c r="S1172" t="s">
        <v>8401</v>
      </c>
      <c r="T1172" t="s">
        <v>8402</v>
      </c>
      <c r="U1172" t="s">
        <v>8403</v>
      </c>
      <c r="X1172">
        <v>41</v>
      </c>
      <c r="Y1172" t="s">
        <v>4311</v>
      </c>
      <c r="Z1172" t="s">
        <v>4311</v>
      </c>
      <c r="AA1172" t="s">
        <v>4311</v>
      </c>
      <c r="AB1172">
        <v>1</v>
      </c>
      <c r="AC1172">
        <v>0.8</v>
      </c>
      <c r="AD1172">
        <v>1</v>
      </c>
      <c r="AE1172">
        <v>10</v>
      </c>
      <c r="AF1172" t="s">
        <v>3843</v>
      </c>
      <c r="AG1172" t="s">
        <v>3851</v>
      </c>
      <c r="AH1172" t="s">
        <v>1861</v>
      </c>
      <c r="AI1172" t="s">
        <v>58</v>
      </c>
      <c r="AJ1172" t="s">
        <v>59</v>
      </c>
      <c r="AK1172" t="s">
        <v>58</v>
      </c>
      <c r="AL1172" t="s">
        <v>60</v>
      </c>
      <c r="AM1172" t="s">
        <v>61</v>
      </c>
    </row>
    <row r="1173" spans="1:39" x14ac:dyDescent="0.25">
      <c r="A1173" t="s">
        <v>8399</v>
      </c>
      <c r="B1173" t="s">
        <v>4250</v>
      </c>
      <c r="C1173" t="s">
        <v>42</v>
      </c>
      <c r="D1173" t="s">
        <v>4251</v>
      </c>
      <c r="E1173" t="s">
        <v>44</v>
      </c>
      <c r="F1173" s="1">
        <v>0.05</v>
      </c>
      <c r="G1173" t="s">
        <v>8353</v>
      </c>
      <c r="H1173">
        <v>3</v>
      </c>
      <c r="I1173" t="s">
        <v>4253</v>
      </c>
      <c r="J1173">
        <v>1800</v>
      </c>
      <c r="K1173">
        <v>259200</v>
      </c>
      <c r="L1173" t="s">
        <v>8354</v>
      </c>
      <c r="O1173" t="s">
        <v>8404</v>
      </c>
      <c r="P1173" t="s">
        <v>4386</v>
      </c>
      <c r="Q1173" t="s">
        <v>4257</v>
      </c>
      <c r="R1173" t="s">
        <v>5410</v>
      </c>
      <c r="S1173" t="s">
        <v>6129</v>
      </c>
      <c r="T1173" t="s">
        <v>8405</v>
      </c>
      <c r="U1173" t="s">
        <v>8403</v>
      </c>
      <c r="X1173">
        <v>20</v>
      </c>
      <c r="Y1173" t="s">
        <v>4390</v>
      </c>
      <c r="Z1173" t="s">
        <v>4390</v>
      </c>
      <c r="AA1173" t="s">
        <v>4390</v>
      </c>
      <c r="AB1173">
        <v>1</v>
      </c>
      <c r="AC1173">
        <v>0.8</v>
      </c>
      <c r="AD1173">
        <v>1</v>
      </c>
      <c r="AE1173">
        <v>10</v>
      </c>
      <c r="AF1173" t="s">
        <v>3843</v>
      </c>
      <c r="AG1173" t="s">
        <v>3851</v>
      </c>
      <c r="AH1173" t="s">
        <v>74</v>
      </c>
      <c r="AI1173" t="s">
        <v>58</v>
      </c>
      <c r="AJ1173" t="s">
        <v>142</v>
      </c>
      <c r="AK1173" t="s">
        <v>58</v>
      </c>
      <c r="AL1173" t="s">
        <v>84</v>
      </c>
      <c r="AM1173" t="s">
        <v>90</v>
      </c>
    </row>
    <row r="1174" spans="1:39" x14ac:dyDescent="0.25">
      <c r="A1174" t="s">
        <v>8399</v>
      </c>
      <c r="B1174" t="s">
        <v>4250</v>
      </c>
      <c r="C1174" t="s">
        <v>42</v>
      </c>
      <c r="D1174" t="s">
        <v>4251</v>
      </c>
      <c r="E1174" t="s">
        <v>44</v>
      </c>
      <c r="F1174" s="1">
        <v>0.05</v>
      </c>
      <c r="G1174" t="s">
        <v>8353</v>
      </c>
      <c r="H1174">
        <v>3</v>
      </c>
      <c r="I1174" t="s">
        <v>4253</v>
      </c>
      <c r="J1174">
        <v>1800</v>
      </c>
      <c r="K1174">
        <v>259200</v>
      </c>
      <c r="L1174" t="s">
        <v>8354</v>
      </c>
      <c r="O1174" t="s">
        <v>8406</v>
      </c>
      <c r="P1174" t="s">
        <v>4363</v>
      </c>
      <c r="Q1174" t="s">
        <v>4257</v>
      </c>
      <c r="R1174" t="s">
        <v>7305</v>
      </c>
      <c r="S1174" t="s">
        <v>8407</v>
      </c>
      <c r="T1174" t="s">
        <v>8408</v>
      </c>
      <c r="U1174" t="s">
        <v>8403</v>
      </c>
      <c r="X1174">
        <v>686</v>
      </c>
      <c r="Y1174" t="s">
        <v>4367</v>
      </c>
      <c r="Z1174" t="s">
        <v>4367</v>
      </c>
      <c r="AA1174" t="s">
        <v>4367</v>
      </c>
      <c r="AB1174">
        <v>1</v>
      </c>
      <c r="AC1174">
        <v>0.8</v>
      </c>
      <c r="AD1174">
        <v>1</v>
      </c>
      <c r="AE1174">
        <v>10</v>
      </c>
      <c r="AF1174" t="s">
        <v>3843</v>
      </c>
      <c r="AG1174" t="s">
        <v>3851</v>
      </c>
      <c r="AH1174" t="s">
        <v>67</v>
      </c>
      <c r="AI1174" t="s">
        <v>58</v>
      </c>
      <c r="AJ1174" t="s">
        <v>133</v>
      </c>
      <c r="AK1174" t="s">
        <v>58</v>
      </c>
      <c r="AL1174" t="s">
        <v>84</v>
      </c>
      <c r="AM1174" t="s">
        <v>61</v>
      </c>
    </row>
    <row r="1175" spans="1:39" x14ac:dyDescent="0.25">
      <c r="A1175" t="s">
        <v>8409</v>
      </c>
      <c r="B1175" t="s">
        <v>4250</v>
      </c>
      <c r="C1175" t="s">
        <v>42</v>
      </c>
      <c r="D1175" t="s">
        <v>4251</v>
      </c>
      <c r="E1175" t="s">
        <v>44</v>
      </c>
      <c r="F1175" s="1">
        <v>0.05</v>
      </c>
      <c r="G1175" t="s">
        <v>8279</v>
      </c>
      <c r="H1175">
        <v>3</v>
      </c>
      <c r="I1175" t="s">
        <v>4253</v>
      </c>
      <c r="J1175">
        <v>1800</v>
      </c>
      <c r="K1175">
        <v>259200</v>
      </c>
      <c r="L1175" t="s">
        <v>8280</v>
      </c>
      <c r="O1175" t="s">
        <v>8410</v>
      </c>
      <c r="P1175" t="s">
        <v>4307</v>
      </c>
      <c r="Q1175" t="s">
        <v>4257</v>
      </c>
      <c r="R1175" t="s">
        <v>6103</v>
      </c>
      <c r="S1175" t="s">
        <v>8411</v>
      </c>
      <c r="T1175" t="s">
        <v>8412</v>
      </c>
      <c r="U1175" t="s">
        <v>8403</v>
      </c>
      <c r="X1175">
        <v>644</v>
      </c>
      <c r="Y1175" t="s">
        <v>4311</v>
      </c>
      <c r="Z1175" t="s">
        <v>4311</v>
      </c>
      <c r="AA1175" t="s">
        <v>4311</v>
      </c>
      <c r="AB1175">
        <v>1</v>
      </c>
      <c r="AC1175">
        <v>0.7</v>
      </c>
      <c r="AD1175">
        <v>0</v>
      </c>
      <c r="AE1175">
        <v>8</v>
      </c>
      <c r="AF1175" t="s">
        <v>4084</v>
      </c>
      <c r="AG1175" t="s">
        <v>4104</v>
      </c>
      <c r="AH1175" t="s">
        <v>1861</v>
      </c>
      <c r="AI1175" t="s">
        <v>58</v>
      </c>
      <c r="AJ1175" t="s">
        <v>68</v>
      </c>
      <c r="AK1175" t="s">
        <v>58</v>
      </c>
      <c r="AL1175" t="s">
        <v>60</v>
      </c>
      <c r="AM1175" t="s">
        <v>61</v>
      </c>
    </row>
    <row r="1176" spans="1:39" x14ac:dyDescent="0.25">
      <c r="A1176" t="s">
        <v>8409</v>
      </c>
      <c r="B1176" t="s">
        <v>4250</v>
      </c>
      <c r="C1176" t="s">
        <v>42</v>
      </c>
      <c r="D1176" t="s">
        <v>4251</v>
      </c>
      <c r="E1176" t="s">
        <v>44</v>
      </c>
      <c r="F1176" s="1">
        <v>0.05</v>
      </c>
      <c r="G1176" t="s">
        <v>8279</v>
      </c>
      <c r="H1176">
        <v>3</v>
      </c>
      <c r="I1176" t="s">
        <v>4253</v>
      </c>
      <c r="J1176">
        <v>1800</v>
      </c>
      <c r="K1176">
        <v>259200</v>
      </c>
      <c r="L1176" t="s">
        <v>8280</v>
      </c>
      <c r="O1176" t="s">
        <v>8413</v>
      </c>
      <c r="P1176" t="s">
        <v>4432</v>
      </c>
      <c r="Q1176" t="s">
        <v>4257</v>
      </c>
      <c r="R1176" t="s">
        <v>4705</v>
      </c>
      <c r="S1176" t="s">
        <v>8414</v>
      </c>
      <c r="T1176" t="s">
        <v>8415</v>
      </c>
      <c r="U1176" t="s">
        <v>8403</v>
      </c>
      <c r="X1176">
        <v>25</v>
      </c>
      <c r="Y1176" t="s">
        <v>4436</v>
      </c>
      <c r="Z1176" t="s">
        <v>4436</v>
      </c>
      <c r="AA1176" t="s">
        <v>4436</v>
      </c>
      <c r="AB1176">
        <v>1</v>
      </c>
      <c r="AC1176">
        <v>0.7</v>
      </c>
      <c r="AD1176">
        <v>0</v>
      </c>
      <c r="AE1176">
        <v>8</v>
      </c>
      <c r="AF1176" t="s">
        <v>4084</v>
      </c>
      <c r="AG1176" t="s">
        <v>4104</v>
      </c>
      <c r="AH1176" t="s">
        <v>67</v>
      </c>
      <c r="AI1176" t="s">
        <v>58</v>
      </c>
      <c r="AJ1176" t="s">
        <v>142</v>
      </c>
      <c r="AK1176" t="s">
        <v>58</v>
      </c>
      <c r="AL1176" t="s">
        <v>60</v>
      </c>
      <c r="AM1176" t="s">
        <v>61</v>
      </c>
    </row>
    <row r="1177" spans="1:39" x14ac:dyDescent="0.25">
      <c r="A1177" t="s">
        <v>8409</v>
      </c>
      <c r="B1177" t="s">
        <v>4250</v>
      </c>
      <c r="C1177" t="s">
        <v>42</v>
      </c>
      <c r="D1177" t="s">
        <v>4251</v>
      </c>
      <c r="E1177" t="s">
        <v>44</v>
      </c>
      <c r="F1177" s="1">
        <v>0.05</v>
      </c>
      <c r="G1177" t="s">
        <v>8279</v>
      </c>
      <c r="H1177">
        <v>3</v>
      </c>
      <c r="I1177" t="s">
        <v>4253</v>
      </c>
      <c r="J1177">
        <v>1800</v>
      </c>
      <c r="K1177">
        <v>259200</v>
      </c>
      <c r="L1177" t="s">
        <v>8280</v>
      </c>
      <c r="O1177" t="s">
        <v>8416</v>
      </c>
      <c r="P1177" t="s">
        <v>4280</v>
      </c>
      <c r="Q1177" t="s">
        <v>4257</v>
      </c>
      <c r="R1177" t="s">
        <v>7638</v>
      </c>
      <c r="S1177" t="s">
        <v>7035</v>
      </c>
      <c r="T1177" t="s">
        <v>7036</v>
      </c>
      <c r="U1177" t="s">
        <v>8403</v>
      </c>
      <c r="X1177">
        <v>19</v>
      </c>
      <c r="Y1177" t="s">
        <v>4284</v>
      </c>
      <c r="Z1177" t="s">
        <v>4284</v>
      </c>
      <c r="AA1177" t="s">
        <v>4284</v>
      </c>
      <c r="AB1177">
        <v>1</v>
      </c>
      <c r="AC1177">
        <v>0.7</v>
      </c>
      <c r="AD1177">
        <v>0</v>
      </c>
      <c r="AE1177">
        <v>8</v>
      </c>
      <c r="AF1177" t="s">
        <v>4084</v>
      </c>
      <c r="AG1177" t="s">
        <v>4104</v>
      </c>
      <c r="AH1177" t="s">
        <v>74</v>
      </c>
      <c r="AI1177" t="s">
        <v>58</v>
      </c>
      <c r="AJ1177" t="s">
        <v>59</v>
      </c>
      <c r="AK1177" t="s">
        <v>58</v>
      </c>
      <c r="AL1177" t="s">
        <v>84</v>
      </c>
      <c r="AM1177" t="s">
        <v>90</v>
      </c>
    </row>
    <row r="1178" spans="1:39" x14ac:dyDescent="0.25">
      <c r="A1178" t="s">
        <v>8417</v>
      </c>
      <c r="B1178" t="s">
        <v>4250</v>
      </c>
      <c r="C1178" t="s">
        <v>42</v>
      </c>
      <c r="D1178" t="s">
        <v>4251</v>
      </c>
      <c r="E1178" t="s">
        <v>44</v>
      </c>
      <c r="F1178" s="1">
        <v>0.05</v>
      </c>
      <c r="G1178" t="s">
        <v>7534</v>
      </c>
      <c r="H1178">
        <v>4</v>
      </c>
      <c r="I1178" t="s">
        <v>4253</v>
      </c>
      <c r="J1178">
        <v>1800</v>
      </c>
      <c r="K1178">
        <v>259200</v>
      </c>
      <c r="L1178" t="s">
        <v>8418</v>
      </c>
      <c r="O1178" t="s">
        <v>8419</v>
      </c>
      <c r="P1178" t="s">
        <v>8010</v>
      </c>
      <c r="Q1178" t="s">
        <v>4257</v>
      </c>
      <c r="R1178" t="s">
        <v>5380</v>
      </c>
      <c r="S1178" t="s">
        <v>8242</v>
      </c>
      <c r="T1178" t="s">
        <v>8420</v>
      </c>
      <c r="U1178" t="s">
        <v>8403</v>
      </c>
      <c r="X1178">
        <v>30</v>
      </c>
      <c r="Y1178" t="s">
        <v>5804</v>
      </c>
      <c r="Z1178" t="s">
        <v>5804</v>
      </c>
      <c r="AA1178" t="s">
        <v>5804</v>
      </c>
      <c r="AB1178">
        <v>1</v>
      </c>
      <c r="AC1178">
        <v>0.7</v>
      </c>
      <c r="AD1178">
        <v>1</v>
      </c>
      <c r="AE1178">
        <v>15</v>
      </c>
      <c r="AF1178" t="s">
        <v>3545</v>
      </c>
      <c r="AG1178" t="s">
        <v>3558</v>
      </c>
      <c r="AH1178" t="s">
        <v>67</v>
      </c>
      <c r="AI1178" t="s">
        <v>58</v>
      </c>
      <c r="AJ1178" t="s">
        <v>68</v>
      </c>
      <c r="AK1178" t="s">
        <v>58</v>
      </c>
      <c r="AL1178" t="s">
        <v>84</v>
      </c>
      <c r="AM1178" t="s">
        <v>61</v>
      </c>
    </row>
    <row r="1179" spans="1:39" x14ac:dyDescent="0.25">
      <c r="A1179" t="s">
        <v>8417</v>
      </c>
      <c r="B1179" t="s">
        <v>4250</v>
      </c>
      <c r="C1179" t="s">
        <v>42</v>
      </c>
      <c r="D1179" t="s">
        <v>4251</v>
      </c>
      <c r="E1179" t="s">
        <v>44</v>
      </c>
      <c r="F1179" s="1">
        <v>0.05</v>
      </c>
      <c r="G1179" t="s">
        <v>7534</v>
      </c>
      <c r="H1179">
        <v>4</v>
      </c>
      <c r="I1179" t="s">
        <v>4253</v>
      </c>
      <c r="J1179">
        <v>1800</v>
      </c>
      <c r="K1179">
        <v>259200</v>
      </c>
      <c r="L1179" t="s">
        <v>8418</v>
      </c>
      <c r="O1179" t="s">
        <v>8422</v>
      </c>
      <c r="P1179" t="s">
        <v>4781</v>
      </c>
      <c r="Q1179" t="s">
        <v>4257</v>
      </c>
      <c r="R1179" t="s">
        <v>8423</v>
      </c>
      <c r="S1179" t="s">
        <v>8424</v>
      </c>
      <c r="T1179" t="s">
        <v>8425</v>
      </c>
      <c r="U1179" t="s">
        <v>5549</v>
      </c>
      <c r="X1179">
        <v>28</v>
      </c>
      <c r="Y1179" t="s">
        <v>4785</v>
      </c>
      <c r="Z1179" t="s">
        <v>4785</v>
      </c>
      <c r="AA1179" t="s">
        <v>4785</v>
      </c>
      <c r="AB1179">
        <v>1</v>
      </c>
      <c r="AC1179">
        <v>0.7</v>
      </c>
      <c r="AD1179">
        <v>1</v>
      </c>
      <c r="AE1179">
        <v>15</v>
      </c>
      <c r="AF1179" t="s">
        <v>3545</v>
      </c>
      <c r="AG1179" t="s">
        <v>3558</v>
      </c>
      <c r="AH1179" t="s">
        <v>67</v>
      </c>
      <c r="AI1179" t="s">
        <v>58</v>
      </c>
      <c r="AJ1179" t="s">
        <v>75</v>
      </c>
      <c r="AK1179" t="s">
        <v>58</v>
      </c>
      <c r="AL1179" t="s">
        <v>84</v>
      </c>
      <c r="AM1179" t="s">
        <v>61</v>
      </c>
    </row>
    <row r="1180" spans="1:39" x14ac:dyDescent="0.25">
      <c r="A1180" t="s">
        <v>8417</v>
      </c>
      <c r="B1180" t="s">
        <v>4250</v>
      </c>
      <c r="C1180" t="s">
        <v>42</v>
      </c>
      <c r="D1180" t="s">
        <v>4251</v>
      </c>
      <c r="E1180" t="s">
        <v>44</v>
      </c>
      <c r="F1180" s="1">
        <v>0.05</v>
      </c>
      <c r="G1180" t="s">
        <v>7534</v>
      </c>
      <c r="H1180">
        <v>4</v>
      </c>
      <c r="I1180" t="s">
        <v>4253</v>
      </c>
      <c r="J1180">
        <v>1800</v>
      </c>
      <c r="K1180">
        <v>259200</v>
      </c>
      <c r="L1180" t="s">
        <v>8418</v>
      </c>
      <c r="O1180" t="s">
        <v>8426</v>
      </c>
      <c r="P1180" t="s">
        <v>4256</v>
      </c>
      <c r="Q1180" t="s">
        <v>4257</v>
      </c>
      <c r="R1180" t="s">
        <v>8427</v>
      </c>
      <c r="S1180" t="s">
        <v>8428</v>
      </c>
      <c r="T1180" t="s">
        <v>8429</v>
      </c>
      <c r="U1180" t="s">
        <v>8403</v>
      </c>
      <c r="X1180">
        <v>17</v>
      </c>
      <c r="Y1180" t="s">
        <v>4262</v>
      </c>
      <c r="Z1180" t="s">
        <v>4262</v>
      </c>
      <c r="AA1180" t="s">
        <v>4262</v>
      </c>
      <c r="AB1180">
        <v>1</v>
      </c>
      <c r="AC1180">
        <v>0.7</v>
      </c>
      <c r="AD1180">
        <v>1</v>
      </c>
      <c r="AE1180">
        <v>15</v>
      </c>
      <c r="AF1180" t="s">
        <v>3545</v>
      </c>
      <c r="AG1180" t="s">
        <v>3558</v>
      </c>
      <c r="AH1180" t="s">
        <v>67</v>
      </c>
      <c r="AI1180" t="s">
        <v>58</v>
      </c>
      <c r="AJ1180" t="s">
        <v>133</v>
      </c>
      <c r="AK1180" t="s">
        <v>58</v>
      </c>
      <c r="AL1180" t="s">
        <v>84</v>
      </c>
      <c r="AM1180" t="s">
        <v>90</v>
      </c>
    </row>
    <row r="1181" spans="1:39" x14ac:dyDescent="0.25">
      <c r="A1181" t="s">
        <v>8430</v>
      </c>
      <c r="B1181" t="s">
        <v>4250</v>
      </c>
      <c r="C1181" t="s">
        <v>42</v>
      </c>
      <c r="D1181" t="s">
        <v>4251</v>
      </c>
      <c r="E1181" t="s">
        <v>44</v>
      </c>
      <c r="F1181" s="1">
        <v>0.05</v>
      </c>
      <c r="G1181" t="s">
        <v>8431</v>
      </c>
      <c r="H1181">
        <v>3</v>
      </c>
      <c r="I1181" t="s">
        <v>4253</v>
      </c>
      <c r="J1181">
        <v>1800</v>
      </c>
      <c r="K1181">
        <v>259200</v>
      </c>
      <c r="L1181" t="s">
        <v>8432</v>
      </c>
      <c r="O1181" t="s">
        <v>8433</v>
      </c>
      <c r="P1181" t="s">
        <v>4271</v>
      </c>
      <c r="Q1181" t="s">
        <v>4257</v>
      </c>
      <c r="R1181" t="s">
        <v>6810</v>
      </c>
      <c r="S1181" t="s">
        <v>5785</v>
      </c>
      <c r="T1181" t="s">
        <v>8434</v>
      </c>
      <c r="U1181" t="s">
        <v>8403</v>
      </c>
      <c r="X1181">
        <v>13</v>
      </c>
      <c r="Y1181" t="s">
        <v>4275</v>
      </c>
      <c r="Z1181" t="s">
        <v>4275</v>
      </c>
      <c r="AA1181" t="s">
        <v>4275</v>
      </c>
      <c r="AB1181">
        <v>1</v>
      </c>
      <c r="AC1181">
        <v>0.8</v>
      </c>
      <c r="AD1181">
        <v>1</v>
      </c>
      <c r="AE1181">
        <v>11</v>
      </c>
      <c r="AF1181" t="s">
        <v>3843</v>
      </c>
      <c r="AG1181" t="s">
        <v>3852</v>
      </c>
      <c r="AH1181" t="s">
        <v>74</v>
      </c>
      <c r="AI1181" t="s">
        <v>58</v>
      </c>
      <c r="AJ1181" t="s">
        <v>68</v>
      </c>
      <c r="AK1181" t="s">
        <v>58</v>
      </c>
      <c r="AL1181" t="s">
        <v>84</v>
      </c>
      <c r="AM1181" t="s">
        <v>61</v>
      </c>
    </row>
    <row r="1182" spans="1:39" x14ac:dyDescent="0.25">
      <c r="A1182" t="s">
        <v>8430</v>
      </c>
      <c r="B1182" t="s">
        <v>4250</v>
      </c>
      <c r="C1182" t="s">
        <v>42</v>
      </c>
      <c r="D1182" t="s">
        <v>4251</v>
      </c>
      <c r="E1182" t="s">
        <v>44</v>
      </c>
      <c r="F1182" s="1">
        <v>0.05</v>
      </c>
      <c r="G1182" t="s">
        <v>8431</v>
      </c>
      <c r="H1182">
        <v>3</v>
      </c>
      <c r="I1182" t="s">
        <v>4253</v>
      </c>
      <c r="J1182">
        <v>1800</v>
      </c>
      <c r="K1182">
        <v>259200</v>
      </c>
      <c r="L1182" t="s">
        <v>8432</v>
      </c>
      <c r="O1182" t="s">
        <v>8435</v>
      </c>
      <c r="P1182" t="s">
        <v>5180</v>
      </c>
      <c r="Q1182" t="s">
        <v>4257</v>
      </c>
      <c r="R1182" t="s">
        <v>8436</v>
      </c>
      <c r="S1182" t="s">
        <v>5875</v>
      </c>
      <c r="T1182" t="s">
        <v>5876</v>
      </c>
      <c r="U1182" t="s">
        <v>8403</v>
      </c>
      <c r="X1182">
        <v>111</v>
      </c>
      <c r="Y1182" t="s">
        <v>4425</v>
      </c>
      <c r="Z1182" t="s">
        <v>4425</v>
      </c>
      <c r="AA1182" t="s">
        <v>4425</v>
      </c>
      <c r="AB1182">
        <v>1</v>
      </c>
      <c r="AC1182">
        <v>0.8</v>
      </c>
      <c r="AD1182">
        <v>1</v>
      </c>
      <c r="AE1182">
        <v>11</v>
      </c>
      <c r="AF1182" t="s">
        <v>3843</v>
      </c>
      <c r="AG1182" t="s">
        <v>3852</v>
      </c>
      <c r="AH1182" t="s">
        <v>1861</v>
      </c>
      <c r="AI1182" t="s">
        <v>58</v>
      </c>
      <c r="AJ1182" t="s">
        <v>59</v>
      </c>
      <c r="AK1182" t="s">
        <v>58</v>
      </c>
      <c r="AL1182" t="s">
        <v>84</v>
      </c>
      <c r="AM1182" t="s">
        <v>61</v>
      </c>
    </row>
    <row r="1183" spans="1:39" x14ac:dyDescent="0.25">
      <c r="A1183" t="s">
        <v>8430</v>
      </c>
      <c r="B1183" t="s">
        <v>4250</v>
      </c>
      <c r="C1183" t="s">
        <v>42</v>
      </c>
      <c r="D1183" t="s">
        <v>4251</v>
      </c>
      <c r="E1183" t="s">
        <v>44</v>
      </c>
      <c r="F1183" s="1">
        <v>0.05</v>
      </c>
      <c r="G1183" t="s">
        <v>8431</v>
      </c>
      <c r="H1183">
        <v>3</v>
      </c>
      <c r="I1183" t="s">
        <v>4253</v>
      </c>
      <c r="J1183">
        <v>1800</v>
      </c>
      <c r="K1183">
        <v>259200</v>
      </c>
      <c r="L1183" t="s">
        <v>8432</v>
      </c>
      <c r="O1183" t="s">
        <v>8437</v>
      </c>
      <c r="P1183" t="s">
        <v>4280</v>
      </c>
      <c r="Q1183" t="s">
        <v>4257</v>
      </c>
      <c r="R1183" t="s">
        <v>5285</v>
      </c>
      <c r="S1183" t="s">
        <v>7861</v>
      </c>
      <c r="T1183" t="s">
        <v>8438</v>
      </c>
      <c r="U1183" t="s">
        <v>8403</v>
      </c>
      <c r="X1183">
        <v>25</v>
      </c>
      <c r="Y1183" t="s">
        <v>4284</v>
      </c>
      <c r="Z1183" t="s">
        <v>4284</v>
      </c>
      <c r="AA1183" t="s">
        <v>4284</v>
      </c>
      <c r="AB1183">
        <v>1</v>
      </c>
      <c r="AC1183">
        <v>0.8</v>
      </c>
      <c r="AD1183">
        <v>1</v>
      </c>
      <c r="AE1183">
        <v>11</v>
      </c>
      <c r="AF1183" t="s">
        <v>3843</v>
      </c>
      <c r="AG1183" t="s">
        <v>3852</v>
      </c>
      <c r="AH1183" t="s">
        <v>74</v>
      </c>
      <c r="AI1183" t="s">
        <v>58</v>
      </c>
      <c r="AJ1183" t="s">
        <v>59</v>
      </c>
      <c r="AK1183" t="s">
        <v>58</v>
      </c>
      <c r="AL1183" t="s">
        <v>84</v>
      </c>
      <c r="AM1183" t="s">
        <v>90</v>
      </c>
    </row>
    <row r="1184" spans="1:39" x14ac:dyDescent="0.25">
      <c r="A1184" t="s">
        <v>8439</v>
      </c>
      <c r="B1184" t="s">
        <v>4250</v>
      </c>
      <c r="C1184" t="s">
        <v>42</v>
      </c>
      <c r="D1184" t="s">
        <v>4251</v>
      </c>
      <c r="E1184" t="s">
        <v>44</v>
      </c>
      <c r="F1184" s="1">
        <v>0.05</v>
      </c>
      <c r="G1184" t="s">
        <v>7534</v>
      </c>
      <c r="H1184">
        <v>4</v>
      </c>
      <c r="I1184" t="s">
        <v>4253</v>
      </c>
      <c r="J1184">
        <v>1800</v>
      </c>
      <c r="K1184">
        <v>259200</v>
      </c>
      <c r="L1184" t="s">
        <v>8440</v>
      </c>
      <c r="O1184" t="s">
        <v>8441</v>
      </c>
      <c r="P1184" t="s">
        <v>4280</v>
      </c>
      <c r="Q1184" t="s">
        <v>4257</v>
      </c>
      <c r="R1184" t="s">
        <v>5731</v>
      </c>
      <c r="S1184" t="s">
        <v>5859</v>
      </c>
      <c r="T1184" t="s">
        <v>7342</v>
      </c>
      <c r="U1184" t="s">
        <v>8403</v>
      </c>
      <c r="X1184">
        <v>27</v>
      </c>
      <c r="Y1184" t="s">
        <v>4284</v>
      </c>
      <c r="Z1184" t="s">
        <v>4284</v>
      </c>
      <c r="AA1184" t="s">
        <v>4284</v>
      </c>
      <c r="AB1184">
        <v>1</v>
      </c>
      <c r="AC1184">
        <v>0.8</v>
      </c>
      <c r="AD1184">
        <v>1</v>
      </c>
      <c r="AE1184">
        <v>1</v>
      </c>
      <c r="AF1184" t="s">
        <v>3568</v>
      </c>
      <c r="AG1184" t="s">
        <v>3574</v>
      </c>
      <c r="AH1184" t="s">
        <v>74</v>
      </c>
      <c r="AI1184" t="s">
        <v>58</v>
      </c>
      <c r="AJ1184" t="s">
        <v>75</v>
      </c>
      <c r="AK1184" t="s">
        <v>58</v>
      </c>
      <c r="AL1184" t="s">
        <v>84</v>
      </c>
      <c r="AM1184" t="s">
        <v>90</v>
      </c>
    </row>
    <row r="1185" spans="1:39" x14ac:dyDescent="0.25">
      <c r="A1185" t="s">
        <v>8439</v>
      </c>
      <c r="B1185" t="s">
        <v>4250</v>
      </c>
      <c r="C1185" t="s">
        <v>42</v>
      </c>
      <c r="D1185" t="s">
        <v>4251</v>
      </c>
      <c r="E1185" t="s">
        <v>44</v>
      </c>
      <c r="F1185" s="1">
        <v>0.05</v>
      </c>
      <c r="G1185" t="s">
        <v>7534</v>
      </c>
      <c r="H1185">
        <v>4</v>
      </c>
      <c r="I1185" t="s">
        <v>4253</v>
      </c>
      <c r="J1185">
        <v>1800</v>
      </c>
      <c r="K1185">
        <v>259200</v>
      </c>
      <c r="L1185" t="s">
        <v>8440</v>
      </c>
      <c r="O1185" t="s">
        <v>8442</v>
      </c>
      <c r="P1185" t="s">
        <v>4264</v>
      </c>
      <c r="Q1185" t="s">
        <v>4257</v>
      </c>
      <c r="R1185" t="s">
        <v>8443</v>
      </c>
      <c r="S1185" t="s">
        <v>5146</v>
      </c>
      <c r="T1185" t="s">
        <v>5147</v>
      </c>
      <c r="U1185" t="s">
        <v>8403</v>
      </c>
      <c r="X1185">
        <v>21</v>
      </c>
      <c r="Y1185" t="s">
        <v>4269</v>
      </c>
      <c r="Z1185" t="s">
        <v>4269</v>
      </c>
      <c r="AA1185" t="s">
        <v>4269</v>
      </c>
      <c r="AB1185">
        <v>1</v>
      </c>
      <c r="AC1185">
        <v>0.8</v>
      </c>
      <c r="AD1185">
        <v>1</v>
      </c>
      <c r="AE1185">
        <v>1</v>
      </c>
      <c r="AF1185" t="s">
        <v>3568</v>
      </c>
      <c r="AG1185" t="s">
        <v>3574</v>
      </c>
      <c r="AH1185" t="s">
        <v>74</v>
      </c>
      <c r="AI1185" t="s">
        <v>58</v>
      </c>
      <c r="AJ1185" t="s">
        <v>75</v>
      </c>
      <c r="AK1185" t="s">
        <v>58</v>
      </c>
      <c r="AL1185" t="s">
        <v>84</v>
      </c>
      <c r="AM1185" t="s">
        <v>61</v>
      </c>
    </row>
    <row r="1186" spans="1:39" x14ac:dyDescent="0.25">
      <c r="A1186" t="s">
        <v>8439</v>
      </c>
      <c r="B1186" t="s">
        <v>4250</v>
      </c>
      <c r="C1186" t="s">
        <v>42</v>
      </c>
      <c r="D1186" t="s">
        <v>4251</v>
      </c>
      <c r="E1186" t="s">
        <v>44</v>
      </c>
      <c r="F1186" s="1">
        <v>0.05</v>
      </c>
      <c r="G1186" t="s">
        <v>7534</v>
      </c>
      <c r="H1186">
        <v>4</v>
      </c>
      <c r="I1186" t="s">
        <v>4253</v>
      </c>
      <c r="J1186">
        <v>1800</v>
      </c>
      <c r="K1186">
        <v>259200</v>
      </c>
      <c r="L1186" t="s">
        <v>8440</v>
      </c>
      <c r="O1186" t="s">
        <v>8444</v>
      </c>
      <c r="P1186" t="s">
        <v>4781</v>
      </c>
      <c r="Q1186" t="s">
        <v>4257</v>
      </c>
      <c r="R1186" t="s">
        <v>8445</v>
      </c>
      <c r="S1186" t="s">
        <v>7056</v>
      </c>
      <c r="T1186" t="s">
        <v>8446</v>
      </c>
      <c r="U1186" t="s">
        <v>5549</v>
      </c>
      <c r="X1186">
        <v>60</v>
      </c>
      <c r="Y1186" t="s">
        <v>4785</v>
      </c>
      <c r="Z1186" t="s">
        <v>4785</v>
      </c>
      <c r="AA1186" t="s">
        <v>4785</v>
      </c>
      <c r="AB1186">
        <v>1</v>
      </c>
      <c r="AC1186">
        <v>0.8</v>
      </c>
      <c r="AD1186">
        <v>1</v>
      </c>
      <c r="AE1186">
        <v>1</v>
      </c>
      <c r="AF1186" t="s">
        <v>3568</v>
      </c>
      <c r="AG1186" t="s">
        <v>3574</v>
      </c>
      <c r="AH1186" t="s">
        <v>67</v>
      </c>
      <c r="AI1186" t="s">
        <v>58</v>
      </c>
      <c r="AJ1186" t="s">
        <v>68</v>
      </c>
      <c r="AK1186" t="s">
        <v>58</v>
      </c>
      <c r="AL1186" t="s">
        <v>84</v>
      </c>
      <c r="AM1186" t="s">
        <v>61</v>
      </c>
    </row>
    <row r="1187" spans="1:39" x14ac:dyDescent="0.25">
      <c r="A1187" t="s">
        <v>8447</v>
      </c>
      <c r="B1187" t="s">
        <v>4250</v>
      </c>
      <c r="C1187" t="s">
        <v>42</v>
      </c>
      <c r="D1187" t="s">
        <v>4251</v>
      </c>
      <c r="E1187" t="s">
        <v>44</v>
      </c>
      <c r="F1187" s="1">
        <v>0.05</v>
      </c>
      <c r="G1187" t="s">
        <v>7534</v>
      </c>
      <c r="H1187">
        <v>3</v>
      </c>
      <c r="I1187" t="s">
        <v>4253</v>
      </c>
      <c r="J1187">
        <v>1800</v>
      </c>
      <c r="K1187">
        <v>259200</v>
      </c>
      <c r="L1187" t="s">
        <v>7535</v>
      </c>
      <c r="O1187" t="s">
        <v>8448</v>
      </c>
      <c r="P1187" t="s">
        <v>4363</v>
      </c>
      <c r="Q1187" t="s">
        <v>4257</v>
      </c>
      <c r="R1187" t="s">
        <v>7679</v>
      </c>
      <c r="S1187" t="s">
        <v>8449</v>
      </c>
      <c r="T1187" t="s">
        <v>8450</v>
      </c>
      <c r="U1187" t="s">
        <v>8451</v>
      </c>
      <c r="X1187">
        <v>25</v>
      </c>
      <c r="Y1187" t="s">
        <v>4367</v>
      </c>
      <c r="Z1187" t="s">
        <v>4367</v>
      </c>
      <c r="AA1187" t="s">
        <v>4367</v>
      </c>
      <c r="AB1187">
        <v>1</v>
      </c>
      <c r="AC1187">
        <v>0.8</v>
      </c>
      <c r="AD1187">
        <v>1</v>
      </c>
      <c r="AE1187">
        <v>2</v>
      </c>
      <c r="AF1187" t="s">
        <v>3568</v>
      </c>
      <c r="AG1187" t="s">
        <v>3581</v>
      </c>
      <c r="AH1187" t="s">
        <v>67</v>
      </c>
      <c r="AI1187" t="s">
        <v>58</v>
      </c>
      <c r="AJ1187" t="s">
        <v>68</v>
      </c>
      <c r="AK1187" t="s">
        <v>58</v>
      </c>
      <c r="AL1187" t="s">
        <v>84</v>
      </c>
      <c r="AM1187" t="s">
        <v>61</v>
      </c>
    </row>
    <row r="1188" spans="1:39" x14ac:dyDescent="0.25">
      <c r="A1188" t="s">
        <v>8447</v>
      </c>
      <c r="B1188" t="s">
        <v>4250</v>
      </c>
      <c r="C1188" t="s">
        <v>42</v>
      </c>
      <c r="D1188" t="s">
        <v>4251</v>
      </c>
      <c r="E1188" t="s">
        <v>44</v>
      </c>
      <c r="F1188" s="1">
        <v>0.05</v>
      </c>
      <c r="G1188" t="s">
        <v>7534</v>
      </c>
      <c r="H1188">
        <v>3</v>
      </c>
      <c r="I1188" t="s">
        <v>4253</v>
      </c>
      <c r="J1188">
        <v>1800</v>
      </c>
      <c r="K1188">
        <v>259200</v>
      </c>
      <c r="L1188" t="s">
        <v>7535</v>
      </c>
      <c r="O1188" t="s">
        <v>8452</v>
      </c>
      <c r="P1188" t="s">
        <v>4386</v>
      </c>
      <c r="Q1188" t="s">
        <v>4257</v>
      </c>
      <c r="R1188" t="s">
        <v>6688</v>
      </c>
      <c r="S1188" t="s">
        <v>6324</v>
      </c>
      <c r="T1188" t="s">
        <v>6325</v>
      </c>
      <c r="U1188" t="s">
        <v>8451</v>
      </c>
      <c r="X1188">
        <v>28</v>
      </c>
      <c r="Y1188" t="s">
        <v>4390</v>
      </c>
      <c r="Z1188" t="s">
        <v>4390</v>
      </c>
      <c r="AA1188" t="s">
        <v>4390</v>
      </c>
      <c r="AB1188">
        <v>1</v>
      </c>
      <c r="AC1188">
        <v>0.8</v>
      </c>
      <c r="AD1188">
        <v>1</v>
      </c>
      <c r="AE1188">
        <v>2</v>
      </c>
      <c r="AF1188" t="s">
        <v>3568</v>
      </c>
      <c r="AG1188" t="s">
        <v>3581</v>
      </c>
      <c r="AH1188" t="s">
        <v>74</v>
      </c>
      <c r="AI1188" t="s">
        <v>58</v>
      </c>
      <c r="AJ1188" t="s">
        <v>75</v>
      </c>
      <c r="AK1188" t="s">
        <v>58</v>
      </c>
      <c r="AL1188" t="s">
        <v>84</v>
      </c>
      <c r="AM1188" t="s">
        <v>90</v>
      </c>
    </row>
    <row r="1189" spans="1:39" x14ac:dyDescent="0.25">
      <c r="A1189" t="s">
        <v>8447</v>
      </c>
      <c r="B1189" t="s">
        <v>4250</v>
      </c>
      <c r="C1189" t="s">
        <v>42</v>
      </c>
      <c r="D1189" t="s">
        <v>4251</v>
      </c>
      <c r="E1189" t="s">
        <v>44</v>
      </c>
      <c r="F1189" s="1">
        <v>0.05</v>
      </c>
      <c r="G1189" t="s">
        <v>7534</v>
      </c>
      <c r="H1189">
        <v>3</v>
      </c>
      <c r="I1189" t="s">
        <v>4253</v>
      </c>
      <c r="J1189">
        <v>1800</v>
      </c>
      <c r="K1189">
        <v>259200</v>
      </c>
      <c r="L1189" t="s">
        <v>7535</v>
      </c>
      <c r="O1189" t="s">
        <v>8453</v>
      </c>
      <c r="P1189" t="s">
        <v>4432</v>
      </c>
      <c r="Q1189" t="s">
        <v>4257</v>
      </c>
      <c r="R1189" t="s">
        <v>5845</v>
      </c>
      <c r="S1189" t="s">
        <v>5744</v>
      </c>
      <c r="T1189" t="s">
        <v>7925</v>
      </c>
      <c r="U1189" t="s">
        <v>8403</v>
      </c>
      <c r="X1189">
        <v>20</v>
      </c>
      <c r="Y1189" t="s">
        <v>4436</v>
      </c>
      <c r="Z1189" t="s">
        <v>4436</v>
      </c>
      <c r="AA1189" t="s">
        <v>4436</v>
      </c>
      <c r="AB1189">
        <v>1</v>
      </c>
      <c r="AC1189">
        <v>0.8</v>
      </c>
      <c r="AD1189">
        <v>1</v>
      </c>
      <c r="AE1189">
        <v>2</v>
      </c>
      <c r="AF1189" t="s">
        <v>3568</v>
      </c>
      <c r="AG1189" t="s">
        <v>3581</v>
      </c>
      <c r="AH1189" t="s">
        <v>67</v>
      </c>
      <c r="AI1189" t="s">
        <v>58</v>
      </c>
      <c r="AJ1189" t="s">
        <v>142</v>
      </c>
      <c r="AK1189" t="s">
        <v>58</v>
      </c>
      <c r="AL1189" t="s">
        <v>60</v>
      </c>
      <c r="AM1189" t="s">
        <v>61</v>
      </c>
    </row>
    <row r="1190" spans="1:39" x14ac:dyDescent="0.25">
      <c r="A1190" t="s">
        <v>8454</v>
      </c>
      <c r="B1190" t="s">
        <v>4250</v>
      </c>
      <c r="C1190" t="s">
        <v>42</v>
      </c>
      <c r="D1190" t="s">
        <v>4251</v>
      </c>
      <c r="E1190" t="s">
        <v>44</v>
      </c>
      <c r="F1190" s="1">
        <v>0.05</v>
      </c>
      <c r="G1190" t="s">
        <v>8353</v>
      </c>
      <c r="H1190">
        <v>3</v>
      </c>
      <c r="I1190" t="s">
        <v>4253</v>
      </c>
      <c r="J1190">
        <v>1800</v>
      </c>
      <c r="K1190">
        <v>259200</v>
      </c>
      <c r="L1190" t="s">
        <v>8354</v>
      </c>
      <c r="O1190" t="s">
        <v>8455</v>
      </c>
      <c r="P1190" t="s">
        <v>4327</v>
      </c>
      <c r="Q1190" t="s">
        <v>4257</v>
      </c>
      <c r="R1190" t="s">
        <v>5772</v>
      </c>
      <c r="S1190" t="s">
        <v>7163</v>
      </c>
      <c r="T1190" t="s">
        <v>7475</v>
      </c>
      <c r="U1190" t="s">
        <v>8451</v>
      </c>
      <c r="X1190">
        <v>13</v>
      </c>
      <c r="Y1190" t="s">
        <v>4331</v>
      </c>
      <c r="Z1190" t="s">
        <v>4331</v>
      </c>
      <c r="AA1190" t="s">
        <v>4331</v>
      </c>
      <c r="AB1190">
        <v>1</v>
      </c>
      <c r="AC1190">
        <v>0.8</v>
      </c>
      <c r="AD1190">
        <v>0</v>
      </c>
      <c r="AE1190">
        <v>12</v>
      </c>
      <c r="AF1190" t="s">
        <v>3843</v>
      </c>
      <c r="AG1190" t="s">
        <v>3853</v>
      </c>
      <c r="AH1190" t="s">
        <v>74</v>
      </c>
      <c r="AI1190" t="s">
        <v>58</v>
      </c>
      <c r="AJ1190" t="s">
        <v>59</v>
      </c>
      <c r="AK1190" t="s">
        <v>58</v>
      </c>
      <c r="AL1190" t="s">
        <v>84</v>
      </c>
      <c r="AM1190" t="s">
        <v>90</v>
      </c>
    </row>
    <row r="1191" spans="1:39" x14ac:dyDescent="0.25">
      <c r="A1191" t="s">
        <v>8454</v>
      </c>
      <c r="B1191" t="s">
        <v>4250</v>
      </c>
      <c r="C1191" t="s">
        <v>42</v>
      </c>
      <c r="D1191" t="s">
        <v>4251</v>
      </c>
      <c r="E1191" t="s">
        <v>44</v>
      </c>
      <c r="F1191" s="1">
        <v>0.05</v>
      </c>
      <c r="G1191" t="s">
        <v>8353</v>
      </c>
      <c r="H1191">
        <v>3</v>
      </c>
      <c r="I1191" t="s">
        <v>4253</v>
      </c>
      <c r="J1191">
        <v>1800</v>
      </c>
      <c r="K1191">
        <v>259200</v>
      </c>
      <c r="L1191" t="s">
        <v>8354</v>
      </c>
      <c r="O1191" t="s">
        <v>8456</v>
      </c>
      <c r="P1191" t="s">
        <v>4570</v>
      </c>
      <c r="Q1191" t="s">
        <v>4257</v>
      </c>
      <c r="R1191" t="s">
        <v>5247</v>
      </c>
      <c r="S1191" t="s">
        <v>5127</v>
      </c>
      <c r="T1191" t="s">
        <v>6844</v>
      </c>
      <c r="U1191" t="s">
        <v>8451</v>
      </c>
      <c r="X1191">
        <v>71</v>
      </c>
      <c r="Y1191" t="s">
        <v>4575</v>
      </c>
      <c r="Z1191" t="s">
        <v>4575</v>
      </c>
      <c r="AA1191" t="s">
        <v>4575</v>
      </c>
      <c r="AB1191">
        <v>1</v>
      </c>
      <c r="AC1191">
        <v>0.8</v>
      </c>
      <c r="AD1191">
        <v>0</v>
      </c>
      <c r="AE1191">
        <v>12</v>
      </c>
      <c r="AF1191" t="s">
        <v>3843</v>
      </c>
      <c r="AG1191" t="s">
        <v>3853</v>
      </c>
      <c r="AH1191" t="s">
        <v>74</v>
      </c>
      <c r="AI1191" t="s">
        <v>58</v>
      </c>
      <c r="AJ1191" t="s">
        <v>59</v>
      </c>
      <c r="AK1191" t="s">
        <v>58</v>
      </c>
      <c r="AL1191" t="s">
        <v>84</v>
      </c>
      <c r="AM1191" t="s">
        <v>61</v>
      </c>
    </row>
    <row r="1192" spans="1:39" x14ac:dyDescent="0.25">
      <c r="A1192" t="s">
        <v>8454</v>
      </c>
      <c r="B1192" t="s">
        <v>4250</v>
      </c>
      <c r="C1192" t="s">
        <v>42</v>
      </c>
      <c r="D1192" t="s">
        <v>4251</v>
      </c>
      <c r="E1192" t="s">
        <v>44</v>
      </c>
      <c r="F1192" s="1">
        <v>0.05</v>
      </c>
      <c r="G1192" t="s">
        <v>8353</v>
      </c>
      <c r="H1192">
        <v>3</v>
      </c>
      <c r="I1192" t="s">
        <v>4253</v>
      </c>
      <c r="J1192">
        <v>1800</v>
      </c>
      <c r="K1192">
        <v>259200</v>
      </c>
      <c r="L1192" t="s">
        <v>8354</v>
      </c>
      <c r="O1192" t="s">
        <v>8457</v>
      </c>
      <c r="P1192" t="s">
        <v>4286</v>
      </c>
      <c r="Q1192" t="s">
        <v>4257</v>
      </c>
      <c r="R1192" t="s">
        <v>7485</v>
      </c>
      <c r="S1192" t="s">
        <v>8458</v>
      </c>
      <c r="T1192" t="s">
        <v>8459</v>
      </c>
      <c r="U1192" t="s">
        <v>8451</v>
      </c>
      <c r="X1192">
        <v>32</v>
      </c>
      <c r="Y1192" t="s">
        <v>4290</v>
      </c>
      <c r="Z1192" t="s">
        <v>4290</v>
      </c>
      <c r="AA1192" t="s">
        <v>4290</v>
      </c>
      <c r="AB1192">
        <v>1</v>
      </c>
      <c r="AC1192">
        <v>0.8</v>
      </c>
      <c r="AD1192">
        <v>0</v>
      </c>
      <c r="AE1192">
        <v>12</v>
      </c>
      <c r="AF1192" t="s">
        <v>3843</v>
      </c>
      <c r="AG1192" t="s">
        <v>3853</v>
      </c>
      <c r="AH1192" t="s">
        <v>67</v>
      </c>
      <c r="AI1192" t="s">
        <v>58</v>
      </c>
      <c r="AJ1192" t="s">
        <v>142</v>
      </c>
      <c r="AK1192" t="s">
        <v>58</v>
      </c>
      <c r="AL1192" t="s">
        <v>84</v>
      </c>
      <c r="AM1192" t="s">
        <v>61</v>
      </c>
    </row>
    <row r="1193" spans="1:39" x14ac:dyDescent="0.25">
      <c r="A1193" t="s">
        <v>8460</v>
      </c>
      <c r="B1193" t="s">
        <v>4250</v>
      </c>
      <c r="C1193" t="s">
        <v>42</v>
      </c>
      <c r="D1193" t="s">
        <v>4251</v>
      </c>
      <c r="E1193" t="s">
        <v>44</v>
      </c>
      <c r="F1193" s="1">
        <v>0.05</v>
      </c>
      <c r="G1193" t="s">
        <v>8353</v>
      </c>
      <c r="H1193">
        <v>3</v>
      </c>
      <c r="I1193" t="s">
        <v>4253</v>
      </c>
      <c r="J1193">
        <v>1800</v>
      </c>
      <c r="K1193">
        <v>259200</v>
      </c>
      <c r="L1193" t="s">
        <v>8354</v>
      </c>
      <c r="O1193" t="s">
        <v>8461</v>
      </c>
      <c r="P1193" t="s">
        <v>4286</v>
      </c>
      <c r="Q1193" t="s">
        <v>4257</v>
      </c>
      <c r="R1193" t="s">
        <v>8272</v>
      </c>
      <c r="S1193" t="s">
        <v>4287</v>
      </c>
      <c r="T1193" t="s">
        <v>5742</v>
      </c>
      <c r="U1193" t="s">
        <v>8451</v>
      </c>
      <c r="X1193">
        <v>19</v>
      </c>
      <c r="Y1193" t="s">
        <v>4290</v>
      </c>
      <c r="Z1193" t="s">
        <v>4290</v>
      </c>
      <c r="AA1193" t="s">
        <v>4290</v>
      </c>
      <c r="AB1193">
        <v>1</v>
      </c>
      <c r="AC1193">
        <v>0.8</v>
      </c>
      <c r="AD1193">
        <v>0</v>
      </c>
      <c r="AE1193">
        <v>13</v>
      </c>
      <c r="AF1193" t="s">
        <v>3843</v>
      </c>
      <c r="AG1193" t="s">
        <v>3854</v>
      </c>
      <c r="AH1193" t="s">
        <v>67</v>
      </c>
      <c r="AI1193" t="s">
        <v>58</v>
      </c>
      <c r="AJ1193" t="s">
        <v>68</v>
      </c>
      <c r="AK1193" t="s">
        <v>58</v>
      </c>
      <c r="AL1193" t="s">
        <v>84</v>
      </c>
      <c r="AM1193" t="s">
        <v>61</v>
      </c>
    </row>
    <row r="1194" spans="1:39" x14ac:dyDescent="0.25">
      <c r="A1194" t="s">
        <v>8460</v>
      </c>
      <c r="B1194" t="s">
        <v>4250</v>
      </c>
      <c r="C1194" t="s">
        <v>42</v>
      </c>
      <c r="D1194" t="s">
        <v>4251</v>
      </c>
      <c r="E1194" t="s">
        <v>44</v>
      </c>
      <c r="F1194" s="1">
        <v>0.05</v>
      </c>
      <c r="G1194" t="s">
        <v>8353</v>
      </c>
      <c r="H1194">
        <v>3</v>
      </c>
      <c r="I1194" t="s">
        <v>4253</v>
      </c>
      <c r="J1194">
        <v>1800</v>
      </c>
      <c r="K1194">
        <v>259200</v>
      </c>
      <c r="L1194" t="s">
        <v>8354</v>
      </c>
      <c r="O1194" t="s">
        <v>8462</v>
      </c>
      <c r="P1194" t="s">
        <v>4811</v>
      </c>
      <c r="Q1194" t="s">
        <v>4257</v>
      </c>
      <c r="R1194" t="s">
        <v>4577</v>
      </c>
      <c r="S1194" t="s">
        <v>6022</v>
      </c>
      <c r="T1194" t="s">
        <v>8463</v>
      </c>
      <c r="U1194" t="s">
        <v>8451</v>
      </c>
      <c r="X1194">
        <v>46</v>
      </c>
      <c r="Y1194" t="s">
        <v>4785</v>
      </c>
      <c r="Z1194" t="s">
        <v>4785</v>
      </c>
      <c r="AA1194" t="s">
        <v>4785</v>
      </c>
      <c r="AB1194">
        <v>1</v>
      </c>
      <c r="AC1194">
        <v>0.8</v>
      </c>
      <c r="AD1194">
        <v>0</v>
      </c>
      <c r="AE1194">
        <v>13</v>
      </c>
      <c r="AF1194" t="s">
        <v>3843</v>
      </c>
      <c r="AG1194" t="s">
        <v>3854</v>
      </c>
      <c r="AH1194" t="s">
        <v>2624</v>
      </c>
      <c r="AI1194" t="s">
        <v>58</v>
      </c>
      <c r="AJ1194" t="s">
        <v>75</v>
      </c>
      <c r="AK1194" t="s">
        <v>58</v>
      </c>
      <c r="AL1194" t="s">
        <v>84</v>
      </c>
      <c r="AM1194" t="s">
        <v>61</v>
      </c>
    </row>
    <row r="1195" spans="1:39" x14ac:dyDescent="0.25">
      <c r="A1195" t="s">
        <v>8460</v>
      </c>
      <c r="B1195" t="s">
        <v>4250</v>
      </c>
      <c r="C1195" t="s">
        <v>42</v>
      </c>
      <c r="D1195" t="s">
        <v>4251</v>
      </c>
      <c r="E1195" t="s">
        <v>44</v>
      </c>
      <c r="F1195" s="1">
        <v>0.05</v>
      </c>
      <c r="G1195" t="s">
        <v>8353</v>
      </c>
      <c r="H1195">
        <v>3</v>
      </c>
      <c r="I1195" t="s">
        <v>4253</v>
      </c>
      <c r="J1195">
        <v>1800</v>
      </c>
      <c r="K1195">
        <v>259200</v>
      </c>
      <c r="L1195" t="s">
        <v>8354</v>
      </c>
      <c r="O1195" t="s">
        <v>8464</v>
      </c>
      <c r="P1195" t="s">
        <v>4363</v>
      </c>
      <c r="Q1195" t="s">
        <v>4257</v>
      </c>
      <c r="R1195" t="s">
        <v>4791</v>
      </c>
      <c r="S1195" t="s">
        <v>8465</v>
      </c>
      <c r="T1195" t="s">
        <v>8466</v>
      </c>
      <c r="U1195" t="s">
        <v>8467</v>
      </c>
      <c r="X1195">
        <v>575</v>
      </c>
      <c r="Y1195" t="s">
        <v>4367</v>
      </c>
      <c r="Z1195" t="s">
        <v>4367</v>
      </c>
      <c r="AA1195" t="s">
        <v>4367</v>
      </c>
      <c r="AB1195">
        <v>1</v>
      </c>
      <c r="AC1195">
        <v>0.8</v>
      </c>
      <c r="AD1195">
        <v>0</v>
      </c>
      <c r="AE1195">
        <v>13</v>
      </c>
      <c r="AF1195" t="s">
        <v>3843</v>
      </c>
      <c r="AG1195" t="s">
        <v>3854</v>
      </c>
      <c r="AH1195" t="s">
        <v>67</v>
      </c>
      <c r="AI1195" t="s">
        <v>58</v>
      </c>
      <c r="AJ1195" t="s">
        <v>75</v>
      </c>
      <c r="AK1195" t="s">
        <v>58</v>
      </c>
      <c r="AL1195" t="s">
        <v>84</v>
      </c>
      <c r="AM1195" t="s">
        <v>61</v>
      </c>
    </row>
    <row r="1196" spans="1:39" x14ac:dyDescent="0.25">
      <c r="A1196" t="s">
        <v>8468</v>
      </c>
      <c r="B1196" t="s">
        <v>4250</v>
      </c>
      <c r="C1196" t="s">
        <v>42</v>
      </c>
      <c r="D1196" t="s">
        <v>4251</v>
      </c>
      <c r="E1196" t="s">
        <v>44</v>
      </c>
      <c r="F1196" s="1">
        <v>0.05</v>
      </c>
      <c r="G1196" t="s">
        <v>7534</v>
      </c>
      <c r="H1196">
        <v>3</v>
      </c>
      <c r="I1196" t="s">
        <v>4253</v>
      </c>
      <c r="J1196">
        <v>1800</v>
      </c>
      <c r="K1196">
        <v>259200</v>
      </c>
      <c r="L1196" t="s">
        <v>7535</v>
      </c>
      <c r="O1196" t="s">
        <v>8469</v>
      </c>
      <c r="P1196" t="s">
        <v>4338</v>
      </c>
      <c r="Q1196" t="s">
        <v>4257</v>
      </c>
      <c r="R1196" t="s">
        <v>6256</v>
      </c>
      <c r="S1196" t="s">
        <v>5086</v>
      </c>
      <c r="T1196" t="s">
        <v>8470</v>
      </c>
      <c r="U1196" t="s">
        <v>8467</v>
      </c>
      <c r="X1196">
        <v>17</v>
      </c>
      <c r="Y1196" t="s">
        <v>4342</v>
      </c>
      <c r="Z1196" t="s">
        <v>4342</v>
      </c>
      <c r="AA1196" t="s">
        <v>4342</v>
      </c>
      <c r="AB1196">
        <v>1</v>
      </c>
      <c r="AC1196">
        <v>0.8</v>
      </c>
      <c r="AD1196">
        <v>1</v>
      </c>
      <c r="AE1196">
        <v>3</v>
      </c>
      <c r="AF1196" t="s">
        <v>3568</v>
      </c>
      <c r="AG1196" t="s">
        <v>3582</v>
      </c>
      <c r="AH1196" t="s">
        <v>74</v>
      </c>
      <c r="AI1196" t="s">
        <v>58</v>
      </c>
      <c r="AJ1196" t="s">
        <v>75</v>
      </c>
      <c r="AK1196" t="s">
        <v>58</v>
      </c>
      <c r="AL1196" t="s">
        <v>84</v>
      </c>
      <c r="AM1196" t="s">
        <v>61</v>
      </c>
    </row>
    <row r="1197" spans="1:39" x14ac:dyDescent="0.25">
      <c r="A1197" t="s">
        <v>8468</v>
      </c>
      <c r="B1197" t="s">
        <v>4250</v>
      </c>
      <c r="C1197" t="s">
        <v>42</v>
      </c>
      <c r="D1197" t="s">
        <v>4251</v>
      </c>
      <c r="E1197" t="s">
        <v>44</v>
      </c>
      <c r="F1197" s="1">
        <v>0.05</v>
      </c>
      <c r="G1197" t="s">
        <v>7534</v>
      </c>
      <c r="H1197">
        <v>3</v>
      </c>
      <c r="I1197" t="s">
        <v>4253</v>
      </c>
      <c r="J1197">
        <v>1800</v>
      </c>
      <c r="K1197">
        <v>259200</v>
      </c>
      <c r="L1197" t="s">
        <v>7535</v>
      </c>
      <c r="O1197" t="s">
        <v>8471</v>
      </c>
      <c r="P1197" t="s">
        <v>4678</v>
      </c>
      <c r="Q1197" t="s">
        <v>4257</v>
      </c>
      <c r="R1197" t="s">
        <v>6579</v>
      </c>
      <c r="S1197" t="s">
        <v>6708</v>
      </c>
      <c r="T1197" t="s">
        <v>8472</v>
      </c>
      <c r="U1197" t="s">
        <v>8467</v>
      </c>
      <c r="X1197">
        <v>55</v>
      </c>
      <c r="Y1197" t="s">
        <v>4590</v>
      </c>
      <c r="Z1197" t="s">
        <v>4590</v>
      </c>
      <c r="AA1197" t="s">
        <v>4590</v>
      </c>
      <c r="AB1197">
        <v>1</v>
      </c>
      <c r="AC1197">
        <v>0.8</v>
      </c>
      <c r="AD1197">
        <v>1</v>
      </c>
      <c r="AE1197">
        <v>3</v>
      </c>
      <c r="AF1197" t="s">
        <v>3568</v>
      </c>
      <c r="AG1197" t="s">
        <v>3582</v>
      </c>
      <c r="AH1197" t="s">
        <v>74</v>
      </c>
      <c r="AI1197" t="s">
        <v>58</v>
      </c>
      <c r="AJ1197" t="s">
        <v>68</v>
      </c>
      <c r="AK1197" t="s">
        <v>58</v>
      </c>
      <c r="AL1197" t="s">
        <v>84</v>
      </c>
      <c r="AM1197" t="s">
        <v>61</v>
      </c>
    </row>
    <row r="1198" spans="1:39" x14ac:dyDescent="0.25">
      <c r="A1198" t="s">
        <v>8468</v>
      </c>
      <c r="B1198" t="s">
        <v>4250</v>
      </c>
      <c r="C1198" t="s">
        <v>42</v>
      </c>
      <c r="D1198" t="s">
        <v>4251</v>
      </c>
      <c r="E1198" t="s">
        <v>44</v>
      </c>
      <c r="F1198" s="1">
        <v>0.05</v>
      </c>
      <c r="G1198" t="s">
        <v>7534</v>
      </c>
      <c r="H1198">
        <v>3</v>
      </c>
      <c r="I1198" t="s">
        <v>4253</v>
      </c>
      <c r="J1198">
        <v>1800</v>
      </c>
      <c r="K1198">
        <v>259200</v>
      </c>
      <c r="L1198" t="s">
        <v>7535</v>
      </c>
      <c r="O1198" t="s">
        <v>8473</v>
      </c>
      <c r="P1198" t="s">
        <v>4280</v>
      </c>
      <c r="Q1198" t="s">
        <v>4257</v>
      </c>
      <c r="R1198" t="s">
        <v>5630</v>
      </c>
      <c r="S1198" t="s">
        <v>6608</v>
      </c>
      <c r="T1198" t="s">
        <v>8474</v>
      </c>
      <c r="U1198" t="s">
        <v>8467</v>
      </c>
      <c r="X1198">
        <v>22</v>
      </c>
      <c r="Y1198" t="s">
        <v>4284</v>
      </c>
      <c r="Z1198" t="s">
        <v>4284</v>
      </c>
      <c r="AA1198" t="s">
        <v>4284</v>
      </c>
      <c r="AB1198">
        <v>1</v>
      </c>
      <c r="AC1198">
        <v>0.8</v>
      </c>
      <c r="AD1198">
        <v>1</v>
      </c>
      <c r="AE1198">
        <v>3</v>
      </c>
      <c r="AF1198" t="s">
        <v>3568</v>
      </c>
      <c r="AG1198" t="s">
        <v>3582</v>
      </c>
      <c r="AH1198" t="s">
        <v>74</v>
      </c>
      <c r="AI1198" t="s">
        <v>58</v>
      </c>
      <c r="AJ1198" t="s">
        <v>59</v>
      </c>
      <c r="AK1198" t="s">
        <v>58</v>
      </c>
      <c r="AL1198" t="s">
        <v>84</v>
      </c>
      <c r="AM1198" t="s">
        <v>90</v>
      </c>
    </row>
    <row r="1199" spans="1:39" x14ac:dyDescent="0.25">
      <c r="A1199" t="s">
        <v>8475</v>
      </c>
      <c r="B1199" t="s">
        <v>4250</v>
      </c>
      <c r="C1199" t="s">
        <v>42</v>
      </c>
      <c r="D1199" t="s">
        <v>4251</v>
      </c>
      <c r="E1199" t="s">
        <v>44</v>
      </c>
      <c r="F1199" s="1">
        <v>0.05</v>
      </c>
      <c r="G1199" t="s">
        <v>7534</v>
      </c>
      <c r="H1199">
        <v>3</v>
      </c>
      <c r="I1199" t="s">
        <v>4253</v>
      </c>
      <c r="J1199">
        <v>1800</v>
      </c>
      <c r="K1199">
        <v>259200</v>
      </c>
      <c r="L1199" t="s">
        <v>7535</v>
      </c>
      <c r="O1199" t="s">
        <v>8476</v>
      </c>
      <c r="P1199" t="s">
        <v>4363</v>
      </c>
      <c r="Q1199" t="s">
        <v>4257</v>
      </c>
      <c r="R1199" t="s">
        <v>8254</v>
      </c>
      <c r="S1199" t="s">
        <v>5058</v>
      </c>
      <c r="T1199" t="s">
        <v>5215</v>
      </c>
      <c r="U1199" t="s">
        <v>8467</v>
      </c>
      <c r="X1199">
        <v>337</v>
      </c>
      <c r="Y1199" t="s">
        <v>4367</v>
      </c>
      <c r="Z1199" t="s">
        <v>4367</v>
      </c>
      <c r="AA1199" t="s">
        <v>4367</v>
      </c>
      <c r="AB1199">
        <v>1</v>
      </c>
      <c r="AC1199">
        <v>0.8</v>
      </c>
      <c r="AD1199">
        <v>1</v>
      </c>
      <c r="AE1199">
        <v>4</v>
      </c>
      <c r="AF1199" t="s">
        <v>3568</v>
      </c>
      <c r="AG1199" t="s">
        <v>3583</v>
      </c>
      <c r="AH1199" t="s">
        <v>67</v>
      </c>
      <c r="AI1199" t="s">
        <v>58</v>
      </c>
      <c r="AJ1199" t="s">
        <v>75</v>
      </c>
      <c r="AK1199" t="s">
        <v>58</v>
      </c>
      <c r="AL1199" t="s">
        <v>84</v>
      </c>
      <c r="AM1199" t="s">
        <v>61</v>
      </c>
    </row>
    <row r="1200" spans="1:39" x14ac:dyDescent="0.25">
      <c r="A1200" t="s">
        <v>8475</v>
      </c>
      <c r="B1200" t="s">
        <v>4250</v>
      </c>
      <c r="C1200" t="s">
        <v>42</v>
      </c>
      <c r="D1200" t="s">
        <v>4251</v>
      </c>
      <c r="E1200" t="s">
        <v>44</v>
      </c>
      <c r="F1200" s="1">
        <v>0.05</v>
      </c>
      <c r="G1200" t="s">
        <v>7534</v>
      </c>
      <c r="H1200">
        <v>3</v>
      </c>
      <c r="I1200" t="s">
        <v>4253</v>
      </c>
      <c r="J1200">
        <v>1800</v>
      </c>
      <c r="K1200">
        <v>259200</v>
      </c>
      <c r="L1200" t="s">
        <v>7535</v>
      </c>
      <c r="O1200" t="s">
        <v>8477</v>
      </c>
      <c r="P1200" t="s">
        <v>4338</v>
      </c>
      <c r="Q1200" t="s">
        <v>4257</v>
      </c>
      <c r="R1200" t="s">
        <v>5469</v>
      </c>
      <c r="S1200" t="s">
        <v>4886</v>
      </c>
      <c r="T1200" t="s">
        <v>8478</v>
      </c>
      <c r="U1200" t="s">
        <v>8467</v>
      </c>
      <c r="X1200">
        <v>306</v>
      </c>
      <c r="Y1200" t="s">
        <v>4342</v>
      </c>
      <c r="Z1200" t="s">
        <v>4342</v>
      </c>
      <c r="AA1200" t="s">
        <v>4342</v>
      </c>
      <c r="AB1200">
        <v>1</v>
      </c>
      <c r="AC1200">
        <v>0.8</v>
      </c>
      <c r="AD1200">
        <v>1</v>
      </c>
      <c r="AE1200">
        <v>4</v>
      </c>
      <c r="AF1200" t="s">
        <v>3568</v>
      </c>
      <c r="AG1200" t="s">
        <v>3583</v>
      </c>
      <c r="AH1200" t="s">
        <v>74</v>
      </c>
      <c r="AI1200" t="s">
        <v>58</v>
      </c>
      <c r="AJ1200" t="s">
        <v>59</v>
      </c>
      <c r="AK1200" t="s">
        <v>58</v>
      </c>
      <c r="AL1200" t="s">
        <v>84</v>
      </c>
      <c r="AM1200" t="s">
        <v>61</v>
      </c>
    </row>
    <row r="1201" spans="1:39" x14ac:dyDescent="0.25">
      <c r="A1201" t="s">
        <v>8475</v>
      </c>
      <c r="B1201" t="s">
        <v>4250</v>
      </c>
      <c r="C1201" t="s">
        <v>42</v>
      </c>
      <c r="D1201" t="s">
        <v>4251</v>
      </c>
      <c r="E1201" t="s">
        <v>44</v>
      </c>
      <c r="F1201" s="1">
        <v>0.05</v>
      </c>
      <c r="G1201" t="s">
        <v>7534</v>
      </c>
      <c r="H1201">
        <v>3</v>
      </c>
      <c r="I1201" t="s">
        <v>4253</v>
      </c>
      <c r="J1201">
        <v>1800</v>
      </c>
      <c r="K1201">
        <v>259200</v>
      </c>
      <c r="L1201" t="s">
        <v>7535</v>
      </c>
      <c r="O1201" t="s">
        <v>8479</v>
      </c>
      <c r="P1201" t="s">
        <v>4256</v>
      </c>
      <c r="Q1201" t="s">
        <v>4257</v>
      </c>
      <c r="R1201" t="s">
        <v>4563</v>
      </c>
      <c r="S1201" t="s">
        <v>7244</v>
      </c>
      <c r="T1201" t="s">
        <v>7245</v>
      </c>
      <c r="U1201" t="s">
        <v>8467</v>
      </c>
      <c r="X1201">
        <v>18</v>
      </c>
      <c r="Y1201" t="s">
        <v>4262</v>
      </c>
      <c r="Z1201" t="s">
        <v>4262</v>
      </c>
      <c r="AA1201" t="s">
        <v>4262</v>
      </c>
      <c r="AB1201">
        <v>1</v>
      </c>
      <c r="AC1201">
        <v>0.8</v>
      </c>
      <c r="AD1201">
        <v>1</v>
      </c>
      <c r="AE1201">
        <v>4</v>
      </c>
      <c r="AF1201" t="s">
        <v>3568</v>
      </c>
      <c r="AG1201" t="s">
        <v>3583</v>
      </c>
      <c r="AH1201" t="s">
        <v>67</v>
      </c>
      <c r="AI1201" t="s">
        <v>58</v>
      </c>
      <c r="AJ1201" t="s">
        <v>59</v>
      </c>
      <c r="AK1201" t="s">
        <v>58</v>
      </c>
      <c r="AL1201" t="s">
        <v>84</v>
      </c>
      <c r="AM1201" t="s">
        <v>90</v>
      </c>
    </row>
    <row r="1202" spans="1:39" x14ac:dyDescent="0.25">
      <c r="A1202" t="s">
        <v>8480</v>
      </c>
      <c r="B1202" t="s">
        <v>4250</v>
      </c>
      <c r="C1202" t="s">
        <v>42</v>
      </c>
      <c r="D1202" t="s">
        <v>4251</v>
      </c>
      <c r="E1202" t="s">
        <v>44</v>
      </c>
      <c r="F1202" s="1">
        <v>0.05</v>
      </c>
      <c r="G1202" t="s">
        <v>7534</v>
      </c>
      <c r="H1202">
        <v>3</v>
      </c>
      <c r="I1202" t="s">
        <v>4253</v>
      </c>
      <c r="J1202">
        <v>1800</v>
      </c>
      <c r="K1202">
        <v>259200</v>
      </c>
      <c r="L1202" t="s">
        <v>7535</v>
      </c>
      <c r="O1202" t="s">
        <v>8481</v>
      </c>
      <c r="P1202" t="s">
        <v>4344</v>
      </c>
      <c r="Q1202" t="s">
        <v>4257</v>
      </c>
      <c r="R1202" t="s">
        <v>5670</v>
      </c>
      <c r="S1202" t="s">
        <v>5984</v>
      </c>
      <c r="T1202" t="s">
        <v>8089</v>
      </c>
      <c r="U1202" t="s">
        <v>8482</v>
      </c>
      <c r="X1202">
        <v>16</v>
      </c>
      <c r="Y1202" t="s">
        <v>4348</v>
      </c>
      <c r="Z1202" t="s">
        <v>4348</v>
      </c>
      <c r="AA1202" t="s">
        <v>4348</v>
      </c>
      <c r="AB1202">
        <v>1</v>
      </c>
      <c r="AC1202">
        <v>0.8</v>
      </c>
      <c r="AD1202">
        <v>1</v>
      </c>
      <c r="AE1202">
        <v>5</v>
      </c>
      <c r="AF1202" t="s">
        <v>3568</v>
      </c>
      <c r="AG1202" t="s">
        <v>3584</v>
      </c>
      <c r="AH1202" t="s">
        <v>74</v>
      </c>
      <c r="AI1202" t="s">
        <v>58</v>
      </c>
      <c r="AJ1202" t="s">
        <v>75</v>
      </c>
      <c r="AK1202" t="s">
        <v>58</v>
      </c>
      <c r="AL1202" t="s">
        <v>60</v>
      </c>
      <c r="AM1202" t="s">
        <v>61</v>
      </c>
    </row>
    <row r="1203" spans="1:39" x14ac:dyDescent="0.25">
      <c r="A1203" t="s">
        <v>8480</v>
      </c>
      <c r="B1203" t="s">
        <v>4250</v>
      </c>
      <c r="C1203" t="s">
        <v>42</v>
      </c>
      <c r="D1203" t="s">
        <v>4251</v>
      </c>
      <c r="E1203" t="s">
        <v>44</v>
      </c>
      <c r="F1203" s="1">
        <v>0.05</v>
      </c>
      <c r="G1203" t="s">
        <v>7534</v>
      </c>
      <c r="H1203">
        <v>3</v>
      </c>
      <c r="I1203" t="s">
        <v>4253</v>
      </c>
      <c r="J1203">
        <v>1800</v>
      </c>
      <c r="K1203">
        <v>259200</v>
      </c>
      <c r="L1203" t="s">
        <v>7535</v>
      </c>
      <c r="O1203" t="s">
        <v>8483</v>
      </c>
      <c r="P1203" t="s">
        <v>4570</v>
      </c>
      <c r="Q1203" t="s">
        <v>4257</v>
      </c>
      <c r="R1203" t="s">
        <v>8484</v>
      </c>
      <c r="S1203" t="s">
        <v>5756</v>
      </c>
      <c r="T1203" t="s">
        <v>8051</v>
      </c>
      <c r="U1203" t="s">
        <v>8467</v>
      </c>
      <c r="X1203">
        <v>65</v>
      </c>
      <c r="Y1203" t="s">
        <v>4575</v>
      </c>
      <c r="Z1203" t="s">
        <v>4575</v>
      </c>
      <c r="AA1203" t="s">
        <v>4575</v>
      </c>
      <c r="AB1203">
        <v>1</v>
      </c>
      <c r="AC1203">
        <v>0.8</v>
      </c>
      <c r="AD1203">
        <v>1</v>
      </c>
      <c r="AE1203">
        <v>5</v>
      </c>
      <c r="AF1203" t="s">
        <v>3568</v>
      </c>
      <c r="AG1203" t="s">
        <v>3584</v>
      </c>
      <c r="AH1203" t="s">
        <v>74</v>
      </c>
      <c r="AI1203" t="s">
        <v>58</v>
      </c>
      <c r="AJ1203" t="s">
        <v>68</v>
      </c>
      <c r="AK1203" t="s">
        <v>58</v>
      </c>
      <c r="AL1203" t="s">
        <v>84</v>
      </c>
      <c r="AM1203" t="s">
        <v>61</v>
      </c>
    </row>
    <row r="1204" spans="1:39" x14ac:dyDescent="0.25">
      <c r="A1204" t="s">
        <v>8480</v>
      </c>
      <c r="B1204" t="s">
        <v>4250</v>
      </c>
      <c r="C1204" t="s">
        <v>42</v>
      </c>
      <c r="D1204" t="s">
        <v>4251</v>
      </c>
      <c r="E1204" t="s">
        <v>44</v>
      </c>
      <c r="F1204" s="1">
        <v>0.05</v>
      </c>
      <c r="G1204" t="s">
        <v>7534</v>
      </c>
      <c r="H1204">
        <v>3</v>
      </c>
      <c r="I1204" t="s">
        <v>4253</v>
      </c>
      <c r="J1204">
        <v>1800</v>
      </c>
      <c r="K1204">
        <v>259200</v>
      </c>
      <c r="L1204" t="s">
        <v>7535</v>
      </c>
      <c r="O1204" t="s">
        <v>8485</v>
      </c>
      <c r="P1204" t="s">
        <v>4280</v>
      </c>
      <c r="Q1204" t="s">
        <v>4257</v>
      </c>
      <c r="R1204" t="s">
        <v>5460</v>
      </c>
      <c r="S1204" t="s">
        <v>5227</v>
      </c>
      <c r="T1204" t="s">
        <v>5312</v>
      </c>
      <c r="U1204" t="s">
        <v>8482</v>
      </c>
      <c r="X1204">
        <v>29</v>
      </c>
      <c r="Y1204" t="s">
        <v>4284</v>
      </c>
      <c r="Z1204" t="s">
        <v>4284</v>
      </c>
      <c r="AA1204" t="s">
        <v>4284</v>
      </c>
      <c r="AB1204">
        <v>1</v>
      </c>
      <c r="AC1204">
        <v>0.8</v>
      </c>
      <c r="AD1204">
        <v>1</v>
      </c>
      <c r="AE1204">
        <v>5</v>
      </c>
      <c r="AF1204" t="s">
        <v>3568</v>
      </c>
      <c r="AG1204" t="s">
        <v>3584</v>
      </c>
      <c r="AH1204" t="s">
        <v>74</v>
      </c>
      <c r="AI1204" t="s">
        <v>58</v>
      </c>
      <c r="AJ1204" t="s">
        <v>68</v>
      </c>
      <c r="AK1204" t="s">
        <v>58</v>
      </c>
      <c r="AL1204" t="s">
        <v>84</v>
      </c>
      <c r="AM1204" t="s">
        <v>90</v>
      </c>
    </row>
    <row r="1205" spans="1:39" x14ac:dyDescent="0.25">
      <c r="A1205" t="s">
        <v>8486</v>
      </c>
      <c r="B1205" t="s">
        <v>4250</v>
      </c>
      <c r="C1205" t="s">
        <v>42</v>
      </c>
      <c r="D1205" t="s">
        <v>4251</v>
      </c>
      <c r="E1205" t="s">
        <v>44</v>
      </c>
      <c r="F1205" s="1">
        <v>0.05</v>
      </c>
      <c r="G1205" t="s">
        <v>8279</v>
      </c>
      <c r="H1205">
        <v>3</v>
      </c>
      <c r="I1205" t="s">
        <v>4253</v>
      </c>
      <c r="J1205">
        <v>1800</v>
      </c>
      <c r="K1205">
        <v>259200</v>
      </c>
      <c r="L1205" t="s">
        <v>8280</v>
      </c>
      <c r="O1205" t="s">
        <v>8487</v>
      </c>
      <c r="P1205" t="s">
        <v>4432</v>
      </c>
      <c r="Q1205" t="s">
        <v>4257</v>
      </c>
      <c r="R1205" t="s">
        <v>7877</v>
      </c>
      <c r="S1205" t="s">
        <v>5373</v>
      </c>
      <c r="T1205" t="s">
        <v>7498</v>
      </c>
      <c r="U1205" t="s">
        <v>8467</v>
      </c>
      <c r="X1205">
        <v>20</v>
      </c>
      <c r="Y1205" t="s">
        <v>4436</v>
      </c>
      <c r="Z1205" t="s">
        <v>4436</v>
      </c>
      <c r="AA1205" t="s">
        <v>4436</v>
      </c>
      <c r="AB1205">
        <v>1</v>
      </c>
      <c r="AC1205">
        <v>0.7</v>
      </c>
      <c r="AD1205">
        <v>0</v>
      </c>
      <c r="AE1205">
        <v>9</v>
      </c>
      <c r="AF1205" t="s">
        <v>4084</v>
      </c>
      <c r="AG1205" t="s">
        <v>4105</v>
      </c>
      <c r="AH1205" t="s">
        <v>67</v>
      </c>
      <c r="AI1205" t="s">
        <v>58</v>
      </c>
      <c r="AJ1205" t="s">
        <v>75</v>
      </c>
      <c r="AK1205" t="s">
        <v>58</v>
      </c>
      <c r="AL1205" t="s">
        <v>60</v>
      </c>
      <c r="AM1205" t="s">
        <v>61</v>
      </c>
    </row>
    <row r="1206" spans="1:39" x14ac:dyDescent="0.25">
      <c r="A1206" t="s">
        <v>8486</v>
      </c>
      <c r="B1206" t="s">
        <v>4250</v>
      </c>
      <c r="C1206" t="s">
        <v>42</v>
      </c>
      <c r="D1206" t="s">
        <v>4251</v>
      </c>
      <c r="E1206" t="s">
        <v>44</v>
      </c>
      <c r="F1206" s="1">
        <v>0.05</v>
      </c>
      <c r="G1206" t="s">
        <v>8279</v>
      </c>
      <c r="H1206">
        <v>3</v>
      </c>
      <c r="I1206" t="s">
        <v>4253</v>
      </c>
      <c r="J1206">
        <v>1800</v>
      </c>
      <c r="K1206">
        <v>259200</v>
      </c>
      <c r="L1206" t="s">
        <v>8280</v>
      </c>
      <c r="O1206" t="s">
        <v>8488</v>
      </c>
      <c r="P1206" t="s">
        <v>4338</v>
      </c>
      <c r="Q1206" t="s">
        <v>4257</v>
      </c>
      <c r="R1206" t="s">
        <v>4541</v>
      </c>
      <c r="S1206" t="s">
        <v>8489</v>
      </c>
      <c r="T1206" t="s">
        <v>8490</v>
      </c>
      <c r="U1206" t="s">
        <v>8467</v>
      </c>
      <c r="X1206">
        <v>319</v>
      </c>
      <c r="Y1206" t="s">
        <v>4342</v>
      </c>
      <c r="Z1206" t="s">
        <v>4342</v>
      </c>
      <c r="AA1206" t="s">
        <v>4342</v>
      </c>
      <c r="AB1206">
        <v>1</v>
      </c>
      <c r="AC1206">
        <v>0.7</v>
      </c>
      <c r="AD1206">
        <v>0</v>
      </c>
      <c r="AE1206">
        <v>9</v>
      </c>
      <c r="AF1206" t="s">
        <v>4084</v>
      </c>
      <c r="AG1206" t="s">
        <v>4105</v>
      </c>
      <c r="AH1206" t="s">
        <v>74</v>
      </c>
      <c r="AI1206" t="s">
        <v>58</v>
      </c>
      <c r="AJ1206" t="s">
        <v>68</v>
      </c>
      <c r="AK1206" t="s">
        <v>58</v>
      </c>
      <c r="AL1206" t="s">
        <v>84</v>
      </c>
      <c r="AM1206" t="s">
        <v>61</v>
      </c>
    </row>
    <row r="1207" spans="1:39" x14ac:dyDescent="0.25">
      <c r="A1207" t="s">
        <v>8486</v>
      </c>
      <c r="B1207" t="s">
        <v>4250</v>
      </c>
      <c r="C1207" t="s">
        <v>42</v>
      </c>
      <c r="D1207" t="s">
        <v>4251</v>
      </c>
      <c r="E1207" t="s">
        <v>44</v>
      </c>
      <c r="F1207" s="1">
        <v>0.05</v>
      </c>
      <c r="G1207" t="s">
        <v>8279</v>
      </c>
      <c r="H1207">
        <v>3</v>
      </c>
      <c r="I1207" t="s">
        <v>4253</v>
      </c>
      <c r="J1207">
        <v>1800</v>
      </c>
      <c r="K1207">
        <v>259200</v>
      </c>
      <c r="L1207" t="s">
        <v>8280</v>
      </c>
      <c r="O1207" t="s">
        <v>8491</v>
      </c>
      <c r="P1207" t="s">
        <v>4401</v>
      </c>
      <c r="Q1207" t="s">
        <v>4257</v>
      </c>
      <c r="R1207" t="s">
        <v>8492</v>
      </c>
      <c r="S1207" t="s">
        <v>4522</v>
      </c>
      <c r="T1207" t="s">
        <v>4523</v>
      </c>
      <c r="U1207" t="s">
        <v>8482</v>
      </c>
      <c r="X1207">
        <v>244</v>
      </c>
      <c r="Y1207" t="s">
        <v>4405</v>
      </c>
      <c r="Z1207" t="s">
        <v>4405</v>
      </c>
      <c r="AA1207" t="s">
        <v>4405</v>
      </c>
      <c r="AB1207">
        <v>1</v>
      </c>
      <c r="AC1207">
        <v>0.7</v>
      </c>
      <c r="AD1207">
        <v>0</v>
      </c>
      <c r="AE1207">
        <v>9</v>
      </c>
      <c r="AF1207" t="s">
        <v>4084</v>
      </c>
      <c r="AG1207" t="s">
        <v>4105</v>
      </c>
      <c r="AH1207" t="s">
        <v>57</v>
      </c>
      <c r="AI1207" t="s">
        <v>58</v>
      </c>
      <c r="AJ1207" t="s">
        <v>59</v>
      </c>
      <c r="AK1207" t="s">
        <v>58</v>
      </c>
      <c r="AL1207" t="s">
        <v>84</v>
      </c>
      <c r="AM1207" t="s">
        <v>61</v>
      </c>
    </row>
    <row r="1208" spans="1:39" x14ac:dyDescent="0.25">
      <c r="A1208" t="s">
        <v>8493</v>
      </c>
      <c r="B1208" t="s">
        <v>4250</v>
      </c>
      <c r="C1208" t="s">
        <v>42</v>
      </c>
      <c r="D1208" t="s">
        <v>4251</v>
      </c>
      <c r="E1208" t="s">
        <v>44</v>
      </c>
      <c r="F1208" s="1">
        <v>0.05</v>
      </c>
      <c r="G1208" t="s">
        <v>8353</v>
      </c>
      <c r="H1208">
        <v>3</v>
      </c>
      <c r="I1208" t="s">
        <v>4253</v>
      </c>
      <c r="J1208">
        <v>1800</v>
      </c>
      <c r="K1208">
        <v>259200</v>
      </c>
      <c r="L1208" t="s">
        <v>8354</v>
      </c>
      <c r="O1208" t="s">
        <v>8494</v>
      </c>
      <c r="P1208" t="s">
        <v>4415</v>
      </c>
      <c r="Q1208" t="s">
        <v>4257</v>
      </c>
      <c r="R1208" t="s">
        <v>7336</v>
      </c>
      <c r="S1208" t="s">
        <v>8086</v>
      </c>
      <c r="T1208" t="s">
        <v>8495</v>
      </c>
      <c r="U1208" t="s">
        <v>8482</v>
      </c>
      <c r="X1208">
        <v>33</v>
      </c>
      <c r="Y1208" t="s">
        <v>4419</v>
      </c>
      <c r="Z1208" t="s">
        <v>4419</v>
      </c>
      <c r="AA1208" t="s">
        <v>4419</v>
      </c>
      <c r="AB1208">
        <v>1</v>
      </c>
      <c r="AC1208">
        <v>0.8</v>
      </c>
      <c r="AD1208">
        <v>0</v>
      </c>
      <c r="AE1208">
        <v>14</v>
      </c>
      <c r="AF1208" t="s">
        <v>3843</v>
      </c>
      <c r="AG1208" t="s">
        <v>3855</v>
      </c>
      <c r="AH1208" t="s">
        <v>57</v>
      </c>
      <c r="AI1208" t="s">
        <v>58</v>
      </c>
      <c r="AJ1208" t="s">
        <v>75</v>
      </c>
      <c r="AK1208" t="s">
        <v>58</v>
      </c>
      <c r="AL1208" t="s">
        <v>60</v>
      </c>
      <c r="AM1208" t="s">
        <v>61</v>
      </c>
    </row>
    <row r="1209" spans="1:39" x14ac:dyDescent="0.25">
      <c r="A1209" t="s">
        <v>8493</v>
      </c>
      <c r="B1209" t="s">
        <v>4250</v>
      </c>
      <c r="C1209" t="s">
        <v>42</v>
      </c>
      <c r="D1209" t="s">
        <v>4251</v>
      </c>
      <c r="E1209" t="s">
        <v>44</v>
      </c>
      <c r="F1209" s="1">
        <v>0.05</v>
      </c>
      <c r="G1209" t="s">
        <v>8353</v>
      </c>
      <c r="H1209">
        <v>3</v>
      </c>
      <c r="I1209" t="s">
        <v>4253</v>
      </c>
      <c r="J1209">
        <v>1800</v>
      </c>
      <c r="K1209">
        <v>259200</v>
      </c>
      <c r="L1209" t="s">
        <v>8354</v>
      </c>
      <c r="O1209" t="s">
        <v>8496</v>
      </c>
      <c r="P1209" t="s">
        <v>4327</v>
      </c>
      <c r="Q1209" t="s">
        <v>4257</v>
      </c>
      <c r="R1209" t="s">
        <v>8497</v>
      </c>
      <c r="S1209" t="s">
        <v>8498</v>
      </c>
      <c r="T1209" t="s">
        <v>8499</v>
      </c>
      <c r="U1209" t="s">
        <v>8482</v>
      </c>
      <c r="X1209">
        <v>89</v>
      </c>
      <c r="Y1209" t="s">
        <v>4331</v>
      </c>
      <c r="Z1209" t="s">
        <v>4331</v>
      </c>
      <c r="AA1209" t="s">
        <v>4331</v>
      </c>
      <c r="AB1209">
        <v>1</v>
      </c>
      <c r="AC1209">
        <v>0.8</v>
      </c>
      <c r="AD1209">
        <v>0</v>
      </c>
      <c r="AE1209">
        <v>14</v>
      </c>
      <c r="AF1209" t="s">
        <v>3843</v>
      </c>
      <c r="AG1209" t="s">
        <v>3855</v>
      </c>
      <c r="AH1209" t="s">
        <v>74</v>
      </c>
      <c r="AI1209" t="s">
        <v>58</v>
      </c>
      <c r="AJ1209" t="s">
        <v>133</v>
      </c>
      <c r="AK1209" t="s">
        <v>58</v>
      </c>
      <c r="AL1209" t="s">
        <v>84</v>
      </c>
      <c r="AM1209" t="s">
        <v>90</v>
      </c>
    </row>
    <row r="1210" spans="1:39" x14ac:dyDescent="0.25">
      <c r="A1210" t="s">
        <v>8493</v>
      </c>
      <c r="B1210" t="s">
        <v>4250</v>
      </c>
      <c r="C1210" t="s">
        <v>42</v>
      </c>
      <c r="D1210" t="s">
        <v>4251</v>
      </c>
      <c r="E1210" t="s">
        <v>44</v>
      </c>
      <c r="F1210" s="1">
        <v>0.05</v>
      </c>
      <c r="G1210" t="s">
        <v>8353</v>
      </c>
      <c r="H1210">
        <v>3</v>
      </c>
      <c r="I1210" t="s">
        <v>4253</v>
      </c>
      <c r="J1210">
        <v>1800</v>
      </c>
      <c r="K1210">
        <v>259200</v>
      </c>
      <c r="L1210" t="s">
        <v>8354</v>
      </c>
      <c r="O1210" t="s">
        <v>8500</v>
      </c>
      <c r="P1210" t="s">
        <v>4280</v>
      </c>
      <c r="Q1210" t="s">
        <v>4257</v>
      </c>
      <c r="R1210" t="s">
        <v>6565</v>
      </c>
      <c r="S1210" t="s">
        <v>7798</v>
      </c>
      <c r="T1210" t="s">
        <v>8342</v>
      </c>
      <c r="U1210" t="s">
        <v>8482</v>
      </c>
      <c r="X1210">
        <v>18</v>
      </c>
      <c r="Y1210" t="s">
        <v>4284</v>
      </c>
      <c r="Z1210" t="s">
        <v>4284</v>
      </c>
      <c r="AA1210" t="s">
        <v>4284</v>
      </c>
      <c r="AB1210">
        <v>1</v>
      </c>
      <c r="AC1210">
        <v>0.8</v>
      </c>
      <c r="AD1210">
        <v>0</v>
      </c>
      <c r="AE1210">
        <v>14</v>
      </c>
      <c r="AF1210" t="s">
        <v>3843</v>
      </c>
      <c r="AG1210" t="s">
        <v>3855</v>
      </c>
      <c r="AH1210" t="s">
        <v>74</v>
      </c>
      <c r="AI1210" t="s">
        <v>58</v>
      </c>
      <c r="AJ1210" t="s">
        <v>68</v>
      </c>
      <c r="AK1210" t="s">
        <v>58</v>
      </c>
      <c r="AL1210" t="s">
        <v>84</v>
      </c>
      <c r="AM1210" t="s">
        <v>90</v>
      </c>
    </row>
    <row r="1211" spans="1:39" x14ac:dyDescent="0.25">
      <c r="A1211" t="s">
        <v>8501</v>
      </c>
      <c r="B1211" t="s">
        <v>4250</v>
      </c>
      <c r="C1211" t="s">
        <v>42</v>
      </c>
      <c r="D1211" t="s">
        <v>4251</v>
      </c>
      <c r="E1211" t="s">
        <v>44</v>
      </c>
      <c r="F1211" s="1">
        <v>0.05</v>
      </c>
      <c r="G1211" t="s">
        <v>8279</v>
      </c>
      <c r="H1211">
        <v>3</v>
      </c>
      <c r="I1211" t="s">
        <v>4253</v>
      </c>
      <c r="J1211">
        <v>1800</v>
      </c>
      <c r="K1211">
        <v>259200</v>
      </c>
      <c r="L1211" t="s">
        <v>8280</v>
      </c>
      <c r="O1211" t="s">
        <v>8502</v>
      </c>
      <c r="P1211" t="s">
        <v>4415</v>
      </c>
      <c r="Q1211" t="s">
        <v>4257</v>
      </c>
      <c r="R1211" t="s">
        <v>8503</v>
      </c>
      <c r="S1211" t="s">
        <v>8504</v>
      </c>
      <c r="T1211" t="s">
        <v>8505</v>
      </c>
      <c r="U1211" t="s">
        <v>8482</v>
      </c>
      <c r="X1211">
        <v>47</v>
      </c>
      <c r="Y1211" t="s">
        <v>4419</v>
      </c>
      <c r="Z1211" t="s">
        <v>4419</v>
      </c>
      <c r="AA1211" t="s">
        <v>4419</v>
      </c>
      <c r="AB1211">
        <v>1</v>
      </c>
      <c r="AC1211">
        <v>0.7</v>
      </c>
      <c r="AD1211">
        <v>1</v>
      </c>
      <c r="AE1211">
        <v>10</v>
      </c>
      <c r="AF1211" t="s">
        <v>4084</v>
      </c>
      <c r="AG1211" t="s">
        <v>4092</v>
      </c>
      <c r="AH1211" t="s">
        <v>57</v>
      </c>
      <c r="AI1211" t="s">
        <v>58</v>
      </c>
      <c r="AJ1211" t="s">
        <v>75</v>
      </c>
      <c r="AK1211" t="s">
        <v>58</v>
      </c>
      <c r="AL1211" t="s">
        <v>60</v>
      </c>
      <c r="AM1211" t="s">
        <v>61</v>
      </c>
    </row>
    <row r="1212" spans="1:39" x14ac:dyDescent="0.25">
      <c r="A1212" t="s">
        <v>8501</v>
      </c>
      <c r="B1212" t="s">
        <v>4250</v>
      </c>
      <c r="C1212" t="s">
        <v>42</v>
      </c>
      <c r="D1212" t="s">
        <v>4251</v>
      </c>
      <c r="E1212" t="s">
        <v>44</v>
      </c>
      <c r="F1212" s="1">
        <v>0.05</v>
      </c>
      <c r="G1212" t="s">
        <v>8279</v>
      </c>
      <c r="H1212">
        <v>3</v>
      </c>
      <c r="I1212" t="s">
        <v>4253</v>
      </c>
      <c r="J1212">
        <v>1800</v>
      </c>
      <c r="K1212">
        <v>259200</v>
      </c>
      <c r="L1212" t="s">
        <v>8280</v>
      </c>
      <c r="O1212" t="s">
        <v>8506</v>
      </c>
      <c r="P1212" t="s">
        <v>4271</v>
      </c>
      <c r="Q1212" t="s">
        <v>4257</v>
      </c>
      <c r="R1212" t="s">
        <v>5760</v>
      </c>
      <c r="S1212" t="s">
        <v>8507</v>
      </c>
      <c r="T1212" t="s">
        <v>8508</v>
      </c>
      <c r="U1212" t="s">
        <v>8482</v>
      </c>
      <c r="X1212">
        <v>16</v>
      </c>
      <c r="Y1212" t="s">
        <v>4275</v>
      </c>
      <c r="Z1212" t="s">
        <v>4275</v>
      </c>
      <c r="AA1212" t="s">
        <v>4275</v>
      </c>
      <c r="AB1212">
        <v>1</v>
      </c>
      <c r="AC1212">
        <v>0.7</v>
      </c>
      <c r="AD1212">
        <v>1</v>
      </c>
      <c r="AE1212">
        <v>10</v>
      </c>
      <c r="AF1212" t="s">
        <v>4084</v>
      </c>
      <c r="AG1212" t="s">
        <v>4092</v>
      </c>
      <c r="AH1212" t="s">
        <v>74</v>
      </c>
      <c r="AI1212" t="s">
        <v>58</v>
      </c>
      <c r="AJ1212" t="s">
        <v>68</v>
      </c>
      <c r="AK1212" t="s">
        <v>58</v>
      </c>
      <c r="AL1212" t="s">
        <v>84</v>
      </c>
      <c r="AM1212" t="s">
        <v>61</v>
      </c>
    </row>
    <row r="1213" spans="1:39" x14ac:dyDescent="0.25">
      <c r="A1213" t="s">
        <v>8501</v>
      </c>
      <c r="B1213" t="s">
        <v>4250</v>
      </c>
      <c r="C1213" t="s">
        <v>42</v>
      </c>
      <c r="D1213" t="s">
        <v>4251</v>
      </c>
      <c r="E1213" t="s">
        <v>44</v>
      </c>
      <c r="F1213" s="1">
        <v>0.05</v>
      </c>
      <c r="G1213" t="s">
        <v>8279</v>
      </c>
      <c r="H1213">
        <v>3</v>
      </c>
      <c r="I1213" t="s">
        <v>4253</v>
      </c>
      <c r="J1213">
        <v>1800</v>
      </c>
      <c r="K1213">
        <v>259200</v>
      </c>
      <c r="L1213" t="s">
        <v>8280</v>
      </c>
      <c r="O1213" t="s">
        <v>8509</v>
      </c>
      <c r="P1213" t="s">
        <v>4623</v>
      </c>
      <c r="Q1213" t="s">
        <v>4257</v>
      </c>
      <c r="R1213" t="s">
        <v>8510</v>
      </c>
      <c r="S1213" t="s">
        <v>8511</v>
      </c>
      <c r="T1213" t="s">
        <v>8512</v>
      </c>
      <c r="U1213" t="s">
        <v>8482</v>
      </c>
      <c r="X1213">
        <v>12</v>
      </c>
      <c r="Y1213" t="s">
        <v>4627</v>
      </c>
      <c r="Z1213" t="s">
        <v>4627</v>
      </c>
      <c r="AA1213" t="s">
        <v>4627</v>
      </c>
      <c r="AB1213">
        <v>1</v>
      </c>
      <c r="AC1213">
        <v>0.7</v>
      </c>
      <c r="AD1213">
        <v>1</v>
      </c>
      <c r="AE1213">
        <v>10</v>
      </c>
      <c r="AF1213" t="s">
        <v>4084</v>
      </c>
      <c r="AG1213" t="s">
        <v>4092</v>
      </c>
      <c r="AH1213" t="s">
        <v>67</v>
      </c>
      <c r="AI1213" t="s">
        <v>58</v>
      </c>
      <c r="AJ1213" t="s">
        <v>68</v>
      </c>
      <c r="AK1213" t="s">
        <v>58</v>
      </c>
      <c r="AL1213" t="s">
        <v>84</v>
      </c>
      <c r="AM1213" t="s">
        <v>61</v>
      </c>
    </row>
    <row r="1214" spans="1:39" x14ac:dyDescent="0.25">
      <c r="A1214" t="s">
        <v>8513</v>
      </c>
      <c r="B1214" t="s">
        <v>4250</v>
      </c>
      <c r="C1214" t="s">
        <v>42</v>
      </c>
      <c r="D1214" t="s">
        <v>4251</v>
      </c>
      <c r="E1214" t="s">
        <v>44</v>
      </c>
      <c r="F1214" s="1">
        <v>0.05</v>
      </c>
      <c r="G1214" t="s">
        <v>7534</v>
      </c>
      <c r="H1214">
        <v>3</v>
      </c>
      <c r="I1214" t="s">
        <v>4253</v>
      </c>
      <c r="J1214">
        <v>1800</v>
      </c>
      <c r="K1214">
        <v>259200</v>
      </c>
      <c r="L1214" t="s">
        <v>7535</v>
      </c>
      <c r="O1214" t="s">
        <v>8514</v>
      </c>
      <c r="P1214" t="s">
        <v>4820</v>
      </c>
      <c r="Q1214" t="s">
        <v>4257</v>
      </c>
      <c r="R1214" t="s">
        <v>4890</v>
      </c>
      <c r="S1214" t="s">
        <v>8515</v>
      </c>
      <c r="T1214" t="s">
        <v>8516</v>
      </c>
      <c r="U1214" t="s">
        <v>8482</v>
      </c>
      <c r="X1214">
        <v>65</v>
      </c>
      <c r="Y1214" t="s">
        <v>4824</v>
      </c>
      <c r="Z1214" t="s">
        <v>4824</v>
      </c>
      <c r="AA1214" t="s">
        <v>4824</v>
      </c>
      <c r="AB1214">
        <v>1</v>
      </c>
      <c r="AC1214">
        <v>0.8</v>
      </c>
      <c r="AD1214">
        <v>1</v>
      </c>
      <c r="AE1214">
        <v>6</v>
      </c>
      <c r="AF1214" t="s">
        <v>3568</v>
      </c>
      <c r="AG1214" t="s">
        <v>3585</v>
      </c>
      <c r="AH1214" t="s">
        <v>74</v>
      </c>
      <c r="AI1214" t="s">
        <v>58</v>
      </c>
      <c r="AJ1214" t="s">
        <v>75</v>
      </c>
      <c r="AK1214" t="s">
        <v>58</v>
      </c>
      <c r="AL1214" t="s">
        <v>84</v>
      </c>
      <c r="AM1214" t="s">
        <v>90</v>
      </c>
    </row>
    <row r="1215" spans="1:39" x14ac:dyDescent="0.25">
      <c r="A1215" t="s">
        <v>8513</v>
      </c>
      <c r="B1215" t="s">
        <v>4250</v>
      </c>
      <c r="C1215" t="s">
        <v>42</v>
      </c>
      <c r="D1215" t="s">
        <v>4251</v>
      </c>
      <c r="E1215" t="s">
        <v>44</v>
      </c>
      <c r="F1215" s="1">
        <v>0.05</v>
      </c>
      <c r="G1215" t="s">
        <v>7534</v>
      </c>
      <c r="H1215">
        <v>3</v>
      </c>
      <c r="I1215" t="s">
        <v>4253</v>
      </c>
      <c r="J1215">
        <v>1800</v>
      </c>
      <c r="K1215">
        <v>259200</v>
      </c>
      <c r="L1215" t="s">
        <v>7535</v>
      </c>
      <c r="O1215" t="s">
        <v>8517</v>
      </c>
      <c r="P1215" t="s">
        <v>4327</v>
      </c>
      <c r="Q1215" t="s">
        <v>4257</v>
      </c>
      <c r="R1215" t="s">
        <v>4323</v>
      </c>
      <c r="S1215" t="s">
        <v>6872</v>
      </c>
      <c r="T1215" t="s">
        <v>6873</v>
      </c>
      <c r="U1215" t="s">
        <v>8518</v>
      </c>
      <c r="X1215">
        <v>13</v>
      </c>
      <c r="Y1215" t="s">
        <v>4331</v>
      </c>
      <c r="Z1215" t="s">
        <v>4331</v>
      </c>
      <c r="AA1215" t="s">
        <v>4331</v>
      </c>
      <c r="AB1215">
        <v>1</v>
      </c>
      <c r="AC1215">
        <v>0.8</v>
      </c>
      <c r="AD1215">
        <v>1</v>
      </c>
      <c r="AE1215">
        <v>6</v>
      </c>
      <c r="AF1215" t="s">
        <v>3568</v>
      </c>
      <c r="AG1215" t="s">
        <v>3585</v>
      </c>
      <c r="AH1215" t="s">
        <v>74</v>
      </c>
      <c r="AI1215" t="s">
        <v>58</v>
      </c>
      <c r="AJ1215" t="s">
        <v>68</v>
      </c>
      <c r="AK1215" t="s">
        <v>58</v>
      </c>
      <c r="AL1215" t="s">
        <v>84</v>
      </c>
      <c r="AM1215" t="s">
        <v>90</v>
      </c>
    </row>
    <row r="1216" spans="1:39" x14ac:dyDescent="0.25">
      <c r="A1216" t="s">
        <v>8513</v>
      </c>
      <c r="B1216" t="s">
        <v>4250</v>
      </c>
      <c r="C1216" t="s">
        <v>42</v>
      </c>
      <c r="D1216" t="s">
        <v>4251</v>
      </c>
      <c r="E1216" t="s">
        <v>44</v>
      </c>
      <c r="F1216" s="1">
        <v>0.05</v>
      </c>
      <c r="G1216" t="s">
        <v>7534</v>
      </c>
      <c r="H1216">
        <v>3</v>
      </c>
      <c r="I1216" t="s">
        <v>4253</v>
      </c>
      <c r="J1216">
        <v>1800</v>
      </c>
      <c r="K1216">
        <v>259200</v>
      </c>
      <c r="L1216" t="s">
        <v>7535</v>
      </c>
      <c r="O1216" t="s">
        <v>8519</v>
      </c>
      <c r="P1216" t="s">
        <v>4338</v>
      </c>
      <c r="Q1216" t="s">
        <v>4257</v>
      </c>
      <c r="R1216" t="s">
        <v>8520</v>
      </c>
      <c r="S1216" t="s">
        <v>8521</v>
      </c>
      <c r="T1216" t="s">
        <v>8522</v>
      </c>
      <c r="U1216" t="s">
        <v>8523</v>
      </c>
      <c r="X1216">
        <v>317</v>
      </c>
      <c r="Y1216" t="s">
        <v>4342</v>
      </c>
      <c r="Z1216" t="s">
        <v>4342</v>
      </c>
      <c r="AA1216" t="s">
        <v>4342</v>
      </c>
      <c r="AB1216">
        <v>1</v>
      </c>
      <c r="AC1216">
        <v>0.8</v>
      </c>
      <c r="AD1216">
        <v>1</v>
      </c>
      <c r="AE1216">
        <v>6</v>
      </c>
      <c r="AF1216" t="s">
        <v>3568</v>
      </c>
      <c r="AG1216" t="s">
        <v>3585</v>
      </c>
      <c r="AH1216" t="s">
        <v>74</v>
      </c>
      <c r="AI1216" t="s">
        <v>58</v>
      </c>
      <c r="AJ1216" t="s">
        <v>68</v>
      </c>
      <c r="AK1216" t="s">
        <v>58</v>
      </c>
      <c r="AL1216" t="s">
        <v>84</v>
      </c>
      <c r="AM1216" t="s">
        <v>61</v>
      </c>
    </row>
    <row r="1217" spans="1:39" x14ac:dyDescent="0.25">
      <c r="A1217" t="s">
        <v>8524</v>
      </c>
      <c r="B1217" t="s">
        <v>4250</v>
      </c>
      <c r="C1217" t="s">
        <v>42</v>
      </c>
      <c r="D1217" t="s">
        <v>4251</v>
      </c>
      <c r="E1217" t="s">
        <v>44</v>
      </c>
      <c r="F1217" s="1">
        <v>0.05</v>
      </c>
      <c r="G1217" t="s">
        <v>8353</v>
      </c>
      <c r="H1217">
        <v>3</v>
      </c>
      <c r="I1217" t="s">
        <v>4253</v>
      </c>
      <c r="J1217">
        <v>1800</v>
      </c>
      <c r="K1217">
        <v>259200</v>
      </c>
      <c r="L1217" t="s">
        <v>8354</v>
      </c>
      <c r="O1217" t="s">
        <v>8525</v>
      </c>
      <c r="P1217" t="s">
        <v>4401</v>
      </c>
      <c r="Q1217" t="s">
        <v>4257</v>
      </c>
      <c r="R1217" t="s">
        <v>4322</v>
      </c>
      <c r="S1217" t="s">
        <v>6663</v>
      </c>
      <c r="T1217" t="s">
        <v>6664</v>
      </c>
      <c r="U1217" t="s">
        <v>8518</v>
      </c>
      <c r="X1217">
        <v>110</v>
      </c>
      <c r="Y1217" t="s">
        <v>4405</v>
      </c>
      <c r="Z1217" t="s">
        <v>4405</v>
      </c>
      <c r="AA1217" t="s">
        <v>4405</v>
      </c>
      <c r="AB1217">
        <v>1</v>
      </c>
      <c r="AC1217">
        <v>0.8</v>
      </c>
      <c r="AD1217">
        <v>1</v>
      </c>
      <c r="AE1217">
        <v>15</v>
      </c>
      <c r="AF1217" t="s">
        <v>3843</v>
      </c>
      <c r="AG1217" t="s">
        <v>3856</v>
      </c>
      <c r="AH1217" t="s">
        <v>57</v>
      </c>
      <c r="AI1217" t="s">
        <v>58</v>
      </c>
      <c r="AJ1217" t="s">
        <v>59</v>
      </c>
      <c r="AK1217" t="s">
        <v>58</v>
      </c>
      <c r="AL1217" t="s">
        <v>84</v>
      </c>
      <c r="AM1217" t="s">
        <v>90</v>
      </c>
    </row>
    <row r="1218" spans="1:39" x14ac:dyDescent="0.25">
      <c r="A1218" t="s">
        <v>8524</v>
      </c>
      <c r="B1218" t="s">
        <v>4250</v>
      </c>
      <c r="C1218" t="s">
        <v>42</v>
      </c>
      <c r="D1218" t="s">
        <v>4251</v>
      </c>
      <c r="E1218" t="s">
        <v>44</v>
      </c>
      <c r="F1218" s="1">
        <v>0.05</v>
      </c>
      <c r="G1218" t="s">
        <v>8353</v>
      </c>
      <c r="H1218">
        <v>3</v>
      </c>
      <c r="I1218" t="s">
        <v>4253</v>
      </c>
      <c r="J1218">
        <v>1800</v>
      </c>
      <c r="K1218">
        <v>259200</v>
      </c>
      <c r="L1218" t="s">
        <v>8354</v>
      </c>
      <c r="O1218" t="s">
        <v>8526</v>
      </c>
      <c r="P1218" t="s">
        <v>4327</v>
      </c>
      <c r="Q1218" t="s">
        <v>4257</v>
      </c>
      <c r="R1218" t="s">
        <v>7013</v>
      </c>
      <c r="S1218" t="s">
        <v>4535</v>
      </c>
      <c r="T1218" t="s">
        <v>8527</v>
      </c>
      <c r="U1218" t="s">
        <v>8518</v>
      </c>
      <c r="X1218">
        <v>14</v>
      </c>
      <c r="Y1218" t="s">
        <v>4331</v>
      </c>
      <c r="Z1218" t="s">
        <v>4331</v>
      </c>
      <c r="AA1218" t="s">
        <v>4331</v>
      </c>
      <c r="AB1218">
        <v>1</v>
      </c>
      <c r="AC1218">
        <v>0.8</v>
      </c>
      <c r="AD1218">
        <v>1</v>
      </c>
      <c r="AE1218">
        <v>15</v>
      </c>
      <c r="AF1218" t="s">
        <v>3843</v>
      </c>
      <c r="AG1218" t="s">
        <v>3856</v>
      </c>
      <c r="AH1218" t="s">
        <v>74</v>
      </c>
      <c r="AI1218" t="s">
        <v>58</v>
      </c>
      <c r="AJ1218" t="s">
        <v>75</v>
      </c>
      <c r="AK1218" t="s">
        <v>58</v>
      </c>
      <c r="AL1218" t="s">
        <v>84</v>
      </c>
      <c r="AM1218" t="s">
        <v>90</v>
      </c>
    </row>
    <row r="1219" spans="1:39" x14ac:dyDescent="0.25">
      <c r="A1219" t="s">
        <v>8524</v>
      </c>
      <c r="B1219" t="s">
        <v>4250</v>
      </c>
      <c r="C1219" t="s">
        <v>42</v>
      </c>
      <c r="D1219" t="s">
        <v>4251</v>
      </c>
      <c r="E1219" t="s">
        <v>44</v>
      </c>
      <c r="F1219" s="1">
        <v>0.05</v>
      </c>
      <c r="G1219" t="s">
        <v>8353</v>
      </c>
      <c r="H1219">
        <v>3</v>
      </c>
      <c r="I1219" t="s">
        <v>4253</v>
      </c>
      <c r="J1219">
        <v>1800</v>
      </c>
      <c r="K1219">
        <v>259200</v>
      </c>
      <c r="L1219" t="s">
        <v>8354</v>
      </c>
      <c r="O1219" t="s">
        <v>8528</v>
      </c>
      <c r="P1219" t="s">
        <v>4280</v>
      </c>
      <c r="Q1219" t="s">
        <v>4257</v>
      </c>
      <c r="R1219" t="s">
        <v>6374</v>
      </c>
      <c r="S1219" t="s">
        <v>5197</v>
      </c>
      <c r="T1219" t="s">
        <v>8529</v>
      </c>
      <c r="U1219" t="s">
        <v>8518</v>
      </c>
      <c r="X1219">
        <v>16</v>
      </c>
      <c r="Y1219" t="s">
        <v>4284</v>
      </c>
      <c r="Z1219" t="s">
        <v>4284</v>
      </c>
      <c r="AA1219" t="s">
        <v>4284</v>
      </c>
      <c r="AB1219">
        <v>1</v>
      </c>
      <c r="AC1219">
        <v>0.8</v>
      </c>
      <c r="AD1219">
        <v>1</v>
      </c>
      <c r="AE1219">
        <v>15</v>
      </c>
      <c r="AF1219" t="s">
        <v>3843</v>
      </c>
      <c r="AG1219" t="s">
        <v>3856</v>
      </c>
      <c r="AH1219" t="s">
        <v>74</v>
      </c>
      <c r="AI1219" t="s">
        <v>58</v>
      </c>
      <c r="AJ1219" t="s">
        <v>68</v>
      </c>
      <c r="AK1219" t="s">
        <v>58</v>
      </c>
      <c r="AL1219" t="s">
        <v>84</v>
      </c>
      <c r="AM1219" t="s">
        <v>90</v>
      </c>
    </row>
    <row r="1220" spans="1:39" x14ac:dyDescent="0.25">
      <c r="A1220" t="s">
        <v>8530</v>
      </c>
      <c r="B1220" t="s">
        <v>4250</v>
      </c>
      <c r="C1220" t="s">
        <v>42</v>
      </c>
      <c r="D1220" t="s">
        <v>4251</v>
      </c>
      <c r="E1220" t="s">
        <v>44</v>
      </c>
      <c r="F1220" s="1">
        <v>0.05</v>
      </c>
      <c r="G1220" t="s">
        <v>8279</v>
      </c>
      <c r="H1220">
        <v>3</v>
      </c>
      <c r="I1220" t="s">
        <v>4253</v>
      </c>
      <c r="J1220">
        <v>1800</v>
      </c>
      <c r="K1220">
        <v>259200</v>
      </c>
      <c r="L1220" t="s">
        <v>8280</v>
      </c>
      <c r="O1220" t="s">
        <v>8531</v>
      </c>
      <c r="P1220" t="s">
        <v>4280</v>
      </c>
      <c r="Q1220" t="s">
        <v>4257</v>
      </c>
      <c r="R1220" t="s">
        <v>7107</v>
      </c>
      <c r="S1220" t="s">
        <v>7638</v>
      </c>
      <c r="T1220" t="s">
        <v>7639</v>
      </c>
      <c r="U1220" t="s">
        <v>8518</v>
      </c>
      <c r="X1220">
        <v>20</v>
      </c>
      <c r="Y1220" t="s">
        <v>4284</v>
      </c>
      <c r="Z1220" t="s">
        <v>4284</v>
      </c>
      <c r="AA1220" t="s">
        <v>4284</v>
      </c>
      <c r="AB1220">
        <v>1</v>
      </c>
      <c r="AC1220">
        <v>0.7</v>
      </c>
      <c r="AD1220">
        <v>1</v>
      </c>
      <c r="AE1220">
        <v>11</v>
      </c>
      <c r="AF1220" t="s">
        <v>4084</v>
      </c>
      <c r="AG1220" t="s">
        <v>4093</v>
      </c>
      <c r="AH1220" t="s">
        <v>74</v>
      </c>
      <c r="AI1220" t="s">
        <v>58</v>
      </c>
      <c r="AJ1220" t="s">
        <v>68</v>
      </c>
      <c r="AK1220" t="s">
        <v>58</v>
      </c>
      <c r="AL1220" t="s">
        <v>84</v>
      </c>
      <c r="AM1220" t="s">
        <v>90</v>
      </c>
    </row>
    <row r="1221" spans="1:39" x14ac:dyDescent="0.25">
      <c r="A1221" t="s">
        <v>8530</v>
      </c>
      <c r="B1221" t="s">
        <v>4250</v>
      </c>
      <c r="C1221" t="s">
        <v>42</v>
      </c>
      <c r="D1221" t="s">
        <v>4251</v>
      </c>
      <c r="E1221" t="s">
        <v>44</v>
      </c>
      <c r="F1221" s="1">
        <v>0.05</v>
      </c>
      <c r="G1221" t="s">
        <v>8279</v>
      </c>
      <c r="H1221">
        <v>3</v>
      </c>
      <c r="I1221" t="s">
        <v>4253</v>
      </c>
      <c r="J1221">
        <v>1800</v>
      </c>
      <c r="K1221">
        <v>259200</v>
      </c>
      <c r="L1221" t="s">
        <v>8280</v>
      </c>
      <c r="O1221" t="s">
        <v>8532</v>
      </c>
      <c r="P1221" t="s">
        <v>4256</v>
      </c>
      <c r="Q1221" t="s">
        <v>4257</v>
      </c>
      <c r="R1221" t="s">
        <v>6274</v>
      </c>
      <c r="S1221" t="s">
        <v>6082</v>
      </c>
      <c r="T1221" t="s">
        <v>6083</v>
      </c>
      <c r="U1221" t="s">
        <v>8518</v>
      </c>
      <c r="X1221">
        <v>15</v>
      </c>
      <c r="Y1221" t="s">
        <v>4262</v>
      </c>
      <c r="Z1221" t="s">
        <v>4262</v>
      </c>
      <c r="AA1221" t="s">
        <v>4262</v>
      </c>
      <c r="AB1221">
        <v>1</v>
      </c>
      <c r="AC1221">
        <v>0.7</v>
      </c>
      <c r="AD1221">
        <v>1</v>
      </c>
      <c r="AE1221">
        <v>11</v>
      </c>
      <c r="AF1221" t="s">
        <v>4084</v>
      </c>
      <c r="AG1221" t="s">
        <v>4093</v>
      </c>
      <c r="AH1221" t="s">
        <v>67</v>
      </c>
      <c r="AI1221" t="s">
        <v>58</v>
      </c>
      <c r="AJ1221" t="s">
        <v>133</v>
      </c>
      <c r="AK1221" t="s">
        <v>58</v>
      </c>
      <c r="AL1221" t="s">
        <v>84</v>
      </c>
      <c r="AM1221" t="s">
        <v>90</v>
      </c>
    </row>
    <row r="1222" spans="1:39" x14ac:dyDescent="0.25">
      <c r="A1222" t="s">
        <v>8530</v>
      </c>
      <c r="B1222" t="s">
        <v>4250</v>
      </c>
      <c r="C1222" t="s">
        <v>42</v>
      </c>
      <c r="D1222" t="s">
        <v>4251</v>
      </c>
      <c r="E1222" t="s">
        <v>44</v>
      </c>
      <c r="F1222" s="1">
        <v>0.05</v>
      </c>
      <c r="G1222" t="s">
        <v>8279</v>
      </c>
      <c r="H1222">
        <v>3</v>
      </c>
      <c r="I1222" t="s">
        <v>4253</v>
      </c>
      <c r="J1222">
        <v>1800</v>
      </c>
      <c r="K1222">
        <v>259200</v>
      </c>
      <c r="L1222" t="s">
        <v>8280</v>
      </c>
      <c r="O1222" t="s">
        <v>8533</v>
      </c>
      <c r="P1222" t="s">
        <v>5048</v>
      </c>
      <c r="Q1222" t="s">
        <v>4257</v>
      </c>
      <c r="R1222" t="s">
        <v>7626</v>
      </c>
      <c r="S1222" t="s">
        <v>8534</v>
      </c>
      <c r="T1222" t="s">
        <v>8535</v>
      </c>
      <c r="U1222" t="s">
        <v>8523</v>
      </c>
      <c r="X1222">
        <v>49</v>
      </c>
      <c r="Y1222" t="s">
        <v>4642</v>
      </c>
      <c r="Z1222" t="s">
        <v>4642</v>
      </c>
      <c r="AA1222" t="s">
        <v>4642</v>
      </c>
      <c r="AB1222">
        <v>1</v>
      </c>
      <c r="AC1222">
        <v>0.7</v>
      </c>
      <c r="AD1222">
        <v>1</v>
      </c>
      <c r="AE1222">
        <v>11</v>
      </c>
      <c r="AF1222" t="s">
        <v>4084</v>
      </c>
      <c r="AG1222" t="s">
        <v>4093</v>
      </c>
      <c r="AH1222" t="s">
        <v>74</v>
      </c>
      <c r="AI1222" t="s">
        <v>58</v>
      </c>
      <c r="AJ1222" t="s">
        <v>133</v>
      </c>
      <c r="AK1222" t="s">
        <v>58</v>
      </c>
      <c r="AL1222" t="s">
        <v>60</v>
      </c>
      <c r="AM1222" t="s">
        <v>61</v>
      </c>
    </row>
    <row r="1223" spans="1:39" x14ac:dyDescent="0.25">
      <c r="A1223" t="s">
        <v>8536</v>
      </c>
      <c r="B1223" t="s">
        <v>4250</v>
      </c>
      <c r="C1223" t="s">
        <v>42</v>
      </c>
      <c r="D1223" t="s">
        <v>4251</v>
      </c>
      <c r="E1223" t="s">
        <v>44</v>
      </c>
      <c r="F1223" s="1">
        <v>0.05</v>
      </c>
      <c r="G1223" t="s">
        <v>8279</v>
      </c>
      <c r="H1223">
        <v>3</v>
      </c>
      <c r="I1223" t="s">
        <v>4253</v>
      </c>
      <c r="J1223">
        <v>1800</v>
      </c>
      <c r="K1223">
        <v>259200</v>
      </c>
      <c r="L1223" t="s">
        <v>8280</v>
      </c>
      <c r="O1223" t="s">
        <v>8537</v>
      </c>
      <c r="P1223" t="s">
        <v>4280</v>
      </c>
      <c r="Q1223" t="s">
        <v>4257</v>
      </c>
      <c r="R1223" t="s">
        <v>8538</v>
      </c>
      <c r="S1223" t="s">
        <v>4830</v>
      </c>
      <c r="T1223" t="s">
        <v>7285</v>
      </c>
      <c r="U1223" t="s">
        <v>8523</v>
      </c>
      <c r="X1223">
        <v>19</v>
      </c>
      <c r="Y1223" t="s">
        <v>4284</v>
      </c>
      <c r="Z1223" t="s">
        <v>4284</v>
      </c>
      <c r="AA1223" t="s">
        <v>4284</v>
      </c>
      <c r="AB1223">
        <v>1</v>
      </c>
      <c r="AC1223">
        <v>0.7</v>
      </c>
      <c r="AD1223">
        <v>1</v>
      </c>
      <c r="AE1223">
        <v>12</v>
      </c>
      <c r="AF1223" t="s">
        <v>4084</v>
      </c>
      <c r="AG1223" t="s">
        <v>4094</v>
      </c>
      <c r="AH1223" t="s">
        <v>74</v>
      </c>
      <c r="AI1223" t="s">
        <v>58</v>
      </c>
      <c r="AJ1223" t="s">
        <v>68</v>
      </c>
      <c r="AK1223" t="s">
        <v>58</v>
      </c>
      <c r="AL1223" t="s">
        <v>84</v>
      </c>
      <c r="AM1223" t="s">
        <v>90</v>
      </c>
    </row>
    <row r="1224" spans="1:39" x14ac:dyDescent="0.25">
      <c r="A1224" t="s">
        <v>8536</v>
      </c>
      <c r="B1224" t="s">
        <v>4250</v>
      </c>
      <c r="C1224" t="s">
        <v>42</v>
      </c>
      <c r="D1224" t="s">
        <v>4251</v>
      </c>
      <c r="E1224" t="s">
        <v>44</v>
      </c>
      <c r="F1224" s="1">
        <v>0.05</v>
      </c>
      <c r="G1224" t="s">
        <v>8279</v>
      </c>
      <c r="H1224">
        <v>3</v>
      </c>
      <c r="I1224" t="s">
        <v>4253</v>
      </c>
      <c r="J1224">
        <v>1800</v>
      </c>
      <c r="K1224">
        <v>259200</v>
      </c>
      <c r="L1224" t="s">
        <v>8280</v>
      </c>
      <c r="O1224" t="s">
        <v>8539</v>
      </c>
      <c r="P1224" t="s">
        <v>5476</v>
      </c>
      <c r="Q1224" t="s">
        <v>4257</v>
      </c>
      <c r="R1224" t="s">
        <v>8540</v>
      </c>
      <c r="S1224" t="s">
        <v>8541</v>
      </c>
      <c r="T1224" t="s">
        <v>8542</v>
      </c>
      <c r="U1224" t="s">
        <v>8523</v>
      </c>
      <c r="X1224">
        <v>54</v>
      </c>
      <c r="Y1224" t="s">
        <v>5480</v>
      </c>
      <c r="Z1224" t="s">
        <v>5480</v>
      </c>
      <c r="AA1224" t="s">
        <v>5480</v>
      </c>
      <c r="AB1224">
        <v>1</v>
      </c>
      <c r="AC1224">
        <v>0.7</v>
      </c>
      <c r="AD1224">
        <v>1</v>
      </c>
      <c r="AE1224">
        <v>12</v>
      </c>
      <c r="AF1224" t="s">
        <v>4084</v>
      </c>
      <c r="AG1224" t="s">
        <v>4094</v>
      </c>
      <c r="AH1224" t="s">
        <v>74</v>
      </c>
      <c r="AI1224" t="s">
        <v>58</v>
      </c>
      <c r="AJ1224" t="s">
        <v>68</v>
      </c>
      <c r="AK1224" t="s">
        <v>58</v>
      </c>
      <c r="AL1224" t="s">
        <v>60</v>
      </c>
      <c r="AM1224" t="s">
        <v>61</v>
      </c>
    </row>
    <row r="1225" spans="1:39" x14ac:dyDescent="0.25">
      <c r="A1225" t="s">
        <v>8536</v>
      </c>
      <c r="B1225" t="s">
        <v>4250</v>
      </c>
      <c r="C1225" t="s">
        <v>42</v>
      </c>
      <c r="D1225" t="s">
        <v>4251</v>
      </c>
      <c r="E1225" t="s">
        <v>44</v>
      </c>
      <c r="F1225" s="1">
        <v>0.05</v>
      </c>
      <c r="G1225" t="s">
        <v>8279</v>
      </c>
      <c r="H1225">
        <v>3</v>
      </c>
      <c r="I1225" t="s">
        <v>4253</v>
      </c>
      <c r="J1225">
        <v>1800</v>
      </c>
      <c r="K1225">
        <v>259200</v>
      </c>
      <c r="L1225" t="s">
        <v>8280</v>
      </c>
      <c r="O1225" t="s">
        <v>8543</v>
      </c>
      <c r="P1225" t="s">
        <v>4374</v>
      </c>
      <c r="Q1225" t="s">
        <v>4257</v>
      </c>
      <c r="R1225" t="s">
        <v>5354</v>
      </c>
      <c r="S1225" t="s">
        <v>6159</v>
      </c>
      <c r="T1225" t="s">
        <v>8544</v>
      </c>
      <c r="U1225" t="s">
        <v>8523</v>
      </c>
      <c r="X1225">
        <v>16</v>
      </c>
      <c r="Y1225" t="s">
        <v>4378</v>
      </c>
      <c r="Z1225" t="s">
        <v>4378</v>
      </c>
      <c r="AA1225" t="s">
        <v>4378</v>
      </c>
      <c r="AB1225">
        <v>1</v>
      </c>
      <c r="AC1225">
        <v>0.7</v>
      </c>
      <c r="AD1225">
        <v>1</v>
      </c>
      <c r="AE1225">
        <v>12</v>
      </c>
      <c r="AF1225" t="s">
        <v>4084</v>
      </c>
      <c r="AG1225" t="s">
        <v>4094</v>
      </c>
      <c r="AH1225" t="s">
        <v>57</v>
      </c>
      <c r="AI1225" t="s">
        <v>58</v>
      </c>
      <c r="AJ1225" t="s">
        <v>75</v>
      </c>
      <c r="AK1225" t="s">
        <v>58</v>
      </c>
      <c r="AL1225" t="s">
        <v>84</v>
      </c>
      <c r="AM1225" t="s">
        <v>61</v>
      </c>
    </row>
    <row r="1226" spans="1:39" x14ac:dyDescent="0.25">
      <c r="A1226" t="s">
        <v>8545</v>
      </c>
      <c r="B1226" t="s">
        <v>4250</v>
      </c>
      <c r="C1226" t="s">
        <v>42</v>
      </c>
      <c r="D1226" t="s">
        <v>4251</v>
      </c>
      <c r="E1226" t="s">
        <v>44</v>
      </c>
      <c r="F1226" s="1">
        <v>0.05</v>
      </c>
      <c r="G1226" t="s">
        <v>8353</v>
      </c>
      <c r="H1226">
        <v>3</v>
      </c>
      <c r="I1226" t="s">
        <v>4253</v>
      </c>
      <c r="J1226">
        <v>1800</v>
      </c>
      <c r="K1226">
        <v>259200</v>
      </c>
      <c r="L1226" t="s">
        <v>8354</v>
      </c>
      <c r="O1226" t="s">
        <v>8546</v>
      </c>
      <c r="P1226" t="s">
        <v>4386</v>
      </c>
      <c r="Q1226" t="s">
        <v>4257</v>
      </c>
      <c r="R1226" t="s">
        <v>8547</v>
      </c>
      <c r="S1226" t="s">
        <v>5845</v>
      </c>
      <c r="T1226" t="s">
        <v>6833</v>
      </c>
      <c r="U1226" t="s">
        <v>8523</v>
      </c>
      <c r="X1226">
        <v>16</v>
      </c>
      <c r="Y1226" t="s">
        <v>4390</v>
      </c>
      <c r="Z1226" t="s">
        <v>4390</v>
      </c>
      <c r="AA1226" t="s">
        <v>4390</v>
      </c>
      <c r="AB1226">
        <v>1</v>
      </c>
      <c r="AC1226">
        <v>0.9</v>
      </c>
      <c r="AD1226">
        <v>1</v>
      </c>
      <c r="AE1226">
        <v>1</v>
      </c>
      <c r="AF1226" t="s">
        <v>3866</v>
      </c>
      <c r="AG1226" t="s">
        <v>3873</v>
      </c>
      <c r="AH1226" t="s">
        <v>74</v>
      </c>
      <c r="AI1226" t="s">
        <v>58</v>
      </c>
      <c r="AJ1226" t="s">
        <v>68</v>
      </c>
      <c r="AK1226" t="s">
        <v>58</v>
      </c>
      <c r="AL1226" t="s">
        <v>84</v>
      </c>
      <c r="AM1226" t="s">
        <v>90</v>
      </c>
    </row>
    <row r="1227" spans="1:39" x14ac:dyDescent="0.25">
      <c r="A1227" t="s">
        <v>8545</v>
      </c>
      <c r="B1227" t="s">
        <v>4250</v>
      </c>
      <c r="C1227" t="s">
        <v>42</v>
      </c>
      <c r="D1227" t="s">
        <v>4251</v>
      </c>
      <c r="E1227" t="s">
        <v>44</v>
      </c>
      <c r="F1227" s="1">
        <v>0.05</v>
      </c>
      <c r="G1227" t="s">
        <v>8353</v>
      </c>
      <c r="H1227">
        <v>3</v>
      </c>
      <c r="I1227" t="s">
        <v>4253</v>
      </c>
      <c r="J1227">
        <v>1800</v>
      </c>
      <c r="K1227">
        <v>259200</v>
      </c>
      <c r="L1227" t="s">
        <v>8354</v>
      </c>
      <c r="O1227" t="s">
        <v>8548</v>
      </c>
      <c r="P1227" t="s">
        <v>4432</v>
      </c>
      <c r="Q1227" t="s">
        <v>4257</v>
      </c>
      <c r="R1227" t="s">
        <v>5294</v>
      </c>
      <c r="S1227" t="s">
        <v>5684</v>
      </c>
      <c r="T1227" t="s">
        <v>7903</v>
      </c>
      <c r="U1227" t="s">
        <v>8523</v>
      </c>
      <c r="X1227">
        <v>32</v>
      </c>
      <c r="Y1227" t="s">
        <v>4436</v>
      </c>
      <c r="Z1227" t="s">
        <v>4436</v>
      </c>
      <c r="AA1227" t="s">
        <v>4436</v>
      </c>
      <c r="AB1227">
        <v>1</v>
      </c>
      <c r="AC1227">
        <v>0.9</v>
      </c>
      <c r="AD1227">
        <v>1</v>
      </c>
      <c r="AE1227">
        <v>1</v>
      </c>
      <c r="AF1227" t="s">
        <v>3866</v>
      </c>
      <c r="AG1227" t="s">
        <v>3873</v>
      </c>
      <c r="AH1227" t="s">
        <v>67</v>
      </c>
      <c r="AI1227" t="s">
        <v>58</v>
      </c>
      <c r="AJ1227" t="s">
        <v>59</v>
      </c>
      <c r="AK1227" t="s">
        <v>58</v>
      </c>
      <c r="AL1227" t="s">
        <v>60</v>
      </c>
      <c r="AM1227" t="s">
        <v>61</v>
      </c>
    </row>
    <row r="1228" spans="1:39" x14ac:dyDescent="0.25">
      <c r="A1228" t="s">
        <v>8545</v>
      </c>
      <c r="B1228" t="s">
        <v>4250</v>
      </c>
      <c r="C1228" t="s">
        <v>42</v>
      </c>
      <c r="D1228" t="s">
        <v>4251</v>
      </c>
      <c r="E1228" t="s">
        <v>44</v>
      </c>
      <c r="F1228" s="1">
        <v>0.05</v>
      </c>
      <c r="G1228" t="s">
        <v>8353</v>
      </c>
      <c r="H1228">
        <v>3</v>
      </c>
      <c r="I1228" t="s">
        <v>4253</v>
      </c>
      <c r="J1228">
        <v>1800</v>
      </c>
      <c r="K1228">
        <v>259200</v>
      </c>
      <c r="L1228" t="s">
        <v>8354</v>
      </c>
      <c r="O1228" t="s">
        <v>8549</v>
      </c>
      <c r="P1228" t="s">
        <v>4280</v>
      </c>
      <c r="Q1228" t="s">
        <v>4257</v>
      </c>
      <c r="R1228" t="s">
        <v>5074</v>
      </c>
      <c r="S1228" t="s">
        <v>5483</v>
      </c>
      <c r="T1228" t="s">
        <v>7561</v>
      </c>
      <c r="U1228" t="s">
        <v>8523</v>
      </c>
      <c r="X1228">
        <v>13</v>
      </c>
      <c r="Y1228" t="s">
        <v>4284</v>
      </c>
      <c r="Z1228" t="s">
        <v>4284</v>
      </c>
      <c r="AA1228" t="s">
        <v>4284</v>
      </c>
      <c r="AB1228">
        <v>1</v>
      </c>
      <c r="AC1228">
        <v>0.9</v>
      </c>
      <c r="AD1228">
        <v>1</v>
      </c>
      <c r="AE1228">
        <v>1</v>
      </c>
      <c r="AF1228" t="s">
        <v>3866</v>
      </c>
      <c r="AG1228" t="s">
        <v>3873</v>
      </c>
      <c r="AH1228" t="s">
        <v>74</v>
      </c>
      <c r="AI1228" t="s">
        <v>58</v>
      </c>
      <c r="AJ1228" t="s">
        <v>68</v>
      </c>
      <c r="AK1228" t="s">
        <v>58</v>
      </c>
      <c r="AL1228" t="s">
        <v>84</v>
      </c>
      <c r="AM1228" t="s">
        <v>90</v>
      </c>
    </row>
    <row r="1229" spans="1:39" x14ac:dyDescent="0.25">
      <c r="A1229" t="s">
        <v>8550</v>
      </c>
      <c r="B1229" t="s">
        <v>4250</v>
      </c>
      <c r="C1229" t="s">
        <v>42</v>
      </c>
      <c r="D1229" t="s">
        <v>4251</v>
      </c>
      <c r="E1229" t="s">
        <v>44</v>
      </c>
      <c r="F1229" s="1">
        <v>0.05</v>
      </c>
      <c r="G1229" t="s">
        <v>7534</v>
      </c>
      <c r="H1229">
        <v>3</v>
      </c>
      <c r="I1229" t="s">
        <v>4253</v>
      </c>
      <c r="J1229">
        <v>1800</v>
      </c>
      <c r="K1229">
        <v>259200</v>
      </c>
      <c r="L1229" t="s">
        <v>7535</v>
      </c>
      <c r="O1229" t="s">
        <v>8551</v>
      </c>
      <c r="P1229" t="s">
        <v>4914</v>
      </c>
      <c r="Q1229" t="s">
        <v>4257</v>
      </c>
      <c r="R1229" t="s">
        <v>5146</v>
      </c>
      <c r="S1229" t="s">
        <v>6249</v>
      </c>
      <c r="T1229" t="s">
        <v>6766</v>
      </c>
      <c r="U1229" t="s">
        <v>8523</v>
      </c>
      <c r="X1229">
        <v>379</v>
      </c>
      <c r="Y1229" t="s">
        <v>4918</v>
      </c>
      <c r="Z1229" t="s">
        <v>4918</v>
      </c>
      <c r="AA1229" t="s">
        <v>4918</v>
      </c>
      <c r="AB1229">
        <v>1</v>
      </c>
      <c r="AC1229">
        <v>0.8</v>
      </c>
      <c r="AD1229">
        <v>1</v>
      </c>
      <c r="AE1229">
        <v>7</v>
      </c>
      <c r="AF1229" t="s">
        <v>3568</v>
      </c>
      <c r="AG1229" t="s">
        <v>3586</v>
      </c>
      <c r="AH1229" t="s">
        <v>96</v>
      </c>
      <c r="AI1229" t="s">
        <v>58</v>
      </c>
      <c r="AJ1229" t="s">
        <v>59</v>
      </c>
      <c r="AK1229" t="s">
        <v>58</v>
      </c>
      <c r="AL1229" t="s">
        <v>84</v>
      </c>
      <c r="AM1229" t="s">
        <v>61</v>
      </c>
    </row>
    <row r="1230" spans="1:39" x14ac:dyDescent="0.25">
      <c r="A1230" t="s">
        <v>8550</v>
      </c>
      <c r="B1230" t="s">
        <v>4250</v>
      </c>
      <c r="C1230" t="s">
        <v>42</v>
      </c>
      <c r="D1230" t="s">
        <v>4251</v>
      </c>
      <c r="E1230" t="s">
        <v>44</v>
      </c>
      <c r="F1230" s="1">
        <v>0.05</v>
      </c>
      <c r="G1230" t="s">
        <v>7534</v>
      </c>
      <c r="H1230">
        <v>3</v>
      </c>
      <c r="I1230" t="s">
        <v>4253</v>
      </c>
      <c r="J1230">
        <v>1800</v>
      </c>
      <c r="K1230">
        <v>259200</v>
      </c>
      <c r="L1230" t="s">
        <v>7535</v>
      </c>
      <c r="O1230" t="s">
        <v>8552</v>
      </c>
      <c r="P1230" t="s">
        <v>4507</v>
      </c>
      <c r="Q1230" t="s">
        <v>4257</v>
      </c>
      <c r="R1230" t="s">
        <v>8553</v>
      </c>
      <c r="S1230" t="s">
        <v>8554</v>
      </c>
      <c r="T1230" t="s">
        <v>8555</v>
      </c>
      <c r="U1230" t="s">
        <v>8523</v>
      </c>
      <c r="X1230">
        <v>18</v>
      </c>
      <c r="Y1230" t="s">
        <v>4511</v>
      </c>
      <c r="Z1230" t="s">
        <v>4511</v>
      </c>
      <c r="AA1230" t="s">
        <v>4511</v>
      </c>
      <c r="AB1230">
        <v>1</v>
      </c>
      <c r="AC1230">
        <v>0.8</v>
      </c>
      <c r="AD1230">
        <v>1</v>
      </c>
      <c r="AE1230">
        <v>7</v>
      </c>
      <c r="AF1230" t="s">
        <v>3568</v>
      </c>
      <c r="AG1230" t="s">
        <v>3586</v>
      </c>
      <c r="AH1230" t="s">
        <v>74</v>
      </c>
      <c r="AI1230" t="s">
        <v>58</v>
      </c>
      <c r="AJ1230" t="s">
        <v>75</v>
      </c>
      <c r="AK1230" t="s">
        <v>58</v>
      </c>
      <c r="AL1230" t="s">
        <v>84</v>
      </c>
      <c r="AM1230" t="s">
        <v>90</v>
      </c>
    </row>
    <row r="1231" spans="1:39" x14ac:dyDescent="0.25">
      <c r="A1231" t="s">
        <v>8550</v>
      </c>
      <c r="B1231" t="s">
        <v>4250</v>
      </c>
      <c r="C1231" t="s">
        <v>42</v>
      </c>
      <c r="D1231" t="s">
        <v>4251</v>
      </c>
      <c r="E1231" t="s">
        <v>44</v>
      </c>
      <c r="F1231" s="1">
        <v>0.05</v>
      </c>
      <c r="G1231" t="s">
        <v>7534</v>
      </c>
      <c r="H1231">
        <v>3</v>
      </c>
      <c r="I1231" t="s">
        <v>4253</v>
      </c>
      <c r="J1231">
        <v>1800</v>
      </c>
      <c r="K1231">
        <v>259200</v>
      </c>
      <c r="L1231" t="s">
        <v>7535</v>
      </c>
      <c r="O1231" t="s">
        <v>8556</v>
      </c>
      <c r="P1231" t="s">
        <v>4401</v>
      </c>
      <c r="Q1231" t="s">
        <v>4257</v>
      </c>
      <c r="R1231" t="s">
        <v>7843</v>
      </c>
      <c r="S1231" t="s">
        <v>5954</v>
      </c>
      <c r="T1231" t="s">
        <v>5955</v>
      </c>
      <c r="U1231" t="s">
        <v>8523</v>
      </c>
      <c r="X1231">
        <v>44</v>
      </c>
      <c r="Y1231" t="s">
        <v>4405</v>
      </c>
      <c r="Z1231" t="s">
        <v>4405</v>
      </c>
      <c r="AA1231" t="s">
        <v>4405</v>
      </c>
      <c r="AB1231">
        <v>1</v>
      </c>
      <c r="AC1231">
        <v>0.8</v>
      </c>
      <c r="AD1231">
        <v>1</v>
      </c>
      <c r="AE1231">
        <v>7</v>
      </c>
      <c r="AF1231" t="s">
        <v>3568</v>
      </c>
      <c r="AG1231" t="s">
        <v>3586</v>
      </c>
      <c r="AH1231" t="s">
        <v>57</v>
      </c>
      <c r="AI1231" t="s">
        <v>58</v>
      </c>
      <c r="AJ1231" t="s">
        <v>75</v>
      </c>
      <c r="AK1231" t="s">
        <v>58</v>
      </c>
      <c r="AL1231" t="s">
        <v>84</v>
      </c>
      <c r="AM1231" t="s">
        <v>61</v>
      </c>
    </row>
    <row r="1232" spans="1:39" x14ac:dyDescent="0.25">
      <c r="A1232" t="s">
        <v>8557</v>
      </c>
      <c r="B1232" t="s">
        <v>4250</v>
      </c>
      <c r="C1232" t="s">
        <v>42</v>
      </c>
      <c r="D1232" t="s">
        <v>4251</v>
      </c>
      <c r="E1232" t="s">
        <v>44</v>
      </c>
      <c r="F1232" s="1">
        <v>0.05</v>
      </c>
      <c r="G1232" t="s">
        <v>8279</v>
      </c>
      <c r="H1232">
        <v>3</v>
      </c>
      <c r="I1232" t="s">
        <v>4253</v>
      </c>
      <c r="J1232">
        <v>1800</v>
      </c>
      <c r="K1232">
        <v>259200</v>
      </c>
      <c r="L1232" t="s">
        <v>8280</v>
      </c>
      <c r="O1232" t="s">
        <v>8558</v>
      </c>
      <c r="P1232" t="s">
        <v>4432</v>
      </c>
      <c r="Q1232" t="s">
        <v>4257</v>
      </c>
      <c r="R1232" t="s">
        <v>6210</v>
      </c>
      <c r="S1232" t="s">
        <v>6047</v>
      </c>
      <c r="T1232" t="s">
        <v>6048</v>
      </c>
      <c r="U1232" t="s">
        <v>8523</v>
      </c>
      <c r="X1232">
        <v>22</v>
      </c>
      <c r="Y1232" t="s">
        <v>4436</v>
      </c>
      <c r="Z1232" t="s">
        <v>4436</v>
      </c>
      <c r="AA1232" t="s">
        <v>4436</v>
      </c>
      <c r="AB1232">
        <v>1</v>
      </c>
      <c r="AC1232">
        <v>0.7</v>
      </c>
      <c r="AD1232">
        <v>0</v>
      </c>
      <c r="AE1232">
        <v>13</v>
      </c>
      <c r="AF1232" t="s">
        <v>4084</v>
      </c>
      <c r="AG1232" t="s">
        <v>4095</v>
      </c>
      <c r="AH1232" t="s">
        <v>67</v>
      </c>
      <c r="AI1232" t="s">
        <v>58</v>
      </c>
      <c r="AJ1232" t="s">
        <v>133</v>
      </c>
      <c r="AK1232" t="s">
        <v>58</v>
      </c>
      <c r="AL1232" t="s">
        <v>60</v>
      </c>
      <c r="AM1232" t="s">
        <v>61</v>
      </c>
    </row>
    <row r="1233" spans="1:39" x14ac:dyDescent="0.25">
      <c r="A1233" t="s">
        <v>8557</v>
      </c>
      <c r="B1233" t="s">
        <v>4250</v>
      </c>
      <c r="C1233" t="s">
        <v>42</v>
      </c>
      <c r="D1233" t="s">
        <v>4251</v>
      </c>
      <c r="E1233" t="s">
        <v>44</v>
      </c>
      <c r="F1233" s="1">
        <v>0.05</v>
      </c>
      <c r="G1233" t="s">
        <v>8279</v>
      </c>
      <c r="H1233">
        <v>3</v>
      </c>
      <c r="I1233" t="s">
        <v>4253</v>
      </c>
      <c r="J1233">
        <v>1800</v>
      </c>
      <c r="K1233">
        <v>259200</v>
      </c>
      <c r="L1233" t="s">
        <v>8280</v>
      </c>
      <c r="O1233" t="s">
        <v>8559</v>
      </c>
      <c r="P1233" t="s">
        <v>4338</v>
      </c>
      <c r="Q1233" t="s">
        <v>4257</v>
      </c>
      <c r="R1233" t="s">
        <v>8560</v>
      </c>
      <c r="S1233" t="s">
        <v>8561</v>
      </c>
      <c r="T1233" t="s">
        <v>8562</v>
      </c>
      <c r="U1233" t="s">
        <v>8563</v>
      </c>
      <c r="X1233">
        <v>313</v>
      </c>
      <c r="Y1233" t="s">
        <v>4342</v>
      </c>
      <c r="Z1233" t="s">
        <v>4342</v>
      </c>
      <c r="AA1233" t="s">
        <v>4342</v>
      </c>
      <c r="AB1233">
        <v>1</v>
      </c>
      <c r="AC1233">
        <v>0.7</v>
      </c>
      <c r="AD1233">
        <v>0</v>
      </c>
      <c r="AE1233">
        <v>13</v>
      </c>
      <c r="AF1233" t="s">
        <v>4084</v>
      </c>
      <c r="AG1233" t="s">
        <v>4095</v>
      </c>
      <c r="AH1233" t="s">
        <v>74</v>
      </c>
      <c r="AI1233" t="s">
        <v>58</v>
      </c>
      <c r="AJ1233" t="s">
        <v>68</v>
      </c>
      <c r="AK1233" t="s">
        <v>58</v>
      </c>
      <c r="AL1233" t="s">
        <v>84</v>
      </c>
      <c r="AM1233" t="s">
        <v>61</v>
      </c>
    </row>
    <row r="1234" spans="1:39" x14ac:dyDescent="0.25">
      <c r="A1234" t="s">
        <v>8557</v>
      </c>
      <c r="B1234" t="s">
        <v>4250</v>
      </c>
      <c r="C1234" t="s">
        <v>42</v>
      </c>
      <c r="D1234" t="s">
        <v>4251</v>
      </c>
      <c r="E1234" t="s">
        <v>44</v>
      </c>
      <c r="F1234" s="1">
        <v>0.05</v>
      </c>
      <c r="G1234" t="s">
        <v>8279</v>
      </c>
      <c r="H1234">
        <v>3</v>
      </c>
      <c r="I1234" t="s">
        <v>4253</v>
      </c>
      <c r="J1234">
        <v>1800</v>
      </c>
      <c r="K1234">
        <v>259200</v>
      </c>
      <c r="L1234" t="s">
        <v>8280</v>
      </c>
      <c r="O1234" t="s">
        <v>8564</v>
      </c>
      <c r="P1234" t="s">
        <v>4623</v>
      </c>
      <c r="Q1234" t="s">
        <v>4257</v>
      </c>
      <c r="R1234" t="s">
        <v>5850</v>
      </c>
      <c r="S1234" t="s">
        <v>7111</v>
      </c>
      <c r="T1234" t="s">
        <v>8565</v>
      </c>
      <c r="U1234" t="s">
        <v>8563</v>
      </c>
      <c r="X1234">
        <v>12</v>
      </c>
      <c r="Y1234" t="s">
        <v>4627</v>
      </c>
      <c r="Z1234" t="s">
        <v>4627</v>
      </c>
      <c r="AA1234" t="s">
        <v>4627</v>
      </c>
      <c r="AB1234">
        <v>1</v>
      </c>
      <c r="AC1234">
        <v>0.7</v>
      </c>
      <c r="AD1234">
        <v>0</v>
      </c>
      <c r="AE1234">
        <v>13</v>
      </c>
      <c r="AF1234" t="s">
        <v>4084</v>
      </c>
      <c r="AG1234" t="s">
        <v>4095</v>
      </c>
      <c r="AH1234" t="s">
        <v>67</v>
      </c>
      <c r="AI1234" t="s">
        <v>58</v>
      </c>
      <c r="AJ1234" t="s">
        <v>59</v>
      </c>
      <c r="AK1234" t="s">
        <v>58</v>
      </c>
      <c r="AL1234" t="s">
        <v>84</v>
      </c>
      <c r="AM1234" t="s">
        <v>61</v>
      </c>
    </row>
    <row r="1235" spans="1:39" x14ac:dyDescent="0.25">
      <c r="A1235" t="s">
        <v>8566</v>
      </c>
      <c r="B1235" t="s">
        <v>4250</v>
      </c>
      <c r="C1235" t="s">
        <v>42</v>
      </c>
      <c r="D1235" t="s">
        <v>4251</v>
      </c>
      <c r="E1235" t="s">
        <v>44</v>
      </c>
      <c r="F1235" s="1">
        <v>0.05</v>
      </c>
      <c r="G1235" t="s">
        <v>8279</v>
      </c>
      <c r="H1235">
        <v>3</v>
      </c>
      <c r="I1235" t="s">
        <v>4253</v>
      </c>
      <c r="J1235">
        <v>1800</v>
      </c>
      <c r="K1235">
        <v>259200</v>
      </c>
      <c r="L1235" t="s">
        <v>8280</v>
      </c>
      <c r="O1235" t="s">
        <v>8567</v>
      </c>
      <c r="P1235" t="s">
        <v>4507</v>
      </c>
      <c r="Q1235" t="s">
        <v>4257</v>
      </c>
      <c r="R1235" t="s">
        <v>8568</v>
      </c>
      <c r="S1235" t="s">
        <v>5910</v>
      </c>
      <c r="T1235" t="s">
        <v>5911</v>
      </c>
      <c r="U1235" t="s">
        <v>8563</v>
      </c>
      <c r="X1235">
        <v>10</v>
      </c>
      <c r="Y1235" t="s">
        <v>4511</v>
      </c>
      <c r="Z1235" t="s">
        <v>4511</v>
      </c>
      <c r="AA1235" t="s">
        <v>4511</v>
      </c>
      <c r="AB1235">
        <v>1</v>
      </c>
      <c r="AC1235">
        <v>0.7</v>
      </c>
      <c r="AD1235">
        <v>0</v>
      </c>
      <c r="AE1235">
        <v>14</v>
      </c>
      <c r="AF1235" t="s">
        <v>4084</v>
      </c>
      <c r="AG1235" t="s">
        <v>4096</v>
      </c>
      <c r="AH1235" t="s">
        <v>74</v>
      </c>
      <c r="AI1235" t="s">
        <v>58</v>
      </c>
      <c r="AJ1235" t="s">
        <v>68</v>
      </c>
      <c r="AK1235" t="s">
        <v>58</v>
      </c>
      <c r="AL1235" t="s">
        <v>84</v>
      </c>
      <c r="AM1235" t="s">
        <v>90</v>
      </c>
    </row>
    <row r="1236" spans="1:39" x14ac:dyDescent="0.25">
      <c r="A1236" t="s">
        <v>8566</v>
      </c>
      <c r="B1236" t="s">
        <v>4250</v>
      </c>
      <c r="C1236" t="s">
        <v>42</v>
      </c>
      <c r="D1236" t="s">
        <v>4251</v>
      </c>
      <c r="E1236" t="s">
        <v>44</v>
      </c>
      <c r="F1236" s="1">
        <v>0.05</v>
      </c>
      <c r="G1236" t="s">
        <v>8279</v>
      </c>
      <c r="H1236">
        <v>3</v>
      </c>
      <c r="I1236" t="s">
        <v>4253</v>
      </c>
      <c r="J1236">
        <v>1800</v>
      </c>
      <c r="K1236">
        <v>259200</v>
      </c>
      <c r="L1236" t="s">
        <v>8280</v>
      </c>
      <c r="O1236" t="s">
        <v>8569</v>
      </c>
      <c r="P1236" t="s">
        <v>4280</v>
      </c>
      <c r="Q1236" t="s">
        <v>4257</v>
      </c>
      <c r="R1236" t="s">
        <v>6393</v>
      </c>
      <c r="S1236" t="s">
        <v>4514</v>
      </c>
      <c r="T1236" t="s">
        <v>5421</v>
      </c>
      <c r="U1236" t="s">
        <v>8563</v>
      </c>
      <c r="X1236">
        <v>20</v>
      </c>
      <c r="Y1236" t="s">
        <v>4284</v>
      </c>
      <c r="Z1236" t="s">
        <v>4284</v>
      </c>
      <c r="AA1236" t="s">
        <v>4284</v>
      </c>
      <c r="AB1236">
        <v>1</v>
      </c>
      <c r="AC1236">
        <v>0.7</v>
      </c>
      <c r="AD1236">
        <v>0</v>
      </c>
      <c r="AE1236">
        <v>14</v>
      </c>
      <c r="AF1236" t="s">
        <v>4084</v>
      </c>
      <c r="AG1236" t="s">
        <v>4096</v>
      </c>
      <c r="AH1236" t="s">
        <v>74</v>
      </c>
      <c r="AI1236" t="s">
        <v>58</v>
      </c>
      <c r="AJ1236" t="s">
        <v>68</v>
      </c>
      <c r="AK1236" t="s">
        <v>58</v>
      </c>
      <c r="AL1236" t="s">
        <v>84</v>
      </c>
      <c r="AM1236" t="s">
        <v>90</v>
      </c>
    </row>
    <row r="1237" spans="1:39" x14ac:dyDescent="0.25">
      <c r="A1237" t="s">
        <v>8566</v>
      </c>
      <c r="B1237" t="s">
        <v>4250</v>
      </c>
      <c r="C1237" t="s">
        <v>42</v>
      </c>
      <c r="D1237" t="s">
        <v>4251</v>
      </c>
      <c r="E1237" t="s">
        <v>44</v>
      </c>
      <c r="F1237" s="1">
        <v>0.05</v>
      </c>
      <c r="G1237" t="s">
        <v>8279</v>
      </c>
      <c r="H1237">
        <v>3</v>
      </c>
      <c r="I1237" t="s">
        <v>4253</v>
      </c>
      <c r="J1237">
        <v>1800</v>
      </c>
      <c r="K1237">
        <v>259200</v>
      </c>
      <c r="L1237" t="s">
        <v>8280</v>
      </c>
      <c r="O1237" t="s">
        <v>8570</v>
      </c>
      <c r="P1237" t="s">
        <v>4256</v>
      </c>
      <c r="Q1237" t="s">
        <v>4257</v>
      </c>
      <c r="R1237" t="s">
        <v>5321</v>
      </c>
      <c r="S1237" t="s">
        <v>6196</v>
      </c>
      <c r="T1237" t="s">
        <v>6197</v>
      </c>
      <c r="U1237" t="s">
        <v>8563</v>
      </c>
      <c r="X1237">
        <v>12</v>
      </c>
      <c r="Y1237" t="s">
        <v>4262</v>
      </c>
      <c r="Z1237" t="s">
        <v>4262</v>
      </c>
      <c r="AA1237" t="s">
        <v>4262</v>
      </c>
      <c r="AB1237">
        <v>1</v>
      </c>
      <c r="AC1237">
        <v>0.7</v>
      </c>
      <c r="AD1237">
        <v>0</v>
      </c>
      <c r="AE1237">
        <v>14</v>
      </c>
      <c r="AF1237" t="s">
        <v>4084</v>
      </c>
      <c r="AG1237" t="s">
        <v>4096</v>
      </c>
      <c r="AH1237" t="s">
        <v>67</v>
      </c>
      <c r="AI1237" t="s">
        <v>58</v>
      </c>
      <c r="AJ1237" t="s">
        <v>68</v>
      </c>
      <c r="AK1237" t="s">
        <v>58</v>
      </c>
      <c r="AL1237" t="s">
        <v>84</v>
      </c>
      <c r="AM1237" t="s">
        <v>90</v>
      </c>
    </row>
    <row r="1238" spans="1:39" x14ac:dyDescent="0.25">
      <c r="A1238" t="s">
        <v>8571</v>
      </c>
      <c r="B1238" t="s">
        <v>4250</v>
      </c>
      <c r="C1238" t="s">
        <v>42</v>
      </c>
      <c r="D1238" t="s">
        <v>4251</v>
      </c>
      <c r="E1238" t="s">
        <v>44</v>
      </c>
      <c r="F1238" s="1">
        <v>0.05</v>
      </c>
      <c r="G1238" t="s">
        <v>7534</v>
      </c>
      <c r="H1238">
        <v>3</v>
      </c>
      <c r="I1238" t="s">
        <v>4253</v>
      </c>
      <c r="J1238">
        <v>1800</v>
      </c>
      <c r="K1238">
        <v>259200</v>
      </c>
      <c r="L1238" t="s">
        <v>7535</v>
      </c>
      <c r="O1238" t="s">
        <v>8572</v>
      </c>
      <c r="P1238" t="s">
        <v>4386</v>
      </c>
      <c r="Q1238" t="s">
        <v>4257</v>
      </c>
      <c r="R1238" t="s">
        <v>5468</v>
      </c>
      <c r="S1238" t="s">
        <v>5536</v>
      </c>
      <c r="T1238" t="s">
        <v>5537</v>
      </c>
      <c r="U1238" t="s">
        <v>8563</v>
      </c>
      <c r="X1238">
        <v>43</v>
      </c>
      <c r="Y1238" t="s">
        <v>4390</v>
      </c>
      <c r="Z1238" t="s">
        <v>4390</v>
      </c>
      <c r="AA1238" t="s">
        <v>4390</v>
      </c>
      <c r="AB1238">
        <v>1</v>
      </c>
      <c r="AC1238">
        <v>0.8</v>
      </c>
      <c r="AD1238">
        <v>0</v>
      </c>
      <c r="AE1238">
        <v>8</v>
      </c>
      <c r="AF1238" t="s">
        <v>3568</v>
      </c>
      <c r="AG1238" t="s">
        <v>3587</v>
      </c>
      <c r="AH1238" t="s">
        <v>74</v>
      </c>
      <c r="AI1238" t="s">
        <v>58</v>
      </c>
      <c r="AJ1238" t="s">
        <v>68</v>
      </c>
      <c r="AK1238" t="s">
        <v>58</v>
      </c>
      <c r="AL1238" t="s">
        <v>84</v>
      </c>
      <c r="AM1238" t="s">
        <v>90</v>
      </c>
    </row>
    <row r="1239" spans="1:39" x14ac:dyDescent="0.25">
      <c r="A1239" t="s">
        <v>8571</v>
      </c>
      <c r="B1239" t="s">
        <v>4250</v>
      </c>
      <c r="C1239" t="s">
        <v>42</v>
      </c>
      <c r="D1239" t="s">
        <v>4251</v>
      </c>
      <c r="E1239" t="s">
        <v>44</v>
      </c>
      <c r="F1239" s="1">
        <v>0.05</v>
      </c>
      <c r="G1239" t="s">
        <v>7534</v>
      </c>
      <c r="H1239">
        <v>3</v>
      </c>
      <c r="I1239" t="s">
        <v>4253</v>
      </c>
      <c r="J1239">
        <v>1800</v>
      </c>
      <c r="K1239">
        <v>259200</v>
      </c>
      <c r="L1239" t="s">
        <v>7535</v>
      </c>
      <c r="O1239" t="s">
        <v>8573</v>
      </c>
      <c r="P1239" t="s">
        <v>4307</v>
      </c>
      <c r="Q1239" t="s">
        <v>4257</v>
      </c>
      <c r="R1239" t="s">
        <v>4446</v>
      </c>
      <c r="S1239" t="s">
        <v>6846</v>
      </c>
      <c r="T1239" t="s">
        <v>6847</v>
      </c>
      <c r="U1239" t="s">
        <v>8563</v>
      </c>
      <c r="X1239">
        <v>40</v>
      </c>
      <c r="Y1239" t="s">
        <v>4311</v>
      </c>
      <c r="Z1239" t="s">
        <v>4311</v>
      </c>
      <c r="AA1239" t="s">
        <v>4311</v>
      </c>
      <c r="AB1239">
        <v>1</v>
      </c>
      <c r="AC1239">
        <v>0.8</v>
      </c>
      <c r="AD1239">
        <v>0</v>
      </c>
      <c r="AE1239">
        <v>8</v>
      </c>
      <c r="AF1239" t="s">
        <v>3568</v>
      </c>
      <c r="AG1239" t="s">
        <v>3587</v>
      </c>
      <c r="AH1239" t="s">
        <v>1861</v>
      </c>
      <c r="AI1239" t="s">
        <v>58</v>
      </c>
      <c r="AJ1239" t="s">
        <v>142</v>
      </c>
      <c r="AK1239" t="s">
        <v>58</v>
      </c>
      <c r="AL1239" t="s">
        <v>60</v>
      </c>
      <c r="AM1239" t="s">
        <v>61</v>
      </c>
    </row>
    <row r="1240" spans="1:39" x14ac:dyDescent="0.25">
      <c r="A1240" t="s">
        <v>8571</v>
      </c>
      <c r="B1240" t="s">
        <v>4250</v>
      </c>
      <c r="C1240" t="s">
        <v>42</v>
      </c>
      <c r="D1240" t="s">
        <v>4251</v>
      </c>
      <c r="E1240" t="s">
        <v>44</v>
      </c>
      <c r="F1240" s="1">
        <v>0.05</v>
      </c>
      <c r="G1240" t="s">
        <v>7534</v>
      </c>
      <c r="H1240">
        <v>3</v>
      </c>
      <c r="I1240" t="s">
        <v>4253</v>
      </c>
      <c r="J1240">
        <v>1800</v>
      </c>
      <c r="K1240">
        <v>259200</v>
      </c>
      <c r="L1240" t="s">
        <v>7535</v>
      </c>
      <c r="O1240" t="s">
        <v>8574</v>
      </c>
      <c r="P1240" t="s">
        <v>4280</v>
      </c>
      <c r="Q1240" t="s">
        <v>4257</v>
      </c>
      <c r="R1240" t="s">
        <v>8575</v>
      </c>
      <c r="S1240" t="s">
        <v>8576</v>
      </c>
      <c r="T1240" t="s">
        <v>8577</v>
      </c>
      <c r="U1240" t="s">
        <v>8563</v>
      </c>
      <c r="X1240">
        <v>26</v>
      </c>
      <c r="Y1240" t="s">
        <v>4284</v>
      </c>
      <c r="Z1240" t="s">
        <v>4284</v>
      </c>
      <c r="AA1240" t="s">
        <v>4284</v>
      </c>
      <c r="AB1240">
        <v>1</v>
      </c>
      <c r="AC1240">
        <v>0.8</v>
      </c>
      <c r="AD1240">
        <v>0</v>
      </c>
      <c r="AE1240">
        <v>8</v>
      </c>
      <c r="AF1240" t="s">
        <v>3568</v>
      </c>
      <c r="AG1240" t="s">
        <v>3587</v>
      </c>
      <c r="AH1240" t="s">
        <v>74</v>
      </c>
      <c r="AI1240" t="s">
        <v>58</v>
      </c>
      <c r="AJ1240" t="s">
        <v>68</v>
      </c>
      <c r="AK1240" t="s">
        <v>58</v>
      </c>
      <c r="AL1240" t="s">
        <v>84</v>
      </c>
      <c r="AM1240" t="s">
        <v>90</v>
      </c>
    </row>
    <row r="1241" spans="1:39" x14ac:dyDescent="0.25">
      <c r="A1241" t="s">
        <v>8578</v>
      </c>
      <c r="B1241" t="s">
        <v>4250</v>
      </c>
      <c r="C1241" t="s">
        <v>42</v>
      </c>
      <c r="D1241" t="s">
        <v>4251</v>
      </c>
      <c r="E1241" t="s">
        <v>44</v>
      </c>
      <c r="F1241" s="1">
        <v>0.05</v>
      </c>
      <c r="G1241" t="s">
        <v>8353</v>
      </c>
      <c r="H1241">
        <v>3</v>
      </c>
      <c r="I1241" t="s">
        <v>4253</v>
      </c>
      <c r="J1241">
        <v>1800</v>
      </c>
      <c r="K1241">
        <v>259200</v>
      </c>
      <c r="L1241" t="s">
        <v>8354</v>
      </c>
      <c r="O1241" t="s">
        <v>8579</v>
      </c>
      <c r="P1241" t="s">
        <v>4280</v>
      </c>
      <c r="Q1241" t="s">
        <v>4257</v>
      </c>
      <c r="R1241" t="s">
        <v>5158</v>
      </c>
      <c r="S1241" t="s">
        <v>5845</v>
      </c>
      <c r="T1241" t="s">
        <v>6833</v>
      </c>
      <c r="U1241" t="s">
        <v>8563</v>
      </c>
      <c r="X1241">
        <v>20</v>
      </c>
      <c r="Y1241" t="s">
        <v>4284</v>
      </c>
      <c r="Z1241" t="s">
        <v>4284</v>
      </c>
      <c r="AA1241" t="s">
        <v>4284</v>
      </c>
      <c r="AB1241">
        <v>1</v>
      </c>
      <c r="AC1241">
        <v>0.9</v>
      </c>
      <c r="AD1241">
        <v>1</v>
      </c>
      <c r="AE1241">
        <v>2</v>
      </c>
      <c r="AF1241" t="s">
        <v>3866</v>
      </c>
      <c r="AG1241" t="s">
        <v>3880</v>
      </c>
      <c r="AH1241" t="s">
        <v>74</v>
      </c>
      <c r="AI1241" t="s">
        <v>58</v>
      </c>
      <c r="AJ1241" t="s">
        <v>68</v>
      </c>
      <c r="AK1241" t="s">
        <v>58</v>
      </c>
      <c r="AL1241" t="s">
        <v>84</v>
      </c>
      <c r="AM1241" t="s">
        <v>90</v>
      </c>
    </row>
    <row r="1242" spans="1:39" x14ac:dyDescent="0.25">
      <c r="A1242" t="s">
        <v>8578</v>
      </c>
      <c r="B1242" t="s">
        <v>4250</v>
      </c>
      <c r="C1242" t="s">
        <v>42</v>
      </c>
      <c r="D1242" t="s">
        <v>4251</v>
      </c>
      <c r="E1242" t="s">
        <v>44</v>
      </c>
      <c r="F1242" s="1">
        <v>0.05</v>
      </c>
      <c r="G1242" t="s">
        <v>8353</v>
      </c>
      <c r="H1242">
        <v>3</v>
      </c>
      <c r="I1242" t="s">
        <v>4253</v>
      </c>
      <c r="J1242">
        <v>1800</v>
      </c>
      <c r="K1242">
        <v>259200</v>
      </c>
      <c r="L1242" t="s">
        <v>8354</v>
      </c>
      <c r="O1242" t="s">
        <v>8580</v>
      </c>
      <c r="P1242" t="s">
        <v>4307</v>
      </c>
      <c r="Q1242" t="s">
        <v>4257</v>
      </c>
      <c r="R1242" t="s">
        <v>5503</v>
      </c>
      <c r="S1242" t="s">
        <v>5297</v>
      </c>
      <c r="T1242" t="s">
        <v>5334</v>
      </c>
      <c r="U1242" t="s">
        <v>8563</v>
      </c>
      <c r="X1242">
        <v>43</v>
      </c>
      <c r="Y1242" t="s">
        <v>4311</v>
      </c>
      <c r="Z1242" t="s">
        <v>4311</v>
      </c>
      <c r="AA1242" t="s">
        <v>4311</v>
      </c>
      <c r="AB1242">
        <v>1</v>
      </c>
      <c r="AC1242">
        <v>0.9</v>
      </c>
      <c r="AD1242">
        <v>1</v>
      </c>
      <c r="AE1242">
        <v>2</v>
      </c>
      <c r="AF1242" t="s">
        <v>3866</v>
      </c>
      <c r="AG1242" t="s">
        <v>3880</v>
      </c>
      <c r="AH1242" t="s">
        <v>1861</v>
      </c>
      <c r="AI1242" t="s">
        <v>58</v>
      </c>
      <c r="AJ1242" t="s">
        <v>59</v>
      </c>
      <c r="AK1242" t="s">
        <v>58</v>
      </c>
      <c r="AL1242" t="s">
        <v>60</v>
      </c>
      <c r="AM1242" t="s">
        <v>61</v>
      </c>
    </row>
    <row r="1243" spans="1:39" x14ac:dyDescent="0.25">
      <c r="A1243" t="s">
        <v>8578</v>
      </c>
      <c r="B1243" t="s">
        <v>4250</v>
      </c>
      <c r="C1243" t="s">
        <v>42</v>
      </c>
      <c r="D1243" t="s">
        <v>4251</v>
      </c>
      <c r="E1243" t="s">
        <v>44</v>
      </c>
      <c r="F1243" s="1">
        <v>0.05</v>
      </c>
      <c r="G1243" t="s">
        <v>8353</v>
      </c>
      <c r="H1243">
        <v>3</v>
      </c>
      <c r="I1243" t="s">
        <v>4253</v>
      </c>
      <c r="J1243">
        <v>1800</v>
      </c>
      <c r="K1243">
        <v>259200</v>
      </c>
      <c r="L1243" t="s">
        <v>8354</v>
      </c>
      <c r="O1243" t="s">
        <v>8581</v>
      </c>
      <c r="P1243" t="s">
        <v>4450</v>
      </c>
      <c r="Q1243" t="s">
        <v>4257</v>
      </c>
      <c r="R1243" t="s">
        <v>8582</v>
      </c>
      <c r="S1243" t="s">
        <v>8583</v>
      </c>
      <c r="T1243" t="s">
        <v>8584</v>
      </c>
      <c r="U1243" t="s">
        <v>8563</v>
      </c>
      <c r="X1243">
        <v>29</v>
      </c>
      <c r="Y1243" t="s">
        <v>4454</v>
      </c>
      <c r="Z1243" t="s">
        <v>4454</v>
      </c>
      <c r="AA1243" t="s">
        <v>4454</v>
      </c>
      <c r="AB1243">
        <v>1</v>
      </c>
      <c r="AC1243">
        <v>0.9</v>
      </c>
      <c r="AD1243">
        <v>1</v>
      </c>
      <c r="AE1243">
        <v>2</v>
      </c>
      <c r="AF1243" t="s">
        <v>3866</v>
      </c>
      <c r="AG1243" t="s">
        <v>3880</v>
      </c>
      <c r="AH1243" t="s">
        <v>74</v>
      </c>
      <c r="AI1243" t="s">
        <v>58</v>
      </c>
      <c r="AJ1243" t="s">
        <v>59</v>
      </c>
      <c r="AK1243" t="s">
        <v>58</v>
      </c>
      <c r="AL1243" t="s">
        <v>60</v>
      </c>
      <c r="AM1243" t="s">
        <v>61</v>
      </c>
    </row>
    <row r="1244" spans="1:39" x14ac:dyDescent="0.25">
      <c r="A1244" t="s">
        <v>8585</v>
      </c>
      <c r="B1244" t="s">
        <v>4250</v>
      </c>
      <c r="C1244" t="s">
        <v>42</v>
      </c>
      <c r="D1244" t="s">
        <v>4251</v>
      </c>
      <c r="E1244" t="s">
        <v>44</v>
      </c>
      <c r="F1244" s="1">
        <v>0.05</v>
      </c>
      <c r="G1244" t="s">
        <v>7534</v>
      </c>
      <c r="H1244">
        <v>3</v>
      </c>
      <c r="I1244" t="s">
        <v>4253</v>
      </c>
      <c r="J1244">
        <v>1800</v>
      </c>
      <c r="K1244">
        <v>259200</v>
      </c>
      <c r="L1244" t="s">
        <v>7535</v>
      </c>
      <c r="O1244" t="s">
        <v>8586</v>
      </c>
      <c r="P1244" t="s">
        <v>4280</v>
      </c>
      <c r="Q1244" t="s">
        <v>4257</v>
      </c>
      <c r="R1244" t="s">
        <v>4956</v>
      </c>
      <c r="S1244" t="s">
        <v>5630</v>
      </c>
      <c r="T1244" t="s">
        <v>5631</v>
      </c>
      <c r="U1244" t="s">
        <v>8563</v>
      </c>
      <c r="X1244">
        <v>24</v>
      </c>
      <c r="Y1244" t="s">
        <v>4284</v>
      </c>
      <c r="Z1244" t="s">
        <v>4284</v>
      </c>
      <c r="AA1244" t="s">
        <v>4284</v>
      </c>
      <c r="AB1244">
        <v>1</v>
      </c>
      <c r="AC1244">
        <v>0.8</v>
      </c>
      <c r="AD1244">
        <v>0</v>
      </c>
      <c r="AE1244">
        <v>9</v>
      </c>
      <c r="AF1244" t="s">
        <v>3568</v>
      </c>
      <c r="AG1244" t="s">
        <v>3588</v>
      </c>
      <c r="AH1244" t="s">
        <v>74</v>
      </c>
      <c r="AI1244" t="s">
        <v>58</v>
      </c>
      <c r="AJ1244" t="s">
        <v>68</v>
      </c>
      <c r="AK1244" t="s">
        <v>58</v>
      </c>
      <c r="AL1244" t="s">
        <v>84</v>
      </c>
      <c r="AM1244" t="s">
        <v>90</v>
      </c>
    </row>
    <row r="1245" spans="1:39" x14ac:dyDescent="0.25">
      <c r="A1245" t="s">
        <v>8585</v>
      </c>
      <c r="B1245" t="s">
        <v>4250</v>
      </c>
      <c r="C1245" t="s">
        <v>42</v>
      </c>
      <c r="D1245" t="s">
        <v>4251</v>
      </c>
      <c r="E1245" t="s">
        <v>44</v>
      </c>
      <c r="F1245" s="1">
        <v>0.05</v>
      </c>
      <c r="G1245" t="s">
        <v>7534</v>
      </c>
      <c r="H1245">
        <v>3</v>
      </c>
      <c r="I1245" t="s">
        <v>4253</v>
      </c>
      <c r="J1245">
        <v>1800</v>
      </c>
      <c r="K1245">
        <v>259200</v>
      </c>
      <c r="L1245" t="s">
        <v>7535</v>
      </c>
      <c r="O1245" t="s">
        <v>8587</v>
      </c>
      <c r="P1245" t="s">
        <v>4264</v>
      </c>
      <c r="Q1245" t="s">
        <v>4257</v>
      </c>
      <c r="R1245" t="s">
        <v>8588</v>
      </c>
      <c r="S1245" t="s">
        <v>5715</v>
      </c>
      <c r="T1245" t="s">
        <v>5716</v>
      </c>
      <c r="U1245" t="s">
        <v>8563</v>
      </c>
      <c r="X1245">
        <v>22</v>
      </c>
      <c r="Y1245" t="s">
        <v>4269</v>
      </c>
      <c r="Z1245" t="s">
        <v>4269</v>
      </c>
      <c r="AA1245" t="s">
        <v>4269</v>
      </c>
      <c r="AB1245">
        <v>1</v>
      </c>
      <c r="AC1245">
        <v>0.8</v>
      </c>
      <c r="AD1245">
        <v>0</v>
      </c>
      <c r="AE1245">
        <v>9</v>
      </c>
      <c r="AF1245" t="s">
        <v>3568</v>
      </c>
      <c r="AG1245" t="s">
        <v>3588</v>
      </c>
      <c r="AH1245" t="s">
        <v>74</v>
      </c>
      <c r="AI1245" t="s">
        <v>58</v>
      </c>
      <c r="AJ1245" t="s">
        <v>133</v>
      </c>
      <c r="AK1245" t="s">
        <v>58</v>
      </c>
      <c r="AL1245" t="s">
        <v>84</v>
      </c>
      <c r="AM1245" t="s">
        <v>61</v>
      </c>
    </row>
    <row r="1246" spans="1:39" x14ac:dyDescent="0.25">
      <c r="A1246" t="s">
        <v>8585</v>
      </c>
      <c r="B1246" t="s">
        <v>4250</v>
      </c>
      <c r="C1246" t="s">
        <v>42</v>
      </c>
      <c r="D1246" t="s">
        <v>4251</v>
      </c>
      <c r="E1246" t="s">
        <v>44</v>
      </c>
      <c r="F1246" s="1">
        <v>0.05</v>
      </c>
      <c r="G1246" t="s">
        <v>7534</v>
      </c>
      <c r="H1246">
        <v>3</v>
      </c>
      <c r="I1246" t="s">
        <v>4253</v>
      </c>
      <c r="J1246">
        <v>1800</v>
      </c>
      <c r="K1246">
        <v>259200</v>
      </c>
      <c r="L1246" t="s">
        <v>7535</v>
      </c>
      <c r="O1246" t="s">
        <v>8589</v>
      </c>
      <c r="P1246" t="s">
        <v>4286</v>
      </c>
      <c r="Q1246" t="s">
        <v>4257</v>
      </c>
      <c r="R1246" t="s">
        <v>7331</v>
      </c>
      <c r="S1246" t="s">
        <v>8590</v>
      </c>
      <c r="T1246" t="s">
        <v>8591</v>
      </c>
      <c r="U1246" t="s">
        <v>8563</v>
      </c>
      <c r="X1246">
        <v>14</v>
      </c>
      <c r="Y1246" t="s">
        <v>4290</v>
      </c>
      <c r="Z1246" t="s">
        <v>4290</v>
      </c>
      <c r="AA1246" t="s">
        <v>4290</v>
      </c>
      <c r="AB1246">
        <v>1</v>
      </c>
      <c r="AC1246">
        <v>0.8</v>
      </c>
      <c r="AD1246">
        <v>0</v>
      </c>
      <c r="AE1246">
        <v>9</v>
      </c>
      <c r="AF1246" t="s">
        <v>3568</v>
      </c>
      <c r="AG1246" t="s">
        <v>3588</v>
      </c>
      <c r="AH1246" t="s">
        <v>67</v>
      </c>
      <c r="AI1246" t="s">
        <v>58</v>
      </c>
      <c r="AJ1246" t="s">
        <v>68</v>
      </c>
      <c r="AK1246" t="s">
        <v>58</v>
      </c>
      <c r="AL1246" t="s">
        <v>84</v>
      </c>
      <c r="AM1246" t="s">
        <v>61</v>
      </c>
    </row>
    <row r="1247" spans="1:39" x14ac:dyDescent="0.25">
      <c r="A1247" t="s">
        <v>8592</v>
      </c>
      <c r="B1247" t="s">
        <v>4250</v>
      </c>
      <c r="C1247" t="s">
        <v>42</v>
      </c>
      <c r="D1247" t="s">
        <v>4251</v>
      </c>
      <c r="E1247" t="s">
        <v>44</v>
      </c>
      <c r="F1247" s="1">
        <v>0.05</v>
      </c>
      <c r="G1247" t="s">
        <v>8353</v>
      </c>
      <c r="H1247">
        <v>3</v>
      </c>
      <c r="I1247" t="s">
        <v>4253</v>
      </c>
      <c r="J1247">
        <v>1800</v>
      </c>
      <c r="K1247">
        <v>259200</v>
      </c>
      <c r="L1247" t="s">
        <v>8354</v>
      </c>
      <c r="O1247" t="s">
        <v>8593</v>
      </c>
      <c r="P1247" t="s">
        <v>4307</v>
      </c>
      <c r="Q1247" t="s">
        <v>4257</v>
      </c>
      <c r="R1247" t="s">
        <v>6079</v>
      </c>
      <c r="S1247" t="s">
        <v>8594</v>
      </c>
      <c r="T1247" t="s">
        <v>8595</v>
      </c>
      <c r="U1247" t="s">
        <v>8563</v>
      </c>
      <c r="X1247">
        <v>750</v>
      </c>
      <c r="Y1247" t="s">
        <v>4311</v>
      </c>
      <c r="Z1247" t="s">
        <v>4311</v>
      </c>
      <c r="AA1247" t="s">
        <v>4311</v>
      </c>
      <c r="AB1247">
        <v>1</v>
      </c>
      <c r="AC1247">
        <v>0.9</v>
      </c>
      <c r="AD1247">
        <v>1</v>
      </c>
      <c r="AE1247">
        <v>3</v>
      </c>
      <c r="AF1247" t="s">
        <v>3866</v>
      </c>
      <c r="AG1247" t="s">
        <v>3881</v>
      </c>
      <c r="AH1247" t="s">
        <v>1861</v>
      </c>
      <c r="AI1247" t="s">
        <v>58</v>
      </c>
      <c r="AJ1247" t="s">
        <v>59</v>
      </c>
      <c r="AK1247" t="s">
        <v>58</v>
      </c>
      <c r="AL1247" t="s">
        <v>60</v>
      </c>
      <c r="AM1247" t="s">
        <v>61</v>
      </c>
    </row>
    <row r="1248" spans="1:39" x14ac:dyDescent="0.25">
      <c r="A1248" t="s">
        <v>8592</v>
      </c>
      <c r="B1248" t="s">
        <v>4250</v>
      </c>
      <c r="C1248" t="s">
        <v>42</v>
      </c>
      <c r="D1248" t="s">
        <v>4251</v>
      </c>
      <c r="E1248" t="s">
        <v>44</v>
      </c>
      <c r="F1248" s="1">
        <v>0.05</v>
      </c>
      <c r="G1248" t="s">
        <v>8353</v>
      </c>
      <c r="H1248">
        <v>3</v>
      </c>
      <c r="I1248" t="s">
        <v>4253</v>
      </c>
      <c r="J1248">
        <v>1800</v>
      </c>
      <c r="K1248">
        <v>259200</v>
      </c>
      <c r="L1248" t="s">
        <v>8354</v>
      </c>
      <c r="O1248" t="s">
        <v>8596</v>
      </c>
      <c r="P1248" t="s">
        <v>4415</v>
      </c>
      <c r="Q1248" t="s">
        <v>4257</v>
      </c>
      <c r="R1248" t="s">
        <v>6050</v>
      </c>
      <c r="S1248" t="s">
        <v>8597</v>
      </c>
      <c r="T1248" t="s">
        <v>8598</v>
      </c>
      <c r="U1248" t="s">
        <v>8599</v>
      </c>
      <c r="X1248">
        <v>36</v>
      </c>
      <c r="Y1248" t="s">
        <v>4419</v>
      </c>
      <c r="Z1248" t="s">
        <v>4419</v>
      </c>
      <c r="AA1248" t="s">
        <v>4419</v>
      </c>
      <c r="AB1248">
        <v>1</v>
      </c>
      <c r="AC1248">
        <v>0.9</v>
      </c>
      <c r="AD1248">
        <v>1</v>
      </c>
      <c r="AE1248">
        <v>3</v>
      </c>
      <c r="AF1248" t="s">
        <v>3866</v>
      </c>
      <c r="AG1248" t="s">
        <v>3881</v>
      </c>
      <c r="AH1248" t="s">
        <v>57</v>
      </c>
      <c r="AI1248" t="s">
        <v>58</v>
      </c>
      <c r="AJ1248" t="s">
        <v>68</v>
      </c>
      <c r="AK1248" t="s">
        <v>58</v>
      </c>
      <c r="AL1248" t="s">
        <v>60</v>
      </c>
      <c r="AM1248" t="s">
        <v>61</v>
      </c>
    </row>
    <row r="1249" spans="1:39" x14ac:dyDescent="0.25">
      <c r="A1249" t="s">
        <v>8592</v>
      </c>
      <c r="B1249" t="s">
        <v>4250</v>
      </c>
      <c r="C1249" t="s">
        <v>42</v>
      </c>
      <c r="D1249" t="s">
        <v>4251</v>
      </c>
      <c r="E1249" t="s">
        <v>44</v>
      </c>
      <c r="F1249" s="1">
        <v>0.05</v>
      </c>
      <c r="G1249" t="s">
        <v>8353</v>
      </c>
      <c r="H1249">
        <v>3</v>
      </c>
      <c r="I1249" t="s">
        <v>4253</v>
      </c>
      <c r="J1249">
        <v>1800</v>
      </c>
      <c r="K1249">
        <v>259200</v>
      </c>
      <c r="L1249" t="s">
        <v>8354</v>
      </c>
      <c r="O1249" t="s">
        <v>8600</v>
      </c>
      <c r="P1249" t="s">
        <v>4256</v>
      </c>
      <c r="Q1249" t="s">
        <v>4257</v>
      </c>
      <c r="R1249" t="s">
        <v>5424</v>
      </c>
      <c r="S1249" t="s">
        <v>7863</v>
      </c>
      <c r="T1249" t="s">
        <v>8601</v>
      </c>
      <c r="U1249" t="s">
        <v>8563</v>
      </c>
      <c r="X1249">
        <v>27</v>
      </c>
      <c r="Y1249" t="s">
        <v>4262</v>
      </c>
      <c r="Z1249" t="s">
        <v>4262</v>
      </c>
      <c r="AA1249" t="s">
        <v>4262</v>
      </c>
      <c r="AB1249">
        <v>1</v>
      </c>
      <c r="AC1249">
        <v>0.9</v>
      </c>
      <c r="AD1249">
        <v>1</v>
      </c>
      <c r="AE1249">
        <v>3</v>
      </c>
      <c r="AF1249" t="s">
        <v>3866</v>
      </c>
      <c r="AG1249" t="s">
        <v>3881</v>
      </c>
      <c r="AH1249" t="s">
        <v>67</v>
      </c>
      <c r="AI1249" t="s">
        <v>58</v>
      </c>
      <c r="AJ1249" t="s">
        <v>68</v>
      </c>
      <c r="AK1249" t="s">
        <v>58</v>
      </c>
      <c r="AL1249" t="s">
        <v>84</v>
      </c>
      <c r="AM1249" t="s">
        <v>90</v>
      </c>
    </row>
    <row r="1250" spans="1:39" x14ac:dyDescent="0.25">
      <c r="A1250" t="s">
        <v>8602</v>
      </c>
      <c r="B1250" t="s">
        <v>4250</v>
      </c>
      <c r="C1250" t="s">
        <v>42</v>
      </c>
      <c r="D1250" t="s">
        <v>4251</v>
      </c>
      <c r="E1250" t="s">
        <v>44</v>
      </c>
      <c r="F1250" s="1">
        <v>0.05</v>
      </c>
      <c r="G1250" t="s">
        <v>8279</v>
      </c>
      <c r="H1250">
        <v>3</v>
      </c>
      <c r="I1250" t="s">
        <v>4253</v>
      </c>
      <c r="J1250">
        <v>1800</v>
      </c>
      <c r="K1250">
        <v>259200</v>
      </c>
      <c r="L1250" t="s">
        <v>8280</v>
      </c>
      <c r="O1250" t="s">
        <v>8603</v>
      </c>
      <c r="P1250" t="s">
        <v>4280</v>
      </c>
      <c r="Q1250" t="s">
        <v>4257</v>
      </c>
      <c r="R1250" t="s">
        <v>8604</v>
      </c>
      <c r="S1250" t="s">
        <v>6483</v>
      </c>
      <c r="T1250" t="s">
        <v>8605</v>
      </c>
      <c r="U1250" t="s">
        <v>8563</v>
      </c>
      <c r="X1250">
        <v>20</v>
      </c>
      <c r="Y1250" t="s">
        <v>4284</v>
      </c>
      <c r="Z1250" t="s">
        <v>4284</v>
      </c>
      <c r="AA1250" t="s">
        <v>4284</v>
      </c>
      <c r="AB1250">
        <v>1</v>
      </c>
      <c r="AC1250">
        <v>0.7</v>
      </c>
      <c r="AD1250">
        <v>1</v>
      </c>
      <c r="AE1250">
        <v>15</v>
      </c>
      <c r="AF1250" t="s">
        <v>4084</v>
      </c>
      <c r="AG1250" t="s">
        <v>4097</v>
      </c>
      <c r="AH1250" t="s">
        <v>74</v>
      </c>
      <c r="AI1250" t="s">
        <v>58</v>
      </c>
      <c r="AJ1250" t="s">
        <v>68</v>
      </c>
      <c r="AK1250" t="s">
        <v>58</v>
      </c>
      <c r="AL1250" t="s">
        <v>84</v>
      </c>
      <c r="AM1250" t="s">
        <v>90</v>
      </c>
    </row>
    <row r="1251" spans="1:39" x14ac:dyDescent="0.25">
      <c r="A1251" t="s">
        <v>8602</v>
      </c>
      <c r="B1251" t="s">
        <v>4250</v>
      </c>
      <c r="C1251" t="s">
        <v>42</v>
      </c>
      <c r="D1251" t="s">
        <v>4251</v>
      </c>
      <c r="E1251" t="s">
        <v>44</v>
      </c>
      <c r="F1251" s="1">
        <v>0.05</v>
      </c>
      <c r="G1251" t="s">
        <v>8279</v>
      </c>
      <c r="H1251">
        <v>3</v>
      </c>
      <c r="I1251" t="s">
        <v>4253</v>
      </c>
      <c r="J1251">
        <v>1800</v>
      </c>
      <c r="K1251">
        <v>259200</v>
      </c>
      <c r="L1251" t="s">
        <v>8280</v>
      </c>
      <c r="O1251" t="s">
        <v>8606</v>
      </c>
      <c r="P1251" t="s">
        <v>5196</v>
      </c>
      <c r="Q1251" t="s">
        <v>4257</v>
      </c>
      <c r="R1251" t="s">
        <v>8607</v>
      </c>
      <c r="S1251" t="s">
        <v>6362</v>
      </c>
      <c r="T1251" t="s">
        <v>6363</v>
      </c>
      <c r="U1251" t="s">
        <v>8599</v>
      </c>
      <c r="X1251">
        <v>52</v>
      </c>
      <c r="Y1251" t="s">
        <v>5200</v>
      </c>
      <c r="Z1251" t="s">
        <v>5200</v>
      </c>
      <c r="AA1251" t="s">
        <v>5200</v>
      </c>
      <c r="AB1251">
        <v>1</v>
      </c>
      <c r="AC1251">
        <v>0.7</v>
      </c>
      <c r="AD1251">
        <v>1</v>
      </c>
      <c r="AE1251">
        <v>15</v>
      </c>
      <c r="AF1251" t="s">
        <v>4084</v>
      </c>
      <c r="AG1251" t="s">
        <v>4097</v>
      </c>
      <c r="AH1251" t="s">
        <v>67</v>
      </c>
      <c r="AI1251" t="s">
        <v>58</v>
      </c>
      <c r="AJ1251" t="s">
        <v>75</v>
      </c>
      <c r="AK1251" t="s">
        <v>58</v>
      </c>
      <c r="AL1251" t="s">
        <v>84</v>
      </c>
      <c r="AM1251" t="s">
        <v>90</v>
      </c>
    </row>
    <row r="1252" spans="1:39" x14ac:dyDescent="0.25">
      <c r="A1252" t="s">
        <v>8602</v>
      </c>
      <c r="B1252" t="s">
        <v>4250</v>
      </c>
      <c r="C1252" t="s">
        <v>42</v>
      </c>
      <c r="D1252" t="s">
        <v>4251</v>
      </c>
      <c r="E1252" t="s">
        <v>44</v>
      </c>
      <c r="F1252" s="1">
        <v>0.05</v>
      </c>
      <c r="G1252" t="s">
        <v>8279</v>
      </c>
      <c r="H1252">
        <v>3</v>
      </c>
      <c r="I1252" t="s">
        <v>4253</v>
      </c>
      <c r="J1252">
        <v>1800</v>
      </c>
      <c r="K1252">
        <v>259200</v>
      </c>
      <c r="L1252" t="s">
        <v>8280</v>
      </c>
      <c r="O1252" t="s">
        <v>8608</v>
      </c>
      <c r="P1252" t="s">
        <v>4307</v>
      </c>
      <c r="Q1252" t="s">
        <v>4257</v>
      </c>
      <c r="R1252" t="s">
        <v>6263</v>
      </c>
      <c r="S1252" t="s">
        <v>8609</v>
      </c>
      <c r="T1252" t="s">
        <v>8610</v>
      </c>
      <c r="U1252" t="s">
        <v>8611</v>
      </c>
      <c r="X1252">
        <v>41</v>
      </c>
      <c r="Y1252" t="s">
        <v>4311</v>
      </c>
      <c r="Z1252" t="s">
        <v>4311</v>
      </c>
      <c r="AA1252" t="s">
        <v>4311</v>
      </c>
      <c r="AB1252">
        <v>1</v>
      </c>
      <c r="AC1252">
        <v>0.7</v>
      </c>
      <c r="AD1252">
        <v>1</v>
      </c>
      <c r="AE1252">
        <v>15</v>
      </c>
      <c r="AF1252" t="s">
        <v>4084</v>
      </c>
      <c r="AG1252" t="s">
        <v>4097</v>
      </c>
      <c r="AH1252" t="s">
        <v>1861</v>
      </c>
      <c r="AI1252" t="s">
        <v>58</v>
      </c>
      <c r="AJ1252" t="s">
        <v>59</v>
      </c>
      <c r="AK1252" t="s">
        <v>58</v>
      </c>
      <c r="AL1252" t="s">
        <v>60</v>
      </c>
      <c r="AM1252" t="s">
        <v>61</v>
      </c>
    </row>
    <row r="1253" spans="1:39" x14ac:dyDescent="0.25">
      <c r="A1253" t="s">
        <v>8612</v>
      </c>
      <c r="B1253" t="s">
        <v>4250</v>
      </c>
      <c r="C1253" t="s">
        <v>42</v>
      </c>
      <c r="D1253" t="s">
        <v>4251</v>
      </c>
      <c r="E1253" t="s">
        <v>44</v>
      </c>
      <c r="F1253" s="1">
        <v>0.05</v>
      </c>
      <c r="G1253" t="s">
        <v>8431</v>
      </c>
      <c r="H1253">
        <v>3</v>
      </c>
      <c r="I1253" t="s">
        <v>4253</v>
      </c>
      <c r="J1253">
        <v>1800</v>
      </c>
      <c r="K1253">
        <v>259200</v>
      </c>
      <c r="L1253" t="s">
        <v>8432</v>
      </c>
      <c r="O1253" t="s">
        <v>8613</v>
      </c>
      <c r="P1253" t="s">
        <v>4286</v>
      </c>
      <c r="Q1253" t="s">
        <v>4257</v>
      </c>
      <c r="R1253" t="s">
        <v>4288</v>
      </c>
      <c r="S1253" t="s">
        <v>4294</v>
      </c>
      <c r="T1253" t="s">
        <v>4295</v>
      </c>
      <c r="U1253" t="s">
        <v>8599</v>
      </c>
      <c r="X1253">
        <v>22</v>
      </c>
      <c r="Y1253" t="s">
        <v>4290</v>
      </c>
      <c r="Z1253" t="s">
        <v>4290</v>
      </c>
      <c r="AA1253" t="s">
        <v>4290</v>
      </c>
      <c r="AB1253">
        <v>1</v>
      </c>
      <c r="AC1253">
        <v>0.8</v>
      </c>
      <c r="AD1253">
        <v>1</v>
      </c>
      <c r="AE1253">
        <v>10</v>
      </c>
      <c r="AF1253" t="s">
        <v>3568</v>
      </c>
      <c r="AG1253" t="s">
        <v>3575</v>
      </c>
      <c r="AH1253" t="s">
        <v>67</v>
      </c>
      <c r="AI1253" t="s">
        <v>58</v>
      </c>
      <c r="AJ1253" t="s">
        <v>75</v>
      </c>
      <c r="AK1253" t="s">
        <v>58</v>
      </c>
      <c r="AL1253" t="s">
        <v>84</v>
      </c>
      <c r="AM1253" t="s">
        <v>61</v>
      </c>
    </row>
    <row r="1254" spans="1:39" x14ac:dyDescent="0.25">
      <c r="A1254" t="s">
        <v>8612</v>
      </c>
      <c r="B1254" t="s">
        <v>4250</v>
      </c>
      <c r="C1254" t="s">
        <v>42</v>
      </c>
      <c r="D1254" t="s">
        <v>4251</v>
      </c>
      <c r="E1254" t="s">
        <v>44</v>
      </c>
      <c r="F1254" s="1">
        <v>0.05</v>
      </c>
      <c r="G1254" t="s">
        <v>8431</v>
      </c>
      <c r="H1254">
        <v>3</v>
      </c>
      <c r="I1254" t="s">
        <v>4253</v>
      </c>
      <c r="J1254">
        <v>1800</v>
      </c>
      <c r="K1254">
        <v>259200</v>
      </c>
      <c r="L1254" t="s">
        <v>8432</v>
      </c>
      <c r="O1254" t="s">
        <v>8614</v>
      </c>
      <c r="P1254" t="s">
        <v>4386</v>
      </c>
      <c r="Q1254" t="s">
        <v>4257</v>
      </c>
      <c r="R1254" t="s">
        <v>5695</v>
      </c>
      <c r="S1254" t="s">
        <v>7052</v>
      </c>
      <c r="T1254" t="s">
        <v>7053</v>
      </c>
      <c r="U1254" t="s">
        <v>8599</v>
      </c>
      <c r="X1254">
        <v>21</v>
      </c>
      <c r="Y1254" t="s">
        <v>4390</v>
      </c>
      <c r="Z1254" t="s">
        <v>4390</v>
      </c>
      <c r="AA1254" t="s">
        <v>4390</v>
      </c>
      <c r="AB1254">
        <v>1</v>
      </c>
      <c r="AC1254">
        <v>0.8</v>
      </c>
      <c r="AD1254">
        <v>1</v>
      </c>
      <c r="AE1254">
        <v>10</v>
      </c>
      <c r="AF1254" t="s">
        <v>3568</v>
      </c>
      <c r="AG1254" t="s">
        <v>3575</v>
      </c>
      <c r="AH1254" t="s">
        <v>74</v>
      </c>
      <c r="AI1254" t="s">
        <v>58</v>
      </c>
      <c r="AJ1254" t="s">
        <v>68</v>
      </c>
      <c r="AK1254" t="s">
        <v>58</v>
      </c>
      <c r="AL1254" t="s">
        <v>84</v>
      </c>
      <c r="AM1254" t="s">
        <v>90</v>
      </c>
    </row>
    <row r="1255" spans="1:39" x14ac:dyDescent="0.25">
      <c r="A1255" t="s">
        <v>8612</v>
      </c>
      <c r="B1255" t="s">
        <v>4250</v>
      </c>
      <c r="C1255" t="s">
        <v>42</v>
      </c>
      <c r="D1255" t="s">
        <v>4251</v>
      </c>
      <c r="E1255" t="s">
        <v>44</v>
      </c>
      <c r="F1255" s="1">
        <v>0.05</v>
      </c>
      <c r="G1255" t="s">
        <v>8431</v>
      </c>
      <c r="H1255">
        <v>3</v>
      </c>
      <c r="I1255" t="s">
        <v>4253</v>
      </c>
      <c r="J1255">
        <v>1800</v>
      </c>
      <c r="K1255">
        <v>259200</v>
      </c>
      <c r="L1255" t="s">
        <v>8432</v>
      </c>
      <c r="O1255" t="s">
        <v>8615</v>
      </c>
      <c r="P1255" t="s">
        <v>4280</v>
      </c>
      <c r="Q1255" t="s">
        <v>4257</v>
      </c>
      <c r="R1255" t="s">
        <v>4467</v>
      </c>
      <c r="S1255" t="s">
        <v>4468</v>
      </c>
      <c r="T1255" t="s">
        <v>4469</v>
      </c>
      <c r="U1255" t="s">
        <v>8611</v>
      </c>
      <c r="X1255">
        <v>23</v>
      </c>
      <c r="Y1255" t="s">
        <v>4284</v>
      </c>
      <c r="Z1255" t="s">
        <v>4284</v>
      </c>
      <c r="AA1255" t="s">
        <v>4284</v>
      </c>
      <c r="AB1255">
        <v>1</v>
      </c>
      <c r="AC1255">
        <v>0.8</v>
      </c>
      <c r="AD1255">
        <v>1</v>
      </c>
      <c r="AE1255">
        <v>10</v>
      </c>
      <c r="AF1255" t="s">
        <v>3568</v>
      </c>
      <c r="AG1255" t="s">
        <v>3575</v>
      </c>
      <c r="AH1255" t="s">
        <v>74</v>
      </c>
      <c r="AI1255" t="s">
        <v>58</v>
      </c>
      <c r="AJ1255" t="s">
        <v>68</v>
      </c>
      <c r="AK1255" t="s">
        <v>58</v>
      </c>
      <c r="AL1255" t="s">
        <v>84</v>
      </c>
      <c r="AM1255" t="s">
        <v>90</v>
      </c>
    </row>
    <row r="1256" spans="1:39" x14ac:dyDescent="0.25">
      <c r="A1256" t="s">
        <v>8616</v>
      </c>
      <c r="B1256" t="s">
        <v>4250</v>
      </c>
      <c r="C1256" t="s">
        <v>42</v>
      </c>
      <c r="D1256" t="s">
        <v>4251</v>
      </c>
      <c r="E1256" t="s">
        <v>44</v>
      </c>
      <c r="F1256" s="1">
        <v>0.05</v>
      </c>
      <c r="G1256" t="s">
        <v>8279</v>
      </c>
      <c r="H1256">
        <v>4</v>
      </c>
      <c r="I1256" t="s">
        <v>4253</v>
      </c>
      <c r="J1256">
        <v>1800</v>
      </c>
      <c r="K1256">
        <v>259200</v>
      </c>
      <c r="L1256" t="s">
        <v>8617</v>
      </c>
      <c r="O1256" t="s">
        <v>8618</v>
      </c>
      <c r="P1256" t="s">
        <v>5048</v>
      </c>
      <c r="Q1256" t="s">
        <v>4257</v>
      </c>
      <c r="R1256" t="s">
        <v>7720</v>
      </c>
      <c r="S1256" t="s">
        <v>7251</v>
      </c>
      <c r="T1256" t="s">
        <v>8619</v>
      </c>
      <c r="U1256" t="s">
        <v>8611</v>
      </c>
      <c r="X1256">
        <v>18</v>
      </c>
      <c r="Y1256" t="s">
        <v>4642</v>
      </c>
      <c r="Z1256" t="s">
        <v>4642</v>
      </c>
      <c r="AA1256" t="s">
        <v>4642</v>
      </c>
      <c r="AB1256">
        <v>1</v>
      </c>
      <c r="AC1256">
        <v>0.8</v>
      </c>
      <c r="AD1256">
        <v>1</v>
      </c>
      <c r="AE1256">
        <v>1</v>
      </c>
      <c r="AF1256" t="s">
        <v>4107</v>
      </c>
      <c r="AG1256" t="s">
        <v>4115</v>
      </c>
      <c r="AH1256" t="s">
        <v>74</v>
      </c>
      <c r="AI1256" t="s">
        <v>58</v>
      </c>
      <c r="AJ1256" t="s">
        <v>75</v>
      </c>
      <c r="AK1256" t="s">
        <v>58</v>
      </c>
      <c r="AL1256" t="s">
        <v>60</v>
      </c>
      <c r="AM1256" t="s">
        <v>61</v>
      </c>
    </row>
    <row r="1257" spans="1:39" x14ac:dyDescent="0.25">
      <c r="A1257" t="s">
        <v>8616</v>
      </c>
      <c r="B1257" t="s">
        <v>4250</v>
      </c>
      <c r="C1257" t="s">
        <v>42</v>
      </c>
      <c r="D1257" t="s">
        <v>4251</v>
      </c>
      <c r="E1257" t="s">
        <v>44</v>
      </c>
      <c r="F1257" s="1">
        <v>0.05</v>
      </c>
      <c r="G1257" t="s">
        <v>8279</v>
      </c>
      <c r="H1257">
        <v>4</v>
      </c>
      <c r="I1257" t="s">
        <v>4253</v>
      </c>
      <c r="J1257">
        <v>1800</v>
      </c>
      <c r="K1257">
        <v>259200</v>
      </c>
      <c r="L1257" t="s">
        <v>8617</v>
      </c>
      <c r="O1257" t="s">
        <v>8620</v>
      </c>
      <c r="P1257" t="s">
        <v>4781</v>
      </c>
      <c r="Q1257" t="s">
        <v>4257</v>
      </c>
      <c r="R1257" t="s">
        <v>8621</v>
      </c>
      <c r="S1257" t="s">
        <v>8622</v>
      </c>
      <c r="T1257" t="s">
        <v>8623</v>
      </c>
      <c r="U1257" t="s">
        <v>6114</v>
      </c>
      <c r="X1257">
        <v>18</v>
      </c>
      <c r="Y1257" t="s">
        <v>4785</v>
      </c>
      <c r="Z1257" t="s">
        <v>4785</v>
      </c>
      <c r="AA1257" t="s">
        <v>4785</v>
      </c>
      <c r="AB1257">
        <v>1</v>
      </c>
      <c r="AC1257">
        <v>0.8</v>
      </c>
      <c r="AD1257">
        <v>1</v>
      </c>
      <c r="AE1257">
        <v>1</v>
      </c>
      <c r="AF1257" t="s">
        <v>4107</v>
      </c>
      <c r="AG1257" t="s">
        <v>4115</v>
      </c>
      <c r="AH1257" t="s">
        <v>67</v>
      </c>
      <c r="AI1257" t="s">
        <v>58</v>
      </c>
      <c r="AJ1257" t="s">
        <v>133</v>
      </c>
      <c r="AK1257" t="s">
        <v>58</v>
      </c>
      <c r="AL1257" t="s">
        <v>84</v>
      </c>
      <c r="AM1257" t="s">
        <v>61</v>
      </c>
    </row>
    <row r="1258" spans="1:39" x14ac:dyDescent="0.25">
      <c r="A1258" t="s">
        <v>8616</v>
      </c>
      <c r="B1258" t="s">
        <v>4250</v>
      </c>
      <c r="C1258" t="s">
        <v>42</v>
      </c>
      <c r="D1258" t="s">
        <v>4251</v>
      </c>
      <c r="E1258" t="s">
        <v>44</v>
      </c>
      <c r="F1258" s="1">
        <v>0.05</v>
      </c>
      <c r="G1258" t="s">
        <v>8279</v>
      </c>
      <c r="H1258">
        <v>4</v>
      </c>
      <c r="I1258" t="s">
        <v>4253</v>
      </c>
      <c r="J1258">
        <v>1800</v>
      </c>
      <c r="K1258">
        <v>259200</v>
      </c>
      <c r="L1258" t="s">
        <v>8617</v>
      </c>
      <c r="O1258" t="s">
        <v>8624</v>
      </c>
      <c r="P1258" t="s">
        <v>4623</v>
      </c>
      <c r="Q1258" t="s">
        <v>4257</v>
      </c>
      <c r="R1258" t="s">
        <v>8625</v>
      </c>
      <c r="S1258" t="s">
        <v>6693</v>
      </c>
      <c r="T1258" t="s">
        <v>8095</v>
      </c>
      <c r="U1258" t="s">
        <v>8611</v>
      </c>
      <c r="X1258">
        <v>20</v>
      </c>
      <c r="Y1258" t="s">
        <v>4627</v>
      </c>
      <c r="Z1258" t="s">
        <v>4627</v>
      </c>
      <c r="AA1258" t="s">
        <v>4627</v>
      </c>
      <c r="AB1258">
        <v>1</v>
      </c>
      <c r="AC1258">
        <v>0.8</v>
      </c>
      <c r="AD1258">
        <v>1</v>
      </c>
      <c r="AE1258">
        <v>1</v>
      </c>
      <c r="AF1258" t="s">
        <v>4107</v>
      </c>
      <c r="AG1258" t="s">
        <v>4115</v>
      </c>
      <c r="AH1258" t="s">
        <v>67</v>
      </c>
      <c r="AI1258" t="s">
        <v>58</v>
      </c>
      <c r="AJ1258" t="s">
        <v>68</v>
      </c>
      <c r="AK1258" t="s">
        <v>58</v>
      </c>
      <c r="AL1258" t="s">
        <v>84</v>
      </c>
      <c r="AM1258" t="s">
        <v>61</v>
      </c>
    </row>
    <row r="1259" spans="1:39" x14ac:dyDescent="0.25">
      <c r="A1259" t="s">
        <v>8626</v>
      </c>
      <c r="B1259" t="s">
        <v>4250</v>
      </c>
      <c r="C1259" t="s">
        <v>42</v>
      </c>
      <c r="D1259" t="s">
        <v>4251</v>
      </c>
      <c r="E1259" t="s">
        <v>44</v>
      </c>
      <c r="F1259" s="1">
        <v>0.05</v>
      </c>
      <c r="G1259" t="s">
        <v>8431</v>
      </c>
      <c r="H1259">
        <v>3</v>
      </c>
      <c r="I1259" t="s">
        <v>4253</v>
      </c>
      <c r="J1259">
        <v>1800</v>
      </c>
      <c r="K1259">
        <v>259200</v>
      </c>
      <c r="L1259" t="s">
        <v>8432</v>
      </c>
      <c r="O1259" t="s">
        <v>8627</v>
      </c>
      <c r="P1259" t="s">
        <v>4271</v>
      </c>
      <c r="Q1259" t="s">
        <v>4257</v>
      </c>
      <c r="R1259" t="s">
        <v>8628</v>
      </c>
      <c r="S1259" t="s">
        <v>7326</v>
      </c>
      <c r="T1259" t="s">
        <v>7327</v>
      </c>
      <c r="U1259" t="s">
        <v>8611</v>
      </c>
      <c r="X1259">
        <v>36</v>
      </c>
      <c r="Y1259" t="s">
        <v>4275</v>
      </c>
      <c r="Z1259" t="s">
        <v>4275</v>
      </c>
      <c r="AA1259" t="s">
        <v>4275</v>
      </c>
      <c r="AB1259">
        <v>1</v>
      </c>
      <c r="AC1259">
        <v>0.8</v>
      </c>
      <c r="AD1259">
        <v>1</v>
      </c>
      <c r="AE1259">
        <v>11</v>
      </c>
      <c r="AF1259" t="s">
        <v>3568</v>
      </c>
      <c r="AG1259" t="s">
        <v>3576</v>
      </c>
      <c r="AH1259" t="s">
        <v>74</v>
      </c>
      <c r="AI1259" t="s">
        <v>58</v>
      </c>
      <c r="AJ1259" t="s">
        <v>142</v>
      </c>
      <c r="AK1259" t="s">
        <v>58</v>
      </c>
      <c r="AL1259" t="s">
        <v>84</v>
      </c>
      <c r="AM1259" t="s">
        <v>61</v>
      </c>
    </row>
    <row r="1260" spans="1:39" x14ac:dyDescent="0.25">
      <c r="A1260" t="s">
        <v>8626</v>
      </c>
      <c r="B1260" t="s">
        <v>4250</v>
      </c>
      <c r="C1260" t="s">
        <v>42</v>
      </c>
      <c r="D1260" t="s">
        <v>4251</v>
      </c>
      <c r="E1260" t="s">
        <v>44</v>
      </c>
      <c r="F1260" s="1">
        <v>0.05</v>
      </c>
      <c r="G1260" t="s">
        <v>8431</v>
      </c>
      <c r="H1260">
        <v>3</v>
      </c>
      <c r="I1260" t="s">
        <v>4253</v>
      </c>
      <c r="J1260">
        <v>1800</v>
      </c>
      <c r="K1260">
        <v>259200</v>
      </c>
      <c r="L1260" t="s">
        <v>8432</v>
      </c>
      <c r="O1260" t="s">
        <v>8629</v>
      </c>
      <c r="P1260" t="s">
        <v>5048</v>
      </c>
      <c r="Q1260" t="s">
        <v>4257</v>
      </c>
      <c r="R1260" t="s">
        <v>8204</v>
      </c>
      <c r="S1260" t="s">
        <v>5660</v>
      </c>
      <c r="T1260" t="s">
        <v>8630</v>
      </c>
      <c r="U1260" t="s">
        <v>8611</v>
      </c>
      <c r="X1260">
        <v>38</v>
      </c>
      <c r="Y1260" t="s">
        <v>4642</v>
      </c>
      <c r="Z1260" t="s">
        <v>4642</v>
      </c>
      <c r="AA1260" t="s">
        <v>4642</v>
      </c>
      <c r="AB1260">
        <v>1</v>
      </c>
      <c r="AC1260">
        <v>0.8</v>
      </c>
      <c r="AD1260">
        <v>1</v>
      </c>
      <c r="AE1260">
        <v>11</v>
      </c>
      <c r="AF1260" t="s">
        <v>3568</v>
      </c>
      <c r="AG1260" t="s">
        <v>3576</v>
      </c>
      <c r="AH1260" t="s">
        <v>74</v>
      </c>
      <c r="AI1260" t="s">
        <v>58</v>
      </c>
      <c r="AJ1260" t="s">
        <v>68</v>
      </c>
      <c r="AK1260" t="s">
        <v>58</v>
      </c>
      <c r="AL1260" t="s">
        <v>60</v>
      </c>
      <c r="AM1260" t="s">
        <v>61</v>
      </c>
    </row>
    <row r="1261" spans="1:39" x14ac:dyDescent="0.25">
      <c r="A1261" t="s">
        <v>8626</v>
      </c>
      <c r="B1261" t="s">
        <v>4250</v>
      </c>
      <c r="C1261" t="s">
        <v>42</v>
      </c>
      <c r="D1261" t="s">
        <v>4251</v>
      </c>
      <c r="E1261" t="s">
        <v>44</v>
      </c>
      <c r="F1261" s="1">
        <v>0.05</v>
      </c>
      <c r="G1261" t="s">
        <v>8431</v>
      </c>
      <c r="H1261">
        <v>3</v>
      </c>
      <c r="I1261" t="s">
        <v>4253</v>
      </c>
      <c r="J1261">
        <v>1800</v>
      </c>
      <c r="K1261">
        <v>259200</v>
      </c>
      <c r="L1261" t="s">
        <v>8432</v>
      </c>
      <c r="O1261" t="s">
        <v>8631</v>
      </c>
      <c r="P1261" t="s">
        <v>4338</v>
      </c>
      <c r="Q1261" t="s">
        <v>4257</v>
      </c>
      <c r="R1261" t="s">
        <v>8443</v>
      </c>
      <c r="S1261" t="s">
        <v>4398</v>
      </c>
      <c r="T1261" t="s">
        <v>4399</v>
      </c>
      <c r="U1261" t="s">
        <v>8611</v>
      </c>
      <c r="X1261">
        <v>360</v>
      </c>
      <c r="Y1261" t="s">
        <v>4342</v>
      </c>
      <c r="Z1261" t="s">
        <v>4342</v>
      </c>
      <c r="AA1261" t="s">
        <v>4342</v>
      </c>
      <c r="AB1261">
        <v>1</v>
      </c>
      <c r="AC1261">
        <v>0.8</v>
      </c>
      <c r="AD1261">
        <v>1</v>
      </c>
      <c r="AE1261">
        <v>11</v>
      </c>
      <c r="AF1261" t="s">
        <v>3568</v>
      </c>
      <c r="AG1261" t="s">
        <v>3576</v>
      </c>
      <c r="AH1261" t="s">
        <v>74</v>
      </c>
      <c r="AI1261" t="s">
        <v>58</v>
      </c>
      <c r="AJ1261" t="s">
        <v>142</v>
      </c>
      <c r="AK1261" t="s">
        <v>58</v>
      </c>
      <c r="AL1261" t="s">
        <v>84</v>
      </c>
      <c r="AM1261" t="s">
        <v>61</v>
      </c>
    </row>
    <row r="1262" spans="1:39" x14ac:dyDescent="0.25">
      <c r="A1262" t="s">
        <v>8632</v>
      </c>
      <c r="B1262" t="s">
        <v>4250</v>
      </c>
      <c r="C1262" t="s">
        <v>42</v>
      </c>
      <c r="D1262" t="s">
        <v>4251</v>
      </c>
      <c r="E1262" t="s">
        <v>44</v>
      </c>
      <c r="F1262" s="1">
        <v>0.05</v>
      </c>
      <c r="G1262" t="s">
        <v>8353</v>
      </c>
      <c r="H1262">
        <v>3</v>
      </c>
      <c r="I1262" t="s">
        <v>4253</v>
      </c>
      <c r="J1262">
        <v>1800</v>
      </c>
      <c r="K1262">
        <v>259200</v>
      </c>
      <c r="L1262" t="s">
        <v>8354</v>
      </c>
      <c r="O1262" t="s">
        <v>8633</v>
      </c>
      <c r="P1262" t="s">
        <v>4540</v>
      </c>
      <c r="Q1262" t="s">
        <v>4257</v>
      </c>
      <c r="R1262" t="s">
        <v>4606</v>
      </c>
      <c r="S1262" t="s">
        <v>4704</v>
      </c>
      <c r="T1262" t="s">
        <v>6889</v>
      </c>
      <c r="U1262" t="s">
        <v>8611</v>
      </c>
      <c r="X1262">
        <v>54</v>
      </c>
      <c r="Y1262" t="s">
        <v>4544</v>
      </c>
      <c r="Z1262" t="s">
        <v>4544</v>
      </c>
      <c r="AA1262" t="s">
        <v>4544</v>
      </c>
      <c r="AB1262">
        <v>1</v>
      </c>
      <c r="AC1262">
        <v>0.9</v>
      </c>
      <c r="AD1262">
        <v>1</v>
      </c>
      <c r="AE1262">
        <v>4</v>
      </c>
      <c r="AF1262" t="s">
        <v>3866</v>
      </c>
      <c r="AG1262" t="s">
        <v>3767</v>
      </c>
      <c r="AH1262" t="s">
        <v>74</v>
      </c>
      <c r="AI1262" t="s">
        <v>58</v>
      </c>
      <c r="AJ1262" t="s">
        <v>68</v>
      </c>
      <c r="AK1262" t="s">
        <v>58</v>
      </c>
      <c r="AL1262" t="s">
        <v>84</v>
      </c>
      <c r="AM1262" t="s">
        <v>90</v>
      </c>
    </row>
    <row r="1263" spans="1:39" x14ac:dyDescent="0.25">
      <c r="A1263" t="s">
        <v>8632</v>
      </c>
      <c r="B1263" t="s">
        <v>4250</v>
      </c>
      <c r="C1263" t="s">
        <v>42</v>
      </c>
      <c r="D1263" t="s">
        <v>4251</v>
      </c>
      <c r="E1263" t="s">
        <v>44</v>
      </c>
      <c r="F1263" s="1">
        <v>0.05</v>
      </c>
      <c r="G1263" t="s">
        <v>8353</v>
      </c>
      <c r="H1263">
        <v>3</v>
      </c>
      <c r="I1263" t="s">
        <v>4253</v>
      </c>
      <c r="J1263">
        <v>1800</v>
      </c>
      <c r="K1263">
        <v>259200</v>
      </c>
      <c r="L1263" t="s">
        <v>8354</v>
      </c>
      <c r="O1263" t="s">
        <v>8634</v>
      </c>
      <c r="P1263" t="s">
        <v>4286</v>
      </c>
      <c r="Q1263" t="s">
        <v>4257</v>
      </c>
      <c r="R1263" t="s">
        <v>8590</v>
      </c>
      <c r="S1263" t="s">
        <v>8635</v>
      </c>
      <c r="T1263" t="s">
        <v>8636</v>
      </c>
      <c r="U1263" t="s">
        <v>8611</v>
      </c>
      <c r="X1263">
        <v>17</v>
      </c>
      <c r="Y1263" t="s">
        <v>4290</v>
      </c>
      <c r="Z1263" t="s">
        <v>4290</v>
      </c>
      <c r="AA1263" t="s">
        <v>4290</v>
      </c>
      <c r="AB1263">
        <v>1</v>
      </c>
      <c r="AC1263">
        <v>0.9</v>
      </c>
      <c r="AD1263">
        <v>1</v>
      </c>
      <c r="AE1263">
        <v>4</v>
      </c>
      <c r="AF1263" t="s">
        <v>3866</v>
      </c>
      <c r="AG1263" t="s">
        <v>3767</v>
      </c>
      <c r="AH1263" t="s">
        <v>67</v>
      </c>
      <c r="AI1263" t="s">
        <v>58</v>
      </c>
      <c r="AJ1263" t="s">
        <v>142</v>
      </c>
      <c r="AK1263" t="s">
        <v>58</v>
      </c>
      <c r="AL1263" t="s">
        <v>84</v>
      </c>
      <c r="AM1263" t="s">
        <v>61</v>
      </c>
    </row>
    <row r="1264" spans="1:39" x14ac:dyDescent="0.25">
      <c r="A1264" t="s">
        <v>8632</v>
      </c>
      <c r="B1264" t="s">
        <v>4250</v>
      </c>
      <c r="C1264" t="s">
        <v>42</v>
      </c>
      <c r="D1264" t="s">
        <v>4251</v>
      </c>
      <c r="E1264" t="s">
        <v>44</v>
      </c>
      <c r="F1264" s="1">
        <v>0.05</v>
      </c>
      <c r="G1264" t="s">
        <v>8353</v>
      </c>
      <c r="H1264">
        <v>3</v>
      </c>
      <c r="I1264" t="s">
        <v>4253</v>
      </c>
      <c r="J1264">
        <v>1800</v>
      </c>
      <c r="K1264">
        <v>259200</v>
      </c>
      <c r="L1264" t="s">
        <v>8354</v>
      </c>
      <c r="O1264" t="s">
        <v>8637</v>
      </c>
      <c r="P1264" t="s">
        <v>4271</v>
      </c>
      <c r="Q1264" t="s">
        <v>4257</v>
      </c>
      <c r="R1264" t="s">
        <v>8295</v>
      </c>
      <c r="S1264" t="s">
        <v>5828</v>
      </c>
      <c r="T1264" t="s">
        <v>8333</v>
      </c>
      <c r="U1264" t="s">
        <v>8611</v>
      </c>
      <c r="X1264">
        <v>13</v>
      </c>
      <c r="Y1264" t="s">
        <v>4275</v>
      </c>
      <c r="Z1264" t="s">
        <v>4275</v>
      </c>
      <c r="AA1264" t="s">
        <v>4275</v>
      </c>
      <c r="AB1264">
        <v>1</v>
      </c>
      <c r="AC1264">
        <v>0.9</v>
      </c>
      <c r="AD1264">
        <v>1</v>
      </c>
      <c r="AE1264">
        <v>4</v>
      </c>
      <c r="AF1264" t="s">
        <v>3866</v>
      </c>
      <c r="AG1264" t="s">
        <v>3767</v>
      </c>
      <c r="AH1264" t="s">
        <v>74</v>
      </c>
      <c r="AI1264" t="s">
        <v>58</v>
      </c>
      <c r="AJ1264" t="s">
        <v>59</v>
      </c>
      <c r="AK1264" t="s">
        <v>58</v>
      </c>
      <c r="AL1264" t="s">
        <v>84</v>
      </c>
      <c r="AM1264" t="s">
        <v>61</v>
      </c>
    </row>
    <row r="1265" spans="1:39" x14ac:dyDescent="0.25">
      <c r="A1265" t="s">
        <v>8638</v>
      </c>
      <c r="B1265" t="s">
        <v>4250</v>
      </c>
      <c r="C1265" t="s">
        <v>42</v>
      </c>
      <c r="D1265" t="s">
        <v>4251</v>
      </c>
      <c r="E1265" t="s">
        <v>44</v>
      </c>
      <c r="F1265" s="1">
        <v>0.05</v>
      </c>
      <c r="G1265" t="s">
        <v>8279</v>
      </c>
      <c r="H1265">
        <v>3</v>
      </c>
      <c r="I1265" t="s">
        <v>4253</v>
      </c>
      <c r="J1265">
        <v>1800</v>
      </c>
      <c r="K1265">
        <v>259200</v>
      </c>
      <c r="L1265" t="s">
        <v>8280</v>
      </c>
      <c r="O1265" t="s">
        <v>8639</v>
      </c>
      <c r="P1265" t="s">
        <v>4623</v>
      </c>
      <c r="Q1265" t="s">
        <v>4257</v>
      </c>
      <c r="R1265" t="s">
        <v>4328</v>
      </c>
      <c r="S1265" t="s">
        <v>7024</v>
      </c>
      <c r="T1265" t="s">
        <v>7025</v>
      </c>
      <c r="U1265" t="s">
        <v>8611</v>
      </c>
      <c r="X1265">
        <v>10</v>
      </c>
      <c r="Y1265" t="s">
        <v>4627</v>
      </c>
      <c r="Z1265" t="s">
        <v>4627</v>
      </c>
      <c r="AA1265" t="s">
        <v>4627</v>
      </c>
      <c r="AB1265">
        <v>1</v>
      </c>
      <c r="AC1265">
        <v>0.8</v>
      </c>
      <c r="AD1265">
        <v>1</v>
      </c>
      <c r="AE1265">
        <v>2</v>
      </c>
      <c r="AF1265" t="s">
        <v>4107</v>
      </c>
      <c r="AG1265" t="s">
        <v>4122</v>
      </c>
      <c r="AH1265" t="s">
        <v>67</v>
      </c>
      <c r="AI1265" t="s">
        <v>58</v>
      </c>
      <c r="AJ1265" t="s">
        <v>133</v>
      </c>
      <c r="AK1265" t="s">
        <v>58</v>
      </c>
      <c r="AL1265" t="s">
        <v>84</v>
      </c>
      <c r="AM1265" t="s">
        <v>61</v>
      </c>
    </row>
    <row r="1266" spans="1:39" x14ac:dyDescent="0.25">
      <c r="A1266" t="s">
        <v>8638</v>
      </c>
      <c r="B1266" t="s">
        <v>4250</v>
      </c>
      <c r="C1266" t="s">
        <v>42</v>
      </c>
      <c r="D1266" t="s">
        <v>4251</v>
      </c>
      <c r="E1266" t="s">
        <v>44</v>
      </c>
      <c r="F1266" s="1">
        <v>0.05</v>
      </c>
      <c r="G1266" t="s">
        <v>8279</v>
      </c>
      <c r="H1266">
        <v>3</v>
      </c>
      <c r="I1266" t="s">
        <v>4253</v>
      </c>
      <c r="J1266">
        <v>1800</v>
      </c>
      <c r="K1266">
        <v>259200</v>
      </c>
      <c r="L1266" t="s">
        <v>8280</v>
      </c>
      <c r="O1266" t="s">
        <v>8640</v>
      </c>
      <c r="P1266" t="s">
        <v>5048</v>
      </c>
      <c r="Q1266" t="s">
        <v>4257</v>
      </c>
      <c r="R1266" t="s">
        <v>5398</v>
      </c>
      <c r="S1266" t="s">
        <v>6338</v>
      </c>
      <c r="T1266" t="s">
        <v>8641</v>
      </c>
      <c r="U1266" t="s">
        <v>8611</v>
      </c>
      <c r="X1266">
        <v>23</v>
      </c>
      <c r="Y1266" t="s">
        <v>4642</v>
      </c>
      <c r="Z1266" t="s">
        <v>4642</v>
      </c>
      <c r="AA1266" t="s">
        <v>4642</v>
      </c>
      <c r="AB1266">
        <v>1</v>
      </c>
      <c r="AC1266">
        <v>0.8</v>
      </c>
      <c r="AD1266">
        <v>1</v>
      </c>
      <c r="AE1266">
        <v>2</v>
      </c>
      <c r="AF1266" t="s">
        <v>4107</v>
      </c>
      <c r="AG1266" t="s">
        <v>4122</v>
      </c>
      <c r="AH1266" t="s">
        <v>74</v>
      </c>
      <c r="AI1266" t="s">
        <v>58</v>
      </c>
      <c r="AJ1266" t="s">
        <v>133</v>
      </c>
      <c r="AK1266" t="s">
        <v>58</v>
      </c>
      <c r="AL1266" t="s">
        <v>60</v>
      </c>
      <c r="AM1266" t="s">
        <v>61</v>
      </c>
    </row>
    <row r="1267" spans="1:39" x14ac:dyDescent="0.25">
      <c r="A1267" t="s">
        <v>8638</v>
      </c>
      <c r="B1267" t="s">
        <v>4250</v>
      </c>
      <c r="C1267" t="s">
        <v>42</v>
      </c>
      <c r="D1267" t="s">
        <v>4251</v>
      </c>
      <c r="E1267" t="s">
        <v>44</v>
      </c>
      <c r="F1267" s="1">
        <v>0.05</v>
      </c>
      <c r="G1267" t="s">
        <v>8279</v>
      </c>
      <c r="H1267">
        <v>3</v>
      </c>
      <c r="I1267" t="s">
        <v>4253</v>
      </c>
      <c r="J1267">
        <v>1800</v>
      </c>
      <c r="K1267">
        <v>259200</v>
      </c>
      <c r="L1267" t="s">
        <v>8280</v>
      </c>
      <c r="O1267" t="s">
        <v>8642</v>
      </c>
      <c r="P1267" t="s">
        <v>4286</v>
      </c>
      <c r="Q1267" t="s">
        <v>4257</v>
      </c>
      <c r="R1267" t="s">
        <v>5161</v>
      </c>
      <c r="S1267" t="s">
        <v>4644</v>
      </c>
      <c r="T1267" t="s">
        <v>8643</v>
      </c>
      <c r="U1267" t="s">
        <v>8644</v>
      </c>
      <c r="X1267">
        <v>17</v>
      </c>
      <c r="Y1267" t="s">
        <v>4290</v>
      </c>
      <c r="Z1267" t="s">
        <v>4290</v>
      </c>
      <c r="AA1267" t="s">
        <v>4290</v>
      </c>
      <c r="AB1267">
        <v>1</v>
      </c>
      <c r="AC1267">
        <v>0.8</v>
      </c>
      <c r="AD1267">
        <v>1</v>
      </c>
      <c r="AE1267">
        <v>2</v>
      </c>
      <c r="AF1267" t="s">
        <v>4107</v>
      </c>
      <c r="AG1267" t="s">
        <v>4122</v>
      </c>
      <c r="AH1267" t="s">
        <v>67</v>
      </c>
      <c r="AI1267" t="s">
        <v>58</v>
      </c>
      <c r="AJ1267" t="s">
        <v>133</v>
      </c>
      <c r="AK1267" t="s">
        <v>58</v>
      </c>
      <c r="AL1267" t="s">
        <v>84</v>
      </c>
      <c r="AM1267" t="s">
        <v>61</v>
      </c>
    </row>
    <row r="1268" spans="1:39" x14ac:dyDescent="0.25">
      <c r="A1268" t="s">
        <v>8645</v>
      </c>
      <c r="B1268" t="s">
        <v>4250</v>
      </c>
      <c r="C1268" t="s">
        <v>42</v>
      </c>
      <c r="D1268" t="s">
        <v>4251</v>
      </c>
      <c r="E1268" t="s">
        <v>44</v>
      </c>
      <c r="F1268" s="1">
        <v>0.05</v>
      </c>
      <c r="G1268" t="s">
        <v>8353</v>
      </c>
      <c r="H1268">
        <v>3</v>
      </c>
      <c r="I1268" t="s">
        <v>4253</v>
      </c>
      <c r="J1268">
        <v>1800</v>
      </c>
      <c r="K1268">
        <v>259200</v>
      </c>
      <c r="L1268" t="s">
        <v>8354</v>
      </c>
      <c r="O1268" t="s">
        <v>8646</v>
      </c>
      <c r="P1268" t="s">
        <v>4327</v>
      </c>
      <c r="Q1268" t="s">
        <v>4257</v>
      </c>
      <c r="R1268" t="s">
        <v>8647</v>
      </c>
      <c r="S1268" t="s">
        <v>8648</v>
      </c>
      <c r="T1268" t="s">
        <v>8649</v>
      </c>
      <c r="U1268" t="s">
        <v>8644</v>
      </c>
      <c r="X1268">
        <v>44</v>
      </c>
      <c r="Y1268" t="s">
        <v>4331</v>
      </c>
      <c r="Z1268" t="s">
        <v>4331</v>
      </c>
      <c r="AA1268" t="s">
        <v>4331</v>
      </c>
      <c r="AB1268">
        <v>1</v>
      </c>
      <c r="AC1268">
        <v>0.9</v>
      </c>
      <c r="AD1268">
        <v>1</v>
      </c>
      <c r="AE1268">
        <v>5</v>
      </c>
      <c r="AF1268" t="s">
        <v>3866</v>
      </c>
      <c r="AG1268" t="s">
        <v>3882</v>
      </c>
      <c r="AH1268" t="s">
        <v>74</v>
      </c>
      <c r="AI1268" t="s">
        <v>58</v>
      </c>
      <c r="AJ1268" t="s">
        <v>59</v>
      </c>
      <c r="AK1268" t="s">
        <v>58</v>
      </c>
      <c r="AL1268" t="s">
        <v>84</v>
      </c>
      <c r="AM1268" t="s">
        <v>90</v>
      </c>
    </row>
    <row r="1269" spans="1:39" x14ac:dyDescent="0.25">
      <c r="A1269" t="s">
        <v>8645</v>
      </c>
      <c r="B1269" t="s">
        <v>4250</v>
      </c>
      <c r="C1269" t="s">
        <v>42</v>
      </c>
      <c r="D1269" t="s">
        <v>4251</v>
      </c>
      <c r="E1269" t="s">
        <v>44</v>
      </c>
      <c r="F1269" s="1">
        <v>0.05</v>
      </c>
      <c r="G1269" t="s">
        <v>8353</v>
      </c>
      <c r="H1269">
        <v>3</v>
      </c>
      <c r="I1269" t="s">
        <v>4253</v>
      </c>
      <c r="J1269">
        <v>1800</v>
      </c>
      <c r="K1269">
        <v>259200</v>
      </c>
      <c r="L1269" t="s">
        <v>8354</v>
      </c>
      <c r="O1269" t="s">
        <v>8650</v>
      </c>
      <c r="P1269" t="s">
        <v>8651</v>
      </c>
      <c r="Q1269" t="s">
        <v>4257</v>
      </c>
      <c r="R1269" t="s">
        <v>8652</v>
      </c>
      <c r="S1269" t="s">
        <v>7830</v>
      </c>
      <c r="T1269" t="s">
        <v>8653</v>
      </c>
      <c r="U1269" t="s">
        <v>8644</v>
      </c>
      <c r="X1269">
        <v>47</v>
      </c>
      <c r="Y1269" t="s">
        <v>4454</v>
      </c>
      <c r="Z1269" t="s">
        <v>4454</v>
      </c>
      <c r="AA1269" t="s">
        <v>4454</v>
      </c>
      <c r="AB1269">
        <v>1</v>
      </c>
      <c r="AC1269">
        <v>0.9</v>
      </c>
      <c r="AD1269">
        <v>1</v>
      </c>
      <c r="AE1269">
        <v>5</v>
      </c>
      <c r="AF1269" t="s">
        <v>3866</v>
      </c>
      <c r="AG1269" t="s">
        <v>3882</v>
      </c>
      <c r="AH1269" t="s">
        <v>96</v>
      </c>
      <c r="AI1269" t="s">
        <v>58</v>
      </c>
      <c r="AJ1269" t="s">
        <v>75</v>
      </c>
      <c r="AK1269" t="s">
        <v>58</v>
      </c>
      <c r="AL1269" t="s">
        <v>60</v>
      </c>
      <c r="AM1269" t="s">
        <v>90</v>
      </c>
    </row>
    <row r="1270" spans="1:39" x14ac:dyDescent="0.25">
      <c r="A1270" t="s">
        <v>8645</v>
      </c>
      <c r="B1270" t="s">
        <v>4250</v>
      </c>
      <c r="C1270" t="s">
        <v>42</v>
      </c>
      <c r="D1270" t="s">
        <v>4251</v>
      </c>
      <c r="E1270" t="s">
        <v>44</v>
      </c>
      <c r="F1270" s="1">
        <v>0.05</v>
      </c>
      <c r="G1270" t="s">
        <v>8353</v>
      </c>
      <c r="H1270">
        <v>3</v>
      </c>
      <c r="I1270" t="s">
        <v>4253</v>
      </c>
      <c r="J1270">
        <v>1800</v>
      </c>
      <c r="K1270">
        <v>259200</v>
      </c>
      <c r="L1270" t="s">
        <v>8354</v>
      </c>
      <c r="O1270" t="s">
        <v>8654</v>
      </c>
      <c r="P1270" t="s">
        <v>4280</v>
      </c>
      <c r="Q1270" t="s">
        <v>4257</v>
      </c>
      <c r="R1270" t="s">
        <v>4904</v>
      </c>
      <c r="S1270" t="s">
        <v>4294</v>
      </c>
      <c r="T1270" t="s">
        <v>4295</v>
      </c>
      <c r="U1270" t="s">
        <v>8644</v>
      </c>
      <c r="X1270">
        <v>18</v>
      </c>
      <c r="Y1270" t="s">
        <v>4284</v>
      </c>
      <c r="Z1270" t="s">
        <v>4284</v>
      </c>
      <c r="AA1270" t="s">
        <v>4284</v>
      </c>
      <c r="AB1270">
        <v>1</v>
      </c>
      <c r="AC1270">
        <v>0.9</v>
      </c>
      <c r="AD1270">
        <v>1</v>
      </c>
      <c r="AE1270">
        <v>5</v>
      </c>
      <c r="AF1270" t="s">
        <v>3866</v>
      </c>
      <c r="AG1270" t="s">
        <v>3882</v>
      </c>
      <c r="AH1270" t="s">
        <v>74</v>
      </c>
      <c r="AI1270" t="s">
        <v>58</v>
      </c>
      <c r="AJ1270" t="s">
        <v>68</v>
      </c>
      <c r="AK1270" t="s">
        <v>58</v>
      </c>
      <c r="AL1270" t="s">
        <v>84</v>
      </c>
      <c r="AM1270" t="s">
        <v>90</v>
      </c>
    </row>
    <row r="1271" spans="1:39" x14ac:dyDescent="0.25">
      <c r="A1271" t="s">
        <v>8655</v>
      </c>
      <c r="B1271" t="s">
        <v>4250</v>
      </c>
      <c r="C1271" t="s">
        <v>42</v>
      </c>
      <c r="D1271" t="s">
        <v>4251</v>
      </c>
      <c r="E1271" t="s">
        <v>44</v>
      </c>
      <c r="F1271" s="1">
        <v>0.05</v>
      </c>
      <c r="G1271" t="s">
        <v>8353</v>
      </c>
      <c r="H1271">
        <v>3</v>
      </c>
      <c r="I1271" t="s">
        <v>4253</v>
      </c>
      <c r="J1271">
        <v>1800</v>
      </c>
      <c r="K1271">
        <v>259200</v>
      </c>
      <c r="L1271" t="s">
        <v>8354</v>
      </c>
      <c r="O1271" t="s">
        <v>8656</v>
      </c>
      <c r="P1271" t="s">
        <v>5526</v>
      </c>
      <c r="Q1271" t="s">
        <v>4257</v>
      </c>
      <c r="R1271" t="s">
        <v>4381</v>
      </c>
      <c r="S1271" t="s">
        <v>5238</v>
      </c>
      <c r="T1271" t="s">
        <v>5446</v>
      </c>
      <c r="U1271" t="s">
        <v>8644</v>
      </c>
      <c r="X1271">
        <v>21</v>
      </c>
      <c r="Y1271" t="s">
        <v>4361</v>
      </c>
      <c r="Z1271" t="s">
        <v>4361</v>
      </c>
      <c r="AA1271" t="s">
        <v>4361</v>
      </c>
      <c r="AB1271">
        <v>1</v>
      </c>
      <c r="AC1271">
        <v>0.8</v>
      </c>
      <c r="AD1271">
        <v>0</v>
      </c>
      <c r="AE1271">
        <v>12</v>
      </c>
      <c r="AF1271" t="s">
        <v>3568</v>
      </c>
      <c r="AG1271" t="s">
        <v>3577</v>
      </c>
      <c r="AH1271" t="s">
        <v>74</v>
      </c>
      <c r="AI1271" t="s">
        <v>58</v>
      </c>
      <c r="AJ1271" t="s">
        <v>59</v>
      </c>
      <c r="AK1271" t="s">
        <v>58</v>
      </c>
      <c r="AL1271" t="s">
        <v>60</v>
      </c>
      <c r="AM1271" t="s">
        <v>61</v>
      </c>
    </row>
    <row r="1272" spans="1:39" x14ac:dyDescent="0.25">
      <c r="A1272" t="s">
        <v>8655</v>
      </c>
      <c r="B1272" t="s">
        <v>4250</v>
      </c>
      <c r="C1272" t="s">
        <v>42</v>
      </c>
      <c r="D1272" t="s">
        <v>4251</v>
      </c>
      <c r="E1272" t="s">
        <v>44</v>
      </c>
      <c r="F1272" s="1">
        <v>0.05</v>
      </c>
      <c r="G1272" t="s">
        <v>8353</v>
      </c>
      <c r="H1272">
        <v>3</v>
      </c>
      <c r="I1272" t="s">
        <v>4253</v>
      </c>
      <c r="J1272">
        <v>1800</v>
      </c>
      <c r="K1272">
        <v>259200</v>
      </c>
      <c r="L1272" t="s">
        <v>8354</v>
      </c>
      <c r="O1272" t="s">
        <v>8657</v>
      </c>
      <c r="P1272" t="s">
        <v>4286</v>
      </c>
      <c r="Q1272" t="s">
        <v>4257</v>
      </c>
      <c r="R1272" t="s">
        <v>8658</v>
      </c>
      <c r="S1272" t="s">
        <v>5576</v>
      </c>
      <c r="T1272" t="s">
        <v>8659</v>
      </c>
      <c r="U1272" t="s">
        <v>8644</v>
      </c>
      <c r="X1272">
        <v>33</v>
      </c>
      <c r="Y1272" t="s">
        <v>4290</v>
      </c>
      <c r="Z1272" t="s">
        <v>4290</v>
      </c>
      <c r="AA1272" t="s">
        <v>4290</v>
      </c>
      <c r="AB1272">
        <v>1</v>
      </c>
      <c r="AC1272">
        <v>0.8</v>
      </c>
      <c r="AD1272">
        <v>0</v>
      </c>
      <c r="AE1272">
        <v>12</v>
      </c>
      <c r="AF1272" t="s">
        <v>3568</v>
      </c>
      <c r="AG1272" t="s">
        <v>3577</v>
      </c>
      <c r="AH1272" t="s">
        <v>67</v>
      </c>
      <c r="AI1272" t="s">
        <v>58</v>
      </c>
      <c r="AJ1272" t="s">
        <v>59</v>
      </c>
      <c r="AK1272" t="s">
        <v>58</v>
      </c>
      <c r="AL1272" t="s">
        <v>84</v>
      </c>
      <c r="AM1272" t="s">
        <v>61</v>
      </c>
    </row>
    <row r="1273" spans="1:39" x14ac:dyDescent="0.25">
      <c r="A1273" t="s">
        <v>8655</v>
      </c>
      <c r="B1273" t="s">
        <v>4250</v>
      </c>
      <c r="C1273" t="s">
        <v>42</v>
      </c>
      <c r="D1273" t="s">
        <v>4251</v>
      </c>
      <c r="E1273" t="s">
        <v>44</v>
      </c>
      <c r="F1273" s="1">
        <v>0.05</v>
      </c>
      <c r="G1273" t="s">
        <v>8353</v>
      </c>
      <c r="H1273">
        <v>3</v>
      </c>
      <c r="I1273" t="s">
        <v>4253</v>
      </c>
      <c r="J1273">
        <v>1800</v>
      </c>
      <c r="K1273">
        <v>259200</v>
      </c>
      <c r="L1273" t="s">
        <v>8354</v>
      </c>
      <c r="O1273" t="s">
        <v>8660</v>
      </c>
      <c r="P1273" t="s">
        <v>4280</v>
      </c>
      <c r="Q1273" t="s">
        <v>4257</v>
      </c>
      <c r="R1273" t="s">
        <v>7676</v>
      </c>
      <c r="S1273" t="s">
        <v>5251</v>
      </c>
      <c r="T1273" t="s">
        <v>5252</v>
      </c>
      <c r="U1273" t="s">
        <v>8644</v>
      </c>
      <c r="X1273">
        <v>12</v>
      </c>
      <c r="Y1273" t="s">
        <v>4284</v>
      </c>
      <c r="Z1273" t="s">
        <v>4284</v>
      </c>
      <c r="AA1273" t="s">
        <v>4284</v>
      </c>
      <c r="AB1273">
        <v>1</v>
      </c>
      <c r="AC1273">
        <v>0.8</v>
      </c>
      <c r="AD1273">
        <v>0</v>
      </c>
      <c r="AE1273">
        <v>12</v>
      </c>
      <c r="AF1273" t="s">
        <v>3568</v>
      </c>
      <c r="AG1273" t="s">
        <v>3577</v>
      </c>
      <c r="AH1273" t="s">
        <v>74</v>
      </c>
      <c r="AI1273" t="s">
        <v>58</v>
      </c>
      <c r="AJ1273" t="s">
        <v>68</v>
      </c>
      <c r="AK1273" t="s">
        <v>58</v>
      </c>
      <c r="AL1273" t="s">
        <v>84</v>
      </c>
      <c r="AM1273" t="s">
        <v>90</v>
      </c>
    </row>
    <row r="1274" spans="1:39" x14ac:dyDescent="0.25">
      <c r="A1274" t="s">
        <v>8661</v>
      </c>
      <c r="B1274" t="s">
        <v>4250</v>
      </c>
      <c r="C1274" t="s">
        <v>42</v>
      </c>
      <c r="D1274" t="s">
        <v>4251</v>
      </c>
      <c r="E1274" t="s">
        <v>44</v>
      </c>
      <c r="F1274" s="1">
        <v>0.05</v>
      </c>
      <c r="G1274" t="s">
        <v>8279</v>
      </c>
      <c r="H1274">
        <v>3</v>
      </c>
      <c r="I1274" t="s">
        <v>4253</v>
      </c>
      <c r="J1274">
        <v>1800</v>
      </c>
      <c r="K1274">
        <v>259200</v>
      </c>
      <c r="L1274" t="s">
        <v>8280</v>
      </c>
      <c r="O1274" t="s">
        <v>8662</v>
      </c>
      <c r="P1274" t="s">
        <v>4507</v>
      </c>
      <c r="Q1274" t="s">
        <v>4257</v>
      </c>
      <c r="R1274" t="s">
        <v>5058</v>
      </c>
      <c r="S1274" t="s">
        <v>5137</v>
      </c>
      <c r="T1274" t="s">
        <v>5563</v>
      </c>
      <c r="U1274" t="s">
        <v>8644</v>
      </c>
      <c r="X1274">
        <v>20</v>
      </c>
      <c r="Y1274" t="s">
        <v>4511</v>
      </c>
      <c r="Z1274" t="s">
        <v>4511</v>
      </c>
      <c r="AA1274" t="s">
        <v>4511</v>
      </c>
      <c r="AB1274">
        <v>1</v>
      </c>
      <c r="AC1274">
        <v>0.8</v>
      </c>
      <c r="AD1274">
        <v>1</v>
      </c>
      <c r="AE1274">
        <v>3</v>
      </c>
      <c r="AF1274" t="s">
        <v>4107</v>
      </c>
      <c r="AG1274" t="s">
        <v>4123</v>
      </c>
      <c r="AH1274" t="s">
        <v>74</v>
      </c>
      <c r="AI1274" t="s">
        <v>58</v>
      </c>
      <c r="AJ1274" t="s">
        <v>75</v>
      </c>
      <c r="AK1274" t="s">
        <v>58</v>
      </c>
      <c r="AL1274" t="s">
        <v>84</v>
      </c>
      <c r="AM1274" t="s">
        <v>90</v>
      </c>
    </row>
    <row r="1275" spans="1:39" x14ac:dyDescent="0.25">
      <c r="A1275" t="s">
        <v>8661</v>
      </c>
      <c r="B1275" t="s">
        <v>4250</v>
      </c>
      <c r="C1275" t="s">
        <v>42</v>
      </c>
      <c r="D1275" t="s">
        <v>4251</v>
      </c>
      <c r="E1275" t="s">
        <v>44</v>
      </c>
      <c r="F1275" s="1">
        <v>0.05</v>
      </c>
      <c r="G1275" t="s">
        <v>8279</v>
      </c>
      <c r="H1275">
        <v>3</v>
      </c>
      <c r="I1275" t="s">
        <v>4253</v>
      </c>
      <c r="J1275">
        <v>1800</v>
      </c>
      <c r="K1275">
        <v>259200</v>
      </c>
      <c r="L1275" t="s">
        <v>8280</v>
      </c>
      <c r="O1275" t="s">
        <v>8663</v>
      </c>
      <c r="P1275" t="s">
        <v>4280</v>
      </c>
      <c r="Q1275" t="s">
        <v>4257</v>
      </c>
      <c r="R1275" t="s">
        <v>5789</v>
      </c>
      <c r="S1275" t="s">
        <v>6057</v>
      </c>
      <c r="T1275" t="s">
        <v>6259</v>
      </c>
      <c r="U1275" t="s">
        <v>8664</v>
      </c>
      <c r="X1275">
        <v>23</v>
      </c>
      <c r="Y1275" t="s">
        <v>4284</v>
      </c>
      <c r="Z1275" t="s">
        <v>4284</v>
      </c>
      <c r="AA1275" t="s">
        <v>4284</v>
      </c>
      <c r="AB1275">
        <v>1</v>
      </c>
      <c r="AC1275">
        <v>0.8</v>
      </c>
      <c r="AD1275">
        <v>1</v>
      </c>
      <c r="AE1275">
        <v>3</v>
      </c>
      <c r="AF1275" t="s">
        <v>4107</v>
      </c>
      <c r="AG1275" t="s">
        <v>4123</v>
      </c>
      <c r="AH1275" t="s">
        <v>74</v>
      </c>
      <c r="AI1275" t="s">
        <v>58</v>
      </c>
      <c r="AJ1275" t="s">
        <v>68</v>
      </c>
      <c r="AK1275" t="s">
        <v>58</v>
      </c>
      <c r="AL1275" t="s">
        <v>84</v>
      </c>
      <c r="AM1275" t="s">
        <v>90</v>
      </c>
    </row>
    <row r="1276" spans="1:39" x14ac:dyDescent="0.25">
      <c r="A1276" t="s">
        <v>8661</v>
      </c>
      <c r="B1276" t="s">
        <v>4250</v>
      </c>
      <c r="C1276" t="s">
        <v>42</v>
      </c>
      <c r="D1276" t="s">
        <v>4251</v>
      </c>
      <c r="E1276" t="s">
        <v>44</v>
      </c>
      <c r="F1276" s="1">
        <v>0.05</v>
      </c>
      <c r="G1276" t="s">
        <v>8279</v>
      </c>
      <c r="H1276">
        <v>3</v>
      </c>
      <c r="I1276" t="s">
        <v>4253</v>
      </c>
      <c r="J1276">
        <v>1800</v>
      </c>
      <c r="K1276">
        <v>259200</v>
      </c>
      <c r="L1276" t="s">
        <v>8280</v>
      </c>
      <c r="O1276" t="s">
        <v>8665</v>
      </c>
      <c r="P1276" t="s">
        <v>5909</v>
      </c>
      <c r="Q1276" t="s">
        <v>4257</v>
      </c>
      <c r="R1276" t="s">
        <v>5257</v>
      </c>
      <c r="S1276" t="s">
        <v>8666</v>
      </c>
      <c r="T1276" t="s">
        <v>8667</v>
      </c>
      <c r="U1276" t="s">
        <v>8664</v>
      </c>
      <c r="X1276">
        <v>35</v>
      </c>
      <c r="Y1276" t="s">
        <v>4448</v>
      </c>
      <c r="Z1276" t="s">
        <v>4448</v>
      </c>
      <c r="AA1276" t="s">
        <v>4448</v>
      </c>
      <c r="AB1276">
        <v>1</v>
      </c>
      <c r="AC1276">
        <v>0.8</v>
      </c>
      <c r="AD1276">
        <v>1</v>
      </c>
      <c r="AE1276">
        <v>3</v>
      </c>
      <c r="AF1276" t="s">
        <v>4107</v>
      </c>
      <c r="AG1276" t="s">
        <v>4123</v>
      </c>
      <c r="AH1276" t="s">
        <v>74</v>
      </c>
      <c r="AI1276" t="s">
        <v>58</v>
      </c>
      <c r="AJ1276" t="s">
        <v>59</v>
      </c>
      <c r="AK1276" t="s">
        <v>58</v>
      </c>
      <c r="AL1276" t="s">
        <v>60</v>
      </c>
      <c r="AM1276" t="s">
        <v>61</v>
      </c>
    </row>
    <row r="1277" spans="1:39" x14ac:dyDescent="0.25">
      <c r="A1277" t="s">
        <v>8668</v>
      </c>
      <c r="B1277" t="s">
        <v>4250</v>
      </c>
      <c r="C1277" t="s">
        <v>42</v>
      </c>
      <c r="D1277" t="s">
        <v>4251</v>
      </c>
      <c r="E1277" t="s">
        <v>44</v>
      </c>
      <c r="F1277" s="1">
        <v>0.05</v>
      </c>
      <c r="G1277" t="s">
        <v>7534</v>
      </c>
      <c r="H1277">
        <v>3</v>
      </c>
      <c r="I1277" t="s">
        <v>4253</v>
      </c>
      <c r="J1277">
        <v>1800</v>
      </c>
      <c r="K1277">
        <v>259200</v>
      </c>
      <c r="L1277" t="s">
        <v>7535</v>
      </c>
      <c r="O1277" t="s">
        <v>8669</v>
      </c>
      <c r="P1277" t="s">
        <v>4507</v>
      </c>
      <c r="Q1277" t="s">
        <v>4257</v>
      </c>
      <c r="R1277" t="s">
        <v>7104</v>
      </c>
      <c r="S1277" t="s">
        <v>6057</v>
      </c>
      <c r="T1277" t="s">
        <v>6259</v>
      </c>
      <c r="U1277" t="s">
        <v>8664</v>
      </c>
      <c r="X1277">
        <v>12</v>
      </c>
      <c r="Y1277" t="s">
        <v>4511</v>
      </c>
      <c r="Z1277" t="s">
        <v>4511</v>
      </c>
      <c r="AA1277" t="s">
        <v>4511</v>
      </c>
      <c r="AB1277">
        <v>1</v>
      </c>
      <c r="AC1277">
        <v>0.8</v>
      </c>
      <c r="AD1277">
        <v>0</v>
      </c>
      <c r="AE1277">
        <v>13</v>
      </c>
      <c r="AF1277" t="s">
        <v>3568</v>
      </c>
      <c r="AG1277" t="s">
        <v>3578</v>
      </c>
      <c r="AH1277" t="s">
        <v>74</v>
      </c>
      <c r="AI1277" t="s">
        <v>58</v>
      </c>
      <c r="AJ1277" t="s">
        <v>68</v>
      </c>
      <c r="AK1277" t="s">
        <v>58</v>
      </c>
      <c r="AL1277" t="s">
        <v>84</v>
      </c>
      <c r="AM1277" t="s">
        <v>90</v>
      </c>
    </row>
    <row r="1278" spans="1:39" x14ac:dyDescent="0.25">
      <c r="A1278" t="s">
        <v>8668</v>
      </c>
      <c r="B1278" t="s">
        <v>4250</v>
      </c>
      <c r="C1278" t="s">
        <v>42</v>
      </c>
      <c r="D1278" t="s">
        <v>4251</v>
      </c>
      <c r="E1278" t="s">
        <v>44</v>
      </c>
      <c r="F1278" s="1">
        <v>0.05</v>
      </c>
      <c r="G1278" t="s">
        <v>7534</v>
      </c>
      <c r="H1278">
        <v>3</v>
      </c>
      <c r="I1278" t="s">
        <v>4253</v>
      </c>
      <c r="J1278">
        <v>1800</v>
      </c>
      <c r="K1278">
        <v>259200</v>
      </c>
      <c r="L1278" t="s">
        <v>7535</v>
      </c>
      <c r="O1278" s="2" t="s">
        <v>8670</v>
      </c>
      <c r="P1278" t="s">
        <v>4338</v>
      </c>
      <c r="Q1278" t="s">
        <v>4257</v>
      </c>
      <c r="R1278" t="s">
        <v>4467</v>
      </c>
      <c r="S1278" t="s">
        <v>8671</v>
      </c>
      <c r="T1278" t="s">
        <v>8672</v>
      </c>
      <c r="U1278" t="s">
        <v>8664</v>
      </c>
      <c r="X1278">
        <v>313</v>
      </c>
      <c r="Y1278" t="s">
        <v>4342</v>
      </c>
      <c r="Z1278" t="s">
        <v>4342</v>
      </c>
      <c r="AA1278" t="s">
        <v>4342</v>
      </c>
      <c r="AB1278">
        <v>1</v>
      </c>
      <c r="AC1278">
        <v>0.8</v>
      </c>
      <c r="AD1278">
        <v>0</v>
      </c>
      <c r="AE1278">
        <v>13</v>
      </c>
      <c r="AF1278" t="s">
        <v>3568</v>
      </c>
      <c r="AG1278" t="s">
        <v>3578</v>
      </c>
      <c r="AH1278" t="s">
        <v>74</v>
      </c>
      <c r="AI1278" t="s">
        <v>58</v>
      </c>
      <c r="AJ1278" t="s">
        <v>68</v>
      </c>
      <c r="AK1278" t="s">
        <v>58</v>
      </c>
      <c r="AL1278" t="s">
        <v>84</v>
      </c>
      <c r="AM1278" t="s">
        <v>61</v>
      </c>
    </row>
    <row r="1279" spans="1:39" x14ac:dyDescent="0.25">
      <c r="A1279" t="s">
        <v>8668</v>
      </c>
      <c r="B1279" t="s">
        <v>4250</v>
      </c>
      <c r="C1279" t="s">
        <v>42</v>
      </c>
      <c r="D1279" t="s">
        <v>4251</v>
      </c>
      <c r="E1279" t="s">
        <v>44</v>
      </c>
      <c r="F1279" s="1">
        <v>0.05</v>
      </c>
      <c r="G1279" t="s">
        <v>7534</v>
      </c>
      <c r="H1279">
        <v>3</v>
      </c>
      <c r="I1279" t="s">
        <v>4253</v>
      </c>
      <c r="J1279">
        <v>1800</v>
      </c>
      <c r="K1279">
        <v>259200</v>
      </c>
      <c r="L1279" t="s">
        <v>7535</v>
      </c>
      <c r="O1279" t="s">
        <v>8673</v>
      </c>
      <c r="P1279" t="s">
        <v>4280</v>
      </c>
      <c r="Q1279" t="s">
        <v>4257</v>
      </c>
      <c r="R1279" t="s">
        <v>5484</v>
      </c>
      <c r="S1279" t="s">
        <v>8674</v>
      </c>
      <c r="T1279" t="s">
        <v>8675</v>
      </c>
      <c r="U1279" t="s">
        <v>8664</v>
      </c>
      <c r="X1279">
        <v>23</v>
      </c>
      <c r="Y1279" t="s">
        <v>4284</v>
      </c>
      <c r="Z1279" t="s">
        <v>4284</v>
      </c>
      <c r="AA1279" t="s">
        <v>4284</v>
      </c>
      <c r="AB1279">
        <v>1</v>
      </c>
      <c r="AC1279">
        <v>0.8</v>
      </c>
      <c r="AD1279">
        <v>0</v>
      </c>
      <c r="AE1279">
        <v>13</v>
      </c>
      <c r="AF1279" t="s">
        <v>3568</v>
      </c>
      <c r="AG1279" t="s">
        <v>3578</v>
      </c>
      <c r="AH1279" t="s">
        <v>74</v>
      </c>
      <c r="AI1279" t="s">
        <v>58</v>
      </c>
      <c r="AJ1279" t="s">
        <v>59</v>
      </c>
      <c r="AK1279" t="s">
        <v>58</v>
      </c>
      <c r="AL1279" t="s">
        <v>84</v>
      </c>
      <c r="AM1279" t="s">
        <v>90</v>
      </c>
    </row>
    <row r="1280" spans="1:39" x14ac:dyDescent="0.25">
      <c r="A1280" t="s">
        <v>8676</v>
      </c>
      <c r="B1280" t="s">
        <v>4250</v>
      </c>
      <c r="C1280" t="s">
        <v>42</v>
      </c>
      <c r="D1280" t="s">
        <v>4251</v>
      </c>
      <c r="E1280" t="s">
        <v>44</v>
      </c>
      <c r="F1280" s="1">
        <v>0.05</v>
      </c>
      <c r="G1280" t="s">
        <v>8279</v>
      </c>
      <c r="H1280">
        <v>3</v>
      </c>
      <c r="I1280" t="s">
        <v>4253</v>
      </c>
      <c r="J1280">
        <v>1800</v>
      </c>
      <c r="K1280">
        <v>259200</v>
      </c>
      <c r="L1280" t="s">
        <v>8280</v>
      </c>
      <c r="O1280" t="s">
        <v>8677</v>
      </c>
      <c r="P1280" t="s">
        <v>4415</v>
      </c>
      <c r="Q1280" t="s">
        <v>4257</v>
      </c>
      <c r="R1280" t="s">
        <v>7490</v>
      </c>
      <c r="S1280" t="s">
        <v>6554</v>
      </c>
      <c r="T1280" t="s">
        <v>6555</v>
      </c>
      <c r="U1280" t="s">
        <v>8664</v>
      </c>
      <c r="X1280">
        <v>42</v>
      </c>
      <c r="Y1280" t="s">
        <v>4419</v>
      </c>
      <c r="Z1280" t="s">
        <v>4419</v>
      </c>
      <c r="AA1280" t="s">
        <v>4419</v>
      </c>
      <c r="AB1280">
        <v>1</v>
      </c>
      <c r="AC1280">
        <v>0.8</v>
      </c>
      <c r="AD1280">
        <v>1</v>
      </c>
      <c r="AE1280">
        <v>4</v>
      </c>
      <c r="AF1280" t="s">
        <v>4107</v>
      </c>
      <c r="AG1280" t="s">
        <v>4124</v>
      </c>
      <c r="AH1280" t="s">
        <v>57</v>
      </c>
      <c r="AI1280" t="s">
        <v>58</v>
      </c>
      <c r="AJ1280" t="s">
        <v>59</v>
      </c>
      <c r="AK1280" t="s">
        <v>58</v>
      </c>
      <c r="AL1280" t="s">
        <v>60</v>
      </c>
      <c r="AM1280" t="s">
        <v>61</v>
      </c>
    </row>
    <row r="1281" spans="1:39" x14ac:dyDescent="0.25">
      <c r="A1281" t="s">
        <v>8676</v>
      </c>
      <c r="B1281" t="s">
        <v>4250</v>
      </c>
      <c r="C1281" t="s">
        <v>42</v>
      </c>
      <c r="D1281" t="s">
        <v>4251</v>
      </c>
      <c r="E1281" t="s">
        <v>44</v>
      </c>
      <c r="F1281" s="1">
        <v>0.05</v>
      </c>
      <c r="G1281" t="s">
        <v>8279</v>
      </c>
      <c r="H1281">
        <v>3</v>
      </c>
      <c r="I1281" t="s">
        <v>4253</v>
      </c>
      <c r="J1281">
        <v>1800</v>
      </c>
      <c r="K1281">
        <v>259200</v>
      </c>
      <c r="L1281" t="s">
        <v>8280</v>
      </c>
      <c r="O1281" t="s">
        <v>8678</v>
      </c>
      <c r="P1281" t="s">
        <v>4344</v>
      </c>
      <c r="Q1281" t="s">
        <v>4257</v>
      </c>
      <c r="R1281" t="s">
        <v>6130</v>
      </c>
      <c r="S1281" t="s">
        <v>5251</v>
      </c>
      <c r="T1281" t="s">
        <v>5252</v>
      </c>
      <c r="U1281" t="s">
        <v>8664</v>
      </c>
      <c r="X1281">
        <v>25</v>
      </c>
      <c r="Y1281" t="s">
        <v>4348</v>
      </c>
      <c r="Z1281" t="s">
        <v>4348</v>
      </c>
      <c r="AA1281" t="s">
        <v>4348</v>
      </c>
      <c r="AB1281">
        <v>1</v>
      </c>
      <c r="AC1281">
        <v>0.8</v>
      </c>
      <c r="AD1281">
        <v>1</v>
      </c>
      <c r="AE1281">
        <v>4</v>
      </c>
      <c r="AF1281" t="s">
        <v>4107</v>
      </c>
      <c r="AG1281" t="s">
        <v>4124</v>
      </c>
      <c r="AH1281" t="s">
        <v>74</v>
      </c>
      <c r="AI1281" t="s">
        <v>58</v>
      </c>
      <c r="AJ1281" t="s">
        <v>59</v>
      </c>
      <c r="AK1281" t="s">
        <v>58</v>
      </c>
      <c r="AL1281" t="s">
        <v>60</v>
      </c>
      <c r="AM1281" t="s">
        <v>61</v>
      </c>
    </row>
    <row r="1282" spans="1:39" x14ac:dyDescent="0.25">
      <c r="A1282" t="s">
        <v>8676</v>
      </c>
      <c r="B1282" t="s">
        <v>4250</v>
      </c>
      <c r="C1282" t="s">
        <v>42</v>
      </c>
      <c r="D1282" t="s">
        <v>4251</v>
      </c>
      <c r="E1282" t="s">
        <v>44</v>
      </c>
      <c r="F1282" s="1">
        <v>0.05</v>
      </c>
      <c r="G1282" t="s">
        <v>8279</v>
      </c>
      <c r="H1282">
        <v>3</v>
      </c>
      <c r="I1282" t="s">
        <v>4253</v>
      </c>
      <c r="J1282">
        <v>1800</v>
      </c>
      <c r="K1282">
        <v>259200</v>
      </c>
      <c r="L1282" t="s">
        <v>8280</v>
      </c>
      <c r="O1282" t="s">
        <v>8679</v>
      </c>
      <c r="P1282" t="s">
        <v>5048</v>
      </c>
      <c r="Q1282" t="s">
        <v>4257</v>
      </c>
      <c r="R1282" t="s">
        <v>5957</v>
      </c>
      <c r="S1282" t="s">
        <v>7392</v>
      </c>
      <c r="T1282" t="s">
        <v>7393</v>
      </c>
      <c r="U1282" t="s">
        <v>8664</v>
      </c>
      <c r="X1282">
        <v>17</v>
      </c>
      <c r="Y1282" t="s">
        <v>4642</v>
      </c>
      <c r="Z1282" t="s">
        <v>4642</v>
      </c>
      <c r="AA1282" t="s">
        <v>4642</v>
      </c>
      <c r="AB1282">
        <v>1</v>
      </c>
      <c r="AC1282">
        <v>0.8</v>
      </c>
      <c r="AD1282">
        <v>1</v>
      </c>
      <c r="AE1282">
        <v>4</v>
      </c>
      <c r="AF1282" t="s">
        <v>4107</v>
      </c>
      <c r="AG1282" t="s">
        <v>4124</v>
      </c>
      <c r="AH1282" t="s">
        <v>74</v>
      </c>
      <c r="AI1282" t="s">
        <v>58</v>
      </c>
      <c r="AJ1282" t="s">
        <v>68</v>
      </c>
      <c r="AK1282" t="s">
        <v>58</v>
      </c>
      <c r="AL1282" t="s">
        <v>60</v>
      </c>
      <c r="AM1282" t="s">
        <v>61</v>
      </c>
    </row>
    <row r="1283" spans="1:39" x14ac:dyDescent="0.25">
      <c r="A1283" t="s">
        <v>8680</v>
      </c>
      <c r="B1283" t="s">
        <v>4250</v>
      </c>
      <c r="C1283" t="s">
        <v>42</v>
      </c>
      <c r="D1283" t="s">
        <v>4251</v>
      </c>
      <c r="E1283" t="s">
        <v>44</v>
      </c>
      <c r="F1283" s="1">
        <v>0.05</v>
      </c>
      <c r="G1283" t="s">
        <v>8431</v>
      </c>
      <c r="H1283">
        <v>3</v>
      </c>
      <c r="I1283" t="s">
        <v>4253</v>
      </c>
      <c r="J1283">
        <v>1800</v>
      </c>
      <c r="K1283">
        <v>259200</v>
      </c>
      <c r="L1283" t="s">
        <v>8432</v>
      </c>
      <c r="O1283" t="s">
        <v>8681</v>
      </c>
      <c r="P1283" t="s">
        <v>4811</v>
      </c>
      <c r="Q1283" t="s">
        <v>4257</v>
      </c>
      <c r="R1283" t="s">
        <v>8357</v>
      </c>
      <c r="S1283" t="s">
        <v>8682</v>
      </c>
      <c r="T1283" t="s">
        <v>8683</v>
      </c>
      <c r="U1283" t="s">
        <v>8664</v>
      </c>
      <c r="X1283">
        <v>56</v>
      </c>
      <c r="Y1283" t="s">
        <v>4785</v>
      </c>
      <c r="Z1283" t="s">
        <v>4785</v>
      </c>
      <c r="AA1283" t="s">
        <v>4785</v>
      </c>
      <c r="AB1283">
        <v>1</v>
      </c>
      <c r="AC1283">
        <v>0.8</v>
      </c>
      <c r="AD1283">
        <v>0</v>
      </c>
      <c r="AE1283">
        <v>14</v>
      </c>
      <c r="AF1283" t="s">
        <v>3568</v>
      </c>
      <c r="AG1283" t="s">
        <v>3579</v>
      </c>
      <c r="AH1283" t="s">
        <v>2624</v>
      </c>
      <c r="AI1283" t="s">
        <v>8684</v>
      </c>
      <c r="AJ1283" t="s">
        <v>75</v>
      </c>
      <c r="AK1283" t="s">
        <v>58</v>
      </c>
      <c r="AL1283" t="s">
        <v>84</v>
      </c>
      <c r="AM1283" t="s">
        <v>61</v>
      </c>
    </row>
    <row r="1284" spans="1:39" x14ac:dyDescent="0.25">
      <c r="A1284" t="s">
        <v>8680</v>
      </c>
      <c r="B1284" t="s">
        <v>4250</v>
      </c>
      <c r="C1284" t="s">
        <v>42</v>
      </c>
      <c r="D1284" t="s">
        <v>4251</v>
      </c>
      <c r="E1284" t="s">
        <v>44</v>
      </c>
      <c r="F1284" s="1">
        <v>0.05</v>
      </c>
      <c r="G1284" t="s">
        <v>8431</v>
      </c>
      <c r="H1284">
        <v>3</v>
      </c>
      <c r="I1284" t="s">
        <v>4253</v>
      </c>
      <c r="J1284">
        <v>1800</v>
      </c>
      <c r="K1284">
        <v>259200</v>
      </c>
      <c r="L1284" t="s">
        <v>8432</v>
      </c>
      <c r="O1284" t="s">
        <v>8685</v>
      </c>
      <c r="P1284" t="s">
        <v>4271</v>
      </c>
      <c r="Q1284" t="s">
        <v>4257</v>
      </c>
      <c r="R1284" t="s">
        <v>4704</v>
      </c>
      <c r="S1284" t="s">
        <v>6882</v>
      </c>
      <c r="T1284" t="s">
        <v>8686</v>
      </c>
      <c r="U1284" t="s">
        <v>8664</v>
      </c>
      <c r="X1284">
        <v>27</v>
      </c>
      <c r="Y1284" t="s">
        <v>4275</v>
      </c>
      <c r="Z1284" t="s">
        <v>4275</v>
      </c>
      <c r="AA1284" t="s">
        <v>4275</v>
      </c>
      <c r="AB1284">
        <v>1</v>
      </c>
      <c r="AC1284">
        <v>0.8</v>
      </c>
      <c r="AD1284">
        <v>0</v>
      </c>
      <c r="AE1284">
        <v>14</v>
      </c>
      <c r="AF1284" t="s">
        <v>3568</v>
      </c>
      <c r="AG1284" t="s">
        <v>3579</v>
      </c>
      <c r="AH1284" t="s">
        <v>74</v>
      </c>
      <c r="AI1284" t="s">
        <v>58</v>
      </c>
      <c r="AJ1284" t="s">
        <v>68</v>
      </c>
      <c r="AK1284" t="s">
        <v>58</v>
      </c>
      <c r="AL1284" t="s">
        <v>84</v>
      </c>
      <c r="AM1284" t="s">
        <v>61</v>
      </c>
    </row>
    <row r="1285" spans="1:39" x14ac:dyDescent="0.25">
      <c r="A1285" t="s">
        <v>8680</v>
      </c>
      <c r="B1285" t="s">
        <v>4250</v>
      </c>
      <c r="C1285" t="s">
        <v>42</v>
      </c>
      <c r="D1285" t="s">
        <v>4251</v>
      </c>
      <c r="E1285" t="s">
        <v>44</v>
      </c>
      <c r="F1285" s="1">
        <v>0.05</v>
      </c>
      <c r="G1285" t="s">
        <v>8431</v>
      </c>
      <c r="H1285">
        <v>3</v>
      </c>
      <c r="I1285" t="s">
        <v>4253</v>
      </c>
      <c r="J1285">
        <v>1800</v>
      </c>
      <c r="K1285">
        <v>259200</v>
      </c>
      <c r="L1285" t="s">
        <v>8432</v>
      </c>
      <c r="O1285" t="s">
        <v>8687</v>
      </c>
      <c r="P1285" t="s">
        <v>4386</v>
      </c>
      <c r="Q1285" t="s">
        <v>4257</v>
      </c>
      <c r="R1285" t="s">
        <v>8688</v>
      </c>
      <c r="S1285" t="s">
        <v>8689</v>
      </c>
      <c r="T1285" t="s">
        <v>8690</v>
      </c>
      <c r="U1285" t="s">
        <v>8691</v>
      </c>
      <c r="X1285">
        <v>12</v>
      </c>
      <c r="Y1285" t="s">
        <v>4390</v>
      </c>
      <c r="Z1285" t="s">
        <v>4390</v>
      </c>
      <c r="AA1285" t="s">
        <v>4390</v>
      </c>
      <c r="AB1285">
        <v>1</v>
      </c>
      <c r="AC1285">
        <v>0.8</v>
      </c>
      <c r="AD1285">
        <v>0</v>
      </c>
      <c r="AE1285">
        <v>14</v>
      </c>
      <c r="AF1285" t="s">
        <v>3568</v>
      </c>
      <c r="AG1285" t="s">
        <v>3579</v>
      </c>
      <c r="AH1285" t="s">
        <v>74</v>
      </c>
      <c r="AI1285" t="s">
        <v>58</v>
      </c>
      <c r="AJ1285" t="s">
        <v>68</v>
      </c>
      <c r="AK1285" t="s">
        <v>58</v>
      </c>
      <c r="AL1285" t="s">
        <v>84</v>
      </c>
      <c r="AM1285" t="s">
        <v>90</v>
      </c>
    </row>
    <row r="1286" spans="1:39" x14ac:dyDescent="0.25">
      <c r="A1286" t="s">
        <v>8692</v>
      </c>
      <c r="B1286" t="s">
        <v>4250</v>
      </c>
      <c r="C1286" t="s">
        <v>42</v>
      </c>
      <c r="D1286" t="s">
        <v>4251</v>
      </c>
      <c r="E1286" t="s">
        <v>44</v>
      </c>
      <c r="F1286" s="1">
        <v>0.05</v>
      </c>
      <c r="G1286" t="s">
        <v>8353</v>
      </c>
      <c r="H1286">
        <v>3</v>
      </c>
      <c r="I1286" t="s">
        <v>4253</v>
      </c>
      <c r="J1286">
        <v>1800</v>
      </c>
      <c r="K1286">
        <v>259200</v>
      </c>
      <c r="L1286" t="s">
        <v>8354</v>
      </c>
      <c r="O1286" t="s">
        <v>8693</v>
      </c>
      <c r="P1286" t="s">
        <v>4280</v>
      </c>
      <c r="Q1286" t="s">
        <v>4257</v>
      </c>
      <c r="R1286" t="s">
        <v>4486</v>
      </c>
      <c r="S1286" t="s">
        <v>6002</v>
      </c>
      <c r="T1286" t="s">
        <v>8694</v>
      </c>
      <c r="U1286" t="s">
        <v>8691</v>
      </c>
      <c r="X1286">
        <v>35</v>
      </c>
      <c r="Y1286" t="s">
        <v>4284</v>
      </c>
      <c r="Z1286" t="s">
        <v>4284</v>
      </c>
      <c r="AA1286" t="s">
        <v>4284</v>
      </c>
      <c r="AB1286">
        <v>1</v>
      </c>
      <c r="AC1286">
        <v>0.9</v>
      </c>
      <c r="AD1286">
        <v>1</v>
      </c>
      <c r="AE1286">
        <v>6</v>
      </c>
      <c r="AF1286" t="s">
        <v>3866</v>
      </c>
      <c r="AG1286" t="s">
        <v>3883</v>
      </c>
      <c r="AH1286" t="s">
        <v>74</v>
      </c>
      <c r="AI1286" t="s">
        <v>58</v>
      </c>
      <c r="AJ1286" t="s">
        <v>68</v>
      </c>
      <c r="AK1286" t="s">
        <v>58</v>
      </c>
      <c r="AL1286" t="s">
        <v>84</v>
      </c>
      <c r="AM1286" t="s">
        <v>90</v>
      </c>
    </row>
    <row r="1287" spans="1:39" x14ac:dyDescent="0.25">
      <c r="A1287" t="s">
        <v>8692</v>
      </c>
      <c r="B1287" t="s">
        <v>4250</v>
      </c>
      <c r="C1287" t="s">
        <v>42</v>
      </c>
      <c r="D1287" t="s">
        <v>4251</v>
      </c>
      <c r="E1287" t="s">
        <v>44</v>
      </c>
      <c r="F1287" s="1">
        <v>0.05</v>
      </c>
      <c r="G1287" t="s">
        <v>8353</v>
      </c>
      <c r="H1287">
        <v>3</v>
      </c>
      <c r="I1287" t="s">
        <v>4253</v>
      </c>
      <c r="J1287">
        <v>1800</v>
      </c>
      <c r="K1287">
        <v>259200</v>
      </c>
      <c r="L1287" t="s">
        <v>8354</v>
      </c>
      <c r="O1287" t="s">
        <v>8695</v>
      </c>
      <c r="P1287" t="s">
        <v>4820</v>
      </c>
      <c r="Q1287" t="s">
        <v>4257</v>
      </c>
      <c r="R1287" t="s">
        <v>7832</v>
      </c>
      <c r="S1287" t="s">
        <v>7353</v>
      </c>
      <c r="T1287" t="s">
        <v>7354</v>
      </c>
      <c r="U1287" t="s">
        <v>8691</v>
      </c>
      <c r="X1287">
        <v>42</v>
      </c>
      <c r="Y1287" t="s">
        <v>4824</v>
      </c>
      <c r="Z1287" t="s">
        <v>4824</v>
      </c>
      <c r="AA1287" t="s">
        <v>4824</v>
      </c>
      <c r="AB1287">
        <v>1</v>
      </c>
      <c r="AC1287">
        <v>0.9</v>
      </c>
      <c r="AD1287">
        <v>1</v>
      </c>
      <c r="AE1287">
        <v>6</v>
      </c>
      <c r="AF1287" t="s">
        <v>3866</v>
      </c>
      <c r="AG1287" t="s">
        <v>3883</v>
      </c>
      <c r="AH1287" t="s">
        <v>74</v>
      </c>
      <c r="AI1287" t="s">
        <v>58</v>
      </c>
      <c r="AJ1287" t="s">
        <v>68</v>
      </c>
      <c r="AK1287" t="s">
        <v>58</v>
      </c>
      <c r="AL1287" t="s">
        <v>84</v>
      </c>
      <c r="AM1287" t="s">
        <v>90</v>
      </c>
    </row>
    <row r="1288" spans="1:39" x14ac:dyDescent="0.25">
      <c r="A1288" t="s">
        <v>8692</v>
      </c>
      <c r="B1288" t="s">
        <v>4250</v>
      </c>
      <c r="C1288" t="s">
        <v>42</v>
      </c>
      <c r="D1288" t="s">
        <v>4251</v>
      </c>
      <c r="E1288" t="s">
        <v>44</v>
      </c>
      <c r="F1288" s="1">
        <v>0.05</v>
      </c>
      <c r="G1288" t="s">
        <v>8353</v>
      </c>
      <c r="H1288">
        <v>3</v>
      </c>
      <c r="I1288" t="s">
        <v>4253</v>
      </c>
      <c r="J1288">
        <v>1800</v>
      </c>
      <c r="K1288">
        <v>259200</v>
      </c>
      <c r="L1288" t="s">
        <v>8354</v>
      </c>
      <c r="O1288" t="s">
        <v>8696</v>
      </c>
      <c r="P1288" t="s">
        <v>4386</v>
      </c>
      <c r="Q1288" t="s">
        <v>4257</v>
      </c>
      <c r="R1288" t="s">
        <v>5157</v>
      </c>
      <c r="S1288" t="s">
        <v>7863</v>
      </c>
      <c r="T1288" t="s">
        <v>8601</v>
      </c>
      <c r="U1288" t="s">
        <v>8691</v>
      </c>
      <c r="X1288">
        <v>34</v>
      </c>
      <c r="Y1288" t="s">
        <v>4390</v>
      </c>
      <c r="Z1288" t="s">
        <v>4390</v>
      </c>
      <c r="AA1288" t="s">
        <v>4390</v>
      </c>
      <c r="AB1288">
        <v>1</v>
      </c>
      <c r="AC1288">
        <v>0.9</v>
      </c>
      <c r="AD1288">
        <v>1</v>
      </c>
      <c r="AE1288">
        <v>6</v>
      </c>
      <c r="AF1288" t="s">
        <v>3866</v>
      </c>
      <c r="AG1288" t="s">
        <v>3883</v>
      </c>
      <c r="AH1288" t="s">
        <v>74</v>
      </c>
      <c r="AI1288" t="s">
        <v>58</v>
      </c>
      <c r="AJ1288" t="s">
        <v>68</v>
      </c>
      <c r="AK1288" t="s">
        <v>58</v>
      </c>
      <c r="AL1288" t="s">
        <v>84</v>
      </c>
      <c r="AM1288" t="s">
        <v>90</v>
      </c>
    </row>
    <row r="1289" spans="1:39" x14ac:dyDescent="0.25">
      <c r="A1289" t="s">
        <v>8697</v>
      </c>
      <c r="B1289" t="s">
        <v>4250</v>
      </c>
      <c r="C1289" t="s">
        <v>42</v>
      </c>
      <c r="D1289" t="s">
        <v>4251</v>
      </c>
      <c r="E1289" t="s">
        <v>44</v>
      </c>
      <c r="F1289" s="1">
        <v>0.05</v>
      </c>
      <c r="G1289" t="s">
        <v>8353</v>
      </c>
      <c r="H1289">
        <v>3</v>
      </c>
      <c r="I1289" t="s">
        <v>4253</v>
      </c>
      <c r="J1289">
        <v>1800</v>
      </c>
      <c r="K1289">
        <v>259200</v>
      </c>
      <c r="L1289" t="s">
        <v>8354</v>
      </c>
      <c r="O1289" t="s">
        <v>8698</v>
      </c>
      <c r="P1289" t="s">
        <v>4256</v>
      </c>
      <c r="Q1289" t="s">
        <v>4257</v>
      </c>
      <c r="R1289" t="s">
        <v>8428</v>
      </c>
      <c r="S1289" t="s">
        <v>4558</v>
      </c>
      <c r="T1289" t="s">
        <v>5712</v>
      </c>
      <c r="U1289" t="s">
        <v>8691</v>
      </c>
      <c r="X1289">
        <v>18</v>
      </c>
      <c r="Y1289" t="s">
        <v>4262</v>
      </c>
      <c r="Z1289" t="s">
        <v>4262</v>
      </c>
      <c r="AA1289" t="s">
        <v>4262</v>
      </c>
      <c r="AB1289">
        <v>1</v>
      </c>
      <c r="AC1289">
        <v>0.8</v>
      </c>
      <c r="AD1289">
        <v>1</v>
      </c>
      <c r="AE1289">
        <v>15</v>
      </c>
      <c r="AF1289" t="s">
        <v>3568</v>
      </c>
      <c r="AG1289" t="s">
        <v>3580</v>
      </c>
      <c r="AH1289" t="s">
        <v>67</v>
      </c>
      <c r="AI1289" t="s">
        <v>58</v>
      </c>
      <c r="AJ1289" t="s">
        <v>59</v>
      </c>
      <c r="AK1289" t="s">
        <v>58</v>
      </c>
      <c r="AL1289" t="s">
        <v>84</v>
      </c>
      <c r="AM1289" t="s">
        <v>90</v>
      </c>
    </row>
    <row r="1290" spans="1:39" x14ac:dyDescent="0.25">
      <c r="A1290" t="s">
        <v>8697</v>
      </c>
      <c r="B1290" t="s">
        <v>4250</v>
      </c>
      <c r="C1290" t="s">
        <v>42</v>
      </c>
      <c r="D1290" t="s">
        <v>4251</v>
      </c>
      <c r="E1290" t="s">
        <v>44</v>
      </c>
      <c r="F1290" s="1">
        <v>0.05</v>
      </c>
      <c r="G1290" t="s">
        <v>8353</v>
      </c>
      <c r="H1290">
        <v>3</v>
      </c>
      <c r="I1290" t="s">
        <v>4253</v>
      </c>
      <c r="J1290">
        <v>1800</v>
      </c>
      <c r="K1290">
        <v>259200</v>
      </c>
      <c r="L1290" t="s">
        <v>8354</v>
      </c>
      <c r="O1290" t="s">
        <v>8699</v>
      </c>
      <c r="P1290" t="s">
        <v>4432</v>
      </c>
      <c r="Q1290" t="s">
        <v>4257</v>
      </c>
      <c r="R1290" t="s">
        <v>4863</v>
      </c>
      <c r="S1290" t="s">
        <v>6742</v>
      </c>
      <c r="T1290" t="s">
        <v>7758</v>
      </c>
      <c r="U1290" t="s">
        <v>8691</v>
      </c>
      <c r="X1290">
        <v>34</v>
      </c>
      <c r="Y1290" t="s">
        <v>4436</v>
      </c>
      <c r="Z1290" t="s">
        <v>4436</v>
      </c>
      <c r="AA1290" t="s">
        <v>4436</v>
      </c>
      <c r="AB1290">
        <v>1</v>
      </c>
      <c r="AC1290">
        <v>0.8</v>
      </c>
      <c r="AD1290">
        <v>1</v>
      </c>
      <c r="AE1290">
        <v>15</v>
      </c>
      <c r="AF1290" t="s">
        <v>3568</v>
      </c>
      <c r="AG1290" t="s">
        <v>3580</v>
      </c>
      <c r="AH1290" t="s">
        <v>67</v>
      </c>
      <c r="AI1290" t="s">
        <v>58</v>
      </c>
      <c r="AJ1290" t="s">
        <v>59</v>
      </c>
      <c r="AK1290" t="s">
        <v>58</v>
      </c>
      <c r="AL1290" t="s">
        <v>60</v>
      </c>
      <c r="AM1290" t="s">
        <v>61</v>
      </c>
    </row>
    <row r="1291" spans="1:39" x14ac:dyDescent="0.25">
      <c r="A1291" t="s">
        <v>8697</v>
      </c>
      <c r="B1291" t="s">
        <v>4250</v>
      </c>
      <c r="C1291" t="s">
        <v>42</v>
      </c>
      <c r="D1291" t="s">
        <v>4251</v>
      </c>
      <c r="E1291" t="s">
        <v>44</v>
      </c>
      <c r="F1291" s="1">
        <v>0.05</v>
      </c>
      <c r="G1291" t="s">
        <v>8353</v>
      </c>
      <c r="H1291">
        <v>3</v>
      </c>
      <c r="I1291" t="s">
        <v>4253</v>
      </c>
      <c r="J1291">
        <v>1800</v>
      </c>
      <c r="K1291">
        <v>259200</v>
      </c>
      <c r="L1291" t="s">
        <v>8354</v>
      </c>
      <c r="O1291" t="s">
        <v>8700</v>
      </c>
      <c r="P1291" t="s">
        <v>4507</v>
      </c>
      <c r="Q1291" t="s">
        <v>4257</v>
      </c>
      <c r="R1291" t="s">
        <v>6788</v>
      </c>
      <c r="S1291" t="s">
        <v>5210</v>
      </c>
      <c r="T1291" t="s">
        <v>7374</v>
      </c>
      <c r="U1291" t="s">
        <v>8691</v>
      </c>
      <c r="X1291">
        <v>19</v>
      </c>
      <c r="Y1291" t="s">
        <v>4511</v>
      </c>
      <c r="Z1291" t="s">
        <v>4511</v>
      </c>
      <c r="AA1291" t="s">
        <v>4511</v>
      </c>
      <c r="AB1291">
        <v>1</v>
      </c>
      <c r="AC1291">
        <v>0.8</v>
      </c>
      <c r="AD1291">
        <v>1</v>
      </c>
      <c r="AE1291">
        <v>15</v>
      </c>
      <c r="AF1291" t="s">
        <v>3568</v>
      </c>
      <c r="AG1291" t="s">
        <v>3580</v>
      </c>
      <c r="AH1291" t="s">
        <v>74</v>
      </c>
      <c r="AI1291" t="s">
        <v>58</v>
      </c>
      <c r="AJ1291" t="s">
        <v>68</v>
      </c>
      <c r="AK1291" t="s">
        <v>58</v>
      </c>
      <c r="AL1291" t="s">
        <v>84</v>
      </c>
      <c r="AM1291" t="s">
        <v>90</v>
      </c>
    </row>
    <row r="1292" spans="1:39" x14ac:dyDescent="0.25">
      <c r="A1292" t="s">
        <v>8701</v>
      </c>
      <c r="B1292" t="s">
        <v>4250</v>
      </c>
      <c r="C1292" t="s">
        <v>42</v>
      </c>
      <c r="D1292" t="s">
        <v>4251</v>
      </c>
      <c r="E1292" t="s">
        <v>44</v>
      </c>
      <c r="F1292" s="1">
        <v>0.05</v>
      </c>
      <c r="G1292" t="s">
        <v>8279</v>
      </c>
      <c r="H1292">
        <v>3</v>
      </c>
      <c r="I1292" t="s">
        <v>4253</v>
      </c>
      <c r="J1292">
        <v>1800</v>
      </c>
      <c r="K1292">
        <v>259200</v>
      </c>
      <c r="L1292" t="s">
        <v>8280</v>
      </c>
      <c r="O1292" t="s">
        <v>8702</v>
      </c>
      <c r="P1292" t="s">
        <v>4327</v>
      </c>
      <c r="Q1292" t="s">
        <v>4257</v>
      </c>
      <c r="R1292" t="s">
        <v>6663</v>
      </c>
      <c r="S1292" t="s">
        <v>8703</v>
      </c>
      <c r="T1292" t="s">
        <v>8704</v>
      </c>
      <c r="U1292" t="s">
        <v>8691</v>
      </c>
      <c r="X1292">
        <v>12</v>
      </c>
      <c r="Y1292" t="s">
        <v>4331</v>
      </c>
      <c r="Z1292" t="s">
        <v>4331</v>
      </c>
      <c r="AA1292" t="s">
        <v>4331</v>
      </c>
      <c r="AB1292">
        <v>1</v>
      </c>
      <c r="AC1292">
        <v>0.8</v>
      </c>
      <c r="AD1292">
        <v>1</v>
      </c>
      <c r="AE1292">
        <v>5</v>
      </c>
      <c r="AF1292" t="s">
        <v>4107</v>
      </c>
      <c r="AG1292" t="s">
        <v>3653</v>
      </c>
      <c r="AH1292" t="s">
        <v>74</v>
      </c>
      <c r="AI1292" t="s">
        <v>58</v>
      </c>
      <c r="AJ1292" t="s">
        <v>68</v>
      </c>
      <c r="AK1292" t="s">
        <v>58</v>
      </c>
      <c r="AL1292" t="s">
        <v>84</v>
      </c>
      <c r="AM1292" t="s">
        <v>90</v>
      </c>
    </row>
    <row r="1293" spans="1:39" x14ac:dyDescent="0.25">
      <c r="A1293" t="s">
        <v>8701</v>
      </c>
      <c r="B1293" t="s">
        <v>4250</v>
      </c>
      <c r="C1293" t="s">
        <v>42</v>
      </c>
      <c r="D1293" t="s">
        <v>4251</v>
      </c>
      <c r="E1293" t="s">
        <v>44</v>
      </c>
      <c r="F1293" s="1">
        <v>0.05</v>
      </c>
      <c r="G1293" t="s">
        <v>8279</v>
      </c>
      <c r="H1293">
        <v>3</v>
      </c>
      <c r="I1293" t="s">
        <v>4253</v>
      </c>
      <c r="J1293">
        <v>1800</v>
      </c>
      <c r="K1293">
        <v>259200</v>
      </c>
      <c r="L1293" t="s">
        <v>8280</v>
      </c>
      <c r="O1293" t="s">
        <v>8705</v>
      </c>
      <c r="P1293" t="s">
        <v>4280</v>
      </c>
      <c r="Q1293" t="s">
        <v>4257</v>
      </c>
      <c r="R1293" t="s">
        <v>4802</v>
      </c>
      <c r="S1293" t="s">
        <v>5617</v>
      </c>
      <c r="T1293" t="s">
        <v>6203</v>
      </c>
      <c r="U1293" t="s">
        <v>8691</v>
      </c>
      <c r="X1293">
        <v>17</v>
      </c>
      <c r="Y1293" t="s">
        <v>4284</v>
      </c>
      <c r="Z1293" t="s">
        <v>4284</v>
      </c>
      <c r="AA1293" t="s">
        <v>4284</v>
      </c>
      <c r="AB1293">
        <v>1</v>
      </c>
      <c r="AC1293">
        <v>0.8</v>
      </c>
      <c r="AD1293">
        <v>1</v>
      </c>
      <c r="AE1293">
        <v>5</v>
      </c>
      <c r="AF1293" t="s">
        <v>4107</v>
      </c>
      <c r="AG1293" t="s">
        <v>3653</v>
      </c>
      <c r="AH1293" t="s">
        <v>74</v>
      </c>
      <c r="AI1293" t="s">
        <v>58</v>
      </c>
      <c r="AJ1293" t="s">
        <v>68</v>
      </c>
      <c r="AK1293" t="s">
        <v>58</v>
      </c>
      <c r="AL1293" t="s">
        <v>84</v>
      </c>
      <c r="AM1293" t="s">
        <v>90</v>
      </c>
    </row>
    <row r="1294" spans="1:39" x14ac:dyDescent="0.25">
      <c r="A1294" t="s">
        <v>8701</v>
      </c>
      <c r="B1294" t="s">
        <v>4250</v>
      </c>
      <c r="C1294" t="s">
        <v>42</v>
      </c>
      <c r="D1294" t="s">
        <v>4251</v>
      </c>
      <c r="E1294" t="s">
        <v>44</v>
      </c>
      <c r="F1294" s="1">
        <v>0.05</v>
      </c>
      <c r="G1294" t="s">
        <v>8279</v>
      </c>
      <c r="H1294">
        <v>3</v>
      </c>
      <c r="I1294" t="s">
        <v>4253</v>
      </c>
      <c r="J1294">
        <v>1800</v>
      </c>
      <c r="K1294">
        <v>259200</v>
      </c>
      <c r="L1294" t="s">
        <v>8280</v>
      </c>
      <c r="O1294" t="s">
        <v>8706</v>
      </c>
      <c r="P1294" t="s">
        <v>4316</v>
      </c>
      <c r="Q1294" t="s">
        <v>4257</v>
      </c>
      <c r="R1294" t="s">
        <v>8002</v>
      </c>
      <c r="S1294" t="s">
        <v>8707</v>
      </c>
      <c r="T1294" t="s">
        <v>8708</v>
      </c>
      <c r="U1294" t="s">
        <v>8691</v>
      </c>
      <c r="X1294">
        <v>389</v>
      </c>
      <c r="Y1294" t="s">
        <v>4318</v>
      </c>
      <c r="Z1294" t="s">
        <v>4318</v>
      </c>
      <c r="AA1294" t="s">
        <v>4318</v>
      </c>
      <c r="AB1294">
        <v>1</v>
      </c>
      <c r="AC1294">
        <v>0.8</v>
      </c>
      <c r="AD1294">
        <v>1</v>
      </c>
      <c r="AE1294">
        <v>5</v>
      </c>
      <c r="AF1294" t="s">
        <v>4107</v>
      </c>
      <c r="AG1294" t="s">
        <v>3653</v>
      </c>
      <c r="AH1294" t="s">
        <v>74</v>
      </c>
      <c r="AI1294" t="s">
        <v>58</v>
      </c>
      <c r="AJ1294" t="s">
        <v>59</v>
      </c>
      <c r="AK1294" t="s">
        <v>58</v>
      </c>
      <c r="AL1294" t="s">
        <v>84</v>
      </c>
      <c r="AM1294" t="s">
        <v>90</v>
      </c>
    </row>
    <row r="1295" spans="1:39" x14ac:dyDescent="0.25">
      <c r="A1295" t="s">
        <v>8709</v>
      </c>
      <c r="B1295" t="s">
        <v>4250</v>
      </c>
      <c r="C1295" t="s">
        <v>42</v>
      </c>
      <c r="D1295" t="s">
        <v>4251</v>
      </c>
      <c r="E1295" t="s">
        <v>44</v>
      </c>
      <c r="F1295" s="1">
        <v>0.05</v>
      </c>
      <c r="G1295" t="s">
        <v>8353</v>
      </c>
      <c r="H1295">
        <v>3</v>
      </c>
      <c r="I1295" t="s">
        <v>4253</v>
      </c>
      <c r="J1295">
        <v>1800</v>
      </c>
      <c r="K1295">
        <v>259200</v>
      </c>
      <c r="L1295" t="s">
        <v>8354</v>
      </c>
      <c r="O1295" t="s">
        <v>8710</v>
      </c>
      <c r="P1295" t="s">
        <v>4327</v>
      </c>
      <c r="Q1295" t="s">
        <v>4257</v>
      </c>
      <c r="R1295" t="s">
        <v>8711</v>
      </c>
      <c r="S1295" t="s">
        <v>8712</v>
      </c>
      <c r="T1295" t="s">
        <v>8713</v>
      </c>
      <c r="U1295" t="s">
        <v>8691</v>
      </c>
      <c r="X1295">
        <v>13</v>
      </c>
      <c r="Y1295" t="s">
        <v>4331</v>
      </c>
      <c r="Z1295" t="s">
        <v>4331</v>
      </c>
      <c r="AA1295" t="s">
        <v>4331</v>
      </c>
      <c r="AB1295">
        <v>1</v>
      </c>
      <c r="AC1295">
        <v>0.9</v>
      </c>
      <c r="AD1295">
        <v>1</v>
      </c>
      <c r="AE1295">
        <v>7</v>
      </c>
      <c r="AF1295" t="s">
        <v>3866</v>
      </c>
      <c r="AG1295" t="s">
        <v>3884</v>
      </c>
      <c r="AH1295" t="s">
        <v>74</v>
      </c>
      <c r="AI1295" t="s">
        <v>58</v>
      </c>
      <c r="AJ1295" t="s">
        <v>68</v>
      </c>
      <c r="AK1295" t="s">
        <v>58</v>
      </c>
      <c r="AL1295" t="s">
        <v>84</v>
      </c>
      <c r="AM1295" t="s">
        <v>90</v>
      </c>
    </row>
    <row r="1296" spans="1:39" x14ac:dyDescent="0.25">
      <c r="A1296" t="s">
        <v>8709</v>
      </c>
      <c r="B1296" t="s">
        <v>4250</v>
      </c>
      <c r="C1296" t="s">
        <v>42</v>
      </c>
      <c r="D1296" t="s">
        <v>4251</v>
      </c>
      <c r="E1296" t="s">
        <v>44</v>
      </c>
      <c r="F1296" s="1">
        <v>0.05</v>
      </c>
      <c r="G1296" t="s">
        <v>8353</v>
      </c>
      <c r="H1296">
        <v>3</v>
      </c>
      <c r="I1296" t="s">
        <v>4253</v>
      </c>
      <c r="J1296">
        <v>1800</v>
      </c>
      <c r="K1296">
        <v>259200</v>
      </c>
      <c r="L1296" t="s">
        <v>8354</v>
      </c>
      <c r="O1296" t="s">
        <v>8714</v>
      </c>
      <c r="P1296" t="s">
        <v>4338</v>
      </c>
      <c r="Q1296" t="s">
        <v>4257</v>
      </c>
      <c r="R1296" t="s">
        <v>4844</v>
      </c>
      <c r="S1296" t="s">
        <v>5344</v>
      </c>
      <c r="T1296" t="s">
        <v>8715</v>
      </c>
      <c r="U1296" t="s">
        <v>8691</v>
      </c>
      <c r="X1296">
        <v>19</v>
      </c>
      <c r="Y1296" t="s">
        <v>4342</v>
      </c>
      <c r="Z1296" t="s">
        <v>4342</v>
      </c>
      <c r="AA1296" t="s">
        <v>4342</v>
      </c>
      <c r="AB1296">
        <v>1</v>
      </c>
      <c r="AC1296">
        <v>0.9</v>
      </c>
      <c r="AD1296">
        <v>1</v>
      </c>
      <c r="AE1296">
        <v>7</v>
      </c>
      <c r="AF1296" t="s">
        <v>3866</v>
      </c>
      <c r="AG1296" t="s">
        <v>3884</v>
      </c>
      <c r="AH1296" t="s">
        <v>74</v>
      </c>
      <c r="AI1296" t="s">
        <v>58</v>
      </c>
      <c r="AJ1296" t="s">
        <v>68</v>
      </c>
      <c r="AK1296" t="s">
        <v>58</v>
      </c>
      <c r="AL1296" t="s">
        <v>84</v>
      </c>
      <c r="AM1296" t="s">
        <v>61</v>
      </c>
    </row>
    <row r="1297" spans="1:39" x14ac:dyDescent="0.25">
      <c r="A1297" t="s">
        <v>8709</v>
      </c>
      <c r="B1297" t="s">
        <v>4250</v>
      </c>
      <c r="C1297" t="s">
        <v>42</v>
      </c>
      <c r="D1297" t="s">
        <v>4251</v>
      </c>
      <c r="E1297" t="s">
        <v>44</v>
      </c>
      <c r="F1297" s="1">
        <v>0.05</v>
      </c>
      <c r="G1297" t="s">
        <v>8353</v>
      </c>
      <c r="H1297">
        <v>3</v>
      </c>
      <c r="I1297" t="s">
        <v>4253</v>
      </c>
      <c r="J1297">
        <v>1800</v>
      </c>
      <c r="K1297">
        <v>259200</v>
      </c>
      <c r="L1297" t="s">
        <v>8354</v>
      </c>
      <c r="O1297" t="s">
        <v>8716</v>
      </c>
      <c r="P1297" t="s">
        <v>5180</v>
      </c>
      <c r="Q1297" t="s">
        <v>4257</v>
      </c>
      <c r="R1297" t="s">
        <v>5845</v>
      </c>
      <c r="S1297" t="s">
        <v>7125</v>
      </c>
      <c r="T1297" t="s">
        <v>7126</v>
      </c>
      <c r="U1297" t="s">
        <v>8691</v>
      </c>
      <c r="X1297">
        <v>96</v>
      </c>
      <c r="Y1297" t="s">
        <v>4425</v>
      </c>
      <c r="Z1297" t="s">
        <v>4425</v>
      </c>
      <c r="AA1297" t="s">
        <v>4425</v>
      </c>
      <c r="AB1297">
        <v>1</v>
      </c>
      <c r="AC1297">
        <v>0.9</v>
      </c>
      <c r="AD1297">
        <v>1</v>
      </c>
      <c r="AE1297">
        <v>7</v>
      </c>
      <c r="AF1297" t="s">
        <v>3866</v>
      </c>
      <c r="AG1297" t="s">
        <v>3884</v>
      </c>
      <c r="AH1297" t="s">
        <v>1861</v>
      </c>
      <c r="AI1297" t="s">
        <v>58</v>
      </c>
      <c r="AJ1297" t="s">
        <v>75</v>
      </c>
      <c r="AK1297" t="s">
        <v>58</v>
      </c>
      <c r="AL1297" t="s">
        <v>84</v>
      </c>
      <c r="AM1297" t="s">
        <v>61</v>
      </c>
    </row>
    <row r="1298" spans="1:39" x14ac:dyDescent="0.25">
      <c r="A1298" t="s">
        <v>8717</v>
      </c>
      <c r="B1298" t="s">
        <v>4250</v>
      </c>
      <c r="C1298" t="s">
        <v>42</v>
      </c>
      <c r="D1298" t="s">
        <v>4251</v>
      </c>
      <c r="E1298" t="s">
        <v>44</v>
      </c>
      <c r="F1298" s="1">
        <v>0.05</v>
      </c>
      <c r="G1298" t="s">
        <v>8353</v>
      </c>
      <c r="H1298">
        <v>3</v>
      </c>
      <c r="I1298" t="s">
        <v>4253</v>
      </c>
      <c r="J1298">
        <v>1800</v>
      </c>
      <c r="K1298">
        <v>259200</v>
      </c>
      <c r="L1298" t="s">
        <v>8354</v>
      </c>
      <c r="O1298" t="s">
        <v>8718</v>
      </c>
      <c r="P1298" t="s">
        <v>4264</v>
      </c>
      <c r="Q1298" t="s">
        <v>4257</v>
      </c>
      <c r="R1298" t="s">
        <v>8193</v>
      </c>
      <c r="S1298" t="s">
        <v>5980</v>
      </c>
      <c r="T1298" t="s">
        <v>5981</v>
      </c>
      <c r="U1298" t="s">
        <v>8691</v>
      </c>
      <c r="X1298">
        <v>69</v>
      </c>
      <c r="Y1298" t="s">
        <v>4269</v>
      </c>
      <c r="Z1298" t="s">
        <v>4269</v>
      </c>
      <c r="AA1298" t="s">
        <v>4269</v>
      </c>
      <c r="AB1298">
        <v>1</v>
      </c>
      <c r="AC1298">
        <v>0.9</v>
      </c>
      <c r="AD1298">
        <v>1</v>
      </c>
      <c r="AE1298">
        <v>1</v>
      </c>
      <c r="AF1298" t="s">
        <v>3590</v>
      </c>
      <c r="AG1298" t="s">
        <v>3597</v>
      </c>
      <c r="AH1298" t="s">
        <v>74</v>
      </c>
      <c r="AI1298" t="s">
        <v>58</v>
      </c>
      <c r="AJ1298" t="s">
        <v>68</v>
      </c>
      <c r="AK1298" t="s">
        <v>58</v>
      </c>
      <c r="AL1298" t="s">
        <v>84</v>
      </c>
      <c r="AM1298" t="s">
        <v>61</v>
      </c>
    </row>
    <row r="1299" spans="1:39" x14ac:dyDescent="0.25">
      <c r="A1299" t="s">
        <v>8717</v>
      </c>
      <c r="B1299" t="s">
        <v>4250</v>
      </c>
      <c r="C1299" t="s">
        <v>42</v>
      </c>
      <c r="D1299" t="s">
        <v>4251</v>
      </c>
      <c r="E1299" t="s">
        <v>44</v>
      </c>
      <c r="F1299" s="1">
        <v>0.05</v>
      </c>
      <c r="G1299" t="s">
        <v>8353</v>
      </c>
      <c r="H1299">
        <v>3</v>
      </c>
      <c r="I1299" t="s">
        <v>4253</v>
      </c>
      <c r="J1299">
        <v>1800</v>
      </c>
      <c r="K1299">
        <v>259200</v>
      </c>
      <c r="L1299" t="s">
        <v>8354</v>
      </c>
      <c r="O1299" t="s">
        <v>8719</v>
      </c>
      <c r="P1299" t="s">
        <v>8720</v>
      </c>
      <c r="Q1299" t="s">
        <v>4257</v>
      </c>
      <c r="R1299" t="s">
        <v>8721</v>
      </c>
      <c r="S1299" t="s">
        <v>8722</v>
      </c>
      <c r="T1299" t="s">
        <v>8723</v>
      </c>
      <c r="U1299" t="s">
        <v>8691</v>
      </c>
      <c r="X1299">
        <v>155</v>
      </c>
      <c r="Y1299" t="s">
        <v>110</v>
      </c>
      <c r="Z1299" t="s">
        <v>110</v>
      </c>
      <c r="AA1299" t="s">
        <v>110</v>
      </c>
      <c r="AB1299">
        <v>1</v>
      </c>
      <c r="AC1299">
        <v>0.9</v>
      </c>
      <c r="AD1299">
        <v>1</v>
      </c>
      <c r="AE1299">
        <v>1</v>
      </c>
      <c r="AF1299" t="s">
        <v>3590</v>
      </c>
      <c r="AG1299" t="s">
        <v>3597</v>
      </c>
      <c r="AH1299" t="s">
        <v>74</v>
      </c>
      <c r="AI1299" t="s">
        <v>8724</v>
      </c>
      <c r="AJ1299" t="s">
        <v>75</v>
      </c>
      <c r="AK1299" t="s">
        <v>58</v>
      </c>
      <c r="AL1299" t="s">
        <v>84</v>
      </c>
      <c r="AM1299" t="s">
        <v>90</v>
      </c>
    </row>
    <row r="1300" spans="1:39" x14ac:dyDescent="0.25">
      <c r="A1300" t="s">
        <v>8717</v>
      </c>
      <c r="B1300" t="s">
        <v>4250</v>
      </c>
      <c r="C1300" t="s">
        <v>42</v>
      </c>
      <c r="D1300" t="s">
        <v>4251</v>
      </c>
      <c r="E1300" t="s">
        <v>44</v>
      </c>
      <c r="F1300" s="1">
        <v>0.05</v>
      </c>
      <c r="G1300" t="s">
        <v>8353</v>
      </c>
      <c r="H1300">
        <v>3</v>
      </c>
      <c r="I1300" t="s">
        <v>4253</v>
      </c>
      <c r="J1300">
        <v>1800</v>
      </c>
      <c r="K1300">
        <v>259200</v>
      </c>
      <c r="L1300" t="s">
        <v>8354</v>
      </c>
      <c r="O1300" t="s">
        <v>8725</v>
      </c>
      <c r="P1300" t="s">
        <v>4280</v>
      </c>
      <c r="Q1300" t="s">
        <v>4257</v>
      </c>
      <c r="R1300" t="s">
        <v>8726</v>
      </c>
      <c r="S1300" t="s">
        <v>7713</v>
      </c>
      <c r="T1300" t="s">
        <v>8727</v>
      </c>
      <c r="U1300" t="s">
        <v>8691</v>
      </c>
      <c r="X1300">
        <v>18</v>
      </c>
      <c r="Y1300" t="s">
        <v>4284</v>
      </c>
      <c r="Z1300" t="s">
        <v>4284</v>
      </c>
      <c r="AA1300" t="s">
        <v>4284</v>
      </c>
      <c r="AB1300">
        <v>1</v>
      </c>
      <c r="AC1300">
        <v>0.9</v>
      </c>
      <c r="AD1300">
        <v>1</v>
      </c>
      <c r="AE1300">
        <v>1</v>
      </c>
      <c r="AF1300" t="s">
        <v>3590</v>
      </c>
      <c r="AG1300" t="s">
        <v>3597</v>
      </c>
      <c r="AH1300" t="s">
        <v>74</v>
      </c>
      <c r="AI1300" t="s">
        <v>58</v>
      </c>
      <c r="AJ1300" t="s">
        <v>68</v>
      </c>
      <c r="AK1300" t="s">
        <v>58</v>
      </c>
      <c r="AL1300" t="s">
        <v>84</v>
      </c>
      <c r="AM1300" t="s">
        <v>90</v>
      </c>
    </row>
    <row r="1301" spans="1:39" x14ac:dyDescent="0.25">
      <c r="A1301" t="s">
        <v>8728</v>
      </c>
      <c r="B1301" t="s">
        <v>4250</v>
      </c>
      <c r="C1301" t="s">
        <v>42</v>
      </c>
      <c r="D1301" t="s">
        <v>4251</v>
      </c>
      <c r="E1301" t="s">
        <v>44</v>
      </c>
      <c r="F1301" s="1">
        <v>0.05</v>
      </c>
      <c r="G1301" t="s">
        <v>8353</v>
      </c>
      <c r="H1301">
        <v>3</v>
      </c>
      <c r="I1301" t="s">
        <v>4253</v>
      </c>
      <c r="J1301">
        <v>1800</v>
      </c>
      <c r="K1301">
        <v>259200</v>
      </c>
      <c r="L1301" t="s">
        <v>8354</v>
      </c>
      <c r="O1301" t="s">
        <v>8729</v>
      </c>
      <c r="P1301" t="s">
        <v>5801</v>
      </c>
      <c r="Q1301" t="s">
        <v>4257</v>
      </c>
      <c r="R1301" t="s">
        <v>7888</v>
      </c>
      <c r="S1301" t="s">
        <v>6856</v>
      </c>
      <c r="T1301" t="s">
        <v>8730</v>
      </c>
      <c r="U1301" t="s">
        <v>8691</v>
      </c>
      <c r="X1301">
        <v>15</v>
      </c>
      <c r="Y1301" t="s">
        <v>5804</v>
      </c>
      <c r="Z1301" t="s">
        <v>5804</v>
      </c>
      <c r="AA1301" t="s">
        <v>5804</v>
      </c>
      <c r="AB1301">
        <v>1</v>
      </c>
      <c r="AC1301">
        <v>0.9</v>
      </c>
      <c r="AD1301">
        <v>1</v>
      </c>
      <c r="AE1301">
        <v>2</v>
      </c>
      <c r="AF1301" t="s">
        <v>3590</v>
      </c>
      <c r="AG1301" t="s">
        <v>3604</v>
      </c>
      <c r="AH1301" t="s">
        <v>74</v>
      </c>
      <c r="AI1301" t="s">
        <v>58</v>
      </c>
      <c r="AJ1301" t="s">
        <v>133</v>
      </c>
      <c r="AK1301" t="s">
        <v>58</v>
      </c>
      <c r="AL1301" t="s">
        <v>60</v>
      </c>
      <c r="AM1301" t="s">
        <v>61</v>
      </c>
    </row>
    <row r="1302" spans="1:39" x14ac:dyDescent="0.25">
      <c r="A1302" t="s">
        <v>8728</v>
      </c>
      <c r="B1302" t="s">
        <v>4250</v>
      </c>
      <c r="C1302" t="s">
        <v>42</v>
      </c>
      <c r="D1302" t="s">
        <v>4251</v>
      </c>
      <c r="E1302" t="s">
        <v>44</v>
      </c>
      <c r="F1302" s="1">
        <v>0.05</v>
      </c>
      <c r="G1302" t="s">
        <v>8353</v>
      </c>
      <c r="H1302">
        <v>3</v>
      </c>
      <c r="I1302" t="s">
        <v>4253</v>
      </c>
      <c r="J1302">
        <v>1800</v>
      </c>
      <c r="K1302">
        <v>259200</v>
      </c>
      <c r="L1302" t="s">
        <v>8354</v>
      </c>
      <c r="O1302" t="s">
        <v>8731</v>
      </c>
      <c r="P1302" t="s">
        <v>4338</v>
      </c>
      <c r="Q1302" t="s">
        <v>4257</v>
      </c>
      <c r="R1302" t="s">
        <v>4709</v>
      </c>
      <c r="S1302" t="s">
        <v>8732</v>
      </c>
      <c r="T1302" t="s">
        <v>8733</v>
      </c>
      <c r="U1302" t="s">
        <v>8734</v>
      </c>
      <c r="X1302">
        <v>17</v>
      </c>
      <c r="Y1302" t="s">
        <v>4342</v>
      </c>
      <c r="Z1302" t="s">
        <v>4342</v>
      </c>
      <c r="AA1302" t="s">
        <v>4342</v>
      </c>
      <c r="AB1302">
        <v>1</v>
      </c>
      <c r="AC1302">
        <v>0.9</v>
      </c>
      <c r="AD1302">
        <v>1</v>
      </c>
      <c r="AE1302">
        <v>2</v>
      </c>
      <c r="AF1302" t="s">
        <v>3590</v>
      </c>
      <c r="AG1302" t="s">
        <v>3604</v>
      </c>
      <c r="AH1302" t="s">
        <v>74</v>
      </c>
      <c r="AI1302" t="s">
        <v>58</v>
      </c>
      <c r="AJ1302" t="s">
        <v>75</v>
      </c>
      <c r="AK1302" t="s">
        <v>58</v>
      </c>
      <c r="AL1302" t="s">
        <v>84</v>
      </c>
      <c r="AM1302" t="s">
        <v>61</v>
      </c>
    </row>
    <row r="1303" spans="1:39" x14ac:dyDescent="0.25">
      <c r="A1303" t="s">
        <v>8728</v>
      </c>
      <c r="B1303" t="s">
        <v>4250</v>
      </c>
      <c r="C1303" t="s">
        <v>42</v>
      </c>
      <c r="D1303" t="s">
        <v>4251</v>
      </c>
      <c r="E1303" t="s">
        <v>44</v>
      </c>
      <c r="F1303" s="1">
        <v>0.05</v>
      </c>
      <c r="G1303" t="s">
        <v>8353</v>
      </c>
      <c r="H1303">
        <v>3</v>
      </c>
      <c r="I1303" t="s">
        <v>4253</v>
      </c>
      <c r="J1303">
        <v>1800</v>
      </c>
      <c r="K1303">
        <v>259200</v>
      </c>
      <c r="L1303" t="s">
        <v>8354</v>
      </c>
      <c r="O1303" t="s">
        <v>8735</v>
      </c>
      <c r="P1303" t="s">
        <v>4292</v>
      </c>
      <c r="Q1303" t="s">
        <v>4257</v>
      </c>
      <c r="R1303" t="s">
        <v>7435</v>
      </c>
      <c r="S1303" t="s">
        <v>4798</v>
      </c>
      <c r="T1303" t="s">
        <v>5825</v>
      </c>
      <c r="U1303" t="s">
        <v>8691</v>
      </c>
      <c r="X1303">
        <v>19</v>
      </c>
      <c r="Y1303" t="s">
        <v>4296</v>
      </c>
      <c r="Z1303" t="s">
        <v>4296</v>
      </c>
      <c r="AA1303" t="s">
        <v>4296</v>
      </c>
      <c r="AB1303">
        <v>1</v>
      </c>
      <c r="AC1303">
        <v>0.9</v>
      </c>
      <c r="AD1303">
        <v>1</v>
      </c>
      <c r="AE1303">
        <v>2</v>
      </c>
      <c r="AF1303" t="s">
        <v>3590</v>
      </c>
      <c r="AG1303" t="s">
        <v>3604</v>
      </c>
      <c r="AH1303" t="s">
        <v>74</v>
      </c>
      <c r="AI1303" t="s">
        <v>58</v>
      </c>
      <c r="AJ1303" t="s">
        <v>133</v>
      </c>
      <c r="AK1303" t="s">
        <v>58</v>
      </c>
      <c r="AL1303" t="s">
        <v>84</v>
      </c>
      <c r="AM1303" t="s">
        <v>61</v>
      </c>
    </row>
    <row r="1304" spans="1:39" x14ac:dyDescent="0.25">
      <c r="A1304" t="s">
        <v>8736</v>
      </c>
      <c r="B1304" t="s">
        <v>4250</v>
      </c>
      <c r="C1304" t="s">
        <v>42</v>
      </c>
      <c r="D1304" t="s">
        <v>4251</v>
      </c>
      <c r="E1304" t="s">
        <v>44</v>
      </c>
      <c r="F1304" s="1">
        <v>0.05</v>
      </c>
      <c r="G1304" t="s">
        <v>8279</v>
      </c>
      <c r="H1304">
        <v>3</v>
      </c>
      <c r="I1304" t="s">
        <v>4253</v>
      </c>
      <c r="J1304">
        <v>1800</v>
      </c>
      <c r="K1304">
        <v>259200</v>
      </c>
      <c r="L1304" t="s">
        <v>8280</v>
      </c>
      <c r="O1304" t="s">
        <v>8737</v>
      </c>
      <c r="P1304" t="s">
        <v>4271</v>
      </c>
      <c r="Q1304" t="s">
        <v>4257</v>
      </c>
      <c r="R1304" t="s">
        <v>7212</v>
      </c>
      <c r="S1304" t="s">
        <v>8738</v>
      </c>
      <c r="T1304" t="s">
        <v>8739</v>
      </c>
      <c r="U1304" t="s">
        <v>8734</v>
      </c>
      <c r="X1304">
        <v>15</v>
      </c>
      <c r="Y1304" t="s">
        <v>4275</v>
      </c>
      <c r="Z1304" t="s">
        <v>4275</v>
      </c>
      <c r="AA1304" t="s">
        <v>4275</v>
      </c>
      <c r="AB1304">
        <v>1</v>
      </c>
      <c r="AC1304">
        <v>0.8</v>
      </c>
      <c r="AD1304">
        <v>1</v>
      </c>
      <c r="AE1304">
        <v>6</v>
      </c>
      <c r="AF1304" t="s">
        <v>4107</v>
      </c>
      <c r="AG1304" t="s">
        <v>4125</v>
      </c>
      <c r="AH1304" t="s">
        <v>74</v>
      </c>
      <c r="AI1304" t="s">
        <v>58</v>
      </c>
      <c r="AJ1304" t="s">
        <v>59</v>
      </c>
      <c r="AK1304" t="s">
        <v>58</v>
      </c>
      <c r="AL1304" t="s">
        <v>84</v>
      </c>
      <c r="AM1304" t="s">
        <v>61</v>
      </c>
    </row>
    <row r="1305" spans="1:39" x14ac:dyDescent="0.25">
      <c r="A1305" t="s">
        <v>8736</v>
      </c>
      <c r="B1305" t="s">
        <v>4250</v>
      </c>
      <c r="C1305" t="s">
        <v>42</v>
      </c>
      <c r="D1305" t="s">
        <v>4251</v>
      </c>
      <c r="E1305" t="s">
        <v>44</v>
      </c>
      <c r="F1305" s="1">
        <v>0.05</v>
      </c>
      <c r="G1305" t="s">
        <v>8279</v>
      </c>
      <c r="H1305">
        <v>3</v>
      </c>
      <c r="I1305" t="s">
        <v>4253</v>
      </c>
      <c r="J1305">
        <v>1800</v>
      </c>
      <c r="K1305">
        <v>259200</v>
      </c>
      <c r="L1305" t="s">
        <v>8280</v>
      </c>
      <c r="O1305" t="s">
        <v>8740</v>
      </c>
      <c r="P1305" t="s">
        <v>4374</v>
      </c>
      <c r="Q1305" t="s">
        <v>4257</v>
      </c>
      <c r="R1305" t="s">
        <v>6634</v>
      </c>
      <c r="S1305" t="s">
        <v>8046</v>
      </c>
      <c r="T1305" t="s">
        <v>8741</v>
      </c>
      <c r="U1305" t="s">
        <v>8734</v>
      </c>
      <c r="X1305">
        <v>15</v>
      </c>
      <c r="Y1305" t="s">
        <v>4378</v>
      </c>
      <c r="Z1305" t="s">
        <v>4378</v>
      </c>
      <c r="AA1305" t="s">
        <v>4378</v>
      </c>
      <c r="AB1305">
        <v>1</v>
      </c>
      <c r="AC1305">
        <v>0.8</v>
      </c>
      <c r="AD1305">
        <v>1</v>
      </c>
      <c r="AE1305">
        <v>6</v>
      </c>
      <c r="AF1305" t="s">
        <v>4107</v>
      </c>
      <c r="AG1305" t="s">
        <v>4125</v>
      </c>
      <c r="AH1305" t="s">
        <v>57</v>
      </c>
      <c r="AI1305" t="s">
        <v>58</v>
      </c>
      <c r="AJ1305" t="s">
        <v>142</v>
      </c>
      <c r="AK1305" t="s">
        <v>58</v>
      </c>
      <c r="AL1305" t="s">
        <v>84</v>
      </c>
      <c r="AM1305" t="s">
        <v>61</v>
      </c>
    </row>
    <row r="1306" spans="1:39" x14ac:dyDescent="0.25">
      <c r="A1306" t="s">
        <v>8736</v>
      </c>
      <c r="B1306" t="s">
        <v>4250</v>
      </c>
      <c r="C1306" t="s">
        <v>42</v>
      </c>
      <c r="D1306" t="s">
        <v>4251</v>
      </c>
      <c r="E1306" t="s">
        <v>44</v>
      </c>
      <c r="F1306" s="1">
        <v>0.05</v>
      </c>
      <c r="G1306" t="s">
        <v>8279</v>
      </c>
      <c r="H1306">
        <v>3</v>
      </c>
      <c r="I1306" t="s">
        <v>4253</v>
      </c>
      <c r="J1306">
        <v>1800</v>
      </c>
      <c r="K1306">
        <v>259200</v>
      </c>
      <c r="L1306" t="s">
        <v>8280</v>
      </c>
      <c r="O1306" t="s">
        <v>8742</v>
      </c>
      <c r="P1306" t="s">
        <v>4338</v>
      </c>
      <c r="Q1306" t="s">
        <v>4257</v>
      </c>
      <c r="R1306" t="s">
        <v>4857</v>
      </c>
      <c r="S1306" t="s">
        <v>4945</v>
      </c>
      <c r="T1306" t="s">
        <v>4946</v>
      </c>
      <c r="U1306" t="s">
        <v>8734</v>
      </c>
      <c r="X1306">
        <v>319</v>
      </c>
      <c r="Y1306" t="s">
        <v>4342</v>
      </c>
      <c r="Z1306" t="s">
        <v>4342</v>
      </c>
      <c r="AA1306" t="s">
        <v>4342</v>
      </c>
      <c r="AB1306">
        <v>1</v>
      </c>
      <c r="AC1306">
        <v>0.8</v>
      </c>
      <c r="AD1306">
        <v>1</v>
      </c>
      <c r="AE1306">
        <v>6</v>
      </c>
      <c r="AF1306" t="s">
        <v>4107</v>
      </c>
      <c r="AG1306" t="s">
        <v>4125</v>
      </c>
      <c r="AH1306" t="s">
        <v>74</v>
      </c>
      <c r="AI1306" t="s">
        <v>58</v>
      </c>
      <c r="AJ1306" t="s">
        <v>59</v>
      </c>
      <c r="AK1306" t="s">
        <v>58</v>
      </c>
      <c r="AL1306" t="s">
        <v>84</v>
      </c>
      <c r="AM1306" t="s">
        <v>61</v>
      </c>
    </row>
    <row r="1307" spans="1:39" x14ac:dyDescent="0.25">
      <c r="A1307" t="s">
        <v>8743</v>
      </c>
      <c r="B1307" t="s">
        <v>4250</v>
      </c>
      <c r="C1307" t="s">
        <v>42</v>
      </c>
      <c r="D1307" t="s">
        <v>4251</v>
      </c>
      <c r="E1307" t="s">
        <v>44</v>
      </c>
      <c r="F1307" s="1">
        <v>0.05</v>
      </c>
      <c r="G1307" t="s">
        <v>8353</v>
      </c>
      <c r="H1307">
        <v>3</v>
      </c>
      <c r="I1307" t="s">
        <v>4253</v>
      </c>
      <c r="J1307">
        <v>1800</v>
      </c>
      <c r="K1307">
        <v>259200</v>
      </c>
      <c r="L1307" t="s">
        <v>8354</v>
      </c>
      <c r="O1307" t="s">
        <v>8744</v>
      </c>
      <c r="P1307" t="s">
        <v>4386</v>
      </c>
      <c r="Q1307" t="s">
        <v>4257</v>
      </c>
      <c r="R1307" t="s">
        <v>4772</v>
      </c>
      <c r="S1307" t="s">
        <v>5276</v>
      </c>
      <c r="T1307" t="s">
        <v>8745</v>
      </c>
      <c r="U1307" t="s">
        <v>8734</v>
      </c>
      <c r="X1307">
        <v>32</v>
      </c>
      <c r="Y1307" t="s">
        <v>4390</v>
      </c>
      <c r="Z1307" t="s">
        <v>4390</v>
      </c>
      <c r="AA1307" t="s">
        <v>4390</v>
      </c>
      <c r="AB1307">
        <v>1</v>
      </c>
      <c r="AC1307">
        <v>0.9</v>
      </c>
      <c r="AD1307">
        <v>1</v>
      </c>
      <c r="AE1307">
        <v>3</v>
      </c>
      <c r="AF1307" t="s">
        <v>3590</v>
      </c>
      <c r="AG1307" t="s">
        <v>3605</v>
      </c>
      <c r="AH1307" t="s">
        <v>74</v>
      </c>
      <c r="AI1307" t="s">
        <v>58</v>
      </c>
      <c r="AJ1307" t="s">
        <v>75</v>
      </c>
      <c r="AK1307" t="s">
        <v>58</v>
      </c>
      <c r="AL1307" t="s">
        <v>84</v>
      </c>
      <c r="AM1307" t="s">
        <v>90</v>
      </c>
    </row>
    <row r="1308" spans="1:39" x14ac:dyDescent="0.25">
      <c r="A1308" t="s">
        <v>8743</v>
      </c>
      <c r="B1308" t="s">
        <v>4250</v>
      </c>
      <c r="C1308" t="s">
        <v>42</v>
      </c>
      <c r="D1308" t="s">
        <v>4251</v>
      </c>
      <c r="E1308" t="s">
        <v>44</v>
      </c>
      <c r="F1308" s="1">
        <v>0.05</v>
      </c>
      <c r="G1308" t="s">
        <v>8353</v>
      </c>
      <c r="H1308">
        <v>3</v>
      </c>
      <c r="I1308" t="s">
        <v>4253</v>
      </c>
      <c r="J1308">
        <v>1800</v>
      </c>
      <c r="K1308">
        <v>259200</v>
      </c>
      <c r="L1308" t="s">
        <v>8354</v>
      </c>
      <c r="O1308" t="s">
        <v>8746</v>
      </c>
      <c r="P1308" t="s">
        <v>4678</v>
      </c>
      <c r="Q1308" t="s">
        <v>4257</v>
      </c>
      <c r="R1308" t="s">
        <v>8747</v>
      </c>
      <c r="S1308" t="s">
        <v>8748</v>
      </c>
      <c r="T1308" t="s">
        <v>8749</v>
      </c>
      <c r="U1308" t="s">
        <v>8734</v>
      </c>
      <c r="X1308">
        <v>22</v>
      </c>
      <c r="Y1308" t="s">
        <v>4590</v>
      </c>
      <c r="Z1308" t="s">
        <v>4590</v>
      </c>
      <c r="AA1308" t="s">
        <v>4590</v>
      </c>
      <c r="AB1308">
        <v>1</v>
      </c>
      <c r="AC1308">
        <v>0.9</v>
      </c>
      <c r="AD1308">
        <v>1</v>
      </c>
      <c r="AE1308">
        <v>3</v>
      </c>
      <c r="AF1308" t="s">
        <v>3590</v>
      </c>
      <c r="AG1308" t="s">
        <v>3605</v>
      </c>
      <c r="AH1308" t="s">
        <v>74</v>
      </c>
      <c r="AI1308" t="s">
        <v>58</v>
      </c>
      <c r="AJ1308" t="s">
        <v>68</v>
      </c>
      <c r="AK1308" t="s">
        <v>58</v>
      </c>
      <c r="AL1308" t="s">
        <v>60</v>
      </c>
      <c r="AM1308" t="s">
        <v>61</v>
      </c>
    </row>
    <row r="1309" spans="1:39" x14ac:dyDescent="0.25">
      <c r="A1309" t="s">
        <v>8743</v>
      </c>
      <c r="B1309" t="s">
        <v>4250</v>
      </c>
      <c r="C1309" t="s">
        <v>42</v>
      </c>
      <c r="D1309" t="s">
        <v>4251</v>
      </c>
      <c r="E1309" t="s">
        <v>44</v>
      </c>
      <c r="F1309" s="1">
        <v>0.05</v>
      </c>
      <c r="G1309" t="s">
        <v>8353</v>
      </c>
      <c r="H1309">
        <v>3</v>
      </c>
      <c r="I1309" t="s">
        <v>4253</v>
      </c>
      <c r="J1309">
        <v>1800</v>
      </c>
      <c r="K1309">
        <v>259200</v>
      </c>
      <c r="L1309" t="s">
        <v>8354</v>
      </c>
      <c r="O1309" t="s">
        <v>8750</v>
      </c>
      <c r="P1309" t="s">
        <v>4327</v>
      </c>
      <c r="Q1309" t="s">
        <v>4257</v>
      </c>
      <c r="R1309" t="s">
        <v>8751</v>
      </c>
      <c r="S1309" t="s">
        <v>8752</v>
      </c>
      <c r="T1309" t="s">
        <v>8753</v>
      </c>
      <c r="U1309" t="s">
        <v>8734</v>
      </c>
      <c r="X1309">
        <v>39</v>
      </c>
      <c r="Y1309" t="s">
        <v>4331</v>
      </c>
      <c r="Z1309" t="s">
        <v>4331</v>
      </c>
      <c r="AA1309" t="s">
        <v>4331</v>
      </c>
      <c r="AB1309">
        <v>1</v>
      </c>
      <c r="AC1309">
        <v>0.9</v>
      </c>
      <c r="AD1309">
        <v>1</v>
      </c>
      <c r="AE1309">
        <v>3</v>
      </c>
      <c r="AF1309" t="s">
        <v>3590</v>
      </c>
      <c r="AG1309" t="s">
        <v>3605</v>
      </c>
      <c r="AH1309" t="s">
        <v>74</v>
      </c>
      <c r="AI1309" t="s">
        <v>58</v>
      </c>
      <c r="AJ1309" t="s">
        <v>75</v>
      </c>
      <c r="AK1309" t="s">
        <v>58</v>
      </c>
      <c r="AL1309" t="s">
        <v>84</v>
      </c>
      <c r="AM1309" t="s">
        <v>90</v>
      </c>
    </row>
    <row r="1310" spans="1:39" x14ac:dyDescent="0.25">
      <c r="A1310" t="s">
        <v>8754</v>
      </c>
      <c r="B1310" t="s">
        <v>4250</v>
      </c>
      <c r="C1310" t="s">
        <v>42</v>
      </c>
      <c r="D1310" t="s">
        <v>4251</v>
      </c>
      <c r="E1310" t="s">
        <v>44</v>
      </c>
      <c r="F1310" s="1">
        <v>0.05</v>
      </c>
      <c r="G1310" t="s">
        <v>8279</v>
      </c>
      <c r="H1310">
        <v>3</v>
      </c>
      <c r="I1310" t="s">
        <v>4253</v>
      </c>
      <c r="J1310">
        <v>1800</v>
      </c>
      <c r="K1310">
        <v>259200</v>
      </c>
      <c r="L1310" t="s">
        <v>8280</v>
      </c>
      <c r="O1310" t="s">
        <v>8755</v>
      </c>
      <c r="P1310" t="s">
        <v>4374</v>
      </c>
      <c r="Q1310" t="s">
        <v>4257</v>
      </c>
      <c r="R1310" t="s">
        <v>5330</v>
      </c>
      <c r="S1310" t="s">
        <v>4886</v>
      </c>
      <c r="T1310" t="s">
        <v>8478</v>
      </c>
      <c r="U1310" t="s">
        <v>8734</v>
      </c>
      <c r="X1310">
        <v>19</v>
      </c>
      <c r="Y1310" t="s">
        <v>4378</v>
      </c>
      <c r="Z1310" t="s">
        <v>4378</v>
      </c>
      <c r="AA1310" t="s">
        <v>4378</v>
      </c>
      <c r="AB1310">
        <v>1</v>
      </c>
      <c r="AC1310">
        <v>0.8</v>
      </c>
      <c r="AD1310">
        <v>1</v>
      </c>
      <c r="AE1310">
        <v>7</v>
      </c>
      <c r="AF1310" t="s">
        <v>4107</v>
      </c>
      <c r="AG1310" t="s">
        <v>4126</v>
      </c>
      <c r="AH1310" t="s">
        <v>57</v>
      </c>
      <c r="AI1310" t="s">
        <v>58</v>
      </c>
      <c r="AJ1310" t="s">
        <v>75</v>
      </c>
      <c r="AK1310" t="s">
        <v>58</v>
      </c>
      <c r="AL1310" t="s">
        <v>84</v>
      </c>
      <c r="AM1310" t="s">
        <v>61</v>
      </c>
    </row>
    <row r="1311" spans="1:39" x14ac:dyDescent="0.25">
      <c r="A1311" t="s">
        <v>8754</v>
      </c>
      <c r="B1311" t="s">
        <v>4250</v>
      </c>
      <c r="C1311" t="s">
        <v>42</v>
      </c>
      <c r="D1311" t="s">
        <v>4251</v>
      </c>
      <c r="E1311" t="s">
        <v>44</v>
      </c>
      <c r="F1311" s="1">
        <v>0.05</v>
      </c>
      <c r="G1311" t="s">
        <v>8279</v>
      </c>
      <c r="H1311">
        <v>3</v>
      </c>
      <c r="I1311" t="s">
        <v>4253</v>
      </c>
      <c r="J1311">
        <v>1800</v>
      </c>
      <c r="K1311">
        <v>259200</v>
      </c>
      <c r="L1311" t="s">
        <v>8280</v>
      </c>
      <c r="O1311" t="s">
        <v>8756</v>
      </c>
      <c r="P1311" t="s">
        <v>4280</v>
      </c>
      <c r="Q1311" t="s">
        <v>4257</v>
      </c>
      <c r="R1311" t="s">
        <v>8347</v>
      </c>
      <c r="S1311" t="s">
        <v>8139</v>
      </c>
      <c r="T1311" t="s">
        <v>8757</v>
      </c>
      <c r="U1311" t="s">
        <v>8758</v>
      </c>
      <c r="X1311">
        <v>16</v>
      </c>
      <c r="Y1311" t="s">
        <v>4284</v>
      </c>
      <c r="Z1311" t="s">
        <v>4284</v>
      </c>
      <c r="AA1311" t="s">
        <v>4284</v>
      </c>
      <c r="AB1311">
        <v>1</v>
      </c>
      <c r="AC1311">
        <v>0.8</v>
      </c>
      <c r="AD1311">
        <v>1</v>
      </c>
      <c r="AE1311">
        <v>7</v>
      </c>
      <c r="AF1311" t="s">
        <v>4107</v>
      </c>
      <c r="AG1311" t="s">
        <v>4126</v>
      </c>
      <c r="AH1311" t="s">
        <v>74</v>
      </c>
      <c r="AI1311" t="s">
        <v>58</v>
      </c>
      <c r="AJ1311" t="s">
        <v>68</v>
      </c>
      <c r="AK1311" t="s">
        <v>58</v>
      </c>
      <c r="AL1311" t="s">
        <v>84</v>
      </c>
      <c r="AM1311" t="s">
        <v>90</v>
      </c>
    </row>
    <row r="1312" spans="1:39" x14ac:dyDescent="0.25">
      <c r="A1312" t="s">
        <v>8754</v>
      </c>
      <c r="B1312" t="s">
        <v>4250</v>
      </c>
      <c r="C1312" t="s">
        <v>42</v>
      </c>
      <c r="D1312" t="s">
        <v>4251</v>
      </c>
      <c r="E1312" t="s">
        <v>44</v>
      </c>
      <c r="F1312" s="1">
        <v>0.05</v>
      </c>
      <c r="G1312" t="s">
        <v>8279</v>
      </c>
      <c r="H1312">
        <v>3</v>
      </c>
      <c r="I1312" t="s">
        <v>4253</v>
      </c>
      <c r="J1312">
        <v>1800</v>
      </c>
      <c r="K1312">
        <v>259200</v>
      </c>
      <c r="L1312" t="s">
        <v>8280</v>
      </c>
      <c r="O1312" t="s">
        <v>8759</v>
      </c>
      <c r="P1312" t="s">
        <v>4271</v>
      </c>
      <c r="Q1312" t="s">
        <v>4257</v>
      </c>
      <c r="R1312" t="s">
        <v>7331</v>
      </c>
      <c r="S1312" t="s">
        <v>4625</v>
      </c>
      <c r="T1312" t="s">
        <v>4626</v>
      </c>
      <c r="U1312" t="s">
        <v>8758</v>
      </c>
      <c r="X1312">
        <v>12</v>
      </c>
      <c r="Y1312" t="s">
        <v>4275</v>
      </c>
      <c r="Z1312" t="s">
        <v>4275</v>
      </c>
      <c r="AA1312" t="s">
        <v>4275</v>
      </c>
      <c r="AB1312">
        <v>1</v>
      </c>
      <c r="AC1312">
        <v>0.8</v>
      </c>
      <c r="AD1312">
        <v>1</v>
      </c>
      <c r="AE1312">
        <v>7</v>
      </c>
      <c r="AF1312" t="s">
        <v>4107</v>
      </c>
      <c r="AG1312" t="s">
        <v>4126</v>
      </c>
      <c r="AH1312" t="s">
        <v>74</v>
      </c>
      <c r="AI1312" t="s">
        <v>58</v>
      </c>
      <c r="AJ1312" t="s">
        <v>68</v>
      </c>
      <c r="AK1312" t="s">
        <v>58</v>
      </c>
      <c r="AL1312" t="s">
        <v>84</v>
      </c>
      <c r="AM1312" t="s">
        <v>61</v>
      </c>
    </row>
    <row r="1313" spans="1:39" x14ac:dyDescent="0.25">
      <c r="A1313" t="s">
        <v>8760</v>
      </c>
      <c r="B1313" t="s">
        <v>4250</v>
      </c>
      <c r="C1313" t="s">
        <v>42</v>
      </c>
      <c r="D1313" t="s">
        <v>4251</v>
      </c>
      <c r="E1313" t="s">
        <v>44</v>
      </c>
      <c r="F1313" s="1">
        <v>0.05</v>
      </c>
      <c r="G1313" t="s">
        <v>8353</v>
      </c>
      <c r="H1313">
        <v>3</v>
      </c>
      <c r="I1313" t="s">
        <v>4253</v>
      </c>
      <c r="J1313">
        <v>1800</v>
      </c>
      <c r="K1313">
        <v>259200</v>
      </c>
      <c r="L1313" t="s">
        <v>8354</v>
      </c>
      <c r="O1313" t="s">
        <v>8761</v>
      </c>
      <c r="P1313" t="s">
        <v>8762</v>
      </c>
      <c r="Q1313" t="s">
        <v>4257</v>
      </c>
      <c r="R1313" t="s">
        <v>5789</v>
      </c>
      <c r="S1313" t="s">
        <v>4629</v>
      </c>
      <c r="T1313" t="s">
        <v>6068</v>
      </c>
      <c r="U1313" t="s">
        <v>8758</v>
      </c>
      <c r="X1313">
        <v>72</v>
      </c>
      <c r="Y1313" t="s">
        <v>110</v>
      </c>
      <c r="Z1313" t="s">
        <v>110</v>
      </c>
      <c r="AA1313" t="s">
        <v>110</v>
      </c>
      <c r="AB1313">
        <v>1</v>
      </c>
      <c r="AC1313">
        <v>0.9</v>
      </c>
      <c r="AD1313">
        <v>1</v>
      </c>
      <c r="AE1313">
        <v>4</v>
      </c>
      <c r="AF1313" t="s">
        <v>3590</v>
      </c>
      <c r="AG1313" t="s">
        <v>3606</v>
      </c>
      <c r="AH1313" t="s">
        <v>74</v>
      </c>
      <c r="AI1313" t="s">
        <v>58</v>
      </c>
      <c r="AJ1313" t="s">
        <v>68</v>
      </c>
      <c r="AK1313" t="s">
        <v>58</v>
      </c>
      <c r="AL1313" t="s">
        <v>60</v>
      </c>
      <c r="AM1313" t="s">
        <v>61</v>
      </c>
    </row>
    <row r="1314" spans="1:39" x14ac:dyDescent="0.25">
      <c r="A1314" t="s">
        <v>8760</v>
      </c>
      <c r="B1314" t="s">
        <v>4250</v>
      </c>
      <c r="C1314" t="s">
        <v>42</v>
      </c>
      <c r="D1314" t="s">
        <v>4251</v>
      </c>
      <c r="E1314" t="s">
        <v>44</v>
      </c>
      <c r="F1314" s="1">
        <v>0.05</v>
      </c>
      <c r="G1314" t="s">
        <v>8353</v>
      </c>
      <c r="H1314">
        <v>3</v>
      </c>
      <c r="I1314" t="s">
        <v>4253</v>
      </c>
      <c r="J1314">
        <v>1800</v>
      </c>
      <c r="K1314">
        <v>259200</v>
      </c>
      <c r="L1314" t="s">
        <v>8354</v>
      </c>
      <c r="O1314" t="s">
        <v>8763</v>
      </c>
      <c r="P1314" t="s">
        <v>4386</v>
      </c>
      <c r="Q1314" t="s">
        <v>4257</v>
      </c>
      <c r="R1314" t="s">
        <v>8764</v>
      </c>
      <c r="S1314" t="s">
        <v>7380</v>
      </c>
      <c r="T1314" t="s">
        <v>7381</v>
      </c>
      <c r="U1314" t="s">
        <v>8758</v>
      </c>
      <c r="X1314">
        <v>34</v>
      </c>
      <c r="Y1314" t="s">
        <v>4390</v>
      </c>
      <c r="Z1314" t="s">
        <v>4390</v>
      </c>
      <c r="AA1314" t="s">
        <v>4390</v>
      </c>
      <c r="AB1314">
        <v>1</v>
      </c>
      <c r="AC1314">
        <v>0.9</v>
      </c>
      <c r="AD1314">
        <v>1</v>
      </c>
      <c r="AE1314">
        <v>4</v>
      </c>
      <c r="AF1314" t="s">
        <v>3590</v>
      </c>
      <c r="AG1314" t="s">
        <v>3606</v>
      </c>
      <c r="AH1314" t="s">
        <v>74</v>
      </c>
      <c r="AI1314" t="s">
        <v>58</v>
      </c>
      <c r="AJ1314" t="s">
        <v>75</v>
      </c>
      <c r="AK1314" t="s">
        <v>58</v>
      </c>
      <c r="AL1314" t="s">
        <v>84</v>
      </c>
      <c r="AM1314" t="s">
        <v>90</v>
      </c>
    </row>
    <row r="1315" spans="1:39" x14ac:dyDescent="0.25">
      <c r="A1315" t="s">
        <v>8760</v>
      </c>
      <c r="B1315" t="s">
        <v>4250</v>
      </c>
      <c r="C1315" t="s">
        <v>42</v>
      </c>
      <c r="D1315" t="s">
        <v>4251</v>
      </c>
      <c r="E1315" t="s">
        <v>44</v>
      </c>
      <c r="F1315" s="1">
        <v>0.05</v>
      </c>
      <c r="G1315" t="s">
        <v>8353</v>
      </c>
      <c r="H1315">
        <v>3</v>
      </c>
      <c r="I1315" t="s">
        <v>4253</v>
      </c>
      <c r="J1315">
        <v>1800</v>
      </c>
      <c r="K1315">
        <v>259200</v>
      </c>
      <c r="L1315" t="s">
        <v>8354</v>
      </c>
      <c r="O1315" t="s">
        <v>8765</v>
      </c>
      <c r="P1315" t="s">
        <v>4286</v>
      </c>
      <c r="Q1315" t="s">
        <v>4257</v>
      </c>
      <c r="R1315" t="s">
        <v>7380</v>
      </c>
      <c r="S1315" t="s">
        <v>8023</v>
      </c>
      <c r="T1315" t="s">
        <v>8024</v>
      </c>
      <c r="U1315" t="s">
        <v>8758</v>
      </c>
      <c r="X1315">
        <v>28</v>
      </c>
      <c r="Y1315" t="s">
        <v>4290</v>
      </c>
      <c r="Z1315" t="s">
        <v>4290</v>
      </c>
      <c r="AA1315" t="s">
        <v>4290</v>
      </c>
      <c r="AB1315">
        <v>1</v>
      </c>
      <c r="AC1315">
        <v>0.9</v>
      </c>
      <c r="AD1315">
        <v>1</v>
      </c>
      <c r="AE1315">
        <v>4</v>
      </c>
      <c r="AF1315" t="s">
        <v>3590</v>
      </c>
      <c r="AG1315" t="s">
        <v>3606</v>
      </c>
      <c r="AH1315" t="s">
        <v>67</v>
      </c>
      <c r="AI1315" t="s">
        <v>58</v>
      </c>
      <c r="AJ1315" t="s">
        <v>68</v>
      </c>
      <c r="AK1315" t="s">
        <v>58</v>
      </c>
      <c r="AL1315" t="s">
        <v>84</v>
      </c>
      <c r="AM1315" t="s">
        <v>61</v>
      </c>
    </row>
    <row r="1316" spans="1:39" x14ac:dyDescent="0.25">
      <c r="A1316" t="s">
        <v>8766</v>
      </c>
      <c r="B1316" t="s">
        <v>4250</v>
      </c>
      <c r="C1316" t="s">
        <v>42</v>
      </c>
      <c r="D1316" t="s">
        <v>4251</v>
      </c>
      <c r="E1316" t="s">
        <v>44</v>
      </c>
      <c r="F1316" s="1">
        <v>0.05</v>
      </c>
      <c r="G1316" t="s">
        <v>8279</v>
      </c>
      <c r="H1316">
        <v>3</v>
      </c>
      <c r="I1316" t="s">
        <v>4253</v>
      </c>
      <c r="J1316">
        <v>1800</v>
      </c>
      <c r="K1316">
        <v>259200</v>
      </c>
      <c r="L1316" t="s">
        <v>8280</v>
      </c>
      <c r="O1316" t="s">
        <v>8767</v>
      </c>
      <c r="P1316" t="s">
        <v>4363</v>
      </c>
      <c r="Q1316" t="s">
        <v>4257</v>
      </c>
      <c r="R1316" t="s">
        <v>8768</v>
      </c>
      <c r="S1316" t="s">
        <v>8769</v>
      </c>
      <c r="T1316" t="s">
        <v>8770</v>
      </c>
      <c r="U1316" t="s">
        <v>8758</v>
      </c>
      <c r="X1316">
        <v>104</v>
      </c>
      <c r="Y1316" t="s">
        <v>4367</v>
      </c>
      <c r="Z1316" t="s">
        <v>4367</v>
      </c>
      <c r="AA1316" t="s">
        <v>4367</v>
      </c>
      <c r="AB1316">
        <v>1</v>
      </c>
      <c r="AC1316">
        <v>0.8</v>
      </c>
      <c r="AD1316">
        <v>0</v>
      </c>
      <c r="AE1316">
        <v>8</v>
      </c>
      <c r="AF1316" t="s">
        <v>4107</v>
      </c>
      <c r="AG1316" t="s">
        <v>4127</v>
      </c>
      <c r="AH1316" t="s">
        <v>67</v>
      </c>
      <c r="AI1316" t="s">
        <v>58</v>
      </c>
      <c r="AJ1316" t="s">
        <v>59</v>
      </c>
      <c r="AK1316" t="s">
        <v>58</v>
      </c>
      <c r="AL1316" t="s">
        <v>84</v>
      </c>
      <c r="AM1316" t="s">
        <v>61</v>
      </c>
    </row>
    <row r="1317" spans="1:39" x14ac:dyDescent="0.25">
      <c r="A1317" t="s">
        <v>8766</v>
      </c>
      <c r="B1317" t="s">
        <v>4250</v>
      </c>
      <c r="C1317" t="s">
        <v>42</v>
      </c>
      <c r="D1317" t="s">
        <v>4251</v>
      </c>
      <c r="E1317" t="s">
        <v>44</v>
      </c>
      <c r="F1317" s="1">
        <v>0.05</v>
      </c>
      <c r="G1317" t="s">
        <v>8279</v>
      </c>
      <c r="H1317">
        <v>3</v>
      </c>
      <c r="I1317" t="s">
        <v>4253</v>
      </c>
      <c r="J1317">
        <v>1800</v>
      </c>
      <c r="K1317">
        <v>259200</v>
      </c>
      <c r="L1317" t="s">
        <v>8280</v>
      </c>
      <c r="O1317" t="s">
        <v>8771</v>
      </c>
      <c r="P1317" t="s">
        <v>4374</v>
      </c>
      <c r="Q1317" t="s">
        <v>4257</v>
      </c>
      <c r="R1317" t="s">
        <v>6902</v>
      </c>
      <c r="S1317" t="s">
        <v>7861</v>
      </c>
      <c r="T1317" t="s">
        <v>8438</v>
      </c>
      <c r="U1317" t="s">
        <v>8772</v>
      </c>
      <c r="X1317">
        <v>14</v>
      </c>
      <c r="Y1317" t="s">
        <v>4378</v>
      </c>
      <c r="Z1317" t="s">
        <v>4378</v>
      </c>
      <c r="AA1317" t="s">
        <v>4378</v>
      </c>
      <c r="AB1317">
        <v>1</v>
      </c>
      <c r="AC1317">
        <v>0.8</v>
      </c>
      <c r="AD1317">
        <v>0</v>
      </c>
      <c r="AE1317">
        <v>8</v>
      </c>
      <c r="AF1317" t="s">
        <v>4107</v>
      </c>
      <c r="AG1317" t="s">
        <v>4127</v>
      </c>
      <c r="AH1317" t="s">
        <v>57</v>
      </c>
      <c r="AI1317" t="s">
        <v>58</v>
      </c>
      <c r="AJ1317" t="s">
        <v>142</v>
      </c>
      <c r="AK1317" t="s">
        <v>58</v>
      </c>
      <c r="AL1317" t="s">
        <v>84</v>
      </c>
      <c r="AM1317" t="s">
        <v>61</v>
      </c>
    </row>
    <row r="1318" spans="1:39" x14ac:dyDescent="0.25">
      <c r="A1318" t="s">
        <v>8766</v>
      </c>
      <c r="B1318" t="s">
        <v>4250</v>
      </c>
      <c r="C1318" t="s">
        <v>42</v>
      </c>
      <c r="D1318" t="s">
        <v>4251</v>
      </c>
      <c r="E1318" t="s">
        <v>44</v>
      </c>
      <c r="F1318" s="1">
        <v>0.05</v>
      </c>
      <c r="G1318" t="s">
        <v>8279</v>
      </c>
      <c r="H1318">
        <v>3</v>
      </c>
      <c r="I1318" t="s">
        <v>4253</v>
      </c>
      <c r="J1318">
        <v>1800</v>
      </c>
      <c r="K1318">
        <v>259200</v>
      </c>
      <c r="L1318" t="s">
        <v>8280</v>
      </c>
      <c r="O1318" t="s">
        <v>8773</v>
      </c>
      <c r="P1318" t="s">
        <v>4386</v>
      </c>
      <c r="Q1318" t="s">
        <v>4257</v>
      </c>
      <c r="R1318" t="s">
        <v>6775</v>
      </c>
      <c r="S1318" t="s">
        <v>5473</v>
      </c>
      <c r="T1318" t="s">
        <v>5474</v>
      </c>
      <c r="U1318" t="s">
        <v>8772</v>
      </c>
      <c r="X1318">
        <v>26</v>
      </c>
      <c r="Y1318" t="s">
        <v>4390</v>
      </c>
      <c r="Z1318" t="s">
        <v>4390</v>
      </c>
      <c r="AA1318" t="s">
        <v>4390</v>
      </c>
      <c r="AB1318">
        <v>1</v>
      </c>
      <c r="AC1318">
        <v>0.8</v>
      </c>
      <c r="AD1318">
        <v>0</v>
      </c>
      <c r="AE1318">
        <v>8</v>
      </c>
      <c r="AF1318" t="s">
        <v>4107</v>
      </c>
      <c r="AG1318" t="s">
        <v>4127</v>
      </c>
      <c r="AH1318" t="s">
        <v>74</v>
      </c>
      <c r="AI1318" t="s">
        <v>58</v>
      </c>
      <c r="AJ1318" t="s">
        <v>68</v>
      </c>
      <c r="AK1318" t="s">
        <v>58</v>
      </c>
      <c r="AL1318" t="s">
        <v>84</v>
      </c>
      <c r="AM1318" t="s">
        <v>90</v>
      </c>
    </row>
    <row r="1319" spans="1:39" x14ac:dyDescent="0.25">
      <c r="A1319" t="s">
        <v>8774</v>
      </c>
      <c r="B1319" t="s">
        <v>4250</v>
      </c>
      <c r="C1319" t="s">
        <v>42</v>
      </c>
      <c r="D1319" t="s">
        <v>4251</v>
      </c>
      <c r="E1319" t="s">
        <v>44</v>
      </c>
      <c r="F1319" s="1">
        <v>0.05</v>
      </c>
      <c r="G1319" t="s">
        <v>8353</v>
      </c>
      <c r="H1319">
        <v>3</v>
      </c>
      <c r="I1319" t="s">
        <v>4253</v>
      </c>
      <c r="J1319">
        <v>1800</v>
      </c>
      <c r="K1319">
        <v>259200</v>
      </c>
      <c r="L1319" t="s">
        <v>8354</v>
      </c>
      <c r="O1319" t="s">
        <v>8775</v>
      </c>
      <c r="P1319" t="s">
        <v>4386</v>
      </c>
      <c r="Q1319" t="s">
        <v>4257</v>
      </c>
      <c r="R1319" t="s">
        <v>8776</v>
      </c>
      <c r="S1319" t="s">
        <v>4526</v>
      </c>
      <c r="T1319" t="s">
        <v>8777</v>
      </c>
      <c r="U1319" t="s">
        <v>8772</v>
      </c>
      <c r="X1319">
        <v>19</v>
      </c>
      <c r="Y1319" t="s">
        <v>4390</v>
      </c>
      <c r="Z1319" t="s">
        <v>4390</v>
      </c>
      <c r="AA1319" t="s">
        <v>4390</v>
      </c>
      <c r="AB1319">
        <v>1</v>
      </c>
      <c r="AC1319">
        <v>0.9</v>
      </c>
      <c r="AD1319">
        <v>1</v>
      </c>
      <c r="AE1319">
        <v>5</v>
      </c>
      <c r="AF1319" t="s">
        <v>3590</v>
      </c>
      <c r="AG1319" t="s">
        <v>3607</v>
      </c>
      <c r="AH1319" t="s">
        <v>74</v>
      </c>
      <c r="AI1319" t="s">
        <v>58</v>
      </c>
      <c r="AJ1319" t="s">
        <v>68</v>
      </c>
      <c r="AK1319" t="s">
        <v>58</v>
      </c>
      <c r="AL1319" t="s">
        <v>84</v>
      </c>
      <c r="AM1319" t="s">
        <v>90</v>
      </c>
    </row>
    <row r="1320" spans="1:39" x14ac:dyDescent="0.25">
      <c r="A1320" t="s">
        <v>8774</v>
      </c>
      <c r="B1320" t="s">
        <v>4250</v>
      </c>
      <c r="C1320" t="s">
        <v>42</v>
      </c>
      <c r="D1320" t="s">
        <v>4251</v>
      </c>
      <c r="E1320" t="s">
        <v>44</v>
      </c>
      <c r="F1320" s="1">
        <v>0.05</v>
      </c>
      <c r="G1320" t="s">
        <v>8353</v>
      </c>
      <c r="H1320">
        <v>3</v>
      </c>
      <c r="I1320" t="s">
        <v>4253</v>
      </c>
      <c r="J1320">
        <v>1800</v>
      </c>
      <c r="K1320">
        <v>259200</v>
      </c>
      <c r="L1320" t="s">
        <v>8354</v>
      </c>
      <c r="O1320" t="s">
        <v>8778</v>
      </c>
      <c r="P1320" t="s">
        <v>4623</v>
      </c>
      <c r="Q1320" t="s">
        <v>4257</v>
      </c>
      <c r="R1320" t="s">
        <v>7767</v>
      </c>
      <c r="S1320" t="s">
        <v>6234</v>
      </c>
      <c r="T1320" t="s">
        <v>8779</v>
      </c>
      <c r="U1320" t="s">
        <v>8772</v>
      </c>
      <c r="X1320">
        <v>150</v>
      </c>
      <c r="Y1320" t="s">
        <v>4627</v>
      </c>
      <c r="Z1320" t="s">
        <v>4627</v>
      </c>
      <c r="AA1320" t="s">
        <v>4627</v>
      </c>
      <c r="AB1320">
        <v>1</v>
      </c>
      <c r="AC1320">
        <v>0.9</v>
      </c>
      <c r="AD1320">
        <v>1</v>
      </c>
      <c r="AE1320">
        <v>5</v>
      </c>
      <c r="AF1320" t="s">
        <v>3590</v>
      </c>
      <c r="AG1320" t="s">
        <v>3607</v>
      </c>
      <c r="AH1320" t="s">
        <v>67</v>
      </c>
      <c r="AI1320" t="s">
        <v>58</v>
      </c>
      <c r="AJ1320" t="s">
        <v>133</v>
      </c>
      <c r="AK1320" t="s">
        <v>58</v>
      </c>
      <c r="AL1320" t="s">
        <v>84</v>
      </c>
      <c r="AM1320" t="s">
        <v>61</v>
      </c>
    </row>
    <row r="1321" spans="1:39" x14ac:dyDescent="0.25">
      <c r="A1321" t="s">
        <v>8774</v>
      </c>
      <c r="B1321" t="s">
        <v>4250</v>
      </c>
      <c r="C1321" t="s">
        <v>42</v>
      </c>
      <c r="D1321" t="s">
        <v>4251</v>
      </c>
      <c r="E1321" t="s">
        <v>44</v>
      </c>
      <c r="F1321" s="1">
        <v>0.05</v>
      </c>
      <c r="G1321" t="s">
        <v>8353</v>
      </c>
      <c r="H1321">
        <v>3</v>
      </c>
      <c r="I1321" t="s">
        <v>4253</v>
      </c>
      <c r="J1321">
        <v>1800</v>
      </c>
      <c r="K1321">
        <v>259200</v>
      </c>
      <c r="L1321" t="s">
        <v>8354</v>
      </c>
      <c r="O1321" t="s">
        <v>8780</v>
      </c>
      <c r="P1321" t="s">
        <v>4811</v>
      </c>
      <c r="Q1321" t="s">
        <v>4257</v>
      </c>
      <c r="R1321" t="s">
        <v>8781</v>
      </c>
      <c r="S1321" t="s">
        <v>4858</v>
      </c>
      <c r="T1321" t="s">
        <v>4859</v>
      </c>
      <c r="U1321" t="s">
        <v>8772</v>
      </c>
      <c r="X1321">
        <v>78</v>
      </c>
      <c r="Y1321" t="s">
        <v>4785</v>
      </c>
      <c r="Z1321" t="s">
        <v>4785</v>
      </c>
      <c r="AA1321" t="s">
        <v>4785</v>
      </c>
      <c r="AB1321">
        <v>1</v>
      </c>
      <c r="AC1321">
        <v>0.9</v>
      </c>
      <c r="AD1321">
        <v>1</v>
      </c>
      <c r="AE1321">
        <v>5</v>
      </c>
      <c r="AF1321" t="s">
        <v>3590</v>
      </c>
      <c r="AG1321" t="s">
        <v>3607</v>
      </c>
      <c r="AH1321" t="s">
        <v>2624</v>
      </c>
      <c r="AI1321" t="s">
        <v>58</v>
      </c>
      <c r="AJ1321" t="s">
        <v>75</v>
      </c>
      <c r="AK1321" t="s">
        <v>58</v>
      </c>
      <c r="AL1321" t="s">
        <v>84</v>
      </c>
      <c r="AM1321" t="s">
        <v>61</v>
      </c>
    </row>
    <row r="1322" spans="1:39" x14ac:dyDescent="0.25">
      <c r="A1322" t="s">
        <v>8782</v>
      </c>
      <c r="B1322" t="s">
        <v>4250</v>
      </c>
      <c r="C1322" t="s">
        <v>42</v>
      </c>
      <c r="D1322" t="s">
        <v>4251</v>
      </c>
      <c r="E1322" t="s">
        <v>44</v>
      </c>
      <c r="F1322" s="1">
        <v>0.05</v>
      </c>
      <c r="G1322" t="s">
        <v>8279</v>
      </c>
      <c r="H1322">
        <v>3</v>
      </c>
      <c r="I1322" t="s">
        <v>4253</v>
      </c>
      <c r="J1322">
        <v>1800</v>
      </c>
      <c r="K1322">
        <v>259200</v>
      </c>
      <c r="L1322" t="s">
        <v>8280</v>
      </c>
      <c r="O1322" t="s">
        <v>8783</v>
      </c>
      <c r="P1322" t="s">
        <v>4432</v>
      </c>
      <c r="Q1322" t="s">
        <v>4257</v>
      </c>
      <c r="R1322" t="s">
        <v>5684</v>
      </c>
      <c r="S1322" t="s">
        <v>5727</v>
      </c>
      <c r="T1322" t="s">
        <v>7962</v>
      </c>
      <c r="U1322" t="s">
        <v>8772</v>
      </c>
      <c r="X1322">
        <v>18</v>
      </c>
      <c r="Y1322" t="s">
        <v>4436</v>
      </c>
      <c r="Z1322" t="s">
        <v>4436</v>
      </c>
      <c r="AA1322" t="s">
        <v>4436</v>
      </c>
      <c r="AB1322">
        <v>1</v>
      </c>
      <c r="AC1322">
        <v>0.8</v>
      </c>
      <c r="AD1322">
        <v>0</v>
      </c>
      <c r="AE1322">
        <v>9</v>
      </c>
      <c r="AF1322" t="s">
        <v>4107</v>
      </c>
      <c r="AG1322" t="s">
        <v>4128</v>
      </c>
      <c r="AH1322" t="s">
        <v>67</v>
      </c>
      <c r="AI1322" t="s">
        <v>58</v>
      </c>
      <c r="AJ1322" t="s">
        <v>59</v>
      </c>
      <c r="AK1322" t="s">
        <v>58</v>
      </c>
      <c r="AL1322" t="s">
        <v>60</v>
      </c>
      <c r="AM1322" t="s">
        <v>61</v>
      </c>
    </row>
    <row r="1323" spans="1:39" x14ac:dyDescent="0.25">
      <c r="A1323" t="s">
        <v>8782</v>
      </c>
      <c r="B1323" t="s">
        <v>4250</v>
      </c>
      <c r="C1323" t="s">
        <v>42</v>
      </c>
      <c r="D1323" t="s">
        <v>4251</v>
      </c>
      <c r="E1323" t="s">
        <v>44</v>
      </c>
      <c r="F1323" s="1">
        <v>0.05</v>
      </c>
      <c r="G1323" t="s">
        <v>8279</v>
      </c>
      <c r="H1323">
        <v>3</v>
      </c>
      <c r="I1323" t="s">
        <v>4253</v>
      </c>
      <c r="J1323">
        <v>1800</v>
      </c>
      <c r="K1323">
        <v>259200</v>
      </c>
      <c r="L1323" t="s">
        <v>8280</v>
      </c>
      <c r="O1323" t="s">
        <v>8784</v>
      </c>
      <c r="P1323" t="s">
        <v>4363</v>
      </c>
      <c r="Q1323" t="s">
        <v>4257</v>
      </c>
      <c r="R1323" t="s">
        <v>8785</v>
      </c>
      <c r="S1323" t="s">
        <v>4925</v>
      </c>
      <c r="T1323" t="s">
        <v>4926</v>
      </c>
      <c r="U1323" t="s">
        <v>8772</v>
      </c>
      <c r="X1323">
        <v>34</v>
      </c>
      <c r="Y1323" t="s">
        <v>4367</v>
      </c>
      <c r="Z1323" t="s">
        <v>4367</v>
      </c>
      <c r="AA1323" t="s">
        <v>4367</v>
      </c>
      <c r="AB1323">
        <v>1</v>
      </c>
      <c r="AC1323">
        <v>0.8</v>
      </c>
      <c r="AD1323">
        <v>0</v>
      </c>
      <c r="AE1323">
        <v>9</v>
      </c>
      <c r="AF1323" t="s">
        <v>4107</v>
      </c>
      <c r="AG1323" t="s">
        <v>4128</v>
      </c>
      <c r="AH1323" t="s">
        <v>67</v>
      </c>
      <c r="AI1323" t="s">
        <v>58</v>
      </c>
      <c r="AJ1323" t="s">
        <v>59</v>
      </c>
      <c r="AK1323" t="s">
        <v>58</v>
      </c>
      <c r="AL1323" t="s">
        <v>84</v>
      </c>
      <c r="AM1323" t="s">
        <v>61</v>
      </c>
    </row>
    <row r="1324" spans="1:39" x14ac:dyDescent="0.25">
      <c r="A1324" t="s">
        <v>8782</v>
      </c>
      <c r="B1324" t="s">
        <v>4250</v>
      </c>
      <c r="C1324" t="s">
        <v>42</v>
      </c>
      <c r="D1324" t="s">
        <v>4251</v>
      </c>
      <c r="E1324" t="s">
        <v>44</v>
      </c>
      <c r="F1324" s="1">
        <v>0.05</v>
      </c>
      <c r="G1324" t="s">
        <v>8279</v>
      </c>
      <c r="H1324">
        <v>3</v>
      </c>
      <c r="I1324" t="s">
        <v>4253</v>
      </c>
      <c r="J1324">
        <v>1800</v>
      </c>
      <c r="K1324">
        <v>259200</v>
      </c>
      <c r="L1324" t="s">
        <v>8280</v>
      </c>
      <c r="O1324" t="s">
        <v>8786</v>
      </c>
      <c r="P1324" t="s">
        <v>4264</v>
      </c>
      <c r="Q1324" t="s">
        <v>4257</v>
      </c>
      <c r="R1324" t="s">
        <v>8787</v>
      </c>
      <c r="S1324" t="s">
        <v>5768</v>
      </c>
      <c r="T1324" t="s">
        <v>5769</v>
      </c>
      <c r="U1324" t="s">
        <v>8772</v>
      </c>
      <c r="X1324">
        <v>16</v>
      </c>
      <c r="Y1324" t="s">
        <v>4269</v>
      </c>
      <c r="Z1324" t="s">
        <v>4269</v>
      </c>
      <c r="AA1324" t="s">
        <v>4269</v>
      </c>
      <c r="AB1324">
        <v>1</v>
      </c>
      <c r="AC1324">
        <v>0.8</v>
      </c>
      <c r="AD1324">
        <v>0</v>
      </c>
      <c r="AE1324">
        <v>9</v>
      </c>
      <c r="AF1324" t="s">
        <v>4107</v>
      </c>
      <c r="AG1324" t="s">
        <v>4128</v>
      </c>
      <c r="AH1324" t="s">
        <v>74</v>
      </c>
      <c r="AI1324" t="s">
        <v>58</v>
      </c>
      <c r="AJ1324" t="s">
        <v>68</v>
      </c>
      <c r="AK1324" t="s">
        <v>58</v>
      </c>
      <c r="AL1324" t="s">
        <v>84</v>
      </c>
      <c r="AM1324" t="s">
        <v>61</v>
      </c>
    </row>
    <row r="1325" spans="1:39" x14ac:dyDescent="0.25">
      <c r="A1325" t="s">
        <v>8788</v>
      </c>
      <c r="B1325" t="s">
        <v>4250</v>
      </c>
      <c r="C1325" t="s">
        <v>42</v>
      </c>
      <c r="D1325" t="s">
        <v>4251</v>
      </c>
      <c r="E1325" t="s">
        <v>44</v>
      </c>
      <c r="F1325" s="1">
        <v>0.05</v>
      </c>
      <c r="G1325" t="s">
        <v>8353</v>
      </c>
      <c r="H1325">
        <v>3</v>
      </c>
      <c r="I1325" t="s">
        <v>4253</v>
      </c>
      <c r="J1325">
        <v>1800</v>
      </c>
      <c r="K1325">
        <v>259200</v>
      </c>
      <c r="L1325" t="s">
        <v>8354</v>
      </c>
      <c r="O1325" t="s">
        <v>8789</v>
      </c>
      <c r="P1325" t="s">
        <v>4432</v>
      </c>
      <c r="Q1325" t="s">
        <v>4257</v>
      </c>
      <c r="R1325" t="s">
        <v>5373</v>
      </c>
      <c r="S1325" t="s">
        <v>8790</v>
      </c>
      <c r="T1325" t="s">
        <v>8791</v>
      </c>
      <c r="U1325" t="s">
        <v>8792</v>
      </c>
      <c r="X1325">
        <v>19</v>
      </c>
      <c r="Y1325" t="s">
        <v>4436</v>
      </c>
      <c r="Z1325" t="s">
        <v>4436</v>
      </c>
      <c r="AA1325" t="s">
        <v>4436</v>
      </c>
      <c r="AB1325">
        <v>1</v>
      </c>
      <c r="AC1325">
        <v>0.9</v>
      </c>
      <c r="AD1325">
        <v>1</v>
      </c>
      <c r="AE1325">
        <v>6</v>
      </c>
      <c r="AF1325" t="s">
        <v>3590</v>
      </c>
      <c r="AG1325" t="s">
        <v>3608</v>
      </c>
      <c r="AH1325" t="s">
        <v>67</v>
      </c>
      <c r="AI1325" t="s">
        <v>58</v>
      </c>
      <c r="AJ1325" t="s">
        <v>75</v>
      </c>
      <c r="AK1325" t="s">
        <v>58</v>
      </c>
      <c r="AL1325" t="s">
        <v>60</v>
      </c>
      <c r="AM1325" t="s">
        <v>61</v>
      </c>
    </row>
    <row r="1326" spans="1:39" x14ac:dyDescent="0.25">
      <c r="A1326" t="s">
        <v>8788</v>
      </c>
      <c r="B1326" t="s">
        <v>4250</v>
      </c>
      <c r="C1326" t="s">
        <v>42</v>
      </c>
      <c r="D1326" t="s">
        <v>4251</v>
      </c>
      <c r="E1326" t="s">
        <v>44</v>
      </c>
      <c r="F1326" s="1">
        <v>0.05</v>
      </c>
      <c r="G1326" t="s">
        <v>8353</v>
      </c>
      <c r="H1326">
        <v>3</v>
      </c>
      <c r="I1326" t="s">
        <v>4253</v>
      </c>
      <c r="J1326">
        <v>1800</v>
      </c>
      <c r="K1326">
        <v>259200</v>
      </c>
      <c r="L1326" t="s">
        <v>8354</v>
      </c>
      <c r="O1326" t="s">
        <v>8793</v>
      </c>
      <c r="P1326" t="s">
        <v>4327</v>
      </c>
      <c r="Q1326" t="s">
        <v>4257</v>
      </c>
      <c r="R1326" t="s">
        <v>8794</v>
      </c>
      <c r="S1326" t="s">
        <v>6314</v>
      </c>
      <c r="T1326" t="s">
        <v>8795</v>
      </c>
      <c r="U1326" t="s">
        <v>8772</v>
      </c>
      <c r="X1326">
        <v>15</v>
      </c>
      <c r="Y1326" t="s">
        <v>4331</v>
      </c>
      <c r="Z1326" t="s">
        <v>4331</v>
      </c>
      <c r="AA1326" t="s">
        <v>4331</v>
      </c>
      <c r="AB1326">
        <v>1</v>
      </c>
      <c r="AC1326">
        <v>0.9</v>
      </c>
      <c r="AD1326">
        <v>1</v>
      </c>
      <c r="AE1326">
        <v>6</v>
      </c>
      <c r="AF1326" t="s">
        <v>3590</v>
      </c>
      <c r="AG1326" t="s">
        <v>3608</v>
      </c>
      <c r="AH1326" t="s">
        <v>74</v>
      </c>
      <c r="AI1326" t="s">
        <v>58</v>
      </c>
      <c r="AJ1326" t="s">
        <v>133</v>
      </c>
      <c r="AK1326" t="s">
        <v>58</v>
      </c>
      <c r="AL1326" t="s">
        <v>84</v>
      </c>
      <c r="AM1326" t="s">
        <v>90</v>
      </c>
    </row>
    <row r="1327" spans="1:39" x14ac:dyDescent="0.25">
      <c r="A1327" t="s">
        <v>8788</v>
      </c>
      <c r="B1327" t="s">
        <v>4250</v>
      </c>
      <c r="C1327" t="s">
        <v>42</v>
      </c>
      <c r="D1327" t="s">
        <v>4251</v>
      </c>
      <c r="E1327" t="s">
        <v>44</v>
      </c>
      <c r="F1327" s="1">
        <v>0.05</v>
      </c>
      <c r="G1327" t="s">
        <v>8353</v>
      </c>
      <c r="H1327">
        <v>3</v>
      </c>
      <c r="I1327" t="s">
        <v>4253</v>
      </c>
      <c r="J1327">
        <v>1800</v>
      </c>
      <c r="K1327">
        <v>259200</v>
      </c>
      <c r="L1327" t="s">
        <v>8354</v>
      </c>
      <c r="O1327" t="s">
        <v>8796</v>
      </c>
      <c r="P1327" t="s">
        <v>4540</v>
      </c>
      <c r="Q1327" t="s">
        <v>4257</v>
      </c>
      <c r="R1327" t="s">
        <v>5520</v>
      </c>
      <c r="S1327" t="s">
        <v>5459</v>
      </c>
      <c r="T1327" t="s">
        <v>6122</v>
      </c>
      <c r="U1327" t="s">
        <v>8792</v>
      </c>
      <c r="X1327">
        <v>22</v>
      </c>
      <c r="Y1327" t="s">
        <v>4544</v>
      </c>
      <c r="Z1327" t="s">
        <v>4544</v>
      </c>
      <c r="AA1327" t="s">
        <v>4544</v>
      </c>
      <c r="AB1327">
        <v>1</v>
      </c>
      <c r="AC1327">
        <v>0.9</v>
      </c>
      <c r="AD1327">
        <v>1</v>
      </c>
      <c r="AE1327">
        <v>6</v>
      </c>
      <c r="AF1327" t="s">
        <v>3590</v>
      </c>
      <c r="AG1327" t="s">
        <v>3608</v>
      </c>
      <c r="AH1327" t="s">
        <v>74</v>
      </c>
      <c r="AI1327" t="s">
        <v>58</v>
      </c>
      <c r="AJ1327" t="s">
        <v>75</v>
      </c>
      <c r="AK1327" t="s">
        <v>58</v>
      </c>
      <c r="AL1327" t="s">
        <v>84</v>
      </c>
      <c r="AM1327" t="s">
        <v>90</v>
      </c>
    </row>
    <row r="1328" spans="1:39" x14ac:dyDescent="0.25">
      <c r="A1328" t="s">
        <v>8797</v>
      </c>
      <c r="B1328" t="s">
        <v>4250</v>
      </c>
      <c r="C1328" t="s">
        <v>42</v>
      </c>
      <c r="D1328" t="s">
        <v>4251</v>
      </c>
      <c r="E1328" t="s">
        <v>44</v>
      </c>
      <c r="F1328" s="1">
        <v>0.05</v>
      </c>
      <c r="G1328" t="s">
        <v>8279</v>
      </c>
      <c r="H1328">
        <v>3</v>
      </c>
      <c r="I1328" t="s">
        <v>4253</v>
      </c>
      <c r="J1328">
        <v>1800</v>
      </c>
      <c r="K1328">
        <v>259200</v>
      </c>
      <c r="L1328" t="s">
        <v>8280</v>
      </c>
      <c r="O1328" t="s">
        <v>8798</v>
      </c>
      <c r="P1328" t="s">
        <v>4820</v>
      </c>
      <c r="Q1328" t="s">
        <v>4257</v>
      </c>
      <c r="R1328" t="s">
        <v>8799</v>
      </c>
      <c r="S1328" t="s">
        <v>4867</v>
      </c>
      <c r="T1328" t="s">
        <v>8800</v>
      </c>
      <c r="U1328" t="s">
        <v>8792</v>
      </c>
      <c r="X1328">
        <v>27</v>
      </c>
      <c r="Y1328" t="s">
        <v>4824</v>
      </c>
      <c r="Z1328" t="s">
        <v>4824</v>
      </c>
      <c r="AA1328" t="s">
        <v>4824</v>
      </c>
      <c r="AB1328">
        <v>1</v>
      </c>
      <c r="AC1328">
        <v>0.8</v>
      </c>
      <c r="AD1328">
        <v>1</v>
      </c>
      <c r="AE1328">
        <v>10</v>
      </c>
      <c r="AF1328" t="s">
        <v>4107</v>
      </c>
      <c r="AG1328" t="s">
        <v>4116</v>
      </c>
      <c r="AH1328" t="s">
        <v>74</v>
      </c>
      <c r="AI1328" t="s">
        <v>58</v>
      </c>
      <c r="AJ1328" t="s">
        <v>75</v>
      </c>
      <c r="AK1328" t="s">
        <v>58</v>
      </c>
      <c r="AL1328" t="s">
        <v>84</v>
      </c>
      <c r="AM1328" t="s">
        <v>90</v>
      </c>
    </row>
    <row r="1329" spans="1:39" x14ac:dyDescent="0.25">
      <c r="A1329" t="s">
        <v>8797</v>
      </c>
      <c r="B1329" t="s">
        <v>4250</v>
      </c>
      <c r="C1329" t="s">
        <v>42</v>
      </c>
      <c r="D1329" t="s">
        <v>4251</v>
      </c>
      <c r="E1329" t="s">
        <v>44</v>
      </c>
      <c r="F1329" s="1">
        <v>0.05</v>
      </c>
      <c r="G1329" t="s">
        <v>8279</v>
      </c>
      <c r="H1329">
        <v>3</v>
      </c>
      <c r="I1329" t="s">
        <v>4253</v>
      </c>
      <c r="J1329">
        <v>1800</v>
      </c>
      <c r="K1329">
        <v>259200</v>
      </c>
      <c r="L1329" t="s">
        <v>8280</v>
      </c>
      <c r="O1329" t="s">
        <v>8801</v>
      </c>
      <c r="P1329" t="s">
        <v>4338</v>
      </c>
      <c r="Q1329" t="s">
        <v>4257</v>
      </c>
      <c r="R1329" t="s">
        <v>8204</v>
      </c>
      <c r="S1329" t="s">
        <v>8802</v>
      </c>
      <c r="T1329" t="s">
        <v>8803</v>
      </c>
      <c r="U1329" t="s">
        <v>8792</v>
      </c>
      <c r="X1329">
        <v>268</v>
      </c>
      <c r="Y1329" t="s">
        <v>4342</v>
      </c>
      <c r="Z1329" t="s">
        <v>4342</v>
      </c>
      <c r="AA1329" t="s">
        <v>4342</v>
      </c>
      <c r="AB1329">
        <v>1</v>
      </c>
      <c r="AC1329">
        <v>0.8</v>
      </c>
      <c r="AD1329">
        <v>1</v>
      </c>
      <c r="AE1329">
        <v>10</v>
      </c>
      <c r="AF1329" t="s">
        <v>4107</v>
      </c>
      <c r="AG1329" t="s">
        <v>4116</v>
      </c>
      <c r="AH1329" t="s">
        <v>74</v>
      </c>
      <c r="AI1329" t="s">
        <v>58</v>
      </c>
      <c r="AJ1329" t="s">
        <v>59</v>
      </c>
      <c r="AK1329" t="s">
        <v>58</v>
      </c>
      <c r="AL1329" t="s">
        <v>84</v>
      </c>
      <c r="AM1329" t="s">
        <v>61</v>
      </c>
    </row>
    <row r="1330" spans="1:39" x14ac:dyDescent="0.25">
      <c r="A1330" t="s">
        <v>8797</v>
      </c>
      <c r="B1330" t="s">
        <v>4250</v>
      </c>
      <c r="C1330" t="s">
        <v>42</v>
      </c>
      <c r="D1330" t="s">
        <v>4251</v>
      </c>
      <c r="E1330" t="s">
        <v>44</v>
      </c>
      <c r="F1330" s="1">
        <v>0.05</v>
      </c>
      <c r="G1330" t="s">
        <v>8279</v>
      </c>
      <c r="H1330">
        <v>3</v>
      </c>
      <c r="I1330" t="s">
        <v>4253</v>
      </c>
      <c r="J1330">
        <v>1800</v>
      </c>
      <c r="K1330">
        <v>259200</v>
      </c>
      <c r="L1330" t="s">
        <v>8280</v>
      </c>
      <c r="O1330" t="s">
        <v>8804</v>
      </c>
      <c r="P1330" t="s">
        <v>4386</v>
      </c>
      <c r="Q1330" t="s">
        <v>4257</v>
      </c>
      <c r="R1330" t="s">
        <v>6923</v>
      </c>
      <c r="S1330" t="s">
        <v>4521</v>
      </c>
      <c r="T1330" t="s">
        <v>7685</v>
      </c>
      <c r="U1330" t="s">
        <v>8792</v>
      </c>
      <c r="X1330">
        <v>125</v>
      </c>
      <c r="Y1330" t="s">
        <v>4390</v>
      </c>
      <c r="Z1330" t="s">
        <v>4390</v>
      </c>
      <c r="AA1330" t="s">
        <v>4390</v>
      </c>
      <c r="AB1330">
        <v>1</v>
      </c>
      <c r="AC1330">
        <v>0.8</v>
      </c>
      <c r="AD1330">
        <v>1</v>
      </c>
      <c r="AE1330">
        <v>10</v>
      </c>
      <c r="AF1330" t="s">
        <v>4107</v>
      </c>
      <c r="AG1330" t="s">
        <v>4116</v>
      </c>
      <c r="AH1330" t="s">
        <v>74</v>
      </c>
      <c r="AI1330" t="s">
        <v>58</v>
      </c>
      <c r="AJ1330" t="s">
        <v>142</v>
      </c>
      <c r="AK1330" t="s">
        <v>58</v>
      </c>
      <c r="AL1330" t="s">
        <v>84</v>
      </c>
      <c r="AM1330" t="s">
        <v>90</v>
      </c>
    </row>
    <row r="1331" spans="1:39" x14ac:dyDescent="0.25">
      <c r="A1331" t="s">
        <v>8805</v>
      </c>
      <c r="B1331" t="s">
        <v>4250</v>
      </c>
      <c r="C1331" t="s">
        <v>42</v>
      </c>
      <c r="D1331" t="s">
        <v>4251</v>
      </c>
      <c r="E1331" t="s">
        <v>44</v>
      </c>
      <c r="F1331" s="1">
        <v>0.05</v>
      </c>
      <c r="G1331" t="s">
        <v>8353</v>
      </c>
      <c r="H1331">
        <v>3</v>
      </c>
      <c r="I1331" t="s">
        <v>4253</v>
      </c>
      <c r="J1331">
        <v>1800</v>
      </c>
      <c r="K1331">
        <v>259200</v>
      </c>
      <c r="L1331" t="s">
        <v>8354</v>
      </c>
      <c r="O1331" t="s">
        <v>8806</v>
      </c>
      <c r="P1331" t="s">
        <v>4363</v>
      </c>
      <c r="Q1331" t="s">
        <v>4257</v>
      </c>
      <c r="R1331" t="s">
        <v>8807</v>
      </c>
      <c r="S1331" t="s">
        <v>7548</v>
      </c>
      <c r="T1331" t="s">
        <v>8808</v>
      </c>
      <c r="U1331" t="s">
        <v>8792</v>
      </c>
      <c r="X1331">
        <v>29</v>
      </c>
      <c r="Y1331" t="s">
        <v>4367</v>
      </c>
      <c r="Z1331" t="s">
        <v>4367</v>
      </c>
      <c r="AA1331" t="s">
        <v>4367</v>
      </c>
      <c r="AB1331">
        <v>1</v>
      </c>
      <c r="AC1331">
        <v>0.9</v>
      </c>
      <c r="AD1331">
        <v>1</v>
      </c>
      <c r="AE1331">
        <v>7</v>
      </c>
      <c r="AF1331" t="s">
        <v>3590</v>
      </c>
      <c r="AG1331" t="s">
        <v>3609</v>
      </c>
      <c r="AH1331" t="s">
        <v>67</v>
      </c>
      <c r="AI1331" t="s">
        <v>58</v>
      </c>
      <c r="AJ1331" t="s">
        <v>133</v>
      </c>
      <c r="AK1331" t="s">
        <v>58</v>
      </c>
      <c r="AL1331" t="s">
        <v>84</v>
      </c>
      <c r="AM1331" t="s">
        <v>61</v>
      </c>
    </row>
    <row r="1332" spans="1:39" x14ac:dyDescent="0.25">
      <c r="A1332" t="s">
        <v>8805</v>
      </c>
      <c r="B1332" t="s">
        <v>4250</v>
      </c>
      <c r="C1332" t="s">
        <v>42</v>
      </c>
      <c r="D1332" t="s">
        <v>4251</v>
      </c>
      <c r="E1332" t="s">
        <v>44</v>
      </c>
      <c r="F1332" s="1">
        <v>0.05</v>
      </c>
      <c r="G1332" t="s">
        <v>8353</v>
      </c>
      <c r="H1332">
        <v>3</v>
      </c>
      <c r="I1332" t="s">
        <v>4253</v>
      </c>
      <c r="J1332">
        <v>1800</v>
      </c>
      <c r="K1332">
        <v>259200</v>
      </c>
      <c r="L1332" t="s">
        <v>8354</v>
      </c>
      <c r="O1332" t="s">
        <v>8809</v>
      </c>
      <c r="P1332" t="s">
        <v>4586</v>
      </c>
      <c r="Q1332" t="s">
        <v>4257</v>
      </c>
      <c r="R1332" t="s">
        <v>8810</v>
      </c>
      <c r="S1332" t="s">
        <v>8811</v>
      </c>
      <c r="T1332" t="s">
        <v>8812</v>
      </c>
      <c r="U1332" t="s">
        <v>8792</v>
      </c>
      <c r="X1332">
        <v>77</v>
      </c>
      <c r="Y1332" t="s">
        <v>4590</v>
      </c>
      <c r="Z1332" t="s">
        <v>4590</v>
      </c>
      <c r="AA1332" t="s">
        <v>4590</v>
      </c>
      <c r="AB1332">
        <v>1</v>
      </c>
      <c r="AC1332">
        <v>0.9</v>
      </c>
      <c r="AD1332">
        <v>1</v>
      </c>
      <c r="AE1332">
        <v>7</v>
      </c>
      <c r="AF1332" t="s">
        <v>3590</v>
      </c>
      <c r="AG1332" t="s">
        <v>3609</v>
      </c>
      <c r="AH1332" t="s">
        <v>67</v>
      </c>
      <c r="AI1332" t="s">
        <v>58</v>
      </c>
      <c r="AJ1332" t="s">
        <v>133</v>
      </c>
      <c r="AK1332" t="s">
        <v>58</v>
      </c>
      <c r="AL1332" t="s">
        <v>60</v>
      </c>
      <c r="AM1332" t="s">
        <v>61</v>
      </c>
    </row>
    <row r="1333" spans="1:39" x14ac:dyDescent="0.25">
      <c r="A1333" t="s">
        <v>8805</v>
      </c>
      <c r="B1333" t="s">
        <v>4250</v>
      </c>
      <c r="C1333" t="s">
        <v>42</v>
      </c>
      <c r="D1333" t="s">
        <v>4251</v>
      </c>
      <c r="E1333" t="s">
        <v>44</v>
      </c>
      <c r="F1333" s="1">
        <v>0.05</v>
      </c>
      <c r="G1333" t="s">
        <v>8353</v>
      </c>
      <c r="H1333">
        <v>3</v>
      </c>
      <c r="I1333" t="s">
        <v>4253</v>
      </c>
      <c r="J1333">
        <v>1800</v>
      </c>
      <c r="K1333">
        <v>259200</v>
      </c>
      <c r="L1333" t="s">
        <v>8354</v>
      </c>
      <c r="O1333" t="s">
        <v>8813</v>
      </c>
      <c r="P1333" t="s">
        <v>4271</v>
      </c>
      <c r="Q1333" t="s">
        <v>4257</v>
      </c>
      <c r="R1333" t="s">
        <v>8814</v>
      </c>
      <c r="S1333" t="s">
        <v>7573</v>
      </c>
      <c r="T1333" t="s">
        <v>8815</v>
      </c>
      <c r="U1333" t="s">
        <v>8792</v>
      </c>
      <c r="X1333">
        <v>18</v>
      </c>
      <c r="Y1333" t="s">
        <v>4275</v>
      </c>
      <c r="Z1333" t="s">
        <v>4275</v>
      </c>
      <c r="AA1333" t="s">
        <v>4275</v>
      </c>
      <c r="AB1333">
        <v>1</v>
      </c>
      <c r="AC1333">
        <v>0.9</v>
      </c>
      <c r="AD1333">
        <v>1</v>
      </c>
      <c r="AE1333">
        <v>7</v>
      </c>
      <c r="AF1333" t="s">
        <v>3590</v>
      </c>
      <c r="AG1333" t="s">
        <v>3609</v>
      </c>
      <c r="AH1333" t="s">
        <v>74</v>
      </c>
      <c r="AI1333" t="s">
        <v>58</v>
      </c>
      <c r="AJ1333" t="s">
        <v>133</v>
      </c>
      <c r="AK1333" t="s">
        <v>58</v>
      </c>
      <c r="AL1333" t="s">
        <v>84</v>
      </c>
      <c r="AM1333" t="s">
        <v>61</v>
      </c>
    </row>
    <row r="1334" spans="1:39" x14ac:dyDescent="0.25">
      <c r="A1334" t="s">
        <v>8816</v>
      </c>
      <c r="B1334" t="s">
        <v>4250</v>
      </c>
      <c r="C1334" t="s">
        <v>42</v>
      </c>
      <c r="D1334" t="s">
        <v>4251</v>
      </c>
      <c r="E1334" t="s">
        <v>44</v>
      </c>
      <c r="F1334" s="1">
        <v>0.05</v>
      </c>
      <c r="G1334" t="s">
        <v>8279</v>
      </c>
      <c r="H1334">
        <v>3</v>
      </c>
      <c r="I1334" t="s">
        <v>4253</v>
      </c>
      <c r="J1334">
        <v>1800</v>
      </c>
      <c r="K1334">
        <v>259200</v>
      </c>
      <c r="L1334" t="s">
        <v>8280</v>
      </c>
      <c r="O1334" t="s">
        <v>8817</v>
      </c>
      <c r="P1334" t="s">
        <v>4280</v>
      </c>
      <c r="Q1334" t="s">
        <v>4257</v>
      </c>
      <c r="R1334" t="s">
        <v>5386</v>
      </c>
      <c r="S1334" t="s">
        <v>8554</v>
      </c>
      <c r="T1334" t="s">
        <v>8555</v>
      </c>
      <c r="U1334" t="s">
        <v>8792</v>
      </c>
      <c r="X1334">
        <v>25</v>
      </c>
      <c r="Y1334" t="s">
        <v>4284</v>
      </c>
      <c r="Z1334" t="s">
        <v>4284</v>
      </c>
      <c r="AA1334" t="s">
        <v>4284</v>
      </c>
      <c r="AB1334">
        <v>1</v>
      </c>
      <c r="AC1334">
        <v>0.8</v>
      </c>
      <c r="AD1334">
        <v>1</v>
      </c>
      <c r="AE1334">
        <v>11</v>
      </c>
      <c r="AF1334" t="s">
        <v>4107</v>
      </c>
      <c r="AG1334" t="s">
        <v>4117</v>
      </c>
      <c r="AH1334" t="s">
        <v>74</v>
      </c>
      <c r="AI1334" t="s">
        <v>58</v>
      </c>
      <c r="AJ1334" t="s">
        <v>68</v>
      </c>
      <c r="AK1334" t="s">
        <v>58</v>
      </c>
      <c r="AL1334" t="s">
        <v>84</v>
      </c>
      <c r="AM1334" t="s">
        <v>90</v>
      </c>
    </row>
    <row r="1335" spans="1:39" x14ac:dyDescent="0.25">
      <c r="A1335" t="s">
        <v>8816</v>
      </c>
      <c r="B1335" t="s">
        <v>4250</v>
      </c>
      <c r="C1335" t="s">
        <v>42</v>
      </c>
      <c r="D1335" t="s">
        <v>4251</v>
      </c>
      <c r="E1335" t="s">
        <v>44</v>
      </c>
      <c r="F1335" s="1">
        <v>0.05</v>
      </c>
      <c r="G1335" t="s">
        <v>8279</v>
      </c>
      <c r="H1335">
        <v>3</v>
      </c>
      <c r="I1335" t="s">
        <v>4253</v>
      </c>
      <c r="J1335">
        <v>1800</v>
      </c>
      <c r="K1335">
        <v>259200</v>
      </c>
      <c r="L1335" t="s">
        <v>8280</v>
      </c>
      <c r="O1335" t="s">
        <v>8818</v>
      </c>
      <c r="P1335" t="s">
        <v>4623</v>
      </c>
      <c r="Q1335" t="s">
        <v>4257</v>
      </c>
      <c r="R1335" t="s">
        <v>6001</v>
      </c>
      <c r="S1335" t="s">
        <v>4763</v>
      </c>
      <c r="T1335" t="s">
        <v>5015</v>
      </c>
      <c r="U1335" t="s">
        <v>8792</v>
      </c>
      <c r="X1335">
        <v>18</v>
      </c>
      <c r="Y1335" t="s">
        <v>4627</v>
      </c>
      <c r="Z1335" t="s">
        <v>4627</v>
      </c>
      <c r="AA1335" t="s">
        <v>4627</v>
      </c>
      <c r="AB1335">
        <v>1</v>
      </c>
      <c r="AC1335">
        <v>0.8</v>
      </c>
      <c r="AD1335">
        <v>1</v>
      </c>
      <c r="AE1335">
        <v>11</v>
      </c>
      <c r="AF1335" t="s">
        <v>4107</v>
      </c>
      <c r="AG1335" t="s">
        <v>4117</v>
      </c>
      <c r="AH1335" t="s">
        <v>67</v>
      </c>
      <c r="AI1335" t="s">
        <v>58</v>
      </c>
      <c r="AJ1335" t="s">
        <v>75</v>
      </c>
      <c r="AK1335" t="s">
        <v>58</v>
      </c>
      <c r="AL1335" t="s">
        <v>84</v>
      </c>
      <c r="AM1335" t="s">
        <v>61</v>
      </c>
    </row>
    <row r="1336" spans="1:39" x14ac:dyDescent="0.25">
      <c r="A1336" t="s">
        <v>8816</v>
      </c>
      <c r="B1336" t="s">
        <v>4250</v>
      </c>
      <c r="C1336" t="s">
        <v>42</v>
      </c>
      <c r="D1336" t="s">
        <v>4251</v>
      </c>
      <c r="E1336" t="s">
        <v>44</v>
      </c>
      <c r="F1336" s="1">
        <v>0.05</v>
      </c>
      <c r="G1336" t="s">
        <v>8279</v>
      </c>
      <c r="H1336">
        <v>3</v>
      </c>
      <c r="I1336" t="s">
        <v>4253</v>
      </c>
      <c r="J1336">
        <v>1800</v>
      </c>
      <c r="K1336">
        <v>259200</v>
      </c>
      <c r="L1336" t="s">
        <v>8280</v>
      </c>
      <c r="O1336" t="s">
        <v>8819</v>
      </c>
      <c r="P1336" t="s">
        <v>4363</v>
      </c>
      <c r="Q1336" t="s">
        <v>4257</v>
      </c>
      <c r="R1336" t="s">
        <v>4606</v>
      </c>
      <c r="S1336" t="s">
        <v>8820</v>
      </c>
      <c r="T1336" t="s">
        <v>8821</v>
      </c>
      <c r="U1336" t="s">
        <v>8792</v>
      </c>
      <c r="X1336">
        <v>24</v>
      </c>
      <c r="Y1336" t="s">
        <v>4367</v>
      </c>
      <c r="Z1336" t="s">
        <v>4367</v>
      </c>
      <c r="AA1336" t="s">
        <v>4367</v>
      </c>
      <c r="AB1336">
        <v>1</v>
      </c>
      <c r="AC1336">
        <v>0.8</v>
      </c>
      <c r="AD1336">
        <v>1</v>
      </c>
      <c r="AE1336">
        <v>11</v>
      </c>
      <c r="AF1336" t="s">
        <v>4107</v>
      </c>
      <c r="AG1336" t="s">
        <v>4117</v>
      </c>
      <c r="AH1336" t="s">
        <v>67</v>
      </c>
      <c r="AI1336" t="s">
        <v>58</v>
      </c>
      <c r="AJ1336" t="s">
        <v>75</v>
      </c>
      <c r="AK1336" t="s">
        <v>58</v>
      </c>
      <c r="AL1336" t="s">
        <v>84</v>
      </c>
      <c r="AM1336" t="s">
        <v>61</v>
      </c>
    </row>
    <row r="1337" spans="1:39" x14ac:dyDescent="0.25">
      <c r="A1337" t="s">
        <v>8822</v>
      </c>
      <c r="B1337" t="s">
        <v>4250</v>
      </c>
      <c r="C1337" t="s">
        <v>42</v>
      </c>
      <c r="D1337" t="s">
        <v>4251</v>
      </c>
      <c r="E1337" t="s">
        <v>44</v>
      </c>
      <c r="F1337" s="1">
        <v>0.05</v>
      </c>
      <c r="G1337" t="s">
        <v>8353</v>
      </c>
      <c r="H1337">
        <v>3</v>
      </c>
      <c r="I1337" t="s">
        <v>4253</v>
      </c>
      <c r="J1337">
        <v>1800</v>
      </c>
      <c r="K1337">
        <v>259200</v>
      </c>
      <c r="L1337" t="s">
        <v>8354</v>
      </c>
      <c r="O1337" t="s">
        <v>8823</v>
      </c>
      <c r="P1337" t="s">
        <v>4307</v>
      </c>
      <c r="Q1337" t="s">
        <v>4257</v>
      </c>
      <c r="R1337" t="s">
        <v>7557</v>
      </c>
      <c r="S1337" t="s">
        <v>8824</v>
      </c>
      <c r="T1337" t="s">
        <v>8825</v>
      </c>
      <c r="U1337" t="s">
        <v>8826</v>
      </c>
      <c r="X1337">
        <v>1094</v>
      </c>
      <c r="Y1337" t="s">
        <v>4311</v>
      </c>
      <c r="Z1337" t="s">
        <v>4311</v>
      </c>
      <c r="AA1337" t="s">
        <v>4311</v>
      </c>
      <c r="AB1337">
        <v>1</v>
      </c>
      <c r="AC1337">
        <v>0.9</v>
      </c>
      <c r="AD1337">
        <v>1</v>
      </c>
      <c r="AE1337">
        <v>8</v>
      </c>
      <c r="AF1337" t="s">
        <v>3590</v>
      </c>
      <c r="AG1337" t="s">
        <v>3610</v>
      </c>
      <c r="AH1337" t="s">
        <v>1861</v>
      </c>
      <c r="AI1337" t="s">
        <v>58</v>
      </c>
      <c r="AJ1337" t="s">
        <v>68</v>
      </c>
      <c r="AK1337" t="s">
        <v>58</v>
      </c>
      <c r="AL1337" t="s">
        <v>60</v>
      </c>
      <c r="AM1337" t="s">
        <v>61</v>
      </c>
    </row>
    <row r="1338" spans="1:39" x14ac:dyDescent="0.25">
      <c r="A1338" t="s">
        <v>8822</v>
      </c>
      <c r="B1338" t="s">
        <v>4250</v>
      </c>
      <c r="C1338" t="s">
        <v>42</v>
      </c>
      <c r="D1338" t="s">
        <v>4251</v>
      </c>
      <c r="E1338" t="s">
        <v>44</v>
      </c>
      <c r="F1338" s="1">
        <v>0.05</v>
      </c>
      <c r="G1338" t="s">
        <v>8353</v>
      </c>
      <c r="H1338">
        <v>3</v>
      </c>
      <c r="I1338" t="s">
        <v>4253</v>
      </c>
      <c r="J1338">
        <v>1800</v>
      </c>
      <c r="K1338">
        <v>259200</v>
      </c>
      <c r="L1338" t="s">
        <v>8354</v>
      </c>
      <c r="O1338" t="s">
        <v>8827</v>
      </c>
      <c r="P1338" t="s">
        <v>4386</v>
      </c>
      <c r="Q1338" t="s">
        <v>4257</v>
      </c>
      <c r="R1338" t="s">
        <v>5045</v>
      </c>
      <c r="S1338" t="s">
        <v>8022</v>
      </c>
      <c r="T1338" t="s">
        <v>8828</v>
      </c>
      <c r="U1338" t="s">
        <v>8826</v>
      </c>
      <c r="X1338">
        <v>21</v>
      </c>
      <c r="Y1338" t="s">
        <v>4390</v>
      </c>
      <c r="Z1338" t="s">
        <v>4390</v>
      </c>
      <c r="AA1338" t="s">
        <v>4390</v>
      </c>
      <c r="AB1338">
        <v>1</v>
      </c>
      <c r="AC1338">
        <v>0.9</v>
      </c>
      <c r="AD1338">
        <v>1</v>
      </c>
      <c r="AE1338">
        <v>8</v>
      </c>
      <c r="AF1338" t="s">
        <v>3590</v>
      </c>
      <c r="AG1338" t="s">
        <v>3610</v>
      </c>
      <c r="AH1338" t="s">
        <v>74</v>
      </c>
      <c r="AI1338" t="s">
        <v>58</v>
      </c>
      <c r="AJ1338" t="s">
        <v>75</v>
      </c>
      <c r="AK1338" t="s">
        <v>58</v>
      </c>
      <c r="AL1338" t="s">
        <v>84</v>
      </c>
      <c r="AM1338" t="s">
        <v>90</v>
      </c>
    </row>
    <row r="1339" spans="1:39" x14ac:dyDescent="0.25">
      <c r="A1339" t="s">
        <v>8822</v>
      </c>
      <c r="B1339" t="s">
        <v>4250</v>
      </c>
      <c r="C1339" t="s">
        <v>42</v>
      </c>
      <c r="D1339" t="s">
        <v>4251</v>
      </c>
      <c r="E1339" t="s">
        <v>44</v>
      </c>
      <c r="F1339" s="1">
        <v>0.05</v>
      </c>
      <c r="G1339" t="s">
        <v>8353</v>
      </c>
      <c r="H1339">
        <v>3</v>
      </c>
      <c r="I1339" t="s">
        <v>4253</v>
      </c>
      <c r="J1339">
        <v>1800</v>
      </c>
      <c r="K1339">
        <v>259200</v>
      </c>
      <c r="L1339" t="s">
        <v>8354</v>
      </c>
      <c r="O1339" t="s">
        <v>8829</v>
      </c>
      <c r="P1339" t="s">
        <v>4432</v>
      </c>
      <c r="Q1339" t="s">
        <v>4257</v>
      </c>
      <c r="R1339" t="s">
        <v>8414</v>
      </c>
      <c r="S1339" t="s">
        <v>4322</v>
      </c>
      <c r="T1339" t="s">
        <v>8830</v>
      </c>
      <c r="U1339" t="s">
        <v>8826</v>
      </c>
      <c r="X1339">
        <v>26</v>
      </c>
      <c r="Y1339" t="s">
        <v>4436</v>
      </c>
      <c r="Z1339" t="s">
        <v>4436</v>
      </c>
      <c r="AA1339" t="s">
        <v>4436</v>
      </c>
      <c r="AB1339">
        <v>1</v>
      </c>
      <c r="AC1339">
        <v>0.9</v>
      </c>
      <c r="AD1339">
        <v>1</v>
      </c>
      <c r="AE1339">
        <v>8</v>
      </c>
      <c r="AF1339" t="s">
        <v>3590</v>
      </c>
      <c r="AG1339" t="s">
        <v>3610</v>
      </c>
      <c r="AH1339" t="s">
        <v>67</v>
      </c>
      <c r="AI1339" t="s">
        <v>58</v>
      </c>
      <c r="AJ1339" t="s">
        <v>133</v>
      </c>
      <c r="AK1339" t="s">
        <v>58</v>
      </c>
      <c r="AL1339" t="s">
        <v>60</v>
      </c>
      <c r="AM1339" t="s">
        <v>61</v>
      </c>
    </row>
    <row r="1340" spans="1:39" x14ac:dyDescent="0.25">
      <c r="A1340" t="s">
        <v>8831</v>
      </c>
      <c r="B1340" t="s">
        <v>4250</v>
      </c>
      <c r="C1340" t="s">
        <v>42</v>
      </c>
      <c r="D1340" t="s">
        <v>4251</v>
      </c>
      <c r="E1340" t="s">
        <v>44</v>
      </c>
      <c r="F1340" s="1">
        <v>0.05</v>
      </c>
      <c r="G1340" t="s">
        <v>8353</v>
      </c>
      <c r="H1340">
        <v>4</v>
      </c>
      <c r="I1340" t="s">
        <v>4253</v>
      </c>
      <c r="J1340">
        <v>1800</v>
      </c>
      <c r="K1340">
        <v>259200</v>
      </c>
      <c r="L1340" t="s">
        <v>8832</v>
      </c>
      <c r="O1340" t="s">
        <v>8833</v>
      </c>
      <c r="P1340" t="s">
        <v>4307</v>
      </c>
      <c r="Q1340" t="s">
        <v>4257</v>
      </c>
      <c r="R1340" t="s">
        <v>8834</v>
      </c>
      <c r="S1340" t="s">
        <v>5266</v>
      </c>
      <c r="T1340" t="s">
        <v>5267</v>
      </c>
      <c r="U1340" t="s">
        <v>8826</v>
      </c>
      <c r="X1340">
        <v>53</v>
      </c>
      <c r="Y1340" t="s">
        <v>4311</v>
      </c>
      <c r="Z1340" t="s">
        <v>4311</v>
      </c>
      <c r="AA1340" t="s">
        <v>4311</v>
      </c>
      <c r="AB1340">
        <v>1</v>
      </c>
      <c r="AC1340">
        <v>0.9</v>
      </c>
      <c r="AD1340">
        <v>1</v>
      </c>
      <c r="AE1340">
        <v>8</v>
      </c>
      <c r="AF1340" t="s">
        <v>3866</v>
      </c>
      <c r="AG1340" t="s">
        <v>3519</v>
      </c>
      <c r="AH1340" t="s">
        <v>1861</v>
      </c>
      <c r="AI1340" t="s">
        <v>58</v>
      </c>
      <c r="AJ1340" t="s">
        <v>142</v>
      </c>
      <c r="AK1340" t="s">
        <v>58</v>
      </c>
      <c r="AL1340" t="s">
        <v>60</v>
      </c>
      <c r="AM1340" t="s">
        <v>61</v>
      </c>
    </row>
    <row r="1341" spans="1:39" x14ac:dyDescent="0.25">
      <c r="A1341" t="s">
        <v>8831</v>
      </c>
      <c r="B1341" t="s">
        <v>4250</v>
      </c>
      <c r="C1341" t="s">
        <v>42</v>
      </c>
      <c r="D1341" t="s">
        <v>4251</v>
      </c>
      <c r="E1341" t="s">
        <v>44</v>
      </c>
      <c r="F1341" s="1">
        <v>0.05</v>
      </c>
      <c r="G1341" t="s">
        <v>8353</v>
      </c>
      <c r="H1341">
        <v>4</v>
      </c>
      <c r="I1341" t="s">
        <v>4253</v>
      </c>
      <c r="J1341">
        <v>1800</v>
      </c>
      <c r="K1341">
        <v>259200</v>
      </c>
      <c r="L1341" t="s">
        <v>8832</v>
      </c>
      <c r="O1341" t="s">
        <v>8835</v>
      </c>
      <c r="P1341" t="s">
        <v>4781</v>
      </c>
      <c r="Q1341" t="s">
        <v>4257</v>
      </c>
      <c r="R1341" t="s">
        <v>7057</v>
      </c>
      <c r="S1341" t="s">
        <v>8423</v>
      </c>
      <c r="T1341" t="s">
        <v>8836</v>
      </c>
      <c r="U1341" t="s">
        <v>5549</v>
      </c>
      <c r="X1341">
        <v>24</v>
      </c>
      <c r="Y1341" t="s">
        <v>4785</v>
      </c>
      <c r="Z1341" t="s">
        <v>4785</v>
      </c>
      <c r="AA1341" t="s">
        <v>4785</v>
      </c>
      <c r="AB1341">
        <v>1</v>
      </c>
      <c r="AC1341">
        <v>0.9</v>
      </c>
      <c r="AD1341">
        <v>1</v>
      </c>
      <c r="AE1341">
        <v>8</v>
      </c>
      <c r="AF1341" t="s">
        <v>3866</v>
      </c>
      <c r="AG1341" t="s">
        <v>3519</v>
      </c>
      <c r="AH1341" t="s">
        <v>67</v>
      </c>
      <c r="AI1341" t="s">
        <v>58</v>
      </c>
      <c r="AJ1341" t="s">
        <v>142</v>
      </c>
      <c r="AK1341" t="s">
        <v>58</v>
      </c>
      <c r="AL1341" t="s">
        <v>84</v>
      </c>
      <c r="AM1341" t="s">
        <v>61</v>
      </c>
    </row>
    <row r="1342" spans="1:39" x14ac:dyDescent="0.25">
      <c r="A1342" t="s">
        <v>8831</v>
      </c>
      <c r="B1342" t="s">
        <v>4250</v>
      </c>
      <c r="C1342" t="s">
        <v>42</v>
      </c>
      <c r="D1342" t="s">
        <v>4251</v>
      </c>
      <c r="E1342" t="s">
        <v>44</v>
      </c>
      <c r="F1342" s="1">
        <v>0.05</v>
      </c>
      <c r="G1342" t="s">
        <v>8353</v>
      </c>
      <c r="H1342">
        <v>4</v>
      </c>
      <c r="I1342" t="s">
        <v>4253</v>
      </c>
      <c r="J1342">
        <v>1800</v>
      </c>
      <c r="K1342">
        <v>259200</v>
      </c>
      <c r="L1342" t="s">
        <v>8832</v>
      </c>
      <c r="O1342" t="s">
        <v>8837</v>
      </c>
      <c r="P1342" t="s">
        <v>4286</v>
      </c>
      <c r="Q1342" t="s">
        <v>4257</v>
      </c>
      <c r="R1342" t="s">
        <v>5699</v>
      </c>
      <c r="S1342" t="s">
        <v>7980</v>
      </c>
      <c r="T1342" t="s">
        <v>8838</v>
      </c>
      <c r="U1342" t="s">
        <v>8826</v>
      </c>
      <c r="X1342">
        <v>16</v>
      </c>
      <c r="Y1342" t="s">
        <v>4290</v>
      </c>
      <c r="Z1342" t="s">
        <v>4290</v>
      </c>
      <c r="AA1342" t="s">
        <v>4290</v>
      </c>
      <c r="AB1342">
        <v>1</v>
      </c>
      <c r="AC1342">
        <v>0.9</v>
      </c>
      <c r="AD1342">
        <v>1</v>
      </c>
      <c r="AE1342">
        <v>8</v>
      </c>
      <c r="AF1342" t="s">
        <v>3866</v>
      </c>
      <c r="AG1342" t="s">
        <v>3519</v>
      </c>
      <c r="AH1342" t="s">
        <v>67</v>
      </c>
      <c r="AI1342" t="s">
        <v>58</v>
      </c>
      <c r="AJ1342" t="s">
        <v>75</v>
      </c>
      <c r="AK1342" t="s">
        <v>58</v>
      </c>
      <c r="AL1342" t="s">
        <v>84</v>
      </c>
      <c r="AM1342" t="s">
        <v>61</v>
      </c>
    </row>
    <row r="1343" spans="1:39" x14ac:dyDescent="0.25">
      <c r="A1343" t="s">
        <v>8839</v>
      </c>
      <c r="B1343" t="s">
        <v>4250</v>
      </c>
      <c r="C1343" t="s">
        <v>42</v>
      </c>
      <c r="D1343" t="s">
        <v>4251</v>
      </c>
      <c r="E1343" t="s">
        <v>44</v>
      </c>
      <c r="F1343" s="1">
        <v>0.05</v>
      </c>
      <c r="G1343" t="s">
        <v>8353</v>
      </c>
      <c r="H1343">
        <v>3</v>
      </c>
      <c r="I1343" t="s">
        <v>4253</v>
      </c>
      <c r="J1343">
        <v>1800</v>
      </c>
      <c r="K1343">
        <v>259200</v>
      </c>
      <c r="L1343" t="s">
        <v>8354</v>
      </c>
      <c r="O1343" t="s">
        <v>8840</v>
      </c>
      <c r="P1343" t="s">
        <v>4292</v>
      </c>
      <c r="Q1343" t="s">
        <v>4257</v>
      </c>
      <c r="R1343" t="s">
        <v>4844</v>
      </c>
      <c r="S1343" t="s">
        <v>8841</v>
      </c>
      <c r="T1343" t="s">
        <v>8842</v>
      </c>
      <c r="U1343" t="s">
        <v>8826</v>
      </c>
      <c r="X1343">
        <v>60</v>
      </c>
      <c r="Y1343" t="s">
        <v>4296</v>
      </c>
      <c r="Z1343" t="s">
        <v>4296</v>
      </c>
      <c r="AA1343" t="s">
        <v>4296</v>
      </c>
      <c r="AB1343">
        <v>1</v>
      </c>
      <c r="AC1343">
        <v>0.9</v>
      </c>
      <c r="AD1343">
        <v>0</v>
      </c>
      <c r="AE1343">
        <v>9</v>
      </c>
      <c r="AF1343" t="s">
        <v>3590</v>
      </c>
      <c r="AG1343" t="s">
        <v>3611</v>
      </c>
      <c r="AH1343" t="s">
        <v>74</v>
      </c>
      <c r="AI1343" t="s">
        <v>58</v>
      </c>
      <c r="AJ1343" t="s">
        <v>68</v>
      </c>
      <c r="AK1343" t="s">
        <v>58</v>
      </c>
      <c r="AL1343" t="s">
        <v>84</v>
      </c>
      <c r="AM1343" t="s">
        <v>61</v>
      </c>
    </row>
    <row r="1344" spans="1:39" x14ac:dyDescent="0.25">
      <c r="A1344" t="s">
        <v>8839</v>
      </c>
      <c r="B1344" t="s">
        <v>4250</v>
      </c>
      <c r="C1344" t="s">
        <v>42</v>
      </c>
      <c r="D1344" t="s">
        <v>4251</v>
      </c>
      <c r="E1344" t="s">
        <v>44</v>
      </c>
      <c r="F1344" s="1">
        <v>0.05</v>
      </c>
      <c r="G1344" t="s">
        <v>8353</v>
      </c>
      <c r="H1344">
        <v>3</v>
      </c>
      <c r="I1344" t="s">
        <v>4253</v>
      </c>
      <c r="J1344">
        <v>1800</v>
      </c>
      <c r="K1344">
        <v>259200</v>
      </c>
      <c r="L1344" t="s">
        <v>8354</v>
      </c>
      <c r="O1344" t="s">
        <v>8843</v>
      </c>
      <c r="P1344" t="s">
        <v>4338</v>
      </c>
      <c r="Q1344" t="s">
        <v>4257</v>
      </c>
      <c r="R1344" t="s">
        <v>8844</v>
      </c>
      <c r="S1344" t="s">
        <v>6792</v>
      </c>
      <c r="T1344" t="s">
        <v>8845</v>
      </c>
      <c r="U1344" t="s">
        <v>8826</v>
      </c>
      <c r="X1344">
        <v>12</v>
      </c>
      <c r="Y1344" t="s">
        <v>4342</v>
      </c>
      <c r="Z1344" t="s">
        <v>4342</v>
      </c>
      <c r="AA1344" t="s">
        <v>4342</v>
      </c>
      <c r="AB1344">
        <v>1</v>
      </c>
      <c r="AC1344">
        <v>0.9</v>
      </c>
      <c r="AD1344">
        <v>0</v>
      </c>
      <c r="AE1344">
        <v>9</v>
      </c>
      <c r="AF1344" t="s">
        <v>3590</v>
      </c>
      <c r="AG1344" t="s">
        <v>3611</v>
      </c>
      <c r="AH1344" t="s">
        <v>74</v>
      </c>
      <c r="AI1344" t="s">
        <v>58</v>
      </c>
      <c r="AJ1344" t="s">
        <v>75</v>
      </c>
      <c r="AK1344" t="s">
        <v>58</v>
      </c>
      <c r="AL1344" t="s">
        <v>84</v>
      </c>
      <c r="AM1344" t="s">
        <v>61</v>
      </c>
    </row>
    <row r="1345" spans="1:39" x14ac:dyDescent="0.25">
      <c r="A1345" t="s">
        <v>8839</v>
      </c>
      <c r="B1345" t="s">
        <v>4250</v>
      </c>
      <c r="C1345" t="s">
        <v>42</v>
      </c>
      <c r="D1345" t="s">
        <v>4251</v>
      </c>
      <c r="E1345" t="s">
        <v>44</v>
      </c>
      <c r="F1345" s="1">
        <v>0.05</v>
      </c>
      <c r="G1345" t="s">
        <v>8353</v>
      </c>
      <c r="H1345">
        <v>3</v>
      </c>
      <c r="I1345" t="s">
        <v>4253</v>
      </c>
      <c r="J1345">
        <v>1800</v>
      </c>
      <c r="K1345">
        <v>259200</v>
      </c>
      <c r="L1345" t="s">
        <v>8354</v>
      </c>
      <c r="O1345" t="s">
        <v>8846</v>
      </c>
      <c r="P1345" t="s">
        <v>4623</v>
      </c>
      <c r="Q1345" t="s">
        <v>4257</v>
      </c>
      <c r="R1345" t="s">
        <v>8183</v>
      </c>
      <c r="S1345" t="s">
        <v>7227</v>
      </c>
      <c r="T1345" t="s">
        <v>7228</v>
      </c>
      <c r="U1345" t="s">
        <v>8826</v>
      </c>
      <c r="X1345">
        <v>13</v>
      </c>
      <c r="Y1345" t="s">
        <v>4627</v>
      </c>
      <c r="Z1345" t="s">
        <v>4627</v>
      </c>
      <c r="AA1345" t="s">
        <v>4627</v>
      </c>
      <c r="AB1345">
        <v>1</v>
      </c>
      <c r="AC1345">
        <v>0.9</v>
      </c>
      <c r="AD1345">
        <v>0</v>
      </c>
      <c r="AE1345">
        <v>9</v>
      </c>
      <c r="AF1345" t="s">
        <v>3590</v>
      </c>
      <c r="AG1345" t="s">
        <v>3611</v>
      </c>
      <c r="AH1345" t="s">
        <v>67</v>
      </c>
      <c r="AI1345" t="s">
        <v>58</v>
      </c>
      <c r="AJ1345" t="s">
        <v>75</v>
      </c>
      <c r="AK1345" t="s">
        <v>58</v>
      </c>
      <c r="AL1345" t="s">
        <v>84</v>
      </c>
      <c r="AM1345" t="s">
        <v>61</v>
      </c>
    </row>
    <row r="1346" spans="1:39" x14ac:dyDescent="0.25">
      <c r="A1346" t="s">
        <v>8847</v>
      </c>
      <c r="B1346" t="s">
        <v>4250</v>
      </c>
      <c r="C1346" t="s">
        <v>42</v>
      </c>
      <c r="D1346" t="s">
        <v>4251</v>
      </c>
      <c r="E1346" t="s">
        <v>44</v>
      </c>
      <c r="F1346" s="1">
        <v>0.05</v>
      </c>
      <c r="G1346" t="s">
        <v>8353</v>
      </c>
      <c r="H1346">
        <v>3</v>
      </c>
      <c r="I1346" t="s">
        <v>4253</v>
      </c>
      <c r="J1346">
        <v>1800</v>
      </c>
      <c r="K1346">
        <v>259200</v>
      </c>
      <c r="L1346" t="s">
        <v>8354</v>
      </c>
      <c r="O1346" t="s">
        <v>8848</v>
      </c>
      <c r="P1346" t="s">
        <v>4327</v>
      </c>
      <c r="Q1346" t="s">
        <v>4257</v>
      </c>
      <c r="R1346" t="s">
        <v>5142</v>
      </c>
      <c r="S1346" t="s">
        <v>8794</v>
      </c>
      <c r="T1346" t="s">
        <v>8849</v>
      </c>
      <c r="U1346" t="s">
        <v>8826</v>
      </c>
      <c r="X1346">
        <v>14</v>
      </c>
      <c r="Y1346" t="s">
        <v>4331</v>
      </c>
      <c r="Z1346" t="s">
        <v>4331</v>
      </c>
      <c r="AA1346" t="s">
        <v>4331</v>
      </c>
      <c r="AB1346">
        <v>1</v>
      </c>
      <c r="AC1346">
        <v>0.9</v>
      </c>
      <c r="AD1346">
        <v>0</v>
      </c>
      <c r="AE1346">
        <v>9</v>
      </c>
      <c r="AF1346" t="s">
        <v>3866</v>
      </c>
      <c r="AG1346" t="s">
        <v>3885</v>
      </c>
      <c r="AH1346" t="s">
        <v>74</v>
      </c>
      <c r="AI1346" t="s">
        <v>58</v>
      </c>
      <c r="AJ1346" t="s">
        <v>68</v>
      </c>
      <c r="AK1346" t="s">
        <v>58</v>
      </c>
      <c r="AL1346" t="s">
        <v>84</v>
      </c>
      <c r="AM1346" t="s">
        <v>90</v>
      </c>
    </row>
    <row r="1347" spans="1:39" x14ac:dyDescent="0.25">
      <c r="A1347" t="s">
        <v>8847</v>
      </c>
      <c r="B1347" t="s">
        <v>4250</v>
      </c>
      <c r="C1347" t="s">
        <v>42</v>
      </c>
      <c r="D1347" t="s">
        <v>4251</v>
      </c>
      <c r="E1347" t="s">
        <v>44</v>
      </c>
      <c r="F1347" s="1">
        <v>0.05</v>
      </c>
      <c r="G1347" t="s">
        <v>8353</v>
      </c>
      <c r="H1347">
        <v>3</v>
      </c>
      <c r="I1347" t="s">
        <v>4253</v>
      </c>
      <c r="J1347">
        <v>1800</v>
      </c>
      <c r="K1347">
        <v>259200</v>
      </c>
      <c r="L1347" t="s">
        <v>8354</v>
      </c>
      <c r="O1347" t="s">
        <v>8850</v>
      </c>
      <c r="P1347" t="s">
        <v>4271</v>
      </c>
      <c r="Q1347" t="s">
        <v>4257</v>
      </c>
      <c r="R1347" t="s">
        <v>4601</v>
      </c>
      <c r="S1347" t="s">
        <v>8314</v>
      </c>
      <c r="T1347" t="s">
        <v>8851</v>
      </c>
      <c r="U1347" t="s">
        <v>8826</v>
      </c>
      <c r="X1347">
        <v>16</v>
      </c>
      <c r="Y1347" t="s">
        <v>4275</v>
      </c>
      <c r="Z1347" t="s">
        <v>4275</v>
      </c>
      <c r="AA1347" t="s">
        <v>4275</v>
      </c>
      <c r="AB1347">
        <v>1</v>
      </c>
      <c r="AC1347">
        <v>0.9</v>
      </c>
      <c r="AD1347">
        <v>0</v>
      </c>
      <c r="AE1347">
        <v>9</v>
      </c>
      <c r="AF1347" t="s">
        <v>3866</v>
      </c>
      <c r="AG1347" t="s">
        <v>3885</v>
      </c>
      <c r="AH1347" t="s">
        <v>74</v>
      </c>
      <c r="AI1347" t="s">
        <v>58</v>
      </c>
      <c r="AJ1347" t="s">
        <v>68</v>
      </c>
      <c r="AK1347" t="s">
        <v>58</v>
      </c>
      <c r="AL1347" t="s">
        <v>84</v>
      </c>
      <c r="AM1347" t="s">
        <v>61</v>
      </c>
    </row>
    <row r="1348" spans="1:39" x14ac:dyDescent="0.25">
      <c r="A1348" t="s">
        <v>8847</v>
      </c>
      <c r="B1348" t="s">
        <v>4250</v>
      </c>
      <c r="C1348" t="s">
        <v>42</v>
      </c>
      <c r="D1348" t="s">
        <v>4251</v>
      </c>
      <c r="E1348" t="s">
        <v>44</v>
      </c>
      <c r="F1348" s="1">
        <v>0.05</v>
      </c>
      <c r="G1348" t="s">
        <v>8353</v>
      </c>
      <c r="H1348">
        <v>3</v>
      </c>
      <c r="I1348" t="s">
        <v>4253</v>
      </c>
      <c r="J1348">
        <v>1800</v>
      </c>
      <c r="K1348">
        <v>259200</v>
      </c>
      <c r="L1348" t="s">
        <v>8354</v>
      </c>
      <c r="O1348" t="s">
        <v>8852</v>
      </c>
      <c r="P1348" t="s">
        <v>4256</v>
      </c>
      <c r="Q1348" t="s">
        <v>4257</v>
      </c>
      <c r="R1348" t="s">
        <v>5468</v>
      </c>
      <c r="S1348" t="s">
        <v>4546</v>
      </c>
      <c r="T1348" t="s">
        <v>8853</v>
      </c>
      <c r="U1348" t="s">
        <v>8826</v>
      </c>
      <c r="X1348">
        <v>13</v>
      </c>
      <c r="Y1348" t="s">
        <v>4262</v>
      </c>
      <c r="Z1348" t="s">
        <v>4262</v>
      </c>
      <c r="AA1348" t="s">
        <v>4262</v>
      </c>
      <c r="AB1348">
        <v>1</v>
      </c>
      <c r="AC1348">
        <v>0.9</v>
      </c>
      <c r="AD1348">
        <v>0</v>
      </c>
      <c r="AE1348">
        <v>9</v>
      </c>
      <c r="AF1348" t="s">
        <v>3866</v>
      </c>
      <c r="AG1348" t="s">
        <v>3885</v>
      </c>
      <c r="AH1348" t="s">
        <v>67</v>
      </c>
      <c r="AI1348" t="s">
        <v>58</v>
      </c>
      <c r="AJ1348" t="s">
        <v>59</v>
      </c>
      <c r="AK1348" t="s">
        <v>58</v>
      </c>
      <c r="AL1348" t="s">
        <v>84</v>
      </c>
      <c r="AM1348" t="s">
        <v>90</v>
      </c>
    </row>
    <row r="1349" spans="1:39" x14ac:dyDescent="0.25">
      <c r="A1349" t="s">
        <v>8854</v>
      </c>
      <c r="B1349" t="s">
        <v>4250</v>
      </c>
      <c r="C1349" t="s">
        <v>42</v>
      </c>
      <c r="D1349" t="s">
        <v>4251</v>
      </c>
      <c r="E1349" t="s">
        <v>44</v>
      </c>
      <c r="F1349" s="1">
        <v>0.05</v>
      </c>
      <c r="G1349" t="s">
        <v>8353</v>
      </c>
      <c r="H1349">
        <v>3</v>
      </c>
      <c r="I1349" t="s">
        <v>4253</v>
      </c>
      <c r="J1349">
        <v>1800</v>
      </c>
      <c r="K1349">
        <v>259200</v>
      </c>
      <c r="L1349" t="s">
        <v>8354</v>
      </c>
      <c r="O1349" t="s">
        <v>8855</v>
      </c>
      <c r="P1349" t="s">
        <v>4338</v>
      </c>
      <c r="Q1349" t="s">
        <v>4257</v>
      </c>
      <c r="R1349" t="s">
        <v>8856</v>
      </c>
      <c r="S1349" t="s">
        <v>5723</v>
      </c>
      <c r="T1349" t="s">
        <v>5724</v>
      </c>
      <c r="U1349" t="s">
        <v>8857</v>
      </c>
      <c r="X1349">
        <v>325</v>
      </c>
      <c r="Y1349" t="s">
        <v>4342</v>
      </c>
      <c r="Z1349" t="s">
        <v>4342</v>
      </c>
      <c r="AA1349" t="s">
        <v>4342</v>
      </c>
      <c r="AB1349">
        <v>1</v>
      </c>
      <c r="AC1349">
        <v>0.9</v>
      </c>
      <c r="AD1349">
        <v>1</v>
      </c>
      <c r="AE1349">
        <v>10</v>
      </c>
      <c r="AF1349" t="s">
        <v>3590</v>
      </c>
      <c r="AG1349" t="s">
        <v>3598</v>
      </c>
      <c r="AH1349" t="s">
        <v>74</v>
      </c>
      <c r="AI1349" t="s">
        <v>58</v>
      </c>
      <c r="AJ1349" t="s">
        <v>68</v>
      </c>
      <c r="AK1349" t="s">
        <v>58</v>
      </c>
      <c r="AL1349" t="s">
        <v>84</v>
      </c>
      <c r="AM1349" t="s">
        <v>61</v>
      </c>
    </row>
    <row r="1350" spans="1:39" x14ac:dyDescent="0.25">
      <c r="A1350" t="s">
        <v>8854</v>
      </c>
      <c r="B1350" t="s">
        <v>4250</v>
      </c>
      <c r="C1350" t="s">
        <v>42</v>
      </c>
      <c r="D1350" t="s">
        <v>4251</v>
      </c>
      <c r="E1350" t="s">
        <v>44</v>
      </c>
      <c r="F1350" s="1">
        <v>0.05</v>
      </c>
      <c r="G1350" t="s">
        <v>8353</v>
      </c>
      <c r="H1350">
        <v>3</v>
      </c>
      <c r="I1350" t="s">
        <v>4253</v>
      </c>
      <c r="J1350">
        <v>1800</v>
      </c>
      <c r="K1350">
        <v>259200</v>
      </c>
      <c r="L1350" t="s">
        <v>8354</v>
      </c>
      <c r="O1350" t="s">
        <v>8858</v>
      </c>
      <c r="P1350" t="s">
        <v>4280</v>
      </c>
      <c r="Q1350" t="s">
        <v>4257</v>
      </c>
      <c r="R1350" t="s">
        <v>5132</v>
      </c>
      <c r="S1350" t="s">
        <v>6314</v>
      </c>
      <c r="T1350" t="s">
        <v>8795</v>
      </c>
      <c r="U1350" t="s">
        <v>8857</v>
      </c>
      <c r="X1350">
        <v>30</v>
      </c>
      <c r="Y1350" t="s">
        <v>4284</v>
      </c>
      <c r="Z1350" t="s">
        <v>4284</v>
      </c>
      <c r="AA1350" t="s">
        <v>4284</v>
      </c>
      <c r="AB1350">
        <v>1</v>
      </c>
      <c r="AC1350">
        <v>0.9</v>
      </c>
      <c r="AD1350">
        <v>1</v>
      </c>
      <c r="AE1350">
        <v>10</v>
      </c>
      <c r="AF1350" t="s">
        <v>3590</v>
      </c>
      <c r="AG1350" t="s">
        <v>3598</v>
      </c>
      <c r="AH1350" t="s">
        <v>74</v>
      </c>
      <c r="AI1350" t="s">
        <v>58</v>
      </c>
      <c r="AJ1350" t="s">
        <v>75</v>
      </c>
      <c r="AK1350" t="s">
        <v>58</v>
      </c>
      <c r="AL1350" t="s">
        <v>84</v>
      </c>
      <c r="AM1350" t="s">
        <v>90</v>
      </c>
    </row>
    <row r="1351" spans="1:39" x14ac:dyDescent="0.25">
      <c r="A1351" t="s">
        <v>8854</v>
      </c>
      <c r="B1351" t="s">
        <v>4250</v>
      </c>
      <c r="C1351" t="s">
        <v>42</v>
      </c>
      <c r="D1351" t="s">
        <v>4251</v>
      </c>
      <c r="E1351" t="s">
        <v>44</v>
      </c>
      <c r="F1351" s="1">
        <v>0.05</v>
      </c>
      <c r="G1351" t="s">
        <v>8353</v>
      </c>
      <c r="H1351">
        <v>3</v>
      </c>
      <c r="I1351" t="s">
        <v>4253</v>
      </c>
      <c r="J1351">
        <v>1800</v>
      </c>
      <c r="K1351">
        <v>259200</v>
      </c>
      <c r="L1351" t="s">
        <v>8354</v>
      </c>
      <c r="O1351" t="s">
        <v>8859</v>
      </c>
      <c r="P1351" t="s">
        <v>4256</v>
      </c>
      <c r="Q1351" t="s">
        <v>4257</v>
      </c>
      <c r="R1351" t="s">
        <v>8860</v>
      </c>
      <c r="S1351" t="s">
        <v>8861</v>
      </c>
      <c r="T1351" t="s">
        <v>8862</v>
      </c>
      <c r="U1351" t="s">
        <v>8857</v>
      </c>
      <c r="X1351">
        <v>17</v>
      </c>
      <c r="Y1351" t="s">
        <v>4262</v>
      </c>
      <c r="Z1351" t="s">
        <v>4262</v>
      </c>
      <c r="AA1351" t="s">
        <v>4262</v>
      </c>
      <c r="AB1351">
        <v>1</v>
      </c>
      <c r="AC1351">
        <v>0.9</v>
      </c>
      <c r="AD1351">
        <v>1</v>
      </c>
      <c r="AE1351">
        <v>10</v>
      </c>
      <c r="AF1351" t="s">
        <v>3590</v>
      </c>
      <c r="AG1351" t="s">
        <v>3598</v>
      </c>
      <c r="AH1351" t="s">
        <v>67</v>
      </c>
      <c r="AI1351" t="s">
        <v>58</v>
      </c>
      <c r="AJ1351" t="s">
        <v>59</v>
      </c>
      <c r="AK1351" t="s">
        <v>58</v>
      </c>
      <c r="AL1351" t="s">
        <v>84</v>
      </c>
      <c r="AM1351" t="s">
        <v>90</v>
      </c>
    </row>
    <row r="1352" spans="1:39" x14ac:dyDescent="0.25">
      <c r="A1352" t="s">
        <v>8863</v>
      </c>
      <c r="B1352" t="s">
        <v>4250</v>
      </c>
      <c r="C1352" t="s">
        <v>42</v>
      </c>
      <c r="D1352" t="s">
        <v>4251</v>
      </c>
      <c r="E1352" t="s">
        <v>44</v>
      </c>
      <c r="F1352" s="1">
        <v>0.05</v>
      </c>
      <c r="G1352" t="s">
        <v>8353</v>
      </c>
      <c r="H1352">
        <v>3</v>
      </c>
      <c r="I1352" t="s">
        <v>4253</v>
      </c>
      <c r="J1352">
        <v>1800</v>
      </c>
      <c r="K1352">
        <v>259200</v>
      </c>
      <c r="L1352" t="s">
        <v>8354</v>
      </c>
      <c r="O1352" t="s">
        <v>8864</v>
      </c>
      <c r="P1352" t="s">
        <v>4280</v>
      </c>
      <c r="Q1352" t="s">
        <v>4257</v>
      </c>
      <c r="R1352" t="s">
        <v>5162</v>
      </c>
      <c r="S1352" t="s">
        <v>5272</v>
      </c>
      <c r="T1352" t="s">
        <v>5273</v>
      </c>
      <c r="U1352" t="s">
        <v>8857</v>
      </c>
      <c r="X1352">
        <v>17</v>
      </c>
      <c r="Y1352" t="s">
        <v>4284</v>
      </c>
      <c r="Z1352" t="s">
        <v>4284</v>
      </c>
      <c r="AA1352" t="s">
        <v>4284</v>
      </c>
      <c r="AB1352">
        <v>1</v>
      </c>
      <c r="AC1352">
        <v>0.9</v>
      </c>
      <c r="AD1352">
        <v>1</v>
      </c>
      <c r="AE1352">
        <v>10</v>
      </c>
      <c r="AF1352" t="s">
        <v>3866</v>
      </c>
      <c r="AG1352" t="s">
        <v>3874</v>
      </c>
      <c r="AH1352" t="s">
        <v>74</v>
      </c>
      <c r="AI1352" t="s">
        <v>58</v>
      </c>
      <c r="AJ1352" t="s">
        <v>68</v>
      </c>
      <c r="AK1352" t="s">
        <v>58</v>
      </c>
      <c r="AL1352" t="s">
        <v>84</v>
      </c>
      <c r="AM1352" t="s">
        <v>90</v>
      </c>
    </row>
    <row r="1353" spans="1:39" x14ac:dyDescent="0.25">
      <c r="A1353" t="s">
        <v>8863</v>
      </c>
      <c r="B1353" t="s">
        <v>4250</v>
      </c>
      <c r="C1353" t="s">
        <v>42</v>
      </c>
      <c r="D1353" t="s">
        <v>4251</v>
      </c>
      <c r="E1353" t="s">
        <v>44</v>
      </c>
      <c r="F1353" s="1">
        <v>0.05</v>
      </c>
      <c r="G1353" t="s">
        <v>8353</v>
      </c>
      <c r="H1353">
        <v>3</v>
      </c>
      <c r="I1353" t="s">
        <v>4253</v>
      </c>
      <c r="J1353">
        <v>1800</v>
      </c>
      <c r="K1353">
        <v>259200</v>
      </c>
      <c r="L1353" t="s">
        <v>8354</v>
      </c>
      <c r="O1353" t="s">
        <v>8865</v>
      </c>
      <c r="P1353" t="s">
        <v>4256</v>
      </c>
      <c r="Q1353" t="s">
        <v>4257</v>
      </c>
      <c r="R1353" t="s">
        <v>8866</v>
      </c>
      <c r="S1353" t="s">
        <v>7503</v>
      </c>
      <c r="T1353" t="s">
        <v>8178</v>
      </c>
      <c r="U1353" t="s">
        <v>8857</v>
      </c>
      <c r="X1353">
        <v>10</v>
      </c>
      <c r="Y1353" t="s">
        <v>4262</v>
      </c>
      <c r="Z1353" t="s">
        <v>4262</v>
      </c>
      <c r="AA1353" t="s">
        <v>4262</v>
      </c>
      <c r="AB1353">
        <v>1</v>
      </c>
      <c r="AC1353">
        <v>0.9</v>
      </c>
      <c r="AD1353">
        <v>1</v>
      </c>
      <c r="AE1353">
        <v>10</v>
      </c>
      <c r="AF1353" t="s">
        <v>3866</v>
      </c>
      <c r="AG1353" t="s">
        <v>3874</v>
      </c>
      <c r="AH1353" t="s">
        <v>67</v>
      </c>
      <c r="AI1353" t="s">
        <v>58</v>
      </c>
      <c r="AJ1353" t="s">
        <v>75</v>
      </c>
      <c r="AK1353" t="s">
        <v>58</v>
      </c>
      <c r="AL1353" t="s">
        <v>84</v>
      </c>
      <c r="AM1353" t="s">
        <v>90</v>
      </c>
    </row>
    <row r="1354" spans="1:39" x14ac:dyDescent="0.25">
      <c r="A1354" t="s">
        <v>8863</v>
      </c>
      <c r="B1354" t="s">
        <v>4250</v>
      </c>
      <c r="C1354" t="s">
        <v>42</v>
      </c>
      <c r="D1354" t="s">
        <v>4251</v>
      </c>
      <c r="E1354" t="s">
        <v>44</v>
      </c>
      <c r="F1354" s="1">
        <v>0.05</v>
      </c>
      <c r="G1354" t="s">
        <v>8353</v>
      </c>
      <c r="H1354">
        <v>3</v>
      </c>
      <c r="I1354" t="s">
        <v>4253</v>
      </c>
      <c r="J1354">
        <v>1800</v>
      </c>
      <c r="K1354">
        <v>259200</v>
      </c>
      <c r="L1354" t="s">
        <v>8354</v>
      </c>
      <c r="O1354" t="s">
        <v>8867</v>
      </c>
      <c r="P1354" t="s">
        <v>4415</v>
      </c>
      <c r="Q1354" t="s">
        <v>4257</v>
      </c>
      <c r="R1354" t="s">
        <v>8868</v>
      </c>
      <c r="S1354" t="s">
        <v>5436</v>
      </c>
      <c r="T1354" t="s">
        <v>8869</v>
      </c>
      <c r="U1354" t="s">
        <v>8857</v>
      </c>
      <c r="X1354">
        <v>38</v>
      </c>
      <c r="Y1354" t="s">
        <v>4419</v>
      </c>
      <c r="Z1354" t="s">
        <v>4419</v>
      </c>
      <c r="AA1354" t="s">
        <v>4419</v>
      </c>
      <c r="AB1354">
        <v>1</v>
      </c>
      <c r="AC1354">
        <v>0.9</v>
      </c>
      <c r="AD1354">
        <v>1</v>
      </c>
      <c r="AE1354">
        <v>10</v>
      </c>
      <c r="AF1354" t="s">
        <v>3866</v>
      </c>
      <c r="AG1354" t="s">
        <v>3874</v>
      </c>
      <c r="AH1354" t="s">
        <v>57</v>
      </c>
      <c r="AI1354" t="s">
        <v>58</v>
      </c>
      <c r="AJ1354" t="s">
        <v>68</v>
      </c>
      <c r="AK1354" t="s">
        <v>58</v>
      </c>
      <c r="AL1354" t="s">
        <v>60</v>
      </c>
      <c r="AM1354" t="s">
        <v>61</v>
      </c>
    </row>
    <row r="1355" spans="1:39" x14ac:dyDescent="0.25">
      <c r="A1355" t="s">
        <v>8870</v>
      </c>
      <c r="B1355" t="s">
        <v>4250</v>
      </c>
      <c r="C1355" t="s">
        <v>42</v>
      </c>
      <c r="D1355" t="s">
        <v>4251</v>
      </c>
      <c r="E1355" t="s">
        <v>44</v>
      </c>
      <c r="F1355" s="1">
        <v>0.05</v>
      </c>
      <c r="G1355" t="s">
        <v>8353</v>
      </c>
      <c r="H1355">
        <v>3</v>
      </c>
      <c r="I1355" t="s">
        <v>4253</v>
      </c>
      <c r="J1355">
        <v>1800</v>
      </c>
      <c r="K1355">
        <v>259200</v>
      </c>
      <c r="L1355" t="s">
        <v>8354</v>
      </c>
      <c r="O1355" t="s">
        <v>8871</v>
      </c>
      <c r="P1355" t="s">
        <v>4327</v>
      </c>
      <c r="Q1355" t="s">
        <v>4257</v>
      </c>
      <c r="R1355" t="s">
        <v>6488</v>
      </c>
      <c r="S1355" t="s">
        <v>7146</v>
      </c>
      <c r="T1355" t="s">
        <v>7206</v>
      </c>
      <c r="U1355" t="s">
        <v>8857</v>
      </c>
      <c r="X1355">
        <v>16</v>
      </c>
      <c r="Y1355" t="s">
        <v>4331</v>
      </c>
      <c r="Z1355" t="s">
        <v>4331</v>
      </c>
      <c r="AA1355" t="s">
        <v>4331</v>
      </c>
      <c r="AB1355">
        <v>1</v>
      </c>
      <c r="AC1355">
        <v>0.9</v>
      </c>
      <c r="AD1355">
        <v>0</v>
      </c>
      <c r="AE1355">
        <v>11</v>
      </c>
      <c r="AF1355" t="s">
        <v>3590</v>
      </c>
      <c r="AG1355" t="s">
        <v>3599</v>
      </c>
      <c r="AH1355" t="s">
        <v>74</v>
      </c>
      <c r="AI1355" t="s">
        <v>58</v>
      </c>
      <c r="AJ1355" t="s">
        <v>133</v>
      </c>
      <c r="AK1355" t="s">
        <v>58</v>
      </c>
      <c r="AL1355" t="s">
        <v>84</v>
      </c>
      <c r="AM1355" t="s">
        <v>90</v>
      </c>
    </row>
    <row r="1356" spans="1:39" x14ac:dyDescent="0.25">
      <c r="A1356" t="s">
        <v>8870</v>
      </c>
      <c r="B1356" t="s">
        <v>4250</v>
      </c>
      <c r="C1356" t="s">
        <v>42</v>
      </c>
      <c r="D1356" t="s">
        <v>4251</v>
      </c>
      <c r="E1356" t="s">
        <v>44</v>
      </c>
      <c r="F1356" s="1">
        <v>0.05</v>
      </c>
      <c r="G1356" t="s">
        <v>8353</v>
      </c>
      <c r="H1356">
        <v>3</v>
      </c>
      <c r="I1356" t="s">
        <v>4253</v>
      </c>
      <c r="J1356">
        <v>1800</v>
      </c>
      <c r="K1356">
        <v>259200</v>
      </c>
      <c r="L1356" t="s">
        <v>8354</v>
      </c>
      <c r="O1356" t="s">
        <v>8872</v>
      </c>
      <c r="P1356" t="s">
        <v>4386</v>
      </c>
      <c r="Q1356" t="s">
        <v>4257</v>
      </c>
      <c r="R1356" t="s">
        <v>8873</v>
      </c>
      <c r="S1356" t="s">
        <v>6684</v>
      </c>
      <c r="T1356" t="s">
        <v>8874</v>
      </c>
      <c r="U1356" t="s">
        <v>8857</v>
      </c>
      <c r="X1356">
        <v>32</v>
      </c>
      <c r="Y1356" t="s">
        <v>4390</v>
      </c>
      <c r="Z1356" t="s">
        <v>4390</v>
      </c>
      <c r="AA1356" t="s">
        <v>4390</v>
      </c>
      <c r="AB1356">
        <v>1</v>
      </c>
      <c r="AC1356">
        <v>0.9</v>
      </c>
      <c r="AD1356">
        <v>0</v>
      </c>
      <c r="AE1356">
        <v>11</v>
      </c>
      <c r="AF1356" t="s">
        <v>3590</v>
      </c>
      <c r="AG1356" t="s">
        <v>3599</v>
      </c>
      <c r="AH1356" t="s">
        <v>74</v>
      </c>
      <c r="AI1356" t="s">
        <v>58</v>
      </c>
      <c r="AJ1356" t="s">
        <v>75</v>
      </c>
      <c r="AK1356" t="s">
        <v>58</v>
      </c>
      <c r="AL1356" t="s">
        <v>84</v>
      </c>
      <c r="AM1356" t="s">
        <v>90</v>
      </c>
    </row>
    <row r="1357" spans="1:39" x14ac:dyDescent="0.25">
      <c r="A1357" t="s">
        <v>8870</v>
      </c>
      <c r="B1357" t="s">
        <v>4250</v>
      </c>
      <c r="C1357" t="s">
        <v>42</v>
      </c>
      <c r="D1357" t="s">
        <v>4251</v>
      </c>
      <c r="E1357" t="s">
        <v>44</v>
      </c>
      <c r="F1357" s="1">
        <v>0.05</v>
      </c>
      <c r="G1357" t="s">
        <v>8353</v>
      </c>
      <c r="H1357">
        <v>3</v>
      </c>
      <c r="I1357" t="s">
        <v>4253</v>
      </c>
      <c r="J1357">
        <v>1800</v>
      </c>
      <c r="K1357">
        <v>259200</v>
      </c>
      <c r="L1357" t="s">
        <v>8354</v>
      </c>
      <c r="O1357" t="s">
        <v>8875</v>
      </c>
      <c r="P1357" t="s">
        <v>4338</v>
      </c>
      <c r="Q1357" t="s">
        <v>4257</v>
      </c>
      <c r="R1357" t="s">
        <v>5500</v>
      </c>
      <c r="S1357" t="s">
        <v>8876</v>
      </c>
      <c r="T1357" t="s">
        <v>8877</v>
      </c>
      <c r="U1357" t="s">
        <v>8857</v>
      </c>
      <c r="X1357">
        <v>18</v>
      </c>
      <c r="Y1357" t="s">
        <v>4342</v>
      </c>
      <c r="Z1357" t="s">
        <v>4342</v>
      </c>
      <c r="AA1357" t="s">
        <v>4342</v>
      </c>
      <c r="AB1357">
        <v>1</v>
      </c>
      <c r="AC1357">
        <v>0.9</v>
      </c>
      <c r="AD1357">
        <v>0</v>
      </c>
      <c r="AE1357">
        <v>11</v>
      </c>
      <c r="AF1357" t="s">
        <v>3590</v>
      </c>
      <c r="AG1357" t="s">
        <v>3599</v>
      </c>
      <c r="AH1357" t="s">
        <v>74</v>
      </c>
      <c r="AI1357" t="s">
        <v>58</v>
      </c>
      <c r="AJ1357" t="s">
        <v>133</v>
      </c>
      <c r="AK1357" t="s">
        <v>58</v>
      </c>
      <c r="AL1357" t="s">
        <v>84</v>
      </c>
      <c r="AM1357" t="s">
        <v>61</v>
      </c>
    </row>
    <row r="1358" spans="1:39" x14ac:dyDescent="0.25">
      <c r="A1358" t="s">
        <v>8878</v>
      </c>
      <c r="B1358" t="s">
        <v>4250</v>
      </c>
      <c r="C1358" t="s">
        <v>42</v>
      </c>
      <c r="D1358" t="s">
        <v>4251</v>
      </c>
      <c r="E1358" t="s">
        <v>44</v>
      </c>
      <c r="F1358" s="1">
        <v>0.05</v>
      </c>
      <c r="G1358" t="s">
        <v>8279</v>
      </c>
      <c r="H1358">
        <v>3</v>
      </c>
      <c r="I1358" t="s">
        <v>4253</v>
      </c>
      <c r="J1358">
        <v>1800</v>
      </c>
      <c r="K1358">
        <v>259200</v>
      </c>
      <c r="L1358" t="s">
        <v>8280</v>
      </c>
      <c r="O1358" t="s">
        <v>8879</v>
      </c>
      <c r="P1358" t="s">
        <v>4344</v>
      </c>
      <c r="Q1358" t="s">
        <v>4257</v>
      </c>
      <c r="R1358" t="s">
        <v>5919</v>
      </c>
      <c r="S1358" t="s">
        <v>7220</v>
      </c>
      <c r="T1358" t="s">
        <v>7221</v>
      </c>
      <c r="U1358" t="s">
        <v>8880</v>
      </c>
      <c r="X1358">
        <v>45</v>
      </c>
      <c r="Y1358" t="s">
        <v>4348</v>
      </c>
      <c r="Z1358" t="s">
        <v>4348</v>
      </c>
      <c r="AA1358" t="s">
        <v>4348</v>
      </c>
      <c r="AB1358">
        <v>1</v>
      </c>
      <c r="AC1358">
        <v>0.8</v>
      </c>
      <c r="AD1358">
        <v>0</v>
      </c>
      <c r="AE1358">
        <v>12</v>
      </c>
      <c r="AF1358" t="s">
        <v>4107</v>
      </c>
      <c r="AG1358" t="s">
        <v>4118</v>
      </c>
      <c r="AH1358" t="s">
        <v>74</v>
      </c>
      <c r="AI1358" t="s">
        <v>58</v>
      </c>
      <c r="AJ1358" t="s">
        <v>59</v>
      </c>
      <c r="AK1358" t="s">
        <v>58</v>
      </c>
      <c r="AL1358" t="s">
        <v>60</v>
      </c>
      <c r="AM1358" t="s">
        <v>61</v>
      </c>
    </row>
    <row r="1359" spans="1:39" x14ac:dyDescent="0.25">
      <c r="A1359" t="s">
        <v>8878</v>
      </c>
      <c r="B1359" t="s">
        <v>4250</v>
      </c>
      <c r="C1359" t="s">
        <v>42</v>
      </c>
      <c r="D1359" t="s">
        <v>4251</v>
      </c>
      <c r="E1359" t="s">
        <v>44</v>
      </c>
      <c r="F1359" s="1">
        <v>0.05</v>
      </c>
      <c r="G1359" t="s">
        <v>8279</v>
      </c>
      <c r="H1359">
        <v>3</v>
      </c>
      <c r="I1359" t="s">
        <v>4253</v>
      </c>
      <c r="J1359">
        <v>1800</v>
      </c>
      <c r="K1359">
        <v>259200</v>
      </c>
      <c r="L1359" t="s">
        <v>8280</v>
      </c>
      <c r="O1359" t="s">
        <v>8881</v>
      </c>
      <c r="P1359" t="s">
        <v>4256</v>
      </c>
      <c r="Q1359" t="s">
        <v>4257</v>
      </c>
      <c r="R1359" t="s">
        <v>6014</v>
      </c>
      <c r="S1359" t="s">
        <v>8882</v>
      </c>
      <c r="T1359" t="s">
        <v>8883</v>
      </c>
      <c r="U1359" t="s">
        <v>8880</v>
      </c>
      <c r="X1359">
        <v>9</v>
      </c>
      <c r="Y1359" t="s">
        <v>4262</v>
      </c>
      <c r="Z1359" t="s">
        <v>4262</v>
      </c>
      <c r="AA1359" t="s">
        <v>4262</v>
      </c>
      <c r="AB1359">
        <v>1</v>
      </c>
      <c r="AC1359">
        <v>0.8</v>
      </c>
      <c r="AD1359">
        <v>0</v>
      </c>
      <c r="AE1359">
        <v>12</v>
      </c>
      <c r="AF1359" t="s">
        <v>4107</v>
      </c>
      <c r="AG1359" t="s">
        <v>4118</v>
      </c>
      <c r="AH1359" t="s">
        <v>67</v>
      </c>
      <c r="AI1359" t="s">
        <v>58</v>
      </c>
      <c r="AJ1359" t="s">
        <v>59</v>
      </c>
      <c r="AK1359" t="s">
        <v>58</v>
      </c>
      <c r="AL1359" t="s">
        <v>84</v>
      </c>
      <c r="AM1359" t="s">
        <v>90</v>
      </c>
    </row>
    <row r="1360" spans="1:39" x14ac:dyDescent="0.25">
      <c r="A1360" t="s">
        <v>8878</v>
      </c>
      <c r="B1360" t="s">
        <v>4250</v>
      </c>
      <c r="C1360" t="s">
        <v>42</v>
      </c>
      <c r="D1360" t="s">
        <v>4251</v>
      </c>
      <c r="E1360" t="s">
        <v>44</v>
      </c>
      <c r="F1360" s="1">
        <v>0.05</v>
      </c>
      <c r="G1360" t="s">
        <v>8279</v>
      </c>
      <c r="H1360">
        <v>3</v>
      </c>
      <c r="I1360" t="s">
        <v>4253</v>
      </c>
      <c r="J1360">
        <v>1800</v>
      </c>
      <c r="K1360">
        <v>259200</v>
      </c>
      <c r="L1360" t="s">
        <v>8280</v>
      </c>
      <c r="O1360" t="s">
        <v>8884</v>
      </c>
      <c r="P1360" t="s">
        <v>4363</v>
      </c>
      <c r="Q1360" t="s">
        <v>4257</v>
      </c>
      <c r="R1360" t="s">
        <v>8885</v>
      </c>
      <c r="S1360" t="s">
        <v>8785</v>
      </c>
      <c r="T1360" t="s">
        <v>8886</v>
      </c>
      <c r="U1360" t="s">
        <v>8880</v>
      </c>
      <c r="X1360">
        <v>20</v>
      </c>
      <c r="Y1360" t="s">
        <v>4367</v>
      </c>
      <c r="Z1360" t="s">
        <v>4367</v>
      </c>
      <c r="AA1360" t="s">
        <v>4367</v>
      </c>
      <c r="AB1360">
        <v>1</v>
      </c>
      <c r="AC1360">
        <v>0.8</v>
      </c>
      <c r="AD1360">
        <v>0</v>
      </c>
      <c r="AE1360">
        <v>12</v>
      </c>
      <c r="AF1360" t="s">
        <v>4107</v>
      </c>
      <c r="AG1360" t="s">
        <v>4118</v>
      </c>
      <c r="AH1360" t="s">
        <v>67</v>
      </c>
      <c r="AI1360" t="s">
        <v>58</v>
      </c>
      <c r="AJ1360" t="s">
        <v>142</v>
      </c>
      <c r="AK1360" t="s">
        <v>58</v>
      </c>
      <c r="AL1360" t="s">
        <v>84</v>
      </c>
      <c r="AM1360" t="s">
        <v>61</v>
      </c>
    </row>
    <row r="1361" spans="1:39" x14ac:dyDescent="0.25">
      <c r="A1361" t="s">
        <v>8887</v>
      </c>
      <c r="B1361" t="s">
        <v>4250</v>
      </c>
      <c r="C1361" t="s">
        <v>42</v>
      </c>
      <c r="D1361" t="s">
        <v>4251</v>
      </c>
      <c r="E1361" t="s">
        <v>44</v>
      </c>
      <c r="F1361" s="1">
        <v>0.05</v>
      </c>
      <c r="G1361" t="s">
        <v>8353</v>
      </c>
      <c r="H1361">
        <v>3</v>
      </c>
      <c r="I1361" t="s">
        <v>4253</v>
      </c>
      <c r="J1361">
        <v>1800</v>
      </c>
      <c r="K1361">
        <v>259200</v>
      </c>
      <c r="L1361" t="s">
        <v>8354</v>
      </c>
      <c r="O1361" t="s">
        <v>8888</v>
      </c>
      <c r="P1361" t="s">
        <v>4280</v>
      </c>
      <c r="Q1361" t="s">
        <v>4257</v>
      </c>
      <c r="R1361" t="s">
        <v>4282</v>
      </c>
      <c r="S1361" t="s">
        <v>5018</v>
      </c>
      <c r="T1361" t="s">
        <v>5511</v>
      </c>
      <c r="U1361" t="s">
        <v>8880</v>
      </c>
      <c r="X1361">
        <v>13</v>
      </c>
      <c r="Y1361" t="s">
        <v>4284</v>
      </c>
      <c r="Z1361" t="s">
        <v>4284</v>
      </c>
      <c r="AA1361" t="s">
        <v>4284</v>
      </c>
      <c r="AB1361">
        <v>1</v>
      </c>
      <c r="AC1361">
        <v>0.9</v>
      </c>
      <c r="AD1361">
        <v>0</v>
      </c>
      <c r="AE1361">
        <v>11</v>
      </c>
      <c r="AF1361" t="s">
        <v>3866</v>
      </c>
      <c r="AG1361" t="s">
        <v>3875</v>
      </c>
      <c r="AH1361" t="s">
        <v>74</v>
      </c>
      <c r="AI1361" t="s">
        <v>58</v>
      </c>
      <c r="AJ1361" t="s">
        <v>59</v>
      </c>
      <c r="AK1361" t="s">
        <v>58</v>
      </c>
      <c r="AL1361" t="s">
        <v>84</v>
      </c>
      <c r="AM1361" t="s">
        <v>90</v>
      </c>
    </row>
    <row r="1362" spans="1:39" x14ac:dyDescent="0.25">
      <c r="A1362" t="s">
        <v>8887</v>
      </c>
      <c r="B1362" t="s">
        <v>4250</v>
      </c>
      <c r="C1362" t="s">
        <v>42</v>
      </c>
      <c r="D1362" t="s">
        <v>4251</v>
      </c>
      <c r="E1362" t="s">
        <v>44</v>
      </c>
      <c r="F1362" s="1">
        <v>0.05</v>
      </c>
      <c r="G1362" t="s">
        <v>8353</v>
      </c>
      <c r="H1362">
        <v>3</v>
      </c>
      <c r="I1362" t="s">
        <v>4253</v>
      </c>
      <c r="J1362">
        <v>1800</v>
      </c>
      <c r="K1362">
        <v>259200</v>
      </c>
      <c r="L1362" t="s">
        <v>8354</v>
      </c>
      <c r="O1362" t="s">
        <v>8889</v>
      </c>
      <c r="P1362" t="s">
        <v>4271</v>
      </c>
      <c r="Q1362" t="s">
        <v>4257</v>
      </c>
      <c r="R1362" t="s">
        <v>4563</v>
      </c>
      <c r="S1362" t="s">
        <v>7372</v>
      </c>
      <c r="T1362" t="s">
        <v>8890</v>
      </c>
      <c r="U1362" t="s">
        <v>8880</v>
      </c>
      <c r="X1362">
        <v>14</v>
      </c>
      <c r="Y1362" t="s">
        <v>4275</v>
      </c>
      <c r="Z1362" t="s">
        <v>4275</v>
      </c>
      <c r="AA1362" t="s">
        <v>4275</v>
      </c>
      <c r="AB1362">
        <v>1</v>
      </c>
      <c r="AC1362">
        <v>0.9</v>
      </c>
      <c r="AD1362">
        <v>0</v>
      </c>
      <c r="AE1362">
        <v>11</v>
      </c>
      <c r="AF1362" t="s">
        <v>3866</v>
      </c>
      <c r="AG1362" t="s">
        <v>3875</v>
      </c>
      <c r="AH1362" t="s">
        <v>74</v>
      </c>
      <c r="AI1362" t="s">
        <v>58</v>
      </c>
      <c r="AJ1362" t="s">
        <v>59</v>
      </c>
      <c r="AK1362" t="s">
        <v>58</v>
      </c>
      <c r="AL1362" t="s">
        <v>84</v>
      </c>
      <c r="AM1362" t="s">
        <v>61</v>
      </c>
    </row>
    <row r="1363" spans="1:39" x14ac:dyDescent="0.25">
      <c r="A1363" t="s">
        <v>8887</v>
      </c>
      <c r="B1363" t="s">
        <v>4250</v>
      </c>
      <c r="C1363" t="s">
        <v>42</v>
      </c>
      <c r="D1363" t="s">
        <v>4251</v>
      </c>
      <c r="E1363" t="s">
        <v>44</v>
      </c>
      <c r="F1363" s="1">
        <v>0.05</v>
      </c>
      <c r="G1363" t="s">
        <v>8353</v>
      </c>
      <c r="H1363">
        <v>3</v>
      </c>
      <c r="I1363" t="s">
        <v>4253</v>
      </c>
      <c r="J1363">
        <v>1800</v>
      </c>
      <c r="K1363">
        <v>259200</v>
      </c>
      <c r="L1363" t="s">
        <v>8354</v>
      </c>
      <c r="O1363" t="s">
        <v>8891</v>
      </c>
      <c r="P1363" t="s">
        <v>4623</v>
      </c>
      <c r="Q1363" t="s">
        <v>4257</v>
      </c>
      <c r="R1363" t="s">
        <v>5150</v>
      </c>
      <c r="S1363" t="s">
        <v>7121</v>
      </c>
      <c r="T1363" t="s">
        <v>7122</v>
      </c>
      <c r="U1363" t="s">
        <v>8880</v>
      </c>
      <c r="X1363">
        <v>15</v>
      </c>
      <c r="Y1363" t="s">
        <v>4627</v>
      </c>
      <c r="Z1363" t="s">
        <v>4627</v>
      </c>
      <c r="AA1363" t="s">
        <v>4627</v>
      </c>
      <c r="AB1363">
        <v>1</v>
      </c>
      <c r="AC1363">
        <v>0.9</v>
      </c>
      <c r="AD1363">
        <v>0</v>
      </c>
      <c r="AE1363">
        <v>11</v>
      </c>
      <c r="AF1363" t="s">
        <v>3866</v>
      </c>
      <c r="AG1363" t="s">
        <v>3875</v>
      </c>
      <c r="AH1363" t="s">
        <v>67</v>
      </c>
      <c r="AI1363" t="s">
        <v>58</v>
      </c>
      <c r="AJ1363" t="s">
        <v>59</v>
      </c>
      <c r="AK1363" t="s">
        <v>58</v>
      </c>
      <c r="AL1363" t="s">
        <v>84</v>
      </c>
      <c r="AM1363" t="s">
        <v>61</v>
      </c>
    </row>
    <row r="1364" spans="1:39" x14ac:dyDescent="0.25">
      <c r="A1364" t="s">
        <v>8892</v>
      </c>
      <c r="B1364" t="s">
        <v>4250</v>
      </c>
      <c r="C1364" t="s">
        <v>42</v>
      </c>
      <c r="D1364" t="s">
        <v>4251</v>
      </c>
      <c r="E1364" t="s">
        <v>44</v>
      </c>
      <c r="F1364" s="1">
        <v>0.05</v>
      </c>
      <c r="G1364" t="s">
        <v>8279</v>
      </c>
      <c r="H1364">
        <v>3</v>
      </c>
      <c r="I1364" t="s">
        <v>4253</v>
      </c>
      <c r="J1364">
        <v>1800</v>
      </c>
      <c r="K1364">
        <v>259200</v>
      </c>
      <c r="L1364" t="s">
        <v>8280</v>
      </c>
      <c r="O1364" t="s">
        <v>8893</v>
      </c>
      <c r="P1364" t="s">
        <v>4307</v>
      </c>
      <c r="Q1364" t="s">
        <v>4257</v>
      </c>
      <c r="R1364" t="s">
        <v>7490</v>
      </c>
      <c r="S1364" t="s">
        <v>8894</v>
      </c>
      <c r="T1364" t="s">
        <v>8895</v>
      </c>
      <c r="U1364" t="s">
        <v>8896</v>
      </c>
      <c r="X1364">
        <v>60</v>
      </c>
      <c r="Y1364" t="s">
        <v>4311</v>
      </c>
      <c r="Z1364" t="s">
        <v>4311</v>
      </c>
      <c r="AA1364" t="s">
        <v>4311</v>
      </c>
      <c r="AB1364">
        <v>1</v>
      </c>
      <c r="AC1364">
        <v>0.8</v>
      </c>
      <c r="AD1364">
        <v>0</v>
      </c>
      <c r="AE1364">
        <v>13</v>
      </c>
      <c r="AF1364" t="s">
        <v>4107</v>
      </c>
      <c r="AG1364" t="s">
        <v>4119</v>
      </c>
      <c r="AH1364" t="s">
        <v>1861</v>
      </c>
      <c r="AI1364" t="s">
        <v>58</v>
      </c>
      <c r="AJ1364" t="s">
        <v>59</v>
      </c>
      <c r="AK1364" t="s">
        <v>58</v>
      </c>
      <c r="AL1364" t="s">
        <v>60</v>
      </c>
      <c r="AM1364" t="s">
        <v>61</v>
      </c>
    </row>
    <row r="1365" spans="1:39" x14ac:dyDescent="0.25">
      <c r="A1365" t="s">
        <v>8892</v>
      </c>
      <c r="B1365" t="s">
        <v>4250</v>
      </c>
      <c r="C1365" t="s">
        <v>42</v>
      </c>
      <c r="D1365" t="s">
        <v>4251</v>
      </c>
      <c r="E1365" t="s">
        <v>44</v>
      </c>
      <c r="F1365" s="1">
        <v>0.05</v>
      </c>
      <c r="G1365" t="s">
        <v>8279</v>
      </c>
      <c r="H1365">
        <v>3</v>
      </c>
      <c r="I1365" t="s">
        <v>4253</v>
      </c>
      <c r="J1365">
        <v>1800</v>
      </c>
      <c r="K1365">
        <v>259200</v>
      </c>
      <c r="L1365" t="s">
        <v>8280</v>
      </c>
      <c r="O1365" t="s">
        <v>8897</v>
      </c>
      <c r="P1365" t="s">
        <v>4338</v>
      </c>
      <c r="Q1365" t="s">
        <v>4257</v>
      </c>
      <c r="R1365" t="s">
        <v>7005</v>
      </c>
      <c r="S1365" t="s">
        <v>7877</v>
      </c>
      <c r="T1365" t="s">
        <v>7878</v>
      </c>
      <c r="U1365" t="s">
        <v>8896</v>
      </c>
      <c r="X1365">
        <v>360</v>
      </c>
      <c r="Y1365" t="s">
        <v>4342</v>
      </c>
      <c r="Z1365" t="s">
        <v>4342</v>
      </c>
      <c r="AA1365" t="s">
        <v>4342</v>
      </c>
      <c r="AB1365">
        <v>1</v>
      </c>
      <c r="AC1365">
        <v>0.8</v>
      </c>
      <c r="AD1365">
        <v>0</v>
      </c>
      <c r="AE1365">
        <v>13</v>
      </c>
      <c r="AF1365" t="s">
        <v>4107</v>
      </c>
      <c r="AG1365" t="s">
        <v>4119</v>
      </c>
      <c r="AH1365" t="s">
        <v>74</v>
      </c>
      <c r="AI1365" t="s">
        <v>58</v>
      </c>
      <c r="AJ1365" t="s">
        <v>142</v>
      </c>
      <c r="AK1365" t="s">
        <v>58</v>
      </c>
      <c r="AL1365" t="s">
        <v>84</v>
      </c>
      <c r="AM1365" t="s">
        <v>61</v>
      </c>
    </row>
    <row r="1366" spans="1:39" x14ac:dyDescent="0.25">
      <c r="A1366" t="s">
        <v>8892</v>
      </c>
      <c r="B1366" t="s">
        <v>4250</v>
      </c>
      <c r="C1366" t="s">
        <v>42</v>
      </c>
      <c r="D1366" t="s">
        <v>4251</v>
      </c>
      <c r="E1366" t="s">
        <v>44</v>
      </c>
      <c r="F1366" s="1">
        <v>0.05</v>
      </c>
      <c r="G1366" t="s">
        <v>8279</v>
      </c>
      <c r="H1366">
        <v>3</v>
      </c>
      <c r="I1366" t="s">
        <v>4253</v>
      </c>
      <c r="J1366">
        <v>1800</v>
      </c>
      <c r="K1366">
        <v>259200</v>
      </c>
      <c r="L1366" t="s">
        <v>8280</v>
      </c>
      <c r="O1366" t="s">
        <v>8898</v>
      </c>
      <c r="P1366" t="s">
        <v>4386</v>
      </c>
      <c r="Q1366" t="s">
        <v>4257</v>
      </c>
      <c r="R1366" t="s">
        <v>5248</v>
      </c>
      <c r="S1366" t="s">
        <v>6516</v>
      </c>
      <c r="T1366" t="s">
        <v>8899</v>
      </c>
      <c r="U1366" t="s">
        <v>8896</v>
      </c>
      <c r="X1366">
        <v>26</v>
      </c>
      <c r="Y1366" t="s">
        <v>4390</v>
      </c>
      <c r="Z1366" t="s">
        <v>4390</v>
      </c>
      <c r="AA1366" t="s">
        <v>4390</v>
      </c>
      <c r="AB1366">
        <v>1</v>
      </c>
      <c r="AC1366">
        <v>0.8</v>
      </c>
      <c r="AD1366">
        <v>0</v>
      </c>
      <c r="AE1366">
        <v>13</v>
      </c>
      <c r="AF1366" t="s">
        <v>4107</v>
      </c>
      <c r="AG1366" t="s">
        <v>4119</v>
      </c>
      <c r="AH1366" t="s">
        <v>74</v>
      </c>
      <c r="AI1366" t="s">
        <v>58</v>
      </c>
      <c r="AJ1366" t="s">
        <v>75</v>
      </c>
      <c r="AK1366" t="s">
        <v>58</v>
      </c>
      <c r="AL1366" t="s">
        <v>84</v>
      </c>
      <c r="AM1366" t="s">
        <v>90</v>
      </c>
    </row>
    <row r="1367" spans="1:39" x14ac:dyDescent="0.25">
      <c r="A1367" t="s">
        <v>8900</v>
      </c>
      <c r="B1367" t="s">
        <v>4250</v>
      </c>
      <c r="C1367" t="s">
        <v>42</v>
      </c>
      <c r="D1367" t="s">
        <v>4251</v>
      </c>
      <c r="E1367" t="s">
        <v>44</v>
      </c>
      <c r="F1367" s="1">
        <v>0.05</v>
      </c>
      <c r="G1367" t="s">
        <v>8901</v>
      </c>
      <c r="H1367">
        <v>3</v>
      </c>
      <c r="I1367" t="s">
        <v>4253</v>
      </c>
      <c r="J1367">
        <v>1800</v>
      </c>
      <c r="K1367">
        <v>259200</v>
      </c>
      <c r="L1367" t="s">
        <v>8902</v>
      </c>
      <c r="O1367" t="s">
        <v>8903</v>
      </c>
      <c r="P1367" t="s">
        <v>4432</v>
      </c>
      <c r="Q1367" t="s">
        <v>4257</v>
      </c>
      <c r="R1367" t="s">
        <v>4868</v>
      </c>
      <c r="S1367" t="s">
        <v>8904</v>
      </c>
      <c r="T1367" t="s">
        <v>8905</v>
      </c>
      <c r="U1367" t="s">
        <v>8896</v>
      </c>
      <c r="X1367">
        <v>53</v>
      </c>
      <c r="Y1367" t="s">
        <v>4436</v>
      </c>
      <c r="Z1367" t="s">
        <v>4436</v>
      </c>
      <c r="AA1367" t="s">
        <v>4436</v>
      </c>
      <c r="AB1367">
        <v>1</v>
      </c>
      <c r="AC1367">
        <v>0.9</v>
      </c>
      <c r="AD1367">
        <v>0</v>
      </c>
      <c r="AE1367">
        <v>12</v>
      </c>
      <c r="AF1367" t="s">
        <v>3590</v>
      </c>
      <c r="AG1367" t="s">
        <v>3600</v>
      </c>
      <c r="AH1367" t="s">
        <v>67</v>
      </c>
      <c r="AI1367" t="s">
        <v>58</v>
      </c>
      <c r="AJ1367" t="s">
        <v>68</v>
      </c>
      <c r="AK1367" t="s">
        <v>58</v>
      </c>
      <c r="AL1367" t="s">
        <v>60</v>
      </c>
      <c r="AM1367" t="s">
        <v>61</v>
      </c>
    </row>
    <row r="1368" spans="1:39" x14ac:dyDescent="0.25">
      <c r="A1368" t="s">
        <v>8900</v>
      </c>
      <c r="B1368" t="s">
        <v>4250</v>
      </c>
      <c r="C1368" t="s">
        <v>42</v>
      </c>
      <c r="D1368" t="s">
        <v>4251</v>
      </c>
      <c r="E1368" t="s">
        <v>44</v>
      </c>
      <c r="F1368" s="1">
        <v>0.05</v>
      </c>
      <c r="G1368" t="s">
        <v>8901</v>
      </c>
      <c r="H1368">
        <v>3</v>
      </c>
      <c r="I1368" t="s">
        <v>4253</v>
      </c>
      <c r="J1368">
        <v>1800</v>
      </c>
      <c r="K1368">
        <v>259200</v>
      </c>
      <c r="L1368" t="s">
        <v>8902</v>
      </c>
      <c r="O1368" t="s">
        <v>8906</v>
      </c>
      <c r="P1368" t="s">
        <v>4264</v>
      </c>
      <c r="Q1368" t="s">
        <v>4257</v>
      </c>
      <c r="R1368" t="s">
        <v>7121</v>
      </c>
      <c r="S1368" t="s">
        <v>6225</v>
      </c>
      <c r="T1368" t="s">
        <v>6226</v>
      </c>
      <c r="U1368" t="s">
        <v>8896</v>
      </c>
      <c r="X1368">
        <v>17</v>
      </c>
      <c r="Y1368" t="s">
        <v>4269</v>
      </c>
      <c r="Z1368" t="s">
        <v>4269</v>
      </c>
      <c r="AA1368" t="s">
        <v>4269</v>
      </c>
      <c r="AB1368">
        <v>1</v>
      </c>
      <c r="AC1368">
        <v>0.9</v>
      </c>
      <c r="AD1368">
        <v>0</v>
      </c>
      <c r="AE1368">
        <v>12</v>
      </c>
      <c r="AF1368" t="s">
        <v>3590</v>
      </c>
      <c r="AG1368" t="s">
        <v>3600</v>
      </c>
      <c r="AH1368" t="s">
        <v>74</v>
      </c>
      <c r="AI1368" t="s">
        <v>58</v>
      </c>
      <c r="AJ1368" t="s">
        <v>75</v>
      </c>
      <c r="AK1368" t="s">
        <v>58</v>
      </c>
      <c r="AL1368" t="s">
        <v>84</v>
      </c>
      <c r="AM1368" t="s">
        <v>61</v>
      </c>
    </row>
    <row r="1369" spans="1:39" x14ac:dyDescent="0.25">
      <c r="A1369" t="s">
        <v>8900</v>
      </c>
      <c r="B1369" t="s">
        <v>4250</v>
      </c>
      <c r="C1369" t="s">
        <v>42</v>
      </c>
      <c r="D1369" t="s">
        <v>4251</v>
      </c>
      <c r="E1369" t="s">
        <v>44</v>
      </c>
      <c r="F1369" s="1">
        <v>0.05</v>
      </c>
      <c r="G1369" t="s">
        <v>8901</v>
      </c>
      <c r="H1369">
        <v>3</v>
      </c>
      <c r="I1369" t="s">
        <v>4253</v>
      </c>
      <c r="J1369">
        <v>1800</v>
      </c>
      <c r="K1369">
        <v>259200</v>
      </c>
      <c r="L1369" t="s">
        <v>8902</v>
      </c>
      <c r="O1369" t="s">
        <v>8907</v>
      </c>
      <c r="P1369" t="s">
        <v>5173</v>
      </c>
      <c r="Q1369" t="s">
        <v>4257</v>
      </c>
      <c r="R1369" t="s">
        <v>7012</v>
      </c>
      <c r="S1369" t="s">
        <v>5074</v>
      </c>
      <c r="T1369" t="s">
        <v>5075</v>
      </c>
      <c r="U1369" t="s">
        <v>8896</v>
      </c>
      <c r="X1369">
        <v>34</v>
      </c>
      <c r="Y1369" t="s">
        <v>4269</v>
      </c>
      <c r="Z1369" t="s">
        <v>4269</v>
      </c>
      <c r="AA1369" t="s">
        <v>4269</v>
      </c>
      <c r="AB1369">
        <v>1</v>
      </c>
      <c r="AC1369">
        <v>0.9</v>
      </c>
      <c r="AD1369">
        <v>0</v>
      </c>
      <c r="AE1369">
        <v>12</v>
      </c>
      <c r="AF1369" t="s">
        <v>3590</v>
      </c>
      <c r="AG1369" t="s">
        <v>3600</v>
      </c>
      <c r="AH1369" t="s">
        <v>74</v>
      </c>
      <c r="AI1369" t="s">
        <v>7824</v>
      </c>
      <c r="AJ1369" t="s">
        <v>75</v>
      </c>
      <c r="AK1369" t="s">
        <v>58</v>
      </c>
      <c r="AL1369" t="s">
        <v>84</v>
      </c>
      <c r="AM1369" t="s">
        <v>61</v>
      </c>
    </row>
    <row r="1370" spans="1:39" x14ac:dyDescent="0.25">
      <c r="A1370" t="s">
        <v>8908</v>
      </c>
      <c r="B1370" t="s">
        <v>4250</v>
      </c>
      <c r="C1370" t="s">
        <v>42</v>
      </c>
      <c r="D1370" t="s">
        <v>4251</v>
      </c>
      <c r="E1370" t="s">
        <v>44</v>
      </c>
      <c r="F1370" s="1">
        <v>0.05</v>
      </c>
      <c r="G1370" t="s">
        <v>8353</v>
      </c>
      <c r="H1370">
        <v>3</v>
      </c>
      <c r="I1370" t="s">
        <v>4253</v>
      </c>
      <c r="J1370">
        <v>1800</v>
      </c>
      <c r="K1370">
        <v>259200</v>
      </c>
      <c r="L1370" t="s">
        <v>8354</v>
      </c>
      <c r="O1370" t="s">
        <v>8909</v>
      </c>
      <c r="P1370" t="s">
        <v>4286</v>
      </c>
      <c r="Q1370" t="s">
        <v>4257</v>
      </c>
      <c r="R1370" t="s">
        <v>8233</v>
      </c>
      <c r="S1370" t="s">
        <v>5786</v>
      </c>
      <c r="T1370" t="s">
        <v>5787</v>
      </c>
      <c r="U1370" t="s">
        <v>8896</v>
      </c>
      <c r="X1370">
        <v>16</v>
      </c>
      <c r="Y1370" t="s">
        <v>4290</v>
      </c>
      <c r="Z1370" t="s">
        <v>4290</v>
      </c>
      <c r="AA1370" t="s">
        <v>4290</v>
      </c>
      <c r="AB1370">
        <v>1</v>
      </c>
      <c r="AC1370">
        <v>0.9</v>
      </c>
      <c r="AD1370">
        <v>0</v>
      </c>
      <c r="AE1370">
        <v>12</v>
      </c>
      <c r="AF1370" t="s">
        <v>3866</v>
      </c>
      <c r="AG1370" t="s">
        <v>3876</v>
      </c>
      <c r="AH1370" t="s">
        <v>67</v>
      </c>
      <c r="AI1370" t="s">
        <v>58</v>
      </c>
      <c r="AJ1370" t="s">
        <v>142</v>
      </c>
      <c r="AK1370" t="s">
        <v>58</v>
      </c>
      <c r="AL1370" t="s">
        <v>84</v>
      </c>
      <c r="AM1370" t="s">
        <v>61</v>
      </c>
    </row>
    <row r="1371" spans="1:39" x14ac:dyDescent="0.25">
      <c r="A1371" t="s">
        <v>8908</v>
      </c>
      <c r="B1371" t="s">
        <v>4250</v>
      </c>
      <c r="C1371" t="s">
        <v>42</v>
      </c>
      <c r="D1371" t="s">
        <v>4251</v>
      </c>
      <c r="E1371" t="s">
        <v>44</v>
      </c>
      <c r="F1371" s="1">
        <v>0.05</v>
      </c>
      <c r="G1371" t="s">
        <v>8353</v>
      </c>
      <c r="H1371">
        <v>3</v>
      </c>
      <c r="I1371" t="s">
        <v>4253</v>
      </c>
      <c r="J1371">
        <v>1800</v>
      </c>
      <c r="K1371">
        <v>259200</v>
      </c>
      <c r="L1371" t="s">
        <v>8354</v>
      </c>
      <c r="O1371" t="s">
        <v>8910</v>
      </c>
      <c r="P1371" t="s">
        <v>4307</v>
      </c>
      <c r="Q1371" t="s">
        <v>4257</v>
      </c>
      <c r="R1371" t="s">
        <v>4830</v>
      </c>
      <c r="S1371" t="s">
        <v>7391</v>
      </c>
      <c r="T1371" t="s">
        <v>8911</v>
      </c>
      <c r="U1371" t="s">
        <v>8896</v>
      </c>
      <c r="X1371">
        <v>41</v>
      </c>
      <c r="Y1371" t="s">
        <v>4311</v>
      </c>
      <c r="Z1371" t="s">
        <v>4311</v>
      </c>
      <c r="AA1371" t="s">
        <v>4311</v>
      </c>
      <c r="AB1371">
        <v>1</v>
      </c>
      <c r="AC1371">
        <v>0.9</v>
      </c>
      <c r="AD1371">
        <v>0</v>
      </c>
      <c r="AE1371">
        <v>12</v>
      </c>
      <c r="AF1371" t="s">
        <v>3866</v>
      </c>
      <c r="AG1371" t="s">
        <v>3876</v>
      </c>
      <c r="AH1371" t="s">
        <v>1861</v>
      </c>
      <c r="AI1371" t="s">
        <v>58</v>
      </c>
      <c r="AJ1371" t="s">
        <v>59</v>
      </c>
      <c r="AK1371" t="s">
        <v>58</v>
      </c>
      <c r="AL1371" t="s">
        <v>60</v>
      </c>
      <c r="AM1371" t="s">
        <v>61</v>
      </c>
    </row>
    <row r="1372" spans="1:39" x14ac:dyDescent="0.25">
      <c r="A1372" t="s">
        <v>8908</v>
      </c>
      <c r="B1372" t="s">
        <v>4250</v>
      </c>
      <c r="C1372" t="s">
        <v>42</v>
      </c>
      <c r="D1372" t="s">
        <v>4251</v>
      </c>
      <c r="E1372" t="s">
        <v>44</v>
      </c>
      <c r="F1372" s="1">
        <v>0.05</v>
      </c>
      <c r="G1372" t="s">
        <v>8353</v>
      </c>
      <c r="H1372">
        <v>3</v>
      </c>
      <c r="I1372" t="s">
        <v>4253</v>
      </c>
      <c r="J1372">
        <v>1800</v>
      </c>
      <c r="K1372">
        <v>259200</v>
      </c>
      <c r="L1372" t="s">
        <v>8354</v>
      </c>
      <c r="O1372" t="s">
        <v>8912</v>
      </c>
      <c r="P1372" t="s">
        <v>4623</v>
      </c>
      <c r="Q1372" t="s">
        <v>4257</v>
      </c>
      <c r="R1372" t="s">
        <v>6945</v>
      </c>
      <c r="S1372" t="s">
        <v>8913</v>
      </c>
      <c r="T1372" t="s">
        <v>8914</v>
      </c>
      <c r="U1372" t="s">
        <v>8896</v>
      </c>
      <c r="X1372">
        <v>11</v>
      </c>
      <c r="Y1372" t="s">
        <v>4627</v>
      </c>
      <c r="Z1372" t="s">
        <v>4627</v>
      </c>
      <c r="AA1372" t="s">
        <v>4627</v>
      </c>
      <c r="AB1372">
        <v>1</v>
      </c>
      <c r="AC1372">
        <v>0.9</v>
      </c>
      <c r="AD1372">
        <v>0</v>
      </c>
      <c r="AE1372">
        <v>12</v>
      </c>
      <c r="AF1372" t="s">
        <v>3866</v>
      </c>
      <c r="AG1372" t="s">
        <v>3876</v>
      </c>
      <c r="AH1372" t="s">
        <v>67</v>
      </c>
      <c r="AI1372" t="s">
        <v>58</v>
      </c>
      <c r="AJ1372" t="s">
        <v>59</v>
      </c>
      <c r="AK1372" t="s">
        <v>58</v>
      </c>
      <c r="AL1372" t="s">
        <v>84</v>
      </c>
      <c r="AM1372" t="s">
        <v>61</v>
      </c>
    </row>
    <row r="1373" spans="1:39" x14ac:dyDescent="0.25">
      <c r="A1373" t="s">
        <v>8915</v>
      </c>
      <c r="B1373" t="s">
        <v>4250</v>
      </c>
      <c r="C1373" t="s">
        <v>42</v>
      </c>
      <c r="D1373" t="s">
        <v>4251</v>
      </c>
      <c r="E1373" t="s">
        <v>44</v>
      </c>
      <c r="F1373" s="1">
        <v>0.05</v>
      </c>
      <c r="G1373" t="s">
        <v>8279</v>
      </c>
      <c r="H1373">
        <v>3</v>
      </c>
      <c r="I1373" t="s">
        <v>4253</v>
      </c>
      <c r="J1373">
        <v>1800</v>
      </c>
      <c r="K1373">
        <v>259200</v>
      </c>
      <c r="L1373" t="s">
        <v>8280</v>
      </c>
      <c r="O1373" t="s">
        <v>8916</v>
      </c>
      <c r="P1373" t="s">
        <v>4374</v>
      </c>
      <c r="Q1373" t="s">
        <v>4257</v>
      </c>
      <c r="R1373" t="s">
        <v>6849</v>
      </c>
      <c r="S1373" t="s">
        <v>6742</v>
      </c>
      <c r="T1373" t="s">
        <v>7758</v>
      </c>
      <c r="U1373" t="s">
        <v>8896</v>
      </c>
      <c r="X1373">
        <v>17</v>
      </c>
      <c r="Y1373" t="s">
        <v>4378</v>
      </c>
      <c r="Z1373" t="s">
        <v>4378</v>
      </c>
      <c r="AA1373" t="s">
        <v>4378</v>
      </c>
      <c r="AB1373">
        <v>1</v>
      </c>
      <c r="AC1373">
        <v>0.8</v>
      </c>
      <c r="AD1373">
        <v>0</v>
      </c>
      <c r="AE1373">
        <v>14</v>
      </c>
      <c r="AF1373" t="s">
        <v>4107</v>
      </c>
      <c r="AG1373" t="s">
        <v>4120</v>
      </c>
      <c r="AH1373" t="s">
        <v>57</v>
      </c>
      <c r="AI1373" t="s">
        <v>58</v>
      </c>
      <c r="AJ1373" t="s">
        <v>68</v>
      </c>
      <c r="AK1373" t="s">
        <v>58</v>
      </c>
      <c r="AL1373" t="s">
        <v>84</v>
      </c>
      <c r="AM1373" t="s">
        <v>61</v>
      </c>
    </row>
    <row r="1374" spans="1:39" x14ac:dyDescent="0.25">
      <c r="A1374" t="s">
        <v>8915</v>
      </c>
      <c r="B1374" t="s">
        <v>4250</v>
      </c>
      <c r="C1374" t="s">
        <v>42</v>
      </c>
      <c r="D1374" t="s">
        <v>4251</v>
      </c>
      <c r="E1374" t="s">
        <v>44</v>
      </c>
      <c r="F1374" s="1">
        <v>0.05</v>
      </c>
      <c r="G1374" t="s">
        <v>8279</v>
      </c>
      <c r="H1374">
        <v>3</v>
      </c>
      <c r="I1374" t="s">
        <v>4253</v>
      </c>
      <c r="J1374">
        <v>1800</v>
      </c>
      <c r="K1374">
        <v>259200</v>
      </c>
      <c r="L1374" t="s">
        <v>8280</v>
      </c>
      <c r="O1374" t="s">
        <v>8917</v>
      </c>
      <c r="P1374" t="s">
        <v>4344</v>
      </c>
      <c r="Q1374" t="s">
        <v>4257</v>
      </c>
      <c r="R1374" t="s">
        <v>6385</v>
      </c>
      <c r="S1374" t="s">
        <v>8918</v>
      </c>
      <c r="T1374" t="s">
        <v>8919</v>
      </c>
      <c r="U1374" t="s">
        <v>8896</v>
      </c>
      <c r="X1374">
        <v>18</v>
      </c>
      <c r="Y1374" t="s">
        <v>4348</v>
      </c>
      <c r="Z1374" t="s">
        <v>4348</v>
      </c>
      <c r="AA1374" t="s">
        <v>4348</v>
      </c>
      <c r="AB1374">
        <v>1</v>
      </c>
      <c r="AC1374">
        <v>0.8</v>
      </c>
      <c r="AD1374">
        <v>0</v>
      </c>
      <c r="AE1374">
        <v>14</v>
      </c>
      <c r="AF1374" t="s">
        <v>4107</v>
      </c>
      <c r="AG1374" t="s">
        <v>4120</v>
      </c>
      <c r="AH1374" t="s">
        <v>74</v>
      </c>
      <c r="AI1374" t="s">
        <v>58</v>
      </c>
      <c r="AJ1374" t="s">
        <v>68</v>
      </c>
      <c r="AK1374" t="s">
        <v>58</v>
      </c>
      <c r="AL1374" t="s">
        <v>60</v>
      </c>
      <c r="AM1374" t="s">
        <v>61</v>
      </c>
    </row>
    <row r="1375" spans="1:39" x14ac:dyDescent="0.25">
      <c r="A1375" t="s">
        <v>8915</v>
      </c>
      <c r="B1375" t="s">
        <v>4250</v>
      </c>
      <c r="C1375" t="s">
        <v>42</v>
      </c>
      <c r="D1375" t="s">
        <v>4251</v>
      </c>
      <c r="E1375" t="s">
        <v>44</v>
      </c>
      <c r="F1375" s="1">
        <v>0.05</v>
      </c>
      <c r="G1375" t="s">
        <v>8279</v>
      </c>
      <c r="H1375">
        <v>3</v>
      </c>
      <c r="I1375" t="s">
        <v>4253</v>
      </c>
      <c r="J1375">
        <v>1800</v>
      </c>
      <c r="K1375">
        <v>259200</v>
      </c>
      <c r="L1375" t="s">
        <v>8280</v>
      </c>
      <c r="O1375" t="s">
        <v>8920</v>
      </c>
      <c r="P1375" t="s">
        <v>4280</v>
      </c>
      <c r="Q1375" t="s">
        <v>4257</v>
      </c>
      <c r="R1375" t="s">
        <v>6409</v>
      </c>
      <c r="S1375" t="s">
        <v>6638</v>
      </c>
      <c r="T1375" t="s">
        <v>8921</v>
      </c>
      <c r="U1375" t="s">
        <v>8896</v>
      </c>
      <c r="X1375">
        <v>24</v>
      </c>
      <c r="Y1375" t="s">
        <v>4284</v>
      </c>
      <c r="Z1375" t="s">
        <v>4284</v>
      </c>
      <c r="AA1375" t="s">
        <v>4284</v>
      </c>
      <c r="AB1375">
        <v>1</v>
      </c>
      <c r="AC1375">
        <v>0.8</v>
      </c>
      <c r="AD1375">
        <v>0</v>
      </c>
      <c r="AE1375">
        <v>14</v>
      </c>
      <c r="AF1375" t="s">
        <v>4107</v>
      </c>
      <c r="AG1375" t="s">
        <v>4120</v>
      </c>
      <c r="AH1375" t="s">
        <v>74</v>
      </c>
      <c r="AI1375" t="s">
        <v>58</v>
      </c>
      <c r="AJ1375" t="s">
        <v>68</v>
      </c>
      <c r="AK1375" t="s">
        <v>58</v>
      </c>
      <c r="AL1375" t="s">
        <v>84</v>
      </c>
      <c r="AM1375" t="s">
        <v>90</v>
      </c>
    </row>
    <row r="1376" spans="1:39" x14ac:dyDescent="0.25">
      <c r="A1376" t="s">
        <v>8922</v>
      </c>
      <c r="B1376" t="s">
        <v>4250</v>
      </c>
      <c r="C1376" t="s">
        <v>42</v>
      </c>
      <c r="D1376" t="s">
        <v>4251</v>
      </c>
      <c r="E1376" t="s">
        <v>44</v>
      </c>
      <c r="F1376" s="1">
        <v>0.05</v>
      </c>
      <c r="G1376" t="s">
        <v>8901</v>
      </c>
      <c r="H1376">
        <v>3</v>
      </c>
      <c r="I1376" t="s">
        <v>4253</v>
      </c>
      <c r="J1376">
        <v>1800</v>
      </c>
      <c r="K1376">
        <v>259200</v>
      </c>
      <c r="L1376" t="s">
        <v>8902</v>
      </c>
      <c r="O1376" t="s">
        <v>8923</v>
      </c>
      <c r="P1376" t="s">
        <v>4292</v>
      </c>
      <c r="Q1376" t="s">
        <v>4257</v>
      </c>
      <c r="R1376" t="s">
        <v>8841</v>
      </c>
      <c r="S1376" t="s">
        <v>6035</v>
      </c>
      <c r="T1376" t="s">
        <v>8924</v>
      </c>
      <c r="U1376" t="s">
        <v>8896</v>
      </c>
      <c r="X1376">
        <v>40</v>
      </c>
      <c r="Y1376" t="s">
        <v>4296</v>
      </c>
      <c r="Z1376" t="s">
        <v>4296</v>
      </c>
      <c r="AA1376" t="s">
        <v>4296</v>
      </c>
      <c r="AB1376">
        <v>1</v>
      </c>
      <c r="AC1376">
        <v>0.9</v>
      </c>
      <c r="AD1376">
        <v>0</v>
      </c>
      <c r="AE1376">
        <v>13</v>
      </c>
      <c r="AF1376" t="s">
        <v>3866</v>
      </c>
      <c r="AG1376" t="s">
        <v>3877</v>
      </c>
      <c r="AH1376" t="s">
        <v>74</v>
      </c>
      <c r="AI1376" t="s">
        <v>58</v>
      </c>
      <c r="AJ1376" t="s">
        <v>133</v>
      </c>
      <c r="AK1376" t="s">
        <v>58</v>
      </c>
      <c r="AL1376" t="s">
        <v>84</v>
      </c>
      <c r="AM1376" t="s">
        <v>61</v>
      </c>
    </row>
    <row r="1377" spans="1:39" x14ac:dyDescent="0.25">
      <c r="A1377" t="s">
        <v>8922</v>
      </c>
      <c r="B1377" t="s">
        <v>4250</v>
      </c>
      <c r="C1377" t="s">
        <v>42</v>
      </c>
      <c r="D1377" t="s">
        <v>4251</v>
      </c>
      <c r="E1377" t="s">
        <v>44</v>
      </c>
      <c r="F1377" s="1">
        <v>0.05</v>
      </c>
      <c r="G1377" t="s">
        <v>8901</v>
      </c>
      <c r="H1377">
        <v>3</v>
      </c>
      <c r="I1377" t="s">
        <v>4253</v>
      </c>
      <c r="J1377">
        <v>1800</v>
      </c>
      <c r="K1377">
        <v>259200</v>
      </c>
      <c r="L1377" t="s">
        <v>8902</v>
      </c>
      <c r="O1377" t="s">
        <v>8925</v>
      </c>
      <c r="P1377" t="s">
        <v>5196</v>
      </c>
      <c r="Q1377" t="s">
        <v>4257</v>
      </c>
      <c r="R1377" t="s">
        <v>8926</v>
      </c>
      <c r="S1377" t="s">
        <v>8666</v>
      </c>
      <c r="T1377" t="s">
        <v>8667</v>
      </c>
      <c r="U1377" t="s">
        <v>8896</v>
      </c>
      <c r="X1377">
        <v>19</v>
      </c>
      <c r="Y1377" t="s">
        <v>5200</v>
      </c>
      <c r="Z1377" t="s">
        <v>5200</v>
      </c>
      <c r="AA1377" t="s">
        <v>5200</v>
      </c>
      <c r="AB1377">
        <v>1</v>
      </c>
      <c r="AC1377">
        <v>0.9</v>
      </c>
      <c r="AD1377">
        <v>0</v>
      </c>
      <c r="AE1377">
        <v>13</v>
      </c>
      <c r="AF1377" t="s">
        <v>3866</v>
      </c>
      <c r="AG1377" t="s">
        <v>3877</v>
      </c>
      <c r="AH1377" t="s">
        <v>67</v>
      </c>
      <c r="AI1377" t="s">
        <v>58</v>
      </c>
      <c r="AJ1377" t="s">
        <v>75</v>
      </c>
      <c r="AK1377" t="s">
        <v>58</v>
      </c>
      <c r="AL1377" t="s">
        <v>84</v>
      </c>
      <c r="AM1377" t="s">
        <v>90</v>
      </c>
    </row>
    <row r="1378" spans="1:39" x14ac:dyDescent="0.25">
      <c r="A1378" t="s">
        <v>8922</v>
      </c>
      <c r="B1378" t="s">
        <v>4250</v>
      </c>
      <c r="C1378" t="s">
        <v>42</v>
      </c>
      <c r="D1378" t="s">
        <v>4251</v>
      </c>
      <c r="E1378" t="s">
        <v>44</v>
      </c>
      <c r="F1378" s="1">
        <v>0.05</v>
      </c>
      <c r="G1378" t="s">
        <v>8901</v>
      </c>
      <c r="H1378">
        <v>3</v>
      </c>
      <c r="I1378" t="s">
        <v>4253</v>
      </c>
      <c r="J1378">
        <v>1800</v>
      </c>
      <c r="K1378">
        <v>259200</v>
      </c>
      <c r="L1378" t="s">
        <v>8902</v>
      </c>
      <c r="O1378" t="s">
        <v>8927</v>
      </c>
      <c r="P1378" t="s">
        <v>7063</v>
      </c>
      <c r="Q1378" t="s">
        <v>4257</v>
      </c>
      <c r="R1378" t="s">
        <v>7512</v>
      </c>
      <c r="S1378" t="s">
        <v>8022</v>
      </c>
      <c r="T1378" t="s">
        <v>8828</v>
      </c>
      <c r="U1378" t="s">
        <v>8928</v>
      </c>
      <c r="X1378">
        <v>45</v>
      </c>
      <c r="Y1378" t="s">
        <v>4454</v>
      </c>
      <c r="Z1378" t="s">
        <v>4454</v>
      </c>
      <c r="AA1378" t="s">
        <v>4454</v>
      </c>
      <c r="AB1378">
        <v>1</v>
      </c>
      <c r="AC1378">
        <v>0.9</v>
      </c>
      <c r="AD1378">
        <v>0</v>
      </c>
      <c r="AE1378">
        <v>13</v>
      </c>
      <c r="AF1378" t="s">
        <v>3866</v>
      </c>
      <c r="AG1378" t="s">
        <v>3877</v>
      </c>
      <c r="AH1378" t="s">
        <v>74</v>
      </c>
      <c r="AI1378" t="s">
        <v>58</v>
      </c>
      <c r="AJ1378" t="s">
        <v>68</v>
      </c>
      <c r="AK1378" t="s">
        <v>58</v>
      </c>
      <c r="AL1378" t="s">
        <v>60</v>
      </c>
      <c r="AM1378" t="s">
        <v>90</v>
      </c>
    </row>
    <row r="1379" spans="1:39" x14ac:dyDescent="0.25">
      <c r="A1379" t="s">
        <v>8929</v>
      </c>
      <c r="B1379" t="s">
        <v>4250</v>
      </c>
      <c r="C1379" t="s">
        <v>42</v>
      </c>
      <c r="D1379" t="s">
        <v>4251</v>
      </c>
      <c r="E1379" t="s">
        <v>44</v>
      </c>
      <c r="F1379" s="1">
        <v>0.05</v>
      </c>
      <c r="G1379" t="s">
        <v>8901</v>
      </c>
      <c r="H1379">
        <v>3</v>
      </c>
      <c r="I1379" t="s">
        <v>4253</v>
      </c>
      <c r="J1379">
        <v>1800</v>
      </c>
      <c r="K1379">
        <v>259200</v>
      </c>
      <c r="L1379" t="s">
        <v>8902</v>
      </c>
      <c r="O1379" t="s">
        <v>8930</v>
      </c>
      <c r="P1379" t="s">
        <v>4386</v>
      </c>
      <c r="Q1379" t="s">
        <v>4257</v>
      </c>
      <c r="R1379" t="s">
        <v>8931</v>
      </c>
      <c r="S1379" t="s">
        <v>4402</v>
      </c>
      <c r="T1379" t="s">
        <v>6836</v>
      </c>
      <c r="U1379" t="s">
        <v>8928</v>
      </c>
      <c r="X1379">
        <v>94</v>
      </c>
      <c r="Y1379" t="s">
        <v>4390</v>
      </c>
      <c r="Z1379" t="s">
        <v>4390</v>
      </c>
      <c r="AA1379" t="s">
        <v>4390</v>
      </c>
      <c r="AB1379">
        <v>1</v>
      </c>
      <c r="AC1379">
        <v>0.9</v>
      </c>
      <c r="AD1379">
        <v>0</v>
      </c>
      <c r="AE1379">
        <v>13</v>
      </c>
      <c r="AF1379" t="s">
        <v>3590</v>
      </c>
      <c r="AG1379" t="s">
        <v>3601</v>
      </c>
      <c r="AH1379" t="s">
        <v>74</v>
      </c>
      <c r="AI1379" t="s">
        <v>58</v>
      </c>
      <c r="AJ1379" t="s">
        <v>68</v>
      </c>
      <c r="AK1379" t="s">
        <v>58</v>
      </c>
      <c r="AL1379" t="s">
        <v>84</v>
      </c>
      <c r="AM1379" t="s">
        <v>90</v>
      </c>
    </row>
    <row r="1380" spans="1:39" x14ac:dyDescent="0.25">
      <c r="A1380" t="s">
        <v>8929</v>
      </c>
      <c r="B1380" t="s">
        <v>4250</v>
      </c>
      <c r="C1380" t="s">
        <v>42</v>
      </c>
      <c r="D1380" t="s">
        <v>4251</v>
      </c>
      <c r="E1380" t="s">
        <v>44</v>
      </c>
      <c r="F1380" s="1">
        <v>0.05</v>
      </c>
      <c r="G1380" t="s">
        <v>8901</v>
      </c>
      <c r="H1380">
        <v>3</v>
      </c>
      <c r="I1380" t="s">
        <v>4253</v>
      </c>
      <c r="J1380">
        <v>1800</v>
      </c>
      <c r="K1380">
        <v>259200</v>
      </c>
      <c r="L1380" t="s">
        <v>8902</v>
      </c>
      <c r="O1380" t="s">
        <v>8932</v>
      </c>
      <c r="P1380" t="s">
        <v>4586</v>
      </c>
      <c r="Q1380" t="s">
        <v>4257</v>
      </c>
      <c r="R1380" t="s">
        <v>5734</v>
      </c>
      <c r="S1380" t="s">
        <v>5741</v>
      </c>
      <c r="T1380" t="s">
        <v>8933</v>
      </c>
      <c r="U1380" t="s">
        <v>8928</v>
      </c>
      <c r="X1380">
        <v>36</v>
      </c>
      <c r="Y1380" t="s">
        <v>4590</v>
      </c>
      <c r="Z1380" t="s">
        <v>4590</v>
      </c>
      <c r="AA1380" t="s">
        <v>4590</v>
      </c>
      <c r="AB1380">
        <v>1</v>
      </c>
      <c r="AC1380">
        <v>0.9</v>
      </c>
      <c r="AD1380">
        <v>0</v>
      </c>
      <c r="AE1380">
        <v>13</v>
      </c>
      <c r="AF1380" t="s">
        <v>3590</v>
      </c>
      <c r="AG1380" t="s">
        <v>3601</v>
      </c>
      <c r="AH1380" t="s">
        <v>67</v>
      </c>
      <c r="AI1380" t="s">
        <v>58</v>
      </c>
      <c r="AJ1380" t="s">
        <v>68</v>
      </c>
      <c r="AK1380" t="s">
        <v>58</v>
      </c>
      <c r="AL1380" t="s">
        <v>60</v>
      </c>
      <c r="AM1380" t="s">
        <v>61</v>
      </c>
    </row>
    <row r="1381" spans="1:39" x14ac:dyDescent="0.25">
      <c r="A1381" t="s">
        <v>8929</v>
      </c>
      <c r="B1381" t="s">
        <v>4250</v>
      </c>
      <c r="C1381" t="s">
        <v>42</v>
      </c>
      <c r="D1381" t="s">
        <v>4251</v>
      </c>
      <c r="E1381" t="s">
        <v>44</v>
      </c>
      <c r="F1381" s="1">
        <v>0.05</v>
      </c>
      <c r="G1381" t="s">
        <v>8901</v>
      </c>
      <c r="H1381">
        <v>3</v>
      </c>
      <c r="I1381" t="s">
        <v>4253</v>
      </c>
      <c r="J1381">
        <v>1800</v>
      </c>
      <c r="K1381">
        <v>259200</v>
      </c>
      <c r="L1381" t="s">
        <v>8902</v>
      </c>
      <c r="O1381" t="s">
        <v>8934</v>
      </c>
      <c r="P1381" t="s">
        <v>4338</v>
      </c>
      <c r="Q1381" t="s">
        <v>4257</v>
      </c>
      <c r="R1381" t="s">
        <v>7428</v>
      </c>
      <c r="S1381" t="s">
        <v>5881</v>
      </c>
      <c r="T1381" t="s">
        <v>8935</v>
      </c>
      <c r="U1381" t="s">
        <v>8928</v>
      </c>
      <c r="X1381">
        <v>16</v>
      </c>
      <c r="Y1381" t="s">
        <v>4342</v>
      </c>
      <c r="Z1381" t="s">
        <v>4342</v>
      </c>
      <c r="AA1381" t="s">
        <v>4342</v>
      </c>
      <c r="AB1381">
        <v>1</v>
      </c>
      <c r="AC1381">
        <v>0.9</v>
      </c>
      <c r="AD1381">
        <v>0</v>
      </c>
      <c r="AE1381">
        <v>13</v>
      </c>
      <c r="AF1381" t="s">
        <v>3590</v>
      </c>
      <c r="AG1381" t="s">
        <v>3601</v>
      </c>
      <c r="AH1381" t="s">
        <v>74</v>
      </c>
      <c r="AI1381" t="s">
        <v>58</v>
      </c>
      <c r="AJ1381" t="s">
        <v>68</v>
      </c>
      <c r="AK1381" t="s">
        <v>58</v>
      </c>
      <c r="AL1381" t="s">
        <v>84</v>
      </c>
      <c r="AM1381" t="s">
        <v>61</v>
      </c>
    </row>
    <row r="1382" spans="1:39" x14ac:dyDescent="0.25">
      <c r="A1382" t="s">
        <v>8936</v>
      </c>
      <c r="B1382" t="s">
        <v>4250</v>
      </c>
      <c r="C1382" t="s">
        <v>42</v>
      </c>
      <c r="D1382" t="s">
        <v>4251</v>
      </c>
      <c r="E1382" t="s">
        <v>44</v>
      </c>
      <c r="F1382" s="1">
        <v>0.05</v>
      </c>
      <c r="G1382" t="s">
        <v>8279</v>
      </c>
      <c r="H1382">
        <v>4</v>
      </c>
      <c r="I1382" t="s">
        <v>4253</v>
      </c>
      <c r="J1382">
        <v>1800</v>
      </c>
      <c r="K1382">
        <v>259200</v>
      </c>
      <c r="L1382" t="s">
        <v>8937</v>
      </c>
      <c r="O1382" t="s">
        <v>8939</v>
      </c>
      <c r="P1382" t="s">
        <v>4338</v>
      </c>
      <c r="Q1382" t="s">
        <v>4257</v>
      </c>
      <c r="R1382" t="s">
        <v>6634</v>
      </c>
      <c r="S1382" t="s">
        <v>5941</v>
      </c>
      <c r="T1382" t="s">
        <v>8940</v>
      </c>
      <c r="U1382" t="s">
        <v>8928</v>
      </c>
      <c r="X1382">
        <v>267</v>
      </c>
      <c r="Y1382" t="s">
        <v>4342</v>
      </c>
      <c r="Z1382" t="s">
        <v>4342</v>
      </c>
      <c r="AA1382" t="s">
        <v>4342</v>
      </c>
      <c r="AB1382">
        <v>1</v>
      </c>
      <c r="AC1382">
        <v>0.8</v>
      </c>
      <c r="AD1382">
        <v>1</v>
      </c>
      <c r="AE1382">
        <v>15</v>
      </c>
      <c r="AF1382" t="s">
        <v>4107</v>
      </c>
      <c r="AG1382" t="s">
        <v>4121</v>
      </c>
      <c r="AH1382" t="s">
        <v>74</v>
      </c>
      <c r="AI1382" t="s">
        <v>58</v>
      </c>
      <c r="AJ1382" t="s">
        <v>75</v>
      </c>
      <c r="AK1382" t="s">
        <v>58</v>
      </c>
      <c r="AL1382" t="s">
        <v>84</v>
      </c>
      <c r="AM1382" t="s">
        <v>61</v>
      </c>
    </row>
    <row r="1383" spans="1:39" x14ac:dyDescent="0.25">
      <c r="A1383" t="s">
        <v>8936</v>
      </c>
      <c r="B1383" t="s">
        <v>4250</v>
      </c>
      <c r="C1383" t="s">
        <v>42</v>
      </c>
      <c r="D1383" t="s">
        <v>4251</v>
      </c>
      <c r="E1383" t="s">
        <v>44</v>
      </c>
      <c r="F1383" s="1">
        <v>0.05</v>
      </c>
      <c r="G1383" t="s">
        <v>8279</v>
      </c>
      <c r="H1383">
        <v>4</v>
      </c>
      <c r="I1383" t="s">
        <v>4253</v>
      </c>
      <c r="J1383">
        <v>1800</v>
      </c>
      <c r="K1383">
        <v>259200</v>
      </c>
      <c r="L1383" t="s">
        <v>8937</v>
      </c>
      <c r="O1383" t="s">
        <v>8941</v>
      </c>
      <c r="P1383" t="s">
        <v>4357</v>
      </c>
      <c r="Q1383" t="s">
        <v>4257</v>
      </c>
      <c r="R1383" t="s">
        <v>6949</v>
      </c>
      <c r="S1383" t="s">
        <v>5175</v>
      </c>
      <c r="T1383" t="s">
        <v>5176</v>
      </c>
      <c r="U1383" t="s">
        <v>8928</v>
      </c>
      <c r="X1383">
        <v>60</v>
      </c>
      <c r="Y1383" t="s">
        <v>4361</v>
      </c>
      <c r="Z1383" t="s">
        <v>4361</v>
      </c>
      <c r="AA1383" t="s">
        <v>4361</v>
      </c>
      <c r="AB1383">
        <v>1</v>
      </c>
      <c r="AC1383">
        <v>0.8</v>
      </c>
      <c r="AD1383">
        <v>1</v>
      </c>
      <c r="AE1383">
        <v>15</v>
      </c>
      <c r="AF1383" t="s">
        <v>4107</v>
      </c>
      <c r="AG1383" t="s">
        <v>4121</v>
      </c>
      <c r="AH1383" t="s">
        <v>74</v>
      </c>
      <c r="AI1383" t="s">
        <v>58</v>
      </c>
      <c r="AJ1383" t="s">
        <v>68</v>
      </c>
      <c r="AK1383" t="s">
        <v>58</v>
      </c>
      <c r="AL1383" t="s">
        <v>84</v>
      </c>
      <c r="AM1383" t="s">
        <v>61</v>
      </c>
    </row>
    <row r="1384" spans="1:39" x14ac:dyDescent="0.25">
      <c r="A1384" t="s">
        <v>8936</v>
      </c>
      <c r="B1384" t="s">
        <v>4250</v>
      </c>
      <c r="C1384" t="s">
        <v>42</v>
      </c>
      <c r="D1384" t="s">
        <v>4251</v>
      </c>
      <c r="E1384" t="s">
        <v>44</v>
      </c>
      <c r="F1384" s="1">
        <v>0.05</v>
      </c>
      <c r="G1384" t="s">
        <v>8279</v>
      </c>
      <c r="H1384">
        <v>4</v>
      </c>
      <c r="I1384" t="s">
        <v>4253</v>
      </c>
      <c r="J1384">
        <v>1800</v>
      </c>
      <c r="K1384">
        <v>259200</v>
      </c>
      <c r="L1384" t="s">
        <v>8937</v>
      </c>
      <c r="O1384" t="s">
        <v>8942</v>
      </c>
      <c r="P1384" t="s">
        <v>4781</v>
      </c>
      <c r="Q1384" t="s">
        <v>4257</v>
      </c>
      <c r="R1384" t="s">
        <v>7688</v>
      </c>
      <c r="S1384" t="s">
        <v>4782</v>
      </c>
      <c r="T1384" t="s">
        <v>8943</v>
      </c>
      <c r="U1384" t="s">
        <v>8944</v>
      </c>
      <c r="X1384">
        <v>24</v>
      </c>
      <c r="Y1384" t="s">
        <v>4785</v>
      </c>
      <c r="Z1384" t="s">
        <v>4785</v>
      </c>
      <c r="AA1384" t="s">
        <v>4785</v>
      </c>
      <c r="AB1384">
        <v>1</v>
      </c>
      <c r="AC1384">
        <v>0.8</v>
      </c>
      <c r="AD1384">
        <v>1</v>
      </c>
      <c r="AE1384">
        <v>15</v>
      </c>
      <c r="AF1384" t="s">
        <v>4107</v>
      </c>
      <c r="AG1384" t="s">
        <v>4121</v>
      </c>
      <c r="AH1384" t="s">
        <v>67</v>
      </c>
      <c r="AI1384" t="s">
        <v>58</v>
      </c>
      <c r="AJ1384" t="s">
        <v>68</v>
      </c>
      <c r="AK1384" t="s">
        <v>58</v>
      </c>
      <c r="AL1384" t="s">
        <v>84</v>
      </c>
      <c r="AM1384" t="s">
        <v>61</v>
      </c>
    </row>
    <row r="1385" spans="1:39" x14ac:dyDescent="0.25">
      <c r="A1385" t="s">
        <v>8945</v>
      </c>
      <c r="B1385" t="s">
        <v>4250</v>
      </c>
      <c r="C1385" t="s">
        <v>42</v>
      </c>
      <c r="D1385" t="s">
        <v>4251</v>
      </c>
      <c r="E1385" t="s">
        <v>44</v>
      </c>
      <c r="F1385" s="1">
        <v>0.05</v>
      </c>
      <c r="G1385" t="s">
        <v>8901</v>
      </c>
      <c r="H1385">
        <v>4</v>
      </c>
      <c r="I1385" t="s">
        <v>4253</v>
      </c>
      <c r="J1385">
        <v>1800</v>
      </c>
      <c r="K1385">
        <v>259200</v>
      </c>
      <c r="L1385" t="s">
        <v>8946</v>
      </c>
      <c r="O1385" t="s">
        <v>8948</v>
      </c>
      <c r="P1385" t="s">
        <v>4948</v>
      </c>
      <c r="Q1385" t="s">
        <v>4257</v>
      </c>
      <c r="R1385" t="s">
        <v>8949</v>
      </c>
      <c r="S1385" t="s">
        <v>8950</v>
      </c>
      <c r="T1385" t="s">
        <v>8951</v>
      </c>
      <c r="U1385" t="s">
        <v>6114</v>
      </c>
      <c r="X1385">
        <v>46</v>
      </c>
      <c r="Y1385" t="s">
        <v>4425</v>
      </c>
      <c r="Z1385" t="s">
        <v>4425</v>
      </c>
      <c r="AA1385" t="s">
        <v>4425</v>
      </c>
      <c r="AB1385">
        <v>1</v>
      </c>
      <c r="AC1385">
        <v>0.9</v>
      </c>
      <c r="AD1385">
        <v>0</v>
      </c>
      <c r="AE1385">
        <v>14</v>
      </c>
      <c r="AF1385" t="s">
        <v>3590</v>
      </c>
      <c r="AG1385" t="s">
        <v>3602</v>
      </c>
      <c r="AH1385" t="s">
        <v>74</v>
      </c>
      <c r="AI1385" t="s">
        <v>58</v>
      </c>
      <c r="AJ1385" t="s">
        <v>75</v>
      </c>
      <c r="AK1385" t="s">
        <v>58</v>
      </c>
      <c r="AL1385" t="s">
        <v>60</v>
      </c>
      <c r="AM1385" t="s">
        <v>61</v>
      </c>
    </row>
    <row r="1386" spans="1:39" x14ac:dyDescent="0.25">
      <c r="A1386" t="s">
        <v>8945</v>
      </c>
      <c r="B1386" t="s">
        <v>4250</v>
      </c>
      <c r="C1386" t="s">
        <v>42</v>
      </c>
      <c r="D1386" t="s">
        <v>4251</v>
      </c>
      <c r="E1386" t="s">
        <v>44</v>
      </c>
      <c r="F1386" s="1">
        <v>0.05</v>
      </c>
      <c r="G1386" t="s">
        <v>8901</v>
      </c>
      <c r="H1386">
        <v>4</v>
      </c>
      <c r="I1386" t="s">
        <v>4253</v>
      </c>
      <c r="J1386">
        <v>1800</v>
      </c>
      <c r="K1386">
        <v>259200</v>
      </c>
      <c r="L1386" t="s">
        <v>8946</v>
      </c>
      <c r="O1386" t="s">
        <v>8952</v>
      </c>
      <c r="P1386" t="s">
        <v>4327</v>
      </c>
      <c r="Q1386" t="s">
        <v>4257</v>
      </c>
      <c r="R1386" t="s">
        <v>5718</v>
      </c>
      <c r="S1386" t="s">
        <v>5922</v>
      </c>
      <c r="T1386" t="s">
        <v>8953</v>
      </c>
      <c r="U1386" t="s">
        <v>8928</v>
      </c>
      <c r="X1386">
        <v>18</v>
      </c>
      <c r="Y1386" t="s">
        <v>4331</v>
      </c>
      <c r="Z1386" t="s">
        <v>4331</v>
      </c>
      <c r="AA1386" t="s">
        <v>4331</v>
      </c>
      <c r="AB1386">
        <v>1</v>
      </c>
      <c r="AC1386">
        <v>0.9</v>
      </c>
      <c r="AD1386">
        <v>0</v>
      </c>
      <c r="AE1386">
        <v>14</v>
      </c>
      <c r="AF1386" t="s">
        <v>3590</v>
      </c>
      <c r="AG1386" t="s">
        <v>3602</v>
      </c>
      <c r="AH1386" t="s">
        <v>74</v>
      </c>
      <c r="AI1386" t="s">
        <v>58</v>
      </c>
      <c r="AJ1386" t="s">
        <v>75</v>
      </c>
      <c r="AK1386" t="s">
        <v>58</v>
      </c>
      <c r="AL1386" t="s">
        <v>84</v>
      </c>
      <c r="AM1386" t="s">
        <v>90</v>
      </c>
    </row>
    <row r="1387" spans="1:39" x14ac:dyDescent="0.25">
      <c r="A1387" t="s">
        <v>8945</v>
      </c>
      <c r="B1387" t="s">
        <v>4250</v>
      </c>
      <c r="C1387" t="s">
        <v>42</v>
      </c>
      <c r="D1387" t="s">
        <v>4251</v>
      </c>
      <c r="E1387" t="s">
        <v>44</v>
      </c>
      <c r="F1387" s="1">
        <v>0.05</v>
      </c>
      <c r="G1387" t="s">
        <v>8901</v>
      </c>
      <c r="H1387">
        <v>4</v>
      </c>
      <c r="I1387" t="s">
        <v>4253</v>
      </c>
      <c r="J1387">
        <v>1800</v>
      </c>
      <c r="K1387">
        <v>259200</v>
      </c>
      <c r="L1387" t="s">
        <v>8946</v>
      </c>
      <c r="O1387" t="s">
        <v>8954</v>
      </c>
      <c r="P1387" t="s">
        <v>4623</v>
      </c>
      <c r="Q1387" t="s">
        <v>4257</v>
      </c>
      <c r="R1387" t="s">
        <v>6443</v>
      </c>
      <c r="S1387" t="s">
        <v>5387</v>
      </c>
      <c r="T1387" t="s">
        <v>5388</v>
      </c>
      <c r="U1387" t="s">
        <v>8928</v>
      </c>
      <c r="X1387">
        <v>10</v>
      </c>
      <c r="Y1387" t="s">
        <v>4627</v>
      </c>
      <c r="Z1387" t="s">
        <v>4627</v>
      </c>
      <c r="AA1387" t="s">
        <v>4627</v>
      </c>
      <c r="AB1387">
        <v>1</v>
      </c>
      <c r="AC1387">
        <v>0.9</v>
      </c>
      <c r="AD1387">
        <v>0</v>
      </c>
      <c r="AE1387">
        <v>14</v>
      </c>
      <c r="AF1387" t="s">
        <v>3590</v>
      </c>
      <c r="AG1387" t="s">
        <v>3602</v>
      </c>
      <c r="AH1387" t="s">
        <v>67</v>
      </c>
      <c r="AI1387" t="s">
        <v>58</v>
      </c>
      <c r="AJ1387" t="s">
        <v>133</v>
      </c>
      <c r="AK1387" t="s">
        <v>58</v>
      </c>
      <c r="AL1387" t="s">
        <v>84</v>
      </c>
      <c r="AM1387" t="s">
        <v>61</v>
      </c>
    </row>
    <row r="1388" spans="1:39" x14ac:dyDescent="0.25">
      <c r="A1388" t="s">
        <v>8955</v>
      </c>
      <c r="B1388" t="s">
        <v>4250</v>
      </c>
      <c r="C1388" t="s">
        <v>42</v>
      </c>
      <c r="D1388" t="s">
        <v>4251</v>
      </c>
      <c r="E1388" t="s">
        <v>44</v>
      </c>
      <c r="F1388" s="1">
        <v>0.05</v>
      </c>
      <c r="G1388" t="s">
        <v>8279</v>
      </c>
      <c r="H1388">
        <v>3</v>
      </c>
      <c r="I1388" t="s">
        <v>4253</v>
      </c>
      <c r="J1388">
        <v>1800</v>
      </c>
      <c r="K1388">
        <v>259200</v>
      </c>
      <c r="L1388" t="s">
        <v>8280</v>
      </c>
      <c r="O1388" t="s">
        <v>8956</v>
      </c>
      <c r="P1388" t="s">
        <v>4623</v>
      </c>
      <c r="Q1388" t="s">
        <v>4257</v>
      </c>
      <c r="R1388" t="s">
        <v>6290</v>
      </c>
      <c r="S1388" t="s">
        <v>7850</v>
      </c>
      <c r="T1388" t="s">
        <v>7851</v>
      </c>
      <c r="U1388" t="s">
        <v>8957</v>
      </c>
      <c r="X1388">
        <v>23</v>
      </c>
      <c r="Y1388" t="s">
        <v>4627</v>
      </c>
      <c r="Z1388" t="s">
        <v>4627</v>
      </c>
      <c r="AA1388" t="s">
        <v>4627</v>
      </c>
      <c r="AB1388">
        <v>1</v>
      </c>
      <c r="AC1388">
        <v>0.9</v>
      </c>
      <c r="AD1388">
        <v>1</v>
      </c>
      <c r="AE1388">
        <v>1</v>
      </c>
      <c r="AF1388" t="s">
        <v>4130</v>
      </c>
      <c r="AG1388" t="s">
        <v>4136</v>
      </c>
      <c r="AH1388" t="s">
        <v>67</v>
      </c>
      <c r="AI1388" t="s">
        <v>58</v>
      </c>
      <c r="AJ1388" t="s">
        <v>59</v>
      </c>
      <c r="AK1388" t="s">
        <v>58</v>
      </c>
      <c r="AL1388" t="s">
        <v>84</v>
      </c>
      <c r="AM1388" t="s">
        <v>61</v>
      </c>
    </row>
    <row r="1389" spans="1:39" x14ac:dyDescent="0.25">
      <c r="A1389" t="s">
        <v>8955</v>
      </c>
      <c r="B1389" t="s">
        <v>4250</v>
      </c>
      <c r="C1389" t="s">
        <v>42</v>
      </c>
      <c r="D1389" t="s">
        <v>4251</v>
      </c>
      <c r="E1389" t="s">
        <v>44</v>
      </c>
      <c r="F1389" s="1">
        <v>0.05</v>
      </c>
      <c r="G1389" t="s">
        <v>8279</v>
      </c>
      <c r="H1389">
        <v>3</v>
      </c>
      <c r="I1389" t="s">
        <v>4253</v>
      </c>
      <c r="J1389">
        <v>1800</v>
      </c>
      <c r="K1389">
        <v>259200</v>
      </c>
      <c r="L1389" t="s">
        <v>8280</v>
      </c>
      <c r="O1389" t="s">
        <v>8958</v>
      </c>
      <c r="P1389" t="s">
        <v>4338</v>
      </c>
      <c r="Q1389" t="s">
        <v>4257</v>
      </c>
      <c r="R1389" t="s">
        <v>8820</v>
      </c>
      <c r="S1389" t="s">
        <v>5967</v>
      </c>
      <c r="T1389" t="s">
        <v>8959</v>
      </c>
      <c r="U1389" t="s">
        <v>8928</v>
      </c>
      <c r="X1389">
        <v>316</v>
      </c>
      <c r="Y1389" t="s">
        <v>4342</v>
      </c>
      <c r="Z1389" t="s">
        <v>4342</v>
      </c>
      <c r="AA1389" t="s">
        <v>4342</v>
      </c>
      <c r="AB1389">
        <v>1</v>
      </c>
      <c r="AC1389">
        <v>0.9</v>
      </c>
      <c r="AD1389">
        <v>1</v>
      </c>
      <c r="AE1389">
        <v>1</v>
      </c>
      <c r="AF1389" t="s">
        <v>4130</v>
      </c>
      <c r="AG1389" t="s">
        <v>4136</v>
      </c>
      <c r="AH1389" t="s">
        <v>74</v>
      </c>
      <c r="AI1389" t="s">
        <v>58</v>
      </c>
      <c r="AJ1389" t="s">
        <v>68</v>
      </c>
      <c r="AK1389" t="s">
        <v>58</v>
      </c>
      <c r="AL1389" t="s">
        <v>84</v>
      </c>
      <c r="AM1389" t="s">
        <v>61</v>
      </c>
    </row>
    <row r="1390" spans="1:39" x14ac:dyDescent="0.25">
      <c r="A1390" t="s">
        <v>8955</v>
      </c>
      <c r="B1390" t="s">
        <v>4250</v>
      </c>
      <c r="C1390" t="s">
        <v>42</v>
      </c>
      <c r="D1390" t="s">
        <v>4251</v>
      </c>
      <c r="E1390" t="s">
        <v>44</v>
      </c>
      <c r="F1390" s="1">
        <v>0.05</v>
      </c>
      <c r="G1390" t="s">
        <v>8279</v>
      </c>
      <c r="H1390">
        <v>3</v>
      </c>
      <c r="I1390" t="s">
        <v>4253</v>
      </c>
      <c r="J1390">
        <v>1800</v>
      </c>
      <c r="K1390">
        <v>259200</v>
      </c>
      <c r="L1390" t="s">
        <v>8280</v>
      </c>
      <c r="O1390" t="s">
        <v>8960</v>
      </c>
      <c r="P1390" t="s">
        <v>4415</v>
      </c>
      <c r="Q1390" t="s">
        <v>4257</v>
      </c>
      <c r="R1390" t="s">
        <v>5182</v>
      </c>
      <c r="S1390" t="s">
        <v>6374</v>
      </c>
      <c r="T1390" t="s">
        <v>8961</v>
      </c>
      <c r="U1390" t="s">
        <v>8957</v>
      </c>
      <c r="X1390">
        <v>38</v>
      </c>
      <c r="Y1390" t="s">
        <v>4419</v>
      </c>
      <c r="Z1390" t="s">
        <v>4419</v>
      </c>
      <c r="AA1390" t="s">
        <v>4419</v>
      </c>
      <c r="AB1390">
        <v>1</v>
      </c>
      <c r="AC1390">
        <v>0.9</v>
      </c>
      <c r="AD1390">
        <v>1</v>
      </c>
      <c r="AE1390">
        <v>1</v>
      </c>
      <c r="AF1390" t="s">
        <v>4130</v>
      </c>
      <c r="AG1390" t="s">
        <v>4136</v>
      </c>
      <c r="AH1390" t="s">
        <v>57</v>
      </c>
      <c r="AI1390" t="s">
        <v>58</v>
      </c>
      <c r="AJ1390" t="s">
        <v>133</v>
      </c>
      <c r="AK1390" t="s">
        <v>58</v>
      </c>
      <c r="AL1390" t="s">
        <v>60</v>
      </c>
      <c r="AM1390" t="s">
        <v>61</v>
      </c>
    </row>
    <row r="1391" spans="1:39" x14ac:dyDescent="0.25">
      <c r="A1391" t="s">
        <v>8962</v>
      </c>
      <c r="B1391" t="s">
        <v>4250</v>
      </c>
      <c r="C1391" t="s">
        <v>42</v>
      </c>
      <c r="D1391" t="s">
        <v>4251</v>
      </c>
      <c r="E1391" t="s">
        <v>44</v>
      </c>
      <c r="F1391" s="1">
        <v>0.05</v>
      </c>
      <c r="G1391" t="s">
        <v>8901</v>
      </c>
      <c r="H1391">
        <v>3</v>
      </c>
      <c r="I1391" t="s">
        <v>4253</v>
      </c>
      <c r="J1391">
        <v>1800</v>
      </c>
      <c r="K1391">
        <v>259200</v>
      </c>
      <c r="L1391" t="s">
        <v>8902</v>
      </c>
      <c r="O1391" t="s">
        <v>8963</v>
      </c>
      <c r="P1391" t="s">
        <v>4344</v>
      </c>
      <c r="Q1391" t="s">
        <v>4257</v>
      </c>
      <c r="R1391" t="s">
        <v>8964</v>
      </c>
      <c r="S1391" t="s">
        <v>7707</v>
      </c>
      <c r="T1391" t="s">
        <v>7708</v>
      </c>
      <c r="U1391" t="s">
        <v>8957</v>
      </c>
      <c r="X1391">
        <v>23</v>
      </c>
      <c r="Y1391" t="s">
        <v>4348</v>
      </c>
      <c r="Z1391" t="s">
        <v>4348</v>
      </c>
      <c r="AA1391" t="s">
        <v>4348</v>
      </c>
      <c r="AB1391">
        <v>1</v>
      </c>
      <c r="AC1391">
        <v>0.9</v>
      </c>
      <c r="AD1391">
        <v>1</v>
      </c>
      <c r="AE1391">
        <v>15</v>
      </c>
      <c r="AF1391" t="s">
        <v>3590</v>
      </c>
      <c r="AG1391" t="s">
        <v>3603</v>
      </c>
      <c r="AH1391" t="s">
        <v>74</v>
      </c>
      <c r="AI1391" t="s">
        <v>58</v>
      </c>
      <c r="AJ1391" t="s">
        <v>133</v>
      </c>
      <c r="AK1391" t="s">
        <v>58</v>
      </c>
      <c r="AL1391" t="s">
        <v>60</v>
      </c>
      <c r="AM1391" t="s">
        <v>61</v>
      </c>
    </row>
    <row r="1392" spans="1:39" x14ac:dyDescent="0.25">
      <c r="A1392" t="s">
        <v>8962</v>
      </c>
      <c r="B1392" t="s">
        <v>4250</v>
      </c>
      <c r="C1392" t="s">
        <v>42</v>
      </c>
      <c r="D1392" t="s">
        <v>4251</v>
      </c>
      <c r="E1392" t="s">
        <v>44</v>
      </c>
      <c r="F1392" s="1">
        <v>0.05</v>
      </c>
      <c r="G1392" t="s">
        <v>8901</v>
      </c>
      <c r="H1392">
        <v>3</v>
      </c>
      <c r="I1392" t="s">
        <v>4253</v>
      </c>
      <c r="J1392">
        <v>1800</v>
      </c>
      <c r="K1392">
        <v>259200</v>
      </c>
      <c r="L1392" t="s">
        <v>8902</v>
      </c>
      <c r="O1392" t="s">
        <v>8965</v>
      </c>
      <c r="P1392" t="s">
        <v>4386</v>
      </c>
      <c r="Q1392" t="s">
        <v>4257</v>
      </c>
      <c r="R1392" t="s">
        <v>8966</v>
      </c>
      <c r="S1392" t="s">
        <v>7107</v>
      </c>
      <c r="T1392" t="s">
        <v>7108</v>
      </c>
      <c r="U1392" t="s">
        <v>8928</v>
      </c>
      <c r="X1392">
        <v>35</v>
      </c>
      <c r="Y1392" t="s">
        <v>4390</v>
      </c>
      <c r="Z1392" t="s">
        <v>4390</v>
      </c>
      <c r="AA1392" t="s">
        <v>4390</v>
      </c>
      <c r="AB1392">
        <v>1</v>
      </c>
      <c r="AC1392">
        <v>0.9</v>
      </c>
      <c r="AD1392">
        <v>1</v>
      </c>
      <c r="AE1392">
        <v>15</v>
      </c>
      <c r="AF1392" t="s">
        <v>3590</v>
      </c>
      <c r="AG1392" t="s">
        <v>3603</v>
      </c>
      <c r="AH1392" t="s">
        <v>74</v>
      </c>
      <c r="AI1392" t="s">
        <v>58</v>
      </c>
      <c r="AJ1392" t="s">
        <v>75</v>
      </c>
      <c r="AK1392" t="s">
        <v>58</v>
      </c>
      <c r="AL1392" t="s">
        <v>84</v>
      </c>
      <c r="AM1392" t="s">
        <v>90</v>
      </c>
    </row>
    <row r="1393" spans="1:39" x14ac:dyDescent="0.25">
      <c r="A1393" t="s">
        <v>8962</v>
      </c>
      <c r="B1393" t="s">
        <v>4250</v>
      </c>
      <c r="C1393" t="s">
        <v>42</v>
      </c>
      <c r="D1393" t="s">
        <v>4251</v>
      </c>
      <c r="E1393" t="s">
        <v>44</v>
      </c>
      <c r="F1393" s="1">
        <v>0.05</v>
      </c>
      <c r="G1393" t="s">
        <v>8901</v>
      </c>
      <c r="H1393">
        <v>3</v>
      </c>
      <c r="I1393" t="s">
        <v>4253</v>
      </c>
      <c r="J1393">
        <v>1800</v>
      </c>
      <c r="K1393">
        <v>259200</v>
      </c>
      <c r="L1393" t="s">
        <v>8902</v>
      </c>
      <c r="O1393" t="s">
        <v>8967</v>
      </c>
      <c r="P1393" t="s">
        <v>4280</v>
      </c>
      <c r="Q1393" t="s">
        <v>4257</v>
      </c>
      <c r="R1393" t="s">
        <v>4571</v>
      </c>
      <c r="S1393" t="s">
        <v>7786</v>
      </c>
      <c r="T1393" t="s">
        <v>8968</v>
      </c>
      <c r="U1393" t="s">
        <v>8957</v>
      </c>
      <c r="X1393">
        <v>24</v>
      </c>
      <c r="Y1393" t="s">
        <v>4284</v>
      </c>
      <c r="Z1393" t="s">
        <v>4284</v>
      </c>
      <c r="AA1393" t="s">
        <v>4284</v>
      </c>
      <c r="AB1393">
        <v>1</v>
      </c>
      <c r="AC1393">
        <v>0.9</v>
      </c>
      <c r="AD1393">
        <v>1</v>
      </c>
      <c r="AE1393">
        <v>15</v>
      </c>
      <c r="AF1393" t="s">
        <v>3590</v>
      </c>
      <c r="AG1393" t="s">
        <v>3603</v>
      </c>
      <c r="AH1393" t="s">
        <v>74</v>
      </c>
      <c r="AI1393" t="s">
        <v>58</v>
      </c>
      <c r="AJ1393" t="s">
        <v>68</v>
      </c>
      <c r="AK1393" t="s">
        <v>58</v>
      </c>
      <c r="AL1393" t="s">
        <v>84</v>
      </c>
      <c r="AM1393" t="s">
        <v>90</v>
      </c>
    </row>
    <row r="1394" spans="1:39" x14ac:dyDescent="0.25">
      <c r="A1394" t="s">
        <v>8969</v>
      </c>
      <c r="B1394" t="s">
        <v>4250</v>
      </c>
      <c r="C1394" t="s">
        <v>42</v>
      </c>
      <c r="D1394" t="s">
        <v>4251</v>
      </c>
      <c r="E1394" t="s">
        <v>44</v>
      </c>
      <c r="F1394" s="1">
        <v>0.05</v>
      </c>
      <c r="G1394" t="s">
        <v>8279</v>
      </c>
      <c r="H1394">
        <v>3</v>
      </c>
      <c r="I1394" t="s">
        <v>4253</v>
      </c>
      <c r="J1394">
        <v>1800</v>
      </c>
      <c r="K1394">
        <v>259200</v>
      </c>
      <c r="L1394" t="s">
        <v>8280</v>
      </c>
      <c r="O1394" t="s">
        <v>8970</v>
      </c>
      <c r="P1394" t="s">
        <v>4570</v>
      </c>
      <c r="Q1394" t="s">
        <v>4257</v>
      </c>
      <c r="R1394" t="s">
        <v>5918</v>
      </c>
      <c r="S1394" t="s">
        <v>8971</v>
      </c>
      <c r="T1394" t="s">
        <v>8972</v>
      </c>
      <c r="U1394" t="s">
        <v>8957</v>
      </c>
      <c r="X1394">
        <v>29</v>
      </c>
      <c r="Y1394" t="s">
        <v>4575</v>
      </c>
      <c r="Z1394" t="s">
        <v>4575</v>
      </c>
      <c r="AA1394" t="s">
        <v>4575</v>
      </c>
      <c r="AB1394">
        <v>1</v>
      </c>
      <c r="AC1394">
        <v>0.9</v>
      </c>
      <c r="AD1394">
        <v>1</v>
      </c>
      <c r="AE1394">
        <v>2</v>
      </c>
      <c r="AF1394" t="s">
        <v>4130</v>
      </c>
      <c r="AG1394" t="s">
        <v>4143</v>
      </c>
      <c r="AH1394" t="s">
        <v>74</v>
      </c>
      <c r="AI1394" t="s">
        <v>58</v>
      </c>
      <c r="AJ1394" t="s">
        <v>68</v>
      </c>
      <c r="AK1394" t="s">
        <v>58</v>
      </c>
      <c r="AL1394" t="s">
        <v>84</v>
      </c>
      <c r="AM1394" t="s">
        <v>61</v>
      </c>
    </row>
    <row r="1395" spans="1:39" x14ac:dyDescent="0.25">
      <c r="A1395" t="s">
        <v>8969</v>
      </c>
      <c r="B1395" t="s">
        <v>4250</v>
      </c>
      <c r="C1395" t="s">
        <v>42</v>
      </c>
      <c r="D1395" t="s">
        <v>4251</v>
      </c>
      <c r="E1395" t="s">
        <v>44</v>
      </c>
      <c r="F1395" s="1">
        <v>0.05</v>
      </c>
      <c r="G1395" t="s">
        <v>8279</v>
      </c>
      <c r="H1395">
        <v>3</v>
      </c>
      <c r="I1395" t="s">
        <v>4253</v>
      </c>
      <c r="J1395">
        <v>1800</v>
      </c>
      <c r="K1395">
        <v>259200</v>
      </c>
      <c r="L1395" t="s">
        <v>8280</v>
      </c>
      <c r="O1395" t="s">
        <v>8973</v>
      </c>
      <c r="P1395" t="s">
        <v>4280</v>
      </c>
      <c r="Q1395" t="s">
        <v>4257</v>
      </c>
      <c r="R1395" t="s">
        <v>7848</v>
      </c>
      <c r="S1395" t="s">
        <v>8142</v>
      </c>
      <c r="T1395" t="s">
        <v>8974</v>
      </c>
      <c r="U1395" t="s">
        <v>8957</v>
      </c>
      <c r="X1395">
        <v>14</v>
      </c>
      <c r="Y1395" t="s">
        <v>4284</v>
      </c>
      <c r="Z1395" t="s">
        <v>4284</v>
      </c>
      <c r="AA1395" t="s">
        <v>4284</v>
      </c>
      <c r="AB1395">
        <v>1</v>
      </c>
      <c r="AC1395">
        <v>0.9</v>
      </c>
      <c r="AD1395">
        <v>1</v>
      </c>
      <c r="AE1395">
        <v>2</v>
      </c>
      <c r="AF1395" t="s">
        <v>4130</v>
      </c>
      <c r="AG1395" t="s">
        <v>4143</v>
      </c>
      <c r="AH1395" t="s">
        <v>74</v>
      </c>
      <c r="AI1395" t="s">
        <v>58</v>
      </c>
      <c r="AJ1395" t="s">
        <v>59</v>
      </c>
      <c r="AK1395" t="s">
        <v>58</v>
      </c>
      <c r="AL1395" t="s">
        <v>84</v>
      </c>
      <c r="AM1395" t="s">
        <v>90</v>
      </c>
    </row>
    <row r="1396" spans="1:39" x14ac:dyDescent="0.25">
      <c r="A1396" t="s">
        <v>8969</v>
      </c>
      <c r="B1396" t="s">
        <v>4250</v>
      </c>
      <c r="C1396" t="s">
        <v>42</v>
      </c>
      <c r="D1396" t="s">
        <v>4251</v>
      </c>
      <c r="E1396" t="s">
        <v>44</v>
      </c>
      <c r="F1396" s="1">
        <v>0.05</v>
      </c>
      <c r="G1396" t="s">
        <v>8279</v>
      </c>
      <c r="H1396">
        <v>3</v>
      </c>
      <c r="I1396" t="s">
        <v>4253</v>
      </c>
      <c r="J1396">
        <v>1800</v>
      </c>
      <c r="K1396">
        <v>259200</v>
      </c>
      <c r="L1396" t="s">
        <v>8280</v>
      </c>
      <c r="O1396" t="s">
        <v>8975</v>
      </c>
      <c r="P1396" t="s">
        <v>4374</v>
      </c>
      <c r="Q1396" t="s">
        <v>4257</v>
      </c>
      <c r="R1396" t="s">
        <v>5175</v>
      </c>
      <c r="S1396" t="s">
        <v>5341</v>
      </c>
      <c r="T1396" t="s">
        <v>8976</v>
      </c>
      <c r="U1396" t="s">
        <v>8957</v>
      </c>
      <c r="X1396">
        <v>16</v>
      </c>
      <c r="Y1396" t="s">
        <v>4378</v>
      </c>
      <c r="Z1396" t="s">
        <v>4378</v>
      </c>
      <c r="AA1396" t="s">
        <v>4378</v>
      </c>
      <c r="AB1396">
        <v>1</v>
      </c>
      <c r="AC1396">
        <v>0.9</v>
      </c>
      <c r="AD1396">
        <v>1</v>
      </c>
      <c r="AE1396">
        <v>2</v>
      </c>
      <c r="AF1396" t="s">
        <v>4130</v>
      </c>
      <c r="AG1396" t="s">
        <v>4143</v>
      </c>
      <c r="AH1396" t="s">
        <v>57</v>
      </c>
      <c r="AI1396" t="s">
        <v>58</v>
      </c>
      <c r="AJ1396" t="s">
        <v>75</v>
      </c>
      <c r="AK1396" t="s">
        <v>58</v>
      </c>
      <c r="AL1396" t="s">
        <v>84</v>
      </c>
      <c r="AM1396" t="s">
        <v>61</v>
      </c>
    </row>
    <row r="1397" spans="1:39" x14ac:dyDescent="0.25">
      <c r="A1397" t="s">
        <v>8977</v>
      </c>
      <c r="B1397" t="s">
        <v>4250</v>
      </c>
      <c r="C1397" t="s">
        <v>42</v>
      </c>
      <c r="D1397" t="s">
        <v>4251</v>
      </c>
      <c r="E1397" t="s">
        <v>44</v>
      </c>
      <c r="F1397" s="1">
        <v>0.05</v>
      </c>
      <c r="G1397" t="s">
        <v>8901</v>
      </c>
      <c r="H1397">
        <v>3</v>
      </c>
      <c r="I1397" t="s">
        <v>4253</v>
      </c>
      <c r="J1397">
        <v>1800</v>
      </c>
      <c r="K1397">
        <v>259200</v>
      </c>
      <c r="L1397" t="s">
        <v>8902</v>
      </c>
      <c r="O1397" t="s">
        <v>8978</v>
      </c>
      <c r="P1397" t="s">
        <v>4292</v>
      </c>
      <c r="Q1397" t="s">
        <v>4257</v>
      </c>
      <c r="R1397" t="s">
        <v>5012</v>
      </c>
      <c r="S1397" t="s">
        <v>6022</v>
      </c>
      <c r="T1397" t="s">
        <v>8463</v>
      </c>
      <c r="U1397" t="s">
        <v>8957</v>
      </c>
      <c r="X1397">
        <v>16</v>
      </c>
      <c r="Y1397" t="s">
        <v>4296</v>
      </c>
      <c r="Z1397" t="s">
        <v>4296</v>
      </c>
      <c r="AA1397" t="s">
        <v>4296</v>
      </c>
      <c r="AB1397">
        <v>1</v>
      </c>
      <c r="AC1397">
        <v>0.9</v>
      </c>
      <c r="AD1397">
        <v>0</v>
      </c>
      <c r="AE1397">
        <v>14</v>
      </c>
      <c r="AF1397" t="s">
        <v>3866</v>
      </c>
      <c r="AG1397" t="s">
        <v>3878</v>
      </c>
      <c r="AH1397" t="s">
        <v>74</v>
      </c>
      <c r="AI1397" t="s">
        <v>58</v>
      </c>
      <c r="AJ1397" t="s">
        <v>68</v>
      </c>
      <c r="AK1397" t="s">
        <v>58</v>
      </c>
      <c r="AL1397" t="s">
        <v>84</v>
      </c>
      <c r="AM1397" t="s">
        <v>61</v>
      </c>
    </row>
    <row r="1398" spans="1:39" x14ac:dyDescent="0.25">
      <c r="A1398" t="s">
        <v>8977</v>
      </c>
      <c r="B1398" t="s">
        <v>4250</v>
      </c>
      <c r="C1398" t="s">
        <v>42</v>
      </c>
      <c r="D1398" t="s">
        <v>4251</v>
      </c>
      <c r="E1398" t="s">
        <v>44</v>
      </c>
      <c r="F1398" s="1">
        <v>0.05</v>
      </c>
      <c r="G1398" t="s">
        <v>8901</v>
      </c>
      <c r="H1398">
        <v>3</v>
      </c>
      <c r="I1398" t="s">
        <v>4253</v>
      </c>
      <c r="J1398">
        <v>1800</v>
      </c>
      <c r="K1398">
        <v>259200</v>
      </c>
      <c r="L1398" t="s">
        <v>8902</v>
      </c>
      <c r="O1398" t="s">
        <v>8979</v>
      </c>
      <c r="P1398" t="s">
        <v>4363</v>
      </c>
      <c r="Q1398" t="s">
        <v>4257</v>
      </c>
      <c r="R1398" t="s">
        <v>4858</v>
      </c>
      <c r="S1398" t="s">
        <v>5815</v>
      </c>
      <c r="T1398" t="s">
        <v>7891</v>
      </c>
      <c r="U1398" t="s">
        <v>8957</v>
      </c>
      <c r="X1398">
        <v>321</v>
      </c>
      <c r="Y1398" t="s">
        <v>4367</v>
      </c>
      <c r="Z1398" t="s">
        <v>4367</v>
      </c>
      <c r="AA1398" t="s">
        <v>4367</v>
      </c>
      <c r="AB1398">
        <v>1</v>
      </c>
      <c r="AC1398">
        <v>0.9</v>
      </c>
      <c r="AD1398">
        <v>0</v>
      </c>
      <c r="AE1398">
        <v>14</v>
      </c>
      <c r="AF1398" t="s">
        <v>3866</v>
      </c>
      <c r="AG1398" t="s">
        <v>3878</v>
      </c>
      <c r="AH1398" t="s">
        <v>67</v>
      </c>
      <c r="AI1398" t="s">
        <v>58</v>
      </c>
      <c r="AJ1398" t="s">
        <v>75</v>
      </c>
      <c r="AK1398" t="s">
        <v>58</v>
      </c>
      <c r="AL1398" t="s">
        <v>84</v>
      </c>
      <c r="AM1398" t="s">
        <v>61</v>
      </c>
    </row>
    <row r="1399" spans="1:39" x14ac:dyDescent="0.25">
      <c r="A1399" t="s">
        <v>8977</v>
      </c>
      <c r="B1399" t="s">
        <v>4250</v>
      </c>
      <c r="C1399" t="s">
        <v>42</v>
      </c>
      <c r="D1399" t="s">
        <v>4251</v>
      </c>
      <c r="E1399" t="s">
        <v>44</v>
      </c>
      <c r="F1399" s="1">
        <v>0.05</v>
      </c>
      <c r="G1399" t="s">
        <v>8901</v>
      </c>
      <c r="H1399">
        <v>3</v>
      </c>
      <c r="I1399" t="s">
        <v>4253</v>
      </c>
      <c r="J1399">
        <v>1800</v>
      </c>
      <c r="K1399">
        <v>259200</v>
      </c>
      <c r="L1399" t="s">
        <v>8902</v>
      </c>
      <c r="O1399" t="s">
        <v>8980</v>
      </c>
      <c r="P1399" t="s">
        <v>4327</v>
      </c>
      <c r="Q1399" t="s">
        <v>4257</v>
      </c>
      <c r="R1399" t="s">
        <v>8981</v>
      </c>
      <c r="S1399" t="s">
        <v>8711</v>
      </c>
      <c r="T1399" t="s">
        <v>8982</v>
      </c>
      <c r="U1399" t="s">
        <v>8957</v>
      </c>
      <c r="X1399">
        <v>13</v>
      </c>
      <c r="Y1399" t="s">
        <v>4331</v>
      </c>
      <c r="Z1399" t="s">
        <v>4331</v>
      </c>
      <c r="AA1399" t="s">
        <v>4331</v>
      </c>
      <c r="AB1399">
        <v>1</v>
      </c>
      <c r="AC1399">
        <v>0.9</v>
      </c>
      <c r="AD1399">
        <v>0</v>
      </c>
      <c r="AE1399">
        <v>14</v>
      </c>
      <c r="AF1399" t="s">
        <v>3866</v>
      </c>
      <c r="AG1399" t="s">
        <v>3878</v>
      </c>
      <c r="AH1399" t="s">
        <v>74</v>
      </c>
      <c r="AI1399" t="s">
        <v>58</v>
      </c>
      <c r="AJ1399" t="s">
        <v>133</v>
      </c>
      <c r="AK1399" t="s">
        <v>58</v>
      </c>
      <c r="AL1399" t="s">
        <v>84</v>
      </c>
      <c r="AM1399" t="s">
        <v>90</v>
      </c>
    </row>
    <row r="1400" spans="1:39" x14ac:dyDescent="0.25">
      <c r="A1400" t="s">
        <v>8983</v>
      </c>
      <c r="B1400" t="s">
        <v>4250</v>
      </c>
      <c r="C1400" t="s">
        <v>42</v>
      </c>
      <c r="D1400" t="s">
        <v>4251</v>
      </c>
      <c r="E1400" t="s">
        <v>44</v>
      </c>
      <c r="F1400" s="1">
        <v>0.05</v>
      </c>
      <c r="G1400" t="s">
        <v>8901</v>
      </c>
      <c r="H1400">
        <v>3</v>
      </c>
      <c r="I1400" t="s">
        <v>4253</v>
      </c>
      <c r="J1400">
        <v>1800</v>
      </c>
      <c r="K1400">
        <v>259200</v>
      </c>
      <c r="L1400" t="s">
        <v>8902</v>
      </c>
      <c r="O1400" t="s">
        <v>8984</v>
      </c>
      <c r="P1400" t="s">
        <v>5048</v>
      </c>
      <c r="Q1400" t="s">
        <v>4257</v>
      </c>
      <c r="R1400" t="s">
        <v>8534</v>
      </c>
      <c r="S1400" t="s">
        <v>7306</v>
      </c>
      <c r="T1400" t="s">
        <v>7307</v>
      </c>
      <c r="U1400" t="s">
        <v>8957</v>
      </c>
      <c r="X1400">
        <v>22</v>
      </c>
      <c r="Y1400" t="s">
        <v>4642</v>
      </c>
      <c r="Z1400" t="s">
        <v>4642</v>
      </c>
      <c r="AA1400" t="s">
        <v>4642</v>
      </c>
      <c r="AB1400">
        <v>1</v>
      </c>
      <c r="AC1400">
        <v>0.6</v>
      </c>
      <c r="AD1400">
        <v>1</v>
      </c>
      <c r="AE1400">
        <v>1</v>
      </c>
      <c r="AF1400" t="s">
        <v>3613</v>
      </c>
      <c r="AG1400" t="s">
        <v>3620</v>
      </c>
      <c r="AH1400" t="s">
        <v>74</v>
      </c>
      <c r="AI1400" t="s">
        <v>58</v>
      </c>
      <c r="AJ1400" t="s">
        <v>133</v>
      </c>
      <c r="AK1400" t="s">
        <v>58</v>
      </c>
      <c r="AL1400" t="s">
        <v>60</v>
      </c>
      <c r="AM1400" t="s">
        <v>61</v>
      </c>
    </row>
    <row r="1401" spans="1:39" x14ac:dyDescent="0.25">
      <c r="A1401" t="s">
        <v>8983</v>
      </c>
      <c r="B1401" t="s">
        <v>4250</v>
      </c>
      <c r="C1401" t="s">
        <v>42</v>
      </c>
      <c r="D1401" t="s">
        <v>4251</v>
      </c>
      <c r="E1401" t="s">
        <v>44</v>
      </c>
      <c r="F1401" s="1">
        <v>0.05</v>
      </c>
      <c r="G1401" t="s">
        <v>8901</v>
      </c>
      <c r="H1401">
        <v>3</v>
      </c>
      <c r="I1401" t="s">
        <v>4253</v>
      </c>
      <c r="J1401">
        <v>1800</v>
      </c>
      <c r="K1401">
        <v>259200</v>
      </c>
      <c r="L1401" t="s">
        <v>8902</v>
      </c>
      <c r="O1401" t="s">
        <v>8985</v>
      </c>
      <c r="P1401" t="s">
        <v>4327</v>
      </c>
      <c r="Q1401" t="s">
        <v>4257</v>
      </c>
      <c r="R1401" t="s">
        <v>4562</v>
      </c>
      <c r="S1401" t="s">
        <v>4563</v>
      </c>
      <c r="T1401" t="s">
        <v>4564</v>
      </c>
      <c r="U1401" t="s">
        <v>8986</v>
      </c>
      <c r="X1401">
        <v>20</v>
      </c>
      <c r="Y1401" t="s">
        <v>4331</v>
      </c>
      <c r="Z1401" t="s">
        <v>4331</v>
      </c>
      <c r="AA1401" t="s">
        <v>4331</v>
      </c>
      <c r="AB1401">
        <v>1</v>
      </c>
      <c r="AC1401">
        <v>0.6</v>
      </c>
      <c r="AD1401">
        <v>1</v>
      </c>
      <c r="AE1401">
        <v>1</v>
      </c>
      <c r="AF1401" t="s">
        <v>3613</v>
      </c>
      <c r="AG1401" t="s">
        <v>3620</v>
      </c>
      <c r="AH1401" t="s">
        <v>57</v>
      </c>
      <c r="AI1401" t="s">
        <v>58</v>
      </c>
      <c r="AJ1401" t="s">
        <v>75</v>
      </c>
      <c r="AK1401" t="s">
        <v>58</v>
      </c>
      <c r="AL1401" t="s">
        <v>84</v>
      </c>
      <c r="AM1401" t="s">
        <v>90</v>
      </c>
    </row>
    <row r="1402" spans="1:39" x14ac:dyDescent="0.25">
      <c r="A1402" t="s">
        <v>8983</v>
      </c>
      <c r="B1402" t="s">
        <v>4250</v>
      </c>
      <c r="C1402" t="s">
        <v>42</v>
      </c>
      <c r="D1402" t="s">
        <v>4251</v>
      </c>
      <c r="E1402" t="s">
        <v>44</v>
      </c>
      <c r="F1402" s="1">
        <v>0.05</v>
      </c>
      <c r="G1402" t="s">
        <v>8901</v>
      </c>
      <c r="H1402">
        <v>3</v>
      </c>
      <c r="I1402" t="s">
        <v>4253</v>
      </c>
      <c r="J1402">
        <v>1800</v>
      </c>
      <c r="K1402">
        <v>259200</v>
      </c>
      <c r="L1402" t="s">
        <v>8902</v>
      </c>
      <c r="O1402" t="s">
        <v>8987</v>
      </c>
      <c r="P1402" t="s">
        <v>4357</v>
      </c>
      <c r="Q1402" t="s">
        <v>4257</v>
      </c>
      <c r="R1402" t="s">
        <v>8234</v>
      </c>
      <c r="S1402" t="s">
        <v>6293</v>
      </c>
      <c r="T1402" t="s">
        <v>8988</v>
      </c>
      <c r="U1402" t="s">
        <v>8986</v>
      </c>
      <c r="X1402">
        <v>37</v>
      </c>
      <c r="Y1402" t="s">
        <v>4361</v>
      </c>
      <c r="Z1402" t="s">
        <v>4361</v>
      </c>
      <c r="AA1402" t="s">
        <v>4361</v>
      </c>
      <c r="AB1402">
        <v>1</v>
      </c>
      <c r="AC1402">
        <v>0.6</v>
      </c>
      <c r="AD1402">
        <v>1</v>
      </c>
      <c r="AE1402">
        <v>1</v>
      </c>
      <c r="AF1402" t="s">
        <v>3613</v>
      </c>
      <c r="AG1402" t="s">
        <v>3620</v>
      </c>
      <c r="AH1402" t="s">
        <v>74</v>
      </c>
      <c r="AI1402" t="s">
        <v>58</v>
      </c>
      <c r="AJ1402" t="s">
        <v>59</v>
      </c>
      <c r="AK1402" t="s">
        <v>58</v>
      </c>
      <c r="AL1402" t="s">
        <v>84</v>
      </c>
      <c r="AM1402" t="s">
        <v>61</v>
      </c>
    </row>
    <row r="1403" spans="1:39" x14ac:dyDescent="0.25">
      <c r="A1403" t="s">
        <v>8989</v>
      </c>
      <c r="B1403" t="s">
        <v>4250</v>
      </c>
      <c r="C1403" t="s">
        <v>42</v>
      </c>
      <c r="D1403" t="s">
        <v>4251</v>
      </c>
      <c r="E1403" t="s">
        <v>44</v>
      </c>
      <c r="F1403" s="1">
        <v>0.05</v>
      </c>
      <c r="G1403" t="s">
        <v>8901</v>
      </c>
      <c r="H1403">
        <v>3</v>
      </c>
      <c r="I1403" t="s">
        <v>4253</v>
      </c>
      <c r="J1403">
        <v>1800</v>
      </c>
      <c r="K1403">
        <v>259200</v>
      </c>
      <c r="L1403" t="s">
        <v>8902</v>
      </c>
      <c r="O1403" t="s">
        <v>8990</v>
      </c>
      <c r="P1403" t="s">
        <v>4386</v>
      </c>
      <c r="Q1403" t="s">
        <v>4257</v>
      </c>
      <c r="R1403" t="s">
        <v>8991</v>
      </c>
      <c r="S1403" t="s">
        <v>4495</v>
      </c>
      <c r="T1403" t="s">
        <v>8992</v>
      </c>
      <c r="U1403" t="s">
        <v>8986</v>
      </c>
      <c r="X1403">
        <v>13</v>
      </c>
      <c r="Y1403" t="s">
        <v>4390</v>
      </c>
      <c r="Z1403" t="s">
        <v>4390</v>
      </c>
      <c r="AA1403" t="s">
        <v>4390</v>
      </c>
      <c r="AB1403">
        <v>1</v>
      </c>
      <c r="AC1403">
        <v>0.9</v>
      </c>
      <c r="AD1403">
        <v>1</v>
      </c>
      <c r="AE1403">
        <v>15</v>
      </c>
      <c r="AF1403" t="s">
        <v>3866</v>
      </c>
      <c r="AG1403" t="s">
        <v>3879</v>
      </c>
      <c r="AH1403" t="s">
        <v>74</v>
      </c>
      <c r="AI1403" t="s">
        <v>58</v>
      </c>
      <c r="AJ1403" t="s">
        <v>68</v>
      </c>
      <c r="AK1403" t="s">
        <v>58</v>
      </c>
      <c r="AL1403" t="s">
        <v>84</v>
      </c>
      <c r="AM1403" t="s">
        <v>90</v>
      </c>
    </row>
    <row r="1404" spans="1:39" x14ac:dyDescent="0.25">
      <c r="A1404" t="s">
        <v>8989</v>
      </c>
      <c r="B1404" t="s">
        <v>4250</v>
      </c>
      <c r="C1404" t="s">
        <v>42</v>
      </c>
      <c r="D1404" t="s">
        <v>4251</v>
      </c>
      <c r="E1404" t="s">
        <v>44</v>
      </c>
      <c r="F1404" s="1">
        <v>0.05</v>
      </c>
      <c r="G1404" t="s">
        <v>8901</v>
      </c>
      <c r="H1404">
        <v>3</v>
      </c>
      <c r="I1404" t="s">
        <v>4253</v>
      </c>
      <c r="J1404">
        <v>1800</v>
      </c>
      <c r="K1404">
        <v>259200</v>
      </c>
      <c r="L1404" t="s">
        <v>8902</v>
      </c>
      <c r="O1404" t="s">
        <v>8993</v>
      </c>
      <c r="P1404" t="s">
        <v>4338</v>
      </c>
      <c r="Q1404" t="s">
        <v>4257</v>
      </c>
      <c r="R1404" t="s">
        <v>6175</v>
      </c>
      <c r="S1404" t="s">
        <v>4679</v>
      </c>
      <c r="T1404" t="s">
        <v>8994</v>
      </c>
      <c r="U1404" t="s">
        <v>8986</v>
      </c>
      <c r="X1404">
        <v>319</v>
      </c>
      <c r="Y1404" t="s">
        <v>4342</v>
      </c>
      <c r="Z1404" t="s">
        <v>4342</v>
      </c>
      <c r="AA1404" t="s">
        <v>4342</v>
      </c>
      <c r="AB1404">
        <v>1</v>
      </c>
      <c r="AC1404">
        <v>0.9</v>
      </c>
      <c r="AD1404">
        <v>1</v>
      </c>
      <c r="AE1404">
        <v>15</v>
      </c>
      <c r="AF1404" t="s">
        <v>3866</v>
      </c>
      <c r="AG1404" t="s">
        <v>3879</v>
      </c>
      <c r="AH1404" t="s">
        <v>74</v>
      </c>
      <c r="AI1404" t="s">
        <v>58</v>
      </c>
      <c r="AJ1404" t="s">
        <v>59</v>
      </c>
      <c r="AK1404" t="s">
        <v>58</v>
      </c>
      <c r="AL1404" t="s">
        <v>84</v>
      </c>
      <c r="AM1404" t="s">
        <v>61</v>
      </c>
    </row>
    <row r="1405" spans="1:39" x14ac:dyDescent="0.25">
      <c r="A1405" t="s">
        <v>8989</v>
      </c>
      <c r="B1405" t="s">
        <v>4250</v>
      </c>
      <c r="C1405" t="s">
        <v>42</v>
      </c>
      <c r="D1405" t="s">
        <v>4251</v>
      </c>
      <c r="E1405" t="s">
        <v>44</v>
      </c>
      <c r="F1405" s="1">
        <v>0.05</v>
      </c>
      <c r="G1405" t="s">
        <v>8901</v>
      </c>
      <c r="H1405">
        <v>3</v>
      </c>
      <c r="I1405" t="s">
        <v>4253</v>
      </c>
      <c r="J1405">
        <v>1800</v>
      </c>
      <c r="K1405">
        <v>259200</v>
      </c>
      <c r="L1405" t="s">
        <v>8902</v>
      </c>
      <c r="O1405" t="s">
        <v>8995</v>
      </c>
      <c r="P1405" t="s">
        <v>4327</v>
      </c>
      <c r="Q1405" t="s">
        <v>4257</v>
      </c>
      <c r="R1405" t="s">
        <v>8996</v>
      </c>
      <c r="S1405" t="s">
        <v>6210</v>
      </c>
      <c r="T1405" t="s">
        <v>8997</v>
      </c>
      <c r="U1405" t="s">
        <v>8986</v>
      </c>
      <c r="X1405">
        <v>11</v>
      </c>
      <c r="Y1405" t="s">
        <v>4331</v>
      </c>
      <c r="Z1405" t="s">
        <v>4331</v>
      </c>
      <c r="AA1405" t="s">
        <v>4331</v>
      </c>
      <c r="AB1405">
        <v>1</v>
      </c>
      <c r="AC1405">
        <v>0.9</v>
      </c>
      <c r="AD1405">
        <v>1</v>
      </c>
      <c r="AE1405">
        <v>15</v>
      </c>
      <c r="AF1405" t="s">
        <v>3866</v>
      </c>
      <c r="AG1405" t="s">
        <v>3879</v>
      </c>
      <c r="AH1405" t="s">
        <v>74</v>
      </c>
      <c r="AI1405" t="s">
        <v>58</v>
      </c>
      <c r="AJ1405" t="s">
        <v>133</v>
      </c>
      <c r="AK1405" t="s">
        <v>58</v>
      </c>
      <c r="AL1405" t="s">
        <v>84</v>
      </c>
      <c r="AM1405" t="s">
        <v>90</v>
      </c>
    </row>
    <row r="1406" spans="1:39" x14ac:dyDescent="0.25">
      <c r="A1406" t="s">
        <v>8998</v>
      </c>
      <c r="B1406" t="s">
        <v>4250</v>
      </c>
      <c r="C1406" t="s">
        <v>42</v>
      </c>
      <c r="D1406" t="s">
        <v>4251</v>
      </c>
      <c r="E1406" t="s">
        <v>44</v>
      </c>
      <c r="F1406" s="1">
        <v>0.05</v>
      </c>
      <c r="G1406" t="s">
        <v>8279</v>
      </c>
      <c r="H1406">
        <v>3</v>
      </c>
      <c r="I1406" t="s">
        <v>4253</v>
      </c>
      <c r="J1406">
        <v>1800</v>
      </c>
      <c r="K1406">
        <v>259200</v>
      </c>
      <c r="L1406" t="s">
        <v>8280</v>
      </c>
      <c r="O1406" t="s">
        <v>8999</v>
      </c>
      <c r="P1406" t="s">
        <v>4386</v>
      </c>
      <c r="Q1406" t="s">
        <v>4257</v>
      </c>
      <c r="R1406" t="s">
        <v>6430</v>
      </c>
      <c r="S1406" t="s">
        <v>5991</v>
      </c>
      <c r="T1406" t="s">
        <v>6562</v>
      </c>
      <c r="U1406" t="s">
        <v>8986</v>
      </c>
      <c r="X1406">
        <v>27</v>
      </c>
      <c r="Y1406" t="s">
        <v>4390</v>
      </c>
      <c r="Z1406" t="s">
        <v>4390</v>
      </c>
      <c r="AA1406" t="s">
        <v>4390</v>
      </c>
      <c r="AB1406">
        <v>1</v>
      </c>
      <c r="AC1406">
        <v>0.9</v>
      </c>
      <c r="AD1406">
        <v>1</v>
      </c>
      <c r="AE1406">
        <v>3</v>
      </c>
      <c r="AF1406" t="s">
        <v>4130</v>
      </c>
      <c r="AG1406" t="s">
        <v>4144</v>
      </c>
      <c r="AH1406" t="s">
        <v>74</v>
      </c>
      <c r="AI1406" t="s">
        <v>58</v>
      </c>
      <c r="AJ1406" t="s">
        <v>59</v>
      </c>
      <c r="AK1406" t="s">
        <v>58</v>
      </c>
      <c r="AL1406" t="s">
        <v>84</v>
      </c>
      <c r="AM1406" t="s">
        <v>90</v>
      </c>
    </row>
    <row r="1407" spans="1:39" x14ac:dyDescent="0.25">
      <c r="A1407" t="s">
        <v>8998</v>
      </c>
      <c r="B1407" t="s">
        <v>4250</v>
      </c>
      <c r="C1407" t="s">
        <v>42</v>
      </c>
      <c r="D1407" t="s">
        <v>4251</v>
      </c>
      <c r="E1407" t="s">
        <v>44</v>
      </c>
      <c r="F1407" s="1">
        <v>0.05</v>
      </c>
      <c r="G1407" t="s">
        <v>8279</v>
      </c>
      <c r="H1407">
        <v>3</v>
      </c>
      <c r="I1407" t="s">
        <v>4253</v>
      </c>
      <c r="J1407">
        <v>1800</v>
      </c>
      <c r="K1407">
        <v>259200</v>
      </c>
      <c r="L1407" t="s">
        <v>8280</v>
      </c>
      <c r="O1407" t="s">
        <v>9000</v>
      </c>
      <c r="P1407" t="s">
        <v>4256</v>
      </c>
      <c r="Q1407" t="s">
        <v>4257</v>
      </c>
      <c r="R1407" t="s">
        <v>7970</v>
      </c>
      <c r="S1407" t="s">
        <v>5660</v>
      </c>
      <c r="T1407" t="s">
        <v>8630</v>
      </c>
      <c r="U1407" t="s">
        <v>8986</v>
      </c>
      <c r="X1407">
        <v>17</v>
      </c>
      <c r="Y1407" t="s">
        <v>4262</v>
      </c>
      <c r="Z1407" t="s">
        <v>4262</v>
      </c>
      <c r="AA1407" t="s">
        <v>4262</v>
      </c>
      <c r="AB1407">
        <v>1</v>
      </c>
      <c r="AC1407">
        <v>0.9</v>
      </c>
      <c r="AD1407">
        <v>1</v>
      </c>
      <c r="AE1407">
        <v>3</v>
      </c>
      <c r="AF1407" t="s">
        <v>4130</v>
      </c>
      <c r="AG1407" t="s">
        <v>4144</v>
      </c>
      <c r="AH1407" t="s">
        <v>67</v>
      </c>
      <c r="AI1407" t="s">
        <v>58</v>
      </c>
      <c r="AJ1407" t="s">
        <v>59</v>
      </c>
      <c r="AK1407" t="s">
        <v>58</v>
      </c>
      <c r="AL1407" t="s">
        <v>84</v>
      </c>
      <c r="AM1407" t="s">
        <v>90</v>
      </c>
    </row>
    <row r="1408" spans="1:39" x14ac:dyDescent="0.25">
      <c r="A1408" t="s">
        <v>8998</v>
      </c>
      <c r="B1408" t="s">
        <v>4250</v>
      </c>
      <c r="C1408" t="s">
        <v>42</v>
      </c>
      <c r="D1408" t="s">
        <v>4251</v>
      </c>
      <c r="E1408" t="s">
        <v>44</v>
      </c>
      <c r="F1408" s="1">
        <v>0.05</v>
      </c>
      <c r="G1408" t="s">
        <v>8279</v>
      </c>
      <c r="H1408">
        <v>3</v>
      </c>
      <c r="I1408" t="s">
        <v>4253</v>
      </c>
      <c r="J1408">
        <v>1800</v>
      </c>
      <c r="K1408">
        <v>259200</v>
      </c>
      <c r="L1408" t="s">
        <v>8280</v>
      </c>
      <c r="O1408" t="s">
        <v>9001</v>
      </c>
      <c r="P1408" t="s">
        <v>4327</v>
      </c>
      <c r="Q1408" t="s">
        <v>4257</v>
      </c>
      <c r="R1408" t="s">
        <v>6923</v>
      </c>
      <c r="S1408" t="s">
        <v>5357</v>
      </c>
      <c r="T1408" t="s">
        <v>9002</v>
      </c>
      <c r="U1408" t="s">
        <v>8986</v>
      </c>
      <c r="X1408">
        <v>13</v>
      </c>
      <c r="Y1408" t="s">
        <v>4331</v>
      </c>
      <c r="Z1408" t="s">
        <v>4331</v>
      </c>
      <c r="AA1408" t="s">
        <v>4331</v>
      </c>
      <c r="AB1408">
        <v>1</v>
      </c>
      <c r="AC1408">
        <v>0.9</v>
      </c>
      <c r="AD1408">
        <v>1</v>
      </c>
      <c r="AE1408">
        <v>3</v>
      </c>
      <c r="AF1408" t="s">
        <v>4130</v>
      </c>
      <c r="AG1408" t="s">
        <v>4144</v>
      </c>
      <c r="AH1408" t="s">
        <v>74</v>
      </c>
      <c r="AI1408" t="s">
        <v>58</v>
      </c>
      <c r="AJ1408" t="s">
        <v>59</v>
      </c>
      <c r="AK1408" t="s">
        <v>58</v>
      </c>
      <c r="AL1408" t="s">
        <v>84</v>
      </c>
      <c r="AM1408" t="s">
        <v>90</v>
      </c>
    </row>
    <row r="1409" spans="1:39" x14ac:dyDescent="0.25">
      <c r="A1409" t="s">
        <v>9003</v>
      </c>
      <c r="B1409" t="s">
        <v>4250</v>
      </c>
      <c r="C1409" t="s">
        <v>42</v>
      </c>
      <c r="D1409" t="s">
        <v>4251</v>
      </c>
      <c r="E1409" t="s">
        <v>44</v>
      </c>
      <c r="F1409" s="1">
        <v>0.05</v>
      </c>
      <c r="G1409" t="s">
        <v>8279</v>
      </c>
      <c r="H1409">
        <v>3</v>
      </c>
      <c r="I1409" t="s">
        <v>4253</v>
      </c>
      <c r="J1409">
        <v>1800</v>
      </c>
      <c r="K1409">
        <v>259200</v>
      </c>
      <c r="L1409" t="s">
        <v>8280</v>
      </c>
      <c r="O1409" t="s">
        <v>9004</v>
      </c>
      <c r="P1409" t="s">
        <v>4507</v>
      </c>
      <c r="Q1409" t="s">
        <v>4257</v>
      </c>
      <c r="R1409" t="s">
        <v>8132</v>
      </c>
      <c r="S1409" t="s">
        <v>5341</v>
      </c>
      <c r="T1409" t="s">
        <v>8976</v>
      </c>
      <c r="U1409" t="s">
        <v>8986</v>
      </c>
      <c r="X1409">
        <v>24</v>
      </c>
      <c r="Y1409" t="s">
        <v>4511</v>
      </c>
      <c r="Z1409" t="s">
        <v>4511</v>
      </c>
      <c r="AA1409" t="s">
        <v>4511</v>
      </c>
      <c r="AB1409">
        <v>1</v>
      </c>
      <c r="AC1409">
        <v>0.9</v>
      </c>
      <c r="AD1409">
        <v>1</v>
      </c>
      <c r="AE1409">
        <v>4</v>
      </c>
      <c r="AF1409" t="s">
        <v>4130</v>
      </c>
      <c r="AG1409" t="s">
        <v>4145</v>
      </c>
      <c r="AH1409" t="s">
        <v>74</v>
      </c>
      <c r="AI1409" t="s">
        <v>58</v>
      </c>
      <c r="AJ1409" t="s">
        <v>68</v>
      </c>
      <c r="AK1409" t="s">
        <v>58</v>
      </c>
      <c r="AL1409" t="s">
        <v>84</v>
      </c>
      <c r="AM1409" t="s">
        <v>90</v>
      </c>
    </row>
    <row r="1410" spans="1:39" x14ac:dyDescent="0.25">
      <c r="A1410" t="s">
        <v>9003</v>
      </c>
      <c r="B1410" t="s">
        <v>4250</v>
      </c>
      <c r="C1410" t="s">
        <v>42</v>
      </c>
      <c r="D1410" t="s">
        <v>4251</v>
      </c>
      <c r="E1410" t="s">
        <v>44</v>
      </c>
      <c r="F1410" s="1">
        <v>0.05</v>
      </c>
      <c r="G1410" t="s">
        <v>8279</v>
      </c>
      <c r="H1410">
        <v>3</v>
      </c>
      <c r="I1410" t="s">
        <v>4253</v>
      </c>
      <c r="J1410">
        <v>1800</v>
      </c>
      <c r="K1410">
        <v>259200</v>
      </c>
      <c r="L1410" t="s">
        <v>8280</v>
      </c>
      <c r="O1410" t="s">
        <v>9005</v>
      </c>
      <c r="P1410" t="s">
        <v>5048</v>
      </c>
      <c r="Q1410" t="s">
        <v>4257</v>
      </c>
      <c r="R1410" t="s">
        <v>6584</v>
      </c>
      <c r="S1410" t="s">
        <v>5398</v>
      </c>
      <c r="T1410" t="s">
        <v>5399</v>
      </c>
      <c r="U1410" t="s">
        <v>9006</v>
      </c>
      <c r="X1410">
        <v>17</v>
      </c>
      <c r="Y1410" t="s">
        <v>4642</v>
      </c>
      <c r="Z1410" t="s">
        <v>4642</v>
      </c>
      <c r="AA1410" t="s">
        <v>4642</v>
      </c>
      <c r="AB1410">
        <v>1</v>
      </c>
      <c r="AC1410">
        <v>0.9</v>
      </c>
      <c r="AD1410">
        <v>1</v>
      </c>
      <c r="AE1410">
        <v>4</v>
      </c>
      <c r="AF1410" t="s">
        <v>4130</v>
      </c>
      <c r="AG1410" t="s">
        <v>4145</v>
      </c>
      <c r="AH1410" t="s">
        <v>74</v>
      </c>
      <c r="AI1410" t="s">
        <v>58</v>
      </c>
      <c r="AJ1410" t="s">
        <v>142</v>
      </c>
      <c r="AK1410" t="s">
        <v>58</v>
      </c>
      <c r="AL1410" t="s">
        <v>60</v>
      </c>
      <c r="AM1410" t="s">
        <v>61</v>
      </c>
    </row>
    <row r="1411" spans="1:39" x14ac:dyDescent="0.25">
      <c r="A1411" t="s">
        <v>9003</v>
      </c>
      <c r="B1411" t="s">
        <v>4250</v>
      </c>
      <c r="C1411" t="s">
        <v>42</v>
      </c>
      <c r="D1411" t="s">
        <v>4251</v>
      </c>
      <c r="E1411" t="s">
        <v>44</v>
      </c>
      <c r="F1411" s="1">
        <v>0.05</v>
      </c>
      <c r="G1411" t="s">
        <v>8279</v>
      </c>
      <c r="H1411">
        <v>3</v>
      </c>
      <c r="I1411" t="s">
        <v>4253</v>
      </c>
      <c r="J1411">
        <v>1800</v>
      </c>
      <c r="K1411">
        <v>259200</v>
      </c>
      <c r="L1411" t="s">
        <v>8280</v>
      </c>
      <c r="O1411" t="s">
        <v>9007</v>
      </c>
      <c r="P1411" t="s">
        <v>4307</v>
      </c>
      <c r="Q1411" t="s">
        <v>4257</v>
      </c>
      <c r="R1411" t="s">
        <v>5398</v>
      </c>
      <c r="S1411" t="s">
        <v>9008</v>
      </c>
      <c r="T1411" t="s">
        <v>9009</v>
      </c>
      <c r="U1411" t="s">
        <v>9006</v>
      </c>
      <c r="X1411">
        <v>933</v>
      </c>
      <c r="Y1411" t="s">
        <v>4311</v>
      </c>
      <c r="Z1411" t="s">
        <v>4311</v>
      </c>
      <c r="AA1411" t="s">
        <v>4311</v>
      </c>
      <c r="AB1411">
        <v>1</v>
      </c>
      <c r="AC1411">
        <v>0.9</v>
      </c>
      <c r="AD1411">
        <v>1</v>
      </c>
      <c r="AE1411">
        <v>4</v>
      </c>
      <c r="AF1411" t="s">
        <v>4130</v>
      </c>
      <c r="AG1411" t="s">
        <v>4145</v>
      </c>
      <c r="AH1411" t="s">
        <v>1861</v>
      </c>
      <c r="AI1411" t="s">
        <v>58</v>
      </c>
      <c r="AJ1411" t="s">
        <v>59</v>
      </c>
      <c r="AK1411" t="s">
        <v>58</v>
      </c>
      <c r="AL1411" t="s">
        <v>60</v>
      </c>
      <c r="AM1411" t="s">
        <v>61</v>
      </c>
    </row>
    <row r="1412" spans="1:39" x14ac:dyDescent="0.25">
      <c r="A1412" t="s">
        <v>9010</v>
      </c>
      <c r="B1412" t="s">
        <v>4250</v>
      </c>
      <c r="C1412" t="s">
        <v>42</v>
      </c>
      <c r="D1412" t="s">
        <v>4251</v>
      </c>
      <c r="E1412" t="s">
        <v>44</v>
      </c>
      <c r="F1412" s="1">
        <v>0.05</v>
      </c>
      <c r="G1412" t="s">
        <v>8901</v>
      </c>
      <c r="H1412">
        <v>3</v>
      </c>
      <c r="I1412" t="s">
        <v>4253</v>
      </c>
      <c r="J1412">
        <v>1800</v>
      </c>
      <c r="K1412">
        <v>259200</v>
      </c>
      <c r="L1412" t="s">
        <v>8902</v>
      </c>
      <c r="O1412" t="s">
        <v>9011</v>
      </c>
      <c r="P1412" t="s">
        <v>4363</v>
      </c>
      <c r="Q1412" t="s">
        <v>4257</v>
      </c>
      <c r="R1412" t="s">
        <v>7576</v>
      </c>
      <c r="S1412" t="s">
        <v>7592</v>
      </c>
      <c r="T1412" t="s">
        <v>7784</v>
      </c>
      <c r="U1412" t="s">
        <v>8986</v>
      </c>
      <c r="X1412">
        <v>453</v>
      </c>
      <c r="Y1412" t="s">
        <v>4367</v>
      </c>
      <c r="Z1412" t="s">
        <v>4367</v>
      </c>
      <c r="AA1412" t="s">
        <v>4367</v>
      </c>
      <c r="AB1412">
        <v>1</v>
      </c>
      <c r="AC1412">
        <v>0.6</v>
      </c>
      <c r="AD1412">
        <v>0</v>
      </c>
      <c r="AE1412">
        <v>2</v>
      </c>
      <c r="AF1412" t="s">
        <v>3613</v>
      </c>
      <c r="AG1412" t="s">
        <v>3627</v>
      </c>
      <c r="AH1412" t="s">
        <v>67</v>
      </c>
      <c r="AI1412" t="s">
        <v>58</v>
      </c>
      <c r="AJ1412" t="s">
        <v>59</v>
      </c>
      <c r="AK1412" t="s">
        <v>58</v>
      </c>
      <c r="AL1412" t="s">
        <v>84</v>
      </c>
      <c r="AM1412" t="s">
        <v>61</v>
      </c>
    </row>
    <row r="1413" spans="1:39" x14ac:dyDescent="0.25">
      <c r="A1413" t="s">
        <v>9010</v>
      </c>
      <c r="B1413" t="s">
        <v>4250</v>
      </c>
      <c r="C1413" t="s">
        <v>42</v>
      </c>
      <c r="D1413" t="s">
        <v>4251</v>
      </c>
      <c r="E1413" t="s">
        <v>44</v>
      </c>
      <c r="F1413" s="1">
        <v>0.05</v>
      </c>
      <c r="G1413" t="s">
        <v>8901</v>
      </c>
      <c r="H1413">
        <v>3</v>
      </c>
      <c r="I1413" t="s">
        <v>4253</v>
      </c>
      <c r="J1413">
        <v>1800</v>
      </c>
      <c r="K1413">
        <v>259200</v>
      </c>
      <c r="L1413" t="s">
        <v>8902</v>
      </c>
      <c r="O1413" t="s">
        <v>9012</v>
      </c>
      <c r="P1413" t="s">
        <v>4623</v>
      </c>
      <c r="Q1413" t="s">
        <v>4257</v>
      </c>
      <c r="R1413" t="s">
        <v>8913</v>
      </c>
      <c r="S1413" t="s">
        <v>5320</v>
      </c>
      <c r="T1413" t="s">
        <v>9013</v>
      </c>
      <c r="U1413" t="s">
        <v>9006</v>
      </c>
      <c r="X1413">
        <v>12</v>
      </c>
      <c r="Y1413" t="s">
        <v>4627</v>
      </c>
      <c r="Z1413" t="s">
        <v>4627</v>
      </c>
      <c r="AA1413" t="s">
        <v>4627</v>
      </c>
      <c r="AB1413">
        <v>1</v>
      </c>
      <c r="AC1413">
        <v>0.6</v>
      </c>
      <c r="AD1413">
        <v>0</v>
      </c>
      <c r="AE1413">
        <v>2</v>
      </c>
      <c r="AF1413" t="s">
        <v>3613</v>
      </c>
      <c r="AG1413" t="s">
        <v>3627</v>
      </c>
      <c r="AH1413" t="s">
        <v>67</v>
      </c>
      <c r="AI1413" t="s">
        <v>58</v>
      </c>
      <c r="AJ1413" t="s">
        <v>142</v>
      </c>
      <c r="AK1413" t="s">
        <v>58</v>
      </c>
      <c r="AL1413" t="s">
        <v>84</v>
      </c>
      <c r="AM1413" t="s">
        <v>61</v>
      </c>
    </row>
    <row r="1414" spans="1:39" x14ac:dyDescent="0.25">
      <c r="A1414" t="s">
        <v>9010</v>
      </c>
      <c r="B1414" t="s">
        <v>4250</v>
      </c>
      <c r="C1414" t="s">
        <v>42</v>
      </c>
      <c r="D1414" t="s">
        <v>4251</v>
      </c>
      <c r="E1414" t="s">
        <v>44</v>
      </c>
      <c r="F1414" s="1">
        <v>0.05</v>
      </c>
      <c r="G1414" t="s">
        <v>8901</v>
      </c>
      <c r="H1414">
        <v>3</v>
      </c>
      <c r="I1414" t="s">
        <v>4253</v>
      </c>
      <c r="J1414">
        <v>1800</v>
      </c>
      <c r="K1414">
        <v>259200</v>
      </c>
      <c r="L1414" t="s">
        <v>8902</v>
      </c>
      <c r="O1414" t="s">
        <v>9014</v>
      </c>
      <c r="P1414" t="s">
        <v>4540</v>
      </c>
      <c r="Q1414" t="s">
        <v>4257</v>
      </c>
      <c r="R1414" t="s">
        <v>7099</v>
      </c>
      <c r="S1414" t="s">
        <v>8458</v>
      </c>
      <c r="T1414" t="s">
        <v>8459</v>
      </c>
      <c r="U1414" t="s">
        <v>9006</v>
      </c>
      <c r="X1414">
        <v>37</v>
      </c>
      <c r="Y1414" t="s">
        <v>4544</v>
      </c>
      <c r="Z1414" t="s">
        <v>4544</v>
      </c>
      <c r="AA1414" t="s">
        <v>4544</v>
      </c>
      <c r="AB1414">
        <v>1</v>
      </c>
      <c r="AC1414">
        <v>0.6</v>
      </c>
      <c r="AD1414">
        <v>0</v>
      </c>
      <c r="AE1414">
        <v>2</v>
      </c>
      <c r="AF1414" t="s">
        <v>3613</v>
      </c>
      <c r="AG1414" t="s">
        <v>3627</v>
      </c>
      <c r="AH1414" t="s">
        <v>74</v>
      </c>
      <c r="AI1414" t="s">
        <v>58</v>
      </c>
      <c r="AJ1414" t="s">
        <v>68</v>
      </c>
      <c r="AK1414" t="s">
        <v>58</v>
      </c>
      <c r="AL1414" t="s">
        <v>84</v>
      </c>
      <c r="AM1414" t="s">
        <v>90</v>
      </c>
    </row>
    <row r="1415" spans="1:39" x14ac:dyDescent="0.25">
      <c r="A1415" t="s">
        <v>9015</v>
      </c>
      <c r="B1415" t="s">
        <v>4250</v>
      </c>
      <c r="C1415" t="s">
        <v>42</v>
      </c>
      <c r="D1415" t="s">
        <v>4251</v>
      </c>
      <c r="E1415" t="s">
        <v>44</v>
      </c>
      <c r="F1415" s="1">
        <v>0.05</v>
      </c>
      <c r="G1415" t="s">
        <v>8901</v>
      </c>
      <c r="H1415">
        <v>3</v>
      </c>
      <c r="I1415" t="s">
        <v>4253</v>
      </c>
      <c r="J1415">
        <v>1800</v>
      </c>
      <c r="K1415">
        <v>259200</v>
      </c>
      <c r="L1415" t="s">
        <v>8902</v>
      </c>
      <c r="O1415" t="s">
        <v>9016</v>
      </c>
      <c r="P1415" t="s">
        <v>4432</v>
      </c>
      <c r="Q1415" t="s">
        <v>4257</v>
      </c>
      <c r="R1415" t="s">
        <v>7881</v>
      </c>
      <c r="S1415" t="s">
        <v>7861</v>
      </c>
      <c r="T1415" t="s">
        <v>8438</v>
      </c>
      <c r="U1415" t="s">
        <v>9006</v>
      </c>
      <c r="X1415">
        <v>18</v>
      </c>
      <c r="Y1415" t="s">
        <v>4436</v>
      </c>
      <c r="Z1415" t="s">
        <v>4436</v>
      </c>
      <c r="AA1415" t="s">
        <v>4436</v>
      </c>
      <c r="AB1415">
        <v>1</v>
      </c>
      <c r="AC1415">
        <v>0.6</v>
      </c>
      <c r="AD1415">
        <v>1</v>
      </c>
      <c r="AE1415">
        <v>3</v>
      </c>
      <c r="AF1415" t="s">
        <v>3613</v>
      </c>
      <c r="AG1415" t="s">
        <v>3628</v>
      </c>
      <c r="AH1415" t="s">
        <v>67</v>
      </c>
      <c r="AI1415" t="s">
        <v>58</v>
      </c>
      <c r="AJ1415" t="s">
        <v>75</v>
      </c>
      <c r="AK1415" t="s">
        <v>58</v>
      </c>
      <c r="AL1415" t="s">
        <v>60</v>
      </c>
      <c r="AM1415" t="s">
        <v>61</v>
      </c>
    </row>
    <row r="1416" spans="1:39" x14ac:dyDescent="0.25">
      <c r="A1416" t="s">
        <v>9015</v>
      </c>
      <c r="B1416" t="s">
        <v>4250</v>
      </c>
      <c r="C1416" t="s">
        <v>42</v>
      </c>
      <c r="D1416" t="s">
        <v>4251</v>
      </c>
      <c r="E1416" t="s">
        <v>44</v>
      </c>
      <c r="F1416" s="1">
        <v>0.05</v>
      </c>
      <c r="G1416" t="s">
        <v>8901</v>
      </c>
      <c r="H1416">
        <v>3</v>
      </c>
      <c r="I1416" t="s">
        <v>4253</v>
      </c>
      <c r="J1416">
        <v>1800</v>
      </c>
      <c r="K1416">
        <v>259200</v>
      </c>
      <c r="L1416" t="s">
        <v>8902</v>
      </c>
      <c r="O1416" t="s">
        <v>9017</v>
      </c>
      <c r="P1416" t="s">
        <v>4338</v>
      </c>
      <c r="Q1416" t="s">
        <v>4257</v>
      </c>
      <c r="R1416" t="s">
        <v>9018</v>
      </c>
      <c r="S1416" t="s">
        <v>6856</v>
      </c>
      <c r="T1416" t="s">
        <v>8730</v>
      </c>
      <c r="U1416" t="s">
        <v>9006</v>
      </c>
      <c r="X1416">
        <v>14</v>
      </c>
      <c r="Y1416" t="s">
        <v>4342</v>
      </c>
      <c r="Z1416" t="s">
        <v>4342</v>
      </c>
      <c r="AA1416" t="s">
        <v>4342</v>
      </c>
      <c r="AB1416">
        <v>1</v>
      </c>
      <c r="AC1416">
        <v>0.6</v>
      </c>
      <c r="AD1416">
        <v>1</v>
      </c>
      <c r="AE1416">
        <v>3</v>
      </c>
      <c r="AF1416" t="s">
        <v>3613</v>
      </c>
      <c r="AG1416" t="s">
        <v>3628</v>
      </c>
      <c r="AH1416" t="s">
        <v>74</v>
      </c>
      <c r="AI1416" t="s">
        <v>58</v>
      </c>
      <c r="AJ1416" t="s">
        <v>75</v>
      </c>
      <c r="AK1416" t="s">
        <v>58</v>
      </c>
      <c r="AL1416" t="s">
        <v>84</v>
      </c>
      <c r="AM1416" t="s">
        <v>61</v>
      </c>
    </row>
    <row r="1417" spans="1:39" x14ac:dyDescent="0.25">
      <c r="A1417" t="s">
        <v>9015</v>
      </c>
      <c r="B1417" t="s">
        <v>4250</v>
      </c>
      <c r="C1417" t="s">
        <v>42</v>
      </c>
      <c r="D1417" t="s">
        <v>4251</v>
      </c>
      <c r="E1417" t="s">
        <v>44</v>
      </c>
      <c r="F1417" s="1">
        <v>0.05</v>
      </c>
      <c r="G1417" t="s">
        <v>8901</v>
      </c>
      <c r="H1417">
        <v>3</v>
      </c>
      <c r="I1417" t="s">
        <v>4253</v>
      </c>
      <c r="J1417">
        <v>1800</v>
      </c>
      <c r="K1417">
        <v>259200</v>
      </c>
      <c r="L1417" t="s">
        <v>8902</v>
      </c>
      <c r="O1417" t="s">
        <v>9019</v>
      </c>
      <c r="P1417" t="s">
        <v>4363</v>
      </c>
      <c r="Q1417" t="s">
        <v>4257</v>
      </c>
      <c r="R1417" t="s">
        <v>9020</v>
      </c>
      <c r="S1417" t="s">
        <v>5749</v>
      </c>
      <c r="T1417" t="s">
        <v>6674</v>
      </c>
      <c r="U1417" t="s">
        <v>9006</v>
      </c>
      <c r="X1417">
        <v>38</v>
      </c>
      <c r="Y1417" t="s">
        <v>4367</v>
      </c>
      <c r="Z1417" t="s">
        <v>4367</v>
      </c>
      <c r="AA1417" t="s">
        <v>4367</v>
      </c>
      <c r="AB1417">
        <v>1</v>
      </c>
      <c r="AC1417">
        <v>0.6</v>
      </c>
      <c r="AD1417">
        <v>1</v>
      </c>
      <c r="AE1417">
        <v>3</v>
      </c>
      <c r="AF1417" t="s">
        <v>3613</v>
      </c>
      <c r="AG1417" t="s">
        <v>3628</v>
      </c>
      <c r="AH1417" t="s">
        <v>67</v>
      </c>
      <c r="AI1417" t="s">
        <v>58</v>
      </c>
      <c r="AJ1417" t="s">
        <v>68</v>
      </c>
      <c r="AK1417" t="s">
        <v>58</v>
      </c>
      <c r="AL1417" t="s">
        <v>84</v>
      </c>
      <c r="AM1417" t="s">
        <v>61</v>
      </c>
    </row>
    <row r="1418" spans="1:39" x14ac:dyDescent="0.25">
      <c r="A1418" t="s">
        <v>9021</v>
      </c>
      <c r="B1418" t="s">
        <v>4250</v>
      </c>
      <c r="C1418" t="s">
        <v>42</v>
      </c>
      <c r="D1418" t="s">
        <v>4251</v>
      </c>
      <c r="E1418" t="s">
        <v>44</v>
      </c>
      <c r="F1418" s="1">
        <v>0.05</v>
      </c>
      <c r="G1418" t="s">
        <v>8279</v>
      </c>
      <c r="H1418">
        <v>3</v>
      </c>
      <c r="I1418" t="s">
        <v>4253</v>
      </c>
      <c r="J1418">
        <v>1800</v>
      </c>
      <c r="K1418">
        <v>259200</v>
      </c>
      <c r="L1418" t="s">
        <v>8280</v>
      </c>
      <c r="O1418" t="s">
        <v>9022</v>
      </c>
      <c r="P1418" t="s">
        <v>4327</v>
      </c>
      <c r="Q1418" t="s">
        <v>4257</v>
      </c>
      <c r="R1418" t="s">
        <v>8781</v>
      </c>
      <c r="S1418" t="s">
        <v>6250</v>
      </c>
      <c r="T1418" t="s">
        <v>6251</v>
      </c>
      <c r="U1418" t="s">
        <v>9006</v>
      </c>
      <c r="X1418">
        <v>14</v>
      </c>
      <c r="Y1418" t="s">
        <v>4331</v>
      </c>
      <c r="Z1418" t="s">
        <v>4331</v>
      </c>
      <c r="AA1418" t="s">
        <v>4331</v>
      </c>
      <c r="AB1418">
        <v>1</v>
      </c>
      <c r="AC1418">
        <v>0.9</v>
      </c>
      <c r="AD1418">
        <v>1</v>
      </c>
      <c r="AE1418">
        <v>5</v>
      </c>
      <c r="AF1418" t="s">
        <v>4130</v>
      </c>
      <c r="AG1418" t="s">
        <v>4146</v>
      </c>
      <c r="AH1418" t="s">
        <v>74</v>
      </c>
      <c r="AI1418" t="s">
        <v>58</v>
      </c>
      <c r="AJ1418" t="s">
        <v>68</v>
      </c>
      <c r="AK1418" t="s">
        <v>58</v>
      </c>
      <c r="AL1418" t="s">
        <v>84</v>
      </c>
      <c r="AM1418" t="s">
        <v>90</v>
      </c>
    </row>
    <row r="1419" spans="1:39" x14ac:dyDescent="0.25">
      <c r="A1419" t="s">
        <v>9021</v>
      </c>
      <c r="B1419" t="s">
        <v>4250</v>
      </c>
      <c r="C1419" t="s">
        <v>42</v>
      </c>
      <c r="D1419" t="s">
        <v>4251</v>
      </c>
      <c r="E1419" t="s">
        <v>44</v>
      </c>
      <c r="F1419" s="1">
        <v>0.05</v>
      </c>
      <c r="G1419" t="s">
        <v>8279</v>
      </c>
      <c r="H1419">
        <v>3</v>
      </c>
      <c r="I1419" t="s">
        <v>4253</v>
      </c>
      <c r="J1419">
        <v>1800</v>
      </c>
      <c r="K1419">
        <v>259200</v>
      </c>
      <c r="L1419" t="s">
        <v>8280</v>
      </c>
      <c r="O1419" t="s">
        <v>9023</v>
      </c>
      <c r="P1419" t="s">
        <v>4256</v>
      </c>
      <c r="Q1419" t="s">
        <v>4257</v>
      </c>
      <c r="R1419" t="s">
        <v>4738</v>
      </c>
      <c r="S1419" t="s">
        <v>9024</v>
      </c>
      <c r="T1419" t="s">
        <v>9025</v>
      </c>
      <c r="U1419" t="s">
        <v>9006</v>
      </c>
      <c r="X1419">
        <v>13</v>
      </c>
      <c r="Y1419" t="s">
        <v>4262</v>
      </c>
      <c r="Z1419" t="s">
        <v>4262</v>
      </c>
      <c r="AA1419" t="s">
        <v>4262</v>
      </c>
      <c r="AB1419">
        <v>1</v>
      </c>
      <c r="AC1419">
        <v>0.9</v>
      </c>
      <c r="AD1419">
        <v>1</v>
      </c>
      <c r="AE1419">
        <v>5</v>
      </c>
      <c r="AF1419" t="s">
        <v>4130</v>
      </c>
      <c r="AG1419" t="s">
        <v>4146</v>
      </c>
      <c r="AH1419" t="s">
        <v>67</v>
      </c>
      <c r="AI1419" t="s">
        <v>58</v>
      </c>
      <c r="AJ1419" t="s">
        <v>133</v>
      </c>
      <c r="AK1419" t="s">
        <v>58</v>
      </c>
      <c r="AL1419" t="s">
        <v>84</v>
      </c>
      <c r="AM1419" t="s">
        <v>90</v>
      </c>
    </row>
    <row r="1420" spans="1:39" x14ac:dyDescent="0.25">
      <c r="A1420" t="s">
        <v>9021</v>
      </c>
      <c r="B1420" t="s">
        <v>4250</v>
      </c>
      <c r="C1420" t="s">
        <v>42</v>
      </c>
      <c r="D1420" t="s">
        <v>4251</v>
      </c>
      <c r="E1420" t="s">
        <v>44</v>
      </c>
      <c r="F1420" s="1">
        <v>0.05</v>
      </c>
      <c r="G1420" t="s">
        <v>8279</v>
      </c>
      <c r="H1420">
        <v>3</v>
      </c>
      <c r="I1420" t="s">
        <v>4253</v>
      </c>
      <c r="J1420">
        <v>1800</v>
      </c>
      <c r="K1420">
        <v>259200</v>
      </c>
      <c r="L1420" t="s">
        <v>8280</v>
      </c>
      <c r="O1420" t="s">
        <v>9026</v>
      </c>
      <c r="P1420" t="s">
        <v>4307</v>
      </c>
      <c r="Q1420" t="s">
        <v>4257</v>
      </c>
      <c r="R1420" t="s">
        <v>4313</v>
      </c>
      <c r="S1420" t="s">
        <v>9027</v>
      </c>
      <c r="T1420" t="s">
        <v>9028</v>
      </c>
      <c r="U1420" t="s">
        <v>9006</v>
      </c>
      <c r="X1420">
        <v>619</v>
      </c>
      <c r="Y1420" t="s">
        <v>4311</v>
      </c>
      <c r="Z1420" t="s">
        <v>4311</v>
      </c>
      <c r="AA1420" t="s">
        <v>4311</v>
      </c>
      <c r="AB1420">
        <v>1</v>
      </c>
      <c r="AC1420">
        <v>0.9</v>
      </c>
      <c r="AD1420">
        <v>1</v>
      </c>
      <c r="AE1420">
        <v>5</v>
      </c>
      <c r="AF1420" t="s">
        <v>4130</v>
      </c>
      <c r="AG1420" t="s">
        <v>4146</v>
      </c>
      <c r="AH1420" t="s">
        <v>1861</v>
      </c>
      <c r="AI1420" t="s">
        <v>58</v>
      </c>
      <c r="AJ1420" t="s">
        <v>68</v>
      </c>
      <c r="AK1420" t="s">
        <v>58</v>
      </c>
      <c r="AL1420" t="s">
        <v>60</v>
      </c>
      <c r="AM1420" t="s">
        <v>61</v>
      </c>
    </row>
    <row r="1421" spans="1:39" x14ac:dyDescent="0.25">
      <c r="A1421" t="s">
        <v>9029</v>
      </c>
      <c r="B1421" t="s">
        <v>4250</v>
      </c>
      <c r="C1421" t="s">
        <v>42</v>
      </c>
      <c r="D1421" t="s">
        <v>4251</v>
      </c>
      <c r="E1421" t="s">
        <v>44</v>
      </c>
      <c r="F1421" s="1">
        <v>0.05</v>
      </c>
      <c r="G1421" t="s">
        <v>8901</v>
      </c>
      <c r="H1421">
        <v>3</v>
      </c>
      <c r="I1421" t="s">
        <v>4253</v>
      </c>
      <c r="J1421">
        <v>1800</v>
      </c>
      <c r="K1421">
        <v>259200</v>
      </c>
      <c r="L1421" t="s">
        <v>8902</v>
      </c>
      <c r="O1421" t="s">
        <v>9030</v>
      </c>
      <c r="P1421" t="s">
        <v>4820</v>
      </c>
      <c r="Q1421" t="s">
        <v>4257</v>
      </c>
      <c r="R1421" t="s">
        <v>9031</v>
      </c>
      <c r="S1421" t="s">
        <v>7329</v>
      </c>
      <c r="T1421" t="s">
        <v>8140</v>
      </c>
      <c r="U1421" t="s">
        <v>9006</v>
      </c>
      <c r="X1421">
        <v>29</v>
      </c>
      <c r="Y1421" t="s">
        <v>4824</v>
      </c>
      <c r="Z1421" t="s">
        <v>4824</v>
      </c>
      <c r="AA1421" t="s">
        <v>4824</v>
      </c>
      <c r="AB1421">
        <v>1</v>
      </c>
      <c r="AC1421">
        <v>0.6</v>
      </c>
      <c r="AD1421">
        <v>0</v>
      </c>
      <c r="AE1421">
        <v>4</v>
      </c>
      <c r="AF1421" t="s">
        <v>3613</v>
      </c>
      <c r="AG1421" t="s">
        <v>3629</v>
      </c>
      <c r="AH1421" t="s">
        <v>57</v>
      </c>
      <c r="AI1421" t="s">
        <v>58</v>
      </c>
      <c r="AJ1421" t="s">
        <v>59</v>
      </c>
      <c r="AK1421" t="s">
        <v>58</v>
      </c>
      <c r="AL1421" t="s">
        <v>84</v>
      </c>
      <c r="AM1421" t="s">
        <v>90</v>
      </c>
    </row>
    <row r="1422" spans="1:39" x14ac:dyDescent="0.25">
      <c r="A1422" t="s">
        <v>9029</v>
      </c>
      <c r="B1422" t="s">
        <v>4250</v>
      </c>
      <c r="C1422" t="s">
        <v>42</v>
      </c>
      <c r="D1422" t="s">
        <v>4251</v>
      </c>
      <c r="E1422" t="s">
        <v>44</v>
      </c>
      <c r="F1422" s="1">
        <v>0.05</v>
      </c>
      <c r="G1422" t="s">
        <v>8901</v>
      </c>
      <c r="H1422">
        <v>3</v>
      </c>
      <c r="I1422" t="s">
        <v>4253</v>
      </c>
      <c r="J1422">
        <v>1800</v>
      </c>
      <c r="K1422">
        <v>259200</v>
      </c>
      <c r="L1422" t="s">
        <v>8902</v>
      </c>
      <c r="O1422" t="s">
        <v>9032</v>
      </c>
      <c r="P1422" t="s">
        <v>4344</v>
      </c>
      <c r="Q1422" t="s">
        <v>4257</v>
      </c>
      <c r="R1422" t="s">
        <v>5610</v>
      </c>
      <c r="S1422" t="s">
        <v>9033</v>
      </c>
      <c r="T1422" t="s">
        <v>9034</v>
      </c>
      <c r="U1422" t="s">
        <v>9006</v>
      </c>
      <c r="X1422">
        <v>11</v>
      </c>
      <c r="Y1422" t="s">
        <v>4348</v>
      </c>
      <c r="Z1422" t="s">
        <v>4348</v>
      </c>
      <c r="AA1422" t="s">
        <v>4348</v>
      </c>
      <c r="AB1422">
        <v>1</v>
      </c>
      <c r="AC1422">
        <v>0.6</v>
      </c>
      <c r="AD1422">
        <v>0</v>
      </c>
      <c r="AE1422">
        <v>4</v>
      </c>
      <c r="AF1422" t="s">
        <v>3613</v>
      </c>
      <c r="AG1422" t="s">
        <v>3629</v>
      </c>
      <c r="AH1422" t="s">
        <v>74</v>
      </c>
      <c r="AI1422" t="s">
        <v>58</v>
      </c>
      <c r="AJ1422" t="s">
        <v>142</v>
      </c>
      <c r="AK1422" t="s">
        <v>58</v>
      </c>
      <c r="AL1422" t="s">
        <v>60</v>
      </c>
      <c r="AM1422" t="s">
        <v>61</v>
      </c>
    </row>
    <row r="1423" spans="1:39" x14ac:dyDescent="0.25">
      <c r="A1423" t="s">
        <v>9029</v>
      </c>
      <c r="B1423" t="s">
        <v>4250</v>
      </c>
      <c r="C1423" t="s">
        <v>42</v>
      </c>
      <c r="D1423" t="s">
        <v>4251</v>
      </c>
      <c r="E1423" t="s">
        <v>44</v>
      </c>
      <c r="F1423" s="1">
        <v>0.05</v>
      </c>
      <c r="G1423" t="s">
        <v>8901</v>
      </c>
      <c r="H1423">
        <v>3</v>
      </c>
      <c r="I1423" t="s">
        <v>4253</v>
      </c>
      <c r="J1423">
        <v>1800</v>
      </c>
      <c r="K1423">
        <v>259200</v>
      </c>
      <c r="L1423" t="s">
        <v>8902</v>
      </c>
      <c r="O1423" t="s">
        <v>9035</v>
      </c>
      <c r="P1423" t="s">
        <v>4338</v>
      </c>
      <c r="Q1423" t="s">
        <v>4257</v>
      </c>
      <c r="R1423" t="s">
        <v>6547</v>
      </c>
      <c r="S1423" t="s">
        <v>9036</v>
      </c>
      <c r="T1423" t="s">
        <v>9037</v>
      </c>
      <c r="U1423" t="s">
        <v>9006</v>
      </c>
      <c r="X1423">
        <v>319</v>
      </c>
      <c r="Y1423" t="s">
        <v>4342</v>
      </c>
      <c r="Z1423" t="s">
        <v>4342</v>
      </c>
      <c r="AA1423" t="s">
        <v>4342</v>
      </c>
      <c r="AB1423">
        <v>1</v>
      </c>
      <c r="AC1423">
        <v>0.6</v>
      </c>
      <c r="AD1423">
        <v>0</v>
      </c>
      <c r="AE1423">
        <v>4</v>
      </c>
      <c r="AF1423" t="s">
        <v>3613</v>
      </c>
      <c r="AG1423" t="s">
        <v>3629</v>
      </c>
      <c r="AH1423" t="s">
        <v>74</v>
      </c>
      <c r="AI1423" t="s">
        <v>58</v>
      </c>
      <c r="AJ1423" t="s">
        <v>142</v>
      </c>
      <c r="AK1423" t="s">
        <v>58</v>
      </c>
      <c r="AL1423" t="s">
        <v>84</v>
      </c>
      <c r="AM1423" t="s">
        <v>61</v>
      </c>
    </row>
    <row r="1424" spans="1:39" x14ac:dyDescent="0.25">
      <c r="A1424" t="s">
        <v>9038</v>
      </c>
      <c r="B1424" t="s">
        <v>4250</v>
      </c>
      <c r="C1424" t="s">
        <v>42</v>
      </c>
      <c r="D1424" t="s">
        <v>4251</v>
      </c>
      <c r="E1424" t="s">
        <v>44</v>
      </c>
      <c r="F1424" s="1">
        <v>0.05</v>
      </c>
      <c r="G1424" t="s">
        <v>8901</v>
      </c>
      <c r="H1424">
        <v>3</v>
      </c>
      <c r="I1424" t="s">
        <v>4253</v>
      </c>
      <c r="J1424">
        <v>1800</v>
      </c>
      <c r="K1424">
        <v>259200</v>
      </c>
      <c r="L1424" t="s">
        <v>8902</v>
      </c>
      <c r="O1424" t="s">
        <v>9039</v>
      </c>
      <c r="P1424" t="s">
        <v>4386</v>
      </c>
      <c r="Q1424" t="s">
        <v>4257</v>
      </c>
      <c r="R1424" t="s">
        <v>6474</v>
      </c>
      <c r="S1424" t="s">
        <v>6751</v>
      </c>
      <c r="T1424" t="s">
        <v>9040</v>
      </c>
      <c r="U1424" t="s">
        <v>9006</v>
      </c>
      <c r="X1424">
        <v>14</v>
      </c>
      <c r="Y1424" t="s">
        <v>4390</v>
      </c>
      <c r="Z1424" t="s">
        <v>4390</v>
      </c>
      <c r="AA1424" t="s">
        <v>4390</v>
      </c>
      <c r="AB1424">
        <v>1</v>
      </c>
      <c r="AC1424">
        <v>0.6</v>
      </c>
      <c r="AD1424">
        <v>1</v>
      </c>
      <c r="AE1424">
        <v>1</v>
      </c>
      <c r="AF1424" t="s">
        <v>3887</v>
      </c>
      <c r="AG1424" t="s">
        <v>3894</v>
      </c>
      <c r="AH1424" t="s">
        <v>74</v>
      </c>
      <c r="AI1424" t="s">
        <v>58</v>
      </c>
      <c r="AJ1424" t="s">
        <v>59</v>
      </c>
      <c r="AK1424" t="s">
        <v>58</v>
      </c>
      <c r="AL1424" t="s">
        <v>84</v>
      </c>
      <c r="AM1424" t="s">
        <v>90</v>
      </c>
    </row>
    <row r="1425" spans="1:39" x14ac:dyDescent="0.25">
      <c r="A1425" t="s">
        <v>9038</v>
      </c>
      <c r="B1425" t="s">
        <v>4250</v>
      </c>
      <c r="C1425" t="s">
        <v>42</v>
      </c>
      <c r="D1425" t="s">
        <v>4251</v>
      </c>
      <c r="E1425" t="s">
        <v>44</v>
      </c>
      <c r="F1425" s="1">
        <v>0.05</v>
      </c>
      <c r="G1425" t="s">
        <v>8901</v>
      </c>
      <c r="H1425">
        <v>3</v>
      </c>
      <c r="I1425" t="s">
        <v>4253</v>
      </c>
      <c r="J1425">
        <v>1800</v>
      </c>
      <c r="K1425">
        <v>259200</v>
      </c>
      <c r="L1425" t="s">
        <v>8902</v>
      </c>
      <c r="O1425" t="s">
        <v>9041</v>
      </c>
      <c r="P1425" t="s">
        <v>4327</v>
      </c>
      <c r="Q1425" t="s">
        <v>4257</v>
      </c>
      <c r="R1425" t="s">
        <v>5488</v>
      </c>
      <c r="S1425" t="s">
        <v>8295</v>
      </c>
      <c r="T1425" t="s">
        <v>9042</v>
      </c>
      <c r="U1425" t="s">
        <v>9006</v>
      </c>
      <c r="X1425">
        <v>19</v>
      </c>
      <c r="Y1425" t="s">
        <v>4331</v>
      </c>
      <c r="Z1425" t="s">
        <v>4331</v>
      </c>
      <c r="AA1425" t="s">
        <v>4331</v>
      </c>
      <c r="AB1425">
        <v>1</v>
      </c>
      <c r="AC1425">
        <v>0.6</v>
      </c>
      <c r="AD1425">
        <v>1</v>
      </c>
      <c r="AE1425">
        <v>1</v>
      </c>
      <c r="AF1425" t="s">
        <v>3887</v>
      </c>
      <c r="AG1425" t="s">
        <v>3894</v>
      </c>
      <c r="AH1425" t="s">
        <v>74</v>
      </c>
      <c r="AI1425" t="s">
        <v>58</v>
      </c>
      <c r="AJ1425" t="s">
        <v>142</v>
      </c>
      <c r="AK1425" t="s">
        <v>58</v>
      </c>
      <c r="AL1425" t="s">
        <v>84</v>
      </c>
      <c r="AM1425" t="s">
        <v>90</v>
      </c>
    </row>
    <row r="1426" spans="1:39" x14ac:dyDescent="0.25">
      <c r="A1426" t="s">
        <v>9038</v>
      </c>
      <c r="B1426" t="s">
        <v>4250</v>
      </c>
      <c r="C1426" t="s">
        <v>42</v>
      </c>
      <c r="D1426" t="s">
        <v>4251</v>
      </c>
      <c r="E1426" t="s">
        <v>44</v>
      </c>
      <c r="F1426" s="1">
        <v>0.05</v>
      </c>
      <c r="G1426" t="s">
        <v>8901</v>
      </c>
      <c r="H1426">
        <v>3</v>
      </c>
      <c r="I1426" t="s">
        <v>4253</v>
      </c>
      <c r="J1426">
        <v>1800</v>
      </c>
      <c r="K1426">
        <v>259200</v>
      </c>
      <c r="L1426" t="s">
        <v>8902</v>
      </c>
      <c r="O1426" t="s">
        <v>9043</v>
      </c>
      <c r="P1426" t="s">
        <v>4271</v>
      </c>
      <c r="Q1426" t="s">
        <v>4257</v>
      </c>
      <c r="R1426" t="s">
        <v>5786</v>
      </c>
      <c r="S1426" t="s">
        <v>4726</v>
      </c>
      <c r="T1426" t="s">
        <v>6366</v>
      </c>
      <c r="U1426" t="s">
        <v>9006</v>
      </c>
      <c r="X1426">
        <v>15</v>
      </c>
      <c r="Y1426" t="s">
        <v>4275</v>
      </c>
      <c r="Z1426" t="s">
        <v>4275</v>
      </c>
      <c r="AA1426" t="s">
        <v>4275</v>
      </c>
      <c r="AB1426">
        <v>1</v>
      </c>
      <c r="AC1426">
        <v>0.6</v>
      </c>
      <c r="AD1426">
        <v>1</v>
      </c>
      <c r="AE1426">
        <v>1</v>
      </c>
      <c r="AF1426" t="s">
        <v>3887</v>
      </c>
      <c r="AG1426" t="s">
        <v>3894</v>
      </c>
      <c r="AH1426" t="s">
        <v>74</v>
      </c>
      <c r="AI1426" t="s">
        <v>58</v>
      </c>
      <c r="AJ1426" t="s">
        <v>59</v>
      </c>
      <c r="AK1426" t="s">
        <v>58</v>
      </c>
      <c r="AL1426" t="s">
        <v>84</v>
      </c>
      <c r="AM1426" t="s">
        <v>61</v>
      </c>
    </row>
    <row r="1427" spans="1:39" x14ac:dyDescent="0.25">
      <c r="A1427" t="s">
        <v>9044</v>
      </c>
      <c r="B1427" t="s">
        <v>4250</v>
      </c>
      <c r="C1427" t="s">
        <v>42</v>
      </c>
      <c r="D1427" t="s">
        <v>4251</v>
      </c>
      <c r="E1427" t="s">
        <v>44</v>
      </c>
      <c r="F1427" s="1">
        <v>0.05</v>
      </c>
      <c r="G1427" t="s">
        <v>8279</v>
      </c>
      <c r="H1427">
        <v>3</v>
      </c>
      <c r="I1427" t="s">
        <v>4253</v>
      </c>
      <c r="J1427">
        <v>1800</v>
      </c>
      <c r="K1427">
        <v>259200</v>
      </c>
      <c r="L1427" t="s">
        <v>8280</v>
      </c>
      <c r="O1427" t="s">
        <v>9045</v>
      </c>
      <c r="P1427" t="s">
        <v>4623</v>
      </c>
      <c r="Q1427" t="s">
        <v>4257</v>
      </c>
      <c r="R1427" t="s">
        <v>4649</v>
      </c>
      <c r="S1427" t="s">
        <v>4768</v>
      </c>
      <c r="T1427" t="s">
        <v>5812</v>
      </c>
      <c r="U1427" t="s">
        <v>9006</v>
      </c>
      <c r="X1427">
        <v>10</v>
      </c>
      <c r="Y1427" t="s">
        <v>4627</v>
      </c>
      <c r="Z1427" t="s">
        <v>4627</v>
      </c>
      <c r="AA1427" t="s">
        <v>4627</v>
      </c>
      <c r="AB1427">
        <v>1</v>
      </c>
      <c r="AC1427">
        <v>0.9</v>
      </c>
      <c r="AD1427">
        <v>1</v>
      </c>
      <c r="AE1427">
        <v>6</v>
      </c>
      <c r="AF1427" t="s">
        <v>4130</v>
      </c>
      <c r="AG1427" t="s">
        <v>4147</v>
      </c>
      <c r="AH1427" t="s">
        <v>67</v>
      </c>
      <c r="AI1427" t="s">
        <v>58</v>
      </c>
      <c r="AJ1427" t="s">
        <v>59</v>
      </c>
      <c r="AK1427" t="s">
        <v>58</v>
      </c>
      <c r="AL1427" t="s">
        <v>84</v>
      </c>
      <c r="AM1427" t="s">
        <v>61</v>
      </c>
    </row>
    <row r="1428" spans="1:39" x14ac:dyDescent="0.25">
      <c r="A1428" t="s">
        <v>9044</v>
      </c>
      <c r="B1428" t="s">
        <v>4250</v>
      </c>
      <c r="C1428" t="s">
        <v>42</v>
      </c>
      <c r="D1428" t="s">
        <v>4251</v>
      </c>
      <c r="E1428" t="s">
        <v>44</v>
      </c>
      <c r="F1428" s="1">
        <v>0.05</v>
      </c>
      <c r="G1428" t="s">
        <v>8279</v>
      </c>
      <c r="H1428">
        <v>3</v>
      </c>
      <c r="I1428" t="s">
        <v>4253</v>
      </c>
      <c r="J1428">
        <v>1800</v>
      </c>
      <c r="K1428">
        <v>259200</v>
      </c>
      <c r="L1428" t="s">
        <v>8280</v>
      </c>
      <c r="O1428" t="s">
        <v>9046</v>
      </c>
      <c r="P1428" t="s">
        <v>4338</v>
      </c>
      <c r="Q1428" t="s">
        <v>4257</v>
      </c>
      <c r="R1428" t="s">
        <v>5894</v>
      </c>
      <c r="S1428" t="s">
        <v>9047</v>
      </c>
      <c r="T1428" t="s">
        <v>9048</v>
      </c>
      <c r="U1428" t="s">
        <v>9006</v>
      </c>
      <c r="X1428">
        <v>289</v>
      </c>
      <c r="Y1428" t="s">
        <v>4342</v>
      </c>
      <c r="Z1428" t="s">
        <v>4342</v>
      </c>
      <c r="AA1428" t="s">
        <v>4342</v>
      </c>
      <c r="AB1428">
        <v>1</v>
      </c>
      <c r="AC1428">
        <v>0.9</v>
      </c>
      <c r="AD1428">
        <v>1</v>
      </c>
      <c r="AE1428">
        <v>6</v>
      </c>
      <c r="AF1428" t="s">
        <v>4130</v>
      </c>
      <c r="AG1428" t="s">
        <v>4147</v>
      </c>
      <c r="AH1428" t="s">
        <v>74</v>
      </c>
      <c r="AI1428" t="s">
        <v>58</v>
      </c>
      <c r="AJ1428" t="s">
        <v>59</v>
      </c>
      <c r="AK1428" t="s">
        <v>58</v>
      </c>
      <c r="AL1428" t="s">
        <v>84</v>
      </c>
      <c r="AM1428" t="s">
        <v>61</v>
      </c>
    </row>
    <row r="1429" spans="1:39" x14ac:dyDescent="0.25">
      <c r="A1429" t="s">
        <v>9044</v>
      </c>
      <c r="B1429" t="s">
        <v>4250</v>
      </c>
      <c r="C1429" t="s">
        <v>42</v>
      </c>
      <c r="D1429" t="s">
        <v>4251</v>
      </c>
      <c r="E1429" t="s">
        <v>44</v>
      </c>
      <c r="F1429" s="1">
        <v>0.05</v>
      </c>
      <c r="G1429" t="s">
        <v>8279</v>
      </c>
      <c r="H1429">
        <v>3</v>
      </c>
      <c r="I1429" t="s">
        <v>4253</v>
      </c>
      <c r="J1429">
        <v>1800</v>
      </c>
      <c r="K1429">
        <v>259200</v>
      </c>
      <c r="L1429" t="s">
        <v>8280</v>
      </c>
      <c r="O1429" t="s">
        <v>9049</v>
      </c>
      <c r="P1429" t="s">
        <v>4570</v>
      </c>
      <c r="Q1429" t="s">
        <v>4257</v>
      </c>
      <c r="R1429" t="s">
        <v>7479</v>
      </c>
      <c r="S1429" t="s">
        <v>9050</v>
      </c>
      <c r="T1429" t="s">
        <v>9051</v>
      </c>
      <c r="U1429" t="s">
        <v>9006</v>
      </c>
      <c r="X1429">
        <v>44</v>
      </c>
      <c r="Y1429" t="s">
        <v>4575</v>
      </c>
      <c r="Z1429" t="s">
        <v>4575</v>
      </c>
      <c r="AA1429" t="s">
        <v>4575</v>
      </c>
      <c r="AB1429">
        <v>1</v>
      </c>
      <c r="AC1429">
        <v>0.9</v>
      </c>
      <c r="AD1429">
        <v>1</v>
      </c>
      <c r="AE1429">
        <v>6</v>
      </c>
      <c r="AF1429" t="s">
        <v>4130</v>
      </c>
      <c r="AG1429" t="s">
        <v>4147</v>
      </c>
      <c r="AH1429" t="s">
        <v>74</v>
      </c>
      <c r="AI1429" t="s">
        <v>58</v>
      </c>
      <c r="AJ1429" t="s">
        <v>68</v>
      </c>
      <c r="AK1429" t="s">
        <v>58</v>
      </c>
      <c r="AL1429" t="s">
        <v>84</v>
      </c>
      <c r="AM1429" t="s">
        <v>61</v>
      </c>
    </row>
    <row r="1430" spans="1:39" x14ac:dyDescent="0.25">
      <c r="A1430" t="s">
        <v>9052</v>
      </c>
      <c r="B1430" t="s">
        <v>4250</v>
      </c>
      <c r="C1430" t="s">
        <v>42</v>
      </c>
      <c r="D1430" t="s">
        <v>4251</v>
      </c>
      <c r="E1430" t="s">
        <v>44</v>
      </c>
      <c r="F1430" s="1">
        <v>0.05</v>
      </c>
      <c r="G1430" t="s">
        <v>8901</v>
      </c>
      <c r="H1430">
        <v>3</v>
      </c>
      <c r="I1430" t="s">
        <v>4253</v>
      </c>
      <c r="J1430">
        <v>1800</v>
      </c>
      <c r="K1430">
        <v>259200</v>
      </c>
      <c r="L1430" t="s">
        <v>8902</v>
      </c>
      <c r="O1430" t="s">
        <v>9053</v>
      </c>
      <c r="P1430" t="s">
        <v>4363</v>
      </c>
      <c r="Q1430" t="s">
        <v>4257</v>
      </c>
      <c r="R1430" t="s">
        <v>4759</v>
      </c>
      <c r="S1430" t="s">
        <v>9054</v>
      </c>
      <c r="T1430" t="s">
        <v>9055</v>
      </c>
      <c r="U1430" t="s">
        <v>9006</v>
      </c>
      <c r="X1430">
        <v>542</v>
      </c>
      <c r="Y1430" t="s">
        <v>4367</v>
      </c>
      <c r="Z1430" t="s">
        <v>4367</v>
      </c>
      <c r="AA1430" t="s">
        <v>4367</v>
      </c>
      <c r="AB1430">
        <v>1</v>
      </c>
      <c r="AC1430">
        <v>0.6</v>
      </c>
      <c r="AD1430">
        <v>0</v>
      </c>
      <c r="AE1430">
        <v>2</v>
      </c>
      <c r="AF1430" t="s">
        <v>3887</v>
      </c>
      <c r="AG1430" t="s">
        <v>3901</v>
      </c>
      <c r="AH1430" t="s">
        <v>67</v>
      </c>
      <c r="AI1430" t="s">
        <v>58</v>
      </c>
      <c r="AJ1430" t="s">
        <v>142</v>
      </c>
      <c r="AK1430" t="s">
        <v>58</v>
      </c>
      <c r="AL1430" t="s">
        <v>84</v>
      </c>
      <c r="AM1430" t="s">
        <v>61</v>
      </c>
    </row>
    <row r="1431" spans="1:39" x14ac:dyDescent="0.25">
      <c r="A1431" t="s">
        <v>9052</v>
      </c>
      <c r="B1431" t="s">
        <v>4250</v>
      </c>
      <c r="C1431" t="s">
        <v>42</v>
      </c>
      <c r="D1431" t="s">
        <v>4251</v>
      </c>
      <c r="E1431" t="s">
        <v>44</v>
      </c>
      <c r="F1431" s="1">
        <v>0.05</v>
      </c>
      <c r="G1431" t="s">
        <v>8901</v>
      </c>
      <c r="H1431">
        <v>3</v>
      </c>
      <c r="I1431" t="s">
        <v>4253</v>
      </c>
      <c r="J1431">
        <v>1800</v>
      </c>
      <c r="K1431">
        <v>259200</v>
      </c>
      <c r="L1431" t="s">
        <v>8902</v>
      </c>
      <c r="O1431" t="s">
        <v>9056</v>
      </c>
      <c r="P1431" t="s">
        <v>4338</v>
      </c>
      <c r="Q1431" t="s">
        <v>4257</v>
      </c>
      <c r="R1431" t="s">
        <v>6426</v>
      </c>
      <c r="S1431" t="s">
        <v>6289</v>
      </c>
      <c r="T1431" t="s">
        <v>9057</v>
      </c>
      <c r="U1431" t="s">
        <v>9058</v>
      </c>
      <c r="X1431">
        <v>316</v>
      </c>
      <c r="Y1431" t="s">
        <v>4342</v>
      </c>
      <c r="Z1431" t="s">
        <v>4342</v>
      </c>
      <c r="AA1431" t="s">
        <v>4342</v>
      </c>
      <c r="AB1431">
        <v>1</v>
      </c>
      <c r="AC1431">
        <v>0.6</v>
      </c>
      <c r="AD1431">
        <v>0</v>
      </c>
      <c r="AE1431">
        <v>2</v>
      </c>
      <c r="AF1431" t="s">
        <v>3887</v>
      </c>
      <c r="AG1431" t="s">
        <v>3901</v>
      </c>
      <c r="AH1431" t="s">
        <v>74</v>
      </c>
      <c r="AI1431" t="s">
        <v>58</v>
      </c>
      <c r="AJ1431" t="s">
        <v>142</v>
      </c>
      <c r="AK1431" t="s">
        <v>58</v>
      </c>
      <c r="AL1431" t="s">
        <v>84</v>
      </c>
      <c r="AM1431" t="s">
        <v>61</v>
      </c>
    </row>
    <row r="1432" spans="1:39" x14ac:dyDescent="0.25">
      <c r="A1432" t="s">
        <v>9052</v>
      </c>
      <c r="B1432" t="s">
        <v>4250</v>
      </c>
      <c r="C1432" t="s">
        <v>42</v>
      </c>
      <c r="D1432" t="s">
        <v>4251</v>
      </c>
      <c r="E1432" t="s">
        <v>44</v>
      </c>
      <c r="F1432" s="1">
        <v>0.05</v>
      </c>
      <c r="G1432" t="s">
        <v>8901</v>
      </c>
      <c r="H1432">
        <v>3</v>
      </c>
      <c r="I1432" t="s">
        <v>4253</v>
      </c>
      <c r="J1432">
        <v>1800</v>
      </c>
      <c r="K1432">
        <v>259200</v>
      </c>
      <c r="L1432" t="s">
        <v>8902</v>
      </c>
      <c r="O1432" t="s">
        <v>9059</v>
      </c>
      <c r="P1432" t="s">
        <v>4898</v>
      </c>
      <c r="Q1432" t="s">
        <v>4257</v>
      </c>
      <c r="R1432" t="s">
        <v>9060</v>
      </c>
      <c r="S1432" t="s">
        <v>9061</v>
      </c>
      <c r="T1432" t="s">
        <v>9062</v>
      </c>
      <c r="U1432" t="s">
        <v>9058</v>
      </c>
      <c r="X1432">
        <v>48</v>
      </c>
      <c r="Y1432" t="s">
        <v>4454</v>
      </c>
      <c r="Z1432" t="s">
        <v>4454</v>
      </c>
      <c r="AA1432" t="s">
        <v>4454</v>
      </c>
      <c r="AB1432">
        <v>1</v>
      </c>
      <c r="AC1432">
        <v>0.6</v>
      </c>
      <c r="AD1432">
        <v>0</v>
      </c>
      <c r="AE1432">
        <v>2</v>
      </c>
      <c r="AF1432" t="s">
        <v>3887</v>
      </c>
      <c r="AG1432" t="s">
        <v>3901</v>
      </c>
      <c r="AH1432" t="s">
        <v>74</v>
      </c>
      <c r="AI1432" t="s">
        <v>58</v>
      </c>
      <c r="AJ1432" t="s">
        <v>142</v>
      </c>
      <c r="AK1432" t="s">
        <v>58</v>
      </c>
      <c r="AL1432" t="s">
        <v>60</v>
      </c>
      <c r="AM1432" t="s">
        <v>61</v>
      </c>
    </row>
    <row r="1433" spans="1:39" x14ac:dyDescent="0.25">
      <c r="A1433" t="s">
        <v>9063</v>
      </c>
      <c r="B1433" t="s">
        <v>4250</v>
      </c>
      <c r="C1433" t="s">
        <v>42</v>
      </c>
      <c r="D1433" t="s">
        <v>4251</v>
      </c>
      <c r="E1433" t="s">
        <v>44</v>
      </c>
      <c r="F1433" s="1">
        <v>0.05</v>
      </c>
      <c r="G1433" t="s">
        <v>8901</v>
      </c>
      <c r="H1433">
        <v>3</v>
      </c>
      <c r="I1433" t="s">
        <v>4253</v>
      </c>
      <c r="J1433">
        <v>1800</v>
      </c>
      <c r="K1433">
        <v>259200</v>
      </c>
      <c r="L1433" t="s">
        <v>8902</v>
      </c>
      <c r="O1433" t="s">
        <v>9064</v>
      </c>
      <c r="P1433" t="s">
        <v>4570</v>
      </c>
      <c r="Q1433" t="s">
        <v>4257</v>
      </c>
      <c r="R1433" t="s">
        <v>7212</v>
      </c>
      <c r="S1433" t="s">
        <v>4727</v>
      </c>
      <c r="T1433" t="s">
        <v>4728</v>
      </c>
      <c r="U1433" t="s">
        <v>9058</v>
      </c>
      <c r="X1433">
        <v>31</v>
      </c>
      <c r="Y1433" t="s">
        <v>4575</v>
      </c>
      <c r="Z1433" t="s">
        <v>4575</v>
      </c>
      <c r="AA1433" t="s">
        <v>4575</v>
      </c>
      <c r="AB1433">
        <v>1</v>
      </c>
      <c r="AC1433">
        <v>0.6</v>
      </c>
      <c r="AD1433">
        <v>1</v>
      </c>
      <c r="AE1433">
        <v>5</v>
      </c>
      <c r="AF1433" t="s">
        <v>3613</v>
      </c>
      <c r="AG1433" t="s">
        <v>3630</v>
      </c>
      <c r="AH1433" t="s">
        <v>74</v>
      </c>
      <c r="AI1433" t="s">
        <v>58</v>
      </c>
      <c r="AJ1433" t="s">
        <v>68</v>
      </c>
      <c r="AK1433" t="s">
        <v>58</v>
      </c>
      <c r="AL1433" t="s">
        <v>84</v>
      </c>
      <c r="AM1433" t="s">
        <v>61</v>
      </c>
    </row>
    <row r="1434" spans="1:39" x14ac:dyDescent="0.25">
      <c r="A1434" t="s">
        <v>9063</v>
      </c>
      <c r="B1434" t="s">
        <v>4250</v>
      </c>
      <c r="C1434" t="s">
        <v>42</v>
      </c>
      <c r="D1434" t="s">
        <v>4251</v>
      </c>
      <c r="E1434" t="s">
        <v>44</v>
      </c>
      <c r="F1434" s="1">
        <v>0.05</v>
      </c>
      <c r="G1434" t="s">
        <v>8901</v>
      </c>
      <c r="H1434">
        <v>3</v>
      </c>
      <c r="I1434" t="s">
        <v>4253</v>
      </c>
      <c r="J1434">
        <v>1800</v>
      </c>
      <c r="K1434">
        <v>259200</v>
      </c>
      <c r="L1434" t="s">
        <v>8902</v>
      </c>
      <c r="O1434" t="s">
        <v>9065</v>
      </c>
      <c r="P1434" t="s">
        <v>4307</v>
      </c>
      <c r="Q1434" t="s">
        <v>4257</v>
      </c>
      <c r="R1434" t="s">
        <v>7407</v>
      </c>
      <c r="S1434" t="s">
        <v>4446</v>
      </c>
      <c r="T1434" t="s">
        <v>4447</v>
      </c>
      <c r="U1434" t="s">
        <v>9058</v>
      </c>
      <c r="X1434">
        <v>53</v>
      </c>
      <c r="Y1434" t="s">
        <v>4311</v>
      </c>
      <c r="Z1434" t="s">
        <v>4311</v>
      </c>
      <c r="AA1434" t="s">
        <v>4311</v>
      </c>
      <c r="AB1434">
        <v>1</v>
      </c>
      <c r="AC1434">
        <v>0.6</v>
      </c>
      <c r="AD1434">
        <v>1</v>
      </c>
      <c r="AE1434">
        <v>5</v>
      </c>
      <c r="AF1434" t="s">
        <v>3613</v>
      </c>
      <c r="AG1434" t="s">
        <v>3630</v>
      </c>
      <c r="AH1434" t="s">
        <v>1861</v>
      </c>
      <c r="AI1434" t="s">
        <v>58</v>
      </c>
      <c r="AJ1434" t="s">
        <v>68</v>
      </c>
      <c r="AK1434" t="s">
        <v>58</v>
      </c>
      <c r="AL1434" t="s">
        <v>60</v>
      </c>
      <c r="AM1434" t="s">
        <v>61</v>
      </c>
    </row>
    <row r="1435" spans="1:39" x14ac:dyDescent="0.25">
      <c r="A1435" t="s">
        <v>9063</v>
      </c>
      <c r="B1435" t="s">
        <v>4250</v>
      </c>
      <c r="C1435" t="s">
        <v>42</v>
      </c>
      <c r="D1435" t="s">
        <v>4251</v>
      </c>
      <c r="E1435" t="s">
        <v>44</v>
      </c>
      <c r="F1435" s="1">
        <v>0.05</v>
      </c>
      <c r="G1435" t="s">
        <v>8901</v>
      </c>
      <c r="H1435">
        <v>3</v>
      </c>
      <c r="I1435" t="s">
        <v>4253</v>
      </c>
      <c r="J1435">
        <v>1800</v>
      </c>
      <c r="K1435">
        <v>259200</v>
      </c>
      <c r="L1435" t="s">
        <v>8902</v>
      </c>
      <c r="O1435" t="s">
        <v>9066</v>
      </c>
      <c r="P1435" t="s">
        <v>4623</v>
      </c>
      <c r="Q1435" t="s">
        <v>4257</v>
      </c>
      <c r="R1435" t="s">
        <v>8511</v>
      </c>
      <c r="S1435" t="s">
        <v>6001</v>
      </c>
      <c r="T1435" t="s">
        <v>9067</v>
      </c>
      <c r="U1435" t="s">
        <v>9058</v>
      </c>
      <c r="X1435">
        <v>10</v>
      </c>
      <c r="Y1435" t="s">
        <v>4627</v>
      </c>
      <c r="Z1435" t="s">
        <v>4627</v>
      </c>
      <c r="AA1435" t="s">
        <v>4627</v>
      </c>
      <c r="AB1435">
        <v>1</v>
      </c>
      <c r="AC1435">
        <v>0.6</v>
      </c>
      <c r="AD1435">
        <v>1</v>
      </c>
      <c r="AE1435">
        <v>5</v>
      </c>
      <c r="AF1435" t="s">
        <v>3613</v>
      </c>
      <c r="AG1435" t="s">
        <v>3630</v>
      </c>
      <c r="AH1435" t="s">
        <v>67</v>
      </c>
      <c r="AI1435" t="s">
        <v>58</v>
      </c>
      <c r="AJ1435" t="s">
        <v>59</v>
      </c>
      <c r="AK1435" t="s">
        <v>58</v>
      </c>
      <c r="AL1435" t="s">
        <v>84</v>
      </c>
      <c r="AM1435" t="s">
        <v>61</v>
      </c>
    </row>
    <row r="1436" spans="1:39" x14ac:dyDescent="0.25">
      <c r="A1436" t="s">
        <v>9068</v>
      </c>
      <c r="B1436" t="s">
        <v>4250</v>
      </c>
      <c r="C1436" t="s">
        <v>42</v>
      </c>
      <c r="D1436" t="s">
        <v>4251</v>
      </c>
      <c r="E1436" t="s">
        <v>44</v>
      </c>
      <c r="F1436" s="1">
        <v>0.05</v>
      </c>
      <c r="G1436" t="s">
        <v>9069</v>
      </c>
      <c r="H1436">
        <v>3</v>
      </c>
      <c r="I1436" t="s">
        <v>4253</v>
      </c>
      <c r="J1436">
        <v>1800</v>
      </c>
      <c r="K1436">
        <v>259200</v>
      </c>
      <c r="L1436" t="s">
        <v>9070</v>
      </c>
      <c r="O1436" t="s">
        <v>9071</v>
      </c>
      <c r="P1436" t="s">
        <v>4363</v>
      </c>
      <c r="Q1436" t="s">
        <v>4257</v>
      </c>
      <c r="R1436" t="s">
        <v>6494</v>
      </c>
      <c r="S1436" t="s">
        <v>9072</v>
      </c>
      <c r="T1436" t="s">
        <v>9073</v>
      </c>
      <c r="U1436" t="s">
        <v>9058</v>
      </c>
      <c r="X1436">
        <v>283</v>
      </c>
      <c r="Y1436" t="s">
        <v>4367</v>
      </c>
      <c r="Z1436" t="s">
        <v>4367</v>
      </c>
      <c r="AA1436" t="s">
        <v>4367</v>
      </c>
      <c r="AB1436">
        <v>1</v>
      </c>
      <c r="AC1436">
        <v>0.9</v>
      </c>
      <c r="AD1436">
        <v>1</v>
      </c>
      <c r="AE1436">
        <v>7</v>
      </c>
      <c r="AF1436" t="s">
        <v>4130</v>
      </c>
      <c r="AG1436" t="s">
        <v>4148</v>
      </c>
      <c r="AH1436" t="s">
        <v>67</v>
      </c>
      <c r="AI1436" t="s">
        <v>58</v>
      </c>
      <c r="AJ1436" t="s">
        <v>68</v>
      </c>
      <c r="AK1436" t="s">
        <v>58</v>
      </c>
      <c r="AL1436" t="s">
        <v>84</v>
      </c>
      <c r="AM1436" t="s">
        <v>61</v>
      </c>
    </row>
    <row r="1437" spans="1:39" x14ac:dyDescent="0.25">
      <c r="A1437" t="s">
        <v>9068</v>
      </c>
      <c r="B1437" t="s">
        <v>4250</v>
      </c>
      <c r="C1437" t="s">
        <v>42</v>
      </c>
      <c r="D1437" t="s">
        <v>4251</v>
      </c>
      <c r="E1437" t="s">
        <v>44</v>
      </c>
      <c r="F1437" s="1">
        <v>0.05</v>
      </c>
      <c r="G1437" t="s">
        <v>9069</v>
      </c>
      <c r="H1437">
        <v>3</v>
      </c>
      <c r="I1437" t="s">
        <v>4253</v>
      </c>
      <c r="J1437">
        <v>1800</v>
      </c>
      <c r="K1437">
        <v>259200</v>
      </c>
      <c r="L1437" t="s">
        <v>9070</v>
      </c>
      <c r="O1437" t="s">
        <v>9074</v>
      </c>
      <c r="P1437" t="s">
        <v>4344</v>
      </c>
      <c r="Q1437" t="s">
        <v>4257</v>
      </c>
      <c r="R1437" t="s">
        <v>5842</v>
      </c>
      <c r="S1437" t="s">
        <v>7423</v>
      </c>
      <c r="T1437" t="s">
        <v>9075</v>
      </c>
      <c r="U1437" t="s">
        <v>9058</v>
      </c>
      <c r="X1437">
        <v>20</v>
      </c>
      <c r="Y1437" t="s">
        <v>4348</v>
      </c>
      <c r="Z1437" t="s">
        <v>4348</v>
      </c>
      <c r="AA1437" t="s">
        <v>4348</v>
      </c>
      <c r="AB1437">
        <v>1</v>
      </c>
      <c r="AC1437">
        <v>0.9</v>
      </c>
      <c r="AD1437">
        <v>1</v>
      </c>
      <c r="AE1437">
        <v>7</v>
      </c>
      <c r="AF1437" t="s">
        <v>4130</v>
      </c>
      <c r="AG1437" t="s">
        <v>4148</v>
      </c>
      <c r="AH1437" t="s">
        <v>74</v>
      </c>
      <c r="AI1437" t="s">
        <v>58</v>
      </c>
      <c r="AJ1437" t="s">
        <v>75</v>
      </c>
      <c r="AK1437" t="s">
        <v>58</v>
      </c>
      <c r="AL1437" t="s">
        <v>60</v>
      </c>
      <c r="AM1437" t="s">
        <v>61</v>
      </c>
    </row>
    <row r="1438" spans="1:39" x14ac:dyDescent="0.25">
      <c r="A1438" t="s">
        <v>9068</v>
      </c>
      <c r="B1438" t="s">
        <v>4250</v>
      </c>
      <c r="C1438" t="s">
        <v>42</v>
      </c>
      <c r="D1438" t="s">
        <v>4251</v>
      </c>
      <c r="E1438" t="s">
        <v>44</v>
      </c>
      <c r="F1438" s="1">
        <v>0.05</v>
      </c>
      <c r="G1438" t="s">
        <v>9069</v>
      </c>
      <c r="H1438">
        <v>3</v>
      </c>
      <c r="I1438" t="s">
        <v>4253</v>
      </c>
      <c r="J1438">
        <v>1800</v>
      </c>
      <c r="K1438">
        <v>259200</v>
      </c>
      <c r="L1438" t="s">
        <v>9070</v>
      </c>
      <c r="O1438" t="s">
        <v>9076</v>
      </c>
      <c r="P1438" t="s">
        <v>5196</v>
      </c>
      <c r="Q1438" t="s">
        <v>4257</v>
      </c>
      <c r="R1438" t="s">
        <v>5198</v>
      </c>
      <c r="S1438" t="s">
        <v>6788</v>
      </c>
      <c r="T1438" t="s">
        <v>6961</v>
      </c>
      <c r="U1438" t="s">
        <v>9058</v>
      </c>
      <c r="X1438">
        <v>38</v>
      </c>
      <c r="Y1438" t="s">
        <v>5200</v>
      </c>
      <c r="Z1438" t="s">
        <v>5200</v>
      </c>
      <c r="AA1438" t="s">
        <v>5200</v>
      </c>
      <c r="AB1438">
        <v>1</v>
      </c>
      <c r="AC1438">
        <v>0.9</v>
      </c>
      <c r="AD1438">
        <v>1</v>
      </c>
      <c r="AE1438">
        <v>7</v>
      </c>
      <c r="AF1438" t="s">
        <v>4130</v>
      </c>
      <c r="AG1438" t="s">
        <v>4148</v>
      </c>
      <c r="AH1438" t="s">
        <v>67</v>
      </c>
      <c r="AI1438" t="s">
        <v>58</v>
      </c>
      <c r="AJ1438" t="s">
        <v>68</v>
      </c>
      <c r="AK1438" t="s">
        <v>58</v>
      </c>
      <c r="AL1438" t="s">
        <v>84</v>
      </c>
      <c r="AM1438" t="s">
        <v>90</v>
      </c>
    </row>
    <row r="1439" spans="1:39" x14ac:dyDescent="0.25">
      <c r="A1439" t="s">
        <v>9077</v>
      </c>
      <c r="B1439" t="s">
        <v>4250</v>
      </c>
      <c r="C1439" t="s">
        <v>42</v>
      </c>
      <c r="D1439" t="s">
        <v>4251</v>
      </c>
      <c r="E1439" t="s">
        <v>44</v>
      </c>
      <c r="F1439" s="1">
        <v>0.05</v>
      </c>
      <c r="G1439" t="s">
        <v>8279</v>
      </c>
      <c r="H1439">
        <v>4</v>
      </c>
      <c r="I1439" t="s">
        <v>4253</v>
      </c>
      <c r="J1439">
        <v>1800</v>
      </c>
      <c r="K1439">
        <v>259200</v>
      </c>
      <c r="L1439" t="s">
        <v>9078</v>
      </c>
      <c r="O1439" t="s">
        <v>9079</v>
      </c>
      <c r="P1439" t="s">
        <v>4321</v>
      </c>
      <c r="Q1439" t="s">
        <v>4257</v>
      </c>
      <c r="R1439" t="s">
        <v>4323</v>
      </c>
      <c r="S1439" t="s">
        <v>5197</v>
      </c>
      <c r="T1439" t="s">
        <v>8529</v>
      </c>
      <c r="U1439" t="s">
        <v>9058</v>
      </c>
      <c r="X1439">
        <v>131</v>
      </c>
      <c r="Y1439" t="s">
        <v>4325</v>
      </c>
      <c r="Z1439" t="s">
        <v>4325</v>
      </c>
      <c r="AA1439" t="s">
        <v>4325</v>
      </c>
      <c r="AB1439">
        <v>1</v>
      </c>
      <c r="AC1439">
        <v>0.9</v>
      </c>
      <c r="AD1439">
        <v>1</v>
      </c>
      <c r="AE1439">
        <v>8</v>
      </c>
      <c r="AF1439" t="s">
        <v>4130</v>
      </c>
      <c r="AG1439" t="s">
        <v>4149</v>
      </c>
      <c r="AH1439" t="s">
        <v>74</v>
      </c>
      <c r="AI1439" t="s">
        <v>58</v>
      </c>
      <c r="AJ1439" t="s">
        <v>68</v>
      </c>
      <c r="AK1439" t="s">
        <v>58</v>
      </c>
      <c r="AL1439" t="s">
        <v>84</v>
      </c>
      <c r="AM1439" t="s">
        <v>61</v>
      </c>
    </row>
    <row r="1440" spans="1:39" x14ac:dyDescent="0.25">
      <c r="A1440" t="s">
        <v>9077</v>
      </c>
      <c r="B1440" t="s">
        <v>4250</v>
      </c>
      <c r="C1440" t="s">
        <v>42</v>
      </c>
      <c r="D1440" t="s">
        <v>4251</v>
      </c>
      <c r="E1440" t="s">
        <v>44</v>
      </c>
      <c r="F1440" s="1">
        <v>0.05</v>
      </c>
      <c r="G1440" t="s">
        <v>8279</v>
      </c>
      <c r="H1440">
        <v>4</v>
      </c>
      <c r="I1440" t="s">
        <v>4253</v>
      </c>
      <c r="J1440">
        <v>1800</v>
      </c>
      <c r="K1440">
        <v>259200</v>
      </c>
      <c r="L1440" t="s">
        <v>9078</v>
      </c>
      <c r="O1440" t="s">
        <v>9080</v>
      </c>
      <c r="P1440" t="s">
        <v>4781</v>
      </c>
      <c r="Q1440" t="s">
        <v>4257</v>
      </c>
      <c r="R1440" t="s">
        <v>9081</v>
      </c>
      <c r="S1440" t="s">
        <v>9082</v>
      </c>
      <c r="T1440" t="s">
        <v>9083</v>
      </c>
      <c r="U1440" t="s">
        <v>8944</v>
      </c>
      <c r="X1440">
        <v>18</v>
      </c>
      <c r="Y1440" t="s">
        <v>4785</v>
      </c>
      <c r="Z1440" t="s">
        <v>4785</v>
      </c>
      <c r="AA1440" t="s">
        <v>4785</v>
      </c>
      <c r="AB1440">
        <v>1</v>
      </c>
      <c r="AC1440">
        <v>0.9</v>
      </c>
      <c r="AD1440">
        <v>1</v>
      </c>
      <c r="AE1440">
        <v>8</v>
      </c>
      <c r="AF1440" t="s">
        <v>4130</v>
      </c>
      <c r="AG1440" t="s">
        <v>4149</v>
      </c>
      <c r="AH1440" t="s">
        <v>67</v>
      </c>
      <c r="AI1440" t="s">
        <v>58</v>
      </c>
      <c r="AJ1440" t="s">
        <v>142</v>
      </c>
      <c r="AK1440" t="s">
        <v>58</v>
      </c>
      <c r="AL1440" t="s">
        <v>84</v>
      </c>
      <c r="AM1440" t="s">
        <v>61</v>
      </c>
    </row>
    <row r="1441" spans="1:39" x14ac:dyDescent="0.25">
      <c r="A1441" t="s">
        <v>9077</v>
      </c>
      <c r="B1441" t="s">
        <v>4250</v>
      </c>
      <c r="C1441" t="s">
        <v>42</v>
      </c>
      <c r="D1441" t="s">
        <v>4251</v>
      </c>
      <c r="E1441" t="s">
        <v>44</v>
      </c>
      <c r="F1441" s="1">
        <v>0.05</v>
      </c>
      <c r="G1441" t="s">
        <v>8279</v>
      </c>
      <c r="H1441">
        <v>4</v>
      </c>
      <c r="I1441" t="s">
        <v>4253</v>
      </c>
      <c r="J1441">
        <v>1800</v>
      </c>
      <c r="K1441">
        <v>259200</v>
      </c>
      <c r="L1441" t="s">
        <v>9078</v>
      </c>
      <c r="O1441" t="s">
        <v>9084</v>
      </c>
      <c r="P1441" t="s">
        <v>4286</v>
      </c>
      <c r="Q1441" t="s">
        <v>4257</v>
      </c>
      <c r="R1441" t="s">
        <v>4536</v>
      </c>
      <c r="S1441" t="s">
        <v>8063</v>
      </c>
      <c r="T1441" t="s">
        <v>9085</v>
      </c>
      <c r="U1441" t="s">
        <v>9058</v>
      </c>
      <c r="X1441">
        <v>14</v>
      </c>
      <c r="Y1441" t="s">
        <v>4290</v>
      </c>
      <c r="Z1441" t="s">
        <v>4290</v>
      </c>
      <c r="AA1441" t="s">
        <v>4290</v>
      </c>
      <c r="AB1441">
        <v>1</v>
      </c>
      <c r="AC1441">
        <v>0.9</v>
      </c>
      <c r="AD1441">
        <v>1</v>
      </c>
      <c r="AE1441">
        <v>8</v>
      </c>
      <c r="AF1441" t="s">
        <v>4130</v>
      </c>
      <c r="AG1441" t="s">
        <v>4149</v>
      </c>
      <c r="AH1441" t="s">
        <v>67</v>
      </c>
      <c r="AI1441" t="s">
        <v>58</v>
      </c>
      <c r="AJ1441" t="s">
        <v>68</v>
      </c>
      <c r="AK1441" t="s">
        <v>58</v>
      </c>
      <c r="AL1441" t="s">
        <v>84</v>
      </c>
      <c r="AM1441" t="s">
        <v>61</v>
      </c>
    </row>
    <row r="1442" spans="1:39" x14ac:dyDescent="0.25">
      <c r="A1442" t="s">
        <v>9086</v>
      </c>
      <c r="B1442" t="s">
        <v>4250</v>
      </c>
      <c r="C1442" t="s">
        <v>42</v>
      </c>
      <c r="D1442" t="s">
        <v>4251</v>
      </c>
      <c r="E1442" t="s">
        <v>44</v>
      </c>
      <c r="F1442" s="1">
        <v>0.05</v>
      </c>
      <c r="G1442" t="s">
        <v>9087</v>
      </c>
      <c r="H1442">
        <v>3</v>
      </c>
      <c r="I1442" t="s">
        <v>4253</v>
      </c>
      <c r="J1442">
        <v>1800</v>
      </c>
      <c r="K1442">
        <v>259200</v>
      </c>
      <c r="L1442" t="s">
        <v>9088</v>
      </c>
      <c r="O1442" t="s">
        <v>9089</v>
      </c>
      <c r="P1442" t="s">
        <v>4820</v>
      </c>
      <c r="Q1442" t="s">
        <v>4257</v>
      </c>
      <c r="R1442" t="s">
        <v>8503</v>
      </c>
      <c r="S1442" t="s">
        <v>6154</v>
      </c>
      <c r="T1442" t="s">
        <v>6327</v>
      </c>
      <c r="U1442" t="s">
        <v>9058</v>
      </c>
      <c r="X1442">
        <v>56</v>
      </c>
      <c r="Y1442" t="s">
        <v>4824</v>
      </c>
      <c r="Z1442" t="s">
        <v>4824</v>
      </c>
      <c r="AA1442" t="s">
        <v>4824</v>
      </c>
      <c r="AB1442">
        <v>1</v>
      </c>
      <c r="AC1442">
        <v>0.6</v>
      </c>
      <c r="AD1442">
        <v>1</v>
      </c>
      <c r="AE1442">
        <v>3</v>
      </c>
      <c r="AF1442" t="s">
        <v>3887</v>
      </c>
      <c r="AG1442" t="s">
        <v>3902</v>
      </c>
      <c r="AH1442" t="s">
        <v>74</v>
      </c>
      <c r="AI1442" t="s">
        <v>58</v>
      </c>
      <c r="AJ1442" t="s">
        <v>68</v>
      </c>
      <c r="AK1442" t="s">
        <v>58</v>
      </c>
      <c r="AL1442" t="s">
        <v>84</v>
      </c>
      <c r="AM1442" t="s">
        <v>90</v>
      </c>
    </row>
    <row r="1443" spans="1:39" x14ac:dyDescent="0.25">
      <c r="A1443" t="s">
        <v>9086</v>
      </c>
      <c r="B1443" t="s">
        <v>4250</v>
      </c>
      <c r="C1443" t="s">
        <v>42</v>
      </c>
      <c r="D1443" t="s">
        <v>4251</v>
      </c>
      <c r="E1443" t="s">
        <v>44</v>
      </c>
      <c r="F1443" s="1">
        <v>0.05</v>
      </c>
      <c r="G1443" t="s">
        <v>9087</v>
      </c>
      <c r="H1443">
        <v>3</v>
      </c>
      <c r="I1443" t="s">
        <v>4253</v>
      </c>
      <c r="J1443">
        <v>1800</v>
      </c>
      <c r="K1443">
        <v>259200</v>
      </c>
      <c r="L1443" t="s">
        <v>9088</v>
      </c>
      <c r="O1443" t="s">
        <v>9090</v>
      </c>
      <c r="P1443" t="s">
        <v>4280</v>
      </c>
      <c r="Q1443" t="s">
        <v>4257</v>
      </c>
      <c r="R1443" t="s">
        <v>5002</v>
      </c>
      <c r="S1443" t="s">
        <v>9091</v>
      </c>
      <c r="T1443" t="s">
        <v>9092</v>
      </c>
      <c r="U1443" t="s">
        <v>9093</v>
      </c>
      <c r="X1443">
        <v>34</v>
      </c>
      <c r="Y1443" t="s">
        <v>4284</v>
      </c>
      <c r="Z1443" t="s">
        <v>4284</v>
      </c>
      <c r="AA1443" t="s">
        <v>4284</v>
      </c>
      <c r="AB1443">
        <v>1</v>
      </c>
      <c r="AC1443">
        <v>0.6</v>
      </c>
      <c r="AD1443">
        <v>1</v>
      </c>
      <c r="AE1443">
        <v>3</v>
      </c>
      <c r="AF1443" t="s">
        <v>3887</v>
      </c>
      <c r="AG1443" t="s">
        <v>3902</v>
      </c>
      <c r="AH1443" t="s">
        <v>74</v>
      </c>
      <c r="AI1443" t="s">
        <v>58</v>
      </c>
      <c r="AJ1443" t="s">
        <v>59</v>
      </c>
      <c r="AK1443" t="s">
        <v>58</v>
      </c>
      <c r="AL1443" t="s">
        <v>84</v>
      </c>
      <c r="AM1443" t="s">
        <v>90</v>
      </c>
    </row>
    <row r="1444" spans="1:39" x14ac:dyDescent="0.25">
      <c r="A1444" t="s">
        <v>9086</v>
      </c>
      <c r="B1444" t="s">
        <v>4250</v>
      </c>
      <c r="C1444" t="s">
        <v>42</v>
      </c>
      <c r="D1444" t="s">
        <v>4251</v>
      </c>
      <c r="E1444" t="s">
        <v>44</v>
      </c>
      <c r="F1444" s="1">
        <v>0.05</v>
      </c>
      <c r="G1444" t="s">
        <v>9087</v>
      </c>
      <c r="H1444">
        <v>3</v>
      </c>
      <c r="I1444" t="s">
        <v>4253</v>
      </c>
      <c r="J1444">
        <v>1800</v>
      </c>
      <c r="K1444">
        <v>259200</v>
      </c>
      <c r="L1444" t="s">
        <v>9088</v>
      </c>
      <c r="O1444" t="s">
        <v>9094</v>
      </c>
      <c r="P1444" t="s">
        <v>4623</v>
      </c>
      <c r="Q1444" t="s">
        <v>4257</v>
      </c>
      <c r="R1444" t="s">
        <v>9036</v>
      </c>
      <c r="S1444" t="s">
        <v>9095</v>
      </c>
      <c r="T1444" t="s">
        <v>9096</v>
      </c>
      <c r="U1444" t="s">
        <v>9093</v>
      </c>
      <c r="X1444">
        <v>12</v>
      </c>
      <c r="Y1444" t="s">
        <v>4627</v>
      </c>
      <c r="Z1444" t="s">
        <v>4627</v>
      </c>
      <c r="AA1444" t="s">
        <v>4627</v>
      </c>
      <c r="AB1444">
        <v>1</v>
      </c>
      <c r="AC1444">
        <v>0.6</v>
      </c>
      <c r="AD1444">
        <v>1</v>
      </c>
      <c r="AE1444">
        <v>3</v>
      </c>
      <c r="AF1444" t="s">
        <v>3887</v>
      </c>
      <c r="AG1444" t="s">
        <v>3902</v>
      </c>
      <c r="AH1444" t="s">
        <v>67</v>
      </c>
      <c r="AI1444" t="s">
        <v>58</v>
      </c>
      <c r="AJ1444" t="s">
        <v>75</v>
      </c>
      <c r="AK1444" t="s">
        <v>58</v>
      </c>
      <c r="AL1444" t="s">
        <v>84</v>
      </c>
      <c r="AM1444" t="s">
        <v>61</v>
      </c>
    </row>
    <row r="1445" spans="1:39" x14ac:dyDescent="0.25">
      <c r="A1445" t="s">
        <v>9097</v>
      </c>
      <c r="B1445" t="s">
        <v>4250</v>
      </c>
      <c r="C1445" t="s">
        <v>42</v>
      </c>
      <c r="D1445" t="s">
        <v>4251</v>
      </c>
      <c r="E1445" t="s">
        <v>44</v>
      </c>
      <c r="F1445" s="1">
        <v>0.05</v>
      </c>
      <c r="G1445" t="s">
        <v>8901</v>
      </c>
      <c r="H1445">
        <v>5</v>
      </c>
      <c r="I1445" t="s">
        <v>4253</v>
      </c>
      <c r="J1445">
        <v>1800</v>
      </c>
      <c r="K1445">
        <v>259200</v>
      </c>
      <c r="L1445" t="s">
        <v>9098</v>
      </c>
      <c r="O1445" t="s">
        <v>9099</v>
      </c>
      <c r="P1445" t="s">
        <v>4781</v>
      </c>
      <c r="Q1445" t="s">
        <v>4257</v>
      </c>
      <c r="R1445" t="s">
        <v>9100</v>
      </c>
      <c r="S1445" t="s">
        <v>9101</v>
      </c>
      <c r="T1445" t="s">
        <v>9102</v>
      </c>
      <c r="U1445" t="s">
        <v>6114</v>
      </c>
      <c r="X1445">
        <v>29</v>
      </c>
      <c r="Y1445" t="s">
        <v>4785</v>
      </c>
      <c r="Z1445" t="s">
        <v>4785</v>
      </c>
      <c r="AA1445" t="s">
        <v>4785</v>
      </c>
      <c r="AB1445">
        <v>1</v>
      </c>
      <c r="AC1445">
        <v>0.6</v>
      </c>
      <c r="AD1445">
        <v>1</v>
      </c>
      <c r="AE1445">
        <v>6</v>
      </c>
      <c r="AF1445" t="s">
        <v>3613</v>
      </c>
      <c r="AG1445" t="s">
        <v>3631</v>
      </c>
      <c r="AH1445" t="s">
        <v>67</v>
      </c>
      <c r="AI1445" t="s">
        <v>58</v>
      </c>
      <c r="AJ1445" t="s">
        <v>142</v>
      </c>
      <c r="AK1445" t="s">
        <v>58</v>
      </c>
      <c r="AL1445" t="s">
        <v>84</v>
      </c>
      <c r="AM1445" t="s">
        <v>61</v>
      </c>
    </row>
    <row r="1446" spans="1:39" x14ac:dyDescent="0.25">
      <c r="A1446" t="s">
        <v>9097</v>
      </c>
      <c r="B1446" t="s">
        <v>4250</v>
      </c>
      <c r="C1446" t="s">
        <v>42</v>
      </c>
      <c r="D1446" t="s">
        <v>4251</v>
      </c>
      <c r="E1446" t="s">
        <v>44</v>
      </c>
      <c r="F1446" s="1">
        <v>0.05</v>
      </c>
      <c r="G1446" t="s">
        <v>8901</v>
      </c>
      <c r="H1446">
        <v>5</v>
      </c>
      <c r="I1446" t="s">
        <v>4253</v>
      </c>
      <c r="J1446">
        <v>1800</v>
      </c>
      <c r="K1446">
        <v>259200</v>
      </c>
      <c r="L1446" t="s">
        <v>9098</v>
      </c>
      <c r="O1446" t="s">
        <v>9103</v>
      </c>
      <c r="P1446" t="s">
        <v>4327</v>
      </c>
      <c r="Q1446" t="s">
        <v>4257</v>
      </c>
      <c r="R1446" t="s">
        <v>8189</v>
      </c>
      <c r="S1446" t="s">
        <v>9104</v>
      </c>
      <c r="T1446" t="s">
        <v>9105</v>
      </c>
      <c r="U1446" t="s">
        <v>9093</v>
      </c>
      <c r="X1446">
        <v>20</v>
      </c>
      <c r="Y1446" t="s">
        <v>4331</v>
      </c>
      <c r="Z1446" t="s">
        <v>4331</v>
      </c>
      <c r="AA1446" t="s">
        <v>4331</v>
      </c>
      <c r="AB1446">
        <v>1</v>
      </c>
      <c r="AC1446">
        <v>0.6</v>
      </c>
      <c r="AD1446">
        <v>1</v>
      </c>
      <c r="AE1446">
        <v>6</v>
      </c>
      <c r="AF1446" t="s">
        <v>3613</v>
      </c>
      <c r="AG1446" t="s">
        <v>3631</v>
      </c>
      <c r="AH1446" t="s">
        <v>74</v>
      </c>
      <c r="AI1446" t="s">
        <v>58</v>
      </c>
      <c r="AJ1446" t="s">
        <v>133</v>
      </c>
      <c r="AK1446" t="s">
        <v>58</v>
      </c>
      <c r="AL1446" t="s">
        <v>84</v>
      </c>
      <c r="AM1446" t="s">
        <v>90</v>
      </c>
    </row>
    <row r="1447" spans="1:39" x14ac:dyDescent="0.25">
      <c r="A1447" t="s">
        <v>9097</v>
      </c>
      <c r="B1447" t="s">
        <v>4250</v>
      </c>
      <c r="C1447" t="s">
        <v>42</v>
      </c>
      <c r="D1447" t="s">
        <v>4251</v>
      </c>
      <c r="E1447" t="s">
        <v>44</v>
      </c>
      <c r="F1447" s="1">
        <v>0.05</v>
      </c>
      <c r="G1447" t="s">
        <v>8901</v>
      </c>
      <c r="H1447">
        <v>5</v>
      </c>
      <c r="I1447" t="s">
        <v>4253</v>
      </c>
      <c r="J1447">
        <v>1800</v>
      </c>
      <c r="K1447">
        <v>259200</v>
      </c>
      <c r="L1447" t="s">
        <v>9098</v>
      </c>
      <c r="O1447" t="s">
        <v>9106</v>
      </c>
      <c r="P1447" t="s">
        <v>4300</v>
      </c>
      <c r="Q1447" t="s">
        <v>4257</v>
      </c>
      <c r="R1447" t="s">
        <v>5998</v>
      </c>
      <c r="S1447" t="s">
        <v>9107</v>
      </c>
      <c r="T1447" t="s">
        <v>9108</v>
      </c>
      <c r="U1447" t="s">
        <v>6114</v>
      </c>
      <c r="X1447">
        <v>56</v>
      </c>
      <c r="Y1447" t="s">
        <v>4305</v>
      </c>
      <c r="Z1447" t="s">
        <v>4305</v>
      </c>
      <c r="AA1447" t="s">
        <v>4305</v>
      </c>
      <c r="AB1447">
        <v>1</v>
      </c>
      <c r="AC1447">
        <v>0.6</v>
      </c>
      <c r="AD1447">
        <v>1</v>
      </c>
      <c r="AE1447">
        <v>6</v>
      </c>
      <c r="AF1447" t="s">
        <v>3613</v>
      </c>
      <c r="AG1447" t="s">
        <v>3631</v>
      </c>
      <c r="AH1447" t="s">
        <v>1861</v>
      </c>
      <c r="AI1447" t="s">
        <v>58</v>
      </c>
      <c r="AJ1447" t="s">
        <v>142</v>
      </c>
      <c r="AK1447" t="s">
        <v>58</v>
      </c>
      <c r="AL1447" t="s">
        <v>60</v>
      </c>
      <c r="AM1447" t="s">
        <v>61</v>
      </c>
    </row>
    <row r="1448" spans="1:39" x14ac:dyDescent="0.25">
      <c r="A1448" t="s">
        <v>9097</v>
      </c>
      <c r="B1448" t="s">
        <v>4250</v>
      </c>
      <c r="C1448" t="s">
        <v>42</v>
      </c>
      <c r="D1448" t="s">
        <v>4251</v>
      </c>
      <c r="E1448" t="s">
        <v>44</v>
      </c>
      <c r="F1448" s="1">
        <v>0.05</v>
      </c>
      <c r="G1448" t="s">
        <v>8901</v>
      </c>
      <c r="H1448">
        <v>5</v>
      </c>
      <c r="I1448" t="s">
        <v>4253</v>
      </c>
      <c r="J1448">
        <v>1800</v>
      </c>
      <c r="K1448">
        <v>259200</v>
      </c>
      <c r="L1448" t="s">
        <v>9098</v>
      </c>
      <c r="O1448" t="s">
        <v>9109</v>
      </c>
      <c r="P1448" t="s">
        <v>4507</v>
      </c>
      <c r="Q1448" t="s">
        <v>4257</v>
      </c>
      <c r="R1448" t="s">
        <v>7881</v>
      </c>
      <c r="S1448" t="s">
        <v>4863</v>
      </c>
      <c r="T1448" t="s">
        <v>6510</v>
      </c>
      <c r="U1448" t="s">
        <v>9093</v>
      </c>
      <c r="X1448">
        <v>19</v>
      </c>
      <c r="Y1448" t="s">
        <v>4511</v>
      </c>
      <c r="Z1448" t="s">
        <v>4511</v>
      </c>
      <c r="AA1448" t="s">
        <v>4511</v>
      </c>
      <c r="AB1448">
        <v>1</v>
      </c>
      <c r="AC1448">
        <v>0.6</v>
      </c>
      <c r="AD1448">
        <v>1</v>
      </c>
      <c r="AE1448">
        <v>6</v>
      </c>
      <c r="AF1448" t="s">
        <v>3613</v>
      </c>
      <c r="AG1448" t="s">
        <v>3631</v>
      </c>
      <c r="AH1448" t="s">
        <v>74</v>
      </c>
      <c r="AI1448" t="s">
        <v>58</v>
      </c>
      <c r="AJ1448" t="s">
        <v>59</v>
      </c>
      <c r="AK1448" t="s">
        <v>58</v>
      </c>
      <c r="AL1448" t="s">
        <v>84</v>
      </c>
      <c r="AM1448" t="s">
        <v>90</v>
      </c>
    </row>
    <row r="1449" spans="1:39" x14ac:dyDescent="0.25">
      <c r="A1449" t="s">
        <v>9110</v>
      </c>
      <c r="B1449" t="s">
        <v>4250</v>
      </c>
      <c r="C1449" t="s">
        <v>42</v>
      </c>
      <c r="D1449" t="s">
        <v>4251</v>
      </c>
      <c r="E1449" t="s">
        <v>44</v>
      </c>
      <c r="F1449" s="1">
        <v>0.05</v>
      </c>
      <c r="G1449" t="s">
        <v>9069</v>
      </c>
      <c r="H1449">
        <v>3</v>
      </c>
      <c r="I1449" t="s">
        <v>4253</v>
      </c>
      <c r="J1449">
        <v>1800</v>
      </c>
      <c r="K1449">
        <v>259200</v>
      </c>
      <c r="L1449" t="s">
        <v>9070</v>
      </c>
      <c r="O1449" t="s">
        <v>9111</v>
      </c>
      <c r="P1449" t="s">
        <v>4623</v>
      </c>
      <c r="Q1449" t="s">
        <v>4257</v>
      </c>
      <c r="R1449" t="s">
        <v>7592</v>
      </c>
      <c r="S1449" t="s">
        <v>6443</v>
      </c>
      <c r="T1449" t="s">
        <v>6886</v>
      </c>
      <c r="U1449" t="s">
        <v>9093</v>
      </c>
      <c r="X1449">
        <v>12</v>
      </c>
      <c r="Y1449" t="s">
        <v>4627</v>
      </c>
      <c r="Z1449" t="s">
        <v>4627</v>
      </c>
      <c r="AA1449" t="s">
        <v>4627</v>
      </c>
      <c r="AB1449">
        <v>1</v>
      </c>
      <c r="AC1449">
        <v>0.9</v>
      </c>
      <c r="AD1449">
        <v>0</v>
      </c>
      <c r="AE1449">
        <v>9</v>
      </c>
      <c r="AF1449" t="s">
        <v>4130</v>
      </c>
      <c r="AG1449" t="s">
        <v>4150</v>
      </c>
      <c r="AH1449" t="s">
        <v>67</v>
      </c>
      <c r="AI1449" t="s">
        <v>58</v>
      </c>
      <c r="AJ1449" t="s">
        <v>59</v>
      </c>
      <c r="AK1449" t="s">
        <v>58</v>
      </c>
      <c r="AL1449" t="s">
        <v>84</v>
      </c>
      <c r="AM1449" t="s">
        <v>61</v>
      </c>
    </row>
    <row r="1450" spans="1:39" x14ac:dyDescent="0.25">
      <c r="A1450" t="s">
        <v>9110</v>
      </c>
      <c r="B1450" t="s">
        <v>4250</v>
      </c>
      <c r="C1450" t="s">
        <v>42</v>
      </c>
      <c r="D1450" t="s">
        <v>4251</v>
      </c>
      <c r="E1450" t="s">
        <v>44</v>
      </c>
      <c r="F1450" s="1">
        <v>0.05</v>
      </c>
      <c r="G1450" t="s">
        <v>9069</v>
      </c>
      <c r="H1450">
        <v>3</v>
      </c>
      <c r="I1450" t="s">
        <v>4253</v>
      </c>
      <c r="J1450">
        <v>1800</v>
      </c>
      <c r="K1450">
        <v>259200</v>
      </c>
      <c r="L1450" t="s">
        <v>9070</v>
      </c>
      <c r="O1450" t="s">
        <v>9112</v>
      </c>
      <c r="P1450" t="s">
        <v>4507</v>
      </c>
      <c r="Q1450" t="s">
        <v>4257</v>
      </c>
      <c r="R1450" t="s">
        <v>9113</v>
      </c>
      <c r="S1450" t="s">
        <v>4769</v>
      </c>
      <c r="T1450" t="s">
        <v>4770</v>
      </c>
      <c r="U1450" t="s">
        <v>9093</v>
      </c>
      <c r="X1450">
        <v>10</v>
      </c>
      <c r="Y1450" t="s">
        <v>4511</v>
      </c>
      <c r="Z1450" t="s">
        <v>4511</v>
      </c>
      <c r="AA1450" t="s">
        <v>4511</v>
      </c>
      <c r="AB1450">
        <v>1</v>
      </c>
      <c r="AC1450">
        <v>0.9</v>
      </c>
      <c r="AD1450">
        <v>0</v>
      </c>
      <c r="AE1450">
        <v>9</v>
      </c>
      <c r="AF1450" t="s">
        <v>4130</v>
      </c>
      <c r="AG1450" t="s">
        <v>4150</v>
      </c>
      <c r="AH1450" t="s">
        <v>74</v>
      </c>
      <c r="AI1450" t="s">
        <v>58</v>
      </c>
      <c r="AJ1450" t="s">
        <v>68</v>
      </c>
      <c r="AK1450" t="s">
        <v>58</v>
      </c>
      <c r="AL1450" t="s">
        <v>84</v>
      </c>
      <c r="AM1450" t="s">
        <v>90</v>
      </c>
    </row>
    <row r="1451" spans="1:39" x14ac:dyDescent="0.25">
      <c r="A1451" t="s">
        <v>9110</v>
      </c>
      <c r="B1451" t="s">
        <v>4250</v>
      </c>
      <c r="C1451" t="s">
        <v>42</v>
      </c>
      <c r="D1451" t="s">
        <v>4251</v>
      </c>
      <c r="E1451" t="s">
        <v>44</v>
      </c>
      <c r="F1451" s="1">
        <v>0.05</v>
      </c>
      <c r="G1451" t="s">
        <v>9069</v>
      </c>
      <c r="H1451">
        <v>3</v>
      </c>
      <c r="I1451" t="s">
        <v>4253</v>
      </c>
      <c r="J1451">
        <v>1800</v>
      </c>
      <c r="K1451">
        <v>259200</v>
      </c>
      <c r="L1451" t="s">
        <v>9070</v>
      </c>
      <c r="O1451" t="s">
        <v>9114</v>
      </c>
      <c r="P1451" t="s">
        <v>4338</v>
      </c>
      <c r="Q1451" t="s">
        <v>4257</v>
      </c>
      <c r="R1451" t="s">
        <v>9115</v>
      </c>
      <c r="S1451" t="s">
        <v>8991</v>
      </c>
      <c r="T1451" t="s">
        <v>9116</v>
      </c>
      <c r="U1451" t="s">
        <v>9093</v>
      </c>
      <c r="X1451">
        <v>279</v>
      </c>
      <c r="Y1451" t="s">
        <v>4342</v>
      </c>
      <c r="Z1451" t="s">
        <v>4342</v>
      </c>
      <c r="AA1451" t="s">
        <v>4342</v>
      </c>
      <c r="AB1451">
        <v>1</v>
      </c>
      <c r="AC1451">
        <v>0.9</v>
      </c>
      <c r="AD1451">
        <v>0</v>
      </c>
      <c r="AE1451">
        <v>9</v>
      </c>
      <c r="AF1451" t="s">
        <v>4130</v>
      </c>
      <c r="AG1451" t="s">
        <v>4150</v>
      </c>
      <c r="AH1451" t="s">
        <v>74</v>
      </c>
      <c r="AI1451" t="s">
        <v>58</v>
      </c>
      <c r="AJ1451" t="s">
        <v>68</v>
      </c>
      <c r="AK1451" t="s">
        <v>58</v>
      </c>
      <c r="AL1451" t="s">
        <v>84</v>
      </c>
      <c r="AM1451" t="s">
        <v>61</v>
      </c>
    </row>
    <row r="1452" spans="1:39" x14ac:dyDescent="0.25">
      <c r="A1452" t="s">
        <v>9117</v>
      </c>
      <c r="B1452" t="s">
        <v>4250</v>
      </c>
      <c r="C1452" t="s">
        <v>42</v>
      </c>
      <c r="D1452" t="s">
        <v>4251</v>
      </c>
      <c r="E1452" t="s">
        <v>44</v>
      </c>
      <c r="F1452" s="1">
        <v>0.05</v>
      </c>
      <c r="G1452" t="s">
        <v>8901</v>
      </c>
      <c r="H1452">
        <v>3</v>
      </c>
      <c r="I1452" t="s">
        <v>4253</v>
      </c>
      <c r="J1452">
        <v>1800</v>
      </c>
      <c r="K1452">
        <v>259200</v>
      </c>
      <c r="L1452" t="s">
        <v>8902</v>
      </c>
      <c r="O1452" t="s">
        <v>9118</v>
      </c>
      <c r="P1452" t="s">
        <v>4292</v>
      </c>
      <c r="Q1452" t="s">
        <v>4257</v>
      </c>
      <c r="R1452" t="s">
        <v>4294</v>
      </c>
      <c r="S1452" t="s">
        <v>9119</v>
      </c>
      <c r="T1452" t="s">
        <v>9120</v>
      </c>
      <c r="U1452" t="s">
        <v>9121</v>
      </c>
      <c r="X1452">
        <v>20</v>
      </c>
      <c r="Y1452" t="s">
        <v>4296</v>
      </c>
      <c r="Z1452" t="s">
        <v>4296</v>
      </c>
      <c r="AA1452" t="s">
        <v>4296</v>
      </c>
      <c r="AB1452">
        <v>1</v>
      </c>
      <c r="AC1452">
        <v>0.6</v>
      </c>
      <c r="AD1452">
        <v>0</v>
      </c>
      <c r="AE1452">
        <v>4</v>
      </c>
      <c r="AF1452" t="s">
        <v>3887</v>
      </c>
      <c r="AG1452" t="s">
        <v>3903</v>
      </c>
      <c r="AH1452" t="s">
        <v>74</v>
      </c>
      <c r="AI1452" t="s">
        <v>58</v>
      </c>
      <c r="AJ1452" t="s">
        <v>59</v>
      </c>
      <c r="AK1452" t="s">
        <v>58</v>
      </c>
      <c r="AL1452" t="s">
        <v>84</v>
      </c>
      <c r="AM1452" t="s">
        <v>61</v>
      </c>
    </row>
    <row r="1453" spans="1:39" x14ac:dyDescent="0.25">
      <c r="A1453" t="s">
        <v>9117</v>
      </c>
      <c r="B1453" t="s">
        <v>4250</v>
      </c>
      <c r="C1453" t="s">
        <v>42</v>
      </c>
      <c r="D1453" t="s">
        <v>4251</v>
      </c>
      <c r="E1453" t="s">
        <v>44</v>
      </c>
      <c r="F1453" s="1">
        <v>0.05</v>
      </c>
      <c r="G1453" t="s">
        <v>8901</v>
      </c>
      <c r="H1453">
        <v>3</v>
      </c>
      <c r="I1453" t="s">
        <v>4253</v>
      </c>
      <c r="J1453">
        <v>1800</v>
      </c>
      <c r="K1453">
        <v>259200</v>
      </c>
      <c r="L1453" t="s">
        <v>8902</v>
      </c>
      <c r="O1453" t="s">
        <v>9122</v>
      </c>
      <c r="P1453" t="s">
        <v>4327</v>
      </c>
      <c r="Q1453" t="s">
        <v>4257</v>
      </c>
      <c r="R1453" t="s">
        <v>6294</v>
      </c>
      <c r="S1453" t="s">
        <v>8521</v>
      </c>
      <c r="T1453" t="s">
        <v>8522</v>
      </c>
      <c r="U1453" t="s">
        <v>9121</v>
      </c>
      <c r="X1453">
        <v>84</v>
      </c>
      <c r="Y1453" t="s">
        <v>4331</v>
      </c>
      <c r="Z1453" t="s">
        <v>4331</v>
      </c>
      <c r="AA1453" t="s">
        <v>4331</v>
      </c>
      <c r="AB1453">
        <v>1</v>
      </c>
      <c r="AC1453">
        <v>0.6</v>
      </c>
      <c r="AD1453">
        <v>0</v>
      </c>
      <c r="AE1453">
        <v>4</v>
      </c>
      <c r="AF1453" t="s">
        <v>3887</v>
      </c>
      <c r="AG1453" t="s">
        <v>3903</v>
      </c>
      <c r="AH1453" t="s">
        <v>74</v>
      </c>
      <c r="AI1453" t="s">
        <v>58</v>
      </c>
      <c r="AJ1453" t="s">
        <v>59</v>
      </c>
      <c r="AK1453" t="s">
        <v>58</v>
      </c>
      <c r="AL1453" t="s">
        <v>84</v>
      </c>
      <c r="AM1453" t="s">
        <v>90</v>
      </c>
    </row>
    <row r="1454" spans="1:39" x14ac:dyDescent="0.25">
      <c r="A1454" t="s">
        <v>9117</v>
      </c>
      <c r="B1454" t="s">
        <v>4250</v>
      </c>
      <c r="C1454" t="s">
        <v>42</v>
      </c>
      <c r="D1454" t="s">
        <v>4251</v>
      </c>
      <c r="E1454" t="s">
        <v>44</v>
      </c>
      <c r="F1454" s="1">
        <v>0.05</v>
      </c>
      <c r="G1454" t="s">
        <v>8901</v>
      </c>
      <c r="H1454">
        <v>3</v>
      </c>
      <c r="I1454" t="s">
        <v>4253</v>
      </c>
      <c r="J1454">
        <v>1800</v>
      </c>
      <c r="K1454">
        <v>259200</v>
      </c>
      <c r="L1454" t="s">
        <v>8902</v>
      </c>
      <c r="O1454" t="s">
        <v>9123</v>
      </c>
      <c r="P1454" t="s">
        <v>4256</v>
      </c>
      <c r="Q1454" t="s">
        <v>4257</v>
      </c>
      <c r="R1454" t="s">
        <v>7503</v>
      </c>
      <c r="S1454" t="s">
        <v>9124</v>
      </c>
      <c r="T1454" t="s">
        <v>9125</v>
      </c>
      <c r="U1454" t="s">
        <v>9121</v>
      </c>
      <c r="X1454">
        <v>13</v>
      </c>
      <c r="Y1454" t="s">
        <v>4262</v>
      </c>
      <c r="Z1454" t="s">
        <v>4262</v>
      </c>
      <c r="AA1454" t="s">
        <v>4262</v>
      </c>
      <c r="AB1454">
        <v>1</v>
      </c>
      <c r="AC1454">
        <v>0.6</v>
      </c>
      <c r="AD1454">
        <v>0</v>
      </c>
      <c r="AE1454">
        <v>4</v>
      </c>
      <c r="AF1454" t="s">
        <v>3887</v>
      </c>
      <c r="AG1454" t="s">
        <v>3903</v>
      </c>
      <c r="AH1454" t="s">
        <v>67</v>
      </c>
      <c r="AI1454" t="s">
        <v>58</v>
      </c>
      <c r="AJ1454" t="s">
        <v>59</v>
      </c>
      <c r="AK1454" t="s">
        <v>58</v>
      </c>
      <c r="AL1454" t="s">
        <v>84</v>
      </c>
      <c r="AM1454" t="s">
        <v>90</v>
      </c>
    </row>
    <row r="1455" spans="1:39" x14ac:dyDescent="0.25">
      <c r="A1455" t="s">
        <v>9126</v>
      </c>
      <c r="B1455" t="s">
        <v>4250</v>
      </c>
      <c r="C1455" t="s">
        <v>42</v>
      </c>
      <c r="D1455" t="s">
        <v>4251</v>
      </c>
      <c r="E1455" t="s">
        <v>44</v>
      </c>
      <c r="F1455" s="1">
        <v>0.05</v>
      </c>
      <c r="G1455" t="s">
        <v>8901</v>
      </c>
      <c r="H1455">
        <v>3</v>
      </c>
      <c r="I1455" t="s">
        <v>4253</v>
      </c>
      <c r="J1455">
        <v>1800</v>
      </c>
      <c r="K1455">
        <v>259200</v>
      </c>
      <c r="L1455" t="s">
        <v>8902</v>
      </c>
      <c r="O1455" t="s">
        <v>9127</v>
      </c>
      <c r="P1455" t="s">
        <v>4271</v>
      </c>
      <c r="Q1455" t="s">
        <v>4257</v>
      </c>
      <c r="R1455" t="s">
        <v>5828</v>
      </c>
      <c r="S1455" t="s">
        <v>6040</v>
      </c>
      <c r="T1455" t="s">
        <v>7471</v>
      </c>
      <c r="U1455" t="s">
        <v>9121</v>
      </c>
      <c r="X1455">
        <v>23</v>
      </c>
      <c r="Y1455" t="s">
        <v>4275</v>
      </c>
      <c r="Z1455" t="s">
        <v>4275</v>
      </c>
      <c r="AA1455" t="s">
        <v>4275</v>
      </c>
      <c r="AB1455">
        <v>1</v>
      </c>
      <c r="AC1455">
        <v>0.6</v>
      </c>
      <c r="AD1455">
        <v>1</v>
      </c>
      <c r="AE1455">
        <v>7</v>
      </c>
      <c r="AF1455" t="s">
        <v>3613</v>
      </c>
      <c r="AG1455" t="s">
        <v>3632</v>
      </c>
      <c r="AH1455" t="s">
        <v>74</v>
      </c>
      <c r="AI1455" t="s">
        <v>58</v>
      </c>
      <c r="AJ1455" t="s">
        <v>59</v>
      </c>
      <c r="AK1455" t="s">
        <v>58</v>
      </c>
      <c r="AL1455" t="s">
        <v>84</v>
      </c>
      <c r="AM1455" t="s">
        <v>61</v>
      </c>
    </row>
    <row r="1456" spans="1:39" x14ac:dyDescent="0.25">
      <c r="A1456" t="s">
        <v>9126</v>
      </c>
      <c r="B1456" t="s">
        <v>4250</v>
      </c>
      <c r="C1456" t="s">
        <v>42</v>
      </c>
      <c r="D1456" t="s">
        <v>4251</v>
      </c>
      <c r="E1456" t="s">
        <v>44</v>
      </c>
      <c r="F1456" s="1">
        <v>0.05</v>
      </c>
      <c r="G1456" t="s">
        <v>8901</v>
      </c>
      <c r="H1456">
        <v>3</v>
      </c>
      <c r="I1456" t="s">
        <v>4253</v>
      </c>
      <c r="J1456">
        <v>1800</v>
      </c>
      <c r="K1456">
        <v>259200</v>
      </c>
      <c r="L1456" t="s">
        <v>8902</v>
      </c>
      <c r="O1456" t="s">
        <v>9128</v>
      </c>
      <c r="P1456" t="s">
        <v>4256</v>
      </c>
      <c r="Q1456" t="s">
        <v>4257</v>
      </c>
      <c r="R1456" t="s">
        <v>5012</v>
      </c>
      <c r="S1456" t="s">
        <v>6022</v>
      </c>
      <c r="T1456" t="s">
        <v>8463</v>
      </c>
      <c r="U1456" t="s">
        <v>9121</v>
      </c>
      <c r="X1456">
        <v>16</v>
      </c>
      <c r="Y1456" t="s">
        <v>4262</v>
      </c>
      <c r="Z1456" t="s">
        <v>4262</v>
      </c>
      <c r="AA1456" t="s">
        <v>4262</v>
      </c>
      <c r="AB1456">
        <v>1</v>
      </c>
      <c r="AC1456">
        <v>0.6</v>
      </c>
      <c r="AD1456">
        <v>1</v>
      </c>
      <c r="AE1456">
        <v>7</v>
      </c>
      <c r="AF1456" t="s">
        <v>3613</v>
      </c>
      <c r="AG1456" t="s">
        <v>3632</v>
      </c>
      <c r="AH1456" t="s">
        <v>67</v>
      </c>
      <c r="AI1456" t="s">
        <v>58</v>
      </c>
      <c r="AJ1456" t="s">
        <v>142</v>
      </c>
      <c r="AK1456" t="s">
        <v>58</v>
      </c>
      <c r="AL1456" t="s">
        <v>84</v>
      </c>
      <c r="AM1456" t="s">
        <v>90</v>
      </c>
    </row>
    <row r="1457" spans="1:39" x14ac:dyDescent="0.25">
      <c r="A1457" t="s">
        <v>9126</v>
      </c>
      <c r="B1457" t="s">
        <v>4250</v>
      </c>
      <c r="C1457" t="s">
        <v>42</v>
      </c>
      <c r="D1457" t="s">
        <v>4251</v>
      </c>
      <c r="E1457" t="s">
        <v>44</v>
      </c>
      <c r="F1457" s="1">
        <v>0.05</v>
      </c>
      <c r="G1457" t="s">
        <v>8901</v>
      </c>
      <c r="H1457">
        <v>3</v>
      </c>
      <c r="I1457" t="s">
        <v>4253</v>
      </c>
      <c r="J1457">
        <v>1800</v>
      </c>
      <c r="K1457">
        <v>259200</v>
      </c>
      <c r="L1457" t="s">
        <v>8902</v>
      </c>
      <c r="O1457" t="s">
        <v>9129</v>
      </c>
      <c r="P1457" t="s">
        <v>4344</v>
      </c>
      <c r="Q1457" t="s">
        <v>4257</v>
      </c>
      <c r="R1457" t="s">
        <v>6002</v>
      </c>
      <c r="S1457" t="s">
        <v>6547</v>
      </c>
      <c r="T1457" t="s">
        <v>6548</v>
      </c>
      <c r="U1457" t="s">
        <v>9121</v>
      </c>
      <c r="X1457">
        <v>37</v>
      </c>
      <c r="Y1457" t="s">
        <v>4348</v>
      </c>
      <c r="Z1457" t="s">
        <v>4348</v>
      </c>
      <c r="AA1457" t="s">
        <v>4348</v>
      </c>
      <c r="AB1457">
        <v>1</v>
      </c>
      <c r="AC1457">
        <v>0.6</v>
      </c>
      <c r="AD1457">
        <v>1</v>
      </c>
      <c r="AE1457">
        <v>7</v>
      </c>
      <c r="AF1457" t="s">
        <v>3613</v>
      </c>
      <c r="AG1457" t="s">
        <v>3632</v>
      </c>
      <c r="AH1457" t="s">
        <v>74</v>
      </c>
      <c r="AI1457" t="s">
        <v>58</v>
      </c>
      <c r="AJ1457" t="s">
        <v>142</v>
      </c>
      <c r="AK1457" t="s">
        <v>58</v>
      </c>
      <c r="AL1457" t="s">
        <v>60</v>
      </c>
      <c r="AM1457" t="s">
        <v>61</v>
      </c>
    </row>
    <row r="1458" spans="1:39" x14ac:dyDescent="0.25">
      <c r="A1458" t="s">
        <v>9130</v>
      </c>
      <c r="B1458" t="s">
        <v>4250</v>
      </c>
      <c r="C1458" t="s">
        <v>42</v>
      </c>
      <c r="D1458" t="s">
        <v>4251</v>
      </c>
      <c r="E1458" t="s">
        <v>44</v>
      </c>
      <c r="F1458" s="1">
        <v>0.05</v>
      </c>
      <c r="G1458" t="s">
        <v>9069</v>
      </c>
      <c r="H1458">
        <v>3</v>
      </c>
      <c r="I1458" t="s">
        <v>4253</v>
      </c>
      <c r="J1458">
        <v>1800</v>
      </c>
      <c r="K1458">
        <v>259200</v>
      </c>
      <c r="L1458" t="s">
        <v>9070</v>
      </c>
      <c r="O1458" t="s">
        <v>9131</v>
      </c>
      <c r="P1458" t="s">
        <v>7136</v>
      </c>
      <c r="Q1458" t="s">
        <v>4257</v>
      </c>
      <c r="R1458" t="s">
        <v>8918</v>
      </c>
      <c r="S1458" t="s">
        <v>9132</v>
      </c>
      <c r="T1458" t="s">
        <v>9133</v>
      </c>
      <c r="U1458" t="s">
        <v>9121</v>
      </c>
      <c r="X1458">
        <v>105</v>
      </c>
      <c r="Y1458" t="s">
        <v>7140</v>
      </c>
      <c r="Z1458" t="s">
        <v>7140</v>
      </c>
      <c r="AA1458" t="s">
        <v>7140</v>
      </c>
      <c r="AB1458">
        <v>1</v>
      </c>
      <c r="AC1458">
        <v>0.9</v>
      </c>
      <c r="AD1458">
        <v>1</v>
      </c>
      <c r="AE1458">
        <v>10</v>
      </c>
      <c r="AF1458" t="s">
        <v>4130</v>
      </c>
      <c r="AG1458" t="s">
        <v>4137</v>
      </c>
      <c r="AH1458" t="s">
        <v>57</v>
      </c>
      <c r="AI1458" t="s">
        <v>58</v>
      </c>
      <c r="AJ1458" t="s">
        <v>75</v>
      </c>
      <c r="AK1458" t="s">
        <v>58</v>
      </c>
      <c r="AL1458" t="s">
        <v>60</v>
      </c>
      <c r="AM1458" t="s">
        <v>90</v>
      </c>
    </row>
    <row r="1459" spans="1:39" x14ac:dyDescent="0.25">
      <c r="A1459" t="s">
        <v>9130</v>
      </c>
      <c r="B1459" t="s">
        <v>4250</v>
      </c>
      <c r="C1459" t="s">
        <v>42</v>
      </c>
      <c r="D1459" t="s">
        <v>4251</v>
      </c>
      <c r="E1459" t="s">
        <v>44</v>
      </c>
      <c r="F1459" s="1">
        <v>0.05</v>
      </c>
      <c r="G1459" t="s">
        <v>9069</v>
      </c>
      <c r="H1459">
        <v>3</v>
      </c>
      <c r="I1459" t="s">
        <v>4253</v>
      </c>
      <c r="J1459">
        <v>1800</v>
      </c>
      <c r="K1459">
        <v>259200</v>
      </c>
      <c r="L1459" t="s">
        <v>9070</v>
      </c>
      <c r="O1459" t="s">
        <v>9134</v>
      </c>
      <c r="P1459" t="s">
        <v>4280</v>
      </c>
      <c r="Q1459" t="s">
        <v>4257</v>
      </c>
      <c r="R1459" t="s">
        <v>4938</v>
      </c>
      <c r="S1459" t="s">
        <v>6924</v>
      </c>
      <c r="T1459" t="s">
        <v>6925</v>
      </c>
      <c r="U1459" t="s">
        <v>9121</v>
      </c>
      <c r="X1459">
        <v>22</v>
      </c>
      <c r="Y1459" t="s">
        <v>4284</v>
      </c>
      <c r="Z1459" t="s">
        <v>4284</v>
      </c>
      <c r="AA1459" t="s">
        <v>4284</v>
      </c>
      <c r="AB1459">
        <v>1</v>
      </c>
      <c r="AC1459">
        <v>0.9</v>
      </c>
      <c r="AD1459">
        <v>1</v>
      </c>
      <c r="AE1459">
        <v>10</v>
      </c>
      <c r="AF1459" t="s">
        <v>4130</v>
      </c>
      <c r="AG1459" t="s">
        <v>4137</v>
      </c>
      <c r="AH1459" t="s">
        <v>74</v>
      </c>
      <c r="AI1459" t="s">
        <v>58</v>
      </c>
      <c r="AJ1459" t="s">
        <v>59</v>
      </c>
      <c r="AK1459" t="s">
        <v>58</v>
      </c>
      <c r="AL1459" t="s">
        <v>84</v>
      </c>
      <c r="AM1459" t="s">
        <v>90</v>
      </c>
    </row>
    <row r="1460" spans="1:39" x14ac:dyDescent="0.25">
      <c r="A1460" t="s">
        <v>9130</v>
      </c>
      <c r="B1460" t="s">
        <v>4250</v>
      </c>
      <c r="C1460" t="s">
        <v>42</v>
      </c>
      <c r="D1460" t="s">
        <v>4251</v>
      </c>
      <c r="E1460" t="s">
        <v>44</v>
      </c>
      <c r="F1460" s="1">
        <v>0.05</v>
      </c>
      <c r="G1460" t="s">
        <v>9069</v>
      </c>
      <c r="H1460">
        <v>3</v>
      </c>
      <c r="I1460" t="s">
        <v>4253</v>
      </c>
      <c r="J1460">
        <v>1800</v>
      </c>
      <c r="K1460">
        <v>259200</v>
      </c>
      <c r="L1460" t="s">
        <v>9070</v>
      </c>
      <c r="O1460" t="s">
        <v>9135</v>
      </c>
      <c r="P1460" t="s">
        <v>4638</v>
      </c>
      <c r="Q1460" t="s">
        <v>4257</v>
      </c>
      <c r="R1460" t="s">
        <v>7212</v>
      </c>
      <c r="S1460" t="s">
        <v>4346</v>
      </c>
      <c r="T1460" t="s">
        <v>4347</v>
      </c>
      <c r="U1460" t="s">
        <v>9121</v>
      </c>
      <c r="X1460">
        <v>24</v>
      </c>
      <c r="Y1460" t="s">
        <v>4642</v>
      </c>
      <c r="Z1460" t="s">
        <v>4642</v>
      </c>
      <c r="AA1460" t="s">
        <v>4642</v>
      </c>
      <c r="AB1460">
        <v>1</v>
      </c>
      <c r="AC1460">
        <v>0.9</v>
      </c>
      <c r="AD1460">
        <v>1</v>
      </c>
      <c r="AE1460">
        <v>10</v>
      </c>
      <c r="AF1460" t="s">
        <v>4130</v>
      </c>
      <c r="AG1460" t="s">
        <v>4137</v>
      </c>
      <c r="AH1460" t="s">
        <v>74</v>
      </c>
      <c r="AI1460" t="s">
        <v>58</v>
      </c>
      <c r="AJ1460" t="s">
        <v>133</v>
      </c>
      <c r="AK1460" t="s">
        <v>58</v>
      </c>
      <c r="AL1460" t="s">
        <v>60</v>
      </c>
      <c r="AM1460" t="s">
        <v>61</v>
      </c>
    </row>
    <row r="1461" spans="1:39" x14ac:dyDescent="0.25">
      <c r="A1461" t="s">
        <v>9136</v>
      </c>
      <c r="B1461" t="s">
        <v>4250</v>
      </c>
      <c r="C1461" t="s">
        <v>42</v>
      </c>
      <c r="D1461" t="s">
        <v>4251</v>
      </c>
      <c r="E1461" t="s">
        <v>44</v>
      </c>
      <c r="F1461" s="1">
        <v>0.05</v>
      </c>
      <c r="G1461" t="s">
        <v>8901</v>
      </c>
      <c r="H1461">
        <v>3</v>
      </c>
      <c r="I1461" t="s">
        <v>4253</v>
      </c>
      <c r="J1461">
        <v>1800</v>
      </c>
      <c r="K1461">
        <v>259200</v>
      </c>
      <c r="L1461" t="s">
        <v>8902</v>
      </c>
      <c r="O1461" t="s">
        <v>9137</v>
      </c>
      <c r="P1461" t="s">
        <v>4540</v>
      </c>
      <c r="Q1461" t="s">
        <v>4257</v>
      </c>
      <c r="R1461" t="s">
        <v>6948</v>
      </c>
      <c r="S1461" t="s">
        <v>4541</v>
      </c>
      <c r="T1461" t="s">
        <v>9138</v>
      </c>
      <c r="U1461" t="s">
        <v>9121</v>
      </c>
      <c r="X1461">
        <v>28</v>
      </c>
      <c r="Y1461" t="s">
        <v>4544</v>
      </c>
      <c r="Z1461" t="s">
        <v>4544</v>
      </c>
      <c r="AA1461" t="s">
        <v>4544</v>
      </c>
      <c r="AB1461">
        <v>1</v>
      </c>
      <c r="AC1461">
        <v>0.6</v>
      </c>
      <c r="AD1461">
        <v>0</v>
      </c>
      <c r="AE1461">
        <v>8</v>
      </c>
      <c r="AF1461" t="s">
        <v>3613</v>
      </c>
      <c r="AG1461" t="s">
        <v>3633</v>
      </c>
      <c r="AH1461" t="s">
        <v>74</v>
      </c>
      <c r="AI1461" t="s">
        <v>58</v>
      </c>
      <c r="AJ1461" t="s">
        <v>59</v>
      </c>
      <c r="AK1461" t="s">
        <v>58</v>
      </c>
      <c r="AL1461" t="s">
        <v>84</v>
      </c>
      <c r="AM1461" t="s">
        <v>90</v>
      </c>
    </row>
    <row r="1462" spans="1:39" x14ac:dyDescent="0.25">
      <c r="A1462" t="s">
        <v>9136</v>
      </c>
      <c r="B1462" t="s">
        <v>4250</v>
      </c>
      <c r="C1462" t="s">
        <v>42</v>
      </c>
      <c r="D1462" t="s">
        <v>4251</v>
      </c>
      <c r="E1462" t="s">
        <v>44</v>
      </c>
      <c r="F1462" s="1">
        <v>0.05</v>
      </c>
      <c r="G1462" t="s">
        <v>8901</v>
      </c>
      <c r="H1462">
        <v>3</v>
      </c>
      <c r="I1462" t="s">
        <v>4253</v>
      </c>
      <c r="J1462">
        <v>1800</v>
      </c>
      <c r="K1462">
        <v>259200</v>
      </c>
      <c r="L1462" t="s">
        <v>8902</v>
      </c>
      <c r="O1462" t="s">
        <v>9139</v>
      </c>
      <c r="P1462" t="s">
        <v>4338</v>
      </c>
      <c r="Q1462" t="s">
        <v>4257</v>
      </c>
      <c r="R1462" t="s">
        <v>8790</v>
      </c>
      <c r="S1462" t="s">
        <v>9024</v>
      </c>
      <c r="T1462" t="s">
        <v>9025</v>
      </c>
      <c r="U1462" t="s">
        <v>9121</v>
      </c>
      <c r="X1462">
        <v>320</v>
      </c>
      <c r="Y1462" t="s">
        <v>4342</v>
      </c>
      <c r="Z1462" t="s">
        <v>4342</v>
      </c>
      <c r="AA1462" t="s">
        <v>4342</v>
      </c>
      <c r="AB1462">
        <v>1</v>
      </c>
      <c r="AC1462">
        <v>0.6</v>
      </c>
      <c r="AD1462">
        <v>0</v>
      </c>
      <c r="AE1462">
        <v>8</v>
      </c>
      <c r="AF1462" t="s">
        <v>3613</v>
      </c>
      <c r="AG1462" t="s">
        <v>3633</v>
      </c>
      <c r="AH1462" t="s">
        <v>74</v>
      </c>
      <c r="AI1462" t="s">
        <v>58</v>
      </c>
      <c r="AJ1462" t="s">
        <v>142</v>
      </c>
      <c r="AK1462" t="s">
        <v>58</v>
      </c>
      <c r="AL1462" t="s">
        <v>84</v>
      </c>
      <c r="AM1462" t="s">
        <v>61</v>
      </c>
    </row>
    <row r="1463" spans="1:39" x14ac:dyDescent="0.25">
      <c r="A1463" t="s">
        <v>9136</v>
      </c>
      <c r="B1463" t="s">
        <v>4250</v>
      </c>
      <c r="C1463" t="s">
        <v>42</v>
      </c>
      <c r="D1463" t="s">
        <v>4251</v>
      </c>
      <c r="E1463" t="s">
        <v>44</v>
      </c>
      <c r="F1463" s="1">
        <v>0.05</v>
      </c>
      <c r="G1463" t="s">
        <v>8901</v>
      </c>
      <c r="H1463">
        <v>3</v>
      </c>
      <c r="I1463" t="s">
        <v>4253</v>
      </c>
      <c r="J1463">
        <v>1800</v>
      </c>
      <c r="K1463">
        <v>259200</v>
      </c>
      <c r="L1463" t="s">
        <v>8902</v>
      </c>
      <c r="O1463" t="s">
        <v>9140</v>
      </c>
      <c r="P1463" t="s">
        <v>4280</v>
      </c>
      <c r="Q1463" t="s">
        <v>4257</v>
      </c>
      <c r="R1463" t="s">
        <v>6375</v>
      </c>
      <c r="S1463" t="s">
        <v>9141</v>
      </c>
      <c r="T1463" t="s">
        <v>9142</v>
      </c>
      <c r="U1463" t="s">
        <v>9143</v>
      </c>
      <c r="X1463">
        <v>16</v>
      </c>
      <c r="Y1463" t="s">
        <v>4284</v>
      </c>
      <c r="Z1463" t="s">
        <v>4284</v>
      </c>
      <c r="AA1463" t="s">
        <v>4284</v>
      </c>
      <c r="AB1463">
        <v>1</v>
      </c>
      <c r="AC1463">
        <v>0.6</v>
      </c>
      <c r="AD1463">
        <v>0</v>
      </c>
      <c r="AE1463">
        <v>8</v>
      </c>
      <c r="AF1463" t="s">
        <v>3613</v>
      </c>
      <c r="AG1463" t="s">
        <v>3633</v>
      </c>
      <c r="AH1463" t="s">
        <v>74</v>
      </c>
      <c r="AI1463" t="s">
        <v>58</v>
      </c>
      <c r="AJ1463" t="s">
        <v>68</v>
      </c>
      <c r="AK1463" t="s">
        <v>58</v>
      </c>
      <c r="AL1463" t="s">
        <v>84</v>
      </c>
      <c r="AM1463" t="s">
        <v>90</v>
      </c>
    </row>
    <row r="1464" spans="1:39" x14ac:dyDescent="0.25">
      <c r="A1464" t="s">
        <v>9144</v>
      </c>
      <c r="B1464" t="s">
        <v>4250</v>
      </c>
      <c r="C1464" t="s">
        <v>42</v>
      </c>
      <c r="D1464" t="s">
        <v>4251</v>
      </c>
      <c r="E1464" t="s">
        <v>44</v>
      </c>
      <c r="F1464" s="1">
        <v>0.05</v>
      </c>
      <c r="G1464" t="s">
        <v>8901</v>
      </c>
      <c r="H1464">
        <v>3</v>
      </c>
      <c r="I1464" t="s">
        <v>4253</v>
      </c>
      <c r="J1464">
        <v>1800</v>
      </c>
      <c r="K1464">
        <v>259200</v>
      </c>
      <c r="L1464" t="s">
        <v>8902</v>
      </c>
      <c r="O1464" t="s">
        <v>9145</v>
      </c>
      <c r="P1464" t="s">
        <v>4338</v>
      </c>
      <c r="Q1464" t="s">
        <v>4257</v>
      </c>
      <c r="R1464" t="s">
        <v>5146</v>
      </c>
      <c r="S1464" t="s">
        <v>9146</v>
      </c>
      <c r="T1464" t="s">
        <v>9147</v>
      </c>
      <c r="U1464" t="s">
        <v>9121</v>
      </c>
      <c r="X1464">
        <v>395</v>
      </c>
      <c r="Y1464" t="s">
        <v>4342</v>
      </c>
      <c r="Z1464" t="s">
        <v>4342</v>
      </c>
      <c r="AA1464" t="s">
        <v>4342</v>
      </c>
      <c r="AB1464">
        <v>1</v>
      </c>
      <c r="AC1464">
        <v>0.6</v>
      </c>
      <c r="AD1464">
        <v>1</v>
      </c>
      <c r="AE1464">
        <v>5</v>
      </c>
      <c r="AF1464" t="s">
        <v>3887</v>
      </c>
      <c r="AG1464" t="s">
        <v>3904</v>
      </c>
      <c r="AH1464" t="s">
        <v>74</v>
      </c>
      <c r="AI1464" t="s">
        <v>58</v>
      </c>
      <c r="AJ1464" t="s">
        <v>68</v>
      </c>
      <c r="AK1464" t="s">
        <v>58</v>
      </c>
      <c r="AL1464" t="s">
        <v>84</v>
      </c>
      <c r="AM1464" t="s">
        <v>61</v>
      </c>
    </row>
    <row r="1465" spans="1:39" x14ac:dyDescent="0.25">
      <c r="A1465" t="s">
        <v>9144</v>
      </c>
      <c r="B1465" t="s">
        <v>4250</v>
      </c>
      <c r="C1465" t="s">
        <v>42</v>
      </c>
      <c r="D1465" t="s">
        <v>4251</v>
      </c>
      <c r="E1465" t="s">
        <v>44</v>
      </c>
      <c r="F1465" s="1">
        <v>0.05</v>
      </c>
      <c r="G1465" t="s">
        <v>8901</v>
      </c>
      <c r="H1465">
        <v>3</v>
      </c>
      <c r="I1465" t="s">
        <v>4253</v>
      </c>
      <c r="J1465">
        <v>1800</v>
      </c>
      <c r="K1465">
        <v>259200</v>
      </c>
      <c r="L1465" t="s">
        <v>8902</v>
      </c>
      <c r="O1465" t="s">
        <v>9148</v>
      </c>
      <c r="P1465" t="s">
        <v>4271</v>
      </c>
      <c r="Q1465" t="s">
        <v>4257</v>
      </c>
      <c r="R1465" t="s">
        <v>7035</v>
      </c>
      <c r="S1465" t="s">
        <v>6805</v>
      </c>
      <c r="T1465" t="s">
        <v>9149</v>
      </c>
      <c r="U1465" t="s">
        <v>9143</v>
      </c>
      <c r="X1465">
        <v>20</v>
      </c>
      <c r="Y1465" t="s">
        <v>4275</v>
      </c>
      <c r="Z1465" t="s">
        <v>4275</v>
      </c>
      <c r="AA1465" t="s">
        <v>4275</v>
      </c>
      <c r="AB1465">
        <v>1</v>
      </c>
      <c r="AC1465">
        <v>0.6</v>
      </c>
      <c r="AD1465">
        <v>1</v>
      </c>
      <c r="AE1465">
        <v>5</v>
      </c>
      <c r="AF1465" t="s">
        <v>3887</v>
      </c>
      <c r="AG1465" t="s">
        <v>3904</v>
      </c>
      <c r="AH1465" t="s">
        <v>74</v>
      </c>
      <c r="AI1465" t="s">
        <v>58</v>
      </c>
      <c r="AJ1465" t="s">
        <v>142</v>
      </c>
      <c r="AK1465" t="s">
        <v>58</v>
      </c>
      <c r="AL1465" t="s">
        <v>84</v>
      </c>
      <c r="AM1465" t="s">
        <v>61</v>
      </c>
    </row>
    <row r="1466" spans="1:39" x14ac:dyDescent="0.25">
      <c r="A1466" t="s">
        <v>9144</v>
      </c>
      <c r="B1466" t="s">
        <v>4250</v>
      </c>
      <c r="C1466" t="s">
        <v>42</v>
      </c>
      <c r="D1466" t="s">
        <v>4251</v>
      </c>
      <c r="E1466" t="s">
        <v>44</v>
      </c>
      <c r="F1466" s="1">
        <v>0.05</v>
      </c>
      <c r="G1466" t="s">
        <v>8901</v>
      </c>
      <c r="H1466">
        <v>3</v>
      </c>
      <c r="I1466" t="s">
        <v>4253</v>
      </c>
      <c r="J1466">
        <v>1800</v>
      </c>
      <c r="K1466">
        <v>259200</v>
      </c>
      <c r="L1466" t="s">
        <v>8902</v>
      </c>
      <c r="O1466" t="s">
        <v>9150</v>
      </c>
      <c r="P1466" t="s">
        <v>9151</v>
      </c>
      <c r="Q1466" t="s">
        <v>4257</v>
      </c>
      <c r="R1466" t="s">
        <v>9152</v>
      </c>
      <c r="S1466" t="s">
        <v>9153</v>
      </c>
      <c r="T1466" t="s">
        <v>9154</v>
      </c>
      <c r="U1466" t="s">
        <v>9143</v>
      </c>
      <c r="X1466">
        <v>104</v>
      </c>
      <c r="Y1466" t="s">
        <v>110</v>
      </c>
      <c r="Z1466" t="s">
        <v>110</v>
      </c>
      <c r="AA1466" t="s">
        <v>110</v>
      </c>
      <c r="AB1466">
        <v>1</v>
      </c>
      <c r="AC1466">
        <v>0.6</v>
      </c>
      <c r="AD1466">
        <v>1</v>
      </c>
      <c r="AE1466">
        <v>5</v>
      </c>
      <c r="AF1466" t="s">
        <v>3887</v>
      </c>
      <c r="AG1466" t="s">
        <v>3904</v>
      </c>
      <c r="AH1466" t="s">
        <v>57</v>
      </c>
      <c r="AI1466" t="s">
        <v>9155</v>
      </c>
      <c r="AJ1466" t="s">
        <v>142</v>
      </c>
      <c r="AK1466" t="s">
        <v>58</v>
      </c>
      <c r="AL1466" t="s">
        <v>60</v>
      </c>
      <c r="AM1466" t="s">
        <v>61</v>
      </c>
    </row>
    <row r="1467" spans="1:39" x14ac:dyDescent="0.25">
      <c r="A1467" t="s">
        <v>9156</v>
      </c>
      <c r="B1467" t="s">
        <v>4250</v>
      </c>
      <c r="C1467" t="s">
        <v>42</v>
      </c>
      <c r="D1467" t="s">
        <v>4251</v>
      </c>
      <c r="E1467" t="s">
        <v>44</v>
      </c>
      <c r="F1467" s="1">
        <v>0.05</v>
      </c>
      <c r="G1467" t="s">
        <v>8901</v>
      </c>
      <c r="H1467">
        <v>3</v>
      </c>
      <c r="I1467" t="s">
        <v>4253</v>
      </c>
      <c r="J1467">
        <v>1800</v>
      </c>
      <c r="K1467">
        <v>259200</v>
      </c>
      <c r="L1467" t="s">
        <v>8902</v>
      </c>
      <c r="O1467" t="s">
        <v>9157</v>
      </c>
      <c r="P1467" t="s">
        <v>4271</v>
      </c>
      <c r="Q1467" t="s">
        <v>4257</v>
      </c>
      <c r="R1467" t="s">
        <v>9158</v>
      </c>
      <c r="S1467" t="s">
        <v>6180</v>
      </c>
      <c r="T1467" t="s">
        <v>7373</v>
      </c>
      <c r="U1467" t="s">
        <v>9143</v>
      </c>
      <c r="X1467">
        <v>16</v>
      </c>
      <c r="Y1467" t="s">
        <v>4275</v>
      </c>
      <c r="Z1467" t="s">
        <v>4275</v>
      </c>
      <c r="AA1467" t="s">
        <v>4275</v>
      </c>
      <c r="AB1467">
        <v>1</v>
      </c>
      <c r="AC1467">
        <v>0.6</v>
      </c>
      <c r="AD1467">
        <v>0</v>
      </c>
      <c r="AE1467">
        <v>9</v>
      </c>
      <c r="AF1467" t="s">
        <v>3613</v>
      </c>
      <c r="AG1467" t="s">
        <v>3634</v>
      </c>
      <c r="AH1467" t="s">
        <v>74</v>
      </c>
      <c r="AI1467" t="s">
        <v>58</v>
      </c>
      <c r="AJ1467" t="s">
        <v>142</v>
      </c>
      <c r="AK1467" t="s">
        <v>58</v>
      </c>
      <c r="AL1467" t="s">
        <v>84</v>
      </c>
      <c r="AM1467" t="s">
        <v>61</v>
      </c>
    </row>
    <row r="1468" spans="1:39" x14ac:dyDescent="0.25">
      <c r="A1468" t="s">
        <v>9156</v>
      </c>
      <c r="B1468" t="s">
        <v>4250</v>
      </c>
      <c r="C1468" t="s">
        <v>42</v>
      </c>
      <c r="D1468" t="s">
        <v>4251</v>
      </c>
      <c r="E1468" t="s">
        <v>44</v>
      </c>
      <c r="F1468" s="1">
        <v>0.05</v>
      </c>
      <c r="G1468" t="s">
        <v>8901</v>
      </c>
      <c r="H1468">
        <v>3</v>
      </c>
      <c r="I1468" t="s">
        <v>4253</v>
      </c>
      <c r="J1468">
        <v>1800</v>
      </c>
      <c r="K1468">
        <v>259200</v>
      </c>
      <c r="L1468" t="s">
        <v>8902</v>
      </c>
      <c r="O1468" t="s">
        <v>9159</v>
      </c>
      <c r="P1468" t="s">
        <v>4415</v>
      </c>
      <c r="Q1468" t="s">
        <v>4257</v>
      </c>
      <c r="R1468" t="s">
        <v>9160</v>
      </c>
      <c r="S1468" t="s">
        <v>8764</v>
      </c>
      <c r="T1468" t="s">
        <v>9161</v>
      </c>
      <c r="U1468" t="s">
        <v>9143</v>
      </c>
      <c r="X1468">
        <v>35</v>
      </c>
      <c r="Y1468" t="s">
        <v>4419</v>
      </c>
      <c r="Z1468" t="s">
        <v>4419</v>
      </c>
      <c r="AA1468" t="s">
        <v>4419</v>
      </c>
      <c r="AB1468">
        <v>1</v>
      </c>
      <c r="AC1468">
        <v>0.6</v>
      </c>
      <c r="AD1468">
        <v>0</v>
      </c>
      <c r="AE1468">
        <v>9</v>
      </c>
      <c r="AF1468" t="s">
        <v>3613</v>
      </c>
      <c r="AG1468" t="s">
        <v>3634</v>
      </c>
      <c r="AH1468" t="s">
        <v>57</v>
      </c>
      <c r="AI1468" t="s">
        <v>58</v>
      </c>
      <c r="AJ1468" t="s">
        <v>68</v>
      </c>
      <c r="AK1468" t="s">
        <v>58</v>
      </c>
      <c r="AL1468" t="s">
        <v>60</v>
      </c>
      <c r="AM1468" t="s">
        <v>61</v>
      </c>
    </row>
    <row r="1469" spans="1:39" x14ac:dyDescent="0.25">
      <c r="A1469" t="s">
        <v>9156</v>
      </c>
      <c r="B1469" t="s">
        <v>4250</v>
      </c>
      <c r="C1469" t="s">
        <v>42</v>
      </c>
      <c r="D1469" t="s">
        <v>4251</v>
      </c>
      <c r="E1469" t="s">
        <v>44</v>
      </c>
      <c r="F1469" s="1">
        <v>0.05</v>
      </c>
      <c r="G1469" t="s">
        <v>8901</v>
      </c>
      <c r="H1469">
        <v>3</v>
      </c>
      <c r="I1469" t="s">
        <v>4253</v>
      </c>
      <c r="J1469">
        <v>1800</v>
      </c>
      <c r="K1469">
        <v>259200</v>
      </c>
      <c r="L1469" t="s">
        <v>8902</v>
      </c>
      <c r="O1469" t="s">
        <v>9162</v>
      </c>
      <c r="P1469" t="s">
        <v>4380</v>
      </c>
      <c r="Q1469" t="s">
        <v>4257</v>
      </c>
      <c r="R1469" t="s">
        <v>4659</v>
      </c>
      <c r="S1469" t="s">
        <v>6792</v>
      </c>
      <c r="T1469" t="s">
        <v>8845</v>
      </c>
      <c r="U1469" t="s">
        <v>9143</v>
      </c>
      <c r="X1469">
        <v>13</v>
      </c>
      <c r="Y1469" t="s">
        <v>4384</v>
      </c>
      <c r="Z1469" t="s">
        <v>4384</v>
      </c>
      <c r="AA1469" t="s">
        <v>4384</v>
      </c>
      <c r="AB1469">
        <v>1</v>
      </c>
      <c r="AC1469">
        <v>0.6</v>
      </c>
      <c r="AD1469">
        <v>0</v>
      </c>
      <c r="AE1469">
        <v>9</v>
      </c>
      <c r="AF1469" t="s">
        <v>3613</v>
      </c>
      <c r="AG1469" t="s">
        <v>3634</v>
      </c>
      <c r="AH1469" t="s">
        <v>67</v>
      </c>
      <c r="AI1469" t="s">
        <v>58</v>
      </c>
      <c r="AJ1469" t="s">
        <v>68</v>
      </c>
      <c r="AK1469" t="s">
        <v>58</v>
      </c>
      <c r="AL1469" t="s">
        <v>84</v>
      </c>
      <c r="AM1469" t="s">
        <v>61</v>
      </c>
    </row>
    <row r="1470" spans="1:39" x14ac:dyDescent="0.25">
      <c r="A1470" t="s">
        <v>9163</v>
      </c>
      <c r="B1470" t="s">
        <v>4250</v>
      </c>
      <c r="C1470" t="s">
        <v>42</v>
      </c>
      <c r="D1470" t="s">
        <v>4251</v>
      </c>
      <c r="E1470" t="s">
        <v>44</v>
      </c>
      <c r="F1470" s="1">
        <v>0.05</v>
      </c>
      <c r="G1470" t="s">
        <v>9069</v>
      </c>
      <c r="H1470">
        <v>3</v>
      </c>
      <c r="I1470" t="s">
        <v>4253</v>
      </c>
      <c r="J1470">
        <v>1800</v>
      </c>
      <c r="K1470">
        <v>259200</v>
      </c>
      <c r="L1470" t="s">
        <v>9070</v>
      </c>
      <c r="O1470" t="s">
        <v>9164</v>
      </c>
      <c r="P1470" t="s">
        <v>4638</v>
      </c>
      <c r="Q1470" t="s">
        <v>4257</v>
      </c>
      <c r="R1470" t="s">
        <v>8289</v>
      </c>
      <c r="S1470" t="s">
        <v>7265</v>
      </c>
      <c r="T1470" t="s">
        <v>7266</v>
      </c>
      <c r="U1470" t="s">
        <v>9143</v>
      </c>
      <c r="X1470">
        <v>28</v>
      </c>
      <c r="Y1470" t="s">
        <v>4642</v>
      </c>
      <c r="Z1470" t="s">
        <v>4642</v>
      </c>
      <c r="AA1470" t="s">
        <v>4642</v>
      </c>
      <c r="AB1470">
        <v>1</v>
      </c>
      <c r="AC1470">
        <v>0.9</v>
      </c>
      <c r="AD1470">
        <v>0</v>
      </c>
      <c r="AE1470">
        <v>11</v>
      </c>
      <c r="AF1470" t="s">
        <v>4130</v>
      </c>
      <c r="AG1470" t="s">
        <v>4138</v>
      </c>
      <c r="AH1470" t="s">
        <v>74</v>
      </c>
      <c r="AI1470" t="s">
        <v>58</v>
      </c>
      <c r="AJ1470" t="s">
        <v>75</v>
      </c>
      <c r="AK1470" t="s">
        <v>58</v>
      </c>
      <c r="AL1470" t="s">
        <v>60</v>
      </c>
      <c r="AM1470" t="s">
        <v>61</v>
      </c>
    </row>
    <row r="1471" spans="1:39" x14ac:dyDescent="0.25">
      <c r="A1471" t="s">
        <v>9163</v>
      </c>
      <c r="B1471" t="s">
        <v>4250</v>
      </c>
      <c r="C1471" t="s">
        <v>42</v>
      </c>
      <c r="D1471" t="s">
        <v>4251</v>
      </c>
      <c r="E1471" t="s">
        <v>44</v>
      </c>
      <c r="F1471" s="1">
        <v>0.05</v>
      </c>
      <c r="G1471" t="s">
        <v>9069</v>
      </c>
      <c r="H1471">
        <v>3</v>
      </c>
      <c r="I1471" t="s">
        <v>4253</v>
      </c>
      <c r="J1471">
        <v>1800</v>
      </c>
      <c r="K1471">
        <v>259200</v>
      </c>
      <c r="L1471" t="s">
        <v>9070</v>
      </c>
      <c r="O1471" t="s">
        <v>9165</v>
      </c>
      <c r="P1471" t="s">
        <v>4374</v>
      </c>
      <c r="Q1471" t="s">
        <v>4257</v>
      </c>
      <c r="R1471" t="s">
        <v>5272</v>
      </c>
      <c r="S1471" t="s">
        <v>4998</v>
      </c>
      <c r="T1471" t="s">
        <v>9166</v>
      </c>
      <c r="U1471" t="s">
        <v>9143</v>
      </c>
      <c r="X1471">
        <v>25</v>
      </c>
      <c r="Y1471" t="s">
        <v>4378</v>
      </c>
      <c r="Z1471" t="s">
        <v>4378</v>
      </c>
      <c r="AA1471" t="s">
        <v>4378</v>
      </c>
      <c r="AB1471">
        <v>1</v>
      </c>
      <c r="AC1471">
        <v>0.9</v>
      </c>
      <c r="AD1471">
        <v>0</v>
      </c>
      <c r="AE1471">
        <v>11</v>
      </c>
      <c r="AF1471" t="s">
        <v>4130</v>
      </c>
      <c r="AG1471" t="s">
        <v>4138</v>
      </c>
      <c r="AH1471" t="s">
        <v>57</v>
      </c>
      <c r="AI1471" t="s">
        <v>58</v>
      </c>
      <c r="AJ1471" t="s">
        <v>68</v>
      </c>
      <c r="AK1471" t="s">
        <v>58</v>
      </c>
      <c r="AL1471" t="s">
        <v>84</v>
      </c>
      <c r="AM1471" t="s">
        <v>61</v>
      </c>
    </row>
    <row r="1472" spans="1:39" x14ac:dyDescent="0.25">
      <c r="A1472" t="s">
        <v>9163</v>
      </c>
      <c r="B1472" t="s">
        <v>4250</v>
      </c>
      <c r="C1472" t="s">
        <v>42</v>
      </c>
      <c r="D1472" t="s">
        <v>4251</v>
      </c>
      <c r="E1472" t="s">
        <v>44</v>
      </c>
      <c r="F1472" s="1">
        <v>0.05</v>
      </c>
      <c r="G1472" t="s">
        <v>9069</v>
      </c>
      <c r="H1472">
        <v>3</v>
      </c>
      <c r="I1472" t="s">
        <v>4253</v>
      </c>
      <c r="J1472">
        <v>1800</v>
      </c>
      <c r="K1472">
        <v>259200</v>
      </c>
      <c r="L1472" t="s">
        <v>9070</v>
      </c>
      <c r="O1472" t="s">
        <v>9167</v>
      </c>
      <c r="P1472" t="s">
        <v>4363</v>
      </c>
      <c r="Q1472" t="s">
        <v>4257</v>
      </c>
      <c r="R1472" t="s">
        <v>9168</v>
      </c>
      <c r="S1472" t="s">
        <v>9169</v>
      </c>
      <c r="T1472" t="s">
        <v>9170</v>
      </c>
      <c r="U1472" t="s">
        <v>9143</v>
      </c>
      <c r="X1472">
        <v>577</v>
      </c>
      <c r="Y1472" t="s">
        <v>4367</v>
      </c>
      <c r="Z1472" t="s">
        <v>4367</v>
      </c>
      <c r="AA1472" t="s">
        <v>4367</v>
      </c>
      <c r="AB1472">
        <v>1</v>
      </c>
      <c r="AC1472">
        <v>0.9</v>
      </c>
      <c r="AD1472">
        <v>0</v>
      </c>
      <c r="AE1472">
        <v>11</v>
      </c>
      <c r="AF1472" t="s">
        <v>4130</v>
      </c>
      <c r="AG1472" t="s">
        <v>4138</v>
      </c>
      <c r="AH1472" t="s">
        <v>67</v>
      </c>
      <c r="AI1472" t="s">
        <v>58</v>
      </c>
      <c r="AJ1472" t="s">
        <v>75</v>
      </c>
      <c r="AK1472" t="s">
        <v>58</v>
      </c>
      <c r="AL1472" t="s">
        <v>84</v>
      </c>
      <c r="AM1472" t="s">
        <v>61</v>
      </c>
    </row>
    <row r="1473" spans="1:39" x14ac:dyDescent="0.25">
      <c r="A1473" t="s">
        <v>9171</v>
      </c>
      <c r="B1473" t="s">
        <v>4250</v>
      </c>
      <c r="C1473" t="s">
        <v>42</v>
      </c>
      <c r="D1473" t="s">
        <v>4251</v>
      </c>
      <c r="E1473" t="s">
        <v>44</v>
      </c>
      <c r="F1473" s="1">
        <v>0.05</v>
      </c>
      <c r="G1473" t="s">
        <v>8901</v>
      </c>
      <c r="H1473">
        <v>3</v>
      </c>
      <c r="I1473" t="s">
        <v>4253</v>
      </c>
      <c r="J1473">
        <v>1800</v>
      </c>
      <c r="K1473">
        <v>259200</v>
      </c>
      <c r="L1473" t="s">
        <v>8902</v>
      </c>
      <c r="O1473" t="s">
        <v>9172</v>
      </c>
      <c r="P1473" t="s">
        <v>4386</v>
      </c>
      <c r="Q1473" t="s">
        <v>4257</v>
      </c>
      <c r="R1473" t="s">
        <v>7506</v>
      </c>
      <c r="S1473" t="s">
        <v>7990</v>
      </c>
      <c r="T1473" t="s">
        <v>9173</v>
      </c>
      <c r="U1473" t="s">
        <v>9143</v>
      </c>
      <c r="X1473">
        <v>49</v>
      </c>
      <c r="Y1473" t="s">
        <v>4390</v>
      </c>
      <c r="Z1473" t="s">
        <v>4390</v>
      </c>
      <c r="AA1473" t="s">
        <v>4390</v>
      </c>
      <c r="AB1473">
        <v>1</v>
      </c>
      <c r="AC1473">
        <v>0.6</v>
      </c>
      <c r="AD1473">
        <v>1</v>
      </c>
      <c r="AE1473">
        <v>6</v>
      </c>
      <c r="AF1473" t="s">
        <v>3887</v>
      </c>
      <c r="AG1473" t="s">
        <v>3905</v>
      </c>
      <c r="AH1473" t="s">
        <v>74</v>
      </c>
      <c r="AI1473" t="s">
        <v>58</v>
      </c>
      <c r="AJ1473" t="s">
        <v>68</v>
      </c>
      <c r="AK1473" t="s">
        <v>58</v>
      </c>
      <c r="AL1473" t="s">
        <v>84</v>
      </c>
      <c r="AM1473" t="s">
        <v>90</v>
      </c>
    </row>
    <row r="1474" spans="1:39" x14ac:dyDescent="0.25">
      <c r="A1474" t="s">
        <v>9171</v>
      </c>
      <c r="B1474" t="s">
        <v>4250</v>
      </c>
      <c r="C1474" t="s">
        <v>42</v>
      </c>
      <c r="D1474" t="s">
        <v>4251</v>
      </c>
      <c r="E1474" t="s">
        <v>44</v>
      </c>
      <c r="F1474" s="1">
        <v>0.05</v>
      </c>
      <c r="G1474" t="s">
        <v>8901</v>
      </c>
      <c r="H1474">
        <v>3</v>
      </c>
      <c r="I1474" t="s">
        <v>4253</v>
      </c>
      <c r="J1474">
        <v>1800</v>
      </c>
      <c r="K1474">
        <v>259200</v>
      </c>
      <c r="L1474" t="s">
        <v>8902</v>
      </c>
      <c r="O1474" t="s">
        <v>9174</v>
      </c>
      <c r="P1474" t="s">
        <v>4286</v>
      </c>
      <c r="Q1474" t="s">
        <v>4257</v>
      </c>
      <c r="R1474" t="s">
        <v>4619</v>
      </c>
      <c r="S1474" t="s">
        <v>9175</v>
      </c>
      <c r="T1474" t="s">
        <v>9176</v>
      </c>
      <c r="U1474" t="s">
        <v>9143</v>
      </c>
      <c r="X1474">
        <v>45</v>
      </c>
      <c r="Y1474" t="s">
        <v>4290</v>
      </c>
      <c r="Z1474" t="s">
        <v>4290</v>
      </c>
      <c r="AA1474" t="s">
        <v>4290</v>
      </c>
      <c r="AB1474">
        <v>1</v>
      </c>
      <c r="AC1474">
        <v>0.6</v>
      </c>
      <c r="AD1474">
        <v>1</v>
      </c>
      <c r="AE1474">
        <v>6</v>
      </c>
      <c r="AF1474" t="s">
        <v>3887</v>
      </c>
      <c r="AG1474" t="s">
        <v>3905</v>
      </c>
      <c r="AH1474" t="s">
        <v>67</v>
      </c>
      <c r="AI1474" t="s">
        <v>58</v>
      </c>
      <c r="AJ1474" t="s">
        <v>68</v>
      </c>
      <c r="AK1474" t="s">
        <v>58</v>
      </c>
      <c r="AL1474" t="s">
        <v>84</v>
      </c>
      <c r="AM1474" t="s">
        <v>61</v>
      </c>
    </row>
    <row r="1475" spans="1:39" x14ac:dyDescent="0.25">
      <c r="A1475" t="s">
        <v>9171</v>
      </c>
      <c r="B1475" t="s">
        <v>4250</v>
      </c>
      <c r="C1475" t="s">
        <v>42</v>
      </c>
      <c r="D1475" t="s">
        <v>4251</v>
      </c>
      <c r="E1475" t="s">
        <v>44</v>
      </c>
      <c r="F1475" s="1">
        <v>0.05</v>
      </c>
      <c r="G1475" t="s">
        <v>8901</v>
      </c>
      <c r="H1475">
        <v>3</v>
      </c>
      <c r="I1475" t="s">
        <v>4253</v>
      </c>
      <c r="J1475">
        <v>1800</v>
      </c>
      <c r="K1475">
        <v>259200</v>
      </c>
      <c r="L1475" t="s">
        <v>8902</v>
      </c>
      <c r="O1475" t="s">
        <v>9177</v>
      </c>
      <c r="P1475" t="s">
        <v>4280</v>
      </c>
      <c r="Q1475" t="s">
        <v>4257</v>
      </c>
      <c r="R1475" t="s">
        <v>9178</v>
      </c>
      <c r="S1475" t="s">
        <v>4333</v>
      </c>
      <c r="T1475" t="s">
        <v>4515</v>
      </c>
      <c r="U1475" t="s">
        <v>9143</v>
      </c>
      <c r="X1475">
        <v>32</v>
      </c>
      <c r="Y1475" t="s">
        <v>4284</v>
      </c>
      <c r="Z1475" t="s">
        <v>4284</v>
      </c>
      <c r="AA1475" t="s">
        <v>4284</v>
      </c>
      <c r="AB1475">
        <v>1</v>
      </c>
      <c r="AC1475">
        <v>0.6</v>
      </c>
      <c r="AD1475">
        <v>1</v>
      </c>
      <c r="AE1475">
        <v>6</v>
      </c>
      <c r="AF1475" t="s">
        <v>3887</v>
      </c>
      <c r="AG1475" t="s">
        <v>3905</v>
      </c>
      <c r="AH1475" t="s">
        <v>74</v>
      </c>
      <c r="AI1475" t="s">
        <v>58</v>
      </c>
      <c r="AJ1475" t="s">
        <v>68</v>
      </c>
      <c r="AK1475" t="s">
        <v>58</v>
      </c>
      <c r="AL1475" t="s">
        <v>84</v>
      </c>
      <c r="AM1475" t="s">
        <v>90</v>
      </c>
    </row>
    <row r="1476" spans="1:39" x14ac:dyDescent="0.25">
      <c r="A1476" t="s">
        <v>9179</v>
      </c>
      <c r="B1476" t="s">
        <v>4250</v>
      </c>
      <c r="C1476" t="s">
        <v>42</v>
      </c>
      <c r="D1476" t="s">
        <v>4251</v>
      </c>
      <c r="E1476" t="s">
        <v>44</v>
      </c>
      <c r="F1476" s="1">
        <v>0.05</v>
      </c>
      <c r="G1476" t="s">
        <v>8901</v>
      </c>
      <c r="H1476">
        <v>3</v>
      </c>
      <c r="I1476" t="s">
        <v>4253</v>
      </c>
      <c r="J1476">
        <v>1800</v>
      </c>
      <c r="K1476">
        <v>259200</v>
      </c>
      <c r="L1476" t="s">
        <v>8902</v>
      </c>
      <c r="O1476" t="s">
        <v>9180</v>
      </c>
      <c r="P1476" t="s">
        <v>4327</v>
      </c>
      <c r="Q1476" t="s">
        <v>4257</v>
      </c>
      <c r="R1476" t="s">
        <v>9181</v>
      </c>
      <c r="S1476" t="s">
        <v>6957</v>
      </c>
      <c r="T1476" t="s">
        <v>9182</v>
      </c>
      <c r="U1476" t="s">
        <v>9143</v>
      </c>
      <c r="X1476">
        <v>16</v>
      </c>
      <c r="Y1476" t="s">
        <v>4331</v>
      </c>
      <c r="Z1476" t="s">
        <v>4331</v>
      </c>
      <c r="AA1476" t="s">
        <v>4331</v>
      </c>
      <c r="AB1476">
        <v>1</v>
      </c>
      <c r="AC1476">
        <v>0.6</v>
      </c>
      <c r="AD1476">
        <v>1</v>
      </c>
      <c r="AE1476">
        <v>10</v>
      </c>
      <c r="AF1476" t="s">
        <v>3613</v>
      </c>
      <c r="AG1476" t="s">
        <v>3621</v>
      </c>
      <c r="AH1476" t="s">
        <v>74</v>
      </c>
      <c r="AI1476" t="s">
        <v>58</v>
      </c>
      <c r="AJ1476" t="s">
        <v>59</v>
      </c>
      <c r="AK1476" t="s">
        <v>58</v>
      </c>
      <c r="AL1476" t="s">
        <v>84</v>
      </c>
      <c r="AM1476" t="s">
        <v>90</v>
      </c>
    </row>
    <row r="1477" spans="1:39" x14ac:dyDescent="0.25">
      <c r="A1477" t="s">
        <v>9179</v>
      </c>
      <c r="B1477" t="s">
        <v>4250</v>
      </c>
      <c r="C1477" t="s">
        <v>42</v>
      </c>
      <c r="D1477" t="s">
        <v>4251</v>
      </c>
      <c r="E1477" t="s">
        <v>44</v>
      </c>
      <c r="F1477" s="1">
        <v>0.05</v>
      </c>
      <c r="G1477" t="s">
        <v>8901</v>
      </c>
      <c r="H1477">
        <v>3</v>
      </c>
      <c r="I1477" t="s">
        <v>4253</v>
      </c>
      <c r="J1477">
        <v>1800</v>
      </c>
      <c r="K1477">
        <v>259200</v>
      </c>
      <c r="L1477" t="s">
        <v>8902</v>
      </c>
      <c r="O1477" t="s">
        <v>9183</v>
      </c>
      <c r="P1477" t="s">
        <v>4280</v>
      </c>
      <c r="Q1477" t="s">
        <v>4257</v>
      </c>
      <c r="R1477" t="s">
        <v>6029</v>
      </c>
      <c r="S1477" t="s">
        <v>9184</v>
      </c>
      <c r="T1477" t="s">
        <v>9185</v>
      </c>
      <c r="U1477" t="s">
        <v>9143</v>
      </c>
      <c r="X1477">
        <v>316</v>
      </c>
      <c r="Y1477" t="s">
        <v>4284</v>
      </c>
      <c r="Z1477" t="s">
        <v>4284</v>
      </c>
      <c r="AA1477" t="s">
        <v>4284</v>
      </c>
      <c r="AB1477">
        <v>1</v>
      </c>
      <c r="AC1477">
        <v>0.6</v>
      </c>
      <c r="AD1477">
        <v>1</v>
      </c>
      <c r="AE1477">
        <v>10</v>
      </c>
      <c r="AF1477" t="s">
        <v>3613</v>
      </c>
      <c r="AG1477" t="s">
        <v>3621</v>
      </c>
      <c r="AH1477" t="s">
        <v>74</v>
      </c>
      <c r="AI1477" t="s">
        <v>58</v>
      </c>
      <c r="AJ1477" t="s">
        <v>59</v>
      </c>
      <c r="AK1477" t="s">
        <v>58</v>
      </c>
      <c r="AL1477" t="s">
        <v>84</v>
      </c>
      <c r="AM1477" t="s">
        <v>90</v>
      </c>
    </row>
    <row r="1478" spans="1:39" x14ac:dyDescent="0.25">
      <c r="A1478" t="s">
        <v>9179</v>
      </c>
      <c r="B1478" t="s">
        <v>4250</v>
      </c>
      <c r="C1478" t="s">
        <v>42</v>
      </c>
      <c r="D1478" t="s">
        <v>4251</v>
      </c>
      <c r="E1478" t="s">
        <v>44</v>
      </c>
      <c r="F1478" s="1">
        <v>0.05</v>
      </c>
      <c r="G1478" t="s">
        <v>8901</v>
      </c>
      <c r="H1478">
        <v>3</v>
      </c>
      <c r="I1478" t="s">
        <v>4253</v>
      </c>
      <c r="J1478">
        <v>1800</v>
      </c>
      <c r="K1478">
        <v>259200</v>
      </c>
      <c r="L1478" t="s">
        <v>8902</v>
      </c>
      <c r="O1478" t="s">
        <v>9186</v>
      </c>
      <c r="P1478" t="s">
        <v>4256</v>
      </c>
      <c r="Q1478" t="s">
        <v>4257</v>
      </c>
      <c r="R1478" t="s">
        <v>7244</v>
      </c>
      <c r="S1478" t="s">
        <v>8427</v>
      </c>
      <c r="T1478" t="s">
        <v>9187</v>
      </c>
      <c r="U1478" t="s">
        <v>9188</v>
      </c>
      <c r="X1478">
        <v>21</v>
      </c>
      <c r="Y1478" t="s">
        <v>4262</v>
      </c>
      <c r="Z1478" t="s">
        <v>4262</v>
      </c>
      <c r="AA1478" t="s">
        <v>4262</v>
      </c>
      <c r="AB1478">
        <v>1</v>
      </c>
      <c r="AC1478">
        <v>0.6</v>
      </c>
      <c r="AD1478">
        <v>1</v>
      </c>
      <c r="AE1478">
        <v>10</v>
      </c>
      <c r="AF1478" t="s">
        <v>3613</v>
      </c>
      <c r="AG1478" t="s">
        <v>3621</v>
      </c>
      <c r="AH1478" t="s">
        <v>67</v>
      </c>
      <c r="AI1478" t="s">
        <v>58</v>
      </c>
      <c r="AJ1478" t="s">
        <v>142</v>
      </c>
      <c r="AK1478" t="s">
        <v>58</v>
      </c>
      <c r="AL1478" t="s">
        <v>84</v>
      </c>
      <c r="AM1478" t="s">
        <v>90</v>
      </c>
    </row>
    <row r="1479" spans="1:39" x14ac:dyDescent="0.25">
      <c r="A1479" t="s">
        <v>9189</v>
      </c>
      <c r="B1479" t="s">
        <v>4250</v>
      </c>
      <c r="C1479" t="s">
        <v>42</v>
      </c>
      <c r="D1479" t="s">
        <v>4251</v>
      </c>
      <c r="E1479" t="s">
        <v>44</v>
      </c>
      <c r="F1479" s="1">
        <v>0.05</v>
      </c>
      <c r="G1479" t="s">
        <v>9069</v>
      </c>
      <c r="H1479">
        <v>3</v>
      </c>
      <c r="I1479" t="s">
        <v>4253</v>
      </c>
      <c r="J1479">
        <v>1800</v>
      </c>
      <c r="K1479">
        <v>259200</v>
      </c>
      <c r="L1479" t="s">
        <v>9070</v>
      </c>
      <c r="O1479" t="s">
        <v>9190</v>
      </c>
      <c r="P1479" t="s">
        <v>4271</v>
      </c>
      <c r="Q1479" t="s">
        <v>4257</v>
      </c>
      <c r="R1479" t="s">
        <v>4625</v>
      </c>
      <c r="S1479" t="s">
        <v>7490</v>
      </c>
      <c r="T1479" t="s">
        <v>9191</v>
      </c>
      <c r="U1479" t="s">
        <v>9188</v>
      </c>
      <c r="X1479">
        <v>12</v>
      </c>
      <c r="Y1479" t="s">
        <v>4275</v>
      </c>
      <c r="Z1479" t="s">
        <v>4275</v>
      </c>
      <c r="AA1479" t="s">
        <v>4275</v>
      </c>
      <c r="AB1479">
        <v>1</v>
      </c>
      <c r="AC1479">
        <v>0.9</v>
      </c>
      <c r="AD1479">
        <v>0</v>
      </c>
      <c r="AE1479">
        <v>12</v>
      </c>
      <c r="AF1479" t="s">
        <v>4130</v>
      </c>
      <c r="AG1479" t="s">
        <v>4139</v>
      </c>
      <c r="AH1479" t="s">
        <v>74</v>
      </c>
      <c r="AI1479" t="s">
        <v>58</v>
      </c>
      <c r="AJ1479" t="s">
        <v>59</v>
      </c>
      <c r="AK1479" t="s">
        <v>58</v>
      </c>
      <c r="AL1479" t="s">
        <v>84</v>
      </c>
      <c r="AM1479" t="s">
        <v>61</v>
      </c>
    </row>
    <row r="1480" spans="1:39" x14ac:dyDescent="0.25">
      <c r="A1480" t="s">
        <v>9189</v>
      </c>
      <c r="B1480" t="s">
        <v>4250</v>
      </c>
      <c r="C1480" t="s">
        <v>42</v>
      </c>
      <c r="D1480" t="s">
        <v>4251</v>
      </c>
      <c r="E1480" t="s">
        <v>44</v>
      </c>
      <c r="F1480" s="1">
        <v>0.05</v>
      </c>
      <c r="G1480" t="s">
        <v>9069</v>
      </c>
      <c r="H1480">
        <v>3</v>
      </c>
      <c r="I1480" t="s">
        <v>4253</v>
      </c>
      <c r="J1480">
        <v>1800</v>
      </c>
      <c r="K1480">
        <v>259200</v>
      </c>
      <c r="L1480" t="s">
        <v>9070</v>
      </c>
      <c r="O1480" t="s">
        <v>9192</v>
      </c>
      <c r="P1480" t="s">
        <v>4401</v>
      </c>
      <c r="Q1480" t="s">
        <v>4257</v>
      </c>
      <c r="R1480" t="s">
        <v>5985</v>
      </c>
      <c r="S1480" t="s">
        <v>9193</v>
      </c>
      <c r="T1480" t="s">
        <v>9194</v>
      </c>
      <c r="U1480" t="s">
        <v>9188</v>
      </c>
      <c r="X1480">
        <v>44</v>
      </c>
      <c r="Y1480" t="s">
        <v>4405</v>
      </c>
      <c r="Z1480" t="s">
        <v>4405</v>
      </c>
      <c r="AA1480" t="s">
        <v>4405</v>
      </c>
      <c r="AB1480">
        <v>1</v>
      </c>
      <c r="AC1480">
        <v>0.9</v>
      </c>
      <c r="AD1480">
        <v>0</v>
      </c>
      <c r="AE1480">
        <v>12</v>
      </c>
      <c r="AF1480" t="s">
        <v>4130</v>
      </c>
      <c r="AG1480" t="s">
        <v>4139</v>
      </c>
      <c r="AH1480" t="s">
        <v>57</v>
      </c>
      <c r="AI1480" t="s">
        <v>58</v>
      </c>
      <c r="AJ1480" t="s">
        <v>142</v>
      </c>
      <c r="AK1480" t="s">
        <v>58</v>
      </c>
      <c r="AL1480" t="s">
        <v>84</v>
      </c>
      <c r="AM1480" t="s">
        <v>61</v>
      </c>
    </row>
    <row r="1481" spans="1:39" x14ac:dyDescent="0.25">
      <c r="A1481" t="s">
        <v>9189</v>
      </c>
      <c r="B1481" t="s">
        <v>4250</v>
      </c>
      <c r="C1481" t="s">
        <v>42</v>
      </c>
      <c r="D1481" t="s">
        <v>4251</v>
      </c>
      <c r="E1481" t="s">
        <v>44</v>
      </c>
      <c r="F1481" s="1">
        <v>0.05</v>
      </c>
      <c r="G1481" t="s">
        <v>9069</v>
      </c>
      <c r="H1481">
        <v>3</v>
      </c>
      <c r="I1481" t="s">
        <v>4253</v>
      </c>
      <c r="J1481">
        <v>1800</v>
      </c>
      <c r="K1481">
        <v>259200</v>
      </c>
      <c r="L1481" t="s">
        <v>9070</v>
      </c>
      <c r="O1481" t="s">
        <v>9195</v>
      </c>
      <c r="P1481" t="s">
        <v>4280</v>
      </c>
      <c r="Q1481" t="s">
        <v>4257</v>
      </c>
      <c r="R1481" t="s">
        <v>8151</v>
      </c>
      <c r="S1481" t="s">
        <v>8111</v>
      </c>
      <c r="T1481" t="s">
        <v>8112</v>
      </c>
      <c r="U1481" t="s">
        <v>9188</v>
      </c>
      <c r="X1481">
        <v>26</v>
      </c>
      <c r="Y1481" t="s">
        <v>4284</v>
      </c>
      <c r="Z1481" t="s">
        <v>4284</v>
      </c>
      <c r="AA1481" t="s">
        <v>4284</v>
      </c>
      <c r="AB1481">
        <v>1</v>
      </c>
      <c r="AC1481">
        <v>0.9</v>
      </c>
      <c r="AD1481">
        <v>0</v>
      </c>
      <c r="AE1481">
        <v>12</v>
      </c>
      <c r="AF1481" t="s">
        <v>4130</v>
      </c>
      <c r="AG1481" t="s">
        <v>4139</v>
      </c>
      <c r="AH1481" t="s">
        <v>74</v>
      </c>
      <c r="AI1481" t="s">
        <v>58</v>
      </c>
      <c r="AJ1481" t="s">
        <v>68</v>
      </c>
      <c r="AK1481" t="s">
        <v>58</v>
      </c>
      <c r="AL1481" t="s">
        <v>84</v>
      </c>
      <c r="AM1481" t="s">
        <v>90</v>
      </c>
    </row>
    <row r="1482" spans="1:39" x14ac:dyDescent="0.25">
      <c r="A1482" t="s">
        <v>9196</v>
      </c>
      <c r="B1482" t="s">
        <v>4250</v>
      </c>
      <c r="C1482" t="s">
        <v>42</v>
      </c>
      <c r="D1482" t="s">
        <v>4251</v>
      </c>
      <c r="E1482" t="s">
        <v>44</v>
      </c>
      <c r="F1482" s="1">
        <v>0.05</v>
      </c>
      <c r="G1482" t="s">
        <v>8901</v>
      </c>
      <c r="H1482">
        <v>3</v>
      </c>
      <c r="I1482" t="s">
        <v>4253</v>
      </c>
      <c r="J1482">
        <v>1800</v>
      </c>
      <c r="K1482">
        <v>259200</v>
      </c>
      <c r="L1482" t="s">
        <v>8902</v>
      </c>
      <c r="O1482" t="s">
        <v>9197</v>
      </c>
      <c r="P1482" t="s">
        <v>4280</v>
      </c>
      <c r="Q1482" t="s">
        <v>4257</v>
      </c>
      <c r="R1482" t="s">
        <v>9198</v>
      </c>
      <c r="S1482" t="s">
        <v>6666</v>
      </c>
      <c r="T1482" t="s">
        <v>9199</v>
      </c>
      <c r="U1482" t="s">
        <v>9188</v>
      </c>
      <c r="X1482">
        <v>27</v>
      </c>
      <c r="Y1482" t="s">
        <v>4284</v>
      </c>
      <c r="Z1482" t="s">
        <v>4284</v>
      </c>
      <c r="AA1482" t="s">
        <v>4284</v>
      </c>
      <c r="AB1482">
        <v>1</v>
      </c>
      <c r="AC1482">
        <v>0.6</v>
      </c>
      <c r="AD1482">
        <v>1</v>
      </c>
      <c r="AE1482">
        <v>7</v>
      </c>
      <c r="AF1482" t="s">
        <v>3887</v>
      </c>
      <c r="AG1482" t="s">
        <v>3906</v>
      </c>
      <c r="AH1482" t="s">
        <v>74</v>
      </c>
      <c r="AI1482" t="s">
        <v>58</v>
      </c>
      <c r="AJ1482" t="s">
        <v>68</v>
      </c>
      <c r="AK1482" t="s">
        <v>58</v>
      </c>
      <c r="AL1482" t="s">
        <v>84</v>
      </c>
      <c r="AM1482" t="s">
        <v>90</v>
      </c>
    </row>
    <row r="1483" spans="1:39" x14ac:dyDescent="0.25">
      <c r="A1483" t="s">
        <v>9196</v>
      </c>
      <c r="B1483" t="s">
        <v>4250</v>
      </c>
      <c r="C1483" t="s">
        <v>42</v>
      </c>
      <c r="D1483" t="s">
        <v>4251</v>
      </c>
      <c r="E1483" t="s">
        <v>44</v>
      </c>
      <c r="F1483" s="1">
        <v>0.05</v>
      </c>
      <c r="G1483" t="s">
        <v>8901</v>
      </c>
      <c r="H1483">
        <v>3</v>
      </c>
      <c r="I1483" t="s">
        <v>4253</v>
      </c>
      <c r="J1483">
        <v>1800</v>
      </c>
      <c r="K1483">
        <v>259200</v>
      </c>
      <c r="L1483" t="s">
        <v>8902</v>
      </c>
      <c r="O1483" t="s">
        <v>9200</v>
      </c>
      <c r="P1483" t="s">
        <v>4286</v>
      </c>
      <c r="Q1483" t="s">
        <v>4257</v>
      </c>
      <c r="R1483" t="s">
        <v>9201</v>
      </c>
      <c r="S1483" t="s">
        <v>9018</v>
      </c>
      <c r="T1483" t="s">
        <v>9202</v>
      </c>
      <c r="U1483" t="s">
        <v>9188</v>
      </c>
      <c r="X1483">
        <v>61</v>
      </c>
      <c r="Y1483" t="s">
        <v>4290</v>
      </c>
      <c r="Z1483" t="s">
        <v>4290</v>
      </c>
      <c r="AA1483" t="s">
        <v>4290</v>
      </c>
      <c r="AB1483">
        <v>1</v>
      </c>
      <c r="AC1483">
        <v>0.6</v>
      </c>
      <c r="AD1483">
        <v>1</v>
      </c>
      <c r="AE1483">
        <v>7</v>
      </c>
      <c r="AF1483" t="s">
        <v>3887</v>
      </c>
      <c r="AG1483" t="s">
        <v>3906</v>
      </c>
      <c r="AH1483" t="s">
        <v>67</v>
      </c>
      <c r="AI1483" t="s">
        <v>58</v>
      </c>
      <c r="AJ1483" t="s">
        <v>133</v>
      </c>
      <c r="AK1483" t="s">
        <v>58</v>
      </c>
      <c r="AL1483" t="s">
        <v>84</v>
      </c>
      <c r="AM1483" t="s">
        <v>61</v>
      </c>
    </row>
    <row r="1484" spans="1:39" x14ac:dyDescent="0.25">
      <c r="A1484" t="s">
        <v>9196</v>
      </c>
      <c r="B1484" t="s">
        <v>4250</v>
      </c>
      <c r="C1484" t="s">
        <v>42</v>
      </c>
      <c r="D1484" t="s">
        <v>4251</v>
      </c>
      <c r="E1484" t="s">
        <v>44</v>
      </c>
      <c r="F1484" s="1">
        <v>0.05</v>
      </c>
      <c r="G1484" t="s">
        <v>8901</v>
      </c>
      <c r="H1484">
        <v>3</v>
      </c>
      <c r="I1484" t="s">
        <v>4253</v>
      </c>
      <c r="J1484">
        <v>1800</v>
      </c>
      <c r="K1484">
        <v>259200</v>
      </c>
      <c r="L1484" t="s">
        <v>8902</v>
      </c>
      <c r="O1484" t="s">
        <v>9203</v>
      </c>
      <c r="P1484" t="s">
        <v>4327</v>
      </c>
      <c r="Q1484" t="s">
        <v>4257</v>
      </c>
      <c r="R1484" t="s">
        <v>8588</v>
      </c>
      <c r="S1484" t="s">
        <v>5142</v>
      </c>
      <c r="T1484" t="s">
        <v>5143</v>
      </c>
      <c r="U1484" t="s">
        <v>9188</v>
      </c>
      <c r="X1484">
        <v>14</v>
      </c>
      <c r="Y1484" t="s">
        <v>4331</v>
      </c>
      <c r="Z1484" t="s">
        <v>4331</v>
      </c>
      <c r="AA1484" t="s">
        <v>4331</v>
      </c>
      <c r="AB1484">
        <v>1</v>
      </c>
      <c r="AC1484">
        <v>0.6</v>
      </c>
      <c r="AD1484">
        <v>1</v>
      </c>
      <c r="AE1484">
        <v>7</v>
      </c>
      <c r="AF1484" t="s">
        <v>3887</v>
      </c>
      <c r="AG1484" t="s">
        <v>3906</v>
      </c>
      <c r="AH1484" t="s">
        <v>74</v>
      </c>
      <c r="AI1484" t="s">
        <v>58</v>
      </c>
      <c r="AJ1484" t="s">
        <v>133</v>
      </c>
      <c r="AK1484" t="s">
        <v>58</v>
      </c>
      <c r="AL1484" t="s">
        <v>84</v>
      </c>
      <c r="AM1484" t="s">
        <v>90</v>
      </c>
    </row>
    <row r="1485" spans="1:39" x14ac:dyDescent="0.25">
      <c r="A1485" t="s">
        <v>9204</v>
      </c>
      <c r="B1485" t="s">
        <v>4250</v>
      </c>
      <c r="C1485" t="s">
        <v>42</v>
      </c>
      <c r="D1485" t="s">
        <v>4251</v>
      </c>
      <c r="E1485" t="s">
        <v>44</v>
      </c>
      <c r="F1485" s="1">
        <v>0.05</v>
      </c>
      <c r="G1485" t="s">
        <v>9069</v>
      </c>
      <c r="H1485">
        <v>3</v>
      </c>
      <c r="I1485" t="s">
        <v>4253</v>
      </c>
      <c r="J1485">
        <v>1800</v>
      </c>
      <c r="K1485">
        <v>259200</v>
      </c>
      <c r="L1485" t="s">
        <v>9070</v>
      </c>
      <c r="O1485" t="s">
        <v>9205</v>
      </c>
      <c r="P1485" t="s">
        <v>4307</v>
      </c>
      <c r="Q1485" t="s">
        <v>4257</v>
      </c>
      <c r="R1485" t="s">
        <v>8298</v>
      </c>
      <c r="S1485" t="s">
        <v>4830</v>
      </c>
      <c r="T1485" t="s">
        <v>7285</v>
      </c>
      <c r="U1485" t="s">
        <v>9206</v>
      </c>
      <c r="X1485">
        <v>27</v>
      </c>
      <c r="Y1485" t="s">
        <v>4311</v>
      </c>
      <c r="Z1485" t="s">
        <v>4311</v>
      </c>
      <c r="AA1485" t="s">
        <v>4311</v>
      </c>
      <c r="AB1485">
        <v>1</v>
      </c>
      <c r="AC1485">
        <v>0.9</v>
      </c>
      <c r="AD1485">
        <v>0</v>
      </c>
      <c r="AE1485">
        <v>13</v>
      </c>
      <c r="AF1485" t="s">
        <v>4130</v>
      </c>
      <c r="AG1485" t="s">
        <v>4140</v>
      </c>
      <c r="AH1485" t="s">
        <v>1861</v>
      </c>
      <c r="AI1485" t="s">
        <v>58</v>
      </c>
      <c r="AJ1485" t="s">
        <v>59</v>
      </c>
      <c r="AK1485" t="s">
        <v>58</v>
      </c>
      <c r="AL1485" t="s">
        <v>60</v>
      </c>
      <c r="AM1485" t="s">
        <v>61</v>
      </c>
    </row>
    <row r="1486" spans="1:39" x14ac:dyDescent="0.25">
      <c r="A1486" t="s">
        <v>9204</v>
      </c>
      <c r="B1486" t="s">
        <v>4250</v>
      </c>
      <c r="C1486" t="s">
        <v>42</v>
      </c>
      <c r="D1486" t="s">
        <v>4251</v>
      </c>
      <c r="E1486" t="s">
        <v>44</v>
      </c>
      <c r="F1486" s="1">
        <v>0.05</v>
      </c>
      <c r="G1486" t="s">
        <v>9069</v>
      </c>
      <c r="H1486">
        <v>3</v>
      </c>
      <c r="I1486" t="s">
        <v>4253</v>
      </c>
      <c r="J1486">
        <v>1800</v>
      </c>
      <c r="K1486">
        <v>259200</v>
      </c>
      <c r="L1486" t="s">
        <v>9070</v>
      </c>
      <c r="O1486" t="s">
        <v>9207</v>
      </c>
      <c r="P1486" t="s">
        <v>4338</v>
      </c>
      <c r="Q1486" t="s">
        <v>4257</v>
      </c>
      <c r="R1486" t="s">
        <v>5689</v>
      </c>
      <c r="S1486" t="s">
        <v>9208</v>
      </c>
      <c r="T1486" t="s">
        <v>9209</v>
      </c>
      <c r="U1486" t="s">
        <v>9206</v>
      </c>
      <c r="X1486">
        <v>270</v>
      </c>
      <c r="Y1486" t="s">
        <v>4342</v>
      </c>
      <c r="Z1486" t="s">
        <v>4342</v>
      </c>
      <c r="AA1486" t="s">
        <v>4342</v>
      </c>
      <c r="AB1486">
        <v>1</v>
      </c>
      <c r="AC1486">
        <v>0.9</v>
      </c>
      <c r="AD1486">
        <v>0</v>
      </c>
      <c r="AE1486">
        <v>13</v>
      </c>
      <c r="AF1486" t="s">
        <v>4130</v>
      </c>
      <c r="AG1486" t="s">
        <v>4140</v>
      </c>
      <c r="AH1486" t="s">
        <v>74</v>
      </c>
      <c r="AI1486" t="s">
        <v>58</v>
      </c>
      <c r="AJ1486" t="s">
        <v>68</v>
      </c>
      <c r="AK1486" t="s">
        <v>58</v>
      </c>
      <c r="AL1486" t="s">
        <v>84</v>
      </c>
      <c r="AM1486" t="s">
        <v>61</v>
      </c>
    </row>
    <row r="1487" spans="1:39" x14ac:dyDescent="0.25">
      <c r="A1487" t="s">
        <v>9204</v>
      </c>
      <c r="B1487" t="s">
        <v>4250</v>
      </c>
      <c r="C1487" t="s">
        <v>42</v>
      </c>
      <c r="D1487" t="s">
        <v>4251</v>
      </c>
      <c r="E1487" t="s">
        <v>44</v>
      </c>
      <c r="F1487" s="1">
        <v>0.05</v>
      </c>
      <c r="G1487" t="s">
        <v>9069</v>
      </c>
      <c r="H1487">
        <v>3</v>
      </c>
      <c r="I1487" t="s">
        <v>4253</v>
      </c>
      <c r="J1487">
        <v>1800</v>
      </c>
      <c r="K1487">
        <v>259200</v>
      </c>
      <c r="L1487" t="s">
        <v>9070</v>
      </c>
      <c r="O1487" t="s">
        <v>9210</v>
      </c>
      <c r="P1487" t="s">
        <v>4280</v>
      </c>
      <c r="Q1487" t="s">
        <v>4257</v>
      </c>
      <c r="R1487" t="s">
        <v>4850</v>
      </c>
      <c r="S1487" t="s">
        <v>9211</v>
      </c>
      <c r="T1487" t="s">
        <v>9212</v>
      </c>
      <c r="U1487" t="s">
        <v>9206</v>
      </c>
      <c r="X1487">
        <v>21</v>
      </c>
      <c r="Y1487" t="s">
        <v>4284</v>
      </c>
      <c r="Z1487" t="s">
        <v>4284</v>
      </c>
      <c r="AA1487" t="s">
        <v>4284</v>
      </c>
      <c r="AB1487">
        <v>1</v>
      </c>
      <c r="AC1487">
        <v>0.9</v>
      </c>
      <c r="AD1487">
        <v>0</v>
      </c>
      <c r="AE1487">
        <v>13</v>
      </c>
      <c r="AF1487" t="s">
        <v>4130</v>
      </c>
      <c r="AG1487" t="s">
        <v>4140</v>
      </c>
      <c r="AH1487" t="s">
        <v>74</v>
      </c>
      <c r="AI1487" t="s">
        <v>58</v>
      </c>
      <c r="AJ1487" t="s">
        <v>75</v>
      </c>
      <c r="AK1487" t="s">
        <v>58</v>
      </c>
      <c r="AL1487" t="s">
        <v>84</v>
      </c>
      <c r="AM1487" t="s">
        <v>90</v>
      </c>
    </row>
    <row r="1488" spans="1:39" x14ac:dyDescent="0.25">
      <c r="A1488" t="s">
        <v>9213</v>
      </c>
      <c r="B1488" t="s">
        <v>4250</v>
      </c>
      <c r="C1488" t="s">
        <v>42</v>
      </c>
      <c r="D1488" t="s">
        <v>4251</v>
      </c>
      <c r="E1488" t="s">
        <v>44</v>
      </c>
      <c r="F1488" s="1">
        <v>0.05</v>
      </c>
      <c r="G1488" t="s">
        <v>8901</v>
      </c>
      <c r="H1488">
        <v>3</v>
      </c>
      <c r="I1488" t="s">
        <v>4253</v>
      </c>
      <c r="J1488">
        <v>1800</v>
      </c>
      <c r="K1488">
        <v>259200</v>
      </c>
      <c r="L1488" t="s">
        <v>8902</v>
      </c>
      <c r="O1488" t="s">
        <v>9214</v>
      </c>
      <c r="P1488" t="s">
        <v>4820</v>
      </c>
      <c r="Q1488" t="s">
        <v>4257</v>
      </c>
      <c r="R1488" t="s">
        <v>9215</v>
      </c>
      <c r="S1488" t="s">
        <v>5767</v>
      </c>
      <c r="T1488" t="s">
        <v>8385</v>
      </c>
      <c r="U1488" t="s">
        <v>9206</v>
      </c>
      <c r="X1488">
        <v>40</v>
      </c>
      <c r="Y1488" t="s">
        <v>4824</v>
      </c>
      <c r="Z1488" t="s">
        <v>4824</v>
      </c>
      <c r="AA1488" t="s">
        <v>4824</v>
      </c>
      <c r="AB1488">
        <v>1</v>
      </c>
      <c r="AC1488">
        <v>0.6</v>
      </c>
      <c r="AD1488">
        <v>1</v>
      </c>
      <c r="AE1488">
        <v>11</v>
      </c>
      <c r="AF1488" t="s">
        <v>3613</v>
      </c>
      <c r="AG1488" t="s">
        <v>3622</v>
      </c>
      <c r="AH1488" t="s">
        <v>74</v>
      </c>
      <c r="AI1488" t="s">
        <v>58</v>
      </c>
      <c r="AJ1488" t="s">
        <v>68</v>
      </c>
      <c r="AK1488" t="s">
        <v>58</v>
      </c>
      <c r="AL1488" t="s">
        <v>84</v>
      </c>
      <c r="AM1488" t="s">
        <v>90</v>
      </c>
    </row>
    <row r="1489" spans="1:39" x14ac:dyDescent="0.25">
      <c r="A1489" t="s">
        <v>9213</v>
      </c>
      <c r="B1489" t="s">
        <v>4250</v>
      </c>
      <c r="C1489" t="s">
        <v>42</v>
      </c>
      <c r="D1489" t="s">
        <v>4251</v>
      </c>
      <c r="E1489" t="s">
        <v>44</v>
      </c>
      <c r="F1489" s="1">
        <v>0.05</v>
      </c>
      <c r="G1489" t="s">
        <v>8901</v>
      </c>
      <c r="H1489">
        <v>3</v>
      </c>
      <c r="I1489" t="s">
        <v>4253</v>
      </c>
      <c r="J1489">
        <v>1800</v>
      </c>
      <c r="K1489">
        <v>259200</v>
      </c>
      <c r="L1489" t="s">
        <v>8902</v>
      </c>
      <c r="O1489" t="s">
        <v>9216</v>
      </c>
      <c r="P1489" t="s">
        <v>4264</v>
      </c>
      <c r="Q1489" t="s">
        <v>4257</v>
      </c>
      <c r="R1489" t="s">
        <v>5923</v>
      </c>
      <c r="S1489" t="s">
        <v>9217</v>
      </c>
      <c r="T1489" t="s">
        <v>9218</v>
      </c>
      <c r="U1489" t="s">
        <v>9206</v>
      </c>
      <c r="X1489">
        <v>33</v>
      </c>
      <c r="Y1489" t="s">
        <v>4269</v>
      </c>
      <c r="Z1489" t="s">
        <v>4269</v>
      </c>
      <c r="AA1489" t="s">
        <v>4269</v>
      </c>
      <c r="AB1489">
        <v>1</v>
      </c>
      <c r="AC1489">
        <v>0.6</v>
      </c>
      <c r="AD1489">
        <v>1</v>
      </c>
      <c r="AE1489">
        <v>11</v>
      </c>
      <c r="AF1489" t="s">
        <v>3613</v>
      </c>
      <c r="AG1489" t="s">
        <v>3622</v>
      </c>
      <c r="AH1489" t="s">
        <v>74</v>
      </c>
      <c r="AI1489" t="s">
        <v>58</v>
      </c>
      <c r="AJ1489" t="s">
        <v>75</v>
      </c>
      <c r="AK1489" t="s">
        <v>58</v>
      </c>
      <c r="AL1489" t="s">
        <v>84</v>
      </c>
      <c r="AM1489" t="s">
        <v>61</v>
      </c>
    </row>
    <row r="1490" spans="1:39" x14ac:dyDescent="0.25">
      <c r="A1490" t="s">
        <v>9213</v>
      </c>
      <c r="B1490" t="s">
        <v>4250</v>
      </c>
      <c r="C1490" t="s">
        <v>42</v>
      </c>
      <c r="D1490" t="s">
        <v>4251</v>
      </c>
      <c r="E1490" t="s">
        <v>44</v>
      </c>
      <c r="F1490" s="1">
        <v>0.05</v>
      </c>
      <c r="G1490" t="s">
        <v>8901</v>
      </c>
      <c r="H1490">
        <v>3</v>
      </c>
      <c r="I1490" t="s">
        <v>4253</v>
      </c>
      <c r="J1490">
        <v>1800</v>
      </c>
      <c r="K1490">
        <v>259200</v>
      </c>
      <c r="L1490" t="s">
        <v>8902</v>
      </c>
      <c r="O1490" t="s">
        <v>9219</v>
      </c>
      <c r="P1490" t="s">
        <v>4321</v>
      </c>
      <c r="Q1490" t="s">
        <v>4257</v>
      </c>
      <c r="R1490" t="s">
        <v>7970</v>
      </c>
      <c r="S1490" t="s">
        <v>5230</v>
      </c>
      <c r="T1490" t="s">
        <v>9220</v>
      </c>
      <c r="U1490" t="s">
        <v>9206</v>
      </c>
      <c r="X1490">
        <v>85</v>
      </c>
      <c r="Y1490" t="s">
        <v>4325</v>
      </c>
      <c r="Z1490" t="s">
        <v>4325</v>
      </c>
      <c r="AA1490" t="s">
        <v>4325</v>
      </c>
      <c r="AB1490">
        <v>1</v>
      </c>
      <c r="AC1490">
        <v>0.6</v>
      </c>
      <c r="AD1490">
        <v>1</v>
      </c>
      <c r="AE1490">
        <v>11</v>
      </c>
      <c r="AF1490" t="s">
        <v>3613</v>
      </c>
      <c r="AG1490" t="s">
        <v>3622</v>
      </c>
      <c r="AH1490" t="s">
        <v>74</v>
      </c>
      <c r="AI1490" t="s">
        <v>58</v>
      </c>
      <c r="AJ1490" t="s">
        <v>75</v>
      </c>
      <c r="AK1490" t="s">
        <v>58</v>
      </c>
      <c r="AL1490" t="s">
        <v>84</v>
      </c>
      <c r="AM1490" t="s">
        <v>61</v>
      </c>
    </row>
    <row r="1491" spans="1:39" x14ac:dyDescent="0.25">
      <c r="A1491" t="s">
        <v>9221</v>
      </c>
      <c r="B1491" t="s">
        <v>4250</v>
      </c>
      <c r="C1491" t="s">
        <v>42</v>
      </c>
      <c r="D1491" t="s">
        <v>4251</v>
      </c>
      <c r="E1491" t="s">
        <v>44</v>
      </c>
      <c r="F1491" s="1">
        <v>0.05</v>
      </c>
      <c r="G1491" t="s">
        <v>8901</v>
      </c>
      <c r="H1491">
        <v>3</v>
      </c>
      <c r="I1491" t="s">
        <v>4253</v>
      </c>
      <c r="J1491">
        <v>1800</v>
      </c>
      <c r="K1491">
        <v>259200</v>
      </c>
      <c r="L1491" t="s">
        <v>8902</v>
      </c>
      <c r="O1491" t="s">
        <v>9222</v>
      </c>
      <c r="P1491" t="s">
        <v>4374</v>
      </c>
      <c r="Q1491" t="s">
        <v>4257</v>
      </c>
      <c r="R1491" t="s">
        <v>4531</v>
      </c>
      <c r="S1491" t="s">
        <v>8139</v>
      </c>
      <c r="T1491" t="s">
        <v>8757</v>
      </c>
      <c r="U1491" t="s">
        <v>9206</v>
      </c>
      <c r="X1491">
        <v>19</v>
      </c>
      <c r="Y1491" t="s">
        <v>4378</v>
      </c>
      <c r="Z1491" t="s">
        <v>4378</v>
      </c>
      <c r="AA1491" t="s">
        <v>4378</v>
      </c>
      <c r="AB1491">
        <v>1</v>
      </c>
      <c r="AC1491">
        <v>0.6</v>
      </c>
      <c r="AD1491">
        <v>0</v>
      </c>
      <c r="AE1491">
        <v>8</v>
      </c>
      <c r="AF1491" t="s">
        <v>3887</v>
      </c>
      <c r="AG1491" t="s">
        <v>3907</v>
      </c>
      <c r="AH1491" t="s">
        <v>57</v>
      </c>
      <c r="AI1491" t="s">
        <v>58</v>
      </c>
      <c r="AJ1491" t="s">
        <v>133</v>
      </c>
      <c r="AK1491" t="s">
        <v>58</v>
      </c>
      <c r="AL1491" t="s">
        <v>84</v>
      </c>
      <c r="AM1491" t="s">
        <v>61</v>
      </c>
    </row>
    <row r="1492" spans="1:39" x14ac:dyDescent="0.25">
      <c r="A1492" t="s">
        <v>9221</v>
      </c>
      <c r="B1492" t="s">
        <v>4250</v>
      </c>
      <c r="C1492" t="s">
        <v>42</v>
      </c>
      <c r="D1492" t="s">
        <v>4251</v>
      </c>
      <c r="E1492" t="s">
        <v>44</v>
      </c>
      <c r="F1492" s="1">
        <v>0.05</v>
      </c>
      <c r="G1492" t="s">
        <v>8901</v>
      </c>
      <c r="H1492">
        <v>3</v>
      </c>
      <c r="I1492" t="s">
        <v>4253</v>
      </c>
      <c r="J1492">
        <v>1800</v>
      </c>
      <c r="K1492">
        <v>259200</v>
      </c>
      <c r="L1492" t="s">
        <v>8902</v>
      </c>
      <c r="O1492" t="s">
        <v>9223</v>
      </c>
      <c r="P1492" t="s">
        <v>4338</v>
      </c>
      <c r="Q1492" t="s">
        <v>4257</v>
      </c>
      <c r="R1492" t="s">
        <v>6041</v>
      </c>
      <c r="S1492" t="s">
        <v>4659</v>
      </c>
      <c r="T1492" t="s">
        <v>4660</v>
      </c>
      <c r="U1492" t="s">
        <v>9206</v>
      </c>
      <c r="X1492">
        <v>16</v>
      </c>
      <c r="Y1492" t="s">
        <v>4342</v>
      </c>
      <c r="Z1492" t="s">
        <v>4342</v>
      </c>
      <c r="AA1492" t="s">
        <v>4342</v>
      </c>
      <c r="AB1492">
        <v>1</v>
      </c>
      <c r="AC1492">
        <v>0.6</v>
      </c>
      <c r="AD1492">
        <v>0</v>
      </c>
      <c r="AE1492">
        <v>8</v>
      </c>
      <c r="AF1492" t="s">
        <v>3887</v>
      </c>
      <c r="AG1492" t="s">
        <v>3907</v>
      </c>
      <c r="AH1492" t="s">
        <v>74</v>
      </c>
      <c r="AI1492" t="s">
        <v>58</v>
      </c>
      <c r="AJ1492" t="s">
        <v>68</v>
      </c>
      <c r="AK1492" t="s">
        <v>58</v>
      </c>
      <c r="AL1492" t="s">
        <v>84</v>
      </c>
      <c r="AM1492" t="s">
        <v>61</v>
      </c>
    </row>
    <row r="1493" spans="1:39" x14ac:dyDescent="0.25">
      <c r="A1493" t="s">
        <v>9221</v>
      </c>
      <c r="B1493" t="s">
        <v>4250</v>
      </c>
      <c r="C1493" t="s">
        <v>42</v>
      </c>
      <c r="D1493" t="s">
        <v>4251</v>
      </c>
      <c r="E1493" t="s">
        <v>44</v>
      </c>
      <c r="F1493" s="1">
        <v>0.05</v>
      </c>
      <c r="G1493" t="s">
        <v>8901</v>
      </c>
      <c r="H1493">
        <v>3</v>
      </c>
      <c r="I1493" t="s">
        <v>4253</v>
      </c>
      <c r="J1493">
        <v>1800</v>
      </c>
      <c r="K1493">
        <v>259200</v>
      </c>
      <c r="L1493" t="s">
        <v>8902</v>
      </c>
      <c r="O1493" t="s">
        <v>9224</v>
      </c>
      <c r="P1493" t="s">
        <v>5476</v>
      </c>
      <c r="Q1493" t="s">
        <v>4257</v>
      </c>
      <c r="R1493" t="s">
        <v>4735</v>
      </c>
      <c r="S1493" t="s">
        <v>5151</v>
      </c>
      <c r="T1493" t="s">
        <v>5152</v>
      </c>
      <c r="U1493" t="s">
        <v>9206</v>
      </c>
      <c r="X1493">
        <v>15</v>
      </c>
      <c r="Y1493" t="s">
        <v>5480</v>
      </c>
      <c r="Z1493" t="s">
        <v>5480</v>
      </c>
      <c r="AA1493" t="s">
        <v>5480</v>
      </c>
      <c r="AB1493">
        <v>1</v>
      </c>
      <c r="AC1493">
        <v>0.6</v>
      </c>
      <c r="AD1493">
        <v>0</v>
      </c>
      <c r="AE1493">
        <v>8</v>
      </c>
      <c r="AF1493" t="s">
        <v>3887</v>
      </c>
      <c r="AG1493" t="s">
        <v>3907</v>
      </c>
      <c r="AH1493" t="s">
        <v>74</v>
      </c>
      <c r="AI1493" t="s">
        <v>58</v>
      </c>
      <c r="AJ1493" t="s">
        <v>133</v>
      </c>
      <c r="AK1493" t="s">
        <v>58</v>
      </c>
      <c r="AL1493" t="s">
        <v>60</v>
      </c>
      <c r="AM1493" t="s">
        <v>61</v>
      </c>
    </row>
    <row r="1494" spans="1:39" x14ac:dyDescent="0.25">
      <c r="A1494" t="s">
        <v>9225</v>
      </c>
      <c r="B1494" t="s">
        <v>4250</v>
      </c>
      <c r="C1494" t="s">
        <v>42</v>
      </c>
      <c r="D1494" t="s">
        <v>4251</v>
      </c>
      <c r="E1494" t="s">
        <v>44</v>
      </c>
      <c r="F1494" s="1">
        <v>0.05</v>
      </c>
      <c r="G1494" t="s">
        <v>9069</v>
      </c>
      <c r="H1494">
        <v>3</v>
      </c>
      <c r="I1494" t="s">
        <v>4253</v>
      </c>
      <c r="J1494">
        <v>1800</v>
      </c>
      <c r="K1494">
        <v>259200</v>
      </c>
      <c r="L1494" t="s">
        <v>9070</v>
      </c>
      <c r="O1494" t="s">
        <v>9226</v>
      </c>
      <c r="P1494" t="s">
        <v>4363</v>
      </c>
      <c r="Q1494" t="s">
        <v>4257</v>
      </c>
      <c r="R1494" t="s">
        <v>9227</v>
      </c>
      <c r="S1494" t="s">
        <v>9228</v>
      </c>
      <c r="T1494" t="s">
        <v>9229</v>
      </c>
      <c r="U1494" t="s">
        <v>9206</v>
      </c>
      <c r="X1494">
        <v>581</v>
      </c>
      <c r="Y1494" t="s">
        <v>4367</v>
      </c>
      <c r="Z1494" t="s">
        <v>4367</v>
      </c>
      <c r="AA1494" t="s">
        <v>4367</v>
      </c>
      <c r="AB1494">
        <v>1</v>
      </c>
      <c r="AC1494">
        <v>0.9</v>
      </c>
      <c r="AD1494">
        <v>0</v>
      </c>
      <c r="AE1494">
        <v>14</v>
      </c>
      <c r="AF1494" t="s">
        <v>4130</v>
      </c>
      <c r="AG1494" t="s">
        <v>4141</v>
      </c>
      <c r="AH1494" t="s">
        <v>67</v>
      </c>
      <c r="AI1494" t="s">
        <v>58</v>
      </c>
      <c r="AJ1494" t="s">
        <v>75</v>
      </c>
      <c r="AK1494" t="s">
        <v>58</v>
      </c>
      <c r="AL1494" t="s">
        <v>84</v>
      </c>
      <c r="AM1494" t="s">
        <v>61</v>
      </c>
    </row>
    <row r="1495" spans="1:39" x14ac:dyDescent="0.25">
      <c r="A1495" t="s">
        <v>9225</v>
      </c>
      <c r="B1495" t="s">
        <v>4250</v>
      </c>
      <c r="C1495" t="s">
        <v>42</v>
      </c>
      <c r="D1495" t="s">
        <v>4251</v>
      </c>
      <c r="E1495" t="s">
        <v>44</v>
      </c>
      <c r="F1495" s="1">
        <v>0.05</v>
      </c>
      <c r="G1495" t="s">
        <v>9069</v>
      </c>
      <c r="H1495">
        <v>3</v>
      </c>
      <c r="I1495" t="s">
        <v>4253</v>
      </c>
      <c r="J1495">
        <v>1800</v>
      </c>
      <c r="K1495">
        <v>259200</v>
      </c>
      <c r="L1495" t="s">
        <v>9070</v>
      </c>
      <c r="O1495" t="s">
        <v>9230</v>
      </c>
      <c r="P1495" t="s">
        <v>5909</v>
      </c>
      <c r="Q1495" t="s">
        <v>4257</v>
      </c>
      <c r="R1495" t="s">
        <v>4928</v>
      </c>
      <c r="S1495" t="s">
        <v>5427</v>
      </c>
      <c r="T1495" t="s">
        <v>9231</v>
      </c>
      <c r="U1495" t="s">
        <v>9232</v>
      </c>
      <c r="X1495">
        <v>19</v>
      </c>
      <c r="Y1495" t="s">
        <v>4448</v>
      </c>
      <c r="Z1495" t="s">
        <v>4448</v>
      </c>
      <c r="AA1495" t="s">
        <v>4448</v>
      </c>
      <c r="AB1495">
        <v>1</v>
      </c>
      <c r="AC1495">
        <v>0.9</v>
      </c>
      <c r="AD1495">
        <v>0</v>
      </c>
      <c r="AE1495">
        <v>14</v>
      </c>
      <c r="AF1495" t="s">
        <v>4130</v>
      </c>
      <c r="AG1495" t="s">
        <v>4141</v>
      </c>
      <c r="AH1495" t="s">
        <v>74</v>
      </c>
      <c r="AI1495" t="s">
        <v>58</v>
      </c>
      <c r="AJ1495" t="s">
        <v>75</v>
      </c>
      <c r="AK1495" t="s">
        <v>58</v>
      </c>
      <c r="AL1495" t="s">
        <v>60</v>
      </c>
      <c r="AM1495" t="s">
        <v>61</v>
      </c>
    </row>
    <row r="1496" spans="1:39" x14ac:dyDescent="0.25">
      <c r="A1496" t="s">
        <v>9225</v>
      </c>
      <c r="B1496" t="s">
        <v>4250</v>
      </c>
      <c r="C1496" t="s">
        <v>42</v>
      </c>
      <c r="D1496" t="s">
        <v>4251</v>
      </c>
      <c r="E1496" t="s">
        <v>44</v>
      </c>
      <c r="F1496" s="1">
        <v>0.05</v>
      </c>
      <c r="G1496" t="s">
        <v>9069</v>
      </c>
      <c r="H1496">
        <v>3</v>
      </c>
      <c r="I1496" t="s">
        <v>4253</v>
      </c>
      <c r="J1496">
        <v>1800</v>
      </c>
      <c r="K1496">
        <v>259200</v>
      </c>
      <c r="L1496" t="s">
        <v>9070</v>
      </c>
      <c r="O1496" t="s">
        <v>9233</v>
      </c>
      <c r="P1496" t="s">
        <v>4623</v>
      </c>
      <c r="Q1496" t="s">
        <v>4257</v>
      </c>
      <c r="R1496" t="s">
        <v>9234</v>
      </c>
      <c r="S1496" t="s">
        <v>6278</v>
      </c>
      <c r="T1496" t="s">
        <v>6279</v>
      </c>
      <c r="U1496" t="s">
        <v>9232</v>
      </c>
      <c r="X1496">
        <v>11</v>
      </c>
      <c r="Y1496" t="s">
        <v>4627</v>
      </c>
      <c r="Z1496" t="s">
        <v>4627</v>
      </c>
      <c r="AA1496" t="s">
        <v>4627</v>
      </c>
      <c r="AB1496">
        <v>1</v>
      </c>
      <c r="AC1496">
        <v>0.9</v>
      </c>
      <c r="AD1496">
        <v>0</v>
      </c>
      <c r="AE1496">
        <v>14</v>
      </c>
      <c r="AF1496" t="s">
        <v>4130</v>
      </c>
      <c r="AG1496" t="s">
        <v>4141</v>
      </c>
      <c r="AH1496" t="s">
        <v>67</v>
      </c>
      <c r="AI1496" t="s">
        <v>58</v>
      </c>
      <c r="AJ1496" t="s">
        <v>68</v>
      </c>
      <c r="AK1496" t="s">
        <v>58</v>
      </c>
      <c r="AL1496" t="s">
        <v>84</v>
      </c>
      <c r="AM1496" t="s">
        <v>61</v>
      </c>
    </row>
    <row r="1497" spans="1:39" x14ac:dyDescent="0.25">
      <c r="A1497" t="s">
        <v>9235</v>
      </c>
      <c r="B1497" t="s">
        <v>4250</v>
      </c>
      <c r="C1497" t="s">
        <v>42</v>
      </c>
      <c r="D1497" t="s">
        <v>4251</v>
      </c>
      <c r="E1497" t="s">
        <v>44</v>
      </c>
      <c r="F1497" s="1">
        <v>0.05</v>
      </c>
      <c r="G1497" t="s">
        <v>9069</v>
      </c>
      <c r="H1497">
        <v>4</v>
      </c>
      <c r="I1497" t="s">
        <v>4253</v>
      </c>
      <c r="J1497">
        <v>1800</v>
      </c>
      <c r="K1497">
        <v>259200</v>
      </c>
      <c r="L1497" t="s">
        <v>9236</v>
      </c>
      <c r="O1497" t="s">
        <v>9237</v>
      </c>
      <c r="P1497" t="s">
        <v>4271</v>
      </c>
      <c r="Q1497" t="s">
        <v>4257</v>
      </c>
      <c r="R1497" t="s">
        <v>4731</v>
      </c>
      <c r="S1497" t="s">
        <v>4931</v>
      </c>
      <c r="T1497" t="s">
        <v>4932</v>
      </c>
      <c r="U1497" t="s">
        <v>9206</v>
      </c>
      <c r="X1497">
        <v>17</v>
      </c>
      <c r="Y1497" t="s">
        <v>4275</v>
      </c>
      <c r="Z1497" t="s">
        <v>4275</v>
      </c>
      <c r="AA1497" t="s">
        <v>4275</v>
      </c>
      <c r="AB1497">
        <v>1</v>
      </c>
      <c r="AC1497">
        <v>0.9</v>
      </c>
      <c r="AD1497">
        <v>1</v>
      </c>
      <c r="AE1497">
        <v>15</v>
      </c>
      <c r="AF1497" t="s">
        <v>4130</v>
      </c>
      <c r="AG1497" t="s">
        <v>4142</v>
      </c>
      <c r="AH1497" t="s">
        <v>74</v>
      </c>
      <c r="AI1497" t="s">
        <v>58</v>
      </c>
      <c r="AJ1497" t="s">
        <v>59</v>
      </c>
      <c r="AK1497" t="s">
        <v>58</v>
      </c>
      <c r="AL1497" t="s">
        <v>84</v>
      </c>
      <c r="AM1497" t="s">
        <v>61</v>
      </c>
    </row>
    <row r="1498" spans="1:39" x14ac:dyDescent="0.25">
      <c r="A1498" t="s">
        <v>9235</v>
      </c>
      <c r="B1498" t="s">
        <v>4250</v>
      </c>
      <c r="C1498" t="s">
        <v>42</v>
      </c>
      <c r="D1498" t="s">
        <v>4251</v>
      </c>
      <c r="E1498" t="s">
        <v>44</v>
      </c>
      <c r="F1498" s="1">
        <v>0.05</v>
      </c>
      <c r="G1498" t="s">
        <v>9069</v>
      </c>
      <c r="H1498">
        <v>4</v>
      </c>
      <c r="I1498" t="s">
        <v>4253</v>
      </c>
      <c r="J1498">
        <v>1800</v>
      </c>
      <c r="K1498">
        <v>259200</v>
      </c>
      <c r="L1498" t="s">
        <v>9236</v>
      </c>
      <c r="O1498" t="s">
        <v>9238</v>
      </c>
      <c r="P1498" t="s">
        <v>4363</v>
      </c>
      <c r="Q1498" t="s">
        <v>4257</v>
      </c>
      <c r="R1498" t="s">
        <v>9239</v>
      </c>
      <c r="S1498" t="s">
        <v>9240</v>
      </c>
      <c r="T1498" t="s">
        <v>9241</v>
      </c>
      <c r="U1498" t="s">
        <v>9232</v>
      </c>
      <c r="X1498">
        <v>373</v>
      </c>
      <c r="Y1498" t="s">
        <v>4367</v>
      </c>
      <c r="Z1498" t="s">
        <v>4367</v>
      </c>
      <c r="AA1498" t="s">
        <v>4367</v>
      </c>
      <c r="AB1498">
        <v>1</v>
      </c>
      <c r="AC1498">
        <v>0.9</v>
      </c>
      <c r="AD1498">
        <v>1</v>
      </c>
      <c r="AE1498">
        <v>15</v>
      </c>
      <c r="AF1498" t="s">
        <v>4130</v>
      </c>
      <c r="AG1498" t="s">
        <v>4142</v>
      </c>
      <c r="AH1498" t="s">
        <v>67</v>
      </c>
      <c r="AI1498" t="s">
        <v>58</v>
      </c>
      <c r="AJ1498" t="s">
        <v>68</v>
      </c>
      <c r="AK1498" t="s">
        <v>58</v>
      </c>
      <c r="AL1498" t="s">
        <v>84</v>
      </c>
      <c r="AM1498" t="s">
        <v>61</v>
      </c>
    </row>
    <row r="1499" spans="1:39" x14ac:dyDescent="0.25">
      <c r="A1499" t="s">
        <v>9235</v>
      </c>
      <c r="B1499" t="s">
        <v>4250</v>
      </c>
      <c r="C1499" t="s">
        <v>42</v>
      </c>
      <c r="D1499" t="s">
        <v>4251</v>
      </c>
      <c r="E1499" t="s">
        <v>44</v>
      </c>
      <c r="F1499" s="1">
        <v>0.05</v>
      </c>
      <c r="G1499" t="s">
        <v>9069</v>
      </c>
      <c r="H1499">
        <v>4</v>
      </c>
      <c r="I1499" t="s">
        <v>4253</v>
      </c>
      <c r="J1499">
        <v>1800</v>
      </c>
      <c r="K1499">
        <v>259200</v>
      </c>
      <c r="L1499" t="s">
        <v>9236</v>
      </c>
      <c r="O1499" t="s">
        <v>9242</v>
      </c>
      <c r="P1499" t="s">
        <v>4781</v>
      </c>
      <c r="Q1499" t="s">
        <v>4257</v>
      </c>
      <c r="R1499" t="s">
        <v>9243</v>
      </c>
      <c r="S1499" t="s">
        <v>8445</v>
      </c>
      <c r="T1499" t="s">
        <v>9244</v>
      </c>
      <c r="U1499" t="s">
        <v>8944</v>
      </c>
      <c r="X1499">
        <v>66</v>
      </c>
      <c r="Y1499" t="s">
        <v>4785</v>
      </c>
      <c r="Z1499" t="s">
        <v>4785</v>
      </c>
      <c r="AA1499" t="s">
        <v>4785</v>
      </c>
      <c r="AB1499">
        <v>1</v>
      </c>
      <c r="AC1499">
        <v>0.9</v>
      </c>
      <c r="AD1499">
        <v>1</v>
      </c>
      <c r="AE1499">
        <v>15</v>
      </c>
      <c r="AF1499" t="s">
        <v>4130</v>
      </c>
      <c r="AG1499" t="s">
        <v>4142</v>
      </c>
      <c r="AH1499" t="s">
        <v>67</v>
      </c>
      <c r="AI1499" t="s">
        <v>58</v>
      </c>
      <c r="AJ1499" t="s">
        <v>59</v>
      </c>
      <c r="AK1499" t="s">
        <v>58</v>
      </c>
      <c r="AL1499" t="s">
        <v>84</v>
      </c>
      <c r="AM1499" t="s">
        <v>61</v>
      </c>
    </row>
    <row r="1500" spans="1:39" x14ac:dyDescent="0.25">
      <c r="A1500" t="s">
        <v>9245</v>
      </c>
      <c r="B1500" t="s">
        <v>4250</v>
      </c>
      <c r="C1500" t="s">
        <v>42</v>
      </c>
      <c r="D1500" t="s">
        <v>4251</v>
      </c>
      <c r="E1500" t="s">
        <v>44</v>
      </c>
      <c r="F1500" s="1">
        <v>0.05</v>
      </c>
      <c r="G1500" t="s">
        <v>8901</v>
      </c>
      <c r="H1500">
        <v>3</v>
      </c>
      <c r="I1500" t="s">
        <v>4253</v>
      </c>
      <c r="J1500">
        <v>1800</v>
      </c>
      <c r="K1500">
        <v>259200</v>
      </c>
      <c r="L1500" t="s">
        <v>8902</v>
      </c>
      <c r="O1500" t="s">
        <v>9246</v>
      </c>
      <c r="P1500" t="s">
        <v>4280</v>
      </c>
      <c r="Q1500" t="s">
        <v>4257</v>
      </c>
      <c r="R1500" t="s">
        <v>4624</v>
      </c>
      <c r="S1500" t="s">
        <v>9247</v>
      </c>
      <c r="T1500" t="s">
        <v>9248</v>
      </c>
      <c r="U1500" t="s">
        <v>9232</v>
      </c>
      <c r="X1500">
        <v>48</v>
      </c>
      <c r="Y1500" t="s">
        <v>4284</v>
      </c>
      <c r="Z1500" t="s">
        <v>4284</v>
      </c>
      <c r="AA1500" t="s">
        <v>4284</v>
      </c>
      <c r="AB1500">
        <v>1</v>
      </c>
      <c r="AC1500">
        <v>0.6</v>
      </c>
      <c r="AD1500">
        <v>0</v>
      </c>
      <c r="AE1500">
        <v>9</v>
      </c>
      <c r="AF1500" t="s">
        <v>3887</v>
      </c>
      <c r="AG1500" t="s">
        <v>3908</v>
      </c>
      <c r="AH1500" t="s">
        <v>74</v>
      </c>
      <c r="AI1500" t="s">
        <v>58</v>
      </c>
      <c r="AJ1500" t="s">
        <v>68</v>
      </c>
      <c r="AK1500" t="s">
        <v>58</v>
      </c>
      <c r="AL1500" t="s">
        <v>84</v>
      </c>
      <c r="AM1500" t="s">
        <v>90</v>
      </c>
    </row>
    <row r="1501" spans="1:39" x14ac:dyDescent="0.25">
      <c r="A1501" t="s">
        <v>9245</v>
      </c>
      <c r="B1501" t="s">
        <v>4250</v>
      </c>
      <c r="C1501" t="s">
        <v>42</v>
      </c>
      <c r="D1501" t="s">
        <v>4251</v>
      </c>
      <c r="E1501" t="s">
        <v>44</v>
      </c>
      <c r="F1501" s="1">
        <v>0.05</v>
      </c>
      <c r="G1501" t="s">
        <v>8901</v>
      </c>
      <c r="H1501">
        <v>3</v>
      </c>
      <c r="I1501" t="s">
        <v>4253</v>
      </c>
      <c r="J1501">
        <v>1800</v>
      </c>
      <c r="K1501">
        <v>259200</v>
      </c>
      <c r="L1501" t="s">
        <v>8902</v>
      </c>
      <c r="O1501" t="s">
        <v>9249</v>
      </c>
      <c r="P1501" t="s">
        <v>4432</v>
      </c>
      <c r="Q1501" t="s">
        <v>4257</v>
      </c>
      <c r="R1501" t="s">
        <v>7280</v>
      </c>
      <c r="S1501" t="s">
        <v>4633</v>
      </c>
      <c r="T1501" t="s">
        <v>8248</v>
      </c>
      <c r="U1501" t="s">
        <v>9232</v>
      </c>
      <c r="X1501">
        <v>17</v>
      </c>
      <c r="Y1501" t="s">
        <v>4436</v>
      </c>
      <c r="Z1501" t="s">
        <v>4436</v>
      </c>
      <c r="AA1501" t="s">
        <v>4436</v>
      </c>
      <c r="AB1501">
        <v>1</v>
      </c>
      <c r="AC1501">
        <v>0.6</v>
      </c>
      <c r="AD1501">
        <v>0</v>
      </c>
      <c r="AE1501">
        <v>9</v>
      </c>
      <c r="AF1501" t="s">
        <v>3887</v>
      </c>
      <c r="AG1501" t="s">
        <v>3908</v>
      </c>
      <c r="AH1501" t="s">
        <v>67</v>
      </c>
      <c r="AI1501" t="s">
        <v>58</v>
      </c>
      <c r="AJ1501" t="s">
        <v>59</v>
      </c>
      <c r="AK1501" t="s">
        <v>58</v>
      </c>
      <c r="AL1501" t="s">
        <v>60</v>
      </c>
      <c r="AM1501" t="s">
        <v>61</v>
      </c>
    </row>
    <row r="1502" spans="1:39" x14ac:dyDescent="0.25">
      <c r="A1502" t="s">
        <v>9245</v>
      </c>
      <c r="B1502" t="s">
        <v>4250</v>
      </c>
      <c r="C1502" t="s">
        <v>42</v>
      </c>
      <c r="D1502" t="s">
        <v>4251</v>
      </c>
      <c r="E1502" t="s">
        <v>44</v>
      </c>
      <c r="F1502" s="1">
        <v>0.05</v>
      </c>
      <c r="G1502" t="s">
        <v>8901</v>
      </c>
      <c r="H1502">
        <v>3</v>
      </c>
      <c r="I1502" t="s">
        <v>4253</v>
      </c>
      <c r="J1502">
        <v>1800</v>
      </c>
      <c r="K1502">
        <v>259200</v>
      </c>
      <c r="L1502" t="s">
        <v>8902</v>
      </c>
      <c r="O1502" t="s">
        <v>9250</v>
      </c>
      <c r="P1502" t="s">
        <v>4264</v>
      </c>
      <c r="Q1502" t="s">
        <v>4257</v>
      </c>
      <c r="R1502" t="s">
        <v>4894</v>
      </c>
      <c r="S1502" t="s">
        <v>7163</v>
      </c>
      <c r="T1502" t="s">
        <v>7475</v>
      </c>
      <c r="U1502" t="s">
        <v>9232</v>
      </c>
      <c r="X1502">
        <v>18</v>
      </c>
      <c r="Y1502" t="s">
        <v>4269</v>
      </c>
      <c r="Z1502" t="s">
        <v>4269</v>
      </c>
      <c r="AA1502" t="s">
        <v>4269</v>
      </c>
      <c r="AB1502">
        <v>1</v>
      </c>
      <c r="AC1502">
        <v>0.6</v>
      </c>
      <c r="AD1502">
        <v>0</v>
      </c>
      <c r="AE1502">
        <v>9</v>
      </c>
      <c r="AF1502" t="s">
        <v>3887</v>
      </c>
      <c r="AG1502" t="s">
        <v>3908</v>
      </c>
      <c r="AH1502" t="s">
        <v>74</v>
      </c>
      <c r="AI1502" t="s">
        <v>58</v>
      </c>
      <c r="AJ1502" t="s">
        <v>75</v>
      </c>
      <c r="AK1502" t="s">
        <v>58</v>
      </c>
      <c r="AL1502" t="s">
        <v>84</v>
      </c>
      <c r="AM1502" t="s">
        <v>61</v>
      </c>
    </row>
    <row r="1503" spans="1:39" x14ac:dyDescent="0.25">
      <c r="A1503" t="s">
        <v>9251</v>
      </c>
      <c r="B1503" t="s">
        <v>4250</v>
      </c>
      <c r="C1503" t="s">
        <v>42</v>
      </c>
      <c r="D1503" t="s">
        <v>4251</v>
      </c>
      <c r="E1503" t="s">
        <v>44</v>
      </c>
      <c r="F1503" s="1">
        <v>0.05</v>
      </c>
      <c r="G1503" t="s">
        <v>9069</v>
      </c>
      <c r="H1503">
        <v>3</v>
      </c>
      <c r="I1503" t="s">
        <v>4253</v>
      </c>
      <c r="J1503">
        <v>1800</v>
      </c>
      <c r="K1503">
        <v>259200</v>
      </c>
      <c r="L1503" t="s">
        <v>9070</v>
      </c>
      <c r="O1503" t="s">
        <v>9252</v>
      </c>
      <c r="P1503" t="s">
        <v>4256</v>
      </c>
      <c r="Q1503" t="s">
        <v>4257</v>
      </c>
      <c r="R1503" t="s">
        <v>8568</v>
      </c>
      <c r="S1503" t="s">
        <v>5315</v>
      </c>
      <c r="T1503" t="s">
        <v>9253</v>
      </c>
      <c r="U1503" t="s">
        <v>9232</v>
      </c>
      <c r="X1503">
        <v>13</v>
      </c>
      <c r="Y1503" t="s">
        <v>4262</v>
      </c>
      <c r="Z1503" t="s">
        <v>4262</v>
      </c>
      <c r="AA1503" t="s">
        <v>4262</v>
      </c>
      <c r="AB1503">
        <v>1</v>
      </c>
      <c r="AC1503">
        <v>0.6</v>
      </c>
      <c r="AD1503">
        <v>1</v>
      </c>
      <c r="AE1503">
        <v>1</v>
      </c>
      <c r="AF1503" t="s">
        <v>4152</v>
      </c>
      <c r="AG1503" t="s">
        <v>4160</v>
      </c>
      <c r="AH1503" t="s">
        <v>67</v>
      </c>
      <c r="AI1503" t="s">
        <v>58</v>
      </c>
      <c r="AJ1503" t="s">
        <v>75</v>
      </c>
      <c r="AK1503" t="s">
        <v>58</v>
      </c>
      <c r="AL1503" t="s">
        <v>84</v>
      </c>
      <c r="AM1503" t="s">
        <v>90</v>
      </c>
    </row>
    <row r="1504" spans="1:39" x14ac:dyDescent="0.25">
      <c r="A1504" t="s">
        <v>9251</v>
      </c>
      <c r="B1504" t="s">
        <v>4250</v>
      </c>
      <c r="C1504" t="s">
        <v>42</v>
      </c>
      <c r="D1504" t="s">
        <v>4251</v>
      </c>
      <c r="E1504" t="s">
        <v>44</v>
      </c>
      <c r="F1504" s="1">
        <v>0.05</v>
      </c>
      <c r="G1504" t="s">
        <v>9069</v>
      </c>
      <c r="H1504">
        <v>3</v>
      </c>
      <c r="I1504" t="s">
        <v>4253</v>
      </c>
      <c r="J1504">
        <v>1800</v>
      </c>
      <c r="K1504">
        <v>259200</v>
      </c>
      <c r="L1504" t="s">
        <v>9070</v>
      </c>
      <c r="O1504" t="s">
        <v>9254</v>
      </c>
      <c r="P1504" t="s">
        <v>4386</v>
      </c>
      <c r="Q1504" t="s">
        <v>4257</v>
      </c>
      <c r="R1504" t="s">
        <v>6051</v>
      </c>
      <c r="S1504" t="s">
        <v>5230</v>
      </c>
      <c r="T1504" t="s">
        <v>9220</v>
      </c>
      <c r="U1504" t="s">
        <v>9232</v>
      </c>
      <c r="X1504">
        <v>16</v>
      </c>
      <c r="Y1504" t="s">
        <v>4390</v>
      </c>
      <c r="Z1504" t="s">
        <v>4390</v>
      </c>
      <c r="AA1504" t="s">
        <v>4390</v>
      </c>
      <c r="AB1504">
        <v>1</v>
      </c>
      <c r="AC1504">
        <v>0.6</v>
      </c>
      <c r="AD1504">
        <v>1</v>
      </c>
      <c r="AE1504">
        <v>1</v>
      </c>
      <c r="AF1504" t="s">
        <v>4152</v>
      </c>
      <c r="AG1504" t="s">
        <v>4160</v>
      </c>
      <c r="AH1504" t="s">
        <v>74</v>
      </c>
      <c r="AI1504" t="s">
        <v>58</v>
      </c>
      <c r="AJ1504" t="s">
        <v>68</v>
      </c>
      <c r="AK1504" t="s">
        <v>58</v>
      </c>
      <c r="AL1504" t="s">
        <v>84</v>
      </c>
      <c r="AM1504" t="s">
        <v>90</v>
      </c>
    </row>
    <row r="1505" spans="1:39" x14ac:dyDescent="0.25">
      <c r="A1505" t="s">
        <v>9251</v>
      </c>
      <c r="B1505" t="s">
        <v>4250</v>
      </c>
      <c r="C1505" t="s">
        <v>42</v>
      </c>
      <c r="D1505" t="s">
        <v>4251</v>
      </c>
      <c r="E1505" t="s">
        <v>44</v>
      </c>
      <c r="F1505" s="1">
        <v>0.05</v>
      </c>
      <c r="G1505" t="s">
        <v>9069</v>
      </c>
      <c r="H1505">
        <v>3</v>
      </c>
      <c r="I1505" t="s">
        <v>4253</v>
      </c>
      <c r="J1505">
        <v>1800</v>
      </c>
      <c r="K1505">
        <v>259200</v>
      </c>
      <c r="L1505" t="s">
        <v>9070</v>
      </c>
      <c r="O1505" t="s">
        <v>9255</v>
      </c>
      <c r="P1505" t="s">
        <v>4507</v>
      </c>
      <c r="Q1505" t="s">
        <v>4257</v>
      </c>
      <c r="R1505" t="s">
        <v>6427</v>
      </c>
      <c r="S1505" t="s">
        <v>5463</v>
      </c>
      <c r="T1505" t="s">
        <v>6752</v>
      </c>
      <c r="U1505" t="s">
        <v>9232</v>
      </c>
      <c r="X1505">
        <v>22</v>
      </c>
      <c r="Y1505" t="s">
        <v>4511</v>
      </c>
      <c r="Z1505" t="s">
        <v>4511</v>
      </c>
      <c r="AA1505" t="s">
        <v>4511</v>
      </c>
      <c r="AB1505">
        <v>1</v>
      </c>
      <c r="AC1505">
        <v>0.6</v>
      </c>
      <c r="AD1505">
        <v>1</v>
      </c>
      <c r="AE1505">
        <v>1</v>
      </c>
      <c r="AF1505" t="s">
        <v>4152</v>
      </c>
      <c r="AG1505" t="s">
        <v>4160</v>
      </c>
      <c r="AH1505" t="s">
        <v>74</v>
      </c>
      <c r="AI1505" t="s">
        <v>58</v>
      </c>
      <c r="AJ1505" t="s">
        <v>133</v>
      </c>
      <c r="AK1505" t="s">
        <v>58</v>
      </c>
      <c r="AL1505" t="s">
        <v>84</v>
      </c>
      <c r="AM1505" t="s">
        <v>90</v>
      </c>
    </row>
    <row r="1506" spans="1:39" x14ac:dyDescent="0.25">
      <c r="A1506" t="s">
        <v>9256</v>
      </c>
      <c r="B1506" t="s">
        <v>4250</v>
      </c>
      <c r="C1506" t="s">
        <v>42</v>
      </c>
      <c r="D1506" t="s">
        <v>4251</v>
      </c>
      <c r="E1506" t="s">
        <v>44</v>
      </c>
      <c r="F1506" s="1">
        <v>0.05</v>
      </c>
      <c r="G1506" t="s">
        <v>9087</v>
      </c>
      <c r="H1506">
        <v>3</v>
      </c>
      <c r="I1506" t="s">
        <v>4253</v>
      </c>
      <c r="J1506">
        <v>1800</v>
      </c>
      <c r="K1506">
        <v>259200</v>
      </c>
      <c r="L1506" t="s">
        <v>9088</v>
      </c>
      <c r="O1506" t="s">
        <v>9257</v>
      </c>
      <c r="P1506" t="s">
        <v>4338</v>
      </c>
      <c r="Q1506" t="s">
        <v>4257</v>
      </c>
      <c r="R1506" t="s">
        <v>5484</v>
      </c>
      <c r="S1506" t="s">
        <v>7819</v>
      </c>
      <c r="T1506" t="s">
        <v>7885</v>
      </c>
      <c r="U1506" t="s">
        <v>9232</v>
      </c>
      <c r="X1506">
        <v>317</v>
      </c>
      <c r="Y1506" t="s">
        <v>4342</v>
      </c>
      <c r="Z1506" t="s">
        <v>4342</v>
      </c>
      <c r="AA1506" t="s">
        <v>4342</v>
      </c>
      <c r="AB1506">
        <v>1</v>
      </c>
      <c r="AC1506">
        <v>0.6</v>
      </c>
      <c r="AD1506">
        <v>1</v>
      </c>
      <c r="AE1506">
        <v>12</v>
      </c>
      <c r="AF1506" t="s">
        <v>3613</v>
      </c>
      <c r="AG1506" t="s">
        <v>3623</v>
      </c>
      <c r="AH1506" t="s">
        <v>74</v>
      </c>
      <c r="AI1506" t="s">
        <v>58</v>
      </c>
      <c r="AJ1506" t="s">
        <v>59</v>
      </c>
      <c r="AK1506" t="s">
        <v>58</v>
      </c>
      <c r="AL1506" t="s">
        <v>84</v>
      </c>
      <c r="AM1506" t="s">
        <v>61</v>
      </c>
    </row>
    <row r="1507" spans="1:39" x14ac:dyDescent="0.25">
      <c r="A1507" t="s">
        <v>9256</v>
      </c>
      <c r="B1507" t="s">
        <v>4250</v>
      </c>
      <c r="C1507" t="s">
        <v>42</v>
      </c>
      <c r="D1507" t="s">
        <v>4251</v>
      </c>
      <c r="E1507" t="s">
        <v>44</v>
      </c>
      <c r="F1507" s="1">
        <v>0.05</v>
      </c>
      <c r="G1507" t="s">
        <v>9087</v>
      </c>
      <c r="H1507">
        <v>3</v>
      </c>
      <c r="I1507" t="s">
        <v>4253</v>
      </c>
      <c r="J1507">
        <v>1800</v>
      </c>
      <c r="K1507">
        <v>259200</v>
      </c>
      <c r="L1507" t="s">
        <v>9088</v>
      </c>
      <c r="O1507" t="s">
        <v>9258</v>
      </c>
      <c r="P1507" t="s">
        <v>4540</v>
      </c>
      <c r="Q1507" t="s">
        <v>4257</v>
      </c>
      <c r="R1507" t="s">
        <v>5133</v>
      </c>
      <c r="S1507" t="s">
        <v>4700</v>
      </c>
      <c r="T1507" t="s">
        <v>4701</v>
      </c>
      <c r="U1507" t="s">
        <v>9232</v>
      </c>
      <c r="X1507">
        <v>47</v>
      </c>
      <c r="Y1507" t="s">
        <v>4544</v>
      </c>
      <c r="Z1507" t="s">
        <v>4544</v>
      </c>
      <c r="AA1507" t="s">
        <v>4544</v>
      </c>
      <c r="AB1507">
        <v>1</v>
      </c>
      <c r="AC1507">
        <v>0.6</v>
      </c>
      <c r="AD1507">
        <v>1</v>
      </c>
      <c r="AE1507">
        <v>12</v>
      </c>
      <c r="AF1507" t="s">
        <v>3613</v>
      </c>
      <c r="AG1507" t="s">
        <v>3623</v>
      </c>
      <c r="AH1507" t="s">
        <v>74</v>
      </c>
      <c r="AI1507" t="s">
        <v>58</v>
      </c>
      <c r="AJ1507" t="s">
        <v>75</v>
      </c>
      <c r="AK1507" t="s">
        <v>58</v>
      </c>
      <c r="AL1507" t="s">
        <v>84</v>
      </c>
      <c r="AM1507" t="s">
        <v>90</v>
      </c>
    </row>
    <row r="1508" spans="1:39" x14ac:dyDescent="0.25">
      <c r="A1508" t="s">
        <v>9256</v>
      </c>
      <c r="B1508" t="s">
        <v>4250</v>
      </c>
      <c r="C1508" t="s">
        <v>42</v>
      </c>
      <c r="D1508" t="s">
        <v>4251</v>
      </c>
      <c r="E1508" t="s">
        <v>44</v>
      </c>
      <c r="F1508" s="1">
        <v>0.05</v>
      </c>
      <c r="G1508" t="s">
        <v>9087</v>
      </c>
      <c r="H1508">
        <v>3</v>
      </c>
      <c r="I1508" t="s">
        <v>4253</v>
      </c>
      <c r="J1508">
        <v>1800</v>
      </c>
      <c r="K1508">
        <v>259200</v>
      </c>
      <c r="L1508" t="s">
        <v>9088</v>
      </c>
      <c r="O1508" t="s">
        <v>9259</v>
      </c>
      <c r="P1508" t="s">
        <v>4256</v>
      </c>
      <c r="Q1508" t="s">
        <v>4257</v>
      </c>
      <c r="R1508" t="s">
        <v>6964</v>
      </c>
      <c r="S1508" t="s">
        <v>7548</v>
      </c>
      <c r="T1508" t="s">
        <v>8808</v>
      </c>
      <c r="U1508" t="s">
        <v>9232</v>
      </c>
      <c r="X1508">
        <v>19</v>
      </c>
      <c r="Y1508" t="s">
        <v>4262</v>
      </c>
      <c r="Z1508" t="s">
        <v>4262</v>
      </c>
      <c r="AA1508" t="s">
        <v>4262</v>
      </c>
      <c r="AB1508">
        <v>1</v>
      </c>
      <c r="AC1508">
        <v>0.6</v>
      </c>
      <c r="AD1508">
        <v>1</v>
      </c>
      <c r="AE1508">
        <v>12</v>
      </c>
      <c r="AF1508" t="s">
        <v>3613</v>
      </c>
      <c r="AG1508" t="s">
        <v>3623</v>
      </c>
      <c r="AH1508" t="s">
        <v>67</v>
      </c>
      <c r="AI1508" t="s">
        <v>58</v>
      </c>
      <c r="AJ1508" t="s">
        <v>59</v>
      </c>
      <c r="AK1508" t="s">
        <v>58</v>
      </c>
      <c r="AL1508" t="s">
        <v>84</v>
      </c>
      <c r="AM1508" t="s">
        <v>90</v>
      </c>
    </row>
    <row r="1509" spans="1:39" x14ac:dyDescent="0.25">
      <c r="A1509" t="s">
        <v>9260</v>
      </c>
      <c r="B1509" t="s">
        <v>4250</v>
      </c>
      <c r="C1509" t="s">
        <v>42</v>
      </c>
      <c r="D1509" t="s">
        <v>4251</v>
      </c>
      <c r="E1509" t="s">
        <v>44</v>
      </c>
      <c r="F1509" s="1">
        <v>0.05</v>
      </c>
      <c r="G1509" t="s">
        <v>9069</v>
      </c>
      <c r="H1509">
        <v>3</v>
      </c>
      <c r="I1509" t="s">
        <v>4253</v>
      </c>
      <c r="J1509">
        <v>1800</v>
      </c>
      <c r="K1509">
        <v>259200</v>
      </c>
      <c r="L1509" t="s">
        <v>9070</v>
      </c>
      <c r="O1509" t="s">
        <v>9261</v>
      </c>
      <c r="P1509" t="s">
        <v>4307</v>
      </c>
      <c r="Q1509" t="s">
        <v>4257</v>
      </c>
      <c r="R1509" t="s">
        <v>5231</v>
      </c>
      <c r="S1509" t="s">
        <v>9262</v>
      </c>
      <c r="T1509" t="s">
        <v>9263</v>
      </c>
      <c r="U1509" t="s">
        <v>9232</v>
      </c>
      <c r="X1509">
        <v>1146</v>
      </c>
      <c r="Y1509" t="s">
        <v>4311</v>
      </c>
      <c r="Z1509" t="s">
        <v>4311</v>
      </c>
      <c r="AA1509" t="s">
        <v>4311</v>
      </c>
      <c r="AB1509">
        <v>1</v>
      </c>
      <c r="AC1509">
        <v>0.6</v>
      </c>
      <c r="AD1509">
        <v>0</v>
      </c>
      <c r="AE1509">
        <v>2</v>
      </c>
      <c r="AF1509" t="s">
        <v>4152</v>
      </c>
      <c r="AG1509" t="s">
        <v>4167</v>
      </c>
      <c r="AH1509" t="s">
        <v>1861</v>
      </c>
      <c r="AI1509" t="s">
        <v>58</v>
      </c>
      <c r="AJ1509" t="s">
        <v>59</v>
      </c>
      <c r="AK1509" t="s">
        <v>58</v>
      </c>
      <c r="AL1509" t="s">
        <v>60</v>
      </c>
      <c r="AM1509" t="s">
        <v>61</v>
      </c>
    </row>
    <row r="1510" spans="1:39" x14ac:dyDescent="0.25">
      <c r="A1510" t="s">
        <v>9260</v>
      </c>
      <c r="B1510" t="s">
        <v>4250</v>
      </c>
      <c r="C1510" t="s">
        <v>42</v>
      </c>
      <c r="D1510" t="s">
        <v>4251</v>
      </c>
      <c r="E1510" t="s">
        <v>44</v>
      </c>
      <c r="F1510" s="1">
        <v>0.05</v>
      </c>
      <c r="G1510" t="s">
        <v>9069</v>
      </c>
      <c r="H1510">
        <v>3</v>
      </c>
      <c r="I1510" t="s">
        <v>4253</v>
      </c>
      <c r="J1510">
        <v>1800</v>
      </c>
      <c r="K1510">
        <v>259200</v>
      </c>
      <c r="L1510" t="s">
        <v>9070</v>
      </c>
      <c r="O1510" t="s">
        <v>9264</v>
      </c>
      <c r="P1510" t="s">
        <v>5196</v>
      </c>
      <c r="Q1510" t="s">
        <v>4257</v>
      </c>
      <c r="R1510" t="s">
        <v>4726</v>
      </c>
      <c r="S1510" t="s">
        <v>9178</v>
      </c>
      <c r="T1510" t="s">
        <v>9265</v>
      </c>
      <c r="U1510" t="s">
        <v>9266</v>
      </c>
      <c r="X1510">
        <v>86</v>
      </c>
      <c r="Y1510" t="s">
        <v>5200</v>
      </c>
      <c r="Z1510" t="s">
        <v>5200</v>
      </c>
      <c r="AA1510" t="s">
        <v>5200</v>
      </c>
      <c r="AB1510">
        <v>1</v>
      </c>
      <c r="AC1510">
        <v>0.6</v>
      </c>
      <c r="AD1510">
        <v>0</v>
      </c>
      <c r="AE1510">
        <v>2</v>
      </c>
      <c r="AF1510" t="s">
        <v>4152</v>
      </c>
      <c r="AG1510" t="s">
        <v>4167</v>
      </c>
      <c r="AH1510" t="s">
        <v>67</v>
      </c>
      <c r="AI1510" t="s">
        <v>58</v>
      </c>
      <c r="AJ1510" t="s">
        <v>75</v>
      </c>
      <c r="AK1510" t="s">
        <v>58</v>
      </c>
      <c r="AL1510" t="s">
        <v>84</v>
      </c>
      <c r="AM1510" t="s">
        <v>90</v>
      </c>
    </row>
    <row r="1511" spans="1:39" x14ac:dyDescent="0.25">
      <c r="A1511" t="s">
        <v>9260</v>
      </c>
      <c r="B1511" t="s">
        <v>4250</v>
      </c>
      <c r="C1511" t="s">
        <v>42</v>
      </c>
      <c r="D1511" t="s">
        <v>4251</v>
      </c>
      <c r="E1511" t="s">
        <v>44</v>
      </c>
      <c r="F1511" s="1">
        <v>0.05</v>
      </c>
      <c r="G1511" t="s">
        <v>9069</v>
      </c>
      <c r="H1511">
        <v>3</v>
      </c>
      <c r="I1511" t="s">
        <v>4253</v>
      </c>
      <c r="J1511">
        <v>1800</v>
      </c>
      <c r="K1511">
        <v>259200</v>
      </c>
      <c r="L1511" t="s">
        <v>9070</v>
      </c>
      <c r="O1511" t="s">
        <v>9267</v>
      </c>
      <c r="P1511" t="s">
        <v>4570</v>
      </c>
      <c r="Q1511" t="s">
        <v>4257</v>
      </c>
      <c r="R1511" t="s">
        <v>7895</v>
      </c>
      <c r="S1511" t="s">
        <v>6460</v>
      </c>
      <c r="T1511" t="s">
        <v>6461</v>
      </c>
      <c r="U1511" t="s">
        <v>9232</v>
      </c>
      <c r="X1511">
        <v>62</v>
      </c>
      <c r="Y1511" t="s">
        <v>4575</v>
      </c>
      <c r="Z1511" t="s">
        <v>4575</v>
      </c>
      <c r="AA1511" t="s">
        <v>4575</v>
      </c>
      <c r="AB1511">
        <v>1</v>
      </c>
      <c r="AC1511">
        <v>0.6</v>
      </c>
      <c r="AD1511">
        <v>0</v>
      </c>
      <c r="AE1511">
        <v>2</v>
      </c>
      <c r="AF1511" t="s">
        <v>4152</v>
      </c>
      <c r="AG1511" t="s">
        <v>4167</v>
      </c>
      <c r="AH1511" t="s">
        <v>74</v>
      </c>
      <c r="AI1511" t="s">
        <v>58</v>
      </c>
      <c r="AJ1511" t="s">
        <v>68</v>
      </c>
      <c r="AK1511" t="s">
        <v>58</v>
      </c>
      <c r="AL1511" t="s">
        <v>84</v>
      </c>
      <c r="AM1511" t="s">
        <v>61</v>
      </c>
    </row>
    <row r="1512" spans="1:39" x14ac:dyDescent="0.25">
      <c r="A1512" t="s">
        <v>9268</v>
      </c>
      <c r="B1512" t="s">
        <v>4250</v>
      </c>
      <c r="C1512" t="s">
        <v>42</v>
      </c>
      <c r="D1512" t="s">
        <v>4251</v>
      </c>
      <c r="E1512" t="s">
        <v>44</v>
      </c>
      <c r="F1512" s="1">
        <v>0.05</v>
      </c>
      <c r="G1512" t="s">
        <v>8901</v>
      </c>
      <c r="H1512">
        <v>3</v>
      </c>
      <c r="I1512" t="s">
        <v>4253</v>
      </c>
      <c r="J1512">
        <v>1800</v>
      </c>
      <c r="K1512">
        <v>259200</v>
      </c>
      <c r="L1512" t="s">
        <v>8902</v>
      </c>
      <c r="O1512" t="s">
        <v>9269</v>
      </c>
      <c r="P1512" t="s">
        <v>4811</v>
      </c>
      <c r="Q1512" t="s">
        <v>4257</v>
      </c>
      <c r="R1512" t="s">
        <v>5871</v>
      </c>
      <c r="S1512" t="s">
        <v>4333</v>
      </c>
      <c r="T1512" t="s">
        <v>4515</v>
      </c>
      <c r="U1512" t="s">
        <v>9266</v>
      </c>
      <c r="X1512">
        <v>23</v>
      </c>
      <c r="Y1512" t="s">
        <v>4785</v>
      </c>
      <c r="Z1512" t="s">
        <v>4785</v>
      </c>
      <c r="AA1512" t="s">
        <v>4785</v>
      </c>
      <c r="AB1512">
        <v>1</v>
      </c>
      <c r="AC1512">
        <v>0.6</v>
      </c>
      <c r="AD1512">
        <v>1</v>
      </c>
      <c r="AE1512">
        <v>10</v>
      </c>
      <c r="AF1512" t="s">
        <v>3887</v>
      </c>
      <c r="AG1512" t="s">
        <v>3895</v>
      </c>
      <c r="AH1512" t="s">
        <v>2624</v>
      </c>
      <c r="AI1512" t="s">
        <v>58</v>
      </c>
      <c r="AJ1512" t="s">
        <v>68</v>
      </c>
      <c r="AK1512" t="s">
        <v>58</v>
      </c>
      <c r="AL1512" t="s">
        <v>84</v>
      </c>
      <c r="AM1512" t="s">
        <v>61</v>
      </c>
    </row>
    <row r="1513" spans="1:39" x14ac:dyDescent="0.25">
      <c r="A1513" t="s">
        <v>9268</v>
      </c>
      <c r="B1513" t="s">
        <v>4250</v>
      </c>
      <c r="C1513" t="s">
        <v>42</v>
      </c>
      <c r="D1513" t="s">
        <v>4251</v>
      </c>
      <c r="E1513" t="s">
        <v>44</v>
      </c>
      <c r="F1513" s="1">
        <v>0.05</v>
      </c>
      <c r="G1513" t="s">
        <v>8901</v>
      </c>
      <c r="H1513">
        <v>3</v>
      </c>
      <c r="I1513" t="s">
        <v>4253</v>
      </c>
      <c r="J1513">
        <v>1800</v>
      </c>
      <c r="K1513">
        <v>259200</v>
      </c>
      <c r="L1513" t="s">
        <v>8902</v>
      </c>
      <c r="O1513" t="s">
        <v>9270</v>
      </c>
      <c r="P1513" t="s">
        <v>4292</v>
      </c>
      <c r="Q1513" t="s">
        <v>4257</v>
      </c>
      <c r="R1513" t="s">
        <v>9119</v>
      </c>
      <c r="S1513" t="s">
        <v>5306</v>
      </c>
      <c r="T1513" t="s">
        <v>5307</v>
      </c>
      <c r="U1513" t="s">
        <v>9266</v>
      </c>
      <c r="X1513">
        <v>19</v>
      </c>
      <c r="Y1513" t="s">
        <v>4296</v>
      </c>
      <c r="Z1513" t="s">
        <v>4296</v>
      </c>
      <c r="AA1513" t="s">
        <v>4296</v>
      </c>
      <c r="AB1513">
        <v>1</v>
      </c>
      <c r="AC1513">
        <v>0.6</v>
      </c>
      <c r="AD1513">
        <v>1</v>
      </c>
      <c r="AE1513">
        <v>10</v>
      </c>
      <c r="AF1513" t="s">
        <v>3887</v>
      </c>
      <c r="AG1513" t="s">
        <v>3895</v>
      </c>
      <c r="AH1513" t="s">
        <v>74</v>
      </c>
      <c r="AI1513" t="s">
        <v>58</v>
      </c>
      <c r="AJ1513" t="s">
        <v>68</v>
      </c>
      <c r="AK1513" t="s">
        <v>58</v>
      </c>
      <c r="AL1513" t="s">
        <v>84</v>
      </c>
      <c r="AM1513" t="s">
        <v>61</v>
      </c>
    </row>
    <row r="1514" spans="1:39" x14ac:dyDescent="0.25">
      <c r="A1514" t="s">
        <v>9268</v>
      </c>
      <c r="B1514" t="s">
        <v>4250</v>
      </c>
      <c r="C1514" t="s">
        <v>42</v>
      </c>
      <c r="D1514" t="s">
        <v>4251</v>
      </c>
      <c r="E1514" t="s">
        <v>44</v>
      </c>
      <c r="F1514" s="1">
        <v>0.05</v>
      </c>
      <c r="G1514" t="s">
        <v>8901</v>
      </c>
      <c r="H1514">
        <v>3</v>
      </c>
      <c r="I1514" t="s">
        <v>4253</v>
      </c>
      <c r="J1514">
        <v>1800</v>
      </c>
      <c r="K1514">
        <v>259200</v>
      </c>
      <c r="L1514" t="s">
        <v>8902</v>
      </c>
      <c r="O1514" t="s">
        <v>9271</v>
      </c>
      <c r="P1514" t="s">
        <v>4280</v>
      </c>
      <c r="Q1514" t="s">
        <v>4257</v>
      </c>
      <c r="R1514" t="s">
        <v>5271</v>
      </c>
      <c r="S1514" t="s">
        <v>5272</v>
      </c>
      <c r="T1514" t="s">
        <v>5273</v>
      </c>
      <c r="U1514" t="s">
        <v>9266</v>
      </c>
      <c r="X1514">
        <v>23</v>
      </c>
      <c r="Y1514" t="s">
        <v>4284</v>
      </c>
      <c r="Z1514" t="s">
        <v>4284</v>
      </c>
      <c r="AA1514" t="s">
        <v>4284</v>
      </c>
      <c r="AB1514">
        <v>1</v>
      </c>
      <c r="AC1514">
        <v>0.6</v>
      </c>
      <c r="AD1514">
        <v>1</v>
      </c>
      <c r="AE1514">
        <v>10</v>
      </c>
      <c r="AF1514" t="s">
        <v>3887</v>
      </c>
      <c r="AG1514" t="s">
        <v>3895</v>
      </c>
      <c r="AH1514" t="s">
        <v>74</v>
      </c>
      <c r="AI1514" t="s">
        <v>58</v>
      </c>
      <c r="AJ1514" t="s">
        <v>75</v>
      </c>
      <c r="AK1514" t="s">
        <v>58</v>
      </c>
      <c r="AL1514" t="s">
        <v>84</v>
      </c>
      <c r="AM1514" t="s">
        <v>90</v>
      </c>
    </row>
    <row r="1515" spans="1:39" x14ac:dyDescent="0.25">
      <c r="A1515" t="s">
        <v>9272</v>
      </c>
      <c r="B1515" t="s">
        <v>4250</v>
      </c>
      <c r="C1515" t="s">
        <v>42</v>
      </c>
      <c r="D1515" t="s">
        <v>4251</v>
      </c>
      <c r="E1515" t="s">
        <v>44</v>
      </c>
      <c r="F1515" s="1">
        <v>0.05</v>
      </c>
      <c r="G1515" t="s">
        <v>9087</v>
      </c>
      <c r="H1515">
        <v>3</v>
      </c>
      <c r="I1515" t="s">
        <v>4253</v>
      </c>
      <c r="J1515">
        <v>1800</v>
      </c>
      <c r="K1515">
        <v>259200</v>
      </c>
      <c r="L1515" t="s">
        <v>9088</v>
      </c>
      <c r="O1515" t="s">
        <v>9273</v>
      </c>
      <c r="P1515" t="s">
        <v>4327</v>
      </c>
      <c r="Q1515" t="s">
        <v>4257</v>
      </c>
      <c r="R1515" t="s">
        <v>5685</v>
      </c>
      <c r="S1515" t="s">
        <v>6184</v>
      </c>
      <c r="T1515" t="s">
        <v>9274</v>
      </c>
      <c r="U1515" t="s">
        <v>9266</v>
      </c>
      <c r="X1515">
        <v>18</v>
      </c>
      <c r="Y1515" t="s">
        <v>4331</v>
      </c>
      <c r="Z1515" t="s">
        <v>4331</v>
      </c>
      <c r="AA1515" t="s">
        <v>4331</v>
      </c>
      <c r="AB1515">
        <v>1</v>
      </c>
      <c r="AC1515">
        <v>0.6</v>
      </c>
      <c r="AD1515">
        <v>1</v>
      </c>
      <c r="AE1515">
        <v>13</v>
      </c>
      <c r="AF1515" t="s">
        <v>3613</v>
      </c>
      <c r="AG1515" t="s">
        <v>3624</v>
      </c>
      <c r="AH1515" t="s">
        <v>74</v>
      </c>
      <c r="AI1515" t="s">
        <v>58</v>
      </c>
      <c r="AJ1515" t="s">
        <v>142</v>
      </c>
      <c r="AK1515" t="s">
        <v>58</v>
      </c>
      <c r="AL1515" t="s">
        <v>84</v>
      </c>
      <c r="AM1515" t="s">
        <v>90</v>
      </c>
    </row>
    <row r="1516" spans="1:39" x14ac:dyDescent="0.25">
      <c r="A1516" t="s">
        <v>9272</v>
      </c>
      <c r="B1516" t="s">
        <v>4250</v>
      </c>
      <c r="C1516" t="s">
        <v>42</v>
      </c>
      <c r="D1516" t="s">
        <v>4251</v>
      </c>
      <c r="E1516" t="s">
        <v>44</v>
      </c>
      <c r="F1516" s="1">
        <v>0.05</v>
      </c>
      <c r="G1516" t="s">
        <v>9087</v>
      </c>
      <c r="H1516">
        <v>3</v>
      </c>
      <c r="I1516" t="s">
        <v>4253</v>
      </c>
      <c r="J1516">
        <v>1800</v>
      </c>
      <c r="K1516">
        <v>259200</v>
      </c>
      <c r="L1516" t="s">
        <v>9088</v>
      </c>
      <c r="O1516" t="s">
        <v>9275</v>
      </c>
      <c r="P1516" t="s">
        <v>4363</v>
      </c>
      <c r="Q1516" t="s">
        <v>4257</v>
      </c>
      <c r="R1516" t="s">
        <v>4328</v>
      </c>
      <c r="S1516" t="s">
        <v>9276</v>
      </c>
      <c r="T1516" t="s">
        <v>9277</v>
      </c>
      <c r="U1516" t="s">
        <v>9266</v>
      </c>
      <c r="X1516">
        <v>685</v>
      </c>
      <c r="Y1516" t="s">
        <v>4367</v>
      </c>
      <c r="Z1516" t="s">
        <v>4367</v>
      </c>
      <c r="AA1516" t="s">
        <v>4367</v>
      </c>
      <c r="AB1516">
        <v>1</v>
      </c>
      <c r="AC1516">
        <v>0.6</v>
      </c>
      <c r="AD1516">
        <v>1</v>
      </c>
      <c r="AE1516">
        <v>13</v>
      </c>
      <c r="AF1516" t="s">
        <v>3613</v>
      </c>
      <c r="AG1516" t="s">
        <v>3624</v>
      </c>
      <c r="AH1516" t="s">
        <v>67</v>
      </c>
      <c r="AI1516" t="s">
        <v>58</v>
      </c>
      <c r="AJ1516" t="s">
        <v>142</v>
      </c>
      <c r="AK1516" t="s">
        <v>58</v>
      </c>
      <c r="AL1516" t="s">
        <v>84</v>
      </c>
      <c r="AM1516" t="s">
        <v>61</v>
      </c>
    </row>
    <row r="1517" spans="1:39" x14ac:dyDescent="0.25">
      <c r="A1517" t="s">
        <v>9272</v>
      </c>
      <c r="B1517" t="s">
        <v>4250</v>
      </c>
      <c r="C1517" t="s">
        <v>42</v>
      </c>
      <c r="D1517" t="s">
        <v>4251</v>
      </c>
      <c r="E1517" t="s">
        <v>44</v>
      </c>
      <c r="F1517" s="1">
        <v>0.05</v>
      </c>
      <c r="G1517" t="s">
        <v>9087</v>
      </c>
      <c r="H1517">
        <v>3</v>
      </c>
      <c r="I1517" t="s">
        <v>4253</v>
      </c>
      <c r="J1517">
        <v>1800</v>
      </c>
      <c r="K1517">
        <v>259200</v>
      </c>
      <c r="L1517" t="s">
        <v>9088</v>
      </c>
      <c r="O1517" t="s">
        <v>9278</v>
      </c>
      <c r="P1517" t="s">
        <v>4338</v>
      </c>
      <c r="Q1517" t="s">
        <v>4257</v>
      </c>
      <c r="R1517" t="s">
        <v>9279</v>
      </c>
      <c r="S1517" t="s">
        <v>6155</v>
      </c>
      <c r="T1517" t="s">
        <v>6156</v>
      </c>
      <c r="U1517" t="s">
        <v>9266</v>
      </c>
      <c r="X1517">
        <v>333</v>
      </c>
      <c r="Y1517" t="s">
        <v>4342</v>
      </c>
      <c r="Z1517" t="s">
        <v>4342</v>
      </c>
      <c r="AA1517" t="s">
        <v>4342</v>
      </c>
      <c r="AB1517">
        <v>1</v>
      </c>
      <c r="AC1517">
        <v>0.6</v>
      </c>
      <c r="AD1517">
        <v>1</v>
      </c>
      <c r="AE1517">
        <v>13</v>
      </c>
      <c r="AF1517" t="s">
        <v>3613</v>
      </c>
      <c r="AG1517" t="s">
        <v>3624</v>
      </c>
      <c r="AH1517" t="s">
        <v>74</v>
      </c>
      <c r="AI1517" t="s">
        <v>58</v>
      </c>
      <c r="AJ1517" t="s">
        <v>142</v>
      </c>
      <c r="AK1517" t="s">
        <v>58</v>
      </c>
      <c r="AL1517" t="s">
        <v>84</v>
      </c>
      <c r="AM1517" t="s">
        <v>61</v>
      </c>
    </row>
    <row r="1518" spans="1:39" x14ac:dyDescent="0.25">
      <c r="A1518" t="s">
        <v>9280</v>
      </c>
      <c r="B1518" t="s">
        <v>4250</v>
      </c>
      <c r="C1518" t="s">
        <v>42</v>
      </c>
      <c r="D1518" t="s">
        <v>4251</v>
      </c>
      <c r="E1518" t="s">
        <v>44</v>
      </c>
      <c r="F1518" s="1">
        <v>0.05</v>
      </c>
      <c r="G1518" t="s">
        <v>9069</v>
      </c>
      <c r="H1518">
        <v>4</v>
      </c>
      <c r="I1518" t="s">
        <v>4253</v>
      </c>
      <c r="J1518">
        <v>1800</v>
      </c>
      <c r="K1518">
        <v>259200</v>
      </c>
      <c r="L1518" t="s">
        <v>9281</v>
      </c>
      <c r="O1518" t="s">
        <v>9282</v>
      </c>
      <c r="P1518" t="s">
        <v>4781</v>
      </c>
      <c r="Q1518" t="s">
        <v>4257</v>
      </c>
      <c r="R1518" t="s">
        <v>9101</v>
      </c>
      <c r="S1518" t="s">
        <v>5583</v>
      </c>
      <c r="T1518" t="s">
        <v>9283</v>
      </c>
      <c r="U1518" t="s">
        <v>8944</v>
      </c>
      <c r="X1518">
        <v>16</v>
      </c>
      <c r="Y1518" t="s">
        <v>4785</v>
      </c>
      <c r="Z1518" t="s">
        <v>4785</v>
      </c>
      <c r="AA1518" t="s">
        <v>4785</v>
      </c>
      <c r="AB1518">
        <v>1</v>
      </c>
      <c r="AC1518">
        <v>0.6</v>
      </c>
      <c r="AD1518">
        <v>1</v>
      </c>
      <c r="AE1518">
        <v>3</v>
      </c>
      <c r="AF1518" t="s">
        <v>4152</v>
      </c>
      <c r="AG1518" t="s">
        <v>4168</v>
      </c>
      <c r="AH1518" t="s">
        <v>67</v>
      </c>
      <c r="AI1518" t="s">
        <v>58</v>
      </c>
      <c r="AJ1518" t="s">
        <v>59</v>
      </c>
      <c r="AK1518" t="s">
        <v>58</v>
      </c>
      <c r="AL1518" t="s">
        <v>84</v>
      </c>
      <c r="AM1518" t="s">
        <v>61</v>
      </c>
    </row>
    <row r="1519" spans="1:39" x14ac:dyDescent="0.25">
      <c r="A1519" t="s">
        <v>9280</v>
      </c>
      <c r="B1519" t="s">
        <v>4250</v>
      </c>
      <c r="C1519" t="s">
        <v>42</v>
      </c>
      <c r="D1519" t="s">
        <v>4251</v>
      </c>
      <c r="E1519" t="s">
        <v>44</v>
      </c>
      <c r="F1519" s="1">
        <v>0.05</v>
      </c>
      <c r="G1519" t="s">
        <v>9069</v>
      </c>
      <c r="H1519">
        <v>4</v>
      </c>
      <c r="I1519" t="s">
        <v>4253</v>
      </c>
      <c r="J1519">
        <v>1800</v>
      </c>
      <c r="K1519">
        <v>259200</v>
      </c>
      <c r="L1519" t="s">
        <v>9281</v>
      </c>
      <c r="O1519" t="s">
        <v>9284</v>
      </c>
      <c r="P1519" t="s">
        <v>4321</v>
      </c>
      <c r="Q1519" t="s">
        <v>4257</v>
      </c>
      <c r="R1519" t="s">
        <v>5231</v>
      </c>
      <c r="S1519" t="s">
        <v>9285</v>
      </c>
      <c r="T1519" t="s">
        <v>9286</v>
      </c>
      <c r="U1519" t="s">
        <v>9266</v>
      </c>
      <c r="X1519">
        <v>192</v>
      </c>
      <c r="Y1519" t="s">
        <v>4325</v>
      </c>
      <c r="Z1519" t="s">
        <v>4325</v>
      </c>
      <c r="AA1519" t="s">
        <v>4325</v>
      </c>
      <c r="AB1519">
        <v>1</v>
      </c>
      <c r="AC1519">
        <v>0.6</v>
      </c>
      <c r="AD1519">
        <v>1</v>
      </c>
      <c r="AE1519">
        <v>3</v>
      </c>
      <c r="AF1519" t="s">
        <v>4152</v>
      </c>
      <c r="AG1519" t="s">
        <v>4168</v>
      </c>
      <c r="AH1519" t="s">
        <v>74</v>
      </c>
      <c r="AI1519" t="s">
        <v>58</v>
      </c>
      <c r="AJ1519" t="s">
        <v>68</v>
      </c>
      <c r="AK1519" t="s">
        <v>58</v>
      </c>
      <c r="AL1519" t="s">
        <v>84</v>
      </c>
      <c r="AM1519" t="s">
        <v>61</v>
      </c>
    </row>
    <row r="1520" spans="1:39" x14ac:dyDescent="0.25">
      <c r="A1520" t="s">
        <v>9280</v>
      </c>
      <c r="B1520" t="s">
        <v>4250</v>
      </c>
      <c r="C1520" t="s">
        <v>42</v>
      </c>
      <c r="D1520" t="s">
        <v>4251</v>
      </c>
      <c r="E1520" t="s">
        <v>44</v>
      </c>
      <c r="F1520" s="1">
        <v>0.05</v>
      </c>
      <c r="G1520" t="s">
        <v>9069</v>
      </c>
      <c r="H1520">
        <v>4</v>
      </c>
      <c r="I1520" t="s">
        <v>4253</v>
      </c>
      <c r="J1520">
        <v>1800</v>
      </c>
      <c r="K1520">
        <v>259200</v>
      </c>
      <c r="L1520" t="s">
        <v>9281</v>
      </c>
      <c r="O1520" t="s">
        <v>9287</v>
      </c>
      <c r="P1520" t="s">
        <v>4307</v>
      </c>
      <c r="Q1520" t="s">
        <v>4257</v>
      </c>
      <c r="R1520" t="s">
        <v>7223</v>
      </c>
      <c r="S1520" t="s">
        <v>9288</v>
      </c>
      <c r="T1520" t="s">
        <v>9289</v>
      </c>
      <c r="U1520" t="s">
        <v>9266</v>
      </c>
      <c r="X1520">
        <v>1060</v>
      </c>
      <c r="Y1520" t="s">
        <v>4311</v>
      </c>
      <c r="Z1520" t="s">
        <v>4311</v>
      </c>
      <c r="AA1520" t="s">
        <v>4311</v>
      </c>
      <c r="AB1520">
        <v>1</v>
      </c>
      <c r="AC1520">
        <v>0.6</v>
      </c>
      <c r="AD1520">
        <v>1</v>
      </c>
      <c r="AE1520">
        <v>3</v>
      </c>
      <c r="AF1520" t="s">
        <v>4152</v>
      </c>
      <c r="AG1520" t="s">
        <v>4168</v>
      </c>
      <c r="AH1520" t="s">
        <v>1861</v>
      </c>
      <c r="AI1520" t="s">
        <v>58</v>
      </c>
      <c r="AJ1520" t="s">
        <v>68</v>
      </c>
      <c r="AK1520" t="s">
        <v>58</v>
      </c>
      <c r="AL1520" t="s">
        <v>60</v>
      </c>
      <c r="AM1520" t="s">
        <v>61</v>
      </c>
    </row>
    <row r="1521" spans="1:39" x14ac:dyDescent="0.25">
      <c r="A1521" t="s">
        <v>9290</v>
      </c>
      <c r="B1521" t="s">
        <v>4250</v>
      </c>
      <c r="C1521" t="s">
        <v>42</v>
      </c>
      <c r="D1521" t="s">
        <v>4251</v>
      </c>
      <c r="E1521" t="s">
        <v>44</v>
      </c>
      <c r="F1521" s="1">
        <v>0.05</v>
      </c>
      <c r="G1521" t="s">
        <v>9087</v>
      </c>
      <c r="H1521">
        <v>3</v>
      </c>
      <c r="I1521" t="s">
        <v>4253</v>
      </c>
      <c r="J1521">
        <v>1800</v>
      </c>
      <c r="K1521">
        <v>259200</v>
      </c>
      <c r="L1521" t="s">
        <v>9088</v>
      </c>
      <c r="O1521" t="s">
        <v>9291</v>
      </c>
      <c r="P1521" t="s">
        <v>5909</v>
      </c>
      <c r="Q1521" t="s">
        <v>4257</v>
      </c>
      <c r="R1521" t="s">
        <v>6232</v>
      </c>
      <c r="S1521" t="s">
        <v>9292</v>
      </c>
      <c r="T1521" t="s">
        <v>9293</v>
      </c>
      <c r="U1521" t="s">
        <v>9266</v>
      </c>
      <c r="X1521">
        <v>68</v>
      </c>
      <c r="Y1521" t="s">
        <v>4448</v>
      </c>
      <c r="Z1521" t="s">
        <v>4448</v>
      </c>
      <c r="AA1521" t="s">
        <v>4448</v>
      </c>
      <c r="AB1521">
        <v>1</v>
      </c>
      <c r="AC1521">
        <v>0.6</v>
      </c>
      <c r="AD1521">
        <v>0</v>
      </c>
      <c r="AE1521">
        <v>14</v>
      </c>
      <c r="AF1521" t="s">
        <v>3613</v>
      </c>
      <c r="AG1521" t="s">
        <v>3625</v>
      </c>
      <c r="AH1521" t="s">
        <v>74</v>
      </c>
      <c r="AI1521" t="s">
        <v>58</v>
      </c>
      <c r="AJ1521" t="s">
        <v>68</v>
      </c>
      <c r="AK1521" t="s">
        <v>58</v>
      </c>
      <c r="AL1521" t="s">
        <v>60</v>
      </c>
      <c r="AM1521" t="s">
        <v>61</v>
      </c>
    </row>
    <row r="1522" spans="1:39" x14ac:dyDescent="0.25">
      <c r="A1522" t="s">
        <v>9290</v>
      </c>
      <c r="B1522" t="s">
        <v>4250</v>
      </c>
      <c r="C1522" t="s">
        <v>42</v>
      </c>
      <c r="D1522" t="s">
        <v>4251</v>
      </c>
      <c r="E1522" t="s">
        <v>44</v>
      </c>
      <c r="F1522" s="1">
        <v>0.05</v>
      </c>
      <c r="G1522" t="s">
        <v>9087</v>
      </c>
      <c r="H1522">
        <v>3</v>
      </c>
      <c r="I1522" t="s">
        <v>4253</v>
      </c>
      <c r="J1522">
        <v>1800</v>
      </c>
      <c r="K1522">
        <v>259200</v>
      </c>
      <c r="L1522" t="s">
        <v>9088</v>
      </c>
      <c r="O1522" t="s">
        <v>9294</v>
      </c>
      <c r="P1522" t="s">
        <v>4623</v>
      </c>
      <c r="Q1522" t="s">
        <v>4257</v>
      </c>
      <c r="R1522" t="s">
        <v>7403</v>
      </c>
      <c r="S1522" t="s">
        <v>8183</v>
      </c>
      <c r="T1522" t="s">
        <v>9295</v>
      </c>
      <c r="U1522" t="s">
        <v>9266</v>
      </c>
      <c r="X1522">
        <v>18</v>
      </c>
      <c r="Y1522" t="s">
        <v>4627</v>
      </c>
      <c r="Z1522" t="s">
        <v>4627</v>
      </c>
      <c r="AA1522" t="s">
        <v>4627</v>
      </c>
      <c r="AB1522">
        <v>1</v>
      </c>
      <c r="AC1522">
        <v>0.6</v>
      </c>
      <c r="AD1522">
        <v>0</v>
      </c>
      <c r="AE1522">
        <v>14</v>
      </c>
      <c r="AF1522" t="s">
        <v>3613</v>
      </c>
      <c r="AG1522" t="s">
        <v>3625</v>
      </c>
      <c r="AH1522" t="s">
        <v>67</v>
      </c>
      <c r="AI1522" t="s">
        <v>58</v>
      </c>
      <c r="AJ1522" t="s">
        <v>142</v>
      </c>
      <c r="AK1522" t="s">
        <v>58</v>
      </c>
      <c r="AL1522" t="s">
        <v>84</v>
      </c>
      <c r="AM1522" t="s">
        <v>61</v>
      </c>
    </row>
    <row r="1523" spans="1:39" x14ac:dyDescent="0.25">
      <c r="A1523" t="s">
        <v>9290</v>
      </c>
      <c r="B1523" t="s">
        <v>4250</v>
      </c>
      <c r="C1523" t="s">
        <v>42</v>
      </c>
      <c r="D1523" t="s">
        <v>4251</v>
      </c>
      <c r="E1523" t="s">
        <v>44</v>
      </c>
      <c r="F1523" s="1">
        <v>0.05</v>
      </c>
      <c r="G1523" t="s">
        <v>9087</v>
      </c>
      <c r="H1523">
        <v>3</v>
      </c>
      <c r="I1523" t="s">
        <v>4253</v>
      </c>
      <c r="J1523">
        <v>1800</v>
      </c>
      <c r="K1523">
        <v>259200</v>
      </c>
      <c r="L1523" t="s">
        <v>9088</v>
      </c>
      <c r="O1523" t="s">
        <v>9296</v>
      </c>
      <c r="P1523" t="s">
        <v>4374</v>
      </c>
      <c r="Q1523" t="s">
        <v>4257</v>
      </c>
      <c r="R1523" t="s">
        <v>9297</v>
      </c>
      <c r="S1523" t="s">
        <v>9298</v>
      </c>
      <c r="T1523" t="s">
        <v>9299</v>
      </c>
      <c r="U1523" t="s">
        <v>9266</v>
      </c>
      <c r="X1523">
        <v>39</v>
      </c>
      <c r="Y1523" t="s">
        <v>4378</v>
      </c>
      <c r="Z1523" t="s">
        <v>4378</v>
      </c>
      <c r="AA1523" t="s">
        <v>4378</v>
      </c>
      <c r="AB1523">
        <v>1</v>
      </c>
      <c r="AC1523">
        <v>0.6</v>
      </c>
      <c r="AD1523">
        <v>0</v>
      </c>
      <c r="AE1523">
        <v>14</v>
      </c>
      <c r="AF1523" t="s">
        <v>3613</v>
      </c>
      <c r="AG1523" t="s">
        <v>3625</v>
      </c>
      <c r="AH1523" t="s">
        <v>57</v>
      </c>
      <c r="AI1523" t="s">
        <v>58</v>
      </c>
      <c r="AJ1523" t="s">
        <v>75</v>
      </c>
      <c r="AK1523" t="s">
        <v>58</v>
      </c>
      <c r="AL1523" t="s">
        <v>84</v>
      </c>
      <c r="AM1523" t="s">
        <v>61</v>
      </c>
    </row>
    <row r="1524" spans="1:39" x14ac:dyDescent="0.25">
      <c r="A1524" t="s">
        <v>9300</v>
      </c>
      <c r="B1524" t="s">
        <v>4250</v>
      </c>
      <c r="C1524" t="s">
        <v>42</v>
      </c>
      <c r="D1524" t="s">
        <v>4251</v>
      </c>
      <c r="E1524" t="s">
        <v>44</v>
      </c>
      <c r="F1524" s="1">
        <v>0.05</v>
      </c>
      <c r="G1524" t="s">
        <v>8901</v>
      </c>
      <c r="H1524">
        <v>3</v>
      </c>
      <c r="I1524" t="s">
        <v>4253</v>
      </c>
      <c r="J1524">
        <v>1800</v>
      </c>
      <c r="K1524">
        <v>259200</v>
      </c>
      <c r="L1524" t="s">
        <v>8902</v>
      </c>
      <c r="O1524" t="s">
        <v>9301</v>
      </c>
      <c r="P1524" t="s">
        <v>4307</v>
      </c>
      <c r="Q1524" t="s">
        <v>4257</v>
      </c>
      <c r="R1524" t="s">
        <v>9302</v>
      </c>
      <c r="S1524" t="s">
        <v>6708</v>
      </c>
      <c r="T1524" t="s">
        <v>8472</v>
      </c>
      <c r="U1524" t="s">
        <v>9266</v>
      </c>
      <c r="X1524">
        <v>83</v>
      </c>
      <c r="Y1524" t="s">
        <v>4311</v>
      </c>
      <c r="Z1524" t="s">
        <v>4311</v>
      </c>
      <c r="AA1524" t="s">
        <v>4311</v>
      </c>
      <c r="AB1524">
        <v>1</v>
      </c>
      <c r="AC1524">
        <v>0.6</v>
      </c>
      <c r="AD1524">
        <v>1</v>
      </c>
      <c r="AE1524">
        <v>11</v>
      </c>
      <c r="AF1524" t="s">
        <v>3887</v>
      </c>
      <c r="AG1524" t="s">
        <v>3896</v>
      </c>
      <c r="AH1524" t="s">
        <v>1861</v>
      </c>
      <c r="AI1524" t="s">
        <v>58</v>
      </c>
      <c r="AJ1524" t="s">
        <v>142</v>
      </c>
      <c r="AK1524" t="s">
        <v>58</v>
      </c>
      <c r="AL1524" t="s">
        <v>60</v>
      </c>
      <c r="AM1524" t="s">
        <v>61</v>
      </c>
    </row>
    <row r="1525" spans="1:39" x14ac:dyDescent="0.25">
      <c r="A1525" t="s">
        <v>9300</v>
      </c>
      <c r="B1525" t="s">
        <v>4250</v>
      </c>
      <c r="C1525" t="s">
        <v>42</v>
      </c>
      <c r="D1525" t="s">
        <v>4251</v>
      </c>
      <c r="E1525" t="s">
        <v>44</v>
      </c>
      <c r="F1525" s="1">
        <v>0.05</v>
      </c>
      <c r="G1525" t="s">
        <v>8901</v>
      </c>
      <c r="H1525">
        <v>3</v>
      </c>
      <c r="I1525" t="s">
        <v>4253</v>
      </c>
      <c r="J1525">
        <v>1800</v>
      </c>
      <c r="K1525">
        <v>259200</v>
      </c>
      <c r="L1525" t="s">
        <v>8902</v>
      </c>
      <c r="O1525" t="s">
        <v>9303</v>
      </c>
      <c r="P1525" t="s">
        <v>4415</v>
      </c>
      <c r="Q1525" t="s">
        <v>4257</v>
      </c>
      <c r="R1525" t="s">
        <v>7641</v>
      </c>
      <c r="S1525" t="s">
        <v>5003</v>
      </c>
      <c r="T1525" t="s">
        <v>5004</v>
      </c>
      <c r="U1525" t="s">
        <v>9266</v>
      </c>
      <c r="X1525">
        <v>39</v>
      </c>
      <c r="Y1525" t="s">
        <v>4419</v>
      </c>
      <c r="Z1525" t="s">
        <v>4419</v>
      </c>
      <c r="AA1525" t="s">
        <v>4419</v>
      </c>
      <c r="AB1525">
        <v>1</v>
      </c>
      <c r="AC1525">
        <v>0.6</v>
      </c>
      <c r="AD1525">
        <v>1</v>
      </c>
      <c r="AE1525">
        <v>11</v>
      </c>
      <c r="AF1525" t="s">
        <v>3887</v>
      </c>
      <c r="AG1525" t="s">
        <v>3896</v>
      </c>
      <c r="AH1525" t="s">
        <v>57</v>
      </c>
      <c r="AI1525" t="s">
        <v>58</v>
      </c>
      <c r="AJ1525" t="s">
        <v>68</v>
      </c>
      <c r="AK1525" t="s">
        <v>58</v>
      </c>
      <c r="AL1525" t="s">
        <v>60</v>
      </c>
      <c r="AM1525" t="s">
        <v>61</v>
      </c>
    </row>
    <row r="1526" spans="1:39" x14ac:dyDescent="0.25">
      <c r="A1526" t="s">
        <v>9300</v>
      </c>
      <c r="B1526" t="s">
        <v>4250</v>
      </c>
      <c r="C1526" t="s">
        <v>42</v>
      </c>
      <c r="D1526" t="s">
        <v>4251</v>
      </c>
      <c r="E1526" t="s">
        <v>44</v>
      </c>
      <c r="F1526" s="1">
        <v>0.05</v>
      </c>
      <c r="G1526" t="s">
        <v>8901</v>
      </c>
      <c r="H1526">
        <v>3</v>
      </c>
      <c r="I1526" t="s">
        <v>4253</v>
      </c>
      <c r="J1526">
        <v>1800</v>
      </c>
      <c r="K1526">
        <v>259200</v>
      </c>
      <c r="L1526" t="s">
        <v>8902</v>
      </c>
      <c r="O1526" t="s">
        <v>9304</v>
      </c>
      <c r="P1526" t="s">
        <v>5173</v>
      </c>
      <c r="Q1526" t="s">
        <v>4257</v>
      </c>
      <c r="R1526" t="s">
        <v>4535</v>
      </c>
      <c r="S1526" t="s">
        <v>9305</v>
      </c>
      <c r="T1526" t="s">
        <v>9306</v>
      </c>
      <c r="U1526" t="s">
        <v>9266</v>
      </c>
      <c r="X1526">
        <v>21</v>
      </c>
      <c r="Y1526" t="s">
        <v>4269</v>
      </c>
      <c r="Z1526" t="s">
        <v>4269</v>
      </c>
      <c r="AA1526" t="s">
        <v>4269</v>
      </c>
      <c r="AB1526">
        <v>1</v>
      </c>
      <c r="AC1526">
        <v>0.6</v>
      </c>
      <c r="AD1526">
        <v>1</v>
      </c>
      <c r="AE1526">
        <v>11</v>
      </c>
      <c r="AF1526" t="s">
        <v>3887</v>
      </c>
      <c r="AG1526" t="s">
        <v>3896</v>
      </c>
      <c r="AH1526" t="s">
        <v>74</v>
      </c>
      <c r="AI1526" t="s">
        <v>7824</v>
      </c>
      <c r="AJ1526" t="s">
        <v>75</v>
      </c>
      <c r="AK1526" t="s">
        <v>58</v>
      </c>
      <c r="AL1526" t="s">
        <v>84</v>
      </c>
      <c r="AM1526" t="s">
        <v>61</v>
      </c>
    </row>
    <row r="1527" spans="1:39" x14ac:dyDescent="0.25">
      <c r="A1527" t="s">
        <v>9307</v>
      </c>
      <c r="B1527" t="s">
        <v>4250</v>
      </c>
      <c r="C1527" t="s">
        <v>42</v>
      </c>
      <c r="D1527" t="s">
        <v>4251</v>
      </c>
      <c r="E1527" t="s">
        <v>44</v>
      </c>
      <c r="F1527" s="1">
        <v>0.05</v>
      </c>
      <c r="G1527" t="s">
        <v>9069</v>
      </c>
      <c r="H1527">
        <v>3</v>
      </c>
      <c r="I1527" t="s">
        <v>4253</v>
      </c>
      <c r="J1527">
        <v>1800</v>
      </c>
      <c r="K1527">
        <v>259200</v>
      </c>
      <c r="L1527" t="s">
        <v>9070</v>
      </c>
      <c r="O1527" t="s">
        <v>9308</v>
      </c>
      <c r="P1527" t="s">
        <v>7248</v>
      </c>
      <c r="Q1527" t="s">
        <v>4257</v>
      </c>
      <c r="R1527" t="s">
        <v>9132</v>
      </c>
      <c r="S1527" t="s">
        <v>4863</v>
      </c>
      <c r="T1527" t="s">
        <v>6510</v>
      </c>
      <c r="U1527" t="s">
        <v>9309</v>
      </c>
      <c r="X1527">
        <v>103</v>
      </c>
      <c r="Y1527" t="s">
        <v>4454</v>
      </c>
      <c r="Z1527" t="s">
        <v>4454</v>
      </c>
      <c r="AA1527" t="s">
        <v>4454</v>
      </c>
      <c r="AB1527">
        <v>1</v>
      </c>
      <c r="AC1527">
        <v>0.6</v>
      </c>
      <c r="AD1527">
        <v>0</v>
      </c>
      <c r="AE1527">
        <v>4</v>
      </c>
      <c r="AF1527" t="s">
        <v>4152</v>
      </c>
      <c r="AG1527" t="s">
        <v>4169</v>
      </c>
      <c r="AH1527" t="s">
        <v>1861</v>
      </c>
      <c r="AI1527" t="s">
        <v>751</v>
      </c>
      <c r="AJ1527" t="s">
        <v>68</v>
      </c>
      <c r="AK1527" t="s">
        <v>58</v>
      </c>
      <c r="AL1527" t="s">
        <v>60</v>
      </c>
      <c r="AM1527" t="s">
        <v>90</v>
      </c>
    </row>
    <row r="1528" spans="1:39" x14ac:dyDescent="0.25">
      <c r="A1528" t="s">
        <v>9307</v>
      </c>
      <c r="B1528" t="s">
        <v>4250</v>
      </c>
      <c r="C1528" t="s">
        <v>42</v>
      </c>
      <c r="D1528" t="s">
        <v>4251</v>
      </c>
      <c r="E1528" t="s">
        <v>44</v>
      </c>
      <c r="F1528" s="1">
        <v>0.05</v>
      </c>
      <c r="G1528" t="s">
        <v>9069</v>
      </c>
      <c r="H1528">
        <v>3</v>
      </c>
      <c r="I1528" t="s">
        <v>4253</v>
      </c>
      <c r="J1528">
        <v>1800</v>
      </c>
      <c r="K1528">
        <v>259200</v>
      </c>
      <c r="L1528" t="s">
        <v>9070</v>
      </c>
      <c r="O1528" t="s">
        <v>9310</v>
      </c>
      <c r="P1528" t="s">
        <v>4280</v>
      </c>
      <c r="Q1528" t="s">
        <v>4257</v>
      </c>
      <c r="R1528" t="s">
        <v>8882</v>
      </c>
      <c r="S1528" t="s">
        <v>9311</v>
      </c>
      <c r="T1528" t="s">
        <v>9312</v>
      </c>
      <c r="U1528" t="s">
        <v>9309</v>
      </c>
      <c r="X1528">
        <v>28</v>
      </c>
      <c r="Y1528" t="s">
        <v>4284</v>
      </c>
      <c r="Z1528" t="s">
        <v>4284</v>
      </c>
      <c r="AA1528" t="s">
        <v>4284</v>
      </c>
      <c r="AB1528">
        <v>1</v>
      </c>
      <c r="AC1528">
        <v>0.6</v>
      </c>
      <c r="AD1528">
        <v>0</v>
      </c>
      <c r="AE1528">
        <v>4</v>
      </c>
      <c r="AF1528" t="s">
        <v>4152</v>
      </c>
      <c r="AG1528" t="s">
        <v>4169</v>
      </c>
      <c r="AH1528" t="s">
        <v>74</v>
      </c>
      <c r="AI1528" t="s">
        <v>58</v>
      </c>
      <c r="AJ1528" t="s">
        <v>68</v>
      </c>
      <c r="AK1528" t="s">
        <v>58</v>
      </c>
      <c r="AL1528" t="s">
        <v>84</v>
      </c>
      <c r="AM1528" t="s">
        <v>90</v>
      </c>
    </row>
    <row r="1529" spans="1:39" x14ac:dyDescent="0.25">
      <c r="A1529" t="s">
        <v>9307</v>
      </c>
      <c r="B1529" t="s">
        <v>4250</v>
      </c>
      <c r="C1529" t="s">
        <v>42</v>
      </c>
      <c r="D1529" t="s">
        <v>4251</v>
      </c>
      <c r="E1529" t="s">
        <v>44</v>
      </c>
      <c r="F1529" s="1">
        <v>0.05</v>
      </c>
      <c r="G1529" t="s">
        <v>9069</v>
      </c>
      <c r="H1529">
        <v>3</v>
      </c>
      <c r="I1529" t="s">
        <v>4253</v>
      </c>
      <c r="J1529">
        <v>1800</v>
      </c>
      <c r="K1529">
        <v>259200</v>
      </c>
      <c r="L1529" t="s">
        <v>9070</v>
      </c>
      <c r="O1529" t="s">
        <v>9313</v>
      </c>
      <c r="P1529" t="s">
        <v>5173</v>
      </c>
      <c r="Q1529" t="s">
        <v>4257</v>
      </c>
      <c r="R1529" t="s">
        <v>4358</v>
      </c>
      <c r="S1529" t="s">
        <v>5472</v>
      </c>
      <c r="T1529" t="s">
        <v>7150</v>
      </c>
      <c r="U1529" t="s">
        <v>9266</v>
      </c>
      <c r="X1529">
        <v>41</v>
      </c>
      <c r="Y1529" t="s">
        <v>4269</v>
      </c>
      <c r="Z1529" t="s">
        <v>4269</v>
      </c>
      <c r="AA1529" t="s">
        <v>4269</v>
      </c>
      <c r="AB1529">
        <v>1</v>
      </c>
      <c r="AC1529">
        <v>0.6</v>
      </c>
      <c r="AD1529">
        <v>0</v>
      </c>
      <c r="AE1529">
        <v>4</v>
      </c>
      <c r="AF1529" t="s">
        <v>4152</v>
      </c>
      <c r="AG1529" t="s">
        <v>4169</v>
      </c>
      <c r="AH1529" t="s">
        <v>74</v>
      </c>
      <c r="AI1529" t="s">
        <v>58</v>
      </c>
      <c r="AJ1529" t="s">
        <v>75</v>
      </c>
      <c r="AK1529" t="s">
        <v>58</v>
      </c>
      <c r="AL1529" t="s">
        <v>84</v>
      </c>
      <c r="AM1529" t="s">
        <v>61</v>
      </c>
    </row>
    <row r="1530" spans="1:39" x14ac:dyDescent="0.25">
      <c r="A1530" t="s">
        <v>9314</v>
      </c>
      <c r="B1530" t="s">
        <v>4250</v>
      </c>
      <c r="C1530" t="s">
        <v>42</v>
      </c>
      <c r="D1530" t="s">
        <v>4251</v>
      </c>
      <c r="E1530" t="s">
        <v>44</v>
      </c>
      <c r="F1530" s="1">
        <v>0.05</v>
      </c>
      <c r="G1530" t="s">
        <v>9087</v>
      </c>
      <c r="H1530">
        <v>3</v>
      </c>
      <c r="I1530" t="s">
        <v>4253</v>
      </c>
      <c r="J1530">
        <v>1800</v>
      </c>
      <c r="K1530">
        <v>259200</v>
      </c>
      <c r="L1530" t="s">
        <v>9088</v>
      </c>
      <c r="O1530" t="s">
        <v>9315</v>
      </c>
      <c r="P1530" t="s">
        <v>4363</v>
      </c>
      <c r="Q1530" t="s">
        <v>4257</v>
      </c>
      <c r="R1530" t="s">
        <v>7672</v>
      </c>
      <c r="S1530" t="s">
        <v>4554</v>
      </c>
      <c r="T1530" t="s">
        <v>9316</v>
      </c>
      <c r="U1530" t="s">
        <v>9309</v>
      </c>
      <c r="X1530">
        <v>75</v>
      </c>
      <c r="Y1530" t="s">
        <v>4367</v>
      </c>
      <c r="Z1530" t="s">
        <v>4367</v>
      </c>
      <c r="AA1530" t="s">
        <v>4367</v>
      </c>
      <c r="AB1530">
        <v>1</v>
      </c>
      <c r="AC1530">
        <v>0.6</v>
      </c>
      <c r="AD1530">
        <v>1</v>
      </c>
      <c r="AE1530">
        <v>15</v>
      </c>
      <c r="AF1530" t="s">
        <v>3613</v>
      </c>
      <c r="AG1530" t="s">
        <v>3626</v>
      </c>
      <c r="AH1530" t="s">
        <v>67</v>
      </c>
      <c r="AI1530" t="s">
        <v>58</v>
      </c>
      <c r="AJ1530" t="s">
        <v>59</v>
      </c>
      <c r="AK1530" t="s">
        <v>58</v>
      </c>
      <c r="AL1530" t="s">
        <v>84</v>
      </c>
      <c r="AM1530" t="s">
        <v>61</v>
      </c>
    </row>
    <row r="1531" spans="1:39" x14ac:dyDescent="0.25">
      <c r="A1531" t="s">
        <v>9314</v>
      </c>
      <c r="B1531" t="s">
        <v>4250</v>
      </c>
      <c r="C1531" t="s">
        <v>42</v>
      </c>
      <c r="D1531" t="s">
        <v>4251</v>
      </c>
      <c r="E1531" t="s">
        <v>44</v>
      </c>
      <c r="F1531" s="1">
        <v>0.05</v>
      </c>
      <c r="G1531" t="s">
        <v>9087</v>
      </c>
      <c r="H1531">
        <v>3</v>
      </c>
      <c r="I1531" t="s">
        <v>4253</v>
      </c>
      <c r="J1531">
        <v>1800</v>
      </c>
      <c r="K1531">
        <v>259200</v>
      </c>
      <c r="L1531" t="s">
        <v>9088</v>
      </c>
      <c r="O1531" t="s">
        <v>9317</v>
      </c>
      <c r="P1531" t="s">
        <v>4271</v>
      </c>
      <c r="Q1531" t="s">
        <v>4257</v>
      </c>
      <c r="R1531" t="s">
        <v>5702</v>
      </c>
      <c r="S1531" t="s">
        <v>4417</v>
      </c>
      <c r="T1531" t="s">
        <v>4418</v>
      </c>
      <c r="U1531" t="s">
        <v>9309</v>
      </c>
      <c r="X1531">
        <v>22</v>
      </c>
      <c r="Y1531" t="s">
        <v>4275</v>
      </c>
      <c r="Z1531" t="s">
        <v>4275</v>
      </c>
      <c r="AA1531" t="s">
        <v>4275</v>
      </c>
      <c r="AB1531">
        <v>1</v>
      </c>
      <c r="AC1531">
        <v>0.6</v>
      </c>
      <c r="AD1531">
        <v>1</v>
      </c>
      <c r="AE1531">
        <v>15</v>
      </c>
      <c r="AF1531" t="s">
        <v>3613</v>
      </c>
      <c r="AG1531" t="s">
        <v>3626</v>
      </c>
      <c r="AH1531" t="s">
        <v>74</v>
      </c>
      <c r="AI1531" t="s">
        <v>58</v>
      </c>
      <c r="AJ1531" t="s">
        <v>142</v>
      </c>
      <c r="AK1531" t="s">
        <v>58</v>
      </c>
      <c r="AL1531" t="s">
        <v>84</v>
      </c>
      <c r="AM1531" t="s">
        <v>61</v>
      </c>
    </row>
    <row r="1532" spans="1:39" x14ac:dyDescent="0.25">
      <c r="A1532" t="s">
        <v>9314</v>
      </c>
      <c r="B1532" t="s">
        <v>4250</v>
      </c>
      <c r="C1532" t="s">
        <v>42</v>
      </c>
      <c r="D1532" t="s">
        <v>4251</v>
      </c>
      <c r="E1532" t="s">
        <v>44</v>
      </c>
      <c r="F1532" s="1">
        <v>0.05</v>
      </c>
      <c r="G1532" t="s">
        <v>9087</v>
      </c>
      <c r="H1532">
        <v>3</v>
      </c>
      <c r="I1532" t="s">
        <v>4253</v>
      </c>
      <c r="J1532">
        <v>1800</v>
      </c>
      <c r="K1532">
        <v>259200</v>
      </c>
      <c r="L1532" t="s">
        <v>9088</v>
      </c>
      <c r="O1532" t="s">
        <v>9318</v>
      </c>
      <c r="P1532" t="s">
        <v>4286</v>
      </c>
      <c r="Q1532" t="s">
        <v>4257</v>
      </c>
      <c r="R1532" t="s">
        <v>9319</v>
      </c>
      <c r="S1532" t="s">
        <v>7380</v>
      </c>
      <c r="T1532" t="s">
        <v>7381</v>
      </c>
      <c r="U1532" t="s">
        <v>9309</v>
      </c>
      <c r="X1532">
        <v>15</v>
      </c>
      <c r="Y1532" t="s">
        <v>4290</v>
      </c>
      <c r="Z1532" t="s">
        <v>4290</v>
      </c>
      <c r="AA1532" t="s">
        <v>4290</v>
      </c>
      <c r="AB1532">
        <v>1</v>
      </c>
      <c r="AC1532">
        <v>0.6</v>
      </c>
      <c r="AD1532">
        <v>1</v>
      </c>
      <c r="AE1532">
        <v>15</v>
      </c>
      <c r="AF1532" t="s">
        <v>3613</v>
      </c>
      <c r="AG1532" t="s">
        <v>3626</v>
      </c>
      <c r="AH1532" t="s">
        <v>67</v>
      </c>
      <c r="AI1532" t="s">
        <v>58</v>
      </c>
      <c r="AJ1532" t="s">
        <v>142</v>
      </c>
      <c r="AK1532" t="s">
        <v>58</v>
      </c>
      <c r="AL1532" t="s">
        <v>84</v>
      </c>
      <c r="AM1532" t="s">
        <v>61</v>
      </c>
    </row>
    <row r="1533" spans="1:39" x14ac:dyDescent="0.25">
      <c r="A1533" t="s">
        <v>9320</v>
      </c>
      <c r="B1533" t="s">
        <v>4250</v>
      </c>
      <c r="C1533" t="s">
        <v>42</v>
      </c>
      <c r="D1533" t="s">
        <v>4251</v>
      </c>
      <c r="E1533" t="s">
        <v>44</v>
      </c>
      <c r="F1533" s="1">
        <v>0.05</v>
      </c>
      <c r="G1533" t="s">
        <v>8901</v>
      </c>
      <c r="H1533">
        <v>3</v>
      </c>
      <c r="I1533" t="s">
        <v>4253</v>
      </c>
      <c r="J1533">
        <v>1800</v>
      </c>
      <c r="K1533">
        <v>259200</v>
      </c>
      <c r="L1533" t="s">
        <v>8902</v>
      </c>
      <c r="O1533" t="s">
        <v>9321</v>
      </c>
      <c r="P1533" t="s">
        <v>4280</v>
      </c>
      <c r="Q1533" t="s">
        <v>4257</v>
      </c>
      <c r="R1533" t="s">
        <v>6057</v>
      </c>
      <c r="S1533" t="s">
        <v>4802</v>
      </c>
      <c r="T1533" t="s">
        <v>6160</v>
      </c>
      <c r="U1533" t="s">
        <v>9309</v>
      </c>
      <c r="X1533">
        <v>24</v>
      </c>
      <c r="Y1533" t="s">
        <v>4284</v>
      </c>
      <c r="Z1533" t="s">
        <v>4284</v>
      </c>
      <c r="AA1533" t="s">
        <v>4284</v>
      </c>
      <c r="AB1533">
        <v>1</v>
      </c>
      <c r="AC1533">
        <v>0.6</v>
      </c>
      <c r="AD1533">
        <v>1</v>
      </c>
      <c r="AE1533">
        <v>12</v>
      </c>
      <c r="AF1533" t="s">
        <v>3887</v>
      </c>
      <c r="AG1533" t="s">
        <v>3897</v>
      </c>
      <c r="AH1533" t="s">
        <v>74</v>
      </c>
      <c r="AI1533" t="s">
        <v>58</v>
      </c>
      <c r="AJ1533" t="s">
        <v>59</v>
      </c>
      <c r="AK1533" t="s">
        <v>58</v>
      </c>
      <c r="AL1533" t="s">
        <v>84</v>
      </c>
      <c r="AM1533" t="s">
        <v>90</v>
      </c>
    </row>
    <row r="1534" spans="1:39" x14ac:dyDescent="0.25">
      <c r="A1534" t="s">
        <v>9320</v>
      </c>
      <c r="B1534" t="s">
        <v>4250</v>
      </c>
      <c r="C1534" t="s">
        <v>42</v>
      </c>
      <c r="D1534" t="s">
        <v>4251</v>
      </c>
      <c r="E1534" t="s">
        <v>44</v>
      </c>
      <c r="F1534" s="1">
        <v>0.05</v>
      </c>
      <c r="G1534" t="s">
        <v>8901</v>
      </c>
      <c r="H1534">
        <v>3</v>
      </c>
      <c r="I1534" t="s">
        <v>4253</v>
      </c>
      <c r="J1534">
        <v>1800</v>
      </c>
      <c r="K1534">
        <v>259200</v>
      </c>
      <c r="L1534" t="s">
        <v>8902</v>
      </c>
      <c r="O1534" t="s">
        <v>9322</v>
      </c>
      <c r="P1534" t="s">
        <v>4374</v>
      </c>
      <c r="Q1534" t="s">
        <v>4257</v>
      </c>
      <c r="R1534" t="s">
        <v>4639</v>
      </c>
      <c r="S1534" t="s">
        <v>5432</v>
      </c>
      <c r="T1534" t="s">
        <v>9323</v>
      </c>
      <c r="U1534" t="s">
        <v>9309</v>
      </c>
      <c r="X1534">
        <v>22</v>
      </c>
      <c r="Y1534" t="s">
        <v>4378</v>
      </c>
      <c r="Z1534" t="s">
        <v>4378</v>
      </c>
      <c r="AA1534" t="s">
        <v>4378</v>
      </c>
      <c r="AB1534">
        <v>1</v>
      </c>
      <c r="AC1534">
        <v>0.6</v>
      </c>
      <c r="AD1534">
        <v>1</v>
      </c>
      <c r="AE1534">
        <v>12</v>
      </c>
      <c r="AF1534" t="s">
        <v>3887</v>
      </c>
      <c r="AG1534" t="s">
        <v>3897</v>
      </c>
      <c r="AH1534" t="s">
        <v>57</v>
      </c>
      <c r="AI1534" t="s">
        <v>58</v>
      </c>
      <c r="AJ1534" t="s">
        <v>142</v>
      </c>
      <c r="AK1534" t="s">
        <v>58</v>
      </c>
      <c r="AL1534" t="s">
        <v>84</v>
      </c>
      <c r="AM1534" t="s">
        <v>61</v>
      </c>
    </row>
    <row r="1535" spans="1:39" x14ac:dyDescent="0.25">
      <c r="A1535" t="s">
        <v>9320</v>
      </c>
      <c r="B1535" t="s">
        <v>4250</v>
      </c>
      <c r="C1535" t="s">
        <v>42</v>
      </c>
      <c r="D1535" t="s">
        <v>4251</v>
      </c>
      <c r="E1535" t="s">
        <v>44</v>
      </c>
      <c r="F1535" s="1">
        <v>0.05</v>
      </c>
      <c r="G1535" t="s">
        <v>8901</v>
      </c>
      <c r="H1535">
        <v>3</v>
      </c>
      <c r="I1535" t="s">
        <v>4253</v>
      </c>
      <c r="J1535">
        <v>1800</v>
      </c>
      <c r="K1535">
        <v>259200</v>
      </c>
      <c r="L1535" t="s">
        <v>8902</v>
      </c>
      <c r="O1535" t="s">
        <v>9324</v>
      </c>
      <c r="P1535" t="s">
        <v>4623</v>
      </c>
      <c r="Q1535" t="s">
        <v>4257</v>
      </c>
      <c r="R1535" t="s">
        <v>4776</v>
      </c>
      <c r="S1535" t="s">
        <v>6718</v>
      </c>
      <c r="T1535" t="s">
        <v>6719</v>
      </c>
      <c r="U1535" t="s">
        <v>9309</v>
      </c>
      <c r="X1535">
        <v>13</v>
      </c>
      <c r="Y1535" t="s">
        <v>4627</v>
      </c>
      <c r="Z1535" t="s">
        <v>4627</v>
      </c>
      <c r="AA1535" t="s">
        <v>4627</v>
      </c>
      <c r="AB1535">
        <v>1</v>
      </c>
      <c r="AC1535">
        <v>0.6</v>
      </c>
      <c r="AD1535">
        <v>1</v>
      </c>
      <c r="AE1535">
        <v>12</v>
      </c>
      <c r="AF1535" t="s">
        <v>3887</v>
      </c>
      <c r="AG1535" t="s">
        <v>3897</v>
      </c>
      <c r="AH1535" t="s">
        <v>67</v>
      </c>
      <c r="AI1535" t="s">
        <v>58</v>
      </c>
      <c r="AJ1535" t="s">
        <v>68</v>
      </c>
      <c r="AK1535" t="s">
        <v>58</v>
      </c>
      <c r="AL1535" t="s">
        <v>84</v>
      </c>
      <c r="AM1535" t="s">
        <v>61</v>
      </c>
    </row>
    <row r="1536" spans="1:39" x14ac:dyDescent="0.25">
      <c r="A1536" t="s">
        <v>9325</v>
      </c>
      <c r="B1536" t="s">
        <v>4250</v>
      </c>
      <c r="C1536" t="s">
        <v>42</v>
      </c>
      <c r="D1536" t="s">
        <v>4251</v>
      </c>
      <c r="E1536" t="s">
        <v>44</v>
      </c>
      <c r="F1536" s="1">
        <v>0.05</v>
      </c>
      <c r="G1536" t="s">
        <v>9326</v>
      </c>
      <c r="H1536">
        <v>3</v>
      </c>
      <c r="I1536" t="s">
        <v>4253</v>
      </c>
      <c r="J1536">
        <v>1800</v>
      </c>
      <c r="K1536">
        <v>259200</v>
      </c>
      <c r="L1536" t="s">
        <v>9327</v>
      </c>
      <c r="O1536" t="s">
        <v>9328</v>
      </c>
      <c r="P1536" t="s">
        <v>4271</v>
      </c>
      <c r="Q1536" t="s">
        <v>4257</v>
      </c>
      <c r="R1536" t="s">
        <v>5183</v>
      </c>
      <c r="S1536" t="s">
        <v>8142</v>
      </c>
      <c r="T1536" t="s">
        <v>8974</v>
      </c>
      <c r="U1536" t="s">
        <v>9309</v>
      </c>
      <c r="X1536">
        <v>24</v>
      </c>
      <c r="Y1536" t="s">
        <v>4275</v>
      </c>
      <c r="Z1536" t="s">
        <v>4275</v>
      </c>
      <c r="AA1536" t="s">
        <v>4275</v>
      </c>
      <c r="AB1536">
        <v>1</v>
      </c>
      <c r="AC1536">
        <v>0.7</v>
      </c>
      <c r="AD1536">
        <v>1</v>
      </c>
      <c r="AE1536">
        <v>1</v>
      </c>
      <c r="AF1536" t="s">
        <v>3636</v>
      </c>
      <c r="AG1536" t="s">
        <v>3643</v>
      </c>
      <c r="AH1536" t="s">
        <v>74</v>
      </c>
      <c r="AI1536" t="s">
        <v>58</v>
      </c>
      <c r="AJ1536" t="s">
        <v>75</v>
      </c>
      <c r="AK1536" t="s">
        <v>58</v>
      </c>
      <c r="AL1536" t="s">
        <v>84</v>
      </c>
      <c r="AM1536" t="s">
        <v>61</v>
      </c>
    </row>
    <row r="1537" spans="1:39" x14ac:dyDescent="0.25">
      <c r="A1537" t="s">
        <v>9325</v>
      </c>
      <c r="B1537" t="s">
        <v>4250</v>
      </c>
      <c r="C1537" t="s">
        <v>42</v>
      </c>
      <c r="D1537" t="s">
        <v>4251</v>
      </c>
      <c r="E1537" t="s">
        <v>44</v>
      </c>
      <c r="F1537" s="1">
        <v>0.05</v>
      </c>
      <c r="G1537" t="s">
        <v>9326</v>
      </c>
      <c r="H1537">
        <v>3</v>
      </c>
      <c r="I1537" t="s">
        <v>4253</v>
      </c>
      <c r="J1537">
        <v>1800</v>
      </c>
      <c r="K1537">
        <v>259200</v>
      </c>
      <c r="L1537" t="s">
        <v>9327</v>
      </c>
      <c r="O1537" t="s">
        <v>9329</v>
      </c>
      <c r="P1537" t="s">
        <v>4811</v>
      </c>
      <c r="Q1537" t="s">
        <v>4257</v>
      </c>
      <c r="R1537" t="s">
        <v>6479</v>
      </c>
      <c r="S1537" t="s">
        <v>7112</v>
      </c>
      <c r="T1537" t="s">
        <v>7113</v>
      </c>
      <c r="U1537" t="s">
        <v>9309</v>
      </c>
      <c r="X1537">
        <v>51</v>
      </c>
      <c r="Y1537" t="s">
        <v>4785</v>
      </c>
      <c r="Z1537" t="s">
        <v>4785</v>
      </c>
      <c r="AA1537" t="s">
        <v>4785</v>
      </c>
      <c r="AB1537">
        <v>1</v>
      </c>
      <c r="AC1537">
        <v>0.7</v>
      </c>
      <c r="AD1537">
        <v>1</v>
      </c>
      <c r="AE1537">
        <v>1</v>
      </c>
      <c r="AF1537" t="s">
        <v>3636</v>
      </c>
      <c r="AG1537" t="s">
        <v>3643</v>
      </c>
      <c r="AH1537" t="s">
        <v>2624</v>
      </c>
      <c r="AI1537" t="s">
        <v>58</v>
      </c>
      <c r="AJ1537" t="s">
        <v>68</v>
      </c>
      <c r="AK1537" t="s">
        <v>58</v>
      </c>
      <c r="AL1537" t="s">
        <v>84</v>
      </c>
      <c r="AM1537" t="s">
        <v>61</v>
      </c>
    </row>
    <row r="1538" spans="1:39" x14ac:dyDescent="0.25">
      <c r="A1538" t="s">
        <v>9325</v>
      </c>
      <c r="B1538" t="s">
        <v>4250</v>
      </c>
      <c r="C1538" t="s">
        <v>42</v>
      </c>
      <c r="D1538" t="s">
        <v>4251</v>
      </c>
      <c r="E1538" t="s">
        <v>44</v>
      </c>
      <c r="F1538" s="1">
        <v>0.05</v>
      </c>
      <c r="G1538" t="s">
        <v>9326</v>
      </c>
      <c r="H1538">
        <v>3</v>
      </c>
      <c r="I1538" t="s">
        <v>4253</v>
      </c>
      <c r="J1538">
        <v>1800</v>
      </c>
      <c r="K1538">
        <v>259200</v>
      </c>
      <c r="L1538" t="s">
        <v>9327</v>
      </c>
      <c r="O1538" t="s">
        <v>9330</v>
      </c>
      <c r="P1538" t="s">
        <v>4623</v>
      </c>
      <c r="Q1538" t="s">
        <v>4257</v>
      </c>
      <c r="R1538" t="s">
        <v>5728</v>
      </c>
      <c r="S1538" t="s">
        <v>9331</v>
      </c>
      <c r="T1538" t="s">
        <v>9332</v>
      </c>
      <c r="U1538" t="s">
        <v>9333</v>
      </c>
      <c r="X1538">
        <v>12</v>
      </c>
      <c r="Y1538" t="s">
        <v>4627</v>
      </c>
      <c r="Z1538" t="s">
        <v>4627</v>
      </c>
      <c r="AA1538" t="s">
        <v>4627</v>
      </c>
      <c r="AB1538">
        <v>1</v>
      </c>
      <c r="AC1538">
        <v>0.7</v>
      </c>
      <c r="AD1538">
        <v>1</v>
      </c>
      <c r="AE1538">
        <v>1</v>
      </c>
      <c r="AF1538" t="s">
        <v>3636</v>
      </c>
      <c r="AG1538" t="s">
        <v>3643</v>
      </c>
      <c r="AH1538" t="s">
        <v>67</v>
      </c>
      <c r="AI1538" t="s">
        <v>58</v>
      </c>
      <c r="AJ1538" t="s">
        <v>68</v>
      </c>
      <c r="AK1538" t="s">
        <v>58</v>
      </c>
      <c r="AL1538" t="s">
        <v>84</v>
      </c>
      <c r="AM1538" t="s">
        <v>61</v>
      </c>
    </row>
    <row r="1539" spans="1:39" x14ac:dyDescent="0.25">
      <c r="A1539" t="s">
        <v>9334</v>
      </c>
      <c r="B1539" t="s">
        <v>4250</v>
      </c>
      <c r="C1539" t="s">
        <v>42</v>
      </c>
      <c r="D1539" t="s">
        <v>4251</v>
      </c>
      <c r="E1539" t="s">
        <v>44</v>
      </c>
      <c r="F1539" s="1">
        <v>0.05</v>
      </c>
      <c r="G1539" t="s">
        <v>9069</v>
      </c>
      <c r="H1539">
        <v>3</v>
      </c>
      <c r="I1539" t="s">
        <v>4253</v>
      </c>
      <c r="J1539">
        <v>1800</v>
      </c>
      <c r="K1539">
        <v>259200</v>
      </c>
      <c r="L1539" t="s">
        <v>9070</v>
      </c>
      <c r="O1539" t="s">
        <v>9335</v>
      </c>
      <c r="P1539" t="s">
        <v>4321</v>
      </c>
      <c r="Q1539" t="s">
        <v>4257</v>
      </c>
      <c r="R1539" t="s">
        <v>8768</v>
      </c>
      <c r="S1539" t="s">
        <v>8254</v>
      </c>
      <c r="T1539" t="s">
        <v>8255</v>
      </c>
      <c r="U1539" t="s">
        <v>9333</v>
      </c>
      <c r="X1539">
        <v>59</v>
      </c>
      <c r="Y1539" t="s">
        <v>4325</v>
      </c>
      <c r="Z1539" t="s">
        <v>4325</v>
      </c>
      <c r="AA1539" t="s">
        <v>4325</v>
      </c>
      <c r="AB1539">
        <v>1</v>
      </c>
      <c r="AC1539">
        <v>0.6</v>
      </c>
      <c r="AD1539">
        <v>1</v>
      </c>
      <c r="AE1539">
        <v>5</v>
      </c>
      <c r="AF1539" t="s">
        <v>4152</v>
      </c>
      <c r="AG1539" t="s">
        <v>4170</v>
      </c>
      <c r="AH1539" t="s">
        <v>74</v>
      </c>
      <c r="AI1539" t="s">
        <v>58</v>
      </c>
      <c r="AJ1539" t="s">
        <v>68</v>
      </c>
      <c r="AK1539" t="s">
        <v>58</v>
      </c>
      <c r="AL1539" t="s">
        <v>84</v>
      </c>
      <c r="AM1539" t="s">
        <v>61</v>
      </c>
    </row>
    <row r="1540" spans="1:39" x14ac:dyDescent="0.25">
      <c r="A1540" t="s">
        <v>9334</v>
      </c>
      <c r="B1540" t="s">
        <v>4250</v>
      </c>
      <c r="C1540" t="s">
        <v>42</v>
      </c>
      <c r="D1540" t="s">
        <v>4251</v>
      </c>
      <c r="E1540" t="s">
        <v>44</v>
      </c>
      <c r="F1540" s="1">
        <v>0.05</v>
      </c>
      <c r="G1540" t="s">
        <v>9069</v>
      </c>
      <c r="H1540">
        <v>3</v>
      </c>
      <c r="I1540" t="s">
        <v>4253</v>
      </c>
      <c r="J1540">
        <v>1800</v>
      </c>
      <c r="K1540">
        <v>259200</v>
      </c>
      <c r="L1540" t="s">
        <v>9070</v>
      </c>
      <c r="O1540" t="s">
        <v>9336</v>
      </c>
      <c r="P1540" t="s">
        <v>4540</v>
      </c>
      <c r="Q1540" t="s">
        <v>4257</v>
      </c>
      <c r="R1540" t="s">
        <v>6567</v>
      </c>
      <c r="S1540" t="s">
        <v>7490</v>
      </c>
      <c r="T1540" t="s">
        <v>9191</v>
      </c>
      <c r="U1540" t="s">
        <v>9333</v>
      </c>
      <c r="X1540">
        <v>45</v>
      </c>
      <c r="Y1540" t="s">
        <v>4544</v>
      </c>
      <c r="Z1540" t="s">
        <v>4544</v>
      </c>
      <c r="AA1540" t="s">
        <v>4544</v>
      </c>
      <c r="AB1540">
        <v>1</v>
      </c>
      <c r="AC1540">
        <v>0.6</v>
      </c>
      <c r="AD1540">
        <v>1</v>
      </c>
      <c r="AE1540">
        <v>5</v>
      </c>
      <c r="AF1540" t="s">
        <v>4152</v>
      </c>
      <c r="AG1540" t="s">
        <v>4170</v>
      </c>
      <c r="AH1540" t="s">
        <v>74</v>
      </c>
      <c r="AI1540" t="s">
        <v>58</v>
      </c>
      <c r="AJ1540" t="s">
        <v>59</v>
      </c>
      <c r="AK1540" t="s">
        <v>58</v>
      </c>
      <c r="AL1540" t="s">
        <v>84</v>
      </c>
      <c r="AM1540" t="s">
        <v>90</v>
      </c>
    </row>
    <row r="1541" spans="1:39" x14ac:dyDescent="0.25">
      <c r="A1541" t="s">
        <v>9334</v>
      </c>
      <c r="B1541" t="s">
        <v>4250</v>
      </c>
      <c r="C1541" t="s">
        <v>42</v>
      </c>
      <c r="D1541" t="s">
        <v>4251</v>
      </c>
      <c r="E1541" t="s">
        <v>44</v>
      </c>
      <c r="F1541" s="1">
        <v>0.05</v>
      </c>
      <c r="G1541" t="s">
        <v>9069</v>
      </c>
      <c r="H1541">
        <v>3</v>
      </c>
      <c r="I1541" t="s">
        <v>4253</v>
      </c>
      <c r="J1541">
        <v>1800</v>
      </c>
      <c r="K1541">
        <v>259200</v>
      </c>
      <c r="L1541" t="s">
        <v>9070</v>
      </c>
      <c r="O1541" t="s">
        <v>9337</v>
      </c>
      <c r="P1541" t="s">
        <v>4280</v>
      </c>
      <c r="Q1541" t="s">
        <v>4257</v>
      </c>
      <c r="R1541" t="s">
        <v>9024</v>
      </c>
      <c r="S1541" t="s">
        <v>5872</v>
      </c>
      <c r="T1541" t="s">
        <v>5873</v>
      </c>
      <c r="U1541" t="s">
        <v>9333</v>
      </c>
      <c r="X1541">
        <v>20</v>
      </c>
      <c r="Y1541" t="s">
        <v>4284</v>
      </c>
      <c r="Z1541" t="s">
        <v>4284</v>
      </c>
      <c r="AA1541" t="s">
        <v>4284</v>
      </c>
      <c r="AB1541">
        <v>1</v>
      </c>
      <c r="AC1541">
        <v>0.6</v>
      </c>
      <c r="AD1541">
        <v>1</v>
      </c>
      <c r="AE1541">
        <v>5</v>
      </c>
      <c r="AF1541" t="s">
        <v>4152</v>
      </c>
      <c r="AG1541" t="s">
        <v>4170</v>
      </c>
      <c r="AH1541" t="s">
        <v>74</v>
      </c>
      <c r="AI1541" t="s">
        <v>58</v>
      </c>
      <c r="AJ1541" t="s">
        <v>68</v>
      </c>
      <c r="AK1541" t="s">
        <v>58</v>
      </c>
      <c r="AL1541" t="s">
        <v>84</v>
      </c>
      <c r="AM1541" t="s">
        <v>90</v>
      </c>
    </row>
    <row r="1542" spans="1:39" x14ac:dyDescent="0.25">
      <c r="A1542" t="s">
        <v>9338</v>
      </c>
      <c r="B1542" t="s">
        <v>4250</v>
      </c>
      <c r="C1542" t="s">
        <v>42</v>
      </c>
      <c r="D1542" t="s">
        <v>4251</v>
      </c>
      <c r="E1542" t="s">
        <v>44</v>
      </c>
      <c r="F1542" s="1">
        <v>0.05</v>
      </c>
      <c r="G1542" t="s">
        <v>9087</v>
      </c>
      <c r="H1542">
        <v>3</v>
      </c>
      <c r="I1542" t="s">
        <v>4253</v>
      </c>
      <c r="J1542">
        <v>1800</v>
      </c>
      <c r="K1542">
        <v>259200</v>
      </c>
      <c r="L1542" t="s">
        <v>9088</v>
      </c>
      <c r="O1542" t="s">
        <v>9339</v>
      </c>
      <c r="P1542" t="s">
        <v>4363</v>
      </c>
      <c r="Q1542" t="s">
        <v>4257</v>
      </c>
      <c r="R1542" t="s">
        <v>5420</v>
      </c>
      <c r="S1542" t="s">
        <v>9340</v>
      </c>
      <c r="T1542" t="s">
        <v>9341</v>
      </c>
      <c r="U1542" t="s">
        <v>9333</v>
      </c>
      <c r="X1542">
        <v>679</v>
      </c>
      <c r="Y1542" t="s">
        <v>4367</v>
      </c>
      <c r="Z1542" t="s">
        <v>4367</v>
      </c>
      <c r="AA1542" t="s">
        <v>4367</v>
      </c>
      <c r="AB1542">
        <v>1</v>
      </c>
      <c r="AC1542">
        <v>0.7</v>
      </c>
      <c r="AD1542">
        <v>0</v>
      </c>
      <c r="AE1542">
        <v>2</v>
      </c>
      <c r="AF1542" t="s">
        <v>3636</v>
      </c>
      <c r="AG1542" t="s">
        <v>3650</v>
      </c>
      <c r="AH1542" t="s">
        <v>67</v>
      </c>
      <c r="AI1542" t="s">
        <v>58</v>
      </c>
      <c r="AJ1542" t="s">
        <v>75</v>
      </c>
      <c r="AK1542" t="s">
        <v>58</v>
      </c>
      <c r="AL1542" t="s">
        <v>84</v>
      </c>
      <c r="AM1542" t="s">
        <v>61</v>
      </c>
    </row>
    <row r="1543" spans="1:39" x14ac:dyDescent="0.25">
      <c r="A1543" t="s">
        <v>9338</v>
      </c>
      <c r="B1543" t="s">
        <v>4250</v>
      </c>
      <c r="C1543" t="s">
        <v>42</v>
      </c>
      <c r="D1543" t="s">
        <v>4251</v>
      </c>
      <c r="E1543" t="s">
        <v>44</v>
      </c>
      <c r="F1543" s="1">
        <v>0.05</v>
      </c>
      <c r="G1543" t="s">
        <v>9087</v>
      </c>
      <c r="H1543">
        <v>3</v>
      </c>
      <c r="I1543" t="s">
        <v>4253</v>
      </c>
      <c r="J1543">
        <v>1800</v>
      </c>
      <c r="K1543">
        <v>259200</v>
      </c>
      <c r="L1543" t="s">
        <v>9088</v>
      </c>
      <c r="O1543" t="s">
        <v>9342</v>
      </c>
      <c r="P1543" t="s">
        <v>4374</v>
      </c>
      <c r="Q1543" t="s">
        <v>4257</v>
      </c>
      <c r="R1543" t="s">
        <v>4742</v>
      </c>
      <c r="S1543" t="s">
        <v>4768</v>
      </c>
      <c r="T1543" t="s">
        <v>5812</v>
      </c>
      <c r="U1543" t="s">
        <v>9333</v>
      </c>
      <c r="X1543">
        <v>16</v>
      </c>
      <c r="Y1543" t="s">
        <v>4378</v>
      </c>
      <c r="Z1543" t="s">
        <v>4378</v>
      </c>
      <c r="AA1543" t="s">
        <v>4378</v>
      </c>
      <c r="AB1543">
        <v>1</v>
      </c>
      <c r="AC1543">
        <v>0.7</v>
      </c>
      <c r="AD1543">
        <v>0</v>
      </c>
      <c r="AE1543">
        <v>2</v>
      </c>
      <c r="AF1543" t="s">
        <v>3636</v>
      </c>
      <c r="AG1543" t="s">
        <v>3650</v>
      </c>
      <c r="AH1543" t="s">
        <v>57</v>
      </c>
      <c r="AI1543" t="s">
        <v>58</v>
      </c>
      <c r="AJ1543" t="s">
        <v>75</v>
      </c>
      <c r="AK1543" t="s">
        <v>58</v>
      </c>
      <c r="AL1543" t="s">
        <v>84</v>
      </c>
      <c r="AM1543" t="s">
        <v>61</v>
      </c>
    </row>
    <row r="1544" spans="1:39" x14ac:dyDescent="0.25">
      <c r="A1544" t="s">
        <v>9338</v>
      </c>
      <c r="B1544" t="s">
        <v>4250</v>
      </c>
      <c r="C1544" t="s">
        <v>42</v>
      </c>
      <c r="D1544" t="s">
        <v>4251</v>
      </c>
      <c r="E1544" t="s">
        <v>44</v>
      </c>
      <c r="F1544" s="1">
        <v>0.05</v>
      </c>
      <c r="G1544" t="s">
        <v>9087</v>
      </c>
      <c r="H1544">
        <v>3</v>
      </c>
      <c r="I1544" t="s">
        <v>4253</v>
      </c>
      <c r="J1544">
        <v>1800</v>
      </c>
      <c r="K1544">
        <v>259200</v>
      </c>
      <c r="L1544" t="s">
        <v>9088</v>
      </c>
      <c r="O1544" t="s">
        <v>9343</v>
      </c>
      <c r="P1544" t="s">
        <v>4286</v>
      </c>
      <c r="Q1544" t="s">
        <v>4257</v>
      </c>
      <c r="R1544" t="s">
        <v>8938</v>
      </c>
      <c r="S1544" t="s">
        <v>8142</v>
      </c>
      <c r="T1544" t="s">
        <v>8974</v>
      </c>
      <c r="U1544" t="s">
        <v>9333</v>
      </c>
      <c r="X1544">
        <v>12</v>
      </c>
      <c r="Y1544" t="s">
        <v>4290</v>
      </c>
      <c r="Z1544" t="s">
        <v>4290</v>
      </c>
      <c r="AA1544" t="s">
        <v>4290</v>
      </c>
      <c r="AB1544">
        <v>1</v>
      </c>
      <c r="AC1544">
        <v>0.7</v>
      </c>
      <c r="AD1544">
        <v>0</v>
      </c>
      <c r="AE1544">
        <v>2</v>
      </c>
      <c r="AF1544" t="s">
        <v>3636</v>
      </c>
      <c r="AG1544" t="s">
        <v>3650</v>
      </c>
      <c r="AH1544" t="s">
        <v>67</v>
      </c>
      <c r="AI1544" t="s">
        <v>58</v>
      </c>
      <c r="AJ1544" t="s">
        <v>75</v>
      </c>
      <c r="AK1544" t="s">
        <v>58</v>
      </c>
      <c r="AL1544" t="s">
        <v>84</v>
      </c>
      <c r="AM1544" t="s">
        <v>61</v>
      </c>
    </row>
    <row r="1545" spans="1:39" x14ac:dyDescent="0.25">
      <c r="A1545" t="s">
        <v>9344</v>
      </c>
      <c r="B1545" t="s">
        <v>4250</v>
      </c>
      <c r="C1545" t="s">
        <v>42</v>
      </c>
      <c r="D1545" t="s">
        <v>4251</v>
      </c>
      <c r="E1545" t="s">
        <v>44</v>
      </c>
      <c r="F1545" s="1">
        <v>0.05</v>
      </c>
      <c r="G1545" t="s">
        <v>9326</v>
      </c>
      <c r="H1545">
        <v>3</v>
      </c>
      <c r="I1545" t="s">
        <v>4253</v>
      </c>
      <c r="J1545">
        <v>1800</v>
      </c>
      <c r="K1545">
        <v>259200</v>
      </c>
      <c r="L1545" t="s">
        <v>9327</v>
      </c>
      <c r="O1545" t="s">
        <v>9345</v>
      </c>
      <c r="P1545" t="s">
        <v>4256</v>
      </c>
      <c r="Q1545" t="s">
        <v>4257</v>
      </c>
      <c r="R1545" t="s">
        <v>7403</v>
      </c>
      <c r="S1545" t="s">
        <v>4988</v>
      </c>
      <c r="T1545" t="s">
        <v>4989</v>
      </c>
      <c r="U1545" t="s">
        <v>9333</v>
      </c>
      <c r="X1545">
        <v>12</v>
      </c>
      <c r="Y1545" t="s">
        <v>4262</v>
      </c>
      <c r="Z1545" t="s">
        <v>4262</v>
      </c>
      <c r="AA1545" t="s">
        <v>4262</v>
      </c>
      <c r="AB1545">
        <v>1</v>
      </c>
      <c r="AC1545">
        <v>0.6</v>
      </c>
      <c r="AD1545">
        <v>1</v>
      </c>
      <c r="AE1545">
        <v>13</v>
      </c>
      <c r="AF1545" t="s">
        <v>3887</v>
      </c>
      <c r="AG1545" t="s">
        <v>3898</v>
      </c>
      <c r="AH1545" t="s">
        <v>67</v>
      </c>
      <c r="AI1545" t="s">
        <v>58</v>
      </c>
      <c r="AJ1545" t="s">
        <v>142</v>
      </c>
      <c r="AK1545" t="s">
        <v>58</v>
      </c>
      <c r="AL1545" t="s">
        <v>84</v>
      </c>
      <c r="AM1545" t="s">
        <v>90</v>
      </c>
    </row>
    <row r="1546" spans="1:39" x14ac:dyDescent="0.25">
      <c r="A1546" t="s">
        <v>9344</v>
      </c>
      <c r="B1546" t="s">
        <v>4250</v>
      </c>
      <c r="C1546" t="s">
        <v>42</v>
      </c>
      <c r="D1546" t="s">
        <v>4251</v>
      </c>
      <c r="E1546" t="s">
        <v>44</v>
      </c>
      <c r="F1546" s="1">
        <v>0.05</v>
      </c>
      <c r="G1546" t="s">
        <v>9326</v>
      </c>
      <c r="H1546">
        <v>3</v>
      </c>
      <c r="I1546" t="s">
        <v>4253</v>
      </c>
      <c r="J1546">
        <v>1800</v>
      </c>
      <c r="K1546">
        <v>259200</v>
      </c>
      <c r="L1546" t="s">
        <v>9327</v>
      </c>
      <c r="O1546" t="s">
        <v>9346</v>
      </c>
      <c r="P1546" t="s">
        <v>7670</v>
      </c>
      <c r="Q1546" t="s">
        <v>4257</v>
      </c>
      <c r="R1546" t="s">
        <v>8054</v>
      </c>
      <c r="S1546" t="s">
        <v>9347</v>
      </c>
      <c r="T1546" t="s">
        <v>9348</v>
      </c>
      <c r="U1546" t="s">
        <v>9333</v>
      </c>
      <c r="X1546">
        <v>24</v>
      </c>
      <c r="Y1546" t="s">
        <v>4454</v>
      </c>
      <c r="Z1546" t="s">
        <v>4454</v>
      </c>
      <c r="AA1546" t="s">
        <v>4454</v>
      </c>
      <c r="AB1546">
        <v>1</v>
      </c>
      <c r="AC1546">
        <v>0.6</v>
      </c>
      <c r="AD1546">
        <v>1</v>
      </c>
      <c r="AE1546">
        <v>13</v>
      </c>
      <c r="AF1546" t="s">
        <v>3887</v>
      </c>
      <c r="AG1546" t="s">
        <v>3898</v>
      </c>
      <c r="AH1546" t="s">
        <v>74</v>
      </c>
      <c r="AI1546" t="s">
        <v>58</v>
      </c>
      <c r="AJ1546" t="s">
        <v>142</v>
      </c>
      <c r="AK1546" t="s">
        <v>58</v>
      </c>
      <c r="AL1546" t="s">
        <v>84</v>
      </c>
      <c r="AM1546" t="s">
        <v>61</v>
      </c>
    </row>
    <row r="1547" spans="1:39" x14ac:dyDescent="0.25">
      <c r="A1547" t="s">
        <v>9344</v>
      </c>
      <c r="B1547" t="s">
        <v>4250</v>
      </c>
      <c r="C1547" t="s">
        <v>42</v>
      </c>
      <c r="D1547" t="s">
        <v>4251</v>
      </c>
      <c r="E1547" t="s">
        <v>44</v>
      </c>
      <c r="F1547" s="1">
        <v>0.05</v>
      </c>
      <c r="G1547" t="s">
        <v>9326</v>
      </c>
      <c r="H1547">
        <v>3</v>
      </c>
      <c r="I1547" t="s">
        <v>4253</v>
      </c>
      <c r="J1547">
        <v>1800</v>
      </c>
      <c r="K1547">
        <v>259200</v>
      </c>
      <c r="L1547" t="s">
        <v>9327</v>
      </c>
      <c r="O1547" t="s">
        <v>9349</v>
      </c>
      <c r="P1547" t="s">
        <v>4271</v>
      </c>
      <c r="Q1547" t="s">
        <v>4257</v>
      </c>
      <c r="R1547" t="s">
        <v>4979</v>
      </c>
      <c r="S1547" t="s">
        <v>9350</v>
      </c>
      <c r="T1547" t="s">
        <v>9351</v>
      </c>
      <c r="U1547" t="s">
        <v>9333</v>
      </c>
      <c r="X1547">
        <v>60</v>
      </c>
      <c r="Y1547" t="s">
        <v>4275</v>
      </c>
      <c r="Z1547" t="s">
        <v>4275</v>
      </c>
      <c r="AA1547" t="s">
        <v>4275</v>
      </c>
      <c r="AB1547">
        <v>1</v>
      </c>
      <c r="AC1547">
        <v>0.6</v>
      </c>
      <c r="AD1547">
        <v>1</v>
      </c>
      <c r="AE1547">
        <v>13</v>
      </c>
      <c r="AF1547" t="s">
        <v>3887</v>
      </c>
      <c r="AG1547" t="s">
        <v>3898</v>
      </c>
      <c r="AH1547" t="s">
        <v>74</v>
      </c>
      <c r="AI1547" t="s">
        <v>58</v>
      </c>
      <c r="AJ1547" t="s">
        <v>142</v>
      </c>
      <c r="AK1547" t="s">
        <v>58</v>
      </c>
      <c r="AL1547" t="s">
        <v>84</v>
      </c>
      <c r="AM1547" t="s">
        <v>61</v>
      </c>
    </row>
    <row r="1548" spans="1:39" x14ac:dyDescent="0.25">
      <c r="A1548" t="s">
        <v>9352</v>
      </c>
      <c r="B1548" t="s">
        <v>4250</v>
      </c>
      <c r="C1548" t="s">
        <v>42</v>
      </c>
      <c r="D1548" t="s">
        <v>4251</v>
      </c>
      <c r="E1548" t="s">
        <v>44</v>
      </c>
      <c r="F1548" s="1">
        <v>0.05</v>
      </c>
      <c r="G1548" t="s">
        <v>9087</v>
      </c>
      <c r="H1548">
        <v>3</v>
      </c>
      <c r="I1548" t="s">
        <v>4253</v>
      </c>
      <c r="J1548">
        <v>1800</v>
      </c>
      <c r="K1548">
        <v>259200</v>
      </c>
      <c r="L1548" t="s">
        <v>9088</v>
      </c>
      <c r="O1548" t="s">
        <v>9353</v>
      </c>
      <c r="P1548" t="s">
        <v>4280</v>
      </c>
      <c r="Q1548" t="s">
        <v>4257</v>
      </c>
      <c r="R1548" t="s">
        <v>4705</v>
      </c>
      <c r="S1548" t="s">
        <v>6494</v>
      </c>
      <c r="T1548" t="s">
        <v>7710</v>
      </c>
      <c r="U1548" t="s">
        <v>9333</v>
      </c>
      <c r="X1548">
        <v>21</v>
      </c>
      <c r="Y1548" t="s">
        <v>4284</v>
      </c>
      <c r="Z1548" t="s">
        <v>4284</v>
      </c>
      <c r="AA1548" t="s">
        <v>4284</v>
      </c>
      <c r="AB1548">
        <v>1</v>
      </c>
      <c r="AC1548">
        <v>0.7</v>
      </c>
      <c r="AD1548">
        <v>1</v>
      </c>
      <c r="AE1548">
        <v>3</v>
      </c>
      <c r="AF1548" t="s">
        <v>3636</v>
      </c>
      <c r="AG1548" t="s">
        <v>3651</v>
      </c>
      <c r="AH1548" t="s">
        <v>74</v>
      </c>
      <c r="AI1548" t="s">
        <v>58</v>
      </c>
      <c r="AJ1548" t="s">
        <v>68</v>
      </c>
      <c r="AK1548" t="s">
        <v>58</v>
      </c>
      <c r="AL1548" t="s">
        <v>84</v>
      </c>
      <c r="AM1548" t="s">
        <v>90</v>
      </c>
    </row>
    <row r="1549" spans="1:39" x14ac:dyDescent="0.25">
      <c r="A1549" t="s">
        <v>9352</v>
      </c>
      <c r="B1549" t="s">
        <v>4250</v>
      </c>
      <c r="C1549" t="s">
        <v>42</v>
      </c>
      <c r="D1549" t="s">
        <v>4251</v>
      </c>
      <c r="E1549" t="s">
        <v>44</v>
      </c>
      <c r="F1549" s="1">
        <v>0.05</v>
      </c>
      <c r="G1549" t="s">
        <v>9087</v>
      </c>
      <c r="H1549">
        <v>3</v>
      </c>
      <c r="I1549" t="s">
        <v>4253</v>
      </c>
      <c r="J1549">
        <v>1800</v>
      </c>
      <c r="K1549">
        <v>259200</v>
      </c>
      <c r="L1549" t="s">
        <v>9088</v>
      </c>
      <c r="O1549" t="s">
        <v>9354</v>
      </c>
      <c r="P1549" t="s">
        <v>4344</v>
      </c>
      <c r="Q1549" t="s">
        <v>4257</v>
      </c>
      <c r="R1549" t="s">
        <v>6155</v>
      </c>
      <c r="S1549" t="s">
        <v>5767</v>
      </c>
      <c r="T1549" t="s">
        <v>8385</v>
      </c>
      <c r="U1549" t="s">
        <v>9333</v>
      </c>
      <c r="X1549">
        <v>20</v>
      </c>
      <c r="Y1549" t="s">
        <v>4348</v>
      </c>
      <c r="Z1549" t="s">
        <v>4348</v>
      </c>
      <c r="AA1549" t="s">
        <v>4348</v>
      </c>
      <c r="AB1549">
        <v>1</v>
      </c>
      <c r="AC1549">
        <v>0.7</v>
      </c>
      <c r="AD1549">
        <v>1</v>
      </c>
      <c r="AE1549">
        <v>3</v>
      </c>
      <c r="AF1549" t="s">
        <v>3636</v>
      </c>
      <c r="AG1549" t="s">
        <v>3651</v>
      </c>
      <c r="AH1549" t="s">
        <v>74</v>
      </c>
      <c r="AI1549" t="s">
        <v>58</v>
      </c>
      <c r="AJ1549" t="s">
        <v>68</v>
      </c>
      <c r="AK1549" t="s">
        <v>58</v>
      </c>
      <c r="AL1549" t="s">
        <v>60</v>
      </c>
      <c r="AM1549" t="s">
        <v>61</v>
      </c>
    </row>
    <row r="1550" spans="1:39" x14ac:dyDescent="0.25">
      <c r="A1550" t="s">
        <v>9352</v>
      </c>
      <c r="B1550" t="s">
        <v>4250</v>
      </c>
      <c r="C1550" t="s">
        <v>42</v>
      </c>
      <c r="D1550" t="s">
        <v>4251</v>
      </c>
      <c r="E1550" t="s">
        <v>44</v>
      </c>
      <c r="F1550" s="1">
        <v>0.05</v>
      </c>
      <c r="G1550" t="s">
        <v>9087</v>
      </c>
      <c r="H1550">
        <v>3</v>
      </c>
      <c r="I1550" t="s">
        <v>4253</v>
      </c>
      <c r="J1550">
        <v>1800</v>
      </c>
      <c r="K1550">
        <v>259200</v>
      </c>
      <c r="L1550" t="s">
        <v>9088</v>
      </c>
      <c r="O1550" t="s">
        <v>9355</v>
      </c>
      <c r="P1550" t="s">
        <v>4570</v>
      </c>
      <c r="Q1550" t="s">
        <v>4257</v>
      </c>
      <c r="R1550" t="s">
        <v>6324</v>
      </c>
      <c r="S1550" t="s">
        <v>5012</v>
      </c>
      <c r="T1550" t="s">
        <v>5013</v>
      </c>
      <c r="U1550" t="s">
        <v>9333</v>
      </c>
      <c r="X1550">
        <v>34</v>
      </c>
      <c r="Y1550" t="s">
        <v>4575</v>
      </c>
      <c r="Z1550" t="s">
        <v>4575</v>
      </c>
      <c r="AA1550" t="s">
        <v>4575</v>
      </c>
      <c r="AB1550">
        <v>1</v>
      </c>
      <c r="AC1550">
        <v>0.7</v>
      </c>
      <c r="AD1550">
        <v>1</v>
      </c>
      <c r="AE1550">
        <v>3</v>
      </c>
      <c r="AF1550" t="s">
        <v>3636</v>
      </c>
      <c r="AG1550" t="s">
        <v>3651</v>
      </c>
      <c r="AH1550" t="s">
        <v>74</v>
      </c>
      <c r="AI1550" t="s">
        <v>58</v>
      </c>
      <c r="AJ1550" t="s">
        <v>68</v>
      </c>
      <c r="AK1550" t="s">
        <v>58</v>
      </c>
      <c r="AL1550" t="s">
        <v>84</v>
      </c>
      <c r="AM1550" t="s">
        <v>61</v>
      </c>
    </row>
    <row r="1551" spans="1:39" x14ac:dyDescent="0.25">
      <c r="A1551" t="s">
        <v>9356</v>
      </c>
      <c r="B1551" t="s">
        <v>4250</v>
      </c>
      <c r="C1551" t="s">
        <v>42</v>
      </c>
      <c r="D1551" t="s">
        <v>4251</v>
      </c>
      <c r="E1551" t="s">
        <v>44</v>
      </c>
      <c r="F1551" s="1">
        <v>0.05</v>
      </c>
      <c r="G1551" t="s">
        <v>9087</v>
      </c>
      <c r="H1551">
        <v>3</v>
      </c>
      <c r="I1551" t="s">
        <v>4253</v>
      </c>
      <c r="J1551">
        <v>1800</v>
      </c>
      <c r="K1551">
        <v>259200</v>
      </c>
      <c r="L1551" t="s">
        <v>9088</v>
      </c>
      <c r="O1551" t="s">
        <v>9357</v>
      </c>
      <c r="P1551" t="s">
        <v>9358</v>
      </c>
      <c r="Q1551" t="s">
        <v>4257</v>
      </c>
      <c r="R1551" t="s">
        <v>9359</v>
      </c>
      <c r="S1551" t="s">
        <v>9360</v>
      </c>
      <c r="T1551" t="s">
        <v>9361</v>
      </c>
      <c r="U1551" t="s">
        <v>9362</v>
      </c>
      <c r="X1551">
        <v>43</v>
      </c>
      <c r="Y1551" t="s">
        <v>110</v>
      </c>
      <c r="Z1551" t="s">
        <v>110</v>
      </c>
      <c r="AA1551" t="s">
        <v>110</v>
      </c>
      <c r="AB1551">
        <v>1</v>
      </c>
      <c r="AC1551">
        <v>0.6</v>
      </c>
      <c r="AD1551">
        <v>0</v>
      </c>
      <c r="AE1551">
        <v>14</v>
      </c>
      <c r="AF1551" t="s">
        <v>3887</v>
      </c>
      <c r="AG1551" t="s">
        <v>3899</v>
      </c>
      <c r="AH1551" t="s">
        <v>74</v>
      </c>
      <c r="AI1551" t="s">
        <v>58</v>
      </c>
      <c r="AJ1551" t="s">
        <v>68</v>
      </c>
      <c r="AK1551" t="s">
        <v>58</v>
      </c>
      <c r="AL1551" t="s">
        <v>84</v>
      </c>
      <c r="AM1551" t="s">
        <v>61</v>
      </c>
    </row>
    <row r="1552" spans="1:39" x14ac:dyDescent="0.25">
      <c r="A1552" t="s">
        <v>9356</v>
      </c>
      <c r="B1552" t="s">
        <v>4250</v>
      </c>
      <c r="C1552" t="s">
        <v>42</v>
      </c>
      <c r="D1552" t="s">
        <v>4251</v>
      </c>
      <c r="E1552" t="s">
        <v>44</v>
      </c>
      <c r="F1552" s="1">
        <v>0.05</v>
      </c>
      <c r="G1552" t="s">
        <v>9087</v>
      </c>
      <c r="H1552">
        <v>3</v>
      </c>
      <c r="I1552" t="s">
        <v>4253</v>
      </c>
      <c r="J1552">
        <v>1800</v>
      </c>
      <c r="K1552">
        <v>259200</v>
      </c>
      <c r="L1552" t="s">
        <v>9088</v>
      </c>
      <c r="O1552" t="s">
        <v>9363</v>
      </c>
      <c r="P1552" t="s">
        <v>4286</v>
      </c>
      <c r="Q1552" t="s">
        <v>4257</v>
      </c>
      <c r="R1552" t="s">
        <v>5276</v>
      </c>
      <c r="S1552" t="s">
        <v>5640</v>
      </c>
      <c r="T1552" t="s">
        <v>9364</v>
      </c>
      <c r="U1552" t="s">
        <v>9333</v>
      </c>
      <c r="X1552">
        <v>26</v>
      </c>
      <c r="Y1552" t="s">
        <v>4290</v>
      </c>
      <c r="Z1552" t="s">
        <v>4290</v>
      </c>
      <c r="AA1552" t="s">
        <v>4290</v>
      </c>
      <c r="AB1552">
        <v>1</v>
      </c>
      <c r="AC1552">
        <v>0.6</v>
      </c>
      <c r="AD1552">
        <v>0</v>
      </c>
      <c r="AE1552">
        <v>14</v>
      </c>
      <c r="AF1552" t="s">
        <v>3887</v>
      </c>
      <c r="AG1552" t="s">
        <v>3899</v>
      </c>
      <c r="AH1552" t="s">
        <v>67</v>
      </c>
      <c r="AI1552" t="s">
        <v>58</v>
      </c>
      <c r="AJ1552" t="s">
        <v>68</v>
      </c>
      <c r="AK1552" t="s">
        <v>58</v>
      </c>
      <c r="AL1552" t="s">
        <v>84</v>
      </c>
      <c r="AM1552" t="s">
        <v>61</v>
      </c>
    </row>
    <row r="1553" spans="1:39" x14ac:dyDescent="0.25">
      <c r="A1553" t="s">
        <v>9356</v>
      </c>
      <c r="B1553" t="s">
        <v>4250</v>
      </c>
      <c r="C1553" t="s">
        <v>42</v>
      </c>
      <c r="D1553" t="s">
        <v>4251</v>
      </c>
      <c r="E1553" t="s">
        <v>44</v>
      </c>
      <c r="F1553" s="1">
        <v>0.05</v>
      </c>
      <c r="G1553" t="s">
        <v>9087</v>
      </c>
      <c r="H1553">
        <v>3</v>
      </c>
      <c r="I1553" t="s">
        <v>4253</v>
      </c>
      <c r="J1553">
        <v>1800</v>
      </c>
      <c r="K1553">
        <v>259200</v>
      </c>
      <c r="L1553" t="s">
        <v>9088</v>
      </c>
      <c r="O1553" t="s">
        <v>9365</v>
      </c>
      <c r="P1553" t="s">
        <v>4280</v>
      </c>
      <c r="Q1553" t="s">
        <v>4257</v>
      </c>
      <c r="R1553" t="s">
        <v>7402</v>
      </c>
      <c r="S1553" t="s">
        <v>7987</v>
      </c>
      <c r="T1553" t="s">
        <v>7988</v>
      </c>
      <c r="U1553" t="s">
        <v>9362</v>
      </c>
      <c r="X1553">
        <v>27</v>
      </c>
      <c r="Y1553" t="s">
        <v>4284</v>
      </c>
      <c r="Z1553" t="s">
        <v>4284</v>
      </c>
      <c r="AA1553" t="s">
        <v>4284</v>
      </c>
      <c r="AB1553">
        <v>1</v>
      </c>
      <c r="AC1553">
        <v>0.6</v>
      </c>
      <c r="AD1553">
        <v>0</v>
      </c>
      <c r="AE1553">
        <v>14</v>
      </c>
      <c r="AF1553" t="s">
        <v>3887</v>
      </c>
      <c r="AG1553" t="s">
        <v>3899</v>
      </c>
      <c r="AH1553" t="s">
        <v>74</v>
      </c>
      <c r="AI1553" t="s">
        <v>58</v>
      </c>
      <c r="AJ1553" t="s">
        <v>68</v>
      </c>
      <c r="AK1553" t="s">
        <v>58</v>
      </c>
      <c r="AL1553" t="s">
        <v>84</v>
      </c>
      <c r="AM1553" t="s">
        <v>90</v>
      </c>
    </row>
    <row r="1554" spans="1:39" x14ac:dyDescent="0.25">
      <c r="A1554" t="s">
        <v>9366</v>
      </c>
      <c r="B1554" t="s">
        <v>4250</v>
      </c>
      <c r="C1554" t="s">
        <v>42</v>
      </c>
      <c r="D1554" t="s">
        <v>4251</v>
      </c>
      <c r="E1554" t="s">
        <v>44</v>
      </c>
      <c r="F1554" s="1">
        <v>0.05</v>
      </c>
      <c r="G1554" t="s">
        <v>9069</v>
      </c>
      <c r="H1554">
        <v>3</v>
      </c>
      <c r="I1554" t="s">
        <v>4253</v>
      </c>
      <c r="J1554">
        <v>1800</v>
      </c>
      <c r="K1554">
        <v>259200</v>
      </c>
      <c r="L1554" t="s">
        <v>9070</v>
      </c>
      <c r="O1554" t="s">
        <v>9367</v>
      </c>
      <c r="P1554" t="s">
        <v>4374</v>
      </c>
      <c r="Q1554" t="s">
        <v>4257</v>
      </c>
      <c r="R1554" t="s">
        <v>7305</v>
      </c>
      <c r="S1554" t="s">
        <v>4597</v>
      </c>
      <c r="T1554" t="s">
        <v>9368</v>
      </c>
      <c r="U1554" t="s">
        <v>9362</v>
      </c>
      <c r="X1554">
        <v>15</v>
      </c>
      <c r="Y1554" t="s">
        <v>4378</v>
      </c>
      <c r="Z1554" t="s">
        <v>4378</v>
      </c>
      <c r="AA1554" t="s">
        <v>4378</v>
      </c>
      <c r="AB1554">
        <v>1</v>
      </c>
      <c r="AC1554">
        <v>0.6</v>
      </c>
      <c r="AD1554">
        <v>1</v>
      </c>
      <c r="AE1554">
        <v>6</v>
      </c>
      <c r="AF1554" t="s">
        <v>4152</v>
      </c>
      <c r="AG1554" t="s">
        <v>4171</v>
      </c>
      <c r="AH1554" t="s">
        <v>57</v>
      </c>
      <c r="AI1554" t="s">
        <v>58</v>
      </c>
      <c r="AJ1554" t="s">
        <v>68</v>
      </c>
      <c r="AK1554" t="s">
        <v>58</v>
      </c>
      <c r="AL1554" t="s">
        <v>84</v>
      </c>
      <c r="AM1554" t="s">
        <v>61</v>
      </c>
    </row>
    <row r="1555" spans="1:39" x14ac:dyDescent="0.25">
      <c r="A1555" t="s">
        <v>9366</v>
      </c>
      <c r="B1555" t="s">
        <v>4250</v>
      </c>
      <c r="C1555" t="s">
        <v>42</v>
      </c>
      <c r="D1555" t="s">
        <v>4251</v>
      </c>
      <c r="E1555" t="s">
        <v>44</v>
      </c>
      <c r="F1555" s="1">
        <v>0.05</v>
      </c>
      <c r="G1555" t="s">
        <v>9069</v>
      </c>
      <c r="H1555">
        <v>3</v>
      </c>
      <c r="I1555" t="s">
        <v>4253</v>
      </c>
      <c r="J1555">
        <v>1800</v>
      </c>
      <c r="K1555">
        <v>259200</v>
      </c>
      <c r="L1555" t="s">
        <v>9070</v>
      </c>
      <c r="O1555" t="s">
        <v>9369</v>
      </c>
      <c r="P1555" t="s">
        <v>4271</v>
      </c>
      <c r="Q1555" t="s">
        <v>4257</v>
      </c>
      <c r="R1555" t="s">
        <v>5231</v>
      </c>
      <c r="S1555" t="s">
        <v>4314</v>
      </c>
      <c r="T1555" t="s">
        <v>4315</v>
      </c>
      <c r="U1555" t="s">
        <v>9362</v>
      </c>
      <c r="X1555">
        <v>11</v>
      </c>
      <c r="Y1555" t="s">
        <v>4275</v>
      </c>
      <c r="Z1555" t="s">
        <v>4275</v>
      </c>
      <c r="AA1555" t="s">
        <v>4275</v>
      </c>
      <c r="AB1555">
        <v>1</v>
      </c>
      <c r="AC1555">
        <v>0.6</v>
      </c>
      <c r="AD1555">
        <v>1</v>
      </c>
      <c r="AE1555">
        <v>6</v>
      </c>
      <c r="AF1555" t="s">
        <v>4152</v>
      </c>
      <c r="AG1555" t="s">
        <v>4171</v>
      </c>
      <c r="AH1555" t="s">
        <v>74</v>
      </c>
      <c r="AI1555" t="s">
        <v>58</v>
      </c>
      <c r="AJ1555" t="s">
        <v>68</v>
      </c>
      <c r="AK1555" t="s">
        <v>58</v>
      </c>
      <c r="AL1555" t="s">
        <v>84</v>
      </c>
      <c r="AM1555" t="s">
        <v>61</v>
      </c>
    </row>
    <row r="1556" spans="1:39" x14ac:dyDescent="0.25">
      <c r="A1556" t="s">
        <v>9366</v>
      </c>
      <c r="B1556" t="s">
        <v>4250</v>
      </c>
      <c r="C1556" t="s">
        <v>42</v>
      </c>
      <c r="D1556" t="s">
        <v>4251</v>
      </c>
      <c r="E1556" t="s">
        <v>44</v>
      </c>
      <c r="F1556" s="1">
        <v>0.05</v>
      </c>
      <c r="G1556" t="s">
        <v>9069</v>
      </c>
      <c r="H1556">
        <v>3</v>
      </c>
      <c r="I1556" t="s">
        <v>4253</v>
      </c>
      <c r="J1556">
        <v>1800</v>
      </c>
      <c r="K1556">
        <v>259200</v>
      </c>
      <c r="L1556" t="s">
        <v>9070</v>
      </c>
      <c r="O1556" t="s">
        <v>9370</v>
      </c>
      <c r="P1556" t="s">
        <v>4307</v>
      </c>
      <c r="Q1556" t="s">
        <v>4257</v>
      </c>
      <c r="R1556" t="s">
        <v>5910</v>
      </c>
      <c r="S1556" t="s">
        <v>9371</v>
      </c>
      <c r="T1556" t="s">
        <v>9372</v>
      </c>
      <c r="U1556" t="s">
        <v>9362</v>
      </c>
      <c r="X1556">
        <v>442</v>
      </c>
      <c r="Y1556" t="s">
        <v>4311</v>
      </c>
      <c r="Z1556" t="s">
        <v>4311</v>
      </c>
      <c r="AA1556" t="s">
        <v>4311</v>
      </c>
      <c r="AB1556">
        <v>1</v>
      </c>
      <c r="AC1556">
        <v>0.6</v>
      </c>
      <c r="AD1556">
        <v>1</v>
      </c>
      <c r="AE1556">
        <v>6</v>
      </c>
      <c r="AF1556" t="s">
        <v>4152</v>
      </c>
      <c r="AG1556" t="s">
        <v>4171</v>
      </c>
      <c r="AH1556" t="s">
        <v>1861</v>
      </c>
      <c r="AI1556" t="s">
        <v>58</v>
      </c>
      <c r="AJ1556" t="s">
        <v>68</v>
      </c>
      <c r="AK1556" t="s">
        <v>58</v>
      </c>
      <c r="AL1556" t="s">
        <v>60</v>
      </c>
      <c r="AM1556" t="s">
        <v>61</v>
      </c>
    </row>
    <row r="1557" spans="1:39" x14ac:dyDescent="0.25">
      <c r="A1557" t="s">
        <v>9373</v>
      </c>
      <c r="B1557" t="s">
        <v>4250</v>
      </c>
      <c r="C1557" t="s">
        <v>42</v>
      </c>
      <c r="D1557" t="s">
        <v>4251</v>
      </c>
      <c r="E1557" t="s">
        <v>44</v>
      </c>
      <c r="F1557" s="1">
        <v>0.05</v>
      </c>
      <c r="G1557" t="s">
        <v>9087</v>
      </c>
      <c r="H1557">
        <v>3</v>
      </c>
      <c r="I1557" t="s">
        <v>4253</v>
      </c>
      <c r="J1557">
        <v>1800</v>
      </c>
      <c r="K1557">
        <v>259200</v>
      </c>
      <c r="L1557" t="s">
        <v>9088</v>
      </c>
      <c r="O1557" t="s">
        <v>9374</v>
      </c>
      <c r="P1557" t="s">
        <v>4386</v>
      </c>
      <c r="Q1557" t="s">
        <v>4257</v>
      </c>
      <c r="R1557" t="s">
        <v>4679</v>
      </c>
      <c r="S1557" t="s">
        <v>9375</v>
      </c>
      <c r="T1557" t="s">
        <v>9376</v>
      </c>
      <c r="U1557" t="s">
        <v>9362</v>
      </c>
      <c r="X1557">
        <v>16</v>
      </c>
      <c r="Y1557" t="s">
        <v>4390</v>
      </c>
      <c r="Z1557" t="s">
        <v>4390</v>
      </c>
      <c r="AA1557" t="s">
        <v>4390</v>
      </c>
      <c r="AB1557">
        <v>1</v>
      </c>
      <c r="AC1557">
        <v>0.6</v>
      </c>
      <c r="AD1557">
        <v>1</v>
      </c>
      <c r="AE1557">
        <v>15</v>
      </c>
      <c r="AF1557" t="s">
        <v>3887</v>
      </c>
      <c r="AG1557" t="s">
        <v>3900</v>
      </c>
      <c r="AH1557" t="s">
        <v>74</v>
      </c>
      <c r="AI1557" t="s">
        <v>58</v>
      </c>
      <c r="AJ1557" t="s">
        <v>75</v>
      </c>
      <c r="AK1557" t="s">
        <v>58</v>
      </c>
      <c r="AL1557" t="s">
        <v>84</v>
      </c>
      <c r="AM1557" t="s">
        <v>90</v>
      </c>
    </row>
    <row r="1558" spans="1:39" x14ac:dyDescent="0.25">
      <c r="A1558" t="s">
        <v>9373</v>
      </c>
      <c r="B1558" t="s">
        <v>4250</v>
      </c>
      <c r="C1558" t="s">
        <v>42</v>
      </c>
      <c r="D1558" t="s">
        <v>4251</v>
      </c>
      <c r="E1558" t="s">
        <v>44</v>
      </c>
      <c r="F1558" s="1">
        <v>0.05</v>
      </c>
      <c r="G1558" t="s">
        <v>9087</v>
      </c>
      <c r="H1558">
        <v>3</v>
      </c>
      <c r="I1558" t="s">
        <v>4253</v>
      </c>
      <c r="J1558">
        <v>1800</v>
      </c>
      <c r="K1558">
        <v>259200</v>
      </c>
      <c r="L1558" t="s">
        <v>9088</v>
      </c>
      <c r="O1558" t="s">
        <v>9377</v>
      </c>
      <c r="P1558" t="s">
        <v>4280</v>
      </c>
      <c r="Q1558" t="s">
        <v>4257</v>
      </c>
      <c r="R1558" t="s">
        <v>5915</v>
      </c>
      <c r="S1558" t="s">
        <v>8284</v>
      </c>
      <c r="T1558" t="s">
        <v>8285</v>
      </c>
      <c r="U1558" t="s">
        <v>9362</v>
      </c>
      <c r="X1558">
        <v>20</v>
      </c>
      <c r="Y1558" t="s">
        <v>4284</v>
      </c>
      <c r="Z1558" t="s">
        <v>4284</v>
      </c>
      <c r="AA1558" t="s">
        <v>4284</v>
      </c>
      <c r="AB1558">
        <v>1</v>
      </c>
      <c r="AC1558">
        <v>0.6</v>
      </c>
      <c r="AD1558">
        <v>1</v>
      </c>
      <c r="AE1558">
        <v>15</v>
      </c>
      <c r="AF1558" t="s">
        <v>3887</v>
      </c>
      <c r="AG1558" t="s">
        <v>3900</v>
      </c>
      <c r="AH1558" t="s">
        <v>74</v>
      </c>
      <c r="AI1558" t="s">
        <v>58</v>
      </c>
      <c r="AJ1558" t="s">
        <v>68</v>
      </c>
      <c r="AK1558" t="s">
        <v>58</v>
      </c>
      <c r="AL1558" t="s">
        <v>84</v>
      </c>
      <c r="AM1558" t="s">
        <v>90</v>
      </c>
    </row>
    <row r="1559" spans="1:39" x14ac:dyDescent="0.25">
      <c r="A1559" t="s">
        <v>9373</v>
      </c>
      <c r="B1559" t="s">
        <v>4250</v>
      </c>
      <c r="C1559" t="s">
        <v>42</v>
      </c>
      <c r="D1559" t="s">
        <v>4251</v>
      </c>
      <c r="E1559" t="s">
        <v>44</v>
      </c>
      <c r="F1559" s="1">
        <v>0.05</v>
      </c>
      <c r="G1559" t="s">
        <v>9087</v>
      </c>
      <c r="H1559">
        <v>3</v>
      </c>
      <c r="I1559" t="s">
        <v>4253</v>
      </c>
      <c r="J1559">
        <v>1800</v>
      </c>
      <c r="K1559">
        <v>259200</v>
      </c>
      <c r="L1559" t="s">
        <v>9088</v>
      </c>
      <c r="O1559" t="s">
        <v>9378</v>
      </c>
      <c r="P1559" t="s">
        <v>4638</v>
      </c>
      <c r="Q1559" t="s">
        <v>4257</v>
      </c>
      <c r="R1559" t="s">
        <v>5040</v>
      </c>
      <c r="S1559" t="s">
        <v>7212</v>
      </c>
      <c r="T1559" t="s">
        <v>7318</v>
      </c>
      <c r="U1559" t="s">
        <v>9362</v>
      </c>
      <c r="X1559">
        <v>25</v>
      </c>
      <c r="Y1559" t="s">
        <v>4642</v>
      </c>
      <c r="Z1559" t="s">
        <v>4642</v>
      </c>
      <c r="AA1559" t="s">
        <v>4642</v>
      </c>
      <c r="AB1559">
        <v>1</v>
      </c>
      <c r="AC1559">
        <v>0.6</v>
      </c>
      <c r="AD1559">
        <v>1</v>
      </c>
      <c r="AE1559">
        <v>15</v>
      </c>
      <c r="AF1559" t="s">
        <v>3887</v>
      </c>
      <c r="AG1559" t="s">
        <v>3900</v>
      </c>
      <c r="AH1559" t="s">
        <v>74</v>
      </c>
      <c r="AI1559" t="s">
        <v>58</v>
      </c>
      <c r="AJ1559" t="s">
        <v>68</v>
      </c>
      <c r="AK1559" t="s">
        <v>58</v>
      </c>
      <c r="AL1559" t="s">
        <v>60</v>
      </c>
      <c r="AM1559" t="s">
        <v>61</v>
      </c>
    </row>
    <row r="1560" spans="1:39" x14ac:dyDescent="0.25">
      <c r="A1560" t="s">
        <v>9379</v>
      </c>
      <c r="B1560" t="s">
        <v>4250</v>
      </c>
      <c r="C1560" t="s">
        <v>42</v>
      </c>
      <c r="D1560" t="s">
        <v>4251</v>
      </c>
      <c r="E1560" t="s">
        <v>44</v>
      </c>
      <c r="F1560" s="1">
        <v>0.05</v>
      </c>
      <c r="G1560" t="s">
        <v>9087</v>
      </c>
      <c r="H1560">
        <v>3</v>
      </c>
      <c r="I1560" t="s">
        <v>4253</v>
      </c>
      <c r="J1560">
        <v>1800</v>
      </c>
      <c r="K1560">
        <v>259200</v>
      </c>
      <c r="L1560" t="s">
        <v>9088</v>
      </c>
      <c r="O1560" t="s">
        <v>9380</v>
      </c>
      <c r="P1560" t="s">
        <v>4280</v>
      </c>
      <c r="Q1560" t="s">
        <v>4257</v>
      </c>
      <c r="R1560" t="s">
        <v>9381</v>
      </c>
      <c r="S1560" t="s">
        <v>5559</v>
      </c>
      <c r="T1560" t="s">
        <v>9382</v>
      </c>
      <c r="U1560" t="s">
        <v>9362</v>
      </c>
      <c r="X1560">
        <v>21</v>
      </c>
      <c r="Y1560" t="s">
        <v>4284</v>
      </c>
      <c r="Z1560" t="s">
        <v>4284</v>
      </c>
      <c r="AA1560" t="s">
        <v>4284</v>
      </c>
      <c r="AB1560">
        <v>1</v>
      </c>
      <c r="AC1560">
        <v>0.7</v>
      </c>
      <c r="AD1560">
        <v>1</v>
      </c>
      <c r="AE1560">
        <v>4</v>
      </c>
      <c r="AF1560" t="s">
        <v>3636</v>
      </c>
      <c r="AG1560" t="s">
        <v>3652</v>
      </c>
      <c r="AH1560" t="s">
        <v>74</v>
      </c>
      <c r="AI1560" t="s">
        <v>58</v>
      </c>
      <c r="AJ1560" t="s">
        <v>68</v>
      </c>
      <c r="AK1560" t="s">
        <v>58</v>
      </c>
      <c r="AL1560" t="s">
        <v>84</v>
      </c>
      <c r="AM1560" t="s">
        <v>90</v>
      </c>
    </row>
    <row r="1561" spans="1:39" x14ac:dyDescent="0.25">
      <c r="A1561" t="s">
        <v>9379</v>
      </c>
      <c r="B1561" t="s">
        <v>4250</v>
      </c>
      <c r="C1561" t="s">
        <v>42</v>
      </c>
      <c r="D1561" t="s">
        <v>4251</v>
      </c>
      <c r="E1561" t="s">
        <v>44</v>
      </c>
      <c r="F1561" s="1">
        <v>0.05</v>
      </c>
      <c r="G1561" t="s">
        <v>9087</v>
      </c>
      <c r="H1561">
        <v>3</v>
      </c>
      <c r="I1561" t="s">
        <v>4253</v>
      </c>
      <c r="J1561">
        <v>1800</v>
      </c>
      <c r="K1561">
        <v>259200</v>
      </c>
      <c r="L1561" t="s">
        <v>9088</v>
      </c>
      <c r="O1561" t="s">
        <v>9383</v>
      </c>
      <c r="P1561" t="s">
        <v>4811</v>
      </c>
      <c r="Q1561" t="s">
        <v>4257</v>
      </c>
      <c r="R1561" t="s">
        <v>5591</v>
      </c>
      <c r="S1561" t="s">
        <v>5614</v>
      </c>
      <c r="T1561" t="s">
        <v>5615</v>
      </c>
      <c r="U1561" t="s">
        <v>9362</v>
      </c>
      <c r="X1561">
        <v>31</v>
      </c>
      <c r="Y1561" t="s">
        <v>4785</v>
      </c>
      <c r="Z1561" t="s">
        <v>4785</v>
      </c>
      <c r="AA1561" t="s">
        <v>4785</v>
      </c>
      <c r="AB1561">
        <v>1</v>
      </c>
      <c r="AC1561">
        <v>0.7</v>
      </c>
      <c r="AD1561">
        <v>1</v>
      </c>
      <c r="AE1561">
        <v>4</v>
      </c>
      <c r="AF1561" t="s">
        <v>3636</v>
      </c>
      <c r="AG1561" t="s">
        <v>3652</v>
      </c>
      <c r="AH1561" t="s">
        <v>2624</v>
      </c>
      <c r="AI1561" t="s">
        <v>58</v>
      </c>
      <c r="AJ1561" t="s">
        <v>68</v>
      </c>
      <c r="AK1561" t="s">
        <v>58</v>
      </c>
      <c r="AL1561" t="s">
        <v>84</v>
      </c>
      <c r="AM1561" t="s">
        <v>61</v>
      </c>
    </row>
    <row r="1562" spans="1:39" x14ac:dyDescent="0.25">
      <c r="A1562" t="s">
        <v>9379</v>
      </c>
      <c r="B1562" t="s">
        <v>4250</v>
      </c>
      <c r="C1562" t="s">
        <v>42</v>
      </c>
      <c r="D1562" t="s">
        <v>4251</v>
      </c>
      <c r="E1562" t="s">
        <v>44</v>
      </c>
      <c r="F1562" s="1">
        <v>0.05</v>
      </c>
      <c r="G1562" t="s">
        <v>9087</v>
      </c>
      <c r="H1562">
        <v>3</v>
      </c>
      <c r="I1562" t="s">
        <v>4253</v>
      </c>
      <c r="J1562">
        <v>1800</v>
      </c>
      <c r="K1562">
        <v>259200</v>
      </c>
      <c r="L1562" t="s">
        <v>9088</v>
      </c>
      <c r="O1562" t="s">
        <v>9384</v>
      </c>
      <c r="P1562" t="s">
        <v>4338</v>
      </c>
      <c r="Q1562" t="s">
        <v>4257</v>
      </c>
      <c r="R1562" t="s">
        <v>8876</v>
      </c>
      <c r="S1562" t="s">
        <v>4688</v>
      </c>
      <c r="T1562" t="s">
        <v>4689</v>
      </c>
      <c r="U1562" t="s">
        <v>9362</v>
      </c>
      <c r="X1562">
        <v>16</v>
      </c>
      <c r="Y1562" t="s">
        <v>4342</v>
      </c>
      <c r="Z1562" t="s">
        <v>4342</v>
      </c>
      <c r="AA1562" t="s">
        <v>4342</v>
      </c>
      <c r="AB1562">
        <v>1</v>
      </c>
      <c r="AC1562">
        <v>0.7</v>
      </c>
      <c r="AD1562">
        <v>1</v>
      </c>
      <c r="AE1562">
        <v>4</v>
      </c>
      <c r="AF1562" t="s">
        <v>3636</v>
      </c>
      <c r="AG1562" t="s">
        <v>3652</v>
      </c>
      <c r="AH1562" t="s">
        <v>74</v>
      </c>
      <c r="AI1562" t="s">
        <v>58</v>
      </c>
      <c r="AJ1562" t="s">
        <v>68</v>
      </c>
      <c r="AK1562" t="s">
        <v>58</v>
      </c>
      <c r="AL1562" t="s">
        <v>84</v>
      </c>
      <c r="AM1562" t="s">
        <v>61</v>
      </c>
    </row>
    <row r="1563" spans="1:39" x14ac:dyDescent="0.25">
      <c r="A1563" t="s">
        <v>9385</v>
      </c>
      <c r="B1563" t="s">
        <v>4250</v>
      </c>
      <c r="C1563" t="s">
        <v>42</v>
      </c>
      <c r="D1563" t="s">
        <v>4251</v>
      </c>
      <c r="E1563" t="s">
        <v>44</v>
      </c>
      <c r="F1563" s="1">
        <v>0.05</v>
      </c>
      <c r="G1563" t="s">
        <v>9069</v>
      </c>
      <c r="H1563">
        <v>4</v>
      </c>
      <c r="I1563" t="s">
        <v>4253</v>
      </c>
      <c r="J1563">
        <v>1800</v>
      </c>
      <c r="K1563">
        <v>259200</v>
      </c>
      <c r="L1563" t="s">
        <v>9386</v>
      </c>
      <c r="O1563" t="s">
        <v>9387</v>
      </c>
      <c r="P1563" t="s">
        <v>4256</v>
      </c>
      <c r="Q1563" t="s">
        <v>4257</v>
      </c>
      <c r="R1563" t="s">
        <v>6437</v>
      </c>
      <c r="S1563" t="s">
        <v>6004</v>
      </c>
      <c r="T1563" t="s">
        <v>9388</v>
      </c>
      <c r="U1563" t="s">
        <v>9362</v>
      </c>
      <c r="X1563">
        <v>21</v>
      </c>
      <c r="Y1563" t="s">
        <v>4262</v>
      </c>
      <c r="Z1563" t="s">
        <v>4262</v>
      </c>
      <c r="AA1563" t="s">
        <v>4262</v>
      </c>
      <c r="AB1563">
        <v>1</v>
      </c>
      <c r="AC1563">
        <v>0.6</v>
      </c>
      <c r="AD1563">
        <v>1</v>
      </c>
      <c r="AE1563">
        <v>7</v>
      </c>
      <c r="AF1563" t="s">
        <v>4152</v>
      </c>
      <c r="AG1563" t="s">
        <v>4172</v>
      </c>
      <c r="AH1563" t="s">
        <v>67</v>
      </c>
      <c r="AI1563" t="s">
        <v>58</v>
      </c>
      <c r="AJ1563" t="s">
        <v>133</v>
      </c>
      <c r="AK1563" t="s">
        <v>58</v>
      </c>
      <c r="AL1563" t="s">
        <v>84</v>
      </c>
      <c r="AM1563" t="s">
        <v>90</v>
      </c>
    </row>
    <row r="1564" spans="1:39" x14ac:dyDescent="0.25">
      <c r="A1564" t="s">
        <v>9385</v>
      </c>
      <c r="B1564" t="s">
        <v>4250</v>
      </c>
      <c r="C1564" t="s">
        <v>42</v>
      </c>
      <c r="D1564" t="s">
        <v>4251</v>
      </c>
      <c r="E1564" t="s">
        <v>44</v>
      </c>
      <c r="F1564" s="1">
        <v>0.05</v>
      </c>
      <c r="G1564" t="s">
        <v>9069</v>
      </c>
      <c r="H1564">
        <v>4</v>
      </c>
      <c r="I1564" t="s">
        <v>4253</v>
      </c>
      <c r="J1564">
        <v>1800</v>
      </c>
      <c r="K1564">
        <v>259200</v>
      </c>
      <c r="L1564" t="s">
        <v>9386</v>
      </c>
      <c r="O1564" t="s">
        <v>9389</v>
      </c>
      <c r="P1564" t="s">
        <v>4781</v>
      </c>
      <c r="Q1564" t="s">
        <v>4257</v>
      </c>
      <c r="R1564" t="s">
        <v>9082</v>
      </c>
      <c r="S1564" t="s">
        <v>8116</v>
      </c>
      <c r="T1564" t="s">
        <v>9390</v>
      </c>
      <c r="U1564" t="s">
        <v>8944</v>
      </c>
      <c r="X1564">
        <v>30</v>
      </c>
      <c r="Y1564" t="s">
        <v>4785</v>
      </c>
      <c r="Z1564" t="s">
        <v>4785</v>
      </c>
      <c r="AA1564" t="s">
        <v>4785</v>
      </c>
      <c r="AB1564">
        <v>1</v>
      </c>
      <c r="AC1564">
        <v>0.6</v>
      </c>
      <c r="AD1564">
        <v>1</v>
      </c>
      <c r="AE1564">
        <v>7</v>
      </c>
      <c r="AF1564" t="s">
        <v>4152</v>
      </c>
      <c r="AG1564" t="s">
        <v>4172</v>
      </c>
      <c r="AH1564" t="s">
        <v>67</v>
      </c>
      <c r="AI1564" t="s">
        <v>58</v>
      </c>
      <c r="AJ1564" t="s">
        <v>75</v>
      </c>
      <c r="AK1564" t="s">
        <v>58</v>
      </c>
      <c r="AL1564" t="s">
        <v>84</v>
      </c>
      <c r="AM1564" t="s">
        <v>61</v>
      </c>
    </row>
    <row r="1565" spans="1:39" x14ac:dyDescent="0.25">
      <c r="A1565" t="s">
        <v>9385</v>
      </c>
      <c r="B1565" t="s">
        <v>4250</v>
      </c>
      <c r="C1565" t="s">
        <v>42</v>
      </c>
      <c r="D1565" t="s">
        <v>4251</v>
      </c>
      <c r="E1565" t="s">
        <v>44</v>
      </c>
      <c r="F1565" s="1">
        <v>0.05</v>
      </c>
      <c r="G1565" t="s">
        <v>9069</v>
      </c>
      <c r="H1565">
        <v>4</v>
      </c>
      <c r="I1565" t="s">
        <v>4253</v>
      </c>
      <c r="J1565">
        <v>1800</v>
      </c>
      <c r="K1565">
        <v>259200</v>
      </c>
      <c r="L1565" t="s">
        <v>9386</v>
      </c>
      <c r="O1565" t="s">
        <v>9391</v>
      </c>
      <c r="P1565" t="s">
        <v>4570</v>
      </c>
      <c r="Q1565" t="s">
        <v>4257</v>
      </c>
      <c r="R1565" t="s">
        <v>9033</v>
      </c>
      <c r="S1565" t="s">
        <v>6102</v>
      </c>
      <c r="T1565" t="s">
        <v>7046</v>
      </c>
      <c r="U1565" t="s">
        <v>9362</v>
      </c>
      <c r="X1565">
        <v>20</v>
      </c>
      <c r="Y1565" t="s">
        <v>4575</v>
      </c>
      <c r="Z1565" t="s">
        <v>4575</v>
      </c>
      <c r="AA1565" t="s">
        <v>4575</v>
      </c>
      <c r="AB1565">
        <v>1</v>
      </c>
      <c r="AC1565">
        <v>0.6</v>
      </c>
      <c r="AD1565">
        <v>1</v>
      </c>
      <c r="AE1565">
        <v>7</v>
      </c>
      <c r="AF1565" t="s">
        <v>4152</v>
      </c>
      <c r="AG1565" t="s">
        <v>4172</v>
      </c>
      <c r="AH1565" t="s">
        <v>74</v>
      </c>
      <c r="AI1565" t="s">
        <v>58</v>
      </c>
      <c r="AJ1565" t="s">
        <v>75</v>
      </c>
      <c r="AK1565" t="s">
        <v>58</v>
      </c>
      <c r="AL1565" t="s">
        <v>84</v>
      </c>
      <c r="AM1565" t="s">
        <v>61</v>
      </c>
    </row>
    <row r="1566" spans="1:39" x14ac:dyDescent="0.25">
      <c r="A1566" t="s">
        <v>9392</v>
      </c>
      <c r="B1566" t="s">
        <v>4250</v>
      </c>
      <c r="C1566" t="s">
        <v>42</v>
      </c>
      <c r="D1566" t="s">
        <v>4251</v>
      </c>
      <c r="E1566" t="s">
        <v>44</v>
      </c>
      <c r="F1566" s="1">
        <v>0.05</v>
      </c>
      <c r="G1566" t="s">
        <v>9069</v>
      </c>
      <c r="H1566">
        <v>3</v>
      </c>
      <c r="I1566" t="s">
        <v>4253</v>
      </c>
      <c r="J1566">
        <v>1800</v>
      </c>
      <c r="K1566">
        <v>259200</v>
      </c>
      <c r="L1566" t="s">
        <v>9070</v>
      </c>
      <c r="O1566" t="s">
        <v>9393</v>
      </c>
      <c r="P1566" t="s">
        <v>4307</v>
      </c>
      <c r="Q1566" t="s">
        <v>4257</v>
      </c>
      <c r="R1566" t="s">
        <v>6389</v>
      </c>
      <c r="S1566" t="s">
        <v>9394</v>
      </c>
      <c r="T1566" t="s">
        <v>9395</v>
      </c>
      <c r="U1566" t="s">
        <v>9362</v>
      </c>
      <c r="X1566">
        <v>1120</v>
      </c>
      <c r="Y1566" t="s">
        <v>4311</v>
      </c>
      <c r="Z1566" t="s">
        <v>4311</v>
      </c>
      <c r="AA1566" t="s">
        <v>4311</v>
      </c>
      <c r="AB1566">
        <v>1</v>
      </c>
      <c r="AC1566">
        <v>0.6</v>
      </c>
      <c r="AD1566">
        <v>0</v>
      </c>
      <c r="AE1566">
        <v>8</v>
      </c>
      <c r="AF1566" t="s">
        <v>4152</v>
      </c>
      <c r="AG1566" t="s">
        <v>4173</v>
      </c>
      <c r="AH1566" t="s">
        <v>1861</v>
      </c>
      <c r="AI1566" t="s">
        <v>58</v>
      </c>
      <c r="AJ1566" t="s">
        <v>68</v>
      </c>
      <c r="AK1566" t="s">
        <v>58</v>
      </c>
      <c r="AL1566" t="s">
        <v>60</v>
      </c>
      <c r="AM1566" t="s">
        <v>61</v>
      </c>
    </row>
    <row r="1567" spans="1:39" x14ac:dyDescent="0.25">
      <c r="A1567" t="s">
        <v>9392</v>
      </c>
      <c r="B1567" t="s">
        <v>4250</v>
      </c>
      <c r="C1567" t="s">
        <v>42</v>
      </c>
      <c r="D1567" t="s">
        <v>4251</v>
      </c>
      <c r="E1567" t="s">
        <v>44</v>
      </c>
      <c r="F1567" s="1">
        <v>0.05</v>
      </c>
      <c r="G1567" t="s">
        <v>9069</v>
      </c>
      <c r="H1567">
        <v>3</v>
      </c>
      <c r="I1567" t="s">
        <v>4253</v>
      </c>
      <c r="J1567">
        <v>1800</v>
      </c>
      <c r="K1567">
        <v>259200</v>
      </c>
      <c r="L1567" t="s">
        <v>9070</v>
      </c>
      <c r="O1567" t="s">
        <v>9396</v>
      </c>
      <c r="P1567" t="s">
        <v>4432</v>
      </c>
      <c r="Q1567" t="s">
        <v>4257</v>
      </c>
      <c r="R1567" t="s">
        <v>8904</v>
      </c>
      <c r="S1567" t="s">
        <v>5669</v>
      </c>
      <c r="T1567" t="s">
        <v>7938</v>
      </c>
      <c r="U1567" t="s">
        <v>9362</v>
      </c>
      <c r="X1567">
        <v>21</v>
      </c>
      <c r="Y1567" t="s">
        <v>4436</v>
      </c>
      <c r="Z1567" t="s">
        <v>4436</v>
      </c>
      <c r="AA1567" t="s">
        <v>4436</v>
      </c>
      <c r="AB1567">
        <v>1</v>
      </c>
      <c r="AC1567">
        <v>0.6</v>
      </c>
      <c r="AD1567">
        <v>0</v>
      </c>
      <c r="AE1567">
        <v>8</v>
      </c>
      <c r="AF1567" t="s">
        <v>4152</v>
      </c>
      <c r="AG1567" t="s">
        <v>4173</v>
      </c>
      <c r="AH1567" t="s">
        <v>67</v>
      </c>
      <c r="AI1567" t="s">
        <v>58</v>
      </c>
      <c r="AJ1567" t="s">
        <v>68</v>
      </c>
      <c r="AK1567" t="s">
        <v>58</v>
      </c>
      <c r="AL1567" t="s">
        <v>60</v>
      </c>
      <c r="AM1567" t="s">
        <v>61</v>
      </c>
    </row>
    <row r="1568" spans="1:39" x14ac:dyDescent="0.25">
      <c r="A1568" t="s">
        <v>9392</v>
      </c>
      <c r="B1568" t="s">
        <v>4250</v>
      </c>
      <c r="C1568" t="s">
        <v>42</v>
      </c>
      <c r="D1568" t="s">
        <v>4251</v>
      </c>
      <c r="E1568" t="s">
        <v>44</v>
      </c>
      <c r="F1568" s="1">
        <v>0.05</v>
      </c>
      <c r="G1568" t="s">
        <v>9069</v>
      </c>
      <c r="H1568">
        <v>3</v>
      </c>
      <c r="I1568" t="s">
        <v>4253</v>
      </c>
      <c r="J1568">
        <v>1800</v>
      </c>
      <c r="K1568">
        <v>259200</v>
      </c>
      <c r="L1568" t="s">
        <v>9070</v>
      </c>
      <c r="O1568" t="s">
        <v>9397</v>
      </c>
      <c r="P1568" t="s">
        <v>4507</v>
      </c>
      <c r="Q1568" t="s">
        <v>4257</v>
      </c>
      <c r="R1568" t="s">
        <v>7339</v>
      </c>
      <c r="S1568" t="s">
        <v>9398</v>
      </c>
      <c r="T1568" t="s">
        <v>9399</v>
      </c>
      <c r="U1568" t="s">
        <v>9362</v>
      </c>
      <c r="X1568">
        <v>20</v>
      </c>
      <c r="Y1568" t="s">
        <v>4511</v>
      </c>
      <c r="Z1568" t="s">
        <v>4511</v>
      </c>
      <c r="AA1568" t="s">
        <v>4511</v>
      </c>
      <c r="AB1568">
        <v>1</v>
      </c>
      <c r="AC1568">
        <v>0.6</v>
      </c>
      <c r="AD1568">
        <v>0</v>
      </c>
      <c r="AE1568">
        <v>8</v>
      </c>
      <c r="AF1568" t="s">
        <v>4152</v>
      </c>
      <c r="AG1568" t="s">
        <v>4173</v>
      </c>
      <c r="AH1568" t="s">
        <v>74</v>
      </c>
      <c r="AI1568" t="s">
        <v>58</v>
      </c>
      <c r="AJ1568" t="s">
        <v>68</v>
      </c>
      <c r="AK1568" t="s">
        <v>58</v>
      </c>
      <c r="AL1568" t="s">
        <v>84</v>
      </c>
      <c r="AM1568" t="s">
        <v>90</v>
      </c>
    </row>
    <row r="1569" spans="1:39" x14ac:dyDescent="0.25">
      <c r="A1569" t="s">
        <v>9400</v>
      </c>
      <c r="B1569" t="s">
        <v>4250</v>
      </c>
      <c r="C1569" t="s">
        <v>42</v>
      </c>
      <c r="D1569" t="s">
        <v>4251</v>
      </c>
      <c r="E1569" t="s">
        <v>44</v>
      </c>
      <c r="F1569" s="1">
        <v>0.05</v>
      </c>
      <c r="G1569" t="s">
        <v>9087</v>
      </c>
      <c r="H1569">
        <v>3</v>
      </c>
      <c r="I1569" t="s">
        <v>4253</v>
      </c>
      <c r="J1569">
        <v>1800</v>
      </c>
      <c r="K1569">
        <v>259200</v>
      </c>
      <c r="L1569" t="s">
        <v>9088</v>
      </c>
      <c r="O1569" t="s">
        <v>9401</v>
      </c>
      <c r="P1569" t="s">
        <v>4507</v>
      </c>
      <c r="Q1569" t="s">
        <v>4257</v>
      </c>
      <c r="R1569" t="s">
        <v>5910</v>
      </c>
      <c r="S1569" t="s">
        <v>5231</v>
      </c>
      <c r="T1569" t="s">
        <v>5232</v>
      </c>
      <c r="U1569" t="s">
        <v>9362</v>
      </c>
      <c r="X1569">
        <v>20</v>
      </c>
      <c r="Y1569" t="s">
        <v>4511</v>
      </c>
      <c r="Z1569" t="s">
        <v>4511</v>
      </c>
      <c r="AA1569" t="s">
        <v>4511</v>
      </c>
      <c r="AB1569">
        <v>1</v>
      </c>
      <c r="AC1569">
        <v>0.7</v>
      </c>
      <c r="AD1569">
        <v>1</v>
      </c>
      <c r="AE1569">
        <v>5</v>
      </c>
      <c r="AF1569" t="s">
        <v>3636</v>
      </c>
      <c r="AG1569" t="s">
        <v>3653</v>
      </c>
      <c r="AH1569" t="s">
        <v>74</v>
      </c>
      <c r="AI1569" t="s">
        <v>58</v>
      </c>
      <c r="AJ1569" t="s">
        <v>75</v>
      </c>
      <c r="AK1569" t="s">
        <v>58</v>
      </c>
      <c r="AL1569" t="s">
        <v>84</v>
      </c>
      <c r="AM1569" t="s">
        <v>90</v>
      </c>
    </row>
    <row r="1570" spans="1:39" x14ac:dyDescent="0.25">
      <c r="A1570" t="s">
        <v>9400</v>
      </c>
      <c r="B1570" t="s">
        <v>4250</v>
      </c>
      <c r="C1570" t="s">
        <v>42</v>
      </c>
      <c r="D1570" t="s">
        <v>4251</v>
      </c>
      <c r="E1570" t="s">
        <v>44</v>
      </c>
      <c r="F1570" s="1">
        <v>0.05</v>
      </c>
      <c r="G1570" t="s">
        <v>9087</v>
      </c>
      <c r="H1570">
        <v>3</v>
      </c>
      <c r="I1570" t="s">
        <v>4253</v>
      </c>
      <c r="J1570">
        <v>1800</v>
      </c>
      <c r="K1570">
        <v>259200</v>
      </c>
      <c r="L1570" t="s">
        <v>9088</v>
      </c>
      <c r="O1570" t="s">
        <v>9402</v>
      </c>
      <c r="P1570" t="s">
        <v>4271</v>
      </c>
      <c r="Q1570" t="s">
        <v>4257</v>
      </c>
      <c r="R1570" t="s">
        <v>5423</v>
      </c>
      <c r="S1570" t="s">
        <v>9403</v>
      </c>
      <c r="T1570" t="s">
        <v>9404</v>
      </c>
      <c r="U1570" t="s">
        <v>9405</v>
      </c>
      <c r="X1570">
        <v>14</v>
      </c>
      <c r="Y1570" t="s">
        <v>4275</v>
      </c>
      <c r="Z1570" t="s">
        <v>4275</v>
      </c>
      <c r="AA1570" t="s">
        <v>4275</v>
      </c>
      <c r="AB1570">
        <v>1</v>
      </c>
      <c r="AC1570">
        <v>0.7</v>
      </c>
      <c r="AD1570">
        <v>1</v>
      </c>
      <c r="AE1570">
        <v>5</v>
      </c>
      <c r="AF1570" t="s">
        <v>3636</v>
      </c>
      <c r="AG1570" t="s">
        <v>3653</v>
      </c>
      <c r="AH1570" t="s">
        <v>74</v>
      </c>
      <c r="AI1570" t="s">
        <v>58</v>
      </c>
      <c r="AJ1570" t="s">
        <v>59</v>
      </c>
      <c r="AK1570" t="s">
        <v>58</v>
      </c>
      <c r="AL1570" t="s">
        <v>84</v>
      </c>
      <c r="AM1570" t="s">
        <v>61</v>
      </c>
    </row>
    <row r="1571" spans="1:39" x14ac:dyDescent="0.25">
      <c r="A1571" t="s">
        <v>9400</v>
      </c>
      <c r="B1571" t="s">
        <v>4250</v>
      </c>
      <c r="C1571" t="s">
        <v>42</v>
      </c>
      <c r="D1571" t="s">
        <v>4251</v>
      </c>
      <c r="E1571" t="s">
        <v>44</v>
      </c>
      <c r="F1571" s="1">
        <v>0.05</v>
      </c>
      <c r="G1571" t="s">
        <v>9087</v>
      </c>
      <c r="H1571">
        <v>3</v>
      </c>
      <c r="I1571" t="s">
        <v>4253</v>
      </c>
      <c r="J1571">
        <v>1800</v>
      </c>
      <c r="K1571">
        <v>259200</v>
      </c>
      <c r="L1571" t="s">
        <v>9088</v>
      </c>
      <c r="O1571" t="s">
        <v>9406</v>
      </c>
      <c r="P1571" t="s">
        <v>4280</v>
      </c>
      <c r="Q1571" t="s">
        <v>4257</v>
      </c>
      <c r="R1571" t="s">
        <v>6580</v>
      </c>
      <c r="S1571" t="s">
        <v>4451</v>
      </c>
      <c r="T1571" t="s">
        <v>9407</v>
      </c>
      <c r="U1571" t="s">
        <v>9405</v>
      </c>
      <c r="X1571">
        <v>79</v>
      </c>
      <c r="Y1571" t="s">
        <v>4284</v>
      </c>
      <c r="Z1571" t="s">
        <v>4284</v>
      </c>
      <c r="AA1571" t="s">
        <v>4284</v>
      </c>
      <c r="AB1571">
        <v>1</v>
      </c>
      <c r="AC1571">
        <v>0.7</v>
      </c>
      <c r="AD1571">
        <v>1</v>
      </c>
      <c r="AE1571">
        <v>5</v>
      </c>
      <c r="AF1571" t="s">
        <v>3636</v>
      </c>
      <c r="AG1571" t="s">
        <v>3653</v>
      </c>
      <c r="AH1571" t="s">
        <v>74</v>
      </c>
      <c r="AI1571" t="s">
        <v>58</v>
      </c>
      <c r="AJ1571" t="s">
        <v>75</v>
      </c>
      <c r="AK1571" t="s">
        <v>58</v>
      </c>
      <c r="AL1571" t="s">
        <v>84</v>
      </c>
      <c r="AM1571" t="s">
        <v>90</v>
      </c>
    </row>
    <row r="1572" spans="1:39" x14ac:dyDescent="0.25">
      <c r="A1572" t="s">
        <v>9408</v>
      </c>
      <c r="B1572" t="s">
        <v>4250</v>
      </c>
      <c r="C1572" t="s">
        <v>42</v>
      </c>
      <c r="D1572" t="s">
        <v>4251</v>
      </c>
      <c r="E1572" t="s">
        <v>44</v>
      </c>
      <c r="F1572" s="1">
        <v>0.05</v>
      </c>
      <c r="G1572" t="s">
        <v>9069</v>
      </c>
      <c r="H1572">
        <v>3</v>
      </c>
      <c r="I1572" t="s">
        <v>4253</v>
      </c>
      <c r="J1572">
        <v>1800</v>
      </c>
      <c r="K1572">
        <v>259200</v>
      </c>
      <c r="L1572" t="s">
        <v>9070</v>
      </c>
      <c r="O1572" t="s">
        <v>9409</v>
      </c>
      <c r="P1572" t="s">
        <v>4570</v>
      </c>
      <c r="Q1572" t="s">
        <v>4257</v>
      </c>
      <c r="R1572" t="s">
        <v>8246</v>
      </c>
      <c r="S1572" t="s">
        <v>8388</v>
      </c>
      <c r="T1572" t="s">
        <v>9410</v>
      </c>
      <c r="U1572" t="s">
        <v>9405</v>
      </c>
      <c r="X1572">
        <v>30</v>
      </c>
      <c r="Y1572" t="s">
        <v>4575</v>
      </c>
      <c r="Z1572" t="s">
        <v>4575</v>
      </c>
      <c r="AA1572" t="s">
        <v>4575</v>
      </c>
      <c r="AB1572">
        <v>1</v>
      </c>
      <c r="AC1572">
        <v>0.6</v>
      </c>
      <c r="AD1572">
        <v>0</v>
      </c>
      <c r="AE1572">
        <v>9</v>
      </c>
      <c r="AF1572" t="s">
        <v>4152</v>
      </c>
      <c r="AG1572" t="s">
        <v>4174</v>
      </c>
      <c r="AH1572" t="s">
        <v>74</v>
      </c>
      <c r="AI1572" t="s">
        <v>58</v>
      </c>
      <c r="AJ1572" t="s">
        <v>59</v>
      </c>
      <c r="AK1572" t="s">
        <v>58</v>
      </c>
      <c r="AL1572" t="s">
        <v>84</v>
      </c>
      <c r="AM1572" t="s">
        <v>61</v>
      </c>
    </row>
    <row r="1573" spans="1:39" x14ac:dyDescent="0.25">
      <c r="A1573" t="s">
        <v>9408</v>
      </c>
      <c r="B1573" t="s">
        <v>4250</v>
      </c>
      <c r="C1573" t="s">
        <v>42</v>
      </c>
      <c r="D1573" t="s">
        <v>4251</v>
      </c>
      <c r="E1573" t="s">
        <v>44</v>
      </c>
      <c r="F1573" s="1">
        <v>0.05</v>
      </c>
      <c r="G1573" t="s">
        <v>9069</v>
      </c>
      <c r="H1573">
        <v>3</v>
      </c>
      <c r="I1573" t="s">
        <v>4253</v>
      </c>
      <c r="J1573">
        <v>1800</v>
      </c>
      <c r="K1573">
        <v>259200</v>
      </c>
      <c r="L1573" t="s">
        <v>9070</v>
      </c>
      <c r="O1573" t="s">
        <v>9411</v>
      </c>
      <c r="P1573" t="s">
        <v>4338</v>
      </c>
      <c r="Q1573" t="s">
        <v>4257</v>
      </c>
      <c r="R1573" t="s">
        <v>6827</v>
      </c>
      <c r="S1573" t="s">
        <v>9412</v>
      </c>
      <c r="T1573" t="s">
        <v>9413</v>
      </c>
      <c r="U1573" t="s">
        <v>9405</v>
      </c>
      <c r="X1573">
        <v>285</v>
      </c>
      <c r="Y1573" t="s">
        <v>4342</v>
      </c>
      <c r="Z1573" t="s">
        <v>4342</v>
      </c>
      <c r="AA1573" t="s">
        <v>4342</v>
      </c>
      <c r="AB1573">
        <v>1</v>
      </c>
      <c r="AC1573">
        <v>0.6</v>
      </c>
      <c r="AD1573">
        <v>0</v>
      </c>
      <c r="AE1573">
        <v>9</v>
      </c>
      <c r="AF1573" t="s">
        <v>4152</v>
      </c>
      <c r="AG1573" t="s">
        <v>4174</v>
      </c>
      <c r="AH1573" t="s">
        <v>74</v>
      </c>
      <c r="AI1573" t="s">
        <v>58</v>
      </c>
      <c r="AJ1573" t="s">
        <v>68</v>
      </c>
      <c r="AK1573" t="s">
        <v>58</v>
      </c>
      <c r="AL1573" t="s">
        <v>84</v>
      </c>
      <c r="AM1573" t="s">
        <v>61</v>
      </c>
    </row>
    <row r="1574" spans="1:39" x14ac:dyDescent="0.25">
      <c r="A1574" t="s">
        <v>9408</v>
      </c>
      <c r="B1574" t="s">
        <v>4250</v>
      </c>
      <c r="C1574" t="s">
        <v>42</v>
      </c>
      <c r="D1574" t="s">
        <v>4251</v>
      </c>
      <c r="E1574" t="s">
        <v>44</v>
      </c>
      <c r="F1574" s="1">
        <v>0.05</v>
      </c>
      <c r="G1574" t="s">
        <v>9069</v>
      </c>
      <c r="H1574">
        <v>3</v>
      </c>
      <c r="I1574" t="s">
        <v>4253</v>
      </c>
      <c r="J1574">
        <v>1800</v>
      </c>
      <c r="K1574">
        <v>259200</v>
      </c>
      <c r="L1574" t="s">
        <v>9070</v>
      </c>
      <c r="O1574" t="s">
        <v>9414</v>
      </c>
      <c r="P1574" t="s">
        <v>4432</v>
      </c>
      <c r="Q1574" t="s">
        <v>4257</v>
      </c>
      <c r="R1574" t="s">
        <v>7659</v>
      </c>
      <c r="S1574" t="s">
        <v>4954</v>
      </c>
      <c r="T1574" t="s">
        <v>9415</v>
      </c>
      <c r="U1574" t="s">
        <v>9416</v>
      </c>
      <c r="X1574">
        <v>19</v>
      </c>
      <c r="Y1574" t="s">
        <v>4436</v>
      </c>
      <c r="Z1574" t="s">
        <v>4436</v>
      </c>
      <c r="AA1574" t="s">
        <v>4436</v>
      </c>
      <c r="AB1574">
        <v>1</v>
      </c>
      <c r="AC1574">
        <v>0.6</v>
      </c>
      <c r="AD1574">
        <v>0</v>
      </c>
      <c r="AE1574">
        <v>9</v>
      </c>
      <c r="AF1574" t="s">
        <v>4152</v>
      </c>
      <c r="AG1574" t="s">
        <v>4174</v>
      </c>
      <c r="AH1574" t="s">
        <v>67</v>
      </c>
      <c r="AI1574" t="s">
        <v>58</v>
      </c>
      <c r="AJ1574" t="s">
        <v>75</v>
      </c>
      <c r="AK1574" t="s">
        <v>58</v>
      </c>
      <c r="AL1574" t="s">
        <v>60</v>
      </c>
      <c r="AM1574" t="s">
        <v>61</v>
      </c>
    </row>
    <row r="1575" spans="1:39" x14ac:dyDescent="0.25">
      <c r="A1575" t="s">
        <v>9417</v>
      </c>
      <c r="B1575" t="s">
        <v>4250</v>
      </c>
      <c r="C1575" t="s">
        <v>42</v>
      </c>
      <c r="D1575" t="s">
        <v>4251</v>
      </c>
      <c r="E1575" t="s">
        <v>44</v>
      </c>
      <c r="F1575" s="1">
        <v>0.05</v>
      </c>
      <c r="G1575" t="s">
        <v>9069</v>
      </c>
      <c r="H1575">
        <v>3</v>
      </c>
      <c r="I1575" t="s">
        <v>4253</v>
      </c>
      <c r="J1575">
        <v>1800</v>
      </c>
      <c r="K1575">
        <v>259200</v>
      </c>
      <c r="L1575" t="s">
        <v>9070</v>
      </c>
      <c r="O1575" t="s">
        <v>9418</v>
      </c>
      <c r="P1575" t="s">
        <v>4623</v>
      </c>
      <c r="Q1575" t="s">
        <v>4257</v>
      </c>
      <c r="R1575" t="s">
        <v>5040</v>
      </c>
      <c r="S1575" t="s">
        <v>4328</v>
      </c>
      <c r="T1575" t="s">
        <v>9419</v>
      </c>
      <c r="U1575" t="s">
        <v>9416</v>
      </c>
      <c r="X1575">
        <v>12</v>
      </c>
      <c r="Y1575" t="s">
        <v>4627</v>
      </c>
      <c r="Z1575" t="s">
        <v>4627</v>
      </c>
      <c r="AA1575" t="s">
        <v>4627</v>
      </c>
      <c r="AB1575">
        <v>1</v>
      </c>
      <c r="AC1575">
        <v>0.6</v>
      </c>
      <c r="AD1575">
        <v>1</v>
      </c>
      <c r="AE1575">
        <v>10</v>
      </c>
      <c r="AF1575" t="s">
        <v>4152</v>
      </c>
      <c r="AG1575" t="s">
        <v>4161</v>
      </c>
      <c r="AH1575" t="s">
        <v>67</v>
      </c>
      <c r="AI1575" t="s">
        <v>58</v>
      </c>
      <c r="AJ1575" t="s">
        <v>75</v>
      </c>
      <c r="AK1575" t="s">
        <v>58</v>
      </c>
      <c r="AL1575" t="s">
        <v>84</v>
      </c>
      <c r="AM1575" t="s">
        <v>61</v>
      </c>
    </row>
    <row r="1576" spans="1:39" x14ac:dyDescent="0.25">
      <c r="A1576" t="s">
        <v>9417</v>
      </c>
      <c r="B1576" t="s">
        <v>4250</v>
      </c>
      <c r="C1576" t="s">
        <v>42</v>
      </c>
      <c r="D1576" t="s">
        <v>4251</v>
      </c>
      <c r="E1576" t="s">
        <v>44</v>
      </c>
      <c r="F1576" s="1">
        <v>0.05</v>
      </c>
      <c r="G1576" t="s">
        <v>9069</v>
      </c>
      <c r="H1576">
        <v>3</v>
      </c>
      <c r="I1576" t="s">
        <v>4253</v>
      </c>
      <c r="J1576">
        <v>1800</v>
      </c>
      <c r="K1576">
        <v>259200</v>
      </c>
      <c r="L1576" t="s">
        <v>9070</v>
      </c>
      <c r="O1576" t="s">
        <v>9420</v>
      </c>
      <c r="P1576" t="s">
        <v>4280</v>
      </c>
      <c r="Q1576" t="s">
        <v>4257</v>
      </c>
      <c r="R1576" t="s">
        <v>6554</v>
      </c>
      <c r="S1576" t="s">
        <v>4759</v>
      </c>
      <c r="T1576" t="s">
        <v>4817</v>
      </c>
      <c r="U1576" t="s">
        <v>9416</v>
      </c>
      <c r="X1576">
        <v>22</v>
      </c>
      <c r="Y1576" t="s">
        <v>4284</v>
      </c>
      <c r="Z1576" t="s">
        <v>4284</v>
      </c>
      <c r="AA1576" t="s">
        <v>4284</v>
      </c>
      <c r="AB1576">
        <v>1</v>
      </c>
      <c r="AC1576">
        <v>0.6</v>
      </c>
      <c r="AD1576">
        <v>1</v>
      </c>
      <c r="AE1576">
        <v>10</v>
      </c>
      <c r="AF1576" t="s">
        <v>4152</v>
      </c>
      <c r="AG1576" t="s">
        <v>4161</v>
      </c>
      <c r="AH1576" t="s">
        <v>74</v>
      </c>
      <c r="AI1576" t="s">
        <v>58</v>
      </c>
      <c r="AJ1576" t="s">
        <v>75</v>
      </c>
      <c r="AK1576" t="s">
        <v>58</v>
      </c>
      <c r="AL1576" t="s">
        <v>84</v>
      </c>
      <c r="AM1576" t="s">
        <v>90</v>
      </c>
    </row>
    <row r="1577" spans="1:39" x14ac:dyDescent="0.25">
      <c r="A1577" t="s">
        <v>9417</v>
      </c>
      <c r="B1577" t="s">
        <v>4250</v>
      </c>
      <c r="C1577" t="s">
        <v>42</v>
      </c>
      <c r="D1577" t="s">
        <v>4251</v>
      </c>
      <c r="E1577" t="s">
        <v>44</v>
      </c>
      <c r="F1577" s="1">
        <v>0.05</v>
      </c>
      <c r="G1577" t="s">
        <v>9069</v>
      </c>
      <c r="H1577">
        <v>3</v>
      </c>
      <c r="I1577" t="s">
        <v>4253</v>
      </c>
      <c r="J1577">
        <v>1800</v>
      </c>
      <c r="K1577">
        <v>259200</v>
      </c>
      <c r="L1577" t="s">
        <v>9070</v>
      </c>
      <c r="O1577" t="s">
        <v>9421</v>
      </c>
      <c r="P1577" t="s">
        <v>4286</v>
      </c>
      <c r="Q1577" t="s">
        <v>4257</v>
      </c>
      <c r="R1577" t="s">
        <v>5348</v>
      </c>
      <c r="S1577" t="s">
        <v>7099</v>
      </c>
      <c r="T1577" t="s">
        <v>7532</v>
      </c>
      <c r="U1577" t="s">
        <v>9416</v>
      </c>
      <c r="X1577">
        <v>24</v>
      </c>
      <c r="Y1577" t="s">
        <v>4290</v>
      </c>
      <c r="Z1577" t="s">
        <v>4290</v>
      </c>
      <c r="AA1577" t="s">
        <v>4290</v>
      </c>
      <c r="AB1577">
        <v>1</v>
      </c>
      <c r="AC1577">
        <v>0.6</v>
      </c>
      <c r="AD1577">
        <v>1</v>
      </c>
      <c r="AE1577">
        <v>10</v>
      </c>
      <c r="AF1577" t="s">
        <v>4152</v>
      </c>
      <c r="AG1577" t="s">
        <v>4161</v>
      </c>
      <c r="AH1577" t="s">
        <v>67</v>
      </c>
      <c r="AI1577" t="s">
        <v>58</v>
      </c>
      <c r="AJ1577" t="s">
        <v>68</v>
      </c>
      <c r="AK1577" t="s">
        <v>58</v>
      </c>
      <c r="AL1577" t="s">
        <v>84</v>
      </c>
      <c r="AM1577" t="s">
        <v>61</v>
      </c>
    </row>
    <row r="1578" spans="1:39" x14ac:dyDescent="0.25">
      <c r="A1578" t="s">
        <v>9422</v>
      </c>
      <c r="B1578" t="s">
        <v>4250</v>
      </c>
      <c r="C1578" t="s">
        <v>42</v>
      </c>
      <c r="D1578" t="s">
        <v>4251</v>
      </c>
      <c r="E1578" t="s">
        <v>44</v>
      </c>
      <c r="F1578" s="1">
        <v>0.05</v>
      </c>
      <c r="G1578" t="s">
        <v>9326</v>
      </c>
      <c r="H1578">
        <v>4</v>
      </c>
      <c r="I1578" t="s">
        <v>4253</v>
      </c>
      <c r="J1578">
        <v>1800</v>
      </c>
      <c r="K1578">
        <v>259200</v>
      </c>
      <c r="L1578" t="s">
        <v>9423</v>
      </c>
      <c r="O1578" t="s">
        <v>9424</v>
      </c>
      <c r="P1578" t="s">
        <v>4401</v>
      </c>
      <c r="Q1578" t="s">
        <v>4257</v>
      </c>
      <c r="R1578" t="s">
        <v>5113</v>
      </c>
      <c r="S1578" t="s">
        <v>7512</v>
      </c>
      <c r="T1578" t="s">
        <v>7513</v>
      </c>
      <c r="U1578" t="s">
        <v>9416</v>
      </c>
      <c r="X1578">
        <v>130</v>
      </c>
      <c r="Y1578" t="s">
        <v>4405</v>
      </c>
      <c r="Z1578" t="s">
        <v>4405</v>
      </c>
      <c r="AA1578" t="s">
        <v>4405</v>
      </c>
      <c r="AB1578">
        <v>1</v>
      </c>
      <c r="AC1578">
        <v>0.7</v>
      </c>
      <c r="AD1578">
        <v>1</v>
      </c>
      <c r="AE1578">
        <v>1</v>
      </c>
      <c r="AF1578" t="s">
        <v>3910</v>
      </c>
      <c r="AG1578" t="s">
        <v>3917</v>
      </c>
      <c r="AH1578" t="s">
        <v>57</v>
      </c>
      <c r="AI1578" t="s">
        <v>58</v>
      </c>
      <c r="AJ1578" t="s">
        <v>142</v>
      </c>
      <c r="AK1578" t="s">
        <v>58</v>
      </c>
      <c r="AL1578" t="s">
        <v>84</v>
      </c>
      <c r="AM1578" t="s">
        <v>90</v>
      </c>
    </row>
    <row r="1579" spans="1:39" x14ac:dyDescent="0.25">
      <c r="A1579" t="s">
        <v>9422</v>
      </c>
      <c r="B1579" t="s">
        <v>4250</v>
      </c>
      <c r="C1579" t="s">
        <v>42</v>
      </c>
      <c r="D1579" t="s">
        <v>4251</v>
      </c>
      <c r="E1579" t="s">
        <v>44</v>
      </c>
      <c r="F1579" s="1">
        <v>0.05</v>
      </c>
      <c r="G1579" t="s">
        <v>9326</v>
      </c>
      <c r="H1579">
        <v>4</v>
      </c>
      <c r="I1579" t="s">
        <v>4253</v>
      </c>
      <c r="J1579">
        <v>1800</v>
      </c>
      <c r="K1579">
        <v>259200</v>
      </c>
      <c r="L1579" t="s">
        <v>9423</v>
      </c>
      <c r="O1579" t="s">
        <v>9425</v>
      </c>
      <c r="P1579" t="s">
        <v>9426</v>
      </c>
      <c r="Q1579" t="s">
        <v>4257</v>
      </c>
      <c r="R1579" t="s">
        <v>5889</v>
      </c>
      <c r="S1579" t="s">
        <v>5112</v>
      </c>
      <c r="T1579" t="s">
        <v>6172</v>
      </c>
      <c r="U1579" t="s">
        <v>9416</v>
      </c>
      <c r="X1579">
        <v>47</v>
      </c>
      <c r="Y1579" t="s">
        <v>110</v>
      </c>
      <c r="Z1579" t="s">
        <v>110</v>
      </c>
      <c r="AA1579" t="s">
        <v>110</v>
      </c>
      <c r="AB1579">
        <v>1</v>
      </c>
      <c r="AC1579">
        <v>0.7</v>
      </c>
      <c r="AD1579">
        <v>1</v>
      </c>
      <c r="AE1579">
        <v>1</v>
      </c>
      <c r="AF1579" t="s">
        <v>3910</v>
      </c>
      <c r="AG1579" t="s">
        <v>3917</v>
      </c>
      <c r="AH1579" t="s">
        <v>74</v>
      </c>
      <c r="AI1579" t="s">
        <v>9427</v>
      </c>
      <c r="AJ1579" t="s">
        <v>75</v>
      </c>
      <c r="AK1579" t="s">
        <v>58</v>
      </c>
      <c r="AL1579" t="s">
        <v>84</v>
      </c>
      <c r="AM1579" t="s">
        <v>90</v>
      </c>
    </row>
    <row r="1580" spans="1:39" x14ac:dyDescent="0.25">
      <c r="A1580" t="s">
        <v>9422</v>
      </c>
      <c r="B1580" t="s">
        <v>4250</v>
      </c>
      <c r="C1580" t="s">
        <v>42</v>
      </c>
      <c r="D1580" t="s">
        <v>4251</v>
      </c>
      <c r="E1580" t="s">
        <v>44</v>
      </c>
      <c r="F1580" s="1">
        <v>0.05</v>
      </c>
      <c r="G1580" t="s">
        <v>9326</v>
      </c>
      <c r="H1580">
        <v>4</v>
      </c>
      <c r="I1580" t="s">
        <v>4253</v>
      </c>
      <c r="J1580">
        <v>1800</v>
      </c>
      <c r="K1580">
        <v>259200</v>
      </c>
      <c r="L1580" t="s">
        <v>9423</v>
      </c>
      <c r="O1580" t="s">
        <v>9428</v>
      </c>
      <c r="P1580" t="s">
        <v>4781</v>
      </c>
      <c r="Q1580" t="s">
        <v>4257</v>
      </c>
      <c r="R1580" t="s">
        <v>5764</v>
      </c>
      <c r="S1580" t="s">
        <v>9429</v>
      </c>
      <c r="T1580" t="s">
        <v>9430</v>
      </c>
      <c r="U1580" t="s">
        <v>5549</v>
      </c>
      <c r="X1580">
        <v>14</v>
      </c>
      <c r="Y1580" t="s">
        <v>4785</v>
      </c>
      <c r="Z1580" t="s">
        <v>4785</v>
      </c>
      <c r="AA1580" t="s">
        <v>4785</v>
      </c>
      <c r="AB1580">
        <v>1</v>
      </c>
      <c r="AC1580">
        <v>0.7</v>
      </c>
      <c r="AD1580">
        <v>1</v>
      </c>
      <c r="AE1580">
        <v>1</v>
      </c>
      <c r="AF1580" t="s">
        <v>3910</v>
      </c>
      <c r="AG1580" t="s">
        <v>3917</v>
      </c>
      <c r="AH1580" t="s">
        <v>67</v>
      </c>
      <c r="AI1580" t="s">
        <v>58</v>
      </c>
      <c r="AJ1580" t="s">
        <v>142</v>
      </c>
      <c r="AK1580" t="s">
        <v>58</v>
      </c>
      <c r="AL1580" t="s">
        <v>84</v>
      </c>
      <c r="AM1580" t="s">
        <v>61</v>
      </c>
    </row>
    <row r="1581" spans="1:39" x14ac:dyDescent="0.25">
      <c r="A1581" t="s">
        <v>9431</v>
      </c>
      <c r="B1581" t="s">
        <v>4250</v>
      </c>
      <c r="C1581" t="s">
        <v>42</v>
      </c>
      <c r="D1581" t="s">
        <v>4251</v>
      </c>
      <c r="E1581" t="s">
        <v>44</v>
      </c>
      <c r="F1581" s="1">
        <v>0.05</v>
      </c>
      <c r="G1581" t="s">
        <v>9069</v>
      </c>
      <c r="H1581">
        <v>3</v>
      </c>
      <c r="I1581" t="s">
        <v>4253</v>
      </c>
      <c r="J1581">
        <v>1800</v>
      </c>
      <c r="K1581">
        <v>259200</v>
      </c>
      <c r="L1581" t="s">
        <v>9070</v>
      </c>
      <c r="O1581" t="s">
        <v>9432</v>
      </c>
      <c r="P1581" t="s">
        <v>4316</v>
      </c>
      <c r="Q1581" t="s">
        <v>4257</v>
      </c>
      <c r="R1581" t="s">
        <v>7461</v>
      </c>
      <c r="S1581" t="s">
        <v>9433</v>
      </c>
      <c r="T1581" t="s">
        <v>9434</v>
      </c>
      <c r="U1581" t="s">
        <v>9416</v>
      </c>
      <c r="X1581">
        <v>352</v>
      </c>
      <c r="Y1581" t="s">
        <v>4318</v>
      </c>
      <c r="Z1581" t="s">
        <v>4318</v>
      </c>
      <c r="AA1581" t="s">
        <v>4318</v>
      </c>
      <c r="AB1581">
        <v>1</v>
      </c>
      <c r="AC1581">
        <v>0.6</v>
      </c>
      <c r="AD1581">
        <v>1</v>
      </c>
      <c r="AE1581">
        <v>11</v>
      </c>
      <c r="AF1581" t="s">
        <v>4152</v>
      </c>
      <c r="AG1581" t="s">
        <v>4162</v>
      </c>
      <c r="AH1581" t="s">
        <v>74</v>
      </c>
      <c r="AI1581" t="s">
        <v>58</v>
      </c>
      <c r="AJ1581" t="s">
        <v>59</v>
      </c>
      <c r="AK1581" t="s">
        <v>58</v>
      </c>
      <c r="AL1581" t="s">
        <v>84</v>
      </c>
      <c r="AM1581" t="s">
        <v>90</v>
      </c>
    </row>
    <row r="1582" spans="1:39" x14ac:dyDescent="0.25">
      <c r="A1582" t="s">
        <v>9431</v>
      </c>
      <c r="B1582" t="s">
        <v>4250</v>
      </c>
      <c r="C1582" t="s">
        <v>42</v>
      </c>
      <c r="D1582" t="s">
        <v>4251</v>
      </c>
      <c r="E1582" t="s">
        <v>44</v>
      </c>
      <c r="F1582" s="1">
        <v>0.05</v>
      </c>
      <c r="G1582" t="s">
        <v>9069</v>
      </c>
      <c r="H1582">
        <v>3</v>
      </c>
      <c r="I1582" t="s">
        <v>4253</v>
      </c>
      <c r="J1582">
        <v>1800</v>
      </c>
      <c r="K1582">
        <v>259200</v>
      </c>
      <c r="L1582" t="s">
        <v>9070</v>
      </c>
      <c r="O1582" t="s">
        <v>9435</v>
      </c>
      <c r="P1582" t="s">
        <v>4386</v>
      </c>
      <c r="Q1582" t="s">
        <v>4257</v>
      </c>
      <c r="R1582" t="s">
        <v>8284</v>
      </c>
      <c r="S1582" t="s">
        <v>8520</v>
      </c>
      <c r="T1582" t="s">
        <v>9436</v>
      </c>
      <c r="U1582" t="s">
        <v>9416</v>
      </c>
      <c r="X1582">
        <v>30</v>
      </c>
      <c r="Y1582" t="s">
        <v>4390</v>
      </c>
      <c r="Z1582" t="s">
        <v>4390</v>
      </c>
      <c r="AA1582" t="s">
        <v>4390</v>
      </c>
      <c r="AB1582">
        <v>1</v>
      </c>
      <c r="AC1582">
        <v>0.6</v>
      </c>
      <c r="AD1582">
        <v>1</v>
      </c>
      <c r="AE1582">
        <v>11</v>
      </c>
      <c r="AF1582" t="s">
        <v>4152</v>
      </c>
      <c r="AG1582" t="s">
        <v>4162</v>
      </c>
      <c r="AH1582" t="s">
        <v>74</v>
      </c>
      <c r="AI1582" t="s">
        <v>58</v>
      </c>
      <c r="AJ1582" t="s">
        <v>75</v>
      </c>
      <c r="AK1582" t="s">
        <v>58</v>
      </c>
      <c r="AL1582" t="s">
        <v>84</v>
      </c>
      <c r="AM1582" t="s">
        <v>90</v>
      </c>
    </row>
    <row r="1583" spans="1:39" x14ac:dyDescent="0.25">
      <c r="A1583" t="s">
        <v>9431</v>
      </c>
      <c r="B1583" t="s">
        <v>4250</v>
      </c>
      <c r="C1583" t="s">
        <v>42</v>
      </c>
      <c r="D1583" t="s">
        <v>4251</v>
      </c>
      <c r="E1583" t="s">
        <v>44</v>
      </c>
      <c r="F1583" s="1">
        <v>0.05</v>
      </c>
      <c r="G1583" t="s">
        <v>9069</v>
      </c>
      <c r="H1583">
        <v>3</v>
      </c>
      <c r="I1583" t="s">
        <v>4253</v>
      </c>
      <c r="J1583">
        <v>1800</v>
      </c>
      <c r="K1583">
        <v>259200</v>
      </c>
      <c r="L1583" t="s">
        <v>9070</v>
      </c>
      <c r="O1583" t="s">
        <v>9437</v>
      </c>
      <c r="P1583" t="s">
        <v>4811</v>
      </c>
      <c r="Q1583" t="s">
        <v>4257</v>
      </c>
      <c r="R1583" t="s">
        <v>8124</v>
      </c>
      <c r="S1583" t="s">
        <v>9438</v>
      </c>
      <c r="T1583" t="s">
        <v>9439</v>
      </c>
      <c r="U1583" t="s">
        <v>9416</v>
      </c>
      <c r="X1583">
        <v>28</v>
      </c>
      <c r="Y1583" t="s">
        <v>4785</v>
      </c>
      <c r="Z1583" t="s">
        <v>4785</v>
      </c>
      <c r="AA1583" t="s">
        <v>4785</v>
      </c>
      <c r="AB1583">
        <v>1</v>
      </c>
      <c r="AC1583">
        <v>0.6</v>
      </c>
      <c r="AD1583">
        <v>1</v>
      </c>
      <c r="AE1583">
        <v>11</v>
      </c>
      <c r="AF1583" t="s">
        <v>4152</v>
      </c>
      <c r="AG1583" t="s">
        <v>4162</v>
      </c>
      <c r="AH1583" t="s">
        <v>2624</v>
      </c>
      <c r="AI1583" t="s">
        <v>58</v>
      </c>
      <c r="AJ1583" t="s">
        <v>59</v>
      </c>
      <c r="AK1583" t="s">
        <v>58</v>
      </c>
      <c r="AL1583" t="s">
        <v>84</v>
      </c>
      <c r="AM1583" t="s">
        <v>61</v>
      </c>
    </row>
    <row r="1584" spans="1:39" x14ac:dyDescent="0.25">
      <c r="A1584" t="s">
        <v>9440</v>
      </c>
      <c r="B1584" t="s">
        <v>4250</v>
      </c>
      <c r="C1584" t="s">
        <v>42</v>
      </c>
      <c r="D1584" t="s">
        <v>4251</v>
      </c>
      <c r="E1584" t="s">
        <v>44</v>
      </c>
      <c r="F1584" s="1">
        <v>0.05</v>
      </c>
      <c r="G1584" t="s">
        <v>9069</v>
      </c>
      <c r="H1584">
        <v>3</v>
      </c>
      <c r="I1584" t="s">
        <v>4253</v>
      </c>
      <c r="J1584">
        <v>1800</v>
      </c>
      <c r="K1584">
        <v>259200</v>
      </c>
      <c r="L1584" t="s">
        <v>9070</v>
      </c>
      <c r="O1584" t="s">
        <v>9441</v>
      </c>
      <c r="P1584" t="s">
        <v>5173</v>
      </c>
      <c r="Q1584" t="s">
        <v>4257</v>
      </c>
      <c r="R1584" t="s">
        <v>6262</v>
      </c>
      <c r="S1584" t="s">
        <v>7576</v>
      </c>
      <c r="T1584" t="s">
        <v>9442</v>
      </c>
      <c r="U1584" t="s">
        <v>9416</v>
      </c>
      <c r="X1584">
        <v>14</v>
      </c>
      <c r="Y1584" t="s">
        <v>4269</v>
      </c>
      <c r="Z1584" t="s">
        <v>4269</v>
      </c>
      <c r="AA1584" t="s">
        <v>4269</v>
      </c>
      <c r="AB1584">
        <v>1</v>
      </c>
      <c r="AC1584">
        <v>0.6</v>
      </c>
      <c r="AD1584">
        <v>1</v>
      </c>
      <c r="AE1584">
        <v>12</v>
      </c>
      <c r="AF1584" t="s">
        <v>4152</v>
      </c>
      <c r="AG1584" t="s">
        <v>4163</v>
      </c>
      <c r="AH1584" t="s">
        <v>74</v>
      </c>
      <c r="AI1584" t="s">
        <v>58</v>
      </c>
      <c r="AJ1584" t="s">
        <v>68</v>
      </c>
      <c r="AK1584" t="s">
        <v>58</v>
      </c>
      <c r="AL1584" t="s">
        <v>84</v>
      </c>
      <c r="AM1584" t="s">
        <v>61</v>
      </c>
    </row>
    <row r="1585" spans="1:39" x14ac:dyDescent="0.25">
      <c r="A1585" t="s">
        <v>9440</v>
      </c>
      <c r="B1585" t="s">
        <v>4250</v>
      </c>
      <c r="C1585" t="s">
        <v>42</v>
      </c>
      <c r="D1585" t="s">
        <v>4251</v>
      </c>
      <c r="E1585" t="s">
        <v>44</v>
      </c>
      <c r="F1585" s="1">
        <v>0.05</v>
      </c>
      <c r="G1585" t="s">
        <v>9069</v>
      </c>
      <c r="H1585">
        <v>3</v>
      </c>
      <c r="I1585" t="s">
        <v>4253</v>
      </c>
      <c r="J1585">
        <v>1800</v>
      </c>
      <c r="K1585">
        <v>259200</v>
      </c>
      <c r="L1585" t="s">
        <v>9070</v>
      </c>
      <c r="O1585" t="s">
        <v>9443</v>
      </c>
      <c r="P1585" t="s">
        <v>4338</v>
      </c>
      <c r="Q1585" t="s">
        <v>4257</v>
      </c>
      <c r="R1585" t="s">
        <v>4705</v>
      </c>
      <c r="S1585" t="s">
        <v>5040</v>
      </c>
      <c r="T1585" t="s">
        <v>5041</v>
      </c>
      <c r="U1585" t="s">
        <v>9416</v>
      </c>
      <c r="X1585">
        <v>313</v>
      </c>
      <c r="Y1585" t="s">
        <v>4342</v>
      </c>
      <c r="Z1585" t="s">
        <v>4342</v>
      </c>
      <c r="AA1585" t="s">
        <v>4342</v>
      </c>
      <c r="AB1585">
        <v>1</v>
      </c>
      <c r="AC1585">
        <v>0.6</v>
      </c>
      <c r="AD1585">
        <v>1</v>
      </c>
      <c r="AE1585">
        <v>12</v>
      </c>
      <c r="AF1585" t="s">
        <v>4152</v>
      </c>
      <c r="AG1585" t="s">
        <v>4163</v>
      </c>
      <c r="AH1585" t="s">
        <v>74</v>
      </c>
      <c r="AI1585" t="s">
        <v>58</v>
      </c>
      <c r="AJ1585" t="s">
        <v>59</v>
      </c>
      <c r="AK1585" t="s">
        <v>58</v>
      </c>
      <c r="AL1585" t="s">
        <v>84</v>
      </c>
      <c r="AM1585" t="s">
        <v>61</v>
      </c>
    </row>
    <row r="1586" spans="1:39" x14ac:dyDescent="0.25">
      <c r="A1586" t="s">
        <v>9440</v>
      </c>
      <c r="B1586" t="s">
        <v>4250</v>
      </c>
      <c r="C1586" t="s">
        <v>42</v>
      </c>
      <c r="D1586" t="s">
        <v>4251</v>
      </c>
      <c r="E1586" t="s">
        <v>44</v>
      </c>
      <c r="F1586" s="1">
        <v>0.05</v>
      </c>
      <c r="G1586" t="s">
        <v>9069</v>
      </c>
      <c r="H1586">
        <v>3</v>
      </c>
      <c r="I1586" t="s">
        <v>4253</v>
      </c>
      <c r="J1586">
        <v>1800</v>
      </c>
      <c r="K1586">
        <v>259200</v>
      </c>
      <c r="L1586" t="s">
        <v>9070</v>
      </c>
      <c r="O1586" t="s">
        <v>9444</v>
      </c>
      <c r="P1586" t="s">
        <v>4623</v>
      </c>
      <c r="Q1586" t="s">
        <v>4257</v>
      </c>
      <c r="R1586" t="s">
        <v>7174</v>
      </c>
      <c r="S1586" t="s">
        <v>9445</v>
      </c>
      <c r="T1586" t="s">
        <v>9446</v>
      </c>
      <c r="U1586" t="s">
        <v>9416</v>
      </c>
      <c r="X1586">
        <v>143</v>
      </c>
      <c r="Y1586" t="s">
        <v>4627</v>
      </c>
      <c r="Z1586" t="s">
        <v>4627</v>
      </c>
      <c r="AA1586" t="s">
        <v>4627</v>
      </c>
      <c r="AB1586">
        <v>1</v>
      </c>
      <c r="AC1586">
        <v>0.6</v>
      </c>
      <c r="AD1586">
        <v>1</v>
      </c>
      <c r="AE1586">
        <v>12</v>
      </c>
      <c r="AF1586" t="s">
        <v>4152</v>
      </c>
      <c r="AG1586" t="s">
        <v>4163</v>
      </c>
      <c r="AH1586" t="s">
        <v>67</v>
      </c>
      <c r="AI1586" t="s">
        <v>58</v>
      </c>
      <c r="AJ1586" t="s">
        <v>133</v>
      </c>
      <c r="AK1586" t="s">
        <v>58</v>
      </c>
      <c r="AL1586" t="s">
        <v>84</v>
      </c>
      <c r="AM1586" t="s">
        <v>61</v>
      </c>
    </row>
    <row r="1587" spans="1:39" x14ac:dyDescent="0.25">
      <c r="A1587" t="s">
        <v>9447</v>
      </c>
      <c r="B1587" t="s">
        <v>4250</v>
      </c>
      <c r="C1587" t="s">
        <v>42</v>
      </c>
      <c r="D1587" t="s">
        <v>4251</v>
      </c>
      <c r="E1587" t="s">
        <v>44</v>
      </c>
      <c r="F1587" s="1">
        <v>0.05</v>
      </c>
      <c r="G1587" t="s">
        <v>9087</v>
      </c>
      <c r="H1587">
        <v>3</v>
      </c>
      <c r="I1587" t="s">
        <v>4253</v>
      </c>
      <c r="J1587">
        <v>1800</v>
      </c>
      <c r="K1587">
        <v>259200</v>
      </c>
      <c r="L1587" t="s">
        <v>9088</v>
      </c>
      <c r="O1587" t="s">
        <v>9448</v>
      </c>
      <c r="P1587" t="s">
        <v>4280</v>
      </c>
      <c r="Q1587" t="s">
        <v>4257</v>
      </c>
      <c r="R1587" t="s">
        <v>9449</v>
      </c>
      <c r="S1587" t="s">
        <v>5756</v>
      </c>
      <c r="T1587" t="s">
        <v>8051</v>
      </c>
      <c r="U1587" t="s">
        <v>9450</v>
      </c>
      <c r="X1587">
        <v>39</v>
      </c>
      <c r="Y1587" t="s">
        <v>4284</v>
      </c>
      <c r="Z1587" t="s">
        <v>4284</v>
      </c>
      <c r="AA1587" t="s">
        <v>4284</v>
      </c>
      <c r="AB1587">
        <v>1</v>
      </c>
      <c r="AC1587">
        <v>0.7</v>
      </c>
      <c r="AD1587">
        <v>0</v>
      </c>
      <c r="AE1587">
        <v>2</v>
      </c>
      <c r="AF1587" t="s">
        <v>3910</v>
      </c>
      <c r="AG1587" t="s">
        <v>3922</v>
      </c>
      <c r="AH1587" t="s">
        <v>74</v>
      </c>
      <c r="AI1587" t="s">
        <v>58</v>
      </c>
      <c r="AJ1587" t="s">
        <v>68</v>
      </c>
      <c r="AK1587" t="s">
        <v>58</v>
      </c>
      <c r="AL1587" t="s">
        <v>84</v>
      </c>
      <c r="AM1587" t="s">
        <v>90</v>
      </c>
    </row>
    <row r="1588" spans="1:39" x14ac:dyDescent="0.25">
      <c r="A1588" t="s">
        <v>9447</v>
      </c>
      <c r="B1588" t="s">
        <v>4250</v>
      </c>
      <c r="C1588" t="s">
        <v>42</v>
      </c>
      <c r="D1588" t="s">
        <v>4251</v>
      </c>
      <c r="E1588" t="s">
        <v>44</v>
      </c>
      <c r="F1588" s="1">
        <v>0.05</v>
      </c>
      <c r="G1588" t="s">
        <v>9087</v>
      </c>
      <c r="H1588">
        <v>3</v>
      </c>
      <c r="I1588" t="s">
        <v>4253</v>
      </c>
      <c r="J1588">
        <v>1800</v>
      </c>
      <c r="K1588">
        <v>259200</v>
      </c>
      <c r="L1588" t="s">
        <v>9088</v>
      </c>
      <c r="O1588" t="s">
        <v>9451</v>
      </c>
      <c r="P1588" t="s">
        <v>4820</v>
      </c>
      <c r="Q1588" t="s">
        <v>4257</v>
      </c>
      <c r="R1588" t="s">
        <v>8301</v>
      </c>
      <c r="S1588" t="s">
        <v>5285</v>
      </c>
      <c r="T1588" t="s">
        <v>5286</v>
      </c>
      <c r="U1588" t="s">
        <v>9450</v>
      </c>
      <c r="X1588">
        <v>49</v>
      </c>
      <c r="Y1588" t="s">
        <v>4824</v>
      </c>
      <c r="Z1588" t="s">
        <v>4824</v>
      </c>
      <c r="AA1588" t="s">
        <v>4824</v>
      </c>
      <c r="AB1588">
        <v>1</v>
      </c>
      <c r="AC1588">
        <v>0.7</v>
      </c>
      <c r="AD1588">
        <v>0</v>
      </c>
      <c r="AE1588">
        <v>2</v>
      </c>
      <c r="AF1588" t="s">
        <v>3910</v>
      </c>
      <c r="AG1588" t="s">
        <v>3922</v>
      </c>
      <c r="AH1588" t="s">
        <v>74</v>
      </c>
      <c r="AI1588" t="s">
        <v>58</v>
      </c>
      <c r="AJ1588" t="s">
        <v>75</v>
      </c>
      <c r="AK1588" t="s">
        <v>58</v>
      </c>
      <c r="AL1588" t="s">
        <v>84</v>
      </c>
      <c r="AM1588" t="s">
        <v>90</v>
      </c>
    </row>
    <row r="1589" spans="1:39" x14ac:dyDescent="0.25">
      <c r="A1589" t="s">
        <v>9447</v>
      </c>
      <c r="B1589" t="s">
        <v>4250</v>
      </c>
      <c r="C1589" t="s">
        <v>42</v>
      </c>
      <c r="D1589" t="s">
        <v>4251</v>
      </c>
      <c r="E1589" t="s">
        <v>44</v>
      </c>
      <c r="F1589" s="1">
        <v>0.05</v>
      </c>
      <c r="G1589" t="s">
        <v>9087</v>
      </c>
      <c r="H1589">
        <v>3</v>
      </c>
      <c r="I1589" t="s">
        <v>4253</v>
      </c>
      <c r="J1589">
        <v>1800</v>
      </c>
      <c r="K1589">
        <v>259200</v>
      </c>
      <c r="L1589" t="s">
        <v>9088</v>
      </c>
      <c r="O1589" t="s">
        <v>9452</v>
      </c>
      <c r="P1589" t="s">
        <v>4570</v>
      </c>
      <c r="Q1589" t="s">
        <v>4257</v>
      </c>
      <c r="R1589" t="s">
        <v>9453</v>
      </c>
      <c r="S1589" t="s">
        <v>9454</v>
      </c>
      <c r="T1589" t="s">
        <v>9455</v>
      </c>
      <c r="U1589" t="s">
        <v>9450</v>
      </c>
      <c r="X1589">
        <v>16</v>
      </c>
      <c r="Y1589" t="s">
        <v>4575</v>
      </c>
      <c r="Z1589" t="s">
        <v>4575</v>
      </c>
      <c r="AA1589" t="s">
        <v>4575</v>
      </c>
      <c r="AB1589">
        <v>1</v>
      </c>
      <c r="AC1589">
        <v>0.7</v>
      </c>
      <c r="AD1589">
        <v>0</v>
      </c>
      <c r="AE1589">
        <v>2</v>
      </c>
      <c r="AF1589" t="s">
        <v>3910</v>
      </c>
      <c r="AG1589" t="s">
        <v>3922</v>
      </c>
      <c r="AH1589" t="s">
        <v>74</v>
      </c>
      <c r="AI1589" t="s">
        <v>58</v>
      </c>
      <c r="AJ1589" t="s">
        <v>75</v>
      </c>
      <c r="AK1589" t="s">
        <v>58</v>
      </c>
      <c r="AL1589" t="s">
        <v>84</v>
      </c>
      <c r="AM1589" t="s">
        <v>61</v>
      </c>
    </row>
    <row r="1590" spans="1:39" x14ac:dyDescent="0.25">
      <c r="A1590" t="s">
        <v>9456</v>
      </c>
      <c r="B1590" t="s">
        <v>4250</v>
      </c>
      <c r="C1590" t="s">
        <v>42</v>
      </c>
      <c r="D1590" t="s">
        <v>4251</v>
      </c>
      <c r="E1590" t="s">
        <v>44</v>
      </c>
      <c r="F1590" s="1">
        <v>0.05</v>
      </c>
      <c r="G1590" t="s">
        <v>9069</v>
      </c>
      <c r="H1590">
        <v>3</v>
      </c>
      <c r="I1590" t="s">
        <v>4253</v>
      </c>
      <c r="J1590">
        <v>1800</v>
      </c>
      <c r="K1590">
        <v>259200</v>
      </c>
      <c r="L1590" t="s">
        <v>9070</v>
      </c>
      <c r="O1590" t="s">
        <v>9457</v>
      </c>
      <c r="P1590" t="s">
        <v>4374</v>
      </c>
      <c r="Q1590" t="s">
        <v>4257</v>
      </c>
      <c r="R1590" t="s">
        <v>7329</v>
      </c>
      <c r="S1590" t="s">
        <v>9458</v>
      </c>
      <c r="T1590" t="s">
        <v>9459</v>
      </c>
      <c r="U1590" t="s">
        <v>9450</v>
      </c>
      <c r="X1590">
        <v>19</v>
      </c>
      <c r="Y1590" t="s">
        <v>4378</v>
      </c>
      <c r="Z1590" t="s">
        <v>4378</v>
      </c>
      <c r="AA1590" t="s">
        <v>4378</v>
      </c>
      <c r="AB1590">
        <v>1</v>
      </c>
      <c r="AC1590">
        <v>0.6</v>
      </c>
      <c r="AD1590">
        <v>1</v>
      </c>
      <c r="AE1590">
        <v>13</v>
      </c>
      <c r="AF1590" t="s">
        <v>4152</v>
      </c>
      <c r="AG1590" t="s">
        <v>4164</v>
      </c>
      <c r="AH1590" t="s">
        <v>57</v>
      </c>
      <c r="AI1590" t="s">
        <v>58</v>
      </c>
      <c r="AJ1590" t="s">
        <v>68</v>
      </c>
      <c r="AK1590" t="s">
        <v>58</v>
      </c>
      <c r="AL1590" t="s">
        <v>84</v>
      </c>
      <c r="AM1590" t="s">
        <v>61</v>
      </c>
    </row>
    <row r="1591" spans="1:39" x14ac:dyDescent="0.25">
      <c r="A1591" t="s">
        <v>9456</v>
      </c>
      <c r="B1591" t="s">
        <v>4250</v>
      </c>
      <c r="C1591" t="s">
        <v>42</v>
      </c>
      <c r="D1591" t="s">
        <v>4251</v>
      </c>
      <c r="E1591" t="s">
        <v>44</v>
      </c>
      <c r="F1591" s="1">
        <v>0.05</v>
      </c>
      <c r="G1591" t="s">
        <v>9069</v>
      </c>
      <c r="H1591">
        <v>3</v>
      </c>
      <c r="I1591" t="s">
        <v>4253</v>
      </c>
      <c r="J1591">
        <v>1800</v>
      </c>
      <c r="K1591">
        <v>259200</v>
      </c>
      <c r="L1591" t="s">
        <v>9070</v>
      </c>
      <c r="O1591" t="s">
        <v>9460</v>
      </c>
      <c r="P1591" t="s">
        <v>4327</v>
      </c>
      <c r="Q1591" t="s">
        <v>4257</v>
      </c>
      <c r="R1591" t="s">
        <v>5337</v>
      </c>
      <c r="S1591" t="s">
        <v>9381</v>
      </c>
      <c r="T1591" t="s">
        <v>9461</v>
      </c>
      <c r="U1591" t="s">
        <v>9450</v>
      </c>
      <c r="X1591">
        <v>12</v>
      </c>
      <c r="Y1591" t="s">
        <v>4331</v>
      </c>
      <c r="Z1591" t="s">
        <v>4331</v>
      </c>
      <c r="AA1591" t="s">
        <v>4331</v>
      </c>
      <c r="AB1591">
        <v>1</v>
      </c>
      <c r="AC1591">
        <v>0.6</v>
      </c>
      <c r="AD1591">
        <v>1</v>
      </c>
      <c r="AE1591">
        <v>13</v>
      </c>
      <c r="AF1591" t="s">
        <v>4152</v>
      </c>
      <c r="AG1591" t="s">
        <v>4164</v>
      </c>
      <c r="AH1591" t="s">
        <v>74</v>
      </c>
      <c r="AI1591" t="s">
        <v>58</v>
      </c>
      <c r="AJ1591" t="s">
        <v>133</v>
      </c>
      <c r="AK1591" t="s">
        <v>58</v>
      </c>
      <c r="AL1591" t="s">
        <v>84</v>
      </c>
      <c r="AM1591" t="s">
        <v>90</v>
      </c>
    </row>
    <row r="1592" spans="1:39" x14ac:dyDescent="0.25">
      <c r="A1592" t="s">
        <v>9456</v>
      </c>
      <c r="B1592" t="s">
        <v>4250</v>
      </c>
      <c r="C1592" t="s">
        <v>42</v>
      </c>
      <c r="D1592" t="s">
        <v>4251</v>
      </c>
      <c r="E1592" t="s">
        <v>44</v>
      </c>
      <c r="F1592" s="1">
        <v>0.05</v>
      </c>
      <c r="G1592" t="s">
        <v>9069</v>
      </c>
      <c r="H1592">
        <v>3</v>
      </c>
      <c r="I1592" t="s">
        <v>4253</v>
      </c>
      <c r="J1592">
        <v>1800</v>
      </c>
      <c r="K1592">
        <v>259200</v>
      </c>
      <c r="L1592" t="s">
        <v>9070</v>
      </c>
      <c r="O1592" t="s">
        <v>9462</v>
      </c>
      <c r="P1592" t="s">
        <v>4623</v>
      </c>
      <c r="Q1592" t="s">
        <v>4257</v>
      </c>
      <c r="R1592" t="s">
        <v>9331</v>
      </c>
      <c r="S1592" t="s">
        <v>8510</v>
      </c>
      <c r="T1592" t="s">
        <v>9463</v>
      </c>
      <c r="U1592" t="s">
        <v>9450</v>
      </c>
      <c r="X1592">
        <v>14</v>
      </c>
      <c r="Y1592" t="s">
        <v>4627</v>
      </c>
      <c r="Z1592" t="s">
        <v>4627</v>
      </c>
      <c r="AA1592" t="s">
        <v>4627</v>
      </c>
      <c r="AB1592">
        <v>1</v>
      </c>
      <c r="AC1592">
        <v>0.6</v>
      </c>
      <c r="AD1592">
        <v>1</v>
      </c>
      <c r="AE1592">
        <v>13</v>
      </c>
      <c r="AF1592" t="s">
        <v>4152</v>
      </c>
      <c r="AG1592" t="s">
        <v>4164</v>
      </c>
      <c r="AH1592" t="s">
        <v>67</v>
      </c>
      <c r="AI1592" t="s">
        <v>58</v>
      </c>
      <c r="AJ1592" t="s">
        <v>68</v>
      </c>
      <c r="AK1592" t="s">
        <v>58</v>
      </c>
      <c r="AL1592" t="s">
        <v>84</v>
      </c>
      <c r="AM1592" t="s">
        <v>61</v>
      </c>
    </row>
    <row r="1593" spans="1:39" x14ac:dyDescent="0.25">
      <c r="A1593" t="s">
        <v>9464</v>
      </c>
      <c r="B1593" t="s">
        <v>4250</v>
      </c>
      <c r="C1593" t="s">
        <v>42</v>
      </c>
      <c r="D1593" t="s">
        <v>4251</v>
      </c>
      <c r="E1593" t="s">
        <v>44</v>
      </c>
      <c r="F1593" s="1">
        <v>0.05</v>
      </c>
      <c r="G1593" t="s">
        <v>9087</v>
      </c>
      <c r="H1593">
        <v>3</v>
      </c>
      <c r="I1593" t="s">
        <v>4253</v>
      </c>
      <c r="J1593">
        <v>1800</v>
      </c>
      <c r="K1593">
        <v>259200</v>
      </c>
      <c r="L1593" t="s">
        <v>9088</v>
      </c>
      <c r="O1593" t="s">
        <v>9465</v>
      </c>
      <c r="P1593" t="s">
        <v>4327</v>
      </c>
      <c r="Q1593" t="s">
        <v>4257</v>
      </c>
      <c r="R1593" t="s">
        <v>7031</v>
      </c>
      <c r="S1593" t="s">
        <v>8070</v>
      </c>
      <c r="T1593" t="s">
        <v>8071</v>
      </c>
      <c r="U1593" t="s">
        <v>9450</v>
      </c>
      <c r="X1593">
        <v>14</v>
      </c>
      <c r="Y1593" t="s">
        <v>4331</v>
      </c>
      <c r="Z1593" t="s">
        <v>4331</v>
      </c>
      <c r="AA1593" t="s">
        <v>4331</v>
      </c>
      <c r="AB1593">
        <v>1</v>
      </c>
      <c r="AC1593">
        <v>0.7</v>
      </c>
      <c r="AD1593">
        <v>1</v>
      </c>
      <c r="AE1593">
        <v>3</v>
      </c>
      <c r="AF1593" t="s">
        <v>3910</v>
      </c>
      <c r="AG1593" t="s">
        <v>3919</v>
      </c>
      <c r="AH1593" t="s">
        <v>74</v>
      </c>
      <c r="AI1593" t="s">
        <v>58</v>
      </c>
      <c r="AJ1593" t="s">
        <v>59</v>
      </c>
      <c r="AK1593" t="s">
        <v>58</v>
      </c>
      <c r="AL1593" t="s">
        <v>84</v>
      </c>
      <c r="AM1593" t="s">
        <v>90</v>
      </c>
    </row>
    <row r="1594" spans="1:39" x14ac:dyDescent="0.25">
      <c r="A1594" t="s">
        <v>9464</v>
      </c>
      <c r="B1594" t="s">
        <v>4250</v>
      </c>
      <c r="C1594" t="s">
        <v>42</v>
      </c>
      <c r="D1594" t="s">
        <v>4251</v>
      </c>
      <c r="E1594" t="s">
        <v>44</v>
      </c>
      <c r="F1594" s="1">
        <v>0.05</v>
      </c>
      <c r="G1594" t="s">
        <v>9087</v>
      </c>
      <c r="H1594">
        <v>3</v>
      </c>
      <c r="I1594" t="s">
        <v>4253</v>
      </c>
      <c r="J1594">
        <v>1800</v>
      </c>
      <c r="K1594">
        <v>259200</v>
      </c>
      <c r="L1594" t="s">
        <v>9088</v>
      </c>
      <c r="O1594" t="s">
        <v>9466</v>
      </c>
      <c r="P1594" t="s">
        <v>4344</v>
      </c>
      <c r="Q1594" t="s">
        <v>4257</v>
      </c>
      <c r="R1594" t="s">
        <v>6278</v>
      </c>
      <c r="S1594" t="s">
        <v>4731</v>
      </c>
      <c r="T1594" t="s">
        <v>7252</v>
      </c>
      <c r="U1594" t="s">
        <v>9450</v>
      </c>
      <c r="X1594">
        <v>15</v>
      </c>
      <c r="Y1594" t="s">
        <v>4348</v>
      </c>
      <c r="Z1594" t="s">
        <v>4348</v>
      </c>
      <c r="AA1594" t="s">
        <v>4348</v>
      </c>
      <c r="AB1594">
        <v>1</v>
      </c>
      <c r="AC1594">
        <v>0.7</v>
      </c>
      <c r="AD1594">
        <v>1</v>
      </c>
      <c r="AE1594">
        <v>3</v>
      </c>
      <c r="AF1594" t="s">
        <v>3910</v>
      </c>
      <c r="AG1594" t="s">
        <v>3919</v>
      </c>
      <c r="AH1594" t="s">
        <v>74</v>
      </c>
      <c r="AI1594" t="s">
        <v>58</v>
      </c>
      <c r="AJ1594" t="s">
        <v>142</v>
      </c>
      <c r="AK1594" t="s">
        <v>58</v>
      </c>
      <c r="AL1594" t="s">
        <v>60</v>
      </c>
      <c r="AM1594" t="s">
        <v>61</v>
      </c>
    </row>
    <row r="1595" spans="1:39" x14ac:dyDescent="0.25">
      <c r="A1595" t="s">
        <v>9464</v>
      </c>
      <c r="B1595" t="s">
        <v>4250</v>
      </c>
      <c r="C1595" t="s">
        <v>42</v>
      </c>
      <c r="D1595" t="s">
        <v>4251</v>
      </c>
      <c r="E1595" t="s">
        <v>44</v>
      </c>
      <c r="F1595" s="1">
        <v>0.05</v>
      </c>
      <c r="G1595" t="s">
        <v>9087</v>
      </c>
      <c r="H1595">
        <v>3</v>
      </c>
      <c r="I1595" t="s">
        <v>4253</v>
      </c>
      <c r="J1595">
        <v>1800</v>
      </c>
      <c r="K1595">
        <v>259200</v>
      </c>
      <c r="L1595" t="s">
        <v>9088</v>
      </c>
      <c r="O1595" t="s">
        <v>9467</v>
      </c>
      <c r="P1595" t="s">
        <v>4374</v>
      </c>
      <c r="Q1595" t="s">
        <v>4257</v>
      </c>
      <c r="R1595" t="s">
        <v>4722</v>
      </c>
      <c r="S1595" t="s">
        <v>5284</v>
      </c>
      <c r="T1595" t="s">
        <v>5899</v>
      </c>
      <c r="U1595" t="s">
        <v>9450</v>
      </c>
      <c r="X1595">
        <v>18</v>
      </c>
      <c r="Y1595" t="s">
        <v>4378</v>
      </c>
      <c r="Z1595" t="s">
        <v>4378</v>
      </c>
      <c r="AA1595" t="s">
        <v>4378</v>
      </c>
      <c r="AB1595">
        <v>1</v>
      </c>
      <c r="AC1595">
        <v>0.7</v>
      </c>
      <c r="AD1595">
        <v>1</v>
      </c>
      <c r="AE1595">
        <v>3</v>
      </c>
      <c r="AF1595" t="s">
        <v>3910</v>
      </c>
      <c r="AG1595" t="s">
        <v>3919</v>
      </c>
      <c r="AH1595" t="s">
        <v>57</v>
      </c>
      <c r="AI1595" t="s">
        <v>58</v>
      </c>
      <c r="AJ1595" t="s">
        <v>142</v>
      </c>
      <c r="AK1595" t="s">
        <v>58</v>
      </c>
      <c r="AL1595" t="s">
        <v>84</v>
      </c>
      <c r="AM1595" t="s">
        <v>61</v>
      </c>
    </row>
    <row r="1596" spans="1:39" x14ac:dyDescent="0.25">
      <c r="A1596" t="s">
        <v>9468</v>
      </c>
      <c r="B1596" t="s">
        <v>4250</v>
      </c>
      <c r="C1596" t="s">
        <v>42</v>
      </c>
      <c r="D1596" t="s">
        <v>4251</v>
      </c>
      <c r="E1596" t="s">
        <v>44</v>
      </c>
      <c r="F1596" s="1">
        <v>0.05</v>
      </c>
      <c r="G1596" t="s">
        <v>9087</v>
      </c>
      <c r="H1596">
        <v>3</v>
      </c>
      <c r="I1596" t="s">
        <v>4253</v>
      </c>
      <c r="J1596">
        <v>1800</v>
      </c>
      <c r="K1596">
        <v>259200</v>
      </c>
      <c r="L1596" t="s">
        <v>9088</v>
      </c>
      <c r="O1596" t="s">
        <v>9469</v>
      </c>
      <c r="P1596" t="s">
        <v>7371</v>
      </c>
      <c r="Q1596" t="s">
        <v>4257</v>
      </c>
      <c r="R1596" t="s">
        <v>9470</v>
      </c>
      <c r="S1596" t="s">
        <v>5988</v>
      </c>
      <c r="T1596" t="s">
        <v>5989</v>
      </c>
      <c r="U1596" t="s">
        <v>9450</v>
      </c>
      <c r="X1596">
        <v>74</v>
      </c>
      <c r="Y1596" t="s">
        <v>5804</v>
      </c>
      <c r="Z1596" t="s">
        <v>5804</v>
      </c>
      <c r="AA1596" t="s">
        <v>5804</v>
      </c>
      <c r="AB1596">
        <v>1</v>
      </c>
      <c r="AC1596">
        <v>0.7</v>
      </c>
      <c r="AD1596">
        <v>1</v>
      </c>
      <c r="AE1596">
        <v>4</v>
      </c>
      <c r="AF1596" t="s">
        <v>3910</v>
      </c>
      <c r="AG1596" t="s">
        <v>3923</v>
      </c>
      <c r="AH1596" t="s">
        <v>96</v>
      </c>
      <c r="AI1596" t="s">
        <v>58</v>
      </c>
      <c r="AJ1596" t="s">
        <v>142</v>
      </c>
      <c r="AK1596" t="s">
        <v>58</v>
      </c>
      <c r="AL1596" t="s">
        <v>60</v>
      </c>
      <c r="AM1596" t="s">
        <v>90</v>
      </c>
    </row>
    <row r="1597" spans="1:39" x14ac:dyDescent="0.25">
      <c r="A1597" t="s">
        <v>9468</v>
      </c>
      <c r="B1597" t="s">
        <v>4250</v>
      </c>
      <c r="C1597" t="s">
        <v>42</v>
      </c>
      <c r="D1597" t="s">
        <v>4251</v>
      </c>
      <c r="E1597" t="s">
        <v>44</v>
      </c>
      <c r="F1597" s="1">
        <v>0.05</v>
      </c>
      <c r="G1597" t="s">
        <v>9087</v>
      </c>
      <c r="H1597">
        <v>3</v>
      </c>
      <c r="I1597" t="s">
        <v>4253</v>
      </c>
      <c r="J1597">
        <v>1800</v>
      </c>
      <c r="K1597">
        <v>259200</v>
      </c>
      <c r="L1597" t="s">
        <v>9088</v>
      </c>
      <c r="O1597" t="s">
        <v>9471</v>
      </c>
      <c r="P1597" t="s">
        <v>4678</v>
      </c>
      <c r="Q1597" t="s">
        <v>4257</v>
      </c>
      <c r="R1597" t="s">
        <v>5500</v>
      </c>
      <c r="S1597" t="s">
        <v>4688</v>
      </c>
      <c r="T1597" t="s">
        <v>4689</v>
      </c>
      <c r="U1597" t="s">
        <v>9450</v>
      </c>
      <c r="X1597">
        <v>34</v>
      </c>
      <c r="Y1597" t="s">
        <v>4590</v>
      </c>
      <c r="Z1597" t="s">
        <v>4590</v>
      </c>
      <c r="AA1597" t="s">
        <v>4590</v>
      </c>
      <c r="AB1597">
        <v>1</v>
      </c>
      <c r="AC1597">
        <v>0.7</v>
      </c>
      <c r="AD1597">
        <v>1</v>
      </c>
      <c r="AE1597">
        <v>4</v>
      </c>
      <c r="AF1597" t="s">
        <v>3910</v>
      </c>
      <c r="AG1597" t="s">
        <v>3923</v>
      </c>
      <c r="AH1597" t="s">
        <v>74</v>
      </c>
      <c r="AI1597" t="s">
        <v>58</v>
      </c>
      <c r="AJ1597" t="s">
        <v>59</v>
      </c>
      <c r="AK1597" t="s">
        <v>58</v>
      </c>
      <c r="AL1597" t="s">
        <v>60</v>
      </c>
      <c r="AM1597" t="s">
        <v>61</v>
      </c>
    </row>
    <row r="1598" spans="1:39" x14ac:dyDescent="0.25">
      <c r="A1598" t="s">
        <v>9468</v>
      </c>
      <c r="B1598" t="s">
        <v>4250</v>
      </c>
      <c r="C1598" t="s">
        <v>42</v>
      </c>
      <c r="D1598" t="s">
        <v>4251</v>
      </c>
      <c r="E1598" t="s">
        <v>44</v>
      </c>
      <c r="F1598" s="1">
        <v>0.05</v>
      </c>
      <c r="G1598" t="s">
        <v>9087</v>
      </c>
      <c r="H1598">
        <v>3</v>
      </c>
      <c r="I1598" t="s">
        <v>4253</v>
      </c>
      <c r="J1598">
        <v>1800</v>
      </c>
      <c r="K1598">
        <v>259200</v>
      </c>
      <c r="L1598" t="s">
        <v>9088</v>
      </c>
      <c r="O1598" t="s">
        <v>9472</v>
      </c>
      <c r="P1598" t="s">
        <v>5526</v>
      </c>
      <c r="Q1598" t="s">
        <v>4257</v>
      </c>
      <c r="R1598" t="s">
        <v>5626</v>
      </c>
      <c r="S1598" t="s">
        <v>4381</v>
      </c>
      <c r="T1598" t="s">
        <v>5780</v>
      </c>
      <c r="U1598" t="s">
        <v>9450</v>
      </c>
      <c r="X1598">
        <v>35</v>
      </c>
      <c r="Y1598" t="s">
        <v>4361</v>
      </c>
      <c r="Z1598" t="s">
        <v>4361</v>
      </c>
      <c r="AA1598" t="s">
        <v>4361</v>
      </c>
      <c r="AB1598">
        <v>1</v>
      </c>
      <c r="AC1598">
        <v>0.7</v>
      </c>
      <c r="AD1598">
        <v>1</v>
      </c>
      <c r="AE1598">
        <v>4</v>
      </c>
      <c r="AF1598" t="s">
        <v>3910</v>
      </c>
      <c r="AG1598" t="s">
        <v>3923</v>
      </c>
      <c r="AH1598" t="s">
        <v>74</v>
      </c>
      <c r="AI1598" t="s">
        <v>58</v>
      </c>
      <c r="AJ1598" t="s">
        <v>59</v>
      </c>
      <c r="AK1598" t="s">
        <v>58</v>
      </c>
      <c r="AL1598" t="s">
        <v>60</v>
      </c>
      <c r="AM1598" t="s">
        <v>61</v>
      </c>
    </row>
    <row r="1599" spans="1:39" x14ac:dyDescent="0.25">
      <c r="A1599" t="s">
        <v>9473</v>
      </c>
      <c r="B1599" t="s">
        <v>4250</v>
      </c>
      <c r="C1599" t="s">
        <v>42</v>
      </c>
      <c r="D1599" t="s">
        <v>4251</v>
      </c>
      <c r="E1599" t="s">
        <v>44</v>
      </c>
      <c r="F1599" s="1">
        <v>0.05</v>
      </c>
      <c r="G1599" t="s">
        <v>9069</v>
      </c>
      <c r="H1599">
        <v>5</v>
      </c>
      <c r="I1599" t="s">
        <v>4253</v>
      </c>
      <c r="J1599">
        <v>1800</v>
      </c>
      <c r="K1599">
        <v>259200</v>
      </c>
      <c r="L1599" t="s">
        <v>9386</v>
      </c>
      <c r="O1599" t="s">
        <v>9474</v>
      </c>
      <c r="P1599" t="s">
        <v>5173</v>
      </c>
      <c r="Q1599" t="s">
        <v>4257</v>
      </c>
      <c r="R1599" t="s">
        <v>8129</v>
      </c>
      <c r="S1599" t="s">
        <v>6561</v>
      </c>
      <c r="T1599" t="s">
        <v>9475</v>
      </c>
      <c r="U1599" t="s">
        <v>9450</v>
      </c>
      <c r="X1599">
        <v>15</v>
      </c>
      <c r="Y1599" t="s">
        <v>4269</v>
      </c>
      <c r="Z1599" t="s">
        <v>4269</v>
      </c>
      <c r="AA1599" t="s">
        <v>4269</v>
      </c>
      <c r="AB1599">
        <v>1</v>
      </c>
      <c r="AC1599">
        <v>0.6</v>
      </c>
      <c r="AD1599">
        <v>0</v>
      </c>
      <c r="AE1599">
        <v>14</v>
      </c>
      <c r="AF1599" t="s">
        <v>4152</v>
      </c>
      <c r="AG1599" t="s">
        <v>4165</v>
      </c>
      <c r="AH1599" t="s">
        <v>74</v>
      </c>
      <c r="AI1599" t="s">
        <v>58</v>
      </c>
      <c r="AJ1599" t="s">
        <v>75</v>
      </c>
      <c r="AK1599" t="s">
        <v>58</v>
      </c>
      <c r="AL1599" t="s">
        <v>84</v>
      </c>
      <c r="AM1599" t="s">
        <v>61</v>
      </c>
    </row>
    <row r="1600" spans="1:39" x14ac:dyDescent="0.25">
      <c r="A1600" t="s">
        <v>9473</v>
      </c>
      <c r="B1600" t="s">
        <v>4250</v>
      </c>
      <c r="C1600" t="s">
        <v>42</v>
      </c>
      <c r="D1600" t="s">
        <v>4251</v>
      </c>
      <c r="E1600" t="s">
        <v>44</v>
      </c>
      <c r="F1600" s="1">
        <v>0.05</v>
      </c>
      <c r="G1600" t="s">
        <v>9069</v>
      </c>
      <c r="H1600">
        <v>5</v>
      </c>
      <c r="I1600" t="s">
        <v>4253</v>
      </c>
      <c r="J1600">
        <v>1800</v>
      </c>
      <c r="K1600">
        <v>259200</v>
      </c>
      <c r="L1600" t="s">
        <v>9386</v>
      </c>
      <c r="O1600" t="s">
        <v>9476</v>
      </c>
      <c r="P1600" t="s">
        <v>4948</v>
      </c>
      <c r="Q1600" t="s">
        <v>4257</v>
      </c>
      <c r="R1600" t="s">
        <v>9477</v>
      </c>
      <c r="S1600" t="s">
        <v>9478</v>
      </c>
      <c r="T1600" t="s">
        <v>9479</v>
      </c>
      <c r="U1600" t="s">
        <v>8944</v>
      </c>
      <c r="X1600">
        <v>18</v>
      </c>
      <c r="Y1600" t="s">
        <v>4425</v>
      </c>
      <c r="Z1600" t="s">
        <v>4425</v>
      </c>
      <c r="AA1600" t="s">
        <v>4425</v>
      </c>
      <c r="AB1600">
        <v>1</v>
      </c>
      <c r="AC1600">
        <v>0.6</v>
      </c>
      <c r="AD1600">
        <v>0</v>
      </c>
      <c r="AE1600">
        <v>14</v>
      </c>
      <c r="AF1600" t="s">
        <v>4152</v>
      </c>
      <c r="AG1600" t="s">
        <v>4165</v>
      </c>
      <c r="AH1600" t="s">
        <v>5574</v>
      </c>
      <c r="AI1600" t="s">
        <v>58</v>
      </c>
      <c r="AJ1600" t="s">
        <v>75</v>
      </c>
      <c r="AK1600" t="s">
        <v>58</v>
      </c>
      <c r="AL1600" t="s">
        <v>5575</v>
      </c>
      <c r="AM1600" t="s">
        <v>61</v>
      </c>
    </row>
    <row r="1601" spans="1:39" x14ac:dyDescent="0.25">
      <c r="A1601" t="s">
        <v>9473</v>
      </c>
      <c r="B1601" t="s">
        <v>4250</v>
      </c>
      <c r="C1601" t="s">
        <v>42</v>
      </c>
      <c r="D1601" t="s">
        <v>4251</v>
      </c>
      <c r="E1601" t="s">
        <v>44</v>
      </c>
      <c r="F1601" s="1">
        <v>0.05</v>
      </c>
      <c r="G1601" t="s">
        <v>9069</v>
      </c>
      <c r="H1601">
        <v>5</v>
      </c>
      <c r="I1601" t="s">
        <v>4253</v>
      </c>
      <c r="J1601">
        <v>1800</v>
      </c>
      <c r="K1601">
        <v>259200</v>
      </c>
      <c r="L1601" t="s">
        <v>9386</v>
      </c>
      <c r="O1601" t="s">
        <v>9480</v>
      </c>
      <c r="P1601" t="s">
        <v>4363</v>
      </c>
      <c r="Q1601" t="s">
        <v>4257</v>
      </c>
      <c r="R1601" t="s">
        <v>4645</v>
      </c>
      <c r="S1601" t="s">
        <v>6290</v>
      </c>
      <c r="T1601" t="s">
        <v>6291</v>
      </c>
      <c r="U1601" t="s">
        <v>9450</v>
      </c>
      <c r="X1601">
        <v>355</v>
      </c>
      <c r="Y1601" t="s">
        <v>4367</v>
      </c>
      <c r="Z1601" t="s">
        <v>4367</v>
      </c>
      <c r="AA1601" t="s">
        <v>4367</v>
      </c>
      <c r="AB1601">
        <v>1</v>
      </c>
      <c r="AC1601">
        <v>0.6</v>
      </c>
      <c r="AD1601">
        <v>0</v>
      </c>
      <c r="AE1601">
        <v>14</v>
      </c>
      <c r="AF1601" t="s">
        <v>4152</v>
      </c>
      <c r="AG1601" t="s">
        <v>4165</v>
      </c>
      <c r="AH1601" t="s">
        <v>67</v>
      </c>
      <c r="AI1601" t="s">
        <v>58</v>
      </c>
      <c r="AJ1601" t="s">
        <v>75</v>
      </c>
      <c r="AK1601" t="s">
        <v>58</v>
      </c>
      <c r="AL1601" t="s">
        <v>84</v>
      </c>
      <c r="AM1601" t="s">
        <v>61</v>
      </c>
    </row>
    <row r="1602" spans="1:39" x14ac:dyDescent="0.25">
      <c r="A1602" t="s">
        <v>9473</v>
      </c>
      <c r="B1602" t="s">
        <v>4250</v>
      </c>
      <c r="C1602" t="s">
        <v>42</v>
      </c>
      <c r="D1602" t="s">
        <v>4251</v>
      </c>
      <c r="E1602" t="s">
        <v>44</v>
      </c>
      <c r="F1602" s="1">
        <v>0.05</v>
      </c>
      <c r="G1602" t="s">
        <v>9069</v>
      </c>
      <c r="H1602">
        <v>5</v>
      </c>
      <c r="I1602" t="s">
        <v>4253</v>
      </c>
      <c r="J1602">
        <v>1800</v>
      </c>
      <c r="K1602">
        <v>259200</v>
      </c>
      <c r="L1602" t="s">
        <v>9386</v>
      </c>
      <c r="O1602" t="s">
        <v>9482</v>
      </c>
      <c r="P1602" t="s">
        <v>4781</v>
      </c>
      <c r="Q1602" t="s">
        <v>4257</v>
      </c>
      <c r="R1602" t="s">
        <v>7388</v>
      </c>
      <c r="S1602" t="s">
        <v>7854</v>
      </c>
      <c r="T1602" t="s">
        <v>9483</v>
      </c>
      <c r="U1602" t="s">
        <v>8944</v>
      </c>
      <c r="X1602">
        <v>29</v>
      </c>
      <c r="Y1602" t="s">
        <v>4785</v>
      </c>
      <c r="Z1602" t="s">
        <v>4785</v>
      </c>
      <c r="AA1602" t="s">
        <v>4785</v>
      </c>
      <c r="AB1602">
        <v>1</v>
      </c>
      <c r="AC1602">
        <v>0.6</v>
      </c>
      <c r="AD1602">
        <v>0</v>
      </c>
      <c r="AE1602">
        <v>14</v>
      </c>
      <c r="AF1602" t="s">
        <v>4152</v>
      </c>
      <c r="AG1602" t="s">
        <v>4165</v>
      </c>
      <c r="AH1602" t="s">
        <v>67</v>
      </c>
      <c r="AI1602" t="s">
        <v>58</v>
      </c>
      <c r="AJ1602" t="s">
        <v>68</v>
      </c>
      <c r="AK1602" t="s">
        <v>58</v>
      </c>
      <c r="AL1602" t="s">
        <v>84</v>
      </c>
      <c r="AM1602" t="s">
        <v>61</v>
      </c>
    </row>
    <row r="1603" spans="1:39" x14ac:dyDescent="0.25">
      <c r="A1603" t="s">
        <v>9484</v>
      </c>
      <c r="B1603" t="s">
        <v>4250</v>
      </c>
      <c r="C1603" t="s">
        <v>42</v>
      </c>
      <c r="D1603" t="s">
        <v>4251</v>
      </c>
      <c r="E1603" t="s">
        <v>44</v>
      </c>
      <c r="F1603" s="1">
        <v>0.05</v>
      </c>
      <c r="G1603" t="s">
        <v>9069</v>
      </c>
      <c r="H1603">
        <v>3</v>
      </c>
      <c r="I1603" t="s">
        <v>4253</v>
      </c>
      <c r="J1603">
        <v>1800</v>
      </c>
      <c r="K1603">
        <v>259200</v>
      </c>
      <c r="L1603" t="s">
        <v>9070</v>
      </c>
      <c r="O1603" t="s">
        <v>9485</v>
      </c>
      <c r="P1603" t="s">
        <v>4408</v>
      </c>
      <c r="Q1603" t="s">
        <v>4257</v>
      </c>
      <c r="R1603" t="s">
        <v>5211</v>
      </c>
      <c r="S1603" t="s">
        <v>6352</v>
      </c>
      <c r="T1603" t="s">
        <v>6353</v>
      </c>
      <c r="U1603" t="s">
        <v>9450</v>
      </c>
      <c r="X1603">
        <v>36</v>
      </c>
      <c r="Y1603" t="s">
        <v>4412</v>
      </c>
      <c r="Z1603" t="s">
        <v>4412</v>
      </c>
      <c r="AA1603" t="s">
        <v>4412</v>
      </c>
      <c r="AB1603">
        <v>1</v>
      </c>
      <c r="AC1603">
        <v>0.6</v>
      </c>
      <c r="AD1603">
        <v>1</v>
      </c>
      <c r="AE1603">
        <v>15</v>
      </c>
      <c r="AF1603" t="s">
        <v>4152</v>
      </c>
      <c r="AG1603" t="s">
        <v>4166</v>
      </c>
      <c r="AH1603" t="s">
        <v>67</v>
      </c>
      <c r="AI1603" t="s">
        <v>7299</v>
      </c>
      <c r="AJ1603" t="s">
        <v>59</v>
      </c>
      <c r="AK1603" t="s">
        <v>58</v>
      </c>
      <c r="AL1603" t="s">
        <v>60</v>
      </c>
      <c r="AM1603" t="s">
        <v>90</v>
      </c>
    </row>
    <row r="1604" spans="1:39" x14ac:dyDescent="0.25">
      <c r="A1604" t="s">
        <v>9484</v>
      </c>
      <c r="B1604" t="s">
        <v>4250</v>
      </c>
      <c r="C1604" t="s">
        <v>42</v>
      </c>
      <c r="D1604" t="s">
        <v>4251</v>
      </c>
      <c r="E1604" t="s">
        <v>44</v>
      </c>
      <c r="F1604" s="1">
        <v>0.05</v>
      </c>
      <c r="G1604" t="s">
        <v>9069</v>
      </c>
      <c r="H1604">
        <v>3</v>
      </c>
      <c r="I1604" t="s">
        <v>4253</v>
      </c>
      <c r="J1604">
        <v>1800</v>
      </c>
      <c r="K1604">
        <v>259200</v>
      </c>
      <c r="L1604" t="s">
        <v>9070</v>
      </c>
      <c r="O1604" t="s">
        <v>9486</v>
      </c>
      <c r="P1604" t="s">
        <v>4256</v>
      </c>
      <c r="Q1604" t="s">
        <v>4257</v>
      </c>
      <c r="R1604" t="s">
        <v>9024</v>
      </c>
      <c r="S1604" t="s">
        <v>5365</v>
      </c>
      <c r="T1604" t="s">
        <v>5366</v>
      </c>
      <c r="U1604" t="s">
        <v>9450</v>
      </c>
      <c r="X1604">
        <v>15</v>
      </c>
      <c r="Y1604" t="s">
        <v>4262</v>
      </c>
      <c r="Z1604" t="s">
        <v>4262</v>
      </c>
      <c r="AA1604" t="s">
        <v>4262</v>
      </c>
      <c r="AB1604">
        <v>1</v>
      </c>
      <c r="AC1604">
        <v>0.6</v>
      </c>
      <c r="AD1604">
        <v>1</v>
      </c>
      <c r="AE1604">
        <v>15</v>
      </c>
      <c r="AF1604" t="s">
        <v>4152</v>
      </c>
      <c r="AG1604" t="s">
        <v>4166</v>
      </c>
      <c r="AH1604" t="s">
        <v>67</v>
      </c>
      <c r="AI1604" t="s">
        <v>58</v>
      </c>
      <c r="AJ1604" t="s">
        <v>75</v>
      </c>
      <c r="AK1604" t="s">
        <v>58</v>
      </c>
      <c r="AL1604" t="s">
        <v>84</v>
      </c>
      <c r="AM1604" t="s">
        <v>90</v>
      </c>
    </row>
    <row r="1605" spans="1:39" x14ac:dyDescent="0.25">
      <c r="A1605" t="s">
        <v>9484</v>
      </c>
      <c r="B1605" t="s">
        <v>4250</v>
      </c>
      <c r="C1605" t="s">
        <v>42</v>
      </c>
      <c r="D1605" t="s">
        <v>4251</v>
      </c>
      <c r="E1605" t="s">
        <v>44</v>
      </c>
      <c r="F1605" s="1">
        <v>0.05</v>
      </c>
      <c r="G1605" t="s">
        <v>9069</v>
      </c>
      <c r="H1605">
        <v>3</v>
      </c>
      <c r="I1605" t="s">
        <v>4253</v>
      </c>
      <c r="J1605">
        <v>1800</v>
      </c>
      <c r="K1605">
        <v>259200</v>
      </c>
      <c r="L1605" t="s">
        <v>9070</v>
      </c>
      <c r="O1605" t="s">
        <v>9487</v>
      </c>
      <c r="P1605" t="s">
        <v>4280</v>
      </c>
      <c r="Q1605" t="s">
        <v>4257</v>
      </c>
      <c r="R1605" t="s">
        <v>5903</v>
      </c>
      <c r="S1605" t="s">
        <v>8520</v>
      </c>
      <c r="T1605" t="s">
        <v>9436</v>
      </c>
      <c r="U1605" t="s">
        <v>9488</v>
      </c>
      <c r="X1605">
        <v>16</v>
      </c>
      <c r="Y1605" t="s">
        <v>4284</v>
      </c>
      <c r="Z1605" t="s">
        <v>4284</v>
      </c>
      <c r="AA1605" t="s">
        <v>4284</v>
      </c>
      <c r="AB1605">
        <v>1</v>
      </c>
      <c r="AC1605">
        <v>0.6</v>
      </c>
      <c r="AD1605">
        <v>1</v>
      </c>
      <c r="AE1605">
        <v>15</v>
      </c>
      <c r="AF1605" t="s">
        <v>4152</v>
      </c>
      <c r="AG1605" t="s">
        <v>4166</v>
      </c>
      <c r="AH1605" t="s">
        <v>74</v>
      </c>
      <c r="AI1605" t="s">
        <v>58</v>
      </c>
      <c r="AJ1605" t="s">
        <v>68</v>
      </c>
      <c r="AK1605" t="s">
        <v>58</v>
      </c>
      <c r="AL1605" t="s">
        <v>84</v>
      </c>
      <c r="AM1605" t="s">
        <v>90</v>
      </c>
    </row>
    <row r="1606" spans="1:39" x14ac:dyDescent="0.25">
      <c r="A1606" t="s">
        <v>9489</v>
      </c>
      <c r="B1606" t="s">
        <v>4250</v>
      </c>
      <c r="C1606" t="s">
        <v>42</v>
      </c>
      <c r="D1606" t="s">
        <v>4251</v>
      </c>
      <c r="E1606" t="s">
        <v>44</v>
      </c>
      <c r="F1606" s="1">
        <v>0.05</v>
      </c>
      <c r="G1606" t="s">
        <v>9326</v>
      </c>
      <c r="H1606">
        <v>3</v>
      </c>
      <c r="I1606" t="s">
        <v>4253</v>
      </c>
      <c r="J1606">
        <v>1800</v>
      </c>
      <c r="K1606">
        <v>259200</v>
      </c>
      <c r="L1606" t="s">
        <v>9327</v>
      </c>
      <c r="O1606" t="s">
        <v>9490</v>
      </c>
      <c r="P1606" t="s">
        <v>4380</v>
      </c>
      <c r="Q1606" t="s">
        <v>4257</v>
      </c>
      <c r="R1606" t="s">
        <v>9491</v>
      </c>
      <c r="S1606" t="s">
        <v>9492</v>
      </c>
      <c r="T1606" t="s">
        <v>9493</v>
      </c>
      <c r="U1606" t="s">
        <v>9488</v>
      </c>
      <c r="X1606">
        <v>25</v>
      </c>
      <c r="Y1606" t="s">
        <v>4384</v>
      </c>
      <c r="Z1606" t="s">
        <v>4384</v>
      </c>
      <c r="AA1606" t="s">
        <v>4384</v>
      </c>
      <c r="AB1606">
        <v>1</v>
      </c>
      <c r="AC1606">
        <v>0.7</v>
      </c>
      <c r="AD1606">
        <v>1</v>
      </c>
      <c r="AE1606">
        <v>5</v>
      </c>
      <c r="AF1606" t="s">
        <v>3910</v>
      </c>
      <c r="AG1606" t="s">
        <v>3924</v>
      </c>
      <c r="AH1606" t="s">
        <v>67</v>
      </c>
      <c r="AI1606" t="s">
        <v>58</v>
      </c>
      <c r="AJ1606" t="s">
        <v>68</v>
      </c>
      <c r="AK1606" t="s">
        <v>58</v>
      </c>
      <c r="AL1606" t="s">
        <v>84</v>
      </c>
      <c r="AM1606" t="s">
        <v>61</v>
      </c>
    </row>
    <row r="1607" spans="1:39" x14ac:dyDescent="0.25">
      <c r="A1607" t="s">
        <v>9489</v>
      </c>
      <c r="B1607" t="s">
        <v>4250</v>
      </c>
      <c r="C1607" t="s">
        <v>42</v>
      </c>
      <c r="D1607" t="s">
        <v>4251</v>
      </c>
      <c r="E1607" t="s">
        <v>44</v>
      </c>
      <c r="F1607" s="1">
        <v>0.05</v>
      </c>
      <c r="G1607" t="s">
        <v>9326</v>
      </c>
      <c r="H1607">
        <v>3</v>
      </c>
      <c r="I1607" t="s">
        <v>4253</v>
      </c>
      <c r="J1607">
        <v>1800</v>
      </c>
      <c r="K1607">
        <v>259200</v>
      </c>
      <c r="L1607" t="s">
        <v>9327</v>
      </c>
      <c r="O1607" t="s">
        <v>9494</v>
      </c>
      <c r="P1607" t="s">
        <v>4401</v>
      </c>
      <c r="Q1607" t="s">
        <v>4257</v>
      </c>
      <c r="R1607" t="s">
        <v>5083</v>
      </c>
      <c r="S1607" t="s">
        <v>8794</v>
      </c>
      <c r="T1607" t="s">
        <v>8849</v>
      </c>
      <c r="U1607" t="s">
        <v>9495</v>
      </c>
      <c r="X1607">
        <v>66</v>
      </c>
      <c r="Y1607" t="s">
        <v>4405</v>
      </c>
      <c r="Z1607" t="s">
        <v>4405</v>
      </c>
      <c r="AA1607" t="s">
        <v>4405</v>
      </c>
      <c r="AB1607">
        <v>1</v>
      </c>
      <c r="AC1607">
        <v>0.7</v>
      </c>
      <c r="AD1607">
        <v>1</v>
      </c>
      <c r="AE1607">
        <v>5</v>
      </c>
      <c r="AF1607" t="s">
        <v>3910</v>
      </c>
      <c r="AG1607" t="s">
        <v>3924</v>
      </c>
      <c r="AH1607" t="s">
        <v>57</v>
      </c>
      <c r="AI1607" t="s">
        <v>58</v>
      </c>
      <c r="AJ1607" t="s">
        <v>59</v>
      </c>
      <c r="AK1607" t="s">
        <v>58</v>
      </c>
      <c r="AL1607" t="s">
        <v>84</v>
      </c>
      <c r="AM1607" t="s">
        <v>61</v>
      </c>
    </row>
    <row r="1608" spans="1:39" x14ac:dyDescent="0.25">
      <c r="A1608" t="s">
        <v>9489</v>
      </c>
      <c r="B1608" t="s">
        <v>4250</v>
      </c>
      <c r="C1608" t="s">
        <v>42</v>
      </c>
      <c r="D1608" t="s">
        <v>4251</v>
      </c>
      <c r="E1608" t="s">
        <v>44</v>
      </c>
      <c r="F1608" s="1">
        <v>0.05</v>
      </c>
      <c r="G1608" t="s">
        <v>9326</v>
      </c>
      <c r="H1608">
        <v>3</v>
      </c>
      <c r="I1608" t="s">
        <v>4253</v>
      </c>
      <c r="J1608">
        <v>1800</v>
      </c>
      <c r="K1608">
        <v>259200</v>
      </c>
      <c r="L1608" t="s">
        <v>9327</v>
      </c>
      <c r="O1608" t="s">
        <v>9496</v>
      </c>
      <c r="P1608" t="s">
        <v>4415</v>
      </c>
      <c r="Q1608" t="s">
        <v>4257</v>
      </c>
      <c r="R1608" t="s">
        <v>5820</v>
      </c>
      <c r="S1608" t="s">
        <v>5309</v>
      </c>
      <c r="T1608" t="s">
        <v>5310</v>
      </c>
      <c r="U1608" t="s">
        <v>9488</v>
      </c>
      <c r="X1608">
        <v>47</v>
      </c>
      <c r="Y1608" t="s">
        <v>4419</v>
      </c>
      <c r="Z1608" t="s">
        <v>4419</v>
      </c>
      <c r="AA1608" t="s">
        <v>4419</v>
      </c>
      <c r="AB1608">
        <v>1</v>
      </c>
      <c r="AC1608">
        <v>0.7</v>
      </c>
      <c r="AD1608">
        <v>1</v>
      </c>
      <c r="AE1608">
        <v>5</v>
      </c>
      <c r="AF1608" t="s">
        <v>3910</v>
      </c>
      <c r="AG1608" t="s">
        <v>3924</v>
      </c>
      <c r="AH1608" t="s">
        <v>57</v>
      </c>
      <c r="AI1608" t="s">
        <v>58</v>
      </c>
      <c r="AJ1608" t="s">
        <v>142</v>
      </c>
      <c r="AK1608" t="s">
        <v>58</v>
      </c>
      <c r="AL1608" t="s">
        <v>60</v>
      </c>
      <c r="AM1608" t="s">
        <v>61</v>
      </c>
    </row>
    <row r="1609" spans="1:39" x14ac:dyDescent="0.25">
      <c r="A1609" t="s">
        <v>9497</v>
      </c>
      <c r="B1609" t="s">
        <v>4250</v>
      </c>
      <c r="C1609" t="s">
        <v>42</v>
      </c>
      <c r="D1609" t="s">
        <v>4251</v>
      </c>
      <c r="E1609" t="s">
        <v>44</v>
      </c>
      <c r="F1609" s="1">
        <v>0.05</v>
      </c>
      <c r="G1609" t="s">
        <v>9087</v>
      </c>
      <c r="H1609">
        <v>3</v>
      </c>
      <c r="I1609" t="s">
        <v>4253</v>
      </c>
      <c r="J1609">
        <v>1800</v>
      </c>
      <c r="K1609">
        <v>259200</v>
      </c>
      <c r="L1609" t="s">
        <v>9088</v>
      </c>
      <c r="O1609" t="s">
        <v>9498</v>
      </c>
      <c r="P1609" t="s">
        <v>5476</v>
      </c>
      <c r="Q1609" t="s">
        <v>4257</v>
      </c>
      <c r="R1609" t="s">
        <v>7812</v>
      </c>
      <c r="S1609" t="s">
        <v>5834</v>
      </c>
      <c r="T1609" t="s">
        <v>5835</v>
      </c>
      <c r="U1609" t="s">
        <v>9488</v>
      </c>
      <c r="X1609">
        <v>42</v>
      </c>
      <c r="Y1609" t="s">
        <v>5480</v>
      </c>
      <c r="Z1609" t="s">
        <v>5480</v>
      </c>
      <c r="AA1609" t="s">
        <v>5480</v>
      </c>
      <c r="AB1609">
        <v>1</v>
      </c>
      <c r="AC1609">
        <v>0.7</v>
      </c>
      <c r="AD1609">
        <v>1</v>
      </c>
      <c r="AE1609">
        <v>6</v>
      </c>
      <c r="AF1609" t="s">
        <v>3910</v>
      </c>
      <c r="AG1609" t="s">
        <v>3925</v>
      </c>
      <c r="AH1609" t="s">
        <v>74</v>
      </c>
      <c r="AI1609" t="s">
        <v>58</v>
      </c>
      <c r="AJ1609" t="s">
        <v>68</v>
      </c>
      <c r="AK1609" t="s">
        <v>58</v>
      </c>
      <c r="AL1609" t="s">
        <v>60</v>
      </c>
      <c r="AM1609" t="s">
        <v>61</v>
      </c>
    </row>
    <row r="1610" spans="1:39" x14ac:dyDescent="0.25">
      <c r="A1610" t="s">
        <v>9497</v>
      </c>
      <c r="B1610" t="s">
        <v>4250</v>
      </c>
      <c r="C1610" t="s">
        <v>42</v>
      </c>
      <c r="D1610" t="s">
        <v>4251</v>
      </c>
      <c r="E1610" t="s">
        <v>44</v>
      </c>
      <c r="F1610" s="1">
        <v>0.05</v>
      </c>
      <c r="G1610" t="s">
        <v>9087</v>
      </c>
      <c r="H1610">
        <v>3</v>
      </c>
      <c r="I1610" t="s">
        <v>4253</v>
      </c>
      <c r="J1610">
        <v>1800</v>
      </c>
      <c r="K1610">
        <v>259200</v>
      </c>
      <c r="L1610" t="s">
        <v>9088</v>
      </c>
      <c r="O1610" t="s">
        <v>9499</v>
      </c>
      <c r="P1610" t="s">
        <v>4256</v>
      </c>
      <c r="Q1610" t="s">
        <v>4257</v>
      </c>
      <c r="R1610" t="s">
        <v>7921</v>
      </c>
      <c r="S1610" t="s">
        <v>5643</v>
      </c>
      <c r="T1610" t="s">
        <v>5644</v>
      </c>
      <c r="U1610" t="s">
        <v>9488</v>
      </c>
      <c r="X1610">
        <v>11</v>
      </c>
      <c r="Y1610" t="s">
        <v>4262</v>
      </c>
      <c r="Z1610" t="s">
        <v>4262</v>
      </c>
      <c r="AA1610" t="s">
        <v>4262</v>
      </c>
      <c r="AB1610">
        <v>1</v>
      </c>
      <c r="AC1610">
        <v>0.7</v>
      </c>
      <c r="AD1610">
        <v>1</v>
      </c>
      <c r="AE1610">
        <v>6</v>
      </c>
      <c r="AF1610" t="s">
        <v>3910</v>
      </c>
      <c r="AG1610" t="s">
        <v>3925</v>
      </c>
      <c r="AH1610" t="s">
        <v>67</v>
      </c>
      <c r="AI1610" t="s">
        <v>58</v>
      </c>
      <c r="AJ1610" t="s">
        <v>142</v>
      </c>
      <c r="AK1610" t="s">
        <v>58</v>
      </c>
      <c r="AL1610" t="s">
        <v>84</v>
      </c>
      <c r="AM1610" t="s">
        <v>90</v>
      </c>
    </row>
    <row r="1611" spans="1:39" x14ac:dyDescent="0.25">
      <c r="A1611" t="s">
        <v>9497</v>
      </c>
      <c r="B1611" t="s">
        <v>4250</v>
      </c>
      <c r="C1611" t="s">
        <v>42</v>
      </c>
      <c r="D1611" t="s">
        <v>4251</v>
      </c>
      <c r="E1611" t="s">
        <v>44</v>
      </c>
      <c r="F1611" s="1">
        <v>0.05</v>
      </c>
      <c r="G1611" t="s">
        <v>9087</v>
      </c>
      <c r="H1611">
        <v>3</v>
      </c>
      <c r="I1611" t="s">
        <v>4253</v>
      </c>
      <c r="J1611">
        <v>1800</v>
      </c>
      <c r="K1611">
        <v>259200</v>
      </c>
      <c r="L1611" t="s">
        <v>9088</v>
      </c>
      <c r="O1611" t="s">
        <v>9500</v>
      </c>
      <c r="P1611" t="s">
        <v>4271</v>
      </c>
      <c r="Q1611" t="s">
        <v>4257</v>
      </c>
      <c r="R1611" t="s">
        <v>7372</v>
      </c>
      <c r="S1611" t="s">
        <v>4463</v>
      </c>
      <c r="T1611" t="s">
        <v>9501</v>
      </c>
      <c r="U1611" t="s">
        <v>9495</v>
      </c>
      <c r="X1611">
        <v>26</v>
      </c>
      <c r="Y1611" t="s">
        <v>4275</v>
      </c>
      <c r="Z1611" t="s">
        <v>4275</v>
      </c>
      <c r="AA1611" t="s">
        <v>4275</v>
      </c>
      <c r="AB1611">
        <v>1</v>
      </c>
      <c r="AC1611">
        <v>0.7</v>
      </c>
      <c r="AD1611">
        <v>1</v>
      </c>
      <c r="AE1611">
        <v>6</v>
      </c>
      <c r="AF1611" t="s">
        <v>3910</v>
      </c>
      <c r="AG1611" t="s">
        <v>3925</v>
      </c>
      <c r="AH1611" t="s">
        <v>74</v>
      </c>
      <c r="AI1611" t="s">
        <v>58</v>
      </c>
      <c r="AJ1611" t="s">
        <v>59</v>
      </c>
      <c r="AK1611" t="s">
        <v>58</v>
      </c>
      <c r="AL1611" t="s">
        <v>84</v>
      </c>
      <c r="AM1611" t="s">
        <v>61</v>
      </c>
    </row>
    <row r="1612" spans="1:39" x14ac:dyDescent="0.25">
      <c r="A1612" t="s">
        <v>9502</v>
      </c>
      <c r="B1612" t="s">
        <v>4250</v>
      </c>
      <c r="C1612" t="s">
        <v>42</v>
      </c>
      <c r="D1612" t="s">
        <v>4251</v>
      </c>
      <c r="E1612" t="s">
        <v>44</v>
      </c>
      <c r="F1612" s="1">
        <v>0.05</v>
      </c>
      <c r="G1612" t="s">
        <v>9069</v>
      </c>
      <c r="H1612">
        <v>3</v>
      </c>
      <c r="I1612" t="s">
        <v>4253</v>
      </c>
      <c r="J1612">
        <v>1800</v>
      </c>
      <c r="K1612">
        <v>259200</v>
      </c>
      <c r="L1612" t="s">
        <v>9070</v>
      </c>
      <c r="O1612" t="s">
        <v>9503</v>
      </c>
      <c r="P1612" t="s">
        <v>4623</v>
      </c>
      <c r="Q1612" t="s">
        <v>4257</v>
      </c>
      <c r="R1612" t="s">
        <v>6316</v>
      </c>
      <c r="S1612" t="s">
        <v>4314</v>
      </c>
      <c r="T1612" t="s">
        <v>4315</v>
      </c>
      <c r="U1612" t="s">
        <v>9504</v>
      </c>
      <c r="X1612">
        <v>10</v>
      </c>
      <c r="Y1612" t="s">
        <v>4627</v>
      </c>
      <c r="Z1612" t="s">
        <v>4627</v>
      </c>
      <c r="AA1612" t="s">
        <v>4627</v>
      </c>
      <c r="AB1612">
        <v>1</v>
      </c>
      <c r="AC1612">
        <v>0.7</v>
      </c>
      <c r="AD1612">
        <v>1</v>
      </c>
      <c r="AE1612">
        <v>1</v>
      </c>
      <c r="AF1612" t="s">
        <v>4176</v>
      </c>
      <c r="AG1612" t="s">
        <v>4183</v>
      </c>
      <c r="AH1612" t="s">
        <v>67</v>
      </c>
      <c r="AI1612" t="s">
        <v>58</v>
      </c>
      <c r="AJ1612" t="s">
        <v>75</v>
      </c>
      <c r="AK1612" t="s">
        <v>58</v>
      </c>
      <c r="AL1612" t="s">
        <v>84</v>
      </c>
      <c r="AM1612" t="s">
        <v>61</v>
      </c>
    </row>
    <row r="1613" spans="1:39" x14ac:dyDescent="0.25">
      <c r="A1613" t="s">
        <v>9502</v>
      </c>
      <c r="B1613" t="s">
        <v>4250</v>
      </c>
      <c r="C1613" t="s">
        <v>42</v>
      </c>
      <c r="D1613" t="s">
        <v>4251</v>
      </c>
      <c r="E1613" t="s">
        <v>44</v>
      </c>
      <c r="F1613" s="1">
        <v>0.05</v>
      </c>
      <c r="G1613" t="s">
        <v>9069</v>
      </c>
      <c r="H1613">
        <v>3</v>
      </c>
      <c r="I1613" t="s">
        <v>4253</v>
      </c>
      <c r="J1613">
        <v>1800</v>
      </c>
      <c r="K1613">
        <v>259200</v>
      </c>
      <c r="L1613" t="s">
        <v>9070</v>
      </c>
      <c r="O1613" t="s">
        <v>9505</v>
      </c>
      <c r="P1613" t="s">
        <v>4327</v>
      </c>
      <c r="Q1613" t="s">
        <v>4257</v>
      </c>
      <c r="R1613" t="s">
        <v>9193</v>
      </c>
      <c r="S1613" t="s">
        <v>4821</v>
      </c>
      <c r="T1613" t="s">
        <v>9506</v>
      </c>
      <c r="U1613" t="s">
        <v>9504</v>
      </c>
      <c r="X1613">
        <v>15</v>
      </c>
      <c r="Y1613" t="s">
        <v>4331</v>
      </c>
      <c r="Z1613" t="s">
        <v>4331</v>
      </c>
      <c r="AA1613" t="s">
        <v>4331</v>
      </c>
      <c r="AB1613">
        <v>1</v>
      </c>
      <c r="AC1613">
        <v>0.7</v>
      </c>
      <c r="AD1613">
        <v>1</v>
      </c>
      <c r="AE1613">
        <v>1</v>
      </c>
      <c r="AF1613" t="s">
        <v>4176</v>
      </c>
      <c r="AG1613" t="s">
        <v>4183</v>
      </c>
      <c r="AH1613" t="s">
        <v>74</v>
      </c>
      <c r="AI1613" t="s">
        <v>58</v>
      </c>
      <c r="AJ1613" t="s">
        <v>59</v>
      </c>
      <c r="AK1613" t="s">
        <v>58</v>
      </c>
      <c r="AL1613" t="s">
        <v>84</v>
      </c>
      <c r="AM1613" t="s">
        <v>90</v>
      </c>
    </row>
    <row r="1614" spans="1:39" x14ac:dyDescent="0.25">
      <c r="A1614" t="s">
        <v>9502</v>
      </c>
      <c r="B1614" t="s">
        <v>4250</v>
      </c>
      <c r="C1614" t="s">
        <v>42</v>
      </c>
      <c r="D1614" t="s">
        <v>4251</v>
      </c>
      <c r="E1614" t="s">
        <v>44</v>
      </c>
      <c r="F1614" s="1">
        <v>0.05</v>
      </c>
      <c r="G1614" t="s">
        <v>9069</v>
      </c>
      <c r="H1614">
        <v>3</v>
      </c>
      <c r="I1614" t="s">
        <v>4253</v>
      </c>
      <c r="J1614">
        <v>1800</v>
      </c>
      <c r="K1614">
        <v>259200</v>
      </c>
      <c r="L1614" t="s">
        <v>9070</v>
      </c>
      <c r="O1614" t="s">
        <v>9507</v>
      </c>
      <c r="P1614" t="s">
        <v>4386</v>
      </c>
      <c r="Q1614" t="s">
        <v>4257</v>
      </c>
      <c r="R1614" t="s">
        <v>4663</v>
      </c>
      <c r="S1614" t="s">
        <v>4816</v>
      </c>
      <c r="T1614" t="s">
        <v>9508</v>
      </c>
      <c r="U1614" t="s">
        <v>9504</v>
      </c>
      <c r="X1614">
        <v>42</v>
      </c>
      <c r="Y1614" t="s">
        <v>4390</v>
      </c>
      <c r="Z1614" t="s">
        <v>4390</v>
      </c>
      <c r="AA1614" t="s">
        <v>4390</v>
      </c>
      <c r="AB1614">
        <v>1</v>
      </c>
      <c r="AC1614">
        <v>0.7</v>
      </c>
      <c r="AD1614">
        <v>1</v>
      </c>
      <c r="AE1614">
        <v>1</v>
      </c>
      <c r="AF1614" t="s">
        <v>4176</v>
      </c>
      <c r="AG1614" t="s">
        <v>4183</v>
      </c>
      <c r="AH1614" t="s">
        <v>74</v>
      </c>
      <c r="AI1614" t="s">
        <v>58</v>
      </c>
      <c r="AJ1614" t="s">
        <v>68</v>
      </c>
      <c r="AK1614" t="s">
        <v>58</v>
      </c>
      <c r="AL1614" t="s">
        <v>84</v>
      </c>
      <c r="AM1614" t="s">
        <v>90</v>
      </c>
    </row>
    <row r="1615" spans="1:39" x14ac:dyDescent="0.25">
      <c r="A1615" t="s">
        <v>9509</v>
      </c>
      <c r="B1615" t="s">
        <v>4250</v>
      </c>
      <c r="C1615" t="s">
        <v>42</v>
      </c>
      <c r="D1615" t="s">
        <v>4251</v>
      </c>
      <c r="E1615" t="s">
        <v>44</v>
      </c>
      <c r="F1615" s="1">
        <v>0.05</v>
      </c>
      <c r="G1615" t="s">
        <v>9087</v>
      </c>
      <c r="H1615">
        <v>3</v>
      </c>
      <c r="I1615" t="s">
        <v>4253</v>
      </c>
      <c r="J1615">
        <v>1800</v>
      </c>
      <c r="K1615">
        <v>259200</v>
      </c>
      <c r="L1615" t="s">
        <v>9088</v>
      </c>
      <c r="O1615" t="s">
        <v>9510</v>
      </c>
      <c r="P1615" t="s">
        <v>4678</v>
      </c>
      <c r="Q1615" t="s">
        <v>4257</v>
      </c>
      <c r="R1615" t="s">
        <v>7431</v>
      </c>
      <c r="S1615" t="s">
        <v>6912</v>
      </c>
      <c r="T1615" t="s">
        <v>9511</v>
      </c>
      <c r="U1615" t="s">
        <v>9504</v>
      </c>
      <c r="X1615">
        <v>53</v>
      </c>
      <c r="Y1615" t="s">
        <v>4590</v>
      </c>
      <c r="Z1615" t="s">
        <v>4590</v>
      </c>
      <c r="AA1615" t="s">
        <v>4590</v>
      </c>
      <c r="AB1615">
        <v>1</v>
      </c>
      <c r="AC1615">
        <v>0.7</v>
      </c>
      <c r="AD1615">
        <v>1</v>
      </c>
      <c r="AE1615">
        <v>7</v>
      </c>
      <c r="AF1615" t="s">
        <v>3910</v>
      </c>
      <c r="AG1615" t="s">
        <v>3926</v>
      </c>
      <c r="AH1615" t="s">
        <v>74</v>
      </c>
      <c r="AI1615" t="s">
        <v>58</v>
      </c>
      <c r="AJ1615" t="s">
        <v>142</v>
      </c>
      <c r="AK1615" t="s">
        <v>58</v>
      </c>
      <c r="AL1615" t="s">
        <v>60</v>
      </c>
      <c r="AM1615" t="s">
        <v>61</v>
      </c>
    </row>
    <row r="1616" spans="1:39" x14ac:dyDescent="0.25">
      <c r="A1616" t="s">
        <v>9509</v>
      </c>
      <c r="B1616" t="s">
        <v>4250</v>
      </c>
      <c r="C1616" t="s">
        <v>42</v>
      </c>
      <c r="D1616" t="s">
        <v>4251</v>
      </c>
      <c r="E1616" t="s">
        <v>44</v>
      </c>
      <c r="F1616" s="1">
        <v>0.05</v>
      </c>
      <c r="G1616" t="s">
        <v>9087</v>
      </c>
      <c r="H1616">
        <v>3</v>
      </c>
      <c r="I1616" t="s">
        <v>4253</v>
      </c>
      <c r="J1616">
        <v>1800</v>
      </c>
      <c r="K1616">
        <v>259200</v>
      </c>
      <c r="L1616" t="s">
        <v>9088</v>
      </c>
      <c r="O1616" t="s">
        <v>9512</v>
      </c>
      <c r="P1616" t="s">
        <v>4623</v>
      </c>
      <c r="Q1616" t="s">
        <v>4257</v>
      </c>
      <c r="R1616" t="s">
        <v>7227</v>
      </c>
      <c r="S1616" t="s">
        <v>5276</v>
      </c>
      <c r="T1616" t="s">
        <v>8745</v>
      </c>
      <c r="U1616" t="s">
        <v>9504</v>
      </c>
      <c r="X1616">
        <v>73</v>
      </c>
      <c r="Y1616" t="s">
        <v>4627</v>
      </c>
      <c r="Z1616" t="s">
        <v>4627</v>
      </c>
      <c r="AA1616" t="s">
        <v>4627</v>
      </c>
      <c r="AB1616">
        <v>1</v>
      </c>
      <c r="AC1616">
        <v>0.7</v>
      </c>
      <c r="AD1616">
        <v>1</v>
      </c>
      <c r="AE1616">
        <v>7</v>
      </c>
      <c r="AF1616" t="s">
        <v>3910</v>
      </c>
      <c r="AG1616" t="s">
        <v>3926</v>
      </c>
      <c r="AH1616" t="s">
        <v>67</v>
      </c>
      <c r="AI1616" t="s">
        <v>58</v>
      </c>
      <c r="AJ1616" t="s">
        <v>142</v>
      </c>
      <c r="AK1616" t="s">
        <v>58</v>
      </c>
      <c r="AL1616" t="s">
        <v>84</v>
      </c>
      <c r="AM1616" t="s">
        <v>61</v>
      </c>
    </row>
    <row r="1617" spans="1:39" x14ac:dyDescent="0.25">
      <c r="A1617" t="s">
        <v>9509</v>
      </c>
      <c r="B1617" t="s">
        <v>4250</v>
      </c>
      <c r="C1617" t="s">
        <v>42</v>
      </c>
      <c r="D1617" t="s">
        <v>4251</v>
      </c>
      <c r="E1617" t="s">
        <v>44</v>
      </c>
      <c r="F1617" s="1">
        <v>0.05</v>
      </c>
      <c r="G1617" t="s">
        <v>9087</v>
      </c>
      <c r="H1617">
        <v>3</v>
      </c>
      <c r="I1617" t="s">
        <v>4253</v>
      </c>
      <c r="J1617">
        <v>1800</v>
      </c>
      <c r="K1617">
        <v>259200</v>
      </c>
      <c r="L1617" t="s">
        <v>9088</v>
      </c>
      <c r="O1617" t="s">
        <v>9513</v>
      </c>
      <c r="P1617" t="s">
        <v>4271</v>
      </c>
      <c r="Q1617" t="s">
        <v>4257</v>
      </c>
      <c r="R1617" t="s">
        <v>5767</v>
      </c>
      <c r="S1617" t="s">
        <v>4397</v>
      </c>
      <c r="T1617" t="s">
        <v>9514</v>
      </c>
      <c r="U1617" t="s">
        <v>9504</v>
      </c>
      <c r="X1617">
        <v>15</v>
      </c>
      <c r="Y1617" t="s">
        <v>4275</v>
      </c>
      <c r="Z1617" t="s">
        <v>4275</v>
      </c>
      <c r="AA1617" t="s">
        <v>4275</v>
      </c>
      <c r="AB1617">
        <v>1</v>
      </c>
      <c r="AC1617">
        <v>0.7</v>
      </c>
      <c r="AD1617">
        <v>1</v>
      </c>
      <c r="AE1617">
        <v>7</v>
      </c>
      <c r="AF1617" t="s">
        <v>3910</v>
      </c>
      <c r="AG1617" t="s">
        <v>3926</v>
      </c>
      <c r="AH1617" t="s">
        <v>74</v>
      </c>
      <c r="AI1617" t="s">
        <v>58</v>
      </c>
      <c r="AJ1617" t="s">
        <v>59</v>
      </c>
      <c r="AK1617" t="s">
        <v>58</v>
      </c>
      <c r="AL1617" t="s">
        <v>84</v>
      </c>
      <c r="AM1617" t="s">
        <v>61</v>
      </c>
    </row>
    <row r="1618" spans="1:39" x14ac:dyDescent="0.25">
      <c r="A1618" t="s">
        <v>9515</v>
      </c>
      <c r="B1618" t="s">
        <v>4250</v>
      </c>
      <c r="C1618" t="s">
        <v>42</v>
      </c>
      <c r="D1618" t="s">
        <v>4251</v>
      </c>
      <c r="E1618" t="s">
        <v>44</v>
      </c>
      <c r="F1618" s="1">
        <v>0.05</v>
      </c>
      <c r="G1618" t="s">
        <v>9326</v>
      </c>
      <c r="H1618">
        <v>3</v>
      </c>
      <c r="I1618" t="s">
        <v>4253</v>
      </c>
      <c r="J1618">
        <v>1800</v>
      </c>
      <c r="K1618">
        <v>259200</v>
      </c>
      <c r="L1618" t="s">
        <v>9327</v>
      </c>
      <c r="O1618" t="s">
        <v>9516</v>
      </c>
      <c r="P1618" t="s">
        <v>4820</v>
      </c>
      <c r="Q1618" t="s">
        <v>4257</v>
      </c>
      <c r="R1618" t="s">
        <v>7795</v>
      </c>
      <c r="S1618" t="s">
        <v>5074</v>
      </c>
      <c r="T1618" t="s">
        <v>5075</v>
      </c>
      <c r="U1618" t="s">
        <v>9504</v>
      </c>
      <c r="X1618">
        <v>54</v>
      </c>
      <c r="Y1618" t="s">
        <v>4824</v>
      </c>
      <c r="Z1618" t="s">
        <v>4824</v>
      </c>
      <c r="AA1618" t="s">
        <v>4824</v>
      </c>
      <c r="AB1618">
        <v>1</v>
      </c>
      <c r="AC1618">
        <v>0.7</v>
      </c>
      <c r="AD1618">
        <v>0</v>
      </c>
      <c r="AE1618">
        <v>8</v>
      </c>
      <c r="AF1618" t="s">
        <v>3910</v>
      </c>
      <c r="AG1618" t="s">
        <v>3927</v>
      </c>
      <c r="AH1618" t="s">
        <v>74</v>
      </c>
      <c r="AI1618" t="s">
        <v>58</v>
      </c>
      <c r="AJ1618" t="s">
        <v>59</v>
      </c>
      <c r="AK1618" t="s">
        <v>58</v>
      </c>
      <c r="AL1618" t="s">
        <v>84</v>
      </c>
      <c r="AM1618" t="s">
        <v>90</v>
      </c>
    </row>
    <row r="1619" spans="1:39" x14ac:dyDescent="0.25">
      <c r="A1619" t="s">
        <v>9515</v>
      </c>
      <c r="B1619" t="s">
        <v>4250</v>
      </c>
      <c r="C1619" t="s">
        <v>42</v>
      </c>
      <c r="D1619" t="s">
        <v>4251</v>
      </c>
      <c r="E1619" t="s">
        <v>44</v>
      </c>
      <c r="F1619" s="1">
        <v>0.05</v>
      </c>
      <c r="G1619" t="s">
        <v>9326</v>
      </c>
      <c r="H1619">
        <v>3</v>
      </c>
      <c r="I1619" t="s">
        <v>4253</v>
      </c>
      <c r="J1619">
        <v>1800</v>
      </c>
      <c r="K1619">
        <v>259200</v>
      </c>
      <c r="L1619" t="s">
        <v>9327</v>
      </c>
      <c r="O1619" t="s">
        <v>9517</v>
      </c>
      <c r="P1619" t="s">
        <v>4327</v>
      </c>
      <c r="Q1619" t="s">
        <v>4257</v>
      </c>
      <c r="R1619" t="s">
        <v>9518</v>
      </c>
      <c r="S1619" t="s">
        <v>9181</v>
      </c>
      <c r="T1619" t="s">
        <v>9519</v>
      </c>
      <c r="U1619" t="s">
        <v>9504</v>
      </c>
      <c r="X1619">
        <v>14</v>
      </c>
      <c r="Y1619" t="s">
        <v>4331</v>
      </c>
      <c r="Z1619" t="s">
        <v>4331</v>
      </c>
      <c r="AA1619" t="s">
        <v>4331</v>
      </c>
      <c r="AB1619">
        <v>1</v>
      </c>
      <c r="AC1619">
        <v>0.7</v>
      </c>
      <c r="AD1619">
        <v>0</v>
      </c>
      <c r="AE1619">
        <v>8</v>
      </c>
      <c r="AF1619" t="s">
        <v>3910</v>
      </c>
      <c r="AG1619" t="s">
        <v>3927</v>
      </c>
      <c r="AH1619" t="s">
        <v>74</v>
      </c>
      <c r="AI1619" t="s">
        <v>58</v>
      </c>
      <c r="AJ1619" t="s">
        <v>133</v>
      </c>
      <c r="AK1619" t="s">
        <v>58</v>
      </c>
      <c r="AL1619" t="s">
        <v>84</v>
      </c>
      <c r="AM1619" t="s">
        <v>90</v>
      </c>
    </row>
    <row r="1620" spans="1:39" x14ac:dyDescent="0.25">
      <c r="A1620" t="s">
        <v>9515</v>
      </c>
      <c r="B1620" t="s">
        <v>4250</v>
      </c>
      <c r="C1620" t="s">
        <v>42</v>
      </c>
      <c r="D1620" t="s">
        <v>4251</v>
      </c>
      <c r="E1620" t="s">
        <v>44</v>
      </c>
      <c r="F1620" s="1">
        <v>0.05</v>
      </c>
      <c r="G1620" t="s">
        <v>9326</v>
      </c>
      <c r="H1620">
        <v>3</v>
      </c>
      <c r="I1620" t="s">
        <v>4253</v>
      </c>
      <c r="J1620">
        <v>1800</v>
      </c>
      <c r="K1620">
        <v>259200</v>
      </c>
      <c r="L1620" t="s">
        <v>9327</v>
      </c>
      <c r="O1620" t="s">
        <v>9520</v>
      </c>
      <c r="P1620" t="s">
        <v>4623</v>
      </c>
      <c r="Q1620" t="s">
        <v>4257</v>
      </c>
      <c r="R1620" t="s">
        <v>7525</v>
      </c>
      <c r="S1620" t="s">
        <v>5984</v>
      </c>
      <c r="T1620" t="s">
        <v>8089</v>
      </c>
      <c r="U1620" t="s">
        <v>9504</v>
      </c>
      <c r="X1620">
        <v>11</v>
      </c>
      <c r="Y1620" t="s">
        <v>4627</v>
      </c>
      <c r="Z1620" t="s">
        <v>4627</v>
      </c>
      <c r="AA1620" t="s">
        <v>4627</v>
      </c>
      <c r="AB1620">
        <v>1</v>
      </c>
      <c r="AC1620">
        <v>0.7</v>
      </c>
      <c r="AD1620">
        <v>0</v>
      </c>
      <c r="AE1620">
        <v>8</v>
      </c>
      <c r="AF1620" t="s">
        <v>3910</v>
      </c>
      <c r="AG1620" t="s">
        <v>3927</v>
      </c>
      <c r="AH1620" t="s">
        <v>67</v>
      </c>
      <c r="AI1620" t="s">
        <v>58</v>
      </c>
      <c r="AJ1620" t="s">
        <v>75</v>
      </c>
      <c r="AK1620" t="s">
        <v>58</v>
      </c>
      <c r="AL1620" t="s">
        <v>84</v>
      </c>
      <c r="AM1620" t="s">
        <v>61</v>
      </c>
    </row>
    <row r="1621" spans="1:39" x14ac:dyDescent="0.25">
      <c r="A1621" t="s">
        <v>9521</v>
      </c>
      <c r="B1621" t="s">
        <v>4250</v>
      </c>
      <c r="C1621" t="s">
        <v>42</v>
      </c>
      <c r="D1621" t="s">
        <v>4251</v>
      </c>
      <c r="E1621" t="s">
        <v>44</v>
      </c>
      <c r="F1621" s="1">
        <v>0.05</v>
      </c>
      <c r="G1621" t="s">
        <v>9522</v>
      </c>
      <c r="H1621">
        <v>3</v>
      </c>
      <c r="I1621" t="s">
        <v>4253</v>
      </c>
      <c r="J1621">
        <v>1800</v>
      </c>
      <c r="K1621">
        <v>259200</v>
      </c>
      <c r="L1621" t="s">
        <v>9523</v>
      </c>
      <c r="O1621" t="s">
        <v>9524</v>
      </c>
      <c r="P1621" t="s">
        <v>4811</v>
      </c>
      <c r="Q1621" t="s">
        <v>4257</v>
      </c>
      <c r="R1621" t="s">
        <v>5646</v>
      </c>
      <c r="S1621" t="s">
        <v>5391</v>
      </c>
      <c r="T1621" t="s">
        <v>5392</v>
      </c>
      <c r="U1621" t="s">
        <v>9504</v>
      </c>
      <c r="X1621">
        <v>22</v>
      </c>
      <c r="Y1621" t="s">
        <v>4785</v>
      </c>
      <c r="Z1621" t="s">
        <v>4785</v>
      </c>
      <c r="AA1621" t="s">
        <v>4785</v>
      </c>
      <c r="AB1621">
        <v>1</v>
      </c>
      <c r="AC1621">
        <v>0.7</v>
      </c>
      <c r="AD1621">
        <v>0</v>
      </c>
      <c r="AE1621">
        <v>2</v>
      </c>
      <c r="AF1621" t="s">
        <v>4176</v>
      </c>
      <c r="AG1621" t="s">
        <v>4190</v>
      </c>
      <c r="AH1621" t="s">
        <v>2624</v>
      </c>
      <c r="AI1621" t="s">
        <v>58</v>
      </c>
      <c r="AJ1621" t="s">
        <v>142</v>
      </c>
      <c r="AK1621" t="s">
        <v>58</v>
      </c>
      <c r="AL1621" t="s">
        <v>84</v>
      </c>
      <c r="AM1621" t="s">
        <v>61</v>
      </c>
    </row>
    <row r="1622" spans="1:39" x14ac:dyDescent="0.25">
      <c r="A1622" t="s">
        <v>9521</v>
      </c>
      <c r="B1622" t="s">
        <v>4250</v>
      </c>
      <c r="C1622" t="s">
        <v>42</v>
      </c>
      <c r="D1622" t="s">
        <v>4251</v>
      </c>
      <c r="E1622" t="s">
        <v>44</v>
      </c>
      <c r="F1622" s="1">
        <v>0.05</v>
      </c>
      <c r="G1622" t="s">
        <v>9522</v>
      </c>
      <c r="H1622">
        <v>3</v>
      </c>
      <c r="I1622" t="s">
        <v>4253</v>
      </c>
      <c r="J1622">
        <v>1800</v>
      </c>
      <c r="K1622">
        <v>259200</v>
      </c>
      <c r="L1622" t="s">
        <v>9523</v>
      </c>
      <c r="O1622" t="s">
        <v>9525</v>
      </c>
      <c r="P1622" t="s">
        <v>5173</v>
      </c>
      <c r="Q1622" t="s">
        <v>4257</v>
      </c>
      <c r="R1622" t="s">
        <v>8382</v>
      </c>
      <c r="S1622" t="s">
        <v>7830</v>
      </c>
      <c r="T1622" t="s">
        <v>8653</v>
      </c>
      <c r="U1622" t="s">
        <v>9504</v>
      </c>
      <c r="X1622">
        <v>14</v>
      </c>
      <c r="Y1622" t="s">
        <v>4269</v>
      </c>
      <c r="Z1622" t="s">
        <v>4269</v>
      </c>
      <c r="AA1622" t="s">
        <v>4269</v>
      </c>
      <c r="AB1622">
        <v>1</v>
      </c>
      <c r="AC1622">
        <v>0.7</v>
      </c>
      <c r="AD1622">
        <v>0</v>
      </c>
      <c r="AE1622">
        <v>2</v>
      </c>
      <c r="AF1622" t="s">
        <v>4176</v>
      </c>
      <c r="AG1622" t="s">
        <v>4190</v>
      </c>
      <c r="AH1622" t="s">
        <v>74</v>
      </c>
      <c r="AI1622" t="s">
        <v>58</v>
      </c>
      <c r="AJ1622" t="s">
        <v>68</v>
      </c>
      <c r="AK1622" t="s">
        <v>58</v>
      </c>
      <c r="AL1622" t="s">
        <v>84</v>
      </c>
      <c r="AM1622" t="s">
        <v>61</v>
      </c>
    </row>
    <row r="1623" spans="1:39" x14ac:dyDescent="0.25">
      <c r="A1623" t="s">
        <v>9521</v>
      </c>
      <c r="B1623" t="s">
        <v>4250</v>
      </c>
      <c r="C1623" t="s">
        <v>42</v>
      </c>
      <c r="D1623" t="s">
        <v>4251</v>
      </c>
      <c r="E1623" t="s">
        <v>44</v>
      </c>
      <c r="F1623" s="1">
        <v>0.05</v>
      </c>
      <c r="G1623" t="s">
        <v>9522</v>
      </c>
      <c r="H1623">
        <v>3</v>
      </c>
      <c r="I1623" t="s">
        <v>4253</v>
      </c>
      <c r="J1623">
        <v>1800</v>
      </c>
      <c r="K1623">
        <v>259200</v>
      </c>
      <c r="L1623" t="s">
        <v>9523</v>
      </c>
      <c r="O1623" t="s">
        <v>9526</v>
      </c>
      <c r="P1623" t="s">
        <v>4280</v>
      </c>
      <c r="Q1623" t="s">
        <v>4257</v>
      </c>
      <c r="R1623" t="s">
        <v>7111</v>
      </c>
      <c r="S1623" t="s">
        <v>6286</v>
      </c>
      <c r="T1623" t="s">
        <v>6287</v>
      </c>
      <c r="U1623" t="s">
        <v>9527</v>
      </c>
      <c r="X1623">
        <v>34</v>
      </c>
      <c r="Y1623" t="s">
        <v>4284</v>
      </c>
      <c r="Z1623" t="s">
        <v>4284</v>
      </c>
      <c r="AA1623" t="s">
        <v>4284</v>
      </c>
      <c r="AB1623">
        <v>1</v>
      </c>
      <c r="AC1623">
        <v>0.7</v>
      </c>
      <c r="AD1623">
        <v>0</v>
      </c>
      <c r="AE1623">
        <v>2</v>
      </c>
      <c r="AF1623" t="s">
        <v>4176</v>
      </c>
      <c r="AG1623" t="s">
        <v>4190</v>
      </c>
      <c r="AH1623" t="s">
        <v>74</v>
      </c>
      <c r="AI1623" t="s">
        <v>58</v>
      </c>
      <c r="AJ1623" t="s">
        <v>75</v>
      </c>
      <c r="AK1623" t="s">
        <v>58</v>
      </c>
      <c r="AL1623" t="s">
        <v>84</v>
      </c>
      <c r="AM1623" t="s">
        <v>90</v>
      </c>
    </row>
    <row r="1624" spans="1:39" x14ac:dyDescent="0.25">
      <c r="A1624" t="s">
        <v>9528</v>
      </c>
      <c r="B1624" t="s">
        <v>4250</v>
      </c>
      <c r="C1624" t="s">
        <v>42</v>
      </c>
      <c r="D1624" t="s">
        <v>4251</v>
      </c>
      <c r="E1624" t="s">
        <v>44</v>
      </c>
      <c r="F1624" s="1">
        <v>0.05</v>
      </c>
      <c r="G1624" t="s">
        <v>9069</v>
      </c>
      <c r="H1624">
        <v>3</v>
      </c>
      <c r="I1624" t="s">
        <v>4253</v>
      </c>
      <c r="J1624">
        <v>1800</v>
      </c>
      <c r="K1624">
        <v>259200</v>
      </c>
      <c r="L1624" t="s">
        <v>9070</v>
      </c>
      <c r="O1624" t="s">
        <v>9529</v>
      </c>
      <c r="P1624" t="s">
        <v>4363</v>
      </c>
      <c r="Q1624" t="s">
        <v>4257</v>
      </c>
      <c r="R1624" t="s">
        <v>7359</v>
      </c>
      <c r="S1624" t="s">
        <v>9530</v>
      </c>
      <c r="T1624" t="s">
        <v>9531</v>
      </c>
      <c r="U1624" t="s">
        <v>9527</v>
      </c>
      <c r="X1624">
        <v>458</v>
      </c>
      <c r="Y1624" t="s">
        <v>4367</v>
      </c>
      <c r="Z1624" t="s">
        <v>4367</v>
      </c>
      <c r="AA1624" t="s">
        <v>4367</v>
      </c>
      <c r="AB1624">
        <v>1</v>
      </c>
      <c r="AC1624">
        <v>0.7</v>
      </c>
      <c r="AD1624">
        <v>1</v>
      </c>
      <c r="AE1624">
        <v>3</v>
      </c>
      <c r="AF1624" t="s">
        <v>4176</v>
      </c>
      <c r="AG1624" t="s">
        <v>4191</v>
      </c>
      <c r="AH1624" t="s">
        <v>67</v>
      </c>
      <c r="AI1624" t="s">
        <v>58</v>
      </c>
      <c r="AJ1624" t="s">
        <v>68</v>
      </c>
      <c r="AK1624" t="s">
        <v>58</v>
      </c>
      <c r="AL1624" t="s">
        <v>84</v>
      </c>
      <c r="AM1624" t="s">
        <v>61</v>
      </c>
    </row>
    <row r="1625" spans="1:39" x14ac:dyDescent="0.25">
      <c r="A1625" t="s">
        <v>9528</v>
      </c>
      <c r="B1625" t="s">
        <v>4250</v>
      </c>
      <c r="C1625" t="s">
        <v>42</v>
      </c>
      <c r="D1625" t="s">
        <v>4251</v>
      </c>
      <c r="E1625" t="s">
        <v>44</v>
      </c>
      <c r="F1625" s="1">
        <v>0.05</v>
      </c>
      <c r="G1625" t="s">
        <v>9069</v>
      </c>
      <c r="H1625">
        <v>3</v>
      </c>
      <c r="I1625" t="s">
        <v>4253</v>
      </c>
      <c r="J1625">
        <v>1800</v>
      </c>
      <c r="K1625">
        <v>259200</v>
      </c>
      <c r="L1625" t="s">
        <v>9070</v>
      </c>
      <c r="O1625" t="s">
        <v>9532</v>
      </c>
      <c r="P1625" t="s">
        <v>4570</v>
      </c>
      <c r="Q1625" t="s">
        <v>4257</v>
      </c>
      <c r="R1625" t="s">
        <v>5192</v>
      </c>
      <c r="S1625" t="s">
        <v>4931</v>
      </c>
      <c r="T1625" t="s">
        <v>4932</v>
      </c>
      <c r="U1625" t="s">
        <v>9527</v>
      </c>
      <c r="X1625">
        <v>34</v>
      </c>
      <c r="Y1625" t="s">
        <v>4575</v>
      </c>
      <c r="Z1625" t="s">
        <v>4575</v>
      </c>
      <c r="AA1625" t="s">
        <v>4575</v>
      </c>
      <c r="AB1625">
        <v>1</v>
      </c>
      <c r="AC1625">
        <v>0.7</v>
      </c>
      <c r="AD1625">
        <v>1</v>
      </c>
      <c r="AE1625">
        <v>3</v>
      </c>
      <c r="AF1625" t="s">
        <v>4176</v>
      </c>
      <c r="AG1625" t="s">
        <v>4191</v>
      </c>
      <c r="AH1625" t="s">
        <v>74</v>
      </c>
      <c r="AI1625" t="s">
        <v>58</v>
      </c>
      <c r="AJ1625" t="s">
        <v>68</v>
      </c>
      <c r="AK1625" t="s">
        <v>58</v>
      </c>
      <c r="AL1625" t="s">
        <v>84</v>
      </c>
      <c r="AM1625" t="s">
        <v>61</v>
      </c>
    </row>
    <row r="1626" spans="1:39" x14ac:dyDescent="0.25">
      <c r="A1626" t="s">
        <v>9528</v>
      </c>
      <c r="B1626" t="s">
        <v>4250</v>
      </c>
      <c r="C1626" t="s">
        <v>42</v>
      </c>
      <c r="D1626" t="s">
        <v>4251</v>
      </c>
      <c r="E1626" t="s">
        <v>44</v>
      </c>
      <c r="F1626" s="1">
        <v>0.05</v>
      </c>
      <c r="G1626" t="s">
        <v>9069</v>
      </c>
      <c r="H1626">
        <v>3</v>
      </c>
      <c r="I1626" t="s">
        <v>4253</v>
      </c>
      <c r="J1626">
        <v>1800</v>
      </c>
      <c r="K1626">
        <v>259200</v>
      </c>
      <c r="L1626" t="s">
        <v>9070</v>
      </c>
      <c r="O1626" t="s">
        <v>9533</v>
      </c>
      <c r="P1626" t="s">
        <v>4307</v>
      </c>
      <c r="Q1626" t="s">
        <v>4257</v>
      </c>
      <c r="R1626" t="s">
        <v>7103</v>
      </c>
      <c r="S1626" t="s">
        <v>9534</v>
      </c>
      <c r="T1626" t="s">
        <v>9535</v>
      </c>
      <c r="U1626" t="s">
        <v>9527</v>
      </c>
      <c r="X1626">
        <v>1031</v>
      </c>
      <c r="Y1626" t="s">
        <v>4311</v>
      </c>
      <c r="Z1626" t="s">
        <v>4311</v>
      </c>
      <c r="AA1626" t="s">
        <v>4311</v>
      </c>
      <c r="AB1626">
        <v>1</v>
      </c>
      <c r="AC1626">
        <v>0.7</v>
      </c>
      <c r="AD1626">
        <v>1</v>
      </c>
      <c r="AE1626">
        <v>3</v>
      </c>
      <c r="AF1626" t="s">
        <v>4176</v>
      </c>
      <c r="AG1626" t="s">
        <v>4191</v>
      </c>
      <c r="AH1626" t="s">
        <v>1861</v>
      </c>
      <c r="AI1626" t="s">
        <v>58</v>
      </c>
      <c r="AJ1626" t="s">
        <v>68</v>
      </c>
      <c r="AK1626" t="s">
        <v>58</v>
      </c>
      <c r="AL1626" t="s">
        <v>60</v>
      </c>
      <c r="AM1626" t="s">
        <v>61</v>
      </c>
    </row>
    <row r="1627" spans="1:39" x14ac:dyDescent="0.25">
      <c r="A1627" t="s">
        <v>9536</v>
      </c>
      <c r="B1627" t="s">
        <v>4250</v>
      </c>
      <c r="C1627" t="s">
        <v>42</v>
      </c>
      <c r="D1627" t="s">
        <v>4251</v>
      </c>
      <c r="E1627" t="s">
        <v>44</v>
      </c>
      <c r="F1627" s="1">
        <v>0.05</v>
      </c>
      <c r="G1627" t="s">
        <v>9326</v>
      </c>
      <c r="H1627">
        <v>3</v>
      </c>
      <c r="I1627" t="s">
        <v>4253</v>
      </c>
      <c r="J1627">
        <v>1800</v>
      </c>
      <c r="K1627">
        <v>259200</v>
      </c>
      <c r="L1627" t="s">
        <v>9327</v>
      </c>
      <c r="O1627" t="s">
        <v>9537</v>
      </c>
      <c r="P1627" t="s">
        <v>4507</v>
      </c>
      <c r="Q1627" t="s">
        <v>4257</v>
      </c>
      <c r="R1627" t="s">
        <v>5155</v>
      </c>
      <c r="S1627" t="s">
        <v>6738</v>
      </c>
      <c r="T1627" t="s">
        <v>9538</v>
      </c>
      <c r="U1627" t="s">
        <v>9527</v>
      </c>
      <c r="X1627">
        <v>15</v>
      </c>
      <c r="Y1627" t="s">
        <v>4511</v>
      </c>
      <c r="Z1627" t="s">
        <v>4511</v>
      </c>
      <c r="AA1627" t="s">
        <v>4511</v>
      </c>
      <c r="AB1627">
        <v>1</v>
      </c>
      <c r="AC1627">
        <v>0.7</v>
      </c>
      <c r="AD1627">
        <v>0</v>
      </c>
      <c r="AE1627">
        <v>9</v>
      </c>
      <c r="AF1627" t="s">
        <v>3910</v>
      </c>
      <c r="AG1627" t="s">
        <v>3928</v>
      </c>
      <c r="AH1627" t="s">
        <v>74</v>
      </c>
      <c r="AI1627" t="s">
        <v>58</v>
      </c>
      <c r="AJ1627" t="s">
        <v>68</v>
      </c>
      <c r="AK1627" t="s">
        <v>58</v>
      </c>
      <c r="AL1627" t="s">
        <v>84</v>
      </c>
      <c r="AM1627" t="s">
        <v>90</v>
      </c>
    </row>
    <row r="1628" spans="1:39" x14ac:dyDescent="0.25">
      <c r="A1628" t="s">
        <v>9536</v>
      </c>
      <c r="B1628" t="s">
        <v>4250</v>
      </c>
      <c r="C1628" t="s">
        <v>42</v>
      </c>
      <c r="D1628" t="s">
        <v>4251</v>
      </c>
      <c r="E1628" t="s">
        <v>44</v>
      </c>
      <c r="F1628" s="1">
        <v>0.05</v>
      </c>
      <c r="G1628" t="s">
        <v>9326</v>
      </c>
      <c r="H1628">
        <v>3</v>
      </c>
      <c r="I1628" t="s">
        <v>4253</v>
      </c>
      <c r="J1628">
        <v>1800</v>
      </c>
      <c r="K1628">
        <v>259200</v>
      </c>
      <c r="L1628" t="s">
        <v>9327</v>
      </c>
      <c r="O1628" t="s">
        <v>9539</v>
      </c>
      <c r="P1628" t="s">
        <v>4338</v>
      </c>
      <c r="Q1628" t="s">
        <v>4257</v>
      </c>
      <c r="R1628" t="s">
        <v>6079</v>
      </c>
      <c r="S1628" t="s">
        <v>9540</v>
      </c>
      <c r="T1628" t="s">
        <v>9541</v>
      </c>
      <c r="U1628" t="s">
        <v>9527</v>
      </c>
      <c r="X1628">
        <v>289</v>
      </c>
      <c r="Y1628" t="s">
        <v>4342</v>
      </c>
      <c r="Z1628" t="s">
        <v>4342</v>
      </c>
      <c r="AA1628" t="s">
        <v>4342</v>
      </c>
      <c r="AB1628">
        <v>1</v>
      </c>
      <c r="AC1628">
        <v>0.7</v>
      </c>
      <c r="AD1628">
        <v>0</v>
      </c>
      <c r="AE1628">
        <v>9</v>
      </c>
      <c r="AF1628" t="s">
        <v>3910</v>
      </c>
      <c r="AG1628" t="s">
        <v>3928</v>
      </c>
      <c r="AH1628" t="s">
        <v>74</v>
      </c>
      <c r="AI1628" t="s">
        <v>58</v>
      </c>
      <c r="AJ1628" t="s">
        <v>59</v>
      </c>
      <c r="AK1628" t="s">
        <v>58</v>
      </c>
      <c r="AL1628" t="s">
        <v>84</v>
      </c>
      <c r="AM1628" t="s">
        <v>61</v>
      </c>
    </row>
    <row r="1629" spans="1:39" x14ac:dyDescent="0.25">
      <c r="A1629" t="s">
        <v>9536</v>
      </c>
      <c r="B1629" t="s">
        <v>4250</v>
      </c>
      <c r="C1629" t="s">
        <v>42</v>
      </c>
      <c r="D1629" t="s">
        <v>4251</v>
      </c>
      <c r="E1629" t="s">
        <v>44</v>
      </c>
      <c r="F1629" s="1">
        <v>0.05</v>
      </c>
      <c r="G1629" t="s">
        <v>9326</v>
      </c>
      <c r="H1629">
        <v>3</v>
      </c>
      <c r="I1629" t="s">
        <v>4253</v>
      </c>
      <c r="J1629">
        <v>1800</v>
      </c>
      <c r="K1629">
        <v>259200</v>
      </c>
      <c r="L1629" t="s">
        <v>9327</v>
      </c>
      <c r="O1629" t="s">
        <v>9542</v>
      </c>
      <c r="P1629" t="s">
        <v>4271</v>
      </c>
      <c r="Q1629" t="s">
        <v>4257</v>
      </c>
      <c r="R1629" t="s">
        <v>8507</v>
      </c>
      <c r="S1629" t="s">
        <v>9543</v>
      </c>
      <c r="T1629" t="s">
        <v>9544</v>
      </c>
      <c r="U1629" t="s">
        <v>9527</v>
      </c>
      <c r="X1629">
        <v>12</v>
      </c>
      <c r="Y1629" t="s">
        <v>4275</v>
      </c>
      <c r="Z1629" t="s">
        <v>4275</v>
      </c>
      <c r="AA1629" t="s">
        <v>4275</v>
      </c>
      <c r="AB1629">
        <v>1</v>
      </c>
      <c r="AC1629">
        <v>0.7</v>
      </c>
      <c r="AD1629">
        <v>0</v>
      </c>
      <c r="AE1629">
        <v>9</v>
      </c>
      <c r="AF1629" t="s">
        <v>3910</v>
      </c>
      <c r="AG1629" t="s">
        <v>3928</v>
      </c>
      <c r="AH1629" t="s">
        <v>74</v>
      </c>
      <c r="AI1629" t="s">
        <v>58</v>
      </c>
      <c r="AJ1629" t="s">
        <v>59</v>
      </c>
      <c r="AK1629" t="s">
        <v>58</v>
      </c>
      <c r="AL1629" t="s">
        <v>84</v>
      </c>
      <c r="AM1629" t="s">
        <v>61</v>
      </c>
    </row>
    <row r="1630" spans="1:39" x14ac:dyDescent="0.25">
      <c r="A1630" t="s">
        <v>9545</v>
      </c>
      <c r="B1630" t="s">
        <v>4250</v>
      </c>
      <c r="C1630" t="s">
        <v>42</v>
      </c>
      <c r="D1630" t="s">
        <v>4251</v>
      </c>
      <c r="E1630" t="s">
        <v>44</v>
      </c>
      <c r="F1630" s="1">
        <v>0.05</v>
      </c>
      <c r="G1630" t="s">
        <v>9326</v>
      </c>
      <c r="H1630">
        <v>3</v>
      </c>
      <c r="I1630" t="s">
        <v>4253</v>
      </c>
      <c r="J1630">
        <v>1800</v>
      </c>
      <c r="K1630">
        <v>259200</v>
      </c>
      <c r="L1630" t="s">
        <v>9327</v>
      </c>
      <c r="O1630" t="s">
        <v>9546</v>
      </c>
      <c r="P1630" t="s">
        <v>4363</v>
      </c>
      <c r="Q1630" t="s">
        <v>4257</v>
      </c>
      <c r="R1630" t="s">
        <v>6494</v>
      </c>
      <c r="S1630" t="s">
        <v>7024</v>
      </c>
      <c r="T1630" t="s">
        <v>7025</v>
      </c>
      <c r="U1630" t="s">
        <v>9547</v>
      </c>
      <c r="X1630">
        <v>314</v>
      </c>
      <c r="Y1630" t="s">
        <v>4367</v>
      </c>
      <c r="Z1630" t="s">
        <v>4367</v>
      </c>
      <c r="AA1630" t="s">
        <v>4367</v>
      </c>
      <c r="AB1630">
        <v>1</v>
      </c>
      <c r="AC1630">
        <v>0.7</v>
      </c>
      <c r="AD1630">
        <v>1</v>
      </c>
      <c r="AE1630">
        <v>10</v>
      </c>
      <c r="AF1630" t="s">
        <v>3910</v>
      </c>
      <c r="AG1630" t="s">
        <v>3918</v>
      </c>
      <c r="AH1630" t="s">
        <v>67</v>
      </c>
      <c r="AI1630" t="s">
        <v>58</v>
      </c>
      <c r="AJ1630" t="s">
        <v>68</v>
      </c>
      <c r="AK1630" t="s">
        <v>58</v>
      </c>
      <c r="AL1630" t="s">
        <v>84</v>
      </c>
      <c r="AM1630" t="s">
        <v>61</v>
      </c>
    </row>
    <row r="1631" spans="1:39" x14ac:dyDescent="0.25">
      <c r="A1631" t="s">
        <v>9545</v>
      </c>
      <c r="B1631" t="s">
        <v>4250</v>
      </c>
      <c r="C1631" t="s">
        <v>42</v>
      </c>
      <c r="D1631" t="s">
        <v>4251</v>
      </c>
      <c r="E1631" t="s">
        <v>44</v>
      </c>
      <c r="F1631" s="1">
        <v>0.05</v>
      </c>
      <c r="G1631" t="s">
        <v>9326</v>
      </c>
      <c r="H1631">
        <v>3</v>
      </c>
      <c r="I1631" t="s">
        <v>4253</v>
      </c>
      <c r="J1631">
        <v>1800</v>
      </c>
      <c r="K1631">
        <v>259200</v>
      </c>
      <c r="L1631" t="s">
        <v>9327</v>
      </c>
      <c r="O1631" t="s">
        <v>9548</v>
      </c>
      <c r="P1631" t="s">
        <v>4374</v>
      </c>
      <c r="Q1631" t="s">
        <v>4257</v>
      </c>
      <c r="R1631" t="s">
        <v>9141</v>
      </c>
      <c r="S1631" t="s">
        <v>4812</v>
      </c>
      <c r="T1631" t="s">
        <v>9549</v>
      </c>
      <c r="U1631" t="s">
        <v>9547</v>
      </c>
      <c r="X1631">
        <v>26</v>
      </c>
      <c r="Y1631" t="s">
        <v>4378</v>
      </c>
      <c r="Z1631" t="s">
        <v>4378</v>
      </c>
      <c r="AA1631" t="s">
        <v>4378</v>
      </c>
      <c r="AB1631">
        <v>1</v>
      </c>
      <c r="AC1631">
        <v>0.7</v>
      </c>
      <c r="AD1631">
        <v>1</v>
      </c>
      <c r="AE1631">
        <v>10</v>
      </c>
      <c r="AF1631" t="s">
        <v>3910</v>
      </c>
      <c r="AG1631" t="s">
        <v>3918</v>
      </c>
      <c r="AH1631" t="s">
        <v>57</v>
      </c>
      <c r="AI1631" t="s">
        <v>58</v>
      </c>
      <c r="AJ1631" t="s">
        <v>68</v>
      </c>
      <c r="AK1631" t="s">
        <v>58</v>
      </c>
      <c r="AL1631" t="s">
        <v>84</v>
      </c>
      <c r="AM1631" t="s">
        <v>61</v>
      </c>
    </row>
    <row r="1632" spans="1:39" x14ac:dyDescent="0.25">
      <c r="A1632" t="s">
        <v>9545</v>
      </c>
      <c r="B1632" t="s">
        <v>4250</v>
      </c>
      <c r="C1632" t="s">
        <v>42</v>
      </c>
      <c r="D1632" t="s">
        <v>4251</v>
      </c>
      <c r="E1632" t="s">
        <v>44</v>
      </c>
      <c r="F1632" s="1">
        <v>0.05</v>
      </c>
      <c r="G1632" t="s">
        <v>9326</v>
      </c>
      <c r="H1632">
        <v>3</v>
      </c>
      <c r="I1632" t="s">
        <v>4253</v>
      </c>
      <c r="J1632">
        <v>1800</v>
      </c>
      <c r="K1632">
        <v>259200</v>
      </c>
      <c r="L1632" t="s">
        <v>9327</v>
      </c>
      <c r="O1632" t="s">
        <v>9550</v>
      </c>
      <c r="P1632" t="s">
        <v>4280</v>
      </c>
      <c r="Q1632" t="s">
        <v>4257</v>
      </c>
      <c r="R1632" t="s">
        <v>8576</v>
      </c>
      <c r="S1632" t="s">
        <v>5879</v>
      </c>
      <c r="T1632" t="s">
        <v>9551</v>
      </c>
      <c r="U1632" t="s">
        <v>9547</v>
      </c>
      <c r="X1632">
        <v>37</v>
      </c>
      <c r="Y1632" t="s">
        <v>4284</v>
      </c>
      <c r="Z1632" t="s">
        <v>4284</v>
      </c>
      <c r="AA1632" t="s">
        <v>4284</v>
      </c>
      <c r="AB1632">
        <v>1</v>
      </c>
      <c r="AC1632">
        <v>0.7</v>
      </c>
      <c r="AD1632">
        <v>1</v>
      </c>
      <c r="AE1632">
        <v>10</v>
      </c>
      <c r="AF1632" t="s">
        <v>3910</v>
      </c>
      <c r="AG1632" t="s">
        <v>3918</v>
      </c>
      <c r="AH1632" t="s">
        <v>74</v>
      </c>
      <c r="AI1632" t="s">
        <v>58</v>
      </c>
      <c r="AJ1632" t="s">
        <v>75</v>
      </c>
      <c r="AK1632" t="s">
        <v>58</v>
      </c>
      <c r="AL1632" t="s">
        <v>84</v>
      </c>
      <c r="AM1632" t="s">
        <v>90</v>
      </c>
    </row>
    <row r="1633" spans="1:39" x14ac:dyDescent="0.25">
      <c r="A1633" t="s">
        <v>9552</v>
      </c>
      <c r="B1633" t="s">
        <v>4250</v>
      </c>
      <c r="C1633" t="s">
        <v>42</v>
      </c>
      <c r="D1633" t="s">
        <v>4251</v>
      </c>
      <c r="E1633" t="s">
        <v>44</v>
      </c>
      <c r="F1633" s="1">
        <v>0.05</v>
      </c>
      <c r="G1633" t="s">
        <v>9326</v>
      </c>
      <c r="H1633">
        <v>3</v>
      </c>
      <c r="I1633" t="s">
        <v>4253</v>
      </c>
      <c r="J1633">
        <v>1800</v>
      </c>
      <c r="K1633">
        <v>259200</v>
      </c>
      <c r="L1633" t="s">
        <v>9327</v>
      </c>
      <c r="O1633" t="s">
        <v>9553</v>
      </c>
      <c r="P1633" t="s">
        <v>4338</v>
      </c>
      <c r="Q1633" t="s">
        <v>4257</v>
      </c>
      <c r="R1633" t="s">
        <v>9554</v>
      </c>
      <c r="S1633" t="s">
        <v>5885</v>
      </c>
      <c r="T1633" t="s">
        <v>5886</v>
      </c>
      <c r="U1633" t="s">
        <v>9527</v>
      </c>
      <c r="X1633">
        <v>15</v>
      </c>
      <c r="Y1633" t="s">
        <v>4342</v>
      </c>
      <c r="Z1633" t="s">
        <v>4342</v>
      </c>
      <c r="AA1633" t="s">
        <v>4342</v>
      </c>
      <c r="AB1633">
        <v>1</v>
      </c>
      <c r="AC1633">
        <v>0.7</v>
      </c>
      <c r="AD1633">
        <v>1</v>
      </c>
      <c r="AE1633">
        <v>11</v>
      </c>
      <c r="AF1633" t="s">
        <v>3910</v>
      </c>
      <c r="AG1633" t="s">
        <v>3919</v>
      </c>
      <c r="AH1633" t="s">
        <v>74</v>
      </c>
      <c r="AI1633" t="s">
        <v>58</v>
      </c>
      <c r="AJ1633" t="s">
        <v>142</v>
      </c>
      <c r="AK1633" t="s">
        <v>58</v>
      </c>
      <c r="AL1633" t="s">
        <v>84</v>
      </c>
      <c r="AM1633" t="s">
        <v>61</v>
      </c>
    </row>
    <row r="1634" spans="1:39" x14ac:dyDescent="0.25">
      <c r="A1634" t="s">
        <v>9552</v>
      </c>
      <c r="B1634" t="s">
        <v>4250</v>
      </c>
      <c r="C1634" t="s">
        <v>42</v>
      </c>
      <c r="D1634" t="s">
        <v>4251</v>
      </c>
      <c r="E1634" t="s">
        <v>44</v>
      </c>
      <c r="F1634" s="1">
        <v>0.05</v>
      </c>
      <c r="G1634" t="s">
        <v>9326</v>
      </c>
      <c r="H1634">
        <v>3</v>
      </c>
      <c r="I1634" t="s">
        <v>4253</v>
      </c>
      <c r="J1634">
        <v>1800</v>
      </c>
      <c r="K1634">
        <v>259200</v>
      </c>
      <c r="L1634" t="s">
        <v>9327</v>
      </c>
      <c r="O1634" t="s">
        <v>9555</v>
      </c>
      <c r="P1634" t="s">
        <v>5048</v>
      </c>
      <c r="Q1634" t="s">
        <v>4257</v>
      </c>
      <c r="R1634" t="s">
        <v>5945</v>
      </c>
      <c r="S1634" t="s">
        <v>9556</v>
      </c>
      <c r="T1634" t="s">
        <v>9557</v>
      </c>
      <c r="U1634" t="s">
        <v>9547</v>
      </c>
      <c r="X1634">
        <v>18</v>
      </c>
      <c r="Y1634" t="s">
        <v>4642</v>
      </c>
      <c r="Z1634" t="s">
        <v>4642</v>
      </c>
      <c r="AA1634" t="s">
        <v>4642</v>
      </c>
      <c r="AB1634">
        <v>1</v>
      </c>
      <c r="AC1634">
        <v>0.7</v>
      </c>
      <c r="AD1634">
        <v>1</v>
      </c>
      <c r="AE1634">
        <v>11</v>
      </c>
      <c r="AF1634" t="s">
        <v>3910</v>
      </c>
      <c r="AG1634" t="s">
        <v>3919</v>
      </c>
      <c r="AH1634" t="s">
        <v>74</v>
      </c>
      <c r="AI1634" t="s">
        <v>58</v>
      </c>
      <c r="AJ1634" t="s">
        <v>68</v>
      </c>
      <c r="AK1634" t="s">
        <v>58</v>
      </c>
      <c r="AL1634" t="s">
        <v>60</v>
      </c>
      <c r="AM1634" t="s">
        <v>61</v>
      </c>
    </row>
    <row r="1635" spans="1:39" x14ac:dyDescent="0.25">
      <c r="A1635" t="s">
        <v>9552</v>
      </c>
      <c r="B1635" t="s">
        <v>4250</v>
      </c>
      <c r="C1635" t="s">
        <v>42</v>
      </c>
      <c r="D1635" t="s">
        <v>4251</v>
      </c>
      <c r="E1635" t="s">
        <v>44</v>
      </c>
      <c r="F1635" s="1">
        <v>0.05</v>
      </c>
      <c r="G1635" t="s">
        <v>9326</v>
      </c>
      <c r="H1635">
        <v>3</v>
      </c>
      <c r="I1635" t="s">
        <v>4253</v>
      </c>
      <c r="J1635">
        <v>1800</v>
      </c>
      <c r="K1635">
        <v>259200</v>
      </c>
      <c r="L1635" t="s">
        <v>9327</v>
      </c>
      <c r="O1635" t="s">
        <v>9558</v>
      </c>
      <c r="P1635" t="s">
        <v>4280</v>
      </c>
      <c r="Q1635" t="s">
        <v>4257</v>
      </c>
      <c r="R1635" t="s">
        <v>5834</v>
      </c>
      <c r="S1635" t="s">
        <v>5096</v>
      </c>
      <c r="T1635" t="s">
        <v>5097</v>
      </c>
      <c r="U1635" t="s">
        <v>9547</v>
      </c>
      <c r="X1635">
        <v>17</v>
      </c>
      <c r="Y1635" t="s">
        <v>4284</v>
      </c>
      <c r="Z1635" t="s">
        <v>4284</v>
      </c>
      <c r="AA1635" t="s">
        <v>4284</v>
      </c>
      <c r="AB1635">
        <v>1</v>
      </c>
      <c r="AC1635">
        <v>0.7</v>
      </c>
      <c r="AD1635">
        <v>1</v>
      </c>
      <c r="AE1635">
        <v>11</v>
      </c>
      <c r="AF1635" t="s">
        <v>3910</v>
      </c>
      <c r="AG1635" t="s">
        <v>3919</v>
      </c>
      <c r="AH1635" t="s">
        <v>74</v>
      </c>
      <c r="AI1635" t="s">
        <v>58</v>
      </c>
      <c r="AJ1635" t="s">
        <v>59</v>
      </c>
      <c r="AK1635" t="s">
        <v>58</v>
      </c>
      <c r="AL1635" t="s">
        <v>84</v>
      </c>
      <c r="AM1635" t="s">
        <v>90</v>
      </c>
    </row>
    <row r="1636" spans="1:39" x14ac:dyDescent="0.25">
      <c r="A1636" t="s">
        <v>9559</v>
      </c>
      <c r="B1636" t="s">
        <v>4250</v>
      </c>
      <c r="C1636" t="s">
        <v>42</v>
      </c>
      <c r="D1636" t="s">
        <v>4251</v>
      </c>
      <c r="E1636" t="s">
        <v>44</v>
      </c>
      <c r="F1636" s="1">
        <v>0.05</v>
      </c>
      <c r="G1636" t="s">
        <v>9069</v>
      </c>
      <c r="H1636">
        <v>4</v>
      </c>
      <c r="I1636" t="s">
        <v>4253</v>
      </c>
      <c r="J1636">
        <v>1800</v>
      </c>
      <c r="K1636">
        <v>259200</v>
      </c>
      <c r="L1636" t="s">
        <v>9560</v>
      </c>
      <c r="O1636" t="s">
        <v>9561</v>
      </c>
      <c r="P1636" t="s">
        <v>4344</v>
      </c>
      <c r="Q1636" t="s">
        <v>4257</v>
      </c>
      <c r="R1636" t="s">
        <v>9530</v>
      </c>
      <c r="S1636" t="s">
        <v>4434</v>
      </c>
      <c r="T1636" t="s">
        <v>4435</v>
      </c>
      <c r="U1636" t="s">
        <v>9547</v>
      </c>
      <c r="X1636">
        <v>15</v>
      </c>
      <c r="Y1636" t="s">
        <v>4348</v>
      </c>
      <c r="Z1636" t="s">
        <v>4348</v>
      </c>
      <c r="AA1636" t="s">
        <v>4348</v>
      </c>
      <c r="AB1636">
        <v>1</v>
      </c>
      <c r="AC1636">
        <v>0.7</v>
      </c>
      <c r="AD1636">
        <v>1</v>
      </c>
      <c r="AE1636">
        <v>4</v>
      </c>
      <c r="AF1636" t="s">
        <v>4176</v>
      </c>
      <c r="AG1636" t="s">
        <v>4192</v>
      </c>
      <c r="AH1636" t="s">
        <v>74</v>
      </c>
      <c r="AI1636" t="s">
        <v>58</v>
      </c>
      <c r="AJ1636" t="s">
        <v>142</v>
      </c>
      <c r="AK1636" t="s">
        <v>58</v>
      </c>
      <c r="AL1636" t="s">
        <v>60</v>
      </c>
      <c r="AM1636" t="s">
        <v>61</v>
      </c>
    </row>
    <row r="1637" spans="1:39" x14ac:dyDescent="0.25">
      <c r="A1637" t="s">
        <v>9559</v>
      </c>
      <c r="B1637" t="s">
        <v>4250</v>
      </c>
      <c r="C1637" t="s">
        <v>42</v>
      </c>
      <c r="D1637" t="s">
        <v>4251</v>
      </c>
      <c r="E1637" t="s">
        <v>44</v>
      </c>
      <c r="F1637" s="1">
        <v>0.05</v>
      </c>
      <c r="G1637" t="s">
        <v>9069</v>
      </c>
      <c r="H1637">
        <v>4</v>
      </c>
      <c r="I1637" t="s">
        <v>4253</v>
      </c>
      <c r="J1637">
        <v>1800</v>
      </c>
      <c r="K1637">
        <v>259200</v>
      </c>
      <c r="L1637" t="s">
        <v>9560</v>
      </c>
      <c r="O1637" t="s">
        <v>9562</v>
      </c>
      <c r="P1637" t="s">
        <v>4948</v>
      </c>
      <c r="Q1637" t="s">
        <v>4257</v>
      </c>
      <c r="R1637" t="s">
        <v>5572</v>
      </c>
      <c r="S1637" t="s">
        <v>9563</v>
      </c>
      <c r="T1637" t="s">
        <v>9564</v>
      </c>
      <c r="U1637" t="s">
        <v>8944</v>
      </c>
      <c r="X1637">
        <v>31</v>
      </c>
      <c r="Y1637" t="s">
        <v>4425</v>
      </c>
      <c r="Z1637" t="s">
        <v>4425</v>
      </c>
      <c r="AA1637" t="s">
        <v>4425</v>
      </c>
      <c r="AB1637">
        <v>1</v>
      </c>
      <c r="AC1637">
        <v>0.7</v>
      </c>
      <c r="AD1637">
        <v>1</v>
      </c>
      <c r="AE1637">
        <v>4</v>
      </c>
      <c r="AF1637" t="s">
        <v>4176</v>
      </c>
      <c r="AG1637" t="s">
        <v>4192</v>
      </c>
      <c r="AH1637" t="s">
        <v>74</v>
      </c>
      <c r="AI1637" t="s">
        <v>58</v>
      </c>
      <c r="AJ1637" t="s">
        <v>142</v>
      </c>
      <c r="AK1637" t="s">
        <v>58</v>
      </c>
      <c r="AL1637" t="s">
        <v>5575</v>
      </c>
      <c r="AM1637" t="s">
        <v>61</v>
      </c>
    </row>
    <row r="1638" spans="1:39" x14ac:dyDescent="0.25">
      <c r="A1638" t="s">
        <v>9559</v>
      </c>
      <c r="B1638" t="s">
        <v>4250</v>
      </c>
      <c r="C1638" t="s">
        <v>42</v>
      </c>
      <c r="D1638" t="s">
        <v>4251</v>
      </c>
      <c r="E1638" t="s">
        <v>44</v>
      </c>
      <c r="F1638" s="1">
        <v>0.05</v>
      </c>
      <c r="G1638" t="s">
        <v>9069</v>
      </c>
      <c r="H1638">
        <v>4</v>
      </c>
      <c r="I1638" t="s">
        <v>4253</v>
      </c>
      <c r="J1638">
        <v>1800</v>
      </c>
      <c r="K1638">
        <v>259200</v>
      </c>
      <c r="L1638" t="s">
        <v>9560</v>
      </c>
      <c r="O1638" t="s">
        <v>9565</v>
      </c>
      <c r="P1638" t="s">
        <v>4638</v>
      </c>
      <c r="Q1638" t="s">
        <v>4257</v>
      </c>
      <c r="R1638" t="s">
        <v>7620</v>
      </c>
      <c r="S1638" t="s">
        <v>5617</v>
      </c>
      <c r="T1638" t="s">
        <v>6203</v>
      </c>
      <c r="U1638" t="s">
        <v>9547</v>
      </c>
      <c r="X1638">
        <v>21</v>
      </c>
      <c r="Y1638" t="s">
        <v>4642</v>
      </c>
      <c r="Z1638" t="s">
        <v>4642</v>
      </c>
      <c r="AA1638" t="s">
        <v>4642</v>
      </c>
      <c r="AB1638">
        <v>1</v>
      </c>
      <c r="AC1638">
        <v>0.7</v>
      </c>
      <c r="AD1638">
        <v>1</v>
      </c>
      <c r="AE1638">
        <v>4</v>
      </c>
      <c r="AF1638" t="s">
        <v>4176</v>
      </c>
      <c r="AG1638" t="s">
        <v>4192</v>
      </c>
      <c r="AH1638" t="s">
        <v>74</v>
      </c>
      <c r="AI1638" t="s">
        <v>58</v>
      </c>
      <c r="AJ1638" t="s">
        <v>59</v>
      </c>
      <c r="AK1638" t="s">
        <v>58</v>
      </c>
      <c r="AL1638" t="s">
        <v>60</v>
      </c>
      <c r="AM1638" t="s">
        <v>61</v>
      </c>
    </row>
    <row r="1639" spans="1:39" x14ac:dyDescent="0.25">
      <c r="A1639" t="s">
        <v>9566</v>
      </c>
      <c r="B1639" t="s">
        <v>4250</v>
      </c>
      <c r="C1639" t="s">
        <v>42</v>
      </c>
      <c r="D1639" t="s">
        <v>4251</v>
      </c>
      <c r="E1639" t="s">
        <v>44</v>
      </c>
      <c r="F1639" s="1">
        <v>0.05</v>
      </c>
      <c r="G1639" t="s">
        <v>9326</v>
      </c>
      <c r="H1639">
        <v>3</v>
      </c>
      <c r="I1639" t="s">
        <v>4253</v>
      </c>
      <c r="J1639">
        <v>1800</v>
      </c>
      <c r="K1639">
        <v>259200</v>
      </c>
      <c r="L1639" t="s">
        <v>9327</v>
      </c>
      <c r="O1639" t="s">
        <v>9567</v>
      </c>
      <c r="P1639" t="s">
        <v>4820</v>
      </c>
      <c r="Q1639" t="s">
        <v>4257</v>
      </c>
      <c r="R1639" t="s">
        <v>7349</v>
      </c>
      <c r="S1639" t="s">
        <v>6335</v>
      </c>
      <c r="T1639" t="s">
        <v>6336</v>
      </c>
      <c r="U1639" t="s">
        <v>9547</v>
      </c>
      <c r="X1639">
        <v>21</v>
      </c>
      <c r="Y1639" t="s">
        <v>4824</v>
      </c>
      <c r="Z1639" t="s">
        <v>4824</v>
      </c>
      <c r="AA1639" t="s">
        <v>4824</v>
      </c>
      <c r="AB1639">
        <v>1</v>
      </c>
      <c r="AC1639">
        <v>0.7</v>
      </c>
      <c r="AD1639">
        <v>1</v>
      </c>
      <c r="AE1639">
        <v>12</v>
      </c>
      <c r="AF1639" t="s">
        <v>3910</v>
      </c>
      <c r="AG1639" t="s">
        <v>1482</v>
      </c>
      <c r="AH1639" t="s">
        <v>74</v>
      </c>
      <c r="AI1639" t="s">
        <v>58</v>
      </c>
      <c r="AJ1639" t="s">
        <v>59</v>
      </c>
      <c r="AK1639" t="s">
        <v>58</v>
      </c>
      <c r="AL1639" t="s">
        <v>84</v>
      </c>
      <c r="AM1639" t="s">
        <v>90</v>
      </c>
    </row>
    <row r="1640" spans="1:39" x14ac:dyDescent="0.25">
      <c r="A1640" t="s">
        <v>9566</v>
      </c>
      <c r="B1640" t="s">
        <v>4250</v>
      </c>
      <c r="C1640" t="s">
        <v>42</v>
      </c>
      <c r="D1640" t="s">
        <v>4251</v>
      </c>
      <c r="E1640" t="s">
        <v>44</v>
      </c>
      <c r="F1640" s="1">
        <v>0.05</v>
      </c>
      <c r="G1640" t="s">
        <v>9326</v>
      </c>
      <c r="H1640">
        <v>3</v>
      </c>
      <c r="I1640" t="s">
        <v>4253</v>
      </c>
      <c r="J1640">
        <v>1800</v>
      </c>
      <c r="K1640">
        <v>259200</v>
      </c>
      <c r="L1640" t="s">
        <v>9327</v>
      </c>
      <c r="O1640" t="s">
        <v>9568</v>
      </c>
      <c r="P1640" t="s">
        <v>4363</v>
      </c>
      <c r="Q1640" t="s">
        <v>4257</v>
      </c>
      <c r="R1640" t="s">
        <v>9569</v>
      </c>
      <c r="S1640" t="s">
        <v>9570</v>
      </c>
      <c r="T1640" t="s">
        <v>9571</v>
      </c>
      <c r="U1640" t="s">
        <v>9572</v>
      </c>
      <c r="X1640">
        <v>585</v>
      </c>
      <c r="Y1640" t="s">
        <v>4367</v>
      </c>
      <c r="Z1640" t="s">
        <v>4367</v>
      </c>
      <c r="AA1640" t="s">
        <v>4367</v>
      </c>
      <c r="AB1640">
        <v>1</v>
      </c>
      <c r="AC1640">
        <v>0.7</v>
      </c>
      <c r="AD1640">
        <v>1</v>
      </c>
      <c r="AE1640">
        <v>12</v>
      </c>
      <c r="AF1640" t="s">
        <v>3910</v>
      </c>
      <c r="AG1640" t="s">
        <v>1482</v>
      </c>
      <c r="AH1640" t="s">
        <v>67</v>
      </c>
      <c r="AI1640" t="s">
        <v>58</v>
      </c>
      <c r="AJ1640" t="s">
        <v>59</v>
      </c>
      <c r="AK1640" t="s">
        <v>58</v>
      </c>
      <c r="AL1640" t="s">
        <v>84</v>
      </c>
      <c r="AM1640" t="s">
        <v>61</v>
      </c>
    </row>
    <row r="1641" spans="1:39" x14ac:dyDescent="0.25">
      <c r="A1641" t="s">
        <v>9566</v>
      </c>
      <c r="B1641" t="s">
        <v>4250</v>
      </c>
      <c r="C1641" t="s">
        <v>42</v>
      </c>
      <c r="D1641" t="s">
        <v>4251</v>
      </c>
      <c r="E1641" t="s">
        <v>44</v>
      </c>
      <c r="F1641" s="1">
        <v>0.05</v>
      </c>
      <c r="G1641" t="s">
        <v>9326</v>
      </c>
      <c r="H1641">
        <v>3</v>
      </c>
      <c r="I1641" t="s">
        <v>4253</v>
      </c>
      <c r="J1641">
        <v>1800</v>
      </c>
      <c r="K1641">
        <v>259200</v>
      </c>
      <c r="L1641" t="s">
        <v>9327</v>
      </c>
      <c r="O1641" t="s">
        <v>9573</v>
      </c>
      <c r="P1641" t="s">
        <v>4280</v>
      </c>
      <c r="Q1641" t="s">
        <v>4257</v>
      </c>
      <c r="R1641" t="s">
        <v>4871</v>
      </c>
      <c r="S1641" t="s">
        <v>7398</v>
      </c>
      <c r="T1641" t="s">
        <v>9574</v>
      </c>
      <c r="U1641" t="s">
        <v>9572</v>
      </c>
      <c r="X1641">
        <v>23</v>
      </c>
      <c r="Y1641" t="s">
        <v>4284</v>
      </c>
      <c r="Z1641" t="s">
        <v>4284</v>
      </c>
      <c r="AA1641" t="s">
        <v>4284</v>
      </c>
      <c r="AB1641">
        <v>1</v>
      </c>
      <c r="AC1641">
        <v>0.7</v>
      </c>
      <c r="AD1641">
        <v>1</v>
      </c>
      <c r="AE1641">
        <v>12</v>
      </c>
      <c r="AF1641" t="s">
        <v>3910</v>
      </c>
      <c r="AG1641" t="s">
        <v>1482</v>
      </c>
      <c r="AH1641" t="s">
        <v>74</v>
      </c>
      <c r="AI1641" t="s">
        <v>58</v>
      </c>
      <c r="AJ1641" t="s">
        <v>68</v>
      </c>
      <c r="AK1641" t="s">
        <v>58</v>
      </c>
      <c r="AL1641" t="s">
        <v>84</v>
      </c>
      <c r="AM1641" t="s">
        <v>90</v>
      </c>
    </row>
    <row r="1642" spans="1:39" x14ac:dyDescent="0.25">
      <c r="A1642" t="s">
        <v>9575</v>
      </c>
      <c r="B1642" t="s">
        <v>4250</v>
      </c>
      <c r="C1642" t="s">
        <v>42</v>
      </c>
      <c r="D1642" t="s">
        <v>4251</v>
      </c>
      <c r="E1642" t="s">
        <v>44</v>
      </c>
      <c r="F1642" s="1">
        <v>0.05</v>
      </c>
      <c r="G1642" t="s">
        <v>9069</v>
      </c>
      <c r="H1642">
        <v>3</v>
      </c>
      <c r="I1642" t="s">
        <v>4253</v>
      </c>
      <c r="J1642">
        <v>1800</v>
      </c>
      <c r="K1642">
        <v>259200</v>
      </c>
      <c r="L1642" t="s">
        <v>9070</v>
      </c>
      <c r="O1642" t="s">
        <v>9576</v>
      </c>
      <c r="P1642" t="s">
        <v>4280</v>
      </c>
      <c r="Q1642" t="s">
        <v>4257</v>
      </c>
      <c r="R1642" t="s">
        <v>8926</v>
      </c>
      <c r="S1642" t="s">
        <v>9234</v>
      </c>
      <c r="T1642" t="s">
        <v>9577</v>
      </c>
      <c r="U1642" t="s">
        <v>9572</v>
      </c>
      <c r="X1642">
        <v>30</v>
      </c>
      <c r="Y1642" t="s">
        <v>4284</v>
      </c>
      <c r="Z1642" t="s">
        <v>4284</v>
      </c>
      <c r="AA1642" t="s">
        <v>4284</v>
      </c>
      <c r="AB1642">
        <v>1</v>
      </c>
      <c r="AC1642">
        <v>0.7</v>
      </c>
      <c r="AD1642">
        <v>1</v>
      </c>
      <c r="AE1642">
        <v>5</v>
      </c>
      <c r="AF1642" t="s">
        <v>4176</v>
      </c>
      <c r="AG1642" t="s">
        <v>4193</v>
      </c>
      <c r="AH1642" t="s">
        <v>74</v>
      </c>
      <c r="AI1642" t="s">
        <v>58</v>
      </c>
      <c r="AJ1642" t="s">
        <v>68</v>
      </c>
      <c r="AK1642" t="s">
        <v>58</v>
      </c>
      <c r="AL1642" t="s">
        <v>84</v>
      </c>
      <c r="AM1642" t="s">
        <v>90</v>
      </c>
    </row>
    <row r="1643" spans="1:39" x14ac:dyDescent="0.25">
      <c r="A1643" t="s">
        <v>9575</v>
      </c>
      <c r="B1643" t="s">
        <v>4250</v>
      </c>
      <c r="C1643" t="s">
        <v>42</v>
      </c>
      <c r="D1643" t="s">
        <v>4251</v>
      </c>
      <c r="E1643" t="s">
        <v>44</v>
      </c>
      <c r="F1643" s="1">
        <v>0.05</v>
      </c>
      <c r="G1643" t="s">
        <v>9069</v>
      </c>
      <c r="H1643">
        <v>3</v>
      </c>
      <c r="I1643" t="s">
        <v>4253</v>
      </c>
      <c r="J1643">
        <v>1800</v>
      </c>
      <c r="K1643">
        <v>259200</v>
      </c>
      <c r="L1643" t="s">
        <v>9070</v>
      </c>
      <c r="O1643" t="s">
        <v>9578</v>
      </c>
      <c r="P1643" t="s">
        <v>9579</v>
      </c>
      <c r="Q1643" t="s">
        <v>4257</v>
      </c>
      <c r="R1643" t="s">
        <v>9580</v>
      </c>
      <c r="S1643" t="s">
        <v>6891</v>
      </c>
      <c r="T1643" t="s">
        <v>9581</v>
      </c>
      <c r="U1643" t="s">
        <v>9547</v>
      </c>
      <c r="X1643">
        <v>97</v>
      </c>
      <c r="Y1643" t="s">
        <v>110</v>
      </c>
      <c r="Z1643" t="s">
        <v>110</v>
      </c>
      <c r="AA1643" t="s">
        <v>110</v>
      </c>
      <c r="AB1643">
        <v>1</v>
      </c>
      <c r="AC1643">
        <v>0.7</v>
      </c>
      <c r="AD1643">
        <v>1</v>
      </c>
      <c r="AE1643">
        <v>5</v>
      </c>
      <c r="AF1643" t="s">
        <v>4176</v>
      </c>
      <c r="AG1643" t="s">
        <v>4193</v>
      </c>
      <c r="AH1643" t="s">
        <v>57</v>
      </c>
      <c r="AI1643" t="s">
        <v>58</v>
      </c>
      <c r="AJ1643" t="s">
        <v>75</v>
      </c>
      <c r="AK1643" t="s">
        <v>58</v>
      </c>
      <c r="AL1643" t="s">
        <v>84</v>
      </c>
      <c r="AM1643" t="s">
        <v>61</v>
      </c>
    </row>
    <row r="1644" spans="1:39" x14ac:dyDescent="0.25">
      <c r="A1644" t="s">
        <v>9575</v>
      </c>
      <c r="B1644" t="s">
        <v>4250</v>
      </c>
      <c r="C1644" t="s">
        <v>42</v>
      </c>
      <c r="D1644" t="s">
        <v>4251</v>
      </c>
      <c r="E1644" t="s">
        <v>44</v>
      </c>
      <c r="F1644" s="1">
        <v>0.05</v>
      </c>
      <c r="G1644" t="s">
        <v>9069</v>
      </c>
      <c r="H1644">
        <v>3</v>
      </c>
      <c r="I1644" t="s">
        <v>4253</v>
      </c>
      <c r="J1644">
        <v>1800</v>
      </c>
      <c r="K1644">
        <v>259200</v>
      </c>
      <c r="L1644" t="s">
        <v>9070</v>
      </c>
      <c r="O1644" t="s">
        <v>9582</v>
      </c>
      <c r="P1644" t="s">
        <v>4401</v>
      </c>
      <c r="Q1644" t="s">
        <v>4257</v>
      </c>
      <c r="R1644" t="s">
        <v>7658</v>
      </c>
      <c r="S1644" t="s">
        <v>9583</v>
      </c>
      <c r="T1644" t="s">
        <v>9584</v>
      </c>
      <c r="U1644" t="s">
        <v>9572</v>
      </c>
      <c r="X1644">
        <v>98</v>
      </c>
      <c r="Y1644" t="s">
        <v>4405</v>
      </c>
      <c r="Z1644" t="s">
        <v>4405</v>
      </c>
      <c r="AA1644" t="s">
        <v>4405</v>
      </c>
      <c r="AB1644">
        <v>1</v>
      </c>
      <c r="AC1644">
        <v>0.7</v>
      </c>
      <c r="AD1644">
        <v>1</v>
      </c>
      <c r="AE1644">
        <v>5</v>
      </c>
      <c r="AF1644" t="s">
        <v>4176</v>
      </c>
      <c r="AG1644" t="s">
        <v>4193</v>
      </c>
      <c r="AH1644" t="s">
        <v>57</v>
      </c>
      <c r="AI1644" t="s">
        <v>58</v>
      </c>
      <c r="AJ1644" t="s">
        <v>59</v>
      </c>
      <c r="AK1644" t="s">
        <v>58</v>
      </c>
      <c r="AL1644" t="s">
        <v>84</v>
      </c>
      <c r="AM1644" t="s">
        <v>90</v>
      </c>
    </row>
    <row r="1645" spans="1:39" x14ac:dyDescent="0.25">
      <c r="A1645" t="s">
        <v>9585</v>
      </c>
      <c r="B1645" t="s">
        <v>4250</v>
      </c>
      <c r="C1645" t="s">
        <v>42</v>
      </c>
      <c r="D1645" t="s">
        <v>4251</v>
      </c>
      <c r="E1645" t="s">
        <v>44</v>
      </c>
      <c r="F1645" s="1">
        <v>0.05</v>
      </c>
      <c r="G1645" t="s">
        <v>9522</v>
      </c>
      <c r="H1645">
        <v>3</v>
      </c>
      <c r="I1645" t="s">
        <v>4253</v>
      </c>
      <c r="J1645">
        <v>1800</v>
      </c>
      <c r="K1645">
        <v>259200</v>
      </c>
      <c r="L1645" t="s">
        <v>9523</v>
      </c>
      <c r="O1645" t="s">
        <v>9586</v>
      </c>
      <c r="P1645" t="s">
        <v>4280</v>
      </c>
      <c r="Q1645" t="s">
        <v>4257</v>
      </c>
      <c r="R1645" t="s">
        <v>8047</v>
      </c>
      <c r="S1645" t="s">
        <v>8124</v>
      </c>
      <c r="T1645" t="s">
        <v>9587</v>
      </c>
      <c r="U1645" t="s">
        <v>9572</v>
      </c>
      <c r="X1645">
        <v>31</v>
      </c>
      <c r="Y1645" t="s">
        <v>4284</v>
      </c>
      <c r="Z1645" t="s">
        <v>4284</v>
      </c>
      <c r="AA1645" t="s">
        <v>4284</v>
      </c>
      <c r="AB1645">
        <v>1</v>
      </c>
      <c r="AC1645">
        <v>0.7</v>
      </c>
      <c r="AD1645">
        <v>1</v>
      </c>
      <c r="AE1645">
        <v>6</v>
      </c>
      <c r="AF1645" t="s">
        <v>4176</v>
      </c>
      <c r="AG1645" t="s">
        <v>4194</v>
      </c>
      <c r="AH1645" t="s">
        <v>74</v>
      </c>
      <c r="AI1645" t="s">
        <v>58</v>
      </c>
      <c r="AJ1645" t="s">
        <v>68</v>
      </c>
      <c r="AK1645" t="s">
        <v>58</v>
      </c>
      <c r="AL1645" t="s">
        <v>84</v>
      </c>
      <c r="AM1645" t="s">
        <v>90</v>
      </c>
    </row>
    <row r="1646" spans="1:39" x14ac:dyDescent="0.25">
      <c r="A1646" t="s">
        <v>9585</v>
      </c>
      <c r="B1646" t="s">
        <v>4250</v>
      </c>
      <c r="C1646" t="s">
        <v>42</v>
      </c>
      <c r="D1646" t="s">
        <v>4251</v>
      </c>
      <c r="E1646" t="s">
        <v>44</v>
      </c>
      <c r="F1646" s="1">
        <v>0.05</v>
      </c>
      <c r="G1646" t="s">
        <v>9522</v>
      </c>
      <c r="H1646">
        <v>3</v>
      </c>
      <c r="I1646" t="s">
        <v>4253</v>
      </c>
      <c r="J1646">
        <v>1800</v>
      </c>
      <c r="K1646">
        <v>259200</v>
      </c>
      <c r="L1646" t="s">
        <v>9523</v>
      </c>
      <c r="O1646" t="s">
        <v>9588</v>
      </c>
      <c r="P1646" t="s">
        <v>5173</v>
      </c>
      <c r="Q1646" t="s">
        <v>4257</v>
      </c>
      <c r="R1646" t="s">
        <v>5472</v>
      </c>
      <c r="S1646" t="s">
        <v>7485</v>
      </c>
      <c r="T1646" t="s">
        <v>9589</v>
      </c>
      <c r="U1646" t="s">
        <v>9572</v>
      </c>
      <c r="X1646">
        <v>15</v>
      </c>
      <c r="Y1646" t="s">
        <v>4269</v>
      </c>
      <c r="Z1646" t="s">
        <v>4269</v>
      </c>
      <c r="AA1646" t="s">
        <v>4269</v>
      </c>
      <c r="AB1646">
        <v>1</v>
      </c>
      <c r="AC1646">
        <v>0.7</v>
      </c>
      <c r="AD1646">
        <v>1</v>
      </c>
      <c r="AE1646">
        <v>6</v>
      </c>
      <c r="AF1646" t="s">
        <v>4176</v>
      </c>
      <c r="AG1646" t="s">
        <v>4194</v>
      </c>
      <c r="AH1646" t="s">
        <v>74</v>
      </c>
      <c r="AI1646" t="s">
        <v>58</v>
      </c>
      <c r="AJ1646" t="s">
        <v>75</v>
      </c>
      <c r="AK1646" t="s">
        <v>58</v>
      </c>
      <c r="AL1646" t="s">
        <v>84</v>
      </c>
      <c r="AM1646" t="s">
        <v>61</v>
      </c>
    </row>
    <row r="1647" spans="1:39" x14ac:dyDescent="0.25">
      <c r="A1647" t="s">
        <v>9585</v>
      </c>
      <c r="B1647" t="s">
        <v>4250</v>
      </c>
      <c r="C1647" t="s">
        <v>42</v>
      </c>
      <c r="D1647" t="s">
        <v>4251</v>
      </c>
      <c r="E1647" t="s">
        <v>44</v>
      </c>
      <c r="F1647" s="1">
        <v>0.05</v>
      </c>
      <c r="G1647" t="s">
        <v>9522</v>
      </c>
      <c r="H1647">
        <v>3</v>
      </c>
      <c r="I1647" t="s">
        <v>4253</v>
      </c>
      <c r="J1647">
        <v>1800</v>
      </c>
      <c r="K1647">
        <v>259200</v>
      </c>
      <c r="L1647" t="s">
        <v>9523</v>
      </c>
      <c r="O1647" t="s">
        <v>9590</v>
      </c>
      <c r="P1647" t="s">
        <v>4432</v>
      </c>
      <c r="Q1647" t="s">
        <v>4257</v>
      </c>
      <c r="R1647" t="s">
        <v>4633</v>
      </c>
      <c r="S1647" t="s">
        <v>5354</v>
      </c>
      <c r="T1647" t="s">
        <v>5355</v>
      </c>
      <c r="U1647" t="s">
        <v>9572</v>
      </c>
      <c r="X1647">
        <v>15</v>
      </c>
      <c r="Y1647" t="s">
        <v>4436</v>
      </c>
      <c r="Z1647" t="s">
        <v>4436</v>
      </c>
      <c r="AA1647" t="s">
        <v>4436</v>
      </c>
      <c r="AB1647">
        <v>1</v>
      </c>
      <c r="AC1647">
        <v>0.7</v>
      </c>
      <c r="AD1647">
        <v>1</v>
      </c>
      <c r="AE1647">
        <v>6</v>
      </c>
      <c r="AF1647" t="s">
        <v>4176</v>
      </c>
      <c r="AG1647" t="s">
        <v>4194</v>
      </c>
      <c r="AH1647" t="s">
        <v>67</v>
      </c>
      <c r="AI1647" t="s">
        <v>58</v>
      </c>
      <c r="AJ1647" t="s">
        <v>59</v>
      </c>
      <c r="AK1647" t="s">
        <v>58</v>
      </c>
      <c r="AL1647" t="s">
        <v>60</v>
      </c>
      <c r="AM1647" t="s">
        <v>61</v>
      </c>
    </row>
    <row r="1648" spans="1:39" x14ac:dyDescent="0.25">
      <c r="A1648" t="s">
        <v>9591</v>
      </c>
      <c r="B1648" t="s">
        <v>4250</v>
      </c>
      <c r="C1648" t="s">
        <v>42</v>
      </c>
      <c r="D1648" t="s">
        <v>4251</v>
      </c>
      <c r="E1648" t="s">
        <v>44</v>
      </c>
      <c r="F1648" s="1">
        <v>0.05</v>
      </c>
      <c r="G1648" t="s">
        <v>9326</v>
      </c>
      <c r="H1648">
        <v>3</v>
      </c>
      <c r="I1648" t="s">
        <v>4253</v>
      </c>
      <c r="J1648">
        <v>1800</v>
      </c>
      <c r="K1648">
        <v>259200</v>
      </c>
      <c r="L1648" t="s">
        <v>9327</v>
      </c>
      <c r="O1648" t="s">
        <v>9592</v>
      </c>
      <c r="P1648" t="s">
        <v>4401</v>
      </c>
      <c r="Q1648" t="s">
        <v>4257</v>
      </c>
      <c r="R1648" t="s">
        <v>9593</v>
      </c>
      <c r="S1648" t="s">
        <v>4402</v>
      </c>
      <c r="T1648" t="s">
        <v>6836</v>
      </c>
      <c r="U1648" t="s">
        <v>9572</v>
      </c>
      <c r="X1648">
        <v>49</v>
      </c>
      <c r="Y1648" t="s">
        <v>4405</v>
      </c>
      <c r="Z1648" t="s">
        <v>4405</v>
      </c>
      <c r="AA1648" t="s">
        <v>4405</v>
      </c>
      <c r="AB1648">
        <v>1</v>
      </c>
      <c r="AC1648">
        <v>0.7</v>
      </c>
      <c r="AD1648">
        <v>0</v>
      </c>
      <c r="AE1648">
        <v>13</v>
      </c>
      <c r="AF1648" t="s">
        <v>3910</v>
      </c>
      <c r="AG1648" t="s">
        <v>3920</v>
      </c>
      <c r="AH1648" t="s">
        <v>57</v>
      </c>
      <c r="AI1648" t="s">
        <v>58</v>
      </c>
      <c r="AJ1648" t="s">
        <v>59</v>
      </c>
      <c r="AK1648" t="s">
        <v>58</v>
      </c>
      <c r="AL1648" t="s">
        <v>84</v>
      </c>
      <c r="AM1648" t="s">
        <v>61</v>
      </c>
    </row>
    <row r="1649" spans="1:39" x14ac:dyDescent="0.25">
      <c r="A1649" t="s">
        <v>9591</v>
      </c>
      <c r="B1649" t="s">
        <v>4250</v>
      </c>
      <c r="C1649" t="s">
        <v>42</v>
      </c>
      <c r="D1649" t="s">
        <v>4251</v>
      </c>
      <c r="E1649" t="s">
        <v>44</v>
      </c>
      <c r="F1649" s="1">
        <v>0.05</v>
      </c>
      <c r="G1649" t="s">
        <v>9326</v>
      </c>
      <c r="H1649">
        <v>3</v>
      </c>
      <c r="I1649" t="s">
        <v>4253</v>
      </c>
      <c r="J1649">
        <v>1800</v>
      </c>
      <c r="K1649">
        <v>259200</v>
      </c>
      <c r="L1649" t="s">
        <v>9327</v>
      </c>
      <c r="O1649" t="s">
        <v>9594</v>
      </c>
      <c r="P1649" t="s">
        <v>4256</v>
      </c>
      <c r="Q1649" t="s">
        <v>4257</v>
      </c>
      <c r="R1649" t="s">
        <v>9595</v>
      </c>
      <c r="S1649" t="s">
        <v>8860</v>
      </c>
      <c r="T1649" t="s">
        <v>9596</v>
      </c>
      <c r="U1649" t="s">
        <v>9572</v>
      </c>
      <c r="X1649">
        <v>11</v>
      </c>
      <c r="Y1649" t="s">
        <v>4262</v>
      </c>
      <c r="Z1649" t="s">
        <v>4262</v>
      </c>
      <c r="AA1649" t="s">
        <v>4262</v>
      </c>
      <c r="AB1649">
        <v>1</v>
      </c>
      <c r="AC1649">
        <v>0.7</v>
      </c>
      <c r="AD1649">
        <v>0</v>
      </c>
      <c r="AE1649">
        <v>13</v>
      </c>
      <c r="AF1649" t="s">
        <v>3910</v>
      </c>
      <c r="AG1649" t="s">
        <v>3920</v>
      </c>
      <c r="AH1649" t="s">
        <v>67</v>
      </c>
      <c r="AI1649" t="s">
        <v>58</v>
      </c>
      <c r="AJ1649" t="s">
        <v>59</v>
      </c>
      <c r="AK1649" t="s">
        <v>58</v>
      </c>
      <c r="AL1649" t="s">
        <v>84</v>
      </c>
      <c r="AM1649" t="s">
        <v>90</v>
      </c>
    </row>
    <row r="1650" spans="1:39" x14ac:dyDescent="0.25">
      <c r="A1650" t="s">
        <v>9591</v>
      </c>
      <c r="B1650" t="s">
        <v>4250</v>
      </c>
      <c r="C1650" t="s">
        <v>42</v>
      </c>
      <c r="D1650" t="s">
        <v>4251</v>
      </c>
      <c r="E1650" t="s">
        <v>44</v>
      </c>
      <c r="F1650" s="1">
        <v>0.05</v>
      </c>
      <c r="G1650" t="s">
        <v>9326</v>
      </c>
      <c r="H1650">
        <v>3</v>
      </c>
      <c r="I1650" t="s">
        <v>4253</v>
      </c>
      <c r="J1650">
        <v>1800</v>
      </c>
      <c r="K1650">
        <v>259200</v>
      </c>
      <c r="L1650" t="s">
        <v>9327</v>
      </c>
      <c r="O1650" t="s">
        <v>9597</v>
      </c>
      <c r="P1650" t="s">
        <v>4271</v>
      </c>
      <c r="Q1650" t="s">
        <v>4257</v>
      </c>
      <c r="R1650" t="s">
        <v>6180</v>
      </c>
      <c r="S1650" t="s">
        <v>9598</v>
      </c>
      <c r="T1650" t="s">
        <v>9599</v>
      </c>
      <c r="U1650" t="s">
        <v>9572</v>
      </c>
      <c r="X1650">
        <v>13</v>
      </c>
      <c r="Y1650" t="s">
        <v>4275</v>
      </c>
      <c r="Z1650" t="s">
        <v>4275</v>
      </c>
      <c r="AA1650" t="s">
        <v>4275</v>
      </c>
      <c r="AB1650">
        <v>1</v>
      </c>
      <c r="AC1650">
        <v>0.7</v>
      </c>
      <c r="AD1650">
        <v>0</v>
      </c>
      <c r="AE1650">
        <v>13</v>
      </c>
      <c r="AF1650" t="s">
        <v>3910</v>
      </c>
      <c r="AG1650" t="s">
        <v>3920</v>
      </c>
      <c r="AH1650" t="s">
        <v>74</v>
      </c>
      <c r="AI1650" t="s">
        <v>58</v>
      </c>
      <c r="AJ1650" t="s">
        <v>59</v>
      </c>
      <c r="AK1650" t="s">
        <v>58</v>
      </c>
      <c r="AL1650" t="s">
        <v>84</v>
      </c>
      <c r="AM1650" t="s">
        <v>61</v>
      </c>
    </row>
    <row r="1651" spans="1:39" x14ac:dyDescent="0.25">
      <c r="A1651" t="s">
        <v>9600</v>
      </c>
      <c r="B1651" t="s">
        <v>4250</v>
      </c>
      <c r="C1651" t="s">
        <v>42</v>
      </c>
      <c r="D1651" t="s">
        <v>4251</v>
      </c>
      <c r="E1651" t="s">
        <v>44</v>
      </c>
      <c r="F1651" s="1">
        <v>0.05</v>
      </c>
      <c r="G1651" t="s">
        <v>9522</v>
      </c>
      <c r="H1651">
        <v>3</v>
      </c>
      <c r="I1651" t="s">
        <v>4253</v>
      </c>
      <c r="J1651">
        <v>1800</v>
      </c>
      <c r="K1651">
        <v>259200</v>
      </c>
      <c r="L1651" t="s">
        <v>9523</v>
      </c>
      <c r="O1651" t="s">
        <v>9601</v>
      </c>
      <c r="P1651" t="s">
        <v>4374</v>
      </c>
      <c r="Q1651" t="s">
        <v>4257</v>
      </c>
      <c r="R1651" t="s">
        <v>4886</v>
      </c>
      <c r="S1651" t="s">
        <v>5248</v>
      </c>
      <c r="T1651" t="s">
        <v>5249</v>
      </c>
      <c r="U1651" t="s">
        <v>9602</v>
      </c>
      <c r="X1651">
        <v>14</v>
      </c>
      <c r="Y1651" t="s">
        <v>4378</v>
      </c>
      <c r="Z1651" t="s">
        <v>4378</v>
      </c>
      <c r="AA1651" t="s">
        <v>4378</v>
      </c>
      <c r="AB1651">
        <v>1</v>
      </c>
      <c r="AC1651">
        <v>0.7</v>
      </c>
      <c r="AD1651">
        <v>1</v>
      </c>
      <c r="AE1651">
        <v>7</v>
      </c>
      <c r="AF1651" t="s">
        <v>4176</v>
      </c>
      <c r="AG1651" t="s">
        <v>4195</v>
      </c>
      <c r="AH1651" t="s">
        <v>57</v>
      </c>
      <c r="AI1651" t="s">
        <v>58</v>
      </c>
      <c r="AJ1651" t="s">
        <v>142</v>
      </c>
      <c r="AK1651" t="s">
        <v>58</v>
      </c>
      <c r="AL1651" t="s">
        <v>84</v>
      </c>
      <c r="AM1651" t="s">
        <v>61</v>
      </c>
    </row>
    <row r="1652" spans="1:39" x14ac:dyDescent="0.25">
      <c r="A1652" t="s">
        <v>9600</v>
      </c>
      <c r="B1652" t="s">
        <v>4250</v>
      </c>
      <c r="C1652" t="s">
        <v>42</v>
      </c>
      <c r="D1652" t="s">
        <v>4251</v>
      </c>
      <c r="E1652" t="s">
        <v>44</v>
      </c>
      <c r="F1652" s="1">
        <v>0.05</v>
      </c>
      <c r="G1652" t="s">
        <v>9522</v>
      </c>
      <c r="H1652">
        <v>3</v>
      </c>
      <c r="I1652" t="s">
        <v>4253</v>
      </c>
      <c r="J1652">
        <v>1800</v>
      </c>
      <c r="K1652">
        <v>259200</v>
      </c>
      <c r="L1652" t="s">
        <v>9523</v>
      </c>
      <c r="O1652" t="s">
        <v>9603</v>
      </c>
      <c r="P1652" t="s">
        <v>4570</v>
      </c>
      <c r="Q1652" t="s">
        <v>4257</v>
      </c>
      <c r="R1652" t="s">
        <v>4394</v>
      </c>
      <c r="S1652" t="s">
        <v>8635</v>
      </c>
      <c r="T1652" t="s">
        <v>8636</v>
      </c>
      <c r="U1652" t="s">
        <v>9602</v>
      </c>
      <c r="X1652">
        <v>69</v>
      </c>
      <c r="Y1652" t="s">
        <v>4575</v>
      </c>
      <c r="Z1652" t="s">
        <v>4575</v>
      </c>
      <c r="AA1652" t="s">
        <v>4575</v>
      </c>
      <c r="AB1652">
        <v>1</v>
      </c>
      <c r="AC1652">
        <v>0.7</v>
      </c>
      <c r="AD1652">
        <v>1</v>
      </c>
      <c r="AE1652">
        <v>7</v>
      </c>
      <c r="AF1652" t="s">
        <v>4176</v>
      </c>
      <c r="AG1652" t="s">
        <v>4195</v>
      </c>
      <c r="AH1652" t="s">
        <v>74</v>
      </c>
      <c r="AI1652" t="s">
        <v>58</v>
      </c>
      <c r="AJ1652" t="s">
        <v>59</v>
      </c>
      <c r="AK1652" t="s">
        <v>58</v>
      </c>
      <c r="AL1652" t="s">
        <v>84</v>
      </c>
      <c r="AM1652" t="s">
        <v>61</v>
      </c>
    </row>
    <row r="1653" spans="1:39" x14ac:dyDescent="0.25">
      <c r="A1653" t="s">
        <v>9600</v>
      </c>
      <c r="B1653" t="s">
        <v>4250</v>
      </c>
      <c r="C1653" t="s">
        <v>42</v>
      </c>
      <c r="D1653" t="s">
        <v>4251</v>
      </c>
      <c r="E1653" t="s">
        <v>44</v>
      </c>
      <c r="F1653" s="1">
        <v>0.05</v>
      </c>
      <c r="G1653" t="s">
        <v>9522</v>
      </c>
      <c r="H1653">
        <v>3</v>
      </c>
      <c r="I1653" t="s">
        <v>4253</v>
      </c>
      <c r="J1653">
        <v>1800</v>
      </c>
      <c r="K1653">
        <v>259200</v>
      </c>
      <c r="L1653" t="s">
        <v>9523</v>
      </c>
      <c r="O1653" t="s">
        <v>9604</v>
      </c>
      <c r="P1653" t="s">
        <v>4401</v>
      </c>
      <c r="Q1653" t="s">
        <v>4257</v>
      </c>
      <c r="R1653" t="s">
        <v>7935</v>
      </c>
      <c r="S1653" t="s">
        <v>8802</v>
      </c>
      <c r="T1653" t="s">
        <v>8803</v>
      </c>
      <c r="U1653" t="s">
        <v>9602</v>
      </c>
      <c r="X1653">
        <v>77</v>
      </c>
      <c r="Y1653" t="s">
        <v>4405</v>
      </c>
      <c r="Z1653" t="s">
        <v>4405</v>
      </c>
      <c r="AA1653" t="s">
        <v>4405</v>
      </c>
      <c r="AB1653">
        <v>1</v>
      </c>
      <c r="AC1653">
        <v>0.7</v>
      </c>
      <c r="AD1653">
        <v>1</v>
      </c>
      <c r="AE1653">
        <v>7</v>
      </c>
      <c r="AF1653" t="s">
        <v>4176</v>
      </c>
      <c r="AG1653" t="s">
        <v>4195</v>
      </c>
      <c r="AH1653" t="s">
        <v>57</v>
      </c>
      <c r="AI1653" t="s">
        <v>58</v>
      </c>
      <c r="AJ1653" t="s">
        <v>142</v>
      </c>
      <c r="AK1653" t="s">
        <v>58</v>
      </c>
      <c r="AL1653" t="s">
        <v>84</v>
      </c>
      <c r="AM1653" t="s">
        <v>61</v>
      </c>
    </row>
    <row r="1654" spans="1:39" x14ac:dyDescent="0.25">
      <c r="A1654" t="s">
        <v>9605</v>
      </c>
      <c r="B1654" t="s">
        <v>4250</v>
      </c>
      <c r="C1654" t="s">
        <v>42</v>
      </c>
      <c r="D1654" t="s">
        <v>4251</v>
      </c>
      <c r="E1654" t="s">
        <v>44</v>
      </c>
      <c r="F1654" s="1">
        <v>0.05</v>
      </c>
      <c r="G1654" t="s">
        <v>9326</v>
      </c>
      <c r="H1654">
        <v>3</v>
      </c>
      <c r="I1654" t="s">
        <v>4253</v>
      </c>
      <c r="J1654">
        <v>1800</v>
      </c>
      <c r="K1654">
        <v>259200</v>
      </c>
      <c r="L1654" t="s">
        <v>9327</v>
      </c>
      <c r="O1654" t="s">
        <v>9606</v>
      </c>
      <c r="P1654" t="s">
        <v>4280</v>
      </c>
      <c r="Q1654" t="s">
        <v>4257</v>
      </c>
      <c r="R1654" t="s">
        <v>7349</v>
      </c>
      <c r="S1654" t="s">
        <v>9607</v>
      </c>
      <c r="T1654" t="s">
        <v>9608</v>
      </c>
      <c r="U1654" t="s">
        <v>9602</v>
      </c>
      <c r="X1654">
        <v>19</v>
      </c>
      <c r="Y1654" t="s">
        <v>4284</v>
      </c>
      <c r="Z1654" t="s">
        <v>4284</v>
      </c>
      <c r="AA1654" t="s">
        <v>4284</v>
      </c>
      <c r="AB1654">
        <v>1</v>
      </c>
      <c r="AC1654">
        <v>0.7</v>
      </c>
      <c r="AD1654">
        <v>0</v>
      </c>
      <c r="AE1654">
        <v>14</v>
      </c>
      <c r="AF1654" t="s">
        <v>3910</v>
      </c>
      <c r="AG1654" t="s">
        <v>3919</v>
      </c>
      <c r="AH1654" t="s">
        <v>74</v>
      </c>
      <c r="AI1654" t="s">
        <v>58</v>
      </c>
      <c r="AJ1654" t="s">
        <v>59</v>
      </c>
      <c r="AK1654" t="s">
        <v>58</v>
      </c>
      <c r="AL1654" t="s">
        <v>84</v>
      </c>
      <c r="AM1654" t="s">
        <v>90</v>
      </c>
    </row>
    <row r="1655" spans="1:39" x14ac:dyDescent="0.25">
      <c r="A1655" t="s">
        <v>9605</v>
      </c>
      <c r="B1655" t="s">
        <v>4250</v>
      </c>
      <c r="C1655" t="s">
        <v>42</v>
      </c>
      <c r="D1655" t="s">
        <v>4251</v>
      </c>
      <c r="E1655" t="s">
        <v>44</v>
      </c>
      <c r="F1655" s="1">
        <v>0.05</v>
      </c>
      <c r="G1655" t="s">
        <v>9326</v>
      </c>
      <c r="H1655">
        <v>3</v>
      </c>
      <c r="I1655" t="s">
        <v>4253</v>
      </c>
      <c r="J1655">
        <v>1800</v>
      </c>
      <c r="K1655">
        <v>259200</v>
      </c>
      <c r="L1655" t="s">
        <v>9327</v>
      </c>
      <c r="O1655" t="s">
        <v>9609</v>
      </c>
      <c r="P1655" t="s">
        <v>4363</v>
      </c>
      <c r="Q1655" t="s">
        <v>4257</v>
      </c>
      <c r="R1655" t="s">
        <v>6467</v>
      </c>
      <c r="S1655" t="s">
        <v>9610</v>
      </c>
      <c r="T1655" t="s">
        <v>9611</v>
      </c>
      <c r="U1655" t="s">
        <v>9602</v>
      </c>
      <c r="X1655">
        <v>646</v>
      </c>
      <c r="Y1655" t="s">
        <v>4367</v>
      </c>
      <c r="Z1655" t="s">
        <v>4367</v>
      </c>
      <c r="AA1655" t="s">
        <v>4367</v>
      </c>
      <c r="AB1655">
        <v>1</v>
      </c>
      <c r="AC1655">
        <v>0.7</v>
      </c>
      <c r="AD1655">
        <v>0</v>
      </c>
      <c r="AE1655">
        <v>14</v>
      </c>
      <c r="AF1655" t="s">
        <v>3910</v>
      </c>
      <c r="AG1655" t="s">
        <v>3919</v>
      </c>
      <c r="AH1655" t="s">
        <v>67</v>
      </c>
      <c r="AI1655" t="s">
        <v>58</v>
      </c>
      <c r="AJ1655" t="s">
        <v>59</v>
      </c>
      <c r="AK1655" t="s">
        <v>58</v>
      </c>
      <c r="AL1655" t="s">
        <v>84</v>
      </c>
      <c r="AM1655" t="s">
        <v>61</v>
      </c>
    </row>
    <row r="1656" spans="1:39" x14ac:dyDescent="0.25">
      <c r="A1656" t="s">
        <v>9605</v>
      </c>
      <c r="B1656" t="s">
        <v>4250</v>
      </c>
      <c r="C1656" t="s">
        <v>42</v>
      </c>
      <c r="D1656" t="s">
        <v>4251</v>
      </c>
      <c r="E1656" t="s">
        <v>44</v>
      </c>
      <c r="F1656" s="1">
        <v>0.05</v>
      </c>
      <c r="G1656" t="s">
        <v>9326</v>
      </c>
      <c r="H1656">
        <v>3</v>
      </c>
      <c r="I1656" t="s">
        <v>4253</v>
      </c>
      <c r="J1656">
        <v>1800</v>
      </c>
      <c r="K1656">
        <v>259200</v>
      </c>
      <c r="L1656" t="s">
        <v>9327</v>
      </c>
      <c r="O1656" t="s">
        <v>9612</v>
      </c>
      <c r="P1656" t="s">
        <v>4570</v>
      </c>
      <c r="Q1656" t="s">
        <v>4257</v>
      </c>
      <c r="R1656" t="s">
        <v>4954</v>
      </c>
      <c r="S1656" t="s">
        <v>9613</v>
      </c>
      <c r="T1656" t="s">
        <v>9614</v>
      </c>
      <c r="U1656" t="s">
        <v>9602</v>
      </c>
      <c r="X1656">
        <v>25</v>
      </c>
      <c r="Y1656" t="s">
        <v>4575</v>
      </c>
      <c r="Z1656" t="s">
        <v>4575</v>
      </c>
      <c r="AA1656" t="s">
        <v>4575</v>
      </c>
      <c r="AB1656">
        <v>1</v>
      </c>
      <c r="AC1656">
        <v>0.7</v>
      </c>
      <c r="AD1656">
        <v>0</v>
      </c>
      <c r="AE1656">
        <v>14</v>
      </c>
      <c r="AF1656" t="s">
        <v>3910</v>
      </c>
      <c r="AG1656" t="s">
        <v>3919</v>
      </c>
      <c r="AH1656" t="s">
        <v>74</v>
      </c>
      <c r="AI1656" t="s">
        <v>58</v>
      </c>
      <c r="AJ1656" t="s">
        <v>68</v>
      </c>
      <c r="AK1656" t="s">
        <v>58</v>
      </c>
      <c r="AL1656" t="s">
        <v>84</v>
      </c>
      <c r="AM1656" t="s">
        <v>61</v>
      </c>
    </row>
    <row r="1657" spans="1:39" x14ac:dyDescent="0.25">
      <c r="A1657" t="s">
        <v>9615</v>
      </c>
      <c r="B1657" t="s">
        <v>4250</v>
      </c>
      <c r="C1657" t="s">
        <v>42</v>
      </c>
      <c r="D1657" t="s">
        <v>4251</v>
      </c>
      <c r="E1657" t="s">
        <v>44</v>
      </c>
      <c r="F1657" s="1">
        <v>0.05</v>
      </c>
      <c r="G1657" t="s">
        <v>9522</v>
      </c>
      <c r="H1657">
        <v>3</v>
      </c>
      <c r="I1657" t="s">
        <v>4253</v>
      </c>
      <c r="J1657">
        <v>1800</v>
      </c>
      <c r="K1657">
        <v>259200</v>
      </c>
      <c r="L1657" t="s">
        <v>9523</v>
      </c>
      <c r="O1657" t="s">
        <v>9616</v>
      </c>
      <c r="P1657" t="s">
        <v>4401</v>
      </c>
      <c r="Q1657" t="s">
        <v>4257</v>
      </c>
      <c r="R1657" t="s">
        <v>8254</v>
      </c>
      <c r="S1657" t="s">
        <v>6460</v>
      </c>
      <c r="T1657" t="s">
        <v>6461</v>
      </c>
      <c r="U1657" t="s">
        <v>9617</v>
      </c>
      <c r="X1657">
        <v>40</v>
      </c>
      <c r="Y1657" t="s">
        <v>4405</v>
      </c>
      <c r="Z1657" t="s">
        <v>4405</v>
      </c>
      <c r="AA1657" t="s">
        <v>4405</v>
      </c>
      <c r="AB1657">
        <v>1</v>
      </c>
      <c r="AC1657">
        <v>0.7</v>
      </c>
      <c r="AD1657">
        <v>0</v>
      </c>
      <c r="AE1657">
        <v>8</v>
      </c>
      <c r="AF1657" t="s">
        <v>4176</v>
      </c>
      <c r="AG1657" t="s">
        <v>4196</v>
      </c>
      <c r="AH1657" t="s">
        <v>57</v>
      </c>
      <c r="AI1657" t="s">
        <v>58</v>
      </c>
      <c r="AJ1657" t="s">
        <v>142</v>
      </c>
      <c r="AK1657" t="s">
        <v>58</v>
      </c>
      <c r="AL1657" t="s">
        <v>84</v>
      </c>
      <c r="AM1657" t="s">
        <v>90</v>
      </c>
    </row>
    <row r="1658" spans="1:39" x14ac:dyDescent="0.25">
      <c r="A1658" t="s">
        <v>9615</v>
      </c>
      <c r="B1658" t="s">
        <v>4250</v>
      </c>
      <c r="C1658" t="s">
        <v>42</v>
      </c>
      <c r="D1658" t="s">
        <v>4251</v>
      </c>
      <c r="E1658" t="s">
        <v>44</v>
      </c>
      <c r="F1658" s="1">
        <v>0.05</v>
      </c>
      <c r="G1658" t="s">
        <v>9522</v>
      </c>
      <c r="H1658">
        <v>3</v>
      </c>
      <c r="I1658" t="s">
        <v>4253</v>
      </c>
      <c r="J1658">
        <v>1800</v>
      </c>
      <c r="K1658">
        <v>259200</v>
      </c>
      <c r="L1658" t="s">
        <v>9523</v>
      </c>
      <c r="O1658" t="s">
        <v>9618</v>
      </c>
      <c r="P1658" t="s">
        <v>4811</v>
      </c>
      <c r="Q1658" t="s">
        <v>4257</v>
      </c>
      <c r="R1658" t="s">
        <v>9234</v>
      </c>
      <c r="S1658" t="s">
        <v>7284</v>
      </c>
      <c r="T1658" t="s">
        <v>9619</v>
      </c>
      <c r="U1658" t="s">
        <v>9617</v>
      </c>
      <c r="X1658">
        <v>21</v>
      </c>
      <c r="Y1658" t="s">
        <v>4785</v>
      </c>
      <c r="Z1658" t="s">
        <v>4785</v>
      </c>
      <c r="AA1658" t="s">
        <v>4785</v>
      </c>
      <c r="AB1658">
        <v>1</v>
      </c>
      <c r="AC1658">
        <v>0.7</v>
      </c>
      <c r="AD1658">
        <v>0</v>
      </c>
      <c r="AE1658">
        <v>8</v>
      </c>
      <c r="AF1658" t="s">
        <v>4176</v>
      </c>
      <c r="AG1658" t="s">
        <v>4196</v>
      </c>
      <c r="AH1658" t="s">
        <v>2624</v>
      </c>
      <c r="AI1658" t="s">
        <v>58</v>
      </c>
      <c r="AJ1658" t="s">
        <v>142</v>
      </c>
      <c r="AK1658" t="s">
        <v>58</v>
      </c>
      <c r="AL1658" t="s">
        <v>84</v>
      </c>
      <c r="AM1658" t="s">
        <v>61</v>
      </c>
    </row>
    <row r="1659" spans="1:39" x14ac:dyDescent="0.25">
      <c r="A1659" t="s">
        <v>9615</v>
      </c>
      <c r="B1659" t="s">
        <v>4250</v>
      </c>
      <c r="C1659" t="s">
        <v>42</v>
      </c>
      <c r="D1659" t="s">
        <v>4251</v>
      </c>
      <c r="E1659" t="s">
        <v>44</v>
      </c>
      <c r="F1659" s="1">
        <v>0.05</v>
      </c>
      <c r="G1659" t="s">
        <v>9522</v>
      </c>
      <c r="H1659">
        <v>3</v>
      </c>
      <c r="I1659" t="s">
        <v>4253</v>
      </c>
      <c r="J1659">
        <v>1800</v>
      </c>
      <c r="K1659">
        <v>259200</v>
      </c>
      <c r="L1659" t="s">
        <v>9523</v>
      </c>
      <c r="O1659" t="s">
        <v>9620</v>
      </c>
      <c r="P1659" t="s">
        <v>4280</v>
      </c>
      <c r="Q1659" t="s">
        <v>4257</v>
      </c>
      <c r="R1659" t="s">
        <v>6002</v>
      </c>
      <c r="S1659" t="s">
        <v>6320</v>
      </c>
      <c r="T1659" t="s">
        <v>9621</v>
      </c>
      <c r="U1659" t="s">
        <v>9617</v>
      </c>
      <c r="X1659">
        <v>18</v>
      </c>
      <c r="Y1659" t="s">
        <v>4284</v>
      </c>
      <c r="Z1659" t="s">
        <v>4284</v>
      </c>
      <c r="AA1659" t="s">
        <v>4284</v>
      </c>
      <c r="AB1659">
        <v>1</v>
      </c>
      <c r="AC1659">
        <v>0.7</v>
      </c>
      <c r="AD1659">
        <v>0</v>
      </c>
      <c r="AE1659">
        <v>8</v>
      </c>
      <c r="AF1659" t="s">
        <v>4176</v>
      </c>
      <c r="AG1659" t="s">
        <v>4196</v>
      </c>
      <c r="AH1659" t="s">
        <v>74</v>
      </c>
      <c r="AI1659" t="s">
        <v>58</v>
      </c>
      <c r="AJ1659" t="s">
        <v>68</v>
      </c>
      <c r="AK1659" t="s">
        <v>58</v>
      </c>
      <c r="AL1659" t="s">
        <v>84</v>
      </c>
      <c r="AM1659" t="s">
        <v>90</v>
      </c>
    </row>
    <row r="1660" spans="1:39" x14ac:dyDescent="0.25">
      <c r="A1660" t="s">
        <v>9622</v>
      </c>
      <c r="B1660" t="s">
        <v>4250</v>
      </c>
      <c r="C1660" t="s">
        <v>42</v>
      </c>
      <c r="D1660" t="s">
        <v>4251</v>
      </c>
      <c r="E1660" t="s">
        <v>44</v>
      </c>
      <c r="F1660" s="1">
        <v>0.05</v>
      </c>
      <c r="G1660" t="s">
        <v>9522</v>
      </c>
      <c r="H1660">
        <v>3</v>
      </c>
      <c r="I1660" t="s">
        <v>4253</v>
      </c>
      <c r="J1660">
        <v>1800</v>
      </c>
      <c r="K1660">
        <v>259200</v>
      </c>
      <c r="L1660" t="s">
        <v>9523</v>
      </c>
      <c r="O1660" t="s">
        <v>9623</v>
      </c>
      <c r="P1660" t="s">
        <v>4623</v>
      </c>
      <c r="Q1660" t="s">
        <v>4257</v>
      </c>
      <c r="R1660" t="s">
        <v>5968</v>
      </c>
      <c r="S1660" t="s">
        <v>4759</v>
      </c>
      <c r="T1660" t="s">
        <v>4817</v>
      </c>
      <c r="U1660" t="s">
        <v>9617</v>
      </c>
      <c r="X1660">
        <v>11</v>
      </c>
      <c r="Y1660" t="s">
        <v>4627</v>
      </c>
      <c r="Z1660" t="s">
        <v>4627</v>
      </c>
      <c r="AA1660" t="s">
        <v>4627</v>
      </c>
      <c r="AB1660">
        <v>1</v>
      </c>
      <c r="AC1660">
        <v>0.7</v>
      </c>
      <c r="AD1660">
        <v>0</v>
      </c>
      <c r="AE1660">
        <v>9</v>
      </c>
      <c r="AF1660" t="s">
        <v>4176</v>
      </c>
      <c r="AG1660" t="s">
        <v>4197</v>
      </c>
      <c r="AH1660" t="s">
        <v>67</v>
      </c>
      <c r="AI1660" t="s">
        <v>58</v>
      </c>
      <c r="AJ1660" t="s">
        <v>59</v>
      </c>
      <c r="AK1660" t="s">
        <v>58</v>
      </c>
      <c r="AL1660" t="s">
        <v>84</v>
      </c>
      <c r="AM1660" t="s">
        <v>61</v>
      </c>
    </row>
    <row r="1661" spans="1:39" x14ac:dyDescent="0.25">
      <c r="A1661" t="s">
        <v>9622</v>
      </c>
      <c r="B1661" t="s">
        <v>4250</v>
      </c>
      <c r="C1661" t="s">
        <v>42</v>
      </c>
      <c r="D1661" t="s">
        <v>4251</v>
      </c>
      <c r="E1661" t="s">
        <v>44</v>
      </c>
      <c r="F1661" s="1">
        <v>0.05</v>
      </c>
      <c r="G1661" t="s">
        <v>9522</v>
      </c>
      <c r="H1661">
        <v>3</v>
      </c>
      <c r="I1661" t="s">
        <v>4253</v>
      </c>
      <c r="J1661">
        <v>1800</v>
      </c>
      <c r="K1661">
        <v>259200</v>
      </c>
      <c r="L1661" t="s">
        <v>9523</v>
      </c>
      <c r="O1661" t="s">
        <v>9624</v>
      </c>
      <c r="P1661" t="s">
        <v>4307</v>
      </c>
      <c r="Q1661" t="s">
        <v>4257</v>
      </c>
      <c r="R1661" t="s">
        <v>8609</v>
      </c>
      <c r="S1661" t="s">
        <v>7149</v>
      </c>
      <c r="T1661" t="s">
        <v>7238</v>
      </c>
      <c r="U1661" t="s">
        <v>9617</v>
      </c>
      <c r="X1661">
        <v>65</v>
      </c>
      <c r="Y1661" t="s">
        <v>4311</v>
      </c>
      <c r="Z1661" t="s">
        <v>4311</v>
      </c>
      <c r="AA1661" t="s">
        <v>4311</v>
      </c>
      <c r="AB1661">
        <v>1</v>
      </c>
      <c r="AC1661">
        <v>0.7</v>
      </c>
      <c r="AD1661">
        <v>0</v>
      </c>
      <c r="AE1661">
        <v>9</v>
      </c>
      <c r="AF1661" t="s">
        <v>4176</v>
      </c>
      <c r="AG1661" t="s">
        <v>4197</v>
      </c>
      <c r="AH1661" t="s">
        <v>1861</v>
      </c>
      <c r="AI1661" t="s">
        <v>58</v>
      </c>
      <c r="AJ1661" t="s">
        <v>59</v>
      </c>
      <c r="AK1661" t="s">
        <v>58</v>
      </c>
      <c r="AL1661" t="s">
        <v>60</v>
      </c>
      <c r="AM1661" t="s">
        <v>61</v>
      </c>
    </row>
    <row r="1662" spans="1:39" x14ac:dyDescent="0.25">
      <c r="A1662" t="s">
        <v>9622</v>
      </c>
      <c r="B1662" t="s">
        <v>4250</v>
      </c>
      <c r="C1662" t="s">
        <v>42</v>
      </c>
      <c r="D1662" t="s">
        <v>4251</v>
      </c>
      <c r="E1662" t="s">
        <v>44</v>
      </c>
      <c r="F1662" s="1">
        <v>0.05</v>
      </c>
      <c r="G1662" t="s">
        <v>9522</v>
      </c>
      <c r="H1662">
        <v>3</v>
      </c>
      <c r="I1662" t="s">
        <v>4253</v>
      </c>
      <c r="J1662">
        <v>1800</v>
      </c>
      <c r="K1662">
        <v>259200</v>
      </c>
      <c r="L1662" t="s">
        <v>9523</v>
      </c>
      <c r="O1662" t="s">
        <v>9625</v>
      </c>
      <c r="P1662" t="s">
        <v>4280</v>
      </c>
      <c r="Q1662" t="s">
        <v>4257</v>
      </c>
      <c r="R1662" t="s">
        <v>5402</v>
      </c>
      <c r="S1662" t="s">
        <v>9626</v>
      </c>
      <c r="T1662" t="s">
        <v>9627</v>
      </c>
      <c r="U1662" t="s">
        <v>9617</v>
      </c>
      <c r="X1662">
        <v>15</v>
      </c>
      <c r="Y1662" t="s">
        <v>4284</v>
      </c>
      <c r="Z1662" t="s">
        <v>4284</v>
      </c>
      <c r="AA1662" t="s">
        <v>4284</v>
      </c>
      <c r="AB1662">
        <v>1</v>
      </c>
      <c r="AC1662">
        <v>0.7</v>
      </c>
      <c r="AD1662">
        <v>0</v>
      </c>
      <c r="AE1662">
        <v>9</v>
      </c>
      <c r="AF1662" t="s">
        <v>4176</v>
      </c>
      <c r="AG1662" t="s">
        <v>4197</v>
      </c>
      <c r="AH1662" t="s">
        <v>74</v>
      </c>
      <c r="AI1662" t="s">
        <v>58</v>
      </c>
      <c r="AJ1662" t="s">
        <v>68</v>
      </c>
      <c r="AK1662" t="s">
        <v>58</v>
      </c>
      <c r="AL1662" t="s">
        <v>84</v>
      </c>
      <c r="AM1662" t="s">
        <v>90</v>
      </c>
    </row>
    <row r="1663" spans="1:39" x14ac:dyDescent="0.25">
      <c r="A1663" t="s">
        <v>9628</v>
      </c>
      <c r="B1663" t="s">
        <v>4250</v>
      </c>
      <c r="C1663" t="s">
        <v>42</v>
      </c>
      <c r="D1663" t="s">
        <v>4251</v>
      </c>
      <c r="E1663" t="s">
        <v>44</v>
      </c>
      <c r="F1663" s="1">
        <v>0.05</v>
      </c>
      <c r="G1663" t="s">
        <v>9326</v>
      </c>
      <c r="H1663">
        <v>3</v>
      </c>
      <c r="I1663" t="s">
        <v>4253</v>
      </c>
      <c r="J1663">
        <v>1800</v>
      </c>
      <c r="K1663">
        <v>259200</v>
      </c>
      <c r="L1663" t="s">
        <v>9327</v>
      </c>
      <c r="O1663" t="s">
        <v>9629</v>
      </c>
      <c r="P1663" t="s">
        <v>4327</v>
      </c>
      <c r="Q1663" t="s">
        <v>4257</v>
      </c>
      <c r="R1663" t="s">
        <v>4903</v>
      </c>
      <c r="S1663" t="s">
        <v>8576</v>
      </c>
      <c r="T1663" t="s">
        <v>8577</v>
      </c>
      <c r="U1663" t="s">
        <v>9630</v>
      </c>
      <c r="X1663">
        <v>20</v>
      </c>
      <c r="Y1663" t="s">
        <v>4331</v>
      </c>
      <c r="Z1663" t="s">
        <v>4331</v>
      </c>
      <c r="AA1663" t="s">
        <v>4331</v>
      </c>
      <c r="AB1663">
        <v>1</v>
      </c>
      <c r="AC1663">
        <v>0.7</v>
      </c>
      <c r="AD1663">
        <v>1</v>
      </c>
      <c r="AE1663">
        <v>15</v>
      </c>
      <c r="AF1663" t="s">
        <v>3910</v>
      </c>
      <c r="AG1663" t="s">
        <v>3921</v>
      </c>
      <c r="AH1663" t="s">
        <v>74</v>
      </c>
      <c r="AI1663" t="s">
        <v>58</v>
      </c>
      <c r="AJ1663" t="s">
        <v>68</v>
      </c>
      <c r="AK1663" t="s">
        <v>58</v>
      </c>
      <c r="AL1663" t="s">
        <v>84</v>
      </c>
      <c r="AM1663" t="s">
        <v>90</v>
      </c>
    </row>
    <row r="1664" spans="1:39" x14ac:dyDescent="0.25">
      <c r="A1664" t="s">
        <v>9628</v>
      </c>
      <c r="B1664" t="s">
        <v>4250</v>
      </c>
      <c r="C1664" t="s">
        <v>42</v>
      </c>
      <c r="D1664" t="s">
        <v>4251</v>
      </c>
      <c r="E1664" t="s">
        <v>44</v>
      </c>
      <c r="F1664" s="1">
        <v>0.05</v>
      </c>
      <c r="G1664" t="s">
        <v>9326</v>
      </c>
      <c r="H1664">
        <v>3</v>
      </c>
      <c r="I1664" t="s">
        <v>4253</v>
      </c>
      <c r="J1664">
        <v>1800</v>
      </c>
      <c r="K1664">
        <v>259200</v>
      </c>
      <c r="L1664" t="s">
        <v>9327</v>
      </c>
      <c r="O1664" t="s">
        <v>9631</v>
      </c>
      <c r="P1664" t="s">
        <v>4678</v>
      </c>
      <c r="Q1664" t="s">
        <v>4257</v>
      </c>
      <c r="R1664" t="s">
        <v>8844</v>
      </c>
      <c r="S1664" t="s">
        <v>5510</v>
      </c>
      <c r="T1664" t="s">
        <v>7160</v>
      </c>
      <c r="U1664" t="s">
        <v>9630</v>
      </c>
      <c r="X1664">
        <v>27</v>
      </c>
      <c r="Y1664" t="s">
        <v>4590</v>
      </c>
      <c r="Z1664" t="s">
        <v>4590</v>
      </c>
      <c r="AA1664" t="s">
        <v>4590</v>
      </c>
      <c r="AB1664">
        <v>1</v>
      </c>
      <c r="AC1664">
        <v>0.7</v>
      </c>
      <c r="AD1664">
        <v>1</v>
      </c>
      <c r="AE1664">
        <v>15</v>
      </c>
      <c r="AF1664" t="s">
        <v>3910</v>
      </c>
      <c r="AG1664" t="s">
        <v>3921</v>
      </c>
      <c r="AH1664" t="s">
        <v>74</v>
      </c>
      <c r="AI1664" t="s">
        <v>58</v>
      </c>
      <c r="AJ1664" t="s">
        <v>142</v>
      </c>
      <c r="AK1664" t="s">
        <v>58</v>
      </c>
      <c r="AL1664" t="s">
        <v>60</v>
      </c>
      <c r="AM1664" t="s">
        <v>61</v>
      </c>
    </row>
    <row r="1665" spans="1:39" x14ac:dyDescent="0.25">
      <c r="A1665" t="s">
        <v>9628</v>
      </c>
      <c r="B1665" t="s">
        <v>4250</v>
      </c>
      <c r="C1665" t="s">
        <v>42</v>
      </c>
      <c r="D1665" t="s">
        <v>4251</v>
      </c>
      <c r="E1665" t="s">
        <v>44</v>
      </c>
      <c r="F1665" s="1">
        <v>0.05</v>
      </c>
      <c r="G1665" t="s">
        <v>9326</v>
      </c>
      <c r="H1665">
        <v>3</v>
      </c>
      <c r="I1665" t="s">
        <v>4253</v>
      </c>
      <c r="J1665">
        <v>1800</v>
      </c>
      <c r="K1665">
        <v>259200</v>
      </c>
      <c r="L1665" t="s">
        <v>9327</v>
      </c>
      <c r="O1665" t="s">
        <v>9632</v>
      </c>
      <c r="P1665" t="s">
        <v>4386</v>
      </c>
      <c r="Q1665" t="s">
        <v>4257</v>
      </c>
      <c r="R1665" t="s">
        <v>5074</v>
      </c>
      <c r="S1665" t="s">
        <v>7391</v>
      </c>
      <c r="T1665" t="s">
        <v>8911</v>
      </c>
      <c r="U1665" t="s">
        <v>9617</v>
      </c>
      <c r="X1665">
        <v>848</v>
      </c>
      <c r="Y1665" t="s">
        <v>4390</v>
      </c>
      <c r="Z1665" t="s">
        <v>4390</v>
      </c>
      <c r="AA1665" t="s">
        <v>4390</v>
      </c>
      <c r="AB1665">
        <v>1</v>
      </c>
      <c r="AC1665">
        <v>0.7</v>
      </c>
      <c r="AD1665">
        <v>1</v>
      </c>
      <c r="AE1665">
        <v>15</v>
      </c>
      <c r="AF1665" t="s">
        <v>3910</v>
      </c>
      <c r="AG1665" t="s">
        <v>3921</v>
      </c>
      <c r="AH1665" t="s">
        <v>74</v>
      </c>
      <c r="AI1665" t="s">
        <v>58</v>
      </c>
      <c r="AJ1665" t="s">
        <v>142</v>
      </c>
      <c r="AK1665" t="s">
        <v>58</v>
      </c>
      <c r="AL1665" t="s">
        <v>84</v>
      </c>
      <c r="AM1665" t="s">
        <v>90</v>
      </c>
    </row>
    <row r="1666" spans="1:39" x14ac:dyDescent="0.25">
      <c r="A1666" t="s">
        <v>9633</v>
      </c>
      <c r="B1666" t="s">
        <v>4250</v>
      </c>
      <c r="C1666" t="s">
        <v>42</v>
      </c>
      <c r="D1666" t="s">
        <v>4251</v>
      </c>
      <c r="E1666" t="s">
        <v>44</v>
      </c>
      <c r="F1666" s="1">
        <v>0.05</v>
      </c>
      <c r="G1666" t="s">
        <v>9522</v>
      </c>
      <c r="H1666">
        <v>3</v>
      </c>
      <c r="I1666" t="s">
        <v>4253</v>
      </c>
      <c r="J1666">
        <v>1800</v>
      </c>
      <c r="K1666">
        <v>259200</v>
      </c>
      <c r="L1666" t="s">
        <v>9523</v>
      </c>
      <c r="O1666" t="s">
        <v>9634</v>
      </c>
      <c r="P1666" t="s">
        <v>4338</v>
      </c>
      <c r="Q1666" t="s">
        <v>4257</v>
      </c>
      <c r="R1666" t="s">
        <v>9635</v>
      </c>
      <c r="S1666" t="s">
        <v>9636</v>
      </c>
      <c r="T1666" t="s">
        <v>9637</v>
      </c>
      <c r="U1666" t="s">
        <v>9630</v>
      </c>
      <c r="X1666">
        <v>270</v>
      </c>
      <c r="Y1666" t="s">
        <v>4342</v>
      </c>
      <c r="Z1666" t="s">
        <v>4342</v>
      </c>
      <c r="AA1666" t="s">
        <v>4342</v>
      </c>
      <c r="AB1666">
        <v>1</v>
      </c>
      <c r="AC1666">
        <v>0.7</v>
      </c>
      <c r="AD1666">
        <v>1</v>
      </c>
      <c r="AE1666">
        <v>10</v>
      </c>
      <c r="AF1666" t="s">
        <v>4176</v>
      </c>
      <c r="AG1666" t="s">
        <v>4184</v>
      </c>
      <c r="AH1666" t="s">
        <v>74</v>
      </c>
      <c r="AI1666" t="s">
        <v>58</v>
      </c>
      <c r="AJ1666" t="s">
        <v>59</v>
      </c>
      <c r="AK1666" t="s">
        <v>58</v>
      </c>
      <c r="AL1666" t="s">
        <v>84</v>
      </c>
      <c r="AM1666" t="s">
        <v>61</v>
      </c>
    </row>
    <row r="1667" spans="1:39" x14ac:dyDescent="0.25">
      <c r="A1667" t="s">
        <v>9633</v>
      </c>
      <c r="B1667" t="s">
        <v>4250</v>
      </c>
      <c r="C1667" t="s">
        <v>42</v>
      </c>
      <c r="D1667" t="s">
        <v>4251</v>
      </c>
      <c r="E1667" t="s">
        <v>44</v>
      </c>
      <c r="F1667" s="1">
        <v>0.05</v>
      </c>
      <c r="G1667" t="s">
        <v>9522</v>
      </c>
      <c r="H1667">
        <v>3</v>
      </c>
      <c r="I1667" t="s">
        <v>4253</v>
      </c>
      <c r="J1667">
        <v>1800</v>
      </c>
      <c r="K1667">
        <v>259200</v>
      </c>
      <c r="L1667" t="s">
        <v>9523</v>
      </c>
      <c r="O1667" t="s">
        <v>9638</v>
      </c>
      <c r="P1667" t="s">
        <v>4623</v>
      </c>
      <c r="Q1667" t="s">
        <v>4257</v>
      </c>
      <c r="R1667" t="s">
        <v>9095</v>
      </c>
      <c r="S1667" t="s">
        <v>5968</v>
      </c>
      <c r="T1667" t="s">
        <v>5969</v>
      </c>
      <c r="U1667" t="s">
        <v>9630</v>
      </c>
      <c r="X1667">
        <v>14</v>
      </c>
      <c r="Y1667" t="s">
        <v>4627</v>
      </c>
      <c r="Z1667" t="s">
        <v>4627</v>
      </c>
      <c r="AA1667" t="s">
        <v>4627</v>
      </c>
      <c r="AB1667">
        <v>1</v>
      </c>
      <c r="AC1667">
        <v>0.7</v>
      </c>
      <c r="AD1667">
        <v>1</v>
      </c>
      <c r="AE1667">
        <v>10</v>
      </c>
      <c r="AF1667" t="s">
        <v>4176</v>
      </c>
      <c r="AG1667" t="s">
        <v>4184</v>
      </c>
      <c r="AH1667" t="s">
        <v>67</v>
      </c>
      <c r="AI1667" t="s">
        <v>58</v>
      </c>
      <c r="AJ1667" t="s">
        <v>59</v>
      </c>
      <c r="AK1667" t="s">
        <v>58</v>
      </c>
      <c r="AL1667" t="s">
        <v>84</v>
      </c>
      <c r="AM1667" t="s">
        <v>61</v>
      </c>
    </row>
    <row r="1668" spans="1:39" x14ac:dyDescent="0.25">
      <c r="A1668" t="s">
        <v>9633</v>
      </c>
      <c r="B1668" t="s">
        <v>4250</v>
      </c>
      <c r="C1668" t="s">
        <v>42</v>
      </c>
      <c r="D1668" t="s">
        <v>4251</v>
      </c>
      <c r="E1668" t="s">
        <v>44</v>
      </c>
      <c r="F1668" s="1">
        <v>0.05</v>
      </c>
      <c r="G1668" t="s">
        <v>9522</v>
      </c>
      <c r="H1668">
        <v>3</v>
      </c>
      <c r="I1668" t="s">
        <v>4253</v>
      </c>
      <c r="J1668">
        <v>1800</v>
      </c>
      <c r="K1668">
        <v>259200</v>
      </c>
      <c r="L1668" t="s">
        <v>9523</v>
      </c>
      <c r="O1668" t="s">
        <v>9639</v>
      </c>
      <c r="P1668" t="s">
        <v>4307</v>
      </c>
      <c r="Q1668" t="s">
        <v>4257</v>
      </c>
      <c r="R1668" t="s">
        <v>8401</v>
      </c>
      <c r="S1668" t="s">
        <v>6263</v>
      </c>
      <c r="T1668" t="s">
        <v>6264</v>
      </c>
      <c r="U1668" t="s">
        <v>9630</v>
      </c>
      <c r="X1668">
        <v>37</v>
      </c>
      <c r="Y1668" t="s">
        <v>4311</v>
      </c>
      <c r="Z1668" t="s">
        <v>4311</v>
      </c>
      <c r="AA1668" t="s">
        <v>4311</v>
      </c>
      <c r="AB1668">
        <v>1</v>
      </c>
      <c r="AC1668">
        <v>0.7</v>
      </c>
      <c r="AD1668">
        <v>1</v>
      </c>
      <c r="AE1668">
        <v>10</v>
      </c>
      <c r="AF1668" t="s">
        <v>4176</v>
      </c>
      <c r="AG1668" t="s">
        <v>4184</v>
      </c>
      <c r="AH1668" t="s">
        <v>1861</v>
      </c>
      <c r="AI1668" t="s">
        <v>58</v>
      </c>
      <c r="AJ1668" t="s">
        <v>59</v>
      </c>
      <c r="AK1668" t="s">
        <v>58</v>
      </c>
      <c r="AL1668" t="s">
        <v>60</v>
      </c>
      <c r="AM1668" t="s">
        <v>61</v>
      </c>
    </row>
    <row r="1669" spans="1:39" x14ac:dyDescent="0.25">
      <c r="A1669" t="s">
        <v>9640</v>
      </c>
      <c r="B1669" t="s">
        <v>4250</v>
      </c>
      <c r="C1669" t="s">
        <v>42</v>
      </c>
      <c r="D1669" t="s">
        <v>4251</v>
      </c>
      <c r="E1669" t="s">
        <v>44</v>
      </c>
      <c r="F1669" s="1">
        <v>0.05</v>
      </c>
      <c r="G1669" t="s">
        <v>9326</v>
      </c>
      <c r="H1669">
        <v>3</v>
      </c>
      <c r="I1669" t="s">
        <v>4253</v>
      </c>
      <c r="J1669">
        <v>1800</v>
      </c>
      <c r="K1669">
        <v>259200</v>
      </c>
      <c r="L1669" t="s">
        <v>9327</v>
      </c>
      <c r="O1669" t="s">
        <v>9641</v>
      </c>
      <c r="P1669" t="s">
        <v>4280</v>
      </c>
      <c r="Q1669" t="s">
        <v>4257</v>
      </c>
      <c r="R1669" t="s">
        <v>5473</v>
      </c>
      <c r="S1669" t="s">
        <v>6788</v>
      </c>
      <c r="T1669" t="s">
        <v>6961</v>
      </c>
      <c r="U1669" t="s">
        <v>9630</v>
      </c>
      <c r="X1669">
        <v>22</v>
      </c>
      <c r="Y1669" t="s">
        <v>4284</v>
      </c>
      <c r="Z1669" t="s">
        <v>4284</v>
      </c>
      <c r="AA1669" t="s">
        <v>4284</v>
      </c>
      <c r="AB1669">
        <v>1</v>
      </c>
      <c r="AC1669">
        <v>0.8</v>
      </c>
      <c r="AD1669">
        <v>1</v>
      </c>
      <c r="AE1669">
        <v>1</v>
      </c>
      <c r="AF1669" t="s">
        <v>3930</v>
      </c>
      <c r="AG1669" t="s">
        <v>3936</v>
      </c>
      <c r="AH1669" t="s">
        <v>74</v>
      </c>
      <c r="AI1669" t="s">
        <v>58</v>
      </c>
      <c r="AJ1669" t="s">
        <v>68</v>
      </c>
      <c r="AK1669" t="s">
        <v>58</v>
      </c>
      <c r="AL1669" t="s">
        <v>84</v>
      </c>
      <c r="AM1669" t="s">
        <v>90</v>
      </c>
    </row>
    <row r="1670" spans="1:39" x14ac:dyDescent="0.25">
      <c r="A1670" t="s">
        <v>9640</v>
      </c>
      <c r="B1670" t="s">
        <v>4250</v>
      </c>
      <c r="C1670" t="s">
        <v>42</v>
      </c>
      <c r="D1670" t="s">
        <v>4251</v>
      </c>
      <c r="E1670" t="s">
        <v>44</v>
      </c>
      <c r="F1670" s="1">
        <v>0.05</v>
      </c>
      <c r="G1670" t="s">
        <v>9326</v>
      </c>
      <c r="H1670">
        <v>3</v>
      </c>
      <c r="I1670" t="s">
        <v>4253</v>
      </c>
      <c r="J1670">
        <v>1800</v>
      </c>
      <c r="K1670">
        <v>259200</v>
      </c>
      <c r="L1670" t="s">
        <v>9327</v>
      </c>
      <c r="O1670" t="s">
        <v>9642</v>
      </c>
      <c r="P1670" t="s">
        <v>4363</v>
      </c>
      <c r="Q1670" t="s">
        <v>4257</v>
      </c>
      <c r="R1670" t="s">
        <v>4630</v>
      </c>
      <c r="S1670" t="s">
        <v>9643</v>
      </c>
      <c r="T1670" t="s">
        <v>9644</v>
      </c>
      <c r="U1670" t="s">
        <v>9645</v>
      </c>
      <c r="X1670">
        <v>576</v>
      </c>
      <c r="Y1670" t="s">
        <v>4367</v>
      </c>
      <c r="Z1670" t="s">
        <v>4367</v>
      </c>
      <c r="AA1670" t="s">
        <v>4367</v>
      </c>
      <c r="AB1670">
        <v>1</v>
      </c>
      <c r="AC1670">
        <v>0.8</v>
      </c>
      <c r="AD1670">
        <v>1</v>
      </c>
      <c r="AE1670">
        <v>1</v>
      </c>
      <c r="AF1670" t="s">
        <v>3930</v>
      </c>
      <c r="AG1670" t="s">
        <v>3936</v>
      </c>
      <c r="AH1670" t="s">
        <v>67</v>
      </c>
      <c r="AI1670" t="s">
        <v>58</v>
      </c>
      <c r="AJ1670" t="s">
        <v>75</v>
      </c>
      <c r="AK1670" t="s">
        <v>58</v>
      </c>
      <c r="AL1670" t="s">
        <v>84</v>
      </c>
      <c r="AM1670" t="s">
        <v>61</v>
      </c>
    </row>
    <row r="1671" spans="1:39" x14ac:dyDescent="0.25">
      <c r="A1671" t="s">
        <v>9640</v>
      </c>
      <c r="B1671" t="s">
        <v>4250</v>
      </c>
      <c r="C1671" t="s">
        <v>42</v>
      </c>
      <c r="D1671" t="s">
        <v>4251</v>
      </c>
      <c r="E1671" t="s">
        <v>44</v>
      </c>
      <c r="F1671" s="1">
        <v>0.05</v>
      </c>
      <c r="G1671" t="s">
        <v>9326</v>
      </c>
      <c r="H1671">
        <v>3</v>
      </c>
      <c r="I1671" t="s">
        <v>4253</v>
      </c>
      <c r="J1671">
        <v>1800</v>
      </c>
      <c r="K1671">
        <v>259200</v>
      </c>
      <c r="L1671" t="s">
        <v>9327</v>
      </c>
      <c r="O1671" t="s">
        <v>9646</v>
      </c>
      <c r="P1671" t="s">
        <v>4338</v>
      </c>
      <c r="Q1671" t="s">
        <v>4257</v>
      </c>
      <c r="R1671" t="s">
        <v>5656</v>
      </c>
      <c r="S1671" t="s">
        <v>9647</v>
      </c>
      <c r="T1671" t="s">
        <v>9648</v>
      </c>
      <c r="U1671" t="s">
        <v>9645</v>
      </c>
      <c r="X1671">
        <v>288</v>
      </c>
      <c r="Y1671" t="s">
        <v>4342</v>
      </c>
      <c r="Z1671" t="s">
        <v>4342</v>
      </c>
      <c r="AA1671" t="s">
        <v>4342</v>
      </c>
      <c r="AB1671">
        <v>1</v>
      </c>
      <c r="AC1671">
        <v>0.8</v>
      </c>
      <c r="AD1671">
        <v>1</v>
      </c>
      <c r="AE1671">
        <v>1</v>
      </c>
      <c r="AF1671" t="s">
        <v>3930</v>
      </c>
      <c r="AG1671" t="s">
        <v>3936</v>
      </c>
      <c r="AH1671" t="s">
        <v>74</v>
      </c>
      <c r="AI1671" t="s">
        <v>58</v>
      </c>
      <c r="AJ1671" t="s">
        <v>75</v>
      </c>
      <c r="AK1671" t="s">
        <v>58</v>
      </c>
      <c r="AL1671" t="s">
        <v>84</v>
      </c>
      <c r="AM1671" t="s">
        <v>61</v>
      </c>
    </row>
    <row r="1672" spans="1:39" x14ac:dyDescent="0.25">
      <c r="A1672" t="s">
        <v>9649</v>
      </c>
      <c r="B1672" t="s">
        <v>4250</v>
      </c>
      <c r="C1672" t="s">
        <v>42</v>
      </c>
      <c r="D1672" t="s">
        <v>4251</v>
      </c>
      <c r="E1672" t="s">
        <v>44</v>
      </c>
      <c r="F1672" s="1">
        <v>0.05</v>
      </c>
      <c r="G1672" t="s">
        <v>9522</v>
      </c>
      <c r="H1672">
        <v>3</v>
      </c>
      <c r="I1672" t="s">
        <v>4253</v>
      </c>
      <c r="J1672">
        <v>1800</v>
      </c>
      <c r="K1672">
        <v>259200</v>
      </c>
      <c r="L1672" t="s">
        <v>9523</v>
      </c>
      <c r="O1672" t="s">
        <v>9650</v>
      </c>
      <c r="P1672" t="s">
        <v>4363</v>
      </c>
      <c r="Q1672" t="s">
        <v>4257</v>
      </c>
      <c r="R1672" t="s">
        <v>9651</v>
      </c>
      <c r="S1672" t="s">
        <v>9652</v>
      </c>
      <c r="T1672" t="s">
        <v>9653</v>
      </c>
      <c r="U1672" t="s">
        <v>9645</v>
      </c>
      <c r="X1672">
        <v>574</v>
      </c>
      <c r="Y1672" t="s">
        <v>4367</v>
      </c>
      <c r="Z1672" t="s">
        <v>4367</v>
      </c>
      <c r="AA1672" t="s">
        <v>4367</v>
      </c>
      <c r="AB1672">
        <v>1</v>
      </c>
      <c r="AC1672">
        <v>0.7</v>
      </c>
      <c r="AD1672">
        <v>1</v>
      </c>
      <c r="AE1672">
        <v>11</v>
      </c>
      <c r="AF1672" t="s">
        <v>4176</v>
      </c>
      <c r="AG1672" t="s">
        <v>4185</v>
      </c>
      <c r="AH1672" t="s">
        <v>67</v>
      </c>
      <c r="AI1672" t="s">
        <v>58</v>
      </c>
      <c r="AJ1672" t="s">
        <v>59</v>
      </c>
      <c r="AK1672" t="s">
        <v>58</v>
      </c>
      <c r="AL1672" t="s">
        <v>84</v>
      </c>
      <c r="AM1672" t="s">
        <v>61</v>
      </c>
    </row>
    <row r="1673" spans="1:39" x14ac:dyDescent="0.25">
      <c r="A1673" t="s">
        <v>9649</v>
      </c>
      <c r="B1673" t="s">
        <v>4250</v>
      </c>
      <c r="C1673" t="s">
        <v>42</v>
      </c>
      <c r="D1673" t="s">
        <v>4251</v>
      </c>
      <c r="E1673" t="s">
        <v>44</v>
      </c>
      <c r="F1673" s="1">
        <v>0.05</v>
      </c>
      <c r="G1673" t="s">
        <v>9522</v>
      </c>
      <c r="H1673">
        <v>3</v>
      </c>
      <c r="I1673" t="s">
        <v>4253</v>
      </c>
      <c r="J1673">
        <v>1800</v>
      </c>
      <c r="K1673">
        <v>259200</v>
      </c>
      <c r="L1673" t="s">
        <v>9523</v>
      </c>
      <c r="O1673" t="s">
        <v>9654</v>
      </c>
      <c r="P1673" t="s">
        <v>4338</v>
      </c>
      <c r="Q1673" t="s">
        <v>4257</v>
      </c>
      <c r="R1673" t="s">
        <v>6891</v>
      </c>
      <c r="S1673" t="s">
        <v>7111</v>
      </c>
      <c r="T1673" t="s">
        <v>8565</v>
      </c>
      <c r="U1673" t="s">
        <v>9645</v>
      </c>
      <c r="X1673">
        <v>308</v>
      </c>
      <c r="Y1673" t="s">
        <v>4342</v>
      </c>
      <c r="Z1673" t="s">
        <v>4342</v>
      </c>
      <c r="AA1673" t="s">
        <v>4342</v>
      </c>
      <c r="AB1673">
        <v>1</v>
      </c>
      <c r="AC1673">
        <v>0.7</v>
      </c>
      <c r="AD1673">
        <v>1</v>
      </c>
      <c r="AE1673">
        <v>11</v>
      </c>
      <c r="AF1673" t="s">
        <v>4176</v>
      </c>
      <c r="AG1673" t="s">
        <v>4185</v>
      </c>
      <c r="AH1673" t="s">
        <v>74</v>
      </c>
      <c r="AI1673" t="s">
        <v>58</v>
      </c>
      <c r="AJ1673" t="s">
        <v>142</v>
      </c>
      <c r="AK1673" t="s">
        <v>58</v>
      </c>
      <c r="AL1673" t="s">
        <v>84</v>
      </c>
      <c r="AM1673" t="s">
        <v>61</v>
      </c>
    </row>
    <row r="1674" spans="1:39" x14ac:dyDescent="0.25">
      <c r="A1674" t="s">
        <v>9649</v>
      </c>
      <c r="B1674" t="s">
        <v>4250</v>
      </c>
      <c r="C1674" t="s">
        <v>42</v>
      </c>
      <c r="D1674" t="s">
        <v>4251</v>
      </c>
      <c r="E1674" t="s">
        <v>44</v>
      </c>
      <c r="F1674" s="1">
        <v>0.05</v>
      </c>
      <c r="G1674" t="s">
        <v>9522</v>
      </c>
      <c r="H1674">
        <v>3</v>
      </c>
      <c r="I1674" t="s">
        <v>4253</v>
      </c>
      <c r="J1674">
        <v>1800</v>
      </c>
      <c r="K1674">
        <v>259200</v>
      </c>
      <c r="L1674" t="s">
        <v>9523</v>
      </c>
      <c r="O1674" t="s">
        <v>9655</v>
      </c>
      <c r="P1674" t="s">
        <v>4271</v>
      </c>
      <c r="Q1674" t="s">
        <v>4257</v>
      </c>
      <c r="R1674" t="s">
        <v>9656</v>
      </c>
      <c r="S1674" t="s">
        <v>6302</v>
      </c>
      <c r="T1674" t="s">
        <v>6303</v>
      </c>
      <c r="U1674" t="s">
        <v>9645</v>
      </c>
      <c r="X1674">
        <v>17</v>
      </c>
      <c r="Y1674" t="s">
        <v>4275</v>
      </c>
      <c r="Z1674" t="s">
        <v>4275</v>
      </c>
      <c r="AA1674" t="s">
        <v>4275</v>
      </c>
      <c r="AB1674">
        <v>1</v>
      </c>
      <c r="AC1674">
        <v>0.7</v>
      </c>
      <c r="AD1674">
        <v>1</v>
      </c>
      <c r="AE1674">
        <v>11</v>
      </c>
      <c r="AF1674" t="s">
        <v>4176</v>
      </c>
      <c r="AG1674" t="s">
        <v>4185</v>
      </c>
      <c r="AH1674" t="s">
        <v>74</v>
      </c>
      <c r="AI1674" t="s">
        <v>58</v>
      </c>
      <c r="AJ1674" t="s">
        <v>142</v>
      </c>
      <c r="AK1674" t="s">
        <v>58</v>
      </c>
      <c r="AL1674" t="s">
        <v>84</v>
      </c>
      <c r="AM1674" t="s">
        <v>61</v>
      </c>
    </row>
    <row r="1675" spans="1:39" x14ac:dyDescent="0.25">
      <c r="A1675" t="s">
        <v>9657</v>
      </c>
      <c r="B1675" t="s">
        <v>4250</v>
      </c>
      <c r="C1675" t="s">
        <v>42</v>
      </c>
      <c r="D1675" t="s">
        <v>4251</v>
      </c>
      <c r="E1675" t="s">
        <v>44</v>
      </c>
      <c r="F1675" s="1">
        <v>0.05</v>
      </c>
      <c r="G1675" t="s">
        <v>9326</v>
      </c>
      <c r="H1675">
        <v>4</v>
      </c>
      <c r="I1675" t="s">
        <v>4253</v>
      </c>
      <c r="J1675">
        <v>1800</v>
      </c>
      <c r="K1675">
        <v>259200</v>
      </c>
      <c r="L1675" t="s">
        <v>9658</v>
      </c>
      <c r="O1675" t="s">
        <v>9659</v>
      </c>
      <c r="P1675" t="s">
        <v>4256</v>
      </c>
      <c r="Q1675" t="s">
        <v>4257</v>
      </c>
      <c r="R1675" t="s">
        <v>5198</v>
      </c>
      <c r="S1675" t="s">
        <v>5050</v>
      </c>
      <c r="T1675" t="s">
        <v>5051</v>
      </c>
      <c r="U1675" t="s">
        <v>9645</v>
      </c>
      <c r="X1675">
        <v>9</v>
      </c>
      <c r="Y1675" t="s">
        <v>4262</v>
      </c>
      <c r="Z1675" t="s">
        <v>4262</v>
      </c>
      <c r="AA1675" t="s">
        <v>4262</v>
      </c>
      <c r="AB1675">
        <v>1</v>
      </c>
      <c r="AC1675">
        <v>0.8</v>
      </c>
      <c r="AD1675">
        <v>1</v>
      </c>
      <c r="AE1675">
        <v>2</v>
      </c>
      <c r="AF1675" t="s">
        <v>3930</v>
      </c>
      <c r="AG1675" t="s">
        <v>3943</v>
      </c>
      <c r="AH1675" t="s">
        <v>67</v>
      </c>
      <c r="AI1675" t="s">
        <v>58</v>
      </c>
      <c r="AJ1675" t="s">
        <v>133</v>
      </c>
      <c r="AK1675" t="s">
        <v>58</v>
      </c>
      <c r="AL1675" t="s">
        <v>84</v>
      </c>
      <c r="AM1675" t="s">
        <v>90</v>
      </c>
    </row>
    <row r="1676" spans="1:39" x14ac:dyDescent="0.25">
      <c r="A1676" t="s">
        <v>9657</v>
      </c>
      <c r="B1676" t="s">
        <v>4250</v>
      </c>
      <c r="C1676" t="s">
        <v>42</v>
      </c>
      <c r="D1676" t="s">
        <v>4251</v>
      </c>
      <c r="E1676" t="s">
        <v>44</v>
      </c>
      <c r="F1676" s="1">
        <v>0.05</v>
      </c>
      <c r="G1676" t="s">
        <v>9326</v>
      </c>
      <c r="H1676">
        <v>4</v>
      </c>
      <c r="I1676" t="s">
        <v>4253</v>
      </c>
      <c r="J1676">
        <v>1800</v>
      </c>
      <c r="K1676">
        <v>259200</v>
      </c>
      <c r="L1676" t="s">
        <v>9658</v>
      </c>
      <c r="O1676" t="s">
        <v>9660</v>
      </c>
      <c r="P1676" t="s">
        <v>4307</v>
      </c>
      <c r="Q1676" t="s">
        <v>4257</v>
      </c>
      <c r="R1676" t="s">
        <v>4964</v>
      </c>
      <c r="S1676" t="s">
        <v>5289</v>
      </c>
      <c r="T1676" t="s">
        <v>5290</v>
      </c>
      <c r="U1676" t="s">
        <v>9645</v>
      </c>
      <c r="X1676">
        <v>31</v>
      </c>
      <c r="Y1676" t="s">
        <v>4311</v>
      </c>
      <c r="Z1676" t="s">
        <v>4311</v>
      </c>
      <c r="AA1676" t="s">
        <v>4311</v>
      </c>
      <c r="AB1676">
        <v>1</v>
      </c>
      <c r="AC1676">
        <v>0.8</v>
      </c>
      <c r="AD1676">
        <v>1</v>
      </c>
      <c r="AE1676">
        <v>2</v>
      </c>
      <c r="AF1676" t="s">
        <v>3930</v>
      </c>
      <c r="AG1676" t="s">
        <v>3943</v>
      </c>
      <c r="AH1676" t="s">
        <v>1861</v>
      </c>
      <c r="AI1676" t="s">
        <v>58</v>
      </c>
      <c r="AJ1676" t="s">
        <v>59</v>
      </c>
      <c r="AK1676" t="s">
        <v>58</v>
      </c>
      <c r="AL1676" t="s">
        <v>60</v>
      </c>
      <c r="AM1676" t="s">
        <v>61</v>
      </c>
    </row>
    <row r="1677" spans="1:39" x14ac:dyDescent="0.25">
      <c r="A1677" t="s">
        <v>9657</v>
      </c>
      <c r="B1677" t="s">
        <v>4250</v>
      </c>
      <c r="C1677" t="s">
        <v>42</v>
      </c>
      <c r="D1677" t="s">
        <v>4251</v>
      </c>
      <c r="E1677" t="s">
        <v>44</v>
      </c>
      <c r="F1677" s="1">
        <v>0.05</v>
      </c>
      <c r="G1677" t="s">
        <v>9326</v>
      </c>
      <c r="H1677">
        <v>4</v>
      </c>
      <c r="I1677" t="s">
        <v>4253</v>
      </c>
      <c r="J1677">
        <v>1800</v>
      </c>
      <c r="K1677">
        <v>259200</v>
      </c>
      <c r="L1677" t="s">
        <v>9658</v>
      </c>
      <c r="O1677" t="s">
        <v>9661</v>
      </c>
      <c r="P1677" t="s">
        <v>4781</v>
      </c>
      <c r="Q1677" t="s">
        <v>4257</v>
      </c>
      <c r="R1677" t="s">
        <v>9662</v>
      </c>
      <c r="S1677" t="s">
        <v>9663</v>
      </c>
      <c r="T1677" t="s">
        <v>9664</v>
      </c>
      <c r="U1677" t="s">
        <v>5549</v>
      </c>
      <c r="X1677">
        <v>22</v>
      </c>
      <c r="Y1677" t="s">
        <v>4785</v>
      </c>
      <c r="Z1677" t="s">
        <v>4785</v>
      </c>
      <c r="AA1677" t="s">
        <v>4785</v>
      </c>
      <c r="AB1677">
        <v>1</v>
      </c>
      <c r="AC1677">
        <v>0.8</v>
      </c>
      <c r="AD1677">
        <v>1</v>
      </c>
      <c r="AE1677">
        <v>2</v>
      </c>
      <c r="AF1677" t="s">
        <v>3930</v>
      </c>
      <c r="AG1677" t="s">
        <v>3943</v>
      </c>
      <c r="AH1677" t="s">
        <v>67</v>
      </c>
      <c r="AI1677" t="s">
        <v>58</v>
      </c>
      <c r="AJ1677" t="s">
        <v>75</v>
      </c>
      <c r="AK1677" t="s">
        <v>58</v>
      </c>
      <c r="AL1677" t="s">
        <v>84</v>
      </c>
      <c r="AM1677" t="s">
        <v>61</v>
      </c>
    </row>
    <row r="1678" spans="1:39" x14ac:dyDescent="0.25">
      <c r="A1678" t="s">
        <v>9665</v>
      </c>
      <c r="B1678" t="s">
        <v>4250</v>
      </c>
      <c r="C1678" t="s">
        <v>42</v>
      </c>
      <c r="D1678" t="s">
        <v>4251</v>
      </c>
      <c r="E1678" t="s">
        <v>44</v>
      </c>
      <c r="F1678" s="1">
        <v>0.05</v>
      </c>
      <c r="G1678" t="s">
        <v>9522</v>
      </c>
      <c r="H1678">
        <v>4</v>
      </c>
      <c r="I1678" t="s">
        <v>4253</v>
      </c>
      <c r="J1678">
        <v>1800</v>
      </c>
      <c r="K1678">
        <v>259200</v>
      </c>
      <c r="L1678" t="s">
        <v>9666</v>
      </c>
      <c r="O1678" t="s">
        <v>9667</v>
      </c>
      <c r="P1678" t="s">
        <v>4781</v>
      </c>
      <c r="Q1678" t="s">
        <v>4257</v>
      </c>
      <c r="R1678" t="s">
        <v>6112</v>
      </c>
      <c r="S1678" t="s">
        <v>9668</v>
      </c>
      <c r="T1678" t="s">
        <v>9669</v>
      </c>
      <c r="U1678" t="s">
        <v>8944</v>
      </c>
      <c r="X1678">
        <v>18</v>
      </c>
      <c r="Y1678" t="s">
        <v>4785</v>
      </c>
      <c r="Z1678" t="s">
        <v>4785</v>
      </c>
      <c r="AA1678" t="s">
        <v>4785</v>
      </c>
      <c r="AB1678">
        <v>1</v>
      </c>
      <c r="AC1678">
        <v>0.7</v>
      </c>
      <c r="AD1678">
        <v>1</v>
      </c>
      <c r="AE1678">
        <v>12</v>
      </c>
      <c r="AF1678" t="s">
        <v>4176</v>
      </c>
      <c r="AG1678" t="s">
        <v>4186</v>
      </c>
      <c r="AH1678" t="s">
        <v>67</v>
      </c>
      <c r="AI1678" t="s">
        <v>58</v>
      </c>
      <c r="AJ1678" t="s">
        <v>142</v>
      </c>
      <c r="AK1678" t="s">
        <v>58</v>
      </c>
      <c r="AL1678" t="s">
        <v>84</v>
      </c>
      <c r="AM1678" t="s">
        <v>61</v>
      </c>
    </row>
    <row r="1679" spans="1:39" x14ac:dyDescent="0.25">
      <c r="A1679" t="s">
        <v>9665</v>
      </c>
      <c r="B1679" t="s">
        <v>4250</v>
      </c>
      <c r="C1679" t="s">
        <v>42</v>
      </c>
      <c r="D1679" t="s">
        <v>4251</v>
      </c>
      <c r="E1679" t="s">
        <v>44</v>
      </c>
      <c r="F1679" s="1">
        <v>0.05</v>
      </c>
      <c r="G1679" t="s">
        <v>9522</v>
      </c>
      <c r="H1679">
        <v>4</v>
      </c>
      <c r="I1679" t="s">
        <v>4253</v>
      </c>
      <c r="J1679">
        <v>1800</v>
      </c>
      <c r="K1679">
        <v>259200</v>
      </c>
      <c r="L1679" t="s">
        <v>9666</v>
      </c>
      <c r="O1679" t="s">
        <v>9670</v>
      </c>
      <c r="P1679" t="s">
        <v>4638</v>
      </c>
      <c r="Q1679" t="s">
        <v>4257</v>
      </c>
      <c r="R1679" t="s">
        <v>6389</v>
      </c>
      <c r="S1679" t="s">
        <v>5354</v>
      </c>
      <c r="T1679" t="s">
        <v>5355</v>
      </c>
      <c r="U1679" t="s">
        <v>9645</v>
      </c>
      <c r="X1679">
        <v>25</v>
      </c>
      <c r="Y1679" t="s">
        <v>4642</v>
      </c>
      <c r="Z1679" t="s">
        <v>4642</v>
      </c>
      <c r="AA1679" t="s">
        <v>4642</v>
      </c>
      <c r="AB1679">
        <v>1</v>
      </c>
      <c r="AC1679">
        <v>0.7</v>
      </c>
      <c r="AD1679">
        <v>1</v>
      </c>
      <c r="AE1679">
        <v>12</v>
      </c>
      <c r="AF1679" t="s">
        <v>4176</v>
      </c>
      <c r="AG1679" t="s">
        <v>4186</v>
      </c>
      <c r="AH1679" t="s">
        <v>74</v>
      </c>
      <c r="AI1679" t="s">
        <v>58</v>
      </c>
      <c r="AJ1679" t="s">
        <v>142</v>
      </c>
      <c r="AK1679" t="s">
        <v>58</v>
      </c>
      <c r="AL1679" t="s">
        <v>60</v>
      </c>
      <c r="AM1679" t="s">
        <v>61</v>
      </c>
    </row>
    <row r="1680" spans="1:39" x14ac:dyDescent="0.25">
      <c r="A1680" t="s">
        <v>9665</v>
      </c>
      <c r="B1680" t="s">
        <v>4250</v>
      </c>
      <c r="C1680" t="s">
        <v>42</v>
      </c>
      <c r="D1680" t="s">
        <v>4251</v>
      </c>
      <c r="E1680" t="s">
        <v>44</v>
      </c>
      <c r="F1680" s="1">
        <v>0.05</v>
      </c>
      <c r="G1680" t="s">
        <v>9522</v>
      </c>
      <c r="H1680">
        <v>4</v>
      </c>
      <c r="I1680" t="s">
        <v>4253</v>
      </c>
      <c r="J1680">
        <v>1800</v>
      </c>
      <c r="K1680">
        <v>259200</v>
      </c>
      <c r="L1680" t="s">
        <v>9666</v>
      </c>
      <c r="O1680" t="s">
        <v>9671</v>
      </c>
      <c r="P1680" t="s">
        <v>4820</v>
      </c>
      <c r="Q1680" t="s">
        <v>4257</v>
      </c>
      <c r="R1680" t="s">
        <v>9454</v>
      </c>
      <c r="S1680" t="s">
        <v>5387</v>
      </c>
      <c r="T1680" t="s">
        <v>5388</v>
      </c>
      <c r="U1680" t="s">
        <v>9645</v>
      </c>
      <c r="X1680">
        <v>41</v>
      </c>
      <c r="Y1680" t="s">
        <v>4824</v>
      </c>
      <c r="Z1680" t="s">
        <v>4824</v>
      </c>
      <c r="AA1680" t="s">
        <v>4824</v>
      </c>
      <c r="AB1680">
        <v>1</v>
      </c>
      <c r="AC1680">
        <v>0.7</v>
      </c>
      <c r="AD1680">
        <v>1</v>
      </c>
      <c r="AE1680">
        <v>12</v>
      </c>
      <c r="AF1680" t="s">
        <v>4176</v>
      </c>
      <c r="AG1680" t="s">
        <v>4186</v>
      </c>
      <c r="AH1680" t="s">
        <v>74</v>
      </c>
      <c r="AI1680" t="s">
        <v>58</v>
      </c>
      <c r="AJ1680" t="s">
        <v>59</v>
      </c>
      <c r="AK1680" t="s">
        <v>58</v>
      </c>
      <c r="AL1680" t="s">
        <v>84</v>
      </c>
      <c r="AM1680" t="s">
        <v>90</v>
      </c>
    </row>
    <row r="1681" spans="1:39" x14ac:dyDescent="0.25">
      <c r="A1681" t="s">
        <v>9672</v>
      </c>
      <c r="B1681" t="s">
        <v>4250</v>
      </c>
      <c r="C1681" t="s">
        <v>42</v>
      </c>
      <c r="D1681" t="s">
        <v>4251</v>
      </c>
      <c r="E1681" t="s">
        <v>44</v>
      </c>
      <c r="F1681" s="1">
        <v>0.05</v>
      </c>
      <c r="G1681" t="s">
        <v>9326</v>
      </c>
      <c r="H1681">
        <v>3</v>
      </c>
      <c r="I1681" t="s">
        <v>4253</v>
      </c>
      <c r="J1681">
        <v>1800</v>
      </c>
      <c r="K1681">
        <v>259200</v>
      </c>
      <c r="L1681" t="s">
        <v>9327</v>
      </c>
      <c r="O1681" t="s">
        <v>9673</v>
      </c>
      <c r="P1681" t="s">
        <v>4307</v>
      </c>
      <c r="Q1681" t="s">
        <v>4257</v>
      </c>
      <c r="R1681" t="s">
        <v>8318</v>
      </c>
      <c r="S1681" t="s">
        <v>4474</v>
      </c>
      <c r="T1681" t="s">
        <v>9674</v>
      </c>
      <c r="U1681" t="s">
        <v>9645</v>
      </c>
      <c r="X1681">
        <v>33</v>
      </c>
      <c r="Y1681" t="s">
        <v>4311</v>
      </c>
      <c r="Z1681" t="s">
        <v>4311</v>
      </c>
      <c r="AA1681" t="s">
        <v>4311</v>
      </c>
      <c r="AB1681">
        <v>1</v>
      </c>
      <c r="AC1681">
        <v>0.8</v>
      </c>
      <c r="AD1681">
        <v>1</v>
      </c>
      <c r="AE1681">
        <v>3</v>
      </c>
      <c r="AF1681" t="s">
        <v>3930</v>
      </c>
      <c r="AG1681" t="s">
        <v>3944</v>
      </c>
      <c r="AH1681" t="s">
        <v>1861</v>
      </c>
      <c r="AI1681" t="s">
        <v>58</v>
      </c>
      <c r="AJ1681" t="s">
        <v>68</v>
      </c>
      <c r="AK1681" t="s">
        <v>58</v>
      </c>
      <c r="AL1681" t="s">
        <v>60</v>
      </c>
      <c r="AM1681" t="s">
        <v>61</v>
      </c>
    </row>
    <row r="1682" spans="1:39" x14ac:dyDescent="0.25">
      <c r="A1682" t="s">
        <v>9672</v>
      </c>
      <c r="B1682" t="s">
        <v>4250</v>
      </c>
      <c r="C1682" t="s">
        <v>42</v>
      </c>
      <c r="D1682" t="s">
        <v>4251</v>
      </c>
      <c r="E1682" t="s">
        <v>44</v>
      </c>
      <c r="F1682" s="1">
        <v>0.05</v>
      </c>
      <c r="G1682" t="s">
        <v>9326</v>
      </c>
      <c r="H1682">
        <v>3</v>
      </c>
      <c r="I1682" t="s">
        <v>4253</v>
      </c>
      <c r="J1682">
        <v>1800</v>
      </c>
      <c r="K1682">
        <v>259200</v>
      </c>
      <c r="L1682" t="s">
        <v>9327</v>
      </c>
      <c r="O1682" t="s">
        <v>9675</v>
      </c>
      <c r="P1682" t="s">
        <v>4280</v>
      </c>
      <c r="Q1682" t="s">
        <v>4257</v>
      </c>
      <c r="R1682" t="s">
        <v>9676</v>
      </c>
      <c r="S1682" t="s">
        <v>4959</v>
      </c>
      <c r="T1682" t="s">
        <v>9677</v>
      </c>
      <c r="U1682" t="s">
        <v>9645</v>
      </c>
      <c r="X1682">
        <v>17</v>
      </c>
      <c r="Y1682" t="s">
        <v>4284</v>
      </c>
      <c r="Z1682" t="s">
        <v>4284</v>
      </c>
      <c r="AA1682" t="s">
        <v>4284</v>
      </c>
      <c r="AB1682">
        <v>1</v>
      </c>
      <c r="AC1682">
        <v>0.8</v>
      </c>
      <c r="AD1682">
        <v>1</v>
      </c>
      <c r="AE1682">
        <v>3</v>
      </c>
      <c r="AF1682" t="s">
        <v>3930</v>
      </c>
      <c r="AG1682" t="s">
        <v>3944</v>
      </c>
      <c r="AH1682" t="s">
        <v>74</v>
      </c>
      <c r="AI1682" t="s">
        <v>58</v>
      </c>
      <c r="AJ1682" t="s">
        <v>68</v>
      </c>
      <c r="AK1682" t="s">
        <v>58</v>
      </c>
      <c r="AL1682" t="s">
        <v>84</v>
      </c>
      <c r="AM1682" t="s">
        <v>90</v>
      </c>
    </row>
    <row r="1683" spans="1:39" x14ac:dyDescent="0.25">
      <c r="A1683" t="s">
        <v>9672</v>
      </c>
      <c r="B1683" t="s">
        <v>4250</v>
      </c>
      <c r="C1683" t="s">
        <v>42</v>
      </c>
      <c r="D1683" t="s">
        <v>4251</v>
      </c>
      <c r="E1683" t="s">
        <v>44</v>
      </c>
      <c r="F1683" s="1">
        <v>0.05</v>
      </c>
      <c r="G1683" t="s">
        <v>9326</v>
      </c>
      <c r="H1683">
        <v>3</v>
      </c>
      <c r="I1683" t="s">
        <v>4253</v>
      </c>
      <c r="J1683">
        <v>1800</v>
      </c>
      <c r="K1683">
        <v>259200</v>
      </c>
      <c r="L1683" t="s">
        <v>9327</v>
      </c>
      <c r="O1683" t="s">
        <v>9678</v>
      </c>
      <c r="P1683" t="s">
        <v>4363</v>
      </c>
      <c r="Q1683" t="s">
        <v>4257</v>
      </c>
      <c r="R1683" t="s">
        <v>4772</v>
      </c>
      <c r="S1683" t="s">
        <v>6228</v>
      </c>
      <c r="T1683" t="s">
        <v>6229</v>
      </c>
      <c r="U1683" t="s">
        <v>9645</v>
      </c>
      <c r="X1683">
        <v>33</v>
      </c>
      <c r="Y1683" t="s">
        <v>4367</v>
      </c>
      <c r="Z1683" t="s">
        <v>4367</v>
      </c>
      <c r="AA1683" t="s">
        <v>4367</v>
      </c>
      <c r="AB1683">
        <v>1</v>
      </c>
      <c r="AC1683">
        <v>0.8</v>
      </c>
      <c r="AD1683">
        <v>1</v>
      </c>
      <c r="AE1683">
        <v>3</v>
      </c>
      <c r="AF1683" t="s">
        <v>3930</v>
      </c>
      <c r="AG1683" t="s">
        <v>3944</v>
      </c>
      <c r="AH1683" t="s">
        <v>67</v>
      </c>
      <c r="AI1683" t="s">
        <v>58</v>
      </c>
      <c r="AJ1683" t="s">
        <v>133</v>
      </c>
      <c r="AK1683" t="s">
        <v>58</v>
      </c>
      <c r="AL1683" t="s">
        <v>84</v>
      </c>
      <c r="AM1683" t="s">
        <v>61</v>
      </c>
    </row>
    <row r="1684" spans="1:39" x14ac:dyDescent="0.25">
      <c r="A1684" t="s">
        <v>9679</v>
      </c>
      <c r="B1684" t="s">
        <v>4250</v>
      </c>
      <c r="C1684" t="s">
        <v>42</v>
      </c>
      <c r="D1684" t="s">
        <v>4251</v>
      </c>
      <c r="E1684" t="s">
        <v>44</v>
      </c>
      <c r="F1684" s="1">
        <v>0.05</v>
      </c>
      <c r="G1684" t="s">
        <v>9522</v>
      </c>
      <c r="H1684">
        <v>3</v>
      </c>
      <c r="I1684" t="s">
        <v>4253</v>
      </c>
      <c r="J1684">
        <v>1800</v>
      </c>
      <c r="K1684">
        <v>259200</v>
      </c>
      <c r="L1684" t="s">
        <v>9523</v>
      </c>
      <c r="O1684" t="s">
        <v>9680</v>
      </c>
      <c r="P1684" t="s">
        <v>4256</v>
      </c>
      <c r="Q1684" t="s">
        <v>4257</v>
      </c>
      <c r="R1684" t="s">
        <v>5192</v>
      </c>
      <c r="S1684" t="s">
        <v>5617</v>
      </c>
      <c r="T1684" t="s">
        <v>6203</v>
      </c>
      <c r="U1684" t="s">
        <v>9645</v>
      </c>
      <c r="X1684">
        <v>11</v>
      </c>
      <c r="Y1684" t="s">
        <v>4262</v>
      </c>
      <c r="Z1684" t="s">
        <v>4262</v>
      </c>
      <c r="AA1684" t="s">
        <v>4262</v>
      </c>
      <c r="AB1684">
        <v>1</v>
      </c>
      <c r="AC1684">
        <v>0.7</v>
      </c>
      <c r="AD1684">
        <v>0</v>
      </c>
      <c r="AE1684">
        <v>13</v>
      </c>
      <c r="AF1684" t="s">
        <v>4176</v>
      </c>
      <c r="AG1684" t="s">
        <v>4187</v>
      </c>
      <c r="AH1684" t="s">
        <v>67</v>
      </c>
      <c r="AI1684" t="s">
        <v>58</v>
      </c>
      <c r="AJ1684" t="s">
        <v>59</v>
      </c>
      <c r="AK1684" t="s">
        <v>58</v>
      </c>
      <c r="AL1684" t="s">
        <v>84</v>
      </c>
      <c r="AM1684" t="s">
        <v>90</v>
      </c>
    </row>
    <row r="1685" spans="1:39" x14ac:dyDescent="0.25">
      <c r="A1685" t="s">
        <v>9679</v>
      </c>
      <c r="B1685" t="s">
        <v>4250</v>
      </c>
      <c r="C1685" t="s">
        <v>42</v>
      </c>
      <c r="D1685" t="s">
        <v>4251</v>
      </c>
      <c r="E1685" t="s">
        <v>44</v>
      </c>
      <c r="F1685" s="1">
        <v>0.05</v>
      </c>
      <c r="G1685" t="s">
        <v>9522</v>
      </c>
      <c r="H1685">
        <v>3</v>
      </c>
      <c r="I1685" t="s">
        <v>4253</v>
      </c>
      <c r="J1685">
        <v>1800</v>
      </c>
      <c r="K1685">
        <v>259200</v>
      </c>
      <c r="L1685" t="s">
        <v>9523</v>
      </c>
      <c r="O1685" t="s">
        <v>9681</v>
      </c>
      <c r="P1685" t="s">
        <v>4280</v>
      </c>
      <c r="Q1685" t="s">
        <v>4257</v>
      </c>
      <c r="R1685" t="s">
        <v>8947</v>
      </c>
      <c r="S1685" t="s">
        <v>7284</v>
      </c>
      <c r="T1685" t="s">
        <v>9619</v>
      </c>
      <c r="U1685" t="s">
        <v>9645</v>
      </c>
      <c r="X1685">
        <v>41</v>
      </c>
      <c r="Y1685" t="s">
        <v>4284</v>
      </c>
      <c r="Z1685" t="s">
        <v>4284</v>
      </c>
      <c r="AA1685" t="s">
        <v>4284</v>
      </c>
      <c r="AB1685">
        <v>1</v>
      </c>
      <c r="AC1685">
        <v>0.7</v>
      </c>
      <c r="AD1685">
        <v>0</v>
      </c>
      <c r="AE1685">
        <v>13</v>
      </c>
      <c r="AF1685" t="s">
        <v>4176</v>
      </c>
      <c r="AG1685" t="s">
        <v>4187</v>
      </c>
      <c r="AH1685" t="s">
        <v>74</v>
      </c>
      <c r="AI1685" t="s">
        <v>58</v>
      </c>
      <c r="AJ1685" t="s">
        <v>68</v>
      </c>
      <c r="AK1685" t="s">
        <v>58</v>
      </c>
      <c r="AL1685" t="s">
        <v>84</v>
      </c>
      <c r="AM1685" t="s">
        <v>90</v>
      </c>
    </row>
    <row r="1686" spans="1:39" x14ac:dyDescent="0.25">
      <c r="A1686" t="s">
        <v>9679</v>
      </c>
      <c r="B1686" t="s">
        <v>4250</v>
      </c>
      <c r="C1686" t="s">
        <v>42</v>
      </c>
      <c r="D1686" t="s">
        <v>4251</v>
      </c>
      <c r="E1686" t="s">
        <v>44</v>
      </c>
      <c r="F1686" s="1">
        <v>0.05</v>
      </c>
      <c r="G1686" t="s">
        <v>9522</v>
      </c>
      <c r="H1686">
        <v>3</v>
      </c>
      <c r="I1686" t="s">
        <v>4253</v>
      </c>
      <c r="J1686">
        <v>1800</v>
      </c>
      <c r="K1686">
        <v>259200</v>
      </c>
      <c r="L1686" t="s">
        <v>9523</v>
      </c>
      <c r="O1686" t="s">
        <v>9682</v>
      </c>
      <c r="P1686" t="s">
        <v>4363</v>
      </c>
      <c r="Q1686" t="s">
        <v>4257</v>
      </c>
      <c r="R1686" t="s">
        <v>5786</v>
      </c>
      <c r="S1686" t="s">
        <v>9683</v>
      </c>
      <c r="T1686" t="s">
        <v>9684</v>
      </c>
      <c r="U1686" t="s">
        <v>9645</v>
      </c>
      <c r="X1686">
        <v>622</v>
      </c>
      <c r="Y1686" t="s">
        <v>4367</v>
      </c>
      <c r="Z1686" t="s">
        <v>4367</v>
      </c>
      <c r="AA1686" t="s">
        <v>4367</v>
      </c>
      <c r="AB1686">
        <v>1</v>
      </c>
      <c r="AC1686">
        <v>0.7</v>
      </c>
      <c r="AD1686">
        <v>0</v>
      </c>
      <c r="AE1686">
        <v>13</v>
      </c>
      <c r="AF1686" t="s">
        <v>4176</v>
      </c>
      <c r="AG1686" t="s">
        <v>4187</v>
      </c>
      <c r="AH1686" t="s">
        <v>67</v>
      </c>
      <c r="AI1686" t="s">
        <v>58</v>
      </c>
      <c r="AJ1686" t="s">
        <v>59</v>
      </c>
      <c r="AK1686" t="s">
        <v>58</v>
      </c>
      <c r="AL1686" t="s">
        <v>84</v>
      </c>
      <c r="AM1686" t="s">
        <v>61</v>
      </c>
    </row>
    <row r="1687" spans="1:39" x14ac:dyDescent="0.25">
      <c r="A1687" t="s">
        <v>9685</v>
      </c>
      <c r="B1687" t="s">
        <v>4250</v>
      </c>
      <c r="C1687" t="s">
        <v>42</v>
      </c>
      <c r="D1687" t="s">
        <v>4251</v>
      </c>
      <c r="E1687" t="s">
        <v>44</v>
      </c>
      <c r="F1687" s="1">
        <v>0.05</v>
      </c>
      <c r="G1687" t="s">
        <v>9326</v>
      </c>
      <c r="H1687">
        <v>3</v>
      </c>
      <c r="I1687" t="s">
        <v>4253</v>
      </c>
      <c r="J1687">
        <v>1800</v>
      </c>
      <c r="K1687">
        <v>259200</v>
      </c>
      <c r="L1687" t="s">
        <v>9327</v>
      </c>
      <c r="O1687" t="s">
        <v>9686</v>
      </c>
      <c r="P1687" t="s">
        <v>8651</v>
      </c>
      <c r="Q1687" t="s">
        <v>4257</v>
      </c>
      <c r="R1687" t="s">
        <v>9687</v>
      </c>
      <c r="S1687" t="s">
        <v>5599</v>
      </c>
      <c r="T1687" t="s">
        <v>5600</v>
      </c>
      <c r="U1687" t="s">
        <v>9688</v>
      </c>
      <c r="X1687">
        <v>52</v>
      </c>
      <c r="Y1687" t="s">
        <v>4454</v>
      </c>
      <c r="Z1687" t="s">
        <v>4454</v>
      </c>
      <c r="AA1687" t="s">
        <v>4454</v>
      </c>
      <c r="AB1687">
        <v>1</v>
      </c>
      <c r="AC1687">
        <v>0.8</v>
      </c>
      <c r="AD1687">
        <v>1</v>
      </c>
      <c r="AE1687">
        <v>4</v>
      </c>
      <c r="AF1687" t="s">
        <v>3930</v>
      </c>
      <c r="AG1687" t="s">
        <v>3945</v>
      </c>
      <c r="AH1687" t="s">
        <v>96</v>
      </c>
      <c r="AI1687" t="s">
        <v>58</v>
      </c>
      <c r="AJ1687" t="s">
        <v>68</v>
      </c>
      <c r="AK1687" t="s">
        <v>58</v>
      </c>
      <c r="AL1687" t="s">
        <v>60</v>
      </c>
      <c r="AM1687" t="s">
        <v>61</v>
      </c>
    </row>
    <row r="1688" spans="1:39" x14ac:dyDescent="0.25">
      <c r="A1688" t="s">
        <v>9685</v>
      </c>
      <c r="B1688" t="s">
        <v>4250</v>
      </c>
      <c r="C1688" t="s">
        <v>42</v>
      </c>
      <c r="D1688" t="s">
        <v>4251</v>
      </c>
      <c r="E1688" t="s">
        <v>44</v>
      </c>
      <c r="F1688" s="1">
        <v>0.05</v>
      </c>
      <c r="G1688" t="s">
        <v>9326</v>
      </c>
      <c r="H1688">
        <v>3</v>
      </c>
      <c r="I1688" t="s">
        <v>4253</v>
      </c>
      <c r="J1688">
        <v>1800</v>
      </c>
      <c r="K1688">
        <v>259200</v>
      </c>
      <c r="L1688" t="s">
        <v>9327</v>
      </c>
      <c r="O1688" t="s">
        <v>9689</v>
      </c>
      <c r="P1688" t="s">
        <v>4415</v>
      </c>
      <c r="Q1688" t="s">
        <v>4257</v>
      </c>
      <c r="R1688" t="s">
        <v>9690</v>
      </c>
      <c r="S1688" t="s">
        <v>9158</v>
      </c>
      <c r="T1688" t="s">
        <v>9691</v>
      </c>
      <c r="U1688" t="s">
        <v>9688</v>
      </c>
      <c r="X1688">
        <v>100</v>
      </c>
      <c r="Y1688" t="s">
        <v>4419</v>
      </c>
      <c r="Z1688" t="s">
        <v>4419</v>
      </c>
      <c r="AA1688" t="s">
        <v>4419</v>
      </c>
      <c r="AB1688">
        <v>1</v>
      </c>
      <c r="AC1688">
        <v>0.8</v>
      </c>
      <c r="AD1688">
        <v>1</v>
      </c>
      <c r="AE1688">
        <v>4</v>
      </c>
      <c r="AF1688" t="s">
        <v>3930</v>
      </c>
      <c r="AG1688" t="s">
        <v>3945</v>
      </c>
      <c r="AH1688" t="s">
        <v>74</v>
      </c>
      <c r="AI1688" t="s">
        <v>58</v>
      </c>
      <c r="AJ1688" t="s">
        <v>68</v>
      </c>
      <c r="AK1688" t="s">
        <v>58</v>
      </c>
      <c r="AL1688" t="s">
        <v>60</v>
      </c>
      <c r="AM1688" t="s">
        <v>61</v>
      </c>
    </row>
    <row r="1689" spans="1:39" x14ac:dyDescent="0.25">
      <c r="A1689" t="s">
        <v>9685</v>
      </c>
      <c r="B1689" t="s">
        <v>4250</v>
      </c>
      <c r="C1689" t="s">
        <v>42</v>
      </c>
      <c r="D1689" t="s">
        <v>4251</v>
      </c>
      <c r="E1689" t="s">
        <v>44</v>
      </c>
      <c r="F1689" s="1">
        <v>0.05</v>
      </c>
      <c r="G1689" t="s">
        <v>9326</v>
      </c>
      <c r="H1689">
        <v>3</v>
      </c>
      <c r="I1689" t="s">
        <v>4253</v>
      </c>
      <c r="J1689">
        <v>1800</v>
      </c>
      <c r="K1689">
        <v>259200</v>
      </c>
      <c r="L1689" t="s">
        <v>9327</v>
      </c>
      <c r="O1689" t="s">
        <v>9692</v>
      </c>
      <c r="P1689" t="s">
        <v>4363</v>
      </c>
      <c r="Q1689" t="s">
        <v>4257</v>
      </c>
      <c r="R1689" t="s">
        <v>9693</v>
      </c>
      <c r="S1689" t="s">
        <v>5779</v>
      </c>
      <c r="T1689" t="s">
        <v>7411</v>
      </c>
      <c r="U1689" t="s">
        <v>9688</v>
      </c>
      <c r="X1689">
        <v>49</v>
      </c>
      <c r="Y1689" t="s">
        <v>4367</v>
      </c>
      <c r="Z1689" t="s">
        <v>4367</v>
      </c>
      <c r="AA1689" t="s">
        <v>4367</v>
      </c>
      <c r="AB1689">
        <v>1</v>
      </c>
      <c r="AC1689">
        <v>0.8</v>
      </c>
      <c r="AD1689">
        <v>1</v>
      </c>
      <c r="AE1689">
        <v>4</v>
      </c>
      <c r="AF1689" t="s">
        <v>3930</v>
      </c>
      <c r="AG1689" t="s">
        <v>3945</v>
      </c>
      <c r="AH1689" t="s">
        <v>67</v>
      </c>
      <c r="AI1689" t="s">
        <v>58</v>
      </c>
      <c r="AJ1689" t="s">
        <v>75</v>
      </c>
      <c r="AK1689" t="s">
        <v>58</v>
      </c>
      <c r="AL1689" t="s">
        <v>84</v>
      </c>
      <c r="AM1689" t="s">
        <v>61</v>
      </c>
    </row>
    <row r="1690" spans="1:39" x14ac:dyDescent="0.25">
      <c r="A1690" t="s">
        <v>9694</v>
      </c>
      <c r="B1690" t="s">
        <v>4250</v>
      </c>
      <c r="C1690" t="s">
        <v>42</v>
      </c>
      <c r="D1690" t="s">
        <v>4251</v>
      </c>
      <c r="E1690" t="s">
        <v>44</v>
      </c>
      <c r="F1690" s="1">
        <v>0.05</v>
      </c>
      <c r="G1690" t="s">
        <v>9522</v>
      </c>
      <c r="H1690">
        <v>3</v>
      </c>
      <c r="I1690" t="s">
        <v>4253</v>
      </c>
      <c r="J1690">
        <v>1800</v>
      </c>
      <c r="K1690">
        <v>259200</v>
      </c>
      <c r="L1690" t="s">
        <v>9523</v>
      </c>
      <c r="O1690" t="s">
        <v>9695</v>
      </c>
      <c r="P1690" t="s">
        <v>4280</v>
      </c>
      <c r="Q1690" t="s">
        <v>4257</v>
      </c>
      <c r="R1690" t="s">
        <v>5281</v>
      </c>
      <c r="S1690" t="s">
        <v>4624</v>
      </c>
      <c r="T1690" t="s">
        <v>4887</v>
      </c>
      <c r="U1690" t="s">
        <v>9688</v>
      </c>
      <c r="X1690">
        <v>24</v>
      </c>
      <c r="Y1690" t="s">
        <v>4284</v>
      </c>
      <c r="Z1690" t="s">
        <v>4284</v>
      </c>
      <c r="AA1690" t="s">
        <v>4284</v>
      </c>
      <c r="AB1690">
        <v>1</v>
      </c>
      <c r="AC1690">
        <v>0.7</v>
      </c>
      <c r="AD1690">
        <v>0</v>
      </c>
      <c r="AE1690">
        <v>14</v>
      </c>
      <c r="AF1690" t="s">
        <v>4176</v>
      </c>
      <c r="AG1690" t="s">
        <v>4188</v>
      </c>
      <c r="AH1690" t="s">
        <v>74</v>
      </c>
      <c r="AI1690" t="s">
        <v>58</v>
      </c>
      <c r="AJ1690" t="s">
        <v>59</v>
      </c>
      <c r="AK1690" t="s">
        <v>58</v>
      </c>
      <c r="AL1690" t="s">
        <v>84</v>
      </c>
      <c r="AM1690" t="s">
        <v>90</v>
      </c>
    </row>
    <row r="1691" spans="1:39" x14ac:dyDescent="0.25">
      <c r="A1691" t="s">
        <v>9694</v>
      </c>
      <c r="B1691" t="s">
        <v>4250</v>
      </c>
      <c r="C1691" t="s">
        <v>42</v>
      </c>
      <c r="D1691" t="s">
        <v>4251</v>
      </c>
      <c r="E1691" t="s">
        <v>44</v>
      </c>
      <c r="F1691" s="1">
        <v>0.05</v>
      </c>
      <c r="G1691" t="s">
        <v>9522</v>
      </c>
      <c r="H1691">
        <v>3</v>
      </c>
      <c r="I1691" t="s">
        <v>4253</v>
      </c>
      <c r="J1691">
        <v>1800</v>
      </c>
      <c r="K1691">
        <v>259200</v>
      </c>
      <c r="L1691" t="s">
        <v>9523</v>
      </c>
      <c r="O1691" t="s">
        <v>9696</v>
      </c>
      <c r="P1691" t="s">
        <v>4374</v>
      </c>
      <c r="Q1691" t="s">
        <v>4257</v>
      </c>
      <c r="R1691" t="s">
        <v>5786</v>
      </c>
      <c r="S1691" t="s">
        <v>6944</v>
      </c>
      <c r="T1691" t="s">
        <v>9697</v>
      </c>
      <c r="U1691" t="s">
        <v>9688</v>
      </c>
      <c r="X1691">
        <v>16</v>
      </c>
      <c r="Y1691" t="s">
        <v>4378</v>
      </c>
      <c r="Z1691" t="s">
        <v>4378</v>
      </c>
      <c r="AA1691" t="s">
        <v>4378</v>
      </c>
      <c r="AB1691">
        <v>1</v>
      </c>
      <c r="AC1691">
        <v>0.7</v>
      </c>
      <c r="AD1691">
        <v>0</v>
      </c>
      <c r="AE1691">
        <v>14</v>
      </c>
      <c r="AF1691" t="s">
        <v>4176</v>
      </c>
      <c r="AG1691" t="s">
        <v>4188</v>
      </c>
      <c r="AH1691" t="s">
        <v>57</v>
      </c>
      <c r="AI1691" t="s">
        <v>58</v>
      </c>
      <c r="AJ1691" t="s">
        <v>59</v>
      </c>
      <c r="AK1691" t="s">
        <v>58</v>
      </c>
      <c r="AL1691" t="s">
        <v>84</v>
      </c>
      <c r="AM1691" t="s">
        <v>61</v>
      </c>
    </row>
    <row r="1692" spans="1:39" x14ac:dyDescent="0.25">
      <c r="A1692" t="s">
        <v>9694</v>
      </c>
      <c r="B1692" t="s">
        <v>4250</v>
      </c>
      <c r="C1692" t="s">
        <v>42</v>
      </c>
      <c r="D1692" t="s">
        <v>4251</v>
      </c>
      <c r="E1692" t="s">
        <v>44</v>
      </c>
      <c r="F1692" s="1">
        <v>0.05</v>
      </c>
      <c r="G1692" t="s">
        <v>9522</v>
      </c>
      <c r="H1692">
        <v>3</v>
      </c>
      <c r="I1692" t="s">
        <v>4253</v>
      </c>
      <c r="J1692">
        <v>1800</v>
      </c>
      <c r="K1692">
        <v>259200</v>
      </c>
      <c r="L1692" t="s">
        <v>9523</v>
      </c>
      <c r="O1692" t="s">
        <v>9698</v>
      </c>
      <c r="P1692" t="s">
        <v>4338</v>
      </c>
      <c r="Q1692" t="s">
        <v>4257</v>
      </c>
      <c r="R1692" t="s">
        <v>6984</v>
      </c>
      <c r="S1692" t="s">
        <v>9699</v>
      </c>
      <c r="T1692" t="s">
        <v>9700</v>
      </c>
      <c r="U1692" t="s">
        <v>9688</v>
      </c>
      <c r="X1692">
        <v>275</v>
      </c>
      <c r="Y1692" t="s">
        <v>4342</v>
      </c>
      <c r="Z1692" t="s">
        <v>4342</v>
      </c>
      <c r="AA1692" t="s">
        <v>4342</v>
      </c>
      <c r="AB1692">
        <v>1</v>
      </c>
      <c r="AC1692">
        <v>0.7</v>
      </c>
      <c r="AD1692">
        <v>0</v>
      </c>
      <c r="AE1692">
        <v>14</v>
      </c>
      <c r="AF1692" t="s">
        <v>4176</v>
      </c>
      <c r="AG1692" t="s">
        <v>4188</v>
      </c>
      <c r="AH1692" t="s">
        <v>74</v>
      </c>
      <c r="AI1692" t="s">
        <v>58</v>
      </c>
      <c r="AJ1692" t="s">
        <v>142</v>
      </c>
      <c r="AK1692" t="s">
        <v>58</v>
      </c>
      <c r="AL1692" t="s">
        <v>84</v>
      </c>
      <c r="AM1692" t="s">
        <v>61</v>
      </c>
    </row>
    <row r="1693" spans="1:39" x14ac:dyDescent="0.25">
      <c r="A1693" t="s">
        <v>9701</v>
      </c>
      <c r="B1693" t="s">
        <v>4250</v>
      </c>
      <c r="C1693" t="s">
        <v>42</v>
      </c>
      <c r="D1693" t="s">
        <v>4251</v>
      </c>
      <c r="E1693" t="s">
        <v>44</v>
      </c>
      <c r="F1693" s="1">
        <v>0.05</v>
      </c>
      <c r="G1693" t="s">
        <v>9326</v>
      </c>
      <c r="H1693">
        <v>3</v>
      </c>
      <c r="I1693" t="s">
        <v>4253</v>
      </c>
      <c r="J1693">
        <v>1800</v>
      </c>
      <c r="K1693">
        <v>259200</v>
      </c>
      <c r="L1693" t="s">
        <v>9327</v>
      </c>
      <c r="O1693" t="s">
        <v>9702</v>
      </c>
      <c r="P1693" t="s">
        <v>9703</v>
      </c>
      <c r="Q1693" t="s">
        <v>4257</v>
      </c>
      <c r="R1693" t="s">
        <v>5933</v>
      </c>
      <c r="S1693" t="s">
        <v>4802</v>
      </c>
      <c r="T1693" t="s">
        <v>6160</v>
      </c>
      <c r="U1693" t="s">
        <v>9688</v>
      </c>
      <c r="X1693">
        <v>147</v>
      </c>
      <c r="Y1693" t="s">
        <v>110</v>
      </c>
      <c r="Z1693" t="s">
        <v>110</v>
      </c>
      <c r="AA1693" t="s">
        <v>110</v>
      </c>
      <c r="AB1693">
        <v>1</v>
      </c>
      <c r="AC1693">
        <v>0.8</v>
      </c>
      <c r="AD1693">
        <v>1</v>
      </c>
      <c r="AE1693">
        <v>5</v>
      </c>
      <c r="AF1693" t="s">
        <v>3930</v>
      </c>
      <c r="AG1693" t="s">
        <v>3946</v>
      </c>
      <c r="AH1693" t="s">
        <v>67</v>
      </c>
      <c r="AI1693" t="s">
        <v>58</v>
      </c>
      <c r="AJ1693" t="s">
        <v>59</v>
      </c>
      <c r="AK1693" t="s">
        <v>58</v>
      </c>
      <c r="AL1693" t="s">
        <v>84</v>
      </c>
      <c r="AM1693" t="s">
        <v>90</v>
      </c>
    </row>
    <row r="1694" spans="1:39" x14ac:dyDescent="0.25">
      <c r="A1694" t="s">
        <v>9701</v>
      </c>
      <c r="B1694" t="s">
        <v>4250</v>
      </c>
      <c r="C1694" t="s">
        <v>42</v>
      </c>
      <c r="D1694" t="s">
        <v>4251</v>
      </c>
      <c r="E1694" t="s">
        <v>44</v>
      </c>
      <c r="F1694" s="1">
        <v>0.05</v>
      </c>
      <c r="G1694" t="s">
        <v>9326</v>
      </c>
      <c r="H1694">
        <v>3</v>
      </c>
      <c r="I1694" t="s">
        <v>4253</v>
      </c>
      <c r="J1694">
        <v>1800</v>
      </c>
      <c r="K1694">
        <v>259200</v>
      </c>
      <c r="L1694" t="s">
        <v>9327</v>
      </c>
      <c r="O1694" t="s">
        <v>9704</v>
      </c>
      <c r="P1694" t="s">
        <v>4820</v>
      </c>
      <c r="Q1694" t="s">
        <v>4257</v>
      </c>
      <c r="R1694" t="s">
        <v>7268</v>
      </c>
      <c r="S1694" t="s">
        <v>4863</v>
      </c>
      <c r="T1694" t="s">
        <v>6510</v>
      </c>
      <c r="U1694" t="s">
        <v>9688</v>
      </c>
      <c r="X1694">
        <v>21</v>
      </c>
      <c r="Y1694" t="s">
        <v>4824</v>
      </c>
      <c r="Z1694" t="s">
        <v>4824</v>
      </c>
      <c r="AA1694" t="s">
        <v>4824</v>
      </c>
      <c r="AB1694">
        <v>1</v>
      </c>
      <c r="AC1694">
        <v>0.8</v>
      </c>
      <c r="AD1694">
        <v>1</v>
      </c>
      <c r="AE1694">
        <v>5</v>
      </c>
      <c r="AF1694" t="s">
        <v>3930</v>
      </c>
      <c r="AG1694" t="s">
        <v>3946</v>
      </c>
      <c r="AH1694" t="s">
        <v>74</v>
      </c>
      <c r="AI1694" t="s">
        <v>58</v>
      </c>
      <c r="AJ1694" t="s">
        <v>75</v>
      </c>
      <c r="AK1694" t="s">
        <v>58</v>
      </c>
      <c r="AL1694" t="s">
        <v>84</v>
      </c>
      <c r="AM1694" t="s">
        <v>90</v>
      </c>
    </row>
    <row r="1695" spans="1:39" x14ac:dyDescent="0.25">
      <c r="A1695" t="s">
        <v>9701</v>
      </c>
      <c r="B1695" t="s">
        <v>4250</v>
      </c>
      <c r="C1695" t="s">
        <v>42</v>
      </c>
      <c r="D1695" t="s">
        <v>4251</v>
      </c>
      <c r="E1695" t="s">
        <v>44</v>
      </c>
      <c r="F1695" s="1">
        <v>0.05</v>
      </c>
      <c r="G1695" t="s">
        <v>9326</v>
      </c>
      <c r="H1695">
        <v>3</v>
      </c>
      <c r="I1695" t="s">
        <v>4253</v>
      </c>
      <c r="J1695">
        <v>1800</v>
      </c>
      <c r="K1695">
        <v>259200</v>
      </c>
      <c r="L1695" t="s">
        <v>9327</v>
      </c>
      <c r="O1695" t="s">
        <v>9705</v>
      </c>
      <c r="P1695" t="s">
        <v>4280</v>
      </c>
      <c r="Q1695" t="s">
        <v>4257</v>
      </c>
      <c r="R1695" t="s">
        <v>7257</v>
      </c>
      <c r="S1695" t="s">
        <v>5811</v>
      </c>
      <c r="T1695" t="s">
        <v>9706</v>
      </c>
      <c r="U1695" t="s">
        <v>9688</v>
      </c>
      <c r="X1695">
        <v>24</v>
      </c>
      <c r="Y1695" t="s">
        <v>4284</v>
      </c>
      <c r="Z1695" t="s">
        <v>4284</v>
      </c>
      <c r="AA1695" t="s">
        <v>4284</v>
      </c>
      <c r="AB1695">
        <v>1</v>
      </c>
      <c r="AC1695">
        <v>0.8</v>
      </c>
      <c r="AD1695">
        <v>1</v>
      </c>
      <c r="AE1695">
        <v>5</v>
      </c>
      <c r="AF1695" t="s">
        <v>3930</v>
      </c>
      <c r="AG1695" t="s">
        <v>3946</v>
      </c>
      <c r="AH1695" t="s">
        <v>74</v>
      </c>
      <c r="AI1695" t="s">
        <v>58</v>
      </c>
      <c r="AJ1695" t="s">
        <v>68</v>
      </c>
      <c r="AK1695" t="s">
        <v>58</v>
      </c>
      <c r="AL1695" t="s">
        <v>84</v>
      </c>
      <c r="AM1695" t="s">
        <v>90</v>
      </c>
    </row>
    <row r="1696" spans="1:39" x14ac:dyDescent="0.25">
      <c r="A1696" t="s">
        <v>9707</v>
      </c>
      <c r="B1696" t="s">
        <v>4250</v>
      </c>
      <c r="C1696" t="s">
        <v>42</v>
      </c>
      <c r="D1696" t="s">
        <v>4251</v>
      </c>
      <c r="E1696" t="s">
        <v>44</v>
      </c>
      <c r="F1696" s="1">
        <v>0.05</v>
      </c>
      <c r="G1696" t="s">
        <v>9522</v>
      </c>
      <c r="H1696">
        <v>3</v>
      </c>
      <c r="I1696" t="s">
        <v>4253</v>
      </c>
      <c r="J1696">
        <v>1800</v>
      </c>
      <c r="K1696">
        <v>259200</v>
      </c>
      <c r="L1696" t="s">
        <v>9523</v>
      </c>
      <c r="O1696" t="s">
        <v>9708</v>
      </c>
      <c r="P1696" t="s">
        <v>4307</v>
      </c>
      <c r="Q1696" t="s">
        <v>4257</v>
      </c>
      <c r="R1696" t="s">
        <v>5433</v>
      </c>
      <c r="S1696" t="s">
        <v>8298</v>
      </c>
      <c r="T1696" t="s">
        <v>8299</v>
      </c>
      <c r="U1696" t="s">
        <v>9688</v>
      </c>
      <c r="X1696">
        <v>48</v>
      </c>
      <c r="Y1696" t="s">
        <v>4311</v>
      </c>
      <c r="Z1696" t="s">
        <v>4311</v>
      </c>
      <c r="AA1696" t="s">
        <v>4311</v>
      </c>
      <c r="AB1696">
        <v>1</v>
      </c>
      <c r="AC1696">
        <v>0.7</v>
      </c>
      <c r="AD1696">
        <v>1</v>
      </c>
      <c r="AE1696">
        <v>15</v>
      </c>
      <c r="AF1696" t="s">
        <v>4176</v>
      </c>
      <c r="AG1696" t="s">
        <v>4189</v>
      </c>
      <c r="AH1696" t="s">
        <v>1861</v>
      </c>
      <c r="AI1696" t="s">
        <v>58</v>
      </c>
      <c r="AJ1696" t="s">
        <v>59</v>
      </c>
      <c r="AK1696" t="s">
        <v>58</v>
      </c>
      <c r="AL1696" t="s">
        <v>60</v>
      </c>
      <c r="AM1696" t="s">
        <v>61</v>
      </c>
    </row>
    <row r="1697" spans="1:39" x14ac:dyDescent="0.25">
      <c r="A1697" t="s">
        <v>9707</v>
      </c>
      <c r="B1697" t="s">
        <v>4250</v>
      </c>
      <c r="C1697" t="s">
        <v>42</v>
      </c>
      <c r="D1697" t="s">
        <v>4251</v>
      </c>
      <c r="E1697" t="s">
        <v>44</v>
      </c>
      <c r="F1697" s="1">
        <v>0.05</v>
      </c>
      <c r="G1697" t="s">
        <v>9522</v>
      </c>
      <c r="H1697">
        <v>3</v>
      </c>
      <c r="I1697" t="s">
        <v>4253</v>
      </c>
      <c r="J1697">
        <v>1800</v>
      </c>
      <c r="K1697">
        <v>259200</v>
      </c>
      <c r="L1697" t="s">
        <v>9523</v>
      </c>
      <c r="O1697" t="s">
        <v>9709</v>
      </c>
      <c r="P1697" t="s">
        <v>4338</v>
      </c>
      <c r="Q1697" t="s">
        <v>4257</v>
      </c>
      <c r="R1697" t="s">
        <v>9710</v>
      </c>
      <c r="S1697" t="s">
        <v>9711</v>
      </c>
      <c r="T1697" t="s">
        <v>9712</v>
      </c>
      <c r="U1697" t="s">
        <v>9688</v>
      </c>
      <c r="X1697">
        <v>298</v>
      </c>
      <c r="Y1697" t="s">
        <v>4342</v>
      </c>
      <c r="Z1697" t="s">
        <v>4342</v>
      </c>
      <c r="AA1697" t="s">
        <v>4342</v>
      </c>
      <c r="AB1697">
        <v>1</v>
      </c>
      <c r="AC1697">
        <v>0.7</v>
      </c>
      <c r="AD1697">
        <v>1</v>
      </c>
      <c r="AE1697">
        <v>15</v>
      </c>
      <c r="AF1697" t="s">
        <v>4176</v>
      </c>
      <c r="AG1697" t="s">
        <v>4189</v>
      </c>
      <c r="AH1697" t="s">
        <v>74</v>
      </c>
      <c r="AI1697" t="s">
        <v>58</v>
      </c>
      <c r="AJ1697" t="s">
        <v>68</v>
      </c>
      <c r="AK1697" t="s">
        <v>58</v>
      </c>
      <c r="AL1697" t="s">
        <v>84</v>
      </c>
      <c r="AM1697" t="s">
        <v>61</v>
      </c>
    </row>
    <row r="1698" spans="1:39" x14ac:dyDescent="0.25">
      <c r="A1698" t="s">
        <v>9707</v>
      </c>
      <c r="B1698" t="s">
        <v>4250</v>
      </c>
      <c r="C1698" t="s">
        <v>42</v>
      </c>
      <c r="D1698" t="s">
        <v>4251</v>
      </c>
      <c r="E1698" t="s">
        <v>44</v>
      </c>
      <c r="F1698" s="1">
        <v>0.05</v>
      </c>
      <c r="G1698" t="s">
        <v>9522</v>
      </c>
      <c r="H1698">
        <v>3</v>
      </c>
      <c r="I1698" t="s">
        <v>4253</v>
      </c>
      <c r="J1698">
        <v>1800</v>
      </c>
      <c r="K1698">
        <v>259200</v>
      </c>
      <c r="L1698" t="s">
        <v>9523</v>
      </c>
      <c r="O1698" t="s">
        <v>9713</v>
      </c>
      <c r="P1698" t="s">
        <v>4386</v>
      </c>
      <c r="Q1698" t="s">
        <v>4257</v>
      </c>
      <c r="R1698" t="s">
        <v>6937</v>
      </c>
      <c r="S1698" t="s">
        <v>7391</v>
      </c>
      <c r="T1698" t="s">
        <v>8911</v>
      </c>
      <c r="U1698" t="s">
        <v>9688</v>
      </c>
      <c r="X1698">
        <v>89</v>
      </c>
      <c r="Y1698" t="s">
        <v>4390</v>
      </c>
      <c r="Z1698" t="s">
        <v>4390</v>
      </c>
      <c r="AA1698" t="s">
        <v>4390</v>
      </c>
      <c r="AB1698">
        <v>1</v>
      </c>
      <c r="AC1698">
        <v>0.7</v>
      </c>
      <c r="AD1698">
        <v>1</v>
      </c>
      <c r="AE1698">
        <v>15</v>
      </c>
      <c r="AF1698" t="s">
        <v>4176</v>
      </c>
      <c r="AG1698" t="s">
        <v>4189</v>
      </c>
      <c r="AH1698" t="s">
        <v>74</v>
      </c>
      <c r="AI1698" t="s">
        <v>58</v>
      </c>
      <c r="AJ1698" t="s">
        <v>68</v>
      </c>
      <c r="AK1698" t="s">
        <v>58</v>
      </c>
      <c r="AL1698" t="s">
        <v>84</v>
      </c>
      <c r="AM1698" t="s">
        <v>90</v>
      </c>
    </row>
    <row r="1699" spans="1:39" x14ac:dyDescent="0.25">
      <c r="A1699" t="s">
        <v>9714</v>
      </c>
      <c r="B1699" t="s">
        <v>4250</v>
      </c>
      <c r="C1699" t="s">
        <v>42</v>
      </c>
      <c r="D1699" t="s">
        <v>4251</v>
      </c>
      <c r="E1699" t="s">
        <v>44</v>
      </c>
      <c r="F1699" s="1">
        <v>0.05</v>
      </c>
      <c r="G1699" t="s">
        <v>9326</v>
      </c>
      <c r="H1699">
        <v>3</v>
      </c>
      <c r="I1699" t="s">
        <v>4253</v>
      </c>
      <c r="J1699">
        <v>1800</v>
      </c>
      <c r="K1699">
        <v>259200</v>
      </c>
      <c r="L1699" t="s">
        <v>9327</v>
      </c>
      <c r="O1699" t="s">
        <v>9715</v>
      </c>
      <c r="P1699" t="s">
        <v>4638</v>
      </c>
      <c r="Q1699" t="s">
        <v>4257</v>
      </c>
      <c r="R1699" t="s">
        <v>4937</v>
      </c>
      <c r="S1699" t="s">
        <v>7177</v>
      </c>
      <c r="T1699" t="s">
        <v>7178</v>
      </c>
      <c r="U1699" t="s">
        <v>9688</v>
      </c>
      <c r="X1699">
        <v>30</v>
      </c>
      <c r="Y1699" t="s">
        <v>4642</v>
      </c>
      <c r="Z1699" t="s">
        <v>4642</v>
      </c>
      <c r="AA1699" t="s">
        <v>4642</v>
      </c>
      <c r="AB1699">
        <v>1</v>
      </c>
      <c r="AC1699">
        <v>0.8</v>
      </c>
      <c r="AD1699">
        <v>1</v>
      </c>
      <c r="AE1699">
        <v>6</v>
      </c>
      <c r="AF1699" t="s">
        <v>3930</v>
      </c>
      <c r="AG1699" t="s">
        <v>3947</v>
      </c>
      <c r="AH1699" t="s">
        <v>74</v>
      </c>
      <c r="AI1699" t="s">
        <v>58</v>
      </c>
      <c r="AJ1699" t="s">
        <v>68</v>
      </c>
      <c r="AK1699" t="s">
        <v>58</v>
      </c>
      <c r="AL1699" t="s">
        <v>60</v>
      </c>
      <c r="AM1699" t="s">
        <v>61</v>
      </c>
    </row>
    <row r="1700" spans="1:39" x14ac:dyDescent="0.25">
      <c r="A1700" t="s">
        <v>9714</v>
      </c>
      <c r="B1700" t="s">
        <v>4250</v>
      </c>
      <c r="C1700" t="s">
        <v>42</v>
      </c>
      <c r="D1700" t="s">
        <v>4251</v>
      </c>
      <c r="E1700" t="s">
        <v>44</v>
      </c>
      <c r="F1700" s="1">
        <v>0.05</v>
      </c>
      <c r="G1700" t="s">
        <v>9326</v>
      </c>
      <c r="H1700">
        <v>3</v>
      </c>
      <c r="I1700" t="s">
        <v>4253</v>
      </c>
      <c r="J1700">
        <v>1800</v>
      </c>
      <c r="K1700">
        <v>259200</v>
      </c>
      <c r="L1700" t="s">
        <v>9327</v>
      </c>
      <c r="O1700" t="s">
        <v>9716</v>
      </c>
      <c r="P1700" t="s">
        <v>4338</v>
      </c>
      <c r="Q1700" t="s">
        <v>4257</v>
      </c>
      <c r="R1700" t="s">
        <v>5707</v>
      </c>
      <c r="S1700" t="s">
        <v>5722</v>
      </c>
      <c r="T1700" t="s">
        <v>9717</v>
      </c>
      <c r="U1700" t="s">
        <v>9688</v>
      </c>
      <c r="X1700">
        <v>332</v>
      </c>
      <c r="Y1700" t="s">
        <v>4342</v>
      </c>
      <c r="Z1700" t="s">
        <v>4342</v>
      </c>
      <c r="AA1700" t="s">
        <v>4342</v>
      </c>
      <c r="AB1700">
        <v>1</v>
      </c>
      <c r="AC1700">
        <v>0.8</v>
      </c>
      <c r="AD1700">
        <v>1</v>
      </c>
      <c r="AE1700">
        <v>6</v>
      </c>
      <c r="AF1700" t="s">
        <v>3930</v>
      </c>
      <c r="AG1700" t="s">
        <v>3947</v>
      </c>
      <c r="AH1700" t="s">
        <v>74</v>
      </c>
      <c r="AI1700" t="s">
        <v>58</v>
      </c>
      <c r="AJ1700" t="s">
        <v>59</v>
      </c>
      <c r="AK1700" t="s">
        <v>58</v>
      </c>
      <c r="AL1700" t="s">
        <v>84</v>
      </c>
      <c r="AM1700" t="s">
        <v>61</v>
      </c>
    </row>
    <row r="1701" spans="1:39" x14ac:dyDescent="0.25">
      <c r="A1701" t="s">
        <v>9714</v>
      </c>
      <c r="B1701" t="s">
        <v>4250</v>
      </c>
      <c r="C1701" t="s">
        <v>42</v>
      </c>
      <c r="D1701" t="s">
        <v>4251</v>
      </c>
      <c r="E1701" t="s">
        <v>44</v>
      </c>
      <c r="F1701" s="1">
        <v>0.05</v>
      </c>
      <c r="G1701" t="s">
        <v>9326</v>
      </c>
      <c r="H1701">
        <v>3</v>
      </c>
      <c r="I1701" t="s">
        <v>4253</v>
      </c>
      <c r="J1701">
        <v>1800</v>
      </c>
      <c r="K1701">
        <v>259200</v>
      </c>
      <c r="L1701" t="s">
        <v>9327</v>
      </c>
      <c r="O1701" t="s">
        <v>9718</v>
      </c>
      <c r="P1701" t="s">
        <v>4344</v>
      </c>
      <c r="Q1701" t="s">
        <v>4257</v>
      </c>
      <c r="R1701" t="s">
        <v>9719</v>
      </c>
      <c r="S1701" t="s">
        <v>6892</v>
      </c>
      <c r="T1701" t="s">
        <v>6893</v>
      </c>
      <c r="U1701" t="s">
        <v>9720</v>
      </c>
      <c r="X1701">
        <v>25</v>
      </c>
      <c r="Y1701" t="s">
        <v>4348</v>
      </c>
      <c r="Z1701" t="s">
        <v>4348</v>
      </c>
      <c r="AA1701" t="s">
        <v>4348</v>
      </c>
      <c r="AB1701">
        <v>1</v>
      </c>
      <c r="AC1701">
        <v>0.8</v>
      </c>
      <c r="AD1701">
        <v>1</v>
      </c>
      <c r="AE1701">
        <v>6</v>
      </c>
      <c r="AF1701" t="s">
        <v>3930</v>
      </c>
      <c r="AG1701" t="s">
        <v>3947</v>
      </c>
      <c r="AH1701" t="s">
        <v>74</v>
      </c>
      <c r="AI1701" t="s">
        <v>58</v>
      </c>
      <c r="AJ1701" t="s">
        <v>133</v>
      </c>
      <c r="AK1701" t="s">
        <v>58</v>
      </c>
      <c r="AL1701" t="s">
        <v>60</v>
      </c>
      <c r="AM1701" t="s">
        <v>61</v>
      </c>
    </row>
    <row r="1702" spans="1:39" x14ac:dyDescent="0.25">
      <c r="A1702" t="s">
        <v>9721</v>
      </c>
      <c r="B1702" t="s">
        <v>4250</v>
      </c>
      <c r="C1702" t="s">
        <v>42</v>
      </c>
      <c r="D1702" t="s">
        <v>4251</v>
      </c>
      <c r="E1702" t="s">
        <v>44</v>
      </c>
      <c r="F1702" s="1">
        <v>0.05</v>
      </c>
      <c r="G1702" t="s">
        <v>9522</v>
      </c>
      <c r="H1702">
        <v>3</v>
      </c>
      <c r="I1702" t="s">
        <v>4253</v>
      </c>
      <c r="J1702">
        <v>1800</v>
      </c>
      <c r="K1702">
        <v>259200</v>
      </c>
      <c r="L1702" t="s">
        <v>9523</v>
      </c>
      <c r="O1702" t="s">
        <v>9722</v>
      </c>
      <c r="P1702" t="s">
        <v>4540</v>
      </c>
      <c r="Q1702" t="s">
        <v>4257</v>
      </c>
      <c r="R1702" t="s">
        <v>7024</v>
      </c>
      <c r="S1702" t="s">
        <v>4346</v>
      </c>
      <c r="T1702" t="s">
        <v>4347</v>
      </c>
      <c r="U1702" t="s">
        <v>9720</v>
      </c>
      <c r="X1702">
        <v>27</v>
      </c>
      <c r="Y1702" t="s">
        <v>4544</v>
      </c>
      <c r="Z1702" t="s">
        <v>4544</v>
      </c>
      <c r="AA1702" t="s">
        <v>4544</v>
      </c>
      <c r="AB1702">
        <v>1</v>
      </c>
      <c r="AC1702">
        <v>0.8</v>
      </c>
      <c r="AD1702">
        <v>1</v>
      </c>
      <c r="AE1702">
        <v>1</v>
      </c>
      <c r="AF1702" t="s">
        <v>4199</v>
      </c>
      <c r="AG1702" t="s">
        <v>4206</v>
      </c>
      <c r="AH1702" t="s">
        <v>74</v>
      </c>
      <c r="AI1702" t="s">
        <v>58</v>
      </c>
      <c r="AJ1702" t="s">
        <v>68</v>
      </c>
      <c r="AK1702" t="s">
        <v>58</v>
      </c>
      <c r="AL1702" t="s">
        <v>84</v>
      </c>
      <c r="AM1702" t="s">
        <v>90</v>
      </c>
    </row>
    <row r="1703" spans="1:39" x14ac:dyDescent="0.25">
      <c r="A1703" t="s">
        <v>9721</v>
      </c>
      <c r="B1703" t="s">
        <v>4250</v>
      </c>
      <c r="C1703" t="s">
        <v>42</v>
      </c>
      <c r="D1703" t="s">
        <v>4251</v>
      </c>
      <c r="E1703" t="s">
        <v>44</v>
      </c>
      <c r="F1703" s="1">
        <v>0.05</v>
      </c>
      <c r="G1703" t="s">
        <v>9522</v>
      </c>
      <c r="H1703">
        <v>3</v>
      </c>
      <c r="I1703" t="s">
        <v>4253</v>
      </c>
      <c r="J1703">
        <v>1800</v>
      </c>
      <c r="K1703">
        <v>259200</v>
      </c>
      <c r="L1703" t="s">
        <v>9523</v>
      </c>
      <c r="O1703" t="s">
        <v>9723</v>
      </c>
      <c r="P1703" t="s">
        <v>4507</v>
      </c>
      <c r="Q1703" t="s">
        <v>4257</v>
      </c>
      <c r="R1703" t="s">
        <v>4648</v>
      </c>
      <c r="S1703" t="s">
        <v>8568</v>
      </c>
      <c r="T1703" t="s">
        <v>9724</v>
      </c>
      <c r="U1703" t="s">
        <v>9720</v>
      </c>
      <c r="X1703">
        <v>14</v>
      </c>
      <c r="Y1703" t="s">
        <v>4511</v>
      </c>
      <c r="Z1703" t="s">
        <v>4511</v>
      </c>
      <c r="AA1703" t="s">
        <v>4511</v>
      </c>
      <c r="AB1703">
        <v>1</v>
      </c>
      <c r="AC1703">
        <v>0.8</v>
      </c>
      <c r="AD1703">
        <v>1</v>
      </c>
      <c r="AE1703">
        <v>1</v>
      </c>
      <c r="AF1703" t="s">
        <v>4199</v>
      </c>
      <c r="AG1703" t="s">
        <v>4206</v>
      </c>
      <c r="AH1703" t="s">
        <v>74</v>
      </c>
      <c r="AI1703" t="s">
        <v>58</v>
      </c>
      <c r="AJ1703" t="s">
        <v>68</v>
      </c>
      <c r="AK1703" t="s">
        <v>58</v>
      </c>
      <c r="AL1703" t="s">
        <v>84</v>
      </c>
      <c r="AM1703" t="s">
        <v>90</v>
      </c>
    </row>
    <row r="1704" spans="1:39" x14ac:dyDescent="0.25">
      <c r="A1704" t="s">
        <v>9721</v>
      </c>
      <c r="B1704" t="s">
        <v>4250</v>
      </c>
      <c r="C1704" t="s">
        <v>42</v>
      </c>
      <c r="D1704" t="s">
        <v>4251</v>
      </c>
      <c r="E1704" t="s">
        <v>44</v>
      </c>
      <c r="F1704" s="1">
        <v>0.05</v>
      </c>
      <c r="G1704" t="s">
        <v>9522</v>
      </c>
      <c r="H1704">
        <v>3</v>
      </c>
      <c r="I1704" t="s">
        <v>4253</v>
      </c>
      <c r="J1704">
        <v>1800</v>
      </c>
      <c r="K1704">
        <v>259200</v>
      </c>
      <c r="L1704" t="s">
        <v>9523</v>
      </c>
      <c r="O1704" t="s">
        <v>9725</v>
      </c>
      <c r="P1704" t="s">
        <v>4307</v>
      </c>
      <c r="Q1704" t="s">
        <v>4257</v>
      </c>
      <c r="R1704" t="s">
        <v>9726</v>
      </c>
      <c r="S1704" t="s">
        <v>9727</v>
      </c>
      <c r="T1704" t="s">
        <v>9728</v>
      </c>
      <c r="U1704" t="s">
        <v>9729</v>
      </c>
      <c r="X1704">
        <v>502</v>
      </c>
      <c r="Y1704" t="s">
        <v>4311</v>
      </c>
      <c r="Z1704" t="s">
        <v>4311</v>
      </c>
      <c r="AA1704" t="s">
        <v>4311</v>
      </c>
      <c r="AB1704">
        <v>1</v>
      </c>
      <c r="AC1704">
        <v>0.8</v>
      </c>
      <c r="AD1704">
        <v>1</v>
      </c>
      <c r="AE1704">
        <v>1</v>
      </c>
      <c r="AF1704" t="s">
        <v>4199</v>
      </c>
      <c r="AG1704" t="s">
        <v>4206</v>
      </c>
      <c r="AH1704" t="s">
        <v>1861</v>
      </c>
      <c r="AI1704" t="s">
        <v>58</v>
      </c>
      <c r="AJ1704" t="s">
        <v>59</v>
      </c>
      <c r="AK1704" t="s">
        <v>58</v>
      </c>
      <c r="AL1704" t="s">
        <v>60</v>
      </c>
      <c r="AM1704" t="s">
        <v>61</v>
      </c>
    </row>
    <row r="1705" spans="1:39" x14ac:dyDescent="0.25">
      <c r="A1705" t="s">
        <v>9730</v>
      </c>
      <c r="B1705" t="s">
        <v>4250</v>
      </c>
      <c r="C1705" t="s">
        <v>42</v>
      </c>
      <c r="D1705" t="s">
        <v>4251</v>
      </c>
      <c r="E1705" t="s">
        <v>44</v>
      </c>
      <c r="F1705" s="1">
        <v>0.05</v>
      </c>
      <c r="G1705" t="s">
        <v>9326</v>
      </c>
      <c r="H1705">
        <v>3</v>
      </c>
      <c r="I1705" t="s">
        <v>4253</v>
      </c>
      <c r="J1705">
        <v>1800</v>
      </c>
      <c r="K1705">
        <v>259200</v>
      </c>
      <c r="L1705" t="s">
        <v>9327</v>
      </c>
      <c r="O1705" t="s">
        <v>9731</v>
      </c>
      <c r="P1705" t="s">
        <v>4415</v>
      </c>
      <c r="Q1705" t="s">
        <v>4257</v>
      </c>
      <c r="R1705" t="s">
        <v>5405</v>
      </c>
      <c r="S1705" t="s">
        <v>5664</v>
      </c>
      <c r="T1705" t="s">
        <v>7635</v>
      </c>
      <c r="U1705" t="s">
        <v>9732</v>
      </c>
      <c r="X1705">
        <v>26</v>
      </c>
      <c r="Y1705" t="s">
        <v>4419</v>
      </c>
      <c r="Z1705" t="s">
        <v>4419</v>
      </c>
      <c r="AA1705" t="s">
        <v>4419</v>
      </c>
      <c r="AB1705">
        <v>1</v>
      </c>
      <c r="AC1705">
        <v>0.8</v>
      </c>
      <c r="AD1705">
        <v>1</v>
      </c>
      <c r="AE1705">
        <v>7</v>
      </c>
      <c r="AF1705" t="s">
        <v>3930</v>
      </c>
      <c r="AG1705" t="s">
        <v>3948</v>
      </c>
      <c r="AH1705" t="s">
        <v>57</v>
      </c>
      <c r="AI1705" t="s">
        <v>58</v>
      </c>
      <c r="AJ1705" t="s">
        <v>133</v>
      </c>
      <c r="AK1705" t="s">
        <v>58</v>
      </c>
      <c r="AL1705" t="s">
        <v>60</v>
      </c>
      <c r="AM1705" t="s">
        <v>61</v>
      </c>
    </row>
    <row r="1706" spans="1:39" x14ac:dyDescent="0.25">
      <c r="A1706" t="s">
        <v>9730</v>
      </c>
      <c r="B1706" t="s">
        <v>4250</v>
      </c>
      <c r="C1706" t="s">
        <v>42</v>
      </c>
      <c r="D1706" t="s">
        <v>4251</v>
      </c>
      <c r="E1706" t="s">
        <v>44</v>
      </c>
      <c r="F1706" s="1">
        <v>0.05</v>
      </c>
      <c r="G1706" t="s">
        <v>9326</v>
      </c>
      <c r="H1706">
        <v>3</v>
      </c>
      <c r="I1706" t="s">
        <v>4253</v>
      </c>
      <c r="J1706">
        <v>1800</v>
      </c>
      <c r="K1706">
        <v>259200</v>
      </c>
      <c r="L1706" t="s">
        <v>9327</v>
      </c>
      <c r="O1706" t="s">
        <v>9733</v>
      </c>
      <c r="P1706" t="s">
        <v>4256</v>
      </c>
      <c r="Q1706" t="s">
        <v>4257</v>
      </c>
      <c r="R1706" t="s">
        <v>6022</v>
      </c>
      <c r="S1706" t="s">
        <v>5514</v>
      </c>
      <c r="T1706" t="s">
        <v>9734</v>
      </c>
      <c r="U1706" t="s">
        <v>9732</v>
      </c>
      <c r="X1706">
        <v>8</v>
      </c>
      <c r="Y1706" t="s">
        <v>4262</v>
      </c>
      <c r="Z1706" t="s">
        <v>4262</v>
      </c>
      <c r="AA1706" t="s">
        <v>4262</v>
      </c>
      <c r="AB1706">
        <v>1</v>
      </c>
      <c r="AC1706">
        <v>0.8</v>
      </c>
      <c r="AD1706">
        <v>1</v>
      </c>
      <c r="AE1706">
        <v>7</v>
      </c>
      <c r="AF1706" t="s">
        <v>3930</v>
      </c>
      <c r="AG1706" t="s">
        <v>3948</v>
      </c>
      <c r="AH1706" t="s">
        <v>67</v>
      </c>
      <c r="AI1706" t="s">
        <v>58</v>
      </c>
      <c r="AJ1706" t="s">
        <v>133</v>
      </c>
      <c r="AK1706" t="s">
        <v>58</v>
      </c>
      <c r="AL1706" t="s">
        <v>84</v>
      </c>
      <c r="AM1706" t="s">
        <v>90</v>
      </c>
    </row>
    <row r="1707" spans="1:39" x14ac:dyDescent="0.25">
      <c r="A1707" t="s">
        <v>9730</v>
      </c>
      <c r="B1707" t="s">
        <v>4250</v>
      </c>
      <c r="C1707" t="s">
        <v>42</v>
      </c>
      <c r="D1707" t="s">
        <v>4251</v>
      </c>
      <c r="E1707" t="s">
        <v>44</v>
      </c>
      <c r="F1707" s="1">
        <v>0.05</v>
      </c>
      <c r="G1707" t="s">
        <v>9326</v>
      </c>
      <c r="H1707">
        <v>3</v>
      </c>
      <c r="I1707" t="s">
        <v>4253</v>
      </c>
      <c r="J1707">
        <v>1800</v>
      </c>
      <c r="K1707">
        <v>259200</v>
      </c>
      <c r="L1707" t="s">
        <v>9327</v>
      </c>
      <c r="O1707" t="s">
        <v>9735</v>
      </c>
      <c r="P1707" t="s">
        <v>4338</v>
      </c>
      <c r="Q1707" t="s">
        <v>4257</v>
      </c>
      <c r="R1707" t="s">
        <v>6009</v>
      </c>
      <c r="S1707" t="s">
        <v>9736</v>
      </c>
      <c r="T1707" t="s">
        <v>9737</v>
      </c>
      <c r="U1707" t="s">
        <v>9729</v>
      </c>
      <c r="X1707">
        <v>288</v>
      </c>
      <c r="Y1707" t="s">
        <v>4342</v>
      </c>
      <c r="Z1707" t="s">
        <v>4342</v>
      </c>
      <c r="AA1707" t="s">
        <v>4342</v>
      </c>
      <c r="AB1707">
        <v>1</v>
      </c>
      <c r="AC1707">
        <v>0.8</v>
      </c>
      <c r="AD1707">
        <v>1</v>
      </c>
      <c r="AE1707">
        <v>7</v>
      </c>
      <c r="AF1707" t="s">
        <v>3930</v>
      </c>
      <c r="AG1707" t="s">
        <v>3948</v>
      </c>
      <c r="AH1707" t="s">
        <v>74</v>
      </c>
      <c r="AI1707" t="s">
        <v>58</v>
      </c>
      <c r="AJ1707" t="s">
        <v>75</v>
      </c>
      <c r="AK1707" t="s">
        <v>58</v>
      </c>
      <c r="AL1707" t="s">
        <v>84</v>
      </c>
      <c r="AM1707" t="s">
        <v>61</v>
      </c>
    </row>
    <row r="1708" spans="1:39" x14ac:dyDescent="0.25">
      <c r="A1708" t="s">
        <v>9738</v>
      </c>
      <c r="B1708" t="s">
        <v>4250</v>
      </c>
      <c r="C1708" t="s">
        <v>42</v>
      </c>
      <c r="D1708" t="s">
        <v>4251</v>
      </c>
      <c r="E1708" t="s">
        <v>44</v>
      </c>
      <c r="F1708" s="1">
        <v>0.05</v>
      </c>
      <c r="G1708" t="s">
        <v>9522</v>
      </c>
      <c r="H1708">
        <v>4</v>
      </c>
      <c r="I1708" t="s">
        <v>4253</v>
      </c>
      <c r="J1708">
        <v>1800</v>
      </c>
      <c r="K1708">
        <v>259200</v>
      </c>
      <c r="L1708" t="s">
        <v>9739</v>
      </c>
      <c r="O1708" t="s">
        <v>9740</v>
      </c>
      <c r="P1708" t="s">
        <v>4300</v>
      </c>
      <c r="Q1708" t="s">
        <v>4257</v>
      </c>
      <c r="R1708" t="s">
        <v>9741</v>
      </c>
      <c r="S1708" t="s">
        <v>9742</v>
      </c>
      <c r="T1708" t="s">
        <v>9743</v>
      </c>
      <c r="U1708" t="s">
        <v>8944</v>
      </c>
      <c r="X1708">
        <v>33</v>
      </c>
      <c r="Y1708" t="s">
        <v>4305</v>
      </c>
      <c r="Z1708" t="s">
        <v>4305</v>
      </c>
      <c r="AA1708" t="s">
        <v>4305</v>
      </c>
      <c r="AB1708">
        <v>1</v>
      </c>
      <c r="AC1708">
        <v>0.8</v>
      </c>
      <c r="AD1708">
        <v>1</v>
      </c>
      <c r="AE1708">
        <v>2</v>
      </c>
      <c r="AF1708" t="s">
        <v>4199</v>
      </c>
      <c r="AG1708" t="s">
        <v>4213</v>
      </c>
      <c r="AH1708" t="s">
        <v>1861</v>
      </c>
      <c r="AI1708" t="s">
        <v>58</v>
      </c>
      <c r="AJ1708" t="s">
        <v>68</v>
      </c>
      <c r="AK1708" t="s">
        <v>58</v>
      </c>
      <c r="AL1708" t="s">
        <v>60</v>
      </c>
      <c r="AM1708" t="s">
        <v>61</v>
      </c>
    </row>
    <row r="1709" spans="1:39" x14ac:dyDescent="0.25">
      <c r="A1709" t="s">
        <v>9738</v>
      </c>
      <c r="B1709" t="s">
        <v>4250</v>
      </c>
      <c r="C1709" t="s">
        <v>42</v>
      </c>
      <c r="D1709" t="s">
        <v>4251</v>
      </c>
      <c r="E1709" t="s">
        <v>44</v>
      </c>
      <c r="F1709" s="1">
        <v>0.05</v>
      </c>
      <c r="G1709" t="s">
        <v>9522</v>
      </c>
      <c r="H1709">
        <v>4</v>
      </c>
      <c r="I1709" t="s">
        <v>4253</v>
      </c>
      <c r="J1709">
        <v>1800</v>
      </c>
      <c r="K1709">
        <v>259200</v>
      </c>
      <c r="L1709" t="s">
        <v>9739</v>
      </c>
      <c r="O1709" t="s">
        <v>9744</v>
      </c>
      <c r="P1709" t="s">
        <v>5121</v>
      </c>
      <c r="Q1709" t="s">
        <v>4257</v>
      </c>
      <c r="R1709" t="s">
        <v>6026</v>
      </c>
      <c r="S1709" t="s">
        <v>6516</v>
      </c>
      <c r="T1709" t="s">
        <v>8899</v>
      </c>
      <c r="U1709" t="s">
        <v>9732</v>
      </c>
      <c r="X1709">
        <v>25</v>
      </c>
      <c r="Y1709" t="s">
        <v>5125</v>
      </c>
      <c r="Z1709" t="s">
        <v>5125</v>
      </c>
      <c r="AA1709" t="s">
        <v>5125</v>
      </c>
      <c r="AB1709">
        <v>1</v>
      </c>
      <c r="AC1709">
        <v>0.8</v>
      </c>
      <c r="AD1709">
        <v>1</v>
      </c>
      <c r="AE1709">
        <v>2</v>
      </c>
      <c r="AF1709" t="s">
        <v>4199</v>
      </c>
      <c r="AG1709" t="s">
        <v>4213</v>
      </c>
      <c r="AH1709" t="s">
        <v>74</v>
      </c>
      <c r="AI1709" t="s">
        <v>58</v>
      </c>
      <c r="AJ1709" t="s">
        <v>75</v>
      </c>
      <c r="AK1709" t="s">
        <v>58</v>
      </c>
      <c r="AL1709" t="s">
        <v>84</v>
      </c>
      <c r="AM1709" t="s">
        <v>61</v>
      </c>
    </row>
    <row r="1710" spans="1:39" x14ac:dyDescent="0.25">
      <c r="A1710" t="s">
        <v>9738</v>
      </c>
      <c r="B1710" t="s">
        <v>4250</v>
      </c>
      <c r="C1710" t="s">
        <v>42</v>
      </c>
      <c r="D1710" t="s">
        <v>4251</v>
      </c>
      <c r="E1710" t="s">
        <v>44</v>
      </c>
      <c r="F1710" s="1">
        <v>0.05</v>
      </c>
      <c r="G1710" t="s">
        <v>9522</v>
      </c>
      <c r="H1710">
        <v>4</v>
      </c>
      <c r="I1710" t="s">
        <v>4253</v>
      </c>
      <c r="J1710">
        <v>1800</v>
      </c>
      <c r="K1710">
        <v>259200</v>
      </c>
      <c r="L1710" t="s">
        <v>9739</v>
      </c>
      <c r="O1710" t="s">
        <v>9745</v>
      </c>
      <c r="P1710" t="s">
        <v>4638</v>
      </c>
      <c r="Q1710" t="s">
        <v>4257</v>
      </c>
      <c r="R1710" t="s">
        <v>6744</v>
      </c>
      <c r="S1710" t="s">
        <v>9746</v>
      </c>
      <c r="T1710" t="s">
        <v>9747</v>
      </c>
      <c r="U1710" t="s">
        <v>9729</v>
      </c>
      <c r="X1710">
        <v>14</v>
      </c>
      <c r="Y1710" t="s">
        <v>4642</v>
      </c>
      <c r="Z1710" t="s">
        <v>4642</v>
      </c>
      <c r="AA1710" t="s">
        <v>4642</v>
      </c>
      <c r="AB1710">
        <v>1</v>
      </c>
      <c r="AC1710">
        <v>0.8</v>
      </c>
      <c r="AD1710">
        <v>1</v>
      </c>
      <c r="AE1710">
        <v>2</v>
      </c>
      <c r="AF1710" t="s">
        <v>4199</v>
      </c>
      <c r="AG1710" t="s">
        <v>4213</v>
      </c>
      <c r="AH1710" t="s">
        <v>74</v>
      </c>
      <c r="AI1710" t="s">
        <v>58</v>
      </c>
      <c r="AJ1710" t="s">
        <v>68</v>
      </c>
      <c r="AK1710" t="s">
        <v>58</v>
      </c>
      <c r="AL1710" t="s">
        <v>60</v>
      </c>
      <c r="AM1710" t="s">
        <v>61</v>
      </c>
    </row>
    <row r="1711" spans="1:39" x14ac:dyDescent="0.25">
      <c r="A1711" t="s">
        <v>9748</v>
      </c>
      <c r="B1711" t="s">
        <v>4250</v>
      </c>
      <c r="C1711" t="s">
        <v>42</v>
      </c>
      <c r="D1711" t="s">
        <v>4251</v>
      </c>
      <c r="E1711" t="s">
        <v>44</v>
      </c>
      <c r="F1711" s="1">
        <v>0.05</v>
      </c>
      <c r="G1711" t="s">
        <v>9326</v>
      </c>
      <c r="H1711">
        <v>3</v>
      </c>
      <c r="I1711" t="s">
        <v>4253</v>
      </c>
      <c r="J1711">
        <v>1800</v>
      </c>
      <c r="K1711">
        <v>259200</v>
      </c>
      <c r="L1711" t="s">
        <v>9327</v>
      </c>
      <c r="O1711" t="s">
        <v>9749</v>
      </c>
      <c r="P1711" t="s">
        <v>4623</v>
      </c>
      <c r="Q1711" t="s">
        <v>4257</v>
      </c>
      <c r="R1711" t="s">
        <v>4768</v>
      </c>
      <c r="S1711" t="s">
        <v>6316</v>
      </c>
      <c r="T1711" t="s">
        <v>6317</v>
      </c>
      <c r="U1711" t="s">
        <v>9729</v>
      </c>
      <c r="X1711">
        <v>17</v>
      </c>
      <c r="Y1711" t="s">
        <v>4627</v>
      </c>
      <c r="Z1711" t="s">
        <v>4627</v>
      </c>
      <c r="AA1711" t="s">
        <v>4627</v>
      </c>
      <c r="AB1711">
        <v>1</v>
      </c>
      <c r="AC1711">
        <v>0.8</v>
      </c>
      <c r="AD1711">
        <v>0</v>
      </c>
      <c r="AE1711">
        <v>8</v>
      </c>
      <c r="AF1711" t="s">
        <v>3930</v>
      </c>
      <c r="AG1711" t="s">
        <v>3949</v>
      </c>
      <c r="AH1711" t="s">
        <v>67</v>
      </c>
      <c r="AI1711" t="s">
        <v>58</v>
      </c>
      <c r="AJ1711" t="s">
        <v>68</v>
      </c>
      <c r="AK1711" t="s">
        <v>58</v>
      </c>
      <c r="AL1711" t="s">
        <v>84</v>
      </c>
      <c r="AM1711" t="s">
        <v>61</v>
      </c>
    </row>
    <row r="1712" spans="1:39" x14ac:dyDescent="0.25">
      <c r="A1712" t="s">
        <v>9748</v>
      </c>
      <c r="B1712" t="s">
        <v>4250</v>
      </c>
      <c r="C1712" t="s">
        <v>42</v>
      </c>
      <c r="D1712" t="s">
        <v>4251</v>
      </c>
      <c r="E1712" t="s">
        <v>44</v>
      </c>
      <c r="F1712" s="1">
        <v>0.05</v>
      </c>
      <c r="G1712" t="s">
        <v>9326</v>
      </c>
      <c r="H1712">
        <v>3</v>
      </c>
      <c r="I1712" t="s">
        <v>4253</v>
      </c>
      <c r="J1712">
        <v>1800</v>
      </c>
      <c r="K1712">
        <v>259200</v>
      </c>
      <c r="L1712" t="s">
        <v>9327</v>
      </c>
      <c r="O1712" t="s">
        <v>9750</v>
      </c>
      <c r="P1712" t="s">
        <v>4327</v>
      </c>
      <c r="Q1712" t="s">
        <v>4257</v>
      </c>
      <c r="R1712" t="s">
        <v>5937</v>
      </c>
      <c r="S1712" t="s">
        <v>6232</v>
      </c>
      <c r="T1712" t="s">
        <v>9751</v>
      </c>
      <c r="U1712" t="s">
        <v>9729</v>
      </c>
      <c r="X1712">
        <v>23</v>
      </c>
      <c r="Y1712" t="s">
        <v>4331</v>
      </c>
      <c r="Z1712" t="s">
        <v>4331</v>
      </c>
      <c r="AA1712" t="s">
        <v>4331</v>
      </c>
      <c r="AB1712">
        <v>1</v>
      </c>
      <c r="AC1712">
        <v>0.8</v>
      </c>
      <c r="AD1712">
        <v>0</v>
      </c>
      <c r="AE1712">
        <v>8</v>
      </c>
      <c r="AF1712" t="s">
        <v>3930</v>
      </c>
      <c r="AG1712" t="s">
        <v>3949</v>
      </c>
      <c r="AH1712" t="s">
        <v>74</v>
      </c>
      <c r="AI1712" t="s">
        <v>58</v>
      </c>
      <c r="AJ1712" t="s">
        <v>59</v>
      </c>
      <c r="AK1712" t="s">
        <v>58</v>
      </c>
      <c r="AL1712" t="s">
        <v>84</v>
      </c>
      <c r="AM1712" t="s">
        <v>90</v>
      </c>
    </row>
    <row r="1713" spans="1:39" x14ac:dyDescent="0.25">
      <c r="A1713" t="s">
        <v>9748</v>
      </c>
      <c r="B1713" t="s">
        <v>4250</v>
      </c>
      <c r="C1713" t="s">
        <v>42</v>
      </c>
      <c r="D1713" t="s">
        <v>4251</v>
      </c>
      <c r="E1713" t="s">
        <v>44</v>
      </c>
      <c r="F1713" s="1">
        <v>0.05</v>
      </c>
      <c r="G1713" t="s">
        <v>9326</v>
      </c>
      <c r="H1713">
        <v>3</v>
      </c>
      <c r="I1713" t="s">
        <v>4253</v>
      </c>
      <c r="J1713">
        <v>1800</v>
      </c>
      <c r="K1713">
        <v>259200</v>
      </c>
      <c r="L1713" t="s">
        <v>9327</v>
      </c>
      <c r="O1713" t="s">
        <v>9752</v>
      </c>
      <c r="P1713" t="s">
        <v>4401</v>
      </c>
      <c r="Q1713" t="s">
        <v>4257</v>
      </c>
      <c r="R1713" t="s">
        <v>8790</v>
      </c>
      <c r="S1713" t="s">
        <v>6371</v>
      </c>
      <c r="T1713" t="s">
        <v>9753</v>
      </c>
      <c r="U1713" t="s">
        <v>9729</v>
      </c>
      <c r="X1713">
        <v>108</v>
      </c>
      <c r="Y1713" t="s">
        <v>4405</v>
      </c>
      <c r="Z1713" t="s">
        <v>4405</v>
      </c>
      <c r="AA1713" t="s">
        <v>4405</v>
      </c>
      <c r="AB1713">
        <v>1</v>
      </c>
      <c r="AC1713">
        <v>0.8</v>
      </c>
      <c r="AD1713">
        <v>0</v>
      </c>
      <c r="AE1713">
        <v>8</v>
      </c>
      <c r="AF1713" t="s">
        <v>3930</v>
      </c>
      <c r="AG1713" t="s">
        <v>3949</v>
      </c>
      <c r="AH1713" t="s">
        <v>57</v>
      </c>
      <c r="AI1713" t="s">
        <v>58</v>
      </c>
      <c r="AJ1713" t="s">
        <v>59</v>
      </c>
      <c r="AK1713" t="s">
        <v>58</v>
      </c>
      <c r="AL1713" t="s">
        <v>84</v>
      </c>
      <c r="AM1713" t="s">
        <v>61</v>
      </c>
    </row>
    <row r="1714" spans="1:39" x14ac:dyDescent="0.25">
      <c r="A1714" t="s">
        <v>9754</v>
      </c>
      <c r="B1714" t="s">
        <v>4250</v>
      </c>
      <c r="C1714" t="s">
        <v>42</v>
      </c>
      <c r="D1714" t="s">
        <v>4251</v>
      </c>
      <c r="E1714" t="s">
        <v>44</v>
      </c>
      <c r="F1714" s="1">
        <v>0.05</v>
      </c>
      <c r="G1714" t="s">
        <v>9522</v>
      </c>
      <c r="H1714">
        <v>3</v>
      </c>
      <c r="I1714" t="s">
        <v>4253</v>
      </c>
      <c r="J1714">
        <v>1800</v>
      </c>
      <c r="K1714">
        <v>259200</v>
      </c>
      <c r="L1714" t="s">
        <v>9523</v>
      </c>
      <c r="O1714" t="s">
        <v>9755</v>
      </c>
      <c r="P1714" t="s">
        <v>4386</v>
      </c>
      <c r="Q1714" t="s">
        <v>4257</v>
      </c>
      <c r="R1714" t="s">
        <v>9635</v>
      </c>
      <c r="S1714" t="s">
        <v>6289</v>
      </c>
      <c r="T1714" t="s">
        <v>9057</v>
      </c>
      <c r="U1714" t="s">
        <v>9756</v>
      </c>
      <c r="X1714">
        <v>29</v>
      </c>
      <c r="Y1714" t="s">
        <v>4390</v>
      </c>
      <c r="Z1714" t="s">
        <v>4390</v>
      </c>
      <c r="AA1714" t="s">
        <v>4390</v>
      </c>
      <c r="AB1714">
        <v>1</v>
      </c>
      <c r="AC1714">
        <v>0.8</v>
      </c>
      <c r="AD1714">
        <v>1</v>
      </c>
      <c r="AE1714">
        <v>3</v>
      </c>
      <c r="AF1714" t="s">
        <v>4199</v>
      </c>
      <c r="AG1714" t="s">
        <v>4214</v>
      </c>
      <c r="AH1714" t="s">
        <v>74</v>
      </c>
      <c r="AI1714" t="s">
        <v>58</v>
      </c>
      <c r="AJ1714" t="s">
        <v>59</v>
      </c>
      <c r="AK1714" t="s">
        <v>58</v>
      </c>
      <c r="AL1714" t="s">
        <v>84</v>
      </c>
      <c r="AM1714" t="s">
        <v>90</v>
      </c>
    </row>
    <row r="1715" spans="1:39" x14ac:dyDescent="0.25">
      <c r="A1715" t="s">
        <v>9754</v>
      </c>
      <c r="B1715" t="s">
        <v>4250</v>
      </c>
      <c r="C1715" t="s">
        <v>42</v>
      </c>
      <c r="D1715" t="s">
        <v>4251</v>
      </c>
      <c r="E1715" t="s">
        <v>44</v>
      </c>
      <c r="F1715" s="1">
        <v>0.05</v>
      </c>
      <c r="G1715" t="s">
        <v>9522</v>
      </c>
      <c r="H1715">
        <v>3</v>
      </c>
      <c r="I1715" t="s">
        <v>4253</v>
      </c>
      <c r="J1715">
        <v>1800</v>
      </c>
      <c r="K1715">
        <v>259200</v>
      </c>
      <c r="L1715" t="s">
        <v>9523</v>
      </c>
      <c r="O1715" t="s">
        <v>9757</v>
      </c>
      <c r="P1715" t="s">
        <v>4415</v>
      </c>
      <c r="Q1715" t="s">
        <v>4257</v>
      </c>
      <c r="R1715" t="s">
        <v>9758</v>
      </c>
      <c r="S1715" t="s">
        <v>7881</v>
      </c>
      <c r="T1715" t="s">
        <v>7882</v>
      </c>
      <c r="U1715" t="s">
        <v>9756</v>
      </c>
      <c r="X1715">
        <v>35</v>
      </c>
      <c r="Y1715" t="s">
        <v>4419</v>
      </c>
      <c r="Z1715" t="s">
        <v>4419</v>
      </c>
      <c r="AA1715" t="s">
        <v>4419</v>
      </c>
      <c r="AB1715">
        <v>1</v>
      </c>
      <c r="AC1715">
        <v>0.8</v>
      </c>
      <c r="AD1715">
        <v>1</v>
      </c>
      <c r="AE1715">
        <v>3</v>
      </c>
      <c r="AF1715" t="s">
        <v>4199</v>
      </c>
      <c r="AG1715" t="s">
        <v>4214</v>
      </c>
      <c r="AH1715" t="s">
        <v>57</v>
      </c>
      <c r="AI1715" t="s">
        <v>58</v>
      </c>
      <c r="AJ1715" t="s">
        <v>68</v>
      </c>
      <c r="AK1715" t="s">
        <v>58</v>
      </c>
      <c r="AL1715" t="s">
        <v>60</v>
      </c>
      <c r="AM1715" t="s">
        <v>61</v>
      </c>
    </row>
    <row r="1716" spans="1:39" x14ac:dyDescent="0.25">
      <c r="A1716" t="s">
        <v>9754</v>
      </c>
      <c r="B1716" t="s">
        <v>4250</v>
      </c>
      <c r="C1716" t="s">
        <v>42</v>
      </c>
      <c r="D1716" t="s">
        <v>4251</v>
      </c>
      <c r="E1716" t="s">
        <v>44</v>
      </c>
      <c r="F1716" s="1">
        <v>0.05</v>
      </c>
      <c r="G1716" t="s">
        <v>9522</v>
      </c>
      <c r="H1716">
        <v>3</v>
      </c>
      <c r="I1716" t="s">
        <v>4253</v>
      </c>
      <c r="J1716">
        <v>1800</v>
      </c>
      <c r="K1716">
        <v>259200</v>
      </c>
      <c r="L1716" t="s">
        <v>9523</v>
      </c>
      <c r="O1716" t="s">
        <v>9759</v>
      </c>
      <c r="P1716" t="s">
        <v>4256</v>
      </c>
      <c r="Q1716" t="s">
        <v>4257</v>
      </c>
      <c r="R1716" t="s">
        <v>8267</v>
      </c>
      <c r="S1716" t="s">
        <v>8221</v>
      </c>
      <c r="T1716" t="s">
        <v>8222</v>
      </c>
      <c r="U1716" t="s">
        <v>9756</v>
      </c>
      <c r="X1716">
        <v>32</v>
      </c>
      <c r="Y1716" t="s">
        <v>4262</v>
      </c>
      <c r="Z1716" t="s">
        <v>4262</v>
      </c>
      <c r="AA1716" t="s">
        <v>4262</v>
      </c>
      <c r="AB1716">
        <v>1</v>
      </c>
      <c r="AC1716">
        <v>0.8</v>
      </c>
      <c r="AD1716">
        <v>1</v>
      </c>
      <c r="AE1716">
        <v>3</v>
      </c>
      <c r="AF1716" t="s">
        <v>4199</v>
      </c>
      <c r="AG1716" t="s">
        <v>4214</v>
      </c>
      <c r="AH1716" t="s">
        <v>67</v>
      </c>
      <c r="AI1716" t="s">
        <v>58</v>
      </c>
      <c r="AJ1716" t="s">
        <v>68</v>
      </c>
      <c r="AK1716" t="s">
        <v>58</v>
      </c>
      <c r="AL1716" t="s">
        <v>84</v>
      </c>
      <c r="AM1716" t="s">
        <v>90</v>
      </c>
    </row>
    <row r="1717" spans="1:39" x14ac:dyDescent="0.25">
      <c r="A1717" t="s">
        <v>9760</v>
      </c>
      <c r="B1717" t="s">
        <v>4250</v>
      </c>
      <c r="C1717" t="s">
        <v>42</v>
      </c>
      <c r="D1717" t="s">
        <v>4251</v>
      </c>
      <c r="E1717" t="s">
        <v>44</v>
      </c>
      <c r="F1717" s="1">
        <v>0.05</v>
      </c>
      <c r="G1717" t="s">
        <v>9326</v>
      </c>
      <c r="H1717">
        <v>3</v>
      </c>
      <c r="I1717" t="s">
        <v>4253</v>
      </c>
      <c r="J1717">
        <v>1800</v>
      </c>
      <c r="K1717">
        <v>259200</v>
      </c>
      <c r="L1717" t="s">
        <v>9327</v>
      </c>
      <c r="O1717" t="s">
        <v>9761</v>
      </c>
      <c r="P1717" t="s">
        <v>5173</v>
      </c>
      <c r="Q1717" t="s">
        <v>4257</v>
      </c>
      <c r="R1717" t="s">
        <v>9305</v>
      </c>
      <c r="S1717" t="s">
        <v>5161</v>
      </c>
      <c r="T1717" t="s">
        <v>7396</v>
      </c>
      <c r="U1717" t="s">
        <v>9756</v>
      </c>
      <c r="X1717">
        <v>26</v>
      </c>
      <c r="Y1717" t="s">
        <v>4269</v>
      </c>
      <c r="Z1717" t="s">
        <v>4269</v>
      </c>
      <c r="AA1717" t="s">
        <v>4269</v>
      </c>
      <c r="AB1717">
        <v>1</v>
      </c>
      <c r="AC1717">
        <v>0.8</v>
      </c>
      <c r="AD1717">
        <v>0</v>
      </c>
      <c r="AE1717">
        <v>9</v>
      </c>
      <c r="AF1717" t="s">
        <v>3930</v>
      </c>
      <c r="AG1717" t="s">
        <v>3950</v>
      </c>
      <c r="AH1717" t="s">
        <v>74</v>
      </c>
      <c r="AI1717" t="s">
        <v>7824</v>
      </c>
      <c r="AJ1717" t="s">
        <v>68</v>
      </c>
      <c r="AK1717" t="s">
        <v>58</v>
      </c>
      <c r="AL1717" t="s">
        <v>84</v>
      </c>
      <c r="AM1717" t="s">
        <v>61</v>
      </c>
    </row>
    <row r="1718" spans="1:39" x14ac:dyDescent="0.25">
      <c r="A1718" t="s">
        <v>9760</v>
      </c>
      <c r="B1718" t="s">
        <v>4250</v>
      </c>
      <c r="C1718" t="s">
        <v>42</v>
      </c>
      <c r="D1718" t="s">
        <v>4251</v>
      </c>
      <c r="E1718" t="s">
        <v>44</v>
      </c>
      <c r="F1718" s="1">
        <v>0.05</v>
      </c>
      <c r="G1718" t="s">
        <v>9326</v>
      </c>
      <c r="H1718">
        <v>3</v>
      </c>
      <c r="I1718" t="s">
        <v>4253</v>
      </c>
      <c r="J1718">
        <v>1800</v>
      </c>
      <c r="K1718">
        <v>259200</v>
      </c>
      <c r="L1718" t="s">
        <v>9327</v>
      </c>
      <c r="O1718" t="s">
        <v>9762</v>
      </c>
      <c r="P1718" t="s">
        <v>4286</v>
      </c>
      <c r="Q1718" t="s">
        <v>4257</v>
      </c>
      <c r="R1718" t="s">
        <v>5576</v>
      </c>
      <c r="S1718" t="s">
        <v>5109</v>
      </c>
      <c r="T1718" t="s">
        <v>5110</v>
      </c>
      <c r="U1718" t="s">
        <v>9756</v>
      </c>
      <c r="X1718">
        <v>42</v>
      </c>
      <c r="Y1718" t="s">
        <v>4290</v>
      </c>
      <c r="Z1718" t="s">
        <v>4290</v>
      </c>
      <c r="AA1718" t="s">
        <v>4290</v>
      </c>
      <c r="AB1718">
        <v>1</v>
      </c>
      <c r="AC1718">
        <v>0.8</v>
      </c>
      <c r="AD1718">
        <v>0</v>
      </c>
      <c r="AE1718">
        <v>9</v>
      </c>
      <c r="AF1718" t="s">
        <v>3930</v>
      </c>
      <c r="AG1718" t="s">
        <v>3950</v>
      </c>
      <c r="AH1718" t="s">
        <v>67</v>
      </c>
      <c r="AI1718" t="s">
        <v>58</v>
      </c>
      <c r="AJ1718" t="s">
        <v>68</v>
      </c>
      <c r="AK1718" t="s">
        <v>58</v>
      </c>
      <c r="AL1718" t="s">
        <v>84</v>
      </c>
      <c r="AM1718" t="s">
        <v>61</v>
      </c>
    </row>
    <row r="1719" spans="1:39" x14ac:dyDescent="0.25">
      <c r="A1719" t="s">
        <v>9760</v>
      </c>
      <c r="B1719" t="s">
        <v>4250</v>
      </c>
      <c r="C1719" t="s">
        <v>42</v>
      </c>
      <c r="D1719" t="s">
        <v>4251</v>
      </c>
      <c r="E1719" t="s">
        <v>44</v>
      </c>
      <c r="F1719" s="1">
        <v>0.05</v>
      </c>
      <c r="G1719" t="s">
        <v>9326</v>
      </c>
      <c r="H1719">
        <v>3</v>
      </c>
      <c r="I1719" t="s">
        <v>4253</v>
      </c>
      <c r="J1719">
        <v>1800</v>
      </c>
      <c r="K1719">
        <v>259200</v>
      </c>
      <c r="L1719" t="s">
        <v>9327</v>
      </c>
      <c r="O1719" t="s">
        <v>9763</v>
      </c>
      <c r="P1719" t="s">
        <v>4280</v>
      </c>
      <c r="Q1719" t="s">
        <v>4257</v>
      </c>
      <c r="R1719" t="s">
        <v>7180</v>
      </c>
      <c r="S1719" t="s">
        <v>8329</v>
      </c>
      <c r="T1719" t="s">
        <v>9764</v>
      </c>
      <c r="U1719" t="s">
        <v>9756</v>
      </c>
      <c r="X1719">
        <v>49</v>
      </c>
      <c r="Y1719" t="s">
        <v>4284</v>
      </c>
      <c r="Z1719" t="s">
        <v>4284</v>
      </c>
      <c r="AA1719" t="s">
        <v>4284</v>
      </c>
      <c r="AB1719">
        <v>1</v>
      </c>
      <c r="AC1719">
        <v>0.8</v>
      </c>
      <c r="AD1719">
        <v>0</v>
      </c>
      <c r="AE1719">
        <v>9</v>
      </c>
      <c r="AF1719" t="s">
        <v>3930</v>
      </c>
      <c r="AG1719" t="s">
        <v>3950</v>
      </c>
      <c r="AH1719" t="s">
        <v>74</v>
      </c>
      <c r="AI1719" t="s">
        <v>58</v>
      </c>
      <c r="AJ1719" t="s">
        <v>68</v>
      </c>
      <c r="AK1719" t="s">
        <v>58</v>
      </c>
      <c r="AL1719" t="s">
        <v>84</v>
      </c>
      <c r="AM1719" t="s">
        <v>90</v>
      </c>
    </row>
    <row r="1720" spans="1:39" x14ac:dyDescent="0.25">
      <c r="A1720" t="s">
        <v>9765</v>
      </c>
      <c r="B1720" t="s">
        <v>4250</v>
      </c>
      <c r="C1720" t="s">
        <v>42</v>
      </c>
      <c r="D1720" t="s">
        <v>4251</v>
      </c>
      <c r="E1720" t="s">
        <v>44</v>
      </c>
      <c r="F1720" s="1">
        <v>0.05</v>
      </c>
      <c r="G1720" t="s">
        <v>9522</v>
      </c>
      <c r="H1720">
        <v>4</v>
      </c>
      <c r="I1720" t="s">
        <v>4253</v>
      </c>
      <c r="J1720">
        <v>1800</v>
      </c>
      <c r="K1720">
        <v>259200</v>
      </c>
      <c r="L1720" t="s">
        <v>9766</v>
      </c>
      <c r="O1720" t="s">
        <v>9767</v>
      </c>
      <c r="P1720" t="s">
        <v>4327</v>
      </c>
      <c r="Q1720" t="s">
        <v>4257</v>
      </c>
      <c r="R1720" t="s">
        <v>6316</v>
      </c>
      <c r="S1720" t="s">
        <v>9768</v>
      </c>
      <c r="T1720" t="s">
        <v>9769</v>
      </c>
      <c r="U1720" t="s">
        <v>9756</v>
      </c>
      <c r="X1720">
        <v>14</v>
      </c>
      <c r="Y1720" t="s">
        <v>4331</v>
      </c>
      <c r="Z1720" t="s">
        <v>4331</v>
      </c>
      <c r="AA1720" t="s">
        <v>4331</v>
      </c>
      <c r="AB1720">
        <v>1</v>
      </c>
      <c r="AC1720">
        <v>0.8</v>
      </c>
      <c r="AD1720">
        <v>1</v>
      </c>
      <c r="AE1720">
        <v>4</v>
      </c>
      <c r="AF1720" t="s">
        <v>4199</v>
      </c>
      <c r="AG1720" t="s">
        <v>4215</v>
      </c>
      <c r="AH1720" t="s">
        <v>74</v>
      </c>
      <c r="AI1720" t="s">
        <v>58</v>
      </c>
      <c r="AJ1720" t="s">
        <v>59</v>
      </c>
      <c r="AK1720" t="s">
        <v>58</v>
      </c>
      <c r="AL1720" t="s">
        <v>84</v>
      </c>
      <c r="AM1720" t="s">
        <v>90</v>
      </c>
    </row>
    <row r="1721" spans="1:39" x14ac:dyDescent="0.25">
      <c r="A1721" t="s">
        <v>9765</v>
      </c>
      <c r="B1721" t="s">
        <v>4250</v>
      </c>
      <c r="C1721" t="s">
        <v>42</v>
      </c>
      <c r="D1721" t="s">
        <v>4251</v>
      </c>
      <c r="E1721" t="s">
        <v>44</v>
      </c>
      <c r="F1721" s="1">
        <v>0.05</v>
      </c>
      <c r="G1721" t="s">
        <v>9522</v>
      </c>
      <c r="H1721">
        <v>4</v>
      </c>
      <c r="I1721" t="s">
        <v>4253</v>
      </c>
      <c r="J1721">
        <v>1800</v>
      </c>
      <c r="K1721">
        <v>259200</v>
      </c>
      <c r="L1721" t="s">
        <v>9766</v>
      </c>
      <c r="O1721" t="s">
        <v>9770</v>
      </c>
      <c r="P1721" t="s">
        <v>4363</v>
      </c>
      <c r="Q1721" t="s">
        <v>4257</v>
      </c>
      <c r="R1721" t="s">
        <v>5915</v>
      </c>
      <c r="S1721" t="s">
        <v>5315</v>
      </c>
      <c r="T1721" t="s">
        <v>9253</v>
      </c>
      <c r="U1721" t="s">
        <v>9756</v>
      </c>
      <c r="X1721">
        <v>527</v>
      </c>
      <c r="Y1721" t="s">
        <v>4367</v>
      </c>
      <c r="Z1721" t="s">
        <v>4367</v>
      </c>
      <c r="AA1721" t="s">
        <v>4367</v>
      </c>
      <c r="AB1721">
        <v>1</v>
      </c>
      <c r="AC1721">
        <v>0.8</v>
      </c>
      <c r="AD1721">
        <v>1</v>
      </c>
      <c r="AE1721">
        <v>4</v>
      </c>
      <c r="AF1721" t="s">
        <v>4199</v>
      </c>
      <c r="AG1721" t="s">
        <v>4215</v>
      </c>
      <c r="AH1721" t="s">
        <v>67</v>
      </c>
      <c r="AI1721" t="s">
        <v>58</v>
      </c>
      <c r="AJ1721" t="s">
        <v>75</v>
      </c>
      <c r="AK1721" t="s">
        <v>58</v>
      </c>
      <c r="AL1721" t="s">
        <v>84</v>
      </c>
      <c r="AM1721" t="s">
        <v>61</v>
      </c>
    </row>
    <row r="1722" spans="1:39" x14ac:dyDescent="0.25">
      <c r="A1722" t="s">
        <v>9765</v>
      </c>
      <c r="B1722" t="s">
        <v>4250</v>
      </c>
      <c r="C1722" t="s">
        <v>42</v>
      </c>
      <c r="D1722" t="s">
        <v>4251</v>
      </c>
      <c r="E1722" t="s">
        <v>44</v>
      </c>
      <c r="F1722" s="1">
        <v>0.05</v>
      </c>
      <c r="G1722" t="s">
        <v>9522</v>
      </c>
      <c r="H1722">
        <v>4</v>
      </c>
      <c r="I1722" t="s">
        <v>4253</v>
      </c>
      <c r="J1722">
        <v>1800</v>
      </c>
      <c r="K1722">
        <v>259200</v>
      </c>
      <c r="L1722" t="s">
        <v>9766</v>
      </c>
      <c r="O1722" t="s">
        <v>9771</v>
      </c>
      <c r="P1722" t="s">
        <v>4781</v>
      </c>
      <c r="Q1722" t="s">
        <v>4257</v>
      </c>
      <c r="R1722" t="s">
        <v>9772</v>
      </c>
      <c r="S1722" t="s">
        <v>7666</v>
      </c>
      <c r="T1722" t="s">
        <v>9773</v>
      </c>
      <c r="U1722" t="s">
        <v>9774</v>
      </c>
      <c r="X1722">
        <v>25</v>
      </c>
      <c r="Y1722" t="s">
        <v>4785</v>
      </c>
      <c r="Z1722" t="s">
        <v>4785</v>
      </c>
      <c r="AA1722" t="s">
        <v>4785</v>
      </c>
      <c r="AB1722">
        <v>1</v>
      </c>
      <c r="AC1722">
        <v>0.8</v>
      </c>
      <c r="AD1722">
        <v>1</v>
      </c>
      <c r="AE1722">
        <v>4</v>
      </c>
      <c r="AF1722" t="s">
        <v>4199</v>
      </c>
      <c r="AG1722" t="s">
        <v>4215</v>
      </c>
      <c r="AH1722" t="s">
        <v>67</v>
      </c>
      <c r="AI1722" t="s">
        <v>58</v>
      </c>
      <c r="AJ1722" t="s">
        <v>68</v>
      </c>
      <c r="AK1722" t="s">
        <v>58</v>
      </c>
      <c r="AL1722" t="s">
        <v>84</v>
      </c>
      <c r="AM1722" t="s">
        <v>61</v>
      </c>
    </row>
    <row r="1723" spans="1:39" x14ac:dyDescent="0.25">
      <c r="A1723" t="s">
        <v>9776</v>
      </c>
      <c r="B1723" t="s">
        <v>4250</v>
      </c>
      <c r="C1723" t="s">
        <v>42</v>
      </c>
      <c r="D1723" t="s">
        <v>4251</v>
      </c>
      <c r="E1723" t="s">
        <v>44</v>
      </c>
      <c r="F1723" s="1">
        <v>0.05</v>
      </c>
      <c r="G1723" t="s">
        <v>9522</v>
      </c>
      <c r="H1723">
        <v>3</v>
      </c>
      <c r="I1723" t="s">
        <v>4253</v>
      </c>
      <c r="J1723">
        <v>1800</v>
      </c>
      <c r="K1723">
        <v>259200</v>
      </c>
      <c r="L1723" t="s">
        <v>9523</v>
      </c>
      <c r="O1723" t="s">
        <v>9777</v>
      </c>
      <c r="P1723" t="s">
        <v>4280</v>
      </c>
      <c r="Q1723" t="s">
        <v>4257</v>
      </c>
      <c r="R1723" t="s">
        <v>4775</v>
      </c>
      <c r="S1723" t="s">
        <v>9481</v>
      </c>
      <c r="T1723" t="s">
        <v>9778</v>
      </c>
      <c r="U1723" t="s">
        <v>9756</v>
      </c>
      <c r="X1723">
        <v>19</v>
      </c>
      <c r="Y1723" t="s">
        <v>4284</v>
      </c>
      <c r="Z1723" t="s">
        <v>4284</v>
      </c>
      <c r="AA1723" t="s">
        <v>4284</v>
      </c>
      <c r="AB1723">
        <v>1</v>
      </c>
      <c r="AC1723">
        <v>0.8</v>
      </c>
      <c r="AD1723">
        <v>1</v>
      </c>
      <c r="AE1723">
        <v>5</v>
      </c>
      <c r="AF1723" t="s">
        <v>4199</v>
      </c>
      <c r="AG1723" t="s">
        <v>4216</v>
      </c>
      <c r="AH1723" t="s">
        <v>74</v>
      </c>
      <c r="AI1723" t="s">
        <v>58</v>
      </c>
      <c r="AJ1723" t="s">
        <v>68</v>
      </c>
      <c r="AK1723" t="s">
        <v>58</v>
      </c>
      <c r="AL1723" t="s">
        <v>84</v>
      </c>
      <c r="AM1723" t="s">
        <v>90</v>
      </c>
    </row>
    <row r="1724" spans="1:39" x14ac:dyDescent="0.25">
      <c r="A1724" t="s">
        <v>9776</v>
      </c>
      <c r="B1724" t="s">
        <v>4250</v>
      </c>
      <c r="C1724" t="s">
        <v>42</v>
      </c>
      <c r="D1724" t="s">
        <v>4251</v>
      </c>
      <c r="E1724" t="s">
        <v>44</v>
      </c>
      <c r="F1724" s="1">
        <v>0.05</v>
      </c>
      <c r="G1724" t="s">
        <v>9522</v>
      </c>
      <c r="H1724">
        <v>3</v>
      </c>
      <c r="I1724" t="s">
        <v>4253</v>
      </c>
      <c r="J1724">
        <v>1800</v>
      </c>
      <c r="K1724">
        <v>259200</v>
      </c>
      <c r="L1724" t="s">
        <v>9523</v>
      </c>
      <c r="O1724" t="s">
        <v>9779</v>
      </c>
      <c r="P1724" t="s">
        <v>4820</v>
      </c>
      <c r="Q1724" t="s">
        <v>4257</v>
      </c>
      <c r="R1724" t="s">
        <v>9780</v>
      </c>
      <c r="S1724" t="s">
        <v>4886</v>
      </c>
      <c r="T1724" t="s">
        <v>8478</v>
      </c>
      <c r="U1724" t="s">
        <v>9775</v>
      </c>
      <c r="X1724">
        <v>25</v>
      </c>
      <c r="Y1724" t="s">
        <v>4824</v>
      </c>
      <c r="Z1724" t="s">
        <v>4824</v>
      </c>
      <c r="AA1724" t="s">
        <v>4824</v>
      </c>
      <c r="AB1724">
        <v>1</v>
      </c>
      <c r="AC1724">
        <v>0.8</v>
      </c>
      <c r="AD1724">
        <v>1</v>
      </c>
      <c r="AE1724">
        <v>5</v>
      </c>
      <c r="AF1724" t="s">
        <v>4199</v>
      </c>
      <c r="AG1724" t="s">
        <v>4216</v>
      </c>
      <c r="AH1724" t="s">
        <v>74</v>
      </c>
      <c r="AI1724" t="s">
        <v>58</v>
      </c>
      <c r="AJ1724" t="s">
        <v>75</v>
      </c>
      <c r="AK1724" t="s">
        <v>58</v>
      </c>
      <c r="AL1724" t="s">
        <v>84</v>
      </c>
      <c r="AM1724" t="s">
        <v>90</v>
      </c>
    </row>
    <row r="1725" spans="1:39" x14ac:dyDescent="0.25">
      <c r="A1725" t="s">
        <v>9776</v>
      </c>
      <c r="B1725" t="s">
        <v>4250</v>
      </c>
      <c r="C1725" t="s">
        <v>42</v>
      </c>
      <c r="D1725" t="s">
        <v>4251</v>
      </c>
      <c r="E1725" t="s">
        <v>44</v>
      </c>
      <c r="F1725" s="1">
        <v>0.05</v>
      </c>
      <c r="G1725" t="s">
        <v>9522</v>
      </c>
      <c r="H1725">
        <v>3</v>
      </c>
      <c r="I1725" t="s">
        <v>4253</v>
      </c>
      <c r="J1725">
        <v>1800</v>
      </c>
      <c r="K1725">
        <v>259200</v>
      </c>
      <c r="L1725" t="s">
        <v>9523</v>
      </c>
      <c r="O1725" t="s">
        <v>9781</v>
      </c>
      <c r="P1725" t="s">
        <v>4344</v>
      </c>
      <c r="Q1725" t="s">
        <v>4257</v>
      </c>
      <c r="R1725" t="s">
        <v>5064</v>
      </c>
      <c r="S1725" t="s">
        <v>8233</v>
      </c>
      <c r="T1725" t="s">
        <v>9782</v>
      </c>
      <c r="U1725" t="s">
        <v>9775</v>
      </c>
      <c r="X1725">
        <v>19</v>
      </c>
      <c r="Y1725" t="s">
        <v>4348</v>
      </c>
      <c r="Z1725" t="s">
        <v>4348</v>
      </c>
      <c r="AA1725" t="s">
        <v>4348</v>
      </c>
      <c r="AB1725">
        <v>1</v>
      </c>
      <c r="AC1725">
        <v>0.8</v>
      </c>
      <c r="AD1725">
        <v>1</v>
      </c>
      <c r="AE1725">
        <v>5</v>
      </c>
      <c r="AF1725" t="s">
        <v>4199</v>
      </c>
      <c r="AG1725" t="s">
        <v>4216</v>
      </c>
      <c r="AH1725" t="s">
        <v>74</v>
      </c>
      <c r="AI1725" t="s">
        <v>58</v>
      </c>
      <c r="AJ1725" t="s">
        <v>68</v>
      </c>
      <c r="AK1725" t="s">
        <v>58</v>
      </c>
      <c r="AL1725" t="s">
        <v>60</v>
      </c>
      <c r="AM1725" t="s">
        <v>61</v>
      </c>
    </row>
    <row r="1726" spans="1:39" x14ac:dyDescent="0.25">
      <c r="A1726" t="s">
        <v>9783</v>
      </c>
      <c r="B1726" t="s">
        <v>4250</v>
      </c>
      <c r="C1726" t="s">
        <v>42</v>
      </c>
      <c r="D1726" t="s">
        <v>4251</v>
      </c>
      <c r="E1726" t="s">
        <v>44</v>
      </c>
      <c r="F1726" s="1">
        <v>0.05</v>
      </c>
      <c r="G1726" t="s">
        <v>9784</v>
      </c>
      <c r="H1726">
        <v>3</v>
      </c>
      <c r="I1726" t="s">
        <v>4253</v>
      </c>
      <c r="J1726">
        <v>1800</v>
      </c>
      <c r="K1726">
        <v>259200</v>
      </c>
      <c r="L1726" t="s">
        <v>9785</v>
      </c>
      <c r="O1726" t="s">
        <v>9786</v>
      </c>
      <c r="P1726" t="s">
        <v>5476</v>
      </c>
      <c r="Q1726" t="s">
        <v>4257</v>
      </c>
      <c r="R1726" t="s">
        <v>4308</v>
      </c>
      <c r="S1726" t="s">
        <v>9787</v>
      </c>
      <c r="T1726" t="s">
        <v>9788</v>
      </c>
      <c r="U1726" t="s">
        <v>9775</v>
      </c>
      <c r="X1726">
        <v>31</v>
      </c>
      <c r="Y1726" t="s">
        <v>5480</v>
      </c>
      <c r="Z1726" t="s">
        <v>5480</v>
      </c>
      <c r="AA1726" t="s">
        <v>5480</v>
      </c>
      <c r="AB1726">
        <v>1</v>
      </c>
      <c r="AC1726">
        <v>0.8</v>
      </c>
      <c r="AD1726">
        <v>1</v>
      </c>
      <c r="AE1726">
        <v>6</v>
      </c>
      <c r="AF1726" t="s">
        <v>4199</v>
      </c>
      <c r="AG1726" t="s">
        <v>4217</v>
      </c>
      <c r="AH1726" t="s">
        <v>57</v>
      </c>
      <c r="AI1726" t="s">
        <v>58</v>
      </c>
      <c r="AJ1726" t="s">
        <v>133</v>
      </c>
      <c r="AK1726" t="s">
        <v>58</v>
      </c>
      <c r="AL1726" t="s">
        <v>60</v>
      </c>
      <c r="AM1726" t="s">
        <v>61</v>
      </c>
    </row>
    <row r="1727" spans="1:39" x14ac:dyDescent="0.25">
      <c r="A1727" t="s">
        <v>9783</v>
      </c>
      <c r="B1727" t="s">
        <v>4250</v>
      </c>
      <c r="C1727" t="s">
        <v>42</v>
      </c>
      <c r="D1727" t="s">
        <v>4251</v>
      </c>
      <c r="E1727" t="s">
        <v>44</v>
      </c>
      <c r="F1727" s="1">
        <v>0.05</v>
      </c>
      <c r="G1727" t="s">
        <v>9784</v>
      </c>
      <c r="H1727">
        <v>3</v>
      </c>
      <c r="I1727" t="s">
        <v>4253</v>
      </c>
      <c r="J1727">
        <v>1800</v>
      </c>
      <c r="K1727">
        <v>259200</v>
      </c>
      <c r="L1727" t="s">
        <v>9785</v>
      </c>
      <c r="O1727" t="s">
        <v>9789</v>
      </c>
      <c r="P1727" t="s">
        <v>4316</v>
      </c>
      <c r="Q1727" t="s">
        <v>4257</v>
      </c>
      <c r="R1727" t="s">
        <v>5477</v>
      </c>
      <c r="S1727" t="s">
        <v>5595</v>
      </c>
      <c r="T1727" t="s">
        <v>5596</v>
      </c>
      <c r="U1727" t="s">
        <v>9775</v>
      </c>
      <c r="X1727">
        <v>122</v>
      </c>
      <c r="Y1727" t="s">
        <v>4318</v>
      </c>
      <c r="Z1727" t="s">
        <v>4318</v>
      </c>
      <c r="AA1727" t="s">
        <v>4318</v>
      </c>
      <c r="AB1727">
        <v>1</v>
      </c>
      <c r="AC1727">
        <v>0.8</v>
      </c>
      <c r="AD1727">
        <v>1</v>
      </c>
      <c r="AE1727">
        <v>6</v>
      </c>
      <c r="AF1727" t="s">
        <v>4199</v>
      </c>
      <c r="AG1727" t="s">
        <v>4217</v>
      </c>
      <c r="AH1727" t="s">
        <v>74</v>
      </c>
      <c r="AI1727" t="s">
        <v>58</v>
      </c>
      <c r="AJ1727" t="s">
        <v>59</v>
      </c>
      <c r="AK1727" t="s">
        <v>58</v>
      </c>
      <c r="AL1727" t="s">
        <v>84</v>
      </c>
      <c r="AM1727" t="s">
        <v>90</v>
      </c>
    </row>
    <row r="1728" spans="1:39" x14ac:dyDescent="0.25">
      <c r="A1728" t="s">
        <v>9783</v>
      </c>
      <c r="B1728" t="s">
        <v>4250</v>
      </c>
      <c r="C1728" t="s">
        <v>42</v>
      </c>
      <c r="D1728" t="s">
        <v>4251</v>
      </c>
      <c r="E1728" t="s">
        <v>44</v>
      </c>
      <c r="F1728" s="1">
        <v>0.05</v>
      </c>
      <c r="G1728" t="s">
        <v>9784</v>
      </c>
      <c r="H1728">
        <v>3</v>
      </c>
      <c r="I1728" t="s">
        <v>4253</v>
      </c>
      <c r="J1728">
        <v>1800</v>
      </c>
      <c r="K1728">
        <v>259200</v>
      </c>
      <c r="L1728" t="s">
        <v>9785</v>
      </c>
      <c r="O1728" t="s">
        <v>9790</v>
      </c>
      <c r="P1728" t="s">
        <v>4280</v>
      </c>
      <c r="Q1728" t="s">
        <v>4257</v>
      </c>
      <c r="R1728" t="s">
        <v>7999</v>
      </c>
      <c r="S1728" t="s">
        <v>4521</v>
      </c>
      <c r="T1728" t="s">
        <v>7685</v>
      </c>
      <c r="U1728" t="s">
        <v>9775</v>
      </c>
      <c r="X1728">
        <v>25</v>
      </c>
      <c r="Y1728" t="s">
        <v>4284</v>
      </c>
      <c r="Z1728" t="s">
        <v>4284</v>
      </c>
      <c r="AA1728" t="s">
        <v>4284</v>
      </c>
      <c r="AB1728">
        <v>1</v>
      </c>
      <c r="AC1728">
        <v>0.8</v>
      </c>
      <c r="AD1728">
        <v>1</v>
      </c>
      <c r="AE1728">
        <v>6</v>
      </c>
      <c r="AF1728" t="s">
        <v>4199</v>
      </c>
      <c r="AG1728" t="s">
        <v>4217</v>
      </c>
      <c r="AH1728" t="s">
        <v>74</v>
      </c>
      <c r="AI1728" t="s">
        <v>58</v>
      </c>
      <c r="AJ1728" t="s">
        <v>68</v>
      </c>
      <c r="AK1728" t="s">
        <v>58</v>
      </c>
      <c r="AL1728" t="s">
        <v>84</v>
      </c>
      <c r="AM1728" t="s">
        <v>90</v>
      </c>
    </row>
    <row r="1729" spans="1:40" x14ac:dyDescent="0.25">
      <c r="A1729" t="s">
        <v>9791</v>
      </c>
      <c r="B1729" t="s">
        <v>4250</v>
      </c>
      <c r="C1729" t="s">
        <v>42</v>
      </c>
      <c r="D1729" t="s">
        <v>4251</v>
      </c>
      <c r="E1729" t="s">
        <v>44</v>
      </c>
      <c r="F1729" s="1">
        <v>0.05</v>
      </c>
      <c r="G1729" t="s">
        <v>9784</v>
      </c>
      <c r="H1729">
        <v>4</v>
      </c>
      <c r="I1729" t="s">
        <v>4253</v>
      </c>
      <c r="J1729">
        <v>1800</v>
      </c>
      <c r="K1729">
        <v>259200</v>
      </c>
      <c r="L1729" t="s">
        <v>9792</v>
      </c>
      <c r="O1729" t="s">
        <v>9793</v>
      </c>
      <c r="P1729" t="s">
        <v>4338</v>
      </c>
      <c r="Q1729" t="s">
        <v>4257</v>
      </c>
      <c r="R1729" t="s">
        <v>7284</v>
      </c>
      <c r="S1729" t="s">
        <v>9794</v>
      </c>
      <c r="T1729" t="s">
        <v>9795</v>
      </c>
      <c r="U1729" t="s">
        <v>9775</v>
      </c>
      <c r="X1729">
        <v>299</v>
      </c>
      <c r="Y1729" t="s">
        <v>4342</v>
      </c>
      <c r="Z1729" t="s">
        <v>4342</v>
      </c>
      <c r="AA1729" t="s">
        <v>4342</v>
      </c>
      <c r="AB1729">
        <v>1</v>
      </c>
      <c r="AC1729">
        <v>0.8</v>
      </c>
      <c r="AD1729">
        <v>1</v>
      </c>
      <c r="AE1729">
        <v>7</v>
      </c>
      <c r="AF1729" t="s">
        <v>4199</v>
      </c>
      <c r="AG1729" t="s">
        <v>4218</v>
      </c>
      <c r="AH1729" t="s">
        <v>74</v>
      </c>
      <c r="AI1729" t="s">
        <v>58</v>
      </c>
      <c r="AK1729" t="s">
        <v>58</v>
      </c>
      <c r="AL1729" t="s">
        <v>84</v>
      </c>
      <c r="AM1729" t="s">
        <v>61</v>
      </c>
      <c r="AN1729" t="s">
        <v>9796</v>
      </c>
    </row>
    <row r="1730" spans="1:40" x14ac:dyDescent="0.25">
      <c r="A1730" t="s">
        <v>9791</v>
      </c>
      <c r="B1730" t="s">
        <v>4250</v>
      </c>
      <c r="C1730" t="s">
        <v>42</v>
      </c>
      <c r="D1730" t="s">
        <v>4251</v>
      </c>
      <c r="E1730" t="s">
        <v>44</v>
      </c>
      <c r="F1730" s="1">
        <v>0.05</v>
      </c>
      <c r="G1730" t="s">
        <v>9784</v>
      </c>
      <c r="H1730">
        <v>4</v>
      </c>
      <c r="I1730" t="s">
        <v>4253</v>
      </c>
      <c r="J1730">
        <v>1800</v>
      </c>
      <c r="K1730">
        <v>259200</v>
      </c>
      <c r="L1730" t="s">
        <v>9792</v>
      </c>
      <c r="O1730" t="s">
        <v>9797</v>
      </c>
      <c r="P1730" t="s">
        <v>4307</v>
      </c>
      <c r="Q1730" t="s">
        <v>4257</v>
      </c>
      <c r="R1730" t="s">
        <v>9798</v>
      </c>
      <c r="S1730" t="s">
        <v>9799</v>
      </c>
      <c r="T1730" t="s">
        <v>9800</v>
      </c>
      <c r="U1730" t="s">
        <v>9775</v>
      </c>
      <c r="X1730">
        <v>905</v>
      </c>
      <c r="Y1730" t="s">
        <v>4311</v>
      </c>
      <c r="Z1730" t="s">
        <v>4311</v>
      </c>
      <c r="AA1730" t="s">
        <v>4311</v>
      </c>
      <c r="AB1730">
        <v>1</v>
      </c>
      <c r="AC1730">
        <v>0.8</v>
      </c>
      <c r="AD1730">
        <v>1</v>
      </c>
      <c r="AE1730">
        <v>7</v>
      </c>
      <c r="AF1730" t="s">
        <v>4199</v>
      </c>
      <c r="AG1730" t="s">
        <v>4218</v>
      </c>
      <c r="AH1730" t="s">
        <v>1861</v>
      </c>
      <c r="AI1730" t="s">
        <v>58</v>
      </c>
      <c r="AK1730" t="s">
        <v>58</v>
      </c>
      <c r="AL1730" t="s">
        <v>60</v>
      </c>
      <c r="AM1730" t="s">
        <v>61</v>
      </c>
      <c r="AN1730" t="s">
        <v>58</v>
      </c>
    </row>
    <row r="1731" spans="1:40" x14ac:dyDescent="0.25">
      <c r="A1731" t="s">
        <v>9791</v>
      </c>
      <c r="B1731" t="s">
        <v>4250</v>
      </c>
      <c r="C1731" t="s">
        <v>42</v>
      </c>
      <c r="D1731" t="s">
        <v>4251</v>
      </c>
      <c r="E1731" t="s">
        <v>44</v>
      </c>
      <c r="F1731" s="1">
        <v>0.05</v>
      </c>
      <c r="G1731" t="s">
        <v>9784</v>
      </c>
      <c r="H1731">
        <v>4</v>
      </c>
      <c r="I1731" t="s">
        <v>4253</v>
      </c>
      <c r="J1731">
        <v>1800</v>
      </c>
      <c r="K1731">
        <v>259200</v>
      </c>
      <c r="L1731" t="s">
        <v>9792</v>
      </c>
      <c r="O1731" t="s">
        <v>9801</v>
      </c>
      <c r="P1731" t="s">
        <v>4300</v>
      </c>
      <c r="Q1731" t="s">
        <v>4257</v>
      </c>
      <c r="R1731" t="s">
        <v>7368</v>
      </c>
      <c r="S1731" t="s">
        <v>5997</v>
      </c>
      <c r="T1731" t="s">
        <v>9802</v>
      </c>
      <c r="U1731" t="s">
        <v>9774</v>
      </c>
      <c r="X1731">
        <v>119</v>
      </c>
      <c r="Y1731" t="s">
        <v>4305</v>
      </c>
      <c r="Z1731" t="s">
        <v>4305</v>
      </c>
      <c r="AA1731" t="s">
        <v>4305</v>
      </c>
      <c r="AB1731">
        <v>1</v>
      </c>
      <c r="AC1731">
        <v>0.8</v>
      </c>
      <c r="AD1731">
        <v>1</v>
      </c>
      <c r="AE1731">
        <v>7</v>
      </c>
      <c r="AF1731" t="s">
        <v>4199</v>
      </c>
      <c r="AG1731" t="s">
        <v>4218</v>
      </c>
      <c r="AH1731" t="s">
        <v>1861</v>
      </c>
      <c r="AI1731" t="s">
        <v>58</v>
      </c>
      <c r="AK1731" t="s">
        <v>58</v>
      </c>
      <c r="AL1731" t="s">
        <v>60</v>
      </c>
      <c r="AM1731" t="s">
        <v>61</v>
      </c>
      <c r="AN1731" t="s">
        <v>9803</v>
      </c>
    </row>
    <row r="1732" spans="1:40" x14ac:dyDescent="0.25">
      <c r="A1732" t="s">
        <v>9805</v>
      </c>
      <c r="B1732" t="s">
        <v>4250</v>
      </c>
      <c r="C1732" t="s">
        <v>42</v>
      </c>
      <c r="D1732" t="s">
        <v>4251</v>
      </c>
      <c r="E1732" t="s">
        <v>44</v>
      </c>
      <c r="F1732" s="1">
        <v>0.05</v>
      </c>
      <c r="G1732" t="s">
        <v>9784</v>
      </c>
      <c r="H1732">
        <v>3</v>
      </c>
      <c r="I1732" t="s">
        <v>4253</v>
      </c>
      <c r="J1732">
        <v>1800</v>
      </c>
      <c r="K1732">
        <v>259200</v>
      </c>
      <c r="L1732" t="s">
        <v>9785</v>
      </c>
      <c r="O1732" t="s">
        <v>9806</v>
      </c>
      <c r="P1732" t="s">
        <v>4811</v>
      </c>
      <c r="Q1732" t="s">
        <v>4257</v>
      </c>
      <c r="R1732" t="s">
        <v>4912</v>
      </c>
      <c r="S1732" t="s">
        <v>9556</v>
      </c>
      <c r="T1732" t="s">
        <v>9557</v>
      </c>
      <c r="U1732" t="s">
        <v>9804</v>
      </c>
      <c r="X1732">
        <v>35</v>
      </c>
      <c r="Y1732" t="s">
        <v>4785</v>
      </c>
      <c r="Z1732" t="s">
        <v>4785</v>
      </c>
      <c r="AA1732" t="s">
        <v>4785</v>
      </c>
      <c r="AB1732">
        <v>1</v>
      </c>
      <c r="AC1732">
        <v>0.8</v>
      </c>
      <c r="AD1732">
        <v>0</v>
      </c>
      <c r="AE1732">
        <v>8</v>
      </c>
      <c r="AF1732" t="s">
        <v>4199</v>
      </c>
      <c r="AG1732" t="s">
        <v>4219</v>
      </c>
      <c r="AH1732" t="s">
        <v>2624</v>
      </c>
      <c r="AI1732" t="s">
        <v>58</v>
      </c>
      <c r="AJ1732" t="s">
        <v>142</v>
      </c>
      <c r="AK1732" t="s">
        <v>58</v>
      </c>
      <c r="AL1732" t="s">
        <v>84</v>
      </c>
      <c r="AM1732" t="s">
        <v>61</v>
      </c>
    </row>
    <row r="1733" spans="1:40" x14ac:dyDescent="0.25">
      <c r="A1733" t="s">
        <v>9805</v>
      </c>
      <c r="B1733" t="s">
        <v>4250</v>
      </c>
      <c r="C1733" t="s">
        <v>42</v>
      </c>
      <c r="D1733" t="s">
        <v>4251</v>
      </c>
      <c r="E1733" t="s">
        <v>44</v>
      </c>
      <c r="F1733" s="1">
        <v>0.05</v>
      </c>
      <c r="G1733" t="s">
        <v>9784</v>
      </c>
      <c r="H1733">
        <v>3</v>
      </c>
      <c r="I1733" t="s">
        <v>4253</v>
      </c>
      <c r="J1733">
        <v>1800</v>
      </c>
      <c r="K1733">
        <v>259200</v>
      </c>
      <c r="L1733" t="s">
        <v>9785</v>
      </c>
      <c r="O1733" t="s">
        <v>9807</v>
      </c>
      <c r="P1733" t="s">
        <v>4271</v>
      </c>
      <c r="Q1733" t="s">
        <v>4257</v>
      </c>
      <c r="R1733" t="s">
        <v>7694</v>
      </c>
      <c r="S1733" t="s">
        <v>5386</v>
      </c>
      <c r="T1733" t="s">
        <v>8125</v>
      </c>
      <c r="U1733" t="s">
        <v>9804</v>
      </c>
      <c r="X1733">
        <v>20</v>
      </c>
      <c r="Y1733" t="s">
        <v>4275</v>
      </c>
      <c r="Z1733" t="s">
        <v>4275</v>
      </c>
      <c r="AA1733" t="s">
        <v>4275</v>
      </c>
      <c r="AB1733">
        <v>1</v>
      </c>
      <c r="AC1733">
        <v>0.8</v>
      </c>
      <c r="AD1733">
        <v>0</v>
      </c>
      <c r="AE1733">
        <v>8</v>
      </c>
      <c r="AF1733" t="s">
        <v>4199</v>
      </c>
      <c r="AG1733" t="s">
        <v>4219</v>
      </c>
      <c r="AH1733" t="s">
        <v>74</v>
      </c>
      <c r="AI1733" t="s">
        <v>58</v>
      </c>
      <c r="AJ1733" t="s">
        <v>59</v>
      </c>
      <c r="AK1733" t="s">
        <v>58</v>
      </c>
      <c r="AL1733" t="s">
        <v>84</v>
      </c>
      <c r="AM1733" t="s">
        <v>61</v>
      </c>
    </row>
    <row r="1734" spans="1:40" x14ac:dyDescent="0.25">
      <c r="A1734" t="s">
        <v>9805</v>
      </c>
      <c r="B1734" t="s">
        <v>4250</v>
      </c>
      <c r="C1734" t="s">
        <v>42</v>
      </c>
      <c r="D1734" t="s">
        <v>4251</v>
      </c>
      <c r="E1734" t="s">
        <v>44</v>
      </c>
      <c r="F1734" s="1">
        <v>0.05</v>
      </c>
      <c r="G1734" t="s">
        <v>9784</v>
      </c>
      <c r="H1734">
        <v>3</v>
      </c>
      <c r="I1734" t="s">
        <v>4253</v>
      </c>
      <c r="J1734">
        <v>1800</v>
      </c>
      <c r="K1734">
        <v>259200</v>
      </c>
      <c r="L1734" t="s">
        <v>9785</v>
      </c>
      <c r="O1734" t="s">
        <v>9808</v>
      </c>
      <c r="P1734" t="s">
        <v>4280</v>
      </c>
      <c r="Q1734" t="s">
        <v>4257</v>
      </c>
      <c r="R1734" t="s">
        <v>4518</v>
      </c>
      <c r="S1734" t="s">
        <v>5651</v>
      </c>
      <c r="T1734" t="s">
        <v>9809</v>
      </c>
      <c r="U1734" t="s">
        <v>9804</v>
      </c>
      <c r="X1734">
        <v>20</v>
      </c>
      <c r="Y1734" t="s">
        <v>4284</v>
      </c>
      <c r="Z1734" t="s">
        <v>4284</v>
      </c>
      <c r="AA1734" t="s">
        <v>4284</v>
      </c>
      <c r="AB1734">
        <v>1</v>
      </c>
      <c r="AC1734">
        <v>0.8</v>
      </c>
      <c r="AD1734">
        <v>0</v>
      </c>
      <c r="AE1734">
        <v>8</v>
      </c>
      <c r="AF1734" t="s">
        <v>4199</v>
      </c>
      <c r="AG1734" t="s">
        <v>4219</v>
      </c>
      <c r="AH1734" t="s">
        <v>74</v>
      </c>
      <c r="AI1734" t="s">
        <v>58</v>
      </c>
      <c r="AJ1734" t="s">
        <v>68</v>
      </c>
      <c r="AK1734" t="s">
        <v>58</v>
      </c>
      <c r="AL1734" t="s">
        <v>84</v>
      </c>
      <c r="AM1734" t="s">
        <v>90</v>
      </c>
    </row>
    <row r="1735" spans="1:40" x14ac:dyDescent="0.25">
      <c r="A1735" t="s">
        <v>9810</v>
      </c>
      <c r="B1735" t="s">
        <v>4250</v>
      </c>
      <c r="C1735" t="s">
        <v>42</v>
      </c>
      <c r="D1735" t="s">
        <v>4251</v>
      </c>
      <c r="E1735" t="s">
        <v>44</v>
      </c>
      <c r="F1735" s="1">
        <v>0.05</v>
      </c>
      <c r="G1735" t="s">
        <v>9326</v>
      </c>
      <c r="H1735">
        <v>3</v>
      </c>
      <c r="I1735" t="s">
        <v>4253</v>
      </c>
      <c r="J1735">
        <v>1800</v>
      </c>
      <c r="K1735">
        <v>259200</v>
      </c>
      <c r="L1735" t="s">
        <v>9327</v>
      </c>
      <c r="O1735" t="s">
        <v>9811</v>
      </c>
      <c r="P1735" t="s">
        <v>4280</v>
      </c>
      <c r="Q1735" t="s">
        <v>4257</v>
      </c>
      <c r="R1735" t="s">
        <v>9812</v>
      </c>
      <c r="S1735" t="s">
        <v>6622</v>
      </c>
      <c r="T1735" t="s">
        <v>9813</v>
      </c>
      <c r="U1735" t="s">
        <v>9804</v>
      </c>
      <c r="X1735">
        <v>16</v>
      </c>
      <c r="Y1735" t="s">
        <v>4284</v>
      </c>
      <c r="Z1735" t="s">
        <v>4284</v>
      </c>
      <c r="AA1735" t="s">
        <v>4284</v>
      </c>
      <c r="AB1735">
        <v>1</v>
      </c>
      <c r="AC1735">
        <v>0.8</v>
      </c>
      <c r="AD1735">
        <v>1</v>
      </c>
      <c r="AE1735">
        <v>10</v>
      </c>
      <c r="AF1735" t="s">
        <v>3930</v>
      </c>
      <c r="AG1735" t="s">
        <v>3937</v>
      </c>
      <c r="AH1735" t="s">
        <v>74</v>
      </c>
      <c r="AI1735" t="s">
        <v>58</v>
      </c>
      <c r="AJ1735" t="s">
        <v>59</v>
      </c>
      <c r="AK1735" t="s">
        <v>58</v>
      </c>
      <c r="AL1735" t="s">
        <v>84</v>
      </c>
      <c r="AM1735" t="s">
        <v>90</v>
      </c>
    </row>
    <row r="1736" spans="1:40" x14ac:dyDescent="0.25">
      <c r="A1736" t="s">
        <v>9810</v>
      </c>
      <c r="B1736" t="s">
        <v>4250</v>
      </c>
      <c r="C1736" t="s">
        <v>42</v>
      </c>
      <c r="D1736" t="s">
        <v>4251</v>
      </c>
      <c r="E1736" t="s">
        <v>44</v>
      </c>
      <c r="F1736" s="1">
        <v>0.05</v>
      </c>
      <c r="G1736" t="s">
        <v>9326</v>
      </c>
      <c r="H1736">
        <v>3</v>
      </c>
      <c r="I1736" t="s">
        <v>4253</v>
      </c>
      <c r="J1736">
        <v>1800</v>
      </c>
      <c r="K1736">
        <v>259200</v>
      </c>
      <c r="L1736" t="s">
        <v>9327</v>
      </c>
      <c r="O1736" t="s">
        <v>9814</v>
      </c>
      <c r="P1736" t="s">
        <v>4271</v>
      </c>
      <c r="Q1736" t="s">
        <v>4257</v>
      </c>
      <c r="R1736" t="s">
        <v>6040</v>
      </c>
      <c r="S1736" t="s">
        <v>9815</v>
      </c>
      <c r="T1736" t="s">
        <v>9816</v>
      </c>
      <c r="U1736" t="s">
        <v>9804</v>
      </c>
      <c r="X1736">
        <v>13</v>
      </c>
      <c r="Y1736" t="s">
        <v>4275</v>
      </c>
      <c r="Z1736" t="s">
        <v>4275</v>
      </c>
      <c r="AA1736" t="s">
        <v>4275</v>
      </c>
      <c r="AB1736">
        <v>1</v>
      </c>
      <c r="AC1736">
        <v>0.8</v>
      </c>
      <c r="AD1736">
        <v>1</v>
      </c>
      <c r="AE1736">
        <v>10</v>
      </c>
      <c r="AF1736" t="s">
        <v>3930</v>
      </c>
      <c r="AG1736" t="s">
        <v>3937</v>
      </c>
      <c r="AH1736" t="s">
        <v>74</v>
      </c>
      <c r="AI1736" t="s">
        <v>58</v>
      </c>
      <c r="AJ1736" t="s">
        <v>68</v>
      </c>
      <c r="AK1736" t="s">
        <v>58</v>
      </c>
      <c r="AL1736" t="s">
        <v>84</v>
      </c>
      <c r="AM1736" t="s">
        <v>61</v>
      </c>
    </row>
    <row r="1737" spans="1:40" x14ac:dyDescent="0.25">
      <c r="A1737" t="s">
        <v>9810</v>
      </c>
      <c r="B1737" t="s">
        <v>4250</v>
      </c>
      <c r="C1737" t="s">
        <v>42</v>
      </c>
      <c r="D1737" t="s">
        <v>4251</v>
      </c>
      <c r="E1737" t="s">
        <v>44</v>
      </c>
      <c r="F1737" s="1">
        <v>0.05</v>
      </c>
      <c r="G1737" t="s">
        <v>9326</v>
      </c>
      <c r="H1737">
        <v>3</v>
      </c>
      <c r="I1737" t="s">
        <v>4253</v>
      </c>
      <c r="J1737">
        <v>1800</v>
      </c>
      <c r="K1737">
        <v>259200</v>
      </c>
      <c r="L1737" t="s">
        <v>9327</v>
      </c>
      <c r="O1737" t="s">
        <v>9817</v>
      </c>
      <c r="P1737" t="s">
        <v>4540</v>
      </c>
      <c r="Q1737" t="s">
        <v>4257</v>
      </c>
      <c r="R1737" t="s">
        <v>4514</v>
      </c>
      <c r="S1737" t="s">
        <v>4333</v>
      </c>
      <c r="T1737" t="s">
        <v>4515</v>
      </c>
      <c r="U1737" t="s">
        <v>9804</v>
      </c>
      <c r="X1737">
        <v>22</v>
      </c>
      <c r="Y1737" t="s">
        <v>4544</v>
      </c>
      <c r="Z1737" t="s">
        <v>4544</v>
      </c>
      <c r="AA1737" t="s">
        <v>4544</v>
      </c>
      <c r="AB1737">
        <v>1</v>
      </c>
      <c r="AC1737">
        <v>0.8</v>
      </c>
      <c r="AD1737">
        <v>1</v>
      </c>
      <c r="AE1737">
        <v>10</v>
      </c>
      <c r="AF1737" t="s">
        <v>3930</v>
      </c>
      <c r="AG1737" t="s">
        <v>3937</v>
      </c>
      <c r="AH1737" t="s">
        <v>74</v>
      </c>
      <c r="AI1737" t="s">
        <v>58</v>
      </c>
      <c r="AJ1737" t="s">
        <v>59</v>
      </c>
      <c r="AK1737" t="s">
        <v>58</v>
      </c>
      <c r="AL1737" t="s">
        <v>84</v>
      </c>
      <c r="AM1737" t="s">
        <v>90</v>
      </c>
    </row>
    <row r="1738" spans="1:40" x14ac:dyDescent="0.25">
      <c r="A1738" t="s">
        <v>9818</v>
      </c>
      <c r="B1738" t="s">
        <v>4250</v>
      </c>
      <c r="C1738" t="s">
        <v>42</v>
      </c>
      <c r="D1738" t="s">
        <v>4251</v>
      </c>
      <c r="E1738" t="s">
        <v>44</v>
      </c>
      <c r="F1738" s="1">
        <v>0.05</v>
      </c>
      <c r="G1738" t="s">
        <v>9784</v>
      </c>
      <c r="H1738">
        <v>3</v>
      </c>
      <c r="I1738" t="s">
        <v>4253</v>
      </c>
      <c r="J1738">
        <v>1800</v>
      </c>
      <c r="K1738">
        <v>259200</v>
      </c>
      <c r="L1738" t="s">
        <v>9785</v>
      </c>
      <c r="O1738" t="s">
        <v>9819</v>
      </c>
      <c r="P1738" t="s">
        <v>4338</v>
      </c>
      <c r="Q1738" t="s">
        <v>4257</v>
      </c>
      <c r="R1738" t="s">
        <v>9726</v>
      </c>
      <c r="S1738" t="s">
        <v>9820</v>
      </c>
      <c r="T1738" t="s">
        <v>9821</v>
      </c>
      <c r="U1738" t="s">
        <v>9804</v>
      </c>
      <c r="X1738">
        <v>285</v>
      </c>
      <c r="Y1738" t="s">
        <v>4342</v>
      </c>
      <c r="Z1738" t="s">
        <v>4342</v>
      </c>
      <c r="AA1738" t="s">
        <v>4342</v>
      </c>
      <c r="AB1738">
        <v>1</v>
      </c>
      <c r="AC1738">
        <v>0.8</v>
      </c>
      <c r="AD1738">
        <v>0</v>
      </c>
      <c r="AE1738">
        <v>9</v>
      </c>
      <c r="AF1738" t="s">
        <v>4199</v>
      </c>
      <c r="AG1738" t="s">
        <v>4220</v>
      </c>
      <c r="AH1738" t="s">
        <v>74</v>
      </c>
      <c r="AI1738" t="s">
        <v>58</v>
      </c>
      <c r="AJ1738" t="s">
        <v>75</v>
      </c>
      <c r="AK1738" t="s">
        <v>58</v>
      </c>
      <c r="AL1738" t="s">
        <v>84</v>
      </c>
      <c r="AM1738" t="s">
        <v>61</v>
      </c>
    </row>
    <row r="1739" spans="1:40" x14ac:dyDescent="0.25">
      <c r="A1739" t="s">
        <v>9818</v>
      </c>
      <c r="B1739" t="s">
        <v>4250</v>
      </c>
      <c r="C1739" t="s">
        <v>42</v>
      </c>
      <c r="D1739" t="s">
        <v>4251</v>
      </c>
      <c r="E1739" t="s">
        <v>44</v>
      </c>
      <c r="F1739" s="1">
        <v>0.05</v>
      </c>
      <c r="G1739" t="s">
        <v>9784</v>
      </c>
      <c r="H1739">
        <v>3</v>
      </c>
      <c r="I1739" t="s">
        <v>4253</v>
      </c>
      <c r="J1739">
        <v>1800</v>
      </c>
      <c r="K1739">
        <v>259200</v>
      </c>
      <c r="L1739" t="s">
        <v>9785</v>
      </c>
      <c r="O1739" t="s">
        <v>9822</v>
      </c>
      <c r="P1739" t="s">
        <v>4280</v>
      </c>
      <c r="Q1739" t="s">
        <v>4257</v>
      </c>
      <c r="R1739" t="s">
        <v>4518</v>
      </c>
      <c r="S1739" t="s">
        <v>9823</v>
      </c>
      <c r="T1739" t="s">
        <v>9824</v>
      </c>
      <c r="U1739" t="s">
        <v>6593</v>
      </c>
      <c r="X1739">
        <v>22</v>
      </c>
      <c r="Y1739" t="s">
        <v>4284</v>
      </c>
      <c r="Z1739" t="s">
        <v>4284</v>
      </c>
      <c r="AA1739" t="s">
        <v>4284</v>
      </c>
      <c r="AB1739">
        <v>1</v>
      </c>
      <c r="AC1739">
        <v>0.8</v>
      </c>
      <c r="AD1739">
        <v>0</v>
      </c>
      <c r="AE1739">
        <v>9</v>
      </c>
      <c r="AF1739" t="s">
        <v>4199</v>
      </c>
      <c r="AG1739" t="s">
        <v>4220</v>
      </c>
      <c r="AH1739" t="s">
        <v>74</v>
      </c>
      <c r="AI1739" t="s">
        <v>58</v>
      </c>
      <c r="AJ1739" t="s">
        <v>68</v>
      </c>
      <c r="AK1739" t="s">
        <v>58</v>
      </c>
      <c r="AL1739" t="s">
        <v>84</v>
      </c>
      <c r="AM1739" t="s">
        <v>90</v>
      </c>
    </row>
    <row r="1740" spans="1:40" x14ac:dyDescent="0.25">
      <c r="A1740" t="s">
        <v>9818</v>
      </c>
      <c r="B1740" t="s">
        <v>4250</v>
      </c>
      <c r="C1740" t="s">
        <v>42</v>
      </c>
      <c r="D1740" t="s">
        <v>4251</v>
      </c>
      <c r="E1740" t="s">
        <v>44</v>
      </c>
      <c r="F1740" s="1">
        <v>0.05</v>
      </c>
      <c r="G1740" t="s">
        <v>9784</v>
      </c>
      <c r="H1740">
        <v>3</v>
      </c>
      <c r="I1740" t="s">
        <v>4253</v>
      </c>
      <c r="J1740">
        <v>1800</v>
      </c>
      <c r="K1740">
        <v>259200</v>
      </c>
      <c r="L1740" t="s">
        <v>9785</v>
      </c>
      <c r="O1740" t="s">
        <v>9825</v>
      </c>
      <c r="P1740" t="s">
        <v>4271</v>
      </c>
      <c r="Q1740" t="s">
        <v>4257</v>
      </c>
      <c r="R1740" t="s">
        <v>8738</v>
      </c>
      <c r="S1740" t="s">
        <v>9826</v>
      </c>
      <c r="T1740" t="s">
        <v>9827</v>
      </c>
      <c r="U1740" t="s">
        <v>6593</v>
      </c>
      <c r="X1740">
        <v>42</v>
      </c>
      <c r="Y1740" t="s">
        <v>4275</v>
      </c>
      <c r="Z1740" t="s">
        <v>4275</v>
      </c>
      <c r="AA1740" t="s">
        <v>4275</v>
      </c>
      <c r="AB1740">
        <v>1</v>
      </c>
      <c r="AC1740">
        <v>0.8</v>
      </c>
      <c r="AD1740">
        <v>0</v>
      </c>
      <c r="AE1740">
        <v>9</v>
      </c>
      <c r="AF1740" t="s">
        <v>4199</v>
      </c>
      <c r="AG1740" t="s">
        <v>4220</v>
      </c>
      <c r="AH1740" t="s">
        <v>74</v>
      </c>
      <c r="AI1740" t="s">
        <v>58</v>
      </c>
      <c r="AJ1740" t="s">
        <v>133</v>
      </c>
      <c r="AK1740" t="s">
        <v>58</v>
      </c>
      <c r="AL1740" t="s">
        <v>84</v>
      </c>
      <c r="AM1740" t="s">
        <v>61</v>
      </c>
    </row>
    <row r="1741" spans="1:40" x14ac:dyDescent="0.25">
      <c r="A1741" t="s">
        <v>9828</v>
      </c>
      <c r="B1741" t="s">
        <v>4250</v>
      </c>
      <c r="C1741" t="s">
        <v>42</v>
      </c>
      <c r="D1741" t="s">
        <v>4251</v>
      </c>
      <c r="E1741" t="s">
        <v>44</v>
      </c>
      <c r="F1741" s="1">
        <v>0.05</v>
      </c>
      <c r="G1741" t="s">
        <v>9784</v>
      </c>
      <c r="H1741">
        <v>3</v>
      </c>
      <c r="I1741" t="s">
        <v>4253</v>
      </c>
      <c r="J1741">
        <v>1800</v>
      </c>
      <c r="K1741">
        <v>259200</v>
      </c>
      <c r="L1741" t="s">
        <v>9785</v>
      </c>
      <c r="O1741" t="s">
        <v>9829</v>
      </c>
      <c r="P1741" t="s">
        <v>4280</v>
      </c>
      <c r="Q1741" t="s">
        <v>4257</v>
      </c>
      <c r="R1741" t="s">
        <v>8329</v>
      </c>
      <c r="S1741" t="s">
        <v>7339</v>
      </c>
      <c r="T1741" t="s">
        <v>7340</v>
      </c>
      <c r="U1741" t="s">
        <v>6593</v>
      </c>
      <c r="X1741">
        <v>19</v>
      </c>
      <c r="Y1741" t="s">
        <v>4284</v>
      </c>
      <c r="Z1741" t="s">
        <v>4284</v>
      </c>
      <c r="AA1741" t="s">
        <v>4284</v>
      </c>
      <c r="AB1741">
        <v>1</v>
      </c>
      <c r="AC1741">
        <v>0.8</v>
      </c>
      <c r="AD1741">
        <v>1</v>
      </c>
      <c r="AE1741">
        <v>10</v>
      </c>
      <c r="AF1741" t="s">
        <v>4199</v>
      </c>
      <c r="AG1741" t="s">
        <v>4207</v>
      </c>
      <c r="AH1741" t="s">
        <v>74</v>
      </c>
      <c r="AI1741" t="s">
        <v>58</v>
      </c>
      <c r="AJ1741" t="s">
        <v>75</v>
      </c>
      <c r="AK1741" t="s">
        <v>58</v>
      </c>
      <c r="AL1741" t="s">
        <v>84</v>
      </c>
      <c r="AM1741" t="s">
        <v>90</v>
      </c>
    </row>
    <row r="1742" spans="1:40" x14ac:dyDescent="0.25">
      <c r="A1742" t="s">
        <v>9828</v>
      </c>
      <c r="B1742" t="s">
        <v>4250</v>
      </c>
      <c r="C1742" t="s">
        <v>42</v>
      </c>
      <c r="D1742" t="s">
        <v>4251</v>
      </c>
      <c r="E1742" t="s">
        <v>44</v>
      </c>
      <c r="F1742" s="1">
        <v>0.05</v>
      </c>
      <c r="G1742" t="s">
        <v>9784</v>
      </c>
      <c r="H1742">
        <v>3</v>
      </c>
      <c r="I1742" t="s">
        <v>4253</v>
      </c>
      <c r="J1742">
        <v>1800</v>
      </c>
      <c r="K1742">
        <v>259200</v>
      </c>
      <c r="L1742" t="s">
        <v>9785</v>
      </c>
      <c r="O1742" t="s">
        <v>9830</v>
      </c>
      <c r="P1742" t="s">
        <v>4363</v>
      </c>
      <c r="Q1742" t="s">
        <v>4257</v>
      </c>
      <c r="R1742" t="s">
        <v>5456</v>
      </c>
      <c r="S1742" t="s">
        <v>9831</v>
      </c>
      <c r="T1742" t="s">
        <v>9832</v>
      </c>
      <c r="U1742" t="s">
        <v>6593</v>
      </c>
      <c r="X1742">
        <v>559</v>
      </c>
      <c r="Y1742" t="s">
        <v>4367</v>
      </c>
      <c r="Z1742" t="s">
        <v>4367</v>
      </c>
      <c r="AA1742" t="s">
        <v>4367</v>
      </c>
      <c r="AB1742">
        <v>1</v>
      </c>
      <c r="AC1742">
        <v>0.8</v>
      </c>
      <c r="AD1742">
        <v>1</v>
      </c>
      <c r="AE1742">
        <v>10</v>
      </c>
      <c r="AF1742" t="s">
        <v>4199</v>
      </c>
      <c r="AG1742" t="s">
        <v>4207</v>
      </c>
      <c r="AH1742" t="s">
        <v>67</v>
      </c>
      <c r="AI1742" t="s">
        <v>58</v>
      </c>
      <c r="AJ1742" t="s">
        <v>68</v>
      </c>
      <c r="AK1742" t="s">
        <v>58</v>
      </c>
      <c r="AL1742" t="s">
        <v>84</v>
      </c>
      <c r="AM1742" t="s">
        <v>61</v>
      </c>
    </row>
    <row r="1743" spans="1:40" x14ac:dyDescent="0.25">
      <c r="A1743" t="s">
        <v>9828</v>
      </c>
      <c r="B1743" t="s">
        <v>4250</v>
      </c>
      <c r="C1743" t="s">
        <v>42</v>
      </c>
      <c r="D1743" t="s">
        <v>4251</v>
      </c>
      <c r="E1743" t="s">
        <v>44</v>
      </c>
      <c r="F1743" s="1">
        <v>0.05</v>
      </c>
      <c r="G1743" t="s">
        <v>9784</v>
      </c>
      <c r="H1743">
        <v>3</v>
      </c>
      <c r="I1743" t="s">
        <v>4253</v>
      </c>
      <c r="J1743">
        <v>1800</v>
      </c>
      <c r="K1743">
        <v>259200</v>
      </c>
      <c r="L1743" t="s">
        <v>9785</v>
      </c>
      <c r="O1743" t="s">
        <v>9833</v>
      </c>
      <c r="P1743" t="s">
        <v>4386</v>
      </c>
      <c r="Q1743" t="s">
        <v>4257</v>
      </c>
      <c r="R1743" t="s">
        <v>5281</v>
      </c>
      <c r="S1743" t="s">
        <v>5123</v>
      </c>
      <c r="T1743" t="s">
        <v>5124</v>
      </c>
      <c r="U1743" t="s">
        <v>6593</v>
      </c>
      <c r="X1743">
        <v>25</v>
      </c>
      <c r="Y1743" t="s">
        <v>4390</v>
      </c>
      <c r="Z1743" t="s">
        <v>4390</v>
      </c>
      <c r="AA1743" t="s">
        <v>4390</v>
      </c>
      <c r="AB1743">
        <v>1</v>
      </c>
      <c r="AC1743">
        <v>0.8</v>
      </c>
      <c r="AD1743">
        <v>1</v>
      </c>
      <c r="AE1743">
        <v>10</v>
      </c>
      <c r="AF1743" t="s">
        <v>4199</v>
      </c>
      <c r="AG1743" t="s">
        <v>4207</v>
      </c>
      <c r="AH1743" t="s">
        <v>74</v>
      </c>
      <c r="AI1743" t="s">
        <v>58</v>
      </c>
      <c r="AJ1743" t="s">
        <v>68</v>
      </c>
      <c r="AK1743" t="s">
        <v>58</v>
      </c>
      <c r="AL1743" t="s">
        <v>84</v>
      </c>
      <c r="AM1743" t="s">
        <v>90</v>
      </c>
    </row>
    <row r="1744" spans="1:40" x14ac:dyDescent="0.25">
      <c r="A1744" t="s">
        <v>9834</v>
      </c>
      <c r="B1744" t="s">
        <v>4250</v>
      </c>
      <c r="C1744" t="s">
        <v>42</v>
      </c>
      <c r="D1744" t="s">
        <v>4251</v>
      </c>
      <c r="E1744" t="s">
        <v>44</v>
      </c>
      <c r="F1744" s="1">
        <v>0.05</v>
      </c>
      <c r="G1744" t="s">
        <v>9784</v>
      </c>
      <c r="H1744">
        <v>3</v>
      </c>
      <c r="I1744" t="s">
        <v>4253</v>
      </c>
      <c r="J1744">
        <v>1800</v>
      </c>
      <c r="K1744">
        <v>259200</v>
      </c>
      <c r="L1744" t="s">
        <v>9785</v>
      </c>
      <c r="O1744" t="s">
        <v>9835</v>
      </c>
      <c r="P1744" t="s">
        <v>4256</v>
      </c>
      <c r="Q1744" t="s">
        <v>4257</v>
      </c>
      <c r="R1744" t="s">
        <v>5315</v>
      </c>
      <c r="S1744" t="s">
        <v>9798</v>
      </c>
      <c r="T1744" t="s">
        <v>9836</v>
      </c>
      <c r="U1744" t="s">
        <v>6593</v>
      </c>
      <c r="X1744">
        <v>10</v>
      </c>
      <c r="Y1744" t="s">
        <v>4262</v>
      </c>
      <c r="Z1744" t="s">
        <v>4262</v>
      </c>
      <c r="AA1744" t="s">
        <v>4262</v>
      </c>
      <c r="AB1744">
        <v>1</v>
      </c>
      <c r="AC1744">
        <v>0.8</v>
      </c>
      <c r="AD1744">
        <v>1</v>
      </c>
      <c r="AE1744">
        <v>11</v>
      </c>
      <c r="AF1744" t="s">
        <v>4199</v>
      </c>
      <c r="AG1744" t="s">
        <v>4208</v>
      </c>
      <c r="AH1744" t="s">
        <v>67</v>
      </c>
      <c r="AI1744" t="s">
        <v>58</v>
      </c>
      <c r="AJ1744" t="s">
        <v>59</v>
      </c>
      <c r="AK1744" t="s">
        <v>58</v>
      </c>
      <c r="AL1744" t="s">
        <v>84</v>
      </c>
      <c r="AM1744" t="s">
        <v>90</v>
      </c>
    </row>
    <row r="1745" spans="1:39" x14ac:dyDescent="0.25">
      <c r="A1745" t="s">
        <v>9834</v>
      </c>
      <c r="B1745" t="s">
        <v>4250</v>
      </c>
      <c r="C1745" t="s">
        <v>42</v>
      </c>
      <c r="D1745" t="s">
        <v>4251</v>
      </c>
      <c r="E1745" t="s">
        <v>44</v>
      </c>
      <c r="F1745" s="1">
        <v>0.05</v>
      </c>
      <c r="G1745" t="s">
        <v>9784</v>
      </c>
      <c r="H1745">
        <v>3</v>
      </c>
      <c r="I1745" t="s">
        <v>4253</v>
      </c>
      <c r="J1745">
        <v>1800</v>
      </c>
      <c r="K1745">
        <v>259200</v>
      </c>
      <c r="L1745" t="s">
        <v>9785</v>
      </c>
      <c r="O1745" t="s">
        <v>9837</v>
      </c>
      <c r="P1745" t="s">
        <v>5048</v>
      </c>
      <c r="Q1745" t="s">
        <v>4257</v>
      </c>
      <c r="R1745" t="s">
        <v>5433</v>
      </c>
      <c r="S1745" t="s">
        <v>9838</v>
      </c>
      <c r="T1745" t="s">
        <v>9839</v>
      </c>
      <c r="U1745" t="s">
        <v>6593</v>
      </c>
      <c r="X1745">
        <v>17</v>
      </c>
      <c r="Y1745" t="s">
        <v>4642</v>
      </c>
      <c r="Z1745" t="s">
        <v>4642</v>
      </c>
      <c r="AA1745" t="s">
        <v>4642</v>
      </c>
      <c r="AB1745">
        <v>1</v>
      </c>
      <c r="AC1745">
        <v>0.8</v>
      </c>
      <c r="AD1745">
        <v>1</v>
      </c>
      <c r="AE1745">
        <v>11</v>
      </c>
      <c r="AF1745" t="s">
        <v>4199</v>
      </c>
      <c r="AG1745" t="s">
        <v>4208</v>
      </c>
      <c r="AH1745" t="s">
        <v>74</v>
      </c>
      <c r="AI1745" t="s">
        <v>58</v>
      </c>
      <c r="AJ1745" t="s">
        <v>59</v>
      </c>
      <c r="AK1745" t="s">
        <v>58</v>
      </c>
      <c r="AL1745" t="s">
        <v>60</v>
      </c>
      <c r="AM1745" t="s">
        <v>61</v>
      </c>
    </row>
    <row r="1746" spans="1:39" x14ac:dyDescent="0.25">
      <c r="A1746" t="s">
        <v>9834</v>
      </c>
      <c r="B1746" t="s">
        <v>4250</v>
      </c>
      <c r="C1746" t="s">
        <v>42</v>
      </c>
      <c r="D1746" t="s">
        <v>4251</v>
      </c>
      <c r="E1746" t="s">
        <v>44</v>
      </c>
      <c r="F1746" s="1">
        <v>0.05</v>
      </c>
      <c r="G1746" t="s">
        <v>9784</v>
      </c>
      <c r="H1746">
        <v>3</v>
      </c>
      <c r="I1746" t="s">
        <v>4253</v>
      </c>
      <c r="J1746">
        <v>1800</v>
      </c>
      <c r="K1746">
        <v>259200</v>
      </c>
      <c r="L1746" t="s">
        <v>9785</v>
      </c>
      <c r="O1746" t="s">
        <v>9840</v>
      </c>
      <c r="P1746" t="s">
        <v>4507</v>
      </c>
      <c r="Q1746" t="s">
        <v>4257</v>
      </c>
      <c r="R1746" t="s">
        <v>4755</v>
      </c>
      <c r="S1746" t="s">
        <v>7881</v>
      </c>
      <c r="T1746" t="s">
        <v>7882</v>
      </c>
      <c r="U1746" t="s">
        <v>6593</v>
      </c>
      <c r="X1746">
        <v>18</v>
      </c>
      <c r="Y1746" t="s">
        <v>4511</v>
      </c>
      <c r="Z1746" t="s">
        <v>4511</v>
      </c>
      <c r="AA1746" t="s">
        <v>4511</v>
      </c>
      <c r="AB1746">
        <v>1</v>
      </c>
      <c r="AC1746">
        <v>0.8</v>
      </c>
      <c r="AD1746">
        <v>1</v>
      </c>
      <c r="AE1746">
        <v>11</v>
      </c>
      <c r="AF1746" t="s">
        <v>4199</v>
      </c>
      <c r="AG1746" t="s">
        <v>4208</v>
      </c>
      <c r="AH1746" t="s">
        <v>74</v>
      </c>
      <c r="AI1746" t="s">
        <v>58</v>
      </c>
      <c r="AJ1746" t="s">
        <v>68</v>
      </c>
      <c r="AK1746" t="s">
        <v>58</v>
      </c>
      <c r="AL1746" t="s">
        <v>84</v>
      </c>
      <c r="AM1746" t="s">
        <v>90</v>
      </c>
    </row>
    <row r="1747" spans="1:39" x14ac:dyDescent="0.25">
      <c r="A1747" t="s">
        <v>9841</v>
      </c>
      <c r="B1747" t="s">
        <v>4250</v>
      </c>
      <c r="C1747" t="s">
        <v>42</v>
      </c>
      <c r="D1747" t="s">
        <v>4251</v>
      </c>
      <c r="E1747" t="s">
        <v>44</v>
      </c>
      <c r="F1747" s="1">
        <v>0.05</v>
      </c>
      <c r="G1747" t="s">
        <v>9784</v>
      </c>
      <c r="H1747">
        <v>3</v>
      </c>
      <c r="I1747" t="s">
        <v>4253</v>
      </c>
      <c r="J1747">
        <v>1800</v>
      </c>
      <c r="K1747">
        <v>259200</v>
      </c>
      <c r="L1747" t="s">
        <v>9785</v>
      </c>
      <c r="O1747" t="s">
        <v>9842</v>
      </c>
      <c r="P1747" t="s">
        <v>5121</v>
      </c>
      <c r="Q1747" t="s">
        <v>4257</v>
      </c>
      <c r="R1747" t="s">
        <v>5049</v>
      </c>
      <c r="S1747" t="s">
        <v>4359</v>
      </c>
      <c r="T1747" t="s">
        <v>4360</v>
      </c>
      <c r="U1747" t="s">
        <v>6593</v>
      </c>
      <c r="X1747">
        <v>31</v>
      </c>
      <c r="Y1747" t="s">
        <v>5125</v>
      </c>
      <c r="Z1747" t="s">
        <v>5125</v>
      </c>
      <c r="AA1747" t="s">
        <v>5125</v>
      </c>
      <c r="AB1747">
        <v>1</v>
      </c>
      <c r="AC1747">
        <v>0.8</v>
      </c>
      <c r="AD1747">
        <v>0</v>
      </c>
      <c r="AE1747">
        <v>12</v>
      </c>
      <c r="AF1747" t="s">
        <v>4199</v>
      </c>
      <c r="AG1747" t="s">
        <v>4209</v>
      </c>
      <c r="AH1747" t="s">
        <v>57</v>
      </c>
      <c r="AI1747" t="s">
        <v>58</v>
      </c>
      <c r="AJ1747" t="s">
        <v>142</v>
      </c>
      <c r="AK1747" t="s">
        <v>58</v>
      </c>
      <c r="AL1747" t="s">
        <v>84</v>
      </c>
      <c r="AM1747" t="s">
        <v>61</v>
      </c>
    </row>
    <row r="1748" spans="1:39" x14ac:dyDescent="0.25">
      <c r="A1748" t="s">
        <v>9841</v>
      </c>
      <c r="B1748" t="s">
        <v>4250</v>
      </c>
      <c r="C1748" t="s">
        <v>42</v>
      </c>
      <c r="D1748" t="s">
        <v>4251</v>
      </c>
      <c r="E1748" t="s">
        <v>44</v>
      </c>
      <c r="F1748" s="1">
        <v>0.05</v>
      </c>
      <c r="G1748" t="s">
        <v>9784</v>
      </c>
      <c r="H1748">
        <v>3</v>
      </c>
      <c r="I1748" t="s">
        <v>4253</v>
      </c>
      <c r="J1748">
        <v>1800</v>
      </c>
      <c r="K1748">
        <v>259200</v>
      </c>
      <c r="L1748" t="s">
        <v>9785</v>
      </c>
      <c r="O1748" t="s">
        <v>9843</v>
      </c>
      <c r="P1748" t="s">
        <v>4623</v>
      </c>
      <c r="Q1748" t="s">
        <v>4257</v>
      </c>
      <c r="R1748" t="s">
        <v>7490</v>
      </c>
      <c r="S1748" t="s">
        <v>7339</v>
      </c>
      <c r="T1748" t="s">
        <v>7340</v>
      </c>
      <c r="U1748" t="s">
        <v>6593</v>
      </c>
      <c r="X1748">
        <v>13</v>
      </c>
      <c r="Y1748" t="s">
        <v>4627</v>
      </c>
      <c r="Z1748" t="s">
        <v>4627</v>
      </c>
      <c r="AA1748" t="s">
        <v>4627</v>
      </c>
      <c r="AB1748">
        <v>1</v>
      </c>
      <c r="AC1748">
        <v>0.8</v>
      </c>
      <c r="AD1748">
        <v>0</v>
      </c>
      <c r="AE1748">
        <v>12</v>
      </c>
      <c r="AF1748" t="s">
        <v>4199</v>
      </c>
      <c r="AG1748" t="s">
        <v>4209</v>
      </c>
      <c r="AH1748" t="s">
        <v>67</v>
      </c>
      <c r="AI1748" t="s">
        <v>58</v>
      </c>
      <c r="AJ1748" t="s">
        <v>68</v>
      </c>
      <c r="AK1748" t="s">
        <v>58</v>
      </c>
      <c r="AL1748" t="s">
        <v>84</v>
      </c>
      <c r="AM1748" t="s">
        <v>61</v>
      </c>
    </row>
    <row r="1749" spans="1:39" x14ac:dyDescent="0.25">
      <c r="A1749" t="s">
        <v>9841</v>
      </c>
      <c r="B1749" t="s">
        <v>4250</v>
      </c>
      <c r="C1749" t="s">
        <v>42</v>
      </c>
      <c r="D1749" t="s">
        <v>4251</v>
      </c>
      <c r="E1749" t="s">
        <v>44</v>
      </c>
      <c r="F1749" s="1">
        <v>0.05</v>
      </c>
      <c r="G1749" t="s">
        <v>9784</v>
      </c>
      <c r="H1749">
        <v>3</v>
      </c>
      <c r="I1749" t="s">
        <v>4253</v>
      </c>
      <c r="J1749">
        <v>1800</v>
      </c>
      <c r="K1749">
        <v>259200</v>
      </c>
      <c r="L1749" t="s">
        <v>9785</v>
      </c>
      <c r="O1749" t="s">
        <v>9844</v>
      </c>
      <c r="P1749" t="s">
        <v>4386</v>
      </c>
      <c r="Q1749" t="s">
        <v>4257</v>
      </c>
      <c r="R1749" t="s">
        <v>6338</v>
      </c>
      <c r="S1749" t="s">
        <v>6057</v>
      </c>
      <c r="T1749" t="s">
        <v>6259</v>
      </c>
      <c r="U1749" t="s">
        <v>6593</v>
      </c>
      <c r="X1749">
        <v>14</v>
      </c>
      <c r="Y1749" t="s">
        <v>4390</v>
      </c>
      <c r="Z1749" t="s">
        <v>4390</v>
      </c>
      <c r="AA1749" t="s">
        <v>4390</v>
      </c>
      <c r="AB1749">
        <v>1</v>
      </c>
      <c r="AC1749">
        <v>0.8</v>
      </c>
      <c r="AD1749">
        <v>0</v>
      </c>
      <c r="AE1749">
        <v>12</v>
      </c>
      <c r="AF1749" t="s">
        <v>4199</v>
      </c>
      <c r="AG1749" t="s">
        <v>4209</v>
      </c>
      <c r="AH1749" t="s">
        <v>74</v>
      </c>
      <c r="AI1749" t="s">
        <v>58</v>
      </c>
      <c r="AJ1749" t="s">
        <v>68</v>
      </c>
      <c r="AK1749" t="s">
        <v>58</v>
      </c>
      <c r="AL1749" t="s">
        <v>84</v>
      </c>
      <c r="AM1749" t="s">
        <v>90</v>
      </c>
    </row>
    <row r="1750" spans="1:39" x14ac:dyDescent="0.25">
      <c r="A1750" t="s">
        <v>9845</v>
      </c>
      <c r="B1750" t="s">
        <v>4250</v>
      </c>
      <c r="C1750" t="s">
        <v>42</v>
      </c>
      <c r="D1750" t="s">
        <v>4251</v>
      </c>
      <c r="E1750" t="s">
        <v>44</v>
      </c>
      <c r="F1750" s="1">
        <v>0.05</v>
      </c>
      <c r="G1750" t="s">
        <v>9784</v>
      </c>
      <c r="H1750">
        <v>3</v>
      </c>
      <c r="I1750" t="s">
        <v>4253</v>
      </c>
      <c r="J1750">
        <v>1800</v>
      </c>
      <c r="K1750">
        <v>259200</v>
      </c>
      <c r="L1750" t="s">
        <v>9785</v>
      </c>
      <c r="O1750" t="s">
        <v>9846</v>
      </c>
      <c r="P1750" t="s">
        <v>4338</v>
      </c>
      <c r="Q1750" t="s">
        <v>4257</v>
      </c>
      <c r="R1750" t="s">
        <v>7132</v>
      </c>
      <c r="S1750" t="s">
        <v>9847</v>
      </c>
      <c r="T1750" t="s">
        <v>9848</v>
      </c>
      <c r="U1750" t="s">
        <v>6593</v>
      </c>
      <c r="X1750">
        <v>285</v>
      </c>
      <c r="Y1750" t="s">
        <v>4342</v>
      </c>
      <c r="Z1750" t="s">
        <v>4342</v>
      </c>
      <c r="AA1750" t="s">
        <v>4342</v>
      </c>
      <c r="AB1750">
        <v>1</v>
      </c>
      <c r="AC1750">
        <v>0.8</v>
      </c>
      <c r="AD1750">
        <v>0</v>
      </c>
      <c r="AE1750">
        <v>13</v>
      </c>
      <c r="AF1750" t="s">
        <v>4199</v>
      </c>
      <c r="AG1750" t="s">
        <v>4210</v>
      </c>
      <c r="AH1750" t="s">
        <v>74</v>
      </c>
      <c r="AI1750" t="s">
        <v>58</v>
      </c>
      <c r="AJ1750" t="s">
        <v>142</v>
      </c>
      <c r="AK1750" t="s">
        <v>58</v>
      </c>
      <c r="AL1750" t="s">
        <v>84</v>
      </c>
      <c r="AM1750" t="s">
        <v>61</v>
      </c>
    </row>
    <row r="1751" spans="1:39" x14ac:dyDescent="0.25">
      <c r="A1751" t="s">
        <v>9845</v>
      </c>
      <c r="B1751" t="s">
        <v>4250</v>
      </c>
      <c r="C1751" t="s">
        <v>42</v>
      </c>
      <c r="D1751" t="s">
        <v>4251</v>
      </c>
      <c r="E1751" t="s">
        <v>44</v>
      </c>
      <c r="F1751" s="1">
        <v>0.05</v>
      </c>
      <c r="G1751" t="s">
        <v>9784</v>
      </c>
      <c r="H1751">
        <v>3</v>
      </c>
      <c r="I1751" t="s">
        <v>4253</v>
      </c>
      <c r="J1751">
        <v>1800</v>
      </c>
      <c r="K1751">
        <v>259200</v>
      </c>
      <c r="L1751" t="s">
        <v>9785</v>
      </c>
      <c r="O1751" t="s">
        <v>9849</v>
      </c>
      <c r="P1751" t="s">
        <v>5476</v>
      </c>
      <c r="Q1751" t="s">
        <v>4257</v>
      </c>
      <c r="R1751" t="s">
        <v>9850</v>
      </c>
      <c r="S1751" t="s">
        <v>9851</v>
      </c>
      <c r="T1751" t="s">
        <v>9852</v>
      </c>
      <c r="U1751" t="s">
        <v>6593</v>
      </c>
      <c r="X1751">
        <v>16</v>
      </c>
      <c r="Y1751" t="s">
        <v>5480</v>
      </c>
      <c r="Z1751" t="s">
        <v>5480</v>
      </c>
      <c r="AA1751" t="s">
        <v>5480</v>
      </c>
      <c r="AB1751">
        <v>1</v>
      </c>
      <c r="AC1751">
        <v>0.8</v>
      </c>
      <c r="AD1751">
        <v>0</v>
      </c>
      <c r="AE1751">
        <v>13</v>
      </c>
      <c r="AF1751" t="s">
        <v>4199</v>
      </c>
      <c r="AG1751" t="s">
        <v>4210</v>
      </c>
      <c r="AH1751" t="s">
        <v>74</v>
      </c>
      <c r="AI1751" t="s">
        <v>58</v>
      </c>
      <c r="AJ1751" t="s">
        <v>68</v>
      </c>
      <c r="AK1751" t="s">
        <v>58</v>
      </c>
      <c r="AL1751" t="s">
        <v>60</v>
      </c>
      <c r="AM1751" t="s">
        <v>61</v>
      </c>
    </row>
    <row r="1752" spans="1:39" x14ac:dyDescent="0.25">
      <c r="A1752" t="s">
        <v>9845</v>
      </c>
      <c r="B1752" t="s">
        <v>4250</v>
      </c>
      <c r="C1752" t="s">
        <v>42</v>
      </c>
      <c r="D1752" t="s">
        <v>4251</v>
      </c>
      <c r="E1752" t="s">
        <v>44</v>
      </c>
      <c r="F1752" s="1">
        <v>0.05</v>
      </c>
      <c r="G1752" t="s">
        <v>9784</v>
      </c>
      <c r="H1752">
        <v>3</v>
      </c>
      <c r="I1752" t="s">
        <v>4253</v>
      </c>
      <c r="J1752">
        <v>1800</v>
      </c>
      <c r="K1752">
        <v>259200</v>
      </c>
      <c r="L1752" t="s">
        <v>9785</v>
      </c>
      <c r="O1752" t="s">
        <v>9853</v>
      </c>
      <c r="P1752" t="s">
        <v>5173</v>
      </c>
      <c r="Q1752" t="s">
        <v>4257</v>
      </c>
      <c r="R1752" t="s">
        <v>8233</v>
      </c>
      <c r="S1752" t="s">
        <v>5040</v>
      </c>
      <c r="T1752" t="s">
        <v>5041</v>
      </c>
      <c r="U1752" t="s">
        <v>6593</v>
      </c>
      <c r="X1752">
        <v>21</v>
      </c>
      <c r="Y1752" t="s">
        <v>4269</v>
      </c>
      <c r="Z1752" t="s">
        <v>4269</v>
      </c>
      <c r="AA1752" t="s">
        <v>4269</v>
      </c>
      <c r="AB1752">
        <v>1</v>
      </c>
      <c r="AC1752">
        <v>0.8</v>
      </c>
      <c r="AD1752">
        <v>0</v>
      </c>
      <c r="AE1752">
        <v>13</v>
      </c>
      <c r="AF1752" t="s">
        <v>4199</v>
      </c>
      <c r="AG1752" t="s">
        <v>4210</v>
      </c>
      <c r="AH1752" t="s">
        <v>74</v>
      </c>
      <c r="AI1752" t="s">
        <v>58</v>
      </c>
      <c r="AJ1752" t="s">
        <v>75</v>
      </c>
      <c r="AK1752" t="s">
        <v>58</v>
      </c>
      <c r="AL1752" t="s">
        <v>84</v>
      </c>
      <c r="AM1752" t="s">
        <v>61</v>
      </c>
    </row>
    <row r="1753" spans="1:39" x14ac:dyDescent="0.25">
      <c r="A1753" t="s">
        <v>9854</v>
      </c>
      <c r="B1753" t="s">
        <v>4250</v>
      </c>
      <c r="C1753" t="s">
        <v>42</v>
      </c>
      <c r="D1753" t="s">
        <v>4251</v>
      </c>
      <c r="E1753" t="s">
        <v>44</v>
      </c>
      <c r="F1753" s="1">
        <v>0.05</v>
      </c>
      <c r="G1753" t="s">
        <v>9784</v>
      </c>
      <c r="H1753">
        <v>3</v>
      </c>
      <c r="I1753" t="s">
        <v>4253</v>
      </c>
      <c r="J1753">
        <v>1800</v>
      </c>
      <c r="K1753">
        <v>259200</v>
      </c>
      <c r="L1753" t="s">
        <v>9785</v>
      </c>
      <c r="O1753" t="s">
        <v>9855</v>
      </c>
      <c r="P1753" t="s">
        <v>4386</v>
      </c>
      <c r="Q1753" t="s">
        <v>4257</v>
      </c>
      <c r="R1753" t="s">
        <v>5473</v>
      </c>
      <c r="S1753" t="s">
        <v>6013</v>
      </c>
      <c r="T1753" t="s">
        <v>9856</v>
      </c>
      <c r="U1753" t="s">
        <v>6593</v>
      </c>
      <c r="X1753">
        <v>24</v>
      </c>
      <c r="Y1753" t="s">
        <v>4390</v>
      </c>
      <c r="Z1753" t="s">
        <v>4390</v>
      </c>
      <c r="AA1753" t="s">
        <v>4390</v>
      </c>
      <c r="AB1753">
        <v>1</v>
      </c>
      <c r="AC1753">
        <v>0.8</v>
      </c>
      <c r="AD1753">
        <v>0</v>
      </c>
      <c r="AE1753">
        <v>14</v>
      </c>
      <c r="AF1753" t="s">
        <v>4199</v>
      </c>
      <c r="AG1753" t="s">
        <v>4211</v>
      </c>
      <c r="AH1753" t="s">
        <v>74</v>
      </c>
      <c r="AI1753" t="s">
        <v>58</v>
      </c>
      <c r="AJ1753" t="s">
        <v>133</v>
      </c>
      <c r="AK1753" t="s">
        <v>58</v>
      </c>
      <c r="AL1753" t="s">
        <v>84</v>
      </c>
      <c r="AM1753" t="s">
        <v>90</v>
      </c>
    </row>
    <row r="1754" spans="1:39" x14ac:dyDescent="0.25">
      <c r="A1754" t="s">
        <v>9854</v>
      </c>
      <c r="B1754" t="s">
        <v>4250</v>
      </c>
      <c r="C1754" t="s">
        <v>42</v>
      </c>
      <c r="D1754" t="s">
        <v>4251</v>
      </c>
      <c r="E1754" t="s">
        <v>44</v>
      </c>
      <c r="F1754" s="1">
        <v>0.05</v>
      </c>
      <c r="G1754" t="s">
        <v>9784</v>
      </c>
      <c r="H1754">
        <v>3</v>
      </c>
      <c r="I1754" t="s">
        <v>4253</v>
      </c>
      <c r="J1754">
        <v>1800</v>
      </c>
      <c r="K1754">
        <v>259200</v>
      </c>
      <c r="L1754" t="s">
        <v>9785</v>
      </c>
      <c r="O1754" t="s">
        <v>9857</v>
      </c>
      <c r="P1754" t="s">
        <v>4444</v>
      </c>
      <c r="Q1754" t="s">
        <v>4257</v>
      </c>
      <c r="R1754" t="s">
        <v>5670</v>
      </c>
      <c r="S1754" t="s">
        <v>8250</v>
      </c>
      <c r="T1754" t="s">
        <v>9858</v>
      </c>
      <c r="U1754" t="s">
        <v>6593</v>
      </c>
      <c r="X1754">
        <v>73</v>
      </c>
      <c r="Y1754" t="s">
        <v>4448</v>
      </c>
      <c r="Z1754" t="s">
        <v>4448</v>
      </c>
      <c r="AA1754" t="s">
        <v>4448</v>
      </c>
      <c r="AB1754">
        <v>1</v>
      </c>
      <c r="AC1754">
        <v>0.8</v>
      </c>
      <c r="AD1754">
        <v>0</v>
      </c>
      <c r="AE1754">
        <v>14</v>
      </c>
      <c r="AF1754" t="s">
        <v>4199</v>
      </c>
      <c r="AG1754" t="s">
        <v>4211</v>
      </c>
      <c r="AH1754" t="s">
        <v>74</v>
      </c>
      <c r="AI1754" t="s">
        <v>58</v>
      </c>
      <c r="AJ1754" t="s">
        <v>133</v>
      </c>
      <c r="AK1754" t="s">
        <v>58</v>
      </c>
      <c r="AL1754" t="s">
        <v>60</v>
      </c>
      <c r="AM1754" t="s">
        <v>61</v>
      </c>
    </row>
    <row r="1755" spans="1:39" x14ac:dyDescent="0.25">
      <c r="A1755" t="s">
        <v>9854</v>
      </c>
      <c r="B1755" t="s">
        <v>4250</v>
      </c>
      <c r="C1755" t="s">
        <v>42</v>
      </c>
      <c r="D1755" t="s">
        <v>4251</v>
      </c>
      <c r="E1755" t="s">
        <v>44</v>
      </c>
      <c r="F1755" s="1">
        <v>0.05</v>
      </c>
      <c r="G1755" t="s">
        <v>9784</v>
      </c>
      <c r="H1755">
        <v>3</v>
      </c>
      <c r="I1755" t="s">
        <v>4253</v>
      </c>
      <c r="J1755">
        <v>1800</v>
      </c>
      <c r="K1755">
        <v>259200</v>
      </c>
      <c r="L1755" t="s">
        <v>9785</v>
      </c>
      <c r="O1755" t="s">
        <v>9859</v>
      </c>
      <c r="P1755" t="s">
        <v>5191</v>
      </c>
      <c r="Q1755" t="s">
        <v>4257</v>
      </c>
      <c r="R1755" t="s">
        <v>6742</v>
      </c>
      <c r="S1755" t="s">
        <v>8091</v>
      </c>
      <c r="T1755" t="s">
        <v>9860</v>
      </c>
      <c r="U1755" t="s">
        <v>9861</v>
      </c>
      <c r="X1755">
        <v>82</v>
      </c>
      <c r="Y1755" t="s">
        <v>4425</v>
      </c>
      <c r="Z1755" t="s">
        <v>4425</v>
      </c>
      <c r="AA1755" t="s">
        <v>4425</v>
      </c>
      <c r="AB1755">
        <v>1</v>
      </c>
      <c r="AC1755">
        <v>0.8</v>
      </c>
      <c r="AD1755">
        <v>0</v>
      </c>
      <c r="AE1755">
        <v>14</v>
      </c>
      <c r="AF1755" t="s">
        <v>4199</v>
      </c>
      <c r="AG1755" t="s">
        <v>4211</v>
      </c>
      <c r="AH1755" t="s">
        <v>57</v>
      </c>
      <c r="AI1755" t="s">
        <v>9862</v>
      </c>
      <c r="AJ1755" t="s">
        <v>75</v>
      </c>
      <c r="AK1755" t="s">
        <v>58</v>
      </c>
      <c r="AL1755" t="s">
        <v>84</v>
      </c>
      <c r="AM1755" t="s">
        <v>61</v>
      </c>
    </row>
    <row r="1756" spans="1:39" x14ac:dyDescent="0.25">
      <c r="A1756" t="s">
        <v>9863</v>
      </c>
      <c r="B1756" t="s">
        <v>4250</v>
      </c>
      <c r="C1756" t="s">
        <v>42</v>
      </c>
      <c r="D1756" t="s">
        <v>4251</v>
      </c>
      <c r="E1756" t="s">
        <v>44</v>
      </c>
      <c r="F1756" s="1">
        <v>0.05</v>
      </c>
      <c r="G1756" t="s">
        <v>9784</v>
      </c>
      <c r="H1756">
        <v>4</v>
      </c>
      <c r="I1756" t="s">
        <v>4253</v>
      </c>
      <c r="J1756">
        <v>1800</v>
      </c>
      <c r="K1756">
        <v>259200</v>
      </c>
      <c r="L1756" t="s">
        <v>9864</v>
      </c>
      <c r="O1756" t="s">
        <v>9865</v>
      </c>
      <c r="P1756" t="s">
        <v>4338</v>
      </c>
      <c r="Q1756" t="s">
        <v>4257</v>
      </c>
      <c r="R1756" t="s">
        <v>6663</v>
      </c>
      <c r="S1756" t="s">
        <v>6694</v>
      </c>
      <c r="T1756" t="s">
        <v>6695</v>
      </c>
      <c r="U1756" t="s">
        <v>9861</v>
      </c>
      <c r="X1756">
        <v>314</v>
      </c>
      <c r="Y1756" t="s">
        <v>4342</v>
      </c>
      <c r="Z1756" t="s">
        <v>4342</v>
      </c>
      <c r="AA1756" t="s">
        <v>4342</v>
      </c>
      <c r="AB1756">
        <v>1</v>
      </c>
      <c r="AC1756">
        <v>0.8</v>
      </c>
      <c r="AD1756">
        <v>1</v>
      </c>
      <c r="AE1756">
        <v>15</v>
      </c>
      <c r="AF1756" t="s">
        <v>4199</v>
      </c>
      <c r="AG1756" t="s">
        <v>4212</v>
      </c>
      <c r="AH1756" t="s">
        <v>74</v>
      </c>
      <c r="AI1756" t="s">
        <v>58</v>
      </c>
      <c r="AJ1756" t="s">
        <v>59</v>
      </c>
      <c r="AK1756" t="s">
        <v>58</v>
      </c>
      <c r="AL1756" t="s">
        <v>84</v>
      </c>
      <c r="AM1756" t="s">
        <v>61</v>
      </c>
    </row>
    <row r="1757" spans="1:39" x14ac:dyDescent="0.25">
      <c r="A1757" t="s">
        <v>9863</v>
      </c>
      <c r="B1757" t="s">
        <v>4250</v>
      </c>
      <c r="C1757" t="s">
        <v>42</v>
      </c>
      <c r="D1757" t="s">
        <v>4251</v>
      </c>
      <c r="E1757" t="s">
        <v>44</v>
      </c>
      <c r="F1757" s="1">
        <v>0.05</v>
      </c>
      <c r="G1757" t="s">
        <v>9784</v>
      </c>
      <c r="H1757">
        <v>4</v>
      </c>
      <c r="I1757" t="s">
        <v>4253</v>
      </c>
      <c r="J1757">
        <v>1800</v>
      </c>
      <c r="K1757">
        <v>259200</v>
      </c>
      <c r="L1757" t="s">
        <v>9864</v>
      </c>
      <c r="O1757" t="s">
        <v>9866</v>
      </c>
      <c r="P1757" t="s">
        <v>4781</v>
      </c>
      <c r="Q1757" t="s">
        <v>4257</v>
      </c>
      <c r="R1757" t="s">
        <v>7855</v>
      </c>
      <c r="S1757" t="s">
        <v>9867</v>
      </c>
      <c r="T1757" t="s">
        <v>9868</v>
      </c>
      <c r="U1757" t="s">
        <v>9774</v>
      </c>
      <c r="X1757">
        <v>18</v>
      </c>
      <c r="Y1757" t="s">
        <v>4785</v>
      </c>
      <c r="Z1757" t="s">
        <v>4785</v>
      </c>
      <c r="AA1757" t="s">
        <v>4785</v>
      </c>
      <c r="AB1757">
        <v>1</v>
      </c>
      <c r="AC1757">
        <v>0.8</v>
      </c>
      <c r="AD1757">
        <v>1</v>
      </c>
      <c r="AE1757">
        <v>15</v>
      </c>
      <c r="AF1757" t="s">
        <v>4199</v>
      </c>
      <c r="AG1757" t="s">
        <v>4212</v>
      </c>
      <c r="AH1757" t="s">
        <v>67</v>
      </c>
      <c r="AI1757" t="s">
        <v>58</v>
      </c>
      <c r="AJ1757" t="s">
        <v>142</v>
      </c>
      <c r="AK1757" t="s">
        <v>58</v>
      </c>
      <c r="AL1757" t="s">
        <v>84</v>
      </c>
      <c r="AM1757" t="s">
        <v>61</v>
      </c>
    </row>
    <row r="1758" spans="1:39" x14ac:dyDescent="0.25">
      <c r="A1758" t="s">
        <v>9863</v>
      </c>
      <c r="B1758" t="s">
        <v>4250</v>
      </c>
      <c r="C1758" t="s">
        <v>42</v>
      </c>
      <c r="D1758" t="s">
        <v>4251</v>
      </c>
      <c r="E1758" t="s">
        <v>44</v>
      </c>
      <c r="F1758" s="1">
        <v>0.05</v>
      </c>
      <c r="G1758" t="s">
        <v>9784</v>
      </c>
      <c r="H1758">
        <v>4</v>
      </c>
      <c r="I1758" t="s">
        <v>4253</v>
      </c>
      <c r="J1758">
        <v>1800</v>
      </c>
      <c r="K1758">
        <v>259200</v>
      </c>
      <c r="L1758" t="s">
        <v>9864</v>
      </c>
      <c r="O1758" t="s">
        <v>9869</v>
      </c>
      <c r="P1758" t="s">
        <v>4344</v>
      </c>
      <c r="Q1758" t="s">
        <v>4257</v>
      </c>
      <c r="R1758" t="s">
        <v>9445</v>
      </c>
      <c r="S1758" t="s">
        <v>6374</v>
      </c>
      <c r="T1758" t="s">
        <v>8961</v>
      </c>
      <c r="U1758" t="s">
        <v>9861</v>
      </c>
      <c r="X1758">
        <v>19</v>
      </c>
      <c r="Y1758" t="s">
        <v>4348</v>
      </c>
      <c r="Z1758" t="s">
        <v>4348</v>
      </c>
      <c r="AA1758" t="s">
        <v>4348</v>
      </c>
      <c r="AB1758">
        <v>1</v>
      </c>
      <c r="AC1758">
        <v>0.8</v>
      </c>
      <c r="AD1758">
        <v>1</v>
      </c>
      <c r="AE1758">
        <v>15</v>
      </c>
      <c r="AF1758" t="s">
        <v>4199</v>
      </c>
      <c r="AG1758" t="s">
        <v>4212</v>
      </c>
      <c r="AH1758" t="s">
        <v>74</v>
      </c>
      <c r="AI1758" t="s">
        <v>58</v>
      </c>
      <c r="AJ1758" t="s">
        <v>75</v>
      </c>
      <c r="AK1758" t="s">
        <v>58</v>
      </c>
      <c r="AL1758" t="s">
        <v>60</v>
      </c>
      <c r="AM1758" t="s">
        <v>61</v>
      </c>
    </row>
    <row r="1759" spans="1:39" x14ac:dyDescent="0.25">
      <c r="A1759" t="s">
        <v>9870</v>
      </c>
      <c r="B1759" t="s">
        <v>4250</v>
      </c>
      <c r="C1759" t="s">
        <v>42</v>
      </c>
      <c r="D1759" t="s">
        <v>4251</v>
      </c>
      <c r="E1759" t="s">
        <v>44</v>
      </c>
      <c r="F1759" s="1">
        <v>0.05</v>
      </c>
      <c r="G1759" t="s">
        <v>9784</v>
      </c>
      <c r="H1759">
        <v>3</v>
      </c>
      <c r="I1759" t="s">
        <v>4253</v>
      </c>
      <c r="J1759">
        <v>1800</v>
      </c>
      <c r="K1759">
        <v>259200</v>
      </c>
      <c r="L1759" t="s">
        <v>9785</v>
      </c>
      <c r="O1759" t="s">
        <v>9871</v>
      </c>
      <c r="P1759" t="s">
        <v>5196</v>
      </c>
      <c r="Q1759" t="s">
        <v>4257</v>
      </c>
      <c r="R1759" t="s">
        <v>5231</v>
      </c>
      <c r="S1759" t="s">
        <v>7208</v>
      </c>
      <c r="T1759" t="s">
        <v>7209</v>
      </c>
      <c r="U1759" t="s">
        <v>9872</v>
      </c>
      <c r="X1759">
        <v>21</v>
      </c>
      <c r="Y1759" t="s">
        <v>5200</v>
      </c>
      <c r="Z1759" t="s">
        <v>5200</v>
      </c>
      <c r="AA1759" t="s">
        <v>5200</v>
      </c>
      <c r="AB1759">
        <v>1</v>
      </c>
      <c r="AC1759">
        <v>0.9</v>
      </c>
      <c r="AD1759">
        <v>1</v>
      </c>
      <c r="AE1759">
        <v>1</v>
      </c>
      <c r="AF1759" t="s">
        <v>4222</v>
      </c>
      <c r="AG1759" t="s">
        <v>4229</v>
      </c>
      <c r="AH1759" t="s">
        <v>67</v>
      </c>
      <c r="AI1759" t="s">
        <v>58</v>
      </c>
      <c r="AJ1759" t="s">
        <v>133</v>
      </c>
      <c r="AK1759" t="s">
        <v>58</v>
      </c>
      <c r="AL1759" t="s">
        <v>84</v>
      </c>
      <c r="AM1759" t="s">
        <v>90</v>
      </c>
    </row>
    <row r="1760" spans="1:39" x14ac:dyDescent="0.25">
      <c r="A1760" t="s">
        <v>9870</v>
      </c>
      <c r="B1760" t="s">
        <v>4250</v>
      </c>
      <c r="C1760" t="s">
        <v>42</v>
      </c>
      <c r="D1760" t="s">
        <v>4251</v>
      </c>
      <c r="E1760" t="s">
        <v>44</v>
      </c>
      <c r="F1760" s="1">
        <v>0.05</v>
      </c>
      <c r="G1760" t="s">
        <v>9784</v>
      </c>
      <c r="H1760">
        <v>3</v>
      </c>
      <c r="I1760" t="s">
        <v>4253</v>
      </c>
      <c r="J1760">
        <v>1800</v>
      </c>
      <c r="K1760">
        <v>259200</v>
      </c>
      <c r="L1760" t="s">
        <v>9785</v>
      </c>
      <c r="O1760" t="s">
        <v>9873</v>
      </c>
      <c r="P1760" t="s">
        <v>4638</v>
      </c>
      <c r="Q1760" t="s">
        <v>4257</v>
      </c>
      <c r="R1760" t="s">
        <v>9746</v>
      </c>
      <c r="S1760" t="s">
        <v>4639</v>
      </c>
      <c r="T1760" t="s">
        <v>8380</v>
      </c>
      <c r="U1760" t="s">
        <v>9861</v>
      </c>
      <c r="X1760">
        <v>21</v>
      </c>
      <c r="Y1760" t="s">
        <v>4642</v>
      </c>
      <c r="Z1760" t="s">
        <v>4642</v>
      </c>
      <c r="AA1760" t="s">
        <v>4642</v>
      </c>
      <c r="AB1760">
        <v>1</v>
      </c>
      <c r="AC1760">
        <v>0.9</v>
      </c>
      <c r="AD1760">
        <v>1</v>
      </c>
      <c r="AE1760">
        <v>1</v>
      </c>
      <c r="AF1760" t="s">
        <v>4222</v>
      </c>
      <c r="AG1760" t="s">
        <v>4229</v>
      </c>
      <c r="AH1760" t="s">
        <v>74</v>
      </c>
      <c r="AI1760" t="s">
        <v>58</v>
      </c>
      <c r="AJ1760" t="s">
        <v>75</v>
      </c>
      <c r="AK1760" t="s">
        <v>58</v>
      </c>
      <c r="AL1760" t="s">
        <v>60</v>
      </c>
      <c r="AM1760" t="s">
        <v>61</v>
      </c>
    </row>
    <row r="1761" spans="1:39" x14ac:dyDescent="0.25">
      <c r="A1761" t="s">
        <v>9870</v>
      </c>
      <c r="B1761" t="s">
        <v>4250</v>
      </c>
      <c r="C1761" t="s">
        <v>42</v>
      </c>
      <c r="D1761" t="s">
        <v>4251</v>
      </c>
      <c r="E1761" t="s">
        <v>44</v>
      </c>
      <c r="F1761" s="1">
        <v>0.05</v>
      </c>
      <c r="G1761" t="s">
        <v>9784</v>
      </c>
      <c r="H1761">
        <v>3</v>
      </c>
      <c r="I1761" t="s">
        <v>4253</v>
      </c>
      <c r="J1761">
        <v>1800</v>
      </c>
      <c r="K1761">
        <v>259200</v>
      </c>
      <c r="L1761" t="s">
        <v>9785</v>
      </c>
      <c r="O1761" t="s">
        <v>9874</v>
      </c>
      <c r="P1761" t="s">
        <v>4307</v>
      </c>
      <c r="Q1761" t="s">
        <v>4257</v>
      </c>
      <c r="R1761" t="s">
        <v>4522</v>
      </c>
      <c r="S1761" t="s">
        <v>9875</v>
      </c>
      <c r="T1761" t="s">
        <v>9876</v>
      </c>
      <c r="U1761" t="s">
        <v>9861</v>
      </c>
      <c r="X1761">
        <v>785</v>
      </c>
      <c r="Y1761" t="s">
        <v>4311</v>
      </c>
      <c r="Z1761" t="s">
        <v>4311</v>
      </c>
      <c r="AA1761" t="s">
        <v>4311</v>
      </c>
      <c r="AB1761">
        <v>1</v>
      </c>
      <c r="AC1761">
        <v>0.9</v>
      </c>
      <c r="AD1761">
        <v>1</v>
      </c>
      <c r="AE1761">
        <v>1</v>
      </c>
      <c r="AF1761" t="s">
        <v>4222</v>
      </c>
      <c r="AG1761" t="s">
        <v>4229</v>
      </c>
      <c r="AH1761" t="s">
        <v>1861</v>
      </c>
      <c r="AI1761" t="s">
        <v>58</v>
      </c>
      <c r="AJ1761" t="s">
        <v>59</v>
      </c>
      <c r="AK1761" t="s">
        <v>58</v>
      </c>
      <c r="AL1761" t="s">
        <v>60</v>
      </c>
      <c r="AM1761" t="s">
        <v>61</v>
      </c>
    </row>
    <row r="1762" spans="1:39" x14ac:dyDescent="0.25">
      <c r="A1762" t="s">
        <v>9877</v>
      </c>
      <c r="B1762" t="s">
        <v>4250</v>
      </c>
      <c r="C1762" t="s">
        <v>42</v>
      </c>
      <c r="D1762" t="s">
        <v>4251</v>
      </c>
      <c r="E1762" t="s">
        <v>44</v>
      </c>
      <c r="F1762" s="1">
        <v>0.05</v>
      </c>
      <c r="G1762" t="s">
        <v>9784</v>
      </c>
      <c r="H1762">
        <v>3</v>
      </c>
      <c r="I1762" t="s">
        <v>4253</v>
      </c>
      <c r="J1762">
        <v>1800</v>
      </c>
      <c r="K1762">
        <v>259200</v>
      </c>
      <c r="L1762" t="s">
        <v>9785</v>
      </c>
      <c r="O1762" t="s">
        <v>9878</v>
      </c>
      <c r="P1762" t="s">
        <v>4638</v>
      </c>
      <c r="Q1762" t="s">
        <v>4257</v>
      </c>
      <c r="R1762" t="s">
        <v>6902</v>
      </c>
      <c r="S1762" t="s">
        <v>4937</v>
      </c>
      <c r="T1762" t="s">
        <v>9879</v>
      </c>
      <c r="U1762" t="s">
        <v>9861</v>
      </c>
      <c r="X1762">
        <v>23</v>
      </c>
      <c r="Y1762" t="s">
        <v>4642</v>
      </c>
      <c r="Z1762" t="s">
        <v>4642</v>
      </c>
      <c r="AA1762" t="s">
        <v>4642</v>
      </c>
      <c r="AB1762">
        <v>1</v>
      </c>
      <c r="AC1762">
        <v>0.9</v>
      </c>
      <c r="AD1762">
        <v>1</v>
      </c>
      <c r="AE1762">
        <v>2</v>
      </c>
      <c r="AF1762" t="s">
        <v>4222</v>
      </c>
      <c r="AG1762" t="s">
        <v>4236</v>
      </c>
      <c r="AH1762" t="s">
        <v>74</v>
      </c>
      <c r="AI1762" t="s">
        <v>58</v>
      </c>
      <c r="AJ1762" t="s">
        <v>68</v>
      </c>
      <c r="AK1762" t="s">
        <v>58</v>
      </c>
      <c r="AL1762" t="s">
        <v>60</v>
      </c>
      <c r="AM1762" t="s">
        <v>61</v>
      </c>
    </row>
    <row r="1763" spans="1:39" x14ac:dyDescent="0.25">
      <c r="A1763" t="s">
        <v>9877</v>
      </c>
      <c r="B1763" t="s">
        <v>4250</v>
      </c>
      <c r="C1763" t="s">
        <v>42</v>
      </c>
      <c r="D1763" t="s">
        <v>4251</v>
      </c>
      <c r="E1763" t="s">
        <v>44</v>
      </c>
      <c r="F1763" s="1">
        <v>0.05</v>
      </c>
      <c r="G1763" t="s">
        <v>9784</v>
      </c>
      <c r="H1763">
        <v>3</v>
      </c>
      <c r="I1763" t="s">
        <v>4253</v>
      </c>
      <c r="J1763">
        <v>1800</v>
      </c>
      <c r="K1763">
        <v>259200</v>
      </c>
      <c r="L1763" t="s">
        <v>9785</v>
      </c>
      <c r="O1763" t="s">
        <v>9880</v>
      </c>
      <c r="P1763" t="s">
        <v>4386</v>
      </c>
      <c r="Q1763" t="s">
        <v>4257</v>
      </c>
      <c r="R1763" t="s">
        <v>8421</v>
      </c>
      <c r="S1763" t="s">
        <v>5027</v>
      </c>
      <c r="T1763" t="s">
        <v>7269</v>
      </c>
      <c r="U1763" t="s">
        <v>9872</v>
      </c>
      <c r="X1763">
        <v>15</v>
      </c>
      <c r="Y1763" t="s">
        <v>4390</v>
      </c>
      <c r="Z1763" t="s">
        <v>4390</v>
      </c>
      <c r="AA1763" t="s">
        <v>4390</v>
      </c>
      <c r="AB1763">
        <v>1</v>
      </c>
      <c r="AC1763">
        <v>0.9</v>
      </c>
      <c r="AD1763">
        <v>1</v>
      </c>
      <c r="AE1763">
        <v>2</v>
      </c>
      <c r="AF1763" t="s">
        <v>4222</v>
      </c>
      <c r="AG1763" t="s">
        <v>4236</v>
      </c>
      <c r="AH1763" t="s">
        <v>74</v>
      </c>
      <c r="AI1763" t="s">
        <v>58</v>
      </c>
      <c r="AJ1763" t="s">
        <v>68</v>
      </c>
      <c r="AK1763" t="s">
        <v>58</v>
      </c>
      <c r="AL1763" t="s">
        <v>84</v>
      </c>
      <c r="AM1763" t="s">
        <v>90</v>
      </c>
    </row>
    <row r="1764" spans="1:39" x14ac:dyDescent="0.25">
      <c r="A1764" t="s">
        <v>9877</v>
      </c>
      <c r="B1764" t="s">
        <v>4250</v>
      </c>
      <c r="C1764" t="s">
        <v>42</v>
      </c>
      <c r="D1764" t="s">
        <v>4251</v>
      </c>
      <c r="E1764" t="s">
        <v>44</v>
      </c>
      <c r="F1764" s="1">
        <v>0.05</v>
      </c>
      <c r="G1764" t="s">
        <v>9784</v>
      </c>
      <c r="H1764">
        <v>3</v>
      </c>
      <c r="I1764" t="s">
        <v>4253</v>
      </c>
      <c r="J1764">
        <v>1800</v>
      </c>
      <c r="K1764">
        <v>259200</v>
      </c>
      <c r="L1764" t="s">
        <v>9785</v>
      </c>
      <c r="O1764" t="s">
        <v>9881</v>
      </c>
      <c r="P1764" t="s">
        <v>4401</v>
      </c>
      <c r="Q1764" t="s">
        <v>4257</v>
      </c>
      <c r="R1764" t="s">
        <v>7220</v>
      </c>
      <c r="S1764" t="s">
        <v>5815</v>
      </c>
      <c r="T1764" t="s">
        <v>7891</v>
      </c>
      <c r="U1764" t="s">
        <v>9872</v>
      </c>
      <c r="X1764">
        <v>201</v>
      </c>
      <c r="Y1764" t="s">
        <v>4405</v>
      </c>
      <c r="Z1764" t="s">
        <v>4405</v>
      </c>
      <c r="AA1764" t="s">
        <v>4405</v>
      </c>
      <c r="AB1764">
        <v>1</v>
      </c>
      <c r="AC1764">
        <v>0.9</v>
      </c>
      <c r="AD1764">
        <v>1</v>
      </c>
      <c r="AE1764">
        <v>2</v>
      </c>
      <c r="AF1764" t="s">
        <v>4222</v>
      </c>
      <c r="AG1764" t="s">
        <v>4236</v>
      </c>
      <c r="AH1764" t="s">
        <v>57</v>
      </c>
      <c r="AI1764" t="s">
        <v>58</v>
      </c>
      <c r="AJ1764" t="s">
        <v>59</v>
      </c>
      <c r="AK1764" t="s">
        <v>58</v>
      </c>
      <c r="AL1764" t="s">
        <v>84</v>
      </c>
      <c r="AM1764" t="s">
        <v>61</v>
      </c>
    </row>
    <row r="1765" spans="1:39" x14ac:dyDescent="0.25">
      <c r="A1765" t="s">
        <v>9882</v>
      </c>
      <c r="B1765" t="s">
        <v>4250</v>
      </c>
      <c r="C1765" t="s">
        <v>42</v>
      </c>
      <c r="D1765" t="s">
        <v>4251</v>
      </c>
      <c r="E1765" t="s">
        <v>44</v>
      </c>
      <c r="F1765" s="1">
        <v>0.05</v>
      </c>
      <c r="G1765" t="s">
        <v>9784</v>
      </c>
      <c r="H1765">
        <v>3</v>
      </c>
      <c r="I1765" t="s">
        <v>4253</v>
      </c>
      <c r="J1765">
        <v>1800</v>
      </c>
      <c r="K1765">
        <v>259200</v>
      </c>
      <c r="L1765" t="s">
        <v>9785</v>
      </c>
      <c r="O1765" t="s">
        <v>9883</v>
      </c>
      <c r="P1765" t="s">
        <v>4327</v>
      </c>
      <c r="Q1765" t="s">
        <v>4257</v>
      </c>
      <c r="R1765" t="s">
        <v>9580</v>
      </c>
      <c r="S1765" t="s">
        <v>9458</v>
      </c>
      <c r="T1765" t="s">
        <v>9459</v>
      </c>
      <c r="U1765" t="s">
        <v>9872</v>
      </c>
      <c r="X1765">
        <v>15</v>
      </c>
      <c r="Y1765" t="s">
        <v>4331</v>
      </c>
      <c r="Z1765" t="s">
        <v>4331</v>
      </c>
      <c r="AA1765" t="s">
        <v>4331</v>
      </c>
      <c r="AB1765">
        <v>1</v>
      </c>
      <c r="AC1765">
        <v>0.9</v>
      </c>
      <c r="AD1765">
        <v>1</v>
      </c>
      <c r="AE1765">
        <v>3</v>
      </c>
      <c r="AF1765" t="s">
        <v>4222</v>
      </c>
      <c r="AG1765" t="s">
        <v>4237</v>
      </c>
      <c r="AH1765" t="s">
        <v>74</v>
      </c>
      <c r="AI1765" t="s">
        <v>58</v>
      </c>
      <c r="AJ1765" t="s">
        <v>133</v>
      </c>
      <c r="AK1765" t="s">
        <v>58</v>
      </c>
      <c r="AL1765" t="s">
        <v>84</v>
      </c>
      <c r="AM1765" t="s">
        <v>90</v>
      </c>
    </row>
    <row r="1766" spans="1:39" x14ac:dyDescent="0.25">
      <c r="A1766" t="s">
        <v>9882</v>
      </c>
      <c r="B1766" t="s">
        <v>4250</v>
      </c>
      <c r="C1766" t="s">
        <v>42</v>
      </c>
      <c r="D1766" t="s">
        <v>4251</v>
      </c>
      <c r="E1766" t="s">
        <v>44</v>
      </c>
      <c r="F1766" s="1">
        <v>0.05</v>
      </c>
      <c r="G1766" t="s">
        <v>9784</v>
      </c>
      <c r="H1766">
        <v>3</v>
      </c>
      <c r="I1766" t="s">
        <v>4253</v>
      </c>
      <c r="J1766">
        <v>1800</v>
      </c>
      <c r="K1766">
        <v>259200</v>
      </c>
      <c r="L1766" t="s">
        <v>9785</v>
      </c>
      <c r="O1766" t="s">
        <v>9884</v>
      </c>
      <c r="P1766" t="s">
        <v>4811</v>
      </c>
      <c r="Q1766" t="s">
        <v>4257</v>
      </c>
      <c r="R1766" t="s">
        <v>5324</v>
      </c>
      <c r="S1766" t="s">
        <v>9885</v>
      </c>
      <c r="T1766" t="s">
        <v>9886</v>
      </c>
      <c r="U1766" t="s">
        <v>9872</v>
      </c>
      <c r="X1766">
        <v>39</v>
      </c>
      <c r="Y1766" t="s">
        <v>4785</v>
      </c>
      <c r="Z1766" t="s">
        <v>4785</v>
      </c>
      <c r="AA1766" t="s">
        <v>4785</v>
      </c>
      <c r="AB1766">
        <v>1</v>
      </c>
      <c r="AC1766">
        <v>0.9</v>
      </c>
      <c r="AD1766">
        <v>1</v>
      </c>
      <c r="AE1766">
        <v>3</v>
      </c>
      <c r="AF1766" t="s">
        <v>4222</v>
      </c>
      <c r="AG1766" t="s">
        <v>4237</v>
      </c>
      <c r="AH1766" t="s">
        <v>2624</v>
      </c>
      <c r="AI1766" t="s">
        <v>58</v>
      </c>
      <c r="AJ1766" t="s">
        <v>75</v>
      </c>
      <c r="AK1766" t="s">
        <v>58</v>
      </c>
      <c r="AL1766" t="s">
        <v>84</v>
      </c>
      <c r="AM1766" t="s">
        <v>61</v>
      </c>
    </row>
    <row r="1767" spans="1:39" x14ac:dyDescent="0.25">
      <c r="A1767" t="s">
        <v>9882</v>
      </c>
      <c r="B1767" t="s">
        <v>4250</v>
      </c>
      <c r="C1767" t="s">
        <v>42</v>
      </c>
      <c r="D1767" t="s">
        <v>4251</v>
      </c>
      <c r="E1767" t="s">
        <v>44</v>
      </c>
      <c r="F1767" s="1">
        <v>0.05</v>
      </c>
      <c r="G1767" t="s">
        <v>9784</v>
      </c>
      <c r="H1767">
        <v>3</v>
      </c>
      <c r="I1767" t="s">
        <v>4253</v>
      </c>
      <c r="J1767">
        <v>1800</v>
      </c>
      <c r="K1767">
        <v>259200</v>
      </c>
      <c r="L1767" t="s">
        <v>9785</v>
      </c>
      <c r="O1767" t="s">
        <v>9887</v>
      </c>
      <c r="P1767" t="s">
        <v>4386</v>
      </c>
      <c r="Q1767" t="s">
        <v>4257</v>
      </c>
      <c r="R1767" t="s">
        <v>4567</v>
      </c>
      <c r="S1767" t="s">
        <v>6941</v>
      </c>
      <c r="T1767" t="s">
        <v>6942</v>
      </c>
      <c r="U1767" t="s">
        <v>9872</v>
      </c>
      <c r="X1767">
        <v>16</v>
      </c>
      <c r="Y1767" t="s">
        <v>4390</v>
      </c>
      <c r="Z1767" t="s">
        <v>4390</v>
      </c>
      <c r="AA1767" t="s">
        <v>4390</v>
      </c>
      <c r="AB1767">
        <v>1</v>
      </c>
      <c r="AC1767">
        <v>0.9</v>
      </c>
      <c r="AD1767">
        <v>1</v>
      </c>
      <c r="AE1767">
        <v>3</v>
      </c>
      <c r="AF1767" t="s">
        <v>4222</v>
      </c>
      <c r="AG1767" t="s">
        <v>4237</v>
      </c>
      <c r="AH1767" t="s">
        <v>74</v>
      </c>
      <c r="AI1767" t="s">
        <v>58</v>
      </c>
      <c r="AJ1767" t="s">
        <v>59</v>
      </c>
      <c r="AK1767" t="s">
        <v>58</v>
      </c>
      <c r="AL1767" t="s">
        <v>84</v>
      </c>
      <c r="AM1767" t="s">
        <v>90</v>
      </c>
    </row>
    <row r="1768" spans="1:39" x14ac:dyDescent="0.25">
      <c r="A1768" t="s">
        <v>9888</v>
      </c>
      <c r="B1768" t="s">
        <v>4250</v>
      </c>
      <c r="C1768" t="s">
        <v>42</v>
      </c>
      <c r="D1768" t="s">
        <v>4251</v>
      </c>
      <c r="E1768" t="s">
        <v>44</v>
      </c>
      <c r="F1768" s="1">
        <v>0.05</v>
      </c>
      <c r="G1768" t="s">
        <v>9784</v>
      </c>
      <c r="H1768">
        <v>3</v>
      </c>
      <c r="I1768" t="s">
        <v>4253</v>
      </c>
      <c r="J1768">
        <v>1800</v>
      </c>
      <c r="K1768">
        <v>259200</v>
      </c>
      <c r="L1768" t="s">
        <v>9785</v>
      </c>
      <c r="O1768" t="s">
        <v>9889</v>
      </c>
      <c r="P1768" t="s">
        <v>4444</v>
      </c>
      <c r="Q1768" t="s">
        <v>4257</v>
      </c>
      <c r="R1768" t="s">
        <v>5040</v>
      </c>
      <c r="S1768" t="s">
        <v>7626</v>
      </c>
      <c r="T1768" t="s">
        <v>7627</v>
      </c>
      <c r="U1768" t="s">
        <v>9872</v>
      </c>
      <c r="X1768">
        <v>55</v>
      </c>
      <c r="Y1768" t="s">
        <v>4448</v>
      </c>
      <c r="Z1768" t="s">
        <v>4448</v>
      </c>
      <c r="AA1768" t="s">
        <v>4448</v>
      </c>
      <c r="AB1768">
        <v>1</v>
      </c>
      <c r="AC1768">
        <v>0.9</v>
      </c>
      <c r="AD1768">
        <v>1</v>
      </c>
      <c r="AE1768">
        <v>4</v>
      </c>
      <c r="AF1768" t="s">
        <v>4222</v>
      </c>
      <c r="AG1768" t="s">
        <v>4238</v>
      </c>
      <c r="AH1768" t="s">
        <v>74</v>
      </c>
      <c r="AI1768" t="s">
        <v>58</v>
      </c>
      <c r="AJ1768" t="s">
        <v>68</v>
      </c>
      <c r="AK1768" t="s">
        <v>58</v>
      </c>
      <c r="AL1768" t="s">
        <v>60</v>
      </c>
      <c r="AM1768" t="s">
        <v>61</v>
      </c>
    </row>
    <row r="1769" spans="1:39" x14ac:dyDescent="0.25">
      <c r="A1769" t="s">
        <v>9888</v>
      </c>
      <c r="B1769" t="s">
        <v>4250</v>
      </c>
      <c r="C1769" t="s">
        <v>42</v>
      </c>
      <c r="D1769" t="s">
        <v>4251</v>
      </c>
      <c r="E1769" t="s">
        <v>44</v>
      </c>
      <c r="F1769" s="1">
        <v>0.05</v>
      </c>
      <c r="G1769" t="s">
        <v>9784</v>
      </c>
      <c r="H1769">
        <v>3</v>
      </c>
      <c r="I1769" t="s">
        <v>4253</v>
      </c>
      <c r="J1769">
        <v>1800</v>
      </c>
      <c r="K1769">
        <v>259200</v>
      </c>
      <c r="L1769" t="s">
        <v>9785</v>
      </c>
      <c r="O1769" t="s">
        <v>9890</v>
      </c>
      <c r="P1769" t="s">
        <v>4271</v>
      </c>
      <c r="Q1769" t="s">
        <v>4257</v>
      </c>
      <c r="R1769" t="s">
        <v>5027</v>
      </c>
      <c r="S1769" t="s">
        <v>5155</v>
      </c>
      <c r="T1769" t="s">
        <v>9891</v>
      </c>
      <c r="U1769" t="s">
        <v>9872</v>
      </c>
      <c r="X1769">
        <v>17</v>
      </c>
      <c r="Y1769" t="s">
        <v>4275</v>
      </c>
      <c r="Z1769" t="s">
        <v>4275</v>
      </c>
      <c r="AA1769" t="s">
        <v>4275</v>
      </c>
      <c r="AB1769">
        <v>1</v>
      </c>
      <c r="AC1769">
        <v>0.9</v>
      </c>
      <c r="AD1769">
        <v>1</v>
      </c>
      <c r="AE1769">
        <v>4</v>
      </c>
      <c r="AF1769" t="s">
        <v>4222</v>
      </c>
      <c r="AG1769" t="s">
        <v>4238</v>
      </c>
      <c r="AH1769" t="s">
        <v>74</v>
      </c>
      <c r="AI1769" t="s">
        <v>58</v>
      </c>
      <c r="AJ1769" t="s">
        <v>68</v>
      </c>
      <c r="AK1769" t="s">
        <v>58</v>
      </c>
      <c r="AL1769" t="s">
        <v>84</v>
      </c>
      <c r="AM1769" t="s">
        <v>61</v>
      </c>
    </row>
    <row r="1770" spans="1:39" x14ac:dyDescent="0.25">
      <c r="A1770" t="s">
        <v>9888</v>
      </c>
      <c r="B1770" t="s">
        <v>4250</v>
      </c>
      <c r="C1770" t="s">
        <v>42</v>
      </c>
      <c r="D1770" t="s">
        <v>4251</v>
      </c>
      <c r="E1770" t="s">
        <v>44</v>
      </c>
      <c r="F1770" s="1">
        <v>0.05</v>
      </c>
      <c r="G1770" t="s">
        <v>9784</v>
      </c>
      <c r="H1770">
        <v>3</v>
      </c>
      <c r="I1770" t="s">
        <v>4253</v>
      </c>
      <c r="J1770">
        <v>1800</v>
      </c>
      <c r="K1770">
        <v>259200</v>
      </c>
      <c r="L1770" t="s">
        <v>9785</v>
      </c>
      <c r="O1770" t="s">
        <v>9892</v>
      </c>
      <c r="P1770" t="s">
        <v>4820</v>
      </c>
      <c r="Q1770" t="s">
        <v>4257</v>
      </c>
      <c r="R1770" t="s">
        <v>4496</v>
      </c>
      <c r="S1770" t="s">
        <v>6202</v>
      </c>
      <c r="T1770" t="s">
        <v>7911</v>
      </c>
      <c r="U1770" t="s">
        <v>9872</v>
      </c>
      <c r="X1770">
        <v>17</v>
      </c>
      <c r="Y1770" t="s">
        <v>4824</v>
      </c>
      <c r="Z1770" t="s">
        <v>4824</v>
      </c>
      <c r="AA1770" t="s">
        <v>4824</v>
      </c>
      <c r="AB1770">
        <v>1</v>
      </c>
      <c r="AC1770">
        <v>0.9</v>
      </c>
      <c r="AD1770">
        <v>1</v>
      </c>
      <c r="AE1770">
        <v>4</v>
      </c>
      <c r="AF1770" t="s">
        <v>4222</v>
      </c>
      <c r="AG1770" t="s">
        <v>4238</v>
      </c>
      <c r="AH1770" t="s">
        <v>74</v>
      </c>
      <c r="AI1770" t="s">
        <v>58</v>
      </c>
      <c r="AJ1770" t="s">
        <v>133</v>
      </c>
      <c r="AK1770" t="s">
        <v>58</v>
      </c>
      <c r="AL1770" t="s">
        <v>84</v>
      </c>
      <c r="AM1770" t="s">
        <v>90</v>
      </c>
    </row>
    <row r="1771" spans="1:39" x14ac:dyDescent="0.25">
      <c r="A1771" t="s">
        <v>9893</v>
      </c>
      <c r="B1771" t="s">
        <v>4250</v>
      </c>
      <c r="C1771" t="s">
        <v>42</v>
      </c>
      <c r="D1771" t="s">
        <v>4251</v>
      </c>
      <c r="E1771" t="s">
        <v>44</v>
      </c>
      <c r="F1771" s="1">
        <v>0.05</v>
      </c>
      <c r="G1771" t="s">
        <v>9784</v>
      </c>
      <c r="H1771">
        <v>3</v>
      </c>
      <c r="I1771" t="s">
        <v>4253</v>
      </c>
      <c r="J1771">
        <v>1800</v>
      </c>
      <c r="K1771">
        <v>259200</v>
      </c>
      <c r="L1771" t="s">
        <v>9785</v>
      </c>
      <c r="O1771" t="s">
        <v>9894</v>
      </c>
      <c r="P1771" t="s">
        <v>4327</v>
      </c>
      <c r="Q1771" t="s">
        <v>4257</v>
      </c>
      <c r="R1771" t="s">
        <v>6713</v>
      </c>
      <c r="S1771" t="s">
        <v>6944</v>
      </c>
      <c r="T1771" t="s">
        <v>9697</v>
      </c>
      <c r="U1771" t="s">
        <v>9872</v>
      </c>
      <c r="X1771">
        <v>13</v>
      </c>
      <c r="Y1771" t="s">
        <v>4331</v>
      </c>
      <c r="Z1771" t="s">
        <v>4331</v>
      </c>
      <c r="AA1771" t="s">
        <v>4331</v>
      </c>
      <c r="AB1771">
        <v>1</v>
      </c>
      <c r="AC1771">
        <v>0.9</v>
      </c>
      <c r="AD1771">
        <v>1</v>
      </c>
      <c r="AE1771">
        <v>5</v>
      </c>
      <c r="AF1771" t="s">
        <v>4222</v>
      </c>
      <c r="AG1771" t="s">
        <v>4239</v>
      </c>
      <c r="AH1771" t="s">
        <v>74</v>
      </c>
      <c r="AI1771" t="s">
        <v>58</v>
      </c>
      <c r="AJ1771" t="s">
        <v>133</v>
      </c>
      <c r="AK1771" t="s">
        <v>58</v>
      </c>
      <c r="AL1771" t="s">
        <v>84</v>
      </c>
      <c r="AM1771" t="s">
        <v>90</v>
      </c>
    </row>
    <row r="1772" spans="1:39" x14ac:dyDescent="0.25">
      <c r="A1772" t="s">
        <v>9893</v>
      </c>
      <c r="B1772" t="s">
        <v>4250</v>
      </c>
      <c r="C1772" t="s">
        <v>42</v>
      </c>
      <c r="D1772" t="s">
        <v>4251</v>
      </c>
      <c r="E1772" t="s">
        <v>44</v>
      </c>
      <c r="F1772" s="1">
        <v>0.05</v>
      </c>
      <c r="G1772" t="s">
        <v>9784</v>
      </c>
      <c r="H1772">
        <v>3</v>
      </c>
      <c r="I1772" t="s">
        <v>4253</v>
      </c>
      <c r="J1772">
        <v>1800</v>
      </c>
      <c r="K1772">
        <v>259200</v>
      </c>
      <c r="L1772" t="s">
        <v>9785</v>
      </c>
      <c r="O1772" t="s">
        <v>9895</v>
      </c>
      <c r="P1772" t="s">
        <v>4280</v>
      </c>
      <c r="Q1772" t="s">
        <v>4257</v>
      </c>
      <c r="R1772" t="s">
        <v>9132</v>
      </c>
      <c r="S1772" t="s">
        <v>5420</v>
      </c>
      <c r="T1772" t="s">
        <v>9896</v>
      </c>
      <c r="U1772" t="s">
        <v>9872</v>
      </c>
      <c r="X1772">
        <v>17</v>
      </c>
      <c r="Y1772" t="s">
        <v>4284</v>
      </c>
      <c r="Z1772" t="s">
        <v>4284</v>
      </c>
      <c r="AA1772" t="s">
        <v>4284</v>
      </c>
      <c r="AB1772">
        <v>1</v>
      </c>
      <c r="AC1772">
        <v>0.9</v>
      </c>
      <c r="AD1772">
        <v>1</v>
      </c>
      <c r="AE1772">
        <v>5</v>
      </c>
      <c r="AF1772" t="s">
        <v>4222</v>
      </c>
      <c r="AG1772" t="s">
        <v>4239</v>
      </c>
      <c r="AH1772" t="s">
        <v>74</v>
      </c>
      <c r="AI1772" t="s">
        <v>58</v>
      </c>
      <c r="AJ1772" t="s">
        <v>75</v>
      </c>
      <c r="AK1772" t="s">
        <v>58</v>
      </c>
      <c r="AL1772" t="s">
        <v>84</v>
      </c>
      <c r="AM1772" t="s">
        <v>90</v>
      </c>
    </row>
    <row r="1773" spans="1:39" x14ac:dyDescent="0.25">
      <c r="A1773" t="s">
        <v>9893</v>
      </c>
      <c r="B1773" t="s">
        <v>4250</v>
      </c>
      <c r="C1773" t="s">
        <v>42</v>
      </c>
      <c r="D1773" t="s">
        <v>4251</v>
      </c>
      <c r="E1773" t="s">
        <v>44</v>
      </c>
      <c r="F1773" s="1">
        <v>0.05</v>
      </c>
      <c r="G1773" t="s">
        <v>9784</v>
      </c>
      <c r="H1773">
        <v>3</v>
      </c>
      <c r="I1773" t="s">
        <v>4253</v>
      </c>
      <c r="J1773">
        <v>1800</v>
      </c>
      <c r="K1773">
        <v>259200</v>
      </c>
      <c r="L1773" t="s">
        <v>9785</v>
      </c>
      <c r="O1773" t="s">
        <v>9897</v>
      </c>
      <c r="P1773" t="s">
        <v>4344</v>
      </c>
      <c r="Q1773" t="s">
        <v>4257</v>
      </c>
      <c r="R1773" t="s">
        <v>7189</v>
      </c>
      <c r="S1773" t="s">
        <v>9438</v>
      </c>
      <c r="T1773" t="s">
        <v>9439</v>
      </c>
      <c r="U1773" t="s">
        <v>9872</v>
      </c>
      <c r="X1773">
        <v>33</v>
      </c>
      <c r="Y1773" t="s">
        <v>4348</v>
      </c>
      <c r="Z1773" t="s">
        <v>4348</v>
      </c>
      <c r="AA1773" t="s">
        <v>4348</v>
      </c>
      <c r="AB1773">
        <v>1</v>
      </c>
      <c r="AC1773">
        <v>0.9</v>
      </c>
      <c r="AD1773">
        <v>1</v>
      </c>
      <c r="AE1773">
        <v>5</v>
      </c>
      <c r="AF1773" t="s">
        <v>4222</v>
      </c>
      <c r="AG1773" t="s">
        <v>4239</v>
      </c>
      <c r="AH1773" t="s">
        <v>74</v>
      </c>
      <c r="AI1773" t="s">
        <v>58</v>
      </c>
      <c r="AJ1773" t="s">
        <v>68</v>
      </c>
      <c r="AK1773" t="s">
        <v>58</v>
      </c>
      <c r="AL1773" t="s">
        <v>60</v>
      </c>
      <c r="AM1773" t="s">
        <v>61</v>
      </c>
    </row>
    <row r="1774" spans="1:39" x14ac:dyDescent="0.25">
      <c r="A1774" t="s">
        <v>9898</v>
      </c>
      <c r="B1774" t="s">
        <v>4250</v>
      </c>
      <c r="C1774" t="s">
        <v>42</v>
      </c>
      <c r="D1774" t="s">
        <v>4251</v>
      </c>
      <c r="E1774" t="s">
        <v>44</v>
      </c>
      <c r="F1774" s="1">
        <v>0.05</v>
      </c>
      <c r="G1774" t="s">
        <v>9784</v>
      </c>
      <c r="H1774">
        <v>3</v>
      </c>
      <c r="I1774" t="s">
        <v>4253</v>
      </c>
      <c r="J1774">
        <v>1800</v>
      </c>
      <c r="K1774">
        <v>259200</v>
      </c>
      <c r="L1774" t="s">
        <v>9785</v>
      </c>
      <c r="O1774" t="s">
        <v>9899</v>
      </c>
      <c r="P1774" t="s">
        <v>4444</v>
      </c>
      <c r="Q1774" t="s">
        <v>4257</v>
      </c>
      <c r="R1774" t="s">
        <v>4504</v>
      </c>
      <c r="S1774" t="s">
        <v>4751</v>
      </c>
      <c r="T1774" t="s">
        <v>4752</v>
      </c>
      <c r="U1774" t="s">
        <v>9900</v>
      </c>
      <c r="X1774">
        <v>33</v>
      </c>
      <c r="Y1774" t="s">
        <v>4448</v>
      </c>
      <c r="Z1774" t="s">
        <v>4448</v>
      </c>
      <c r="AA1774" t="s">
        <v>4448</v>
      </c>
      <c r="AB1774">
        <v>1</v>
      </c>
      <c r="AC1774">
        <v>0.9</v>
      </c>
      <c r="AD1774">
        <v>1</v>
      </c>
      <c r="AE1774">
        <v>6</v>
      </c>
      <c r="AF1774" t="s">
        <v>4222</v>
      </c>
      <c r="AG1774" t="s">
        <v>4240</v>
      </c>
      <c r="AH1774" t="s">
        <v>74</v>
      </c>
      <c r="AI1774" t="s">
        <v>58</v>
      </c>
      <c r="AJ1774" t="s">
        <v>59</v>
      </c>
      <c r="AK1774" t="s">
        <v>58</v>
      </c>
      <c r="AL1774" t="s">
        <v>60</v>
      </c>
      <c r="AM1774" t="s">
        <v>61</v>
      </c>
    </row>
    <row r="1775" spans="1:39" x14ac:dyDescent="0.25">
      <c r="A1775" t="s">
        <v>9898</v>
      </c>
      <c r="B1775" t="s">
        <v>4250</v>
      </c>
      <c r="C1775" t="s">
        <v>42</v>
      </c>
      <c r="D1775" t="s">
        <v>4251</v>
      </c>
      <c r="E1775" t="s">
        <v>44</v>
      </c>
      <c r="F1775" s="1">
        <v>0.05</v>
      </c>
      <c r="G1775" t="s">
        <v>9784</v>
      </c>
      <c r="H1775">
        <v>3</v>
      </c>
      <c r="I1775" t="s">
        <v>4253</v>
      </c>
      <c r="J1775">
        <v>1800</v>
      </c>
      <c r="K1775">
        <v>259200</v>
      </c>
      <c r="L1775" t="s">
        <v>9785</v>
      </c>
      <c r="O1775" t="s">
        <v>9901</v>
      </c>
      <c r="P1775" t="s">
        <v>4256</v>
      </c>
      <c r="Q1775" t="s">
        <v>4257</v>
      </c>
      <c r="R1775" t="s">
        <v>5660</v>
      </c>
      <c r="S1775" t="s">
        <v>6738</v>
      </c>
      <c r="T1775" t="s">
        <v>9538</v>
      </c>
      <c r="U1775" t="s">
        <v>9900</v>
      </c>
      <c r="X1775">
        <v>14</v>
      </c>
      <c r="Y1775" t="s">
        <v>4262</v>
      </c>
      <c r="Z1775" t="s">
        <v>4262</v>
      </c>
      <c r="AA1775" t="s">
        <v>4262</v>
      </c>
      <c r="AB1775">
        <v>1</v>
      </c>
      <c r="AC1775">
        <v>0.9</v>
      </c>
      <c r="AD1775">
        <v>1</v>
      </c>
      <c r="AE1775">
        <v>6</v>
      </c>
      <c r="AF1775" t="s">
        <v>4222</v>
      </c>
      <c r="AG1775" t="s">
        <v>4240</v>
      </c>
      <c r="AH1775" t="s">
        <v>67</v>
      </c>
      <c r="AI1775" t="s">
        <v>58</v>
      </c>
      <c r="AJ1775" t="s">
        <v>75</v>
      </c>
      <c r="AK1775" t="s">
        <v>58</v>
      </c>
      <c r="AL1775" t="s">
        <v>84</v>
      </c>
      <c r="AM1775" t="s">
        <v>90</v>
      </c>
    </row>
    <row r="1776" spans="1:39" x14ac:dyDescent="0.25">
      <c r="A1776" t="s">
        <v>9898</v>
      </c>
      <c r="B1776" t="s">
        <v>4250</v>
      </c>
      <c r="C1776" t="s">
        <v>42</v>
      </c>
      <c r="D1776" t="s">
        <v>4251</v>
      </c>
      <c r="E1776" t="s">
        <v>44</v>
      </c>
      <c r="F1776" s="1">
        <v>0.05</v>
      </c>
      <c r="G1776" t="s">
        <v>9784</v>
      </c>
      <c r="H1776">
        <v>3</v>
      </c>
      <c r="I1776" t="s">
        <v>4253</v>
      </c>
      <c r="J1776">
        <v>1800</v>
      </c>
      <c r="K1776">
        <v>259200</v>
      </c>
      <c r="L1776" t="s">
        <v>9785</v>
      </c>
      <c r="O1776" t="s">
        <v>9902</v>
      </c>
      <c r="P1776" t="s">
        <v>6983</v>
      </c>
      <c r="Q1776" t="s">
        <v>4257</v>
      </c>
      <c r="R1776" t="s">
        <v>6551</v>
      </c>
      <c r="S1776" t="s">
        <v>4365</v>
      </c>
      <c r="T1776" t="s">
        <v>4366</v>
      </c>
      <c r="U1776" t="s">
        <v>9872</v>
      </c>
      <c r="X1776">
        <v>19</v>
      </c>
      <c r="Y1776" t="s">
        <v>4454</v>
      </c>
      <c r="Z1776" t="s">
        <v>4454</v>
      </c>
      <c r="AA1776" t="s">
        <v>4454</v>
      </c>
      <c r="AB1776">
        <v>1</v>
      </c>
      <c r="AC1776">
        <v>0.9</v>
      </c>
      <c r="AD1776">
        <v>1</v>
      </c>
      <c r="AE1776">
        <v>6</v>
      </c>
      <c r="AF1776" t="s">
        <v>4222</v>
      </c>
      <c r="AG1776" t="s">
        <v>4240</v>
      </c>
      <c r="AH1776" t="s">
        <v>74</v>
      </c>
      <c r="AI1776" t="s">
        <v>58</v>
      </c>
      <c r="AJ1776" t="s">
        <v>133</v>
      </c>
      <c r="AK1776" t="s">
        <v>58</v>
      </c>
      <c r="AL1776" t="s">
        <v>84</v>
      </c>
      <c r="AM1776" t="s">
        <v>61</v>
      </c>
    </row>
    <row r="1777" spans="1:39" x14ac:dyDescent="0.25">
      <c r="A1777" t="s">
        <v>9903</v>
      </c>
      <c r="B1777" t="s">
        <v>4250</v>
      </c>
      <c r="C1777" t="s">
        <v>42</v>
      </c>
      <c r="D1777" t="s">
        <v>4251</v>
      </c>
      <c r="E1777" t="s">
        <v>44</v>
      </c>
      <c r="F1777" s="1">
        <v>0.05</v>
      </c>
      <c r="G1777" t="s">
        <v>9784</v>
      </c>
      <c r="H1777">
        <v>3</v>
      </c>
      <c r="I1777" t="s">
        <v>4253</v>
      </c>
      <c r="J1777">
        <v>1800</v>
      </c>
      <c r="K1777">
        <v>259200</v>
      </c>
      <c r="L1777" t="s">
        <v>9785</v>
      </c>
      <c r="O1777" t="s">
        <v>9904</v>
      </c>
      <c r="P1777" t="s">
        <v>4327</v>
      </c>
      <c r="Q1777" t="s">
        <v>4257</v>
      </c>
      <c r="R1777" t="s">
        <v>6460</v>
      </c>
      <c r="S1777" t="s">
        <v>7576</v>
      </c>
      <c r="T1777" t="s">
        <v>9442</v>
      </c>
      <c r="U1777" t="s">
        <v>9900</v>
      </c>
      <c r="X1777">
        <v>12</v>
      </c>
      <c r="Y1777" t="s">
        <v>4331</v>
      </c>
      <c r="Z1777" t="s">
        <v>4331</v>
      </c>
      <c r="AA1777" t="s">
        <v>4331</v>
      </c>
      <c r="AB1777">
        <v>1</v>
      </c>
      <c r="AC1777">
        <v>0.9</v>
      </c>
      <c r="AD1777">
        <v>1</v>
      </c>
      <c r="AE1777">
        <v>7</v>
      </c>
      <c r="AF1777" t="s">
        <v>4222</v>
      </c>
      <c r="AG1777" t="s">
        <v>4241</v>
      </c>
      <c r="AH1777" t="s">
        <v>74</v>
      </c>
      <c r="AI1777" t="s">
        <v>58</v>
      </c>
      <c r="AJ1777" t="s">
        <v>133</v>
      </c>
      <c r="AK1777" t="s">
        <v>58</v>
      </c>
      <c r="AL1777" t="s">
        <v>84</v>
      </c>
      <c r="AM1777" t="s">
        <v>90</v>
      </c>
    </row>
    <row r="1778" spans="1:39" x14ac:dyDescent="0.25">
      <c r="A1778" t="s">
        <v>9903</v>
      </c>
      <c r="B1778" t="s">
        <v>4250</v>
      </c>
      <c r="C1778" t="s">
        <v>42</v>
      </c>
      <c r="D1778" t="s">
        <v>4251</v>
      </c>
      <c r="E1778" t="s">
        <v>44</v>
      </c>
      <c r="F1778" s="1">
        <v>0.05</v>
      </c>
      <c r="G1778" t="s">
        <v>9784</v>
      </c>
      <c r="H1778">
        <v>3</v>
      </c>
      <c r="I1778" t="s">
        <v>4253</v>
      </c>
      <c r="J1778">
        <v>1800</v>
      </c>
      <c r="K1778">
        <v>259200</v>
      </c>
      <c r="L1778" t="s">
        <v>9785</v>
      </c>
      <c r="O1778" t="s">
        <v>9905</v>
      </c>
      <c r="P1778" t="s">
        <v>4280</v>
      </c>
      <c r="Q1778" t="s">
        <v>4257</v>
      </c>
      <c r="R1778" t="s">
        <v>7104</v>
      </c>
      <c r="S1778" t="s">
        <v>6277</v>
      </c>
      <c r="T1778" t="s">
        <v>9906</v>
      </c>
      <c r="U1778" t="s">
        <v>9900</v>
      </c>
      <c r="X1778">
        <v>20</v>
      </c>
      <c r="Y1778" t="s">
        <v>4284</v>
      </c>
      <c r="Z1778" t="s">
        <v>4284</v>
      </c>
      <c r="AA1778" t="s">
        <v>4284</v>
      </c>
      <c r="AB1778">
        <v>1</v>
      </c>
      <c r="AC1778">
        <v>0.9</v>
      </c>
      <c r="AD1778">
        <v>1</v>
      </c>
      <c r="AE1778">
        <v>7</v>
      </c>
      <c r="AF1778" t="s">
        <v>4222</v>
      </c>
      <c r="AG1778" t="s">
        <v>4241</v>
      </c>
      <c r="AH1778" t="s">
        <v>74</v>
      </c>
      <c r="AI1778" t="s">
        <v>58</v>
      </c>
      <c r="AJ1778" t="s">
        <v>68</v>
      </c>
      <c r="AK1778" t="s">
        <v>58</v>
      </c>
      <c r="AL1778" t="s">
        <v>84</v>
      </c>
      <c r="AM1778" t="s">
        <v>90</v>
      </c>
    </row>
    <row r="1779" spans="1:39" x14ac:dyDescent="0.25">
      <c r="A1779" t="s">
        <v>9903</v>
      </c>
      <c r="B1779" t="s">
        <v>4250</v>
      </c>
      <c r="C1779" t="s">
        <v>42</v>
      </c>
      <c r="D1779" t="s">
        <v>4251</v>
      </c>
      <c r="E1779" t="s">
        <v>44</v>
      </c>
      <c r="F1779" s="1">
        <v>0.05</v>
      </c>
      <c r="G1779" t="s">
        <v>9784</v>
      </c>
      <c r="H1779">
        <v>3</v>
      </c>
      <c r="I1779" t="s">
        <v>4253</v>
      </c>
      <c r="J1779">
        <v>1800</v>
      </c>
      <c r="K1779">
        <v>259200</v>
      </c>
      <c r="L1779" t="s">
        <v>9785</v>
      </c>
      <c r="O1779" t="s">
        <v>9907</v>
      </c>
      <c r="P1779" t="s">
        <v>4363</v>
      </c>
      <c r="Q1779" t="s">
        <v>4257</v>
      </c>
      <c r="R1779" t="s">
        <v>9908</v>
      </c>
      <c r="S1779" t="s">
        <v>9909</v>
      </c>
      <c r="T1779" t="s">
        <v>9910</v>
      </c>
      <c r="U1779" t="s">
        <v>9900</v>
      </c>
      <c r="X1779">
        <v>686</v>
      </c>
      <c r="Y1779" t="s">
        <v>4367</v>
      </c>
      <c r="Z1779" t="s">
        <v>4367</v>
      </c>
      <c r="AA1779" t="s">
        <v>4367</v>
      </c>
      <c r="AB1779">
        <v>1</v>
      </c>
      <c r="AC1779">
        <v>0.9</v>
      </c>
      <c r="AD1779">
        <v>1</v>
      </c>
      <c r="AE1779">
        <v>7</v>
      </c>
      <c r="AF1779" t="s">
        <v>4222</v>
      </c>
      <c r="AG1779" t="s">
        <v>4241</v>
      </c>
      <c r="AH1779" t="s">
        <v>67</v>
      </c>
      <c r="AI1779" t="s">
        <v>58</v>
      </c>
      <c r="AJ1779" t="s">
        <v>133</v>
      </c>
      <c r="AK1779" t="s">
        <v>58</v>
      </c>
      <c r="AL1779" t="s">
        <v>84</v>
      </c>
      <c r="AM1779" t="s">
        <v>61</v>
      </c>
    </row>
    <row r="1780" spans="1:39" x14ac:dyDescent="0.25">
      <c r="A1780" t="s">
        <v>9911</v>
      </c>
      <c r="B1780" t="s">
        <v>4250</v>
      </c>
      <c r="C1780" t="s">
        <v>42</v>
      </c>
      <c r="D1780" t="s">
        <v>4251</v>
      </c>
      <c r="E1780" t="s">
        <v>44</v>
      </c>
      <c r="F1780" s="1">
        <v>0.05</v>
      </c>
      <c r="G1780" t="s">
        <v>9784</v>
      </c>
      <c r="H1780">
        <v>3</v>
      </c>
      <c r="I1780" t="s">
        <v>4253</v>
      </c>
      <c r="J1780">
        <v>1800</v>
      </c>
      <c r="K1780">
        <v>259200</v>
      </c>
      <c r="L1780" t="s">
        <v>9785</v>
      </c>
      <c r="O1780" t="s">
        <v>9912</v>
      </c>
      <c r="P1780" t="s">
        <v>4327</v>
      </c>
      <c r="Q1780" t="s">
        <v>4257</v>
      </c>
      <c r="R1780" t="s">
        <v>8521</v>
      </c>
      <c r="S1780" t="s">
        <v>6480</v>
      </c>
      <c r="T1780" t="s">
        <v>6481</v>
      </c>
      <c r="U1780" t="s">
        <v>9900</v>
      </c>
      <c r="X1780">
        <v>13</v>
      </c>
      <c r="Y1780" t="s">
        <v>4331</v>
      </c>
      <c r="Z1780" t="s">
        <v>4331</v>
      </c>
      <c r="AA1780" t="s">
        <v>4331</v>
      </c>
      <c r="AB1780">
        <v>1</v>
      </c>
      <c r="AC1780">
        <v>0.9</v>
      </c>
      <c r="AD1780">
        <v>1</v>
      </c>
      <c r="AE1780">
        <v>8</v>
      </c>
      <c r="AF1780" t="s">
        <v>4222</v>
      </c>
      <c r="AG1780" t="s">
        <v>4242</v>
      </c>
      <c r="AH1780" t="s">
        <v>74</v>
      </c>
      <c r="AI1780" t="s">
        <v>58</v>
      </c>
      <c r="AJ1780" t="s">
        <v>59</v>
      </c>
      <c r="AK1780" t="s">
        <v>58</v>
      </c>
      <c r="AL1780" t="s">
        <v>84</v>
      </c>
      <c r="AM1780" t="s">
        <v>90</v>
      </c>
    </row>
    <row r="1781" spans="1:39" x14ac:dyDescent="0.25">
      <c r="A1781" t="s">
        <v>9911</v>
      </c>
      <c r="B1781" t="s">
        <v>4250</v>
      </c>
      <c r="C1781" t="s">
        <v>42</v>
      </c>
      <c r="D1781" t="s">
        <v>4251</v>
      </c>
      <c r="E1781" t="s">
        <v>44</v>
      </c>
      <c r="F1781" s="1">
        <v>0.05</v>
      </c>
      <c r="G1781" t="s">
        <v>9784</v>
      </c>
      <c r="H1781">
        <v>3</v>
      </c>
      <c r="I1781" t="s">
        <v>4253</v>
      </c>
      <c r="J1781">
        <v>1800</v>
      </c>
      <c r="K1781">
        <v>259200</v>
      </c>
      <c r="L1781" t="s">
        <v>9785</v>
      </c>
      <c r="O1781" t="s">
        <v>9913</v>
      </c>
      <c r="P1781" t="s">
        <v>4280</v>
      </c>
      <c r="Q1781" t="s">
        <v>4257</v>
      </c>
      <c r="R1781" t="s">
        <v>8375</v>
      </c>
      <c r="S1781" t="s">
        <v>9914</v>
      </c>
      <c r="T1781" t="s">
        <v>9915</v>
      </c>
      <c r="U1781" t="s">
        <v>9916</v>
      </c>
      <c r="X1781">
        <v>19</v>
      </c>
      <c r="Y1781" t="s">
        <v>4284</v>
      </c>
      <c r="Z1781" t="s">
        <v>4284</v>
      </c>
      <c r="AA1781" t="s">
        <v>4284</v>
      </c>
      <c r="AB1781">
        <v>1</v>
      </c>
      <c r="AC1781">
        <v>0.9</v>
      </c>
      <c r="AD1781">
        <v>1</v>
      </c>
      <c r="AE1781">
        <v>8</v>
      </c>
      <c r="AF1781" t="s">
        <v>4222</v>
      </c>
      <c r="AG1781" t="s">
        <v>4242</v>
      </c>
      <c r="AH1781" t="s">
        <v>74</v>
      </c>
      <c r="AI1781" t="s">
        <v>58</v>
      </c>
      <c r="AJ1781" t="s">
        <v>68</v>
      </c>
      <c r="AK1781" t="s">
        <v>58</v>
      </c>
      <c r="AL1781" t="s">
        <v>84</v>
      </c>
      <c r="AM1781" t="s">
        <v>90</v>
      </c>
    </row>
    <row r="1782" spans="1:39" x14ac:dyDescent="0.25">
      <c r="A1782" t="s">
        <v>9911</v>
      </c>
      <c r="B1782" t="s">
        <v>4250</v>
      </c>
      <c r="C1782" t="s">
        <v>42</v>
      </c>
      <c r="D1782" t="s">
        <v>4251</v>
      </c>
      <c r="E1782" t="s">
        <v>44</v>
      </c>
      <c r="F1782" s="1">
        <v>0.05</v>
      </c>
      <c r="G1782" t="s">
        <v>9784</v>
      </c>
      <c r="H1782">
        <v>3</v>
      </c>
      <c r="I1782" t="s">
        <v>4253</v>
      </c>
      <c r="J1782">
        <v>1800</v>
      </c>
      <c r="K1782">
        <v>259200</v>
      </c>
      <c r="L1782" t="s">
        <v>9785</v>
      </c>
      <c r="O1782" t="s">
        <v>9917</v>
      </c>
      <c r="P1782" t="s">
        <v>4386</v>
      </c>
      <c r="Q1782" t="s">
        <v>4257</v>
      </c>
      <c r="R1782" t="s">
        <v>7970</v>
      </c>
      <c r="S1782" t="s">
        <v>6849</v>
      </c>
      <c r="T1782" t="s">
        <v>6850</v>
      </c>
      <c r="U1782" t="s">
        <v>9916</v>
      </c>
      <c r="X1782">
        <v>13</v>
      </c>
      <c r="Y1782" t="s">
        <v>4390</v>
      </c>
      <c r="Z1782" t="s">
        <v>4390</v>
      </c>
      <c r="AA1782" t="s">
        <v>4390</v>
      </c>
      <c r="AB1782">
        <v>1</v>
      </c>
      <c r="AC1782">
        <v>0.9</v>
      </c>
      <c r="AD1782">
        <v>1</v>
      </c>
      <c r="AE1782">
        <v>8</v>
      </c>
      <c r="AF1782" t="s">
        <v>4222</v>
      </c>
      <c r="AG1782" t="s">
        <v>4242</v>
      </c>
      <c r="AH1782" t="s">
        <v>74</v>
      </c>
      <c r="AI1782" t="s">
        <v>58</v>
      </c>
      <c r="AJ1782" t="s">
        <v>59</v>
      </c>
      <c r="AK1782" t="s">
        <v>58</v>
      </c>
      <c r="AL1782" t="s">
        <v>84</v>
      </c>
      <c r="AM1782" t="s">
        <v>90</v>
      </c>
    </row>
    <row r="1783" spans="1:39" x14ac:dyDescent="0.25">
      <c r="A1783" t="s">
        <v>9918</v>
      </c>
      <c r="B1783" t="s">
        <v>4250</v>
      </c>
      <c r="C1783" t="s">
        <v>42</v>
      </c>
      <c r="D1783" t="s">
        <v>4251</v>
      </c>
      <c r="E1783" t="s">
        <v>44</v>
      </c>
      <c r="F1783" s="1">
        <v>0.05</v>
      </c>
      <c r="G1783" t="s">
        <v>9784</v>
      </c>
      <c r="H1783">
        <v>3</v>
      </c>
      <c r="I1783" t="s">
        <v>4253</v>
      </c>
      <c r="J1783">
        <v>1800</v>
      </c>
      <c r="K1783">
        <v>259200</v>
      </c>
      <c r="L1783" t="s">
        <v>9785</v>
      </c>
      <c r="O1783" t="s">
        <v>9919</v>
      </c>
      <c r="P1783" t="s">
        <v>4374</v>
      </c>
      <c r="Q1783" t="s">
        <v>4257</v>
      </c>
      <c r="R1783" t="s">
        <v>7592</v>
      </c>
      <c r="S1783" t="s">
        <v>4775</v>
      </c>
      <c r="T1783" t="s">
        <v>8350</v>
      </c>
      <c r="U1783" t="s">
        <v>9900</v>
      </c>
      <c r="X1783">
        <v>11</v>
      </c>
      <c r="Y1783" t="s">
        <v>4378</v>
      </c>
      <c r="Z1783" t="s">
        <v>4378</v>
      </c>
      <c r="AA1783" t="s">
        <v>4378</v>
      </c>
      <c r="AB1783">
        <v>1</v>
      </c>
      <c r="AC1783">
        <v>0.9</v>
      </c>
      <c r="AD1783">
        <v>0</v>
      </c>
      <c r="AE1783">
        <v>9</v>
      </c>
      <c r="AF1783" t="s">
        <v>4222</v>
      </c>
      <c r="AG1783" t="s">
        <v>4243</v>
      </c>
      <c r="AH1783" t="s">
        <v>57</v>
      </c>
      <c r="AI1783" t="s">
        <v>58</v>
      </c>
      <c r="AJ1783" t="s">
        <v>142</v>
      </c>
      <c r="AK1783" t="s">
        <v>58</v>
      </c>
      <c r="AL1783" t="s">
        <v>84</v>
      </c>
      <c r="AM1783" t="s">
        <v>61</v>
      </c>
    </row>
    <row r="1784" spans="1:39" x14ac:dyDescent="0.25">
      <c r="A1784" t="s">
        <v>9918</v>
      </c>
      <c r="B1784" t="s">
        <v>4250</v>
      </c>
      <c r="C1784" t="s">
        <v>42</v>
      </c>
      <c r="D1784" t="s">
        <v>4251</v>
      </c>
      <c r="E1784" t="s">
        <v>44</v>
      </c>
      <c r="F1784" s="1">
        <v>0.05</v>
      </c>
      <c r="G1784" t="s">
        <v>9784</v>
      </c>
      <c r="H1784">
        <v>3</v>
      </c>
      <c r="I1784" t="s">
        <v>4253</v>
      </c>
      <c r="J1784">
        <v>1800</v>
      </c>
      <c r="K1784">
        <v>259200</v>
      </c>
      <c r="L1784" t="s">
        <v>9785</v>
      </c>
      <c r="O1784" t="s">
        <v>9920</v>
      </c>
      <c r="P1784" t="s">
        <v>4507</v>
      </c>
      <c r="Q1784" t="s">
        <v>4257</v>
      </c>
      <c r="R1784" t="s">
        <v>9033</v>
      </c>
      <c r="S1784" t="s">
        <v>9556</v>
      </c>
      <c r="T1784" t="s">
        <v>9557</v>
      </c>
      <c r="U1784" t="s">
        <v>9916</v>
      </c>
      <c r="X1784">
        <v>10</v>
      </c>
      <c r="Y1784" t="s">
        <v>4511</v>
      </c>
      <c r="Z1784" t="s">
        <v>4511</v>
      </c>
      <c r="AA1784" t="s">
        <v>4511</v>
      </c>
      <c r="AB1784">
        <v>1</v>
      </c>
      <c r="AC1784">
        <v>0.9</v>
      </c>
      <c r="AD1784">
        <v>0</v>
      </c>
      <c r="AE1784">
        <v>9</v>
      </c>
      <c r="AF1784" t="s">
        <v>4222</v>
      </c>
      <c r="AG1784" t="s">
        <v>4243</v>
      </c>
      <c r="AH1784" t="s">
        <v>74</v>
      </c>
      <c r="AI1784" t="s">
        <v>58</v>
      </c>
      <c r="AJ1784" t="s">
        <v>142</v>
      </c>
      <c r="AK1784" t="s">
        <v>58</v>
      </c>
      <c r="AL1784" t="s">
        <v>84</v>
      </c>
      <c r="AM1784" t="s">
        <v>90</v>
      </c>
    </row>
    <row r="1785" spans="1:39" x14ac:dyDescent="0.25">
      <c r="A1785" t="s">
        <v>9918</v>
      </c>
      <c r="B1785" t="s">
        <v>4250</v>
      </c>
      <c r="C1785" t="s">
        <v>42</v>
      </c>
      <c r="D1785" t="s">
        <v>4251</v>
      </c>
      <c r="E1785" t="s">
        <v>44</v>
      </c>
      <c r="F1785" s="1">
        <v>0.05</v>
      </c>
      <c r="G1785" t="s">
        <v>9784</v>
      </c>
      <c r="H1785">
        <v>3</v>
      </c>
      <c r="I1785" t="s">
        <v>4253</v>
      </c>
      <c r="J1785">
        <v>1800</v>
      </c>
      <c r="K1785">
        <v>259200</v>
      </c>
      <c r="L1785" t="s">
        <v>9785</v>
      </c>
      <c r="O1785" t="s">
        <v>9921</v>
      </c>
      <c r="P1785" t="s">
        <v>4280</v>
      </c>
      <c r="Q1785" t="s">
        <v>4257</v>
      </c>
      <c r="R1785" t="s">
        <v>9922</v>
      </c>
      <c r="S1785" t="s">
        <v>9923</v>
      </c>
      <c r="T1785" t="s">
        <v>9924</v>
      </c>
      <c r="U1785" t="s">
        <v>9916</v>
      </c>
      <c r="X1785">
        <v>20</v>
      </c>
      <c r="Y1785" t="s">
        <v>4284</v>
      </c>
      <c r="Z1785" t="s">
        <v>4284</v>
      </c>
      <c r="AA1785" t="s">
        <v>4284</v>
      </c>
      <c r="AB1785">
        <v>1</v>
      </c>
      <c r="AC1785">
        <v>0.9</v>
      </c>
      <c r="AD1785">
        <v>0</v>
      </c>
      <c r="AE1785">
        <v>9</v>
      </c>
      <c r="AF1785" t="s">
        <v>4222</v>
      </c>
      <c r="AG1785" t="s">
        <v>4243</v>
      </c>
      <c r="AH1785" t="s">
        <v>74</v>
      </c>
      <c r="AI1785" t="s">
        <v>58</v>
      </c>
      <c r="AJ1785" t="s">
        <v>59</v>
      </c>
      <c r="AK1785" t="s">
        <v>58</v>
      </c>
      <c r="AL1785" t="s">
        <v>84</v>
      </c>
      <c r="AM1785" t="s">
        <v>90</v>
      </c>
    </row>
    <row r="1786" spans="1:39" x14ac:dyDescent="0.25">
      <c r="A1786" t="s">
        <v>9925</v>
      </c>
      <c r="B1786" t="s">
        <v>4250</v>
      </c>
      <c r="C1786" t="s">
        <v>42</v>
      </c>
      <c r="D1786" t="s">
        <v>4251</v>
      </c>
      <c r="E1786" t="s">
        <v>44</v>
      </c>
      <c r="F1786" s="1">
        <v>0.05</v>
      </c>
      <c r="G1786" t="s">
        <v>9784</v>
      </c>
      <c r="H1786">
        <v>4</v>
      </c>
      <c r="I1786" t="s">
        <v>4253</v>
      </c>
      <c r="J1786">
        <v>1800</v>
      </c>
      <c r="K1786">
        <v>259200</v>
      </c>
      <c r="L1786" t="s">
        <v>9926</v>
      </c>
      <c r="O1786" t="s">
        <v>9927</v>
      </c>
      <c r="P1786" t="s">
        <v>4432</v>
      </c>
      <c r="Q1786" t="s">
        <v>4257</v>
      </c>
      <c r="R1786" t="s">
        <v>7332</v>
      </c>
      <c r="S1786" t="s">
        <v>5472</v>
      </c>
      <c r="T1786" t="s">
        <v>7150</v>
      </c>
      <c r="U1786" t="s">
        <v>9916</v>
      </c>
      <c r="X1786">
        <v>19</v>
      </c>
      <c r="Y1786" t="s">
        <v>4436</v>
      </c>
      <c r="Z1786" t="s">
        <v>4436</v>
      </c>
      <c r="AA1786" t="s">
        <v>4436</v>
      </c>
      <c r="AB1786">
        <v>1</v>
      </c>
      <c r="AC1786">
        <v>0.9</v>
      </c>
      <c r="AD1786">
        <v>1</v>
      </c>
      <c r="AE1786">
        <v>10</v>
      </c>
      <c r="AF1786" t="s">
        <v>4222</v>
      </c>
      <c r="AG1786" t="s">
        <v>4230</v>
      </c>
      <c r="AH1786" t="s">
        <v>67</v>
      </c>
      <c r="AI1786" t="s">
        <v>58</v>
      </c>
      <c r="AJ1786" t="s">
        <v>68</v>
      </c>
      <c r="AK1786" t="s">
        <v>58</v>
      </c>
      <c r="AL1786" t="s">
        <v>60</v>
      </c>
      <c r="AM1786" t="s">
        <v>61</v>
      </c>
    </row>
    <row r="1787" spans="1:39" x14ac:dyDescent="0.25">
      <c r="A1787" t="s">
        <v>9925</v>
      </c>
      <c r="B1787" t="s">
        <v>4250</v>
      </c>
      <c r="C1787" t="s">
        <v>42</v>
      </c>
      <c r="D1787" t="s">
        <v>4251</v>
      </c>
      <c r="E1787" t="s">
        <v>44</v>
      </c>
      <c r="F1787" s="1">
        <v>0.05</v>
      </c>
      <c r="G1787" t="s">
        <v>9784</v>
      </c>
      <c r="H1787">
        <v>4</v>
      </c>
      <c r="I1787" t="s">
        <v>4253</v>
      </c>
      <c r="J1787">
        <v>1800</v>
      </c>
      <c r="K1787">
        <v>259200</v>
      </c>
      <c r="L1787" t="s">
        <v>9926</v>
      </c>
      <c r="O1787" t="s">
        <v>9928</v>
      </c>
      <c r="P1787" t="s">
        <v>4300</v>
      </c>
      <c r="Q1787" t="s">
        <v>4257</v>
      </c>
      <c r="R1787" t="s">
        <v>7193</v>
      </c>
      <c r="S1787" t="s">
        <v>7805</v>
      </c>
      <c r="T1787" t="s">
        <v>9929</v>
      </c>
      <c r="U1787" t="s">
        <v>9774</v>
      </c>
      <c r="X1787">
        <v>38</v>
      </c>
      <c r="Y1787" t="s">
        <v>4305</v>
      </c>
      <c r="Z1787" t="s">
        <v>4305</v>
      </c>
      <c r="AA1787" t="s">
        <v>4305</v>
      </c>
      <c r="AB1787">
        <v>1</v>
      </c>
      <c r="AC1787">
        <v>0.9</v>
      </c>
      <c r="AD1787">
        <v>1</v>
      </c>
      <c r="AE1787">
        <v>10</v>
      </c>
      <c r="AF1787" t="s">
        <v>4222</v>
      </c>
      <c r="AG1787" t="s">
        <v>4230</v>
      </c>
      <c r="AH1787" t="s">
        <v>1861</v>
      </c>
      <c r="AI1787" t="s">
        <v>58</v>
      </c>
      <c r="AJ1787" t="s">
        <v>142</v>
      </c>
      <c r="AK1787" t="s">
        <v>58</v>
      </c>
      <c r="AL1787" t="s">
        <v>60</v>
      </c>
      <c r="AM1787" t="s">
        <v>61</v>
      </c>
    </row>
    <row r="1788" spans="1:39" x14ac:dyDescent="0.25">
      <c r="A1788" t="s">
        <v>9925</v>
      </c>
      <c r="B1788" t="s">
        <v>4250</v>
      </c>
      <c r="C1788" t="s">
        <v>42</v>
      </c>
      <c r="D1788" t="s">
        <v>4251</v>
      </c>
      <c r="E1788" t="s">
        <v>44</v>
      </c>
      <c r="F1788" s="1">
        <v>0.05</v>
      </c>
      <c r="G1788" t="s">
        <v>9784</v>
      </c>
      <c r="H1788">
        <v>4</v>
      </c>
      <c r="I1788" t="s">
        <v>4253</v>
      </c>
      <c r="J1788">
        <v>1800</v>
      </c>
      <c r="K1788">
        <v>259200</v>
      </c>
      <c r="L1788" t="s">
        <v>9926</v>
      </c>
      <c r="O1788" t="s">
        <v>9930</v>
      </c>
      <c r="P1788" t="s">
        <v>5173</v>
      </c>
      <c r="Q1788" t="s">
        <v>4257</v>
      </c>
      <c r="R1788" t="s">
        <v>5968</v>
      </c>
      <c r="S1788" t="s">
        <v>8458</v>
      </c>
      <c r="T1788" t="s">
        <v>8459</v>
      </c>
      <c r="U1788" t="s">
        <v>9916</v>
      </c>
      <c r="X1788">
        <v>16</v>
      </c>
      <c r="Y1788" t="s">
        <v>4269</v>
      </c>
      <c r="Z1788" t="s">
        <v>4269</v>
      </c>
      <c r="AA1788" t="s">
        <v>4269</v>
      </c>
      <c r="AB1788">
        <v>1</v>
      </c>
      <c r="AC1788">
        <v>0.9</v>
      </c>
      <c r="AD1788">
        <v>1</v>
      </c>
      <c r="AE1788">
        <v>10</v>
      </c>
      <c r="AF1788" t="s">
        <v>4222</v>
      </c>
      <c r="AG1788" t="s">
        <v>4230</v>
      </c>
      <c r="AH1788" t="s">
        <v>74</v>
      </c>
      <c r="AI1788" t="s">
        <v>58</v>
      </c>
      <c r="AJ1788" t="s">
        <v>75</v>
      </c>
      <c r="AK1788" t="s">
        <v>58</v>
      </c>
      <c r="AL1788" t="s">
        <v>84</v>
      </c>
      <c r="AM1788" t="s">
        <v>61</v>
      </c>
    </row>
    <row r="1789" spans="1:39" x14ac:dyDescent="0.25">
      <c r="A1789" t="s">
        <v>9931</v>
      </c>
      <c r="B1789" t="s">
        <v>4250</v>
      </c>
      <c r="C1789" t="s">
        <v>42</v>
      </c>
      <c r="D1789" t="s">
        <v>4251</v>
      </c>
      <c r="E1789" t="s">
        <v>44</v>
      </c>
      <c r="F1789" s="1">
        <v>0.05</v>
      </c>
      <c r="G1789" t="s">
        <v>9784</v>
      </c>
      <c r="H1789">
        <v>3</v>
      </c>
      <c r="I1789" t="s">
        <v>4253</v>
      </c>
      <c r="J1789">
        <v>1800</v>
      </c>
      <c r="K1789">
        <v>259200</v>
      </c>
      <c r="L1789" t="s">
        <v>9785</v>
      </c>
      <c r="O1789" t="s">
        <v>9932</v>
      </c>
      <c r="P1789" t="s">
        <v>4307</v>
      </c>
      <c r="Q1789" t="s">
        <v>4257</v>
      </c>
      <c r="R1789" t="s">
        <v>9933</v>
      </c>
      <c r="S1789" t="s">
        <v>9934</v>
      </c>
      <c r="T1789" t="s">
        <v>9935</v>
      </c>
      <c r="U1789" t="s">
        <v>9936</v>
      </c>
      <c r="X1789">
        <v>46</v>
      </c>
      <c r="Y1789" t="s">
        <v>4311</v>
      </c>
      <c r="Z1789" t="s">
        <v>4311</v>
      </c>
      <c r="AA1789" t="s">
        <v>4311</v>
      </c>
      <c r="AB1789">
        <v>1</v>
      </c>
      <c r="AC1789">
        <v>0.9</v>
      </c>
      <c r="AD1789">
        <v>0</v>
      </c>
      <c r="AE1789">
        <v>11</v>
      </c>
      <c r="AF1789" t="s">
        <v>4222</v>
      </c>
      <c r="AG1789" t="s">
        <v>4231</v>
      </c>
      <c r="AH1789" t="s">
        <v>1861</v>
      </c>
      <c r="AI1789" t="s">
        <v>58</v>
      </c>
      <c r="AJ1789" t="s">
        <v>75</v>
      </c>
      <c r="AK1789" t="s">
        <v>58</v>
      </c>
      <c r="AL1789" t="s">
        <v>60</v>
      </c>
      <c r="AM1789" t="s">
        <v>61</v>
      </c>
    </row>
    <row r="1790" spans="1:39" x14ac:dyDescent="0.25">
      <c r="A1790" t="s">
        <v>9931</v>
      </c>
      <c r="B1790" t="s">
        <v>4250</v>
      </c>
      <c r="C1790" t="s">
        <v>42</v>
      </c>
      <c r="D1790" t="s">
        <v>4251</v>
      </c>
      <c r="E1790" t="s">
        <v>44</v>
      </c>
      <c r="F1790" s="1">
        <v>0.05</v>
      </c>
      <c r="G1790" t="s">
        <v>9784</v>
      </c>
      <c r="H1790">
        <v>3</v>
      </c>
      <c r="I1790" t="s">
        <v>4253</v>
      </c>
      <c r="J1790">
        <v>1800</v>
      </c>
      <c r="K1790">
        <v>259200</v>
      </c>
      <c r="L1790" t="s">
        <v>9785</v>
      </c>
      <c r="O1790" t="s">
        <v>9937</v>
      </c>
      <c r="P1790" t="s">
        <v>5909</v>
      </c>
      <c r="Q1790" t="s">
        <v>4257</v>
      </c>
      <c r="R1790" t="s">
        <v>5617</v>
      </c>
      <c r="S1790" t="s">
        <v>5167</v>
      </c>
      <c r="T1790" t="s">
        <v>5168</v>
      </c>
      <c r="U1790" t="s">
        <v>9936</v>
      </c>
      <c r="X1790">
        <v>40</v>
      </c>
      <c r="Y1790" t="s">
        <v>4448</v>
      </c>
      <c r="Z1790" t="s">
        <v>4448</v>
      </c>
      <c r="AA1790" t="s">
        <v>4448</v>
      </c>
      <c r="AB1790">
        <v>1</v>
      </c>
      <c r="AC1790">
        <v>0.9</v>
      </c>
      <c r="AD1790">
        <v>0</v>
      </c>
      <c r="AE1790">
        <v>11</v>
      </c>
      <c r="AF1790" t="s">
        <v>4222</v>
      </c>
      <c r="AG1790" t="s">
        <v>4231</v>
      </c>
      <c r="AH1790" t="s">
        <v>74</v>
      </c>
      <c r="AI1790" t="s">
        <v>58</v>
      </c>
      <c r="AJ1790" t="s">
        <v>59</v>
      </c>
      <c r="AK1790" t="s">
        <v>58</v>
      </c>
      <c r="AL1790" t="s">
        <v>60</v>
      </c>
      <c r="AM1790" t="s">
        <v>61</v>
      </c>
    </row>
    <row r="1791" spans="1:39" x14ac:dyDescent="0.25">
      <c r="A1791" t="s">
        <v>9931</v>
      </c>
      <c r="B1791" t="s">
        <v>4250</v>
      </c>
      <c r="C1791" t="s">
        <v>42</v>
      </c>
      <c r="D1791" t="s">
        <v>4251</v>
      </c>
      <c r="E1791" t="s">
        <v>44</v>
      </c>
      <c r="F1791" s="1">
        <v>0.05</v>
      </c>
      <c r="G1791" t="s">
        <v>9784</v>
      </c>
      <c r="H1791">
        <v>3</v>
      </c>
      <c r="I1791" t="s">
        <v>4253</v>
      </c>
      <c r="J1791">
        <v>1800</v>
      </c>
      <c r="K1791">
        <v>259200</v>
      </c>
      <c r="L1791" t="s">
        <v>9785</v>
      </c>
      <c r="O1791" t="s">
        <v>9938</v>
      </c>
      <c r="P1791" t="s">
        <v>4386</v>
      </c>
      <c r="Q1791" t="s">
        <v>4257</v>
      </c>
      <c r="R1791" t="s">
        <v>6713</v>
      </c>
      <c r="S1791" t="s">
        <v>6559</v>
      </c>
      <c r="T1791" t="s">
        <v>7142</v>
      </c>
      <c r="U1791" t="s">
        <v>9936</v>
      </c>
      <c r="X1791">
        <v>28</v>
      </c>
      <c r="Y1791" t="s">
        <v>4390</v>
      </c>
      <c r="Z1791" t="s">
        <v>4390</v>
      </c>
      <c r="AA1791" t="s">
        <v>4390</v>
      </c>
      <c r="AB1791">
        <v>1</v>
      </c>
      <c r="AC1791">
        <v>0.9</v>
      </c>
      <c r="AD1791">
        <v>0</v>
      </c>
      <c r="AE1791">
        <v>11</v>
      </c>
      <c r="AF1791" t="s">
        <v>4222</v>
      </c>
      <c r="AG1791" t="s">
        <v>4231</v>
      </c>
      <c r="AH1791" t="s">
        <v>74</v>
      </c>
      <c r="AI1791" t="s">
        <v>58</v>
      </c>
      <c r="AJ1791" t="s">
        <v>142</v>
      </c>
      <c r="AK1791" t="s">
        <v>58</v>
      </c>
      <c r="AL1791" t="s">
        <v>84</v>
      </c>
      <c r="AM1791" t="s">
        <v>90</v>
      </c>
    </row>
    <row r="1792" spans="1:39" x14ac:dyDescent="0.25">
      <c r="A1792" t="s">
        <v>9939</v>
      </c>
      <c r="B1792" t="s">
        <v>4250</v>
      </c>
      <c r="C1792" t="s">
        <v>42</v>
      </c>
      <c r="D1792" t="s">
        <v>4251</v>
      </c>
      <c r="E1792" t="s">
        <v>44</v>
      </c>
      <c r="F1792" s="1">
        <v>0.05</v>
      </c>
      <c r="G1792" t="s">
        <v>9784</v>
      </c>
      <c r="H1792">
        <v>3</v>
      </c>
      <c r="I1792" t="s">
        <v>4253</v>
      </c>
      <c r="J1792">
        <v>1800</v>
      </c>
      <c r="K1792">
        <v>259200</v>
      </c>
      <c r="L1792" t="s">
        <v>9785</v>
      </c>
      <c r="O1792" t="s">
        <v>9940</v>
      </c>
      <c r="P1792" t="s">
        <v>4623</v>
      </c>
      <c r="Q1792" t="s">
        <v>4257</v>
      </c>
      <c r="R1792" t="s">
        <v>4314</v>
      </c>
      <c r="S1792" t="s">
        <v>5588</v>
      </c>
      <c r="T1792" t="s">
        <v>8146</v>
      </c>
      <c r="U1792" t="s">
        <v>9936</v>
      </c>
      <c r="X1792">
        <v>15</v>
      </c>
      <c r="Y1792" t="s">
        <v>4627</v>
      </c>
      <c r="Z1792" t="s">
        <v>4627</v>
      </c>
      <c r="AA1792" t="s">
        <v>4627</v>
      </c>
      <c r="AB1792">
        <v>1</v>
      </c>
      <c r="AC1792">
        <v>0.9</v>
      </c>
      <c r="AD1792">
        <v>0</v>
      </c>
      <c r="AE1792">
        <v>12</v>
      </c>
      <c r="AF1792" t="s">
        <v>4222</v>
      </c>
      <c r="AG1792" t="s">
        <v>4232</v>
      </c>
      <c r="AH1792" t="s">
        <v>67</v>
      </c>
      <c r="AI1792" t="s">
        <v>58</v>
      </c>
      <c r="AJ1792" t="s">
        <v>75</v>
      </c>
      <c r="AK1792" t="s">
        <v>58</v>
      </c>
      <c r="AL1792" t="s">
        <v>84</v>
      </c>
      <c r="AM1792" t="s">
        <v>61</v>
      </c>
    </row>
    <row r="1793" spans="1:39" x14ac:dyDescent="0.25">
      <c r="A1793" t="s">
        <v>9939</v>
      </c>
      <c r="B1793" t="s">
        <v>4250</v>
      </c>
      <c r="C1793" t="s">
        <v>42</v>
      </c>
      <c r="D1793" t="s">
        <v>4251</v>
      </c>
      <c r="E1793" t="s">
        <v>44</v>
      </c>
      <c r="F1793" s="1">
        <v>0.05</v>
      </c>
      <c r="G1793" t="s">
        <v>9784</v>
      </c>
      <c r="H1793">
        <v>3</v>
      </c>
      <c r="I1793" t="s">
        <v>4253</v>
      </c>
      <c r="J1793">
        <v>1800</v>
      </c>
      <c r="K1793">
        <v>259200</v>
      </c>
      <c r="L1793" t="s">
        <v>9785</v>
      </c>
      <c r="O1793" t="s">
        <v>9941</v>
      </c>
      <c r="P1793" t="s">
        <v>4316</v>
      </c>
      <c r="Q1793" t="s">
        <v>4257</v>
      </c>
      <c r="R1793" t="s">
        <v>4308</v>
      </c>
      <c r="S1793" t="s">
        <v>9942</v>
      </c>
      <c r="T1793" t="s">
        <v>9943</v>
      </c>
      <c r="U1793" t="s">
        <v>9936</v>
      </c>
      <c r="X1793">
        <v>123</v>
      </c>
      <c r="Y1793" t="s">
        <v>4318</v>
      </c>
      <c r="Z1793" t="s">
        <v>4318</v>
      </c>
      <c r="AA1793" t="s">
        <v>4318</v>
      </c>
      <c r="AB1793">
        <v>1</v>
      </c>
      <c r="AC1793">
        <v>0.9</v>
      </c>
      <c r="AD1793">
        <v>0</v>
      </c>
      <c r="AE1793">
        <v>12</v>
      </c>
      <c r="AF1793" t="s">
        <v>4222</v>
      </c>
      <c r="AG1793" t="s">
        <v>4232</v>
      </c>
      <c r="AH1793" t="s">
        <v>74</v>
      </c>
      <c r="AI1793" t="s">
        <v>58</v>
      </c>
      <c r="AJ1793" t="s">
        <v>59</v>
      </c>
      <c r="AK1793" t="s">
        <v>58</v>
      </c>
      <c r="AL1793" t="s">
        <v>84</v>
      </c>
      <c r="AM1793" t="s">
        <v>90</v>
      </c>
    </row>
    <row r="1794" spans="1:39" x14ac:dyDescent="0.25">
      <c r="A1794" t="s">
        <v>9939</v>
      </c>
      <c r="B1794" t="s">
        <v>4250</v>
      </c>
      <c r="C1794" t="s">
        <v>42</v>
      </c>
      <c r="D1794" t="s">
        <v>4251</v>
      </c>
      <c r="E1794" t="s">
        <v>44</v>
      </c>
      <c r="F1794" s="1">
        <v>0.05</v>
      </c>
      <c r="G1794" t="s">
        <v>9784</v>
      </c>
      <c r="H1794">
        <v>3</v>
      </c>
      <c r="I1794" t="s">
        <v>4253</v>
      </c>
      <c r="J1794">
        <v>1800</v>
      </c>
      <c r="K1794">
        <v>259200</v>
      </c>
      <c r="L1794" t="s">
        <v>9785</v>
      </c>
      <c r="O1794" t="s">
        <v>9944</v>
      </c>
      <c r="P1794" t="s">
        <v>5476</v>
      </c>
      <c r="Q1794" t="s">
        <v>4257</v>
      </c>
      <c r="R1794" t="s">
        <v>7461</v>
      </c>
      <c r="S1794" t="s">
        <v>9945</v>
      </c>
      <c r="T1794" t="s">
        <v>9946</v>
      </c>
      <c r="U1794" t="s">
        <v>9936</v>
      </c>
      <c r="X1794">
        <v>67</v>
      </c>
      <c r="Y1794" t="s">
        <v>5480</v>
      </c>
      <c r="Z1794" t="s">
        <v>5480</v>
      </c>
      <c r="AA1794" t="s">
        <v>5480</v>
      </c>
      <c r="AB1794">
        <v>1</v>
      </c>
      <c r="AC1794">
        <v>0.9</v>
      </c>
      <c r="AD1794">
        <v>0</v>
      </c>
      <c r="AE1794">
        <v>12</v>
      </c>
      <c r="AF1794" t="s">
        <v>4222</v>
      </c>
      <c r="AG1794" t="s">
        <v>4232</v>
      </c>
      <c r="AH1794" t="s">
        <v>74</v>
      </c>
      <c r="AI1794" t="s">
        <v>58</v>
      </c>
      <c r="AJ1794" t="s">
        <v>59</v>
      </c>
      <c r="AK1794" t="s">
        <v>58</v>
      </c>
      <c r="AL1794" t="s">
        <v>60</v>
      </c>
      <c r="AM1794" t="s">
        <v>61</v>
      </c>
    </row>
    <row r="1795" spans="1:39" x14ac:dyDescent="0.25">
      <c r="A1795" t="s">
        <v>9947</v>
      </c>
      <c r="B1795" t="s">
        <v>4250</v>
      </c>
      <c r="C1795" t="s">
        <v>42</v>
      </c>
      <c r="D1795" t="s">
        <v>4251</v>
      </c>
      <c r="E1795" t="s">
        <v>44</v>
      </c>
      <c r="F1795" s="1">
        <v>0.05</v>
      </c>
      <c r="G1795" t="s">
        <v>9784</v>
      </c>
      <c r="H1795">
        <v>3</v>
      </c>
      <c r="I1795" t="s">
        <v>4253</v>
      </c>
      <c r="J1795">
        <v>1800</v>
      </c>
      <c r="K1795">
        <v>259200</v>
      </c>
      <c r="L1795" t="s">
        <v>9785</v>
      </c>
      <c r="O1795" t="s">
        <v>9948</v>
      </c>
      <c r="P1795" t="s">
        <v>4256</v>
      </c>
      <c r="Q1795" t="s">
        <v>4257</v>
      </c>
      <c r="R1795" t="s">
        <v>6941</v>
      </c>
      <c r="S1795" t="s">
        <v>9949</v>
      </c>
      <c r="T1795" t="s">
        <v>9950</v>
      </c>
      <c r="U1795" t="s">
        <v>9936</v>
      </c>
      <c r="X1795">
        <v>28</v>
      </c>
      <c r="Y1795" t="s">
        <v>4262</v>
      </c>
      <c r="Z1795" t="s">
        <v>4262</v>
      </c>
      <c r="AA1795" t="s">
        <v>4262</v>
      </c>
      <c r="AB1795">
        <v>1</v>
      </c>
      <c r="AC1795">
        <v>0.9</v>
      </c>
      <c r="AD1795">
        <v>0</v>
      </c>
      <c r="AE1795">
        <v>13</v>
      </c>
      <c r="AF1795" t="s">
        <v>4222</v>
      </c>
      <c r="AG1795" t="s">
        <v>4233</v>
      </c>
      <c r="AH1795" t="s">
        <v>67</v>
      </c>
      <c r="AI1795" t="s">
        <v>58</v>
      </c>
      <c r="AJ1795" t="s">
        <v>142</v>
      </c>
      <c r="AK1795" t="s">
        <v>58</v>
      </c>
      <c r="AL1795" t="s">
        <v>84</v>
      </c>
      <c r="AM1795" t="s">
        <v>90</v>
      </c>
    </row>
    <row r="1796" spans="1:39" x14ac:dyDescent="0.25">
      <c r="A1796" t="s">
        <v>9947</v>
      </c>
      <c r="B1796" t="s">
        <v>4250</v>
      </c>
      <c r="C1796" t="s">
        <v>42</v>
      </c>
      <c r="D1796" t="s">
        <v>4251</v>
      </c>
      <c r="E1796" t="s">
        <v>44</v>
      </c>
      <c r="F1796" s="1">
        <v>0.05</v>
      </c>
      <c r="G1796" t="s">
        <v>9784</v>
      </c>
      <c r="H1796">
        <v>3</v>
      </c>
      <c r="I1796" t="s">
        <v>4253</v>
      </c>
      <c r="J1796">
        <v>1800</v>
      </c>
      <c r="K1796">
        <v>259200</v>
      </c>
      <c r="L1796" t="s">
        <v>9785</v>
      </c>
      <c r="O1796" t="s">
        <v>9951</v>
      </c>
      <c r="P1796" t="s">
        <v>4307</v>
      </c>
      <c r="Q1796" t="s">
        <v>4257</v>
      </c>
      <c r="R1796" t="s">
        <v>7280</v>
      </c>
      <c r="S1796" t="s">
        <v>9952</v>
      </c>
      <c r="T1796" t="s">
        <v>9953</v>
      </c>
      <c r="U1796" t="s">
        <v>9936</v>
      </c>
      <c r="X1796">
        <v>866</v>
      </c>
      <c r="Y1796" t="s">
        <v>4311</v>
      </c>
      <c r="Z1796" t="s">
        <v>4311</v>
      </c>
      <c r="AA1796" t="s">
        <v>4311</v>
      </c>
      <c r="AB1796">
        <v>1</v>
      </c>
      <c r="AC1796">
        <v>0.9</v>
      </c>
      <c r="AD1796">
        <v>0</v>
      </c>
      <c r="AE1796">
        <v>13</v>
      </c>
      <c r="AF1796" t="s">
        <v>4222</v>
      </c>
      <c r="AG1796" t="s">
        <v>4233</v>
      </c>
      <c r="AH1796" t="s">
        <v>1861</v>
      </c>
      <c r="AI1796" t="s">
        <v>58</v>
      </c>
      <c r="AJ1796" t="s">
        <v>59</v>
      </c>
      <c r="AK1796" t="s">
        <v>58</v>
      </c>
      <c r="AL1796" t="s">
        <v>60</v>
      </c>
      <c r="AM1796" t="s">
        <v>61</v>
      </c>
    </row>
    <row r="1797" spans="1:39" x14ac:dyDescent="0.25">
      <c r="A1797" t="s">
        <v>9947</v>
      </c>
      <c r="B1797" t="s">
        <v>4250</v>
      </c>
      <c r="C1797" t="s">
        <v>42</v>
      </c>
      <c r="D1797" t="s">
        <v>4251</v>
      </c>
      <c r="E1797" t="s">
        <v>44</v>
      </c>
      <c r="F1797" s="1">
        <v>0.05</v>
      </c>
      <c r="G1797" t="s">
        <v>9784</v>
      </c>
      <c r="H1797">
        <v>3</v>
      </c>
      <c r="I1797" t="s">
        <v>4253</v>
      </c>
      <c r="J1797">
        <v>1800</v>
      </c>
      <c r="K1797">
        <v>259200</v>
      </c>
      <c r="L1797" t="s">
        <v>9785</v>
      </c>
      <c r="O1797" t="s">
        <v>9954</v>
      </c>
      <c r="P1797" t="s">
        <v>4570</v>
      </c>
      <c r="Q1797" t="s">
        <v>4257</v>
      </c>
      <c r="R1797" t="s">
        <v>6047</v>
      </c>
      <c r="S1797" t="s">
        <v>4317</v>
      </c>
      <c r="T1797" t="s">
        <v>7913</v>
      </c>
      <c r="U1797" t="s">
        <v>9936</v>
      </c>
      <c r="X1797">
        <v>35</v>
      </c>
      <c r="Y1797" t="s">
        <v>4575</v>
      </c>
      <c r="Z1797" t="s">
        <v>4575</v>
      </c>
      <c r="AA1797" t="s">
        <v>4575</v>
      </c>
      <c r="AB1797">
        <v>1</v>
      </c>
      <c r="AC1797">
        <v>0.9</v>
      </c>
      <c r="AD1797">
        <v>0</v>
      </c>
      <c r="AE1797">
        <v>13</v>
      </c>
      <c r="AF1797" t="s">
        <v>4222</v>
      </c>
      <c r="AG1797" t="s">
        <v>4233</v>
      </c>
      <c r="AH1797" t="s">
        <v>74</v>
      </c>
      <c r="AI1797" t="s">
        <v>58</v>
      </c>
      <c r="AJ1797" t="s">
        <v>59</v>
      </c>
      <c r="AK1797" t="s">
        <v>58</v>
      </c>
      <c r="AL1797" t="s">
        <v>84</v>
      </c>
      <c r="AM1797" t="s">
        <v>61</v>
      </c>
    </row>
    <row r="1798" spans="1:39" x14ac:dyDescent="0.25">
      <c r="A1798" t="s">
        <v>9955</v>
      </c>
      <c r="B1798" t="s">
        <v>4250</v>
      </c>
      <c r="C1798" t="s">
        <v>42</v>
      </c>
      <c r="D1798" t="s">
        <v>4251</v>
      </c>
      <c r="E1798" t="s">
        <v>44</v>
      </c>
      <c r="F1798" s="1">
        <v>0.05</v>
      </c>
      <c r="G1798" t="s">
        <v>9784</v>
      </c>
      <c r="H1798">
        <v>3</v>
      </c>
      <c r="I1798" t="s">
        <v>4253</v>
      </c>
      <c r="J1798">
        <v>1800</v>
      </c>
      <c r="K1798">
        <v>259200</v>
      </c>
      <c r="L1798" t="s">
        <v>9785</v>
      </c>
      <c r="O1798" t="s">
        <v>9956</v>
      </c>
      <c r="P1798" t="s">
        <v>4386</v>
      </c>
      <c r="Q1798" t="s">
        <v>4257</v>
      </c>
      <c r="R1798" t="s">
        <v>5463</v>
      </c>
      <c r="S1798" t="s">
        <v>5281</v>
      </c>
      <c r="T1798" t="s">
        <v>5282</v>
      </c>
      <c r="U1798" t="s">
        <v>9936</v>
      </c>
      <c r="X1798">
        <v>33</v>
      </c>
      <c r="Y1798" t="s">
        <v>4390</v>
      </c>
      <c r="Z1798" t="s">
        <v>4390</v>
      </c>
      <c r="AA1798" t="s">
        <v>4390</v>
      </c>
      <c r="AB1798">
        <v>1</v>
      </c>
      <c r="AC1798">
        <v>0.9</v>
      </c>
      <c r="AD1798">
        <v>0</v>
      </c>
      <c r="AE1798">
        <v>14</v>
      </c>
      <c r="AF1798" t="s">
        <v>4222</v>
      </c>
      <c r="AG1798" t="s">
        <v>4234</v>
      </c>
      <c r="AH1798" t="s">
        <v>74</v>
      </c>
      <c r="AI1798" t="s">
        <v>58</v>
      </c>
      <c r="AJ1798" t="s">
        <v>133</v>
      </c>
      <c r="AK1798" t="s">
        <v>58</v>
      </c>
      <c r="AL1798" t="s">
        <v>84</v>
      </c>
      <c r="AM1798" t="s">
        <v>90</v>
      </c>
    </row>
    <row r="1799" spans="1:39" x14ac:dyDescent="0.25">
      <c r="A1799" t="s">
        <v>9955</v>
      </c>
      <c r="B1799" t="s">
        <v>4250</v>
      </c>
      <c r="C1799" t="s">
        <v>42</v>
      </c>
      <c r="D1799" t="s">
        <v>4251</v>
      </c>
      <c r="E1799" t="s">
        <v>44</v>
      </c>
      <c r="F1799" s="1">
        <v>0.05</v>
      </c>
      <c r="G1799" t="s">
        <v>9784</v>
      </c>
      <c r="H1799">
        <v>3</v>
      </c>
      <c r="I1799" t="s">
        <v>4253</v>
      </c>
      <c r="J1799">
        <v>1800</v>
      </c>
      <c r="K1799">
        <v>259200</v>
      </c>
      <c r="L1799" t="s">
        <v>9785</v>
      </c>
      <c r="O1799" t="s">
        <v>9957</v>
      </c>
      <c r="P1799" t="s">
        <v>4344</v>
      </c>
      <c r="Q1799" t="s">
        <v>4257</v>
      </c>
      <c r="R1799" t="s">
        <v>7723</v>
      </c>
      <c r="S1799" t="s">
        <v>7958</v>
      </c>
      <c r="T1799" t="s">
        <v>7959</v>
      </c>
      <c r="U1799" t="s">
        <v>9936</v>
      </c>
      <c r="X1799">
        <v>13</v>
      </c>
      <c r="Y1799" t="s">
        <v>4348</v>
      </c>
      <c r="Z1799" t="s">
        <v>4348</v>
      </c>
      <c r="AA1799" t="s">
        <v>4348</v>
      </c>
      <c r="AB1799">
        <v>1</v>
      </c>
      <c r="AC1799">
        <v>0.9</v>
      </c>
      <c r="AD1799">
        <v>0</v>
      </c>
      <c r="AE1799">
        <v>14</v>
      </c>
      <c r="AF1799" t="s">
        <v>4222</v>
      </c>
      <c r="AG1799" t="s">
        <v>4234</v>
      </c>
      <c r="AH1799" t="s">
        <v>74</v>
      </c>
      <c r="AI1799" t="s">
        <v>58</v>
      </c>
      <c r="AJ1799" t="s">
        <v>75</v>
      </c>
      <c r="AK1799" t="s">
        <v>58</v>
      </c>
      <c r="AL1799" t="s">
        <v>60</v>
      </c>
      <c r="AM1799" t="s">
        <v>61</v>
      </c>
    </row>
    <row r="1800" spans="1:39" x14ac:dyDescent="0.25">
      <c r="A1800" t="s">
        <v>9955</v>
      </c>
      <c r="B1800" t="s">
        <v>4250</v>
      </c>
      <c r="C1800" t="s">
        <v>42</v>
      </c>
      <c r="D1800" t="s">
        <v>4251</v>
      </c>
      <c r="E1800" t="s">
        <v>44</v>
      </c>
      <c r="F1800" s="1">
        <v>0.05</v>
      </c>
      <c r="G1800" t="s">
        <v>9784</v>
      </c>
      <c r="H1800">
        <v>3</v>
      </c>
      <c r="I1800" t="s">
        <v>4253</v>
      </c>
      <c r="J1800">
        <v>1800</v>
      </c>
      <c r="K1800">
        <v>259200</v>
      </c>
      <c r="L1800" t="s">
        <v>9785</v>
      </c>
      <c r="O1800" t="s">
        <v>9958</v>
      </c>
      <c r="P1800" t="s">
        <v>4507</v>
      </c>
      <c r="Q1800" t="s">
        <v>4257</v>
      </c>
      <c r="R1800" t="s">
        <v>5937</v>
      </c>
      <c r="S1800" t="s">
        <v>9959</v>
      </c>
      <c r="T1800" t="s">
        <v>9960</v>
      </c>
      <c r="U1800" t="s">
        <v>9936</v>
      </c>
      <c r="X1800">
        <v>14</v>
      </c>
      <c r="Y1800" t="s">
        <v>4511</v>
      </c>
      <c r="Z1800" t="s">
        <v>4511</v>
      </c>
      <c r="AA1800" t="s">
        <v>4511</v>
      </c>
      <c r="AB1800">
        <v>1</v>
      </c>
      <c r="AC1800">
        <v>0.9</v>
      </c>
      <c r="AD1800">
        <v>0</v>
      </c>
      <c r="AE1800">
        <v>14</v>
      </c>
      <c r="AF1800" t="s">
        <v>4222</v>
      </c>
      <c r="AG1800" t="s">
        <v>4234</v>
      </c>
      <c r="AH1800" t="s">
        <v>74</v>
      </c>
      <c r="AI1800" t="s">
        <v>58</v>
      </c>
      <c r="AJ1800" t="s">
        <v>75</v>
      </c>
      <c r="AK1800" t="s">
        <v>58</v>
      </c>
      <c r="AL1800" t="s">
        <v>84</v>
      </c>
      <c r="AM1800" t="s">
        <v>90</v>
      </c>
    </row>
    <row r="1801" spans="1:39" x14ac:dyDescent="0.25">
      <c r="A1801" t="s">
        <v>9961</v>
      </c>
      <c r="B1801" t="s">
        <v>4250</v>
      </c>
      <c r="C1801" t="s">
        <v>42</v>
      </c>
      <c r="D1801" t="s">
        <v>4251</v>
      </c>
      <c r="E1801" t="s">
        <v>44</v>
      </c>
      <c r="F1801" s="1">
        <v>0.05</v>
      </c>
      <c r="G1801" t="s">
        <v>9784</v>
      </c>
      <c r="H1801">
        <v>3</v>
      </c>
      <c r="I1801" t="s">
        <v>4253</v>
      </c>
      <c r="J1801">
        <v>1800</v>
      </c>
      <c r="K1801">
        <v>259200</v>
      </c>
      <c r="L1801" t="s">
        <v>9785</v>
      </c>
      <c r="O1801" t="s">
        <v>9962</v>
      </c>
      <c r="P1801" t="s">
        <v>4280</v>
      </c>
      <c r="Q1801" t="s">
        <v>4257</v>
      </c>
      <c r="R1801" t="s">
        <v>7284</v>
      </c>
      <c r="S1801" t="s">
        <v>8289</v>
      </c>
      <c r="T1801" t="s">
        <v>8290</v>
      </c>
      <c r="U1801" t="s">
        <v>9936</v>
      </c>
      <c r="X1801">
        <v>18</v>
      </c>
      <c r="Y1801" t="s">
        <v>4284</v>
      </c>
      <c r="Z1801" t="s">
        <v>4284</v>
      </c>
      <c r="AA1801" t="s">
        <v>4284</v>
      </c>
      <c r="AB1801">
        <v>1</v>
      </c>
      <c r="AC1801">
        <v>0.9</v>
      </c>
      <c r="AD1801">
        <v>1</v>
      </c>
      <c r="AE1801">
        <v>15</v>
      </c>
      <c r="AF1801" t="s">
        <v>4222</v>
      </c>
      <c r="AG1801" t="s">
        <v>4235</v>
      </c>
      <c r="AH1801" t="s">
        <v>74</v>
      </c>
      <c r="AI1801" t="s">
        <v>58</v>
      </c>
      <c r="AJ1801" t="s">
        <v>68</v>
      </c>
      <c r="AK1801" t="s">
        <v>58</v>
      </c>
      <c r="AL1801" t="s">
        <v>84</v>
      </c>
      <c r="AM1801" t="s">
        <v>90</v>
      </c>
    </row>
    <row r="1802" spans="1:39" x14ac:dyDescent="0.25">
      <c r="A1802" t="s">
        <v>9961</v>
      </c>
      <c r="B1802" t="s">
        <v>4250</v>
      </c>
      <c r="C1802" t="s">
        <v>42</v>
      </c>
      <c r="D1802" t="s">
        <v>4251</v>
      </c>
      <c r="E1802" t="s">
        <v>44</v>
      </c>
      <c r="F1802" s="1">
        <v>0.05</v>
      </c>
      <c r="G1802" t="s">
        <v>9784</v>
      </c>
      <c r="H1802">
        <v>3</v>
      </c>
      <c r="I1802" t="s">
        <v>4253</v>
      </c>
      <c r="J1802">
        <v>1800</v>
      </c>
      <c r="K1802">
        <v>259200</v>
      </c>
      <c r="L1802" t="s">
        <v>9785</v>
      </c>
      <c r="O1802" t="s">
        <v>9963</v>
      </c>
      <c r="P1802" t="s">
        <v>4386</v>
      </c>
      <c r="Q1802" t="s">
        <v>4257</v>
      </c>
      <c r="R1802" t="s">
        <v>6394</v>
      </c>
      <c r="S1802" t="s">
        <v>6338</v>
      </c>
      <c r="T1802" t="s">
        <v>8641</v>
      </c>
      <c r="U1802" t="s">
        <v>9936</v>
      </c>
      <c r="X1802">
        <v>14</v>
      </c>
      <c r="Y1802" t="s">
        <v>4390</v>
      </c>
      <c r="Z1802" t="s">
        <v>4390</v>
      </c>
      <c r="AA1802" t="s">
        <v>4390</v>
      </c>
      <c r="AB1802">
        <v>1</v>
      </c>
      <c r="AC1802">
        <v>0.9</v>
      </c>
      <c r="AD1802">
        <v>1</v>
      </c>
      <c r="AE1802">
        <v>15</v>
      </c>
      <c r="AF1802" t="s">
        <v>4222</v>
      </c>
      <c r="AG1802" t="s">
        <v>4235</v>
      </c>
      <c r="AH1802" t="s">
        <v>74</v>
      </c>
      <c r="AI1802" t="s">
        <v>58</v>
      </c>
      <c r="AJ1802" t="s">
        <v>68</v>
      </c>
      <c r="AK1802" t="s">
        <v>58</v>
      </c>
      <c r="AL1802" t="s">
        <v>84</v>
      </c>
      <c r="AM1802" t="s">
        <v>90</v>
      </c>
    </row>
    <row r="1803" spans="1:39" x14ac:dyDescent="0.25">
      <c r="A1803" t="s">
        <v>9961</v>
      </c>
      <c r="B1803" t="s">
        <v>4250</v>
      </c>
      <c r="C1803" t="s">
        <v>42</v>
      </c>
      <c r="D1803" t="s">
        <v>4251</v>
      </c>
      <c r="E1803" t="s">
        <v>44</v>
      </c>
      <c r="F1803" s="1">
        <v>0.05</v>
      </c>
      <c r="G1803" t="s">
        <v>9784</v>
      </c>
      <c r="H1803">
        <v>3</v>
      </c>
      <c r="I1803" t="s">
        <v>4253</v>
      </c>
      <c r="J1803">
        <v>1800</v>
      </c>
      <c r="K1803">
        <v>259200</v>
      </c>
      <c r="L1803" t="s">
        <v>9785</v>
      </c>
      <c r="O1803" t="s">
        <v>9964</v>
      </c>
      <c r="P1803" t="s">
        <v>5191</v>
      </c>
      <c r="Q1803" t="s">
        <v>4257</v>
      </c>
      <c r="R1803" t="s">
        <v>9965</v>
      </c>
      <c r="S1803" t="s">
        <v>6079</v>
      </c>
      <c r="T1803" t="s">
        <v>9966</v>
      </c>
      <c r="U1803" t="s">
        <v>9936</v>
      </c>
      <c r="X1803">
        <v>40</v>
      </c>
      <c r="Y1803" t="s">
        <v>4425</v>
      </c>
      <c r="Z1803" t="s">
        <v>4425</v>
      </c>
      <c r="AA1803" t="s">
        <v>4425</v>
      </c>
      <c r="AB1803">
        <v>1</v>
      </c>
      <c r="AC1803">
        <v>0.9</v>
      </c>
      <c r="AD1803">
        <v>1</v>
      </c>
      <c r="AE1803">
        <v>15</v>
      </c>
      <c r="AF1803" t="s">
        <v>4222</v>
      </c>
      <c r="AG1803" t="s">
        <v>4235</v>
      </c>
      <c r="AH1803" t="s">
        <v>57</v>
      </c>
      <c r="AI1803" t="s">
        <v>58</v>
      </c>
      <c r="AJ1803" t="s">
        <v>75</v>
      </c>
      <c r="AK1803" t="s">
        <v>58</v>
      </c>
      <c r="AL1803" t="s">
        <v>84</v>
      </c>
      <c r="AM1803" t="s">
        <v>61</v>
      </c>
    </row>
    <row r="1804" spans="1:39" x14ac:dyDescent="0.25">
      <c r="A1804" t="s">
        <v>9854</v>
      </c>
      <c r="B1804" t="s">
        <v>4250</v>
      </c>
      <c r="C1804" t="s">
        <v>42</v>
      </c>
      <c r="D1804" t="s">
        <v>9967</v>
      </c>
      <c r="E1804" t="s">
        <v>44</v>
      </c>
      <c r="F1804" s="1">
        <v>0.05</v>
      </c>
      <c r="G1804" t="s">
        <v>9784</v>
      </c>
      <c r="H1804">
        <v>3</v>
      </c>
      <c r="I1804" t="s">
        <v>4253</v>
      </c>
      <c r="J1804">
        <v>1800</v>
      </c>
      <c r="K1804">
        <v>259200</v>
      </c>
      <c r="L1804" t="s">
        <v>9785</v>
      </c>
      <c r="O1804" t="s">
        <v>9855</v>
      </c>
      <c r="P1804" t="s">
        <v>4386</v>
      </c>
      <c r="Q1804" t="s">
        <v>4257</v>
      </c>
      <c r="R1804" t="s">
        <v>5473</v>
      </c>
      <c r="S1804" t="s">
        <v>6013</v>
      </c>
      <c r="T1804" t="s">
        <v>9856</v>
      </c>
      <c r="U1804" t="s">
        <v>6593</v>
      </c>
      <c r="X1804">
        <v>24</v>
      </c>
      <c r="Y1804" t="s">
        <v>4390</v>
      </c>
      <c r="Z1804" t="s">
        <v>4390</v>
      </c>
      <c r="AA1804" t="s">
        <v>4390</v>
      </c>
      <c r="AB1804">
        <v>1</v>
      </c>
      <c r="AC1804">
        <v>0.8</v>
      </c>
      <c r="AD1804">
        <v>0</v>
      </c>
      <c r="AE1804">
        <v>14</v>
      </c>
      <c r="AF1804" t="s">
        <v>4199</v>
      </c>
      <c r="AG1804" t="s">
        <v>4211</v>
      </c>
      <c r="AH1804" t="s">
        <v>74</v>
      </c>
      <c r="AI1804" t="s">
        <v>58</v>
      </c>
      <c r="AJ1804" t="s">
        <v>133</v>
      </c>
      <c r="AK1804" t="s">
        <v>58</v>
      </c>
      <c r="AL1804" t="s">
        <v>84</v>
      </c>
      <c r="AM1804" t="s">
        <v>90</v>
      </c>
    </row>
    <row r="1805" spans="1:39" x14ac:dyDescent="0.25">
      <c r="A1805" t="s">
        <v>9854</v>
      </c>
      <c r="B1805" t="s">
        <v>4250</v>
      </c>
      <c r="C1805" t="s">
        <v>42</v>
      </c>
      <c r="D1805" t="s">
        <v>9967</v>
      </c>
      <c r="E1805" t="s">
        <v>44</v>
      </c>
      <c r="F1805" s="1">
        <v>0.05</v>
      </c>
      <c r="G1805" t="s">
        <v>9784</v>
      </c>
      <c r="H1805">
        <v>3</v>
      </c>
      <c r="I1805" t="s">
        <v>4253</v>
      </c>
      <c r="J1805">
        <v>1800</v>
      </c>
      <c r="K1805">
        <v>259200</v>
      </c>
      <c r="L1805" t="s">
        <v>9785</v>
      </c>
      <c r="O1805" t="s">
        <v>9857</v>
      </c>
      <c r="P1805" t="s">
        <v>4444</v>
      </c>
      <c r="Q1805" t="s">
        <v>4257</v>
      </c>
      <c r="R1805" t="s">
        <v>5670</v>
      </c>
      <c r="S1805" t="s">
        <v>8250</v>
      </c>
      <c r="T1805" t="s">
        <v>9858</v>
      </c>
      <c r="U1805" t="s">
        <v>6593</v>
      </c>
      <c r="X1805">
        <v>73</v>
      </c>
      <c r="Y1805" t="s">
        <v>4448</v>
      </c>
      <c r="Z1805" t="s">
        <v>4448</v>
      </c>
      <c r="AA1805" t="s">
        <v>4448</v>
      </c>
      <c r="AB1805">
        <v>1</v>
      </c>
      <c r="AC1805">
        <v>0.8</v>
      </c>
      <c r="AD1805">
        <v>0</v>
      </c>
      <c r="AE1805">
        <v>14</v>
      </c>
      <c r="AF1805" t="s">
        <v>4199</v>
      </c>
      <c r="AG1805" t="s">
        <v>4211</v>
      </c>
      <c r="AH1805" t="s">
        <v>74</v>
      </c>
      <c r="AI1805" t="s">
        <v>58</v>
      </c>
      <c r="AJ1805" t="s">
        <v>133</v>
      </c>
      <c r="AK1805" t="s">
        <v>58</v>
      </c>
      <c r="AL1805" t="s">
        <v>60</v>
      </c>
      <c r="AM1805" t="s">
        <v>61</v>
      </c>
    </row>
    <row r="1806" spans="1:39" x14ac:dyDescent="0.25">
      <c r="A1806" t="s">
        <v>9854</v>
      </c>
      <c r="B1806" t="s">
        <v>4250</v>
      </c>
      <c r="C1806" t="s">
        <v>42</v>
      </c>
      <c r="D1806" t="s">
        <v>9967</v>
      </c>
      <c r="E1806" t="s">
        <v>44</v>
      </c>
      <c r="F1806" s="1">
        <v>0.05</v>
      </c>
      <c r="G1806" t="s">
        <v>9784</v>
      </c>
      <c r="H1806">
        <v>3</v>
      </c>
      <c r="I1806" t="s">
        <v>4253</v>
      </c>
      <c r="J1806">
        <v>1800</v>
      </c>
      <c r="K1806">
        <v>259200</v>
      </c>
      <c r="L1806" t="s">
        <v>9785</v>
      </c>
      <c r="O1806" t="s">
        <v>9859</v>
      </c>
      <c r="P1806" t="s">
        <v>5191</v>
      </c>
      <c r="Q1806" t="s">
        <v>4257</v>
      </c>
      <c r="R1806" t="s">
        <v>6742</v>
      </c>
      <c r="S1806" t="s">
        <v>8091</v>
      </c>
      <c r="T1806" t="s">
        <v>9860</v>
      </c>
      <c r="U1806" t="s">
        <v>9861</v>
      </c>
      <c r="X1806">
        <v>82</v>
      </c>
      <c r="Y1806" t="s">
        <v>4425</v>
      </c>
      <c r="Z1806" t="s">
        <v>4425</v>
      </c>
      <c r="AA1806" t="s">
        <v>4425</v>
      </c>
      <c r="AB1806">
        <v>1</v>
      </c>
      <c r="AC1806">
        <v>0.8</v>
      </c>
      <c r="AD1806">
        <v>0</v>
      </c>
      <c r="AE1806">
        <v>14</v>
      </c>
      <c r="AF1806" t="s">
        <v>4199</v>
      </c>
      <c r="AG1806" t="s">
        <v>4211</v>
      </c>
      <c r="AH1806" t="s">
        <v>57</v>
      </c>
      <c r="AI1806" t="s">
        <v>9862</v>
      </c>
      <c r="AJ1806" t="s">
        <v>75</v>
      </c>
      <c r="AK1806" t="s">
        <v>58</v>
      </c>
      <c r="AL1806" t="s">
        <v>84</v>
      </c>
      <c r="AM1806" t="s">
        <v>61</v>
      </c>
    </row>
    <row r="1807" spans="1:39" x14ac:dyDescent="0.25">
      <c r="A1807" t="s">
        <v>9863</v>
      </c>
      <c r="B1807" t="s">
        <v>4250</v>
      </c>
      <c r="C1807" t="s">
        <v>42</v>
      </c>
      <c r="D1807" t="s">
        <v>9967</v>
      </c>
      <c r="E1807" t="s">
        <v>44</v>
      </c>
      <c r="F1807" s="1">
        <v>0.05</v>
      </c>
      <c r="G1807" t="s">
        <v>9784</v>
      </c>
      <c r="H1807">
        <v>4</v>
      </c>
      <c r="I1807" t="s">
        <v>4253</v>
      </c>
      <c r="J1807">
        <v>1800</v>
      </c>
      <c r="K1807">
        <v>259200</v>
      </c>
      <c r="L1807" t="s">
        <v>9864</v>
      </c>
      <c r="O1807" t="s">
        <v>9865</v>
      </c>
      <c r="P1807" t="s">
        <v>4338</v>
      </c>
      <c r="Q1807" t="s">
        <v>4257</v>
      </c>
      <c r="R1807" t="s">
        <v>6663</v>
      </c>
      <c r="S1807" t="s">
        <v>6694</v>
      </c>
      <c r="T1807" t="s">
        <v>6695</v>
      </c>
      <c r="U1807" t="s">
        <v>9861</v>
      </c>
      <c r="X1807">
        <v>314</v>
      </c>
      <c r="Y1807" t="s">
        <v>4342</v>
      </c>
      <c r="Z1807" t="s">
        <v>4342</v>
      </c>
      <c r="AA1807" t="s">
        <v>4342</v>
      </c>
      <c r="AB1807">
        <v>1</v>
      </c>
      <c r="AC1807">
        <v>0.8</v>
      </c>
      <c r="AD1807">
        <v>1</v>
      </c>
      <c r="AE1807">
        <v>15</v>
      </c>
      <c r="AF1807" t="s">
        <v>4199</v>
      </c>
      <c r="AG1807" t="s">
        <v>4212</v>
      </c>
      <c r="AH1807" t="s">
        <v>74</v>
      </c>
      <c r="AI1807" t="s">
        <v>58</v>
      </c>
      <c r="AJ1807" t="s">
        <v>59</v>
      </c>
      <c r="AK1807" t="s">
        <v>58</v>
      </c>
      <c r="AL1807" t="s">
        <v>84</v>
      </c>
      <c r="AM1807" t="s">
        <v>61</v>
      </c>
    </row>
    <row r="1808" spans="1:39" x14ac:dyDescent="0.25">
      <c r="A1808" t="s">
        <v>9863</v>
      </c>
      <c r="B1808" t="s">
        <v>4250</v>
      </c>
      <c r="C1808" t="s">
        <v>42</v>
      </c>
      <c r="D1808" t="s">
        <v>9967</v>
      </c>
      <c r="E1808" t="s">
        <v>44</v>
      </c>
      <c r="F1808" s="1">
        <v>0.05</v>
      </c>
      <c r="G1808" t="s">
        <v>9784</v>
      </c>
      <c r="H1808">
        <v>4</v>
      </c>
      <c r="I1808" t="s">
        <v>4253</v>
      </c>
      <c r="J1808">
        <v>1800</v>
      </c>
      <c r="K1808">
        <v>259200</v>
      </c>
      <c r="L1808" t="s">
        <v>9864</v>
      </c>
      <c r="O1808" t="s">
        <v>9866</v>
      </c>
      <c r="P1808" t="s">
        <v>4781</v>
      </c>
      <c r="Q1808" t="s">
        <v>4257</v>
      </c>
      <c r="R1808" t="s">
        <v>7855</v>
      </c>
      <c r="S1808" t="s">
        <v>9867</v>
      </c>
      <c r="T1808" t="s">
        <v>9868</v>
      </c>
      <c r="U1808" t="s">
        <v>9774</v>
      </c>
      <c r="X1808">
        <v>18</v>
      </c>
      <c r="Y1808" t="s">
        <v>4785</v>
      </c>
      <c r="Z1808" t="s">
        <v>4785</v>
      </c>
      <c r="AA1808" t="s">
        <v>4785</v>
      </c>
      <c r="AB1808">
        <v>1</v>
      </c>
      <c r="AC1808">
        <v>0.8</v>
      </c>
      <c r="AD1808">
        <v>1</v>
      </c>
      <c r="AE1808">
        <v>15</v>
      </c>
      <c r="AF1808" t="s">
        <v>4199</v>
      </c>
      <c r="AG1808" t="s">
        <v>4212</v>
      </c>
      <c r="AH1808" t="s">
        <v>67</v>
      </c>
      <c r="AI1808" t="s">
        <v>58</v>
      </c>
      <c r="AJ1808" t="s">
        <v>142</v>
      </c>
      <c r="AK1808" t="s">
        <v>58</v>
      </c>
      <c r="AL1808" t="s">
        <v>84</v>
      </c>
      <c r="AM1808" t="s">
        <v>61</v>
      </c>
    </row>
    <row r="1809" spans="1:39" x14ac:dyDescent="0.25">
      <c r="A1809" t="s">
        <v>9863</v>
      </c>
      <c r="B1809" t="s">
        <v>4250</v>
      </c>
      <c r="C1809" t="s">
        <v>42</v>
      </c>
      <c r="D1809" t="s">
        <v>9967</v>
      </c>
      <c r="E1809" t="s">
        <v>44</v>
      </c>
      <c r="F1809" s="1">
        <v>0.05</v>
      </c>
      <c r="G1809" t="s">
        <v>9784</v>
      </c>
      <c r="H1809">
        <v>4</v>
      </c>
      <c r="I1809" t="s">
        <v>4253</v>
      </c>
      <c r="J1809">
        <v>1800</v>
      </c>
      <c r="K1809">
        <v>259200</v>
      </c>
      <c r="L1809" t="s">
        <v>9864</v>
      </c>
      <c r="O1809" t="s">
        <v>9869</v>
      </c>
      <c r="P1809" t="s">
        <v>4344</v>
      </c>
      <c r="Q1809" t="s">
        <v>4257</v>
      </c>
      <c r="R1809" t="s">
        <v>9445</v>
      </c>
      <c r="S1809" t="s">
        <v>6374</v>
      </c>
      <c r="T1809" t="s">
        <v>8961</v>
      </c>
      <c r="U1809" t="s">
        <v>9861</v>
      </c>
      <c r="X1809">
        <v>19</v>
      </c>
      <c r="Y1809" t="s">
        <v>4348</v>
      </c>
      <c r="Z1809" t="s">
        <v>4348</v>
      </c>
      <c r="AA1809" t="s">
        <v>4348</v>
      </c>
      <c r="AB1809">
        <v>1</v>
      </c>
      <c r="AC1809">
        <v>0.8</v>
      </c>
      <c r="AD1809">
        <v>1</v>
      </c>
      <c r="AE1809">
        <v>15</v>
      </c>
      <c r="AF1809" t="s">
        <v>4199</v>
      </c>
      <c r="AG1809" t="s">
        <v>4212</v>
      </c>
      <c r="AH1809" t="s">
        <v>74</v>
      </c>
      <c r="AI1809" t="s">
        <v>58</v>
      </c>
      <c r="AJ1809" t="s">
        <v>75</v>
      </c>
      <c r="AK1809" t="s">
        <v>58</v>
      </c>
      <c r="AL1809" t="s">
        <v>60</v>
      </c>
      <c r="AM1809" t="s">
        <v>61</v>
      </c>
    </row>
    <row r="1810" spans="1:39" x14ac:dyDescent="0.25">
      <c r="A1810" t="s">
        <v>9870</v>
      </c>
      <c r="B1810" t="s">
        <v>4250</v>
      </c>
      <c r="C1810" t="s">
        <v>42</v>
      </c>
      <c r="D1810" t="s">
        <v>9967</v>
      </c>
      <c r="E1810" t="s">
        <v>44</v>
      </c>
      <c r="F1810" s="1">
        <v>0.05</v>
      </c>
      <c r="G1810" t="s">
        <v>9784</v>
      </c>
      <c r="H1810">
        <v>3</v>
      </c>
      <c r="I1810" t="s">
        <v>4253</v>
      </c>
      <c r="J1810">
        <v>1800</v>
      </c>
      <c r="K1810">
        <v>259200</v>
      </c>
      <c r="L1810" t="s">
        <v>9785</v>
      </c>
      <c r="O1810" t="s">
        <v>9871</v>
      </c>
      <c r="P1810" t="s">
        <v>5196</v>
      </c>
      <c r="Q1810" t="s">
        <v>4257</v>
      </c>
      <c r="R1810" t="s">
        <v>5231</v>
      </c>
      <c r="S1810" t="s">
        <v>7208</v>
      </c>
      <c r="T1810" t="s">
        <v>7209</v>
      </c>
      <c r="U1810" t="s">
        <v>9872</v>
      </c>
      <c r="X1810">
        <v>21</v>
      </c>
      <c r="Y1810" t="s">
        <v>5200</v>
      </c>
      <c r="Z1810" t="s">
        <v>5200</v>
      </c>
      <c r="AA1810" t="s">
        <v>5200</v>
      </c>
      <c r="AB1810">
        <v>1</v>
      </c>
      <c r="AC1810">
        <v>0.9</v>
      </c>
      <c r="AD1810">
        <v>1</v>
      </c>
      <c r="AE1810">
        <v>1</v>
      </c>
      <c r="AF1810" t="s">
        <v>4222</v>
      </c>
      <c r="AG1810" t="s">
        <v>4229</v>
      </c>
      <c r="AH1810" t="s">
        <v>67</v>
      </c>
      <c r="AI1810" t="s">
        <v>58</v>
      </c>
      <c r="AJ1810" t="s">
        <v>133</v>
      </c>
      <c r="AK1810" t="s">
        <v>58</v>
      </c>
      <c r="AL1810" t="s">
        <v>84</v>
      </c>
      <c r="AM1810" t="s">
        <v>90</v>
      </c>
    </row>
    <row r="1811" spans="1:39" x14ac:dyDescent="0.25">
      <c r="A1811" t="s">
        <v>9870</v>
      </c>
      <c r="B1811" t="s">
        <v>4250</v>
      </c>
      <c r="C1811" t="s">
        <v>42</v>
      </c>
      <c r="D1811" t="s">
        <v>9967</v>
      </c>
      <c r="E1811" t="s">
        <v>44</v>
      </c>
      <c r="F1811" s="1">
        <v>0.05</v>
      </c>
      <c r="G1811" t="s">
        <v>9784</v>
      </c>
      <c r="H1811">
        <v>3</v>
      </c>
      <c r="I1811" t="s">
        <v>4253</v>
      </c>
      <c r="J1811">
        <v>1800</v>
      </c>
      <c r="K1811">
        <v>259200</v>
      </c>
      <c r="L1811" t="s">
        <v>9785</v>
      </c>
      <c r="O1811" t="s">
        <v>9873</v>
      </c>
      <c r="P1811" t="s">
        <v>4638</v>
      </c>
      <c r="Q1811" t="s">
        <v>4257</v>
      </c>
      <c r="R1811" t="s">
        <v>9746</v>
      </c>
      <c r="S1811" t="s">
        <v>4639</v>
      </c>
      <c r="T1811" t="s">
        <v>8380</v>
      </c>
      <c r="U1811" t="s">
        <v>9861</v>
      </c>
      <c r="X1811">
        <v>21</v>
      </c>
      <c r="Y1811" t="s">
        <v>4642</v>
      </c>
      <c r="Z1811" t="s">
        <v>4642</v>
      </c>
      <c r="AA1811" t="s">
        <v>4642</v>
      </c>
      <c r="AB1811">
        <v>1</v>
      </c>
      <c r="AC1811">
        <v>0.9</v>
      </c>
      <c r="AD1811">
        <v>1</v>
      </c>
      <c r="AE1811">
        <v>1</v>
      </c>
      <c r="AF1811" t="s">
        <v>4222</v>
      </c>
      <c r="AG1811" t="s">
        <v>4229</v>
      </c>
      <c r="AH1811" t="s">
        <v>74</v>
      </c>
      <c r="AI1811" t="s">
        <v>58</v>
      </c>
      <c r="AJ1811" t="s">
        <v>75</v>
      </c>
      <c r="AK1811" t="s">
        <v>58</v>
      </c>
      <c r="AL1811" t="s">
        <v>60</v>
      </c>
      <c r="AM1811" t="s">
        <v>61</v>
      </c>
    </row>
    <row r="1812" spans="1:39" x14ac:dyDescent="0.25">
      <c r="A1812" t="s">
        <v>9870</v>
      </c>
      <c r="B1812" t="s">
        <v>4250</v>
      </c>
      <c r="C1812" t="s">
        <v>42</v>
      </c>
      <c r="D1812" t="s">
        <v>9967</v>
      </c>
      <c r="E1812" t="s">
        <v>44</v>
      </c>
      <c r="F1812" s="1">
        <v>0.05</v>
      </c>
      <c r="G1812" t="s">
        <v>9784</v>
      </c>
      <c r="H1812">
        <v>3</v>
      </c>
      <c r="I1812" t="s">
        <v>4253</v>
      </c>
      <c r="J1812">
        <v>1800</v>
      </c>
      <c r="K1812">
        <v>259200</v>
      </c>
      <c r="L1812" t="s">
        <v>9785</v>
      </c>
      <c r="O1812" t="s">
        <v>9874</v>
      </c>
      <c r="P1812" t="s">
        <v>4307</v>
      </c>
      <c r="Q1812" t="s">
        <v>4257</v>
      </c>
      <c r="R1812" t="s">
        <v>4522</v>
      </c>
      <c r="S1812" t="s">
        <v>9875</v>
      </c>
      <c r="T1812" t="s">
        <v>9876</v>
      </c>
      <c r="U1812" t="s">
        <v>9861</v>
      </c>
      <c r="X1812">
        <v>785</v>
      </c>
      <c r="Y1812" t="s">
        <v>4311</v>
      </c>
      <c r="Z1812" t="s">
        <v>4311</v>
      </c>
      <c r="AA1812" t="s">
        <v>4311</v>
      </c>
      <c r="AB1812">
        <v>1</v>
      </c>
      <c r="AC1812">
        <v>0.9</v>
      </c>
      <c r="AD1812">
        <v>1</v>
      </c>
      <c r="AE1812">
        <v>1</v>
      </c>
      <c r="AF1812" t="s">
        <v>4222</v>
      </c>
      <c r="AG1812" t="s">
        <v>4229</v>
      </c>
      <c r="AH1812" t="s">
        <v>1861</v>
      </c>
      <c r="AI1812" t="s">
        <v>58</v>
      </c>
      <c r="AJ1812" t="s">
        <v>59</v>
      </c>
      <c r="AK1812" t="s">
        <v>58</v>
      </c>
      <c r="AL1812" t="s">
        <v>60</v>
      </c>
      <c r="AM1812" t="s">
        <v>61</v>
      </c>
    </row>
    <row r="1813" spans="1:39" x14ac:dyDescent="0.25">
      <c r="A1813" t="s">
        <v>9877</v>
      </c>
      <c r="B1813" t="s">
        <v>4250</v>
      </c>
      <c r="C1813" t="s">
        <v>42</v>
      </c>
      <c r="D1813" t="s">
        <v>9967</v>
      </c>
      <c r="E1813" t="s">
        <v>44</v>
      </c>
      <c r="F1813" s="1">
        <v>0.05</v>
      </c>
      <c r="G1813" t="s">
        <v>9784</v>
      </c>
      <c r="H1813">
        <v>3</v>
      </c>
      <c r="I1813" t="s">
        <v>4253</v>
      </c>
      <c r="J1813">
        <v>1800</v>
      </c>
      <c r="K1813">
        <v>259200</v>
      </c>
      <c r="L1813" t="s">
        <v>9785</v>
      </c>
      <c r="O1813" t="s">
        <v>9878</v>
      </c>
      <c r="P1813" t="s">
        <v>4638</v>
      </c>
      <c r="Q1813" t="s">
        <v>4257</v>
      </c>
      <c r="R1813" t="s">
        <v>6902</v>
      </c>
      <c r="S1813" t="s">
        <v>4937</v>
      </c>
      <c r="T1813" t="s">
        <v>9879</v>
      </c>
      <c r="U1813" t="s">
        <v>9861</v>
      </c>
      <c r="X1813">
        <v>23</v>
      </c>
      <c r="Y1813" t="s">
        <v>4642</v>
      </c>
      <c r="Z1813" t="s">
        <v>4642</v>
      </c>
      <c r="AA1813" t="s">
        <v>4642</v>
      </c>
      <c r="AB1813">
        <v>1</v>
      </c>
      <c r="AC1813">
        <v>0.9</v>
      </c>
      <c r="AD1813">
        <v>1</v>
      </c>
      <c r="AE1813">
        <v>2</v>
      </c>
      <c r="AF1813" t="s">
        <v>4222</v>
      </c>
      <c r="AG1813" t="s">
        <v>4236</v>
      </c>
      <c r="AH1813" t="s">
        <v>74</v>
      </c>
      <c r="AI1813" t="s">
        <v>58</v>
      </c>
      <c r="AJ1813" t="s">
        <v>68</v>
      </c>
      <c r="AK1813" t="s">
        <v>58</v>
      </c>
      <c r="AL1813" t="s">
        <v>60</v>
      </c>
      <c r="AM1813" t="s">
        <v>61</v>
      </c>
    </row>
    <row r="1814" spans="1:39" x14ac:dyDescent="0.25">
      <c r="A1814" t="s">
        <v>9877</v>
      </c>
      <c r="B1814" t="s">
        <v>4250</v>
      </c>
      <c r="C1814" t="s">
        <v>42</v>
      </c>
      <c r="D1814" t="s">
        <v>9967</v>
      </c>
      <c r="E1814" t="s">
        <v>44</v>
      </c>
      <c r="F1814" s="1">
        <v>0.05</v>
      </c>
      <c r="G1814" t="s">
        <v>9784</v>
      </c>
      <c r="H1814">
        <v>3</v>
      </c>
      <c r="I1814" t="s">
        <v>4253</v>
      </c>
      <c r="J1814">
        <v>1800</v>
      </c>
      <c r="K1814">
        <v>259200</v>
      </c>
      <c r="L1814" t="s">
        <v>9785</v>
      </c>
      <c r="O1814" t="s">
        <v>9880</v>
      </c>
      <c r="P1814" t="s">
        <v>4386</v>
      </c>
      <c r="Q1814" t="s">
        <v>4257</v>
      </c>
      <c r="R1814" t="s">
        <v>8421</v>
      </c>
      <c r="S1814" t="s">
        <v>5027</v>
      </c>
      <c r="T1814" t="s">
        <v>7269</v>
      </c>
      <c r="U1814" t="s">
        <v>9872</v>
      </c>
      <c r="X1814">
        <v>15</v>
      </c>
      <c r="Y1814" t="s">
        <v>4390</v>
      </c>
      <c r="Z1814" t="s">
        <v>4390</v>
      </c>
      <c r="AA1814" t="s">
        <v>4390</v>
      </c>
      <c r="AB1814">
        <v>1</v>
      </c>
      <c r="AC1814">
        <v>0.9</v>
      </c>
      <c r="AD1814">
        <v>1</v>
      </c>
      <c r="AE1814">
        <v>2</v>
      </c>
      <c r="AF1814" t="s">
        <v>4222</v>
      </c>
      <c r="AG1814" t="s">
        <v>4236</v>
      </c>
      <c r="AH1814" t="s">
        <v>74</v>
      </c>
      <c r="AI1814" t="s">
        <v>58</v>
      </c>
      <c r="AJ1814" t="s">
        <v>68</v>
      </c>
      <c r="AK1814" t="s">
        <v>58</v>
      </c>
      <c r="AL1814" t="s">
        <v>84</v>
      </c>
      <c r="AM1814" t="s">
        <v>90</v>
      </c>
    </row>
    <row r="1815" spans="1:39" x14ac:dyDescent="0.25">
      <c r="A1815" t="s">
        <v>9877</v>
      </c>
      <c r="B1815" t="s">
        <v>4250</v>
      </c>
      <c r="C1815" t="s">
        <v>42</v>
      </c>
      <c r="D1815" t="s">
        <v>9967</v>
      </c>
      <c r="E1815" t="s">
        <v>44</v>
      </c>
      <c r="F1815" s="1">
        <v>0.05</v>
      </c>
      <c r="G1815" t="s">
        <v>9784</v>
      </c>
      <c r="H1815">
        <v>3</v>
      </c>
      <c r="I1815" t="s">
        <v>4253</v>
      </c>
      <c r="J1815">
        <v>1800</v>
      </c>
      <c r="K1815">
        <v>259200</v>
      </c>
      <c r="L1815" t="s">
        <v>9785</v>
      </c>
      <c r="O1815" t="s">
        <v>9881</v>
      </c>
      <c r="P1815" t="s">
        <v>4401</v>
      </c>
      <c r="Q1815" t="s">
        <v>4257</v>
      </c>
      <c r="R1815" t="s">
        <v>7220</v>
      </c>
      <c r="S1815" t="s">
        <v>5815</v>
      </c>
      <c r="T1815" t="s">
        <v>7891</v>
      </c>
      <c r="U1815" t="s">
        <v>9872</v>
      </c>
      <c r="X1815">
        <v>201</v>
      </c>
      <c r="Y1815" t="s">
        <v>4405</v>
      </c>
      <c r="Z1815" t="s">
        <v>4405</v>
      </c>
      <c r="AA1815" t="s">
        <v>4405</v>
      </c>
      <c r="AB1815">
        <v>1</v>
      </c>
      <c r="AC1815">
        <v>0.9</v>
      </c>
      <c r="AD1815">
        <v>1</v>
      </c>
      <c r="AE1815">
        <v>2</v>
      </c>
      <c r="AF1815" t="s">
        <v>4222</v>
      </c>
      <c r="AG1815" t="s">
        <v>4236</v>
      </c>
      <c r="AH1815" t="s">
        <v>57</v>
      </c>
      <c r="AI1815" t="s">
        <v>58</v>
      </c>
      <c r="AJ1815" t="s">
        <v>59</v>
      </c>
      <c r="AK1815" t="s">
        <v>58</v>
      </c>
      <c r="AL1815" t="s">
        <v>84</v>
      </c>
      <c r="AM1815" t="s">
        <v>61</v>
      </c>
    </row>
    <row r="1816" spans="1:39" x14ac:dyDescent="0.25">
      <c r="A1816" t="s">
        <v>9882</v>
      </c>
      <c r="B1816" t="s">
        <v>4250</v>
      </c>
      <c r="C1816" t="s">
        <v>42</v>
      </c>
      <c r="D1816" t="s">
        <v>9967</v>
      </c>
      <c r="E1816" t="s">
        <v>44</v>
      </c>
      <c r="F1816" s="1">
        <v>0.05</v>
      </c>
      <c r="G1816" t="s">
        <v>9784</v>
      </c>
      <c r="H1816">
        <v>3</v>
      </c>
      <c r="I1816" t="s">
        <v>4253</v>
      </c>
      <c r="J1816">
        <v>1800</v>
      </c>
      <c r="K1816">
        <v>259200</v>
      </c>
      <c r="L1816" t="s">
        <v>9785</v>
      </c>
      <c r="O1816" t="s">
        <v>9883</v>
      </c>
      <c r="P1816" t="s">
        <v>4327</v>
      </c>
      <c r="Q1816" t="s">
        <v>4257</v>
      </c>
      <c r="R1816" t="s">
        <v>9580</v>
      </c>
      <c r="S1816" t="s">
        <v>9458</v>
      </c>
      <c r="T1816" t="s">
        <v>9459</v>
      </c>
      <c r="U1816" t="s">
        <v>9872</v>
      </c>
      <c r="X1816">
        <v>15</v>
      </c>
      <c r="Y1816" t="s">
        <v>4331</v>
      </c>
      <c r="Z1816" t="s">
        <v>4331</v>
      </c>
      <c r="AA1816" t="s">
        <v>4331</v>
      </c>
      <c r="AB1816">
        <v>1</v>
      </c>
      <c r="AC1816">
        <v>0.9</v>
      </c>
      <c r="AD1816">
        <v>1</v>
      </c>
      <c r="AE1816">
        <v>3</v>
      </c>
      <c r="AF1816" t="s">
        <v>4222</v>
      </c>
      <c r="AG1816" t="s">
        <v>4237</v>
      </c>
      <c r="AH1816" t="s">
        <v>74</v>
      </c>
      <c r="AI1816" t="s">
        <v>58</v>
      </c>
      <c r="AJ1816" t="s">
        <v>133</v>
      </c>
      <c r="AK1816" t="s">
        <v>58</v>
      </c>
      <c r="AL1816" t="s">
        <v>84</v>
      </c>
      <c r="AM1816" t="s">
        <v>90</v>
      </c>
    </row>
    <row r="1817" spans="1:39" x14ac:dyDescent="0.25">
      <c r="A1817" t="s">
        <v>9882</v>
      </c>
      <c r="B1817" t="s">
        <v>4250</v>
      </c>
      <c r="C1817" t="s">
        <v>42</v>
      </c>
      <c r="D1817" t="s">
        <v>9967</v>
      </c>
      <c r="E1817" t="s">
        <v>44</v>
      </c>
      <c r="F1817" s="1">
        <v>0.05</v>
      </c>
      <c r="G1817" t="s">
        <v>9784</v>
      </c>
      <c r="H1817">
        <v>3</v>
      </c>
      <c r="I1817" t="s">
        <v>4253</v>
      </c>
      <c r="J1817">
        <v>1800</v>
      </c>
      <c r="K1817">
        <v>259200</v>
      </c>
      <c r="L1817" t="s">
        <v>9785</v>
      </c>
      <c r="O1817" t="s">
        <v>9884</v>
      </c>
      <c r="P1817" t="s">
        <v>4811</v>
      </c>
      <c r="Q1817" t="s">
        <v>4257</v>
      </c>
      <c r="R1817" t="s">
        <v>5324</v>
      </c>
      <c r="S1817" t="s">
        <v>9885</v>
      </c>
      <c r="T1817" t="s">
        <v>9886</v>
      </c>
      <c r="U1817" t="s">
        <v>9872</v>
      </c>
      <c r="X1817">
        <v>39</v>
      </c>
      <c r="Y1817" t="s">
        <v>4785</v>
      </c>
      <c r="Z1817" t="s">
        <v>4785</v>
      </c>
      <c r="AA1817" t="s">
        <v>4785</v>
      </c>
      <c r="AB1817">
        <v>1</v>
      </c>
      <c r="AC1817">
        <v>0.9</v>
      </c>
      <c r="AD1817">
        <v>1</v>
      </c>
      <c r="AE1817">
        <v>3</v>
      </c>
      <c r="AF1817" t="s">
        <v>4222</v>
      </c>
      <c r="AG1817" t="s">
        <v>4237</v>
      </c>
      <c r="AH1817" t="s">
        <v>2624</v>
      </c>
      <c r="AI1817" t="s">
        <v>58</v>
      </c>
      <c r="AJ1817" t="s">
        <v>75</v>
      </c>
      <c r="AK1817" t="s">
        <v>58</v>
      </c>
      <c r="AL1817" t="s">
        <v>84</v>
      </c>
      <c r="AM1817" t="s">
        <v>61</v>
      </c>
    </row>
    <row r="1818" spans="1:39" x14ac:dyDescent="0.25">
      <c r="A1818" t="s">
        <v>9882</v>
      </c>
      <c r="B1818" t="s">
        <v>4250</v>
      </c>
      <c r="C1818" t="s">
        <v>42</v>
      </c>
      <c r="D1818" t="s">
        <v>9967</v>
      </c>
      <c r="E1818" t="s">
        <v>44</v>
      </c>
      <c r="F1818" s="1">
        <v>0.05</v>
      </c>
      <c r="G1818" t="s">
        <v>9784</v>
      </c>
      <c r="H1818">
        <v>3</v>
      </c>
      <c r="I1818" t="s">
        <v>4253</v>
      </c>
      <c r="J1818">
        <v>1800</v>
      </c>
      <c r="K1818">
        <v>259200</v>
      </c>
      <c r="L1818" t="s">
        <v>9785</v>
      </c>
      <c r="O1818" t="s">
        <v>9887</v>
      </c>
      <c r="P1818" t="s">
        <v>4386</v>
      </c>
      <c r="Q1818" t="s">
        <v>4257</v>
      </c>
      <c r="R1818" t="s">
        <v>4567</v>
      </c>
      <c r="S1818" t="s">
        <v>6941</v>
      </c>
      <c r="T1818" t="s">
        <v>6942</v>
      </c>
      <c r="U1818" t="s">
        <v>9872</v>
      </c>
      <c r="X1818">
        <v>16</v>
      </c>
      <c r="Y1818" t="s">
        <v>4390</v>
      </c>
      <c r="Z1818" t="s">
        <v>4390</v>
      </c>
      <c r="AA1818" t="s">
        <v>4390</v>
      </c>
      <c r="AB1818">
        <v>1</v>
      </c>
      <c r="AC1818">
        <v>0.9</v>
      </c>
      <c r="AD1818">
        <v>1</v>
      </c>
      <c r="AE1818">
        <v>3</v>
      </c>
      <c r="AF1818" t="s">
        <v>4222</v>
      </c>
      <c r="AG1818" t="s">
        <v>4237</v>
      </c>
      <c r="AH1818" t="s">
        <v>74</v>
      </c>
      <c r="AI1818" t="s">
        <v>58</v>
      </c>
      <c r="AJ1818" t="s">
        <v>59</v>
      </c>
      <c r="AK1818" t="s">
        <v>58</v>
      </c>
      <c r="AL1818" t="s">
        <v>84</v>
      </c>
      <c r="AM1818" t="s">
        <v>90</v>
      </c>
    </row>
    <row r="1819" spans="1:39" x14ac:dyDescent="0.25">
      <c r="A1819" t="s">
        <v>9888</v>
      </c>
      <c r="B1819" t="s">
        <v>4250</v>
      </c>
      <c r="C1819" t="s">
        <v>42</v>
      </c>
      <c r="D1819" t="s">
        <v>9967</v>
      </c>
      <c r="E1819" t="s">
        <v>44</v>
      </c>
      <c r="F1819" s="1">
        <v>0.05</v>
      </c>
      <c r="G1819" t="s">
        <v>9784</v>
      </c>
      <c r="H1819">
        <v>3</v>
      </c>
      <c r="I1819" t="s">
        <v>4253</v>
      </c>
      <c r="J1819">
        <v>1800</v>
      </c>
      <c r="K1819">
        <v>259200</v>
      </c>
      <c r="L1819" t="s">
        <v>9785</v>
      </c>
      <c r="O1819" t="s">
        <v>9889</v>
      </c>
      <c r="P1819" t="s">
        <v>4444</v>
      </c>
      <c r="Q1819" t="s">
        <v>4257</v>
      </c>
      <c r="R1819" t="s">
        <v>5040</v>
      </c>
      <c r="S1819" t="s">
        <v>7626</v>
      </c>
      <c r="T1819" t="s">
        <v>7627</v>
      </c>
      <c r="U1819" t="s">
        <v>9872</v>
      </c>
      <c r="X1819">
        <v>55</v>
      </c>
      <c r="Y1819" t="s">
        <v>4448</v>
      </c>
      <c r="Z1819" t="s">
        <v>4448</v>
      </c>
      <c r="AA1819" t="s">
        <v>4448</v>
      </c>
      <c r="AB1819">
        <v>1</v>
      </c>
      <c r="AC1819">
        <v>0.9</v>
      </c>
      <c r="AD1819">
        <v>1</v>
      </c>
      <c r="AE1819">
        <v>4</v>
      </c>
      <c r="AF1819" t="s">
        <v>4222</v>
      </c>
      <c r="AG1819" t="s">
        <v>4238</v>
      </c>
      <c r="AH1819" t="s">
        <v>74</v>
      </c>
      <c r="AI1819" t="s">
        <v>58</v>
      </c>
      <c r="AJ1819" t="s">
        <v>68</v>
      </c>
      <c r="AK1819" t="s">
        <v>58</v>
      </c>
      <c r="AL1819" t="s">
        <v>60</v>
      </c>
      <c r="AM1819" t="s">
        <v>61</v>
      </c>
    </row>
    <row r="1820" spans="1:39" x14ac:dyDescent="0.25">
      <c r="A1820" t="s">
        <v>9888</v>
      </c>
      <c r="B1820" t="s">
        <v>4250</v>
      </c>
      <c r="C1820" t="s">
        <v>42</v>
      </c>
      <c r="D1820" t="s">
        <v>9967</v>
      </c>
      <c r="E1820" t="s">
        <v>44</v>
      </c>
      <c r="F1820" s="1">
        <v>0.05</v>
      </c>
      <c r="G1820" t="s">
        <v>9784</v>
      </c>
      <c r="H1820">
        <v>3</v>
      </c>
      <c r="I1820" t="s">
        <v>4253</v>
      </c>
      <c r="J1820">
        <v>1800</v>
      </c>
      <c r="K1820">
        <v>259200</v>
      </c>
      <c r="L1820" t="s">
        <v>9785</v>
      </c>
      <c r="O1820" t="s">
        <v>9890</v>
      </c>
      <c r="P1820" t="s">
        <v>4271</v>
      </c>
      <c r="Q1820" t="s">
        <v>4257</v>
      </c>
      <c r="R1820" t="s">
        <v>5027</v>
      </c>
      <c r="S1820" t="s">
        <v>5155</v>
      </c>
      <c r="T1820" t="s">
        <v>9891</v>
      </c>
      <c r="U1820" t="s">
        <v>9872</v>
      </c>
      <c r="X1820">
        <v>17</v>
      </c>
      <c r="Y1820" t="s">
        <v>4275</v>
      </c>
      <c r="Z1820" t="s">
        <v>4275</v>
      </c>
      <c r="AA1820" t="s">
        <v>4275</v>
      </c>
      <c r="AB1820">
        <v>1</v>
      </c>
      <c r="AC1820">
        <v>0.9</v>
      </c>
      <c r="AD1820">
        <v>1</v>
      </c>
      <c r="AE1820">
        <v>4</v>
      </c>
      <c r="AF1820" t="s">
        <v>4222</v>
      </c>
      <c r="AG1820" t="s">
        <v>4238</v>
      </c>
      <c r="AH1820" t="s">
        <v>74</v>
      </c>
      <c r="AI1820" t="s">
        <v>58</v>
      </c>
      <c r="AJ1820" t="s">
        <v>68</v>
      </c>
      <c r="AK1820" t="s">
        <v>58</v>
      </c>
      <c r="AL1820" t="s">
        <v>84</v>
      </c>
      <c r="AM1820" t="s">
        <v>61</v>
      </c>
    </row>
    <row r="1821" spans="1:39" x14ac:dyDescent="0.25">
      <c r="A1821" t="s">
        <v>9888</v>
      </c>
      <c r="B1821" t="s">
        <v>4250</v>
      </c>
      <c r="C1821" t="s">
        <v>42</v>
      </c>
      <c r="D1821" t="s">
        <v>9967</v>
      </c>
      <c r="E1821" t="s">
        <v>44</v>
      </c>
      <c r="F1821" s="1">
        <v>0.05</v>
      </c>
      <c r="G1821" t="s">
        <v>9784</v>
      </c>
      <c r="H1821">
        <v>3</v>
      </c>
      <c r="I1821" t="s">
        <v>4253</v>
      </c>
      <c r="J1821">
        <v>1800</v>
      </c>
      <c r="K1821">
        <v>259200</v>
      </c>
      <c r="L1821" t="s">
        <v>9785</v>
      </c>
      <c r="O1821" t="s">
        <v>9892</v>
      </c>
      <c r="P1821" t="s">
        <v>4820</v>
      </c>
      <c r="Q1821" t="s">
        <v>4257</v>
      </c>
      <c r="R1821" t="s">
        <v>4496</v>
      </c>
      <c r="S1821" t="s">
        <v>6202</v>
      </c>
      <c r="T1821" t="s">
        <v>7911</v>
      </c>
      <c r="U1821" t="s">
        <v>9872</v>
      </c>
      <c r="X1821">
        <v>17</v>
      </c>
      <c r="Y1821" t="s">
        <v>4824</v>
      </c>
      <c r="Z1821" t="s">
        <v>4824</v>
      </c>
      <c r="AA1821" t="s">
        <v>4824</v>
      </c>
      <c r="AB1821">
        <v>1</v>
      </c>
      <c r="AC1821">
        <v>0.9</v>
      </c>
      <c r="AD1821">
        <v>1</v>
      </c>
      <c r="AE1821">
        <v>4</v>
      </c>
      <c r="AF1821" t="s">
        <v>4222</v>
      </c>
      <c r="AG1821" t="s">
        <v>4238</v>
      </c>
      <c r="AH1821" t="s">
        <v>74</v>
      </c>
      <c r="AI1821" t="s">
        <v>58</v>
      </c>
      <c r="AJ1821" t="s">
        <v>133</v>
      </c>
      <c r="AK1821" t="s">
        <v>58</v>
      </c>
      <c r="AL1821" t="s">
        <v>84</v>
      </c>
      <c r="AM1821" t="s">
        <v>90</v>
      </c>
    </row>
    <row r="1822" spans="1:39" x14ac:dyDescent="0.25">
      <c r="A1822" t="s">
        <v>9893</v>
      </c>
      <c r="B1822" t="s">
        <v>4250</v>
      </c>
      <c r="C1822" t="s">
        <v>42</v>
      </c>
      <c r="D1822" t="s">
        <v>9967</v>
      </c>
      <c r="E1822" t="s">
        <v>44</v>
      </c>
      <c r="F1822" s="1">
        <v>0.05</v>
      </c>
      <c r="G1822" t="s">
        <v>9784</v>
      </c>
      <c r="H1822">
        <v>3</v>
      </c>
      <c r="I1822" t="s">
        <v>4253</v>
      </c>
      <c r="J1822">
        <v>1800</v>
      </c>
      <c r="K1822">
        <v>259200</v>
      </c>
      <c r="L1822" t="s">
        <v>9785</v>
      </c>
      <c r="O1822" t="s">
        <v>9894</v>
      </c>
      <c r="P1822" t="s">
        <v>4327</v>
      </c>
      <c r="Q1822" t="s">
        <v>4257</v>
      </c>
      <c r="R1822" t="s">
        <v>6713</v>
      </c>
      <c r="S1822" t="s">
        <v>6944</v>
      </c>
      <c r="T1822" t="s">
        <v>9697</v>
      </c>
      <c r="U1822" t="s">
        <v>9872</v>
      </c>
      <c r="X1822">
        <v>13</v>
      </c>
      <c r="Y1822" t="s">
        <v>4331</v>
      </c>
      <c r="Z1822" t="s">
        <v>4331</v>
      </c>
      <c r="AA1822" t="s">
        <v>4331</v>
      </c>
      <c r="AB1822">
        <v>1</v>
      </c>
      <c r="AC1822">
        <v>0.9</v>
      </c>
      <c r="AD1822">
        <v>1</v>
      </c>
      <c r="AE1822">
        <v>5</v>
      </c>
      <c r="AF1822" t="s">
        <v>4222</v>
      </c>
      <c r="AG1822" t="s">
        <v>4239</v>
      </c>
      <c r="AH1822" t="s">
        <v>74</v>
      </c>
      <c r="AI1822" t="s">
        <v>58</v>
      </c>
      <c r="AJ1822" t="s">
        <v>133</v>
      </c>
      <c r="AK1822" t="s">
        <v>58</v>
      </c>
      <c r="AL1822" t="s">
        <v>84</v>
      </c>
      <c r="AM1822" t="s">
        <v>90</v>
      </c>
    </row>
    <row r="1823" spans="1:39" x14ac:dyDescent="0.25">
      <c r="A1823" t="s">
        <v>9893</v>
      </c>
      <c r="B1823" t="s">
        <v>4250</v>
      </c>
      <c r="C1823" t="s">
        <v>42</v>
      </c>
      <c r="D1823" t="s">
        <v>9967</v>
      </c>
      <c r="E1823" t="s">
        <v>44</v>
      </c>
      <c r="F1823" s="1">
        <v>0.05</v>
      </c>
      <c r="G1823" t="s">
        <v>9784</v>
      </c>
      <c r="H1823">
        <v>3</v>
      </c>
      <c r="I1823" t="s">
        <v>4253</v>
      </c>
      <c r="J1823">
        <v>1800</v>
      </c>
      <c r="K1823">
        <v>259200</v>
      </c>
      <c r="L1823" t="s">
        <v>9785</v>
      </c>
      <c r="O1823" t="s">
        <v>9895</v>
      </c>
      <c r="P1823" t="s">
        <v>4280</v>
      </c>
      <c r="Q1823" t="s">
        <v>4257</v>
      </c>
      <c r="R1823" t="s">
        <v>9132</v>
      </c>
      <c r="S1823" t="s">
        <v>5420</v>
      </c>
      <c r="T1823" t="s">
        <v>9896</v>
      </c>
      <c r="U1823" t="s">
        <v>9872</v>
      </c>
      <c r="X1823">
        <v>17</v>
      </c>
      <c r="Y1823" t="s">
        <v>4284</v>
      </c>
      <c r="Z1823" t="s">
        <v>4284</v>
      </c>
      <c r="AA1823" t="s">
        <v>4284</v>
      </c>
      <c r="AB1823">
        <v>1</v>
      </c>
      <c r="AC1823">
        <v>0.9</v>
      </c>
      <c r="AD1823">
        <v>1</v>
      </c>
      <c r="AE1823">
        <v>5</v>
      </c>
      <c r="AF1823" t="s">
        <v>4222</v>
      </c>
      <c r="AG1823" t="s">
        <v>4239</v>
      </c>
      <c r="AH1823" t="s">
        <v>74</v>
      </c>
      <c r="AI1823" t="s">
        <v>58</v>
      </c>
      <c r="AJ1823" t="s">
        <v>75</v>
      </c>
      <c r="AK1823" t="s">
        <v>58</v>
      </c>
      <c r="AL1823" t="s">
        <v>84</v>
      </c>
      <c r="AM1823" t="s">
        <v>90</v>
      </c>
    </row>
    <row r="1824" spans="1:39" x14ac:dyDescent="0.25">
      <c r="A1824" t="s">
        <v>9893</v>
      </c>
      <c r="B1824" t="s">
        <v>4250</v>
      </c>
      <c r="C1824" t="s">
        <v>42</v>
      </c>
      <c r="D1824" t="s">
        <v>9967</v>
      </c>
      <c r="E1824" t="s">
        <v>44</v>
      </c>
      <c r="F1824" s="1">
        <v>0.05</v>
      </c>
      <c r="G1824" t="s">
        <v>9784</v>
      </c>
      <c r="H1824">
        <v>3</v>
      </c>
      <c r="I1824" t="s">
        <v>4253</v>
      </c>
      <c r="J1824">
        <v>1800</v>
      </c>
      <c r="K1824">
        <v>259200</v>
      </c>
      <c r="L1824" t="s">
        <v>9785</v>
      </c>
      <c r="O1824" t="s">
        <v>9897</v>
      </c>
      <c r="P1824" t="s">
        <v>4344</v>
      </c>
      <c r="Q1824" t="s">
        <v>4257</v>
      </c>
      <c r="R1824" t="s">
        <v>7189</v>
      </c>
      <c r="S1824" t="s">
        <v>9438</v>
      </c>
      <c r="T1824" t="s">
        <v>9439</v>
      </c>
      <c r="U1824" t="s">
        <v>9872</v>
      </c>
      <c r="X1824">
        <v>33</v>
      </c>
      <c r="Y1824" t="s">
        <v>4348</v>
      </c>
      <c r="Z1824" t="s">
        <v>4348</v>
      </c>
      <c r="AA1824" t="s">
        <v>4348</v>
      </c>
      <c r="AB1824">
        <v>1</v>
      </c>
      <c r="AC1824">
        <v>0.9</v>
      </c>
      <c r="AD1824">
        <v>1</v>
      </c>
      <c r="AE1824">
        <v>5</v>
      </c>
      <c r="AF1824" t="s">
        <v>4222</v>
      </c>
      <c r="AG1824" t="s">
        <v>4239</v>
      </c>
      <c r="AH1824" t="s">
        <v>74</v>
      </c>
      <c r="AI1824" t="s">
        <v>58</v>
      </c>
      <c r="AJ1824" t="s">
        <v>68</v>
      </c>
      <c r="AK1824" t="s">
        <v>58</v>
      </c>
      <c r="AL1824" t="s">
        <v>60</v>
      </c>
      <c r="AM1824" t="s">
        <v>61</v>
      </c>
    </row>
    <row r="1825" spans="1:39" x14ac:dyDescent="0.25">
      <c r="A1825" t="s">
        <v>9898</v>
      </c>
      <c r="B1825" t="s">
        <v>4250</v>
      </c>
      <c r="C1825" t="s">
        <v>42</v>
      </c>
      <c r="D1825" t="s">
        <v>9967</v>
      </c>
      <c r="E1825" t="s">
        <v>44</v>
      </c>
      <c r="F1825" s="1">
        <v>0.05</v>
      </c>
      <c r="G1825" t="s">
        <v>9784</v>
      </c>
      <c r="H1825">
        <v>3</v>
      </c>
      <c r="I1825" t="s">
        <v>4253</v>
      </c>
      <c r="J1825">
        <v>1800</v>
      </c>
      <c r="K1825">
        <v>259200</v>
      </c>
      <c r="L1825" t="s">
        <v>9785</v>
      </c>
      <c r="O1825" t="s">
        <v>9899</v>
      </c>
      <c r="P1825" t="s">
        <v>4444</v>
      </c>
      <c r="Q1825" t="s">
        <v>4257</v>
      </c>
      <c r="R1825" t="s">
        <v>4504</v>
      </c>
      <c r="S1825" t="s">
        <v>4751</v>
      </c>
      <c r="T1825" t="s">
        <v>4752</v>
      </c>
      <c r="U1825" t="s">
        <v>9900</v>
      </c>
      <c r="X1825">
        <v>33</v>
      </c>
      <c r="Y1825" t="s">
        <v>4448</v>
      </c>
      <c r="Z1825" t="s">
        <v>4448</v>
      </c>
      <c r="AA1825" t="s">
        <v>4448</v>
      </c>
      <c r="AB1825">
        <v>1</v>
      </c>
      <c r="AC1825">
        <v>0.9</v>
      </c>
      <c r="AD1825">
        <v>1</v>
      </c>
      <c r="AE1825">
        <v>6</v>
      </c>
      <c r="AF1825" t="s">
        <v>4222</v>
      </c>
      <c r="AG1825" t="s">
        <v>4240</v>
      </c>
      <c r="AH1825" t="s">
        <v>74</v>
      </c>
      <c r="AI1825" t="s">
        <v>58</v>
      </c>
      <c r="AJ1825" t="s">
        <v>59</v>
      </c>
      <c r="AK1825" t="s">
        <v>58</v>
      </c>
      <c r="AL1825" t="s">
        <v>60</v>
      </c>
      <c r="AM1825" t="s">
        <v>61</v>
      </c>
    </row>
    <row r="1826" spans="1:39" x14ac:dyDescent="0.25">
      <c r="A1826" t="s">
        <v>9898</v>
      </c>
      <c r="B1826" t="s">
        <v>4250</v>
      </c>
      <c r="C1826" t="s">
        <v>42</v>
      </c>
      <c r="D1826" t="s">
        <v>9967</v>
      </c>
      <c r="E1826" t="s">
        <v>44</v>
      </c>
      <c r="F1826" s="1">
        <v>0.05</v>
      </c>
      <c r="G1826" t="s">
        <v>9784</v>
      </c>
      <c r="H1826">
        <v>3</v>
      </c>
      <c r="I1826" t="s">
        <v>4253</v>
      </c>
      <c r="J1826">
        <v>1800</v>
      </c>
      <c r="K1826">
        <v>259200</v>
      </c>
      <c r="L1826" t="s">
        <v>9785</v>
      </c>
      <c r="O1826" t="s">
        <v>9901</v>
      </c>
      <c r="P1826" t="s">
        <v>4256</v>
      </c>
      <c r="Q1826" t="s">
        <v>4257</v>
      </c>
      <c r="R1826" t="s">
        <v>5660</v>
      </c>
      <c r="S1826" t="s">
        <v>6738</v>
      </c>
      <c r="T1826" t="s">
        <v>9538</v>
      </c>
      <c r="U1826" t="s">
        <v>9900</v>
      </c>
      <c r="X1826">
        <v>14</v>
      </c>
      <c r="Y1826" t="s">
        <v>4262</v>
      </c>
      <c r="Z1826" t="s">
        <v>4262</v>
      </c>
      <c r="AA1826" t="s">
        <v>4262</v>
      </c>
      <c r="AB1826">
        <v>1</v>
      </c>
      <c r="AC1826">
        <v>0.9</v>
      </c>
      <c r="AD1826">
        <v>1</v>
      </c>
      <c r="AE1826">
        <v>6</v>
      </c>
      <c r="AF1826" t="s">
        <v>4222</v>
      </c>
      <c r="AG1826" t="s">
        <v>4240</v>
      </c>
      <c r="AH1826" t="s">
        <v>67</v>
      </c>
      <c r="AI1826" t="s">
        <v>58</v>
      </c>
      <c r="AJ1826" t="s">
        <v>75</v>
      </c>
      <c r="AK1826" t="s">
        <v>58</v>
      </c>
      <c r="AL1826" t="s">
        <v>84</v>
      </c>
      <c r="AM1826" t="s">
        <v>90</v>
      </c>
    </row>
    <row r="1827" spans="1:39" x14ac:dyDescent="0.25">
      <c r="A1827" t="s">
        <v>9898</v>
      </c>
      <c r="B1827" t="s">
        <v>4250</v>
      </c>
      <c r="C1827" t="s">
        <v>42</v>
      </c>
      <c r="D1827" t="s">
        <v>9967</v>
      </c>
      <c r="E1827" t="s">
        <v>44</v>
      </c>
      <c r="F1827" s="1">
        <v>0.05</v>
      </c>
      <c r="G1827" t="s">
        <v>9784</v>
      </c>
      <c r="H1827">
        <v>3</v>
      </c>
      <c r="I1827" t="s">
        <v>4253</v>
      </c>
      <c r="J1827">
        <v>1800</v>
      </c>
      <c r="K1827">
        <v>259200</v>
      </c>
      <c r="L1827" t="s">
        <v>9785</v>
      </c>
      <c r="O1827" t="s">
        <v>9902</v>
      </c>
      <c r="P1827" t="s">
        <v>6983</v>
      </c>
      <c r="Q1827" t="s">
        <v>4257</v>
      </c>
      <c r="R1827" t="s">
        <v>6551</v>
      </c>
      <c r="S1827" t="s">
        <v>4365</v>
      </c>
      <c r="T1827" t="s">
        <v>4366</v>
      </c>
      <c r="U1827" t="s">
        <v>9872</v>
      </c>
      <c r="X1827">
        <v>19</v>
      </c>
      <c r="Y1827" t="s">
        <v>4454</v>
      </c>
      <c r="Z1827" t="s">
        <v>4454</v>
      </c>
      <c r="AA1827" t="s">
        <v>4454</v>
      </c>
      <c r="AB1827">
        <v>1</v>
      </c>
      <c r="AC1827">
        <v>0.9</v>
      </c>
      <c r="AD1827">
        <v>1</v>
      </c>
      <c r="AE1827">
        <v>6</v>
      </c>
      <c r="AF1827" t="s">
        <v>4222</v>
      </c>
      <c r="AG1827" t="s">
        <v>4240</v>
      </c>
      <c r="AH1827" t="s">
        <v>74</v>
      </c>
      <c r="AI1827" t="s">
        <v>58</v>
      </c>
      <c r="AJ1827" t="s">
        <v>133</v>
      </c>
      <c r="AK1827" t="s">
        <v>58</v>
      </c>
      <c r="AL1827" t="s">
        <v>84</v>
      </c>
      <c r="AM1827" t="s">
        <v>61</v>
      </c>
    </row>
    <row r="1828" spans="1:39" x14ac:dyDescent="0.25">
      <c r="A1828" t="s">
        <v>9903</v>
      </c>
      <c r="B1828" t="s">
        <v>4250</v>
      </c>
      <c r="C1828" t="s">
        <v>42</v>
      </c>
      <c r="D1828" t="s">
        <v>9967</v>
      </c>
      <c r="E1828" t="s">
        <v>44</v>
      </c>
      <c r="F1828" s="1">
        <v>0.05</v>
      </c>
      <c r="G1828" t="s">
        <v>9784</v>
      </c>
      <c r="H1828">
        <v>3</v>
      </c>
      <c r="I1828" t="s">
        <v>4253</v>
      </c>
      <c r="J1828">
        <v>1800</v>
      </c>
      <c r="K1828">
        <v>259200</v>
      </c>
      <c r="L1828" t="s">
        <v>9785</v>
      </c>
      <c r="O1828" t="s">
        <v>9904</v>
      </c>
      <c r="P1828" t="s">
        <v>4327</v>
      </c>
      <c r="Q1828" t="s">
        <v>4257</v>
      </c>
      <c r="R1828" t="s">
        <v>6460</v>
      </c>
      <c r="S1828" t="s">
        <v>7576</v>
      </c>
      <c r="T1828" t="s">
        <v>9442</v>
      </c>
      <c r="U1828" t="s">
        <v>9900</v>
      </c>
      <c r="X1828">
        <v>12</v>
      </c>
      <c r="Y1828" t="s">
        <v>4331</v>
      </c>
      <c r="Z1828" t="s">
        <v>4331</v>
      </c>
      <c r="AA1828" t="s">
        <v>4331</v>
      </c>
      <c r="AB1828">
        <v>1</v>
      </c>
      <c r="AC1828">
        <v>0.9</v>
      </c>
      <c r="AD1828">
        <v>1</v>
      </c>
      <c r="AE1828">
        <v>7</v>
      </c>
      <c r="AF1828" t="s">
        <v>4222</v>
      </c>
      <c r="AG1828" t="s">
        <v>4241</v>
      </c>
      <c r="AH1828" t="s">
        <v>74</v>
      </c>
      <c r="AI1828" t="s">
        <v>58</v>
      </c>
      <c r="AJ1828" t="s">
        <v>133</v>
      </c>
      <c r="AK1828" t="s">
        <v>58</v>
      </c>
      <c r="AL1828" t="s">
        <v>84</v>
      </c>
      <c r="AM1828" t="s">
        <v>90</v>
      </c>
    </row>
    <row r="1829" spans="1:39" x14ac:dyDescent="0.25">
      <c r="A1829" t="s">
        <v>9903</v>
      </c>
      <c r="B1829" t="s">
        <v>4250</v>
      </c>
      <c r="C1829" t="s">
        <v>42</v>
      </c>
      <c r="D1829" t="s">
        <v>9967</v>
      </c>
      <c r="E1829" t="s">
        <v>44</v>
      </c>
      <c r="F1829" s="1">
        <v>0.05</v>
      </c>
      <c r="G1829" t="s">
        <v>9784</v>
      </c>
      <c r="H1829">
        <v>3</v>
      </c>
      <c r="I1829" t="s">
        <v>4253</v>
      </c>
      <c r="J1829">
        <v>1800</v>
      </c>
      <c r="K1829">
        <v>259200</v>
      </c>
      <c r="L1829" t="s">
        <v>9785</v>
      </c>
      <c r="O1829" t="s">
        <v>9905</v>
      </c>
      <c r="P1829" t="s">
        <v>4280</v>
      </c>
      <c r="Q1829" t="s">
        <v>4257</v>
      </c>
      <c r="R1829" t="s">
        <v>7104</v>
      </c>
      <c r="S1829" t="s">
        <v>6277</v>
      </c>
      <c r="T1829" t="s">
        <v>9906</v>
      </c>
      <c r="U1829" t="s">
        <v>9900</v>
      </c>
      <c r="X1829">
        <v>20</v>
      </c>
      <c r="Y1829" t="s">
        <v>4284</v>
      </c>
      <c r="Z1829" t="s">
        <v>4284</v>
      </c>
      <c r="AA1829" t="s">
        <v>4284</v>
      </c>
      <c r="AB1829">
        <v>1</v>
      </c>
      <c r="AC1829">
        <v>0.9</v>
      </c>
      <c r="AD1829">
        <v>1</v>
      </c>
      <c r="AE1829">
        <v>7</v>
      </c>
      <c r="AF1829" t="s">
        <v>4222</v>
      </c>
      <c r="AG1829" t="s">
        <v>4241</v>
      </c>
      <c r="AH1829" t="s">
        <v>74</v>
      </c>
      <c r="AI1829" t="s">
        <v>58</v>
      </c>
      <c r="AJ1829" t="s">
        <v>68</v>
      </c>
      <c r="AK1829" t="s">
        <v>58</v>
      </c>
      <c r="AL1829" t="s">
        <v>84</v>
      </c>
      <c r="AM1829" t="s">
        <v>90</v>
      </c>
    </row>
    <row r="1830" spans="1:39" x14ac:dyDescent="0.25">
      <c r="A1830" t="s">
        <v>9903</v>
      </c>
      <c r="B1830" t="s">
        <v>4250</v>
      </c>
      <c r="C1830" t="s">
        <v>42</v>
      </c>
      <c r="D1830" t="s">
        <v>9967</v>
      </c>
      <c r="E1830" t="s">
        <v>44</v>
      </c>
      <c r="F1830" s="1">
        <v>0.05</v>
      </c>
      <c r="G1830" t="s">
        <v>9784</v>
      </c>
      <c r="H1830">
        <v>3</v>
      </c>
      <c r="I1830" t="s">
        <v>4253</v>
      </c>
      <c r="J1830">
        <v>1800</v>
      </c>
      <c r="K1830">
        <v>259200</v>
      </c>
      <c r="L1830" t="s">
        <v>9785</v>
      </c>
      <c r="O1830" t="s">
        <v>9907</v>
      </c>
      <c r="P1830" t="s">
        <v>4363</v>
      </c>
      <c r="Q1830" t="s">
        <v>4257</v>
      </c>
      <c r="R1830" t="s">
        <v>9908</v>
      </c>
      <c r="S1830" t="s">
        <v>9909</v>
      </c>
      <c r="T1830" t="s">
        <v>9910</v>
      </c>
      <c r="U1830" t="s">
        <v>9900</v>
      </c>
      <c r="X1830">
        <v>686</v>
      </c>
      <c r="Y1830" t="s">
        <v>4367</v>
      </c>
      <c r="Z1830" t="s">
        <v>4367</v>
      </c>
      <c r="AA1830" t="s">
        <v>4367</v>
      </c>
      <c r="AB1830">
        <v>1</v>
      </c>
      <c r="AC1830">
        <v>0.9</v>
      </c>
      <c r="AD1830">
        <v>1</v>
      </c>
      <c r="AE1830">
        <v>7</v>
      </c>
      <c r="AF1830" t="s">
        <v>4222</v>
      </c>
      <c r="AG1830" t="s">
        <v>4241</v>
      </c>
      <c r="AH1830" t="s">
        <v>67</v>
      </c>
      <c r="AI1830" t="s">
        <v>58</v>
      </c>
      <c r="AJ1830" t="s">
        <v>133</v>
      </c>
      <c r="AK1830" t="s">
        <v>58</v>
      </c>
      <c r="AL1830" t="s">
        <v>84</v>
      </c>
      <c r="AM1830" t="s">
        <v>61</v>
      </c>
    </row>
    <row r="1831" spans="1:39" x14ac:dyDescent="0.25">
      <c r="A1831" t="s">
        <v>9911</v>
      </c>
      <c r="B1831" t="s">
        <v>4250</v>
      </c>
      <c r="C1831" t="s">
        <v>42</v>
      </c>
      <c r="D1831" t="s">
        <v>9967</v>
      </c>
      <c r="E1831" t="s">
        <v>44</v>
      </c>
      <c r="F1831" s="1">
        <v>0.05</v>
      </c>
      <c r="G1831" t="s">
        <v>9784</v>
      </c>
      <c r="H1831">
        <v>3</v>
      </c>
      <c r="I1831" t="s">
        <v>4253</v>
      </c>
      <c r="J1831">
        <v>1800</v>
      </c>
      <c r="K1831">
        <v>259200</v>
      </c>
      <c r="L1831" t="s">
        <v>9785</v>
      </c>
      <c r="O1831" t="s">
        <v>9912</v>
      </c>
      <c r="P1831" t="s">
        <v>4327</v>
      </c>
      <c r="Q1831" t="s">
        <v>4257</v>
      </c>
      <c r="R1831" t="s">
        <v>8521</v>
      </c>
      <c r="S1831" t="s">
        <v>6480</v>
      </c>
      <c r="T1831" t="s">
        <v>6481</v>
      </c>
      <c r="U1831" t="s">
        <v>9900</v>
      </c>
      <c r="X1831">
        <v>13</v>
      </c>
      <c r="Y1831" t="s">
        <v>4331</v>
      </c>
      <c r="Z1831" t="s">
        <v>4331</v>
      </c>
      <c r="AA1831" t="s">
        <v>4331</v>
      </c>
      <c r="AB1831">
        <v>1</v>
      </c>
      <c r="AC1831">
        <v>0.9</v>
      </c>
      <c r="AD1831">
        <v>1</v>
      </c>
      <c r="AE1831">
        <v>8</v>
      </c>
      <c r="AF1831" t="s">
        <v>4222</v>
      </c>
      <c r="AG1831" t="s">
        <v>4242</v>
      </c>
      <c r="AH1831" t="s">
        <v>74</v>
      </c>
      <c r="AI1831" t="s">
        <v>58</v>
      </c>
      <c r="AJ1831" t="s">
        <v>59</v>
      </c>
      <c r="AK1831" t="s">
        <v>58</v>
      </c>
      <c r="AL1831" t="s">
        <v>84</v>
      </c>
      <c r="AM1831" t="s">
        <v>90</v>
      </c>
    </row>
    <row r="1832" spans="1:39" x14ac:dyDescent="0.25">
      <c r="A1832" t="s">
        <v>9911</v>
      </c>
      <c r="B1832" t="s">
        <v>4250</v>
      </c>
      <c r="C1832" t="s">
        <v>42</v>
      </c>
      <c r="D1832" t="s">
        <v>9967</v>
      </c>
      <c r="E1832" t="s">
        <v>44</v>
      </c>
      <c r="F1832" s="1">
        <v>0.05</v>
      </c>
      <c r="G1832" t="s">
        <v>9784</v>
      </c>
      <c r="H1832">
        <v>3</v>
      </c>
      <c r="I1832" t="s">
        <v>4253</v>
      </c>
      <c r="J1832">
        <v>1800</v>
      </c>
      <c r="K1832">
        <v>259200</v>
      </c>
      <c r="L1832" t="s">
        <v>9785</v>
      </c>
      <c r="O1832" t="s">
        <v>9913</v>
      </c>
      <c r="P1832" t="s">
        <v>4280</v>
      </c>
      <c r="Q1832" t="s">
        <v>4257</v>
      </c>
      <c r="R1832" t="s">
        <v>8375</v>
      </c>
      <c r="S1832" t="s">
        <v>9914</v>
      </c>
      <c r="T1832" t="s">
        <v>9915</v>
      </c>
      <c r="U1832" t="s">
        <v>9916</v>
      </c>
      <c r="X1832">
        <v>19</v>
      </c>
      <c r="Y1832" t="s">
        <v>4284</v>
      </c>
      <c r="Z1832" t="s">
        <v>4284</v>
      </c>
      <c r="AA1832" t="s">
        <v>4284</v>
      </c>
      <c r="AB1832">
        <v>1</v>
      </c>
      <c r="AC1832">
        <v>0.9</v>
      </c>
      <c r="AD1832">
        <v>1</v>
      </c>
      <c r="AE1832">
        <v>8</v>
      </c>
      <c r="AF1832" t="s">
        <v>4222</v>
      </c>
      <c r="AG1832" t="s">
        <v>4242</v>
      </c>
      <c r="AH1832" t="s">
        <v>74</v>
      </c>
      <c r="AI1832" t="s">
        <v>58</v>
      </c>
      <c r="AJ1832" t="s">
        <v>68</v>
      </c>
      <c r="AK1832" t="s">
        <v>58</v>
      </c>
      <c r="AL1832" t="s">
        <v>84</v>
      </c>
      <c r="AM1832" t="s">
        <v>90</v>
      </c>
    </row>
    <row r="1833" spans="1:39" x14ac:dyDescent="0.25">
      <c r="A1833" t="s">
        <v>9911</v>
      </c>
      <c r="B1833" t="s">
        <v>4250</v>
      </c>
      <c r="C1833" t="s">
        <v>42</v>
      </c>
      <c r="D1833" t="s">
        <v>9967</v>
      </c>
      <c r="E1833" t="s">
        <v>44</v>
      </c>
      <c r="F1833" s="1">
        <v>0.05</v>
      </c>
      <c r="G1833" t="s">
        <v>9784</v>
      </c>
      <c r="H1833">
        <v>3</v>
      </c>
      <c r="I1833" t="s">
        <v>4253</v>
      </c>
      <c r="J1833">
        <v>1800</v>
      </c>
      <c r="K1833">
        <v>259200</v>
      </c>
      <c r="L1833" t="s">
        <v>9785</v>
      </c>
      <c r="O1833" t="s">
        <v>9917</v>
      </c>
      <c r="P1833" t="s">
        <v>4386</v>
      </c>
      <c r="Q1833" t="s">
        <v>4257</v>
      </c>
      <c r="R1833" t="s">
        <v>7970</v>
      </c>
      <c r="S1833" t="s">
        <v>6849</v>
      </c>
      <c r="T1833" t="s">
        <v>6850</v>
      </c>
      <c r="U1833" t="s">
        <v>9916</v>
      </c>
      <c r="X1833">
        <v>13</v>
      </c>
      <c r="Y1833" t="s">
        <v>4390</v>
      </c>
      <c r="Z1833" t="s">
        <v>4390</v>
      </c>
      <c r="AA1833" t="s">
        <v>4390</v>
      </c>
      <c r="AB1833">
        <v>1</v>
      </c>
      <c r="AC1833">
        <v>0.9</v>
      </c>
      <c r="AD1833">
        <v>1</v>
      </c>
      <c r="AE1833">
        <v>8</v>
      </c>
      <c r="AF1833" t="s">
        <v>4222</v>
      </c>
      <c r="AG1833" t="s">
        <v>4242</v>
      </c>
      <c r="AH1833" t="s">
        <v>74</v>
      </c>
      <c r="AI1833" t="s">
        <v>58</v>
      </c>
      <c r="AJ1833" t="s">
        <v>59</v>
      </c>
      <c r="AK1833" t="s">
        <v>58</v>
      </c>
      <c r="AL1833" t="s">
        <v>84</v>
      </c>
      <c r="AM1833" t="s">
        <v>90</v>
      </c>
    </row>
    <row r="1834" spans="1:39" x14ac:dyDescent="0.25">
      <c r="A1834" t="s">
        <v>9918</v>
      </c>
      <c r="B1834" t="s">
        <v>4250</v>
      </c>
      <c r="C1834" t="s">
        <v>42</v>
      </c>
      <c r="D1834" t="s">
        <v>9967</v>
      </c>
      <c r="E1834" t="s">
        <v>44</v>
      </c>
      <c r="F1834" s="1">
        <v>0.05</v>
      </c>
      <c r="G1834" t="s">
        <v>9784</v>
      </c>
      <c r="H1834">
        <v>3</v>
      </c>
      <c r="I1834" t="s">
        <v>4253</v>
      </c>
      <c r="J1834">
        <v>1800</v>
      </c>
      <c r="K1834">
        <v>259200</v>
      </c>
      <c r="L1834" t="s">
        <v>9785</v>
      </c>
      <c r="O1834" t="s">
        <v>9919</v>
      </c>
      <c r="P1834" t="s">
        <v>4374</v>
      </c>
      <c r="Q1834" t="s">
        <v>4257</v>
      </c>
      <c r="R1834" t="s">
        <v>7592</v>
      </c>
      <c r="S1834" t="s">
        <v>4775</v>
      </c>
      <c r="T1834" t="s">
        <v>8350</v>
      </c>
      <c r="U1834" t="s">
        <v>9900</v>
      </c>
      <c r="X1834">
        <v>11</v>
      </c>
      <c r="Y1834" t="s">
        <v>4378</v>
      </c>
      <c r="Z1834" t="s">
        <v>4378</v>
      </c>
      <c r="AA1834" t="s">
        <v>4378</v>
      </c>
      <c r="AB1834">
        <v>1</v>
      </c>
      <c r="AC1834">
        <v>0.9</v>
      </c>
      <c r="AD1834">
        <v>0</v>
      </c>
      <c r="AE1834">
        <v>9</v>
      </c>
      <c r="AF1834" t="s">
        <v>4222</v>
      </c>
      <c r="AG1834" t="s">
        <v>4243</v>
      </c>
      <c r="AH1834" t="s">
        <v>57</v>
      </c>
      <c r="AI1834" t="s">
        <v>58</v>
      </c>
      <c r="AJ1834" t="s">
        <v>142</v>
      </c>
      <c r="AK1834" t="s">
        <v>58</v>
      </c>
      <c r="AL1834" t="s">
        <v>84</v>
      </c>
      <c r="AM1834" t="s">
        <v>61</v>
      </c>
    </row>
    <row r="1835" spans="1:39" x14ac:dyDescent="0.25">
      <c r="A1835" t="s">
        <v>9918</v>
      </c>
      <c r="B1835" t="s">
        <v>4250</v>
      </c>
      <c r="C1835" t="s">
        <v>42</v>
      </c>
      <c r="D1835" t="s">
        <v>9967</v>
      </c>
      <c r="E1835" t="s">
        <v>44</v>
      </c>
      <c r="F1835" s="1">
        <v>0.05</v>
      </c>
      <c r="G1835" t="s">
        <v>9784</v>
      </c>
      <c r="H1835">
        <v>3</v>
      </c>
      <c r="I1835" t="s">
        <v>4253</v>
      </c>
      <c r="J1835">
        <v>1800</v>
      </c>
      <c r="K1835">
        <v>259200</v>
      </c>
      <c r="L1835" t="s">
        <v>9785</v>
      </c>
      <c r="O1835" t="s">
        <v>9920</v>
      </c>
      <c r="P1835" t="s">
        <v>4507</v>
      </c>
      <c r="Q1835" t="s">
        <v>4257</v>
      </c>
      <c r="R1835" t="s">
        <v>9033</v>
      </c>
      <c r="S1835" t="s">
        <v>9556</v>
      </c>
      <c r="T1835" t="s">
        <v>9557</v>
      </c>
      <c r="U1835" t="s">
        <v>9916</v>
      </c>
      <c r="X1835">
        <v>10</v>
      </c>
      <c r="Y1835" t="s">
        <v>4511</v>
      </c>
      <c r="Z1835" t="s">
        <v>4511</v>
      </c>
      <c r="AA1835" t="s">
        <v>4511</v>
      </c>
      <c r="AB1835">
        <v>1</v>
      </c>
      <c r="AC1835">
        <v>0.9</v>
      </c>
      <c r="AD1835">
        <v>0</v>
      </c>
      <c r="AE1835">
        <v>9</v>
      </c>
      <c r="AF1835" t="s">
        <v>4222</v>
      </c>
      <c r="AG1835" t="s">
        <v>4243</v>
      </c>
      <c r="AH1835" t="s">
        <v>74</v>
      </c>
      <c r="AI1835" t="s">
        <v>58</v>
      </c>
      <c r="AJ1835" t="s">
        <v>142</v>
      </c>
      <c r="AK1835" t="s">
        <v>58</v>
      </c>
      <c r="AL1835" t="s">
        <v>84</v>
      </c>
      <c r="AM1835" t="s">
        <v>90</v>
      </c>
    </row>
    <row r="1836" spans="1:39" x14ac:dyDescent="0.25">
      <c r="A1836" t="s">
        <v>9918</v>
      </c>
      <c r="B1836" t="s">
        <v>4250</v>
      </c>
      <c r="C1836" t="s">
        <v>42</v>
      </c>
      <c r="D1836" t="s">
        <v>9967</v>
      </c>
      <c r="E1836" t="s">
        <v>44</v>
      </c>
      <c r="F1836" s="1">
        <v>0.05</v>
      </c>
      <c r="G1836" t="s">
        <v>9784</v>
      </c>
      <c r="H1836">
        <v>3</v>
      </c>
      <c r="I1836" t="s">
        <v>4253</v>
      </c>
      <c r="J1836">
        <v>1800</v>
      </c>
      <c r="K1836">
        <v>259200</v>
      </c>
      <c r="L1836" t="s">
        <v>9785</v>
      </c>
      <c r="O1836" t="s">
        <v>9921</v>
      </c>
      <c r="P1836" t="s">
        <v>4280</v>
      </c>
      <c r="Q1836" t="s">
        <v>4257</v>
      </c>
      <c r="R1836" t="s">
        <v>9922</v>
      </c>
      <c r="S1836" t="s">
        <v>9923</v>
      </c>
      <c r="T1836" t="s">
        <v>9924</v>
      </c>
      <c r="U1836" t="s">
        <v>9916</v>
      </c>
      <c r="X1836">
        <v>20</v>
      </c>
      <c r="Y1836" t="s">
        <v>4284</v>
      </c>
      <c r="Z1836" t="s">
        <v>4284</v>
      </c>
      <c r="AA1836" t="s">
        <v>4284</v>
      </c>
      <c r="AB1836">
        <v>1</v>
      </c>
      <c r="AC1836">
        <v>0.9</v>
      </c>
      <c r="AD1836">
        <v>0</v>
      </c>
      <c r="AE1836">
        <v>9</v>
      </c>
      <c r="AF1836" t="s">
        <v>4222</v>
      </c>
      <c r="AG1836" t="s">
        <v>4243</v>
      </c>
      <c r="AH1836" t="s">
        <v>74</v>
      </c>
      <c r="AI1836" t="s">
        <v>58</v>
      </c>
      <c r="AJ1836" t="s">
        <v>59</v>
      </c>
      <c r="AK1836" t="s">
        <v>58</v>
      </c>
      <c r="AL1836" t="s">
        <v>84</v>
      </c>
      <c r="AM1836" t="s">
        <v>90</v>
      </c>
    </row>
    <row r="1837" spans="1:39" x14ac:dyDescent="0.25">
      <c r="A1837" t="s">
        <v>9925</v>
      </c>
      <c r="B1837" t="s">
        <v>4250</v>
      </c>
      <c r="C1837" t="s">
        <v>42</v>
      </c>
      <c r="D1837" t="s">
        <v>9967</v>
      </c>
      <c r="E1837" t="s">
        <v>44</v>
      </c>
      <c r="F1837" s="1">
        <v>0.05</v>
      </c>
      <c r="G1837" t="s">
        <v>9784</v>
      </c>
      <c r="H1837">
        <v>4</v>
      </c>
      <c r="I1837" t="s">
        <v>4253</v>
      </c>
      <c r="J1837">
        <v>1800</v>
      </c>
      <c r="K1837">
        <v>259200</v>
      </c>
      <c r="L1837" t="s">
        <v>9926</v>
      </c>
      <c r="O1837" t="s">
        <v>9927</v>
      </c>
      <c r="P1837" t="s">
        <v>4432</v>
      </c>
      <c r="Q1837" t="s">
        <v>4257</v>
      </c>
      <c r="R1837" t="s">
        <v>7332</v>
      </c>
      <c r="S1837" t="s">
        <v>5472</v>
      </c>
      <c r="T1837" t="s">
        <v>7150</v>
      </c>
      <c r="U1837" t="s">
        <v>9916</v>
      </c>
      <c r="X1837">
        <v>19</v>
      </c>
      <c r="Y1837" t="s">
        <v>4436</v>
      </c>
      <c r="Z1837" t="s">
        <v>4436</v>
      </c>
      <c r="AA1837" t="s">
        <v>4436</v>
      </c>
      <c r="AB1837">
        <v>1</v>
      </c>
      <c r="AC1837">
        <v>0.9</v>
      </c>
      <c r="AD1837">
        <v>1</v>
      </c>
      <c r="AE1837">
        <v>10</v>
      </c>
      <c r="AF1837" t="s">
        <v>4222</v>
      </c>
      <c r="AG1837" t="s">
        <v>4230</v>
      </c>
      <c r="AH1837" t="s">
        <v>67</v>
      </c>
      <c r="AI1837" t="s">
        <v>58</v>
      </c>
      <c r="AJ1837" t="s">
        <v>68</v>
      </c>
      <c r="AK1837" t="s">
        <v>58</v>
      </c>
      <c r="AL1837" t="s">
        <v>60</v>
      </c>
      <c r="AM1837" t="s">
        <v>61</v>
      </c>
    </row>
    <row r="1838" spans="1:39" x14ac:dyDescent="0.25">
      <c r="A1838" t="s">
        <v>9925</v>
      </c>
      <c r="B1838" t="s">
        <v>4250</v>
      </c>
      <c r="C1838" t="s">
        <v>42</v>
      </c>
      <c r="D1838" t="s">
        <v>9967</v>
      </c>
      <c r="E1838" t="s">
        <v>44</v>
      </c>
      <c r="F1838" s="1">
        <v>0.05</v>
      </c>
      <c r="G1838" t="s">
        <v>9784</v>
      </c>
      <c r="H1838">
        <v>4</v>
      </c>
      <c r="I1838" t="s">
        <v>4253</v>
      </c>
      <c r="J1838">
        <v>1800</v>
      </c>
      <c r="K1838">
        <v>259200</v>
      </c>
      <c r="L1838" t="s">
        <v>9926</v>
      </c>
      <c r="O1838" t="s">
        <v>9928</v>
      </c>
      <c r="P1838" t="s">
        <v>4300</v>
      </c>
      <c r="Q1838" t="s">
        <v>4257</v>
      </c>
      <c r="R1838" t="s">
        <v>7193</v>
      </c>
      <c r="S1838" t="s">
        <v>7805</v>
      </c>
      <c r="T1838" t="s">
        <v>9929</v>
      </c>
      <c r="U1838" t="s">
        <v>9774</v>
      </c>
      <c r="X1838">
        <v>38</v>
      </c>
      <c r="Y1838" t="s">
        <v>4305</v>
      </c>
      <c r="Z1838" t="s">
        <v>4305</v>
      </c>
      <c r="AA1838" t="s">
        <v>4305</v>
      </c>
      <c r="AB1838">
        <v>1</v>
      </c>
      <c r="AC1838">
        <v>0.9</v>
      </c>
      <c r="AD1838">
        <v>1</v>
      </c>
      <c r="AE1838">
        <v>10</v>
      </c>
      <c r="AF1838" t="s">
        <v>4222</v>
      </c>
      <c r="AG1838" t="s">
        <v>4230</v>
      </c>
      <c r="AH1838" t="s">
        <v>1861</v>
      </c>
      <c r="AI1838" t="s">
        <v>58</v>
      </c>
      <c r="AJ1838" t="s">
        <v>142</v>
      </c>
      <c r="AK1838" t="s">
        <v>58</v>
      </c>
      <c r="AL1838" t="s">
        <v>60</v>
      </c>
      <c r="AM1838" t="s">
        <v>61</v>
      </c>
    </row>
    <row r="1839" spans="1:39" x14ac:dyDescent="0.25">
      <c r="A1839" t="s">
        <v>9925</v>
      </c>
      <c r="B1839" t="s">
        <v>4250</v>
      </c>
      <c r="C1839" t="s">
        <v>42</v>
      </c>
      <c r="D1839" t="s">
        <v>9967</v>
      </c>
      <c r="E1839" t="s">
        <v>44</v>
      </c>
      <c r="F1839" s="1">
        <v>0.05</v>
      </c>
      <c r="G1839" t="s">
        <v>9784</v>
      </c>
      <c r="H1839">
        <v>4</v>
      </c>
      <c r="I1839" t="s">
        <v>4253</v>
      </c>
      <c r="J1839">
        <v>1800</v>
      </c>
      <c r="K1839">
        <v>259200</v>
      </c>
      <c r="L1839" t="s">
        <v>9926</v>
      </c>
      <c r="O1839" t="s">
        <v>9930</v>
      </c>
      <c r="P1839" t="s">
        <v>5173</v>
      </c>
      <c r="Q1839" t="s">
        <v>4257</v>
      </c>
      <c r="R1839" t="s">
        <v>5968</v>
      </c>
      <c r="S1839" t="s">
        <v>8458</v>
      </c>
      <c r="T1839" t="s">
        <v>8459</v>
      </c>
      <c r="U1839" t="s">
        <v>9916</v>
      </c>
      <c r="X1839">
        <v>16</v>
      </c>
      <c r="Y1839" t="s">
        <v>4269</v>
      </c>
      <c r="Z1839" t="s">
        <v>4269</v>
      </c>
      <c r="AA1839" t="s">
        <v>4269</v>
      </c>
      <c r="AB1839">
        <v>1</v>
      </c>
      <c r="AC1839">
        <v>0.9</v>
      </c>
      <c r="AD1839">
        <v>1</v>
      </c>
      <c r="AE1839">
        <v>10</v>
      </c>
      <c r="AF1839" t="s">
        <v>4222</v>
      </c>
      <c r="AG1839" t="s">
        <v>4230</v>
      </c>
      <c r="AH1839" t="s">
        <v>74</v>
      </c>
      <c r="AI1839" t="s">
        <v>58</v>
      </c>
      <c r="AJ1839" t="s">
        <v>75</v>
      </c>
      <c r="AK1839" t="s">
        <v>58</v>
      </c>
      <c r="AL1839" t="s">
        <v>84</v>
      </c>
      <c r="AM1839" t="s">
        <v>61</v>
      </c>
    </row>
    <row r="1840" spans="1:39" x14ac:dyDescent="0.25">
      <c r="A1840" t="s">
        <v>9931</v>
      </c>
      <c r="B1840" t="s">
        <v>4250</v>
      </c>
      <c r="C1840" t="s">
        <v>42</v>
      </c>
      <c r="D1840" t="s">
        <v>9967</v>
      </c>
      <c r="E1840" t="s">
        <v>44</v>
      </c>
      <c r="F1840" s="1">
        <v>0.05</v>
      </c>
      <c r="G1840" t="s">
        <v>9784</v>
      </c>
      <c r="H1840">
        <v>3</v>
      </c>
      <c r="I1840" t="s">
        <v>4253</v>
      </c>
      <c r="J1840">
        <v>1800</v>
      </c>
      <c r="K1840">
        <v>259200</v>
      </c>
      <c r="L1840" t="s">
        <v>9785</v>
      </c>
      <c r="O1840" t="s">
        <v>9932</v>
      </c>
      <c r="P1840" t="s">
        <v>4307</v>
      </c>
      <c r="Q1840" t="s">
        <v>4257</v>
      </c>
      <c r="R1840" t="s">
        <v>9933</v>
      </c>
      <c r="S1840" t="s">
        <v>9934</v>
      </c>
      <c r="T1840" t="s">
        <v>9935</v>
      </c>
      <c r="U1840" t="s">
        <v>9936</v>
      </c>
      <c r="X1840">
        <v>46</v>
      </c>
      <c r="Y1840" t="s">
        <v>4311</v>
      </c>
      <c r="Z1840" t="s">
        <v>4311</v>
      </c>
      <c r="AA1840" t="s">
        <v>4311</v>
      </c>
      <c r="AB1840">
        <v>1</v>
      </c>
      <c r="AC1840">
        <v>0.9</v>
      </c>
      <c r="AD1840">
        <v>0</v>
      </c>
      <c r="AE1840">
        <v>11</v>
      </c>
      <c r="AF1840" t="s">
        <v>4222</v>
      </c>
      <c r="AG1840" t="s">
        <v>4231</v>
      </c>
      <c r="AH1840" t="s">
        <v>1861</v>
      </c>
      <c r="AI1840" t="s">
        <v>58</v>
      </c>
      <c r="AJ1840" t="s">
        <v>75</v>
      </c>
      <c r="AK1840" t="s">
        <v>58</v>
      </c>
      <c r="AL1840" t="s">
        <v>60</v>
      </c>
      <c r="AM1840" t="s">
        <v>61</v>
      </c>
    </row>
    <row r="1841" spans="1:39" x14ac:dyDescent="0.25">
      <c r="A1841" t="s">
        <v>9931</v>
      </c>
      <c r="B1841" t="s">
        <v>4250</v>
      </c>
      <c r="C1841" t="s">
        <v>42</v>
      </c>
      <c r="D1841" t="s">
        <v>9967</v>
      </c>
      <c r="E1841" t="s">
        <v>44</v>
      </c>
      <c r="F1841" s="1">
        <v>0.05</v>
      </c>
      <c r="G1841" t="s">
        <v>9784</v>
      </c>
      <c r="H1841">
        <v>3</v>
      </c>
      <c r="I1841" t="s">
        <v>4253</v>
      </c>
      <c r="J1841">
        <v>1800</v>
      </c>
      <c r="K1841">
        <v>259200</v>
      </c>
      <c r="L1841" t="s">
        <v>9785</v>
      </c>
      <c r="O1841" t="s">
        <v>9937</v>
      </c>
      <c r="P1841" t="s">
        <v>5909</v>
      </c>
      <c r="Q1841" t="s">
        <v>4257</v>
      </c>
      <c r="R1841" t="s">
        <v>5617</v>
      </c>
      <c r="S1841" t="s">
        <v>5167</v>
      </c>
      <c r="T1841" t="s">
        <v>5168</v>
      </c>
      <c r="U1841" t="s">
        <v>9936</v>
      </c>
      <c r="X1841">
        <v>40</v>
      </c>
      <c r="Y1841" t="s">
        <v>4448</v>
      </c>
      <c r="Z1841" t="s">
        <v>4448</v>
      </c>
      <c r="AA1841" t="s">
        <v>4448</v>
      </c>
      <c r="AB1841">
        <v>1</v>
      </c>
      <c r="AC1841">
        <v>0.9</v>
      </c>
      <c r="AD1841">
        <v>0</v>
      </c>
      <c r="AE1841">
        <v>11</v>
      </c>
      <c r="AF1841" t="s">
        <v>4222</v>
      </c>
      <c r="AG1841" t="s">
        <v>4231</v>
      </c>
      <c r="AH1841" t="s">
        <v>74</v>
      </c>
      <c r="AI1841" t="s">
        <v>58</v>
      </c>
      <c r="AJ1841" t="s">
        <v>59</v>
      </c>
      <c r="AK1841" t="s">
        <v>58</v>
      </c>
      <c r="AL1841" t="s">
        <v>60</v>
      </c>
      <c r="AM1841" t="s">
        <v>61</v>
      </c>
    </row>
    <row r="1842" spans="1:39" x14ac:dyDescent="0.25">
      <c r="A1842" t="s">
        <v>9931</v>
      </c>
      <c r="B1842" t="s">
        <v>4250</v>
      </c>
      <c r="C1842" t="s">
        <v>42</v>
      </c>
      <c r="D1842" t="s">
        <v>9967</v>
      </c>
      <c r="E1842" t="s">
        <v>44</v>
      </c>
      <c r="F1842" s="1">
        <v>0.05</v>
      </c>
      <c r="G1842" t="s">
        <v>9784</v>
      </c>
      <c r="H1842">
        <v>3</v>
      </c>
      <c r="I1842" t="s">
        <v>4253</v>
      </c>
      <c r="J1842">
        <v>1800</v>
      </c>
      <c r="K1842">
        <v>259200</v>
      </c>
      <c r="L1842" t="s">
        <v>9785</v>
      </c>
      <c r="O1842" t="s">
        <v>9938</v>
      </c>
      <c r="P1842" t="s">
        <v>4386</v>
      </c>
      <c r="Q1842" t="s">
        <v>4257</v>
      </c>
      <c r="R1842" t="s">
        <v>6713</v>
      </c>
      <c r="S1842" t="s">
        <v>6559</v>
      </c>
      <c r="T1842" t="s">
        <v>7142</v>
      </c>
      <c r="U1842" t="s">
        <v>9936</v>
      </c>
      <c r="X1842">
        <v>28</v>
      </c>
      <c r="Y1842" t="s">
        <v>4390</v>
      </c>
      <c r="Z1842" t="s">
        <v>4390</v>
      </c>
      <c r="AA1842" t="s">
        <v>4390</v>
      </c>
      <c r="AB1842">
        <v>1</v>
      </c>
      <c r="AC1842">
        <v>0.9</v>
      </c>
      <c r="AD1842">
        <v>0</v>
      </c>
      <c r="AE1842">
        <v>11</v>
      </c>
      <c r="AF1842" t="s">
        <v>4222</v>
      </c>
      <c r="AG1842" t="s">
        <v>4231</v>
      </c>
      <c r="AH1842" t="s">
        <v>74</v>
      </c>
      <c r="AI1842" t="s">
        <v>58</v>
      </c>
      <c r="AJ1842" t="s">
        <v>142</v>
      </c>
      <c r="AK1842" t="s">
        <v>58</v>
      </c>
      <c r="AL1842" t="s">
        <v>84</v>
      </c>
      <c r="AM1842" t="s">
        <v>90</v>
      </c>
    </row>
    <row r="1843" spans="1:39" x14ac:dyDescent="0.25">
      <c r="A1843" t="s">
        <v>9939</v>
      </c>
      <c r="B1843" t="s">
        <v>4250</v>
      </c>
      <c r="C1843" t="s">
        <v>42</v>
      </c>
      <c r="D1843" t="s">
        <v>9967</v>
      </c>
      <c r="E1843" t="s">
        <v>44</v>
      </c>
      <c r="F1843" s="1">
        <v>0.05</v>
      </c>
      <c r="G1843" t="s">
        <v>9784</v>
      </c>
      <c r="H1843">
        <v>3</v>
      </c>
      <c r="I1843" t="s">
        <v>4253</v>
      </c>
      <c r="J1843">
        <v>1800</v>
      </c>
      <c r="K1843">
        <v>259200</v>
      </c>
      <c r="L1843" t="s">
        <v>9785</v>
      </c>
      <c r="O1843" t="s">
        <v>9940</v>
      </c>
      <c r="P1843" t="s">
        <v>4623</v>
      </c>
      <c r="Q1843" t="s">
        <v>4257</v>
      </c>
      <c r="R1843" t="s">
        <v>4314</v>
      </c>
      <c r="S1843" t="s">
        <v>5588</v>
      </c>
      <c r="T1843" t="s">
        <v>8146</v>
      </c>
      <c r="U1843" t="s">
        <v>9936</v>
      </c>
      <c r="X1843">
        <v>15</v>
      </c>
      <c r="Y1843" t="s">
        <v>4627</v>
      </c>
      <c r="Z1843" t="s">
        <v>4627</v>
      </c>
      <c r="AA1843" t="s">
        <v>4627</v>
      </c>
      <c r="AB1843">
        <v>1</v>
      </c>
      <c r="AC1843">
        <v>0.9</v>
      </c>
      <c r="AD1843">
        <v>0</v>
      </c>
      <c r="AE1843">
        <v>12</v>
      </c>
      <c r="AF1843" t="s">
        <v>4222</v>
      </c>
      <c r="AG1843" t="s">
        <v>4232</v>
      </c>
      <c r="AH1843" t="s">
        <v>67</v>
      </c>
      <c r="AI1843" t="s">
        <v>58</v>
      </c>
      <c r="AJ1843" t="s">
        <v>75</v>
      </c>
      <c r="AK1843" t="s">
        <v>58</v>
      </c>
      <c r="AL1843" t="s">
        <v>84</v>
      </c>
      <c r="AM1843" t="s">
        <v>61</v>
      </c>
    </row>
    <row r="1844" spans="1:39" x14ac:dyDescent="0.25">
      <c r="A1844" t="s">
        <v>9939</v>
      </c>
      <c r="B1844" t="s">
        <v>4250</v>
      </c>
      <c r="C1844" t="s">
        <v>42</v>
      </c>
      <c r="D1844" t="s">
        <v>9967</v>
      </c>
      <c r="E1844" t="s">
        <v>44</v>
      </c>
      <c r="F1844" s="1">
        <v>0.05</v>
      </c>
      <c r="G1844" t="s">
        <v>9784</v>
      </c>
      <c r="H1844">
        <v>3</v>
      </c>
      <c r="I1844" t="s">
        <v>4253</v>
      </c>
      <c r="J1844">
        <v>1800</v>
      </c>
      <c r="K1844">
        <v>259200</v>
      </c>
      <c r="L1844" t="s">
        <v>9785</v>
      </c>
      <c r="O1844" t="s">
        <v>9941</v>
      </c>
      <c r="P1844" t="s">
        <v>4316</v>
      </c>
      <c r="Q1844" t="s">
        <v>4257</v>
      </c>
      <c r="R1844" t="s">
        <v>4308</v>
      </c>
      <c r="S1844" t="s">
        <v>9942</v>
      </c>
      <c r="T1844" t="s">
        <v>9943</v>
      </c>
      <c r="U1844" t="s">
        <v>9936</v>
      </c>
      <c r="X1844">
        <v>123</v>
      </c>
      <c r="Y1844" t="s">
        <v>4318</v>
      </c>
      <c r="Z1844" t="s">
        <v>4318</v>
      </c>
      <c r="AA1844" t="s">
        <v>4318</v>
      </c>
      <c r="AB1844">
        <v>1</v>
      </c>
      <c r="AC1844">
        <v>0.9</v>
      </c>
      <c r="AD1844">
        <v>0</v>
      </c>
      <c r="AE1844">
        <v>12</v>
      </c>
      <c r="AF1844" t="s">
        <v>4222</v>
      </c>
      <c r="AG1844" t="s">
        <v>4232</v>
      </c>
      <c r="AH1844" t="s">
        <v>74</v>
      </c>
      <c r="AI1844" t="s">
        <v>58</v>
      </c>
      <c r="AJ1844" t="s">
        <v>59</v>
      </c>
      <c r="AK1844" t="s">
        <v>58</v>
      </c>
      <c r="AL1844" t="s">
        <v>84</v>
      </c>
      <c r="AM1844" t="s">
        <v>90</v>
      </c>
    </row>
    <row r="1845" spans="1:39" x14ac:dyDescent="0.25">
      <c r="A1845" t="s">
        <v>9939</v>
      </c>
      <c r="B1845" t="s">
        <v>4250</v>
      </c>
      <c r="C1845" t="s">
        <v>42</v>
      </c>
      <c r="D1845" t="s">
        <v>9967</v>
      </c>
      <c r="E1845" t="s">
        <v>44</v>
      </c>
      <c r="F1845" s="1">
        <v>0.05</v>
      </c>
      <c r="G1845" t="s">
        <v>9784</v>
      </c>
      <c r="H1845">
        <v>3</v>
      </c>
      <c r="I1845" t="s">
        <v>4253</v>
      </c>
      <c r="J1845">
        <v>1800</v>
      </c>
      <c r="K1845">
        <v>259200</v>
      </c>
      <c r="L1845" t="s">
        <v>9785</v>
      </c>
      <c r="O1845" t="s">
        <v>9944</v>
      </c>
      <c r="P1845" t="s">
        <v>5476</v>
      </c>
      <c r="Q1845" t="s">
        <v>4257</v>
      </c>
      <c r="R1845" t="s">
        <v>7461</v>
      </c>
      <c r="S1845" t="s">
        <v>9945</v>
      </c>
      <c r="T1845" t="s">
        <v>9946</v>
      </c>
      <c r="U1845" t="s">
        <v>9936</v>
      </c>
      <c r="X1845">
        <v>67</v>
      </c>
      <c r="Y1845" t="s">
        <v>5480</v>
      </c>
      <c r="Z1845" t="s">
        <v>5480</v>
      </c>
      <c r="AA1845" t="s">
        <v>5480</v>
      </c>
      <c r="AB1845">
        <v>1</v>
      </c>
      <c r="AC1845">
        <v>0.9</v>
      </c>
      <c r="AD1845">
        <v>0</v>
      </c>
      <c r="AE1845">
        <v>12</v>
      </c>
      <c r="AF1845" t="s">
        <v>4222</v>
      </c>
      <c r="AG1845" t="s">
        <v>4232</v>
      </c>
      <c r="AH1845" t="s">
        <v>74</v>
      </c>
      <c r="AI1845" t="s">
        <v>58</v>
      </c>
      <c r="AJ1845" t="s">
        <v>59</v>
      </c>
      <c r="AK1845" t="s">
        <v>58</v>
      </c>
      <c r="AL1845" t="s">
        <v>60</v>
      </c>
      <c r="AM1845" t="s">
        <v>61</v>
      </c>
    </row>
    <row r="1846" spans="1:39" x14ac:dyDescent="0.25">
      <c r="A1846" t="s">
        <v>9947</v>
      </c>
      <c r="B1846" t="s">
        <v>4250</v>
      </c>
      <c r="C1846" t="s">
        <v>42</v>
      </c>
      <c r="D1846" t="s">
        <v>9967</v>
      </c>
      <c r="E1846" t="s">
        <v>44</v>
      </c>
      <c r="F1846" s="1">
        <v>0.05</v>
      </c>
      <c r="G1846" t="s">
        <v>9784</v>
      </c>
      <c r="H1846">
        <v>3</v>
      </c>
      <c r="I1846" t="s">
        <v>4253</v>
      </c>
      <c r="J1846">
        <v>1800</v>
      </c>
      <c r="K1846">
        <v>259200</v>
      </c>
      <c r="L1846" t="s">
        <v>9785</v>
      </c>
      <c r="O1846" t="s">
        <v>9948</v>
      </c>
      <c r="P1846" t="s">
        <v>4256</v>
      </c>
      <c r="Q1846" t="s">
        <v>4257</v>
      </c>
      <c r="R1846" t="s">
        <v>6941</v>
      </c>
      <c r="S1846" t="s">
        <v>9949</v>
      </c>
      <c r="T1846" t="s">
        <v>9950</v>
      </c>
      <c r="U1846" t="s">
        <v>9936</v>
      </c>
      <c r="X1846">
        <v>28</v>
      </c>
      <c r="Y1846" t="s">
        <v>4262</v>
      </c>
      <c r="Z1846" t="s">
        <v>4262</v>
      </c>
      <c r="AA1846" t="s">
        <v>4262</v>
      </c>
      <c r="AB1846">
        <v>1</v>
      </c>
      <c r="AC1846">
        <v>0.9</v>
      </c>
      <c r="AD1846">
        <v>0</v>
      </c>
      <c r="AE1846">
        <v>13</v>
      </c>
      <c r="AF1846" t="s">
        <v>4222</v>
      </c>
      <c r="AG1846" t="s">
        <v>4233</v>
      </c>
      <c r="AH1846" t="s">
        <v>67</v>
      </c>
      <c r="AI1846" t="s">
        <v>58</v>
      </c>
      <c r="AJ1846" t="s">
        <v>142</v>
      </c>
      <c r="AK1846" t="s">
        <v>58</v>
      </c>
      <c r="AL1846" t="s">
        <v>84</v>
      </c>
      <c r="AM1846" t="s">
        <v>90</v>
      </c>
    </row>
    <row r="1847" spans="1:39" x14ac:dyDescent="0.25">
      <c r="A1847" t="s">
        <v>9947</v>
      </c>
      <c r="B1847" t="s">
        <v>4250</v>
      </c>
      <c r="C1847" t="s">
        <v>42</v>
      </c>
      <c r="D1847" t="s">
        <v>9967</v>
      </c>
      <c r="E1847" t="s">
        <v>44</v>
      </c>
      <c r="F1847" s="1">
        <v>0.05</v>
      </c>
      <c r="G1847" t="s">
        <v>9784</v>
      </c>
      <c r="H1847">
        <v>3</v>
      </c>
      <c r="I1847" t="s">
        <v>4253</v>
      </c>
      <c r="J1847">
        <v>1800</v>
      </c>
      <c r="K1847">
        <v>259200</v>
      </c>
      <c r="L1847" t="s">
        <v>9785</v>
      </c>
      <c r="O1847" t="s">
        <v>9951</v>
      </c>
      <c r="P1847" t="s">
        <v>4307</v>
      </c>
      <c r="Q1847" t="s">
        <v>4257</v>
      </c>
      <c r="R1847" t="s">
        <v>7280</v>
      </c>
      <c r="S1847" t="s">
        <v>9952</v>
      </c>
      <c r="T1847" t="s">
        <v>9953</v>
      </c>
      <c r="U1847" t="s">
        <v>9936</v>
      </c>
      <c r="X1847">
        <v>866</v>
      </c>
      <c r="Y1847" t="s">
        <v>4311</v>
      </c>
      <c r="Z1847" t="s">
        <v>4311</v>
      </c>
      <c r="AA1847" t="s">
        <v>4311</v>
      </c>
      <c r="AB1847">
        <v>1</v>
      </c>
      <c r="AC1847">
        <v>0.9</v>
      </c>
      <c r="AD1847">
        <v>0</v>
      </c>
      <c r="AE1847">
        <v>13</v>
      </c>
      <c r="AF1847" t="s">
        <v>4222</v>
      </c>
      <c r="AG1847" t="s">
        <v>4233</v>
      </c>
      <c r="AH1847" t="s">
        <v>1861</v>
      </c>
      <c r="AI1847" t="s">
        <v>58</v>
      </c>
      <c r="AJ1847" t="s">
        <v>59</v>
      </c>
      <c r="AK1847" t="s">
        <v>58</v>
      </c>
      <c r="AL1847" t="s">
        <v>60</v>
      </c>
      <c r="AM1847" t="s">
        <v>61</v>
      </c>
    </row>
    <row r="1848" spans="1:39" x14ac:dyDescent="0.25">
      <c r="A1848" t="s">
        <v>9947</v>
      </c>
      <c r="B1848" t="s">
        <v>4250</v>
      </c>
      <c r="C1848" t="s">
        <v>42</v>
      </c>
      <c r="D1848" t="s">
        <v>9967</v>
      </c>
      <c r="E1848" t="s">
        <v>44</v>
      </c>
      <c r="F1848" s="1">
        <v>0.05</v>
      </c>
      <c r="G1848" t="s">
        <v>9784</v>
      </c>
      <c r="H1848">
        <v>3</v>
      </c>
      <c r="I1848" t="s">
        <v>4253</v>
      </c>
      <c r="J1848">
        <v>1800</v>
      </c>
      <c r="K1848">
        <v>259200</v>
      </c>
      <c r="L1848" t="s">
        <v>9785</v>
      </c>
      <c r="O1848" t="s">
        <v>9954</v>
      </c>
      <c r="P1848" t="s">
        <v>4570</v>
      </c>
      <c r="Q1848" t="s">
        <v>4257</v>
      </c>
      <c r="R1848" t="s">
        <v>6047</v>
      </c>
      <c r="S1848" t="s">
        <v>4317</v>
      </c>
      <c r="T1848" t="s">
        <v>7913</v>
      </c>
      <c r="U1848" t="s">
        <v>9936</v>
      </c>
      <c r="X1848">
        <v>35</v>
      </c>
      <c r="Y1848" t="s">
        <v>4575</v>
      </c>
      <c r="Z1848" t="s">
        <v>4575</v>
      </c>
      <c r="AA1848" t="s">
        <v>4575</v>
      </c>
      <c r="AB1848">
        <v>1</v>
      </c>
      <c r="AC1848">
        <v>0.9</v>
      </c>
      <c r="AD1848">
        <v>0</v>
      </c>
      <c r="AE1848">
        <v>13</v>
      </c>
      <c r="AF1848" t="s">
        <v>4222</v>
      </c>
      <c r="AG1848" t="s">
        <v>4233</v>
      </c>
      <c r="AH1848" t="s">
        <v>74</v>
      </c>
      <c r="AI1848" t="s">
        <v>58</v>
      </c>
      <c r="AJ1848" t="s">
        <v>59</v>
      </c>
      <c r="AK1848" t="s">
        <v>58</v>
      </c>
      <c r="AL1848" t="s">
        <v>84</v>
      </c>
      <c r="AM1848" t="s">
        <v>61</v>
      </c>
    </row>
    <row r="1849" spans="1:39" x14ac:dyDescent="0.25">
      <c r="A1849" t="s">
        <v>9955</v>
      </c>
      <c r="B1849" t="s">
        <v>4250</v>
      </c>
      <c r="C1849" t="s">
        <v>42</v>
      </c>
      <c r="D1849" t="s">
        <v>9967</v>
      </c>
      <c r="E1849" t="s">
        <v>44</v>
      </c>
      <c r="F1849" s="1">
        <v>0.05</v>
      </c>
      <c r="G1849" t="s">
        <v>9784</v>
      </c>
      <c r="H1849">
        <v>3</v>
      </c>
      <c r="I1849" t="s">
        <v>4253</v>
      </c>
      <c r="J1849">
        <v>1800</v>
      </c>
      <c r="K1849">
        <v>259200</v>
      </c>
      <c r="L1849" t="s">
        <v>9785</v>
      </c>
      <c r="O1849" t="s">
        <v>9956</v>
      </c>
      <c r="P1849" t="s">
        <v>4386</v>
      </c>
      <c r="Q1849" t="s">
        <v>4257</v>
      </c>
      <c r="R1849" t="s">
        <v>5463</v>
      </c>
      <c r="S1849" t="s">
        <v>5281</v>
      </c>
      <c r="T1849" t="s">
        <v>5282</v>
      </c>
      <c r="U1849" t="s">
        <v>9936</v>
      </c>
      <c r="X1849">
        <v>33</v>
      </c>
      <c r="Y1849" t="s">
        <v>4390</v>
      </c>
      <c r="Z1849" t="s">
        <v>4390</v>
      </c>
      <c r="AA1849" t="s">
        <v>4390</v>
      </c>
      <c r="AB1849">
        <v>1</v>
      </c>
      <c r="AC1849">
        <v>0.9</v>
      </c>
      <c r="AD1849">
        <v>0</v>
      </c>
      <c r="AE1849">
        <v>14</v>
      </c>
      <c r="AF1849" t="s">
        <v>4222</v>
      </c>
      <c r="AG1849" t="s">
        <v>4234</v>
      </c>
      <c r="AH1849" t="s">
        <v>74</v>
      </c>
      <c r="AI1849" t="s">
        <v>58</v>
      </c>
      <c r="AJ1849" t="s">
        <v>133</v>
      </c>
      <c r="AK1849" t="s">
        <v>58</v>
      </c>
      <c r="AL1849" t="s">
        <v>84</v>
      </c>
      <c r="AM1849" t="s">
        <v>90</v>
      </c>
    </row>
    <row r="1850" spans="1:39" x14ac:dyDescent="0.25">
      <c r="A1850" t="s">
        <v>9955</v>
      </c>
      <c r="B1850" t="s">
        <v>4250</v>
      </c>
      <c r="C1850" t="s">
        <v>42</v>
      </c>
      <c r="D1850" t="s">
        <v>9967</v>
      </c>
      <c r="E1850" t="s">
        <v>44</v>
      </c>
      <c r="F1850" s="1">
        <v>0.05</v>
      </c>
      <c r="G1850" t="s">
        <v>9784</v>
      </c>
      <c r="H1850">
        <v>3</v>
      </c>
      <c r="I1850" t="s">
        <v>4253</v>
      </c>
      <c r="J1850">
        <v>1800</v>
      </c>
      <c r="K1850">
        <v>259200</v>
      </c>
      <c r="L1850" t="s">
        <v>9785</v>
      </c>
      <c r="O1850" t="s">
        <v>9957</v>
      </c>
      <c r="P1850" t="s">
        <v>4344</v>
      </c>
      <c r="Q1850" t="s">
        <v>4257</v>
      </c>
      <c r="R1850" t="s">
        <v>7723</v>
      </c>
      <c r="S1850" t="s">
        <v>7958</v>
      </c>
      <c r="T1850" t="s">
        <v>7959</v>
      </c>
      <c r="U1850" t="s">
        <v>9936</v>
      </c>
      <c r="X1850">
        <v>13</v>
      </c>
      <c r="Y1850" t="s">
        <v>4348</v>
      </c>
      <c r="Z1850" t="s">
        <v>4348</v>
      </c>
      <c r="AA1850" t="s">
        <v>4348</v>
      </c>
      <c r="AB1850">
        <v>1</v>
      </c>
      <c r="AC1850">
        <v>0.9</v>
      </c>
      <c r="AD1850">
        <v>0</v>
      </c>
      <c r="AE1850">
        <v>14</v>
      </c>
      <c r="AF1850" t="s">
        <v>4222</v>
      </c>
      <c r="AG1850" t="s">
        <v>4234</v>
      </c>
      <c r="AH1850" t="s">
        <v>74</v>
      </c>
      <c r="AI1850" t="s">
        <v>58</v>
      </c>
      <c r="AJ1850" t="s">
        <v>75</v>
      </c>
      <c r="AK1850" t="s">
        <v>58</v>
      </c>
      <c r="AL1850" t="s">
        <v>60</v>
      </c>
      <c r="AM1850" t="s">
        <v>61</v>
      </c>
    </row>
    <row r="1851" spans="1:39" x14ac:dyDescent="0.25">
      <c r="A1851" t="s">
        <v>9955</v>
      </c>
      <c r="B1851" t="s">
        <v>4250</v>
      </c>
      <c r="C1851" t="s">
        <v>42</v>
      </c>
      <c r="D1851" t="s">
        <v>9967</v>
      </c>
      <c r="E1851" t="s">
        <v>44</v>
      </c>
      <c r="F1851" s="1">
        <v>0.05</v>
      </c>
      <c r="G1851" t="s">
        <v>9784</v>
      </c>
      <c r="H1851">
        <v>3</v>
      </c>
      <c r="I1851" t="s">
        <v>4253</v>
      </c>
      <c r="J1851">
        <v>1800</v>
      </c>
      <c r="K1851">
        <v>259200</v>
      </c>
      <c r="L1851" t="s">
        <v>9785</v>
      </c>
      <c r="O1851" t="s">
        <v>9958</v>
      </c>
      <c r="P1851" t="s">
        <v>4507</v>
      </c>
      <c r="Q1851" t="s">
        <v>4257</v>
      </c>
      <c r="R1851" t="s">
        <v>5937</v>
      </c>
      <c r="S1851" t="s">
        <v>9959</v>
      </c>
      <c r="T1851" t="s">
        <v>9960</v>
      </c>
      <c r="U1851" t="s">
        <v>9936</v>
      </c>
      <c r="X1851">
        <v>14</v>
      </c>
      <c r="Y1851" t="s">
        <v>4511</v>
      </c>
      <c r="Z1851" t="s">
        <v>4511</v>
      </c>
      <c r="AA1851" t="s">
        <v>4511</v>
      </c>
      <c r="AB1851">
        <v>1</v>
      </c>
      <c r="AC1851">
        <v>0.9</v>
      </c>
      <c r="AD1851">
        <v>0</v>
      </c>
      <c r="AE1851">
        <v>14</v>
      </c>
      <c r="AF1851" t="s">
        <v>4222</v>
      </c>
      <c r="AG1851" t="s">
        <v>4234</v>
      </c>
      <c r="AH1851" t="s">
        <v>74</v>
      </c>
      <c r="AI1851" t="s">
        <v>58</v>
      </c>
      <c r="AJ1851" t="s">
        <v>75</v>
      </c>
      <c r="AK1851" t="s">
        <v>58</v>
      </c>
      <c r="AL1851" t="s">
        <v>84</v>
      </c>
      <c r="AM1851" t="s">
        <v>90</v>
      </c>
    </row>
    <row r="1852" spans="1:39" x14ac:dyDescent="0.25">
      <c r="A1852" t="s">
        <v>9961</v>
      </c>
      <c r="B1852" t="s">
        <v>4250</v>
      </c>
      <c r="C1852" t="s">
        <v>42</v>
      </c>
      <c r="D1852" t="s">
        <v>9967</v>
      </c>
      <c r="E1852" t="s">
        <v>44</v>
      </c>
      <c r="F1852" s="1">
        <v>0.05</v>
      </c>
      <c r="G1852" t="s">
        <v>9784</v>
      </c>
      <c r="H1852">
        <v>3</v>
      </c>
      <c r="I1852" t="s">
        <v>4253</v>
      </c>
      <c r="J1852">
        <v>1800</v>
      </c>
      <c r="K1852">
        <v>259200</v>
      </c>
      <c r="L1852" t="s">
        <v>9785</v>
      </c>
      <c r="O1852" t="s">
        <v>9962</v>
      </c>
      <c r="P1852" t="s">
        <v>4280</v>
      </c>
      <c r="Q1852" t="s">
        <v>4257</v>
      </c>
      <c r="R1852" t="s">
        <v>7284</v>
      </c>
      <c r="S1852" t="s">
        <v>8289</v>
      </c>
      <c r="T1852" t="s">
        <v>8290</v>
      </c>
      <c r="U1852" t="s">
        <v>9936</v>
      </c>
      <c r="X1852">
        <v>18</v>
      </c>
      <c r="Y1852" t="s">
        <v>4284</v>
      </c>
      <c r="Z1852" t="s">
        <v>4284</v>
      </c>
      <c r="AA1852" t="s">
        <v>4284</v>
      </c>
      <c r="AB1852">
        <v>1</v>
      </c>
      <c r="AC1852">
        <v>0.9</v>
      </c>
      <c r="AD1852">
        <v>1</v>
      </c>
      <c r="AE1852">
        <v>15</v>
      </c>
      <c r="AF1852" t="s">
        <v>4222</v>
      </c>
      <c r="AG1852" t="s">
        <v>4235</v>
      </c>
      <c r="AH1852" t="s">
        <v>74</v>
      </c>
      <c r="AI1852" t="s">
        <v>58</v>
      </c>
      <c r="AJ1852" t="s">
        <v>68</v>
      </c>
      <c r="AK1852" t="s">
        <v>58</v>
      </c>
      <c r="AL1852" t="s">
        <v>84</v>
      </c>
      <c r="AM1852" t="s">
        <v>90</v>
      </c>
    </row>
    <row r="1853" spans="1:39" x14ac:dyDescent="0.25">
      <c r="A1853" t="s">
        <v>9961</v>
      </c>
      <c r="B1853" t="s">
        <v>4250</v>
      </c>
      <c r="C1853" t="s">
        <v>42</v>
      </c>
      <c r="D1853" t="s">
        <v>9967</v>
      </c>
      <c r="E1853" t="s">
        <v>44</v>
      </c>
      <c r="F1853" s="1">
        <v>0.05</v>
      </c>
      <c r="G1853" t="s">
        <v>9784</v>
      </c>
      <c r="H1853">
        <v>3</v>
      </c>
      <c r="I1853" t="s">
        <v>4253</v>
      </c>
      <c r="J1853">
        <v>1800</v>
      </c>
      <c r="K1853">
        <v>259200</v>
      </c>
      <c r="L1853" t="s">
        <v>9785</v>
      </c>
      <c r="O1853" t="s">
        <v>9963</v>
      </c>
      <c r="P1853" t="s">
        <v>4386</v>
      </c>
      <c r="Q1853" t="s">
        <v>4257</v>
      </c>
      <c r="R1853" t="s">
        <v>6394</v>
      </c>
      <c r="S1853" t="s">
        <v>6338</v>
      </c>
      <c r="T1853" t="s">
        <v>8641</v>
      </c>
      <c r="U1853" t="s">
        <v>9936</v>
      </c>
      <c r="X1853">
        <v>14</v>
      </c>
      <c r="Y1853" t="s">
        <v>4390</v>
      </c>
      <c r="Z1853" t="s">
        <v>4390</v>
      </c>
      <c r="AA1853" t="s">
        <v>4390</v>
      </c>
      <c r="AB1853">
        <v>1</v>
      </c>
      <c r="AC1853">
        <v>0.9</v>
      </c>
      <c r="AD1853">
        <v>1</v>
      </c>
      <c r="AE1853">
        <v>15</v>
      </c>
      <c r="AF1853" t="s">
        <v>4222</v>
      </c>
      <c r="AG1853" t="s">
        <v>4235</v>
      </c>
      <c r="AH1853" t="s">
        <v>74</v>
      </c>
      <c r="AI1853" t="s">
        <v>58</v>
      </c>
      <c r="AJ1853" t="s">
        <v>68</v>
      </c>
      <c r="AK1853" t="s">
        <v>58</v>
      </c>
      <c r="AL1853" t="s">
        <v>84</v>
      </c>
      <c r="AM1853" t="s">
        <v>90</v>
      </c>
    </row>
    <row r="1854" spans="1:39" x14ac:dyDescent="0.25">
      <c r="A1854" t="s">
        <v>9961</v>
      </c>
      <c r="B1854" t="s">
        <v>4250</v>
      </c>
      <c r="C1854" t="s">
        <v>42</v>
      </c>
      <c r="D1854" t="s">
        <v>9967</v>
      </c>
      <c r="E1854" t="s">
        <v>44</v>
      </c>
      <c r="F1854" s="1">
        <v>0.05</v>
      </c>
      <c r="G1854" t="s">
        <v>9784</v>
      </c>
      <c r="H1854">
        <v>3</v>
      </c>
      <c r="I1854" t="s">
        <v>4253</v>
      </c>
      <c r="J1854">
        <v>1800</v>
      </c>
      <c r="K1854">
        <v>259200</v>
      </c>
      <c r="L1854" t="s">
        <v>9785</v>
      </c>
      <c r="O1854" t="s">
        <v>9964</v>
      </c>
      <c r="P1854" t="s">
        <v>5191</v>
      </c>
      <c r="Q1854" t="s">
        <v>4257</v>
      </c>
      <c r="R1854" t="s">
        <v>9965</v>
      </c>
      <c r="S1854" t="s">
        <v>6079</v>
      </c>
      <c r="T1854" t="s">
        <v>9966</v>
      </c>
      <c r="U1854" t="s">
        <v>9936</v>
      </c>
      <c r="X1854">
        <v>40</v>
      </c>
      <c r="Y1854" t="s">
        <v>4425</v>
      </c>
      <c r="Z1854" t="s">
        <v>4425</v>
      </c>
      <c r="AA1854" t="s">
        <v>4425</v>
      </c>
      <c r="AB1854">
        <v>1</v>
      </c>
      <c r="AC1854">
        <v>0.9</v>
      </c>
      <c r="AD1854">
        <v>1</v>
      </c>
      <c r="AE1854">
        <v>15</v>
      </c>
      <c r="AF1854" t="s">
        <v>4222</v>
      </c>
      <c r="AG1854" t="s">
        <v>4235</v>
      </c>
      <c r="AH1854" t="s">
        <v>57</v>
      </c>
      <c r="AI1854" t="s">
        <v>58</v>
      </c>
      <c r="AJ1854" t="s">
        <v>75</v>
      </c>
      <c r="AK1854" t="s">
        <v>58</v>
      </c>
      <c r="AL1854" t="s">
        <v>84</v>
      </c>
      <c r="AM1854" t="s">
        <v>61</v>
      </c>
    </row>
    <row r="1855" spans="1:39" x14ac:dyDescent="0.25">
      <c r="F1855" s="1"/>
    </row>
    <row r="1856" spans="1:39" x14ac:dyDescent="0.25">
      <c r="F1856" s="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4EF3B-1A56-4E8D-9D33-CB38080018B4}">
  <dimension ref="A1:BK31"/>
  <sheetViews>
    <sheetView topLeftCell="A3" workbookViewId="0">
      <selection activeCell="R32" sqref="R32"/>
    </sheetView>
  </sheetViews>
  <sheetFormatPr defaultRowHeight="15" x14ac:dyDescent="0.25"/>
  <sheetData>
    <row r="1" spans="1:6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9974</v>
      </c>
      <c r="AD1" t="s">
        <v>3308</v>
      </c>
      <c r="AE1" t="s">
        <v>3309</v>
      </c>
      <c r="AF1" t="s">
        <v>3310</v>
      </c>
      <c r="AG1" t="s">
        <v>32</v>
      </c>
      <c r="AH1" t="s">
        <v>33</v>
      </c>
      <c r="AI1" t="s">
        <v>3311</v>
      </c>
      <c r="AJ1" t="s">
        <v>3312</v>
      </c>
      <c r="AK1" t="s">
        <v>3313</v>
      </c>
      <c r="AL1" t="s">
        <v>3314</v>
      </c>
      <c r="AM1" t="s">
        <v>35</v>
      </c>
      <c r="AN1" t="s">
        <v>36</v>
      </c>
      <c r="AO1" t="s">
        <v>3315</v>
      </c>
      <c r="AP1" t="s">
        <v>37</v>
      </c>
      <c r="AQ1" t="s">
        <v>2504</v>
      </c>
      <c r="AR1" t="s">
        <v>2505</v>
      </c>
      <c r="AS1" t="s">
        <v>3316</v>
      </c>
      <c r="AT1" t="s">
        <v>3317</v>
      </c>
      <c r="AU1" t="s">
        <v>3318</v>
      </c>
      <c r="AV1" t="s">
        <v>3319</v>
      </c>
      <c r="AW1" t="s">
        <v>3320</v>
      </c>
      <c r="AX1" t="s">
        <v>2506</v>
      </c>
      <c r="AY1" t="s">
        <v>2507</v>
      </c>
      <c r="AZ1" t="s">
        <v>2508</v>
      </c>
      <c r="BA1" t="s">
        <v>2509</v>
      </c>
      <c r="BB1" t="s">
        <v>2510</v>
      </c>
      <c r="BC1" t="s">
        <v>2511</v>
      </c>
      <c r="BD1" t="s">
        <v>2512</v>
      </c>
      <c r="BE1" t="s">
        <v>2513</v>
      </c>
      <c r="BF1" t="s">
        <v>3321</v>
      </c>
      <c r="BG1" t="s">
        <v>3322</v>
      </c>
      <c r="BH1" t="s">
        <v>3323</v>
      </c>
      <c r="BI1" t="s">
        <v>3324</v>
      </c>
      <c r="BJ1" t="s">
        <v>38</v>
      </c>
      <c r="BK1" t="s">
        <v>39</v>
      </c>
    </row>
    <row r="2" spans="1:63" x14ac:dyDescent="0.25">
      <c r="A2" t="s">
        <v>9975</v>
      </c>
      <c r="B2" t="s">
        <v>9976</v>
      </c>
      <c r="C2" t="s">
        <v>3327</v>
      </c>
      <c r="D2" t="s">
        <v>2517</v>
      </c>
      <c r="E2" t="s">
        <v>44</v>
      </c>
      <c r="F2" s="1">
        <v>1</v>
      </c>
      <c r="G2" t="s">
        <v>9977</v>
      </c>
      <c r="H2">
        <v>1</v>
      </c>
      <c r="I2" t="s">
        <v>9978</v>
      </c>
      <c r="J2">
        <v>3600</v>
      </c>
      <c r="K2">
        <v>259200</v>
      </c>
      <c r="L2" t="s">
        <v>9979</v>
      </c>
      <c r="O2" t="s">
        <v>9980</v>
      </c>
      <c r="P2" t="s">
        <v>9981</v>
      </c>
      <c r="Q2" t="s">
        <v>50</v>
      </c>
      <c r="R2" t="s">
        <v>9982</v>
      </c>
      <c r="S2" t="s">
        <v>9983</v>
      </c>
      <c r="T2" t="s">
        <v>9984</v>
      </c>
      <c r="X2">
        <v>617</v>
      </c>
      <c r="Y2" t="s">
        <v>54</v>
      </c>
      <c r="Z2" t="s">
        <v>54</v>
      </c>
      <c r="AA2" t="s">
        <v>54</v>
      </c>
      <c r="AB2">
        <v>0</v>
      </c>
      <c r="AC2" t="s">
        <v>9985</v>
      </c>
      <c r="AD2" t="s">
        <v>9986</v>
      </c>
      <c r="AE2" t="s">
        <v>9987</v>
      </c>
      <c r="AF2" t="s">
        <v>3390</v>
      </c>
      <c r="AG2" t="s">
        <v>67</v>
      </c>
      <c r="AH2" t="s">
        <v>9988</v>
      </c>
      <c r="AI2" t="s">
        <v>3390</v>
      </c>
      <c r="AJ2" t="s">
        <v>3390</v>
      </c>
      <c r="AK2" t="s">
        <v>3356</v>
      </c>
      <c r="AL2" t="s">
        <v>3356</v>
      </c>
      <c r="AM2" t="s">
        <v>58</v>
      </c>
      <c r="AN2" t="s">
        <v>84</v>
      </c>
      <c r="AO2" t="s">
        <v>3390</v>
      </c>
      <c r="AP2" t="s">
        <v>61</v>
      </c>
      <c r="AQ2" t="s">
        <v>9989</v>
      </c>
      <c r="AR2" t="s">
        <v>9990</v>
      </c>
      <c r="AS2" t="s">
        <v>9991</v>
      </c>
      <c r="AT2" t="s">
        <v>9992</v>
      </c>
      <c r="AU2" t="s">
        <v>9993</v>
      </c>
      <c r="AV2" t="s">
        <v>9994</v>
      </c>
      <c r="AW2" t="s">
        <v>9995</v>
      </c>
      <c r="AX2" t="s">
        <v>9996</v>
      </c>
      <c r="AY2" t="s">
        <v>9997</v>
      </c>
      <c r="AZ2" t="s">
        <v>9998</v>
      </c>
      <c r="BA2" t="s">
        <v>9999</v>
      </c>
      <c r="BB2" t="s">
        <v>10000</v>
      </c>
      <c r="BC2" t="s">
        <v>10001</v>
      </c>
      <c r="BD2" t="s">
        <v>10002</v>
      </c>
      <c r="BE2" t="s">
        <v>10003</v>
      </c>
      <c r="BF2" t="s">
        <v>3390</v>
      </c>
      <c r="BG2" t="s">
        <v>3390</v>
      </c>
      <c r="BH2" t="s">
        <v>3356</v>
      </c>
      <c r="BI2" t="s">
        <v>3356</v>
      </c>
    </row>
    <row r="3" spans="1:63" x14ac:dyDescent="0.25">
      <c r="A3" t="s">
        <v>10004</v>
      </c>
      <c r="B3" t="s">
        <v>9976</v>
      </c>
      <c r="C3" t="s">
        <v>3327</v>
      </c>
      <c r="D3" t="s">
        <v>2517</v>
      </c>
      <c r="E3" t="s">
        <v>44</v>
      </c>
      <c r="F3" s="1">
        <v>1</v>
      </c>
      <c r="G3" t="s">
        <v>9977</v>
      </c>
      <c r="H3">
        <v>1</v>
      </c>
      <c r="I3" t="s">
        <v>9978</v>
      </c>
      <c r="J3">
        <v>3600</v>
      </c>
      <c r="K3">
        <v>259200</v>
      </c>
      <c r="L3" t="s">
        <v>10005</v>
      </c>
      <c r="O3" t="s">
        <v>10006</v>
      </c>
      <c r="P3" t="s">
        <v>10007</v>
      </c>
      <c r="Q3" t="s">
        <v>50</v>
      </c>
      <c r="R3" t="s">
        <v>10008</v>
      </c>
      <c r="S3" t="s">
        <v>10009</v>
      </c>
      <c r="T3" t="s">
        <v>10010</v>
      </c>
      <c r="X3">
        <v>401</v>
      </c>
      <c r="Y3" t="s">
        <v>54</v>
      </c>
      <c r="Z3" t="s">
        <v>54</v>
      </c>
      <c r="AA3" t="s">
        <v>54</v>
      </c>
      <c r="AB3">
        <v>0</v>
      </c>
      <c r="AC3" t="s">
        <v>10011</v>
      </c>
      <c r="AD3" t="s">
        <v>10012</v>
      </c>
      <c r="AE3" t="s">
        <v>10013</v>
      </c>
      <c r="AF3" t="s">
        <v>3356</v>
      </c>
      <c r="AG3" t="s">
        <v>74</v>
      </c>
      <c r="AH3" t="s">
        <v>58</v>
      </c>
      <c r="AI3" t="s">
        <v>3390</v>
      </c>
      <c r="AJ3" t="s">
        <v>3356</v>
      </c>
      <c r="AK3" t="s">
        <v>3356</v>
      </c>
      <c r="AL3" t="s">
        <v>3390</v>
      </c>
      <c r="AM3" t="s">
        <v>58</v>
      </c>
      <c r="AN3" t="s">
        <v>84</v>
      </c>
      <c r="AO3" t="s">
        <v>3356</v>
      </c>
      <c r="AP3" t="s">
        <v>61</v>
      </c>
      <c r="AQ3" t="s">
        <v>10014</v>
      </c>
      <c r="AR3" t="s">
        <v>10015</v>
      </c>
      <c r="AS3" t="s">
        <v>10016</v>
      </c>
      <c r="AT3" t="s">
        <v>10017</v>
      </c>
      <c r="AU3" t="s">
        <v>10018</v>
      </c>
      <c r="AV3" t="s">
        <v>10019</v>
      </c>
      <c r="AW3" t="s">
        <v>10020</v>
      </c>
      <c r="AX3" t="s">
        <v>10021</v>
      </c>
      <c r="AY3" t="s">
        <v>10022</v>
      </c>
      <c r="AZ3" t="s">
        <v>10023</v>
      </c>
      <c r="BA3" t="s">
        <v>10024</v>
      </c>
      <c r="BB3" t="s">
        <v>10025</v>
      </c>
      <c r="BC3" t="s">
        <v>10026</v>
      </c>
      <c r="BD3" t="s">
        <v>4018</v>
      </c>
      <c r="BE3" t="s">
        <v>10027</v>
      </c>
      <c r="BF3" t="s">
        <v>3390</v>
      </c>
      <c r="BG3" t="s">
        <v>3356</v>
      </c>
      <c r="BH3" t="s">
        <v>3356</v>
      </c>
      <c r="BI3" t="s">
        <v>3356</v>
      </c>
    </row>
    <row r="4" spans="1:63" x14ac:dyDescent="0.25">
      <c r="A4" t="s">
        <v>10028</v>
      </c>
      <c r="B4" t="s">
        <v>9976</v>
      </c>
      <c r="C4" t="s">
        <v>3327</v>
      </c>
      <c r="D4" t="s">
        <v>2517</v>
      </c>
      <c r="E4" t="s">
        <v>44</v>
      </c>
      <c r="F4" s="1">
        <v>1</v>
      </c>
      <c r="G4" t="s">
        <v>9977</v>
      </c>
      <c r="H4">
        <v>1</v>
      </c>
      <c r="I4" t="s">
        <v>9978</v>
      </c>
      <c r="J4">
        <v>3600</v>
      </c>
      <c r="K4">
        <v>259200</v>
      </c>
      <c r="L4" t="s">
        <v>10005</v>
      </c>
      <c r="O4" t="s">
        <v>10029</v>
      </c>
      <c r="P4" t="s">
        <v>10030</v>
      </c>
      <c r="Q4" t="s">
        <v>50</v>
      </c>
      <c r="R4" t="s">
        <v>10031</v>
      </c>
      <c r="S4" t="s">
        <v>10032</v>
      </c>
      <c r="T4" t="s">
        <v>10033</v>
      </c>
      <c r="X4">
        <v>336</v>
      </c>
      <c r="Y4" t="s">
        <v>54</v>
      </c>
      <c r="Z4" t="s">
        <v>54</v>
      </c>
      <c r="AA4" t="s">
        <v>54</v>
      </c>
      <c r="AB4">
        <v>0</v>
      </c>
      <c r="AC4" t="s">
        <v>10034</v>
      </c>
      <c r="AD4" t="s">
        <v>10035</v>
      </c>
      <c r="AE4" t="s">
        <v>10036</v>
      </c>
      <c r="AF4" t="s">
        <v>3390</v>
      </c>
      <c r="AG4" t="s">
        <v>57</v>
      </c>
      <c r="AH4" t="s">
        <v>58</v>
      </c>
      <c r="AI4" t="s">
        <v>3338</v>
      </c>
      <c r="AJ4" t="s">
        <v>3340</v>
      </c>
      <c r="AK4" t="s">
        <v>3340</v>
      </c>
      <c r="AL4" t="s">
        <v>3365</v>
      </c>
      <c r="AM4" t="s">
        <v>58</v>
      </c>
      <c r="AN4" t="s">
        <v>60</v>
      </c>
      <c r="AO4" t="s">
        <v>3340</v>
      </c>
      <c r="AP4" t="s">
        <v>61</v>
      </c>
      <c r="AQ4" t="s">
        <v>10037</v>
      </c>
      <c r="AR4" t="s">
        <v>10038</v>
      </c>
      <c r="AS4" t="s">
        <v>10039</v>
      </c>
      <c r="AT4" t="s">
        <v>10040</v>
      </c>
      <c r="AU4" t="s">
        <v>10041</v>
      </c>
      <c r="AV4" t="s">
        <v>10042</v>
      </c>
      <c r="AW4" t="s">
        <v>4212</v>
      </c>
      <c r="AX4" t="s">
        <v>10043</v>
      </c>
      <c r="AY4" t="s">
        <v>10044</v>
      </c>
      <c r="AZ4" t="s">
        <v>10045</v>
      </c>
      <c r="BA4" t="s">
        <v>4015</v>
      </c>
      <c r="BB4" t="s">
        <v>10046</v>
      </c>
      <c r="BC4" t="s">
        <v>10047</v>
      </c>
      <c r="BD4" t="s">
        <v>10048</v>
      </c>
      <c r="BE4" t="s">
        <v>10049</v>
      </c>
      <c r="BF4" t="s">
        <v>3356</v>
      </c>
      <c r="BG4" t="s">
        <v>3338</v>
      </c>
      <c r="BH4" t="s">
        <v>3365</v>
      </c>
      <c r="BI4" t="s">
        <v>3340</v>
      </c>
    </row>
    <row r="5" spans="1:63" x14ac:dyDescent="0.25">
      <c r="A5" t="s">
        <v>10050</v>
      </c>
      <c r="B5" t="s">
        <v>9976</v>
      </c>
      <c r="C5" t="s">
        <v>3327</v>
      </c>
      <c r="D5" t="s">
        <v>2517</v>
      </c>
      <c r="E5" t="s">
        <v>44</v>
      </c>
      <c r="F5" s="1">
        <v>1</v>
      </c>
      <c r="G5" t="s">
        <v>9977</v>
      </c>
      <c r="H5">
        <v>1</v>
      </c>
      <c r="I5" t="s">
        <v>9978</v>
      </c>
      <c r="J5">
        <v>3600</v>
      </c>
      <c r="K5">
        <v>259200</v>
      </c>
      <c r="L5" t="s">
        <v>10005</v>
      </c>
      <c r="O5" t="s">
        <v>10051</v>
      </c>
      <c r="P5" t="s">
        <v>10052</v>
      </c>
      <c r="Q5" t="s">
        <v>50</v>
      </c>
      <c r="R5" t="s">
        <v>10053</v>
      </c>
      <c r="S5" t="s">
        <v>10054</v>
      </c>
      <c r="T5" t="s">
        <v>10055</v>
      </c>
      <c r="X5">
        <v>458</v>
      </c>
      <c r="Y5" t="s">
        <v>54</v>
      </c>
      <c r="Z5" t="s">
        <v>54</v>
      </c>
      <c r="AA5" t="s">
        <v>54</v>
      </c>
      <c r="AB5">
        <v>0</v>
      </c>
      <c r="AC5" t="s">
        <v>9985</v>
      </c>
      <c r="AD5" t="s">
        <v>10056</v>
      </c>
      <c r="AE5" t="s">
        <v>10057</v>
      </c>
      <c r="AF5" t="s">
        <v>3365</v>
      </c>
      <c r="AG5" t="s">
        <v>67</v>
      </c>
      <c r="AH5" t="s">
        <v>58</v>
      </c>
      <c r="AI5" t="s">
        <v>3356</v>
      </c>
      <c r="AJ5" t="s">
        <v>3365</v>
      </c>
      <c r="AK5" t="s">
        <v>3338</v>
      </c>
      <c r="AL5" t="s">
        <v>3365</v>
      </c>
      <c r="AM5" t="s">
        <v>58</v>
      </c>
      <c r="AN5" t="s">
        <v>84</v>
      </c>
      <c r="AO5" t="s">
        <v>3338</v>
      </c>
      <c r="AP5" t="s">
        <v>61</v>
      </c>
      <c r="AQ5" t="s">
        <v>10058</v>
      </c>
      <c r="AR5" t="s">
        <v>10059</v>
      </c>
      <c r="AS5" t="s">
        <v>10060</v>
      </c>
      <c r="AT5" t="s">
        <v>10061</v>
      </c>
      <c r="AU5" t="s">
        <v>10062</v>
      </c>
      <c r="AV5" t="s">
        <v>10063</v>
      </c>
      <c r="AW5" t="s">
        <v>10064</v>
      </c>
      <c r="AX5" t="s">
        <v>10065</v>
      </c>
      <c r="AY5" t="s">
        <v>851</v>
      </c>
      <c r="AZ5" t="s">
        <v>10066</v>
      </c>
      <c r="BA5" t="s">
        <v>10067</v>
      </c>
      <c r="BB5" t="s">
        <v>10068</v>
      </c>
      <c r="BC5" t="s">
        <v>10069</v>
      </c>
      <c r="BD5" t="s">
        <v>10070</v>
      </c>
      <c r="BE5" t="s">
        <v>10071</v>
      </c>
      <c r="BF5" t="s">
        <v>3356</v>
      </c>
      <c r="BG5" t="s">
        <v>3365</v>
      </c>
      <c r="BH5" t="s">
        <v>3356</v>
      </c>
      <c r="BI5" t="s">
        <v>3356</v>
      </c>
    </row>
    <row r="6" spans="1:63" x14ac:dyDescent="0.25">
      <c r="A6" t="s">
        <v>10072</v>
      </c>
      <c r="B6" t="s">
        <v>9976</v>
      </c>
      <c r="C6" t="s">
        <v>3327</v>
      </c>
      <c r="D6" t="s">
        <v>2517</v>
      </c>
      <c r="E6" t="s">
        <v>44</v>
      </c>
      <c r="F6" s="1">
        <v>1</v>
      </c>
      <c r="G6" t="s">
        <v>10073</v>
      </c>
      <c r="H6">
        <v>1</v>
      </c>
      <c r="I6" t="s">
        <v>9978</v>
      </c>
      <c r="J6">
        <v>3600</v>
      </c>
      <c r="K6">
        <v>259200</v>
      </c>
      <c r="L6" t="s">
        <v>10074</v>
      </c>
      <c r="O6" t="s">
        <v>10075</v>
      </c>
      <c r="P6" t="s">
        <v>10076</v>
      </c>
      <c r="Q6" t="s">
        <v>50</v>
      </c>
      <c r="R6" t="s">
        <v>10077</v>
      </c>
      <c r="S6" t="s">
        <v>10078</v>
      </c>
      <c r="T6" t="s">
        <v>10079</v>
      </c>
      <c r="X6">
        <v>434</v>
      </c>
      <c r="Y6" t="s">
        <v>54</v>
      </c>
      <c r="Z6" t="s">
        <v>54</v>
      </c>
      <c r="AA6" t="s">
        <v>54</v>
      </c>
      <c r="AB6">
        <v>0</v>
      </c>
      <c r="AC6" t="s">
        <v>9985</v>
      </c>
      <c r="AD6" t="s">
        <v>10080</v>
      </c>
      <c r="AE6" t="s">
        <v>10081</v>
      </c>
      <c r="AF6" t="s">
        <v>3365</v>
      </c>
      <c r="AG6" t="s">
        <v>67</v>
      </c>
      <c r="AH6" t="s">
        <v>58</v>
      </c>
      <c r="AI6" t="s">
        <v>3338</v>
      </c>
      <c r="AJ6" t="s">
        <v>3365</v>
      </c>
      <c r="AK6" t="s">
        <v>3338</v>
      </c>
      <c r="AL6" t="s">
        <v>3390</v>
      </c>
      <c r="AM6" t="s">
        <v>58</v>
      </c>
      <c r="AN6" t="s">
        <v>84</v>
      </c>
      <c r="AO6" t="s">
        <v>3356</v>
      </c>
      <c r="AP6" t="s">
        <v>61</v>
      </c>
      <c r="AQ6" t="s">
        <v>10082</v>
      </c>
      <c r="AR6" t="s">
        <v>10083</v>
      </c>
      <c r="AS6" t="s">
        <v>10084</v>
      </c>
      <c r="AT6" t="s">
        <v>10085</v>
      </c>
      <c r="AU6" t="s">
        <v>10086</v>
      </c>
      <c r="AV6" t="s">
        <v>10087</v>
      </c>
      <c r="AW6" t="s">
        <v>10088</v>
      </c>
      <c r="AX6" t="s">
        <v>10089</v>
      </c>
      <c r="AY6" t="s">
        <v>10090</v>
      </c>
      <c r="AZ6" t="s">
        <v>10091</v>
      </c>
      <c r="BA6" t="s">
        <v>10092</v>
      </c>
      <c r="BB6" t="s">
        <v>10093</v>
      </c>
      <c r="BC6" t="s">
        <v>10094</v>
      </c>
      <c r="BD6" t="s">
        <v>10095</v>
      </c>
      <c r="BE6" t="s">
        <v>10096</v>
      </c>
      <c r="BF6" t="s">
        <v>3356</v>
      </c>
      <c r="BG6" t="s">
        <v>3356</v>
      </c>
      <c r="BH6" t="s">
        <v>3365</v>
      </c>
      <c r="BI6" t="s">
        <v>3365</v>
      </c>
    </row>
    <row r="7" spans="1:63" x14ac:dyDescent="0.25">
      <c r="A7" t="s">
        <v>10097</v>
      </c>
      <c r="B7" t="s">
        <v>9976</v>
      </c>
      <c r="C7" t="s">
        <v>3327</v>
      </c>
      <c r="D7" t="s">
        <v>2517</v>
      </c>
      <c r="E7" t="s">
        <v>44</v>
      </c>
      <c r="F7" s="1">
        <v>1</v>
      </c>
      <c r="G7" t="s">
        <v>10073</v>
      </c>
      <c r="H7">
        <v>1</v>
      </c>
      <c r="I7" t="s">
        <v>9978</v>
      </c>
      <c r="J7">
        <v>3600</v>
      </c>
      <c r="K7">
        <v>259200</v>
      </c>
      <c r="L7" t="s">
        <v>10098</v>
      </c>
      <c r="O7" t="s">
        <v>10099</v>
      </c>
      <c r="P7" t="s">
        <v>10100</v>
      </c>
      <c r="Q7" t="s">
        <v>50</v>
      </c>
      <c r="R7" t="s">
        <v>10101</v>
      </c>
      <c r="S7" t="s">
        <v>10102</v>
      </c>
      <c r="T7" t="s">
        <v>5758</v>
      </c>
      <c r="X7">
        <v>680</v>
      </c>
      <c r="Y7" t="s">
        <v>54</v>
      </c>
      <c r="Z7" t="s">
        <v>54</v>
      </c>
      <c r="AA7" t="s">
        <v>54</v>
      </c>
      <c r="AB7">
        <v>0</v>
      </c>
      <c r="AC7" t="s">
        <v>10011</v>
      </c>
      <c r="AD7" t="s">
        <v>10103</v>
      </c>
      <c r="AE7" t="s">
        <v>10104</v>
      </c>
      <c r="AF7" t="s">
        <v>3356</v>
      </c>
      <c r="AG7" t="s">
        <v>67</v>
      </c>
      <c r="AH7" t="s">
        <v>58</v>
      </c>
      <c r="AI7" t="s">
        <v>3390</v>
      </c>
      <c r="AJ7" t="s">
        <v>3356</v>
      </c>
      <c r="AK7" t="s">
        <v>3356</v>
      </c>
      <c r="AL7" t="s">
        <v>3390</v>
      </c>
      <c r="AM7" t="s">
        <v>58</v>
      </c>
      <c r="AN7" t="s">
        <v>60</v>
      </c>
      <c r="AO7" t="s">
        <v>3356</v>
      </c>
      <c r="AP7" t="s">
        <v>61</v>
      </c>
      <c r="AQ7" t="s">
        <v>10105</v>
      </c>
      <c r="AR7" t="s">
        <v>10106</v>
      </c>
      <c r="AS7" t="s">
        <v>10107</v>
      </c>
      <c r="AT7" t="s">
        <v>10108</v>
      </c>
      <c r="AU7" t="s">
        <v>10109</v>
      </c>
      <c r="AV7" t="s">
        <v>10110</v>
      </c>
      <c r="AW7" t="s">
        <v>10111</v>
      </c>
      <c r="AX7" t="s">
        <v>10112</v>
      </c>
      <c r="AY7" t="s">
        <v>10113</v>
      </c>
      <c r="AZ7" t="s">
        <v>10114</v>
      </c>
      <c r="BA7" t="s">
        <v>10115</v>
      </c>
      <c r="BB7" t="s">
        <v>10116</v>
      </c>
      <c r="BC7" t="s">
        <v>10117</v>
      </c>
      <c r="BD7" t="s">
        <v>10118</v>
      </c>
      <c r="BE7" t="s">
        <v>4038</v>
      </c>
      <c r="BF7" t="s">
        <v>3338</v>
      </c>
      <c r="BG7" t="s">
        <v>3338</v>
      </c>
      <c r="BH7" t="s">
        <v>3365</v>
      </c>
      <c r="BI7" t="s">
        <v>3356</v>
      </c>
    </row>
    <row r="8" spans="1:63" x14ac:dyDescent="0.25">
      <c r="A8" t="s">
        <v>10119</v>
      </c>
      <c r="B8" t="s">
        <v>9976</v>
      </c>
      <c r="C8" t="s">
        <v>3327</v>
      </c>
      <c r="D8" t="s">
        <v>2517</v>
      </c>
      <c r="E8" t="s">
        <v>44</v>
      </c>
      <c r="F8" s="1">
        <v>1</v>
      </c>
      <c r="G8" t="s">
        <v>10073</v>
      </c>
      <c r="H8">
        <v>1</v>
      </c>
      <c r="I8" t="s">
        <v>9978</v>
      </c>
      <c r="J8">
        <v>3600</v>
      </c>
      <c r="K8">
        <v>259200</v>
      </c>
      <c r="L8" t="s">
        <v>10098</v>
      </c>
      <c r="O8" t="s">
        <v>10120</v>
      </c>
      <c r="P8" t="s">
        <v>10121</v>
      </c>
      <c r="Q8" t="s">
        <v>50</v>
      </c>
      <c r="R8" t="s">
        <v>10122</v>
      </c>
      <c r="S8" t="s">
        <v>10123</v>
      </c>
      <c r="T8" t="s">
        <v>10124</v>
      </c>
      <c r="X8">
        <v>614</v>
      </c>
      <c r="Y8" t="s">
        <v>54</v>
      </c>
      <c r="Z8" t="s">
        <v>54</v>
      </c>
      <c r="AA8" t="s">
        <v>54</v>
      </c>
      <c r="AB8">
        <v>0</v>
      </c>
      <c r="AC8" t="s">
        <v>10034</v>
      </c>
      <c r="AD8" t="s">
        <v>10125</v>
      </c>
      <c r="AE8" t="s">
        <v>10126</v>
      </c>
      <c r="AF8" t="s">
        <v>3356</v>
      </c>
      <c r="AG8" t="s">
        <v>67</v>
      </c>
      <c r="AH8" t="s">
        <v>10127</v>
      </c>
      <c r="AI8" t="s">
        <v>3356</v>
      </c>
      <c r="AJ8" t="s">
        <v>3356</v>
      </c>
      <c r="AK8" t="s">
        <v>3356</v>
      </c>
      <c r="AL8" t="s">
        <v>3338</v>
      </c>
      <c r="AM8" t="s">
        <v>58</v>
      </c>
      <c r="AN8" t="s">
        <v>84</v>
      </c>
      <c r="AO8" t="s">
        <v>3356</v>
      </c>
      <c r="AP8" t="s">
        <v>61</v>
      </c>
      <c r="AQ8" t="s">
        <v>10128</v>
      </c>
      <c r="AR8" t="s">
        <v>10129</v>
      </c>
      <c r="AS8" t="s">
        <v>10130</v>
      </c>
      <c r="AT8" t="s">
        <v>10131</v>
      </c>
      <c r="AU8" t="s">
        <v>10132</v>
      </c>
      <c r="AV8" t="s">
        <v>10133</v>
      </c>
      <c r="AW8" t="s">
        <v>10134</v>
      </c>
      <c r="AX8" t="s">
        <v>10135</v>
      </c>
      <c r="AY8" t="s">
        <v>10136</v>
      </c>
      <c r="AZ8" t="s">
        <v>10137</v>
      </c>
      <c r="BA8" t="s">
        <v>10138</v>
      </c>
      <c r="BB8" t="s">
        <v>10139</v>
      </c>
      <c r="BC8" t="s">
        <v>10140</v>
      </c>
      <c r="BD8" t="s">
        <v>10141</v>
      </c>
      <c r="BE8" t="s">
        <v>10142</v>
      </c>
      <c r="BF8" t="s">
        <v>3356</v>
      </c>
      <c r="BG8" t="s">
        <v>3356</v>
      </c>
      <c r="BH8" t="s">
        <v>3356</v>
      </c>
      <c r="BI8" t="s">
        <v>3356</v>
      </c>
    </row>
    <row r="9" spans="1:63" x14ac:dyDescent="0.25">
      <c r="A9" t="s">
        <v>10143</v>
      </c>
      <c r="B9" t="s">
        <v>9976</v>
      </c>
      <c r="C9" t="s">
        <v>3327</v>
      </c>
      <c r="D9" t="s">
        <v>2517</v>
      </c>
      <c r="E9" t="s">
        <v>44</v>
      </c>
      <c r="F9" s="1">
        <v>1</v>
      </c>
      <c r="G9" t="s">
        <v>10073</v>
      </c>
      <c r="H9">
        <v>1</v>
      </c>
      <c r="I9" t="s">
        <v>9978</v>
      </c>
      <c r="J9">
        <v>3600</v>
      </c>
      <c r="K9">
        <v>259200</v>
      </c>
      <c r="L9" t="s">
        <v>10098</v>
      </c>
      <c r="O9" t="s">
        <v>10144</v>
      </c>
      <c r="P9" t="s">
        <v>10145</v>
      </c>
      <c r="Q9" t="s">
        <v>50</v>
      </c>
      <c r="R9" t="s">
        <v>10146</v>
      </c>
      <c r="S9" t="s">
        <v>10147</v>
      </c>
      <c r="T9" t="s">
        <v>10148</v>
      </c>
      <c r="X9">
        <v>1918</v>
      </c>
      <c r="Y9" t="s">
        <v>54</v>
      </c>
      <c r="Z9" t="s">
        <v>54</v>
      </c>
      <c r="AA9" t="s">
        <v>54</v>
      </c>
      <c r="AB9">
        <v>0</v>
      </c>
      <c r="AC9" t="s">
        <v>10011</v>
      </c>
      <c r="AD9" t="s">
        <v>10149</v>
      </c>
      <c r="AE9" t="s">
        <v>10150</v>
      </c>
      <c r="AF9" t="s">
        <v>3390</v>
      </c>
      <c r="AG9" t="s">
        <v>74</v>
      </c>
      <c r="AH9" t="s">
        <v>10151</v>
      </c>
      <c r="AI9" t="s">
        <v>3390</v>
      </c>
      <c r="AJ9" t="s">
        <v>3390</v>
      </c>
      <c r="AK9" t="s">
        <v>3390</v>
      </c>
      <c r="AL9" t="s">
        <v>3390</v>
      </c>
      <c r="AM9" t="s">
        <v>58</v>
      </c>
      <c r="AN9" t="s">
        <v>84</v>
      </c>
      <c r="AO9" t="s">
        <v>3390</v>
      </c>
      <c r="AP9" t="s">
        <v>61</v>
      </c>
      <c r="AQ9" t="s">
        <v>10152</v>
      </c>
      <c r="AR9" t="s">
        <v>10153</v>
      </c>
      <c r="AS9" t="s">
        <v>10154</v>
      </c>
      <c r="AT9" t="s">
        <v>10155</v>
      </c>
      <c r="AU9" t="s">
        <v>10156</v>
      </c>
      <c r="AV9" t="s">
        <v>10157</v>
      </c>
      <c r="AW9" t="s">
        <v>10158</v>
      </c>
      <c r="AX9" t="s">
        <v>10159</v>
      </c>
      <c r="AY9" t="s">
        <v>10160</v>
      </c>
      <c r="AZ9" t="s">
        <v>10161</v>
      </c>
      <c r="BA9" t="s">
        <v>10162</v>
      </c>
      <c r="BB9" t="s">
        <v>10163</v>
      </c>
      <c r="BC9" t="s">
        <v>10164</v>
      </c>
      <c r="BD9" t="s">
        <v>10165</v>
      </c>
      <c r="BE9" t="s">
        <v>10166</v>
      </c>
      <c r="BF9" t="s">
        <v>3390</v>
      </c>
      <c r="BG9" t="s">
        <v>3338</v>
      </c>
      <c r="BH9" t="s">
        <v>3365</v>
      </c>
      <c r="BI9" t="s">
        <v>3390</v>
      </c>
    </row>
    <row r="10" spans="1:63" x14ac:dyDescent="0.25">
      <c r="A10" t="s">
        <v>10167</v>
      </c>
      <c r="B10" t="s">
        <v>9976</v>
      </c>
      <c r="C10" t="s">
        <v>3327</v>
      </c>
      <c r="D10" t="s">
        <v>2517</v>
      </c>
      <c r="E10" t="s">
        <v>44</v>
      </c>
      <c r="F10" s="1">
        <v>1</v>
      </c>
      <c r="G10" t="s">
        <v>10073</v>
      </c>
      <c r="H10">
        <v>1</v>
      </c>
      <c r="I10" t="s">
        <v>9978</v>
      </c>
      <c r="J10">
        <v>3600</v>
      </c>
      <c r="K10">
        <v>259200</v>
      </c>
      <c r="L10" t="s">
        <v>10168</v>
      </c>
      <c r="O10" t="s">
        <v>10169</v>
      </c>
      <c r="P10" t="s">
        <v>10170</v>
      </c>
      <c r="Q10" t="s">
        <v>50</v>
      </c>
      <c r="R10" t="s">
        <v>10171</v>
      </c>
      <c r="S10" t="s">
        <v>10172</v>
      </c>
      <c r="T10" t="s">
        <v>10173</v>
      </c>
      <c r="X10">
        <v>1432</v>
      </c>
      <c r="Y10" t="s">
        <v>54</v>
      </c>
      <c r="Z10" t="s">
        <v>54</v>
      </c>
      <c r="AA10" t="s">
        <v>54</v>
      </c>
      <c r="AB10">
        <v>0</v>
      </c>
      <c r="AC10" t="s">
        <v>10011</v>
      </c>
      <c r="AD10" t="s">
        <v>10174</v>
      </c>
      <c r="AE10" t="s">
        <v>10175</v>
      </c>
      <c r="AF10" t="s">
        <v>3365</v>
      </c>
      <c r="AG10" t="s">
        <v>57</v>
      </c>
      <c r="AH10" t="s">
        <v>58</v>
      </c>
      <c r="AI10" t="s">
        <v>3356</v>
      </c>
      <c r="AJ10" t="s">
        <v>3365</v>
      </c>
      <c r="AK10" t="s">
        <v>3338</v>
      </c>
      <c r="AL10" t="s">
        <v>3356</v>
      </c>
      <c r="AM10" t="s">
        <v>58</v>
      </c>
      <c r="AN10" t="s">
        <v>84</v>
      </c>
      <c r="AO10" t="s">
        <v>3338</v>
      </c>
      <c r="AP10" t="s">
        <v>61</v>
      </c>
      <c r="AQ10" t="s">
        <v>10176</v>
      </c>
      <c r="AR10" t="s">
        <v>10177</v>
      </c>
      <c r="AS10" t="s">
        <v>10178</v>
      </c>
      <c r="AT10" t="s">
        <v>10179</v>
      </c>
      <c r="AU10" t="s">
        <v>10180</v>
      </c>
      <c r="AV10" t="s">
        <v>10181</v>
      </c>
      <c r="AW10" t="s">
        <v>10182</v>
      </c>
      <c r="AX10" t="s">
        <v>3490</v>
      </c>
      <c r="AY10" t="s">
        <v>10183</v>
      </c>
      <c r="AZ10" t="s">
        <v>10184</v>
      </c>
      <c r="BA10" t="s">
        <v>10185</v>
      </c>
      <c r="BB10" t="s">
        <v>10186</v>
      </c>
      <c r="BC10" t="s">
        <v>3495</v>
      </c>
      <c r="BD10" t="s">
        <v>10187</v>
      </c>
      <c r="BE10" t="s">
        <v>10188</v>
      </c>
      <c r="BF10" t="s">
        <v>3365</v>
      </c>
      <c r="BG10" t="s">
        <v>3338</v>
      </c>
      <c r="BH10" t="s">
        <v>3338</v>
      </c>
      <c r="BI10" t="s">
        <v>3338</v>
      </c>
    </row>
    <row r="11" spans="1:63" x14ac:dyDescent="0.25">
      <c r="A11" t="s">
        <v>10189</v>
      </c>
      <c r="B11" t="s">
        <v>9976</v>
      </c>
      <c r="C11" t="s">
        <v>3327</v>
      </c>
      <c r="D11" t="s">
        <v>2517</v>
      </c>
      <c r="E11" t="s">
        <v>44</v>
      </c>
      <c r="F11" s="1">
        <v>1</v>
      </c>
      <c r="G11" t="s">
        <v>10073</v>
      </c>
      <c r="H11">
        <v>1</v>
      </c>
      <c r="I11" t="s">
        <v>9978</v>
      </c>
      <c r="J11">
        <v>3600</v>
      </c>
      <c r="K11">
        <v>259200</v>
      </c>
      <c r="L11" t="s">
        <v>10190</v>
      </c>
      <c r="O11" t="s">
        <v>10191</v>
      </c>
      <c r="P11" t="s">
        <v>10192</v>
      </c>
      <c r="Q11" t="s">
        <v>50</v>
      </c>
      <c r="R11" t="s">
        <v>10171</v>
      </c>
      <c r="S11" t="s">
        <v>10193</v>
      </c>
      <c r="T11" t="s">
        <v>10194</v>
      </c>
      <c r="X11">
        <v>3362</v>
      </c>
      <c r="Y11" t="s">
        <v>54</v>
      </c>
      <c r="Z11" t="s">
        <v>54</v>
      </c>
      <c r="AA11" t="s">
        <v>54</v>
      </c>
      <c r="AB11">
        <v>0</v>
      </c>
      <c r="AC11" t="s">
        <v>10011</v>
      </c>
      <c r="AD11" t="s">
        <v>10195</v>
      </c>
      <c r="AE11" t="s">
        <v>10196</v>
      </c>
      <c r="AF11" t="s">
        <v>3365</v>
      </c>
      <c r="AG11" t="s">
        <v>57</v>
      </c>
      <c r="AH11" t="s">
        <v>10197</v>
      </c>
      <c r="AI11" t="s">
        <v>3338</v>
      </c>
      <c r="AJ11" t="s">
        <v>3365</v>
      </c>
      <c r="AK11" t="s">
        <v>3365</v>
      </c>
      <c r="AL11" t="s">
        <v>3340</v>
      </c>
      <c r="AM11" t="s">
        <v>58</v>
      </c>
      <c r="AN11" t="s">
        <v>84</v>
      </c>
      <c r="AO11" t="s">
        <v>3340</v>
      </c>
      <c r="AP11" t="s">
        <v>61</v>
      </c>
      <c r="AQ11" t="s">
        <v>10198</v>
      </c>
      <c r="AR11" t="s">
        <v>10199</v>
      </c>
      <c r="AS11" t="s">
        <v>10200</v>
      </c>
      <c r="AT11" t="s">
        <v>10201</v>
      </c>
      <c r="AU11" t="s">
        <v>10202</v>
      </c>
      <c r="AV11" t="s">
        <v>10203</v>
      </c>
      <c r="AW11" t="s">
        <v>10204</v>
      </c>
      <c r="AX11" t="s">
        <v>10205</v>
      </c>
      <c r="AY11" t="s">
        <v>10206</v>
      </c>
      <c r="AZ11" t="s">
        <v>10207</v>
      </c>
      <c r="BA11" t="s">
        <v>10208</v>
      </c>
      <c r="BB11" t="s">
        <v>10209</v>
      </c>
      <c r="BC11" t="s">
        <v>10210</v>
      </c>
      <c r="BD11" t="s">
        <v>10211</v>
      </c>
      <c r="BE11" t="s">
        <v>10212</v>
      </c>
      <c r="BF11" t="s">
        <v>3365</v>
      </c>
      <c r="BG11" t="s">
        <v>3356</v>
      </c>
      <c r="BH11" t="s">
        <v>3338</v>
      </c>
      <c r="BI11" t="s">
        <v>3338</v>
      </c>
    </row>
    <row r="12" spans="1:63" x14ac:dyDescent="0.25">
      <c r="A12" t="s">
        <v>10213</v>
      </c>
      <c r="B12" t="s">
        <v>9976</v>
      </c>
      <c r="C12" t="s">
        <v>3327</v>
      </c>
      <c r="D12" t="s">
        <v>2517</v>
      </c>
      <c r="E12" t="s">
        <v>44</v>
      </c>
      <c r="F12" s="1">
        <v>1</v>
      </c>
      <c r="G12" t="s">
        <v>10073</v>
      </c>
      <c r="H12">
        <v>1</v>
      </c>
      <c r="I12" t="s">
        <v>9978</v>
      </c>
      <c r="J12">
        <v>3600</v>
      </c>
      <c r="K12">
        <v>259200</v>
      </c>
      <c r="L12" t="s">
        <v>10214</v>
      </c>
      <c r="O12" t="s">
        <v>10215</v>
      </c>
      <c r="P12" t="s">
        <v>10216</v>
      </c>
      <c r="Q12" t="s">
        <v>50</v>
      </c>
      <c r="R12" t="s">
        <v>10077</v>
      </c>
      <c r="S12" t="s">
        <v>10217</v>
      </c>
      <c r="T12" t="s">
        <v>10218</v>
      </c>
      <c r="X12">
        <v>570</v>
      </c>
      <c r="Y12" t="s">
        <v>54</v>
      </c>
      <c r="Z12" t="s">
        <v>54</v>
      </c>
      <c r="AA12" t="s">
        <v>54</v>
      </c>
      <c r="AB12">
        <v>0</v>
      </c>
      <c r="AC12" t="s">
        <v>10011</v>
      </c>
      <c r="AD12" t="s">
        <v>10219</v>
      </c>
      <c r="AE12" t="s">
        <v>10220</v>
      </c>
      <c r="AF12" t="s">
        <v>3365</v>
      </c>
      <c r="AG12" t="s">
        <v>67</v>
      </c>
      <c r="AH12" t="s">
        <v>7518</v>
      </c>
      <c r="AI12" t="s">
        <v>3340</v>
      </c>
      <c r="AK12" t="s">
        <v>3340</v>
      </c>
      <c r="AL12" t="s">
        <v>3390</v>
      </c>
      <c r="AM12" t="s">
        <v>58</v>
      </c>
      <c r="AN12" t="s">
        <v>60</v>
      </c>
      <c r="AO12" t="s">
        <v>3340</v>
      </c>
      <c r="AP12" t="s">
        <v>61</v>
      </c>
      <c r="AQ12" t="s">
        <v>10221</v>
      </c>
      <c r="AR12" t="s">
        <v>10222</v>
      </c>
      <c r="AS12" t="s">
        <v>10223</v>
      </c>
      <c r="AT12" t="s">
        <v>10224</v>
      </c>
      <c r="AU12" t="s">
        <v>10225</v>
      </c>
      <c r="AV12" t="s">
        <v>10226</v>
      </c>
      <c r="AW12" t="s">
        <v>10227</v>
      </c>
      <c r="AX12" t="s">
        <v>4213</v>
      </c>
      <c r="AY12" t="s">
        <v>10228</v>
      </c>
      <c r="AZ12" t="s">
        <v>10229</v>
      </c>
      <c r="BA12" t="s">
        <v>10230</v>
      </c>
      <c r="BB12" t="s">
        <v>10231</v>
      </c>
      <c r="BC12" t="s">
        <v>10232</v>
      </c>
      <c r="BD12" t="s">
        <v>10233</v>
      </c>
      <c r="BE12" t="s">
        <v>10234</v>
      </c>
      <c r="BF12" t="s">
        <v>3340</v>
      </c>
      <c r="BG12" t="s">
        <v>3340</v>
      </c>
      <c r="BH12" t="s">
        <v>3340</v>
      </c>
      <c r="BI12" t="s">
        <v>3340</v>
      </c>
    </row>
    <row r="13" spans="1:63" x14ac:dyDescent="0.25">
      <c r="A13" t="s">
        <v>10235</v>
      </c>
      <c r="B13" t="s">
        <v>9976</v>
      </c>
      <c r="C13" t="s">
        <v>3327</v>
      </c>
      <c r="D13" t="s">
        <v>2517</v>
      </c>
      <c r="E13" t="s">
        <v>44</v>
      </c>
      <c r="F13" s="1">
        <v>1</v>
      </c>
      <c r="G13" t="s">
        <v>10073</v>
      </c>
      <c r="H13">
        <v>1</v>
      </c>
      <c r="I13" t="s">
        <v>9978</v>
      </c>
      <c r="J13">
        <v>3600</v>
      </c>
      <c r="K13">
        <v>259200</v>
      </c>
      <c r="L13" t="s">
        <v>10214</v>
      </c>
      <c r="O13" t="s">
        <v>10236</v>
      </c>
      <c r="P13" t="s">
        <v>10237</v>
      </c>
      <c r="Q13" t="s">
        <v>50</v>
      </c>
      <c r="R13" t="s">
        <v>10238</v>
      </c>
      <c r="S13" t="s">
        <v>10239</v>
      </c>
      <c r="T13" t="s">
        <v>10240</v>
      </c>
      <c r="X13">
        <v>472</v>
      </c>
      <c r="Y13" t="s">
        <v>54</v>
      </c>
      <c r="Z13" t="s">
        <v>54</v>
      </c>
      <c r="AA13" t="s">
        <v>54</v>
      </c>
      <c r="AB13">
        <v>0</v>
      </c>
      <c r="AC13" t="s">
        <v>9985</v>
      </c>
      <c r="AD13" t="s">
        <v>10241</v>
      </c>
      <c r="AE13" t="s">
        <v>10242</v>
      </c>
      <c r="AF13" t="s">
        <v>3356</v>
      </c>
      <c r="AG13" t="s">
        <v>74</v>
      </c>
      <c r="AH13" t="s">
        <v>58</v>
      </c>
      <c r="AI13" t="s">
        <v>3338</v>
      </c>
      <c r="AJ13" t="s">
        <v>3365</v>
      </c>
      <c r="AK13" t="s">
        <v>3338</v>
      </c>
      <c r="AL13" t="s">
        <v>3356</v>
      </c>
      <c r="AM13" t="s">
        <v>58</v>
      </c>
      <c r="AN13" t="s">
        <v>84</v>
      </c>
      <c r="AO13" t="s">
        <v>3340</v>
      </c>
      <c r="AP13" t="s">
        <v>61</v>
      </c>
      <c r="AQ13" t="s">
        <v>10243</v>
      </c>
      <c r="AR13" t="s">
        <v>10244</v>
      </c>
      <c r="AS13" t="s">
        <v>10245</v>
      </c>
      <c r="AT13" t="s">
        <v>10246</v>
      </c>
      <c r="AU13" t="s">
        <v>10247</v>
      </c>
      <c r="AV13" t="s">
        <v>10248</v>
      </c>
      <c r="AW13" t="s">
        <v>10249</v>
      </c>
      <c r="AX13" t="s">
        <v>10250</v>
      </c>
      <c r="AY13" t="s">
        <v>10251</v>
      </c>
      <c r="AZ13" t="s">
        <v>3350</v>
      </c>
      <c r="BA13" t="s">
        <v>10252</v>
      </c>
      <c r="BB13" t="s">
        <v>10253</v>
      </c>
      <c r="BC13" t="s">
        <v>10254</v>
      </c>
      <c r="BD13" t="s">
        <v>10255</v>
      </c>
      <c r="BE13" t="s">
        <v>10256</v>
      </c>
      <c r="BF13" t="s">
        <v>3365</v>
      </c>
      <c r="BG13" t="s">
        <v>3365</v>
      </c>
      <c r="BH13" t="s">
        <v>3365</v>
      </c>
      <c r="BI13" t="s">
        <v>3365</v>
      </c>
    </row>
    <row r="14" spans="1:63" x14ac:dyDescent="0.25">
      <c r="A14" t="s">
        <v>10257</v>
      </c>
      <c r="B14" t="s">
        <v>9976</v>
      </c>
      <c r="C14" t="s">
        <v>3327</v>
      </c>
      <c r="D14" t="s">
        <v>2517</v>
      </c>
      <c r="E14" t="s">
        <v>44</v>
      </c>
      <c r="F14" s="1">
        <v>1</v>
      </c>
      <c r="G14" t="s">
        <v>10258</v>
      </c>
      <c r="H14">
        <v>1</v>
      </c>
      <c r="I14" t="s">
        <v>10259</v>
      </c>
      <c r="J14">
        <v>3600</v>
      </c>
      <c r="K14">
        <v>259200</v>
      </c>
      <c r="L14" t="s">
        <v>10260</v>
      </c>
      <c r="O14" t="s">
        <v>10261</v>
      </c>
      <c r="P14" t="s">
        <v>10262</v>
      </c>
      <c r="Q14" t="s">
        <v>50</v>
      </c>
      <c r="R14" t="s">
        <v>10263</v>
      </c>
      <c r="S14" t="s">
        <v>10264</v>
      </c>
      <c r="T14" t="s">
        <v>10265</v>
      </c>
      <c r="X14">
        <v>1119</v>
      </c>
      <c r="Y14" t="s">
        <v>54</v>
      </c>
      <c r="Z14" t="s">
        <v>54</v>
      </c>
      <c r="AA14" t="s">
        <v>54</v>
      </c>
      <c r="AB14">
        <v>0</v>
      </c>
      <c r="AC14" t="s">
        <v>10034</v>
      </c>
      <c r="AD14" t="s">
        <v>10266</v>
      </c>
      <c r="AE14" t="s">
        <v>10267</v>
      </c>
      <c r="AF14" t="s">
        <v>3356</v>
      </c>
      <c r="AG14" t="s">
        <v>74</v>
      </c>
      <c r="AH14" t="s">
        <v>58</v>
      </c>
      <c r="AI14" t="s">
        <v>3356</v>
      </c>
      <c r="AJ14" t="s">
        <v>3365</v>
      </c>
      <c r="AK14" t="s">
        <v>3390</v>
      </c>
      <c r="AL14" t="s">
        <v>3356</v>
      </c>
      <c r="AM14" t="s">
        <v>58</v>
      </c>
      <c r="AN14" t="s">
        <v>60</v>
      </c>
      <c r="AO14" t="s">
        <v>3390</v>
      </c>
      <c r="AP14" t="s">
        <v>61</v>
      </c>
      <c r="AQ14" t="s">
        <v>10268</v>
      </c>
      <c r="AR14" t="s">
        <v>10269</v>
      </c>
      <c r="AS14" t="s">
        <v>10270</v>
      </c>
      <c r="AT14" t="s">
        <v>10271</v>
      </c>
      <c r="AU14" t="s">
        <v>10272</v>
      </c>
      <c r="AV14" t="s">
        <v>10273</v>
      </c>
      <c r="AW14" t="s">
        <v>10274</v>
      </c>
      <c r="AX14" t="s">
        <v>10275</v>
      </c>
      <c r="AY14" t="s">
        <v>10276</v>
      </c>
      <c r="AZ14" t="s">
        <v>10277</v>
      </c>
      <c r="BA14" t="s">
        <v>10278</v>
      </c>
      <c r="BB14" t="s">
        <v>10279</v>
      </c>
      <c r="BC14" t="s">
        <v>10280</v>
      </c>
      <c r="BD14" t="s">
        <v>10281</v>
      </c>
      <c r="BE14" t="s">
        <v>10282</v>
      </c>
      <c r="BF14" t="s">
        <v>3356</v>
      </c>
      <c r="BG14" t="s">
        <v>3365</v>
      </c>
      <c r="BH14" t="s">
        <v>3356</v>
      </c>
      <c r="BI14" t="s">
        <v>3390</v>
      </c>
    </row>
    <row r="15" spans="1:63" x14ac:dyDescent="0.25">
      <c r="A15" t="s">
        <v>10283</v>
      </c>
      <c r="B15" t="s">
        <v>9976</v>
      </c>
      <c r="C15" t="s">
        <v>3327</v>
      </c>
      <c r="D15" t="s">
        <v>2517</v>
      </c>
      <c r="E15" t="s">
        <v>44</v>
      </c>
      <c r="F15" s="1">
        <v>1</v>
      </c>
      <c r="G15" t="s">
        <v>10284</v>
      </c>
      <c r="H15">
        <v>1</v>
      </c>
      <c r="I15" t="s">
        <v>10259</v>
      </c>
      <c r="J15">
        <v>3600</v>
      </c>
      <c r="K15">
        <v>259200</v>
      </c>
      <c r="L15" t="s">
        <v>10285</v>
      </c>
      <c r="O15" t="s">
        <v>10286</v>
      </c>
      <c r="P15" t="s">
        <v>10287</v>
      </c>
      <c r="Q15" t="s">
        <v>50</v>
      </c>
      <c r="R15" t="s">
        <v>10288</v>
      </c>
      <c r="S15" t="s">
        <v>10289</v>
      </c>
      <c r="T15" t="s">
        <v>10290</v>
      </c>
      <c r="X15">
        <v>1345</v>
      </c>
      <c r="Y15" t="s">
        <v>54</v>
      </c>
      <c r="Z15" t="s">
        <v>54</v>
      </c>
      <c r="AA15" t="s">
        <v>54</v>
      </c>
      <c r="AB15">
        <v>0</v>
      </c>
      <c r="AC15" t="s">
        <v>10034</v>
      </c>
      <c r="AD15" t="s">
        <v>10291</v>
      </c>
      <c r="AE15" t="s">
        <v>10292</v>
      </c>
      <c r="AF15" t="s">
        <v>3356</v>
      </c>
      <c r="AG15" t="s">
        <v>57</v>
      </c>
      <c r="AH15" t="s">
        <v>10293</v>
      </c>
      <c r="AI15" t="s">
        <v>3356</v>
      </c>
      <c r="AJ15" t="s">
        <v>3356</v>
      </c>
      <c r="AK15" t="s">
        <v>3356</v>
      </c>
      <c r="AL15" t="s">
        <v>3338</v>
      </c>
      <c r="AM15" t="s">
        <v>58</v>
      </c>
      <c r="AN15" t="s">
        <v>60</v>
      </c>
      <c r="AO15" t="s">
        <v>3356</v>
      </c>
      <c r="AP15" t="s">
        <v>61</v>
      </c>
      <c r="AQ15" t="s">
        <v>10294</v>
      </c>
      <c r="AR15" t="s">
        <v>10295</v>
      </c>
      <c r="AS15" t="s">
        <v>10296</v>
      </c>
      <c r="AT15" t="s">
        <v>10297</v>
      </c>
      <c r="AU15" t="s">
        <v>10298</v>
      </c>
      <c r="AV15" t="s">
        <v>10299</v>
      </c>
      <c r="AW15" t="s">
        <v>10300</v>
      </c>
      <c r="AX15" t="s">
        <v>10301</v>
      </c>
      <c r="AY15" t="s">
        <v>10302</v>
      </c>
      <c r="AZ15" t="s">
        <v>10303</v>
      </c>
      <c r="BA15" t="s">
        <v>10304</v>
      </c>
      <c r="BB15" t="s">
        <v>10305</v>
      </c>
      <c r="BC15" t="s">
        <v>10306</v>
      </c>
      <c r="BD15" t="s">
        <v>10307</v>
      </c>
      <c r="BE15" t="s">
        <v>10308</v>
      </c>
      <c r="BF15" t="s">
        <v>3356</v>
      </c>
      <c r="BG15" t="s">
        <v>3356</v>
      </c>
      <c r="BH15" t="s">
        <v>3356</v>
      </c>
      <c r="BI15" t="s">
        <v>3356</v>
      </c>
    </row>
    <row r="16" spans="1:63" x14ac:dyDescent="0.25">
      <c r="A16" t="s">
        <v>10309</v>
      </c>
      <c r="B16" t="s">
        <v>9976</v>
      </c>
      <c r="C16" t="s">
        <v>3327</v>
      </c>
      <c r="D16" t="s">
        <v>2517</v>
      </c>
      <c r="E16" t="s">
        <v>44</v>
      </c>
      <c r="F16" s="1">
        <v>1</v>
      </c>
      <c r="G16" t="s">
        <v>10284</v>
      </c>
      <c r="H16">
        <v>2</v>
      </c>
      <c r="I16" t="s">
        <v>10259</v>
      </c>
      <c r="J16">
        <v>3600</v>
      </c>
      <c r="K16">
        <v>259200</v>
      </c>
      <c r="L16" t="s">
        <v>10310</v>
      </c>
      <c r="O16" t="s">
        <v>10311</v>
      </c>
      <c r="P16" t="s">
        <v>10312</v>
      </c>
      <c r="Q16" t="s">
        <v>50</v>
      </c>
      <c r="R16" t="s">
        <v>10313</v>
      </c>
      <c r="S16" t="s">
        <v>10314</v>
      </c>
      <c r="T16" t="s">
        <v>10315</v>
      </c>
      <c r="X16">
        <v>563</v>
      </c>
      <c r="Y16" t="s">
        <v>54</v>
      </c>
      <c r="Z16" t="s">
        <v>54</v>
      </c>
      <c r="AA16" t="s">
        <v>54</v>
      </c>
      <c r="AB16">
        <v>0</v>
      </c>
      <c r="AC16" t="s">
        <v>10034</v>
      </c>
      <c r="AD16" t="s">
        <v>10316</v>
      </c>
      <c r="AE16" t="s">
        <v>10317</v>
      </c>
      <c r="AF16" t="s">
        <v>3390</v>
      </c>
      <c r="AG16" t="s">
        <v>74</v>
      </c>
      <c r="AH16" t="s">
        <v>751</v>
      </c>
      <c r="AI16" t="s">
        <v>3390</v>
      </c>
      <c r="AJ16" t="s">
        <v>3390</v>
      </c>
      <c r="AK16" t="s">
        <v>3390</v>
      </c>
      <c r="AL16" t="s">
        <v>3365</v>
      </c>
      <c r="AM16" t="s">
        <v>58</v>
      </c>
      <c r="AN16" t="s">
        <v>84</v>
      </c>
      <c r="AO16" t="s">
        <v>3390</v>
      </c>
      <c r="AP16" t="s">
        <v>61</v>
      </c>
      <c r="AQ16" t="s">
        <v>10318</v>
      </c>
      <c r="AR16" t="s">
        <v>10319</v>
      </c>
      <c r="AS16" t="s">
        <v>10320</v>
      </c>
      <c r="AT16" t="s">
        <v>10321</v>
      </c>
      <c r="AU16" t="s">
        <v>10322</v>
      </c>
      <c r="AV16" t="s">
        <v>10323</v>
      </c>
      <c r="AW16" t="s">
        <v>10324</v>
      </c>
      <c r="AX16" t="s">
        <v>10325</v>
      </c>
      <c r="AY16" t="s">
        <v>10326</v>
      </c>
      <c r="AZ16" t="s">
        <v>10327</v>
      </c>
      <c r="BA16" t="s">
        <v>10328</v>
      </c>
      <c r="BB16" t="s">
        <v>10329</v>
      </c>
      <c r="BC16" t="s">
        <v>10330</v>
      </c>
      <c r="BD16" t="s">
        <v>10331</v>
      </c>
      <c r="BE16" t="s">
        <v>10332</v>
      </c>
      <c r="BF16" t="s">
        <v>3390</v>
      </c>
      <c r="BG16" t="s">
        <v>3390</v>
      </c>
      <c r="BH16" t="s">
        <v>3390</v>
      </c>
      <c r="BI16" t="s">
        <v>3390</v>
      </c>
    </row>
    <row r="17" spans="1:61" x14ac:dyDescent="0.25">
      <c r="A17" t="s">
        <v>10333</v>
      </c>
      <c r="B17" t="s">
        <v>9976</v>
      </c>
      <c r="C17" t="s">
        <v>3327</v>
      </c>
      <c r="D17" t="s">
        <v>2517</v>
      </c>
      <c r="E17" t="s">
        <v>44</v>
      </c>
      <c r="F17" s="1">
        <v>1</v>
      </c>
      <c r="G17" t="s">
        <v>10284</v>
      </c>
      <c r="H17">
        <v>2</v>
      </c>
      <c r="I17" t="s">
        <v>10259</v>
      </c>
      <c r="J17">
        <v>3600</v>
      </c>
      <c r="K17">
        <v>259200</v>
      </c>
      <c r="L17" t="s">
        <v>10334</v>
      </c>
      <c r="O17" t="s">
        <v>10335</v>
      </c>
      <c r="P17" t="s">
        <v>10336</v>
      </c>
      <c r="Q17" t="s">
        <v>50</v>
      </c>
      <c r="R17" t="s">
        <v>10337</v>
      </c>
      <c r="S17" t="s">
        <v>10338</v>
      </c>
      <c r="T17" t="s">
        <v>10339</v>
      </c>
      <c r="X17">
        <v>785</v>
      </c>
      <c r="Y17" t="s">
        <v>54</v>
      </c>
      <c r="Z17" t="s">
        <v>54</v>
      </c>
      <c r="AA17" t="s">
        <v>54</v>
      </c>
      <c r="AB17">
        <v>0</v>
      </c>
      <c r="AC17" t="s">
        <v>10011</v>
      </c>
      <c r="AD17" t="s">
        <v>10340</v>
      </c>
      <c r="AE17" t="s">
        <v>10341</v>
      </c>
      <c r="AF17" t="s">
        <v>3356</v>
      </c>
      <c r="AG17" t="s">
        <v>74</v>
      </c>
      <c r="AH17" t="s">
        <v>58</v>
      </c>
      <c r="AI17" t="s">
        <v>3356</v>
      </c>
      <c r="AJ17" t="s">
        <v>3356</v>
      </c>
      <c r="AK17" t="s">
        <v>3365</v>
      </c>
      <c r="AL17" t="s">
        <v>3365</v>
      </c>
      <c r="AM17" t="s">
        <v>58</v>
      </c>
      <c r="AN17" t="s">
        <v>60</v>
      </c>
      <c r="AO17" t="s">
        <v>3390</v>
      </c>
      <c r="AP17" t="s">
        <v>61</v>
      </c>
      <c r="AQ17" t="s">
        <v>10342</v>
      </c>
      <c r="AR17" t="s">
        <v>10343</v>
      </c>
      <c r="AS17" t="s">
        <v>10344</v>
      </c>
      <c r="AT17" t="s">
        <v>10345</v>
      </c>
      <c r="AU17" t="s">
        <v>10346</v>
      </c>
      <c r="AV17" t="s">
        <v>10347</v>
      </c>
      <c r="AW17" t="s">
        <v>10348</v>
      </c>
      <c r="AX17" t="s">
        <v>10349</v>
      </c>
      <c r="AY17" t="s">
        <v>10350</v>
      </c>
      <c r="AZ17" t="s">
        <v>10351</v>
      </c>
      <c r="BA17" t="s">
        <v>10352</v>
      </c>
      <c r="BB17" t="s">
        <v>10353</v>
      </c>
      <c r="BC17" t="s">
        <v>10354</v>
      </c>
      <c r="BD17" t="s">
        <v>10355</v>
      </c>
      <c r="BE17" t="s">
        <v>10356</v>
      </c>
      <c r="BF17" t="s">
        <v>3356</v>
      </c>
      <c r="BG17" t="s">
        <v>3356</v>
      </c>
      <c r="BH17" t="s">
        <v>3356</v>
      </c>
      <c r="BI17" t="s">
        <v>3356</v>
      </c>
    </row>
    <row r="18" spans="1:61" x14ac:dyDescent="0.25">
      <c r="A18" t="s">
        <v>10357</v>
      </c>
      <c r="B18" t="s">
        <v>9976</v>
      </c>
      <c r="C18" t="s">
        <v>3327</v>
      </c>
      <c r="D18" t="s">
        <v>2517</v>
      </c>
      <c r="E18" t="s">
        <v>44</v>
      </c>
      <c r="F18" s="1">
        <v>1</v>
      </c>
      <c r="G18" t="s">
        <v>10258</v>
      </c>
      <c r="H18">
        <v>2</v>
      </c>
      <c r="I18" t="s">
        <v>10259</v>
      </c>
      <c r="J18">
        <v>3600</v>
      </c>
      <c r="K18">
        <v>259200</v>
      </c>
      <c r="L18" t="s">
        <v>10310</v>
      </c>
      <c r="O18" t="s">
        <v>10358</v>
      </c>
      <c r="P18" t="s">
        <v>10359</v>
      </c>
      <c r="Q18" t="s">
        <v>50</v>
      </c>
      <c r="R18" t="s">
        <v>10360</v>
      </c>
      <c r="S18" t="s">
        <v>10361</v>
      </c>
      <c r="T18" t="s">
        <v>10362</v>
      </c>
      <c r="X18">
        <v>692</v>
      </c>
      <c r="Y18" t="s">
        <v>54</v>
      </c>
      <c r="Z18" t="s">
        <v>54</v>
      </c>
      <c r="AA18" t="s">
        <v>54</v>
      </c>
      <c r="AB18">
        <v>0</v>
      </c>
      <c r="AC18" t="s">
        <v>10034</v>
      </c>
      <c r="AD18" t="s">
        <v>10363</v>
      </c>
      <c r="AE18" t="s">
        <v>10364</v>
      </c>
      <c r="AF18" t="s">
        <v>3356</v>
      </c>
      <c r="AG18" t="s">
        <v>96</v>
      </c>
      <c r="AH18" t="s">
        <v>10365</v>
      </c>
      <c r="AI18" t="s">
        <v>3356</v>
      </c>
      <c r="AJ18" t="s">
        <v>3356</v>
      </c>
      <c r="AK18" t="s">
        <v>3356</v>
      </c>
      <c r="AL18" t="s">
        <v>3356</v>
      </c>
      <c r="AM18" t="s">
        <v>58</v>
      </c>
      <c r="AN18" t="s">
        <v>60</v>
      </c>
      <c r="AO18" t="s">
        <v>3338</v>
      </c>
      <c r="AP18" t="s">
        <v>61</v>
      </c>
      <c r="AQ18" t="s">
        <v>10366</v>
      </c>
      <c r="AR18" t="s">
        <v>10367</v>
      </c>
      <c r="AS18" t="s">
        <v>10368</v>
      </c>
      <c r="AT18" t="s">
        <v>10369</v>
      </c>
      <c r="AU18" t="s">
        <v>10370</v>
      </c>
      <c r="AV18" t="s">
        <v>10371</v>
      </c>
      <c r="AW18" t="s">
        <v>10372</v>
      </c>
      <c r="AX18" t="s">
        <v>10373</v>
      </c>
      <c r="AY18" t="s">
        <v>10374</v>
      </c>
      <c r="AZ18" t="s">
        <v>10375</v>
      </c>
      <c r="BA18" t="s">
        <v>10376</v>
      </c>
      <c r="BB18" t="s">
        <v>10377</v>
      </c>
      <c r="BC18" t="s">
        <v>10378</v>
      </c>
      <c r="BD18" t="s">
        <v>10379</v>
      </c>
      <c r="BE18" t="s">
        <v>10380</v>
      </c>
      <c r="BF18" t="s">
        <v>3365</v>
      </c>
      <c r="BG18" t="s">
        <v>3365</v>
      </c>
      <c r="BH18" t="s">
        <v>3365</v>
      </c>
      <c r="BI18" t="s">
        <v>3365</v>
      </c>
    </row>
    <row r="19" spans="1:61" x14ac:dyDescent="0.25">
      <c r="A19" t="s">
        <v>10381</v>
      </c>
      <c r="B19" t="s">
        <v>9976</v>
      </c>
      <c r="C19" t="s">
        <v>3327</v>
      </c>
      <c r="D19" t="s">
        <v>2517</v>
      </c>
      <c r="E19" t="s">
        <v>44</v>
      </c>
      <c r="F19" s="1">
        <v>1</v>
      </c>
      <c r="G19" t="s">
        <v>10258</v>
      </c>
      <c r="H19">
        <v>1</v>
      </c>
      <c r="I19" t="s">
        <v>10259</v>
      </c>
      <c r="J19">
        <v>3600</v>
      </c>
      <c r="K19">
        <v>259200</v>
      </c>
      <c r="L19" t="s">
        <v>10260</v>
      </c>
      <c r="O19" t="s">
        <v>10382</v>
      </c>
      <c r="P19" t="s">
        <v>10383</v>
      </c>
      <c r="Q19" t="s">
        <v>50</v>
      </c>
      <c r="R19" t="s">
        <v>10384</v>
      </c>
      <c r="S19" t="s">
        <v>10385</v>
      </c>
      <c r="T19" t="s">
        <v>10386</v>
      </c>
      <c r="X19">
        <v>1342</v>
      </c>
      <c r="Y19" t="s">
        <v>54</v>
      </c>
      <c r="Z19" t="s">
        <v>54</v>
      </c>
      <c r="AA19" t="s">
        <v>54</v>
      </c>
      <c r="AB19">
        <v>0</v>
      </c>
      <c r="AC19" t="s">
        <v>10011</v>
      </c>
      <c r="AD19" t="s">
        <v>10387</v>
      </c>
      <c r="AE19" t="s">
        <v>10388</v>
      </c>
      <c r="AF19" t="s">
        <v>3338</v>
      </c>
      <c r="AG19" t="s">
        <v>74</v>
      </c>
      <c r="AH19" t="s">
        <v>58</v>
      </c>
      <c r="AI19" t="s">
        <v>3338</v>
      </c>
      <c r="AJ19" t="s">
        <v>3338</v>
      </c>
      <c r="AK19" t="s">
        <v>3338</v>
      </c>
      <c r="AL19" t="s">
        <v>3338</v>
      </c>
      <c r="AM19" t="s">
        <v>58</v>
      </c>
      <c r="AN19" t="s">
        <v>60</v>
      </c>
      <c r="AO19" t="s">
        <v>3338</v>
      </c>
      <c r="AP19" t="s">
        <v>90</v>
      </c>
      <c r="AQ19" t="s">
        <v>10389</v>
      </c>
      <c r="AR19" t="s">
        <v>10390</v>
      </c>
      <c r="AS19" t="s">
        <v>10391</v>
      </c>
      <c r="AT19" t="s">
        <v>10392</v>
      </c>
      <c r="AU19" t="s">
        <v>10393</v>
      </c>
      <c r="AV19" t="s">
        <v>10394</v>
      </c>
      <c r="AW19" t="s">
        <v>10395</v>
      </c>
      <c r="AX19" t="s">
        <v>10396</v>
      </c>
      <c r="AY19" t="s">
        <v>10397</v>
      </c>
      <c r="AZ19" t="s">
        <v>10398</v>
      </c>
      <c r="BA19" t="s">
        <v>10399</v>
      </c>
      <c r="BB19" t="s">
        <v>10400</v>
      </c>
      <c r="BC19" t="s">
        <v>10401</v>
      </c>
      <c r="BD19" t="s">
        <v>10402</v>
      </c>
      <c r="BE19" t="s">
        <v>10403</v>
      </c>
      <c r="BF19" t="s">
        <v>3338</v>
      </c>
      <c r="BG19" t="s">
        <v>3338</v>
      </c>
      <c r="BH19" t="s">
        <v>3338</v>
      </c>
      <c r="BI19" t="s">
        <v>3338</v>
      </c>
    </row>
    <row r="20" spans="1:61" x14ac:dyDescent="0.25">
      <c r="A20" t="s">
        <v>10404</v>
      </c>
      <c r="B20" t="s">
        <v>9976</v>
      </c>
      <c r="C20" t="s">
        <v>3327</v>
      </c>
      <c r="D20" t="s">
        <v>2517</v>
      </c>
      <c r="E20" t="s">
        <v>44</v>
      </c>
      <c r="F20" s="1">
        <v>1</v>
      </c>
      <c r="G20" t="s">
        <v>10258</v>
      </c>
      <c r="H20">
        <v>1</v>
      </c>
      <c r="I20" t="s">
        <v>10259</v>
      </c>
      <c r="J20">
        <v>3600</v>
      </c>
      <c r="K20">
        <v>259200</v>
      </c>
      <c r="L20" t="s">
        <v>10260</v>
      </c>
      <c r="O20" t="s">
        <v>10405</v>
      </c>
      <c r="P20" t="s">
        <v>10406</v>
      </c>
      <c r="Q20" t="s">
        <v>50</v>
      </c>
      <c r="R20" t="s">
        <v>10407</v>
      </c>
      <c r="S20" t="s">
        <v>10408</v>
      </c>
      <c r="T20" t="s">
        <v>10409</v>
      </c>
      <c r="X20">
        <v>616</v>
      </c>
      <c r="Y20" t="s">
        <v>54</v>
      </c>
      <c r="Z20" t="s">
        <v>54</v>
      </c>
      <c r="AA20" t="s">
        <v>54</v>
      </c>
      <c r="AB20">
        <v>0</v>
      </c>
      <c r="AC20" t="s">
        <v>9985</v>
      </c>
      <c r="AD20" t="s">
        <v>10410</v>
      </c>
      <c r="AE20" t="s">
        <v>10411</v>
      </c>
      <c r="AF20" t="s">
        <v>3356</v>
      </c>
      <c r="AG20" t="s">
        <v>74</v>
      </c>
      <c r="AH20" t="s">
        <v>58</v>
      </c>
      <c r="AI20" t="s">
        <v>3365</v>
      </c>
      <c r="AJ20" t="s">
        <v>3338</v>
      </c>
      <c r="AK20" t="s">
        <v>3338</v>
      </c>
      <c r="AL20" t="s">
        <v>3338</v>
      </c>
      <c r="AM20" t="s">
        <v>58</v>
      </c>
      <c r="AN20" t="s">
        <v>60</v>
      </c>
      <c r="AO20" t="s">
        <v>3338</v>
      </c>
      <c r="AP20" t="s">
        <v>61</v>
      </c>
      <c r="AQ20" t="s">
        <v>10412</v>
      </c>
      <c r="AR20" t="s">
        <v>10413</v>
      </c>
      <c r="AS20" t="s">
        <v>10414</v>
      </c>
      <c r="AT20" t="s">
        <v>10415</v>
      </c>
      <c r="AU20" t="s">
        <v>10416</v>
      </c>
      <c r="AV20" t="s">
        <v>10417</v>
      </c>
      <c r="AW20" t="s">
        <v>10418</v>
      </c>
      <c r="AX20" t="s">
        <v>10419</v>
      </c>
      <c r="AY20" t="s">
        <v>10420</v>
      </c>
      <c r="AZ20" t="s">
        <v>10421</v>
      </c>
      <c r="BA20" t="s">
        <v>10422</v>
      </c>
      <c r="BB20" t="s">
        <v>10423</v>
      </c>
      <c r="BC20" t="s">
        <v>10424</v>
      </c>
      <c r="BD20" t="s">
        <v>10425</v>
      </c>
      <c r="BE20" t="s">
        <v>10426</v>
      </c>
      <c r="BF20" t="s">
        <v>3365</v>
      </c>
      <c r="BG20" t="s">
        <v>3356</v>
      </c>
      <c r="BH20" t="s">
        <v>3365</v>
      </c>
      <c r="BI20" t="s">
        <v>3365</v>
      </c>
    </row>
    <row r="21" spans="1:61" x14ac:dyDescent="0.25">
      <c r="A21" t="s">
        <v>10427</v>
      </c>
      <c r="B21" t="s">
        <v>9976</v>
      </c>
      <c r="C21" t="s">
        <v>3327</v>
      </c>
      <c r="D21" t="s">
        <v>2517</v>
      </c>
      <c r="E21" t="s">
        <v>44</v>
      </c>
      <c r="F21" s="1">
        <v>1</v>
      </c>
      <c r="G21" t="s">
        <v>10258</v>
      </c>
      <c r="H21">
        <v>1</v>
      </c>
      <c r="I21" t="s">
        <v>10259</v>
      </c>
      <c r="J21">
        <v>3600</v>
      </c>
      <c r="K21">
        <v>259200</v>
      </c>
      <c r="L21" t="s">
        <v>10260</v>
      </c>
      <c r="O21" t="s">
        <v>10428</v>
      </c>
      <c r="P21" t="s">
        <v>10429</v>
      </c>
      <c r="Q21" t="s">
        <v>50</v>
      </c>
      <c r="R21" t="s">
        <v>10430</v>
      </c>
      <c r="S21" t="s">
        <v>10431</v>
      </c>
      <c r="T21" t="s">
        <v>10432</v>
      </c>
      <c r="X21">
        <v>1416</v>
      </c>
      <c r="Y21" t="s">
        <v>110</v>
      </c>
      <c r="Z21" t="s">
        <v>54</v>
      </c>
      <c r="AA21" t="s">
        <v>54</v>
      </c>
      <c r="AB21">
        <v>0</v>
      </c>
      <c r="AC21" t="s">
        <v>10034</v>
      </c>
      <c r="AD21" t="s">
        <v>10433</v>
      </c>
      <c r="AE21" t="s">
        <v>10434</v>
      </c>
      <c r="AF21" t="s">
        <v>3356</v>
      </c>
      <c r="AG21" t="s">
        <v>74</v>
      </c>
      <c r="AH21" t="s">
        <v>10435</v>
      </c>
      <c r="AI21" t="s">
        <v>3356</v>
      </c>
      <c r="AJ21" t="s">
        <v>3338</v>
      </c>
      <c r="AK21" t="s">
        <v>3338</v>
      </c>
      <c r="AL21" t="s">
        <v>3356</v>
      </c>
      <c r="AM21" t="s">
        <v>58</v>
      </c>
      <c r="AN21" t="s">
        <v>60</v>
      </c>
      <c r="AO21" t="s">
        <v>3356</v>
      </c>
      <c r="AP21" t="s">
        <v>61</v>
      </c>
      <c r="AQ21" t="s">
        <v>10436</v>
      </c>
      <c r="AR21" t="s">
        <v>10437</v>
      </c>
      <c r="AS21" t="s">
        <v>10438</v>
      </c>
      <c r="AT21" t="s">
        <v>10439</v>
      </c>
      <c r="AU21" t="s">
        <v>10440</v>
      </c>
      <c r="AV21" t="s">
        <v>10441</v>
      </c>
      <c r="AW21" t="s">
        <v>10442</v>
      </c>
      <c r="AX21" t="s">
        <v>10443</v>
      </c>
      <c r="AY21" t="s">
        <v>10444</v>
      </c>
      <c r="AZ21" t="s">
        <v>10445</v>
      </c>
      <c r="BA21" t="s">
        <v>10446</v>
      </c>
      <c r="BB21" t="s">
        <v>10447</v>
      </c>
      <c r="BC21" t="s">
        <v>10448</v>
      </c>
      <c r="BD21" t="s">
        <v>10449</v>
      </c>
      <c r="BE21" t="s">
        <v>10450</v>
      </c>
      <c r="BF21" t="s">
        <v>3356</v>
      </c>
      <c r="BG21" t="s">
        <v>3356</v>
      </c>
      <c r="BH21" t="s">
        <v>3356</v>
      </c>
      <c r="BI21" t="s">
        <v>3365</v>
      </c>
    </row>
    <row r="22" spans="1:61" x14ac:dyDescent="0.25">
      <c r="A22" t="s">
        <v>10451</v>
      </c>
      <c r="B22" t="s">
        <v>9976</v>
      </c>
      <c r="C22" t="s">
        <v>3327</v>
      </c>
      <c r="D22" t="s">
        <v>2517</v>
      </c>
      <c r="E22" t="s">
        <v>44</v>
      </c>
      <c r="F22" s="1">
        <v>1</v>
      </c>
      <c r="G22" t="s">
        <v>10258</v>
      </c>
      <c r="H22">
        <v>1</v>
      </c>
      <c r="I22" t="s">
        <v>10259</v>
      </c>
      <c r="J22">
        <v>3600</v>
      </c>
      <c r="K22">
        <v>259200</v>
      </c>
      <c r="L22" t="s">
        <v>10260</v>
      </c>
      <c r="O22" t="s">
        <v>10452</v>
      </c>
      <c r="P22" t="s">
        <v>10453</v>
      </c>
      <c r="Q22" t="s">
        <v>50</v>
      </c>
      <c r="R22" t="s">
        <v>10454</v>
      </c>
      <c r="S22" t="s">
        <v>10455</v>
      </c>
      <c r="T22" t="s">
        <v>10456</v>
      </c>
      <c r="X22">
        <v>915</v>
      </c>
      <c r="Y22" t="s">
        <v>54</v>
      </c>
      <c r="Z22" t="s">
        <v>54</v>
      </c>
      <c r="AA22" t="s">
        <v>54</v>
      </c>
      <c r="AB22">
        <v>0</v>
      </c>
      <c r="AC22" t="s">
        <v>10034</v>
      </c>
      <c r="AD22" t="s">
        <v>10457</v>
      </c>
      <c r="AE22" t="s">
        <v>10458</v>
      </c>
      <c r="AF22" t="s">
        <v>3356</v>
      </c>
      <c r="AG22" t="s">
        <v>67</v>
      </c>
      <c r="AH22" t="s">
        <v>58</v>
      </c>
      <c r="AI22" t="s">
        <v>3338</v>
      </c>
      <c r="AJ22" t="s">
        <v>3365</v>
      </c>
      <c r="AK22" t="s">
        <v>3356</v>
      </c>
      <c r="AL22" t="s">
        <v>3365</v>
      </c>
      <c r="AM22" t="s">
        <v>58</v>
      </c>
      <c r="AN22" t="s">
        <v>60</v>
      </c>
      <c r="AO22" t="s">
        <v>3365</v>
      </c>
      <c r="AP22" t="s">
        <v>61</v>
      </c>
      <c r="AQ22" t="s">
        <v>174</v>
      </c>
      <c r="AR22" t="s">
        <v>10459</v>
      </c>
      <c r="AS22" t="s">
        <v>10460</v>
      </c>
      <c r="AT22" t="s">
        <v>10461</v>
      </c>
      <c r="AU22" t="s">
        <v>10462</v>
      </c>
      <c r="AV22" t="s">
        <v>10463</v>
      </c>
      <c r="AW22" t="s">
        <v>10464</v>
      </c>
      <c r="AX22" t="s">
        <v>10465</v>
      </c>
      <c r="AY22" t="s">
        <v>10466</v>
      </c>
      <c r="AZ22" t="s">
        <v>10467</v>
      </c>
      <c r="BA22" t="s">
        <v>10468</v>
      </c>
      <c r="BB22" t="s">
        <v>10469</v>
      </c>
      <c r="BC22" t="s">
        <v>10470</v>
      </c>
      <c r="BD22" t="s">
        <v>10471</v>
      </c>
      <c r="BE22" t="s">
        <v>10472</v>
      </c>
      <c r="BF22" t="s">
        <v>3356</v>
      </c>
      <c r="BG22" t="s">
        <v>3365</v>
      </c>
      <c r="BH22" t="s">
        <v>3365</v>
      </c>
      <c r="BI22" t="s">
        <v>3365</v>
      </c>
    </row>
    <row r="23" spans="1:61" x14ac:dyDescent="0.25">
      <c r="A23" t="s">
        <v>10473</v>
      </c>
      <c r="B23" t="s">
        <v>9976</v>
      </c>
      <c r="C23" t="s">
        <v>3327</v>
      </c>
      <c r="D23" t="s">
        <v>2517</v>
      </c>
      <c r="E23" t="s">
        <v>44</v>
      </c>
      <c r="F23" s="1">
        <v>1</v>
      </c>
      <c r="G23" t="s">
        <v>10284</v>
      </c>
      <c r="H23">
        <v>1</v>
      </c>
      <c r="I23" t="s">
        <v>10259</v>
      </c>
      <c r="J23">
        <v>3600</v>
      </c>
      <c r="K23">
        <v>259200</v>
      </c>
      <c r="L23" t="s">
        <v>10285</v>
      </c>
      <c r="O23" t="s">
        <v>10474</v>
      </c>
      <c r="P23" t="s">
        <v>10475</v>
      </c>
      <c r="Q23" t="s">
        <v>50</v>
      </c>
      <c r="R23" t="s">
        <v>10476</v>
      </c>
      <c r="S23" t="s">
        <v>10477</v>
      </c>
      <c r="T23" t="s">
        <v>10478</v>
      </c>
      <c r="X23">
        <v>928</v>
      </c>
      <c r="Y23" t="s">
        <v>54</v>
      </c>
      <c r="Z23" t="s">
        <v>54</v>
      </c>
      <c r="AA23" t="s">
        <v>54</v>
      </c>
      <c r="AB23">
        <v>0</v>
      </c>
      <c r="AC23" t="s">
        <v>10011</v>
      </c>
      <c r="AD23" t="s">
        <v>10479</v>
      </c>
      <c r="AE23" t="s">
        <v>10480</v>
      </c>
      <c r="AF23" t="s">
        <v>3356</v>
      </c>
      <c r="AG23" t="s">
        <v>57</v>
      </c>
      <c r="AH23" t="s">
        <v>2886</v>
      </c>
      <c r="AI23" t="s">
        <v>3356</v>
      </c>
      <c r="AJ23" t="s">
        <v>3356</v>
      </c>
      <c r="AK23" t="s">
        <v>3356</v>
      </c>
      <c r="AL23" t="s">
        <v>3365</v>
      </c>
      <c r="AM23" t="s">
        <v>58</v>
      </c>
      <c r="AN23" t="s">
        <v>84</v>
      </c>
      <c r="AO23" t="s">
        <v>3356</v>
      </c>
      <c r="AP23" t="s">
        <v>61</v>
      </c>
      <c r="AQ23" t="s">
        <v>10481</v>
      </c>
      <c r="AR23" t="s">
        <v>10482</v>
      </c>
      <c r="AS23" t="s">
        <v>10483</v>
      </c>
      <c r="AT23" t="s">
        <v>10484</v>
      </c>
      <c r="AU23" t="s">
        <v>10485</v>
      </c>
      <c r="AV23" t="s">
        <v>10486</v>
      </c>
      <c r="AW23" t="s">
        <v>10487</v>
      </c>
      <c r="AX23" t="s">
        <v>10488</v>
      </c>
      <c r="AY23" t="s">
        <v>10489</v>
      </c>
      <c r="AZ23" t="s">
        <v>10490</v>
      </c>
      <c r="BA23" t="s">
        <v>10491</v>
      </c>
      <c r="BB23" t="s">
        <v>10492</v>
      </c>
      <c r="BC23" t="s">
        <v>10493</v>
      </c>
      <c r="BD23" t="s">
        <v>10494</v>
      </c>
      <c r="BE23" t="s">
        <v>2212</v>
      </c>
      <c r="BF23" t="s">
        <v>3356</v>
      </c>
      <c r="BG23" t="s">
        <v>3356</v>
      </c>
      <c r="BH23" t="s">
        <v>3356</v>
      </c>
      <c r="BI23" t="s">
        <v>3356</v>
      </c>
    </row>
    <row r="24" spans="1:61" x14ac:dyDescent="0.25">
      <c r="A24" t="s">
        <v>10495</v>
      </c>
      <c r="B24" t="s">
        <v>9976</v>
      </c>
      <c r="C24" t="s">
        <v>3327</v>
      </c>
      <c r="D24" t="s">
        <v>2517</v>
      </c>
      <c r="E24" t="s">
        <v>44</v>
      </c>
      <c r="F24" s="1">
        <v>1</v>
      </c>
      <c r="G24" t="s">
        <v>10258</v>
      </c>
      <c r="H24">
        <v>1</v>
      </c>
      <c r="I24" t="s">
        <v>10259</v>
      </c>
      <c r="J24">
        <v>3600</v>
      </c>
      <c r="K24">
        <v>259200</v>
      </c>
      <c r="L24" t="s">
        <v>10260</v>
      </c>
      <c r="O24" t="s">
        <v>10496</v>
      </c>
      <c r="P24" t="s">
        <v>10497</v>
      </c>
      <c r="Q24" t="s">
        <v>50</v>
      </c>
      <c r="R24" t="s">
        <v>10498</v>
      </c>
      <c r="S24" t="s">
        <v>10499</v>
      </c>
      <c r="T24" t="s">
        <v>10500</v>
      </c>
      <c r="X24">
        <v>1214</v>
      </c>
      <c r="Y24" t="s">
        <v>54</v>
      </c>
      <c r="Z24" t="s">
        <v>54</v>
      </c>
      <c r="AA24" t="s">
        <v>54</v>
      </c>
      <c r="AB24">
        <v>0</v>
      </c>
      <c r="AC24" t="s">
        <v>10034</v>
      </c>
      <c r="AD24" t="s">
        <v>10501</v>
      </c>
      <c r="AE24" t="s">
        <v>10502</v>
      </c>
      <c r="AF24" t="s">
        <v>3356</v>
      </c>
      <c r="AG24" t="s">
        <v>57</v>
      </c>
      <c r="AH24" t="s">
        <v>10503</v>
      </c>
      <c r="AI24" t="s">
        <v>3356</v>
      </c>
      <c r="AJ24" t="s">
        <v>3338</v>
      </c>
      <c r="AK24" t="s">
        <v>3338</v>
      </c>
      <c r="AL24" t="s">
        <v>3390</v>
      </c>
      <c r="AM24" t="s">
        <v>58</v>
      </c>
      <c r="AN24" t="s">
        <v>84</v>
      </c>
      <c r="AO24" t="s">
        <v>3338</v>
      </c>
      <c r="AP24" t="s">
        <v>61</v>
      </c>
      <c r="AQ24" t="s">
        <v>10504</v>
      </c>
      <c r="AR24" t="s">
        <v>10505</v>
      </c>
      <c r="AS24" t="s">
        <v>10506</v>
      </c>
      <c r="AT24" t="s">
        <v>10507</v>
      </c>
      <c r="AU24" t="s">
        <v>10508</v>
      </c>
      <c r="AV24" t="s">
        <v>10509</v>
      </c>
      <c r="AW24" t="s">
        <v>10510</v>
      </c>
      <c r="AX24" t="s">
        <v>10511</v>
      </c>
      <c r="AY24" t="s">
        <v>10512</v>
      </c>
      <c r="AZ24" t="s">
        <v>10513</v>
      </c>
      <c r="BA24" t="s">
        <v>10514</v>
      </c>
      <c r="BB24" t="s">
        <v>10515</v>
      </c>
      <c r="BC24" t="s">
        <v>10516</v>
      </c>
      <c r="BD24" t="s">
        <v>10517</v>
      </c>
      <c r="BE24" t="s">
        <v>10518</v>
      </c>
      <c r="BF24" t="s">
        <v>3365</v>
      </c>
      <c r="BG24" t="s">
        <v>3365</v>
      </c>
      <c r="BH24" t="s">
        <v>3356</v>
      </c>
      <c r="BI24" t="s">
        <v>3338</v>
      </c>
    </row>
    <row r="25" spans="1:61" x14ac:dyDescent="0.25">
      <c r="A25" t="s">
        <v>10519</v>
      </c>
      <c r="B25" t="s">
        <v>9976</v>
      </c>
      <c r="C25" t="s">
        <v>3327</v>
      </c>
      <c r="D25" t="s">
        <v>2517</v>
      </c>
      <c r="E25" t="s">
        <v>44</v>
      </c>
      <c r="F25" s="1">
        <v>1</v>
      </c>
      <c r="G25" t="s">
        <v>10258</v>
      </c>
      <c r="H25">
        <v>3</v>
      </c>
      <c r="I25" t="s">
        <v>10259</v>
      </c>
      <c r="J25">
        <v>3600</v>
      </c>
      <c r="K25">
        <v>259200</v>
      </c>
      <c r="L25" t="s">
        <v>10520</v>
      </c>
      <c r="O25" t="s">
        <v>10521</v>
      </c>
      <c r="P25" t="s">
        <v>10522</v>
      </c>
      <c r="Q25" t="s">
        <v>50</v>
      </c>
      <c r="R25" t="s">
        <v>2073</v>
      </c>
      <c r="S25" t="s">
        <v>2011</v>
      </c>
      <c r="T25" t="s">
        <v>10523</v>
      </c>
      <c r="X25">
        <v>1351</v>
      </c>
      <c r="Y25" t="s">
        <v>54</v>
      </c>
      <c r="Z25" t="s">
        <v>54</v>
      </c>
      <c r="AA25" t="s">
        <v>54</v>
      </c>
      <c r="AB25">
        <v>0</v>
      </c>
      <c r="AC25" t="s">
        <v>10011</v>
      </c>
      <c r="AD25" t="s">
        <v>10524</v>
      </c>
      <c r="AE25" t="s">
        <v>10525</v>
      </c>
      <c r="AF25" t="s">
        <v>3365</v>
      </c>
      <c r="AG25" t="s">
        <v>74</v>
      </c>
      <c r="AH25" t="s">
        <v>10526</v>
      </c>
      <c r="AI25" t="s">
        <v>3356</v>
      </c>
      <c r="AJ25" t="s">
        <v>3390</v>
      </c>
      <c r="AK25" t="s">
        <v>3356</v>
      </c>
      <c r="AL25" t="s">
        <v>3390</v>
      </c>
      <c r="AM25" t="s">
        <v>58</v>
      </c>
      <c r="AN25" t="s">
        <v>84</v>
      </c>
      <c r="AO25" t="s">
        <v>3390</v>
      </c>
      <c r="AP25" t="s">
        <v>90</v>
      </c>
      <c r="AQ25" t="s">
        <v>10527</v>
      </c>
      <c r="AR25" t="s">
        <v>10528</v>
      </c>
      <c r="AS25" t="s">
        <v>10529</v>
      </c>
      <c r="AT25" t="s">
        <v>10530</v>
      </c>
      <c r="AU25" t="s">
        <v>10531</v>
      </c>
      <c r="AV25" t="s">
        <v>10532</v>
      </c>
      <c r="AW25" t="s">
        <v>10533</v>
      </c>
      <c r="AX25" t="s">
        <v>10534</v>
      </c>
      <c r="AY25" t="s">
        <v>10535</v>
      </c>
      <c r="AZ25" t="s">
        <v>10536</v>
      </c>
      <c r="BA25" t="s">
        <v>10537</v>
      </c>
      <c r="BB25" t="s">
        <v>10538</v>
      </c>
      <c r="BC25" t="s">
        <v>10539</v>
      </c>
      <c r="BD25" t="s">
        <v>10540</v>
      </c>
      <c r="BE25" t="s">
        <v>10541</v>
      </c>
      <c r="BF25" t="s">
        <v>3365</v>
      </c>
      <c r="BG25" t="s">
        <v>3356</v>
      </c>
      <c r="BH25" t="s">
        <v>3390</v>
      </c>
      <c r="BI25" t="s">
        <v>3356</v>
      </c>
    </row>
    <row r="26" spans="1:61" x14ac:dyDescent="0.25">
      <c r="A26" t="s">
        <v>10542</v>
      </c>
      <c r="B26" t="s">
        <v>9976</v>
      </c>
      <c r="C26" t="s">
        <v>3327</v>
      </c>
      <c r="D26" t="s">
        <v>2517</v>
      </c>
      <c r="E26" t="s">
        <v>44</v>
      </c>
      <c r="F26" s="1">
        <v>1</v>
      </c>
      <c r="G26" t="s">
        <v>10284</v>
      </c>
      <c r="H26">
        <v>1</v>
      </c>
      <c r="I26" t="s">
        <v>10259</v>
      </c>
      <c r="J26">
        <v>3600</v>
      </c>
      <c r="K26">
        <v>259200</v>
      </c>
      <c r="L26" t="s">
        <v>10285</v>
      </c>
      <c r="O26" t="s">
        <v>10543</v>
      </c>
      <c r="P26" t="s">
        <v>10544</v>
      </c>
      <c r="Q26" t="s">
        <v>50</v>
      </c>
      <c r="R26" t="s">
        <v>10545</v>
      </c>
      <c r="S26" t="s">
        <v>10546</v>
      </c>
      <c r="T26" t="s">
        <v>10547</v>
      </c>
      <c r="X26">
        <v>3177</v>
      </c>
      <c r="Y26" t="s">
        <v>54</v>
      </c>
      <c r="Z26" t="s">
        <v>54</v>
      </c>
      <c r="AA26" t="s">
        <v>54</v>
      </c>
      <c r="AB26">
        <v>0</v>
      </c>
      <c r="AC26" t="s">
        <v>9985</v>
      </c>
      <c r="AD26" t="s">
        <v>10548</v>
      </c>
      <c r="AE26" t="s">
        <v>10549</v>
      </c>
      <c r="AF26" t="s">
        <v>3356</v>
      </c>
      <c r="AG26" t="s">
        <v>74</v>
      </c>
      <c r="AH26" t="s">
        <v>10550</v>
      </c>
      <c r="AI26" t="s">
        <v>3338</v>
      </c>
      <c r="AJ26" t="s">
        <v>3365</v>
      </c>
      <c r="AK26" t="s">
        <v>3338</v>
      </c>
      <c r="AL26" t="s">
        <v>3365</v>
      </c>
      <c r="AM26" t="s">
        <v>58</v>
      </c>
      <c r="AN26" t="s">
        <v>60</v>
      </c>
      <c r="AO26" t="s">
        <v>3338</v>
      </c>
      <c r="AP26" t="s">
        <v>61</v>
      </c>
      <c r="AQ26" t="s">
        <v>10551</v>
      </c>
      <c r="AR26" t="s">
        <v>10552</v>
      </c>
      <c r="AS26" t="s">
        <v>10553</v>
      </c>
      <c r="AT26" t="s">
        <v>10554</v>
      </c>
      <c r="AU26" t="s">
        <v>10555</v>
      </c>
      <c r="AV26" t="s">
        <v>10556</v>
      </c>
      <c r="AW26" t="s">
        <v>10557</v>
      </c>
      <c r="AX26" t="s">
        <v>10558</v>
      </c>
      <c r="AY26" t="s">
        <v>10559</v>
      </c>
      <c r="AZ26" t="s">
        <v>10560</v>
      </c>
      <c r="BA26" t="s">
        <v>10561</v>
      </c>
      <c r="BB26" t="s">
        <v>10562</v>
      </c>
      <c r="BC26" t="s">
        <v>10563</v>
      </c>
      <c r="BD26" t="s">
        <v>10564</v>
      </c>
      <c r="BE26" t="s">
        <v>10565</v>
      </c>
      <c r="BF26" t="s">
        <v>3365</v>
      </c>
      <c r="BG26" t="s">
        <v>3356</v>
      </c>
      <c r="BH26" t="s">
        <v>3365</v>
      </c>
      <c r="BI26" t="s">
        <v>3365</v>
      </c>
    </row>
    <row r="27" spans="1:61" x14ac:dyDescent="0.25">
      <c r="A27" t="s">
        <v>10566</v>
      </c>
      <c r="B27" t="s">
        <v>9976</v>
      </c>
      <c r="C27" t="s">
        <v>3327</v>
      </c>
      <c r="D27" t="s">
        <v>2517</v>
      </c>
      <c r="E27" t="s">
        <v>44</v>
      </c>
      <c r="F27" s="1">
        <v>1</v>
      </c>
      <c r="G27" t="s">
        <v>10258</v>
      </c>
      <c r="H27">
        <v>1</v>
      </c>
      <c r="I27" t="s">
        <v>10259</v>
      </c>
      <c r="J27">
        <v>3600</v>
      </c>
      <c r="K27">
        <v>259200</v>
      </c>
      <c r="L27" t="s">
        <v>10260</v>
      </c>
      <c r="O27" t="s">
        <v>10567</v>
      </c>
      <c r="P27" t="s">
        <v>10568</v>
      </c>
      <c r="Q27" t="s">
        <v>50</v>
      </c>
      <c r="R27" t="s">
        <v>10384</v>
      </c>
      <c r="S27" t="s">
        <v>10569</v>
      </c>
      <c r="T27" t="s">
        <v>10570</v>
      </c>
      <c r="X27">
        <v>986</v>
      </c>
      <c r="Y27" t="s">
        <v>54</v>
      </c>
      <c r="Z27" t="s">
        <v>54</v>
      </c>
      <c r="AA27" t="s">
        <v>54</v>
      </c>
      <c r="AB27">
        <v>0</v>
      </c>
      <c r="AC27" t="s">
        <v>9985</v>
      </c>
      <c r="AD27" t="s">
        <v>10571</v>
      </c>
      <c r="AE27" t="s">
        <v>10572</v>
      </c>
      <c r="AF27" t="s">
        <v>3356</v>
      </c>
      <c r="AG27" t="s">
        <v>74</v>
      </c>
      <c r="AH27" t="s">
        <v>58</v>
      </c>
      <c r="AI27" t="s">
        <v>3356</v>
      </c>
      <c r="AJ27" t="s">
        <v>3356</v>
      </c>
      <c r="AK27" t="s">
        <v>3356</v>
      </c>
      <c r="AL27" t="s">
        <v>3356</v>
      </c>
      <c r="AM27" t="s">
        <v>58</v>
      </c>
      <c r="AN27" t="s">
        <v>60</v>
      </c>
      <c r="AO27" t="s">
        <v>3356</v>
      </c>
      <c r="AP27" t="s">
        <v>61</v>
      </c>
      <c r="AQ27" t="s">
        <v>10573</v>
      </c>
      <c r="AR27" t="s">
        <v>10574</v>
      </c>
      <c r="AS27" t="s">
        <v>10575</v>
      </c>
      <c r="AT27" t="s">
        <v>10576</v>
      </c>
      <c r="AU27" t="s">
        <v>10577</v>
      </c>
      <c r="AV27" t="s">
        <v>10578</v>
      </c>
      <c r="AW27" t="s">
        <v>10579</v>
      </c>
      <c r="AX27" t="s">
        <v>10580</v>
      </c>
      <c r="AY27" t="s">
        <v>10581</v>
      </c>
      <c r="AZ27" t="s">
        <v>10582</v>
      </c>
      <c r="BA27" t="s">
        <v>10583</v>
      </c>
      <c r="BB27" t="s">
        <v>10584</v>
      </c>
      <c r="BC27" t="s">
        <v>10585</v>
      </c>
      <c r="BD27" t="s">
        <v>10586</v>
      </c>
      <c r="BE27" t="s">
        <v>10587</v>
      </c>
      <c r="BF27" t="s">
        <v>3356</v>
      </c>
      <c r="BG27" t="s">
        <v>3356</v>
      </c>
      <c r="BH27" t="s">
        <v>3356</v>
      </c>
      <c r="BI27" t="s">
        <v>3356</v>
      </c>
    </row>
    <row r="28" spans="1:61" x14ac:dyDescent="0.25">
      <c r="A28" t="s">
        <v>10588</v>
      </c>
      <c r="B28" t="s">
        <v>9976</v>
      </c>
      <c r="C28" t="s">
        <v>3327</v>
      </c>
      <c r="D28" t="s">
        <v>2517</v>
      </c>
      <c r="E28" t="s">
        <v>44</v>
      </c>
      <c r="F28" s="1">
        <v>1</v>
      </c>
      <c r="G28" t="s">
        <v>10258</v>
      </c>
      <c r="H28">
        <v>4</v>
      </c>
      <c r="I28" t="s">
        <v>10259</v>
      </c>
      <c r="J28">
        <v>3600</v>
      </c>
      <c r="K28">
        <v>259200</v>
      </c>
      <c r="L28" t="s">
        <v>10589</v>
      </c>
      <c r="O28" t="s">
        <v>10590</v>
      </c>
      <c r="P28" t="s">
        <v>10591</v>
      </c>
      <c r="Q28" t="s">
        <v>50</v>
      </c>
      <c r="R28" t="s">
        <v>10592</v>
      </c>
      <c r="S28" t="s">
        <v>10593</v>
      </c>
      <c r="T28" t="s">
        <v>10594</v>
      </c>
      <c r="X28">
        <v>2700</v>
      </c>
      <c r="Y28" t="s">
        <v>54</v>
      </c>
      <c r="Z28" t="s">
        <v>54</v>
      </c>
      <c r="AA28" t="s">
        <v>54</v>
      </c>
      <c r="AB28">
        <v>0</v>
      </c>
      <c r="AC28" t="s">
        <v>9985</v>
      </c>
      <c r="AD28" t="s">
        <v>10595</v>
      </c>
      <c r="AE28" t="s">
        <v>10596</v>
      </c>
      <c r="AF28" t="s">
        <v>3356</v>
      </c>
      <c r="AG28" t="s">
        <v>96</v>
      </c>
      <c r="AH28" t="s">
        <v>58</v>
      </c>
      <c r="AI28" t="s">
        <v>3356</v>
      </c>
      <c r="AJ28" t="s">
        <v>3356</v>
      </c>
      <c r="AK28" t="s">
        <v>3356</v>
      </c>
      <c r="AL28" t="s">
        <v>3356</v>
      </c>
      <c r="AM28" t="s">
        <v>58</v>
      </c>
      <c r="AN28" t="s">
        <v>84</v>
      </c>
      <c r="AO28" t="s">
        <v>3365</v>
      </c>
      <c r="AP28" t="s">
        <v>61</v>
      </c>
      <c r="AQ28" t="s">
        <v>10597</v>
      </c>
      <c r="AR28" t="s">
        <v>10598</v>
      </c>
      <c r="AS28" t="s">
        <v>10599</v>
      </c>
      <c r="AT28" t="s">
        <v>10600</v>
      </c>
      <c r="AU28" t="s">
        <v>10601</v>
      </c>
      <c r="AV28" t="s">
        <v>10602</v>
      </c>
      <c r="AW28" t="s">
        <v>10603</v>
      </c>
      <c r="AX28" t="s">
        <v>10604</v>
      </c>
      <c r="AY28" t="s">
        <v>10605</v>
      </c>
      <c r="AZ28" t="s">
        <v>10606</v>
      </c>
      <c r="BA28" t="s">
        <v>10607</v>
      </c>
      <c r="BB28" t="s">
        <v>10608</v>
      </c>
      <c r="BC28" t="s">
        <v>10609</v>
      </c>
      <c r="BD28" t="s">
        <v>10610</v>
      </c>
      <c r="BE28" t="s">
        <v>10611</v>
      </c>
      <c r="BF28" t="s">
        <v>3356</v>
      </c>
      <c r="BG28" t="s">
        <v>3365</v>
      </c>
      <c r="BH28" t="s">
        <v>3356</v>
      </c>
      <c r="BI28" t="s">
        <v>3356</v>
      </c>
    </row>
    <row r="29" spans="1:61" x14ac:dyDescent="0.25">
      <c r="A29" t="s">
        <v>10612</v>
      </c>
      <c r="B29" t="s">
        <v>9976</v>
      </c>
      <c r="C29" t="s">
        <v>3327</v>
      </c>
      <c r="D29" t="s">
        <v>2517</v>
      </c>
      <c r="E29" t="s">
        <v>44</v>
      </c>
      <c r="F29" s="1">
        <v>1</v>
      </c>
      <c r="G29" t="s">
        <v>10258</v>
      </c>
      <c r="H29">
        <v>1</v>
      </c>
      <c r="I29" t="s">
        <v>10259</v>
      </c>
      <c r="J29">
        <v>3600</v>
      </c>
      <c r="K29">
        <v>259200</v>
      </c>
      <c r="L29" t="s">
        <v>10260</v>
      </c>
      <c r="O29" t="s">
        <v>10613</v>
      </c>
      <c r="P29" t="s">
        <v>10614</v>
      </c>
      <c r="Q29" t="s">
        <v>50</v>
      </c>
      <c r="R29" t="s">
        <v>10615</v>
      </c>
      <c r="S29" t="s">
        <v>10616</v>
      </c>
      <c r="T29" t="s">
        <v>10617</v>
      </c>
      <c r="X29">
        <v>1484</v>
      </c>
      <c r="Y29" t="s">
        <v>54</v>
      </c>
      <c r="Z29" t="s">
        <v>54</v>
      </c>
      <c r="AA29" t="s">
        <v>54</v>
      </c>
      <c r="AB29">
        <v>0</v>
      </c>
      <c r="AC29" t="s">
        <v>9985</v>
      </c>
      <c r="AD29" t="s">
        <v>10618</v>
      </c>
      <c r="AE29" t="s">
        <v>10619</v>
      </c>
      <c r="AF29" t="s">
        <v>3365</v>
      </c>
      <c r="AG29" t="s">
        <v>1861</v>
      </c>
      <c r="AH29" t="s">
        <v>58</v>
      </c>
      <c r="AI29" t="s">
        <v>3365</v>
      </c>
      <c r="AJ29" t="s">
        <v>3365</v>
      </c>
      <c r="AK29" t="s">
        <v>3365</v>
      </c>
      <c r="AL29" t="s">
        <v>3338</v>
      </c>
      <c r="AM29" t="s">
        <v>58</v>
      </c>
      <c r="AN29" t="s">
        <v>60</v>
      </c>
      <c r="AO29" t="s">
        <v>3365</v>
      </c>
      <c r="AP29" t="s">
        <v>61</v>
      </c>
      <c r="AQ29" t="s">
        <v>10620</v>
      </c>
      <c r="AR29" t="s">
        <v>10621</v>
      </c>
      <c r="AS29" t="s">
        <v>10622</v>
      </c>
      <c r="AT29" t="s">
        <v>10623</v>
      </c>
      <c r="AU29" t="s">
        <v>10624</v>
      </c>
      <c r="AV29" t="s">
        <v>10625</v>
      </c>
      <c r="AW29" t="s">
        <v>10626</v>
      </c>
      <c r="AX29" t="s">
        <v>10627</v>
      </c>
      <c r="AY29" t="s">
        <v>10628</v>
      </c>
      <c r="AZ29" t="s">
        <v>10629</v>
      </c>
      <c r="BA29" t="s">
        <v>10630</v>
      </c>
      <c r="BB29" t="s">
        <v>10631</v>
      </c>
      <c r="BC29" t="s">
        <v>10632</v>
      </c>
      <c r="BD29" t="s">
        <v>10633</v>
      </c>
      <c r="BE29" t="s">
        <v>10634</v>
      </c>
      <c r="BF29" t="s">
        <v>3356</v>
      </c>
      <c r="BG29" t="s">
        <v>3356</v>
      </c>
      <c r="BH29" t="s">
        <v>3365</v>
      </c>
      <c r="BI29" t="s">
        <v>3356</v>
      </c>
    </row>
    <row r="30" spans="1:61" x14ac:dyDescent="0.25">
      <c r="A30" t="s">
        <v>10635</v>
      </c>
      <c r="B30" t="s">
        <v>9976</v>
      </c>
      <c r="C30" t="s">
        <v>3327</v>
      </c>
      <c r="D30" t="s">
        <v>2517</v>
      </c>
      <c r="E30" t="s">
        <v>44</v>
      </c>
      <c r="F30" s="1">
        <v>1</v>
      </c>
      <c r="G30" t="s">
        <v>10258</v>
      </c>
      <c r="H30">
        <v>1</v>
      </c>
      <c r="I30" t="s">
        <v>10259</v>
      </c>
      <c r="J30">
        <v>3600</v>
      </c>
      <c r="K30">
        <v>259200</v>
      </c>
      <c r="L30" t="s">
        <v>10260</v>
      </c>
      <c r="O30" t="s">
        <v>10636</v>
      </c>
      <c r="P30" t="s">
        <v>10637</v>
      </c>
      <c r="Q30" t="s">
        <v>50</v>
      </c>
      <c r="R30" t="s">
        <v>10638</v>
      </c>
      <c r="S30" t="s">
        <v>10639</v>
      </c>
      <c r="T30" t="s">
        <v>10640</v>
      </c>
      <c r="X30">
        <v>706</v>
      </c>
      <c r="Y30" t="s">
        <v>54</v>
      </c>
      <c r="Z30" t="s">
        <v>54</v>
      </c>
      <c r="AA30" t="s">
        <v>54</v>
      </c>
      <c r="AB30">
        <v>0</v>
      </c>
      <c r="AC30" t="s">
        <v>9985</v>
      </c>
      <c r="AD30" t="s">
        <v>10641</v>
      </c>
      <c r="AE30" t="s">
        <v>10642</v>
      </c>
      <c r="AF30" t="s">
        <v>3338</v>
      </c>
      <c r="AG30" t="s">
        <v>96</v>
      </c>
      <c r="AH30" t="s">
        <v>58</v>
      </c>
      <c r="AI30" t="s">
        <v>3365</v>
      </c>
      <c r="AJ30" t="s">
        <v>3365</v>
      </c>
      <c r="AK30" t="s">
        <v>3365</v>
      </c>
      <c r="AL30" t="s">
        <v>3365</v>
      </c>
      <c r="AM30" t="s">
        <v>58</v>
      </c>
      <c r="AN30" t="s">
        <v>84</v>
      </c>
      <c r="AO30" t="s">
        <v>3365</v>
      </c>
      <c r="AP30" t="s">
        <v>61</v>
      </c>
      <c r="AQ30" t="s">
        <v>10643</v>
      </c>
      <c r="AR30" t="s">
        <v>10644</v>
      </c>
      <c r="AS30" t="s">
        <v>10645</v>
      </c>
      <c r="AT30" t="s">
        <v>10646</v>
      </c>
      <c r="AU30" t="s">
        <v>10647</v>
      </c>
      <c r="AV30" t="s">
        <v>10648</v>
      </c>
      <c r="AW30" t="s">
        <v>10649</v>
      </c>
      <c r="AX30" t="s">
        <v>10650</v>
      </c>
      <c r="AY30" t="s">
        <v>10651</v>
      </c>
      <c r="AZ30" t="s">
        <v>10652</v>
      </c>
      <c r="BA30" t="s">
        <v>10653</v>
      </c>
      <c r="BB30" t="s">
        <v>10654</v>
      </c>
      <c r="BC30" t="s">
        <v>10655</v>
      </c>
      <c r="BD30" t="s">
        <v>10656</v>
      </c>
      <c r="BE30" t="s">
        <v>10657</v>
      </c>
      <c r="BF30" t="s">
        <v>3338</v>
      </c>
      <c r="BG30" t="s">
        <v>3356</v>
      </c>
      <c r="BH30" t="s">
        <v>3365</v>
      </c>
      <c r="BI30" t="s">
        <v>3356</v>
      </c>
    </row>
    <row r="31" spans="1:61" x14ac:dyDescent="0.25">
      <c r="A31" t="s">
        <v>10658</v>
      </c>
      <c r="B31" t="s">
        <v>9976</v>
      </c>
      <c r="C31" t="s">
        <v>3327</v>
      </c>
      <c r="D31" t="s">
        <v>2517</v>
      </c>
      <c r="E31" t="s">
        <v>44</v>
      </c>
      <c r="F31" s="1">
        <v>1</v>
      </c>
      <c r="G31" t="s">
        <v>10258</v>
      </c>
      <c r="H31">
        <v>1</v>
      </c>
      <c r="I31" t="s">
        <v>10259</v>
      </c>
      <c r="J31">
        <v>3600</v>
      </c>
      <c r="K31">
        <v>259200</v>
      </c>
      <c r="L31" t="s">
        <v>10260</v>
      </c>
      <c r="O31" t="s">
        <v>10659</v>
      </c>
      <c r="P31" t="s">
        <v>10660</v>
      </c>
      <c r="Q31" t="s">
        <v>50</v>
      </c>
      <c r="R31" t="s">
        <v>10661</v>
      </c>
      <c r="S31" t="s">
        <v>10662</v>
      </c>
      <c r="T31" t="s">
        <v>10663</v>
      </c>
      <c r="X31">
        <v>3361</v>
      </c>
      <c r="Y31" t="s">
        <v>54</v>
      </c>
      <c r="Z31" t="s">
        <v>54</v>
      </c>
      <c r="AA31" t="s">
        <v>54</v>
      </c>
      <c r="AB31">
        <v>0</v>
      </c>
      <c r="AC31" t="s">
        <v>10034</v>
      </c>
      <c r="AD31" t="s">
        <v>10664</v>
      </c>
      <c r="AE31" t="s">
        <v>10665</v>
      </c>
      <c r="AF31" t="s">
        <v>3390</v>
      </c>
      <c r="AG31" t="s">
        <v>74</v>
      </c>
      <c r="AH31" t="s">
        <v>10503</v>
      </c>
      <c r="AI31" t="s">
        <v>3356</v>
      </c>
      <c r="AJ31" t="s">
        <v>3356</v>
      </c>
      <c r="AK31" t="s">
        <v>3365</v>
      </c>
      <c r="AL31" t="s">
        <v>3356</v>
      </c>
      <c r="AM31" t="s">
        <v>58</v>
      </c>
      <c r="AN31" t="s">
        <v>84</v>
      </c>
      <c r="AO31" t="s">
        <v>3390</v>
      </c>
      <c r="AP31" t="s">
        <v>61</v>
      </c>
      <c r="AQ31" t="s">
        <v>10666</v>
      </c>
      <c r="AR31" t="s">
        <v>10667</v>
      </c>
      <c r="AS31" t="s">
        <v>10668</v>
      </c>
      <c r="AT31" t="s">
        <v>10669</v>
      </c>
      <c r="AU31" t="s">
        <v>10670</v>
      </c>
      <c r="AV31" t="s">
        <v>10671</v>
      </c>
      <c r="AW31" t="s">
        <v>10672</v>
      </c>
      <c r="AX31" t="s">
        <v>10673</v>
      </c>
      <c r="AY31" t="s">
        <v>10674</v>
      </c>
      <c r="AZ31" t="s">
        <v>10675</v>
      </c>
      <c r="BA31" t="s">
        <v>10676</v>
      </c>
      <c r="BB31" t="s">
        <v>10677</v>
      </c>
      <c r="BC31" t="s">
        <v>10678</v>
      </c>
      <c r="BD31" t="s">
        <v>10679</v>
      </c>
      <c r="BE31" t="s">
        <v>3974</v>
      </c>
      <c r="BF31" t="s">
        <v>3390</v>
      </c>
      <c r="BG31" t="s">
        <v>3338</v>
      </c>
      <c r="BH31" t="s">
        <v>3356</v>
      </c>
      <c r="BI31" t="s">
        <v>3390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89D2B-383B-4B0F-953B-F399B7DA2120}">
  <dimension ref="A1:G451"/>
  <sheetViews>
    <sheetView workbookViewId="0">
      <selection activeCell="C1" sqref="C1"/>
    </sheetView>
  </sheetViews>
  <sheetFormatPr defaultRowHeight="15" x14ac:dyDescent="0.25"/>
  <cols>
    <col min="2" max="2" width="35.42578125" customWidth="1"/>
    <col min="3" max="3" width="50.5703125" customWidth="1"/>
  </cols>
  <sheetData>
    <row r="1" spans="1:7" x14ac:dyDescent="0.25">
      <c r="A1" t="s">
        <v>3296</v>
      </c>
      <c r="B1" t="s">
        <v>3297</v>
      </c>
      <c r="C1" t="s">
        <v>9973</v>
      </c>
      <c r="D1" t="s">
        <v>4244</v>
      </c>
      <c r="E1" t="s">
        <v>10680</v>
      </c>
      <c r="F1" t="s">
        <v>4246</v>
      </c>
      <c r="G1" t="s">
        <v>3304</v>
      </c>
    </row>
    <row r="2" spans="1:7" x14ac:dyDescent="0.25">
      <c r="A2" t="s">
        <v>9980</v>
      </c>
      <c r="B2" t="s">
        <v>9989</v>
      </c>
      <c r="C2" t="str">
        <f>A:A&amp;LEFT(B:B,10)</f>
        <v>3137ONMDKH11V43AMIBZMYBUMRSGEMDrinking c</v>
      </c>
      <c r="D2">
        <v>1</v>
      </c>
      <c r="E2" t="s">
        <v>9985</v>
      </c>
      <c r="F2">
        <v>2</v>
      </c>
      <c r="G2">
        <v>1</v>
      </c>
    </row>
    <row r="3" spans="1:7" x14ac:dyDescent="0.25">
      <c r="A3" t="s">
        <v>9980</v>
      </c>
      <c r="B3" t="s">
        <v>9996</v>
      </c>
      <c r="C3" t="str">
        <f t="shared" ref="C3:C66" si="0">A:A&amp;LEFT(B:B,10)</f>
        <v>3137ONMDKH11V43AMIBZMYBUMRSGEMSorry, I'm</v>
      </c>
      <c r="D3">
        <v>1</v>
      </c>
      <c r="E3" t="s">
        <v>9985</v>
      </c>
      <c r="F3">
        <v>2</v>
      </c>
      <c r="G3">
        <v>2</v>
      </c>
    </row>
    <row r="4" spans="1:7" x14ac:dyDescent="0.25">
      <c r="A4" t="s">
        <v>9980</v>
      </c>
      <c r="B4" t="s">
        <v>9997</v>
      </c>
      <c r="C4" t="str">
        <f t="shared" si="0"/>
        <v>3137ONMDKH11V43AMIBZMYBUMRSGEMDamn, sorr</v>
      </c>
      <c r="D4">
        <v>1</v>
      </c>
      <c r="E4" t="s">
        <v>9985</v>
      </c>
      <c r="F4">
        <v>2</v>
      </c>
      <c r="G4">
        <v>3</v>
      </c>
    </row>
    <row r="5" spans="1:7" x14ac:dyDescent="0.25">
      <c r="A5" t="s">
        <v>9980</v>
      </c>
      <c r="B5" t="s">
        <v>9998</v>
      </c>
      <c r="C5" t="str">
        <f t="shared" si="0"/>
        <v>3137ONMDKH11V43AMIBZMYBUMRSGEMNah, dude,</v>
      </c>
      <c r="D5">
        <v>1</v>
      </c>
      <c r="E5" t="s">
        <v>9985</v>
      </c>
      <c r="F5">
        <v>2</v>
      </c>
      <c r="G5">
        <v>4</v>
      </c>
    </row>
    <row r="6" spans="1:7" x14ac:dyDescent="0.25">
      <c r="A6" t="s">
        <v>9980</v>
      </c>
      <c r="B6" t="s">
        <v>9999</v>
      </c>
      <c r="C6" t="str">
        <f t="shared" si="0"/>
        <v>3137ONMDKH11V43AMIBZMYBUMRSGEMBreak up w</v>
      </c>
      <c r="D6">
        <v>1</v>
      </c>
      <c r="E6" t="s">
        <v>9985</v>
      </c>
      <c r="F6">
        <v>2</v>
      </c>
      <c r="G6">
        <v>5</v>
      </c>
    </row>
    <row r="7" spans="1:7" x14ac:dyDescent="0.25">
      <c r="A7" t="s">
        <v>9980</v>
      </c>
      <c r="B7" t="s">
        <v>10000</v>
      </c>
      <c r="C7" t="str">
        <f t="shared" si="0"/>
        <v>3137ONMDKH11V43AMIBZMYBUMRSGEMYou're goo</v>
      </c>
      <c r="D7">
        <v>1</v>
      </c>
      <c r="E7" t="s">
        <v>9985</v>
      </c>
      <c r="F7">
        <v>3</v>
      </c>
      <c r="G7">
        <v>6</v>
      </c>
    </row>
    <row r="8" spans="1:7" x14ac:dyDescent="0.25">
      <c r="A8" t="s">
        <v>9980</v>
      </c>
      <c r="B8" t="s">
        <v>10001</v>
      </c>
      <c r="C8" t="str">
        <f t="shared" si="0"/>
        <v>3137ONMDKH11V43AMIBZMYBUMRSGEMI'm so sor</v>
      </c>
      <c r="D8">
        <v>1</v>
      </c>
      <c r="E8" t="s">
        <v>9985</v>
      </c>
      <c r="F8">
        <v>3</v>
      </c>
      <c r="G8">
        <v>7</v>
      </c>
    </row>
    <row r="9" spans="1:7" x14ac:dyDescent="0.25">
      <c r="A9" t="s">
        <v>9980</v>
      </c>
      <c r="B9" t="s">
        <v>10002</v>
      </c>
      <c r="C9" t="str">
        <f t="shared" si="0"/>
        <v xml:space="preserve">3137ONMDKH11V43AMIBZMYBUMRSGEMSorry, do </v>
      </c>
      <c r="D9">
        <v>1</v>
      </c>
      <c r="E9" t="s">
        <v>9985</v>
      </c>
      <c r="F9">
        <v>3</v>
      </c>
      <c r="G9">
        <v>8</v>
      </c>
    </row>
    <row r="10" spans="1:7" x14ac:dyDescent="0.25">
      <c r="A10" t="s">
        <v>9980</v>
      </c>
      <c r="B10" t="s">
        <v>10003</v>
      </c>
      <c r="C10" t="str">
        <f t="shared" si="0"/>
        <v>3137ONMDKH11V43AMIBZMYBUMRSGEMWhat's up,</v>
      </c>
      <c r="D10">
        <v>1</v>
      </c>
      <c r="E10" t="s">
        <v>9985</v>
      </c>
      <c r="F10">
        <v>3</v>
      </c>
      <c r="G10">
        <v>9</v>
      </c>
    </row>
    <row r="11" spans="1:7" x14ac:dyDescent="0.25">
      <c r="A11" t="s">
        <v>9980</v>
      </c>
      <c r="B11" t="s">
        <v>9990</v>
      </c>
      <c r="C11" t="str">
        <f t="shared" si="0"/>
        <v>3137ONMDKH11V43AMIBZMYBUMRSGEMPeople are</v>
      </c>
      <c r="D11">
        <v>1</v>
      </c>
      <c r="E11" t="s">
        <v>9985</v>
      </c>
      <c r="F11">
        <v>3</v>
      </c>
      <c r="G11">
        <v>10</v>
      </c>
    </row>
    <row r="12" spans="1:7" x14ac:dyDescent="0.25">
      <c r="A12" t="s">
        <v>9980</v>
      </c>
      <c r="B12" t="s">
        <v>9991</v>
      </c>
      <c r="C12" t="str">
        <f t="shared" si="0"/>
        <v xml:space="preserve">3137ONMDKH11V43AMIBZMYBUMRSGEMNah dude, </v>
      </c>
      <c r="D12">
        <v>1</v>
      </c>
      <c r="E12" t="s">
        <v>9985</v>
      </c>
      <c r="F12">
        <v>0</v>
      </c>
      <c r="G12">
        <v>11</v>
      </c>
    </row>
    <row r="13" spans="1:7" x14ac:dyDescent="0.25">
      <c r="A13" t="s">
        <v>9980</v>
      </c>
      <c r="B13" t="s">
        <v>9992</v>
      </c>
      <c r="C13" t="str">
        <f t="shared" si="0"/>
        <v>3137ONMDKH11V43AMIBZMYBUMRSGEMYeah I'm f</v>
      </c>
      <c r="D13">
        <v>1</v>
      </c>
      <c r="E13" t="s">
        <v>9985</v>
      </c>
      <c r="F13">
        <v>0</v>
      </c>
      <c r="G13">
        <v>12</v>
      </c>
    </row>
    <row r="14" spans="1:7" x14ac:dyDescent="0.25">
      <c r="A14" t="s">
        <v>9980</v>
      </c>
      <c r="B14" t="s">
        <v>9993</v>
      </c>
      <c r="C14" t="str">
        <f t="shared" si="0"/>
        <v>3137ONMDKH11V43AMIBZMYBUMRSGEMYeah, I do</v>
      </c>
      <c r="D14">
        <v>1</v>
      </c>
      <c r="E14" t="s">
        <v>9985</v>
      </c>
      <c r="F14">
        <v>0</v>
      </c>
      <c r="G14">
        <v>13</v>
      </c>
    </row>
    <row r="15" spans="1:7" x14ac:dyDescent="0.25">
      <c r="A15" t="s">
        <v>9980</v>
      </c>
      <c r="B15" t="s">
        <v>9994</v>
      </c>
      <c r="C15" t="str">
        <f t="shared" si="0"/>
        <v>3137ONMDKH11V43AMIBZMYBUMRSGEMAlways her</v>
      </c>
      <c r="D15">
        <v>1</v>
      </c>
      <c r="E15" t="s">
        <v>9985</v>
      </c>
      <c r="F15">
        <v>0</v>
      </c>
      <c r="G15">
        <v>14</v>
      </c>
    </row>
    <row r="16" spans="1:7" x14ac:dyDescent="0.25">
      <c r="A16" t="s">
        <v>9980</v>
      </c>
      <c r="B16" t="s">
        <v>9995</v>
      </c>
      <c r="C16" t="str">
        <f t="shared" si="0"/>
        <v>3137ONMDKH11V43AMIBZMYBUMRSGEMAh, that s</v>
      </c>
      <c r="D16">
        <v>1</v>
      </c>
      <c r="E16" t="s">
        <v>9985</v>
      </c>
      <c r="F16">
        <v>0</v>
      </c>
      <c r="G16">
        <v>15</v>
      </c>
    </row>
    <row r="17" spans="1:7" x14ac:dyDescent="0.25">
      <c r="A17" t="s">
        <v>10006</v>
      </c>
      <c r="B17" t="s">
        <v>10014</v>
      </c>
      <c r="C17" t="str">
        <f t="shared" si="0"/>
        <v>3WS1NTTKEZ8WQESL3R62JO9ERBIF00Oh wow, wh</v>
      </c>
      <c r="D17">
        <v>1</v>
      </c>
      <c r="E17" t="s">
        <v>10011</v>
      </c>
      <c r="F17">
        <v>1</v>
      </c>
      <c r="G17">
        <v>1</v>
      </c>
    </row>
    <row r="18" spans="1:7" x14ac:dyDescent="0.25">
      <c r="A18" t="s">
        <v>10006</v>
      </c>
      <c r="B18" t="s">
        <v>10021</v>
      </c>
      <c r="C18" t="str">
        <f t="shared" si="0"/>
        <v>3WS1NTTKEZ8WQESL3R62JO9ERBIF00I am so so</v>
      </c>
      <c r="D18">
        <v>1</v>
      </c>
      <c r="E18" t="s">
        <v>10011</v>
      </c>
      <c r="F18">
        <v>1</v>
      </c>
      <c r="G18">
        <v>2</v>
      </c>
    </row>
    <row r="19" spans="1:7" x14ac:dyDescent="0.25">
      <c r="A19" t="s">
        <v>10006</v>
      </c>
      <c r="B19" t="s">
        <v>10022</v>
      </c>
      <c r="C19" t="str">
        <f t="shared" si="0"/>
        <v xml:space="preserve">3WS1NTTKEZ8WQESL3R62JO9ERBIF00Just take </v>
      </c>
      <c r="D19">
        <v>1</v>
      </c>
      <c r="E19" t="s">
        <v>10011</v>
      </c>
      <c r="F19">
        <v>1</v>
      </c>
      <c r="G19">
        <v>3</v>
      </c>
    </row>
    <row r="20" spans="1:7" x14ac:dyDescent="0.25">
      <c r="A20" t="s">
        <v>10006</v>
      </c>
      <c r="B20" t="s">
        <v>10023</v>
      </c>
      <c r="C20" t="str">
        <f t="shared" si="0"/>
        <v>3WS1NTTKEZ8WQESL3R62JO9ERBIF00Well it wa</v>
      </c>
      <c r="D20">
        <v>1</v>
      </c>
      <c r="E20" t="s">
        <v>10011</v>
      </c>
      <c r="F20">
        <v>1</v>
      </c>
      <c r="G20">
        <v>4</v>
      </c>
    </row>
    <row r="21" spans="1:7" x14ac:dyDescent="0.25">
      <c r="A21" t="s">
        <v>10006</v>
      </c>
      <c r="B21" t="s">
        <v>10024</v>
      </c>
      <c r="C21" t="str">
        <f t="shared" si="0"/>
        <v>3WS1NTTKEZ8WQESL3R62JO9ERBIF00Don't worr</v>
      </c>
      <c r="D21">
        <v>1</v>
      </c>
      <c r="E21" t="s">
        <v>10011</v>
      </c>
      <c r="F21">
        <v>1</v>
      </c>
      <c r="G21">
        <v>5</v>
      </c>
    </row>
    <row r="22" spans="1:7" x14ac:dyDescent="0.25">
      <c r="A22" t="s">
        <v>10006</v>
      </c>
      <c r="B22" t="s">
        <v>10025</v>
      </c>
      <c r="C22" t="str">
        <f t="shared" si="0"/>
        <v>3WS1NTTKEZ8WQESL3R62JO9ERBIF00I am not h</v>
      </c>
      <c r="D22">
        <v>1</v>
      </c>
      <c r="E22" t="s">
        <v>10011</v>
      </c>
      <c r="F22">
        <v>1</v>
      </c>
      <c r="G22">
        <v>6</v>
      </c>
    </row>
    <row r="23" spans="1:7" x14ac:dyDescent="0.25">
      <c r="A23" t="s">
        <v>10006</v>
      </c>
      <c r="B23" t="s">
        <v>10026</v>
      </c>
      <c r="C23" t="str">
        <f t="shared" si="0"/>
        <v>3WS1NTTKEZ8WQESL3R62JO9ERBIF00I am so so</v>
      </c>
      <c r="D23">
        <v>1</v>
      </c>
      <c r="E23" t="s">
        <v>10011</v>
      </c>
      <c r="F23">
        <v>1</v>
      </c>
      <c r="G23">
        <v>7</v>
      </c>
    </row>
    <row r="24" spans="1:7" x14ac:dyDescent="0.25">
      <c r="A24" t="s">
        <v>10006</v>
      </c>
      <c r="B24" t="s">
        <v>4018</v>
      </c>
      <c r="C24" t="str">
        <f t="shared" si="0"/>
        <v>3WS1NTTKEZ8WQESL3R62JO9ERBIF00What's wro</v>
      </c>
      <c r="D24">
        <v>1</v>
      </c>
      <c r="E24" t="s">
        <v>10011</v>
      </c>
      <c r="F24">
        <v>1</v>
      </c>
      <c r="G24">
        <v>8</v>
      </c>
    </row>
    <row r="25" spans="1:7" x14ac:dyDescent="0.25">
      <c r="A25" t="s">
        <v>10006</v>
      </c>
      <c r="B25" t="s">
        <v>10027</v>
      </c>
      <c r="C25" t="str">
        <f t="shared" si="0"/>
        <v>3WS1NTTKEZ8WQESL3R62JO9ERBIF00Yeah sorry</v>
      </c>
      <c r="D25">
        <v>1</v>
      </c>
      <c r="E25" t="s">
        <v>10011</v>
      </c>
      <c r="F25">
        <v>1</v>
      </c>
      <c r="G25">
        <v>9</v>
      </c>
    </row>
    <row r="26" spans="1:7" x14ac:dyDescent="0.25">
      <c r="A26" t="s">
        <v>10006</v>
      </c>
      <c r="B26" t="s">
        <v>10015</v>
      </c>
      <c r="C26" t="str">
        <f t="shared" si="0"/>
        <v>3WS1NTTKEZ8WQESL3R62JO9ERBIF00Oh wow, wh</v>
      </c>
      <c r="D26">
        <v>1</v>
      </c>
      <c r="E26" t="s">
        <v>10011</v>
      </c>
      <c r="F26">
        <v>1</v>
      </c>
      <c r="G26">
        <v>10</v>
      </c>
    </row>
    <row r="27" spans="1:7" x14ac:dyDescent="0.25">
      <c r="A27" t="s">
        <v>10006</v>
      </c>
      <c r="B27" t="s">
        <v>10016</v>
      </c>
      <c r="C27" t="str">
        <f t="shared" si="0"/>
        <v>3WS1NTTKEZ8WQESL3R62JO9ERBIF00Don't worr</v>
      </c>
      <c r="D27">
        <v>1</v>
      </c>
      <c r="E27" t="s">
        <v>10011</v>
      </c>
      <c r="F27">
        <v>0</v>
      </c>
      <c r="G27">
        <v>11</v>
      </c>
    </row>
    <row r="28" spans="1:7" x14ac:dyDescent="0.25">
      <c r="A28" t="s">
        <v>10006</v>
      </c>
      <c r="B28" t="s">
        <v>10017</v>
      </c>
      <c r="C28" t="str">
        <f t="shared" si="0"/>
        <v>3WS1NTTKEZ8WQESL3R62JO9ERBIF00No I'm not</v>
      </c>
      <c r="D28">
        <v>1</v>
      </c>
      <c r="E28" t="s">
        <v>10011</v>
      </c>
      <c r="F28">
        <v>0</v>
      </c>
      <c r="G28">
        <v>12</v>
      </c>
    </row>
    <row r="29" spans="1:7" x14ac:dyDescent="0.25">
      <c r="A29" t="s">
        <v>10006</v>
      </c>
      <c r="B29" t="s">
        <v>10018</v>
      </c>
      <c r="C29" t="str">
        <f t="shared" si="0"/>
        <v>3WS1NTTKEZ8WQESL3R62JO9ERBIF00I know, wh</v>
      </c>
      <c r="D29">
        <v>1</v>
      </c>
      <c r="E29" t="s">
        <v>10011</v>
      </c>
      <c r="F29">
        <v>0</v>
      </c>
      <c r="G29">
        <v>13</v>
      </c>
    </row>
    <row r="30" spans="1:7" x14ac:dyDescent="0.25">
      <c r="A30" t="s">
        <v>10006</v>
      </c>
      <c r="B30" t="s">
        <v>10019</v>
      </c>
      <c r="C30" t="str">
        <f t="shared" si="0"/>
        <v>3WS1NTTKEZ8WQESL3R62JO9ERBIF00Okay great</v>
      </c>
      <c r="D30">
        <v>1</v>
      </c>
      <c r="E30" t="s">
        <v>10011</v>
      </c>
      <c r="F30">
        <v>0</v>
      </c>
      <c r="G30">
        <v>14</v>
      </c>
    </row>
    <row r="31" spans="1:7" x14ac:dyDescent="0.25">
      <c r="A31" t="s">
        <v>10006</v>
      </c>
      <c r="B31" t="s">
        <v>10020</v>
      </c>
      <c r="C31" t="str">
        <f t="shared" si="0"/>
        <v xml:space="preserve">3WS1NTTKEZ8WQESL3R62JO9ERBIF00:(, sorry </v>
      </c>
      <c r="D31">
        <v>1</v>
      </c>
      <c r="E31" t="s">
        <v>10011</v>
      </c>
      <c r="F31">
        <v>0</v>
      </c>
      <c r="G31">
        <v>15</v>
      </c>
    </row>
    <row r="32" spans="1:7" x14ac:dyDescent="0.25">
      <c r="A32" t="s">
        <v>10029</v>
      </c>
      <c r="B32" t="s">
        <v>10037</v>
      </c>
      <c r="C32" t="str">
        <f t="shared" si="0"/>
        <v>3IOEN3P9S8F0EAKSYH7Y3NFB34L61RYikes</v>
      </c>
      <c r="D32">
        <v>1</v>
      </c>
      <c r="E32" t="s">
        <v>10034</v>
      </c>
      <c r="F32">
        <v>2</v>
      </c>
      <c r="G32">
        <v>1</v>
      </c>
    </row>
    <row r="33" spans="1:7" x14ac:dyDescent="0.25">
      <c r="A33" t="s">
        <v>10029</v>
      </c>
      <c r="B33" t="s">
        <v>10043</v>
      </c>
      <c r="C33" t="str">
        <f t="shared" si="0"/>
        <v>3IOEN3P9S8F0EAKSYH7Y3NFB34L61RIm sorry</v>
      </c>
      <c r="D33">
        <v>1</v>
      </c>
      <c r="E33" t="s">
        <v>10034</v>
      </c>
      <c r="F33">
        <v>2</v>
      </c>
      <c r="G33">
        <v>2</v>
      </c>
    </row>
    <row r="34" spans="1:7" x14ac:dyDescent="0.25">
      <c r="A34" t="s">
        <v>10029</v>
      </c>
      <c r="B34" t="s">
        <v>10044</v>
      </c>
      <c r="C34" t="str">
        <f t="shared" si="0"/>
        <v>3IOEN3P9S8F0EAKSYH7Y3NFB34L61RMaybe he w</v>
      </c>
      <c r="D34">
        <v>1</v>
      </c>
      <c r="E34" t="s">
        <v>10034</v>
      </c>
      <c r="F34">
        <v>2</v>
      </c>
      <c r="G34">
        <v>3</v>
      </c>
    </row>
    <row r="35" spans="1:7" x14ac:dyDescent="0.25">
      <c r="A35" t="s">
        <v>10029</v>
      </c>
      <c r="B35" t="s">
        <v>10045</v>
      </c>
      <c r="C35" t="str">
        <f t="shared" si="0"/>
        <v>3IOEN3P9S8F0EAKSYH7Y3NFB34L61RI didnt sa</v>
      </c>
      <c r="D35">
        <v>1</v>
      </c>
      <c r="E35" t="s">
        <v>10034</v>
      </c>
      <c r="F35">
        <v>2</v>
      </c>
      <c r="G35">
        <v>4</v>
      </c>
    </row>
    <row r="36" spans="1:7" x14ac:dyDescent="0.25">
      <c r="A36" t="s">
        <v>10029</v>
      </c>
      <c r="B36" t="s">
        <v>4015</v>
      </c>
      <c r="C36" t="str">
        <f t="shared" si="0"/>
        <v>3IOEN3P9S8F0EAKSYH7Y3NFB34L61RScrew him</v>
      </c>
      <c r="D36">
        <v>1</v>
      </c>
      <c r="E36" t="s">
        <v>10034</v>
      </c>
      <c r="F36">
        <v>2</v>
      </c>
      <c r="G36">
        <v>5</v>
      </c>
    </row>
    <row r="37" spans="1:7" x14ac:dyDescent="0.25">
      <c r="A37" t="s">
        <v>10029</v>
      </c>
      <c r="B37" t="s">
        <v>10046</v>
      </c>
      <c r="C37" t="str">
        <f t="shared" si="0"/>
        <v>3IOEN3P9S8F0EAKSYH7Y3NFB34L61ROh, well y</v>
      </c>
      <c r="D37">
        <v>1</v>
      </c>
      <c r="E37" t="s">
        <v>10034</v>
      </c>
      <c r="F37">
        <v>0</v>
      </c>
      <c r="G37">
        <v>6</v>
      </c>
    </row>
    <row r="38" spans="1:7" x14ac:dyDescent="0.25">
      <c r="A38" t="s">
        <v>10029</v>
      </c>
      <c r="B38" t="s">
        <v>10047</v>
      </c>
      <c r="C38" t="str">
        <f t="shared" si="0"/>
        <v>3IOEN3P9S8F0EAKSYH7Y3NFB34L61ROh im sorr</v>
      </c>
      <c r="D38">
        <v>1</v>
      </c>
      <c r="E38" t="s">
        <v>10034</v>
      </c>
      <c r="F38">
        <v>0</v>
      </c>
      <c r="G38">
        <v>7</v>
      </c>
    </row>
    <row r="39" spans="1:7" x14ac:dyDescent="0.25">
      <c r="A39" t="s">
        <v>10029</v>
      </c>
      <c r="B39" t="s">
        <v>10048</v>
      </c>
      <c r="C39" t="str">
        <f t="shared" si="0"/>
        <v>3IOEN3P9S8F0EAKSYH7Y3NFB34L61RR u busy?</v>
      </c>
      <c r="D39">
        <v>1</v>
      </c>
      <c r="E39" t="s">
        <v>10034</v>
      </c>
      <c r="F39">
        <v>0</v>
      </c>
      <c r="G39">
        <v>8</v>
      </c>
    </row>
    <row r="40" spans="1:7" x14ac:dyDescent="0.25">
      <c r="A40" t="s">
        <v>10029</v>
      </c>
      <c r="B40" t="s">
        <v>10049</v>
      </c>
      <c r="C40" t="str">
        <f t="shared" si="0"/>
        <v>3IOEN3P9S8F0EAKSYH7Y3NFB34L61RIm here. W</v>
      </c>
      <c r="D40">
        <v>1</v>
      </c>
      <c r="E40" t="s">
        <v>10034</v>
      </c>
      <c r="F40">
        <v>0</v>
      </c>
      <c r="G40">
        <v>9</v>
      </c>
    </row>
    <row r="41" spans="1:7" x14ac:dyDescent="0.25">
      <c r="A41" t="s">
        <v>10029</v>
      </c>
      <c r="B41" t="s">
        <v>10038</v>
      </c>
      <c r="C41" t="str">
        <f t="shared" si="0"/>
        <v>3IOEN3P9S8F0EAKSYH7Y3NFB34L61RUgh, how u</v>
      </c>
      <c r="D41">
        <v>1</v>
      </c>
      <c r="E41" t="s">
        <v>10034</v>
      </c>
      <c r="F41">
        <v>0</v>
      </c>
      <c r="G41">
        <v>10</v>
      </c>
    </row>
    <row r="42" spans="1:7" x14ac:dyDescent="0.25">
      <c r="A42" t="s">
        <v>10029</v>
      </c>
      <c r="B42" t="s">
        <v>10039</v>
      </c>
      <c r="C42" t="str">
        <f t="shared" si="0"/>
        <v>3IOEN3P9S8F0EAKSYH7Y3NFB34L61RIll run</v>
      </c>
      <c r="D42">
        <v>1</v>
      </c>
      <c r="E42" t="s">
        <v>10034</v>
      </c>
      <c r="F42">
        <v>0</v>
      </c>
      <c r="G42">
        <v>11</v>
      </c>
    </row>
    <row r="43" spans="1:7" x14ac:dyDescent="0.25">
      <c r="A43" t="s">
        <v>10029</v>
      </c>
      <c r="B43" t="s">
        <v>10040</v>
      </c>
      <c r="C43" t="str">
        <f t="shared" si="0"/>
        <v>3IOEN3P9S8F0EAKSYH7Y3NFB34L61RJust not f</v>
      </c>
      <c r="D43">
        <v>1</v>
      </c>
      <c r="E43" t="s">
        <v>10034</v>
      </c>
      <c r="F43">
        <v>0</v>
      </c>
      <c r="G43">
        <v>12</v>
      </c>
    </row>
    <row r="44" spans="1:7" x14ac:dyDescent="0.25">
      <c r="A44" t="s">
        <v>10029</v>
      </c>
      <c r="B44" t="s">
        <v>10041</v>
      </c>
      <c r="C44" t="str">
        <f t="shared" si="0"/>
        <v>3IOEN3P9S8F0EAKSYH7Y3NFB34L61RHmm what s</v>
      </c>
      <c r="D44">
        <v>1</v>
      </c>
      <c r="E44" t="s">
        <v>10034</v>
      </c>
      <c r="F44">
        <v>0</v>
      </c>
      <c r="G44">
        <v>13</v>
      </c>
    </row>
    <row r="45" spans="1:7" x14ac:dyDescent="0.25">
      <c r="A45" t="s">
        <v>10029</v>
      </c>
      <c r="B45" t="s">
        <v>10042</v>
      </c>
      <c r="C45" t="str">
        <f t="shared" si="0"/>
        <v>3IOEN3P9S8F0EAKSYH7Y3NFB34L61RWill do th</v>
      </c>
      <c r="D45">
        <v>1</v>
      </c>
      <c r="E45" t="s">
        <v>10034</v>
      </c>
      <c r="F45">
        <v>0</v>
      </c>
      <c r="G45">
        <v>14</v>
      </c>
    </row>
    <row r="46" spans="1:7" x14ac:dyDescent="0.25">
      <c r="A46" t="s">
        <v>10029</v>
      </c>
      <c r="B46" t="s">
        <v>4212</v>
      </c>
      <c r="C46" t="str">
        <f t="shared" si="0"/>
        <v>3IOEN3P9S8F0EAKSYH7Y3NFB34L61RGood idea</v>
      </c>
      <c r="D46">
        <v>1</v>
      </c>
      <c r="E46" t="s">
        <v>10034</v>
      </c>
      <c r="F46">
        <v>0</v>
      </c>
      <c r="G46">
        <v>15</v>
      </c>
    </row>
    <row r="47" spans="1:7" x14ac:dyDescent="0.25">
      <c r="A47" t="s">
        <v>10051</v>
      </c>
      <c r="B47" t="s">
        <v>10058</v>
      </c>
      <c r="C47" t="str">
        <f t="shared" si="0"/>
        <v>3F0BG9B9MQJG8G90TGJZNOQH50E7YPWhat is go</v>
      </c>
      <c r="D47">
        <v>1</v>
      </c>
      <c r="E47" t="s">
        <v>9985</v>
      </c>
      <c r="F47">
        <v>2</v>
      </c>
      <c r="G47">
        <v>1</v>
      </c>
    </row>
    <row r="48" spans="1:7" x14ac:dyDescent="0.25">
      <c r="A48" t="s">
        <v>10051</v>
      </c>
      <c r="B48" t="s">
        <v>10065</v>
      </c>
      <c r="C48" t="str">
        <f t="shared" si="0"/>
        <v>3F0BG9B9MQJG8G90TGJZNOQH50E7YPI will tak</v>
      </c>
      <c r="D48">
        <v>1</v>
      </c>
      <c r="E48" t="s">
        <v>9985</v>
      </c>
      <c r="F48">
        <v>2</v>
      </c>
      <c r="G48">
        <v>2</v>
      </c>
    </row>
    <row r="49" spans="1:7" x14ac:dyDescent="0.25">
      <c r="A49" t="s">
        <v>10051</v>
      </c>
      <c r="B49" t="s">
        <v>851</v>
      </c>
      <c r="C49" t="str">
        <f t="shared" si="0"/>
        <v>3F0BG9B9MQJG8G90TGJZNOQH50E7YPWhat did h</v>
      </c>
      <c r="D49">
        <v>1</v>
      </c>
      <c r="E49" t="s">
        <v>9985</v>
      </c>
      <c r="F49">
        <v>2</v>
      </c>
      <c r="G49">
        <v>3</v>
      </c>
    </row>
    <row r="50" spans="1:7" x14ac:dyDescent="0.25">
      <c r="A50" t="s">
        <v>10051</v>
      </c>
      <c r="B50" t="s">
        <v>10066</v>
      </c>
      <c r="C50" t="str">
        <f t="shared" si="0"/>
        <v>3F0BG9B9MQJG8G90TGJZNOQH50E7YPWell I gue</v>
      </c>
      <c r="D50">
        <v>1</v>
      </c>
      <c r="E50" t="s">
        <v>9985</v>
      </c>
      <c r="F50">
        <v>2</v>
      </c>
      <c r="G50">
        <v>4</v>
      </c>
    </row>
    <row r="51" spans="1:7" x14ac:dyDescent="0.25">
      <c r="A51" t="s">
        <v>10051</v>
      </c>
      <c r="B51" t="s">
        <v>10067</v>
      </c>
      <c r="C51" t="str">
        <f t="shared" si="0"/>
        <v xml:space="preserve">3F0BG9B9MQJG8G90TGJZNOQH50E7YPWho ended </v>
      </c>
      <c r="D51">
        <v>1</v>
      </c>
      <c r="E51" t="s">
        <v>9985</v>
      </c>
      <c r="F51">
        <v>2</v>
      </c>
      <c r="G51">
        <v>5</v>
      </c>
    </row>
    <row r="52" spans="1:7" x14ac:dyDescent="0.25">
      <c r="A52" t="s">
        <v>10051</v>
      </c>
      <c r="B52" t="s">
        <v>10068</v>
      </c>
      <c r="C52" t="str">
        <f t="shared" si="0"/>
        <v>3F0BG9B9MQJG8G90TGJZNOQH50E7YPYou love S</v>
      </c>
      <c r="D52">
        <v>1</v>
      </c>
      <c r="E52" t="s">
        <v>9985</v>
      </c>
      <c r="F52">
        <v>3</v>
      </c>
      <c r="G52">
        <v>6</v>
      </c>
    </row>
    <row r="53" spans="1:7" x14ac:dyDescent="0.25">
      <c r="A53" t="s">
        <v>10051</v>
      </c>
      <c r="B53" t="s">
        <v>10069</v>
      </c>
      <c r="C53" t="str">
        <f t="shared" si="0"/>
        <v>3F0BG9B9MQJG8G90TGJZNOQH50E7YPOh I'm sor</v>
      </c>
      <c r="D53">
        <v>1</v>
      </c>
      <c r="E53" t="s">
        <v>9985</v>
      </c>
      <c r="F53">
        <v>3</v>
      </c>
      <c r="G53">
        <v>7</v>
      </c>
    </row>
    <row r="54" spans="1:7" x14ac:dyDescent="0.25">
      <c r="A54" t="s">
        <v>10051</v>
      </c>
      <c r="B54" t="s">
        <v>10070</v>
      </c>
      <c r="C54" t="str">
        <f t="shared" si="0"/>
        <v>3F0BG9B9MQJG8G90TGJZNOQH50E7YPOr maybe I</v>
      </c>
      <c r="D54">
        <v>1</v>
      </c>
      <c r="E54" t="s">
        <v>9985</v>
      </c>
      <c r="F54">
        <v>3</v>
      </c>
      <c r="G54">
        <v>8</v>
      </c>
    </row>
    <row r="55" spans="1:7" x14ac:dyDescent="0.25">
      <c r="A55" t="s">
        <v>10051</v>
      </c>
      <c r="B55" t="s">
        <v>10071</v>
      </c>
      <c r="C55" t="str">
        <f t="shared" si="0"/>
        <v>3F0BG9B9MQJG8G90TGJZNOQH50E7YPWhats wron</v>
      </c>
      <c r="D55">
        <v>1</v>
      </c>
      <c r="E55" t="s">
        <v>9985</v>
      </c>
      <c r="F55">
        <v>3</v>
      </c>
      <c r="G55">
        <v>9</v>
      </c>
    </row>
    <row r="56" spans="1:7" x14ac:dyDescent="0.25">
      <c r="A56" t="s">
        <v>10051</v>
      </c>
      <c r="B56" t="s">
        <v>10059</v>
      </c>
      <c r="C56" t="str">
        <f t="shared" si="0"/>
        <v>3F0BG9B9MQJG8G90TGJZNOQH50E7YPDid you fe</v>
      </c>
      <c r="D56">
        <v>1</v>
      </c>
      <c r="E56" t="s">
        <v>9985</v>
      </c>
      <c r="F56">
        <v>3</v>
      </c>
      <c r="G56">
        <v>10</v>
      </c>
    </row>
    <row r="57" spans="1:7" x14ac:dyDescent="0.25">
      <c r="A57" t="s">
        <v>10051</v>
      </c>
      <c r="B57" t="s">
        <v>10060</v>
      </c>
      <c r="C57" t="str">
        <f t="shared" si="0"/>
        <v>3F0BG9B9MQJG8G90TGJZNOQH50E7YPFat ass</v>
      </c>
      <c r="D57">
        <v>1</v>
      </c>
      <c r="E57" t="s">
        <v>9985</v>
      </c>
      <c r="F57">
        <v>0</v>
      </c>
      <c r="G57">
        <v>11</v>
      </c>
    </row>
    <row r="58" spans="1:7" x14ac:dyDescent="0.25">
      <c r="A58" t="s">
        <v>10051</v>
      </c>
      <c r="B58" t="s">
        <v>10061</v>
      </c>
      <c r="C58" t="str">
        <f t="shared" si="0"/>
        <v>3F0BG9B9MQJG8G90TGJZNOQH50E7YPJust not f</v>
      </c>
      <c r="D58">
        <v>1</v>
      </c>
      <c r="E58" t="s">
        <v>9985</v>
      </c>
      <c r="F58">
        <v>0</v>
      </c>
      <c r="G58">
        <v>12</v>
      </c>
    </row>
    <row r="59" spans="1:7" x14ac:dyDescent="0.25">
      <c r="A59" t="s">
        <v>10051</v>
      </c>
      <c r="B59" t="s">
        <v>10062</v>
      </c>
      <c r="C59" t="str">
        <f t="shared" si="0"/>
        <v>3F0BG9B9MQJG8G90TGJZNOQH50E7YPWell someo</v>
      </c>
      <c r="D59">
        <v>1</v>
      </c>
      <c r="E59" t="s">
        <v>9985</v>
      </c>
      <c r="F59">
        <v>0</v>
      </c>
      <c r="G59">
        <v>13</v>
      </c>
    </row>
    <row r="60" spans="1:7" x14ac:dyDescent="0.25">
      <c r="A60" t="s">
        <v>10051</v>
      </c>
      <c r="B60" t="s">
        <v>10063</v>
      </c>
      <c r="C60" t="str">
        <f t="shared" si="0"/>
        <v>3F0BG9B9MQJG8G90TGJZNOQH50E7YPSounds goo</v>
      </c>
      <c r="D60">
        <v>1</v>
      </c>
      <c r="E60" t="s">
        <v>9985</v>
      </c>
      <c r="F60">
        <v>0</v>
      </c>
      <c r="G60">
        <v>14</v>
      </c>
    </row>
    <row r="61" spans="1:7" x14ac:dyDescent="0.25">
      <c r="A61" t="s">
        <v>10051</v>
      </c>
      <c r="B61" t="s">
        <v>10064</v>
      </c>
      <c r="C61" t="str">
        <f t="shared" si="0"/>
        <v>3F0BG9B9MQJG8G90TGJZNOQH50E7YPThats good</v>
      </c>
      <c r="D61">
        <v>1</v>
      </c>
      <c r="E61" t="s">
        <v>9985</v>
      </c>
      <c r="F61">
        <v>0</v>
      </c>
      <c r="G61">
        <v>15</v>
      </c>
    </row>
    <row r="62" spans="1:7" x14ac:dyDescent="0.25">
      <c r="A62" t="s">
        <v>10075</v>
      </c>
      <c r="B62" t="s">
        <v>10082</v>
      </c>
      <c r="C62" t="str">
        <f t="shared" si="0"/>
        <v>3WAKVUDHUXCZR7PVJFMAK3K49C37URuh oh what</v>
      </c>
      <c r="D62">
        <v>1</v>
      </c>
      <c r="E62" t="s">
        <v>9985</v>
      </c>
      <c r="F62">
        <v>2</v>
      </c>
      <c r="G62">
        <v>1</v>
      </c>
    </row>
    <row r="63" spans="1:7" x14ac:dyDescent="0.25">
      <c r="A63" t="s">
        <v>10075</v>
      </c>
      <c r="B63" t="s">
        <v>10089</v>
      </c>
      <c r="C63" t="str">
        <f t="shared" si="0"/>
        <v>3WAKVUDHUXCZR7PVJFMAK3K49C37URIm so sorr</v>
      </c>
      <c r="D63">
        <v>1</v>
      </c>
      <c r="E63" t="s">
        <v>9985</v>
      </c>
      <c r="F63">
        <v>2</v>
      </c>
      <c r="G63">
        <v>2</v>
      </c>
    </row>
    <row r="64" spans="1:7" x14ac:dyDescent="0.25">
      <c r="A64" t="s">
        <v>10075</v>
      </c>
      <c r="B64" t="s">
        <v>10090</v>
      </c>
      <c r="C64" t="str">
        <f t="shared" si="0"/>
        <v>3WAKVUDHUXCZR7PVJFMAK3K49C37URi know exa</v>
      </c>
      <c r="D64">
        <v>1</v>
      </c>
      <c r="E64" t="s">
        <v>9985</v>
      </c>
      <c r="F64">
        <v>2</v>
      </c>
      <c r="G64">
        <v>3</v>
      </c>
    </row>
    <row r="65" spans="1:7" x14ac:dyDescent="0.25">
      <c r="A65" t="s">
        <v>10075</v>
      </c>
      <c r="B65" t="s">
        <v>10091</v>
      </c>
      <c r="C65" t="str">
        <f t="shared" si="0"/>
        <v>3WAKVUDHUXCZR7PVJFMAK3K49C37URDang dude,</v>
      </c>
      <c r="D65">
        <v>1</v>
      </c>
      <c r="E65" t="s">
        <v>9985</v>
      </c>
      <c r="F65">
        <v>2</v>
      </c>
      <c r="G65">
        <v>4</v>
      </c>
    </row>
    <row r="66" spans="1:7" x14ac:dyDescent="0.25">
      <c r="A66" t="s">
        <v>10075</v>
      </c>
      <c r="B66" t="s">
        <v>10092</v>
      </c>
      <c r="C66" t="str">
        <f t="shared" si="0"/>
        <v xml:space="preserve">3WAKVUDHUXCZR7PVJFMAK3K49C37URfor real, </v>
      </c>
      <c r="D66">
        <v>1</v>
      </c>
      <c r="E66" t="s">
        <v>9985</v>
      </c>
      <c r="F66">
        <v>2</v>
      </c>
      <c r="G66">
        <v>5</v>
      </c>
    </row>
    <row r="67" spans="1:7" x14ac:dyDescent="0.25">
      <c r="A67" t="s">
        <v>10075</v>
      </c>
      <c r="B67" t="s">
        <v>10093</v>
      </c>
      <c r="C67" t="str">
        <f t="shared" ref="C67:C130" si="1">A:A&amp;LEFT(B:B,10)</f>
        <v>3WAKVUDHUXCZR7PVJFMAK3K49C37URsorry, i j</v>
      </c>
      <c r="D67">
        <v>1</v>
      </c>
      <c r="E67" t="s">
        <v>9985</v>
      </c>
      <c r="F67">
        <v>3</v>
      </c>
      <c r="G67">
        <v>6</v>
      </c>
    </row>
    <row r="68" spans="1:7" x14ac:dyDescent="0.25">
      <c r="A68" t="s">
        <v>10075</v>
      </c>
      <c r="B68" t="s">
        <v>10094</v>
      </c>
      <c r="C68" t="str">
        <f t="shared" si="1"/>
        <v>3WAKVUDHUXCZR7PVJFMAK3K49C37URi am so so</v>
      </c>
      <c r="D68">
        <v>1</v>
      </c>
      <c r="E68" t="s">
        <v>9985</v>
      </c>
      <c r="F68">
        <v>3</v>
      </c>
      <c r="G68">
        <v>7</v>
      </c>
    </row>
    <row r="69" spans="1:7" x14ac:dyDescent="0.25">
      <c r="A69" t="s">
        <v>10075</v>
      </c>
      <c r="B69" t="s">
        <v>10095</v>
      </c>
      <c r="C69" t="str">
        <f t="shared" si="1"/>
        <v>3WAKVUDHUXCZR7PVJFMAK3K49C37URum are you</v>
      </c>
      <c r="D69">
        <v>1</v>
      </c>
      <c r="E69" t="s">
        <v>9985</v>
      </c>
      <c r="F69">
        <v>3</v>
      </c>
      <c r="G69">
        <v>8</v>
      </c>
    </row>
    <row r="70" spans="1:7" x14ac:dyDescent="0.25">
      <c r="A70" t="s">
        <v>10075</v>
      </c>
      <c r="B70" t="s">
        <v>10096</v>
      </c>
      <c r="C70" t="str">
        <f t="shared" si="1"/>
        <v>3WAKVUDHUXCZR7PVJFMAK3K49C37URHey sorry,</v>
      </c>
      <c r="D70">
        <v>1</v>
      </c>
      <c r="E70" t="s">
        <v>9985</v>
      </c>
      <c r="F70">
        <v>3</v>
      </c>
      <c r="G70">
        <v>9</v>
      </c>
    </row>
    <row r="71" spans="1:7" x14ac:dyDescent="0.25">
      <c r="A71" t="s">
        <v>10075</v>
      </c>
      <c r="B71" t="s">
        <v>10083</v>
      </c>
      <c r="C71" t="str">
        <f t="shared" si="1"/>
        <v>3WAKVUDHUXCZR7PVJFMAK3K49C37URoh man wha</v>
      </c>
      <c r="D71">
        <v>1</v>
      </c>
      <c r="E71" t="s">
        <v>9985</v>
      </c>
      <c r="F71">
        <v>3</v>
      </c>
      <c r="G71">
        <v>10</v>
      </c>
    </row>
    <row r="72" spans="1:7" x14ac:dyDescent="0.25">
      <c r="A72" t="s">
        <v>10075</v>
      </c>
      <c r="B72" t="s">
        <v>10084</v>
      </c>
      <c r="C72" t="str">
        <f t="shared" si="1"/>
        <v>3WAKVUDHUXCZR7PVJFMAK3K49C37URtryin my b</v>
      </c>
      <c r="D72">
        <v>1</v>
      </c>
      <c r="E72" t="s">
        <v>9985</v>
      </c>
      <c r="F72">
        <v>0</v>
      </c>
      <c r="G72">
        <v>11</v>
      </c>
    </row>
    <row r="73" spans="1:7" x14ac:dyDescent="0.25">
      <c r="A73" t="s">
        <v>10075</v>
      </c>
      <c r="B73" t="s">
        <v>10085</v>
      </c>
      <c r="C73" t="str">
        <f t="shared" si="1"/>
        <v>3WAKVUDHUXCZR7PVJFMAK3K49C37URyeah i'm f</v>
      </c>
      <c r="D73">
        <v>1</v>
      </c>
      <c r="E73" t="s">
        <v>9985</v>
      </c>
      <c r="F73">
        <v>0</v>
      </c>
      <c r="G73">
        <v>12</v>
      </c>
    </row>
    <row r="74" spans="1:7" x14ac:dyDescent="0.25">
      <c r="A74" t="s">
        <v>10075</v>
      </c>
      <c r="B74" t="s">
        <v>10086</v>
      </c>
      <c r="C74" t="str">
        <f t="shared" si="1"/>
        <v>3WAKVUDHUXCZR7PVJFMAK3K49C37URwhat do yo</v>
      </c>
      <c r="D74">
        <v>1</v>
      </c>
      <c r="E74" t="s">
        <v>9985</v>
      </c>
      <c r="F74">
        <v>0</v>
      </c>
      <c r="G74">
        <v>13</v>
      </c>
    </row>
    <row r="75" spans="1:7" x14ac:dyDescent="0.25">
      <c r="A75" t="s">
        <v>10075</v>
      </c>
      <c r="B75" t="s">
        <v>10087</v>
      </c>
      <c r="C75" t="str">
        <f t="shared" si="1"/>
        <v>3WAKVUDHUXCZR7PVJFMAK3K49C37UROk cool, i</v>
      </c>
      <c r="D75">
        <v>1</v>
      </c>
      <c r="E75" t="s">
        <v>9985</v>
      </c>
      <c r="F75">
        <v>0</v>
      </c>
      <c r="G75">
        <v>14</v>
      </c>
    </row>
    <row r="76" spans="1:7" x14ac:dyDescent="0.25">
      <c r="A76" t="s">
        <v>10075</v>
      </c>
      <c r="B76" t="s">
        <v>10088</v>
      </c>
      <c r="C76" t="str">
        <f t="shared" si="1"/>
        <v xml:space="preserve">3WAKVUDHUXCZR7PVJFMAK3K49C37URgood luck </v>
      </c>
      <c r="D76">
        <v>1</v>
      </c>
      <c r="E76" t="s">
        <v>9985</v>
      </c>
      <c r="F76">
        <v>0</v>
      </c>
      <c r="G76">
        <v>15</v>
      </c>
    </row>
    <row r="77" spans="1:7" x14ac:dyDescent="0.25">
      <c r="A77" t="s">
        <v>10099</v>
      </c>
      <c r="B77" t="s">
        <v>10105</v>
      </c>
      <c r="C77" t="str">
        <f t="shared" si="1"/>
        <v>3D8YOU6S9FGGN7BQ05HIEPK8E1K6USHold on, w</v>
      </c>
      <c r="D77">
        <v>1</v>
      </c>
      <c r="E77" t="s">
        <v>10011</v>
      </c>
      <c r="F77">
        <v>1</v>
      </c>
      <c r="G77">
        <v>1</v>
      </c>
    </row>
    <row r="78" spans="1:7" x14ac:dyDescent="0.25">
      <c r="A78" t="s">
        <v>10099</v>
      </c>
      <c r="B78" t="s">
        <v>10112</v>
      </c>
      <c r="C78" t="str">
        <f t="shared" si="1"/>
        <v>3D8YOU6S9FGGN7BQ05HIEPK8E1K6USIt's my ki</v>
      </c>
      <c r="D78">
        <v>1</v>
      </c>
      <c r="E78" t="s">
        <v>10011</v>
      </c>
      <c r="F78">
        <v>1</v>
      </c>
      <c r="G78">
        <v>2</v>
      </c>
    </row>
    <row r="79" spans="1:7" x14ac:dyDescent="0.25">
      <c r="A79" t="s">
        <v>10099</v>
      </c>
      <c r="B79" t="s">
        <v>10113</v>
      </c>
      <c r="C79" t="str">
        <f t="shared" si="1"/>
        <v xml:space="preserve">3D8YOU6S9FGGN7BQ05HIEPK8E1K6USwhat'd he </v>
      </c>
      <c r="D79">
        <v>1</v>
      </c>
      <c r="E79" t="s">
        <v>10011</v>
      </c>
      <c r="F79">
        <v>1</v>
      </c>
      <c r="G79">
        <v>3</v>
      </c>
    </row>
    <row r="80" spans="1:7" x14ac:dyDescent="0.25">
      <c r="A80" t="s">
        <v>10099</v>
      </c>
      <c r="B80" t="s">
        <v>10114</v>
      </c>
      <c r="C80" t="str">
        <f t="shared" si="1"/>
        <v>3D8YOU6S9FGGN7BQ05HIEPK8E1K6USI don't kn</v>
      </c>
      <c r="D80">
        <v>1</v>
      </c>
      <c r="E80" t="s">
        <v>10011</v>
      </c>
      <c r="F80">
        <v>1</v>
      </c>
      <c r="G80">
        <v>4</v>
      </c>
    </row>
    <row r="81" spans="1:7" x14ac:dyDescent="0.25">
      <c r="A81" t="s">
        <v>10099</v>
      </c>
      <c r="B81" t="s">
        <v>10115</v>
      </c>
      <c r="C81" t="str">
        <f t="shared" si="1"/>
        <v>3D8YOU6S9FGGN7BQ05HIEPK8E1K6USYou should</v>
      </c>
      <c r="D81">
        <v>1</v>
      </c>
      <c r="E81" t="s">
        <v>10011</v>
      </c>
      <c r="F81">
        <v>1</v>
      </c>
      <c r="G81">
        <v>5</v>
      </c>
    </row>
    <row r="82" spans="1:7" x14ac:dyDescent="0.25">
      <c r="A82" t="s">
        <v>10099</v>
      </c>
      <c r="B82" t="s">
        <v>10116</v>
      </c>
      <c r="C82" t="str">
        <f t="shared" si="1"/>
        <v>3D8YOU6S9FGGN7BQ05HIEPK8E1K6USHey I'm no</v>
      </c>
      <c r="D82">
        <v>1</v>
      </c>
      <c r="E82" t="s">
        <v>10011</v>
      </c>
      <c r="F82">
        <v>1</v>
      </c>
      <c r="G82">
        <v>6</v>
      </c>
    </row>
    <row r="83" spans="1:7" x14ac:dyDescent="0.25">
      <c r="A83" t="s">
        <v>10099</v>
      </c>
      <c r="B83" t="s">
        <v>10117</v>
      </c>
      <c r="C83" t="str">
        <f t="shared" si="1"/>
        <v>3D8YOU6S9FGGN7BQ05HIEPK8E1K6USI'm so sor</v>
      </c>
      <c r="D83">
        <v>1</v>
      </c>
      <c r="E83" t="s">
        <v>10011</v>
      </c>
      <c r="F83">
        <v>1</v>
      </c>
      <c r="G83">
        <v>7</v>
      </c>
    </row>
    <row r="84" spans="1:7" x14ac:dyDescent="0.25">
      <c r="A84" t="s">
        <v>10099</v>
      </c>
      <c r="B84" t="s">
        <v>10118</v>
      </c>
      <c r="C84" t="str">
        <f t="shared" si="1"/>
        <v xml:space="preserve">3D8YOU6S9FGGN7BQ05HIEPK8E1K6USJust tell </v>
      </c>
      <c r="D84">
        <v>1</v>
      </c>
      <c r="E84" t="s">
        <v>10011</v>
      </c>
      <c r="F84">
        <v>1</v>
      </c>
      <c r="G84">
        <v>8</v>
      </c>
    </row>
    <row r="85" spans="1:7" x14ac:dyDescent="0.25">
      <c r="A85" t="s">
        <v>10099</v>
      </c>
      <c r="B85" t="s">
        <v>4038</v>
      </c>
      <c r="C85" t="str">
        <f t="shared" si="1"/>
        <v>3D8YOU6S9FGGN7BQ05HIEPK8E1K6USWhat do yo</v>
      </c>
      <c r="D85">
        <v>1</v>
      </c>
      <c r="E85" t="s">
        <v>10011</v>
      </c>
      <c r="F85">
        <v>1</v>
      </c>
      <c r="G85">
        <v>9</v>
      </c>
    </row>
    <row r="86" spans="1:7" x14ac:dyDescent="0.25">
      <c r="A86" t="s">
        <v>10099</v>
      </c>
      <c r="B86" t="s">
        <v>10106</v>
      </c>
      <c r="C86" t="str">
        <f t="shared" si="1"/>
        <v>3D8YOU6S9FGGN7BQ05HIEPK8E1K6USthat's the</v>
      </c>
      <c r="D86">
        <v>1</v>
      </c>
      <c r="E86" t="s">
        <v>10011</v>
      </c>
      <c r="F86">
        <v>1</v>
      </c>
      <c r="G86">
        <v>10</v>
      </c>
    </row>
    <row r="87" spans="1:7" x14ac:dyDescent="0.25">
      <c r="A87" t="s">
        <v>10099</v>
      </c>
      <c r="B87" t="s">
        <v>10107</v>
      </c>
      <c r="C87" t="str">
        <f t="shared" si="1"/>
        <v>3D8YOU6S9FGGN7BQ05HIEPK8E1K6USLuckily yo</v>
      </c>
      <c r="D87">
        <v>1</v>
      </c>
      <c r="E87" t="s">
        <v>10011</v>
      </c>
      <c r="F87">
        <v>0</v>
      </c>
      <c r="G87">
        <v>11</v>
      </c>
    </row>
    <row r="88" spans="1:7" x14ac:dyDescent="0.25">
      <c r="A88" t="s">
        <v>10099</v>
      </c>
      <c r="B88" t="s">
        <v>10108</v>
      </c>
      <c r="C88" t="str">
        <f t="shared" si="1"/>
        <v>3D8YOU6S9FGGN7BQ05HIEPK8E1K6USYes I'm so</v>
      </c>
      <c r="D88">
        <v>1</v>
      </c>
      <c r="E88" t="s">
        <v>10011</v>
      </c>
      <c r="F88">
        <v>0</v>
      </c>
      <c r="G88">
        <v>12</v>
      </c>
    </row>
    <row r="89" spans="1:7" x14ac:dyDescent="0.25">
      <c r="A89" t="s">
        <v>10099</v>
      </c>
      <c r="B89" t="s">
        <v>10109</v>
      </c>
      <c r="C89" t="str">
        <f t="shared" si="1"/>
        <v xml:space="preserve">3D8YOU6S9FGGN7BQ05HIEPK8E1K6USWell what </v>
      </c>
      <c r="D89">
        <v>1</v>
      </c>
      <c r="E89" t="s">
        <v>10011</v>
      </c>
      <c r="F89">
        <v>0</v>
      </c>
      <c r="G89">
        <v>13</v>
      </c>
    </row>
    <row r="90" spans="1:7" x14ac:dyDescent="0.25">
      <c r="A90" t="s">
        <v>10099</v>
      </c>
      <c r="B90" t="s">
        <v>10110</v>
      </c>
      <c r="C90" t="str">
        <f t="shared" si="1"/>
        <v>3D8YOU6S9FGGN7BQ05HIEPK8E1K6USThanks, ca</v>
      </c>
      <c r="D90">
        <v>1</v>
      </c>
      <c r="E90" t="s">
        <v>10011</v>
      </c>
      <c r="F90">
        <v>0</v>
      </c>
      <c r="G90">
        <v>14</v>
      </c>
    </row>
    <row r="91" spans="1:7" x14ac:dyDescent="0.25">
      <c r="A91" t="s">
        <v>10099</v>
      </c>
      <c r="B91" t="s">
        <v>10111</v>
      </c>
      <c r="C91" t="str">
        <f t="shared" si="1"/>
        <v>3D8YOU6S9FGGN7BQ05HIEPK8E1K6USGood idea.</v>
      </c>
      <c r="D91">
        <v>1</v>
      </c>
      <c r="E91" t="s">
        <v>10011</v>
      </c>
      <c r="F91">
        <v>0</v>
      </c>
      <c r="G91">
        <v>15</v>
      </c>
    </row>
    <row r="92" spans="1:7" x14ac:dyDescent="0.25">
      <c r="A92" t="s">
        <v>10120</v>
      </c>
      <c r="B92" t="s">
        <v>10128</v>
      </c>
      <c r="C92" t="str">
        <f t="shared" si="1"/>
        <v>3SB5N7Y3O4024EOGEBCK199QSQI0GKOh wow. Wh</v>
      </c>
      <c r="D92">
        <v>1</v>
      </c>
      <c r="E92" t="s">
        <v>10034</v>
      </c>
      <c r="F92">
        <v>2</v>
      </c>
      <c r="G92">
        <v>1</v>
      </c>
    </row>
    <row r="93" spans="1:7" x14ac:dyDescent="0.25">
      <c r="A93" t="s">
        <v>10120</v>
      </c>
      <c r="B93" t="s">
        <v>10135</v>
      </c>
      <c r="C93" t="str">
        <f t="shared" si="1"/>
        <v xml:space="preserve">3SB5N7Y3O4024EOGEBCK199QSQI0GKI'm sorry </v>
      </c>
      <c r="D93">
        <v>1</v>
      </c>
      <c r="E93" t="s">
        <v>10034</v>
      </c>
      <c r="F93">
        <v>2</v>
      </c>
      <c r="G93">
        <v>2</v>
      </c>
    </row>
    <row r="94" spans="1:7" x14ac:dyDescent="0.25">
      <c r="A94" t="s">
        <v>10120</v>
      </c>
      <c r="B94" t="s">
        <v>10136</v>
      </c>
      <c r="C94" t="str">
        <f t="shared" si="1"/>
        <v>3SB5N7Y3O4024EOGEBCK199QSQI0GKHang in th</v>
      </c>
      <c r="D94">
        <v>1</v>
      </c>
      <c r="E94" t="s">
        <v>10034</v>
      </c>
      <c r="F94">
        <v>2</v>
      </c>
      <c r="G94">
        <v>3</v>
      </c>
    </row>
    <row r="95" spans="1:7" x14ac:dyDescent="0.25">
      <c r="A95" t="s">
        <v>10120</v>
      </c>
      <c r="B95" t="s">
        <v>10137</v>
      </c>
      <c r="C95" t="str">
        <f t="shared" si="1"/>
        <v>3SB5N7Y3O4024EOGEBCK199QSQI0GKSorry man.</v>
      </c>
      <c r="D95">
        <v>1</v>
      </c>
      <c r="E95" t="s">
        <v>10034</v>
      </c>
      <c r="F95">
        <v>2</v>
      </c>
      <c r="G95">
        <v>4</v>
      </c>
    </row>
    <row r="96" spans="1:7" x14ac:dyDescent="0.25">
      <c r="A96" t="s">
        <v>10120</v>
      </c>
      <c r="B96" t="s">
        <v>10138</v>
      </c>
      <c r="C96" t="str">
        <f t="shared" si="1"/>
        <v>3SB5N7Y3O4024EOGEBCK199QSQI0GKHang in th</v>
      </c>
      <c r="D96">
        <v>1</v>
      </c>
      <c r="E96" t="s">
        <v>10034</v>
      </c>
      <c r="F96">
        <v>2</v>
      </c>
      <c r="G96">
        <v>5</v>
      </c>
    </row>
    <row r="97" spans="1:7" x14ac:dyDescent="0.25">
      <c r="A97" t="s">
        <v>10120</v>
      </c>
      <c r="B97" t="s">
        <v>10139</v>
      </c>
      <c r="C97" t="str">
        <f t="shared" si="1"/>
        <v>3SB5N7Y3O4024EOGEBCK199QSQI0GKHaha, it's</v>
      </c>
      <c r="D97">
        <v>1</v>
      </c>
      <c r="E97" t="s">
        <v>10034</v>
      </c>
      <c r="F97">
        <v>0</v>
      </c>
      <c r="G97">
        <v>6</v>
      </c>
    </row>
    <row r="98" spans="1:7" x14ac:dyDescent="0.25">
      <c r="A98" t="s">
        <v>10120</v>
      </c>
      <c r="B98" t="s">
        <v>10140</v>
      </c>
      <c r="C98" t="str">
        <f t="shared" si="1"/>
        <v>3SB5N7Y3O4024EOGEBCK199QSQI0GKOh wow. I'</v>
      </c>
      <c r="D98">
        <v>1</v>
      </c>
      <c r="E98" t="s">
        <v>10034</v>
      </c>
      <c r="F98">
        <v>0</v>
      </c>
      <c r="G98">
        <v>7</v>
      </c>
    </row>
    <row r="99" spans="1:7" x14ac:dyDescent="0.25">
      <c r="A99" t="s">
        <v>10120</v>
      </c>
      <c r="B99" t="s">
        <v>10141</v>
      </c>
      <c r="C99" t="str">
        <f t="shared" si="1"/>
        <v>3SB5N7Y3O4024EOGEBCK199QSQI0GKAre you ma</v>
      </c>
      <c r="D99">
        <v>1</v>
      </c>
      <c r="E99" t="s">
        <v>10034</v>
      </c>
      <c r="F99">
        <v>0</v>
      </c>
      <c r="G99">
        <v>8</v>
      </c>
    </row>
    <row r="100" spans="1:7" x14ac:dyDescent="0.25">
      <c r="A100" t="s">
        <v>10120</v>
      </c>
      <c r="B100" t="s">
        <v>10142</v>
      </c>
      <c r="C100" t="str">
        <f t="shared" si="1"/>
        <v>3SB5N7Y3O4024EOGEBCK199QSQI0GKHey, sorry</v>
      </c>
      <c r="D100">
        <v>1</v>
      </c>
      <c r="E100" t="s">
        <v>10034</v>
      </c>
      <c r="F100">
        <v>0</v>
      </c>
      <c r="G100">
        <v>9</v>
      </c>
    </row>
    <row r="101" spans="1:7" x14ac:dyDescent="0.25">
      <c r="A101" t="s">
        <v>10120</v>
      </c>
      <c r="B101" t="s">
        <v>10129</v>
      </c>
      <c r="C101" t="str">
        <f t="shared" si="1"/>
        <v>3SB5N7Y3O4024EOGEBCK199QSQI0GKOh my gosh</v>
      </c>
      <c r="D101">
        <v>1</v>
      </c>
      <c r="E101" t="s">
        <v>10034</v>
      </c>
      <c r="F101">
        <v>0</v>
      </c>
      <c r="G101">
        <v>10</v>
      </c>
    </row>
    <row r="102" spans="1:7" x14ac:dyDescent="0.25">
      <c r="A102" t="s">
        <v>10120</v>
      </c>
      <c r="B102" t="s">
        <v>10130</v>
      </c>
      <c r="C102" t="str">
        <f t="shared" si="1"/>
        <v>3SB5N7Y3O4024EOGEBCK199QSQI0GKI'll do my</v>
      </c>
      <c r="D102">
        <v>1</v>
      </c>
      <c r="E102" t="s">
        <v>10034</v>
      </c>
      <c r="F102">
        <v>0</v>
      </c>
      <c r="G102">
        <v>11</v>
      </c>
    </row>
    <row r="103" spans="1:7" x14ac:dyDescent="0.25">
      <c r="A103" t="s">
        <v>10120</v>
      </c>
      <c r="B103" t="s">
        <v>10131</v>
      </c>
      <c r="C103" t="str">
        <f t="shared" si="1"/>
        <v>3SB5N7Y3O4024EOGEBCK199QSQI0GKYeah I'm a</v>
      </c>
      <c r="D103">
        <v>1</v>
      </c>
      <c r="E103" t="s">
        <v>10034</v>
      </c>
      <c r="F103">
        <v>0</v>
      </c>
      <c r="G103">
        <v>12</v>
      </c>
    </row>
    <row r="104" spans="1:7" x14ac:dyDescent="0.25">
      <c r="A104" t="s">
        <v>10120</v>
      </c>
      <c r="B104" t="s">
        <v>10132</v>
      </c>
      <c r="C104" t="str">
        <f t="shared" si="1"/>
        <v>3SB5N7Y3O4024EOGEBCK199QSQI0GKI'm sorry,</v>
      </c>
      <c r="D104">
        <v>1</v>
      </c>
      <c r="E104" t="s">
        <v>10034</v>
      </c>
      <c r="F104">
        <v>0</v>
      </c>
      <c r="G104">
        <v>13</v>
      </c>
    </row>
    <row r="105" spans="1:7" x14ac:dyDescent="0.25">
      <c r="A105" t="s">
        <v>10120</v>
      </c>
      <c r="B105" t="s">
        <v>10133</v>
      </c>
      <c r="C105" t="str">
        <f t="shared" si="1"/>
        <v>3SB5N7Y3O4024EOGEBCK199QSQI0GKAlright co</v>
      </c>
      <c r="D105">
        <v>1</v>
      </c>
      <c r="E105" t="s">
        <v>10034</v>
      </c>
      <c r="F105">
        <v>0</v>
      </c>
      <c r="G105">
        <v>14</v>
      </c>
    </row>
    <row r="106" spans="1:7" x14ac:dyDescent="0.25">
      <c r="A106" t="s">
        <v>10120</v>
      </c>
      <c r="B106" t="s">
        <v>10134</v>
      </c>
      <c r="C106" t="str">
        <f t="shared" si="1"/>
        <v>3SB5N7Y3O4024EOGEBCK199QSQI0GKOh wow, I'</v>
      </c>
      <c r="D106">
        <v>1</v>
      </c>
      <c r="E106" t="s">
        <v>10034</v>
      </c>
      <c r="F106">
        <v>0</v>
      </c>
      <c r="G106">
        <v>15</v>
      </c>
    </row>
    <row r="107" spans="1:7" x14ac:dyDescent="0.25">
      <c r="A107" t="s">
        <v>10144</v>
      </c>
      <c r="B107" t="s">
        <v>10152</v>
      </c>
      <c r="C107" t="str">
        <f t="shared" si="1"/>
        <v>3QHK8ZVMINEJAT5RNI6PYIAHFB1BLNWhat do yo</v>
      </c>
      <c r="D107">
        <v>1</v>
      </c>
      <c r="E107" t="s">
        <v>10011</v>
      </c>
      <c r="F107">
        <v>1</v>
      </c>
      <c r="G107">
        <v>1</v>
      </c>
    </row>
    <row r="108" spans="1:7" x14ac:dyDescent="0.25">
      <c r="A108" t="s">
        <v>10144</v>
      </c>
      <c r="B108" t="s">
        <v>10159</v>
      </c>
      <c r="C108" t="str">
        <f t="shared" si="1"/>
        <v>3QHK8ZVMINEJAT5RNI6PYIAHFB1BLNI know. Im</v>
      </c>
      <c r="D108">
        <v>1</v>
      </c>
      <c r="E108" t="s">
        <v>10011</v>
      </c>
      <c r="F108">
        <v>1</v>
      </c>
      <c r="G108">
        <v>2</v>
      </c>
    </row>
    <row r="109" spans="1:7" x14ac:dyDescent="0.25">
      <c r="A109" t="s">
        <v>10144</v>
      </c>
      <c r="B109" t="s">
        <v>10160</v>
      </c>
      <c r="C109" t="str">
        <f t="shared" si="1"/>
        <v xml:space="preserve">3QHK8ZVMINEJAT5RNI6PYIAHFB1BLNWell just </v>
      </c>
      <c r="D109">
        <v>1</v>
      </c>
      <c r="E109" t="s">
        <v>10011</v>
      </c>
      <c r="F109">
        <v>1</v>
      </c>
      <c r="G109">
        <v>3</v>
      </c>
    </row>
    <row r="110" spans="1:7" x14ac:dyDescent="0.25">
      <c r="A110" t="s">
        <v>10144</v>
      </c>
      <c r="B110" t="s">
        <v>10161</v>
      </c>
      <c r="C110" t="str">
        <f t="shared" si="1"/>
        <v>3QHK8ZVMINEJAT5RNI6PYIAHFB1BLNI would ne</v>
      </c>
      <c r="D110">
        <v>1</v>
      </c>
      <c r="E110" t="s">
        <v>10011</v>
      </c>
      <c r="F110">
        <v>1</v>
      </c>
      <c r="G110">
        <v>4</v>
      </c>
    </row>
    <row r="111" spans="1:7" x14ac:dyDescent="0.25">
      <c r="A111" t="s">
        <v>10144</v>
      </c>
      <c r="B111" t="s">
        <v>10162</v>
      </c>
      <c r="C111" t="str">
        <f t="shared" si="1"/>
        <v>3QHK8ZVMINEJAT5RNI6PYIAHFB1BLNWell hes n</v>
      </c>
      <c r="D111">
        <v>1</v>
      </c>
      <c r="E111" t="s">
        <v>10011</v>
      </c>
      <c r="F111">
        <v>1</v>
      </c>
      <c r="G111">
        <v>5</v>
      </c>
    </row>
    <row r="112" spans="1:7" x14ac:dyDescent="0.25">
      <c r="A112" t="s">
        <v>10144</v>
      </c>
      <c r="B112" t="s">
        <v>10163</v>
      </c>
      <c r="C112" t="str">
        <f t="shared" si="1"/>
        <v>3QHK8ZVMINEJAT5RNI6PYIAHFB1BLNYou're for</v>
      </c>
      <c r="D112">
        <v>1</v>
      </c>
      <c r="E112" t="s">
        <v>10011</v>
      </c>
      <c r="F112">
        <v>1</v>
      </c>
      <c r="G112">
        <v>6</v>
      </c>
    </row>
    <row r="113" spans="1:7" x14ac:dyDescent="0.25">
      <c r="A113" t="s">
        <v>10144</v>
      </c>
      <c r="B113" t="s">
        <v>10164</v>
      </c>
      <c r="C113" t="str">
        <f t="shared" si="1"/>
        <v xml:space="preserve">3QHK8ZVMINEJAT5RNI6PYIAHFB1BLNWTF, that </v>
      </c>
      <c r="D113">
        <v>1</v>
      </c>
      <c r="E113" t="s">
        <v>10011</v>
      </c>
      <c r="F113">
        <v>1</v>
      </c>
      <c r="G113">
        <v>7</v>
      </c>
    </row>
    <row r="114" spans="1:7" x14ac:dyDescent="0.25">
      <c r="A114" t="s">
        <v>10144</v>
      </c>
      <c r="B114" t="s">
        <v>10165</v>
      </c>
      <c r="C114" t="str">
        <f t="shared" si="1"/>
        <v>3QHK8ZVMINEJAT5RNI6PYIAHFB1BLNOk im goin</v>
      </c>
      <c r="D114">
        <v>1</v>
      </c>
      <c r="E114" t="s">
        <v>10011</v>
      </c>
      <c r="F114">
        <v>1</v>
      </c>
      <c r="G114">
        <v>8</v>
      </c>
    </row>
    <row r="115" spans="1:7" x14ac:dyDescent="0.25">
      <c r="A115" t="s">
        <v>10144</v>
      </c>
      <c r="B115" t="s">
        <v>10166</v>
      </c>
      <c r="C115" t="str">
        <f t="shared" si="1"/>
        <v xml:space="preserve">3QHK8ZVMINEJAT5RNI6PYIAHFB1BLNHey sorry </v>
      </c>
      <c r="D115">
        <v>1</v>
      </c>
      <c r="E115" t="s">
        <v>10011</v>
      </c>
      <c r="F115">
        <v>1</v>
      </c>
      <c r="G115">
        <v>9</v>
      </c>
    </row>
    <row r="116" spans="1:7" x14ac:dyDescent="0.25">
      <c r="A116" t="s">
        <v>10144</v>
      </c>
      <c r="B116" t="s">
        <v>10153</v>
      </c>
      <c r="C116" t="str">
        <f t="shared" si="1"/>
        <v>3QHK8ZVMINEJAT5RNI6PYIAHFB1BLNAw! lol we</v>
      </c>
      <c r="D116">
        <v>1</v>
      </c>
      <c r="E116" t="s">
        <v>10011</v>
      </c>
      <c r="F116">
        <v>1</v>
      </c>
      <c r="G116">
        <v>10</v>
      </c>
    </row>
    <row r="117" spans="1:7" x14ac:dyDescent="0.25">
      <c r="A117" t="s">
        <v>10144</v>
      </c>
      <c r="B117" t="s">
        <v>10154</v>
      </c>
      <c r="C117" t="str">
        <f t="shared" si="1"/>
        <v>3QHK8ZVMINEJAT5RNI6PYIAHFB1BLNNot as col</v>
      </c>
      <c r="D117">
        <v>1</v>
      </c>
      <c r="E117" t="s">
        <v>10011</v>
      </c>
      <c r="F117">
        <v>0</v>
      </c>
      <c r="G117">
        <v>11</v>
      </c>
    </row>
    <row r="118" spans="1:7" x14ac:dyDescent="0.25">
      <c r="A118" t="s">
        <v>10144</v>
      </c>
      <c r="B118" t="s">
        <v>10155</v>
      </c>
      <c r="C118" t="str">
        <f t="shared" si="1"/>
        <v>3QHK8ZVMINEJAT5RNI6PYIAHFB1BLNHey Im rea</v>
      </c>
      <c r="D118">
        <v>1</v>
      </c>
      <c r="E118" t="s">
        <v>10011</v>
      </c>
      <c r="F118">
        <v>0</v>
      </c>
      <c r="G118">
        <v>12</v>
      </c>
    </row>
    <row r="119" spans="1:7" x14ac:dyDescent="0.25">
      <c r="A119" t="s">
        <v>10144</v>
      </c>
      <c r="B119" t="s">
        <v>10156</v>
      </c>
      <c r="C119" t="str">
        <f t="shared" si="1"/>
        <v>3QHK8ZVMINEJAT5RNI6PYIAHFB1BLNI know. We</v>
      </c>
      <c r="D119">
        <v>1</v>
      </c>
      <c r="E119" t="s">
        <v>10011</v>
      </c>
      <c r="F119">
        <v>0</v>
      </c>
      <c r="G119">
        <v>13</v>
      </c>
    </row>
    <row r="120" spans="1:7" x14ac:dyDescent="0.25">
      <c r="A120" t="s">
        <v>10144</v>
      </c>
      <c r="B120" t="s">
        <v>10157</v>
      </c>
      <c r="C120" t="str">
        <f t="shared" si="1"/>
        <v>3QHK8ZVMINEJAT5RNI6PYIAHFB1BLNCool, I wo</v>
      </c>
      <c r="D120">
        <v>1</v>
      </c>
      <c r="E120" t="s">
        <v>10011</v>
      </c>
      <c r="F120">
        <v>0</v>
      </c>
      <c r="G120">
        <v>14</v>
      </c>
    </row>
    <row r="121" spans="1:7" x14ac:dyDescent="0.25">
      <c r="A121" t="s">
        <v>10144</v>
      </c>
      <c r="B121" t="s">
        <v>10158</v>
      </c>
      <c r="C121" t="str">
        <f t="shared" si="1"/>
        <v>3QHK8ZVMINEJAT5RNI6PYIAHFB1BLNDid you ha</v>
      </c>
      <c r="D121">
        <v>1</v>
      </c>
      <c r="E121" t="s">
        <v>10011</v>
      </c>
      <c r="F121">
        <v>0</v>
      </c>
      <c r="G121">
        <v>15</v>
      </c>
    </row>
    <row r="122" spans="1:7" x14ac:dyDescent="0.25">
      <c r="A122" t="s">
        <v>10169</v>
      </c>
      <c r="B122" t="s">
        <v>10176</v>
      </c>
      <c r="C122" t="str">
        <f t="shared" si="1"/>
        <v>3XLBSAQ9Z58GD6J5P2LI1VZJBUI7ZGSo no drin</v>
      </c>
      <c r="D122">
        <v>1</v>
      </c>
      <c r="E122" t="s">
        <v>10011</v>
      </c>
      <c r="F122">
        <v>1</v>
      </c>
      <c r="G122">
        <v>1</v>
      </c>
    </row>
    <row r="123" spans="1:7" x14ac:dyDescent="0.25">
      <c r="A123" t="s">
        <v>10169</v>
      </c>
      <c r="B123" t="s">
        <v>3490</v>
      </c>
      <c r="C123" t="str">
        <f t="shared" si="1"/>
        <v>3XLBSAQ9Z58GD6J5P2LI1VZJBUI7ZGSorry.</v>
      </c>
      <c r="D123">
        <v>1</v>
      </c>
      <c r="E123" t="s">
        <v>10011</v>
      </c>
      <c r="F123">
        <v>1</v>
      </c>
      <c r="G123">
        <v>2</v>
      </c>
    </row>
    <row r="124" spans="1:7" x14ac:dyDescent="0.25">
      <c r="A124" t="s">
        <v>10169</v>
      </c>
      <c r="B124" t="s">
        <v>10183</v>
      </c>
      <c r="C124" t="str">
        <f t="shared" si="1"/>
        <v>3XLBSAQ9Z58GD6J5P2LI1VZJBUI7ZGshithead b</v>
      </c>
      <c r="D124">
        <v>1</v>
      </c>
      <c r="E124" t="s">
        <v>10011</v>
      </c>
      <c r="F124">
        <v>1</v>
      </c>
      <c r="G124">
        <v>3</v>
      </c>
    </row>
    <row r="125" spans="1:7" x14ac:dyDescent="0.25">
      <c r="A125" t="s">
        <v>10169</v>
      </c>
      <c r="B125" t="s">
        <v>10184</v>
      </c>
      <c r="C125" t="str">
        <f t="shared" si="1"/>
        <v>3XLBSAQ9Z58GD6J5P2LI1VZJBUI7ZGThat sucks</v>
      </c>
      <c r="D125">
        <v>1</v>
      </c>
      <c r="E125" t="s">
        <v>10011</v>
      </c>
      <c r="F125">
        <v>1</v>
      </c>
      <c r="G125">
        <v>4</v>
      </c>
    </row>
    <row r="126" spans="1:7" x14ac:dyDescent="0.25">
      <c r="A126" t="s">
        <v>10169</v>
      </c>
      <c r="B126" t="s">
        <v>10185</v>
      </c>
      <c r="C126" t="str">
        <f t="shared" si="1"/>
        <v>3XLBSAQ9Z58GD6J5P2LI1VZJBUI7ZGBreak up w</v>
      </c>
      <c r="D126">
        <v>1</v>
      </c>
      <c r="E126" t="s">
        <v>10011</v>
      </c>
      <c r="F126">
        <v>1</v>
      </c>
      <c r="G126">
        <v>5</v>
      </c>
    </row>
    <row r="127" spans="1:7" x14ac:dyDescent="0.25">
      <c r="A127" t="s">
        <v>10169</v>
      </c>
      <c r="B127" t="s">
        <v>10186</v>
      </c>
      <c r="C127" t="str">
        <f t="shared" si="1"/>
        <v>3XLBSAQ9Z58GD6J5P2LI1VZJBUI7ZGNo judgeme</v>
      </c>
      <c r="D127">
        <v>1</v>
      </c>
      <c r="E127" t="s">
        <v>10011</v>
      </c>
      <c r="F127">
        <v>1</v>
      </c>
      <c r="G127">
        <v>6</v>
      </c>
    </row>
    <row r="128" spans="1:7" x14ac:dyDescent="0.25">
      <c r="A128" t="s">
        <v>10169</v>
      </c>
      <c r="B128" t="s">
        <v>3495</v>
      </c>
      <c r="C128" t="str">
        <f t="shared" si="1"/>
        <v>3XLBSAQ9Z58GD6J5P2LI1VZJBUI7ZGSorry to h</v>
      </c>
      <c r="D128">
        <v>1</v>
      </c>
      <c r="E128" t="s">
        <v>10011</v>
      </c>
      <c r="F128">
        <v>1</v>
      </c>
      <c r="G128">
        <v>7</v>
      </c>
    </row>
    <row r="129" spans="1:7" x14ac:dyDescent="0.25">
      <c r="A129" t="s">
        <v>10169</v>
      </c>
      <c r="B129" t="s">
        <v>10187</v>
      </c>
      <c r="C129" t="str">
        <f t="shared" si="1"/>
        <v>3XLBSAQ9Z58GD6J5P2LI1VZJBUI7ZGI think an</v>
      </c>
      <c r="D129">
        <v>1</v>
      </c>
      <c r="E129" t="s">
        <v>10011</v>
      </c>
      <c r="F129">
        <v>1</v>
      </c>
      <c r="G129">
        <v>8</v>
      </c>
    </row>
    <row r="130" spans="1:7" x14ac:dyDescent="0.25">
      <c r="A130" t="s">
        <v>10169</v>
      </c>
      <c r="B130" t="s">
        <v>10188</v>
      </c>
      <c r="C130" t="str">
        <f t="shared" si="1"/>
        <v>3XLBSAQ9Z58GD6J5P2LI1VZJBUI7ZGWhat's up?</v>
      </c>
      <c r="D130">
        <v>1</v>
      </c>
      <c r="E130" t="s">
        <v>10011</v>
      </c>
      <c r="F130">
        <v>1</v>
      </c>
      <c r="G130">
        <v>9</v>
      </c>
    </row>
    <row r="131" spans="1:7" x14ac:dyDescent="0.25">
      <c r="A131" t="s">
        <v>10169</v>
      </c>
      <c r="B131" t="s">
        <v>10177</v>
      </c>
      <c r="C131" t="str">
        <f t="shared" ref="C131:C194" si="2">A:A&amp;LEFT(B:B,10)</f>
        <v>3XLBSAQ9Z58GD6J5P2LI1VZJBUI7ZGBunch a sa</v>
      </c>
      <c r="D131">
        <v>1</v>
      </c>
      <c r="E131" t="s">
        <v>10011</v>
      </c>
      <c r="F131">
        <v>1</v>
      </c>
      <c r="G131">
        <v>10</v>
      </c>
    </row>
    <row r="132" spans="1:7" x14ac:dyDescent="0.25">
      <c r="A132" t="s">
        <v>10169</v>
      </c>
      <c r="B132" t="s">
        <v>10178</v>
      </c>
      <c r="C132" t="str">
        <f t="shared" si="2"/>
        <v>3XLBSAQ9Z58GD6J5P2LI1VZJBUI7ZG5 minutes</v>
      </c>
      <c r="D132">
        <v>1</v>
      </c>
      <c r="E132" t="s">
        <v>10011</v>
      </c>
      <c r="F132">
        <v>0</v>
      </c>
      <c r="G132">
        <v>11</v>
      </c>
    </row>
    <row r="133" spans="1:7" x14ac:dyDescent="0.25">
      <c r="A133" t="s">
        <v>10169</v>
      </c>
      <c r="B133" t="s">
        <v>10179</v>
      </c>
      <c r="C133" t="str">
        <f t="shared" si="2"/>
        <v xml:space="preserve">3XLBSAQ9Z58GD6J5P2LI1VZJBUI7ZGI'm fine. </v>
      </c>
      <c r="D133">
        <v>1</v>
      </c>
      <c r="E133" t="s">
        <v>10011</v>
      </c>
      <c r="F133">
        <v>0</v>
      </c>
      <c r="G133">
        <v>12</v>
      </c>
    </row>
    <row r="134" spans="1:7" x14ac:dyDescent="0.25">
      <c r="A134" t="s">
        <v>10169</v>
      </c>
      <c r="B134" t="s">
        <v>10180</v>
      </c>
      <c r="C134" t="str">
        <f t="shared" si="2"/>
        <v>3XLBSAQ9Z58GD6J5P2LI1VZJBUI7ZGWe are jus</v>
      </c>
      <c r="D134">
        <v>1</v>
      </c>
      <c r="E134" t="s">
        <v>10011</v>
      </c>
      <c r="F134">
        <v>0</v>
      </c>
      <c r="G134">
        <v>13</v>
      </c>
    </row>
    <row r="135" spans="1:7" x14ac:dyDescent="0.25">
      <c r="A135" t="s">
        <v>10169</v>
      </c>
      <c r="B135" t="s">
        <v>10181</v>
      </c>
      <c r="C135" t="str">
        <f t="shared" si="2"/>
        <v>3XLBSAQ9Z58GD6J5P2LI1VZJBUI7ZGK</v>
      </c>
      <c r="D135">
        <v>1</v>
      </c>
      <c r="E135" t="s">
        <v>10011</v>
      </c>
      <c r="F135">
        <v>0</v>
      </c>
      <c r="G135">
        <v>14</v>
      </c>
    </row>
    <row r="136" spans="1:7" x14ac:dyDescent="0.25">
      <c r="A136" t="s">
        <v>10169</v>
      </c>
      <c r="B136" t="s">
        <v>10182</v>
      </c>
      <c r="C136" t="str">
        <f t="shared" si="2"/>
        <v>3XLBSAQ9Z58GD6J5P2LI1VZJBUI7ZGBummer.</v>
      </c>
      <c r="D136">
        <v>1</v>
      </c>
      <c r="E136" t="s">
        <v>10011</v>
      </c>
      <c r="F136">
        <v>0</v>
      </c>
      <c r="G136">
        <v>15</v>
      </c>
    </row>
    <row r="137" spans="1:7" x14ac:dyDescent="0.25">
      <c r="A137" t="s">
        <v>10191</v>
      </c>
      <c r="B137" t="s">
        <v>10198</v>
      </c>
      <c r="C137" t="str">
        <f t="shared" si="2"/>
        <v xml:space="preserve">34MAJL3QP5JI9QUT2XS2UIAU5XT34VKids been </v>
      </c>
      <c r="D137">
        <v>1</v>
      </c>
      <c r="E137" t="s">
        <v>10011</v>
      </c>
      <c r="F137">
        <v>1</v>
      </c>
      <c r="G137">
        <v>1</v>
      </c>
    </row>
    <row r="138" spans="1:7" x14ac:dyDescent="0.25">
      <c r="A138" t="s">
        <v>10191</v>
      </c>
      <c r="B138" t="s">
        <v>10205</v>
      </c>
      <c r="C138" t="str">
        <f t="shared" si="2"/>
        <v>34MAJL3QP5JI9QUT2XS2UIAU5XT34VSorry, Mom</v>
      </c>
      <c r="D138">
        <v>1</v>
      </c>
      <c r="E138" t="s">
        <v>10011</v>
      </c>
      <c r="F138">
        <v>1</v>
      </c>
      <c r="G138">
        <v>2</v>
      </c>
    </row>
    <row r="139" spans="1:7" x14ac:dyDescent="0.25">
      <c r="A139" t="s">
        <v>10191</v>
      </c>
      <c r="B139" t="s">
        <v>10206</v>
      </c>
      <c r="C139" t="str">
        <f t="shared" si="2"/>
        <v xml:space="preserve">34MAJL3QP5JI9QUT2XS2UIAU5XT34VI'd start </v>
      </c>
      <c r="D139">
        <v>1</v>
      </c>
      <c r="E139" t="s">
        <v>10011</v>
      </c>
      <c r="F139">
        <v>1</v>
      </c>
      <c r="G139">
        <v>3</v>
      </c>
    </row>
    <row r="140" spans="1:7" x14ac:dyDescent="0.25">
      <c r="A140" t="s">
        <v>10191</v>
      </c>
      <c r="B140" t="s">
        <v>10207</v>
      </c>
      <c r="C140" t="str">
        <f t="shared" si="2"/>
        <v xml:space="preserve">34MAJL3QP5JI9QUT2XS2UIAU5XT34VIt wasn't </v>
      </c>
      <c r="D140">
        <v>1</v>
      </c>
      <c r="E140" t="s">
        <v>10011</v>
      </c>
      <c r="F140">
        <v>1</v>
      </c>
      <c r="G140">
        <v>4</v>
      </c>
    </row>
    <row r="141" spans="1:7" x14ac:dyDescent="0.25">
      <c r="A141" t="s">
        <v>10191</v>
      </c>
      <c r="B141" t="s">
        <v>10208</v>
      </c>
      <c r="C141" t="str">
        <f t="shared" si="2"/>
        <v>34MAJL3QP5JI9QUT2XS2UIAU5XT34VLet me blu</v>
      </c>
      <c r="D141">
        <v>1</v>
      </c>
      <c r="E141" t="s">
        <v>10011</v>
      </c>
      <c r="F141">
        <v>1</v>
      </c>
      <c r="G141">
        <v>5</v>
      </c>
    </row>
    <row r="142" spans="1:7" x14ac:dyDescent="0.25">
      <c r="A142" t="s">
        <v>10191</v>
      </c>
      <c r="B142" t="s">
        <v>10209</v>
      </c>
      <c r="C142" t="str">
        <f t="shared" si="2"/>
        <v xml:space="preserve">34MAJL3QP5JI9QUT2XS2UIAU5XT34VHey - you </v>
      </c>
      <c r="D142">
        <v>1</v>
      </c>
      <c r="E142" t="s">
        <v>10011</v>
      </c>
      <c r="F142">
        <v>1</v>
      </c>
      <c r="G142">
        <v>6</v>
      </c>
    </row>
    <row r="143" spans="1:7" x14ac:dyDescent="0.25">
      <c r="A143" t="s">
        <v>10191</v>
      </c>
      <c r="B143" t="s">
        <v>10210</v>
      </c>
      <c r="C143" t="str">
        <f t="shared" si="2"/>
        <v>34MAJL3QP5JI9QUT2XS2UIAU5XT34VFor now...</v>
      </c>
      <c r="D143">
        <v>1</v>
      </c>
      <c r="E143" t="s">
        <v>10011</v>
      </c>
      <c r="F143">
        <v>1</v>
      </c>
      <c r="G143">
        <v>7</v>
      </c>
    </row>
    <row r="144" spans="1:7" x14ac:dyDescent="0.25">
      <c r="A144" t="s">
        <v>10191</v>
      </c>
      <c r="B144" t="s">
        <v>10211</v>
      </c>
      <c r="C144" t="str">
        <f t="shared" si="2"/>
        <v>34MAJL3QP5JI9QUT2XS2UIAU5XT34VWhat's you</v>
      </c>
      <c r="D144">
        <v>1</v>
      </c>
      <c r="E144" t="s">
        <v>10011</v>
      </c>
      <c r="F144">
        <v>1</v>
      </c>
      <c r="G144">
        <v>8</v>
      </c>
    </row>
    <row r="145" spans="1:7" x14ac:dyDescent="0.25">
      <c r="A145" t="s">
        <v>10191</v>
      </c>
      <c r="B145" t="s">
        <v>10212</v>
      </c>
      <c r="C145" t="str">
        <f t="shared" si="2"/>
        <v>34MAJL3QP5JI9QUT2XS2UIAU5XT34VI can't al</v>
      </c>
      <c r="D145">
        <v>1</v>
      </c>
      <c r="E145" t="s">
        <v>10011</v>
      </c>
      <c r="F145">
        <v>1</v>
      </c>
      <c r="G145">
        <v>9</v>
      </c>
    </row>
    <row r="146" spans="1:7" x14ac:dyDescent="0.25">
      <c r="A146" t="s">
        <v>10191</v>
      </c>
      <c r="B146" t="s">
        <v>10199</v>
      </c>
      <c r="C146" t="str">
        <f t="shared" si="2"/>
        <v>34MAJL3QP5JI9QUT2XS2UIAU5XT34VIf it's an</v>
      </c>
      <c r="D146">
        <v>1</v>
      </c>
      <c r="E146" t="s">
        <v>10011</v>
      </c>
      <c r="F146">
        <v>1</v>
      </c>
      <c r="G146">
        <v>10</v>
      </c>
    </row>
    <row r="147" spans="1:7" x14ac:dyDescent="0.25">
      <c r="A147" t="s">
        <v>10191</v>
      </c>
      <c r="B147" t="s">
        <v>10200</v>
      </c>
      <c r="C147" t="str">
        <f t="shared" si="2"/>
        <v>34MAJL3QP5JI9QUT2XS2UIAU5XT34VYeah, it'd</v>
      </c>
      <c r="D147">
        <v>1</v>
      </c>
      <c r="E147" t="s">
        <v>10011</v>
      </c>
      <c r="F147">
        <v>0</v>
      </c>
      <c r="G147">
        <v>11</v>
      </c>
    </row>
    <row r="148" spans="1:7" x14ac:dyDescent="0.25">
      <c r="A148" t="s">
        <v>10191</v>
      </c>
      <c r="B148" t="s">
        <v>10201</v>
      </c>
      <c r="C148" t="str">
        <f t="shared" si="2"/>
        <v>34MAJL3QP5JI9QUT2XS2UIAU5XT34VI'll be fi</v>
      </c>
      <c r="D148">
        <v>1</v>
      </c>
      <c r="E148" t="s">
        <v>10011</v>
      </c>
      <c r="F148">
        <v>0</v>
      </c>
      <c r="G148">
        <v>12</v>
      </c>
    </row>
    <row r="149" spans="1:7" x14ac:dyDescent="0.25">
      <c r="A149" t="s">
        <v>10191</v>
      </c>
      <c r="B149" t="s">
        <v>10202</v>
      </c>
      <c r="C149" t="str">
        <f t="shared" si="2"/>
        <v>34MAJL3QP5JI9QUT2XS2UIAU5XT34VI know, ri</v>
      </c>
      <c r="D149">
        <v>1</v>
      </c>
      <c r="E149" t="s">
        <v>10011</v>
      </c>
      <c r="F149">
        <v>0</v>
      </c>
      <c r="G149">
        <v>13</v>
      </c>
    </row>
    <row r="150" spans="1:7" x14ac:dyDescent="0.25">
      <c r="A150" t="s">
        <v>10191</v>
      </c>
      <c r="B150" t="s">
        <v>10203</v>
      </c>
      <c r="C150" t="str">
        <f t="shared" si="2"/>
        <v>34MAJL3QP5JI9QUT2XS2UIAU5XT34VCool - 2:0</v>
      </c>
      <c r="D150">
        <v>1</v>
      </c>
      <c r="E150" t="s">
        <v>10011</v>
      </c>
      <c r="F150">
        <v>0</v>
      </c>
      <c r="G150">
        <v>14</v>
      </c>
    </row>
    <row r="151" spans="1:7" x14ac:dyDescent="0.25">
      <c r="A151" t="s">
        <v>10191</v>
      </c>
      <c r="B151" t="s">
        <v>10204</v>
      </c>
      <c r="C151" t="str">
        <f t="shared" si="2"/>
        <v>34MAJL3QP5JI9QUT2XS2UIAU5XT34VDid you ca</v>
      </c>
      <c r="D151">
        <v>1</v>
      </c>
      <c r="E151" t="s">
        <v>10011</v>
      </c>
      <c r="F151">
        <v>0</v>
      </c>
      <c r="G151">
        <v>15</v>
      </c>
    </row>
    <row r="152" spans="1:7" x14ac:dyDescent="0.25">
      <c r="A152" t="s">
        <v>10215</v>
      </c>
      <c r="B152" t="s">
        <v>10221</v>
      </c>
      <c r="C152" t="str">
        <f t="shared" si="2"/>
        <v xml:space="preserve">3483FV8BEFF73V2OHL7C86PGVAZ628shit what </v>
      </c>
      <c r="D152">
        <v>1</v>
      </c>
      <c r="E152" t="s">
        <v>10011</v>
      </c>
      <c r="F152">
        <v>1</v>
      </c>
      <c r="G152">
        <v>1</v>
      </c>
    </row>
    <row r="153" spans="1:7" x14ac:dyDescent="0.25">
      <c r="A153" t="s">
        <v>10215</v>
      </c>
      <c r="B153" t="s">
        <v>4213</v>
      </c>
      <c r="C153" t="str">
        <f t="shared" si="2"/>
        <v>3483FV8BEFF73V2OHL7C86PGVAZ628Sorry mom</v>
      </c>
      <c r="D153">
        <v>1</v>
      </c>
      <c r="E153" t="s">
        <v>10011</v>
      </c>
      <c r="F153">
        <v>1</v>
      </c>
      <c r="G153">
        <v>2</v>
      </c>
    </row>
    <row r="154" spans="1:7" x14ac:dyDescent="0.25">
      <c r="A154" t="s">
        <v>10215</v>
      </c>
      <c r="B154" t="s">
        <v>10228</v>
      </c>
      <c r="C154" t="str">
        <f t="shared" si="2"/>
        <v>3483FV8BEFF73V2OHL7C86PGVAZ628man go set</v>
      </c>
      <c r="D154">
        <v>1</v>
      </c>
      <c r="E154" t="s">
        <v>10011</v>
      </c>
      <c r="F154">
        <v>1</v>
      </c>
      <c r="G154">
        <v>3</v>
      </c>
    </row>
    <row r="155" spans="1:7" x14ac:dyDescent="0.25">
      <c r="A155" t="s">
        <v>10215</v>
      </c>
      <c r="B155" t="s">
        <v>10229</v>
      </c>
      <c r="C155" t="str">
        <f t="shared" si="2"/>
        <v>3483FV8BEFF73V2OHL7C86PGVAZ628shit idk w</v>
      </c>
      <c r="D155">
        <v>1</v>
      </c>
      <c r="E155" t="s">
        <v>10011</v>
      </c>
      <c r="F155">
        <v>1</v>
      </c>
      <c r="G155">
        <v>4</v>
      </c>
    </row>
    <row r="156" spans="1:7" x14ac:dyDescent="0.25">
      <c r="A156" t="s">
        <v>10215</v>
      </c>
      <c r="B156" t="s">
        <v>10230</v>
      </c>
      <c r="C156" t="str">
        <f t="shared" si="2"/>
        <v>3483FV8BEFF73V2OHL7C86PGVAZ628what a dic</v>
      </c>
      <c r="D156">
        <v>1</v>
      </c>
      <c r="E156" t="s">
        <v>10011</v>
      </c>
      <c r="F156">
        <v>1</v>
      </c>
      <c r="G156">
        <v>5</v>
      </c>
    </row>
    <row r="157" spans="1:7" x14ac:dyDescent="0.25">
      <c r="A157" t="s">
        <v>10215</v>
      </c>
      <c r="B157" t="s">
        <v>10231</v>
      </c>
      <c r="C157" t="str">
        <f t="shared" si="2"/>
        <v>3483FV8BEFF73V2OHL7C86PGVAZ628hey, sorry</v>
      </c>
      <c r="D157">
        <v>1</v>
      </c>
      <c r="E157" t="s">
        <v>10011</v>
      </c>
      <c r="F157">
        <v>1</v>
      </c>
      <c r="G157">
        <v>6</v>
      </c>
    </row>
    <row r="158" spans="1:7" x14ac:dyDescent="0.25">
      <c r="A158" t="s">
        <v>10215</v>
      </c>
      <c r="B158" t="s">
        <v>10232</v>
      </c>
      <c r="C158" t="str">
        <f t="shared" si="2"/>
        <v>3483FV8BEFF73V2OHL7C86PGVAZ628Oh holy sh</v>
      </c>
      <c r="D158">
        <v>1</v>
      </c>
      <c r="E158" t="s">
        <v>10011</v>
      </c>
      <c r="F158">
        <v>1</v>
      </c>
      <c r="G158">
        <v>7</v>
      </c>
    </row>
    <row r="159" spans="1:7" x14ac:dyDescent="0.25">
      <c r="A159" t="s">
        <v>10215</v>
      </c>
      <c r="B159" t="s">
        <v>10233</v>
      </c>
      <c r="C159" t="str">
        <f t="shared" si="2"/>
        <v>3483FV8BEFF73V2OHL7C86PGVAZ628I'll see y</v>
      </c>
      <c r="D159">
        <v>1</v>
      </c>
      <c r="E159" t="s">
        <v>10011</v>
      </c>
      <c r="F159">
        <v>1</v>
      </c>
      <c r="G159">
        <v>8</v>
      </c>
    </row>
    <row r="160" spans="1:7" x14ac:dyDescent="0.25">
      <c r="A160" t="s">
        <v>10215</v>
      </c>
      <c r="B160" t="s">
        <v>10234</v>
      </c>
      <c r="C160" t="str">
        <f t="shared" si="2"/>
        <v>3483FV8BEFF73V2OHL7C86PGVAZ628shit whats</v>
      </c>
      <c r="D160">
        <v>1</v>
      </c>
      <c r="E160" t="s">
        <v>10011</v>
      </c>
      <c r="F160">
        <v>1</v>
      </c>
      <c r="G160">
        <v>9</v>
      </c>
    </row>
    <row r="161" spans="1:7" x14ac:dyDescent="0.25">
      <c r="A161" t="s">
        <v>10215</v>
      </c>
      <c r="B161" t="s">
        <v>10222</v>
      </c>
      <c r="C161" t="str">
        <f t="shared" si="2"/>
        <v xml:space="preserve">3483FV8BEFF73V2OHL7C86PGVAZ628damn that </v>
      </c>
      <c r="D161">
        <v>1</v>
      </c>
      <c r="E161" t="s">
        <v>10011</v>
      </c>
      <c r="F161">
        <v>1</v>
      </c>
      <c r="G161">
        <v>10</v>
      </c>
    </row>
    <row r="162" spans="1:7" x14ac:dyDescent="0.25">
      <c r="A162" t="s">
        <v>10215</v>
      </c>
      <c r="B162" t="s">
        <v>10223</v>
      </c>
      <c r="C162" t="str">
        <f t="shared" si="2"/>
        <v>3483FV8BEFF73V2OHL7C86PGVAZ628I would di</v>
      </c>
      <c r="D162">
        <v>1</v>
      </c>
      <c r="E162" t="s">
        <v>10011</v>
      </c>
      <c r="F162">
        <v>0</v>
      </c>
      <c r="G162">
        <v>11</v>
      </c>
    </row>
    <row r="163" spans="1:7" x14ac:dyDescent="0.25">
      <c r="A163" t="s">
        <v>10215</v>
      </c>
      <c r="B163" t="s">
        <v>10224</v>
      </c>
      <c r="C163" t="str">
        <f t="shared" si="2"/>
        <v xml:space="preserve">3483FV8BEFF73V2OHL7C86PGVAZ628sorry man </v>
      </c>
      <c r="D163">
        <v>1</v>
      </c>
      <c r="E163" t="s">
        <v>10011</v>
      </c>
      <c r="F163">
        <v>0</v>
      </c>
      <c r="G163">
        <v>12</v>
      </c>
    </row>
    <row r="164" spans="1:7" x14ac:dyDescent="0.25">
      <c r="A164" t="s">
        <v>10215</v>
      </c>
      <c r="B164" t="s">
        <v>10225</v>
      </c>
      <c r="C164" t="str">
        <f t="shared" si="2"/>
        <v>3483FV8BEFF73V2OHL7C86PGVAZ628i'll try t</v>
      </c>
      <c r="D164">
        <v>1</v>
      </c>
      <c r="E164" t="s">
        <v>10011</v>
      </c>
      <c r="F164">
        <v>0</v>
      </c>
      <c r="G164">
        <v>13</v>
      </c>
    </row>
    <row r="165" spans="1:7" x14ac:dyDescent="0.25">
      <c r="A165" t="s">
        <v>10215</v>
      </c>
      <c r="B165" t="s">
        <v>10226</v>
      </c>
      <c r="C165" t="str">
        <f t="shared" si="2"/>
        <v>3483FV8BEFF73V2OHL7C86PGVAZ628ill call y</v>
      </c>
      <c r="D165">
        <v>1</v>
      </c>
      <c r="E165" t="s">
        <v>10011</v>
      </c>
      <c r="F165">
        <v>0</v>
      </c>
      <c r="G165">
        <v>14</v>
      </c>
    </row>
    <row r="166" spans="1:7" x14ac:dyDescent="0.25">
      <c r="A166" t="s">
        <v>10215</v>
      </c>
      <c r="B166" t="s">
        <v>10227</v>
      </c>
      <c r="C166" t="str">
        <f t="shared" si="2"/>
        <v>3483FV8BEFF73V2OHL7C86PGVAZ628good I hop</v>
      </c>
      <c r="D166">
        <v>1</v>
      </c>
      <c r="E166" t="s">
        <v>10011</v>
      </c>
      <c r="F166">
        <v>0</v>
      </c>
      <c r="G166">
        <v>15</v>
      </c>
    </row>
    <row r="167" spans="1:7" x14ac:dyDescent="0.25">
      <c r="A167" t="s">
        <v>10236</v>
      </c>
      <c r="B167" t="s">
        <v>10243</v>
      </c>
      <c r="C167" t="str">
        <f t="shared" si="2"/>
        <v xml:space="preserve">3LRKMWOKB6D9R5MZJQ4N54IB0EW2ZVI'll head </v>
      </c>
      <c r="D167">
        <v>1</v>
      </c>
      <c r="E167" t="s">
        <v>9985</v>
      </c>
      <c r="F167">
        <v>2</v>
      </c>
      <c r="G167">
        <v>1</v>
      </c>
    </row>
    <row r="168" spans="1:7" x14ac:dyDescent="0.25">
      <c r="A168" t="s">
        <v>10236</v>
      </c>
      <c r="B168" t="s">
        <v>10250</v>
      </c>
      <c r="C168" t="str">
        <f t="shared" si="2"/>
        <v>3LRKMWOKB6D9R5MZJQ4N54IB0EW2ZVWon't happ</v>
      </c>
      <c r="D168">
        <v>1</v>
      </c>
      <c r="E168" t="s">
        <v>9985</v>
      </c>
      <c r="F168">
        <v>2</v>
      </c>
      <c r="G168">
        <v>2</v>
      </c>
    </row>
    <row r="169" spans="1:7" x14ac:dyDescent="0.25">
      <c r="A169" t="s">
        <v>10236</v>
      </c>
      <c r="B169" t="s">
        <v>10251</v>
      </c>
      <c r="C169" t="str">
        <f t="shared" si="2"/>
        <v>3LRKMWOKB6D9R5MZJQ4N54IB0EW2ZVMaybe we c</v>
      </c>
      <c r="D169">
        <v>1</v>
      </c>
      <c r="E169" t="s">
        <v>9985</v>
      </c>
      <c r="F169">
        <v>2</v>
      </c>
      <c r="G169">
        <v>3</v>
      </c>
    </row>
    <row r="170" spans="1:7" x14ac:dyDescent="0.25">
      <c r="A170" t="s">
        <v>10236</v>
      </c>
      <c r="B170" t="s">
        <v>3350</v>
      </c>
      <c r="C170" t="str">
        <f t="shared" si="2"/>
        <v>3LRKMWOKB6D9R5MZJQ4N54IB0EW2ZVWasn't me,</v>
      </c>
      <c r="D170">
        <v>1</v>
      </c>
      <c r="E170" t="s">
        <v>9985</v>
      </c>
      <c r="F170">
        <v>2</v>
      </c>
      <c r="G170">
        <v>4</v>
      </c>
    </row>
    <row r="171" spans="1:7" x14ac:dyDescent="0.25">
      <c r="A171" t="s">
        <v>10236</v>
      </c>
      <c r="B171" t="s">
        <v>10252</v>
      </c>
      <c r="C171" t="str">
        <f t="shared" si="2"/>
        <v>3LRKMWOKB6D9R5MZJQ4N54IB0EW2ZVDo it firs</v>
      </c>
      <c r="D171">
        <v>1</v>
      </c>
      <c r="E171" t="s">
        <v>9985</v>
      </c>
      <c r="F171">
        <v>2</v>
      </c>
      <c r="G171">
        <v>5</v>
      </c>
    </row>
    <row r="172" spans="1:7" x14ac:dyDescent="0.25">
      <c r="A172" t="s">
        <v>10236</v>
      </c>
      <c r="B172" t="s">
        <v>10253</v>
      </c>
      <c r="C172" t="str">
        <f t="shared" si="2"/>
        <v>3LRKMWOKB6D9R5MZJQ4N54IB0EW2ZVCoffee isn</v>
      </c>
      <c r="D172">
        <v>1</v>
      </c>
      <c r="E172" t="s">
        <v>9985</v>
      </c>
      <c r="F172">
        <v>3</v>
      </c>
      <c r="G172">
        <v>6</v>
      </c>
    </row>
    <row r="173" spans="1:7" x14ac:dyDescent="0.25">
      <c r="A173" t="s">
        <v>10236</v>
      </c>
      <c r="B173" t="s">
        <v>10254</v>
      </c>
      <c r="C173" t="str">
        <f t="shared" si="2"/>
        <v xml:space="preserve">3LRKMWOKB6D9R5MZJQ4N54IB0EW2ZVDamn. I'm </v>
      </c>
      <c r="D173">
        <v>1</v>
      </c>
      <c r="E173" t="s">
        <v>9985</v>
      </c>
      <c r="F173">
        <v>3</v>
      </c>
      <c r="G173">
        <v>7</v>
      </c>
    </row>
    <row r="174" spans="1:7" x14ac:dyDescent="0.25">
      <c r="A174" t="s">
        <v>10236</v>
      </c>
      <c r="B174" t="s">
        <v>10255</v>
      </c>
      <c r="C174" t="str">
        <f t="shared" si="2"/>
        <v>3LRKMWOKB6D9R5MZJQ4N54IB0EW2ZVLet me kno</v>
      </c>
      <c r="D174">
        <v>1</v>
      </c>
      <c r="E174" t="s">
        <v>9985</v>
      </c>
      <c r="F174">
        <v>3</v>
      </c>
      <c r="G174">
        <v>8</v>
      </c>
    </row>
    <row r="175" spans="1:7" x14ac:dyDescent="0.25">
      <c r="A175" t="s">
        <v>10236</v>
      </c>
      <c r="B175" t="s">
        <v>10256</v>
      </c>
      <c r="C175" t="str">
        <f t="shared" si="2"/>
        <v>3LRKMWOKB6D9R5MZJQ4N54IB0EW2ZVSorry, was</v>
      </c>
      <c r="D175">
        <v>1</v>
      </c>
      <c r="E175" t="s">
        <v>9985</v>
      </c>
      <c r="F175">
        <v>3</v>
      </c>
      <c r="G175">
        <v>9</v>
      </c>
    </row>
    <row r="176" spans="1:7" x14ac:dyDescent="0.25">
      <c r="A176" t="s">
        <v>10236</v>
      </c>
      <c r="B176" t="s">
        <v>10244</v>
      </c>
      <c r="C176" t="str">
        <f t="shared" si="2"/>
        <v>3LRKMWOKB6D9R5MZJQ4N54IB0EW2ZVYou're hot</v>
      </c>
      <c r="D176">
        <v>1</v>
      </c>
      <c r="E176" t="s">
        <v>9985</v>
      </c>
      <c r="F176">
        <v>3</v>
      </c>
      <c r="G176">
        <v>10</v>
      </c>
    </row>
    <row r="177" spans="1:7" x14ac:dyDescent="0.25">
      <c r="A177" t="s">
        <v>10236</v>
      </c>
      <c r="B177" t="s">
        <v>10245</v>
      </c>
      <c r="C177" t="str">
        <f t="shared" si="2"/>
        <v>3LRKMWOKB6D9R5MZJQ4N54IB0EW2ZVIt's not a</v>
      </c>
      <c r="D177">
        <v>1</v>
      </c>
      <c r="E177" t="s">
        <v>9985</v>
      </c>
      <c r="F177">
        <v>0</v>
      </c>
      <c r="G177">
        <v>11</v>
      </c>
    </row>
    <row r="178" spans="1:7" x14ac:dyDescent="0.25">
      <c r="A178" t="s">
        <v>10236</v>
      </c>
      <c r="B178" t="s">
        <v>10246</v>
      </c>
      <c r="C178" t="str">
        <f t="shared" si="2"/>
        <v>3LRKMWOKB6D9R5MZJQ4N54IB0EW2ZVSorry. Jus</v>
      </c>
      <c r="D178">
        <v>1</v>
      </c>
      <c r="E178" t="s">
        <v>9985</v>
      </c>
      <c r="F178">
        <v>0</v>
      </c>
      <c r="G178">
        <v>12</v>
      </c>
    </row>
    <row r="179" spans="1:7" x14ac:dyDescent="0.25">
      <c r="A179" t="s">
        <v>10236</v>
      </c>
      <c r="B179" t="s">
        <v>10247</v>
      </c>
      <c r="C179" t="str">
        <f t="shared" si="2"/>
        <v>3LRKMWOKB6D9R5MZJQ4N54IB0EW2ZVI'll try a</v>
      </c>
      <c r="D179">
        <v>1</v>
      </c>
      <c r="E179" t="s">
        <v>9985</v>
      </c>
      <c r="F179">
        <v>0</v>
      </c>
      <c r="G179">
        <v>13</v>
      </c>
    </row>
    <row r="180" spans="1:7" x14ac:dyDescent="0.25">
      <c r="A180" t="s">
        <v>10236</v>
      </c>
      <c r="B180" t="s">
        <v>10248</v>
      </c>
      <c r="C180" t="str">
        <f t="shared" si="2"/>
        <v>3LRKMWOKB6D9R5MZJQ4N54IB0EW2ZVOk. Will c</v>
      </c>
      <c r="D180">
        <v>1</v>
      </c>
      <c r="E180" t="s">
        <v>9985</v>
      </c>
      <c r="F180">
        <v>0</v>
      </c>
      <c r="G180">
        <v>14</v>
      </c>
    </row>
    <row r="181" spans="1:7" x14ac:dyDescent="0.25">
      <c r="A181" t="s">
        <v>10236</v>
      </c>
      <c r="B181" t="s">
        <v>10249</v>
      </c>
      <c r="C181" t="str">
        <f t="shared" si="2"/>
        <v>3LRKMWOKB6D9R5MZJQ4N54IB0EW2ZVGood think</v>
      </c>
      <c r="D181">
        <v>1</v>
      </c>
      <c r="E181" t="s">
        <v>9985</v>
      </c>
      <c r="F181">
        <v>0</v>
      </c>
      <c r="G181">
        <v>15</v>
      </c>
    </row>
    <row r="182" spans="1:7" x14ac:dyDescent="0.25">
      <c r="A182" t="s">
        <v>10261</v>
      </c>
      <c r="B182" t="s">
        <v>10268</v>
      </c>
      <c r="C182" t="str">
        <f t="shared" si="2"/>
        <v>3GLB5JMZFYRW3YPAQN0FGGT9MKKDGTOh wow I h</v>
      </c>
      <c r="D182">
        <v>1</v>
      </c>
      <c r="E182" t="s">
        <v>10034</v>
      </c>
      <c r="F182">
        <v>2</v>
      </c>
      <c r="G182">
        <v>1</v>
      </c>
    </row>
    <row r="183" spans="1:7" x14ac:dyDescent="0.25">
      <c r="A183" t="s">
        <v>10261</v>
      </c>
      <c r="B183" t="s">
        <v>10275</v>
      </c>
      <c r="C183" t="str">
        <f t="shared" si="2"/>
        <v xml:space="preserve">3GLB5JMZFYRW3YPAQN0FGGT9MKKDGTI'm sorry </v>
      </c>
      <c r="D183">
        <v>1</v>
      </c>
      <c r="E183" t="s">
        <v>10034</v>
      </c>
      <c r="F183">
        <v>2</v>
      </c>
      <c r="G183">
        <v>2</v>
      </c>
    </row>
    <row r="184" spans="1:7" x14ac:dyDescent="0.25">
      <c r="A184" t="s">
        <v>10261</v>
      </c>
      <c r="B184" t="s">
        <v>10276</v>
      </c>
      <c r="C184" t="str">
        <f t="shared" si="2"/>
        <v>3GLB5JMZFYRW3YPAQN0FGGT9MKKDGTTotally un</v>
      </c>
      <c r="D184">
        <v>1</v>
      </c>
      <c r="E184" t="s">
        <v>10034</v>
      </c>
      <c r="F184">
        <v>2</v>
      </c>
      <c r="G184">
        <v>3</v>
      </c>
    </row>
    <row r="185" spans="1:7" x14ac:dyDescent="0.25">
      <c r="A185" t="s">
        <v>10261</v>
      </c>
      <c r="B185" t="s">
        <v>10277</v>
      </c>
      <c r="C185" t="str">
        <f t="shared" si="2"/>
        <v>3GLB5JMZFYRW3YPAQN0FGGT9MKKDGTWhoa and I</v>
      </c>
      <c r="D185">
        <v>1</v>
      </c>
      <c r="E185" t="s">
        <v>10034</v>
      </c>
      <c r="F185">
        <v>2</v>
      </c>
      <c r="G185">
        <v>4</v>
      </c>
    </row>
    <row r="186" spans="1:7" x14ac:dyDescent="0.25">
      <c r="A186" t="s">
        <v>10261</v>
      </c>
      <c r="B186" t="s">
        <v>10278</v>
      </c>
      <c r="C186" t="str">
        <f t="shared" si="2"/>
        <v xml:space="preserve">3GLB5JMZFYRW3YPAQN0FGGT9MKKDGTTeri I am </v>
      </c>
      <c r="D186">
        <v>1</v>
      </c>
      <c r="E186" t="s">
        <v>10034</v>
      </c>
      <c r="F186">
        <v>2</v>
      </c>
      <c r="G186">
        <v>5</v>
      </c>
    </row>
    <row r="187" spans="1:7" x14ac:dyDescent="0.25">
      <c r="A187" t="s">
        <v>10261</v>
      </c>
      <c r="B187" t="s">
        <v>10279</v>
      </c>
      <c r="C187" t="str">
        <f t="shared" si="2"/>
        <v>3GLB5JMZFYRW3YPAQN0FGGT9MKKDGTLol no pro</v>
      </c>
      <c r="D187">
        <v>1</v>
      </c>
      <c r="E187" t="s">
        <v>10034</v>
      </c>
      <c r="F187">
        <v>0</v>
      </c>
      <c r="G187">
        <v>6</v>
      </c>
    </row>
    <row r="188" spans="1:7" x14ac:dyDescent="0.25">
      <c r="A188" t="s">
        <v>10261</v>
      </c>
      <c r="B188" t="s">
        <v>10280</v>
      </c>
      <c r="C188" t="str">
        <f t="shared" si="2"/>
        <v>3GLB5JMZFYRW3YPAQN0FGGT9MKKDGTI'm so sor</v>
      </c>
      <c r="D188">
        <v>1</v>
      </c>
      <c r="E188" t="s">
        <v>10034</v>
      </c>
      <c r="F188">
        <v>0</v>
      </c>
      <c r="G188">
        <v>7</v>
      </c>
    </row>
    <row r="189" spans="1:7" x14ac:dyDescent="0.25">
      <c r="A189" t="s">
        <v>10261</v>
      </c>
      <c r="B189" t="s">
        <v>10681</v>
      </c>
      <c r="C189" t="str">
        <f t="shared" si="2"/>
        <v>3GLB5JMZFYRW3YPAQN0FGGT9MKKDGTAre you ok</v>
      </c>
      <c r="D189">
        <v>1</v>
      </c>
      <c r="E189" t="s">
        <v>10034</v>
      </c>
      <c r="F189">
        <v>0</v>
      </c>
      <c r="G189">
        <v>8</v>
      </c>
    </row>
    <row r="190" spans="1:7" x14ac:dyDescent="0.25">
      <c r="A190" t="s">
        <v>10261</v>
      </c>
      <c r="B190" t="s">
        <v>10282</v>
      </c>
      <c r="C190" t="str">
        <f t="shared" si="2"/>
        <v>3GLB5JMZFYRW3YPAQN0FGGT9MKKDGTSorry abou</v>
      </c>
      <c r="D190">
        <v>1</v>
      </c>
      <c r="E190" t="s">
        <v>10034</v>
      </c>
      <c r="F190">
        <v>0</v>
      </c>
      <c r="G190">
        <v>9</v>
      </c>
    </row>
    <row r="191" spans="1:7" x14ac:dyDescent="0.25">
      <c r="A191" t="s">
        <v>10261</v>
      </c>
      <c r="B191" t="s">
        <v>10269</v>
      </c>
      <c r="C191" t="str">
        <f t="shared" si="2"/>
        <v xml:space="preserve">3GLB5JMZFYRW3YPAQN0FGGT9MKKDGTWhoa that </v>
      </c>
      <c r="D191">
        <v>1</v>
      </c>
      <c r="E191" t="s">
        <v>10034</v>
      </c>
      <c r="F191">
        <v>0</v>
      </c>
      <c r="G191">
        <v>10</v>
      </c>
    </row>
    <row r="192" spans="1:7" x14ac:dyDescent="0.25">
      <c r="A192" t="s">
        <v>10261</v>
      </c>
      <c r="B192" t="s">
        <v>10270</v>
      </c>
      <c r="C192" t="str">
        <f t="shared" si="2"/>
        <v>3GLB5JMZFYRW3YPAQN0FGGT9MKKDGTTrust me t</v>
      </c>
      <c r="D192">
        <v>1</v>
      </c>
      <c r="E192" t="s">
        <v>10034</v>
      </c>
      <c r="F192">
        <v>0</v>
      </c>
      <c r="G192">
        <v>11</v>
      </c>
    </row>
    <row r="193" spans="1:7" x14ac:dyDescent="0.25">
      <c r="A193" t="s">
        <v>10261</v>
      </c>
      <c r="B193" t="s">
        <v>10271</v>
      </c>
      <c r="C193" t="str">
        <f t="shared" si="2"/>
        <v>3GLB5JMZFYRW3YPAQN0FGGT9MKKDGTI'm just u</v>
      </c>
      <c r="D193">
        <v>1</v>
      </c>
      <c r="E193" t="s">
        <v>10034</v>
      </c>
      <c r="F193">
        <v>0</v>
      </c>
      <c r="G193">
        <v>12</v>
      </c>
    </row>
    <row r="194" spans="1:7" x14ac:dyDescent="0.25">
      <c r="A194" t="s">
        <v>10261</v>
      </c>
      <c r="B194" t="s">
        <v>10272</v>
      </c>
      <c r="C194" t="str">
        <f t="shared" si="2"/>
        <v>3GLB5JMZFYRW3YPAQN0FGGT9MKKDGTYeah man I</v>
      </c>
      <c r="D194">
        <v>1</v>
      </c>
      <c r="E194" t="s">
        <v>10034</v>
      </c>
      <c r="F194">
        <v>0</v>
      </c>
      <c r="G194">
        <v>13</v>
      </c>
    </row>
    <row r="195" spans="1:7" x14ac:dyDescent="0.25">
      <c r="A195" t="s">
        <v>10261</v>
      </c>
      <c r="B195" t="s">
        <v>10273</v>
      </c>
      <c r="C195" t="str">
        <f t="shared" ref="C195:C258" si="3">A:A&amp;LEFT(B:B,10)</f>
        <v xml:space="preserve">3GLB5JMZFYRW3YPAQN0FGGT9MKKDGTOkay cool </v>
      </c>
      <c r="D195">
        <v>1</v>
      </c>
      <c r="E195" t="s">
        <v>10034</v>
      </c>
      <c r="F195">
        <v>0</v>
      </c>
      <c r="G195">
        <v>14</v>
      </c>
    </row>
    <row r="196" spans="1:7" x14ac:dyDescent="0.25">
      <c r="A196" t="s">
        <v>10261</v>
      </c>
      <c r="B196" t="s">
        <v>10274</v>
      </c>
      <c r="C196" t="str">
        <f t="shared" si="3"/>
        <v>3GLB5JMZFYRW3YPAQN0FGGT9MKKDGTOh ok bett</v>
      </c>
      <c r="D196">
        <v>1</v>
      </c>
      <c r="E196" t="s">
        <v>10034</v>
      </c>
      <c r="F196">
        <v>0</v>
      </c>
      <c r="G196">
        <v>15</v>
      </c>
    </row>
    <row r="197" spans="1:7" x14ac:dyDescent="0.25">
      <c r="A197" t="s">
        <v>10286</v>
      </c>
      <c r="B197" t="s">
        <v>10294</v>
      </c>
      <c r="C197" t="str">
        <f t="shared" si="3"/>
        <v xml:space="preserve">3COPXFW7XC8AUHOJLNCPE22R7K5KPIOh no :(  </v>
      </c>
      <c r="D197">
        <v>1</v>
      </c>
      <c r="E197" t="s">
        <v>10034</v>
      </c>
      <c r="F197">
        <v>2</v>
      </c>
      <c r="G197">
        <v>1</v>
      </c>
    </row>
    <row r="198" spans="1:7" x14ac:dyDescent="0.25">
      <c r="A198" t="s">
        <v>10286</v>
      </c>
      <c r="B198" t="s">
        <v>10301</v>
      </c>
      <c r="C198" t="str">
        <f t="shared" si="3"/>
        <v>3COPXFW7XC8AUHOJLNCPE22R7K5KPISorry Mom.</v>
      </c>
      <c r="D198">
        <v>1</v>
      </c>
      <c r="E198" t="s">
        <v>10034</v>
      </c>
      <c r="F198">
        <v>2</v>
      </c>
      <c r="G198">
        <v>2</v>
      </c>
    </row>
    <row r="199" spans="1:7" x14ac:dyDescent="0.25">
      <c r="A199" t="s">
        <v>10286</v>
      </c>
      <c r="B199" t="s">
        <v>10302</v>
      </c>
      <c r="C199" t="str">
        <f t="shared" si="3"/>
        <v xml:space="preserve">3COPXFW7XC8AUHOJLNCPE22R7K5KPIHe sux  - </v>
      </c>
      <c r="D199">
        <v>1</v>
      </c>
      <c r="E199" t="s">
        <v>10034</v>
      </c>
      <c r="F199">
        <v>2</v>
      </c>
      <c r="G199">
        <v>3</v>
      </c>
    </row>
    <row r="200" spans="1:7" x14ac:dyDescent="0.25">
      <c r="A200" t="s">
        <v>10286</v>
      </c>
      <c r="B200" t="s">
        <v>10303</v>
      </c>
      <c r="C200" t="str">
        <f t="shared" si="3"/>
        <v xml:space="preserve">3COPXFW7XC8AUHOJLNCPE22R7K5KPIWasn't me </v>
      </c>
      <c r="D200">
        <v>1</v>
      </c>
      <c r="E200" t="s">
        <v>10034</v>
      </c>
      <c r="F200">
        <v>2</v>
      </c>
      <c r="G200">
        <v>4</v>
      </c>
    </row>
    <row r="201" spans="1:7" x14ac:dyDescent="0.25">
      <c r="A201" t="s">
        <v>10286</v>
      </c>
      <c r="B201" t="s">
        <v>10304</v>
      </c>
      <c r="C201" t="str">
        <f t="shared" si="3"/>
        <v>3COPXFW7XC8AUHOJLNCPE22R7K5KPIJErk!  Did</v>
      </c>
      <c r="D201">
        <v>1</v>
      </c>
      <c r="E201" t="s">
        <v>10034</v>
      </c>
      <c r="F201">
        <v>2</v>
      </c>
      <c r="G201">
        <v>5</v>
      </c>
    </row>
    <row r="202" spans="1:7" x14ac:dyDescent="0.25">
      <c r="A202" t="s">
        <v>10286</v>
      </c>
      <c r="B202" t="s">
        <v>10305</v>
      </c>
      <c r="C202" t="str">
        <f t="shared" si="3"/>
        <v>3COPXFW7XC8AUHOJLNCPE22R7K5KPIDidn't mea</v>
      </c>
      <c r="D202">
        <v>1</v>
      </c>
      <c r="E202" t="s">
        <v>10034</v>
      </c>
      <c r="F202">
        <v>0</v>
      </c>
      <c r="G202">
        <v>6</v>
      </c>
    </row>
    <row r="203" spans="1:7" x14ac:dyDescent="0.25">
      <c r="A203" t="s">
        <v>10286</v>
      </c>
      <c r="B203" t="s">
        <v>10306</v>
      </c>
      <c r="C203" t="str">
        <f t="shared" si="3"/>
        <v>3COPXFW7XC8AUHOJLNCPE22R7K5KPIOMG!  That</v>
      </c>
      <c r="D203">
        <v>1</v>
      </c>
      <c r="E203" t="s">
        <v>10034</v>
      </c>
      <c r="F203">
        <v>0</v>
      </c>
      <c r="G203">
        <v>7</v>
      </c>
    </row>
    <row r="204" spans="1:7" x14ac:dyDescent="0.25">
      <c r="A204" t="s">
        <v>10286</v>
      </c>
      <c r="B204" t="s">
        <v>10307</v>
      </c>
      <c r="C204" t="str">
        <f t="shared" si="3"/>
        <v>3COPXFW7XC8AUHOJLNCPE22R7K5KPISorry :(</v>
      </c>
      <c r="D204">
        <v>1</v>
      </c>
      <c r="E204" t="s">
        <v>10034</v>
      </c>
      <c r="F204">
        <v>0</v>
      </c>
      <c r="G204">
        <v>8</v>
      </c>
    </row>
    <row r="205" spans="1:7" x14ac:dyDescent="0.25">
      <c r="A205" t="s">
        <v>10286</v>
      </c>
      <c r="B205" t="s">
        <v>10308</v>
      </c>
      <c r="C205" t="str">
        <f t="shared" si="3"/>
        <v>3COPXFW7XC8AUHOJLNCPE22R7K5KPIAbsolutely</v>
      </c>
      <c r="D205">
        <v>1</v>
      </c>
      <c r="E205" t="s">
        <v>10034</v>
      </c>
      <c r="F205">
        <v>0</v>
      </c>
      <c r="G205">
        <v>9</v>
      </c>
    </row>
    <row r="206" spans="1:7" x14ac:dyDescent="0.25">
      <c r="A206" t="s">
        <v>10286</v>
      </c>
      <c r="B206" t="s">
        <v>10295</v>
      </c>
      <c r="C206" t="str">
        <f t="shared" si="3"/>
        <v>3COPXFW7XC8AUHOJLNCPE22R7K5KPIThat stink</v>
      </c>
      <c r="D206">
        <v>1</v>
      </c>
      <c r="E206" t="s">
        <v>10034</v>
      </c>
      <c r="F206">
        <v>0</v>
      </c>
      <c r="G206">
        <v>10</v>
      </c>
    </row>
    <row r="207" spans="1:7" x14ac:dyDescent="0.25">
      <c r="A207" t="s">
        <v>10286</v>
      </c>
      <c r="B207" t="s">
        <v>10296</v>
      </c>
      <c r="C207" t="str">
        <f t="shared" si="3"/>
        <v>3COPXFW7XC8AUHOJLNCPE22R7K5KPIShut up :P</v>
      </c>
      <c r="D207">
        <v>1</v>
      </c>
      <c r="E207" t="s">
        <v>10034</v>
      </c>
      <c r="F207">
        <v>0</v>
      </c>
      <c r="G207">
        <v>11</v>
      </c>
    </row>
    <row r="208" spans="1:7" x14ac:dyDescent="0.25">
      <c r="A208" t="s">
        <v>10286</v>
      </c>
      <c r="B208" t="s">
        <v>10297</v>
      </c>
      <c r="C208" t="str">
        <f t="shared" si="3"/>
        <v>3COPXFW7XC8AUHOJLNCPE22R7K5KPIIdk - just</v>
      </c>
      <c r="D208">
        <v>1</v>
      </c>
      <c r="E208" t="s">
        <v>10034</v>
      </c>
      <c r="F208">
        <v>0</v>
      </c>
      <c r="G208">
        <v>12</v>
      </c>
    </row>
    <row r="209" spans="1:7" x14ac:dyDescent="0.25">
      <c r="A209" t="s">
        <v>10286</v>
      </c>
      <c r="B209" t="s">
        <v>10298</v>
      </c>
      <c r="C209" t="str">
        <f t="shared" si="3"/>
        <v>3COPXFW7XC8AUHOJLNCPE22R7K5KPII know - n</v>
      </c>
      <c r="D209">
        <v>1</v>
      </c>
      <c r="E209" t="s">
        <v>10034</v>
      </c>
      <c r="F209">
        <v>0</v>
      </c>
      <c r="G209">
        <v>13</v>
      </c>
    </row>
    <row r="210" spans="1:7" x14ac:dyDescent="0.25">
      <c r="A210" t="s">
        <v>10286</v>
      </c>
      <c r="B210" t="s">
        <v>10299</v>
      </c>
      <c r="C210" t="str">
        <f t="shared" si="3"/>
        <v xml:space="preserve">3COPXFW7XC8AUHOJLNCPE22R7K5KPIOk - call </v>
      </c>
      <c r="D210">
        <v>1</v>
      </c>
      <c r="E210" t="s">
        <v>10034</v>
      </c>
      <c r="F210">
        <v>0</v>
      </c>
      <c r="G210">
        <v>14</v>
      </c>
    </row>
    <row r="211" spans="1:7" x14ac:dyDescent="0.25">
      <c r="A211" t="s">
        <v>10286</v>
      </c>
      <c r="B211" t="s">
        <v>10300</v>
      </c>
      <c r="C211" t="str">
        <f t="shared" si="3"/>
        <v>3COPXFW7XC8AUHOJLNCPE22R7K5KPIThat stink</v>
      </c>
      <c r="D211">
        <v>1</v>
      </c>
      <c r="E211" t="s">
        <v>10034</v>
      </c>
      <c r="F211">
        <v>0</v>
      </c>
      <c r="G211">
        <v>15</v>
      </c>
    </row>
    <row r="212" spans="1:7" x14ac:dyDescent="0.25">
      <c r="A212" t="s">
        <v>10311</v>
      </c>
      <c r="B212" t="s">
        <v>10318</v>
      </c>
      <c r="C212" t="str">
        <f t="shared" si="3"/>
        <v>3NJM2BJS4X2SBJCVTAVRQJPJ2CZCP2I'll prepa</v>
      </c>
      <c r="D212">
        <v>1</v>
      </c>
      <c r="E212" t="s">
        <v>10034</v>
      </c>
      <c r="F212">
        <v>2</v>
      </c>
      <c r="G212">
        <v>1</v>
      </c>
    </row>
    <row r="213" spans="1:7" x14ac:dyDescent="0.25">
      <c r="A213" t="s">
        <v>10311</v>
      </c>
      <c r="B213" t="s">
        <v>10325</v>
      </c>
      <c r="C213" t="str">
        <f t="shared" si="3"/>
        <v>3NJM2BJS4X2SBJCVTAVRQJPJ2CZCP2I'm sorry,</v>
      </c>
      <c r="D213">
        <v>1</v>
      </c>
      <c r="E213" t="s">
        <v>10034</v>
      </c>
      <c r="F213">
        <v>2</v>
      </c>
      <c r="G213">
        <v>2</v>
      </c>
    </row>
    <row r="214" spans="1:7" x14ac:dyDescent="0.25">
      <c r="A214" t="s">
        <v>10311</v>
      </c>
      <c r="B214" t="s">
        <v>10326</v>
      </c>
      <c r="C214" t="str">
        <f t="shared" si="3"/>
        <v>3NJM2BJS4X2SBJCVTAVRQJPJ2CZCP2you should</v>
      </c>
      <c r="D214">
        <v>1</v>
      </c>
      <c r="E214" t="s">
        <v>10034</v>
      </c>
      <c r="F214">
        <v>2</v>
      </c>
      <c r="G214">
        <v>3</v>
      </c>
    </row>
    <row r="215" spans="1:7" x14ac:dyDescent="0.25">
      <c r="A215" t="s">
        <v>10311</v>
      </c>
      <c r="B215" t="s">
        <v>10327</v>
      </c>
      <c r="C215" t="str">
        <f t="shared" si="3"/>
        <v>3NJM2BJS4X2SBJCVTAVRQJPJ2CZCP2Calm down</v>
      </c>
      <c r="D215">
        <v>1</v>
      </c>
      <c r="E215" t="s">
        <v>10034</v>
      </c>
      <c r="F215">
        <v>2</v>
      </c>
      <c r="G215">
        <v>4</v>
      </c>
    </row>
    <row r="216" spans="1:7" x14ac:dyDescent="0.25">
      <c r="A216" t="s">
        <v>10311</v>
      </c>
      <c r="B216" t="s">
        <v>10328</v>
      </c>
      <c r="C216" t="str">
        <f t="shared" si="3"/>
        <v xml:space="preserve">3NJM2BJS4X2SBJCVTAVRQJPJ2CZCP2Lets hang </v>
      </c>
      <c r="D216">
        <v>1</v>
      </c>
      <c r="E216" t="s">
        <v>10034</v>
      </c>
      <c r="F216">
        <v>2</v>
      </c>
      <c r="G216">
        <v>5</v>
      </c>
    </row>
    <row r="217" spans="1:7" x14ac:dyDescent="0.25">
      <c r="A217" t="s">
        <v>10311</v>
      </c>
      <c r="B217" t="s">
        <v>10329</v>
      </c>
      <c r="C217" t="str">
        <f t="shared" si="3"/>
        <v>3NJM2BJS4X2SBJCVTAVRQJPJ2CZCP2Why couldn</v>
      </c>
      <c r="D217">
        <v>1</v>
      </c>
      <c r="E217" t="s">
        <v>10034</v>
      </c>
      <c r="F217">
        <v>0</v>
      </c>
      <c r="G217">
        <v>6</v>
      </c>
    </row>
    <row r="218" spans="1:7" x14ac:dyDescent="0.25">
      <c r="A218" t="s">
        <v>10311</v>
      </c>
      <c r="B218" t="s">
        <v>10330</v>
      </c>
      <c r="C218" t="str">
        <f t="shared" si="3"/>
        <v>3NJM2BJS4X2SBJCVTAVRQJPJ2CZCP2I'm sorry</v>
      </c>
      <c r="D218">
        <v>1</v>
      </c>
      <c r="E218" t="s">
        <v>10034</v>
      </c>
      <c r="F218">
        <v>0</v>
      </c>
      <c r="G218">
        <v>7</v>
      </c>
    </row>
    <row r="219" spans="1:7" x14ac:dyDescent="0.25">
      <c r="A219" t="s">
        <v>10311</v>
      </c>
      <c r="B219" t="s">
        <v>10331</v>
      </c>
      <c r="C219" t="str">
        <f t="shared" si="3"/>
        <v>3NJM2BJS4X2SBJCVTAVRQJPJ2CZCP2K yourself</v>
      </c>
      <c r="D219">
        <v>1</v>
      </c>
      <c r="E219" t="s">
        <v>10034</v>
      </c>
      <c r="F219">
        <v>0</v>
      </c>
      <c r="G219">
        <v>8</v>
      </c>
    </row>
    <row r="220" spans="1:7" x14ac:dyDescent="0.25">
      <c r="A220" t="s">
        <v>10311</v>
      </c>
      <c r="B220" t="s">
        <v>10332</v>
      </c>
      <c r="C220" t="str">
        <f t="shared" si="3"/>
        <v>3NJM2BJS4X2SBJCVTAVRQJPJ2CZCP2Yeah, what</v>
      </c>
      <c r="D220">
        <v>1</v>
      </c>
      <c r="E220" t="s">
        <v>10034</v>
      </c>
      <c r="F220">
        <v>0</v>
      </c>
      <c r="G220">
        <v>9</v>
      </c>
    </row>
    <row r="221" spans="1:7" x14ac:dyDescent="0.25">
      <c r="A221" t="s">
        <v>10311</v>
      </c>
      <c r="B221" t="s">
        <v>10319</v>
      </c>
      <c r="C221" t="str">
        <f t="shared" si="3"/>
        <v>3NJM2BJS4X2SBJCVTAVRQJPJ2CZCP2You should</v>
      </c>
      <c r="D221">
        <v>1</v>
      </c>
      <c r="E221" t="s">
        <v>10034</v>
      </c>
      <c r="F221">
        <v>0</v>
      </c>
      <c r="G221">
        <v>10</v>
      </c>
    </row>
    <row r="222" spans="1:7" x14ac:dyDescent="0.25">
      <c r="A222" t="s">
        <v>10311</v>
      </c>
      <c r="B222" t="s">
        <v>10320</v>
      </c>
      <c r="C222" t="str">
        <f t="shared" si="3"/>
        <v>3NJM2BJS4X2SBJCVTAVRQJPJ2CZCP2Don't worr</v>
      </c>
      <c r="D222">
        <v>1</v>
      </c>
      <c r="E222" t="s">
        <v>10034</v>
      </c>
      <c r="F222">
        <v>0</v>
      </c>
      <c r="G222">
        <v>11</v>
      </c>
    </row>
    <row r="223" spans="1:7" x14ac:dyDescent="0.25">
      <c r="A223" t="s">
        <v>10311</v>
      </c>
      <c r="B223" t="s">
        <v>10321</v>
      </c>
      <c r="C223" t="str">
        <f t="shared" si="3"/>
        <v>3NJM2BJS4X2SBJCVTAVRQJPJ2CZCP2Not really</v>
      </c>
      <c r="D223">
        <v>1</v>
      </c>
      <c r="E223" t="s">
        <v>10034</v>
      </c>
      <c r="F223">
        <v>0</v>
      </c>
      <c r="G223">
        <v>12</v>
      </c>
    </row>
    <row r="224" spans="1:7" x14ac:dyDescent="0.25">
      <c r="A224" t="s">
        <v>10311</v>
      </c>
      <c r="B224" t="s">
        <v>10322</v>
      </c>
      <c r="C224" t="str">
        <f t="shared" si="3"/>
        <v>3NJM2BJS4X2SBJCVTAVRQJPJ2CZCP2I know, wh</v>
      </c>
      <c r="D224">
        <v>1</v>
      </c>
      <c r="E224" t="s">
        <v>10034</v>
      </c>
      <c r="F224">
        <v>0</v>
      </c>
      <c r="G224">
        <v>13</v>
      </c>
    </row>
    <row r="225" spans="1:7" x14ac:dyDescent="0.25">
      <c r="A225" t="s">
        <v>10311</v>
      </c>
      <c r="B225" t="s">
        <v>10323</v>
      </c>
      <c r="C225" t="str">
        <f t="shared" si="3"/>
        <v>3NJM2BJS4X2SBJCVTAVRQJPJ2CZCP2See you th</v>
      </c>
      <c r="D225">
        <v>1</v>
      </c>
      <c r="E225" t="s">
        <v>10034</v>
      </c>
      <c r="F225">
        <v>0</v>
      </c>
      <c r="G225">
        <v>14</v>
      </c>
    </row>
    <row r="226" spans="1:7" x14ac:dyDescent="0.25">
      <c r="A226" t="s">
        <v>10311</v>
      </c>
      <c r="B226" t="s">
        <v>10324</v>
      </c>
      <c r="C226" t="str">
        <f t="shared" si="3"/>
        <v>3NJM2BJS4X2SBJCVTAVRQJPJ2CZCP2That's sma</v>
      </c>
      <c r="D226">
        <v>1</v>
      </c>
      <c r="E226" t="s">
        <v>10034</v>
      </c>
      <c r="F226">
        <v>0</v>
      </c>
      <c r="G226">
        <v>15</v>
      </c>
    </row>
    <row r="227" spans="1:7" x14ac:dyDescent="0.25">
      <c r="A227" t="s">
        <v>10335</v>
      </c>
      <c r="B227" t="s">
        <v>10342</v>
      </c>
      <c r="C227" t="str">
        <f t="shared" si="3"/>
        <v>3NKQQ8O39Z1F8GQ5ASPWKVU0VT9UDMI'll bring</v>
      </c>
      <c r="D227">
        <v>1</v>
      </c>
      <c r="E227" t="s">
        <v>10011</v>
      </c>
      <c r="F227">
        <v>1</v>
      </c>
      <c r="G227">
        <v>1</v>
      </c>
    </row>
    <row r="228" spans="1:7" x14ac:dyDescent="0.25">
      <c r="A228" t="s">
        <v>10335</v>
      </c>
      <c r="B228" t="s">
        <v>10349</v>
      </c>
      <c r="C228" t="str">
        <f t="shared" si="3"/>
        <v xml:space="preserve">3NKQQ8O39Z1F8GQ5ASPWKVU0VT9UDMI'm sorry </v>
      </c>
      <c r="D228">
        <v>1</v>
      </c>
      <c r="E228" t="s">
        <v>10011</v>
      </c>
      <c r="F228">
        <v>1</v>
      </c>
      <c r="G228">
        <v>2</v>
      </c>
    </row>
    <row r="229" spans="1:7" x14ac:dyDescent="0.25">
      <c r="A229" t="s">
        <v>10335</v>
      </c>
      <c r="B229" t="s">
        <v>10350</v>
      </c>
      <c r="C229" t="str">
        <f t="shared" si="3"/>
        <v xml:space="preserve">3NKQQ8O39Z1F8GQ5ASPWKVU0VT9UDMMaybe you </v>
      </c>
      <c r="D229">
        <v>1</v>
      </c>
      <c r="E229" t="s">
        <v>10011</v>
      </c>
      <c r="F229">
        <v>1</v>
      </c>
      <c r="G229">
        <v>3</v>
      </c>
    </row>
    <row r="230" spans="1:7" x14ac:dyDescent="0.25">
      <c r="A230" t="s">
        <v>10335</v>
      </c>
      <c r="B230" t="s">
        <v>10351</v>
      </c>
      <c r="C230" t="str">
        <f t="shared" si="3"/>
        <v xml:space="preserve">3NKQQ8O39Z1F8GQ5ASPWKVU0VT9UDMIt wasn't </v>
      </c>
      <c r="D230">
        <v>1</v>
      </c>
      <c r="E230" t="s">
        <v>10011</v>
      </c>
      <c r="F230">
        <v>1</v>
      </c>
      <c r="G230">
        <v>4</v>
      </c>
    </row>
    <row r="231" spans="1:7" x14ac:dyDescent="0.25">
      <c r="A231" t="s">
        <v>10335</v>
      </c>
      <c r="B231" t="s">
        <v>10352</v>
      </c>
      <c r="C231" t="str">
        <f t="shared" si="3"/>
        <v>3NKQQ8O39Z1F8GQ5ASPWKVU0VT9UDMWow, I wou</v>
      </c>
      <c r="D231">
        <v>1</v>
      </c>
      <c r="E231" t="s">
        <v>10011</v>
      </c>
      <c r="F231">
        <v>1</v>
      </c>
      <c r="G231">
        <v>5</v>
      </c>
    </row>
    <row r="232" spans="1:7" x14ac:dyDescent="0.25">
      <c r="A232" t="s">
        <v>10335</v>
      </c>
      <c r="B232" t="s">
        <v>10353</v>
      </c>
      <c r="C232" t="str">
        <f t="shared" si="3"/>
        <v>3NKQQ8O39Z1F8GQ5ASPWKVU0VT9UDMhaha, it's</v>
      </c>
      <c r="D232">
        <v>1</v>
      </c>
      <c r="E232" t="s">
        <v>10011</v>
      </c>
      <c r="F232">
        <v>1</v>
      </c>
      <c r="G232">
        <v>6</v>
      </c>
    </row>
    <row r="233" spans="1:7" x14ac:dyDescent="0.25">
      <c r="A233" t="s">
        <v>10335</v>
      </c>
      <c r="B233" t="s">
        <v>10354</v>
      </c>
      <c r="C233" t="str">
        <f t="shared" si="3"/>
        <v>3NKQQ8O39Z1F8GQ5ASPWKVU0VT9UDMAw no, I a</v>
      </c>
      <c r="D233">
        <v>1</v>
      </c>
      <c r="E233" t="s">
        <v>10011</v>
      </c>
      <c r="F233">
        <v>1</v>
      </c>
      <c r="G233">
        <v>7</v>
      </c>
    </row>
    <row r="234" spans="1:7" x14ac:dyDescent="0.25">
      <c r="A234" t="s">
        <v>10335</v>
      </c>
      <c r="B234" t="s">
        <v>10355</v>
      </c>
      <c r="C234" t="str">
        <f t="shared" si="3"/>
        <v xml:space="preserve">3NKQQ8O39Z1F8GQ5ASPWKVU0VT9UDMI'm sorry </v>
      </c>
      <c r="D234">
        <v>1</v>
      </c>
      <c r="E234" t="s">
        <v>10011</v>
      </c>
      <c r="F234">
        <v>1</v>
      </c>
      <c r="G234">
        <v>8</v>
      </c>
    </row>
    <row r="235" spans="1:7" x14ac:dyDescent="0.25">
      <c r="A235" t="s">
        <v>10335</v>
      </c>
      <c r="B235" t="s">
        <v>10356</v>
      </c>
      <c r="C235" t="str">
        <f t="shared" si="3"/>
        <v>3NKQQ8O39Z1F8GQ5ASPWKVU0VT9UDMHey Jeremy</v>
      </c>
      <c r="D235">
        <v>1</v>
      </c>
      <c r="E235" t="s">
        <v>10011</v>
      </c>
      <c r="F235">
        <v>1</v>
      </c>
      <c r="G235">
        <v>9</v>
      </c>
    </row>
    <row r="236" spans="1:7" x14ac:dyDescent="0.25">
      <c r="A236" t="s">
        <v>10335</v>
      </c>
      <c r="B236" t="s">
        <v>10343</v>
      </c>
      <c r="C236" t="str">
        <f t="shared" si="3"/>
        <v>3NKQQ8O39Z1F8GQ5ASPWKVU0VT9UDMoh no! dan</v>
      </c>
      <c r="D236">
        <v>1</v>
      </c>
      <c r="E236" t="s">
        <v>10011</v>
      </c>
      <c r="F236">
        <v>1</v>
      </c>
      <c r="G236">
        <v>10</v>
      </c>
    </row>
    <row r="237" spans="1:7" x14ac:dyDescent="0.25">
      <c r="A237" t="s">
        <v>10335</v>
      </c>
      <c r="B237" t="s">
        <v>10344</v>
      </c>
      <c r="C237" t="str">
        <f t="shared" si="3"/>
        <v>3NKQQ8O39Z1F8GQ5ASPWKVU0VT9UDMThey won't</v>
      </c>
      <c r="D237">
        <v>1</v>
      </c>
      <c r="E237" t="s">
        <v>10011</v>
      </c>
      <c r="F237">
        <v>0</v>
      </c>
      <c r="G237">
        <v>11</v>
      </c>
    </row>
    <row r="238" spans="1:7" x14ac:dyDescent="0.25">
      <c r="A238" t="s">
        <v>10335</v>
      </c>
      <c r="B238" t="s">
        <v>10345</v>
      </c>
      <c r="C238" t="str">
        <f t="shared" si="3"/>
        <v xml:space="preserve">3NKQQ8O39Z1F8GQ5ASPWKVU0VT9UDMI'm okay, </v>
      </c>
      <c r="D238">
        <v>1</v>
      </c>
      <c r="E238" t="s">
        <v>10011</v>
      </c>
      <c r="F238">
        <v>0</v>
      </c>
      <c r="G238">
        <v>12</v>
      </c>
    </row>
    <row r="239" spans="1:7" x14ac:dyDescent="0.25">
      <c r="A239" t="s">
        <v>10335</v>
      </c>
      <c r="B239" t="s">
        <v>10346</v>
      </c>
      <c r="C239" t="str">
        <f t="shared" si="3"/>
        <v>3NKQQ8O39Z1F8GQ5ASPWKVU0VT9UDMIt is, but</v>
      </c>
      <c r="D239">
        <v>1</v>
      </c>
      <c r="E239" t="s">
        <v>10011</v>
      </c>
      <c r="F239">
        <v>0</v>
      </c>
      <c r="G239">
        <v>13</v>
      </c>
    </row>
    <row r="240" spans="1:7" x14ac:dyDescent="0.25">
      <c r="A240" t="s">
        <v>10335</v>
      </c>
      <c r="B240" t="s">
        <v>10347</v>
      </c>
      <c r="C240" t="str">
        <f t="shared" si="3"/>
        <v>3NKQQ8O39Z1F8GQ5ASPWKVU0VT9UDMawesome wi</v>
      </c>
      <c r="D240">
        <v>1</v>
      </c>
      <c r="E240" t="s">
        <v>10011</v>
      </c>
      <c r="F240">
        <v>0</v>
      </c>
      <c r="G240">
        <v>14</v>
      </c>
    </row>
    <row r="241" spans="1:7" x14ac:dyDescent="0.25">
      <c r="A241" t="s">
        <v>10335</v>
      </c>
      <c r="B241" t="s">
        <v>10348</v>
      </c>
      <c r="C241" t="str">
        <f t="shared" si="3"/>
        <v>3NKQQ8O39Z1F8GQ5ASPWKVU0VT9UDMthat reall</v>
      </c>
      <c r="D241">
        <v>1</v>
      </c>
      <c r="E241" t="s">
        <v>10011</v>
      </c>
      <c r="F241">
        <v>0</v>
      </c>
      <c r="G241">
        <v>15</v>
      </c>
    </row>
    <row r="242" spans="1:7" x14ac:dyDescent="0.25">
      <c r="A242" t="s">
        <v>10358</v>
      </c>
      <c r="B242" t="s">
        <v>10366</v>
      </c>
      <c r="C242" t="str">
        <f t="shared" si="3"/>
        <v>34J10VATJGU4OYZALX621RDOKD4IQ0Um. I'll b</v>
      </c>
      <c r="D242">
        <v>1</v>
      </c>
      <c r="E242" t="s">
        <v>10034</v>
      </c>
      <c r="F242">
        <v>2</v>
      </c>
      <c r="G242">
        <v>1</v>
      </c>
    </row>
    <row r="243" spans="1:7" x14ac:dyDescent="0.25">
      <c r="A243" t="s">
        <v>10358</v>
      </c>
      <c r="B243" t="s">
        <v>10373</v>
      </c>
      <c r="C243" t="str">
        <f t="shared" si="3"/>
        <v>34J10VATJGU4OYZALX621RDOKD4IQ0I'm sorry.</v>
      </c>
      <c r="D243">
        <v>1</v>
      </c>
      <c r="E243" t="s">
        <v>10034</v>
      </c>
      <c r="F243">
        <v>2</v>
      </c>
      <c r="G243">
        <v>2</v>
      </c>
    </row>
    <row r="244" spans="1:7" x14ac:dyDescent="0.25">
      <c r="A244" t="s">
        <v>10358</v>
      </c>
      <c r="B244" t="s">
        <v>10374</v>
      </c>
      <c r="C244" t="str">
        <f t="shared" si="3"/>
        <v>34J10VATJGU4OYZALX621RDOKD4IQ0have you t</v>
      </c>
      <c r="D244">
        <v>1</v>
      </c>
      <c r="E244" t="s">
        <v>10034</v>
      </c>
      <c r="F244">
        <v>2</v>
      </c>
      <c r="G244">
        <v>3</v>
      </c>
    </row>
    <row r="245" spans="1:7" x14ac:dyDescent="0.25">
      <c r="A245" t="s">
        <v>10358</v>
      </c>
      <c r="B245" t="s">
        <v>10375</v>
      </c>
      <c r="C245" t="str">
        <f t="shared" si="3"/>
        <v>34J10VATJGU4OYZALX621RDOKD4IQ0Wasn't me,</v>
      </c>
      <c r="D245">
        <v>1</v>
      </c>
      <c r="E245" t="s">
        <v>10034</v>
      </c>
      <c r="F245">
        <v>2</v>
      </c>
      <c r="G245">
        <v>4</v>
      </c>
    </row>
    <row r="246" spans="1:7" x14ac:dyDescent="0.25">
      <c r="A246" t="s">
        <v>10358</v>
      </c>
      <c r="B246" t="s">
        <v>10376</v>
      </c>
      <c r="C246" t="str">
        <f t="shared" si="3"/>
        <v>34J10VATJGU4OYZALX621RDOKD4IQ0that sucks</v>
      </c>
      <c r="D246">
        <v>1</v>
      </c>
      <c r="E246" t="s">
        <v>10034</v>
      </c>
      <c r="F246">
        <v>2</v>
      </c>
      <c r="G246">
        <v>5</v>
      </c>
    </row>
    <row r="247" spans="1:7" x14ac:dyDescent="0.25">
      <c r="A247" t="s">
        <v>10358</v>
      </c>
      <c r="B247" t="s">
        <v>10377</v>
      </c>
      <c r="C247" t="str">
        <f t="shared" si="3"/>
        <v>34J10VATJGU4OYZALX621RDOKD4IQ0It's all g</v>
      </c>
      <c r="D247">
        <v>1</v>
      </c>
      <c r="E247" t="s">
        <v>10034</v>
      </c>
      <c r="F247">
        <v>0</v>
      </c>
      <c r="G247">
        <v>6</v>
      </c>
    </row>
    <row r="248" spans="1:7" x14ac:dyDescent="0.25">
      <c r="A248" t="s">
        <v>10358</v>
      </c>
      <c r="B248" t="s">
        <v>10378</v>
      </c>
      <c r="C248" t="str">
        <f t="shared" si="3"/>
        <v>34J10VATJGU4OYZALX621RDOKD4IQ0Oh. Wow. I</v>
      </c>
      <c r="D248">
        <v>1</v>
      </c>
      <c r="E248" t="s">
        <v>10034</v>
      </c>
      <c r="F248">
        <v>0</v>
      </c>
      <c r="G248">
        <v>7</v>
      </c>
    </row>
    <row r="249" spans="1:7" x14ac:dyDescent="0.25">
      <c r="A249" t="s">
        <v>10358</v>
      </c>
      <c r="B249" t="s">
        <v>10379</v>
      </c>
      <c r="C249" t="str">
        <f t="shared" si="3"/>
        <v>34J10VATJGU4OYZALX621RDOKD4IQ0You ok? I'</v>
      </c>
      <c r="D249">
        <v>1</v>
      </c>
      <c r="E249" t="s">
        <v>10034</v>
      </c>
      <c r="F249">
        <v>0</v>
      </c>
      <c r="G249">
        <v>8</v>
      </c>
    </row>
    <row r="250" spans="1:7" x14ac:dyDescent="0.25">
      <c r="A250" t="s">
        <v>10358</v>
      </c>
      <c r="B250" t="s">
        <v>10380</v>
      </c>
      <c r="C250" t="str">
        <f t="shared" si="3"/>
        <v>34J10VATJGU4OYZALX621RDOKD4IQ0What's up!</v>
      </c>
      <c r="D250">
        <v>1</v>
      </c>
      <c r="E250" t="s">
        <v>10034</v>
      </c>
      <c r="F250">
        <v>0</v>
      </c>
      <c r="G250">
        <v>9</v>
      </c>
    </row>
    <row r="251" spans="1:7" x14ac:dyDescent="0.25">
      <c r="A251" t="s">
        <v>10358</v>
      </c>
      <c r="B251" t="s">
        <v>10367</v>
      </c>
      <c r="C251" t="str">
        <f t="shared" si="3"/>
        <v>34J10VATJGU4OYZALX621RDOKD4IQ0no way! wh</v>
      </c>
      <c r="D251">
        <v>1</v>
      </c>
      <c r="E251" t="s">
        <v>10034</v>
      </c>
      <c r="F251">
        <v>0</v>
      </c>
      <c r="G251">
        <v>10</v>
      </c>
    </row>
    <row r="252" spans="1:7" x14ac:dyDescent="0.25">
      <c r="A252" t="s">
        <v>10358</v>
      </c>
      <c r="B252" t="s">
        <v>10368</v>
      </c>
      <c r="C252" t="str">
        <f t="shared" si="3"/>
        <v xml:space="preserve">34J10VATJGU4OYZALX621RDOKD4IQ0I'm doing </v>
      </c>
      <c r="D252">
        <v>1</v>
      </c>
      <c r="E252" t="s">
        <v>10034</v>
      </c>
      <c r="F252">
        <v>0</v>
      </c>
      <c r="G252">
        <v>11</v>
      </c>
    </row>
    <row r="253" spans="1:7" x14ac:dyDescent="0.25">
      <c r="A253" t="s">
        <v>10358</v>
      </c>
      <c r="B253" t="s">
        <v>10369</v>
      </c>
      <c r="C253" t="str">
        <f t="shared" si="3"/>
        <v xml:space="preserve">34J10VATJGU4OYZALX621RDOKD4IQ0I'm fine, </v>
      </c>
      <c r="D253">
        <v>1</v>
      </c>
      <c r="E253" t="s">
        <v>10034</v>
      </c>
      <c r="F253">
        <v>0</v>
      </c>
      <c r="G253">
        <v>12</v>
      </c>
    </row>
    <row r="254" spans="1:7" x14ac:dyDescent="0.25">
      <c r="A254" t="s">
        <v>10358</v>
      </c>
      <c r="B254" t="s">
        <v>10370</v>
      </c>
      <c r="C254" t="str">
        <f t="shared" si="3"/>
        <v>34J10VATJGU4OYZALX621RDOKD4IQ0Yeah...so.</v>
      </c>
      <c r="D254">
        <v>1</v>
      </c>
      <c r="E254" t="s">
        <v>10034</v>
      </c>
      <c r="F254">
        <v>0</v>
      </c>
      <c r="G254">
        <v>13</v>
      </c>
    </row>
    <row r="255" spans="1:7" x14ac:dyDescent="0.25">
      <c r="A255" t="s">
        <v>10358</v>
      </c>
      <c r="B255" t="s">
        <v>10371</v>
      </c>
      <c r="C255" t="str">
        <f t="shared" si="3"/>
        <v>34J10VATJGU4OYZALX621RDOKD4IQ0Ok. I'll c</v>
      </c>
      <c r="D255">
        <v>1</v>
      </c>
      <c r="E255" t="s">
        <v>10034</v>
      </c>
      <c r="F255">
        <v>0</v>
      </c>
      <c r="G255">
        <v>14</v>
      </c>
    </row>
    <row r="256" spans="1:7" x14ac:dyDescent="0.25">
      <c r="A256" t="s">
        <v>10358</v>
      </c>
      <c r="B256" t="s">
        <v>10372</v>
      </c>
      <c r="C256" t="str">
        <f t="shared" si="3"/>
        <v>34J10VATJGU4OYZALX621RDOKD4IQ0Good call.</v>
      </c>
      <c r="D256">
        <v>1</v>
      </c>
      <c r="E256" t="s">
        <v>10034</v>
      </c>
      <c r="F256">
        <v>0</v>
      </c>
      <c r="G256">
        <v>15</v>
      </c>
    </row>
    <row r="257" spans="1:7" x14ac:dyDescent="0.25">
      <c r="A257" t="s">
        <v>10382</v>
      </c>
      <c r="B257" t="s">
        <v>10389</v>
      </c>
      <c r="C257" t="str">
        <f t="shared" si="3"/>
        <v>3018Q3ZVOJMPUHVCMO3PPJZA3QYARKOh my. Tel</v>
      </c>
      <c r="D257">
        <v>1</v>
      </c>
      <c r="E257" t="s">
        <v>10011</v>
      </c>
      <c r="F257">
        <v>1</v>
      </c>
      <c r="G257">
        <v>1</v>
      </c>
    </row>
    <row r="258" spans="1:7" x14ac:dyDescent="0.25">
      <c r="A258" t="s">
        <v>10382</v>
      </c>
      <c r="B258" t="s">
        <v>10396</v>
      </c>
      <c r="C258" t="str">
        <f t="shared" si="3"/>
        <v>3018Q3ZVOJMPUHVCMO3PPJZA3QYARKYou're tot</v>
      </c>
      <c r="D258">
        <v>1</v>
      </c>
      <c r="E258" t="s">
        <v>10011</v>
      </c>
      <c r="F258">
        <v>1</v>
      </c>
      <c r="G258">
        <v>2</v>
      </c>
    </row>
    <row r="259" spans="1:7" x14ac:dyDescent="0.25">
      <c r="A259" t="s">
        <v>10382</v>
      </c>
      <c r="B259" t="s">
        <v>10397</v>
      </c>
      <c r="C259" t="str">
        <f t="shared" ref="C259:C322" si="4">A:A&amp;LEFT(B:B,10)</f>
        <v>3018Q3ZVOJMPUHVCMO3PPJZA3QYARKStart look</v>
      </c>
      <c r="D259">
        <v>1</v>
      </c>
      <c r="E259" t="s">
        <v>10011</v>
      </c>
      <c r="F259">
        <v>1</v>
      </c>
      <c r="G259">
        <v>3</v>
      </c>
    </row>
    <row r="260" spans="1:7" x14ac:dyDescent="0.25">
      <c r="A260" t="s">
        <v>10382</v>
      </c>
      <c r="B260" t="s">
        <v>10398</v>
      </c>
      <c r="C260" t="str">
        <f t="shared" si="4"/>
        <v xml:space="preserve">3018Q3ZVOJMPUHVCMO3PPJZA3QYARKIt wasn't </v>
      </c>
      <c r="D260">
        <v>1</v>
      </c>
      <c r="E260" t="s">
        <v>10011</v>
      </c>
      <c r="F260">
        <v>1</v>
      </c>
      <c r="G260">
        <v>4</v>
      </c>
    </row>
    <row r="261" spans="1:7" x14ac:dyDescent="0.25">
      <c r="A261" t="s">
        <v>10382</v>
      </c>
      <c r="B261" t="s">
        <v>10399</v>
      </c>
      <c r="C261" t="str">
        <f t="shared" si="4"/>
        <v>3018Q3ZVOJMPUHVCMO3PPJZA3QYARKMove on. Y</v>
      </c>
      <c r="D261">
        <v>1</v>
      </c>
      <c r="E261" t="s">
        <v>10011</v>
      </c>
      <c r="F261">
        <v>1</v>
      </c>
      <c r="G261">
        <v>5</v>
      </c>
    </row>
    <row r="262" spans="1:7" x14ac:dyDescent="0.25">
      <c r="A262" t="s">
        <v>10382</v>
      </c>
      <c r="B262" t="s">
        <v>10400</v>
      </c>
      <c r="C262" t="str">
        <f t="shared" si="4"/>
        <v>3018Q3ZVOJMPUHVCMO3PPJZA3QYARKI don't bl</v>
      </c>
      <c r="D262">
        <v>1</v>
      </c>
      <c r="E262" t="s">
        <v>10011</v>
      </c>
      <c r="F262">
        <v>1</v>
      </c>
      <c r="G262">
        <v>6</v>
      </c>
    </row>
    <row r="263" spans="1:7" x14ac:dyDescent="0.25">
      <c r="A263" t="s">
        <v>10382</v>
      </c>
      <c r="B263" t="s">
        <v>10401</v>
      </c>
      <c r="C263" t="str">
        <f t="shared" si="4"/>
        <v>3018Q3ZVOJMPUHVCMO3PPJZA3QYARKSo sorry t</v>
      </c>
      <c r="D263">
        <v>1</v>
      </c>
      <c r="E263" t="s">
        <v>10011</v>
      </c>
      <c r="F263">
        <v>1</v>
      </c>
      <c r="G263">
        <v>7</v>
      </c>
    </row>
    <row r="264" spans="1:7" x14ac:dyDescent="0.25">
      <c r="A264" t="s">
        <v>10382</v>
      </c>
      <c r="B264" t="s">
        <v>10402</v>
      </c>
      <c r="C264" t="str">
        <f t="shared" si="4"/>
        <v>3018Q3ZVOJMPUHVCMO3PPJZA3QYARKUber it is</v>
      </c>
      <c r="D264">
        <v>1</v>
      </c>
      <c r="E264" t="s">
        <v>10011</v>
      </c>
      <c r="F264">
        <v>1</v>
      </c>
      <c r="G264">
        <v>8</v>
      </c>
    </row>
    <row r="265" spans="1:7" x14ac:dyDescent="0.25">
      <c r="A265" t="s">
        <v>10382</v>
      </c>
      <c r="B265" t="s">
        <v>10403</v>
      </c>
      <c r="C265" t="str">
        <f t="shared" si="4"/>
        <v>3018Q3ZVOJMPUHVCMO3PPJZA3QYARKWhat you n</v>
      </c>
      <c r="D265">
        <v>1</v>
      </c>
      <c r="E265" t="s">
        <v>10011</v>
      </c>
      <c r="F265">
        <v>1</v>
      </c>
      <c r="G265">
        <v>9</v>
      </c>
    </row>
    <row r="266" spans="1:7" x14ac:dyDescent="0.25">
      <c r="A266" t="s">
        <v>10382</v>
      </c>
      <c r="B266" t="s">
        <v>10390</v>
      </c>
      <c r="C266" t="str">
        <f t="shared" si="4"/>
        <v xml:space="preserve">3018Q3ZVOJMPUHVCMO3PPJZA3QYARKUmbrellas </v>
      </c>
      <c r="D266">
        <v>1</v>
      </c>
      <c r="E266" t="s">
        <v>10011</v>
      </c>
      <c r="F266">
        <v>1</v>
      </c>
      <c r="G266">
        <v>10</v>
      </c>
    </row>
    <row r="267" spans="1:7" x14ac:dyDescent="0.25">
      <c r="A267" t="s">
        <v>10382</v>
      </c>
      <c r="B267" t="s">
        <v>10391</v>
      </c>
      <c r="C267" t="str">
        <f t="shared" si="4"/>
        <v>3018Q3ZVOJMPUHVCMO3PPJZA3QYARKNever. And</v>
      </c>
      <c r="D267">
        <v>1</v>
      </c>
      <c r="E267" t="s">
        <v>10011</v>
      </c>
      <c r="F267">
        <v>0</v>
      </c>
      <c r="G267">
        <v>11</v>
      </c>
    </row>
    <row r="268" spans="1:7" x14ac:dyDescent="0.25">
      <c r="A268" t="s">
        <v>10382</v>
      </c>
      <c r="B268" t="s">
        <v>10392</v>
      </c>
      <c r="C268" t="str">
        <f t="shared" si="4"/>
        <v>3018Q3ZVOJMPUHVCMO3PPJZA3QYARKNothing. J</v>
      </c>
      <c r="D268">
        <v>1</v>
      </c>
      <c r="E268" t="s">
        <v>10011</v>
      </c>
      <c r="F268">
        <v>0</v>
      </c>
      <c r="G268">
        <v>12</v>
      </c>
    </row>
    <row r="269" spans="1:7" x14ac:dyDescent="0.25">
      <c r="A269" t="s">
        <v>10382</v>
      </c>
      <c r="B269" t="s">
        <v>10393</v>
      </c>
      <c r="C269" t="str">
        <f t="shared" si="4"/>
        <v>3018Q3ZVOJMPUHVCMO3PPJZA3QYARKWe'll figu</v>
      </c>
      <c r="D269">
        <v>1</v>
      </c>
      <c r="E269" t="s">
        <v>10011</v>
      </c>
      <c r="F269">
        <v>0</v>
      </c>
      <c r="G269">
        <v>13</v>
      </c>
    </row>
    <row r="270" spans="1:7" x14ac:dyDescent="0.25">
      <c r="A270" t="s">
        <v>10382</v>
      </c>
      <c r="B270" t="s">
        <v>10394</v>
      </c>
      <c r="C270" t="str">
        <f t="shared" si="4"/>
        <v>3018Q3ZVOJMPUHVCMO3PPJZA3QYARKOK talk to</v>
      </c>
      <c r="D270">
        <v>1</v>
      </c>
      <c r="E270" t="s">
        <v>10011</v>
      </c>
      <c r="F270">
        <v>0</v>
      </c>
      <c r="G270">
        <v>14</v>
      </c>
    </row>
    <row r="271" spans="1:7" x14ac:dyDescent="0.25">
      <c r="A271" t="s">
        <v>10382</v>
      </c>
      <c r="B271" t="s">
        <v>10395</v>
      </c>
      <c r="C271" t="str">
        <f t="shared" si="4"/>
        <v>3018Q3ZVOJMPUHVCMO3PPJZA3QYARKUgh that s</v>
      </c>
      <c r="D271">
        <v>1</v>
      </c>
      <c r="E271" t="s">
        <v>10011</v>
      </c>
      <c r="F271">
        <v>0</v>
      </c>
      <c r="G271">
        <v>15</v>
      </c>
    </row>
    <row r="272" spans="1:7" x14ac:dyDescent="0.25">
      <c r="A272" t="s">
        <v>10405</v>
      </c>
      <c r="B272" t="s">
        <v>10412</v>
      </c>
      <c r="C272" t="str">
        <f t="shared" si="4"/>
        <v xml:space="preserve">30X31N5D64M1VWVP1D3UFT46PSHAS8I'm going </v>
      </c>
      <c r="D272">
        <v>1</v>
      </c>
      <c r="E272" t="s">
        <v>9985</v>
      </c>
      <c r="F272">
        <v>2</v>
      </c>
      <c r="G272">
        <v>1</v>
      </c>
    </row>
    <row r="273" spans="1:7" x14ac:dyDescent="0.25">
      <c r="A273" t="s">
        <v>10405</v>
      </c>
      <c r="B273" t="s">
        <v>10419</v>
      </c>
      <c r="C273" t="str">
        <f t="shared" si="4"/>
        <v>30X31N5D64M1VWVP1D3UFT46PSHAS8Sorry abou</v>
      </c>
      <c r="D273">
        <v>1</v>
      </c>
      <c r="E273" t="s">
        <v>9985</v>
      </c>
      <c r="F273">
        <v>2</v>
      </c>
      <c r="G273">
        <v>2</v>
      </c>
    </row>
    <row r="274" spans="1:7" x14ac:dyDescent="0.25">
      <c r="A274" t="s">
        <v>10405</v>
      </c>
      <c r="B274" t="s">
        <v>10420</v>
      </c>
      <c r="C274" t="str">
        <f t="shared" si="4"/>
        <v>30X31N5D64M1VWVP1D3UFT46PSHAS8Hang in th</v>
      </c>
      <c r="D274">
        <v>1</v>
      </c>
      <c r="E274" t="s">
        <v>9985</v>
      </c>
      <c r="F274">
        <v>2</v>
      </c>
      <c r="G274">
        <v>3</v>
      </c>
    </row>
    <row r="275" spans="1:7" x14ac:dyDescent="0.25">
      <c r="A275" t="s">
        <v>10405</v>
      </c>
      <c r="B275" t="s">
        <v>10421</v>
      </c>
      <c r="C275" t="str">
        <f t="shared" si="4"/>
        <v xml:space="preserve">30X31N5D64M1VWVP1D3UFT46PSHAS8It wasn't </v>
      </c>
      <c r="D275">
        <v>1</v>
      </c>
      <c r="E275" t="s">
        <v>9985</v>
      </c>
      <c r="F275">
        <v>2</v>
      </c>
      <c r="G275">
        <v>4</v>
      </c>
    </row>
    <row r="276" spans="1:7" x14ac:dyDescent="0.25">
      <c r="A276" t="s">
        <v>10405</v>
      </c>
      <c r="B276" t="s">
        <v>10422</v>
      </c>
      <c r="C276" t="str">
        <f t="shared" si="4"/>
        <v>30X31N5D64M1VWVP1D3UFT46PSHAS8I'll go ge</v>
      </c>
      <c r="D276">
        <v>1</v>
      </c>
      <c r="E276" t="s">
        <v>9985</v>
      </c>
      <c r="F276">
        <v>2</v>
      </c>
      <c r="G276">
        <v>5</v>
      </c>
    </row>
    <row r="277" spans="1:7" x14ac:dyDescent="0.25">
      <c r="A277" t="s">
        <v>10405</v>
      </c>
      <c r="B277" t="s">
        <v>10423</v>
      </c>
      <c r="C277" t="str">
        <f t="shared" si="4"/>
        <v>30X31N5D64M1VWVP1D3UFT46PSHAS8You are fo</v>
      </c>
      <c r="D277">
        <v>1</v>
      </c>
      <c r="E277" t="s">
        <v>9985</v>
      </c>
      <c r="F277">
        <v>3</v>
      </c>
      <c r="G277">
        <v>6</v>
      </c>
    </row>
    <row r="278" spans="1:7" x14ac:dyDescent="0.25">
      <c r="A278" t="s">
        <v>10405</v>
      </c>
      <c r="B278" t="s">
        <v>10424</v>
      </c>
      <c r="C278" t="str">
        <f t="shared" si="4"/>
        <v>30X31N5D64M1VWVP1D3UFT46PSHAS8I'm so sor</v>
      </c>
      <c r="D278">
        <v>1</v>
      </c>
      <c r="E278" t="s">
        <v>9985</v>
      </c>
      <c r="F278">
        <v>3</v>
      </c>
      <c r="G278">
        <v>7</v>
      </c>
    </row>
    <row r="279" spans="1:7" x14ac:dyDescent="0.25">
      <c r="A279" t="s">
        <v>10405</v>
      </c>
      <c r="B279" t="s">
        <v>10425</v>
      </c>
      <c r="C279" t="str">
        <f t="shared" si="4"/>
        <v>30X31N5D64M1VWVP1D3UFT46PSHAS8Sorry abou</v>
      </c>
      <c r="D279">
        <v>1</v>
      </c>
      <c r="E279" t="s">
        <v>9985</v>
      </c>
      <c r="F279">
        <v>3</v>
      </c>
      <c r="G279">
        <v>8</v>
      </c>
    </row>
    <row r="280" spans="1:7" x14ac:dyDescent="0.25">
      <c r="A280" t="s">
        <v>10405</v>
      </c>
      <c r="B280" t="s">
        <v>10426</v>
      </c>
      <c r="C280" t="str">
        <f t="shared" si="4"/>
        <v>30X31N5D64M1VWVP1D3UFT46PSHAS8Sorry, I'm</v>
      </c>
      <c r="D280">
        <v>1</v>
      </c>
      <c r="E280" t="s">
        <v>9985</v>
      </c>
      <c r="F280">
        <v>3</v>
      </c>
      <c r="G280">
        <v>9</v>
      </c>
    </row>
    <row r="281" spans="1:7" x14ac:dyDescent="0.25">
      <c r="A281" t="s">
        <v>10405</v>
      </c>
      <c r="B281" t="s">
        <v>10413</v>
      </c>
      <c r="C281" t="str">
        <f t="shared" si="4"/>
        <v>30X31N5D64M1VWVP1D3UFT46PSHAS8I'm sure y</v>
      </c>
      <c r="D281">
        <v>1</v>
      </c>
      <c r="E281" t="s">
        <v>9985</v>
      </c>
      <c r="F281">
        <v>3</v>
      </c>
      <c r="G281">
        <v>10</v>
      </c>
    </row>
    <row r="282" spans="1:7" x14ac:dyDescent="0.25">
      <c r="A282" t="s">
        <v>10405</v>
      </c>
      <c r="B282" t="s">
        <v>10414</v>
      </c>
      <c r="C282" t="str">
        <f t="shared" si="4"/>
        <v xml:space="preserve">30X31N5D64M1VWVP1D3UFT46PSHAS8I'll make </v>
      </c>
      <c r="D282">
        <v>1</v>
      </c>
      <c r="E282" t="s">
        <v>9985</v>
      </c>
      <c r="F282">
        <v>0</v>
      </c>
      <c r="G282">
        <v>11</v>
      </c>
    </row>
    <row r="283" spans="1:7" x14ac:dyDescent="0.25">
      <c r="A283" t="s">
        <v>10405</v>
      </c>
      <c r="B283" t="s">
        <v>10415</v>
      </c>
      <c r="C283" t="str">
        <f t="shared" si="4"/>
        <v>30X31N5D64M1VWVP1D3UFT46PSHAS8Yes, I'm j</v>
      </c>
      <c r="D283">
        <v>1</v>
      </c>
      <c r="E283" t="s">
        <v>9985</v>
      </c>
      <c r="F283">
        <v>0</v>
      </c>
      <c r="G283">
        <v>12</v>
      </c>
    </row>
    <row r="284" spans="1:7" x14ac:dyDescent="0.25">
      <c r="A284" t="s">
        <v>10405</v>
      </c>
      <c r="B284" t="s">
        <v>10416</v>
      </c>
      <c r="C284" t="str">
        <f t="shared" si="4"/>
        <v xml:space="preserve">30X31N5D64M1VWVP1D3UFT46PSHAS8You three </v>
      </c>
      <c r="D284">
        <v>1</v>
      </c>
      <c r="E284" t="s">
        <v>9985</v>
      </c>
      <c r="F284">
        <v>0</v>
      </c>
      <c r="G284">
        <v>13</v>
      </c>
    </row>
    <row r="285" spans="1:7" x14ac:dyDescent="0.25">
      <c r="A285" t="s">
        <v>10405</v>
      </c>
      <c r="B285" t="s">
        <v>10417</v>
      </c>
      <c r="C285" t="str">
        <f t="shared" si="4"/>
        <v>30X31N5D64M1VWVP1D3UFT46PSHAS8Great, I'l</v>
      </c>
      <c r="D285">
        <v>1</v>
      </c>
      <c r="E285" t="s">
        <v>9985</v>
      </c>
      <c r="F285">
        <v>0</v>
      </c>
      <c r="G285">
        <v>14</v>
      </c>
    </row>
    <row r="286" spans="1:7" x14ac:dyDescent="0.25">
      <c r="A286" t="s">
        <v>10405</v>
      </c>
      <c r="B286" t="s">
        <v>10418</v>
      </c>
      <c r="C286" t="str">
        <f t="shared" si="4"/>
        <v>30X31N5D64M1VWVP1D3UFT46PSHAS8I hope you</v>
      </c>
      <c r="D286">
        <v>1</v>
      </c>
      <c r="E286" t="s">
        <v>9985</v>
      </c>
      <c r="F286">
        <v>0</v>
      </c>
      <c r="G286">
        <v>15</v>
      </c>
    </row>
    <row r="287" spans="1:7" x14ac:dyDescent="0.25">
      <c r="A287" t="s">
        <v>10428</v>
      </c>
      <c r="B287" t="s">
        <v>10436</v>
      </c>
      <c r="C287" t="str">
        <f t="shared" si="4"/>
        <v>3FUI0JHJPYUXRUBP2JNJKDIOR2Q33DYikes, I g</v>
      </c>
      <c r="D287">
        <v>1</v>
      </c>
      <c r="E287" t="s">
        <v>10034</v>
      </c>
      <c r="F287">
        <v>2</v>
      </c>
      <c r="G287">
        <v>1</v>
      </c>
    </row>
    <row r="288" spans="1:7" x14ac:dyDescent="0.25">
      <c r="A288" t="s">
        <v>10428</v>
      </c>
      <c r="B288" t="s">
        <v>10443</v>
      </c>
      <c r="C288" t="str">
        <f t="shared" si="4"/>
        <v xml:space="preserve">3FUI0JHJPYUXRUBP2JNJKDIOR2Q33DI'll help </v>
      </c>
      <c r="D288">
        <v>1</v>
      </c>
      <c r="E288" t="s">
        <v>10034</v>
      </c>
      <c r="F288">
        <v>2</v>
      </c>
      <c r="G288">
        <v>2</v>
      </c>
    </row>
    <row r="289" spans="1:7" x14ac:dyDescent="0.25">
      <c r="A289" t="s">
        <v>10428</v>
      </c>
      <c r="B289" t="s">
        <v>10444</v>
      </c>
      <c r="C289" t="str">
        <f t="shared" si="4"/>
        <v>3FUI0JHJPYUXRUBP2JNJKDIOR2Q33DAt least y</v>
      </c>
      <c r="D289">
        <v>1</v>
      </c>
      <c r="E289" t="s">
        <v>10034</v>
      </c>
      <c r="F289">
        <v>2</v>
      </c>
      <c r="G289">
        <v>3</v>
      </c>
    </row>
    <row r="290" spans="1:7" x14ac:dyDescent="0.25">
      <c r="A290" t="s">
        <v>10428</v>
      </c>
      <c r="B290" t="s">
        <v>10445</v>
      </c>
      <c r="C290" t="str">
        <f t="shared" si="4"/>
        <v xml:space="preserve">3FUI0JHJPYUXRUBP2JNJKDIOR2Q33DIt wasn't </v>
      </c>
      <c r="D290">
        <v>1</v>
      </c>
      <c r="E290" t="s">
        <v>10034</v>
      </c>
      <c r="F290">
        <v>2</v>
      </c>
      <c r="G290">
        <v>4</v>
      </c>
    </row>
    <row r="291" spans="1:7" x14ac:dyDescent="0.25">
      <c r="A291" t="s">
        <v>10428</v>
      </c>
      <c r="B291" t="s">
        <v>10446</v>
      </c>
      <c r="C291" t="str">
        <f t="shared" si="4"/>
        <v>3FUI0JHJPYUXRUBP2JNJKDIOR2Q33DCome out w</v>
      </c>
      <c r="D291">
        <v>1</v>
      </c>
      <c r="E291" t="s">
        <v>10034</v>
      </c>
      <c r="F291">
        <v>2</v>
      </c>
      <c r="G291">
        <v>5</v>
      </c>
    </row>
    <row r="292" spans="1:7" x14ac:dyDescent="0.25">
      <c r="A292" t="s">
        <v>10428</v>
      </c>
      <c r="B292" t="s">
        <v>10447</v>
      </c>
      <c r="C292" t="str">
        <f t="shared" si="4"/>
        <v>3FUI0JHJPYUXRUBP2JNJKDIOR2Q33DI feel you</v>
      </c>
      <c r="D292">
        <v>1</v>
      </c>
      <c r="E292" t="s">
        <v>10034</v>
      </c>
      <c r="F292">
        <v>0</v>
      </c>
      <c r="G292">
        <v>6</v>
      </c>
    </row>
    <row r="293" spans="1:7" x14ac:dyDescent="0.25">
      <c r="A293" t="s">
        <v>10428</v>
      </c>
      <c r="B293" t="s">
        <v>14852</v>
      </c>
      <c r="C293" t="str">
        <f t="shared" si="4"/>
        <v>3FUI0JHJPYUXRUBP2JNJKDIOR2Q33DFor now. S</v>
      </c>
      <c r="D293">
        <v>1</v>
      </c>
      <c r="E293" t="s">
        <v>10034</v>
      </c>
      <c r="F293">
        <v>0</v>
      </c>
      <c r="G293">
        <v>7</v>
      </c>
    </row>
    <row r="294" spans="1:7" x14ac:dyDescent="0.25">
      <c r="A294" t="s">
        <v>10428</v>
      </c>
      <c r="B294" t="s">
        <v>10449</v>
      </c>
      <c r="C294" t="str">
        <f t="shared" si="4"/>
        <v>3FUI0JHJPYUXRUBP2JNJKDIOR2Q33DThat's not</v>
      </c>
      <c r="D294">
        <v>1</v>
      </c>
      <c r="E294" t="s">
        <v>10034</v>
      </c>
      <c r="F294">
        <v>0</v>
      </c>
      <c r="G294">
        <v>8</v>
      </c>
    </row>
    <row r="295" spans="1:7" x14ac:dyDescent="0.25">
      <c r="A295" t="s">
        <v>10428</v>
      </c>
      <c r="B295" t="s">
        <v>10450</v>
      </c>
      <c r="C295" t="str">
        <f t="shared" si="4"/>
        <v>3FUI0JHJPYUXRUBP2JNJKDIOR2Q33DHey man, s</v>
      </c>
      <c r="D295">
        <v>1</v>
      </c>
      <c r="E295" t="s">
        <v>10034</v>
      </c>
      <c r="F295">
        <v>0</v>
      </c>
      <c r="G295">
        <v>9</v>
      </c>
    </row>
    <row r="296" spans="1:7" x14ac:dyDescent="0.25">
      <c r="A296" t="s">
        <v>10428</v>
      </c>
      <c r="B296" t="s">
        <v>10437</v>
      </c>
      <c r="C296" t="str">
        <f t="shared" si="4"/>
        <v>3FUI0JHJPYUXRUBP2JNJKDIOR2Q33Dhow polite</v>
      </c>
      <c r="D296">
        <v>1</v>
      </c>
      <c r="E296" t="s">
        <v>10034</v>
      </c>
      <c r="F296">
        <v>0</v>
      </c>
      <c r="G296">
        <v>10</v>
      </c>
    </row>
    <row r="297" spans="1:7" x14ac:dyDescent="0.25">
      <c r="A297" t="s">
        <v>10428</v>
      </c>
      <c r="B297" t="s">
        <v>10438</v>
      </c>
      <c r="C297" t="str">
        <f t="shared" si="4"/>
        <v xml:space="preserve">3FUI0JHJPYUXRUBP2JNJKDIOR2Q33DI'll make </v>
      </c>
      <c r="D297">
        <v>1</v>
      </c>
      <c r="E297" t="s">
        <v>10034</v>
      </c>
      <c r="F297">
        <v>0</v>
      </c>
      <c r="G297">
        <v>11</v>
      </c>
    </row>
    <row r="298" spans="1:7" x14ac:dyDescent="0.25">
      <c r="A298" t="s">
        <v>10428</v>
      </c>
      <c r="B298" t="s">
        <v>10439</v>
      </c>
      <c r="C298" t="str">
        <f t="shared" si="4"/>
        <v>3FUI0JHJPYUXRUBP2JNJKDIOR2Q33DJust feeli</v>
      </c>
      <c r="D298">
        <v>1</v>
      </c>
      <c r="E298" t="s">
        <v>10034</v>
      </c>
      <c r="F298">
        <v>0</v>
      </c>
      <c r="G298">
        <v>12</v>
      </c>
    </row>
    <row r="299" spans="1:7" x14ac:dyDescent="0.25">
      <c r="A299" t="s">
        <v>10428</v>
      </c>
      <c r="B299" t="s">
        <v>10440</v>
      </c>
      <c r="C299" t="str">
        <f t="shared" si="4"/>
        <v>3FUI0JHJPYUXRUBP2JNJKDIOR2Q33DMaybe we c</v>
      </c>
      <c r="D299">
        <v>1</v>
      </c>
      <c r="E299" t="s">
        <v>10034</v>
      </c>
      <c r="F299">
        <v>0</v>
      </c>
      <c r="G299">
        <v>13</v>
      </c>
    </row>
    <row r="300" spans="1:7" x14ac:dyDescent="0.25">
      <c r="A300" t="s">
        <v>10428</v>
      </c>
      <c r="B300" t="s">
        <v>10441</v>
      </c>
      <c r="C300" t="str">
        <f t="shared" si="4"/>
        <v>3FUI0JHJPYUXRUBP2JNJKDIOR2Q33DGreat, tal</v>
      </c>
      <c r="D300">
        <v>1</v>
      </c>
      <c r="E300" t="s">
        <v>10034</v>
      </c>
      <c r="F300">
        <v>0</v>
      </c>
      <c r="G300">
        <v>14</v>
      </c>
    </row>
    <row r="301" spans="1:7" x14ac:dyDescent="0.25">
      <c r="A301" t="s">
        <v>10428</v>
      </c>
      <c r="B301" t="s">
        <v>10442</v>
      </c>
      <c r="C301" t="str">
        <f t="shared" si="4"/>
        <v>3FUI0JHJPYUXRUBP2JNJKDIOR2Q33DThat's pro</v>
      </c>
      <c r="D301">
        <v>1</v>
      </c>
      <c r="E301" t="s">
        <v>10034</v>
      </c>
      <c r="F301">
        <v>0</v>
      </c>
      <c r="G301">
        <v>15</v>
      </c>
    </row>
    <row r="302" spans="1:7" x14ac:dyDescent="0.25">
      <c r="A302" t="s">
        <v>10452</v>
      </c>
      <c r="B302" t="s">
        <v>174</v>
      </c>
      <c r="C302" t="str">
        <f t="shared" si="4"/>
        <v>39K0FND3AIBYX1IKHG783K50X3ZAMWWhat's goi</v>
      </c>
      <c r="D302">
        <v>1</v>
      </c>
      <c r="E302" t="s">
        <v>10034</v>
      </c>
      <c r="F302">
        <v>2</v>
      </c>
      <c r="G302">
        <v>1</v>
      </c>
    </row>
    <row r="303" spans="1:7" x14ac:dyDescent="0.25">
      <c r="A303" t="s">
        <v>10452</v>
      </c>
      <c r="B303" t="s">
        <v>10465</v>
      </c>
      <c r="C303" t="str">
        <f t="shared" si="4"/>
        <v>39K0FND3AIBYX1IKHG783K50X3ZAMWSorry Mom,</v>
      </c>
      <c r="D303">
        <v>1</v>
      </c>
      <c r="E303" t="s">
        <v>10034</v>
      </c>
      <c r="F303">
        <v>2</v>
      </c>
      <c r="G303">
        <v>2</v>
      </c>
    </row>
    <row r="304" spans="1:7" x14ac:dyDescent="0.25">
      <c r="A304" t="s">
        <v>10452</v>
      </c>
      <c r="B304" t="s">
        <v>10466</v>
      </c>
      <c r="C304" t="str">
        <f t="shared" si="4"/>
        <v>39K0FND3AIBYX1IKHG783K50X3ZAMWWhat did h</v>
      </c>
      <c r="D304">
        <v>1</v>
      </c>
      <c r="E304" t="s">
        <v>10034</v>
      </c>
      <c r="F304">
        <v>2</v>
      </c>
      <c r="G304">
        <v>3</v>
      </c>
    </row>
    <row r="305" spans="1:7" x14ac:dyDescent="0.25">
      <c r="A305" t="s">
        <v>10452</v>
      </c>
      <c r="B305" t="s">
        <v>10467</v>
      </c>
      <c r="C305" t="str">
        <f t="shared" si="4"/>
        <v>39K0FND3AIBYX1IKHG783K50X3ZAMWShit, sorr</v>
      </c>
      <c r="D305">
        <v>1</v>
      </c>
      <c r="E305" t="s">
        <v>10034</v>
      </c>
      <c r="F305">
        <v>2</v>
      </c>
      <c r="G305">
        <v>4</v>
      </c>
    </row>
    <row r="306" spans="1:7" x14ac:dyDescent="0.25">
      <c r="A306" t="s">
        <v>10452</v>
      </c>
      <c r="B306" t="s">
        <v>10468</v>
      </c>
      <c r="C306" t="str">
        <f t="shared" si="4"/>
        <v>39K0FND3AIBYX1IKHG783K50X3ZAMWI would co</v>
      </c>
      <c r="D306">
        <v>1</v>
      </c>
      <c r="E306" t="s">
        <v>10034</v>
      </c>
      <c r="F306">
        <v>2</v>
      </c>
      <c r="G306">
        <v>5</v>
      </c>
    </row>
    <row r="307" spans="1:7" x14ac:dyDescent="0.25">
      <c r="A307" t="s">
        <v>10452</v>
      </c>
      <c r="B307" t="s">
        <v>10469</v>
      </c>
      <c r="C307" t="str">
        <f t="shared" si="4"/>
        <v>39K0FND3AIBYX1IKHG783K50X3ZAMWhaha I get</v>
      </c>
      <c r="D307">
        <v>1</v>
      </c>
      <c r="E307" t="s">
        <v>10034</v>
      </c>
      <c r="F307">
        <v>0</v>
      </c>
      <c r="G307">
        <v>6</v>
      </c>
    </row>
    <row r="308" spans="1:7" x14ac:dyDescent="0.25">
      <c r="A308" t="s">
        <v>10452</v>
      </c>
      <c r="B308" t="s">
        <v>10470</v>
      </c>
      <c r="C308" t="str">
        <f t="shared" si="4"/>
        <v>39K0FND3AIBYX1IKHG783K50X3ZAMWSorry, tha</v>
      </c>
      <c r="D308">
        <v>1</v>
      </c>
      <c r="E308" t="s">
        <v>10034</v>
      </c>
      <c r="F308">
        <v>0</v>
      </c>
      <c r="G308">
        <v>7</v>
      </c>
    </row>
    <row r="309" spans="1:7" x14ac:dyDescent="0.25">
      <c r="A309" t="s">
        <v>10452</v>
      </c>
      <c r="B309" t="s">
        <v>10471</v>
      </c>
      <c r="C309" t="str">
        <f t="shared" si="4"/>
        <v>39K0FND3AIBYX1IKHG783K50X3ZAMWSee ya soo</v>
      </c>
      <c r="D309">
        <v>1</v>
      </c>
      <c r="E309" t="s">
        <v>10034</v>
      </c>
      <c r="F309">
        <v>0</v>
      </c>
      <c r="G309">
        <v>8</v>
      </c>
    </row>
    <row r="310" spans="1:7" x14ac:dyDescent="0.25">
      <c r="A310" t="s">
        <v>10452</v>
      </c>
      <c r="B310" t="s">
        <v>10472</v>
      </c>
      <c r="C310" t="str">
        <f t="shared" si="4"/>
        <v xml:space="preserve">39K0FND3AIBYX1IKHG783K50X3ZAMWHey, what </v>
      </c>
      <c r="D310">
        <v>1</v>
      </c>
      <c r="E310" t="s">
        <v>10034</v>
      </c>
      <c r="F310">
        <v>0</v>
      </c>
      <c r="G310">
        <v>9</v>
      </c>
    </row>
    <row r="311" spans="1:7" x14ac:dyDescent="0.25">
      <c r="A311" t="s">
        <v>10452</v>
      </c>
      <c r="B311" t="s">
        <v>10459</v>
      </c>
      <c r="C311" t="str">
        <f t="shared" si="4"/>
        <v>39K0FND3AIBYX1IKHG783K50X3ZAMWThat sucks</v>
      </c>
      <c r="D311">
        <v>1</v>
      </c>
      <c r="E311" t="s">
        <v>10034</v>
      </c>
      <c r="F311">
        <v>0</v>
      </c>
      <c r="G311">
        <v>10</v>
      </c>
    </row>
    <row r="312" spans="1:7" x14ac:dyDescent="0.25">
      <c r="A312" t="s">
        <v>10452</v>
      </c>
      <c r="B312" t="s">
        <v>10460</v>
      </c>
      <c r="C312" t="str">
        <f t="shared" si="4"/>
        <v>39K0FND3AIBYX1IKHG783K50X3ZAMWNo promise</v>
      </c>
      <c r="D312">
        <v>1</v>
      </c>
      <c r="E312" t="s">
        <v>10034</v>
      </c>
      <c r="F312">
        <v>0</v>
      </c>
      <c r="G312">
        <v>11</v>
      </c>
    </row>
    <row r="313" spans="1:7" x14ac:dyDescent="0.25">
      <c r="A313" t="s">
        <v>10452</v>
      </c>
      <c r="B313" t="s">
        <v>10461</v>
      </c>
      <c r="C313" t="str">
        <f t="shared" si="4"/>
        <v>39K0FND3AIBYX1IKHG783K50X3ZAMWI'm just t</v>
      </c>
      <c r="D313">
        <v>1</v>
      </c>
      <c r="E313" t="s">
        <v>10034</v>
      </c>
      <c r="F313">
        <v>0</v>
      </c>
      <c r="G313">
        <v>12</v>
      </c>
    </row>
    <row r="314" spans="1:7" x14ac:dyDescent="0.25">
      <c r="A314" t="s">
        <v>10452</v>
      </c>
      <c r="B314" t="s">
        <v>10462</v>
      </c>
      <c r="C314" t="str">
        <f t="shared" si="4"/>
        <v>39K0FND3AIBYX1IKHG783K50X3ZAMWWhat do yo</v>
      </c>
      <c r="D314">
        <v>1</v>
      </c>
      <c r="E314" t="s">
        <v>10034</v>
      </c>
      <c r="F314">
        <v>0</v>
      </c>
      <c r="G314">
        <v>13</v>
      </c>
    </row>
    <row r="315" spans="1:7" x14ac:dyDescent="0.25">
      <c r="A315" t="s">
        <v>10452</v>
      </c>
      <c r="B315" t="s">
        <v>10463</v>
      </c>
      <c r="C315" t="str">
        <f t="shared" si="4"/>
        <v>39K0FND3AIBYX1IKHG783K50X3ZAMWOkay, I'll</v>
      </c>
      <c r="D315">
        <v>1</v>
      </c>
      <c r="E315" t="s">
        <v>10034</v>
      </c>
      <c r="F315">
        <v>0</v>
      </c>
      <c r="G315">
        <v>14</v>
      </c>
    </row>
    <row r="316" spans="1:7" x14ac:dyDescent="0.25">
      <c r="A316" t="s">
        <v>10452</v>
      </c>
      <c r="B316" t="s">
        <v>10464</v>
      </c>
      <c r="C316" t="str">
        <f t="shared" si="4"/>
        <v>39K0FND3AIBYX1IKHG783K50X3ZAMWDamn, wher</v>
      </c>
      <c r="D316">
        <v>1</v>
      </c>
      <c r="E316" t="s">
        <v>10034</v>
      </c>
      <c r="F316">
        <v>0</v>
      </c>
      <c r="G316">
        <v>15</v>
      </c>
    </row>
    <row r="317" spans="1:7" x14ac:dyDescent="0.25">
      <c r="A317" t="s">
        <v>10474</v>
      </c>
      <c r="B317" t="s">
        <v>10481</v>
      </c>
      <c r="C317" t="str">
        <f t="shared" si="4"/>
        <v>3FTOP5WARGKCVGEHMHXNYM16KNT0JSI bet it i</v>
      </c>
      <c r="D317">
        <v>1</v>
      </c>
      <c r="E317" t="s">
        <v>10011</v>
      </c>
      <c r="F317">
        <v>1</v>
      </c>
      <c r="G317">
        <v>1</v>
      </c>
    </row>
    <row r="318" spans="1:7" x14ac:dyDescent="0.25">
      <c r="A318" t="s">
        <v>10474</v>
      </c>
      <c r="B318" t="s">
        <v>10488</v>
      </c>
      <c r="C318" t="str">
        <f t="shared" si="4"/>
        <v xml:space="preserve">3FTOP5WARGKCVGEHMHXNYM16KNT0JSSorry Mom </v>
      </c>
      <c r="D318">
        <v>1</v>
      </c>
      <c r="E318" t="s">
        <v>10011</v>
      </c>
      <c r="F318">
        <v>1</v>
      </c>
      <c r="G318">
        <v>2</v>
      </c>
    </row>
    <row r="319" spans="1:7" x14ac:dyDescent="0.25">
      <c r="A319" t="s">
        <v>10474</v>
      </c>
      <c r="B319" t="s">
        <v>10489</v>
      </c>
      <c r="C319" t="str">
        <f t="shared" si="4"/>
        <v>3FTOP5WARGKCVGEHMHXNYM16KNT0JSWhat a jer</v>
      </c>
      <c r="D319">
        <v>1</v>
      </c>
      <c r="E319" t="s">
        <v>10011</v>
      </c>
      <c r="F319">
        <v>1</v>
      </c>
      <c r="G319">
        <v>3</v>
      </c>
    </row>
    <row r="320" spans="1:7" x14ac:dyDescent="0.25">
      <c r="A320" t="s">
        <v>10474</v>
      </c>
      <c r="B320" t="s">
        <v>10490</v>
      </c>
      <c r="C320" t="str">
        <f t="shared" si="4"/>
        <v>3FTOP5WARGKCVGEHMHXNYM16KNT0JSOh god now</v>
      </c>
      <c r="D320">
        <v>1</v>
      </c>
      <c r="E320" t="s">
        <v>10011</v>
      </c>
      <c r="F320">
        <v>1</v>
      </c>
      <c r="G320">
        <v>4</v>
      </c>
    </row>
    <row r="321" spans="1:7" x14ac:dyDescent="0.25">
      <c r="A321" t="s">
        <v>10474</v>
      </c>
      <c r="B321" t="s">
        <v>10491</v>
      </c>
      <c r="C321" t="str">
        <f t="shared" si="4"/>
        <v>3FTOP5WARGKCVGEHMHXNYM16KNT0JSI'm here f</v>
      </c>
      <c r="D321">
        <v>1</v>
      </c>
      <c r="E321" t="s">
        <v>10011</v>
      </c>
      <c r="F321">
        <v>1</v>
      </c>
      <c r="G321">
        <v>5</v>
      </c>
    </row>
    <row r="322" spans="1:7" x14ac:dyDescent="0.25">
      <c r="A322" t="s">
        <v>10474</v>
      </c>
      <c r="B322" t="s">
        <v>10492</v>
      </c>
      <c r="C322" t="str">
        <f t="shared" si="4"/>
        <v xml:space="preserve">3FTOP5WARGKCVGEHMHXNYM16KNT0JSHaha lets </v>
      </c>
      <c r="D322">
        <v>1</v>
      </c>
      <c r="E322" t="s">
        <v>10011</v>
      </c>
      <c r="F322">
        <v>1</v>
      </c>
      <c r="G322">
        <v>6</v>
      </c>
    </row>
    <row r="323" spans="1:7" x14ac:dyDescent="0.25">
      <c r="A323" t="s">
        <v>10474</v>
      </c>
      <c r="B323" t="s">
        <v>10493</v>
      </c>
      <c r="C323" t="str">
        <f t="shared" ref="C323:C386" si="5">A:A&amp;LEFT(B:B,10)</f>
        <v>3FTOP5WARGKCVGEHMHXNYM16KNT0JSWow I'm so</v>
      </c>
      <c r="D323">
        <v>1</v>
      </c>
      <c r="E323" t="s">
        <v>10011</v>
      </c>
      <c r="F323">
        <v>1</v>
      </c>
      <c r="G323">
        <v>7</v>
      </c>
    </row>
    <row r="324" spans="1:7" x14ac:dyDescent="0.25">
      <c r="A324" t="s">
        <v>10474</v>
      </c>
      <c r="B324" t="s">
        <v>10494</v>
      </c>
      <c r="C324" t="str">
        <f t="shared" si="5"/>
        <v>3FTOP5WARGKCVGEHMHXNYM16KNT0JSWhich shou</v>
      </c>
      <c r="D324">
        <v>1</v>
      </c>
      <c r="E324" t="s">
        <v>10011</v>
      </c>
      <c r="F324">
        <v>1</v>
      </c>
      <c r="G324">
        <v>8</v>
      </c>
    </row>
    <row r="325" spans="1:7" x14ac:dyDescent="0.25">
      <c r="A325" t="s">
        <v>10474</v>
      </c>
      <c r="B325" t="s">
        <v>2212</v>
      </c>
      <c r="C325" t="str">
        <f t="shared" si="5"/>
        <v>3FTOP5WARGKCVGEHMHXNYM16KNT0JSWhat can I</v>
      </c>
      <c r="D325">
        <v>1</v>
      </c>
      <c r="E325" t="s">
        <v>10011</v>
      </c>
      <c r="F325">
        <v>1</v>
      </c>
      <c r="G325">
        <v>9</v>
      </c>
    </row>
    <row r="326" spans="1:7" x14ac:dyDescent="0.25">
      <c r="A326" t="s">
        <v>10474</v>
      </c>
      <c r="B326" t="s">
        <v>10482</v>
      </c>
      <c r="C326" t="str">
        <f t="shared" si="5"/>
        <v>3FTOP5WARGKCVGEHMHXNYM16KNT0JSThat is aw</v>
      </c>
      <c r="D326">
        <v>1</v>
      </c>
      <c r="E326" t="s">
        <v>10011</v>
      </c>
      <c r="F326">
        <v>1</v>
      </c>
      <c r="G326">
        <v>10</v>
      </c>
    </row>
    <row r="327" spans="1:7" x14ac:dyDescent="0.25">
      <c r="A327" t="s">
        <v>10474</v>
      </c>
      <c r="B327" t="s">
        <v>10483</v>
      </c>
      <c r="C327" t="str">
        <f t="shared" si="5"/>
        <v xml:space="preserve">3FTOP5WARGKCVGEHMHXNYM16KNT0JSWe have a </v>
      </c>
      <c r="D327">
        <v>1</v>
      </c>
      <c r="E327" t="s">
        <v>10011</v>
      </c>
      <c r="F327">
        <v>0</v>
      </c>
      <c r="G327">
        <v>11</v>
      </c>
    </row>
    <row r="328" spans="1:7" x14ac:dyDescent="0.25">
      <c r="A328" t="s">
        <v>10474</v>
      </c>
      <c r="B328" t="s">
        <v>10484</v>
      </c>
      <c r="C328" t="str">
        <f t="shared" si="5"/>
        <v>3FTOP5WARGKCVGEHMHXNYM16KNT0JSI'm just a</v>
      </c>
      <c r="D328">
        <v>1</v>
      </c>
      <c r="E328" t="s">
        <v>10011</v>
      </c>
      <c r="F328">
        <v>0</v>
      </c>
      <c r="G328">
        <v>12</v>
      </c>
    </row>
    <row r="329" spans="1:7" x14ac:dyDescent="0.25">
      <c r="A329" t="s">
        <v>10474</v>
      </c>
      <c r="B329" t="s">
        <v>10485</v>
      </c>
      <c r="C329" t="str">
        <f t="shared" si="5"/>
        <v>3FTOP5WARGKCVGEHMHXNYM16KNT0JSHow many a</v>
      </c>
      <c r="D329">
        <v>1</v>
      </c>
      <c r="E329" t="s">
        <v>10011</v>
      </c>
      <c r="F329">
        <v>0</v>
      </c>
      <c r="G329">
        <v>13</v>
      </c>
    </row>
    <row r="330" spans="1:7" x14ac:dyDescent="0.25">
      <c r="A330" t="s">
        <v>10474</v>
      </c>
      <c r="B330" t="s">
        <v>10486</v>
      </c>
      <c r="C330" t="str">
        <f t="shared" si="5"/>
        <v>3FTOP5WARGKCVGEHMHXNYM16KNT0JSGreat then</v>
      </c>
      <c r="D330">
        <v>1</v>
      </c>
      <c r="E330" t="s">
        <v>10011</v>
      </c>
      <c r="F330">
        <v>0</v>
      </c>
      <c r="G330">
        <v>14</v>
      </c>
    </row>
    <row r="331" spans="1:7" x14ac:dyDescent="0.25">
      <c r="A331" t="s">
        <v>10474</v>
      </c>
      <c r="B331" t="s">
        <v>10487</v>
      </c>
      <c r="C331" t="str">
        <f t="shared" si="5"/>
        <v xml:space="preserve">3FTOP5WARGKCVGEHMHXNYM16KNT0JSI hope it </v>
      </c>
      <c r="D331">
        <v>1</v>
      </c>
      <c r="E331" t="s">
        <v>10011</v>
      </c>
      <c r="F331">
        <v>0</v>
      </c>
      <c r="G331">
        <v>15</v>
      </c>
    </row>
    <row r="332" spans="1:7" x14ac:dyDescent="0.25">
      <c r="A332" t="s">
        <v>10496</v>
      </c>
      <c r="B332" t="s">
        <v>10504</v>
      </c>
      <c r="C332" t="str">
        <f t="shared" si="5"/>
        <v>379J5II41PCHHWHBX98FZQG2IDHEL3Well let's</v>
      </c>
      <c r="D332">
        <v>1</v>
      </c>
      <c r="E332" t="s">
        <v>10034</v>
      </c>
      <c r="F332">
        <v>2</v>
      </c>
      <c r="G332">
        <v>1</v>
      </c>
    </row>
    <row r="333" spans="1:7" x14ac:dyDescent="0.25">
      <c r="A333" t="s">
        <v>10496</v>
      </c>
      <c r="B333" t="s">
        <v>10511</v>
      </c>
      <c r="C333" t="str">
        <f t="shared" si="5"/>
        <v>379J5II41PCHHWHBX98FZQG2IDHEL3Sorry.  I'</v>
      </c>
      <c r="D333">
        <v>1</v>
      </c>
      <c r="E333" t="s">
        <v>10034</v>
      </c>
      <c r="F333">
        <v>2</v>
      </c>
      <c r="G333">
        <v>2</v>
      </c>
    </row>
    <row r="334" spans="1:7" x14ac:dyDescent="0.25">
      <c r="A334" t="s">
        <v>10496</v>
      </c>
      <c r="B334" t="s">
        <v>10512</v>
      </c>
      <c r="C334" t="str">
        <f t="shared" si="5"/>
        <v>379J5II41PCHHWHBX98FZQG2IDHEL3Report him</v>
      </c>
      <c r="D334">
        <v>1</v>
      </c>
      <c r="E334" t="s">
        <v>10034</v>
      </c>
      <c r="F334">
        <v>2</v>
      </c>
      <c r="G334">
        <v>3</v>
      </c>
    </row>
    <row r="335" spans="1:7" x14ac:dyDescent="0.25">
      <c r="A335" t="s">
        <v>10496</v>
      </c>
      <c r="B335" t="s">
        <v>10513</v>
      </c>
      <c r="C335" t="str">
        <f t="shared" si="5"/>
        <v>379J5II41PCHHWHBX98FZQG2IDHEL3I didn't s</v>
      </c>
      <c r="D335">
        <v>1</v>
      </c>
      <c r="E335" t="s">
        <v>10034</v>
      </c>
      <c r="F335">
        <v>2</v>
      </c>
      <c r="G335">
        <v>4</v>
      </c>
    </row>
    <row r="336" spans="1:7" x14ac:dyDescent="0.25">
      <c r="A336" t="s">
        <v>10496</v>
      </c>
      <c r="B336" t="s">
        <v>10514</v>
      </c>
      <c r="C336" t="str">
        <f t="shared" si="5"/>
        <v>379J5II41PCHHWHBX98FZQG2IDHEL3What do yo</v>
      </c>
      <c r="D336">
        <v>1</v>
      </c>
      <c r="E336" t="s">
        <v>10034</v>
      </c>
      <c r="F336">
        <v>2</v>
      </c>
      <c r="G336">
        <v>5</v>
      </c>
    </row>
    <row r="337" spans="1:7" x14ac:dyDescent="0.25">
      <c r="A337" t="s">
        <v>10496</v>
      </c>
      <c r="B337" t="s">
        <v>10515</v>
      </c>
      <c r="C337" t="str">
        <f t="shared" si="5"/>
        <v xml:space="preserve">379J5II41PCHHWHBX98FZQG2IDHEL3Well good </v>
      </c>
      <c r="D337">
        <v>1</v>
      </c>
      <c r="E337" t="s">
        <v>10034</v>
      </c>
      <c r="F337">
        <v>0</v>
      </c>
      <c r="G337">
        <v>6</v>
      </c>
    </row>
    <row r="338" spans="1:7" x14ac:dyDescent="0.25">
      <c r="A338" t="s">
        <v>10496</v>
      </c>
      <c r="B338" t="s">
        <v>10516</v>
      </c>
      <c r="C338" t="str">
        <f t="shared" si="5"/>
        <v>379J5II41PCHHWHBX98FZQG2IDHEL3Wow! I'm s</v>
      </c>
      <c r="D338">
        <v>1</v>
      </c>
      <c r="E338" t="s">
        <v>10034</v>
      </c>
      <c r="F338">
        <v>0</v>
      </c>
      <c r="G338">
        <v>7</v>
      </c>
    </row>
    <row r="339" spans="1:7" x14ac:dyDescent="0.25">
      <c r="A339" t="s">
        <v>10496</v>
      </c>
      <c r="B339" t="s">
        <v>10682</v>
      </c>
      <c r="C339" t="str">
        <f t="shared" si="5"/>
        <v>379J5II41PCHHWHBX98FZQG2IDHEL3'k?' Which</v>
      </c>
      <c r="D339">
        <v>1</v>
      </c>
      <c r="E339" t="s">
        <v>10034</v>
      </c>
      <c r="F339">
        <v>0</v>
      </c>
      <c r="G339">
        <v>8</v>
      </c>
    </row>
    <row r="340" spans="1:7" x14ac:dyDescent="0.25">
      <c r="A340" t="s">
        <v>10496</v>
      </c>
      <c r="B340" t="s">
        <v>10518</v>
      </c>
      <c r="C340" t="str">
        <f t="shared" si="5"/>
        <v xml:space="preserve">379J5II41PCHHWHBX98FZQG2IDHEL3Yes? Help </v>
      </c>
      <c r="D340">
        <v>1</v>
      </c>
      <c r="E340" t="s">
        <v>10034</v>
      </c>
      <c r="F340">
        <v>0</v>
      </c>
      <c r="G340">
        <v>9</v>
      </c>
    </row>
    <row r="341" spans="1:7" x14ac:dyDescent="0.25">
      <c r="A341" t="s">
        <v>10496</v>
      </c>
      <c r="B341" t="s">
        <v>10505</v>
      </c>
      <c r="C341" t="str">
        <f t="shared" si="5"/>
        <v>379J5II41PCHHWHBX98FZQG2IDHEL3You need t</v>
      </c>
      <c r="D341">
        <v>1</v>
      </c>
      <c r="E341" t="s">
        <v>10034</v>
      </c>
      <c r="F341">
        <v>0</v>
      </c>
      <c r="G341">
        <v>10</v>
      </c>
    </row>
    <row r="342" spans="1:7" x14ac:dyDescent="0.25">
      <c r="A342" t="s">
        <v>10496</v>
      </c>
      <c r="B342" t="s">
        <v>10506</v>
      </c>
      <c r="C342" t="str">
        <f t="shared" si="5"/>
        <v>379J5II41PCHHWHBX98FZQG2IDHEL3Don't worr</v>
      </c>
      <c r="D342">
        <v>1</v>
      </c>
      <c r="E342" t="s">
        <v>10034</v>
      </c>
      <c r="F342">
        <v>0</v>
      </c>
      <c r="G342">
        <v>11</v>
      </c>
    </row>
    <row r="343" spans="1:7" x14ac:dyDescent="0.25">
      <c r="A343" t="s">
        <v>10496</v>
      </c>
      <c r="B343" t="s">
        <v>10507</v>
      </c>
      <c r="C343" t="str">
        <f t="shared" si="5"/>
        <v>379J5II41PCHHWHBX98FZQG2IDHEL3I'm not su</v>
      </c>
      <c r="D343">
        <v>1</v>
      </c>
      <c r="E343" t="s">
        <v>10034</v>
      </c>
      <c r="F343">
        <v>0</v>
      </c>
      <c r="G343">
        <v>12</v>
      </c>
    </row>
    <row r="344" spans="1:7" x14ac:dyDescent="0.25">
      <c r="A344" t="s">
        <v>10496</v>
      </c>
      <c r="B344" t="s">
        <v>10508</v>
      </c>
      <c r="C344" t="str">
        <f t="shared" si="5"/>
        <v xml:space="preserve">379J5II41PCHHWHBX98FZQG2IDHEL3How is it </v>
      </c>
      <c r="D344">
        <v>1</v>
      </c>
      <c r="E344" t="s">
        <v>10034</v>
      </c>
      <c r="F344">
        <v>0</v>
      </c>
      <c r="G344">
        <v>13</v>
      </c>
    </row>
    <row r="345" spans="1:7" x14ac:dyDescent="0.25">
      <c r="A345" t="s">
        <v>10496</v>
      </c>
      <c r="B345" t="s">
        <v>10509</v>
      </c>
      <c r="C345" t="str">
        <f t="shared" si="5"/>
        <v>379J5II41PCHHWHBX98FZQG2IDHEL3Ok. I'll c</v>
      </c>
      <c r="D345">
        <v>1</v>
      </c>
      <c r="E345" t="s">
        <v>10034</v>
      </c>
      <c r="F345">
        <v>0</v>
      </c>
      <c r="G345">
        <v>14</v>
      </c>
    </row>
    <row r="346" spans="1:7" x14ac:dyDescent="0.25">
      <c r="A346" t="s">
        <v>10496</v>
      </c>
      <c r="B346" t="s">
        <v>10510</v>
      </c>
      <c r="C346" t="str">
        <f t="shared" si="5"/>
        <v>379J5II41PCHHWHBX98FZQG2IDHEL3You need h</v>
      </c>
      <c r="D346">
        <v>1</v>
      </c>
      <c r="E346" t="s">
        <v>10034</v>
      </c>
      <c r="F346">
        <v>0</v>
      </c>
      <c r="G346">
        <v>15</v>
      </c>
    </row>
    <row r="347" spans="1:7" x14ac:dyDescent="0.25">
      <c r="A347" t="s">
        <v>10521</v>
      </c>
      <c r="B347" t="s">
        <v>10527</v>
      </c>
      <c r="C347" t="str">
        <f t="shared" si="5"/>
        <v>3B1NLC6UG0S5SVS0VWRAGAAY06IGPBoh god. yo</v>
      </c>
      <c r="D347">
        <v>1</v>
      </c>
      <c r="E347" t="s">
        <v>10011</v>
      </c>
      <c r="F347">
        <v>1</v>
      </c>
      <c r="G347">
        <v>1</v>
      </c>
    </row>
    <row r="348" spans="1:7" x14ac:dyDescent="0.25">
      <c r="A348" t="s">
        <v>10521</v>
      </c>
      <c r="B348" t="s">
        <v>10534</v>
      </c>
      <c r="C348" t="str">
        <f t="shared" si="5"/>
        <v>3B1NLC6UG0S5SVS0VWRAGAAY06IGPBsorry i mi</v>
      </c>
      <c r="D348">
        <v>1</v>
      </c>
      <c r="E348" t="s">
        <v>10011</v>
      </c>
      <c r="F348">
        <v>1</v>
      </c>
      <c r="G348">
        <v>2</v>
      </c>
    </row>
    <row r="349" spans="1:7" x14ac:dyDescent="0.25">
      <c r="A349" t="s">
        <v>10521</v>
      </c>
      <c r="B349" t="s">
        <v>10535</v>
      </c>
      <c r="C349" t="str">
        <f t="shared" si="5"/>
        <v>3B1NLC6UG0S5SVS0VWRAGAAY06IGPBoh really?</v>
      </c>
      <c r="D349">
        <v>1</v>
      </c>
      <c r="E349" t="s">
        <v>10011</v>
      </c>
      <c r="F349">
        <v>1</v>
      </c>
      <c r="G349">
        <v>3</v>
      </c>
    </row>
    <row r="350" spans="1:7" x14ac:dyDescent="0.25">
      <c r="A350" t="s">
        <v>10521</v>
      </c>
      <c r="B350" t="s">
        <v>10536</v>
      </c>
      <c r="C350" t="str">
        <f t="shared" si="5"/>
        <v>3B1NLC6UG0S5SVS0VWRAGAAY06IGPBno, i don'</v>
      </c>
      <c r="D350">
        <v>1</v>
      </c>
      <c r="E350" t="s">
        <v>10011</v>
      </c>
      <c r="F350">
        <v>1</v>
      </c>
      <c r="G350">
        <v>4</v>
      </c>
    </row>
    <row r="351" spans="1:7" x14ac:dyDescent="0.25">
      <c r="A351" t="s">
        <v>10521</v>
      </c>
      <c r="B351" t="s">
        <v>10537</v>
      </c>
      <c r="C351" t="str">
        <f t="shared" si="5"/>
        <v>3B1NLC6UG0S5SVS0VWRAGAAY06IGPBdon't feel</v>
      </c>
      <c r="D351">
        <v>1</v>
      </c>
      <c r="E351" t="s">
        <v>10011</v>
      </c>
      <c r="F351">
        <v>1</v>
      </c>
      <c r="G351">
        <v>5</v>
      </c>
    </row>
    <row r="352" spans="1:7" x14ac:dyDescent="0.25">
      <c r="A352" t="s">
        <v>10521</v>
      </c>
      <c r="B352" t="s">
        <v>10538</v>
      </c>
      <c r="C352" t="str">
        <f t="shared" si="5"/>
        <v>3B1NLC6UG0S5SVS0VWRAGAAY06IGPBokay. just</v>
      </c>
      <c r="D352">
        <v>1</v>
      </c>
      <c r="E352" t="s">
        <v>10011</v>
      </c>
      <c r="F352">
        <v>1</v>
      </c>
      <c r="G352">
        <v>6</v>
      </c>
    </row>
    <row r="353" spans="1:7" x14ac:dyDescent="0.25">
      <c r="A353" t="s">
        <v>10521</v>
      </c>
      <c r="B353" t="s">
        <v>10539</v>
      </c>
      <c r="C353" t="str">
        <f t="shared" si="5"/>
        <v>3B1NLC6UG0S5SVS0VWRAGAAY06IGPBoh you alr</v>
      </c>
      <c r="D353">
        <v>1</v>
      </c>
      <c r="E353" t="s">
        <v>10011</v>
      </c>
      <c r="F353">
        <v>1</v>
      </c>
      <c r="G353">
        <v>7</v>
      </c>
    </row>
    <row r="354" spans="1:7" x14ac:dyDescent="0.25">
      <c r="A354" t="s">
        <v>10521</v>
      </c>
      <c r="B354" t="s">
        <v>10540</v>
      </c>
      <c r="C354" t="str">
        <f t="shared" si="5"/>
        <v xml:space="preserve">3B1NLC6UG0S5SVS0VWRAGAAY06IGPBthank you </v>
      </c>
      <c r="D354">
        <v>1</v>
      </c>
      <c r="E354" t="s">
        <v>10011</v>
      </c>
      <c r="F354">
        <v>1</v>
      </c>
      <c r="G354">
        <v>8</v>
      </c>
    </row>
    <row r="355" spans="1:7" x14ac:dyDescent="0.25">
      <c r="A355" t="s">
        <v>10521</v>
      </c>
      <c r="B355" t="s">
        <v>10541</v>
      </c>
      <c r="C355" t="str">
        <f t="shared" si="5"/>
        <v xml:space="preserve">3B1NLC6UG0S5SVS0VWRAGAAY06IGPByeah tell </v>
      </c>
      <c r="D355">
        <v>1</v>
      </c>
      <c r="E355" t="s">
        <v>10011</v>
      </c>
      <c r="F355">
        <v>1</v>
      </c>
      <c r="G355">
        <v>9</v>
      </c>
    </row>
    <row r="356" spans="1:7" x14ac:dyDescent="0.25">
      <c r="A356" t="s">
        <v>10521</v>
      </c>
      <c r="B356" t="s">
        <v>10528</v>
      </c>
      <c r="C356" t="str">
        <f t="shared" si="5"/>
        <v>3B1NLC6UG0S5SVS0VWRAGAAY06IGPBi never fo</v>
      </c>
      <c r="D356">
        <v>1</v>
      </c>
      <c r="E356" t="s">
        <v>10011</v>
      </c>
      <c r="F356">
        <v>1</v>
      </c>
      <c r="G356">
        <v>10</v>
      </c>
    </row>
    <row r="357" spans="1:7" x14ac:dyDescent="0.25">
      <c r="A357" t="s">
        <v>10521</v>
      </c>
      <c r="B357" t="s">
        <v>10529</v>
      </c>
      <c r="C357" t="str">
        <f t="shared" si="5"/>
        <v xml:space="preserve">3B1NLC6UG0S5SVS0VWRAGAAY06IGPBmaybe its </v>
      </c>
      <c r="D357">
        <v>1</v>
      </c>
      <c r="E357" t="s">
        <v>10011</v>
      </c>
      <c r="F357">
        <v>0</v>
      </c>
      <c r="G357">
        <v>11</v>
      </c>
    </row>
    <row r="358" spans="1:7" x14ac:dyDescent="0.25">
      <c r="A358" t="s">
        <v>10521</v>
      </c>
      <c r="B358" t="s">
        <v>10530</v>
      </c>
      <c r="C358" t="str">
        <f t="shared" si="5"/>
        <v xml:space="preserve">3B1NLC6UG0S5SVS0VWRAGAAY06IGPBits going </v>
      </c>
      <c r="D358">
        <v>1</v>
      </c>
      <c r="E358" t="s">
        <v>10011</v>
      </c>
      <c r="F358">
        <v>0</v>
      </c>
      <c r="G358">
        <v>12</v>
      </c>
    </row>
    <row r="359" spans="1:7" x14ac:dyDescent="0.25">
      <c r="A359" t="s">
        <v>10521</v>
      </c>
      <c r="B359" t="s">
        <v>10531</v>
      </c>
      <c r="C359" t="str">
        <f t="shared" si="5"/>
        <v>3B1NLC6UG0S5SVS0VWRAGAAY06IGPByeah. so w</v>
      </c>
      <c r="D359">
        <v>1</v>
      </c>
      <c r="E359" t="s">
        <v>10011</v>
      </c>
      <c r="F359">
        <v>0</v>
      </c>
      <c r="G359">
        <v>13</v>
      </c>
    </row>
    <row r="360" spans="1:7" x14ac:dyDescent="0.25">
      <c r="A360" t="s">
        <v>10521</v>
      </c>
      <c r="B360" t="s">
        <v>10532</v>
      </c>
      <c r="C360" t="str">
        <f t="shared" si="5"/>
        <v>3B1NLC6UG0S5SVS0VWRAGAAY06IGPBnice i wil</v>
      </c>
      <c r="D360">
        <v>1</v>
      </c>
      <c r="E360" t="s">
        <v>10011</v>
      </c>
      <c r="F360">
        <v>0</v>
      </c>
      <c r="G360">
        <v>14</v>
      </c>
    </row>
    <row r="361" spans="1:7" x14ac:dyDescent="0.25">
      <c r="A361" t="s">
        <v>10521</v>
      </c>
      <c r="B361" t="s">
        <v>10533</v>
      </c>
      <c r="C361" t="str">
        <f t="shared" si="5"/>
        <v>3B1NLC6UG0S5SVS0VWRAGAAY06IGPBgood.i wil</v>
      </c>
      <c r="D361">
        <v>1</v>
      </c>
      <c r="E361" t="s">
        <v>10011</v>
      </c>
      <c r="F361">
        <v>0</v>
      </c>
      <c r="G361">
        <v>15</v>
      </c>
    </row>
    <row r="362" spans="1:7" x14ac:dyDescent="0.25">
      <c r="A362" t="s">
        <v>10543</v>
      </c>
      <c r="B362" t="s">
        <v>10551</v>
      </c>
      <c r="C362" t="str">
        <f t="shared" si="5"/>
        <v>3KOPY89HM9Y8C8DE54F60KZDNZNJ3GAlright wh</v>
      </c>
      <c r="D362">
        <v>1</v>
      </c>
      <c r="E362" t="s">
        <v>9985</v>
      </c>
      <c r="F362">
        <v>2</v>
      </c>
      <c r="G362">
        <v>1</v>
      </c>
    </row>
    <row r="363" spans="1:7" x14ac:dyDescent="0.25">
      <c r="A363" t="s">
        <v>10543</v>
      </c>
      <c r="B363" t="s">
        <v>10558</v>
      </c>
      <c r="C363" t="str">
        <f t="shared" si="5"/>
        <v>3KOPY89HM9Y8C8DE54F60KZDNZNJ3Gyou're rig</v>
      </c>
      <c r="D363">
        <v>1</v>
      </c>
      <c r="E363" t="s">
        <v>9985</v>
      </c>
      <c r="F363">
        <v>2</v>
      </c>
      <c r="G363">
        <v>2</v>
      </c>
    </row>
    <row r="364" spans="1:7" x14ac:dyDescent="0.25">
      <c r="A364" t="s">
        <v>10543</v>
      </c>
      <c r="B364" t="s">
        <v>10559</v>
      </c>
      <c r="C364" t="str">
        <f t="shared" si="5"/>
        <v>3KOPY89HM9Y8C8DE54F60KZDNZNJ3Ghave you c</v>
      </c>
      <c r="D364">
        <v>1</v>
      </c>
      <c r="E364" t="s">
        <v>9985</v>
      </c>
      <c r="F364">
        <v>2</v>
      </c>
      <c r="G364">
        <v>3</v>
      </c>
    </row>
    <row r="365" spans="1:7" x14ac:dyDescent="0.25">
      <c r="A365" t="s">
        <v>10543</v>
      </c>
      <c r="B365" t="s">
        <v>10560</v>
      </c>
      <c r="C365" t="str">
        <f t="shared" si="5"/>
        <v xml:space="preserve">3KOPY89HM9Y8C8DE54F60KZDNZNJ3GI'm sorry </v>
      </c>
      <c r="D365">
        <v>1</v>
      </c>
      <c r="E365" t="s">
        <v>9985</v>
      </c>
      <c r="F365">
        <v>2</v>
      </c>
      <c r="G365">
        <v>4</v>
      </c>
    </row>
    <row r="366" spans="1:7" x14ac:dyDescent="0.25">
      <c r="A366" t="s">
        <v>10543</v>
      </c>
      <c r="B366" t="s">
        <v>10561</v>
      </c>
      <c r="C366" t="str">
        <f t="shared" si="5"/>
        <v>3KOPY89HM9Y8C8DE54F60KZDNZNJ3Ghey, let's</v>
      </c>
      <c r="D366">
        <v>1</v>
      </c>
      <c r="E366" t="s">
        <v>9985</v>
      </c>
      <c r="F366">
        <v>2</v>
      </c>
      <c r="G366">
        <v>5</v>
      </c>
    </row>
    <row r="367" spans="1:7" x14ac:dyDescent="0.25">
      <c r="A367" t="s">
        <v>10543</v>
      </c>
      <c r="B367" t="s">
        <v>10562</v>
      </c>
      <c r="C367" t="str">
        <f t="shared" si="5"/>
        <v>3KOPY89HM9Y8C8DE54F60KZDNZNJ3Ghaha no ju</v>
      </c>
      <c r="D367">
        <v>1</v>
      </c>
      <c r="E367" t="s">
        <v>9985</v>
      </c>
      <c r="F367">
        <v>3</v>
      </c>
      <c r="G367">
        <v>6</v>
      </c>
    </row>
    <row r="368" spans="1:7" x14ac:dyDescent="0.25">
      <c r="A368" t="s">
        <v>10543</v>
      </c>
      <c r="B368" t="s">
        <v>10563</v>
      </c>
      <c r="C368" t="str">
        <f t="shared" si="5"/>
        <v xml:space="preserve">3KOPY89HM9Y8C8DE54F60KZDNZNJ3GOh, fuck. </v>
      </c>
      <c r="D368">
        <v>1</v>
      </c>
      <c r="E368" t="s">
        <v>9985</v>
      </c>
      <c r="F368">
        <v>3</v>
      </c>
      <c r="G368">
        <v>7</v>
      </c>
    </row>
    <row r="369" spans="1:7" x14ac:dyDescent="0.25">
      <c r="A369" t="s">
        <v>10543</v>
      </c>
      <c r="B369" t="s">
        <v>10564</v>
      </c>
      <c r="C369" t="str">
        <f t="shared" si="5"/>
        <v>3KOPY89HM9Y8C8DE54F60KZDNZNJ3GHey... I a</v>
      </c>
      <c r="D369">
        <v>1</v>
      </c>
      <c r="E369" t="s">
        <v>9985</v>
      </c>
      <c r="F369">
        <v>3</v>
      </c>
      <c r="G369">
        <v>8</v>
      </c>
    </row>
    <row r="370" spans="1:7" x14ac:dyDescent="0.25">
      <c r="A370" t="s">
        <v>10543</v>
      </c>
      <c r="B370" t="s">
        <v>10565</v>
      </c>
      <c r="C370" t="str">
        <f t="shared" si="5"/>
        <v>3KOPY89HM9Y8C8DE54F60KZDNZNJ3GHey, sorry</v>
      </c>
      <c r="D370">
        <v>1</v>
      </c>
      <c r="E370" t="s">
        <v>9985</v>
      </c>
      <c r="F370">
        <v>3</v>
      </c>
      <c r="G370">
        <v>9</v>
      </c>
    </row>
    <row r="371" spans="1:7" x14ac:dyDescent="0.25">
      <c r="A371" t="s">
        <v>10543</v>
      </c>
      <c r="B371" t="s">
        <v>10552</v>
      </c>
      <c r="C371" t="str">
        <f t="shared" si="5"/>
        <v>3KOPY89HM9Y8C8DE54F60KZDNZNJ3Gbeeeeen th</v>
      </c>
      <c r="D371">
        <v>1</v>
      </c>
      <c r="E371" t="s">
        <v>9985</v>
      </c>
      <c r="F371">
        <v>3</v>
      </c>
      <c r="G371">
        <v>10</v>
      </c>
    </row>
    <row r="372" spans="1:7" x14ac:dyDescent="0.25">
      <c r="A372" t="s">
        <v>10543</v>
      </c>
      <c r="B372" t="s">
        <v>10553</v>
      </c>
      <c r="C372" t="str">
        <f t="shared" si="5"/>
        <v xml:space="preserve">3KOPY89HM9Y8C8DE54F60KZDNZNJ3GI'll make </v>
      </c>
      <c r="D372">
        <v>1</v>
      </c>
      <c r="E372" t="s">
        <v>9985</v>
      </c>
      <c r="F372">
        <v>0</v>
      </c>
      <c r="G372">
        <v>11</v>
      </c>
    </row>
    <row r="373" spans="1:7" x14ac:dyDescent="0.25">
      <c r="A373" t="s">
        <v>10543</v>
      </c>
      <c r="B373" t="s">
        <v>10554</v>
      </c>
      <c r="C373" t="str">
        <f t="shared" si="5"/>
        <v>3KOPY89HM9Y8C8DE54F60KZDNZNJ3Gmight just</v>
      </c>
      <c r="D373">
        <v>1</v>
      </c>
      <c r="E373" t="s">
        <v>9985</v>
      </c>
      <c r="F373">
        <v>0</v>
      </c>
      <c r="G373">
        <v>12</v>
      </c>
    </row>
    <row r="374" spans="1:7" x14ac:dyDescent="0.25">
      <c r="A374" t="s">
        <v>10543</v>
      </c>
      <c r="B374" t="s">
        <v>10555</v>
      </c>
      <c r="C374" t="str">
        <f t="shared" si="5"/>
        <v>3KOPY89HM9Y8C8DE54F60KZDNZNJ3GI was cons</v>
      </c>
      <c r="D374">
        <v>1</v>
      </c>
      <c r="E374" t="s">
        <v>9985</v>
      </c>
      <c r="F374">
        <v>0</v>
      </c>
      <c r="G374">
        <v>13</v>
      </c>
    </row>
    <row r="375" spans="1:7" x14ac:dyDescent="0.25">
      <c r="A375" t="s">
        <v>10543</v>
      </c>
      <c r="B375" t="s">
        <v>10556</v>
      </c>
      <c r="C375" t="str">
        <f t="shared" si="5"/>
        <v>3KOPY89HM9Y8C8DE54F60KZDNZNJ3GThanks muc</v>
      </c>
      <c r="D375">
        <v>1</v>
      </c>
      <c r="E375" t="s">
        <v>9985</v>
      </c>
      <c r="F375">
        <v>0</v>
      </c>
      <c r="G375">
        <v>14</v>
      </c>
    </row>
    <row r="376" spans="1:7" x14ac:dyDescent="0.25">
      <c r="A376" t="s">
        <v>10543</v>
      </c>
      <c r="B376" t="s">
        <v>10557</v>
      </c>
      <c r="C376" t="str">
        <f t="shared" si="5"/>
        <v>3KOPY89HM9Y8C8DE54F60KZDNZNJ3GGood think</v>
      </c>
      <c r="D376">
        <v>1</v>
      </c>
      <c r="E376" t="s">
        <v>9985</v>
      </c>
      <c r="F376">
        <v>0</v>
      </c>
      <c r="G376">
        <v>15</v>
      </c>
    </row>
    <row r="377" spans="1:7" x14ac:dyDescent="0.25">
      <c r="A377" t="s">
        <v>10567</v>
      </c>
      <c r="B377" t="s">
        <v>10573</v>
      </c>
      <c r="C377" t="str">
        <f t="shared" si="5"/>
        <v>3KYQYYSHYW3KVB68E6DNLP2BD6BDOGOh no. Wan</v>
      </c>
      <c r="D377">
        <v>1</v>
      </c>
      <c r="E377" t="s">
        <v>9985</v>
      </c>
      <c r="F377">
        <v>2</v>
      </c>
      <c r="G377">
        <v>1</v>
      </c>
    </row>
    <row r="378" spans="1:7" x14ac:dyDescent="0.25">
      <c r="A378" t="s">
        <v>10567</v>
      </c>
      <c r="B378" t="s">
        <v>10580</v>
      </c>
      <c r="C378" t="str">
        <f t="shared" si="5"/>
        <v>3KYQYYSHYW3KVB68E6DNLP2BD6BDOGI will com</v>
      </c>
      <c r="D378">
        <v>1</v>
      </c>
      <c r="E378" t="s">
        <v>9985</v>
      </c>
      <c r="F378">
        <v>2</v>
      </c>
      <c r="G378">
        <v>2</v>
      </c>
    </row>
    <row r="379" spans="1:7" x14ac:dyDescent="0.25">
      <c r="A379" t="s">
        <v>10567</v>
      </c>
      <c r="B379" t="s">
        <v>10581</v>
      </c>
      <c r="C379" t="str">
        <f t="shared" si="5"/>
        <v>3KYQYYSHYW3KVB68E6DNLP2BD6BDOGWAnt to gr</v>
      </c>
      <c r="D379">
        <v>1</v>
      </c>
      <c r="E379" t="s">
        <v>9985</v>
      </c>
      <c r="F379">
        <v>2</v>
      </c>
      <c r="G379">
        <v>3</v>
      </c>
    </row>
    <row r="380" spans="1:7" x14ac:dyDescent="0.25">
      <c r="A380" t="s">
        <v>10567</v>
      </c>
      <c r="B380" t="s">
        <v>10582</v>
      </c>
      <c r="C380" t="str">
        <f t="shared" si="5"/>
        <v>3KYQYYSHYW3KVB68E6DNLP2BD6BDOGI don't kn</v>
      </c>
      <c r="D380">
        <v>1</v>
      </c>
      <c r="E380" t="s">
        <v>9985</v>
      </c>
      <c r="F380">
        <v>2</v>
      </c>
      <c r="G380">
        <v>4</v>
      </c>
    </row>
    <row r="381" spans="1:7" x14ac:dyDescent="0.25">
      <c r="A381" t="s">
        <v>10567</v>
      </c>
      <c r="B381" t="s">
        <v>10583</v>
      </c>
      <c r="C381" t="str">
        <f t="shared" si="5"/>
        <v>3KYQYYSHYW3KVB68E6DNLP2BD6BDOGDamn, that</v>
      </c>
      <c r="D381">
        <v>1</v>
      </c>
      <c r="E381" t="s">
        <v>9985</v>
      </c>
      <c r="F381">
        <v>2</v>
      </c>
      <c r="G381">
        <v>5</v>
      </c>
    </row>
    <row r="382" spans="1:7" x14ac:dyDescent="0.25">
      <c r="A382" t="s">
        <v>10567</v>
      </c>
      <c r="B382" t="s">
        <v>10584</v>
      </c>
      <c r="C382" t="str">
        <f t="shared" si="5"/>
        <v>3KYQYYSHYW3KVB68E6DNLP2BD6BDOGAll is for</v>
      </c>
      <c r="D382">
        <v>1</v>
      </c>
      <c r="E382" t="s">
        <v>9985</v>
      </c>
      <c r="F382">
        <v>3</v>
      </c>
      <c r="G382">
        <v>6</v>
      </c>
    </row>
    <row r="383" spans="1:7" x14ac:dyDescent="0.25">
      <c r="A383" t="s">
        <v>10567</v>
      </c>
      <c r="B383" t="s">
        <v>10585</v>
      </c>
      <c r="C383" t="str">
        <f t="shared" si="5"/>
        <v>3KYQYYSHYW3KVB68E6DNLP2BD6BDOGOh no I am</v>
      </c>
      <c r="D383">
        <v>1</v>
      </c>
      <c r="E383" t="s">
        <v>9985</v>
      </c>
      <c r="F383">
        <v>3</v>
      </c>
      <c r="G383">
        <v>7</v>
      </c>
    </row>
    <row r="384" spans="1:7" x14ac:dyDescent="0.25">
      <c r="A384" t="s">
        <v>10567</v>
      </c>
      <c r="B384" t="s">
        <v>10586</v>
      </c>
      <c r="C384" t="str">
        <f t="shared" si="5"/>
        <v>3KYQYYSHYW3KVB68E6DNLP2BD6BDOGI'm really</v>
      </c>
      <c r="D384">
        <v>1</v>
      </c>
      <c r="E384" t="s">
        <v>9985</v>
      </c>
      <c r="F384">
        <v>3</v>
      </c>
      <c r="G384">
        <v>8</v>
      </c>
    </row>
    <row r="385" spans="1:7" x14ac:dyDescent="0.25">
      <c r="A385" t="s">
        <v>10567</v>
      </c>
      <c r="B385" t="s">
        <v>10587</v>
      </c>
      <c r="C385" t="str">
        <f t="shared" si="5"/>
        <v>3KYQYYSHYW3KVB68E6DNLP2BD6BDOGHi! Im sor</v>
      </c>
      <c r="D385">
        <v>1</v>
      </c>
      <c r="E385" t="s">
        <v>9985</v>
      </c>
      <c r="F385">
        <v>3</v>
      </c>
      <c r="G385">
        <v>9</v>
      </c>
    </row>
    <row r="386" spans="1:7" x14ac:dyDescent="0.25">
      <c r="A386" t="s">
        <v>10567</v>
      </c>
      <c r="B386" t="s">
        <v>10574</v>
      </c>
      <c r="C386" t="str">
        <f t="shared" si="5"/>
        <v>3KYQYYSHYW3KVB68E6DNLP2BD6BDOGOh no! I'm</v>
      </c>
      <c r="D386">
        <v>1</v>
      </c>
      <c r="E386" t="s">
        <v>9985</v>
      </c>
      <c r="F386">
        <v>3</v>
      </c>
      <c r="G386">
        <v>10</v>
      </c>
    </row>
    <row r="387" spans="1:7" x14ac:dyDescent="0.25">
      <c r="A387" t="s">
        <v>10567</v>
      </c>
      <c r="B387" t="s">
        <v>10575</v>
      </c>
      <c r="C387" t="str">
        <f t="shared" ref="C387:C450" si="6">A:A&amp;LEFT(B:B,10)</f>
        <v xml:space="preserve">3KYQYYSHYW3KVB68E6DNLP2BD6BDOGThey will </v>
      </c>
      <c r="D387">
        <v>1</v>
      </c>
      <c r="E387" t="s">
        <v>9985</v>
      </c>
      <c r="F387">
        <v>0</v>
      </c>
      <c r="G387">
        <v>11</v>
      </c>
    </row>
    <row r="388" spans="1:7" x14ac:dyDescent="0.25">
      <c r="A388" t="s">
        <v>10567</v>
      </c>
      <c r="B388" t="s">
        <v>10576</v>
      </c>
      <c r="C388" t="str">
        <f t="shared" si="6"/>
        <v>3KYQYYSHYW3KVB68E6DNLP2BD6BDOGYEah I jus</v>
      </c>
      <c r="D388">
        <v>1</v>
      </c>
      <c r="E388" t="s">
        <v>9985</v>
      </c>
      <c r="F388">
        <v>0</v>
      </c>
      <c r="G388">
        <v>12</v>
      </c>
    </row>
    <row r="389" spans="1:7" x14ac:dyDescent="0.25">
      <c r="A389" t="s">
        <v>10567</v>
      </c>
      <c r="B389" t="s">
        <v>10577</v>
      </c>
      <c r="C389" t="str">
        <f t="shared" si="6"/>
        <v>3KYQYYSHYW3KVB68E6DNLP2BD6BDOGI know I'm</v>
      </c>
      <c r="D389">
        <v>1</v>
      </c>
      <c r="E389" t="s">
        <v>9985</v>
      </c>
      <c r="F389">
        <v>0</v>
      </c>
      <c r="G389">
        <v>13</v>
      </c>
    </row>
    <row r="390" spans="1:7" x14ac:dyDescent="0.25">
      <c r="A390" t="s">
        <v>10567</v>
      </c>
      <c r="B390" t="s">
        <v>10578</v>
      </c>
      <c r="C390" t="str">
        <f t="shared" si="6"/>
        <v>3KYQYYSHYW3KVB68E6DNLP2BD6BDOGI will let</v>
      </c>
      <c r="D390">
        <v>1</v>
      </c>
      <c r="E390" t="s">
        <v>9985</v>
      </c>
      <c r="F390">
        <v>0</v>
      </c>
      <c r="G390">
        <v>14</v>
      </c>
    </row>
    <row r="391" spans="1:7" x14ac:dyDescent="0.25">
      <c r="A391" t="s">
        <v>10567</v>
      </c>
      <c r="B391" t="s">
        <v>10579</v>
      </c>
      <c r="C391" t="str">
        <f t="shared" si="6"/>
        <v>3KYQYYSHYW3KVB68E6DNLP2BD6BDOGOh no! Wel</v>
      </c>
      <c r="D391">
        <v>1</v>
      </c>
      <c r="E391" t="s">
        <v>9985</v>
      </c>
      <c r="F391">
        <v>0</v>
      </c>
      <c r="G391">
        <v>15</v>
      </c>
    </row>
    <row r="392" spans="1:7" x14ac:dyDescent="0.25">
      <c r="A392" t="s">
        <v>10590</v>
      </c>
      <c r="B392" t="s">
        <v>10597</v>
      </c>
      <c r="C392" t="str">
        <f t="shared" si="6"/>
        <v>31JLPPHS2VQMDJ4BLH7B8GGZMWC3O4I'll clean</v>
      </c>
      <c r="D392">
        <v>1</v>
      </c>
      <c r="E392" t="s">
        <v>9985</v>
      </c>
      <c r="F392">
        <v>2</v>
      </c>
      <c r="G392">
        <v>1</v>
      </c>
    </row>
    <row r="393" spans="1:7" x14ac:dyDescent="0.25">
      <c r="A393" t="s">
        <v>10590</v>
      </c>
      <c r="B393" t="s">
        <v>10604</v>
      </c>
      <c r="C393" t="str">
        <f t="shared" si="6"/>
        <v>31JLPPHS2VQMDJ4BLH7B8GGZMWC3O4I'm real s</v>
      </c>
      <c r="D393">
        <v>1</v>
      </c>
      <c r="E393" t="s">
        <v>9985</v>
      </c>
      <c r="F393">
        <v>2</v>
      </c>
      <c r="G393">
        <v>2</v>
      </c>
    </row>
    <row r="394" spans="1:7" x14ac:dyDescent="0.25">
      <c r="A394" t="s">
        <v>10590</v>
      </c>
      <c r="B394" t="s">
        <v>10605</v>
      </c>
      <c r="C394" t="str">
        <f t="shared" si="6"/>
        <v>31JLPPHS2VQMDJ4BLH7B8GGZMWC3O4What did h</v>
      </c>
      <c r="D394">
        <v>1</v>
      </c>
      <c r="E394" t="s">
        <v>9985</v>
      </c>
      <c r="F394">
        <v>2</v>
      </c>
      <c r="G394">
        <v>3</v>
      </c>
    </row>
    <row r="395" spans="1:7" x14ac:dyDescent="0.25">
      <c r="A395" t="s">
        <v>10590</v>
      </c>
      <c r="B395" t="s">
        <v>10606</v>
      </c>
      <c r="C395" t="str">
        <f t="shared" si="6"/>
        <v>31JLPPHS2VQMDJ4BLH7B8GGZMWC3O4I don't kn</v>
      </c>
      <c r="D395">
        <v>1</v>
      </c>
      <c r="E395" t="s">
        <v>9985</v>
      </c>
      <c r="F395">
        <v>2</v>
      </c>
      <c r="G395">
        <v>4</v>
      </c>
    </row>
    <row r="396" spans="1:7" x14ac:dyDescent="0.25">
      <c r="A396" t="s">
        <v>10590</v>
      </c>
      <c r="B396" t="s">
        <v>10607</v>
      </c>
      <c r="C396" t="str">
        <f t="shared" si="6"/>
        <v xml:space="preserve">31JLPPHS2VQMDJ4BLH7B8GGZMWC3O4You can't </v>
      </c>
      <c r="D396">
        <v>1</v>
      </c>
      <c r="E396" t="s">
        <v>9985</v>
      </c>
      <c r="F396">
        <v>2</v>
      </c>
      <c r="G396">
        <v>5</v>
      </c>
    </row>
    <row r="397" spans="1:7" x14ac:dyDescent="0.25">
      <c r="A397" t="s">
        <v>10590</v>
      </c>
      <c r="B397" t="s">
        <v>10608</v>
      </c>
      <c r="C397" t="str">
        <f t="shared" si="6"/>
        <v>31JLPPHS2VQMDJ4BLH7B8GGZMWC3O4Well, coff</v>
      </c>
      <c r="D397">
        <v>1</v>
      </c>
      <c r="E397" t="s">
        <v>9985</v>
      </c>
      <c r="F397">
        <v>3</v>
      </c>
      <c r="G397">
        <v>6</v>
      </c>
    </row>
    <row r="398" spans="1:7" x14ac:dyDescent="0.25">
      <c r="A398" t="s">
        <v>10590</v>
      </c>
      <c r="B398" t="s">
        <v>10609</v>
      </c>
      <c r="C398" t="str">
        <f t="shared" si="6"/>
        <v>31JLPPHS2VQMDJ4BLH7B8GGZMWC3O4Sorry to h</v>
      </c>
      <c r="D398">
        <v>1</v>
      </c>
      <c r="E398" t="s">
        <v>9985</v>
      </c>
      <c r="F398">
        <v>3</v>
      </c>
      <c r="G398">
        <v>7</v>
      </c>
    </row>
    <row r="399" spans="1:7" x14ac:dyDescent="0.25">
      <c r="A399" t="s">
        <v>10590</v>
      </c>
      <c r="B399" t="s">
        <v>10610</v>
      </c>
      <c r="C399" t="str">
        <f t="shared" si="6"/>
        <v>31JLPPHS2VQMDJ4BLH7B8GGZMWC3O4It was a q</v>
      </c>
      <c r="D399">
        <v>1</v>
      </c>
      <c r="E399" t="s">
        <v>9985</v>
      </c>
      <c r="F399">
        <v>3</v>
      </c>
      <c r="G399">
        <v>8</v>
      </c>
    </row>
    <row r="400" spans="1:7" x14ac:dyDescent="0.25">
      <c r="A400" t="s">
        <v>10590</v>
      </c>
      <c r="B400" t="s">
        <v>10611</v>
      </c>
      <c r="C400" t="str">
        <f t="shared" si="6"/>
        <v>31JLPPHS2VQMDJ4BLH7B8GGZMWC3O4Sure! What</v>
      </c>
      <c r="D400">
        <v>1</v>
      </c>
      <c r="E400" t="s">
        <v>9985</v>
      </c>
      <c r="F400">
        <v>3</v>
      </c>
      <c r="G400">
        <v>9</v>
      </c>
    </row>
    <row r="401" spans="1:7" x14ac:dyDescent="0.25">
      <c r="A401" t="s">
        <v>10590</v>
      </c>
      <c r="B401" t="s">
        <v>10598</v>
      </c>
      <c r="C401" t="str">
        <f t="shared" si="6"/>
        <v>31JLPPHS2VQMDJ4BLH7B8GGZMWC3O4That sucks</v>
      </c>
      <c r="D401">
        <v>1</v>
      </c>
      <c r="E401" t="s">
        <v>9985</v>
      </c>
      <c r="F401">
        <v>3</v>
      </c>
      <c r="G401">
        <v>10</v>
      </c>
    </row>
    <row r="402" spans="1:7" x14ac:dyDescent="0.25">
      <c r="A402" t="s">
        <v>10590</v>
      </c>
      <c r="B402" t="s">
        <v>10599</v>
      </c>
      <c r="C402" t="str">
        <f t="shared" si="6"/>
        <v>31JLPPHS2VQMDJ4BLH7B8GGZMWC3O4With my sp</v>
      </c>
      <c r="D402">
        <v>1</v>
      </c>
      <c r="E402" t="s">
        <v>9985</v>
      </c>
      <c r="F402">
        <v>0</v>
      </c>
      <c r="G402">
        <v>11</v>
      </c>
    </row>
    <row r="403" spans="1:7" x14ac:dyDescent="0.25">
      <c r="A403" t="s">
        <v>10590</v>
      </c>
      <c r="B403" t="s">
        <v>10600</v>
      </c>
      <c r="C403" t="str">
        <f t="shared" si="6"/>
        <v>31JLPPHS2VQMDJ4BLH7B8GGZMWC3O4I'm feelin</v>
      </c>
      <c r="D403">
        <v>1</v>
      </c>
      <c r="E403" t="s">
        <v>9985</v>
      </c>
      <c r="F403">
        <v>0</v>
      </c>
      <c r="G403">
        <v>12</v>
      </c>
    </row>
    <row r="404" spans="1:7" x14ac:dyDescent="0.25">
      <c r="A404" t="s">
        <v>10590</v>
      </c>
      <c r="B404" t="s">
        <v>10601</v>
      </c>
      <c r="C404" t="str">
        <f t="shared" si="6"/>
        <v xml:space="preserve">31JLPPHS2VQMDJ4BLH7B8GGZMWC3O4Yeah, can </v>
      </c>
      <c r="D404">
        <v>1</v>
      </c>
      <c r="E404" t="s">
        <v>9985</v>
      </c>
      <c r="F404">
        <v>0</v>
      </c>
      <c r="G404">
        <v>13</v>
      </c>
    </row>
    <row r="405" spans="1:7" x14ac:dyDescent="0.25">
      <c r="A405" t="s">
        <v>10590</v>
      </c>
      <c r="B405" t="s">
        <v>10602</v>
      </c>
      <c r="C405" t="str">
        <f t="shared" si="6"/>
        <v>31JLPPHS2VQMDJ4BLH7B8GGZMWC3O4Talk to yo</v>
      </c>
      <c r="D405">
        <v>1</v>
      </c>
      <c r="E405" t="s">
        <v>9985</v>
      </c>
      <c r="F405">
        <v>0</v>
      </c>
      <c r="G405">
        <v>14</v>
      </c>
    </row>
    <row r="406" spans="1:7" x14ac:dyDescent="0.25">
      <c r="A406" t="s">
        <v>10590</v>
      </c>
      <c r="B406" t="s">
        <v>10603</v>
      </c>
      <c r="C406" t="str">
        <f t="shared" si="6"/>
        <v>31JLPPHS2VQMDJ4BLH7B8GGZMWC3O4Good idea.</v>
      </c>
      <c r="D406">
        <v>1</v>
      </c>
      <c r="E406" t="s">
        <v>9985</v>
      </c>
      <c r="F406">
        <v>0</v>
      </c>
      <c r="G406">
        <v>15</v>
      </c>
    </row>
    <row r="407" spans="1:7" x14ac:dyDescent="0.25">
      <c r="A407" t="s">
        <v>10613</v>
      </c>
      <c r="B407" t="s">
        <v>10620</v>
      </c>
      <c r="C407" t="str">
        <f t="shared" si="6"/>
        <v>3VZLGYJEYM6ASLPW7FPGVUC7DS8ZXOWell, I th</v>
      </c>
      <c r="D407">
        <v>1</v>
      </c>
      <c r="E407" t="s">
        <v>9985</v>
      </c>
      <c r="F407">
        <v>2</v>
      </c>
      <c r="G407">
        <v>1</v>
      </c>
    </row>
    <row r="408" spans="1:7" x14ac:dyDescent="0.25">
      <c r="A408" t="s">
        <v>10613</v>
      </c>
      <c r="B408" t="s">
        <v>10627</v>
      </c>
      <c r="C408" t="str">
        <f t="shared" si="6"/>
        <v>3VZLGYJEYM6ASLPW7FPGVUC7DS8ZXOMom, I'm s</v>
      </c>
      <c r="D408">
        <v>1</v>
      </c>
      <c r="E408" t="s">
        <v>9985</v>
      </c>
      <c r="F408">
        <v>2</v>
      </c>
      <c r="G408">
        <v>2</v>
      </c>
    </row>
    <row r="409" spans="1:7" x14ac:dyDescent="0.25">
      <c r="A409" t="s">
        <v>10613</v>
      </c>
      <c r="B409" t="s">
        <v>10628</v>
      </c>
      <c r="C409" t="str">
        <f t="shared" si="6"/>
        <v xml:space="preserve">3VZLGYJEYM6ASLPW7FPGVUC7DS8ZXOWell, you </v>
      </c>
      <c r="D409">
        <v>1</v>
      </c>
      <c r="E409" t="s">
        <v>9985</v>
      </c>
      <c r="F409">
        <v>2</v>
      </c>
      <c r="G409">
        <v>3</v>
      </c>
    </row>
    <row r="410" spans="1:7" x14ac:dyDescent="0.25">
      <c r="A410" t="s">
        <v>10613</v>
      </c>
      <c r="B410" t="s">
        <v>10629</v>
      </c>
      <c r="C410" t="str">
        <f t="shared" si="6"/>
        <v>3VZLGYJEYM6ASLPW7FPGVUC7DS8ZXOYou're gro</v>
      </c>
      <c r="D410">
        <v>1</v>
      </c>
      <c r="E410" t="s">
        <v>9985</v>
      </c>
      <c r="F410">
        <v>2</v>
      </c>
      <c r="G410">
        <v>4</v>
      </c>
    </row>
    <row r="411" spans="1:7" x14ac:dyDescent="0.25">
      <c r="A411" t="s">
        <v>10613</v>
      </c>
      <c r="B411" t="s">
        <v>10630</v>
      </c>
      <c r="C411" t="str">
        <f t="shared" si="6"/>
        <v xml:space="preserve">3VZLGYJEYM6ASLPW7FPGVUC7DS8ZXOWell, you </v>
      </c>
      <c r="D411">
        <v>1</v>
      </c>
      <c r="E411" t="s">
        <v>9985</v>
      </c>
      <c r="F411">
        <v>2</v>
      </c>
      <c r="G411">
        <v>5</v>
      </c>
    </row>
    <row r="412" spans="1:7" x14ac:dyDescent="0.25">
      <c r="A412" t="s">
        <v>10613</v>
      </c>
      <c r="B412" t="s">
        <v>10631</v>
      </c>
      <c r="C412" t="str">
        <f t="shared" si="6"/>
        <v xml:space="preserve">3VZLGYJEYM6ASLPW7FPGVUC7DS8ZXOI'm sorry </v>
      </c>
      <c r="D412">
        <v>1</v>
      </c>
      <c r="E412" t="s">
        <v>9985</v>
      </c>
      <c r="F412">
        <v>3</v>
      </c>
      <c r="G412">
        <v>6</v>
      </c>
    </row>
    <row r="413" spans="1:7" x14ac:dyDescent="0.25">
      <c r="A413" t="s">
        <v>10613</v>
      </c>
      <c r="B413" t="s">
        <v>10632</v>
      </c>
      <c r="C413" t="str">
        <f t="shared" si="6"/>
        <v>3VZLGYJEYM6ASLPW7FPGVUC7DS8ZXOI'm so sor</v>
      </c>
      <c r="D413">
        <v>1</v>
      </c>
      <c r="E413" t="s">
        <v>9985</v>
      </c>
      <c r="F413">
        <v>3</v>
      </c>
      <c r="G413">
        <v>7</v>
      </c>
    </row>
    <row r="414" spans="1:7" x14ac:dyDescent="0.25">
      <c r="A414" t="s">
        <v>10613</v>
      </c>
      <c r="B414" t="s">
        <v>10633</v>
      </c>
      <c r="C414" t="str">
        <f t="shared" si="6"/>
        <v>3VZLGYJEYM6ASLPW7FPGVUC7DS8ZXOOkay, I'll</v>
      </c>
      <c r="D414">
        <v>1</v>
      </c>
      <c r="E414" t="s">
        <v>9985</v>
      </c>
      <c r="F414">
        <v>3</v>
      </c>
      <c r="G414">
        <v>8</v>
      </c>
    </row>
    <row r="415" spans="1:7" x14ac:dyDescent="0.25">
      <c r="A415" t="s">
        <v>10613</v>
      </c>
      <c r="B415" t="s">
        <v>10634</v>
      </c>
      <c r="C415" t="str">
        <f t="shared" si="6"/>
        <v xml:space="preserve">3VZLGYJEYM6ASLPW7FPGVUC7DS8ZXOHelp with </v>
      </c>
      <c r="D415">
        <v>1</v>
      </c>
      <c r="E415" t="s">
        <v>9985</v>
      </c>
      <c r="F415">
        <v>3</v>
      </c>
      <c r="G415">
        <v>9</v>
      </c>
    </row>
    <row r="416" spans="1:7" x14ac:dyDescent="0.25">
      <c r="A416" t="s">
        <v>10613</v>
      </c>
      <c r="B416" t="s">
        <v>10621</v>
      </c>
      <c r="C416" t="str">
        <f t="shared" si="6"/>
        <v>3VZLGYJEYM6ASLPW7FPGVUC7DS8ZXOWhat happe</v>
      </c>
      <c r="D416">
        <v>1</v>
      </c>
      <c r="E416" t="s">
        <v>9985</v>
      </c>
      <c r="F416">
        <v>3</v>
      </c>
      <c r="G416">
        <v>10</v>
      </c>
    </row>
    <row r="417" spans="1:7" x14ac:dyDescent="0.25">
      <c r="A417" t="s">
        <v>10613</v>
      </c>
      <c r="B417" t="s">
        <v>10622</v>
      </c>
      <c r="C417" t="str">
        <f t="shared" si="6"/>
        <v xml:space="preserve">3VZLGYJEYM6ASLPW7FPGVUC7DS8ZXOI'll make </v>
      </c>
      <c r="D417">
        <v>1</v>
      </c>
      <c r="E417" t="s">
        <v>9985</v>
      </c>
      <c r="F417">
        <v>0</v>
      </c>
      <c r="G417">
        <v>11</v>
      </c>
    </row>
    <row r="418" spans="1:7" x14ac:dyDescent="0.25">
      <c r="A418" t="s">
        <v>10613</v>
      </c>
      <c r="B418" t="s">
        <v>10623</v>
      </c>
      <c r="C418" t="str">
        <f t="shared" si="6"/>
        <v>3VZLGYJEYM6ASLPW7FPGVUC7DS8ZXONo, I'm no</v>
      </c>
      <c r="D418">
        <v>1</v>
      </c>
      <c r="E418" t="s">
        <v>9985</v>
      </c>
      <c r="F418">
        <v>0</v>
      </c>
      <c r="G418">
        <v>12</v>
      </c>
    </row>
    <row r="419" spans="1:7" x14ac:dyDescent="0.25">
      <c r="A419" t="s">
        <v>10613</v>
      </c>
      <c r="B419" t="s">
        <v>10624</v>
      </c>
      <c r="C419" t="str">
        <f t="shared" si="6"/>
        <v>3VZLGYJEYM6ASLPW7FPGVUC7DS8ZXOWell, I th</v>
      </c>
      <c r="D419">
        <v>1</v>
      </c>
      <c r="E419" t="s">
        <v>9985</v>
      </c>
      <c r="F419">
        <v>0</v>
      </c>
      <c r="G419">
        <v>13</v>
      </c>
    </row>
    <row r="420" spans="1:7" x14ac:dyDescent="0.25">
      <c r="A420" t="s">
        <v>10613</v>
      </c>
      <c r="B420" t="s">
        <v>10625</v>
      </c>
      <c r="C420" t="str">
        <f t="shared" si="6"/>
        <v xml:space="preserve">3VZLGYJEYM6ASLPW7FPGVUC7DS8ZXOYes, I'll </v>
      </c>
      <c r="D420">
        <v>1</v>
      </c>
      <c r="E420" t="s">
        <v>9985</v>
      </c>
      <c r="F420">
        <v>0</v>
      </c>
      <c r="G420">
        <v>14</v>
      </c>
    </row>
    <row r="421" spans="1:7" x14ac:dyDescent="0.25">
      <c r="A421" t="s">
        <v>10613</v>
      </c>
      <c r="B421" t="s">
        <v>10626</v>
      </c>
      <c r="C421" t="str">
        <f t="shared" si="6"/>
        <v>3VZLGYJEYM6ASLPW7FPGVUC7DS8ZXOI'm glad t</v>
      </c>
      <c r="D421">
        <v>1</v>
      </c>
      <c r="E421" t="s">
        <v>9985</v>
      </c>
      <c r="F421">
        <v>0</v>
      </c>
      <c r="G421">
        <v>15</v>
      </c>
    </row>
    <row r="422" spans="1:7" x14ac:dyDescent="0.25">
      <c r="A422" t="s">
        <v>10636</v>
      </c>
      <c r="B422" t="s">
        <v>10643</v>
      </c>
      <c r="C422" t="str">
        <f t="shared" si="6"/>
        <v xml:space="preserve">3A9AA95ATXI7CY3GE08JCDJ9AU9P51um what's </v>
      </c>
      <c r="D422">
        <v>1</v>
      </c>
      <c r="E422" t="s">
        <v>9985</v>
      </c>
      <c r="F422">
        <v>2</v>
      </c>
      <c r="G422">
        <v>1</v>
      </c>
    </row>
    <row r="423" spans="1:7" x14ac:dyDescent="0.25">
      <c r="A423" t="s">
        <v>10636</v>
      </c>
      <c r="B423" t="s">
        <v>10650</v>
      </c>
      <c r="C423" t="str">
        <f t="shared" si="6"/>
        <v>3A9AA95ATXI7CY3GE08JCDJ9AU9P51sorry mom.</v>
      </c>
      <c r="D423">
        <v>1</v>
      </c>
      <c r="E423" t="s">
        <v>9985</v>
      </c>
      <c r="F423">
        <v>2</v>
      </c>
      <c r="G423">
        <v>2</v>
      </c>
    </row>
    <row r="424" spans="1:7" x14ac:dyDescent="0.25">
      <c r="A424" t="s">
        <v>10636</v>
      </c>
      <c r="B424" t="s">
        <v>10651</v>
      </c>
      <c r="C424" t="str">
        <f t="shared" si="6"/>
        <v>3A9AA95ATXI7CY3GE08JCDJ9AU9P51maybe you'</v>
      </c>
      <c r="D424">
        <v>1</v>
      </c>
      <c r="E424" t="s">
        <v>9985</v>
      </c>
      <c r="F424">
        <v>2</v>
      </c>
      <c r="G424">
        <v>3</v>
      </c>
    </row>
    <row r="425" spans="1:7" x14ac:dyDescent="0.25">
      <c r="A425" t="s">
        <v>10636</v>
      </c>
      <c r="B425" t="s">
        <v>10652</v>
      </c>
      <c r="C425" t="str">
        <f t="shared" si="6"/>
        <v>3A9AA95ATXI7CY3GE08JCDJ9AU9P51i assure y</v>
      </c>
      <c r="D425">
        <v>1</v>
      </c>
      <c r="E425" t="s">
        <v>9985</v>
      </c>
      <c r="F425">
        <v>2</v>
      </c>
      <c r="G425">
        <v>4</v>
      </c>
    </row>
    <row r="426" spans="1:7" x14ac:dyDescent="0.25">
      <c r="A426" t="s">
        <v>10636</v>
      </c>
      <c r="B426" t="s">
        <v>10653</v>
      </c>
      <c r="C426" t="str">
        <f t="shared" si="6"/>
        <v>3A9AA95ATXI7CY3GE08JCDJ9AU9P51preemptive</v>
      </c>
      <c r="D426">
        <v>1</v>
      </c>
      <c r="E426" t="s">
        <v>9985</v>
      </c>
      <c r="F426">
        <v>2</v>
      </c>
      <c r="G426">
        <v>5</v>
      </c>
    </row>
    <row r="427" spans="1:7" x14ac:dyDescent="0.25">
      <c r="A427" t="s">
        <v>10636</v>
      </c>
      <c r="B427" t="s">
        <v>10654</v>
      </c>
      <c r="C427" t="str">
        <f t="shared" si="6"/>
        <v>3A9AA95ATXI7CY3GE08JCDJ9AU9P51just regul</v>
      </c>
      <c r="D427">
        <v>1</v>
      </c>
      <c r="E427" t="s">
        <v>9985</v>
      </c>
      <c r="F427">
        <v>3</v>
      </c>
      <c r="G427">
        <v>6</v>
      </c>
    </row>
    <row r="428" spans="1:7" x14ac:dyDescent="0.25">
      <c r="A428" t="s">
        <v>10636</v>
      </c>
      <c r="B428" t="s">
        <v>10655</v>
      </c>
      <c r="C428" t="str">
        <f t="shared" si="6"/>
        <v>3A9AA95ATXI7CY3GE08JCDJ9AU9P51really sor</v>
      </c>
      <c r="D428">
        <v>1</v>
      </c>
      <c r="E428" t="s">
        <v>9985</v>
      </c>
      <c r="F428">
        <v>3</v>
      </c>
      <c r="G428">
        <v>7</v>
      </c>
    </row>
    <row r="429" spans="1:7" x14ac:dyDescent="0.25">
      <c r="A429" t="s">
        <v>10636</v>
      </c>
      <c r="B429" t="s">
        <v>10656</v>
      </c>
      <c r="C429" t="str">
        <f t="shared" si="6"/>
        <v xml:space="preserve">3A9AA95ATXI7CY3GE08JCDJ9AU9P51i'll take </v>
      </c>
      <c r="D429">
        <v>1</v>
      </c>
      <c r="E429" t="s">
        <v>9985</v>
      </c>
      <c r="F429">
        <v>3</v>
      </c>
      <c r="G429">
        <v>8</v>
      </c>
    </row>
    <row r="430" spans="1:7" x14ac:dyDescent="0.25">
      <c r="A430" t="s">
        <v>10636</v>
      </c>
      <c r="B430" t="s">
        <v>10657</v>
      </c>
      <c r="C430" t="str">
        <f t="shared" si="6"/>
        <v xml:space="preserve">3A9AA95ATXI7CY3GE08JCDJ9AU9P51um, sure. </v>
      </c>
      <c r="D430">
        <v>1</v>
      </c>
      <c r="E430" t="s">
        <v>9985</v>
      </c>
      <c r="F430">
        <v>3</v>
      </c>
      <c r="G430">
        <v>9</v>
      </c>
    </row>
    <row r="431" spans="1:7" x14ac:dyDescent="0.25">
      <c r="A431" t="s">
        <v>10636</v>
      </c>
      <c r="B431" t="s">
        <v>10644</v>
      </c>
      <c r="C431" t="str">
        <f t="shared" si="6"/>
        <v>3A9AA95ATXI7CY3GE08JCDJ9AU9P51that reall</v>
      </c>
      <c r="D431">
        <v>1</v>
      </c>
      <c r="E431" t="s">
        <v>9985</v>
      </c>
      <c r="F431">
        <v>3</v>
      </c>
      <c r="G431">
        <v>10</v>
      </c>
    </row>
    <row r="432" spans="1:7" x14ac:dyDescent="0.25">
      <c r="A432" t="s">
        <v>10636</v>
      </c>
      <c r="B432" t="s">
        <v>10645</v>
      </c>
      <c r="C432" t="str">
        <f t="shared" si="6"/>
        <v>3A9AA95ATXI7CY3GE08JCDJ9AU9P51hope so.</v>
      </c>
      <c r="D432">
        <v>1</v>
      </c>
      <c r="E432" t="s">
        <v>9985</v>
      </c>
      <c r="F432">
        <v>0</v>
      </c>
      <c r="G432">
        <v>11</v>
      </c>
    </row>
    <row r="433" spans="1:7" x14ac:dyDescent="0.25">
      <c r="A433" t="s">
        <v>10636</v>
      </c>
      <c r="B433" t="s">
        <v>10646</v>
      </c>
      <c r="C433" t="str">
        <f t="shared" si="6"/>
        <v xml:space="preserve">3A9AA95ATXI7CY3GE08JCDJ9AU9P51yeah. i'm </v>
      </c>
      <c r="D433">
        <v>1</v>
      </c>
      <c r="E433" t="s">
        <v>9985</v>
      </c>
      <c r="F433">
        <v>0</v>
      </c>
      <c r="G433">
        <v>12</v>
      </c>
    </row>
    <row r="434" spans="1:7" x14ac:dyDescent="0.25">
      <c r="A434" t="s">
        <v>10636</v>
      </c>
      <c r="B434" t="s">
        <v>10647</v>
      </c>
      <c r="C434" t="str">
        <f t="shared" si="6"/>
        <v>3A9AA95ATXI7CY3GE08JCDJ9AU9P51we'll have</v>
      </c>
      <c r="D434">
        <v>1</v>
      </c>
      <c r="E434" t="s">
        <v>9985</v>
      </c>
      <c r="F434">
        <v>0</v>
      </c>
      <c r="G434">
        <v>13</v>
      </c>
    </row>
    <row r="435" spans="1:7" x14ac:dyDescent="0.25">
      <c r="A435" t="s">
        <v>10636</v>
      </c>
      <c r="B435" t="s">
        <v>10648</v>
      </c>
      <c r="C435" t="str">
        <f t="shared" si="6"/>
        <v>3A9AA95ATXI7CY3GE08JCDJ9AU9P51ok. i'll c</v>
      </c>
      <c r="D435">
        <v>1</v>
      </c>
      <c r="E435" t="s">
        <v>9985</v>
      </c>
      <c r="F435">
        <v>0</v>
      </c>
      <c r="G435">
        <v>14</v>
      </c>
    </row>
    <row r="436" spans="1:7" x14ac:dyDescent="0.25">
      <c r="A436" t="s">
        <v>10636</v>
      </c>
      <c r="B436" t="s">
        <v>10649</v>
      </c>
      <c r="C436" t="str">
        <f t="shared" si="6"/>
        <v xml:space="preserve">3A9AA95ATXI7CY3GE08JCDJ9AU9P51good. now </v>
      </c>
      <c r="D436">
        <v>1</v>
      </c>
      <c r="E436" t="s">
        <v>9985</v>
      </c>
      <c r="F436">
        <v>0</v>
      </c>
      <c r="G436">
        <v>15</v>
      </c>
    </row>
    <row r="437" spans="1:7" x14ac:dyDescent="0.25">
      <c r="A437" t="s">
        <v>10659</v>
      </c>
      <c r="B437" t="s">
        <v>10666</v>
      </c>
      <c r="C437" t="str">
        <f t="shared" si="6"/>
        <v>39RP059MEIP3GBNCNU74YVP6FLWBM4Hope thing</v>
      </c>
      <c r="D437">
        <v>1</v>
      </c>
      <c r="E437" t="s">
        <v>10034</v>
      </c>
      <c r="F437">
        <v>2</v>
      </c>
      <c r="G437">
        <v>1</v>
      </c>
    </row>
    <row r="438" spans="1:7" x14ac:dyDescent="0.25">
      <c r="A438" t="s">
        <v>10659</v>
      </c>
      <c r="B438" t="s">
        <v>10673</v>
      </c>
      <c r="C438" t="str">
        <f t="shared" si="6"/>
        <v xml:space="preserve">39RP059MEIP3GBNCNU74YVP6FLWBM4Calm down </v>
      </c>
      <c r="D438">
        <v>1</v>
      </c>
      <c r="E438" t="s">
        <v>10034</v>
      </c>
      <c r="F438">
        <v>2</v>
      </c>
      <c r="G438">
        <v>2</v>
      </c>
    </row>
    <row r="439" spans="1:7" x14ac:dyDescent="0.25">
      <c r="A439" t="s">
        <v>10659</v>
      </c>
      <c r="B439" t="s">
        <v>10674</v>
      </c>
      <c r="C439" t="str">
        <f t="shared" si="6"/>
        <v xml:space="preserve">39RP059MEIP3GBNCNU74YVP6FLWBM4Why don't </v>
      </c>
      <c r="D439">
        <v>1</v>
      </c>
      <c r="E439" t="s">
        <v>10034</v>
      </c>
      <c r="F439">
        <v>2</v>
      </c>
      <c r="G439">
        <v>3</v>
      </c>
    </row>
    <row r="440" spans="1:7" x14ac:dyDescent="0.25">
      <c r="A440" t="s">
        <v>10659</v>
      </c>
      <c r="B440" t="s">
        <v>10675</v>
      </c>
      <c r="C440" t="str">
        <f t="shared" si="6"/>
        <v>39RP059MEIP3GBNCNU74YVP6FLWBM4Someone is</v>
      </c>
      <c r="D440">
        <v>1</v>
      </c>
      <c r="E440" t="s">
        <v>10034</v>
      </c>
      <c r="F440">
        <v>2</v>
      </c>
      <c r="G440">
        <v>4</v>
      </c>
    </row>
    <row r="441" spans="1:7" x14ac:dyDescent="0.25">
      <c r="A441" t="s">
        <v>10659</v>
      </c>
      <c r="B441" t="s">
        <v>10676</v>
      </c>
      <c r="C441" t="str">
        <f t="shared" si="6"/>
        <v>39RP059MEIP3GBNCNU74YVP6FLWBM4I'll be yo</v>
      </c>
      <c r="D441">
        <v>1</v>
      </c>
      <c r="E441" t="s">
        <v>10034</v>
      </c>
      <c r="F441">
        <v>2</v>
      </c>
      <c r="G441">
        <v>5</v>
      </c>
    </row>
    <row r="442" spans="1:7" x14ac:dyDescent="0.25">
      <c r="A442" t="s">
        <v>10659</v>
      </c>
      <c r="B442" t="s">
        <v>10677</v>
      </c>
      <c r="C442" t="str">
        <f t="shared" si="6"/>
        <v>39RP059MEIP3GBNCNU74YVP6FLWBM4Oh okay.</v>
      </c>
      <c r="D442">
        <v>1</v>
      </c>
      <c r="E442" t="s">
        <v>10034</v>
      </c>
      <c r="F442">
        <v>0</v>
      </c>
      <c r="G442">
        <v>6</v>
      </c>
    </row>
    <row r="443" spans="1:7" x14ac:dyDescent="0.25">
      <c r="A443" t="s">
        <v>10659</v>
      </c>
      <c r="B443" t="s">
        <v>10678</v>
      </c>
      <c r="C443" t="str">
        <f t="shared" si="6"/>
        <v>39RP059MEIP3GBNCNU74YVP6FLWBM4That sucks</v>
      </c>
      <c r="D443">
        <v>1</v>
      </c>
      <c r="E443" t="s">
        <v>10034</v>
      </c>
      <c r="F443">
        <v>0</v>
      </c>
      <c r="G443">
        <v>7</v>
      </c>
    </row>
    <row r="444" spans="1:7" x14ac:dyDescent="0.25">
      <c r="A444" t="s">
        <v>10659</v>
      </c>
      <c r="B444" t="s">
        <v>10679</v>
      </c>
      <c r="C444" t="str">
        <f t="shared" si="6"/>
        <v>39RP059MEIP3GBNCNU74YVP6FLWBM4K? Are you</v>
      </c>
      <c r="D444">
        <v>1</v>
      </c>
      <c r="E444" t="s">
        <v>10034</v>
      </c>
      <c r="F444">
        <v>0</v>
      </c>
      <c r="G444">
        <v>8</v>
      </c>
    </row>
    <row r="445" spans="1:7" x14ac:dyDescent="0.25">
      <c r="A445" t="s">
        <v>10659</v>
      </c>
      <c r="B445" t="s">
        <v>3974</v>
      </c>
      <c r="C445" t="str">
        <f t="shared" si="6"/>
        <v>39RP059MEIP3GBNCNU74YVP6FLWBM4What do yo</v>
      </c>
      <c r="D445">
        <v>1</v>
      </c>
      <c r="E445" t="s">
        <v>10034</v>
      </c>
      <c r="F445">
        <v>0</v>
      </c>
      <c r="G445">
        <v>9</v>
      </c>
    </row>
    <row r="446" spans="1:7" x14ac:dyDescent="0.25">
      <c r="A446" t="s">
        <v>10659</v>
      </c>
      <c r="B446" t="s">
        <v>10667</v>
      </c>
      <c r="C446" t="str">
        <f t="shared" si="6"/>
        <v>39RP059MEIP3GBNCNU74YVP6FLWBM4Haha! That</v>
      </c>
      <c r="D446">
        <v>1</v>
      </c>
      <c r="E446" t="s">
        <v>10034</v>
      </c>
      <c r="F446">
        <v>0</v>
      </c>
      <c r="G446">
        <v>10</v>
      </c>
    </row>
    <row r="447" spans="1:7" x14ac:dyDescent="0.25">
      <c r="A447" t="s">
        <v>10659</v>
      </c>
      <c r="B447" t="s">
        <v>10668</v>
      </c>
      <c r="C447" t="str">
        <f t="shared" si="6"/>
        <v xml:space="preserve">39RP059MEIP3GBNCNU74YVP6FLWBM4I'll make </v>
      </c>
      <c r="D447">
        <v>1</v>
      </c>
      <c r="E447" t="s">
        <v>10034</v>
      </c>
      <c r="F447">
        <v>0</v>
      </c>
      <c r="G447">
        <v>11</v>
      </c>
    </row>
    <row r="448" spans="1:7" x14ac:dyDescent="0.25">
      <c r="A448" t="s">
        <v>10659</v>
      </c>
      <c r="B448" t="s">
        <v>10669</v>
      </c>
      <c r="C448" t="str">
        <f t="shared" si="6"/>
        <v>39RP059MEIP3GBNCNU74YVP6FLWBM4Yeah I jus</v>
      </c>
      <c r="D448">
        <v>1</v>
      </c>
      <c r="E448" t="s">
        <v>10034</v>
      </c>
      <c r="F448">
        <v>0</v>
      </c>
      <c r="G448">
        <v>12</v>
      </c>
    </row>
    <row r="449" spans="1:7" x14ac:dyDescent="0.25">
      <c r="A449" t="s">
        <v>10659</v>
      </c>
      <c r="B449" t="s">
        <v>10670</v>
      </c>
      <c r="C449" t="str">
        <f t="shared" si="6"/>
        <v xml:space="preserve">39RP059MEIP3GBNCNU74YVP6FLWBM4Yep gonna </v>
      </c>
      <c r="D449">
        <v>1</v>
      </c>
      <c r="E449" t="s">
        <v>10034</v>
      </c>
      <c r="F449">
        <v>0</v>
      </c>
      <c r="G449">
        <v>13</v>
      </c>
    </row>
    <row r="450" spans="1:7" x14ac:dyDescent="0.25">
      <c r="A450" t="s">
        <v>10659</v>
      </c>
      <c r="B450" t="s">
        <v>10671</v>
      </c>
      <c r="C450" t="str">
        <f t="shared" si="6"/>
        <v xml:space="preserve">39RP059MEIP3GBNCNU74YVP6FLWBM4Okay I'll </v>
      </c>
      <c r="D450">
        <v>1</v>
      </c>
      <c r="E450" t="s">
        <v>10034</v>
      </c>
      <c r="F450">
        <v>0</v>
      </c>
      <c r="G450">
        <v>14</v>
      </c>
    </row>
    <row r="451" spans="1:7" x14ac:dyDescent="0.25">
      <c r="A451" t="s">
        <v>10659</v>
      </c>
      <c r="B451" t="s">
        <v>10672</v>
      </c>
      <c r="C451" t="str">
        <f t="shared" ref="C451" si="7">A:A&amp;LEFT(B:B,10)</f>
        <v>39RP059MEIP3GBNCNU74YVP6FLWBM4Hope you f</v>
      </c>
      <c r="D451">
        <v>1</v>
      </c>
      <c r="E451" t="s">
        <v>10034</v>
      </c>
      <c r="F451">
        <v>0</v>
      </c>
      <c r="G451">
        <v>15</v>
      </c>
    </row>
  </sheetData>
  <autoFilter ref="A1:G451" xr:uid="{69D6DC6A-9FBE-485C-9BCB-BF516C3305D7}"/>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C2285-E477-4F52-95CA-C391EBAA767F}">
  <sheetPr filterMode="1"/>
  <dimension ref="A1:AO1351"/>
  <sheetViews>
    <sheetView topLeftCell="L729" workbookViewId="0">
      <selection activeCell="AG921" sqref="AG921"/>
    </sheetView>
  </sheetViews>
  <sheetFormatPr defaultRowHeight="15" x14ac:dyDescent="0.25"/>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9974</v>
      </c>
      <c r="AD1" t="s">
        <v>28</v>
      </c>
      <c r="AE1" t="s">
        <v>29</v>
      </c>
      <c r="AF1" t="s">
        <v>30</v>
      </c>
      <c r="AG1" t="s">
        <v>31</v>
      </c>
      <c r="AH1" t="s">
        <v>32</v>
      </c>
      <c r="AI1" t="s">
        <v>33</v>
      </c>
      <c r="AJ1" t="s">
        <v>34</v>
      </c>
      <c r="AK1" t="s">
        <v>35</v>
      </c>
      <c r="AL1" t="s">
        <v>36</v>
      </c>
      <c r="AM1" t="s">
        <v>37</v>
      </c>
      <c r="AN1" t="s">
        <v>38</v>
      </c>
      <c r="AO1" t="s">
        <v>39</v>
      </c>
    </row>
    <row r="2" spans="1:41" hidden="1" x14ac:dyDescent="0.25">
      <c r="A2" t="s">
        <v>10683</v>
      </c>
      <c r="B2" t="s">
        <v>4250</v>
      </c>
      <c r="C2" t="s">
        <v>42</v>
      </c>
      <c r="D2" t="s">
        <v>4251</v>
      </c>
      <c r="E2" t="s">
        <v>44</v>
      </c>
      <c r="F2" s="1">
        <v>0.05</v>
      </c>
      <c r="G2" t="s">
        <v>10684</v>
      </c>
      <c r="H2">
        <v>3</v>
      </c>
      <c r="I2" t="s">
        <v>10685</v>
      </c>
      <c r="J2">
        <v>1800</v>
      </c>
      <c r="K2">
        <v>259200</v>
      </c>
      <c r="L2" t="s">
        <v>10686</v>
      </c>
      <c r="O2" t="s">
        <v>10687</v>
      </c>
      <c r="P2" t="s">
        <v>10688</v>
      </c>
      <c r="Q2" t="s">
        <v>4257</v>
      </c>
      <c r="R2" t="s">
        <v>10689</v>
      </c>
      <c r="S2" t="s">
        <v>10690</v>
      </c>
      <c r="T2" t="s">
        <v>10691</v>
      </c>
      <c r="U2" t="s">
        <v>10692</v>
      </c>
      <c r="X2">
        <v>56</v>
      </c>
      <c r="Y2" t="s">
        <v>4361</v>
      </c>
      <c r="Z2" t="s">
        <v>4361</v>
      </c>
      <c r="AA2" t="s">
        <v>4361</v>
      </c>
      <c r="AB2">
        <v>1</v>
      </c>
      <c r="AC2" t="s">
        <v>10034</v>
      </c>
      <c r="AD2">
        <v>0</v>
      </c>
      <c r="AE2">
        <v>6</v>
      </c>
      <c r="AF2" t="s">
        <v>10286</v>
      </c>
      <c r="AG2" t="s">
        <v>10305</v>
      </c>
      <c r="AH2" t="s">
        <v>96</v>
      </c>
      <c r="AI2" t="s">
        <v>58</v>
      </c>
      <c r="AJ2" t="s">
        <v>68</v>
      </c>
      <c r="AK2" t="s">
        <v>58</v>
      </c>
      <c r="AL2" t="s">
        <v>60</v>
      </c>
      <c r="AM2" t="s">
        <v>61</v>
      </c>
    </row>
    <row r="3" spans="1:41" hidden="1" x14ac:dyDescent="0.25">
      <c r="A3" t="s">
        <v>10683</v>
      </c>
      <c r="B3" t="s">
        <v>4250</v>
      </c>
      <c r="C3" t="s">
        <v>42</v>
      </c>
      <c r="D3" t="s">
        <v>4251</v>
      </c>
      <c r="E3" t="s">
        <v>44</v>
      </c>
      <c r="F3" s="1">
        <v>0.05</v>
      </c>
      <c r="G3" t="s">
        <v>10684</v>
      </c>
      <c r="H3">
        <v>3</v>
      </c>
      <c r="I3" t="s">
        <v>10685</v>
      </c>
      <c r="J3">
        <v>1800</v>
      </c>
      <c r="K3">
        <v>259200</v>
      </c>
      <c r="L3" t="s">
        <v>10686</v>
      </c>
      <c r="O3" t="s">
        <v>10693</v>
      </c>
      <c r="P3" t="s">
        <v>10694</v>
      </c>
      <c r="Q3" t="s">
        <v>4257</v>
      </c>
      <c r="R3" t="s">
        <v>10695</v>
      </c>
      <c r="S3" t="s">
        <v>10696</v>
      </c>
      <c r="T3" t="s">
        <v>10697</v>
      </c>
      <c r="U3" t="s">
        <v>10692</v>
      </c>
      <c r="X3">
        <v>25</v>
      </c>
      <c r="Y3" t="s">
        <v>5804</v>
      </c>
      <c r="Z3" t="s">
        <v>5804</v>
      </c>
      <c r="AA3" t="s">
        <v>5804</v>
      </c>
      <c r="AB3">
        <v>1</v>
      </c>
      <c r="AC3" t="s">
        <v>10034</v>
      </c>
      <c r="AD3">
        <v>0</v>
      </c>
      <c r="AE3">
        <v>6</v>
      </c>
      <c r="AF3" t="s">
        <v>10286</v>
      </c>
      <c r="AG3" t="s">
        <v>10305</v>
      </c>
      <c r="AH3" t="s">
        <v>67</v>
      </c>
      <c r="AI3" t="s">
        <v>58</v>
      </c>
      <c r="AJ3" t="s">
        <v>59</v>
      </c>
      <c r="AK3" t="s">
        <v>58</v>
      </c>
      <c r="AL3" t="s">
        <v>84</v>
      </c>
      <c r="AM3" t="s">
        <v>61</v>
      </c>
    </row>
    <row r="4" spans="1:41" hidden="1" x14ac:dyDescent="0.25">
      <c r="A4" t="s">
        <v>10683</v>
      </c>
      <c r="B4" t="s">
        <v>4250</v>
      </c>
      <c r="C4" t="s">
        <v>42</v>
      </c>
      <c r="D4" t="s">
        <v>4251</v>
      </c>
      <c r="E4" t="s">
        <v>44</v>
      </c>
      <c r="F4" s="1">
        <v>0.05</v>
      </c>
      <c r="G4" t="s">
        <v>10684</v>
      </c>
      <c r="H4">
        <v>3</v>
      </c>
      <c r="I4" t="s">
        <v>10685</v>
      </c>
      <c r="J4">
        <v>1800</v>
      </c>
      <c r="K4">
        <v>259200</v>
      </c>
      <c r="L4" t="s">
        <v>10686</v>
      </c>
      <c r="O4" t="s">
        <v>10698</v>
      </c>
      <c r="P4" t="s">
        <v>10699</v>
      </c>
      <c r="Q4" t="s">
        <v>4257</v>
      </c>
      <c r="R4" t="s">
        <v>10700</v>
      </c>
      <c r="S4" t="s">
        <v>10701</v>
      </c>
      <c r="T4" t="s">
        <v>10702</v>
      </c>
      <c r="U4" t="s">
        <v>10692</v>
      </c>
      <c r="X4">
        <v>24</v>
      </c>
      <c r="Y4" t="s">
        <v>10703</v>
      </c>
      <c r="Z4" t="s">
        <v>10703</v>
      </c>
      <c r="AA4" t="s">
        <v>10703</v>
      </c>
      <c r="AB4">
        <v>1</v>
      </c>
      <c r="AC4" t="s">
        <v>10034</v>
      </c>
      <c r="AD4">
        <v>0</v>
      </c>
      <c r="AE4">
        <v>6</v>
      </c>
      <c r="AF4" t="s">
        <v>10286</v>
      </c>
      <c r="AG4" t="s">
        <v>10305</v>
      </c>
      <c r="AH4" t="s">
        <v>74</v>
      </c>
      <c r="AI4" t="s">
        <v>58</v>
      </c>
      <c r="AJ4" t="s">
        <v>68</v>
      </c>
      <c r="AK4" t="s">
        <v>58</v>
      </c>
      <c r="AL4" t="s">
        <v>84</v>
      </c>
      <c r="AM4" t="s">
        <v>61</v>
      </c>
    </row>
    <row r="5" spans="1:41" x14ac:dyDescent="0.25">
      <c r="A5" t="s">
        <v>10704</v>
      </c>
      <c r="B5" t="s">
        <v>4250</v>
      </c>
      <c r="C5" t="s">
        <v>42</v>
      </c>
      <c r="D5" t="s">
        <v>4251</v>
      </c>
      <c r="E5" t="s">
        <v>44</v>
      </c>
      <c r="F5" s="1">
        <v>0.05</v>
      </c>
      <c r="G5" t="s">
        <v>10684</v>
      </c>
      <c r="H5">
        <v>3</v>
      </c>
      <c r="I5" t="s">
        <v>10685</v>
      </c>
      <c r="J5">
        <v>1800</v>
      </c>
      <c r="K5">
        <v>259200</v>
      </c>
      <c r="L5" t="s">
        <v>10686</v>
      </c>
      <c r="O5" t="s">
        <v>10705</v>
      </c>
      <c r="P5" t="s">
        <v>10706</v>
      </c>
      <c r="Q5" t="s">
        <v>4257</v>
      </c>
      <c r="R5" t="s">
        <v>10707</v>
      </c>
      <c r="S5" t="s">
        <v>10708</v>
      </c>
      <c r="T5" t="s">
        <v>10709</v>
      </c>
      <c r="U5" t="s">
        <v>10692</v>
      </c>
      <c r="X5">
        <v>21</v>
      </c>
      <c r="Y5" t="s">
        <v>10710</v>
      </c>
      <c r="Z5" t="s">
        <v>10710</v>
      </c>
      <c r="AA5" t="s">
        <v>10710</v>
      </c>
      <c r="AB5">
        <v>1</v>
      </c>
      <c r="AC5" t="s">
        <v>10034</v>
      </c>
      <c r="AD5">
        <v>0</v>
      </c>
      <c r="AE5">
        <v>7</v>
      </c>
      <c r="AF5" t="s">
        <v>10286</v>
      </c>
      <c r="AG5" t="s">
        <v>10306</v>
      </c>
      <c r="AH5" t="s">
        <v>67</v>
      </c>
      <c r="AI5" t="s">
        <v>58</v>
      </c>
      <c r="AJ5" t="s">
        <v>68</v>
      </c>
      <c r="AK5" t="s">
        <v>58</v>
      </c>
      <c r="AL5" t="s">
        <v>60</v>
      </c>
      <c r="AM5" t="s">
        <v>61</v>
      </c>
    </row>
    <row r="6" spans="1:41" x14ac:dyDescent="0.25">
      <c r="A6" t="s">
        <v>10704</v>
      </c>
      <c r="B6" t="s">
        <v>4250</v>
      </c>
      <c r="C6" t="s">
        <v>42</v>
      </c>
      <c r="D6" t="s">
        <v>4251</v>
      </c>
      <c r="E6" t="s">
        <v>44</v>
      </c>
      <c r="F6" s="1">
        <v>0.05</v>
      </c>
      <c r="G6" t="s">
        <v>10684</v>
      </c>
      <c r="H6">
        <v>3</v>
      </c>
      <c r="I6" t="s">
        <v>10685</v>
      </c>
      <c r="J6">
        <v>1800</v>
      </c>
      <c r="K6">
        <v>259200</v>
      </c>
      <c r="L6" t="s">
        <v>10686</v>
      </c>
      <c r="O6" t="s">
        <v>10711</v>
      </c>
      <c r="P6" t="s">
        <v>10712</v>
      </c>
      <c r="Q6" t="s">
        <v>4257</v>
      </c>
      <c r="R6" t="s">
        <v>10713</v>
      </c>
      <c r="S6" t="s">
        <v>10714</v>
      </c>
      <c r="T6" t="s">
        <v>10715</v>
      </c>
      <c r="U6" t="s">
        <v>10716</v>
      </c>
      <c r="X6">
        <v>39</v>
      </c>
      <c r="Y6" t="s">
        <v>4384</v>
      </c>
      <c r="Z6" t="s">
        <v>4384</v>
      </c>
      <c r="AA6" t="s">
        <v>4384</v>
      </c>
      <c r="AB6">
        <v>1</v>
      </c>
      <c r="AC6" t="s">
        <v>10034</v>
      </c>
      <c r="AD6">
        <v>0</v>
      </c>
      <c r="AE6">
        <v>7</v>
      </c>
      <c r="AF6" t="s">
        <v>10286</v>
      </c>
      <c r="AG6" t="s">
        <v>10306</v>
      </c>
      <c r="AH6" t="s">
        <v>74</v>
      </c>
      <c r="AI6" t="s">
        <v>58</v>
      </c>
      <c r="AJ6" t="s">
        <v>75</v>
      </c>
      <c r="AK6" t="s">
        <v>58</v>
      </c>
      <c r="AL6" t="s">
        <v>60</v>
      </c>
      <c r="AM6" t="s">
        <v>61</v>
      </c>
    </row>
    <row r="7" spans="1:41" x14ac:dyDescent="0.25">
      <c r="A7" t="s">
        <v>10704</v>
      </c>
      <c r="B7" t="s">
        <v>4250</v>
      </c>
      <c r="C7" t="s">
        <v>42</v>
      </c>
      <c r="D7" t="s">
        <v>4251</v>
      </c>
      <c r="E7" t="s">
        <v>44</v>
      </c>
      <c r="F7" s="1">
        <v>0.05</v>
      </c>
      <c r="G7" t="s">
        <v>10684</v>
      </c>
      <c r="H7">
        <v>3</v>
      </c>
      <c r="I7" t="s">
        <v>10685</v>
      </c>
      <c r="J7">
        <v>1800</v>
      </c>
      <c r="K7">
        <v>259200</v>
      </c>
      <c r="L7" t="s">
        <v>10686</v>
      </c>
      <c r="O7" t="s">
        <v>10717</v>
      </c>
      <c r="P7" t="s">
        <v>10718</v>
      </c>
      <c r="Q7" t="s">
        <v>4257</v>
      </c>
      <c r="R7" t="s">
        <v>10719</v>
      </c>
      <c r="S7" t="s">
        <v>10720</v>
      </c>
      <c r="T7" t="s">
        <v>10721</v>
      </c>
      <c r="U7" t="s">
        <v>10716</v>
      </c>
      <c r="X7">
        <v>17</v>
      </c>
      <c r="Y7" t="s">
        <v>10722</v>
      </c>
      <c r="Z7" t="s">
        <v>10722</v>
      </c>
      <c r="AA7" t="s">
        <v>10722</v>
      </c>
      <c r="AB7">
        <v>1</v>
      </c>
      <c r="AC7" t="s">
        <v>10034</v>
      </c>
      <c r="AD7">
        <v>0</v>
      </c>
      <c r="AE7">
        <v>7</v>
      </c>
      <c r="AF7" t="s">
        <v>10286</v>
      </c>
      <c r="AG7" t="s">
        <v>10306</v>
      </c>
      <c r="AH7" t="s">
        <v>67</v>
      </c>
      <c r="AI7" t="s">
        <v>58</v>
      </c>
      <c r="AJ7" t="s">
        <v>68</v>
      </c>
      <c r="AK7" t="s">
        <v>58</v>
      </c>
      <c r="AL7" t="s">
        <v>84</v>
      </c>
      <c r="AM7" t="s">
        <v>61</v>
      </c>
    </row>
    <row r="8" spans="1:41" hidden="1" x14ac:dyDescent="0.25">
      <c r="A8" t="s">
        <v>10723</v>
      </c>
      <c r="B8" t="s">
        <v>4250</v>
      </c>
      <c r="C8" t="s">
        <v>42</v>
      </c>
      <c r="D8" t="s">
        <v>4251</v>
      </c>
      <c r="E8" t="s">
        <v>44</v>
      </c>
      <c r="F8" s="1">
        <v>0.05</v>
      </c>
      <c r="G8" t="s">
        <v>10684</v>
      </c>
      <c r="H8">
        <v>3</v>
      </c>
      <c r="I8" t="s">
        <v>10685</v>
      </c>
      <c r="J8">
        <v>1800</v>
      </c>
      <c r="K8">
        <v>259200</v>
      </c>
      <c r="L8" t="s">
        <v>10686</v>
      </c>
      <c r="O8" t="s">
        <v>10724</v>
      </c>
      <c r="P8" t="s">
        <v>10725</v>
      </c>
      <c r="Q8" t="s">
        <v>4257</v>
      </c>
      <c r="R8" t="s">
        <v>10726</v>
      </c>
      <c r="S8" t="s">
        <v>10727</v>
      </c>
      <c r="T8" t="s">
        <v>10728</v>
      </c>
      <c r="U8" t="s">
        <v>10716</v>
      </c>
      <c r="X8">
        <v>13</v>
      </c>
      <c r="Y8" t="s">
        <v>10729</v>
      </c>
      <c r="Z8" t="s">
        <v>10729</v>
      </c>
      <c r="AA8" t="s">
        <v>10729</v>
      </c>
      <c r="AB8">
        <v>1</v>
      </c>
      <c r="AC8" t="s">
        <v>10034</v>
      </c>
      <c r="AD8">
        <v>0</v>
      </c>
      <c r="AE8">
        <v>8</v>
      </c>
      <c r="AF8" t="s">
        <v>10286</v>
      </c>
      <c r="AG8" t="s">
        <v>10307</v>
      </c>
      <c r="AH8" t="s">
        <v>57</v>
      </c>
      <c r="AI8" t="s">
        <v>58</v>
      </c>
      <c r="AJ8" t="s">
        <v>133</v>
      </c>
      <c r="AK8" t="s">
        <v>58</v>
      </c>
      <c r="AL8" t="s">
        <v>84</v>
      </c>
      <c r="AM8" t="s">
        <v>61</v>
      </c>
    </row>
    <row r="9" spans="1:41" hidden="1" x14ac:dyDescent="0.25">
      <c r="A9" t="s">
        <v>10723</v>
      </c>
      <c r="B9" t="s">
        <v>4250</v>
      </c>
      <c r="C9" t="s">
        <v>42</v>
      </c>
      <c r="D9" t="s">
        <v>4251</v>
      </c>
      <c r="E9" t="s">
        <v>44</v>
      </c>
      <c r="F9" s="1">
        <v>0.05</v>
      </c>
      <c r="G9" t="s">
        <v>10684</v>
      </c>
      <c r="H9">
        <v>3</v>
      </c>
      <c r="I9" t="s">
        <v>10685</v>
      </c>
      <c r="J9">
        <v>1800</v>
      </c>
      <c r="K9">
        <v>259200</v>
      </c>
      <c r="L9" t="s">
        <v>10686</v>
      </c>
      <c r="O9" t="s">
        <v>10730</v>
      </c>
      <c r="P9" t="s">
        <v>10731</v>
      </c>
      <c r="Q9" t="s">
        <v>4257</v>
      </c>
      <c r="R9" t="s">
        <v>10732</v>
      </c>
      <c r="S9" t="s">
        <v>10733</v>
      </c>
      <c r="T9" t="s">
        <v>10734</v>
      </c>
      <c r="U9" t="s">
        <v>10735</v>
      </c>
      <c r="X9">
        <v>91</v>
      </c>
      <c r="Y9" t="s">
        <v>10736</v>
      </c>
      <c r="Z9" t="s">
        <v>10736</v>
      </c>
      <c r="AA9" t="s">
        <v>10736</v>
      </c>
      <c r="AB9">
        <v>1</v>
      </c>
      <c r="AC9" t="s">
        <v>10034</v>
      </c>
      <c r="AD9">
        <v>0</v>
      </c>
      <c r="AE9">
        <v>8</v>
      </c>
      <c r="AF9" t="s">
        <v>10286</v>
      </c>
      <c r="AG9" t="s">
        <v>10307</v>
      </c>
      <c r="AH9" t="s">
        <v>57</v>
      </c>
      <c r="AI9" t="s">
        <v>58</v>
      </c>
      <c r="AJ9" t="s">
        <v>59</v>
      </c>
      <c r="AK9" t="s">
        <v>58</v>
      </c>
      <c r="AL9" t="s">
        <v>60</v>
      </c>
      <c r="AM9" t="s">
        <v>61</v>
      </c>
    </row>
    <row r="10" spans="1:41" hidden="1" x14ac:dyDescent="0.25">
      <c r="A10" t="s">
        <v>10723</v>
      </c>
      <c r="B10" t="s">
        <v>4250</v>
      </c>
      <c r="C10" t="s">
        <v>42</v>
      </c>
      <c r="D10" t="s">
        <v>4251</v>
      </c>
      <c r="E10" t="s">
        <v>44</v>
      </c>
      <c r="F10" s="1">
        <v>0.05</v>
      </c>
      <c r="G10" t="s">
        <v>10684</v>
      </c>
      <c r="H10">
        <v>3</v>
      </c>
      <c r="I10" t="s">
        <v>10685</v>
      </c>
      <c r="J10">
        <v>1800</v>
      </c>
      <c r="K10">
        <v>259200</v>
      </c>
      <c r="L10" t="s">
        <v>10686</v>
      </c>
      <c r="O10" t="s">
        <v>10737</v>
      </c>
      <c r="P10" t="s">
        <v>10718</v>
      </c>
      <c r="Q10" t="s">
        <v>4257</v>
      </c>
      <c r="R10" t="s">
        <v>10738</v>
      </c>
      <c r="S10" t="s">
        <v>10739</v>
      </c>
      <c r="T10" t="s">
        <v>10740</v>
      </c>
      <c r="U10" t="s">
        <v>10741</v>
      </c>
      <c r="X10">
        <v>15</v>
      </c>
      <c r="Y10" t="s">
        <v>10722</v>
      </c>
      <c r="Z10" t="s">
        <v>10722</v>
      </c>
      <c r="AA10" t="s">
        <v>10722</v>
      </c>
      <c r="AB10">
        <v>1</v>
      </c>
      <c r="AC10" t="s">
        <v>10034</v>
      </c>
      <c r="AD10">
        <v>0</v>
      </c>
      <c r="AE10">
        <v>8</v>
      </c>
      <c r="AF10" t="s">
        <v>10286</v>
      </c>
      <c r="AG10" t="s">
        <v>10307</v>
      </c>
      <c r="AH10" t="s">
        <v>67</v>
      </c>
      <c r="AI10" t="s">
        <v>58</v>
      </c>
      <c r="AJ10" t="s">
        <v>68</v>
      </c>
      <c r="AK10" t="s">
        <v>58</v>
      </c>
      <c r="AL10" t="s">
        <v>84</v>
      </c>
      <c r="AM10" t="s">
        <v>61</v>
      </c>
    </row>
    <row r="11" spans="1:41" hidden="1" x14ac:dyDescent="0.25">
      <c r="A11" t="s">
        <v>10742</v>
      </c>
      <c r="B11" t="s">
        <v>4250</v>
      </c>
      <c r="C11" t="s">
        <v>42</v>
      </c>
      <c r="D11" t="s">
        <v>4251</v>
      </c>
      <c r="E11" t="s">
        <v>44</v>
      </c>
      <c r="F11" s="1">
        <v>0.05</v>
      </c>
      <c r="G11" t="s">
        <v>10684</v>
      </c>
      <c r="H11">
        <v>3</v>
      </c>
      <c r="I11" t="s">
        <v>10685</v>
      </c>
      <c r="J11">
        <v>1800</v>
      </c>
      <c r="K11">
        <v>259200</v>
      </c>
      <c r="L11" t="s">
        <v>10686</v>
      </c>
      <c r="O11" t="s">
        <v>10743</v>
      </c>
      <c r="P11" t="s">
        <v>10744</v>
      </c>
      <c r="Q11" t="s">
        <v>4257</v>
      </c>
      <c r="R11" t="s">
        <v>10745</v>
      </c>
      <c r="S11" t="s">
        <v>10746</v>
      </c>
      <c r="T11" t="s">
        <v>10747</v>
      </c>
      <c r="U11" t="s">
        <v>10692</v>
      </c>
      <c r="X11">
        <v>14</v>
      </c>
      <c r="Y11" t="s">
        <v>10748</v>
      </c>
      <c r="Z11" t="s">
        <v>10748</v>
      </c>
      <c r="AA11" t="s">
        <v>10748</v>
      </c>
      <c r="AB11">
        <v>1</v>
      </c>
      <c r="AC11" t="s">
        <v>10034</v>
      </c>
      <c r="AD11">
        <v>0</v>
      </c>
      <c r="AE11">
        <v>9</v>
      </c>
      <c r="AF11" t="s">
        <v>10286</v>
      </c>
      <c r="AG11" t="s">
        <v>10308</v>
      </c>
      <c r="AH11" t="s">
        <v>74</v>
      </c>
      <c r="AI11" t="s">
        <v>58</v>
      </c>
      <c r="AJ11" t="s">
        <v>75</v>
      </c>
      <c r="AK11" t="s">
        <v>58</v>
      </c>
      <c r="AL11" t="s">
        <v>84</v>
      </c>
      <c r="AM11" t="s">
        <v>61</v>
      </c>
    </row>
    <row r="12" spans="1:41" hidden="1" x14ac:dyDescent="0.25">
      <c r="A12" t="s">
        <v>10742</v>
      </c>
      <c r="B12" t="s">
        <v>4250</v>
      </c>
      <c r="C12" t="s">
        <v>42</v>
      </c>
      <c r="D12" t="s">
        <v>4251</v>
      </c>
      <c r="E12" t="s">
        <v>44</v>
      </c>
      <c r="F12" s="1">
        <v>0.05</v>
      </c>
      <c r="G12" t="s">
        <v>10684</v>
      </c>
      <c r="H12">
        <v>3</v>
      </c>
      <c r="I12" t="s">
        <v>10685</v>
      </c>
      <c r="J12">
        <v>1800</v>
      </c>
      <c r="K12">
        <v>259200</v>
      </c>
      <c r="L12" t="s">
        <v>10686</v>
      </c>
      <c r="O12" t="s">
        <v>10749</v>
      </c>
      <c r="P12" t="s">
        <v>10725</v>
      </c>
      <c r="Q12" t="s">
        <v>4257</v>
      </c>
      <c r="R12" t="s">
        <v>10750</v>
      </c>
      <c r="S12" t="s">
        <v>10751</v>
      </c>
      <c r="T12" t="s">
        <v>10752</v>
      </c>
      <c r="U12" t="s">
        <v>10692</v>
      </c>
      <c r="X12">
        <v>9</v>
      </c>
      <c r="Y12" t="s">
        <v>10729</v>
      </c>
      <c r="Z12" t="s">
        <v>10729</v>
      </c>
      <c r="AA12" t="s">
        <v>10729</v>
      </c>
      <c r="AB12">
        <v>1</v>
      </c>
      <c r="AC12" t="s">
        <v>10034</v>
      </c>
      <c r="AD12">
        <v>0</v>
      </c>
      <c r="AE12">
        <v>9</v>
      </c>
      <c r="AF12" t="s">
        <v>10286</v>
      </c>
      <c r="AG12" t="s">
        <v>10308</v>
      </c>
      <c r="AH12" t="s">
        <v>57</v>
      </c>
      <c r="AI12" t="s">
        <v>58</v>
      </c>
      <c r="AJ12" t="s">
        <v>133</v>
      </c>
      <c r="AK12" t="s">
        <v>58</v>
      </c>
      <c r="AL12" t="s">
        <v>84</v>
      </c>
      <c r="AM12" t="s">
        <v>61</v>
      </c>
    </row>
    <row r="13" spans="1:41" hidden="1" x14ac:dyDescent="0.25">
      <c r="A13" t="s">
        <v>10742</v>
      </c>
      <c r="B13" t="s">
        <v>4250</v>
      </c>
      <c r="C13" t="s">
        <v>42</v>
      </c>
      <c r="D13" t="s">
        <v>4251</v>
      </c>
      <c r="E13" t="s">
        <v>44</v>
      </c>
      <c r="F13" s="1">
        <v>0.05</v>
      </c>
      <c r="G13" t="s">
        <v>10684</v>
      </c>
      <c r="H13">
        <v>3</v>
      </c>
      <c r="I13" t="s">
        <v>10685</v>
      </c>
      <c r="J13">
        <v>1800</v>
      </c>
      <c r="K13">
        <v>259200</v>
      </c>
      <c r="L13" t="s">
        <v>10686</v>
      </c>
      <c r="O13" t="s">
        <v>10753</v>
      </c>
      <c r="P13" t="s">
        <v>10754</v>
      </c>
      <c r="Q13" t="s">
        <v>4257</v>
      </c>
      <c r="R13" t="s">
        <v>10755</v>
      </c>
      <c r="S13" t="s">
        <v>10756</v>
      </c>
      <c r="T13" t="s">
        <v>10757</v>
      </c>
      <c r="U13" t="s">
        <v>10716</v>
      </c>
      <c r="X13">
        <v>756</v>
      </c>
      <c r="Y13" t="s">
        <v>10758</v>
      </c>
      <c r="Z13" t="s">
        <v>10758</v>
      </c>
      <c r="AA13" t="s">
        <v>10758</v>
      </c>
      <c r="AB13">
        <v>1</v>
      </c>
      <c r="AC13" t="s">
        <v>10034</v>
      </c>
      <c r="AD13">
        <v>0</v>
      </c>
      <c r="AE13">
        <v>9</v>
      </c>
      <c r="AF13" t="s">
        <v>10286</v>
      </c>
      <c r="AG13" t="s">
        <v>10308</v>
      </c>
      <c r="AH13" t="s">
        <v>74</v>
      </c>
      <c r="AI13" t="s">
        <v>58</v>
      </c>
      <c r="AJ13" t="s">
        <v>68</v>
      </c>
      <c r="AK13" t="s">
        <v>58</v>
      </c>
      <c r="AL13" t="s">
        <v>84</v>
      </c>
      <c r="AM13" t="s">
        <v>61</v>
      </c>
    </row>
    <row r="14" spans="1:41" hidden="1" x14ac:dyDescent="0.25">
      <c r="A14" t="s">
        <v>10759</v>
      </c>
      <c r="B14" t="s">
        <v>4250</v>
      </c>
      <c r="C14" t="s">
        <v>42</v>
      </c>
      <c r="D14" t="s">
        <v>4251</v>
      </c>
      <c r="E14" t="s">
        <v>44</v>
      </c>
      <c r="F14" s="1">
        <v>0.05</v>
      </c>
      <c r="G14" t="s">
        <v>10760</v>
      </c>
      <c r="H14">
        <v>3</v>
      </c>
      <c r="I14" t="s">
        <v>10685</v>
      </c>
      <c r="J14">
        <v>1800</v>
      </c>
      <c r="K14">
        <v>259200</v>
      </c>
      <c r="L14" t="s">
        <v>10761</v>
      </c>
      <c r="O14" t="s">
        <v>10762</v>
      </c>
      <c r="P14" t="s">
        <v>10763</v>
      </c>
      <c r="Q14" t="s">
        <v>4257</v>
      </c>
      <c r="R14" t="s">
        <v>10764</v>
      </c>
      <c r="S14" t="s">
        <v>10765</v>
      </c>
      <c r="T14" t="s">
        <v>10766</v>
      </c>
      <c r="U14" t="s">
        <v>10716</v>
      </c>
      <c r="X14">
        <v>16</v>
      </c>
      <c r="Y14" t="s">
        <v>10767</v>
      </c>
      <c r="Z14" t="s">
        <v>10767</v>
      </c>
      <c r="AA14" t="s">
        <v>10767</v>
      </c>
      <c r="AB14">
        <v>1</v>
      </c>
      <c r="AC14" t="s">
        <v>9985</v>
      </c>
      <c r="AD14">
        <v>2</v>
      </c>
      <c r="AE14">
        <v>1</v>
      </c>
      <c r="AF14" t="s">
        <v>9980</v>
      </c>
      <c r="AG14" t="s">
        <v>9989</v>
      </c>
      <c r="AH14" t="s">
        <v>74</v>
      </c>
      <c r="AI14" t="s">
        <v>58</v>
      </c>
      <c r="AJ14" t="s">
        <v>133</v>
      </c>
      <c r="AK14" t="s">
        <v>58</v>
      </c>
      <c r="AL14" t="s">
        <v>60</v>
      </c>
      <c r="AM14" t="s">
        <v>61</v>
      </c>
    </row>
    <row r="15" spans="1:41" hidden="1" x14ac:dyDescent="0.25">
      <c r="A15" t="s">
        <v>10759</v>
      </c>
      <c r="B15" t="s">
        <v>4250</v>
      </c>
      <c r="C15" t="s">
        <v>42</v>
      </c>
      <c r="D15" t="s">
        <v>4251</v>
      </c>
      <c r="E15" t="s">
        <v>44</v>
      </c>
      <c r="F15" s="1">
        <v>0.05</v>
      </c>
      <c r="G15" t="s">
        <v>10760</v>
      </c>
      <c r="H15">
        <v>3</v>
      </c>
      <c r="I15" t="s">
        <v>10685</v>
      </c>
      <c r="J15">
        <v>1800</v>
      </c>
      <c r="K15">
        <v>259200</v>
      </c>
      <c r="L15" t="s">
        <v>10761</v>
      </c>
      <c r="O15" t="s">
        <v>10768</v>
      </c>
      <c r="P15" t="s">
        <v>10769</v>
      </c>
      <c r="Q15" t="s">
        <v>4257</v>
      </c>
      <c r="R15" t="s">
        <v>10770</v>
      </c>
      <c r="S15" t="s">
        <v>10771</v>
      </c>
      <c r="T15" t="s">
        <v>10772</v>
      </c>
      <c r="U15" t="s">
        <v>10692</v>
      </c>
      <c r="X15">
        <v>29</v>
      </c>
      <c r="Y15" t="s">
        <v>4918</v>
      </c>
      <c r="Z15" t="s">
        <v>4918</v>
      </c>
      <c r="AA15" t="s">
        <v>4918</v>
      </c>
      <c r="AB15">
        <v>1</v>
      </c>
      <c r="AC15" t="s">
        <v>9985</v>
      </c>
      <c r="AD15">
        <v>2</v>
      </c>
      <c r="AE15">
        <v>1</v>
      </c>
      <c r="AF15" t="s">
        <v>9980</v>
      </c>
      <c r="AG15" t="s">
        <v>9989</v>
      </c>
      <c r="AH15" t="s">
        <v>74</v>
      </c>
      <c r="AI15" t="s">
        <v>58</v>
      </c>
      <c r="AJ15" t="s">
        <v>75</v>
      </c>
      <c r="AK15" t="s">
        <v>58</v>
      </c>
      <c r="AL15" t="s">
        <v>84</v>
      </c>
      <c r="AM15" t="s">
        <v>61</v>
      </c>
    </row>
    <row r="16" spans="1:41" hidden="1" x14ac:dyDescent="0.25">
      <c r="A16" t="s">
        <v>10759</v>
      </c>
      <c r="B16" t="s">
        <v>4250</v>
      </c>
      <c r="C16" t="s">
        <v>42</v>
      </c>
      <c r="D16" t="s">
        <v>4251</v>
      </c>
      <c r="E16" t="s">
        <v>44</v>
      </c>
      <c r="F16" s="1">
        <v>0.05</v>
      </c>
      <c r="G16" t="s">
        <v>10760</v>
      </c>
      <c r="H16">
        <v>3</v>
      </c>
      <c r="I16" t="s">
        <v>10685</v>
      </c>
      <c r="J16">
        <v>1800</v>
      </c>
      <c r="K16">
        <v>259200</v>
      </c>
      <c r="L16" t="s">
        <v>10761</v>
      </c>
      <c r="O16" t="s">
        <v>10773</v>
      </c>
      <c r="P16" t="s">
        <v>10774</v>
      </c>
      <c r="Q16" t="s">
        <v>4257</v>
      </c>
      <c r="R16" t="s">
        <v>10775</v>
      </c>
      <c r="S16" t="s">
        <v>10776</v>
      </c>
      <c r="T16" t="s">
        <v>10777</v>
      </c>
      <c r="U16" t="s">
        <v>10741</v>
      </c>
      <c r="X16">
        <v>34</v>
      </c>
      <c r="Y16" t="s">
        <v>4824</v>
      </c>
      <c r="Z16" t="s">
        <v>4824</v>
      </c>
      <c r="AA16" t="s">
        <v>4824</v>
      </c>
      <c r="AB16">
        <v>1</v>
      </c>
      <c r="AC16" t="s">
        <v>9985</v>
      </c>
      <c r="AD16">
        <v>2</v>
      </c>
      <c r="AE16">
        <v>1</v>
      </c>
      <c r="AF16" t="s">
        <v>9980</v>
      </c>
      <c r="AG16" t="s">
        <v>9989</v>
      </c>
      <c r="AH16" t="s">
        <v>96</v>
      </c>
      <c r="AI16" t="s">
        <v>58</v>
      </c>
      <c r="AJ16" t="s">
        <v>68</v>
      </c>
      <c r="AK16" t="s">
        <v>58</v>
      </c>
      <c r="AL16" t="s">
        <v>84</v>
      </c>
      <c r="AM16" t="s">
        <v>61</v>
      </c>
    </row>
    <row r="17" spans="1:39" hidden="1" x14ac:dyDescent="0.25">
      <c r="A17" t="s">
        <v>10778</v>
      </c>
      <c r="B17" t="s">
        <v>4250</v>
      </c>
      <c r="C17" t="s">
        <v>42</v>
      </c>
      <c r="D17" t="s">
        <v>4251</v>
      </c>
      <c r="E17" t="s">
        <v>44</v>
      </c>
      <c r="F17" s="1">
        <v>0.05</v>
      </c>
      <c r="G17" t="s">
        <v>10684</v>
      </c>
      <c r="H17">
        <v>3</v>
      </c>
      <c r="I17" t="s">
        <v>10685</v>
      </c>
      <c r="J17">
        <v>1800</v>
      </c>
      <c r="K17">
        <v>259200</v>
      </c>
      <c r="L17" t="s">
        <v>10686</v>
      </c>
      <c r="O17" t="s">
        <v>10779</v>
      </c>
      <c r="P17" t="s">
        <v>10780</v>
      </c>
      <c r="Q17" t="s">
        <v>4257</v>
      </c>
      <c r="R17" t="s">
        <v>10781</v>
      </c>
      <c r="S17" t="s">
        <v>10782</v>
      </c>
      <c r="T17" t="s">
        <v>10783</v>
      </c>
      <c r="U17" t="s">
        <v>10716</v>
      </c>
      <c r="X17">
        <v>18</v>
      </c>
      <c r="Y17" t="s">
        <v>10784</v>
      </c>
      <c r="Z17" t="s">
        <v>10784</v>
      </c>
      <c r="AA17" t="s">
        <v>10784</v>
      </c>
      <c r="AB17">
        <v>1</v>
      </c>
      <c r="AC17" t="s">
        <v>10034</v>
      </c>
      <c r="AD17">
        <v>0</v>
      </c>
      <c r="AE17">
        <v>10</v>
      </c>
      <c r="AF17" t="s">
        <v>10286</v>
      </c>
      <c r="AG17" t="s">
        <v>10295</v>
      </c>
      <c r="AH17" t="s">
        <v>57</v>
      </c>
      <c r="AI17" t="s">
        <v>58</v>
      </c>
      <c r="AJ17" t="s">
        <v>68</v>
      </c>
      <c r="AK17" t="s">
        <v>58</v>
      </c>
      <c r="AL17" t="s">
        <v>84</v>
      </c>
      <c r="AM17" t="s">
        <v>61</v>
      </c>
    </row>
    <row r="18" spans="1:39" hidden="1" x14ac:dyDescent="0.25">
      <c r="A18" t="s">
        <v>10778</v>
      </c>
      <c r="B18" t="s">
        <v>4250</v>
      </c>
      <c r="C18" t="s">
        <v>42</v>
      </c>
      <c r="D18" t="s">
        <v>4251</v>
      </c>
      <c r="E18" t="s">
        <v>44</v>
      </c>
      <c r="F18" s="1">
        <v>0.05</v>
      </c>
      <c r="G18" t="s">
        <v>10684</v>
      </c>
      <c r="H18">
        <v>3</v>
      </c>
      <c r="I18" t="s">
        <v>10685</v>
      </c>
      <c r="J18">
        <v>1800</v>
      </c>
      <c r="K18">
        <v>259200</v>
      </c>
      <c r="L18" t="s">
        <v>10686</v>
      </c>
      <c r="O18" t="s">
        <v>10785</v>
      </c>
      <c r="P18" t="s">
        <v>10786</v>
      </c>
      <c r="Q18" t="s">
        <v>4257</v>
      </c>
      <c r="R18" t="s">
        <v>10787</v>
      </c>
      <c r="S18" t="s">
        <v>10788</v>
      </c>
      <c r="T18" t="s">
        <v>10789</v>
      </c>
      <c r="U18" t="s">
        <v>10741</v>
      </c>
      <c r="X18">
        <v>81</v>
      </c>
      <c r="Y18" t="s">
        <v>10790</v>
      </c>
      <c r="Z18" t="s">
        <v>10790</v>
      </c>
      <c r="AA18" t="s">
        <v>10790</v>
      </c>
      <c r="AB18">
        <v>1</v>
      </c>
      <c r="AC18" t="s">
        <v>10034</v>
      </c>
      <c r="AD18">
        <v>0</v>
      </c>
      <c r="AE18">
        <v>10</v>
      </c>
      <c r="AF18" t="s">
        <v>10286</v>
      </c>
      <c r="AG18" t="s">
        <v>10295</v>
      </c>
      <c r="AH18" t="s">
        <v>74</v>
      </c>
      <c r="AI18" t="s">
        <v>58</v>
      </c>
      <c r="AJ18" t="s">
        <v>59</v>
      </c>
      <c r="AK18" t="s">
        <v>58</v>
      </c>
      <c r="AL18" t="s">
        <v>60</v>
      </c>
      <c r="AM18" t="s">
        <v>61</v>
      </c>
    </row>
    <row r="19" spans="1:39" hidden="1" x14ac:dyDescent="0.25">
      <c r="A19" t="s">
        <v>10778</v>
      </c>
      <c r="B19" t="s">
        <v>4250</v>
      </c>
      <c r="C19" t="s">
        <v>42</v>
      </c>
      <c r="D19" t="s">
        <v>4251</v>
      </c>
      <c r="E19" t="s">
        <v>44</v>
      </c>
      <c r="F19" s="1">
        <v>0.05</v>
      </c>
      <c r="G19" t="s">
        <v>10684</v>
      </c>
      <c r="H19">
        <v>3</v>
      </c>
      <c r="I19" t="s">
        <v>10685</v>
      </c>
      <c r="J19">
        <v>1800</v>
      </c>
      <c r="K19">
        <v>259200</v>
      </c>
      <c r="L19" t="s">
        <v>10686</v>
      </c>
      <c r="O19" t="s">
        <v>10791</v>
      </c>
      <c r="P19" t="s">
        <v>10792</v>
      </c>
      <c r="Q19" t="s">
        <v>4257</v>
      </c>
      <c r="R19" t="s">
        <v>10793</v>
      </c>
      <c r="S19" t="s">
        <v>10794</v>
      </c>
      <c r="T19" t="s">
        <v>10795</v>
      </c>
      <c r="U19" t="s">
        <v>10741</v>
      </c>
      <c r="X19">
        <v>67</v>
      </c>
      <c r="Y19" t="s">
        <v>110</v>
      </c>
      <c r="Z19" t="s">
        <v>110</v>
      </c>
      <c r="AA19" t="s">
        <v>110</v>
      </c>
      <c r="AB19">
        <v>1</v>
      </c>
      <c r="AC19" t="s">
        <v>10034</v>
      </c>
      <c r="AD19">
        <v>0</v>
      </c>
      <c r="AE19">
        <v>10</v>
      </c>
      <c r="AF19" t="s">
        <v>10286</v>
      </c>
      <c r="AG19" t="s">
        <v>10295</v>
      </c>
      <c r="AH19" t="s">
        <v>57</v>
      </c>
      <c r="AI19" t="s">
        <v>58</v>
      </c>
      <c r="AJ19" t="s">
        <v>68</v>
      </c>
      <c r="AK19" t="s">
        <v>58</v>
      </c>
      <c r="AL19" t="s">
        <v>60</v>
      </c>
      <c r="AM19" t="s">
        <v>61</v>
      </c>
    </row>
    <row r="20" spans="1:39" hidden="1" x14ac:dyDescent="0.25">
      <c r="A20" t="s">
        <v>10796</v>
      </c>
      <c r="B20" t="s">
        <v>4250</v>
      </c>
      <c r="C20" t="s">
        <v>42</v>
      </c>
      <c r="D20" t="s">
        <v>4251</v>
      </c>
      <c r="E20" t="s">
        <v>44</v>
      </c>
      <c r="F20" s="1">
        <v>0.05</v>
      </c>
      <c r="G20" t="s">
        <v>10760</v>
      </c>
      <c r="H20">
        <v>3</v>
      </c>
      <c r="I20" t="s">
        <v>10685</v>
      </c>
      <c r="J20">
        <v>1800</v>
      </c>
      <c r="K20">
        <v>259200</v>
      </c>
      <c r="L20" t="s">
        <v>10761</v>
      </c>
      <c r="O20" t="s">
        <v>10797</v>
      </c>
      <c r="P20" t="s">
        <v>10798</v>
      </c>
      <c r="Q20" t="s">
        <v>4257</v>
      </c>
      <c r="R20" t="s">
        <v>10799</v>
      </c>
      <c r="S20" t="s">
        <v>10800</v>
      </c>
      <c r="T20" t="s">
        <v>10801</v>
      </c>
      <c r="U20" t="s">
        <v>10741</v>
      </c>
      <c r="X20">
        <v>78</v>
      </c>
      <c r="Y20" t="s">
        <v>110</v>
      </c>
      <c r="Z20" t="s">
        <v>110</v>
      </c>
      <c r="AA20" t="s">
        <v>110</v>
      </c>
      <c r="AB20">
        <v>1</v>
      </c>
      <c r="AC20" t="s">
        <v>9985</v>
      </c>
      <c r="AD20">
        <v>2</v>
      </c>
      <c r="AE20">
        <v>2</v>
      </c>
      <c r="AF20" t="s">
        <v>9980</v>
      </c>
      <c r="AG20" t="s">
        <v>9996</v>
      </c>
      <c r="AH20" t="s">
        <v>57</v>
      </c>
      <c r="AI20" t="s">
        <v>58</v>
      </c>
      <c r="AJ20" t="s">
        <v>59</v>
      </c>
      <c r="AK20" t="s">
        <v>58</v>
      </c>
      <c r="AL20" t="s">
        <v>60</v>
      </c>
      <c r="AM20" t="s">
        <v>61</v>
      </c>
    </row>
    <row r="21" spans="1:39" hidden="1" x14ac:dyDescent="0.25">
      <c r="A21" t="s">
        <v>10796</v>
      </c>
      <c r="B21" t="s">
        <v>4250</v>
      </c>
      <c r="C21" t="s">
        <v>42</v>
      </c>
      <c r="D21" t="s">
        <v>4251</v>
      </c>
      <c r="E21" t="s">
        <v>44</v>
      </c>
      <c r="F21" s="1">
        <v>0.05</v>
      </c>
      <c r="G21" t="s">
        <v>10760</v>
      </c>
      <c r="H21">
        <v>3</v>
      </c>
      <c r="I21" t="s">
        <v>10685</v>
      </c>
      <c r="J21">
        <v>1800</v>
      </c>
      <c r="K21">
        <v>259200</v>
      </c>
      <c r="L21" t="s">
        <v>10761</v>
      </c>
      <c r="O21" t="s">
        <v>10802</v>
      </c>
      <c r="P21" t="s">
        <v>10803</v>
      </c>
      <c r="Q21" t="s">
        <v>4257</v>
      </c>
      <c r="R21" t="s">
        <v>10804</v>
      </c>
      <c r="S21" t="s">
        <v>10805</v>
      </c>
      <c r="T21" t="s">
        <v>10806</v>
      </c>
      <c r="U21" t="s">
        <v>10716</v>
      </c>
      <c r="X21">
        <v>31</v>
      </c>
      <c r="Y21" t="s">
        <v>10807</v>
      </c>
      <c r="Z21" t="s">
        <v>10807</v>
      </c>
      <c r="AA21" t="s">
        <v>10807</v>
      </c>
      <c r="AB21">
        <v>1</v>
      </c>
      <c r="AC21" t="s">
        <v>9985</v>
      </c>
      <c r="AD21">
        <v>2</v>
      </c>
      <c r="AE21">
        <v>2</v>
      </c>
      <c r="AF21" t="s">
        <v>9980</v>
      </c>
      <c r="AG21" t="s">
        <v>9996</v>
      </c>
      <c r="AH21" t="s">
        <v>67</v>
      </c>
      <c r="AI21" t="s">
        <v>58</v>
      </c>
      <c r="AJ21" t="s">
        <v>68</v>
      </c>
      <c r="AK21" t="s">
        <v>58</v>
      </c>
      <c r="AL21" t="s">
        <v>60</v>
      </c>
      <c r="AM21" t="s">
        <v>61</v>
      </c>
    </row>
    <row r="22" spans="1:39" hidden="1" x14ac:dyDescent="0.25">
      <c r="A22" t="s">
        <v>10796</v>
      </c>
      <c r="B22" t="s">
        <v>4250</v>
      </c>
      <c r="C22" t="s">
        <v>42</v>
      </c>
      <c r="D22" t="s">
        <v>4251</v>
      </c>
      <c r="E22" t="s">
        <v>44</v>
      </c>
      <c r="F22" s="1">
        <v>0.05</v>
      </c>
      <c r="G22" t="s">
        <v>10760</v>
      </c>
      <c r="H22">
        <v>3</v>
      </c>
      <c r="I22" t="s">
        <v>10685</v>
      </c>
      <c r="J22">
        <v>1800</v>
      </c>
      <c r="K22">
        <v>259200</v>
      </c>
      <c r="L22" t="s">
        <v>10761</v>
      </c>
      <c r="O22" t="s">
        <v>10808</v>
      </c>
      <c r="P22" t="s">
        <v>10780</v>
      </c>
      <c r="Q22" t="s">
        <v>4257</v>
      </c>
      <c r="R22" t="s">
        <v>10809</v>
      </c>
      <c r="S22" t="s">
        <v>10810</v>
      </c>
      <c r="T22" t="s">
        <v>10811</v>
      </c>
      <c r="U22" t="s">
        <v>10716</v>
      </c>
      <c r="X22">
        <v>18</v>
      </c>
      <c r="Y22" t="s">
        <v>10784</v>
      </c>
      <c r="Z22" t="s">
        <v>10784</v>
      </c>
      <c r="AA22" t="s">
        <v>10784</v>
      </c>
      <c r="AB22">
        <v>1</v>
      </c>
      <c r="AC22" t="s">
        <v>9985</v>
      </c>
      <c r="AD22">
        <v>2</v>
      </c>
      <c r="AE22">
        <v>2</v>
      </c>
      <c r="AF22" t="s">
        <v>9980</v>
      </c>
      <c r="AG22" t="s">
        <v>9996</v>
      </c>
      <c r="AH22" t="s">
        <v>57</v>
      </c>
      <c r="AI22" t="s">
        <v>58</v>
      </c>
      <c r="AJ22" t="s">
        <v>75</v>
      </c>
      <c r="AK22" t="s">
        <v>58</v>
      </c>
      <c r="AL22" t="s">
        <v>84</v>
      </c>
      <c r="AM22" t="s">
        <v>61</v>
      </c>
    </row>
    <row r="23" spans="1:39" hidden="1" x14ac:dyDescent="0.25">
      <c r="A23" t="s">
        <v>10812</v>
      </c>
      <c r="B23" t="s">
        <v>4250</v>
      </c>
      <c r="C23" t="s">
        <v>42</v>
      </c>
      <c r="D23" t="s">
        <v>4251</v>
      </c>
      <c r="E23" t="s">
        <v>44</v>
      </c>
      <c r="F23" s="1">
        <v>0.05</v>
      </c>
      <c r="G23" t="s">
        <v>10813</v>
      </c>
      <c r="H23">
        <v>3</v>
      </c>
      <c r="I23" t="s">
        <v>10685</v>
      </c>
      <c r="J23">
        <v>1800</v>
      </c>
      <c r="K23">
        <v>259200</v>
      </c>
      <c r="L23" t="s">
        <v>10814</v>
      </c>
      <c r="O23" t="s">
        <v>10815</v>
      </c>
      <c r="P23" t="s">
        <v>10816</v>
      </c>
      <c r="Q23" t="s">
        <v>4257</v>
      </c>
      <c r="R23" t="s">
        <v>10817</v>
      </c>
      <c r="S23" t="s">
        <v>10818</v>
      </c>
      <c r="T23" t="s">
        <v>10819</v>
      </c>
      <c r="U23" t="s">
        <v>10716</v>
      </c>
      <c r="X23">
        <v>19</v>
      </c>
      <c r="Y23" t="s">
        <v>4419</v>
      </c>
      <c r="Z23" t="s">
        <v>4419</v>
      </c>
      <c r="AA23" t="s">
        <v>4419</v>
      </c>
      <c r="AB23">
        <v>1</v>
      </c>
      <c r="AC23" t="s">
        <v>9985</v>
      </c>
      <c r="AD23">
        <v>0</v>
      </c>
      <c r="AE23">
        <v>11</v>
      </c>
      <c r="AF23" t="s">
        <v>10590</v>
      </c>
      <c r="AG23" t="s">
        <v>10599</v>
      </c>
      <c r="AH23" t="s">
        <v>67</v>
      </c>
      <c r="AI23" t="s">
        <v>58</v>
      </c>
      <c r="AJ23" t="s">
        <v>142</v>
      </c>
      <c r="AK23" t="s">
        <v>58</v>
      </c>
      <c r="AL23" t="s">
        <v>84</v>
      </c>
      <c r="AM23" t="s">
        <v>61</v>
      </c>
    </row>
    <row r="24" spans="1:39" hidden="1" x14ac:dyDescent="0.25">
      <c r="A24" t="s">
        <v>10812</v>
      </c>
      <c r="B24" t="s">
        <v>4250</v>
      </c>
      <c r="C24" t="s">
        <v>42</v>
      </c>
      <c r="D24" t="s">
        <v>4251</v>
      </c>
      <c r="E24" t="s">
        <v>44</v>
      </c>
      <c r="F24" s="1">
        <v>0.05</v>
      </c>
      <c r="G24" t="s">
        <v>10813</v>
      </c>
      <c r="H24">
        <v>3</v>
      </c>
      <c r="I24" t="s">
        <v>10685</v>
      </c>
      <c r="J24">
        <v>1800</v>
      </c>
      <c r="K24">
        <v>259200</v>
      </c>
      <c r="L24" t="s">
        <v>10814</v>
      </c>
      <c r="O24" t="s">
        <v>10820</v>
      </c>
      <c r="P24" t="s">
        <v>10821</v>
      </c>
      <c r="Q24" t="s">
        <v>4257</v>
      </c>
      <c r="R24" t="s">
        <v>10822</v>
      </c>
      <c r="S24" t="s">
        <v>10823</v>
      </c>
      <c r="T24" t="s">
        <v>10824</v>
      </c>
      <c r="U24" t="s">
        <v>10716</v>
      </c>
      <c r="X24">
        <v>16</v>
      </c>
      <c r="Y24" t="s">
        <v>10825</v>
      </c>
      <c r="Z24" t="s">
        <v>10825</v>
      </c>
      <c r="AA24" t="s">
        <v>10825</v>
      </c>
      <c r="AB24">
        <v>1</v>
      </c>
      <c r="AC24" t="s">
        <v>9985</v>
      </c>
      <c r="AD24">
        <v>0</v>
      </c>
      <c r="AE24">
        <v>11</v>
      </c>
      <c r="AF24" t="s">
        <v>10590</v>
      </c>
      <c r="AG24" t="s">
        <v>10599</v>
      </c>
      <c r="AH24" t="s">
        <v>57</v>
      </c>
      <c r="AI24" t="s">
        <v>58</v>
      </c>
      <c r="AJ24" t="s">
        <v>142</v>
      </c>
      <c r="AK24" t="s">
        <v>58</v>
      </c>
      <c r="AL24" t="s">
        <v>60</v>
      </c>
      <c r="AM24" t="s">
        <v>61</v>
      </c>
    </row>
    <row r="25" spans="1:39" hidden="1" x14ac:dyDescent="0.25">
      <c r="A25" t="s">
        <v>10812</v>
      </c>
      <c r="B25" t="s">
        <v>4250</v>
      </c>
      <c r="C25" t="s">
        <v>42</v>
      </c>
      <c r="D25" t="s">
        <v>4251</v>
      </c>
      <c r="E25" t="s">
        <v>44</v>
      </c>
      <c r="F25" s="1">
        <v>0.05</v>
      </c>
      <c r="G25" t="s">
        <v>10813</v>
      </c>
      <c r="H25">
        <v>3</v>
      </c>
      <c r="I25" t="s">
        <v>10685</v>
      </c>
      <c r="J25">
        <v>1800</v>
      </c>
      <c r="K25">
        <v>259200</v>
      </c>
      <c r="L25" t="s">
        <v>10814</v>
      </c>
      <c r="O25" t="s">
        <v>10826</v>
      </c>
      <c r="P25" t="s">
        <v>10774</v>
      </c>
      <c r="Q25" t="s">
        <v>4257</v>
      </c>
      <c r="R25" t="s">
        <v>10827</v>
      </c>
      <c r="S25" t="s">
        <v>10828</v>
      </c>
      <c r="T25" t="s">
        <v>10829</v>
      </c>
      <c r="U25" t="s">
        <v>10716</v>
      </c>
      <c r="X25">
        <v>96</v>
      </c>
      <c r="Y25" t="s">
        <v>4824</v>
      </c>
      <c r="Z25" t="s">
        <v>4824</v>
      </c>
      <c r="AA25" t="s">
        <v>4824</v>
      </c>
      <c r="AB25">
        <v>1</v>
      </c>
      <c r="AC25" t="s">
        <v>9985</v>
      </c>
      <c r="AD25">
        <v>0</v>
      </c>
      <c r="AE25">
        <v>11</v>
      </c>
      <c r="AF25" t="s">
        <v>10590</v>
      </c>
      <c r="AG25" t="s">
        <v>10599</v>
      </c>
      <c r="AH25" t="s">
        <v>96</v>
      </c>
      <c r="AI25" t="s">
        <v>58</v>
      </c>
      <c r="AJ25" t="s">
        <v>68</v>
      </c>
      <c r="AK25" t="s">
        <v>58</v>
      </c>
      <c r="AL25" t="s">
        <v>84</v>
      </c>
      <c r="AM25" t="s">
        <v>61</v>
      </c>
    </row>
    <row r="26" spans="1:39" hidden="1" x14ac:dyDescent="0.25">
      <c r="A26" t="s">
        <v>10830</v>
      </c>
      <c r="B26" t="s">
        <v>4250</v>
      </c>
      <c r="C26" t="s">
        <v>42</v>
      </c>
      <c r="D26" t="s">
        <v>4251</v>
      </c>
      <c r="E26" t="s">
        <v>44</v>
      </c>
      <c r="F26" s="1">
        <v>0.05</v>
      </c>
      <c r="G26" t="s">
        <v>10760</v>
      </c>
      <c r="H26">
        <v>3</v>
      </c>
      <c r="I26" t="s">
        <v>10685</v>
      </c>
      <c r="J26">
        <v>1800</v>
      </c>
      <c r="K26">
        <v>259200</v>
      </c>
      <c r="L26" t="s">
        <v>10761</v>
      </c>
      <c r="O26" t="s">
        <v>10831</v>
      </c>
      <c r="P26" t="s">
        <v>10763</v>
      </c>
      <c r="Q26" t="s">
        <v>4257</v>
      </c>
      <c r="R26" t="s">
        <v>10832</v>
      </c>
      <c r="S26" t="s">
        <v>10833</v>
      </c>
      <c r="T26" t="s">
        <v>10834</v>
      </c>
      <c r="U26" t="s">
        <v>10835</v>
      </c>
      <c r="X26">
        <v>20</v>
      </c>
      <c r="Y26" t="s">
        <v>10767</v>
      </c>
      <c r="Z26" t="s">
        <v>10767</v>
      </c>
      <c r="AA26" t="s">
        <v>10767</v>
      </c>
      <c r="AB26">
        <v>1</v>
      </c>
      <c r="AC26" t="s">
        <v>9985</v>
      </c>
      <c r="AD26">
        <v>2</v>
      </c>
      <c r="AE26">
        <v>3</v>
      </c>
      <c r="AF26" t="s">
        <v>9980</v>
      </c>
      <c r="AG26" t="s">
        <v>9997</v>
      </c>
      <c r="AH26" t="s">
        <v>74</v>
      </c>
      <c r="AI26" t="s">
        <v>58</v>
      </c>
      <c r="AJ26" t="s">
        <v>133</v>
      </c>
      <c r="AK26" t="s">
        <v>58</v>
      </c>
      <c r="AL26" t="s">
        <v>60</v>
      </c>
      <c r="AM26" t="s">
        <v>61</v>
      </c>
    </row>
    <row r="27" spans="1:39" hidden="1" x14ac:dyDescent="0.25">
      <c r="A27" t="s">
        <v>10830</v>
      </c>
      <c r="B27" t="s">
        <v>4250</v>
      </c>
      <c r="C27" t="s">
        <v>42</v>
      </c>
      <c r="D27" t="s">
        <v>4251</v>
      </c>
      <c r="E27" t="s">
        <v>44</v>
      </c>
      <c r="F27" s="1">
        <v>0.05</v>
      </c>
      <c r="G27" t="s">
        <v>10760</v>
      </c>
      <c r="H27">
        <v>3</v>
      </c>
      <c r="I27" t="s">
        <v>10685</v>
      </c>
      <c r="J27">
        <v>1800</v>
      </c>
      <c r="K27">
        <v>259200</v>
      </c>
      <c r="L27" t="s">
        <v>10761</v>
      </c>
      <c r="O27" t="s">
        <v>10836</v>
      </c>
      <c r="P27" t="s">
        <v>10837</v>
      </c>
      <c r="Q27" t="s">
        <v>4257</v>
      </c>
      <c r="R27" t="s">
        <v>10838</v>
      </c>
      <c r="S27" t="s">
        <v>10839</v>
      </c>
      <c r="T27" t="s">
        <v>10840</v>
      </c>
      <c r="U27" t="s">
        <v>10835</v>
      </c>
      <c r="X27">
        <v>170</v>
      </c>
      <c r="Y27" t="s">
        <v>10841</v>
      </c>
      <c r="Z27" t="s">
        <v>10841</v>
      </c>
      <c r="AA27" t="s">
        <v>10841</v>
      </c>
      <c r="AB27">
        <v>1</v>
      </c>
      <c r="AC27" t="s">
        <v>9985</v>
      </c>
      <c r="AD27">
        <v>2</v>
      </c>
      <c r="AE27">
        <v>3</v>
      </c>
      <c r="AF27" t="s">
        <v>9980</v>
      </c>
      <c r="AG27" t="s">
        <v>9997</v>
      </c>
      <c r="AH27" t="s">
        <v>67</v>
      </c>
      <c r="AI27" t="s">
        <v>58</v>
      </c>
      <c r="AJ27" t="s">
        <v>68</v>
      </c>
      <c r="AK27" t="s">
        <v>58</v>
      </c>
      <c r="AL27" t="s">
        <v>60</v>
      </c>
      <c r="AM27" t="s">
        <v>61</v>
      </c>
    </row>
    <row r="28" spans="1:39" hidden="1" x14ac:dyDescent="0.25">
      <c r="A28" t="s">
        <v>10830</v>
      </c>
      <c r="B28" t="s">
        <v>4250</v>
      </c>
      <c r="C28" t="s">
        <v>42</v>
      </c>
      <c r="D28" t="s">
        <v>4251</v>
      </c>
      <c r="E28" t="s">
        <v>44</v>
      </c>
      <c r="F28" s="1">
        <v>0.05</v>
      </c>
      <c r="G28" t="s">
        <v>10760</v>
      </c>
      <c r="H28">
        <v>3</v>
      </c>
      <c r="I28" t="s">
        <v>10685</v>
      </c>
      <c r="J28">
        <v>1800</v>
      </c>
      <c r="K28">
        <v>259200</v>
      </c>
      <c r="L28" t="s">
        <v>10761</v>
      </c>
      <c r="O28" t="s">
        <v>10842</v>
      </c>
      <c r="P28" t="s">
        <v>10731</v>
      </c>
      <c r="Q28" t="s">
        <v>4257</v>
      </c>
      <c r="R28" t="s">
        <v>10733</v>
      </c>
      <c r="S28" t="s">
        <v>10843</v>
      </c>
      <c r="T28" t="s">
        <v>10844</v>
      </c>
      <c r="U28" t="s">
        <v>10716</v>
      </c>
      <c r="X28">
        <v>36</v>
      </c>
      <c r="Y28" t="s">
        <v>10736</v>
      </c>
      <c r="Z28" t="s">
        <v>10736</v>
      </c>
      <c r="AA28" t="s">
        <v>10736</v>
      </c>
      <c r="AB28">
        <v>1</v>
      </c>
      <c r="AC28" t="s">
        <v>9985</v>
      </c>
      <c r="AD28">
        <v>2</v>
      </c>
      <c r="AE28">
        <v>3</v>
      </c>
      <c r="AF28" t="s">
        <v>9980</v>
      </c>
      <c r="AG28" t="s">
        <v>9997</v>
      </c>
      <c r="AH28" t="s">
        <v>57</v>
      </c>
      <c r="AI28" t="s">
        <v>58</v>
      </c>
      <c r="AJ28" t="s">
        <v>68</v>
      </c>
      <c r="AK28" t="s">
        <v>58</v>
      </c>
      <c r="AL28" t="s">
        <v>60</v>
      </c>
      <c r="AM28" t="s">
        <v>61</v>
      </c>
    </row>
    <row r="29" spans="1:39" hidden="1" x14ac:dyDescent="0.25">
      <c r="A29" t="s">
        <v>10845</v>
      </c>
      <c r="B29" t="s">
        <v>4250</v>
      </c>
      <c r="C29" t="s">
        <v>42</v>
      </c>
      <c r="D29" t="s">
        <v>4251</v>
      </c>
      <c r="E29" t="s">
        <v>44</v>
      </c>
      <c r="F29" s="1">
        <v>0.05</v>
      </c>
      <c r="G29" t="s">
        <v>10684</v>
      </c>
      <c r="H29">
        <v>4</v>
      </c>
      <c r="I29" t="s">
        <v>10685</v>
      </c>
      <c r="J29">
        <v>1800</v>
      </c>
      <c r="K29">
        <v>259200</v>
      </c>
      <c r="L29" t="s">
        <v>10846</v>
      </c>
      <c r="O29" t="s">
        <v>10847</v>
      </c>
      <c r="P29" t="s">
        <v>10837</v>
      </c>
      <c r="Q29" t="s">
        <v>4257</v>
      </c>
      <c r="R29" t="s">
        <v>10848</v>
      </c>
      <c r="S29" t="s">
        <v>10849</v>
      </c>
      <c r="T29" t="s">
        <v>10850</v>
      </c>
      <c r="U29" t="s">
        <v>10851</v>
      </c>
      <c r="X29">
        <v>107</v>
      </c>
      <c r="Y29" t="s">
        <v>10841</v>
      </c>
      <c r="Z29" t="s">
        <v>10841</v>
      </c>
      <c r="AA29" t="s">
        <v>10841</v>
      </c>
      <c r="AB29">
        <v>1</v>
      </c>
      <c r="AC29" t="s">
        <v>10034</v>
      </c>
      <c r="AD29">
        <v>0</v>
      </c>
      <c r="AE29">
        <v>11</v>
      </c>
      <c r="AF29" t="s">
        <v>10286</v>
      </c>
      <c r="AG29" t="s">
        <v>10296</v>
      </c>
      <c r="AH29" t="s">
        <v>67</v>
      </c>
      <c r="AI29" t="s">
        <v>58</v>
      </c>
      <c r="AJ29" t="s">
        <v>59</v>
      </c>
      <c r="AK29" t="s">
        <v>58</v>
      </c>
      <c r="AL29" t="s">
        <v>60</v>
      </c>
      <c r="AM29" t="s">
        <v>61</v>
      </c>
    </row>
    <row r="30" spans="1:39" hidden="1" x14ac:dyDescent="0.25">
      <c r="A30" t="s">
        <v>10845</v>
      </c>
      <c r="B30" t="s">
        <v>4250</v>
      </c>
      <c r="C30" t="s">
        <v>42</v>
      </c>
      <c r="D30" t="s">
        <v>4251</v>
      </c>
      <c r="E30" t="s">
        <v>44</v>
      </c>
      <c r="F30" s="1">
        <v>0.05</v>
      </c>
      <c r="G30" t="s">
        <v>10684</v>
      </c>
      <c r="H30">
        <v>4</v>
      </c>
      <c r="I30" t="s">
        <v>10685</v>
      </c>
      <c r="J30">
        <v>1800</v>
      </c>
      <c r="K30">
        <v>259200</v>
      </c>
      <c r="L30" t="s">
        <v>10846</v>
      </c>
      <c r="O30" t="s">
        <v>10852</v>
      </c>
      <c r="P30" t="s">
        <v>10853</v>
      </c>
      <c r="Q30" t="s">
        <v>4257</v>
      </c>
      <c r="R30" t="s">
        <v>10854</v>
      </c>
      <c r="S30" t="s">
        <v>10855</v>
      </c>
      <c r="T30" t="s">
        <v>10856</v>
      </c>
      <c r="U30" t="s">
        <v>10835</v>
      </c>
      <c r="X30">
        <v>153</v>
      </c>
      <c r="Y30" t="s">
        <v>110</v>
      </c>
      <c r="Z30" t="s">
        <v>110</v>
      </c>
      <c r="AA30" t="s">
        <v>110</v>
      </c>
      <c r="AB30">
        <v>1</v>
      </c>
      <c r="AC30" t="s">
        <v>10034</v>
      </c>
      <c r="AD30">
        <v>0</v>
      </c>
      <c r="AE30">
        <v>11</v>
      </c>
      <c r="AF30" t="s">
        <v>10286</v>
      </c>
      <c r="AG30" t="s">
        <v>10296</v>
      </c>
      <c r="AH30" t="s">
        <v>1861</v>
      </c>
      <c r="AI30" t="s">
        <v>10857</v>
      </c>
      <c r="AJ30" t="s">
        <v>75</v>
      </c>
      <c r="AK30" t="s">
        <v>58</v>
      </c>
      <c r="AL30" t="s">
        <v>84</v>
      </c>
      <c r="AM30" t="s">
        <v>90</v>
      </c>
    </row>
    <row r="31" spans="1:39" hidden="1" x14ac:dyDescent="0.25">
      <c r="A31" t="s">
        <v>10845</v>
      </c>
      <c r="B31" t="s">
        <v>4250</v>
      </c>
      <c r="C31" t="s">
        <v>42</v>
      </c>
      <c r="D31" t="s">
        <v>4251</v>
      </c>
      <c r="E31" t="s">
        <v>44</v>
      </c>
      <c r="F31" s="1">
        <v>0.05</v>
      </c>
      <c r="G31" t="s">
        <v>10684</v>
      </c>
      <c r="H31">
        <v>4</v>
      </c>
      <c r="I31" t="s">
        <v>10685</v>
      </c>
      <c r="J31">
        <v>1800</v>
      </c>
      <c r="K31">
        <v>259200</v>
      </c>
      <c r="L31" t="s">
        <v>10846</v>
      </c>
      <c r="O31" t="s">
        <v>10858</v>
      </c>
      <c r="P31" t="s">
        <v>10859</v>
      </c>
      <c r="Q31" t="s">
        <v>4257</v>
      </c>
      <c r="R31" t="s">
        <v>10860</v>
      </c>
      <c r="S31" t="s">
        <v>10861</v>
      </c>
      <c r="T31" t="s">
        <v>10862</v>
      </c>
      <c r="U31" t="s">
        <v>10835</v>
      </c>
      <c r="X31">
        <v>60</v>
      </c>
      <c r="Y31" t="s">
        <v>10863</v>
      </c>
      <c r="Z31" t="s">
        <v>10863</v>
      </c>
      <c r="AA31" t="s">
        <v>10863</v>
      </c>
      <c r="AB31">
        <v>1</v>
      </c>
      <c r="AC31" t="s">
        <v>10034</v>
      </c>
      <c r="AD31">
        <v>0</v>
      </c>
      <c r="AE31">
        <v>11</v>
      </c>
      <c r="AF31" t="s">
        <v>10286</v>
      </c>
      <c r="AG31" t="s">
        <v>10296</v>
      </c>
      <c r="AH31" t="s">
        <v>1861</v>
      </c>
      <c r="AI31" t="s">
        <v>58</v>
      </c>
      <c r="AJ31" t="s">
        <v>142</v>
      </c>
      <c r="AK31" t="s">
        <v>58</v>
      </c>
      <c r="AL31" t="s">
        <v>60</v>
      </c>
      <c r="AM31" t="s">
        <v>90</v>
      </c>
    </row>
    <row r="32" spans="1:39" x14ac:dyDescent="0.25">
      <c r="A32" t="s">
        <v>10864</v>
      </c>
      <c r="B32" t="s">
        <v>4250</v>
      </c>
      <c r="C32" t="s">
        <v>42</v>
      </c>
      <c r="D32" t="s">
        <v>4251</v>
      </c>
      <c r="E32" t="s">
        <v>44</v>
      </c>
      <c r="F32" s="1">
        <v>0.05</v>
      </c>
      <c r="G32" t="s">
        <v>10813</v>
      </c>
      <c r="H32">
        <v>3</v>
      </c>
      <c r="I32" t="s">
        <v>10685</v>
      </c>
      <c r="J32">
        <v>1800</v>
      </c>
      <c r="K32">
        <v>259200</v>
      </c>
      <c r="L32" t="s">
        <v>10814</v>
      </c>
      <c r="O32" t="s">
        <v>10865</v>
      </c>
      <c r="P32" t="s">
        <v>10866</v>
      </c>
      <c r="Q32" t="s">
        <v>4257</v>
      </c>
      <c r="R32" t="s">
        <v>10867</v>
      </c>
      <c r="S32" t="s">
        <v>10868</v>
      </c>
      <c r="T32" t="s">
        <v>10869</v>
      </c>
      <c r="U32" t="s">
        <v>10835</v>
      </c>
      <c r="X32">
        <v>26</v>
      </c>
      <c r="Y32" t="s">
        <v>4419</v>
      </c>
      <c r="Z32" t="s">
        <v>4419</v>
      </c>
      <c r="AA32" t="s">
        <v>4419</v>
      </c>
      <c r="AB32">
        <v>1</v>
      </c>
      <c r="AC32" t="s">
        <v>9985</v>
      </c>
      <c r="AD32">
        <v>0</v>
      </c>
      <c r="AE32">
        <v>12</v>
      </c>
      <c r="AF32" t="s">
        <v>10590</v>
      </c>
      <c r="AG32" t="s">
        <v>10600</v>
      </c>
      <c r="AH32" t="s">
        <v>74</v>
      </c>
      <c r="AI32" t="s">
        <v>58</v>
      </c>
      <c r="AJ32" t="s">
        <v>68</v>
      </c>
      <c r="AK32" t="s">
        <v>58</v>
      </c>
      <c r="AL32" t="s">
        <v>84</v>
      </c>
      <c r="AM32" t="s">
        <v>61</v>
      </c>
    </row>
    <row r="33" spans="1:39" x14ac:dyDescent="0.25">
      <c r="A33" t="s">
        <v>10864</v>
      </c>
      <c r="B33" t="s">
        <v>4250</v>
      </c>
      <c r="C33" t="s">
        <v>42</v>
      </c>
      <c r="D33" t="s">
        <v>4251</v>
      </c>
      <c r="E33" t="s">
        <v>44</v>
      </c>
      <c r="F33" s="1">
        <v>0.05</v>
      </c>
      <c r="G33" t="s">
        <v>10813</v>
      </c>
      <c r="H33">
        <v>3</v>
      </c>
      <c r="I33" t="s">
        <v>10685</v>
      </c>
      <c r="J33">
        <v>1800</v>
      </c>
      <c r="K33">
        <v>259200</v>
      </c>
      <c r="L33" t="s">
        <v>10814</v>
      </c>
      <c r="O33" t="s">
        <v>10870</v>
      </c>
      <c r="P33" t="s">
        <v>10763</v>
      </c>
      <c r="Q33" t="s">
        <v>4257</v>
      </c>
      <c r="R33" t="s">
        <v>10871</v>
      </c>
      <c r="S33" t="s">
        <v>10872</v>
      </c>
      <c r="T33" t="s">
        <v>10873</v>
      </c>
      <c r="U33" t="s">
        <v>10835</v>
      </c>
      <c r="X33">
        <v>37</v>
      </c>
      <c r="Y33" t="s">
        <v>10767</v>
      </c>
      <c r="Z33" t="s">
        <v>10767</v>
      </c>
      <c r="AA33" t="s">
        <v>10767</v>
      </c>
      <c r="AB33">
        <v>1</v>
      </c>
      <c r="AC33" t="s">
        <v>9985</v>
      </c>
      <c r="AD33">
        <v>0</v>
      </c>
      <c r="AE33">
        <v>12</v>
      </c>
      <c r="AF33" t="s">
        <v>10590</v>
      </c>
      <c r="AG33" t="s">
        <v>10600</v>
      </c>
      <c r="AH33" t="s">
        <v>74</v>
      </c>
      <c r="AI33" t="s">
        <v>58</v>
      </c>
      <c r="AJ33" t="s">
        <v>142</v>
      </c>
      <c r="AK33" t="s">
        <v>58</v>
      </c>
      <c r="AL33" t="s">
        <v>60</v>
      </c>
      <c r="AM33" t="s">
        <v>61</v>
      </c>
    </row>
    <row r="34" spans="1:39" x14ac:dyDescent="0.25">
      <c r="A34" t="s">
        <v>10864</v>
      </c>
      <c r="B34" t="s">
        <v>4250</v>
      </c>
      <c r="C34" t="s">
        <v>42</v>
      </c>
      <c r="D34" t="s">
        <v>4251</v>
      </c>
      <c r="E34" t="s">
        <v>44</v>
      </c>
      <c r="F34" s="1">
        <v>0.05</v>
      </c>
      <c r="G34" t="s">
        <v>10813</v>
      </c>
      <c r="H34">
        <v>3</v>
      </c>
      <c r="I34" t="s">
        <v>10685</v>
      </c>
      <c r="J34">
        <v>1800</v>
      </c>
      <c r="K34">
        <v>259200</v>
      </c>
      <c r="L34" t="s">
        <v>10814</v>
      </c>
      <c r="O34" t="s">
        <v>10874</v>
      </c>
      <c r="P34" t="s">
        <v>10875</v>
      </c>
      <c r="Q34" t="s">
        <v>4257</v>
      </c>
      <c r="R34" t="s">
        <v>10876</v>
      </c>
      <c r="S34" t="s">
        <v>10877</v>
      </c>
      <c r="T34" t="s">
        <v>10878</v>
      </c>
      <c r="U34" t="s">
        <v>10835</v>
      </c>
      <c r="X34">
        <v>80</v>
      </c>
      <c r="Y34" t="s">
        <v>4436</v>
      </c>
      <c r="Z34" t="s">
        <v>4436</v>
      </c>
      <c r="AA34" t="s">
        <v>4436</v>
      </c>
      <c r="AB34">
        <v>1</v>
      </c>
      <c r="AC34" t="s">
        <v>9985</v>
      </c>
      <c r="AD34">
        <v>0</v>
      </c>
      <c r="AE34">
        <v>12</v>
      </c>
      <c r="AF34" t="s">
        <v>10590</v>
      </c>
      <c r="AG34" t="s">
        <v>10600</v>
      </c>
      <c r="AH34" t="s">
        <v>74</v>
      </c>
      <c r="AI34" t="s">
        <v>58</v>
      </c>
      <c r="AJ34" t="s">
        <v>68</v>
      </c>
      <c r="AK34" t="s">
        <v>58</v>
      </c>
      <c r="AL34" t="s">
        <v>84</v>
      </c>
      <c r="AM34" t="s">
        <v>61</v>
      </c>
    </row>
    <row r="35" spans="1:39" hidden="1" x14ac:dyDescent="0.25">
      <c r="A35" t="s">
        <v>10879</v>
      </c>
      <c r="B35" t="s">
        <v>4250</v>
      </c>
      <c r="C35" t="s">
        <v>42</v>
      </c>
      <c r="D35" t="s">
        <v>4251</v>
      </c>
      <c r="E35" t="s">
        <v>44</v>
      </c>
      <c r="F35" s="1">
        <v>0.05</v>
      </c>
      <c r="G35" t="s">
        <v>10760</v>
      </c>
      <c r="H35">
        <v>3</v>
      </c>
      <c r="I35" t="s">
        <v>10685</v>
      </c>
      <c r="J35">
        <v>1800</v>
      </c>
      <c r="K35">
        <v>259200</v>
      </c>
      <c r="L35" t="s">
        <v>10761</v>
      </c>
      <c r="O35" t="s">
        <v>10880</v>
      </c>
      <c r="P35" t="s">
        <v>10881</v>
      </c>
      <c r="Q35" t="s">
        <v>4257</v>
      </c>
      <c r="R35" t="s">
        <v>10882</v>
      </c>
      <c r="S35" t="s">
        <v>10883</v>
      </c>
      <c r="T35" t="s">
        <v>10884</v>
      </c>
      <c r="U35" t="s">
        <v>10835</v>
      </c>
      <c r="X35">
        <v>19</v>
      </c>
      <c r="Y35" t="s">
        <v>10885</v>
      </c>
      <c r="Z35" t="s">
        <v>10885</v>
      </c>
      <c r="AA35" t="s">
        <v>10885</v>
      </c>
      <c r="AB35">
        <v>1</v>
      </c>
      <c r="AC35" t="s">
        <v>9985</v>
      </c>
      <c r="AD35">
        <v>2</v>
      </c>
      <c r="AE35">
        <v>4</v>
      </c>
      <c r="AF35" t="s">
        <v>9980</v>
      </c>
      <c r="AG35" t="s">
        <v>9998</v>
      </c>
      <c r="AH35" t="s">
        <v>74</v>
      </c>
      <c r="AI35" t="s">
        <v>58</v>
      </c>
      <c r="AJ35" t="s">
        <v>68</v>
      </c>
      <c r="AK35" t="s">
        <v>58</v>
      </c>
      <c r="AL35" t="s">
        <v>84</v>
      </c>
      <c r="AM35" t="s">
        <v>61</v>
      </c>
    </row>
    <row r="36" spans="1:39" hidden="1" x14ac:dyDescent="0.25">
      <c r="A36" t="s">
        <v>10879</v>
      </c>
      <c r="B36" t="s">
        <v>4250</v>
      </c>
      <c r="C36" t="s">
        <v>42</v>
      </c>
      <c r="D36" t="s">
        <v>4251</v>
      </c>
      <c r="E36" t="s">
        <v>44</v>
      </c>
      <c r="F36" s="1">
        <v>0.05</v>
      </c>
      <c r="G36" t="s">
        <v>10760</v>
      </c>
      <c r="H36">
        <v>3</v>
      </c>
      <c r="I36" t="s">
        <v>10685</v>
      </c>
      <c r="J36">
        <v>1800</v>
      </c>
      <c r="K36">
        <v>259200</v>
      </c>
      <c r="L36" t="s">
        <v>10761</v>
      </c>
      <c r="O36" t="s">
        <v>10886</v>
      </c>
      <c r="P36" t="s">
        <v>10887</v>
      </c>
      <c r="Q36" t="s">
        <v>4257</v>
      </c>
      <c r="R36" t="s">
        <v>10888</v>
      </c>
      <c r="S36" t="s">
        <v>10889</v>
      </c>
      <c r="T36" t="s">
        <v>10890</v>
      </c>
      <c r="U36" t="s">
        <v>10835</v>
      </c>
      <c r="X36">
        <v>136</v>
      </c>
      <c r="Y36" t="s">
        <v>5804</v>
      </c>
      <c r="Z36" t="s">
        <v>5804</v>
      </c>
      <c r="AA36" t="s">
        <v>5804</v>
      </c>
      <c r="AB36">
        <v>1</v>
      </c>
      <c r="AC36" t="s">
        <v>9985</v>
      </c>
      <c r="AD36">
        <v>2</v>
      </c>
      <c r="AE36">
        <v>4</v>
      </c>
      <c r="AF36" t="s">
        <v>9980</v>
      </c>
      <c r="AG36" t="s">
        <v>9998</v>
      </c>
      <c r="AH36" t="s">
        <v>96</v>
      </c>
      <c r="AI36" t="s">
        <v>58</v>
      </c>
      <c r="AJ36" t="s">
        <v>75</v>
      </c>
      <c r="AK36" t="s">
        <v>58</v>
      </c>
      <c r="AL36" t="s">
        <v>60</v>
      </c>
      <c r="AM36" t="s">
        <v>61</v>
      </c>
    </row>
    <row r="37" spans="1:39" hidden="1" x14ac:dyDescent="0.25">
      <c r="A37" t="s">
        <v>10879</v>
      </c>
      <c r="B37" t="s">
        <v>4250</v>
      </c>
      <c r="C37" t="s">
        <v>42</v>
      </c>
      <c r="D37" t="s">
        <v>4251</v>
      </c>
      <c r="E37" t="s">
        <v>44</v>
      </c>
      <c r="F37" s="1">
        <v>0.05</v>
      </c>
      <c r="G37" t="s">
        <v>10760</v>
      </c>
      <c r="H37">
        <v>3</v>
      </c>
      <c r="I37" t="s">
        <v>10685</v>
      </c>
      <c r="J37">
        <v>1800</v>
      </c>
      <c r="K37">
        <v>259200</v>
      </c>
      <c r="L37" t="s">
        <v>10761</v>
      </c>
      <c r="O37" t="s">
        <v>10891</v>
      </c>
      <c r="P37" t="s">
        <v>10754</v>
      </c>
      <c r="Q37" t="s">
        <v>4257</v>
      </c>
      <c r="R37" t="s">
        <v>10892</v>
      </c>
      <c r="S37" t="s">
        <v>10893</v>
      </c>
      <c r="T37" t="s">
        <v>10894</v>
      </c>
      <c r="U37" t="s">
        <v>10835</v>
      </c>
      <c r="X37">
        <v>500</v>
      </c>
      <c r="Y37" t="s">
        <v>10758</v>
      </c>
      <c r="Z37" t="s">
        <v>10758</v>
      </c>
      <c r="AA37" t="s">
        <v>10758</v>
      </c>
      <c r="AB37">
        <v>1</v>
      </c>
      <c r="AC37" t="s">
        <v>9985</v>
      </c>
      <c r="AD37">
        <v>2</v>
      </c>
      <c r="AE37">
        <v>4</v>
      </c>
      <c r="AF37" t="s">
        <v>9980</v>
      </c>
      <c r="AG37" t="s">
        <v>9998</v>
      </c>
      <c r="AH37" t="s">
        <v>74</v>
      </c>
      <c r="AI37" t="s">
        <v>58</v>
      </c>
      <c r="AJ37" t="s">
        <v>68</v>
      </c>
      <c r="AK37" t="s">
        <v>58</v>
      </c>
      <c r="AL37" t="s">
        <v>84</v>
      </c>
      <c r="AM37" t="s">
        <v>61</v>
      </c>
    </row>
    <row r="38" spans="1:39" x14ac:dyDescent="0.25">
      <c r="A38" t="s">
        <v>10895</v>
      </c>
      <c r="B38" t="s">
        <v>4250</v>
      </c>
      <c r="C38" t="s">
        <v>42</v>
      </c>
      <c r="D38" t="s">
        <v>4251</v>
      </c>
      <c r="E38" t="s">
        <v>44</v>
      </c>
      <c r="F38" s="1">
        <v>0.05</v>
      </c>
      <c r="G38" t="s">
        <v>10684</v>
      </c>
      <c r="H38">
        <v>3</v>
      </c>
      <c r="I38" t="s">
        <v>10685</v>
      </c>
      <c r="J38">
        <v>1800</v>
      </c>
      <c r="K38">
        <v>259200</v>
      </c>
      <c r="L38" t="s">
        <v>10686</v>
      </c>
      <c r="O38" t="s">
        <v>10896</v>
      </c>
      <c r="P38" t="s">
        <v>10718</v>
      </c>
      <c r="Q38" t="s">
        <v>4257</v>
      </c>
      <c r="R38" t="s">
        <v>10897</v>
      </c>
      <c r="S38" t="s">
        <v>10898</v>
      </c>
      <c r="T38" t="s">
        <v>10899</v>
      </c>
      <c r="U38" t="s">
        <v>10900</v>
      </c>
      <c r="X38">
        <v>21</v>
      </c>
      <c r="Y38" t="s">
        <v>10722</v>
      </c>
      <c r="Z38" t="s">
        <v>10722</v>
      </c>
      <c r="AA38" t="s">
        <v>10722</v>
      </c>
      <c r="AB38">
        <v>1</v>
      </c>
      <c r="AC38" t="s">
        <v>10034</v>
      </c>
      <c r="AD38">
        <v>0</v>
      </c>
      <c r="AE38">
        <v>12</v>
      </c>
      <c r="AF38" t="s">
        <v>10286</v>
      </c>
      <c r="AG38" t="s">
        <v>10297</v>
      </c>
      <c r="AH38" t="s">
        <v>67</v>
      </c>
      <c r="AI38" t="s">
        <v>58</v>
      </c>
      <c r="AJ38" t="s">
        <v>142</v>
      </c>
      <c r="AK38" t="s">
        <v>58</v>
      </c>
      <c r="AL38" t="s">
        <v>84</v>
      </c>
      <c r="AM38" t="s">
        <v>61</v>
      </c>
    </row>
    <row r="39" spans="1:39" x14ac:dyDescent="0.25">
      <c r="A39" t="s">
        <v>10895</v>
      </c>
      <c r="B39" t="s">
        <v>4250</v>
      </c>
      <c r="C39" t="s">
        <v>42</v>
      </c>
      <c r="D39" t="s">
        <v>4251</v>
      </c>
      <c r="E39" t="s">
        <v>44</v>
      </c>
      <c r="F39" s="1">
        <v>0.05</v>
      </c>
      <c r="G39" t="s">
        <v>10684</v>
      </c>
      <c r="H39">
        <v>3</v>
      </c>
      <c r="I39" t="s">
        <v>10685</v>
      </c>
      <c r="J39">
        <v>1800</v>
      </c>
      <c r="K39">
        <v>259200</v>
      </c>
      <c r="L39" t="s">
        <v>10686</v>
      </c>
      <c r="O39" t="s">
        <v>10901</v>
      </c>
      <c r="P39" t="s">
        <v>10902</v>
      </c>
      <c r="Q39" t="s">
        <v>4257</v>
      </c>
      <c r="R39" t="s">
        <v>10903</v>
      </c>
      <c r="S39" t="s">
        <v>10904</v>
      </c>
      <c r="T39" t="s">
        <v>10905</v>
      </c>
      <c r="U39" t="s">
        <v>10900</v>
      </c>
      <c r="X39">
        <v>36</v>
      </c>
      <c r="Y39" t="s">
        <v>4425</v>
      </c>
      <c r="Z39" t="s">
        <v>4425</v>
      </c>
      <c r="AA39" t="s">
        <v>4425</v>
      </c>
      <c r="AB39">
        <v>1</v>
      </c>
      <c r="AC39" t="s">
        <v>10034</v>
      </c>
      <c r="AD39">
        <v>0</v>
      </c>
      <c r="AE39">
        <v>12</v>
      </c>
      <c r="AF39" t="s">
        <v>10286</v>
      </c>
      <c r="AG39" t="s">
        <v>10297</v>
      </c>
      <c r="AH39" t="s">
        <v>57</v>
      </c>
      <c r="AI39" t="s">
        <v>58</v>
      </c>
      <c r="AJ39" t="s">
        <v>59</v>
      </c>
      <c r="AK39" t="s">
        <v>58</v>
      </c>
      <c r="AL39" t="s">
        <v>84</v>
      </c>
      <c r="AM39" t="s">
        <v>61</v>
      </c>
    </row>
    <row r="40" spans="1:39" x14ac:dyDescent="0.25">
      <c r="A40" t="s">
        <v>10895</v>
      </c>
      <c r="B40" t="s">
        <v>4250</v>
      </c>
      <c r="C40" t="s">
        <v>42</v>
      </c>
      <c r="D40" t="s">
        <v>4251</v>
      </c>
      <c r="E40" t="s">
        <v>44</v>
      </c>
      <c r="F40" s="1">
        <v>0.05</v>
      </c>
      <c r="G40" t="s">
        <v>10684</v>
      </c>
      <c r="H40">
        <v>3</v>
      </c>
      <c r="I40" t="s">
        <v>10685</v>
      </c>
      <c r="J40">
        <v>1800</v>
      </c>
      <c r="K40">
        <v>259200</v>
      </c>
      <c r="L40" t="s">
        <v>10686</v>
      </c>
      <c r="O40" t="s">
        <v>10906</v>
      </c>
      <c r="P40" t="s">
        <v>10907</v>
      </c>
      <c r="Q40" t="s">
        <v>4257</v>
      </c>
      <c r="R40" t="s">
        <v>10908</v>
      </c>
      <c r="S40" t="s">
        <v>10909</v>
      </c>
      <c r="T40" t="s">
        <v>10910</v>
      </c>
      <c r="U40" t="s">
        <v>10900</v>
      </c>
      <c r="X40">
        <v>368</v>
      </c>
      <c r="Y40" t="s">
        <v>4918</v>
      </c>
      <c r="Z40" t="s">
        <v>4918</v>
      </c>
      <c r="AA40" t="s">
        <v>4918</v>
      </c>
      <c r="AB40">
        <v>1</v>
      </c>
      <c r="AC40" t="s">
        <v>10034</v>
      </c>
      <c r="AD40">
        <v>0</v>
      </c>
      <c r="AE40">
        <v>12</v>
      </c>
      <c r="AF40" t="s">
        <v>10286</v>
      </c>
      <c r="AG40" t="s">
        <v>10297</v>
      </c>
      <c r="AH40" t="s">
        <v>5574</v>
      </c>
      <c r="AI40" t="s">
        <v>58</v>
      </c>
      <c r="AJ40" t="s">
        <v>142</v>
      </c>
      <c r="AK40" t="s">
        <v>58</v>
      </c>
      <c r="AL40" t="s">
        <v>5575</v>
      </c>
      <c r="AM40" t="s">
        <v>90</v>
      </c>
    </row>
    <row r="41" spans="1:39" hidden="1" x14ac:dyDescent="0.25">
      <c r="A41" t="s">
        <v>10911</v>
      </c>
      <c r="B41" t="s">
        <v>4250</v>
      </c>
      <c r="C41" t="s">
        <v>42</v>
      </c>
      <c r="D41" t="s">
        <v>4251</v>
      </c>
      <c r="E41" t="s">
        <v>44</v>
      </c>
      <c r="F41" s="1">
        <v>0.05</v>
      </c>
      <c r="G41" t="s">
        <v>10760</v>
      </c>
      <c r="H41">
        <v>3</v>
      </c>
      <c r="I41" t="s">
        <v>10685</v>
      </c>
      <c r="J41">
        <v>1800</v>
      </c>
      <c r="K41">
        <v>259200</v>
      </c>
      <c r="L41" t="s">
        <v>10761</v>
      </c>
      <c r="O41" t="s">
        <v>10912</v>
      </c>
      <c r="P41" t="s">
        <v>10754</v>
      </c>
      <c r="Q41" t="s">
        <v>4257</v>
      </c>
      <c r="R41" t="s">
        <v>10913</v>
      </c>
      <c r="S41" t="s">
        <v>10914</v>
      </c>
      <c r="T41" t="s">
        <v>10915</v>
      </c>
      <c r="U41" t="s">
        <v>10900</v>
      </c>
      <c r="X41">
        <v>280</v>
      </c>
      <c r="Y41" t="s">
        <v>10758</v>
      </c>
      <c r="Z41" t="s">
        <v>10758</v>
      </c>
      <c r="AA41" t="s">
        <v>10758</v>
      </c>
      <c r="AB41">
        <v>1</v>
      </c>
      <c r="AC41" t="s">
        <v>9985</v>
      </c>
      <c r="AD41">
        <v>2</v>
      </c>
      <c r="AE41">
        <v>5</v>
      </c>
      <c r="AF41" t="s">
        <v>9980</v>
      </c>
      <c r="AG41" t="s">
        <v>9999</v>
      </c>
      <c r="AH41" t="s">
        <v>74</v>
      </c>
      <c r="AI41" t="s">
        <v>58</v>
      </c>
      <c r="AJ41" t="s">
        <v>75</v>
      </c>
      <c r="AK41" t="s">
        <v>58</v>
      </c>
      <c r="AL41" t="s">
        <v>84</v>
      </c>
      <c r="AM41" t="s">
        <v>90</v>
      </c>
    </row>
    <row r="42" spans="1:39" hidden="1" x14ac:dyDescent="0.25">
      <c r="A42" t="s">
        <v>10911</v>
      </c>
      <c r="B42" t="s">
        <v>4250</v>
      </c>
      <c r="C42" t="s">
        <v>42</v>
      </c>
      <c r="D42" t="s">
        <v>4251</v>
      </c>
      <c r="E42" t="s">
        <v>44</v>
      </c>
      <c r="F42" s="1">
        <v>0.05</v>
      </c>
      <c r="G42" t="s">
        <v>10760</v>
      </c>
      <c r="H42">
        <v>3</v>
      </c>
      <c r="I42" t="s">
        <v>10685</v>
      </c>
      <c r="J42">
        <v>1800</v>
      </c>
      <c r="K42">
        <v>259200</v>
      </c>
      <c r="L42" t="s">
        <v>10761</v>
      </c>
      <c r="O42" t="s">
        <v>10916</v>
      </c>
      <c r="P42" t="s">
        <v>10917</v>
      </c>
      <c r="Q42" t="s">
        <v>4257</v>
      </c>
      <c r="R42" t="s">
        <v>10918</v>
      </c>
      <c r="S42" t="s">
        <v>10919</v>
      </c>
      <c r="T42" t="s">
        <v>10920</v>
      </c>
      <c r="U42" t="s">
        <v>10900</v>
      </c>
      <c r="X42">
        <v>17</v>
      </c>
      <c r="Y42" t="s">
        <v>10736</v>
      </c>
      <c r="Z42" t="s">
        <v>10736</v>
      </c>
      <c r="AA42" t="s">
        <v>10736</v>
      </c>
      <c r="AB42">
        <v>1</v>
      </c>
      <c r="AC42" t="s">
        <v>9985</v>
      </c>
      <c r="AD42">
        <v>2</v>
      </c>
      <c r="AE42">
        <v>5</v>
      </c>
      <c r="AF42" t="s">
        <v>9980</v>
      </c>
      <c r="AG42" t="s">
        <v>9999</v>
      </c>
      <c r="AH42" t="s">
        <v>67</v>
      </c>
      <c r="AI42" t="s">
        <v>58</v>
      </c>
      <c r="AJ42" t="s">
        <v>68</v>
      </c>
      <c r="AK42" t="s">
        <v>58</v>
      </c>
      <c r="AL42" t="s">
        <v>60</v>
      </c>
      <c r="AM42" t="s">
        <v>61</v>
      </c>
    </row>
    <row r="43" spans="1:39" hidden="1" x14ac:dyDescent="0.25">
      <c r="A43" t="s">
        <v>10911</v>
      </c>
      <c r="B43" t="s">
        <v>4250</v>
      </c>
      <c r="C43" t="s">
        <v>42</v>
      </c>
      <c r="D43" t="s">
        <v>4251</v>
      </c>
      <c r="E43" t="s">
        <v>44</v>
      </c>
      <c r="F43" s="1">
        <v>0.05</v>
      </c>
      <c r="G43" t="s">
        <v>10760</v>
      </c>
      <c r="H43">
        <v>3</v>
      </c>
      <c r="I43" t="s">
        <v>10685</v>
      </c>
      <c r="J43">
        <v>1800</v>
      </c>
      <c r="K43">
        <v>259200</v>
      </c>
      <c r="L43" t="s">
        <v>10761</v>
      </c>
      <c r="O43" t="s">
        <v>10921</v>
      </c>
      <c r="P43" t="s">
        <v>10718</v>
      </c>
      <c r="Q43" t="s">
        <v>4257</v>
      </c>
      <c r="R43" t="s">
        <v>10922</v>
      </c>
      <c r="S43" t="s">
        <v>10923</v>
      </c>
      <c r="T43" t="s">
        <v>10924</v>
      </c>
      <c r="U43" t="s">
        <v>10900</v>
      </c>
      <c r="X43">
        <v>30</v>
      </c>
      <c r="Y43" t="s">
        <v>10722</v>
      </c>
      <c r="Z43" t="s">
        <v>10722</v>
      </c>
      <c r="AA43" t="s">
        <v>10722</v>
      </c>
      <c r="AB43">
        <v>1</v>
      </c>
      <c r="AC43" t="s">
        <v>9985</v>
      </c>
      <c r="AD43">
        <v>2</v>
      </c>
      <c r="AE43">
        <v>5</v>
      </c>
      <c r="AF43" t="s">
        <v>9980</v>
      </c>
      <c r="AG43" t="s">
        <v>9999</v>
      </c>
      <c r="AH43" t="s">
        <v>67</v>
      </c>
      <c r="AI43" t="s">
        <v>58</v>
      </c>
      <c r="AJ43" t="s">
        <v>68</v>
      </c>
      <c r="AK43" t="s">
        <v>58</v>
      </c>
      <c r="AL43" t="s">
        <v>84</v>
      </c>
      <c r="AM43" t="s">
        <v>61</v>
      </c>
    </row>
    <row r="44" spans="1:39" hidden="1" x14ac:dyDescent="0.25">
      <c r="A44" t="s">
        <v>10925</v>
      </c>
      <c r="B44" t="s">
        <v>4250</v>
      </c>
      <c r="C44" t="s">
        <v>42</v>
      </c>
      <c r="D44" t="s">
        <v>4251</v>
      </c>
      <c r="E44" t="s">
        <v>44</v>
      </c>
      <c r="F44" s="1">
        <v>0.05</v>
      </c>
      <c r="G44" t="s">
        <v>10813</v>
      </c>
      <c r="H44">
        <v>3</v>
      </c>
      <c r="I44" t="s">
        <v>10685</v>
      </c>
      <c r="J44">
        <v>1800</v>
      </c>
      <c r="K44">
        <v>259200</v>
      </c>
      <c r="L44" t="s">
        <v>10814</v>
      </c>
      <c r="O44" t="s">
        <v>10926</v>
      </c>
      <c r="P44" t="s">
        <v>10927</v>
      </c>
      <c r="Q44" t="s">
        <v>4257</v>
      </c>
      <c r="R44" t="s">
        <v>10928</v>
      </c>
      <c r="S44" t="s">
        <v>10929</v>
      </c>
      <c r="T44" t="s">
        <v>10930</v>
      </c>
      <c r="U44" t="s">
        <v>10900</v>
      </c>
      <c r="X44">
        <v>32</v>
      </c>
      <c r="Y44" t="s">
        <v>4642</v>
      </c>
      <c r="Z44" t="s">
        <v>4642</v>
      </c>
      <c r="AA44" t="s">
        <v>4642</v>
      </c>
      <c r="AB44">
        <v>1</v>
      </c>
      <c r="AC44" t="s">
        <v>9985</v>
      </c>
      <c r="AD44">
        <v>0</v>
      </c>
      <c r="AE44">
        <v>13</v>
      </c>
      <c r="AF44" t="s">
        <v>10590</v>
      </c>
      <c r="AG44" t="s">
        <v>10601</v>
      </c>
      <c r="AH44" t="s">
        <v>96</v>
      </c>
      <c r="AI44" t="s">
        <v>58</v>
      </c>
      <c r="AJ44" t="s">
        <v>142</v>
      </c>
      <c r="AK44" t="s">
        <v>58</v>
      </c>
      <c r="AL44" t="s">
        <v>60</v>
      </c>
      <c r="AM44" t="s">
        <v>61</v>
      </c>
    </row>
    <row r="45" spans="1:39" hidden="1" x14ac:dyDescent="0.25">
      <c r="A45" t="s">
        <v>10925</v>
      </c>
      <c r="B45" t="s">
        <v>4250</v>
      </c>
      <c r="C45" t="s">
        <v>42</v>
      </c>
      <c r="D45" t="s">
        <v>4251</v>
      </c>
      <c r="E45" t="s">
        <v>44</v>
      </c>
      <c r="F45" s="1">
        <v>0.05</v>
      </c>
      <c r="G45" t="s">
        <v>10813</v>
      </c>
      <c r="H45">
        <v>3</v>
      </c>
      <c r="I45" t="s">
        <v>10685</v>
      </c>
      <c r="J45">
        <v>1800</v>
      </c>
      <c r="K45">
        <v>259200</v>
      </c>
      <c r="L45" t="s">
        <v>10814</v>
      </c>
      <c r="O45" t="s">
        <v>10931</v>
      </c>
      <c r="P45" t="s">
        <v>10706</v>
      </c>
      <c r="Q45" t="s">
        <v>4257</v>
      </c>
      <c r="R45" t="s">
        <v>10932</v>
      </c>
      <c r="S45" t="s">
        <v>10933</v>
      </c>
      <c r="T45" t="s">
        <v>10934</v>
      </c>
      <c r="U45" t="s">
        <v>10900</v>
      </c>
      <c r="X45">
        <v>18</v>
      </c>
      <c r="Y45" t="s">
        <v>10710</v>
      </c>
      <c r="Z45" t="s">
        <v>10710</v>
      </c>
      <c r="AA45" t="s">
        <v>10710</v>
      </c>
      <c r="AB45">
        <v>1</v>
      </c>
      <c r="AC45" t="s">
        <v>9985</v>
      </c>
      <c r="AD45">
        <v>0</v>
      </c>
      <c r="AE45">
        <v>13</v>
      </c>
      <c r="AF45" t="s">
        <v>10590</v>
      </c>
      <c r="AG45" t="s">
        <v>10601</v>
      </c>
      <c r="AH45" t="s">
        <v>67</v>
      </c>
      <c r="AI45" t="s">
        <v>58</v>
      </c>
      <c r="AJ45" t="s">
        <v>142</v>
      </c>
      <c r="AK45" t="s">
        <v>58</v>
      </c>
      <c r="AL45" t="s">
        <v>60</v>
      </c>
      <c r="AM45" t="s">
        <v>61</v>
      </c>
    </row>
    <row r="46" spans="1:39" hidden="1" x14ac:dyDescent="0.25">
      <c r="A46" t="s">
        <v>10925</v>
      </c>
      <c r="B46" t="s">
        <v>4250</v>
      </c>
      <c r="C46" t="s">
        <v>42</v>
      </c>
      <c r="D46" t="s">
        <v>4251</v>
      </c>
      <c r="E46" t="s">
        <v>44</v>
      </c>
      <c r="F46" s="1">
        <v>0.05</v>
      </c>
      <c r="G46" t="s">
        <v>10813</v>
      </c>
      <c r="H46">
        <v>3</v>
      </c>
      <c r="I46" t="s">
        <v>10685</v>
      </c>
      <c r="J46">
        <v>1800</v>
      </c>
      <c r="K46">
        <v>259200</v>
      </c>
      <c r="L46" t="s">
        <v>10814</v>
      </c>
      <c r="O46" t="s">
        <v>10935</v>
      </c>
      <c r="P46" t="s">
        <v>10837</v>
      </c>
      <c r="Q46" t="s">
        <v>4257</v>
      </c>
      <c r="R46" t="s">
        <v>10936</v>
      </c>
      <c r="S46" t="s">
        <v>10937</v>
      </c>
      <c r="T46" t="s">
        <v>10938</v>
      </c>
      <c r="U46" t="s">
        <v>10900</v>
      </c>
      <c r="X46">
        <v>83</v>
      </c>
      <c r="Y46" t="s">
        <v>10841</v>
      </c>
      <c r="Z46" t="s">
        <v>10841</v>
      </c>
      <c r="AA46" t="s">
        <v>10841</v>
      </c>
      <c r="AB46">
        <v>1</v>
      </c>
      <c r="AC46" t="s">
        <v>9985</v>
      </c>
      <c r="AD46">
        <v>0</v>
      </c>
      <c r="AE46">
        <v>13</v>
      </c>
      <c r="AF46" t="s">
        <v>10590</v>
      </c>
      <c r="AG46" t="s">
        <v>10601</v>
      </c>
      <c r="AH46" t="s">
        <v>67</v>
      </c>
      <c r="AI46" t="s">
        <v>58</v>
      </c>
      <c r="AJ46" t="s">
        <v>68</v>
      </c>
      <c r="AK46" t="s">
        <v>58</v>
      </c>
      <c r="AL46" t="s">
        <v>60</v>
      </c>
      <c r="AM46" t="s">
        <v>61</v>
      </c>
    </row>
    <row r="47" spans="1:39" hidden="1" x14ac:dyDescent="0.25">
      <c r="A47" t="s">
        <v>10939</v>
      </c>
      <c r="B47" t="s">
        <v>4250</v>
      </c>
      <c r="C47" t="s">
        <v>42</v>
      </c>
      <c r="D47" t="s">
        <v>4251</v>
      </c>
      <c r="E47" t="s">
        <v>44</v>
      </c>
      <c r="F47" s="1">
        <v>0.05</v>
      </c>
      <c r="G47" t="s">
        <v>10813</v>
      </c>
      <c r="H47">
        <v>3</v>
      </c>
      <c r="I47" t="s">
        <v>10685</v>
      </c>
      <c r="J47">
        <v>1800</v>
      </c>
      <c r="K47">
        <v>259200</v>
      </c>
      <c r="L47" t="s">
        <v>10814</v>
      </c>
      <c r="O47" t="s">
        <v>10940</v>
      </c>
      <c r="P47" t="s">
        <v>10706</v>
      </c>
      <c r="Q47" t="s">
        <v>4257</v>
      </c>
      <c r="R47" t="s">
        <v>10941</v>
      </c>
      <c r="S47" t="s">
        <v>10942</v>
      </c>
      <c r="T47" t="s">
        <v>10943</v>
      </c>
      <c r="U47" t="s">
        <v>10900</v>
      </c>
      <c r="X47">
        <v>18</v>
      </c>
      <c r="Y47" t="s">
        <v>10710</v>
      </c>
      <c r="Z47" t="s">
        <v>10710</v>
      </c>
      <c r="AA47" t="s">
        <v>10710</v>
      </c>
      <c r="AB47">
        <v>1</v>
      </c>
      <c r="AC47" t="s">
        <v>9985</v>
      </c>
      <c r="AD47">
        <v>0</v>
      </c>
      <c r="AE47">
        <v>14</v>
      </c>
      <c r="AF47" t="s">
        <v>10590</v>
      </c>
      <c r="AG47" t="s">
        <v>10602</v>
      </c>
      <c r="AH47" t="s">
        <v>67</v>
      </c>
      <c r="AI47" t="s">
        <v>58</v>
      </c>
      <c r="AJ47" t="s">
        <v>75</v>
      </c>
      <c r="AK47" t="s">
        <v>58</v>
      </c>
      <c r="AL47" t="s">
        <v>60</v>
      </c>
      <c r="AM47" t="s">
        <v>61</v>
      </c>
    </row>
    <row r="48" spans="1:39" hidden="1" x14ac:dyDescent="0.25">
      <c r="A48" t="s">
        <v>10939</v>
      </c>
      <c r="B48" t="s">
        <v>4250</v>
      </c>
      <c r="C48" t="s">
        <v>42</v>
      </c>
      <c r="D48" t="s">
        <v>4251</v>
      </c>
      <c r="E48" t="s">
        <v>44</v>
      </c>
      <c r="F48" s="1">
        <v>0.05</v>
      </c>
      <c r="G48" t="s">
        <v>10813</v>
      </c>
      <c r="H48">
        <v>3</v>
      </c>
      <c r="I48" t="s">
        <v>10685</v>
      </c>
      <c r="J48">
        <v>1800</v>
      </c>
      <c r="K48">
        <v>259200</v>
      </c>
      <c r="L48" t="s">
        <v>10814</v>
      </c>
      <c r="O48" t="s">
        <v>10944</v>
      </c>
      <c r="P48" t="s">
        <v>10725</v>
      </c>
      <c r="Q48" t="s">
        <v>4257</v>
      </c>
      <c r="R48" t="s">
        <v>10822</v>
      </c>
      <c r="S48" t="s">
        <v>10945</v>
      </c>
      <c r="T48" t="s">
        <v>10946</v>
      </c>
      <c r="U48" t="s">
        <v>10947</v>
      </c>
      <c r="X48">
        <v>10</v>
      </c>
      <c r="Y48" t="s">
        <v>10729</v>
      </c>
      <c r="Z48" t="s">
        <v>10729</v>
      </c>
      <c r="AA48" t="s">
        <v>10729</v>
      </c>
      <c r="AB48">
        <v>1</v>
      </c>
      <c r="AC48" t="s">
        <v>9985</v>
      </c>
      <c r="AD48">
        <v>0</v>
      </c>
      <c r="AE48">
        <v>14</v>
      </c>
      <c r="AF48" t="s">
        <v>10590</v>
      </c>
      <c r="AG48" t="s">
        <v>10602</v>
      </c>
      <c r="AH48" t="s">
        <v>57</v>
      </c>
      <c r="AI48" t="s">
        <v>58</v>
      </c>
      <c r="AJ48" t="s">
        <v>59</v>
      </c>
      <c r="AK48" t="s">
        <v>58</v>
      </c>
      <c r="AL48" t="s">
        <v>84</v>
      </c>
      <c r="AM48" t="s">
        <v>61</v>
      </c>
    </row>
    <row r="49" spans="1:39" hidden="1" x14ac:dyDescent="0.25">
      <c r="A49" t="s">
        <v>10939</v>
      </c>
      <c r="B49" t="s">
        <v>4250</v>
      </c>
      <c r="C49" t="s">
        <v>42</v>
      </c>
      <c r="D49" t="s">
        <v>4251</v>
      </c>
      <c r="E49" t="s">
        <v>44</v>
      </c>
      <c r="F49" s="1">
        <v>0.05</v>
      </c>
      <c r="G49" t="s">
        <v>10813</v>
      </c>
      <c r="H49">
        <v>3</v>
      </c>
      <c r="I49" t="s">
        <v>10685</v>
      </c>
      <c r="J49">
        <v>1800</v>
      </c>
      <c r="K49">
        <v>259200</v>
      </c>
      <c r="L49" t="s">
        <v>10814</v>
      </c>
      <c r="O49" t="s">
        <v>10948</v>
      </c>
      <c r="P49" t="s">
        <v>10927</v>
      </c>
      <c r="Q49" t="s">
        <v>4257</v>
      </c>
      <c r="R49" t="s">
        <v>10949</v>
      </c>
      <c r="S49" t="s">
        <v>10950</v>
      </c>
      <c r="T49" t="s">
        <v>10951</v>
      </c>
      <c r="U49" t="s">
        <v>10947</v>
      </c>
      <c r="X49">
        <v>17</v>
      </c>
      <c r="Y49" t="s">
        <v>4642</v>
      </c>
      <c r="Z49" t="s">
        <v>4642</v>
      </c>
      <c r="AA49" t="s">
        <v>4642</v>
      </c>
      <c r="AB49">
        <v>1</v>
      </c>
      <c r="AC49" t="s">
        <v>9985</v>
      </c>
      <c r="AD49">
        <v>0</v>
      </c>
      <c r="AE49">
        <v>14</v>
      </c>
      <c r="AF49" t="s">
        <v>10590</v>
      </c>
      <c r="AG49" t="s">
        <v>10602</v>
      </c>
      <c r="AH49" t="s">
        <v>96</v>
      </c>
      <c r="AI49" t="s">
        <v>58</v>
      </c>
      <c r="AJ49" t="s">
        <v>59</v>
      </c>
      <c r="AK49" t="s">
        <v>58</v>
      </c>
      <c r="AL49" t="s">
        <v>60</v>
      </c>
      <c r="AM49" t="s">
        <v>61</v>
      </c>
    </row>
    <row r="50" spans="1:39" hidden="1" x14ac:dyDescent="0.25">
      <c r="A50" t="s">
        <v>10952</v>
      </c>
      <c r="B50" t="s">
        <v>4250</v>
      </c>
      <c r="C50" t="s">
        <v>42</v>
      </c>
      <c r="D50" t="s">
        <v>4251</v>
      </c>
      <c r="E50" t="s">
        <v>44</v>
      </c>
      <c r="F50" s="1">
        <v>0.05</v>
      </c>
      <c r="G50" t="s">
        <v>10953</v>
      </c>
      <c r="H50">
        <v>3</v>
      </c>
      <c r="I50" t="s">
        <v>10685</v>
      </c>
      <c r="J50">
        <v>1800</v>
      </c>
      <c r="K50">
        <v>259200</v>
      </c>
      <c r="L50" t="s">
        <v>10954</v>
      </c>
      <c r="O50" t="s">
        <v>10955</v>
      </c>
      <c r="P50" t="s">
        <v>10956</v>
      </c>
      <c r="Q50" t="s">
        <v>4257</v>
      </c>
      <c r="R50" t="s">
        <v>10832</v>
      </c>
      <c r="S50" t="s">
        <v>10957</v>
      </c>
      <c r="T50" t="s">
        <v>10958</v>
      </c>
      <c r="U50" t="s">
        <v>10947</v>
      </c>
      <c r="X50">
        <v>25</v>
      </c>
      <c r="Y50" t="s">
        <v>10959</v>
      </c>
      <c r="Z50" t="s">
        <v>10959</v>
      </c>
      <c r="AA50" t="s">
        <v>10959</v>
      </c>
      <c r="AB50">
        <v>1</v>
      </c>
      <c r="AC50" t="s">
        <v>9985</v>
      </c>
      <c r="AD50">
        <v>3</v>
      </c>
      <c r="AE50">
        <v>6</v>
      </c>
      <c r="AF50" t="s">
        <v>9980</v>
      </c>
      <c r="AG50" t="s">
        <v>10000</v>
      </c>
      <c r="AH50" t="s">
        <v>74</v>
      </c>
      <c r="AI50" t="s">
        <v>58</v>
      </c>
      <c r="AJ50" t="s">
        <v>75</v>
      </c>
      <c r="AK50" t="s">
        <v>58</v>
      </c>
      <c r="AL50" t="s">
        <v>84</v>
      </c>
      <c r="AM50" t="s">
        <v>61</v>
      </c>
    </row>
    <row r="51" spans="1:39" hidden="1" x14ac:dyDescent="0.25">
      <c r="A51" t="s">
        <v>10952</v>
      </c>
      <c r="B51" t="s">
        <v>4250</v>
      </c>
      <c r="C51" t="s">
        <v>42</v>
      </c>
      <c r="D51" t="s">
        <v>4251</v>
      </c>
      <c r="E51" t="s">
        <v>44</v>
      </c>
      <c r="F51" s="1">
        <v>0.05</v>
      </c>
      <c r="G51" t="s">
        <v>10953</v>
      </c>
      <c r="H51">
        <v>3</v>
      </c>
      <c r="I51" t="s">
        <v>10685</v>
      </c>
      <c r="J51">
        <v>1800</v>
      </c>
      <c r="K51">
        <v>259200</v>
      </c>
      <c r="L51" t="s">
        <v>10954</v>
      </c>
      <c r="O51" t="s">
        <v>10960</v>
      </c>
      <c r="P51" t="s">
        <v>10837</v>
      </c>
      <c r="Q51" t="s">
        <v>4257</v>
      </c>
      <c r="R51" t="s">
        <v>10961</v>
      </c>
      <c r="S51" t="s">
        <v>10962</v>
      </c>
      <c r="T51" t="s">
        <v>10963</v>
      </c>
      <c r="U51" t="s">
        <v>10947</v>
      </c>
      <c r="X51">
        <v>383</v>
      </c>
      <c r="Y51" t="s">
        <v>10841</v>
      </c>
      <c r="Z51" t="s">
        <v>10841</v>
      </c>
      <c r="AA51" t="s">
        <v>10841</v>
      </c>
      <c r="AB51">
        <v>1</v>
      </c>
      <c r="AC51" t="s">
        <v>9985</v>
      </c>
      <c r="AD51">
        <v>3</v>
      </c>
      <c r="AE51">
        <v>6</v>
      </c>
      <c r="AF51" t="s">
        <v>9980</v>
      </c>
      <c r="AG51" t="s">
        <v>10000</v>
      </c>
      <c r="AH51" t="s">
        <v>67</v>
      </c>
      <c r="AI51" t="s">
        <v>58</v>
      </c>
      <c r="AJ51" t="s">
        <v>59</v>
      </c>
      <c r="AK51" t="s">
        <v>58</v>
      </c>
      <c r="AL51" t="s">
        <v>60</v>
      </c>
      <c r="AM51" t="s">
        <v>61</v>
      </c>
    </row>
    <row r="52" spans="1:39" hidden="1" x14ac:dyDescent="0.25">
      <c r="A52" t="s">
        <v>10952</v>
      </c>
      <c r="B52" t="s">
        <v>4250</v>
      </c>
      <c r="C52" t="s">
        <v>42</v>
      </c>
      <c r="D52" t="s">
        <v>4251</v>
      </c>
      <c r="E52" t="s">
        <v>44</v>
      </c>
      <c r="F52" s="1">
        <v>0.05</v>
      </c>
      <c r="G52" t="s">
        <v>10953</v>
      </c>
      <c r="H52">
        <v>3</v>
      </c>
      <c r="I52" t="s">
        <v>10685</v>
      </c>
      <c r="J52">
        <v>1800</v>
      </c>
      <c r="K52">
        <v>259200</v>
      </c>
      <c r="L52" t="s">
        <v>10954</v>
      </c>
      <c r="O52" t="s">
        <v>10964</v>
      </c>
      <c r="P52" t="s">
        <v>10965</v>
      </c>
      <c r="Q52" t="s">
        <v>4257</v>
      </c>
      <c r="R52" t="s">
        <v>10966</v>
      </c>
      <c r="S52" t="s">
        <v>10967</v>
      </c>
      <c r="T52" t="s">
        <v>10968</v>
      </c>
      <c r="U52" t="s">
        <v>10947</v>
      </c>
      <c r="X52">
        <v>38</v>
      </c>
      <c r="Y52" t="s">
        <v>10969</v>
      </c>
      <c r="Z52" t="s">
        <v>10969</v>
      </c>
      <c r="AA52" t="s">
        <v>10969</v>
      </c>
      <c r="AB52">
        <v>1</v>
      </c>
      <c r="AC52" t="s">
        <v>9985</v>
      </c>
      <c r="AD52">
        <v>3</v>
      </c>
      <c r="AE52">
        <v>6</v>
      </c>
      <c r="AF52" t="s">
        <v>9980</v>
      </c>
      <c r="AG52" t="s">
        <v>10000</v>
      </c>
      <c r="AH52" t="s">
        <v>1861</v>
      </c>
      <c r="AI52" t="s">
        <v>58</v>
      </c>
      <c r="AJ52" t="s">
        <v>68</v>
      </c>
      <c r="AK52" t="s">
        <v>58</v>
      </c>
      <c r="AL52" t="s">
        <v>60</v>
      </c>
      <c r="AM52" t="s">
        <v>61</v>
      </c>
    </row>
    <row r="53" spans="1:39" hidden="1" x14ac:dyDescent="0.25">
      <c r="A53" t="s">
        <v>10970</v>
      </c>
      <c r="B53" t="s">
        <v>4250</v>
      </c>
      <c r="C53" t="s">
        <v>42</v>
      </c>
      <c r="D53" t="s">
        <v>4251</v>
      </c>
      <c r="E53" t="s">
        <v>44</v>
      </c>
      <c r="F53" s="1">
        <v>0.05</v>
      </c>
      <c r="G53" t="s">
        <v>10684</v>
      </c>
      <c r="H53">
        <v>3</v>
      </c>
      <c r="I53" t="s">
        <v>10685</v>
      </c>
      <c r="J53">
        <v>1800</v>
      </c>
      <c r="K53">
        <v>259200</v>
      </c>
      <c r="L53" t="s">
        <v>10686</v>
      </c>
      <c r="O53" t="s">
        <v>10971</v>
      </c>
      <c r="P53" t="s">
        <v>10786</v>
      </c>
      <c r="Q53" t="s">
        <v>4257</v>
      </c>
      <c r="R53" t="s">
        <v>10972</v>
      </c>
      <c r="S53" t="s">
        <v>10973</v>
      </c>
      <c r="T53" t="s">
        <v>10974</v>
      </c>
      <c r="U53" t="s">
        <v>10947</v>
      </c>
      <c r="X53">
        <v>72</v>
      </c>
      <c r="Y53" t="s">
        <v>10790</v>
      </c>
      <c r="Z53" t="s">
        <v>10790</v>
      </c>
      <c r="AA53" t="s">
        <v>10790</v>
      </c>
      <c r="AB53">
        <v>1</v>
      </c>
      <c r="AC53" t="s">
        <v>10034</v>
      </c>
      <c r="AD53">
        <v>0</v>
      </c>
      <c r="AE53">
        <v>13</v>
      </c>
      <c r="AF53" t="s">
        <v>10286</v>
      </c>
      <c r="AG53" t="s">
        <v>10298</v>
      </c>
      <c r="AH53" t="s">
        <v>74</v>
      </c>
      <c r="AI53" t="s">
        <v>58</v>
      </c>
      <c r="AJ53" t="s">
        <v>59</v>
      </c>
      <c r="AK53" t="s">
        <v>58</v>
      </c>
      <c r="AL53" t="s">
        <v>60</v>
      </c>
      <c r="AM53" t="s">
        <v>61</v>
      </c>
    </row>
    <row r="54" spans="1:39" hidden="1" x14ac:dyDescent="0.25">
      <c r="A54" t="s">
        <v>10970</v>
      </c>
      <c r="B54" t="s">
        <v>4250</v>
      </c>
      <c r="C54" t="s">
        <v>42</v>
      </c>
      <c r="D54" t="s">
        <v>4251</v>
      </c>
      <c r="E54" t="s">
        <v>44</v>
      </c>
      <c r="F54" s="1">
        <v>0.05</v>
      </c>
      <c r="G54" t="s">
        <v>10684</v>
      </c>
      <c r="H54">
        <v>3</v>
      </c>
      <c r="I54" t="s">
        <v>10685</v>
      </c>
      <c r="J54">
        <v>1800</v>
      </c>
      <c r="K54">
        <v>259200</v>
      </c>
      <c r="L54" t="s">
        <v>10686</v>
      </c>
      <c r="O54" s="2" t="s">
        <v>10975</v>
      </c>
      <c r="P54" t="s">
        <v>10976</v>
      </c>
      <c r="Q54" t="s">
        <v>4257</v>
      </c>
      <c r="R54" t="s">
        <v>10977</v>
      </c>
      <c r="S54" t="s">
        <v>10978</v>
      </c>
      <c r="T54" t="s">
        <v>10979</v>
      </c>
      <c r="U54" t="s">
        <v>10980</v>
      </c>
      <c r="X54">
        <v>1490</v>
      </c>
      <c r="Y54" t="s">
        <v>110</v>
      </c>
      <c r="Z54" t="s">
        <v>110</v>
      </c>
      <c r="AA54" t="s">
        <v>110</v>
      </c>
      <c r="AB54">
        <v>1</v>
      </c>
      <c r="AC54" t="s">
        <v>10034</v>
      </c>
      <c r="AD54">
        <v>0</v>
      </c>
      <c r="AE54">
        <v>13</v>
      </c>
      <c r="AF54" t="s">
        <v>10286</v>
      </c>
      <c r="AG54" t="s">
        <v>10298</v>
      </c>
      <c r="AH54" t="s">
        <v>74</v>
      </c>
      <c r="AI54" t="s">
        <v>58</v>
      </c>
      <c r="AJ54" t="s">
        <v>142</v>
      </c>
      <c r="AK54" t="s">
        <v>58</v>
      </c>
      <c r="AL54" t="s">
        <v>60</v>
      </c>
      <c r="AM54" t="s">
        <v>61</v>
      </c>
    </row>
    <row r="55" spans="1:39" hidden="1" x14ac:dyDescent="0.25">
      <c r="A55" t="s">
        <v>10970</v>
      </c>
      <c r="B55" t="s">
        <v>4250</v>
      </c>
      <c r="C55" t="s">
        <v>42</v>
      </c>
      <c r="D55" t="s">
        <v>4251</v>
      </c>
      <c r="E55" t="s">
        <v>44</v>
      </c>
      <c r="F55" s="1">
        <v>0.05</v>
      </c>
      <c r="G55" t="s">
        <v>10684</v>
      </c>
      <c r="H55">
        <v>3</v>
      </c>
      <c r="I55" t="s">
        <v>10685</v>
      </c>
      <c r="J55">
        <v>1800</v>
      </c>
      <c r="K55">
        <v>259200</v>
      </c>
      <c r="L55" t="s">
        <v>10686</v>
      </c>
      <c r="O55" t="s">
        <v>10981</v>
      </c>
      <c r="P55" t="s">
        <v>10982</v>
      </c>
      <c r="Q55" t="s">
        <v>4257</v>
      </c>
      <c r="R55" t="s">
        <v>10983</v>
      </c>
      <c r="S55" t="s">
        <v>10984</v>
      </c>
      <c r="T55" t="s">
        <v>10985</v>
      </c>
      <c r="U55" t="s">
        <v>10980</v>
      </c>
      <c r="X55">
        <v>12</v>
      </c>
      <c r="Y55" t="s">
        <v>10703</v>
      </c>
      <c r="Z55" t="s">
        <v>10703</v>
      </c>
      <c r="AA55" t="s">
        <v>10703</v>
      </c>
      <c r="AB55">
        <v>1</v>
      </c>
      <c r="AC55" t="s">
        <v>10034</v>
      </c>
      <c r="AD55">
        <v>0</v>
      </c>
      <c r="AE55">
        <v>13</v>
      </c>
      <c r="AF55" t="s">
        <v>10286</v>
      </c>
      <c r="AG55" t="s">
        <v>10298</v>
      </c>
      <c r="AH55" t="s">
        <v>74</v>
      </c>
      <c r="AI55" t="s">
        <v>58</v>
      </c>
      <c r="AJ55" t="s">
        <v>68</v>
      </c>
      <c r="AK55" t="s">
        <v>58</v>
      </c>
      <c r="AL55" t="s">
        <v>84</v>
      </c>
      <c r="AM55" t="s">
        <v>61</v>
      </c>
    </row>
    <row r="56" spans="1:39" hidden="1" x14ac:dyDescent="0.25">
      <c r="A56" t="s">
        <v>10986</v>
      </c>
      <c r="B56" t="s">
        <v>4250</v>
      </c>
      <c r="C56" t="s">
        <v>42</v>
      </c>
      <c r="D56" t="s">
        <v>4251</v>
      </c>
      <c r="E56" t="s">
        <v>44</v>
      </c>
      <c r="F56" s="1">
        <v>0.05</v>
      </c>
      <c r="G56" t="s">
        <v>10813</v>
      </c>
      <c r="H56">
        <v>3</v>
      </c>
      <c r="I56" t="s">
        <v>10685</v>
      </c>
      <c r="J56">
        <v>1800</v>
      </c>
      <c r="K56">
        <v>259200</v>
      </c>
      <c r="L56" t="s">
        <v>10814</v>
      </c>
      <c r="O56" t="s">
        <v>10987</v>
      </c>
      <c r="P56" t="s">
        <v>10902</v>
      </c>
      <c r="Q56" t="s">
        <v>4257</v>
      </c>
      <c r="R56" t="s">
        <v>10988</v>
      </c>
      <c r="S56" t="s">
        <v>10989</v>
      </c>
      <c r="T56" t="s">
        <v>10990</v>
      </c>
      <c r="U56" t="s">
        <v>10980</v>
      </c>
      <c r="X56">
        <v>27</v>
      </c>
      <c r="Y56" t="s">
        <v>4425</v>
      </c>
      <c r="Z56" t="s">
        <v>4425</v>
      </c>
      <c r="AA56" t="s">
        <v>4425</v>
      </c>
      <c r="AB56">
        <v>1</v>
      </c>
      <c r="AC56" t="s">
        <v>9985</v>
      </c>
      <c r="AD56">
        <v>0</v>
      </c>
      <c r="AE56">
        <v>15</v>
      </c>
      <c r="AF56" t="s">
        <v>10590</v>
      </c>
      <c r="AG56" t="s">
        <v>10603</v>
      </c>
      <c r="AH56" t="s">
        <v>57</v>
      </c>
      <c r="AI56" t="s">
        <v>58</v>
      </c>
      <c r="AJ56" t="s">
        <v>133</v>
      </c>
      <c r="AK56" t="s">
        <v>58</v>
      </c>
      <c r="AL56" t="s">
        <v>84</v>
      </c>
      <c r="AM56" t="s">
        <v>61</v>
      </c>
    </row>
    <row r="57" spans="1:39" hidden="1" x14ac:dyDescent="0.25">
      <c r="A57" t="s">
        <v>10986</v>
      </c>
      <c r="B57" t="s">
        <v>4250</v>
      </c>
      <c r="C57" t="s">
        <v>42</v>
      </c>
      <c r="D57" t="s">
        <v>4251</v>
      </c>
      <c r="E57" t="s">
        <v>44</v>
      </c>
      <c r="F57" s="1">
        <v>0.05</v>
      </c>
      <c r="G57" t="s">
        <v>10813</v>
      </c>
      <c r="H57">
        <v>3</v>
      </c>
      <c r="I57" t="s">
        <v>10685</v>
      </c>
      <c r="J57">
        <v>1800</v>
      </c>
      <c r="K57">
        <v>259200</v>
      </c>
      <c r="L57" t="s">
        <v>10814</v>
      </c>
      <c r="O57" t="s">
        <v>10991</v>
      </c>
      <c r="P57" t="s">
        <v>10982</v>
      </c>
      <c r="Q57" t="s">
        <v>4257</v>
      </c>
      <c r="R57" t="s">
        <v>10992</v>
      </c>
      <c r="S57" t="s">
        <v>10700</v>
      </c>
      <c r="T57" t="s">
        <v>10993</v>
      </c>
      <c r="U57" t="s">
        <v>10980</v>
      </c>
      <c r="X57">
        <v>12</v>
      </c>
      <c r="Y57" t="s">
        <v>10703</v>
      </c>
      <c r="Z57" t="s">
        <v>10703</v>
      </c>
      <c r="AA57" t="s">
        <v>10703</v>
      </c>
      <c r="AB57">
        <v>1</v>
      </c>
      <c r="AC57" t="s">
        <v>9985</v>
      </c>
      <c r="AD57">
        <v>0</v>
      </c>
      <c r="AE57">
        <v>15</v>
      </c>
      <c r="AF57" t="s">
        <v>10590</v>
      </c>
      <c r="AG57" t="s">
        <v>10603</v>
      </c>
      <c r="AH57" t="s">
        <v>74</v>
      </c>
      <c r="AI57" t="s">
        <v>58</v>
      </c>
      <c r="AJ57" t="s">
        <v>68</v>
      </c>
      <c r="AK57" t="s">
        <v>58</v>
      </c>
      <c r="AL57" t="s">
        <v>84</v>
      </c>
      <c r="AM57" t="s">
        <v>61</v>
      </c>
    </row>
    <row r="58" spans="1:39" hidden="1" x14ac:dyDescent="0.25">
      <c r="A58" t="s">
        <v>10986</v>
      </c>
      <c r="B58" t="s">
        <v>4250</v>
      </c>
      <c r="C58" t="s">
        <v>42</v>
      </c>
      <c r="D58" t="s">
        <v>4251</v>
      </c>
      <c r="E58" t="s">
        <v>44</v>
      </c>
      <c r="F58" s="1">
        <v>0.05</v>
      </c>
      <c r="G58" t="s">
        <v>10813</v>
      </c>
      <c r="H58">
        <v>3</v>
      </c>
      <c r="I58" t="s">
        <v>10685</v>
      </c>
      <c r="J58">
        <v>1800</v>
      </c>
      <c r="K58">
        <v>259200</v>
      </c>
      <c r="L58" t="s">
        <v>10814</v>
      </c>
      <c r="O58" t="s">
        <v>10994</v>
      </c>
      <c r="P58" t="s">
        <v>10995</v>
      </c>
      <c r="Q58" t="s">
        <v>4257</v>
      </c>
      <c r="R58" t="s">
        <v>10996</v>
      </c>
      <c r="S58" t="s">
        <v>10997</v>
      </c>
      <c r="T58" t="s">
        <v>10998</v>
      </c>
      <c r="U58" t="s">
        <v>10980</v>
      </c>
      <c r="X58">
        <v>11</v>
      </c>
      <c r="Y58" t="s">
        <v>4269</v>
      </c>
      <c r="Z58" t="s">
        <v>4269</v>
      </c>
      <c r="AA58" t="s">
        <v>4269</v>
      </c>
      <c r="AB58">
        <v>1</v>
      </c>
      <c r="AC58" t="s">
        <v>9985</v>
      </c>
      <c r="AD58">
        <v>0</v>
      </c>
      <c r="AE58">
        <v>15</v>
      </c>
      <c r="AF58" t="s">
        <v>10590</v>
      </c>
      <c r="AG58" t="s">
        <v>10603</v>
      </c>
      <c r="AH58" t="s">
        <v>57</v>
      </c>
      <c r="AI58" t="s">
        <v>58</v>
      </c>
      <c r="AJ58" t="s">
        <v>142</v>
      </c>
      <c r="AK58" t="s">
        <v>58</v>
      </c>
      <c r="AL58" t="s">
        <v>60</v>
      </c>
      <c r="AM58" t="s">
        <v>61</v>
      </c>
    </row>
    <row r="59" spans="1:39" hidden="1" x14ac:dyDescent="0.25">
      <c r="A59" t="s">
        <v>10999</v>
      </c>
      <c r="B59" t="s">
        <v>4250</v>
      </c>
      <c r="C59" t="s">
        <v>42</v>
      </c>
      <c r="D59" t="s">
        <v>4251</v>
      </c>
      <c r="E59" t="s">
        <v>44</v>
      </c>
      <c r="F59" s="1">
        <v>0.05</v>
      </c>
      <c r="G59" t="s">
        <v>10684</v>
      </c>
      <c r="H59">
        <v>3</v>
      </c>
      <c r="I59" t="s">
        <v>10685</v>
      </c>
      <c r="J59">
        <v>1800</v>
      </c>
      <c r="K59">
        <v>259200</v>
      </c>
      <c r="L59" t="s">
        <v>10686</v>
      </c>
      <c r="O59" t="s">
        <v>11000</v>
      </c>
      <c r="P59" t="s">
        <v>11001</v>
      </c>
      <c r="Q59" t="s">
        <v>4257</v>
      </c>
      <c r="R59" t="s">
        <v>11002</v>
      </c>
      <c r="S59" t="s">
        <v>11003</v>
      </c>
      <c r="T59" t="s">
        <v>11004</v>
      </c>
      <c r="U59" t="s">
        <v>10980</v>
      </c>
      <c r="X59">
        <v>17</v>
      </c>
      <c r="Y59" t="s">
        <v>10841</v>
      </c>
      <c r="Z59" t="s">
        <v>10841</v>
      </c>
      <c r="AA59" t="s">
        <v>10841</v>
      </c>
      <c r="AB59">
        <v>1</v>
      </c>
      <c r="AC59" t="s">
        <v>10034</v>
      </c>
      <c r="AD59">
        <v>0</v>
      </c>
      <c r="AE59">
        <v>14</v>
      </c>
      <c r="AF59" t="s">
        <v>10286</v>
      </c>
      <c r="AG59" t="s">
        <v>10299</v>
      </c>
      <c r="AH59" t="s">
        <v>57</v>
      </c>
      <c r="AI59" t="s">
        <v>58</v>
      </c>
      <c r="AJ59" t="s">
        <v>68</v>
      </c>
      <c r="AK59" t="s">
        <v>58</v>
      </c>
      <c r="AL59" t="s">
        <v>60</v>
      </c>
      <c r="AM59" t="s">
        <v>61</v>
      </c>
    </row>
    <row r="60" spans="1:39" hidden="1" x14ac:dyDescent="0.25">
      <c r="A60" t="s">
        <v>10999</v>
      </c>
      <c r="B60" t="s">
        <v>4250</v>
      </c>
      <c r="C60" t="s">
        <v>42</v>
      </c>
      <c r="D60" t="s">
        <v>4251</v>
      </c>
      <c r="E60" t="s">
        <v>44</v>
      </c>
      <c r="F60" s="1">
        <v>0.05</v>
      </c>
      <c r="G60" t="s">
        <v>10684</v>
      </c>
      <c r="H60">
        <v>3</v>
      </c>
      <c r="I60" t="s">
        <v>10685</v>
      </c>
      <c r="J60">
        <v>1800</v>
      </c>
      <c r="K60">
        <v>259200</v>
      </c>
      <c r="L60" t="s">
        <v>10686</v>
      </c>
      <c r="O60" t="s">
        <v>11005</v>
      </c>
      <c r="P60" t="s">
        <v>10786</v>
      </c>
      <c r="Q60" t="s">
        <v>4257</v>
      </c>
      <c r="R60" t="s">
        <v>11006</v>
      </c>
      <c r="S60" t="s">
        <v>11007</v>
      </c>
      <c r="T60" t="s">
        <v>11008</v>
      </c>
      <c r="U60" t="s">
        <v>10980</v>
      </c>
      <c r="X60">
        <v>108</v>
      </c>
      <c r="Y60" t="s">
        <v>10790</v>
      </c>
      <c r="Z60" t="s">
        <v>10790</v>
      </c>
      <c r="AA60" t="s">
        <v>10790</v>
      </c>
      <c r="AB60">
        <v>1</v>
      </c>
      <c r="AC60" t="s">
        <v>10034</v>
      </c>
      <c r="AD60">
        <v>0</v>
      </c>
      <c r="AE60">
        <v>14</v>
      </c>
      <c r="AF60" t="s">
        <v>10286</v>
      </c>
      <c r="AG60" t="s">
        <v>10299</v>
      </c>
      <c r="AH60" t="s">
        <v>74</v>
      </c>
      <c r="AI60" t="s">
        <v>58</v>
      </c>
      <c r="AJ60" t="s">
        <v>68</v>
      </c>
      <c r="AK60" t="s">
        <v>58</v>
      </c>
      <c r="AL60" t="s">
        <v>60</v>
      </c>
      <c r="AM60" t="s">
        <v>61</v>
      </c>
    </row>
    <row r="61" spans="1:39" hidden="1" x14ac:dyDescent="0.25">
      <c r="A61" t="s">
        <v>10999</v>
      </c>
      <c r="B61" t="s">
        <v>4250</v>
      </c>
      <c r="C61" t="s">
        <v>42</v>
      </c>
      <c r="D61" t="s">
        <v>4251</v>
      </c>
      <c r="E61" t="s">
        <v>44</v>
      </c>
      <c r="F61" s="1">
        <v>0.05</v>
      </c>
      <c r="G61" t="s">
        <v>10684</v>
      </c>
      <c r="H61">
        <v>3</v>
      </c>
      <c r="I61" t="s">
        <v>10685</v>
      </c>
      <c r="J61">
        <v>1800</v>
      </c>
      <c r="K61">
        <v>259200</v>
      </c>
      <c r="L61" t="s">
        <v>10686</v>
      </c>
      <c r="O61" t="s">
        <v>11009</v>
      </c>
      <c r="P61" t="s">
        <v>11010</v>
      </c>
      <c r="Q61" t="s">
        <v>4257</v>
      </c>
      <c r="R61" t="s">
        <v>10945</v>
      </c>
      <c r="S61" t="s">
        <v>11011</v>
      </c>
      <c r="T61" t="s">
        <v>11012</v>
      </c>
      <c r="U61" t="s">
        <v>10980</v>
      </c>
      <c r="X61">
        <v>60</v>
      </c>
      <c r="Y61" t="s">
        <v>11013</v>
      </c>
      <c r="Z61" t="s">
        <v>11013</v>
      </c>
      <c r="AA61" t="s">
        <v>11013</v>
      </c>
      <c r="AB61">
        <v>1</v>
      </c>
      <c r="AC61" t="s">
        <v>10034</v>
      </c>
      <c r="AD61">
        <v>0</v>
      </c>
      <c r="AE61">
        <v>14</v>
      </c>
      <c r="AF61" t="s">
        <v>10286</v>
      </c>
      <c r="AG61" t="s">
        <v>10299</v>
      </c>
      <c r="AH61" t="s">
        <v>1861</v>
      </c>
      <c r="AI61" t="s">
        <v>58</v>
      </c>
      <c r="AJ61" t="s">
        <v>75</v>
      </c>
      <c r="AK61" t="s">
        <v>58</v>
      </c>
      <c r="AL61" t="s">
        <v>84</v>
      </c>
      <c r="AM61" t="s">
        <v>61</v>
      </c>
    </row>
    <row r="62" spans="1:39" x14ac:dyDescent="0.25">
      <c r="A62" t="s">
        <v>11014</v>
      </c>
      <c r="B62" t="s">
        <v>4250</v>
      </c>
      <c r="C62" t="s">
        <v>42</v>
      </c>
      <c r="D62" t="s">
        <v>4251</v>
      </c>
      <c r="E62" t="s">
        <v>44</v>
      </c>
      <c r="F62" s="1">
        <v>0.05</v>
      </c>
      <c r="G62" t="s">
        <v>10953</v>
      </c>
      <c r="H62">
        <v>3</v>
      </c>
      <c r="I62" t="s">
        <v>10685</v>
      </c>
      <c r="J62">
        <v>1800</v>
      </c>
      <c r="K62">
        <v>259200</v>
      </c>
      <c r="L62" t="s">
        <v>10954</v>
      </c>
      <c r="O62" t="s">
        <v>11015</v>
      </c>
      <c r="P62" t="s">
        <v>10699</v>
      </c>
      <c r="Q62" t="s">
        <v>4257</v>
      </c>
      <c r="R62" t="s">
        <v>11016</v>
      </c>
      <c r="S62" t="s">
        <v>11017</v>
      </c>
      <c r="T62" t="s">
        <v>11018</v>
      </c>
      <c r="U62" t="s">
        <v>10980</v>
      </c>
      <c r="X62">
        <v>43</v>
      </c>
      <c r="Y62" t="s">
        <v>10703</v>
      </c>
      <c r="Z62" t="s">
        <v>10703</v>
      </c>
      <c r="AA62" t="s">
        <v>10703</v>
      </c>
      <c r="AB62">
        <v>1</v>
      </c>
      <c r="AC62" t="s">
        <v>9985</v>
      </c>
      <c r="AD62">
        <v>3</v>
      </c>
      <c r="AE62">
        <v>7</v>
      </c>
      <c r="AF62" t="s">
        <v>9980</v>
      </c>
      <c r="AG62" t="s">
        <v>10001</v>
      </c>
      <c r="AH62" t="s">
        <v>74</v>
      </c>
      <c r="AI62" t="s">
        <v>58</v>
      </c>
      <c r="AJ62" t="s">
        <v>75</v>
      </c>
      <c r="AK62" t="s">
        <v>58</v>
      </c>
      <c r="AL62" t="s">
        <v>84</v>
      </c>
      <c r="AM62" t="s">
        <v>61</v>
      </c>
    </row>
    <row r="63" spans="1:39" x14ac:dyDescent="0.25">
      <c r="A63" t="s">
        <v>11014</v>
      </c>
      <c r="B63" t="s">
        <v>4250</v>
      </c>
      <c r="C63" t="s">
        <v>42</v>
      </c>
      <c r="D63" t="s">
        <v>4251</v>
      </c>
      <c r="E63" t="s">
        <v>44</v>
      </c>
      <c r="F63" s="1">
        <v>0.05</v>
      </c>
      <c r="G63" t="s">
        <v>10953</v>
      </c>
      <c r="H63">
        <v>3</v>
      </c>
      <c r="I63" t="s">
        <v>10685</v>
      </c>
      <c r="J63">
        <v>1800</v>
      </c>
      <c r="K63">
        <v>259200</v>
      </c>
      <c r="L63" t="s">
        <v>10954</v>
      </c>
      <c r="O63" t="s">
        <v>11019</v>
      </c>
      <c r="P63" t="s">
        <v>11020</v>
      </c>
      <c r="Q63" t="s">
        <v>4257</v>
      </c>
      <c r="R63" t="s">
        <v>11021</v>
      </c>
      <c r="S63" t="s">
        <v>11022</v>
      </c>
      <c r="T63" t="s">
        <v>11023</v>
      </c>
      <c r="U63" t="s">
        <v>10980</v>
      </c>
      <c r="X63">
        <v>76</v>
      </c>
      <c r="Y63" t="s">
        <v>11024</v>
      </c>
      <c r="Z63" t="s">
        <v>11024</v>
      </c>
      <c r="AA63" t="s">
        <v>11024</v>
      </c>
      <c r="AB63">
        <v>1</v>
      </c>
      <c r="AC63" t="s">
        <v>9985</v>
      </c>
      <c r="AD63">
        <v>3</v>
      </c>
      <c r="AE63">
        <v>7</v>
      </c>
      <c r="AF63" t="s">
        <v>9980</v>
      </c>
      <c r="AG63" t="s">
        <v>10001</v>
      </c>
      <c r="AH63" t="s">
        <v>57</v>
      </c>
      <c r="AI63" t="s">
        <v>58</v>
      </c>
      <c r="AJ63" t="s">
        <v>75</v>
      </c>
      <c r="AK63" t="s">
        <v>58</v>
      </c>
      <c r="AL63" t="s">
        <v>60</v>
      </c>
      <c r="AM63" t="s">
        <v>61</v>
      </c>
    </row>
    <row r="64" spans="1:39" x14ac:dyDescent="0.25">
      <c r="A64" t="s">
        <v>11014</v>
      </c>
      <c r="B64" t="s">
        <v>4250</v>
      </c>
      <c r="C64" t="s">
        <v>42</v>
      </c>
      <c r="D64" t="s">
        <v>4251</v>
      </c>
      <c r="E64" t="s">
        <v>44</v>
      </c>
      <c r="F64" s="1">
        <v>0.05</v>
      </c>
      <c r="G64" t="s">
        <v>10953</v>
      </c>
      <c r="H64">
        <v>3</v>
      </c>
      <c r="I64" t="s">
        <v>10685</v>
      </c>
      <c r="J64">
        <v>1800</v>
      </c>
      <c r="K64">
        <v>259200</v>
      </c>
      <c r="L64" t="s">
        <v>10954</v>
      </c>
      <c r="O64" t="s">
        <v>11025</v>
      </c>
      <c r="P64" t="s">
        <v>10803</v>
      </c>
      <c r="Q64" t="s">
        <v>4257</v>
      </c>
      <c r="R64" t="s">
        <v>11026</v>
      </c>
      <c r="S64" t="s">
        <v>11027</v>
      </c>
      <c r="T64" t="s">
        <v>11028</v>
      </c>
      <c r="U64" t="s">
        <v>10980</v>
      </c>
      <c r="X64">
        <v>19</v>
      </c>
      <c r="Y64" t="s">
        <v>10807</v>
      </c>
      <c r="Z64" t="s">
        <v>10807</v>
      </c>
      <c r="AA64" t="s">
        <v>10807</v>
      </c>
      <c r="AB64">
        <v>1</v>
      </c>
      <c r="AC64" t="s">
        <v>9985</v>
      </c>
      <c r="AD64">
        <v>3</v>
      </c>
      <c r="AE64">
        <v>7</v>
      </c>
      <c r="AF64" t="s">
        <v>9980</v>
      </c>
      <c r="AG64" t="s">
        <v>10001</v>
      </c>
      <c r="AH64" t="s">
        <v>67</v>
      </c>
      <c r="AI64" t="s">
        <v>58</v>
      </c>
      <c r="AJ64" t="s">
        <v>68</v>
      </c>
      <c r="AK64" t="s">
        <v>58</v>
      </c>
      <c r="AL64" t="s">
        <v>60</v>
      </c>
      <c r="AM64" t="s">
        <v>61</v>
      </c>
    </row>
    <row r="65" spans="1:39" hidden="1" x14ac:dyDescent="0.25">
      <c r="A65" t="s">
        <v>11029</v>
      </c>
      <c r="B65" t="s">
        <v>4250</v>
      </c>
      <c r="C65" t="s">
        <v>42</v>
      </c>
      <c r="D65" t="s">
        <v>4251</v>
      </c>
      <c r="E65" t="s">
        <v>44</v>
      </c>
      <c r="F65" s="1">
        <v>0.05</v>
      </c>
      <c r="G65" t="s">
        <v>10813</v>
      </c>
      <c r="H65">
        <v>3</v>
      </c>
      <c r="I65" t="s">
        <v>10685</v>
      </c>
      <c r="J65">
        <v>1800</v>
      </c>
      <c r="K65">
        <v>259200</v>
      </c>
      <c r="L65" t="s">
        <v>10814</v>
      </c>
      <c r="O65" t="s">
        <v>11030</v>
      </c>
      <c r="P65" t="s">
        <v>11031</v>
      </c>
      <c r="Q65" t="s">
        <v>4257</v>
      </c>
      <c r="R65" t="s">
        <v>11032</v>
      </c>
      <c r="S65" t="s">
        <v>11033</v>
      </c>
      <c r="T65" t="s">
        <v>11034</v>
      </c>
      <c r="U65" t="s">
        <v>11035</v>
      </c>
      <c r="X65">
        <v>20</v>
      </c>
      <c r="Y65" t="s">
        <v>11036</v>
      </c>
      <c r="Z65" t="s">
        <v>11036</v>
      </c>
      <c r="AA65" t="s">
        <v>11036</v>
      </c>
      <c r="AB65">
        <v>1</v>
      </c>
      <c r="AC65" t="s">
        <v>9985</v>
      </c>
      <c r="AD65">
        <v>2</v>
      </c>
      <c r="AE65">
        <v>1</v>
      </c>
      <c r="AF65" t="s">
        <v>10613</v>
      </c>
      <c r="AG65" t="s">
        <v>10620</v>
      </c>
      <c r="AH65" t="s">
        <v>57</v>
      </c>
      <c r="AI65" t="s">
        <v>58</v>
      </c>
      <c r="AJ65" t="s">
        <v>142</v>
      </c>
      <c r="AK65" t="s">
        <v>58</v>
      </c>
      <c r="AL65" t="s">
        <v>60</v>
      </c>
      <c r="AM65" t="s">
        <v>90</v>
      </c>
    </row>
    <row r="66" spans="1:39" hidden="1" x14ac:dyDescent="0.25">
      <c r="A66" t="s">
        <v>11029</v>
      </c>
      <c r="B66" t="s">
        <v>4250</v>
      </c>
      <c r="C66" t="s">
        <v>42</v>
      </c>
      <c r="D66" t="s">
        <v>4251</v>
      </c>
      <c r="E66" t="s">
        <v>44</v>
      </c>
      <c r="F66" s="1">
        <v>0.05</v>
      </c>
      <c r="G66" t="s">
        <v>10813</v>
      </c>
      <c r="H66">
        <v>3</v>
      </c>
      <c r="I66" t="s">
        <v>10685</v>
      </c>
      <c r="J66">
        <v>1800</v>
      </c>
      <c r="K66">
        <v>259200</v>
      </c>
      <c r="L66" t="s">
        <v>10814</v>
      </c>
      <c r="O66" t="s">
        <v>11037</v>
      </c>
      <c r="P66" t="s">
        <v>11038</v>
      </c>
      <c r="Q66" t="s">
        <v>4257</v>
      </c>
      <c r="R66" t="s">
        <v>11039</v>
      </c>
      <c r="S66" t="s">
        <v>11040</v>
      </c>
      <c r="T66" t="s">
        <v>11041</v>
      </c>
      <c r="U66" t="s">
        <v>11035</v>
      </c>
      <c r="X66">
        <v>20</v>
      </c>
      <c r="Y66" t="s">
        <v>11024</v>
      </c>
      <c r="Z66" t="s">
        <v>11024</v>
      </c>
      <c r="AA66" t="s">
        <v>11024</v>
      </c>
      <c r="AB66">
        <v>1</v>
      </c>
      <c r="AC66" t="s">
        <v>9985</v>
      </c>
      <c r="AD66">
        <v>2</v>
      </c>
      <c r="AE66">
        <v>1</v>
      </c>
      <c r="AF66" t="s">
        <v>10613</v>
      </c>
      <c r="AG66" t="s">
        <v>10620</v>
      </c>
      <c r="AH66" t="s">
        <v>67</v>
      </c>
      <c r="AI66" t="s">
        <v>58</v>
      </c>
      <c r="AJ66" t="s">
        <v>68</v>
      </c>
      <c r="AK66" t="s">
        <v>58</v>
      </c>
      <c r="AL66" t="s">
        <v>84</v>
      </c>
      <c r="AM66" t="s">
        <v>61</v>
      </c>
    </row>
    <row r="67" spans="1:39" hidden="1" x14ac:dyDescent="0.25">
      <c r="A67" t="s">
        <v>11029</v>
      </c>
      <c r="B67" t="s">
        <v>4250</v>
      </c>
      <c r="C67" t="s">
        <v>42</v>
      </c>
      <c r="D67" t="s">
        <v>4251</v>
      </c>
      <c r="E67" t="s">
        <v>44</v>
      </c>
      <c r="F67" s="1">
        <v>0.05</v>
      </c>
      <c r="G67" t="s">
        <v>10813</v>
      </c>
      <c r="H67">
        <v>3</v>
      </c>
      <c r="I67" t="s">
        <v>10685</v>
      </c>
      <c r="J67">
        <v>1800</v>
      </c>
      <c r="K67">
        <v>259200</v>
      </c>
      <c r="L67" t="s">
        <v>10814</v>
      </c>
      <c r="O67" t="s">
        <v>11042</v>
      </c>
      <c r="P67" t="s">
        <v>10699</v>
      </c>
      <c r="Q67" t="s">
        <v>4257</v>
      </c>
      <c r="R67" t="s">
        <v>10904</v>
      </c>
      <c r="S67" t="s">
        <v>11043</v>
      </c>
      <c r="T67" t="s">
        <v>11044</v>
      </c>
      <c r="U67" t="s">
        <v>11035</v>
      </c>
      <c r="X67">
        <v>18</v>
      </c>
      <c r="Y67" t="s">
        <v>10703</v>
      </c>
      <c r="Z67" t="s">
        <v>10703</v>
      </c>
      <c r="AA67" t="s">
        <v>10703</v>
      </c>
      <c r="AB67">
        <v>1</v>
      </c>
      <c r="AC67" t="s">
        <v>9985</v>
      </c>
      <c r="AD67">
        <v>2</v>
      </c>
      <c r="AE67">
        <v>1</v>
      </c>
      <c r="AF67" t="s">
        <v>10613</v>
      </c>
      <c r="AG67" t="s">
        <v>10620</v>
      </c>
      <c r="AH67" t="s">
        <v>74</v>
      </c>
      <c r="AI67" t="s">
        <v>58</v>
      </c>
      <c r="AJ67" t="s">
        <v>142</v>
      </c>
      <c r="AK67" t="s">
        <v>58</v>
      </c>
      <c r="AL67" t="s">
        <v>84</v>
      </c>
      <c r="AM67" t="s">
        <v>61</v>
      </c>
    </row>
    <row r="68" spans="1:39" hidden="1" x14ac:dyDescent="0.25">
      <c r="A68" t="s">
        <v>11045</v>
      </c>
      <c r="B68" t="s">
        <v>4250</v>
      </c>
      <c r="C68" t="s">
        <v>42</v>
      </c>
      <c r="D68" t="s">
        <v>4251</v>
      </c>
      <c r="E68" t="s">
        <v>44</v>
      </c>
      <c r="F68" s="1">
        <v>0.05</v>
      </c>
      <c r="G68" t="s">
        <v>10684</v>
      </c>
      <c r="H68">
        <v>3</v>
      </c>
      <c r="I68" t="s">
        <v>10685</v>
      </c>
      <c r="J68">
        <v>1800</v>
      </c>
      <c r="K68">
        <v>259200</v>
      </c>
      <c r="L68" t="s">
        <v>10686</v>
      </c>
      <c r="O68" t="s">
        <v>11046</v>
      </c>
      <c r="P68" t="s">
        <v>11020</v>
      </c>
      <c r="Q68" t="s">
        <v>4257</v>
      </c>
      <c r="R68" t="s">
        <v>11047</v>
      </c>
      <c r="S68" t="s">
        <v>11048</v>
      </c>
      <c r="T68" t="s">
        <v>11049</v>
      </c>
      <c r="U68" t="s">
        <v>11035</v>
      </c>
      <c r="X68">
        <v>30</v>
      </c>
      <c r="Y68" t="s">
        <v>11024</v>
      </c>
      <c r="Z68" t="s">
        <v>11024</v>
      </c>
      <c r="AA68" t="s">
        <v>11024</v>
      </c>
      <c r="AB68">
        <v>1</v>
      </c>
      <c r="AC68" t="s">
        <v>10034</v>
      </c>
      <c r="AD68">
        <v>0</v>
      </c>
      <c r="AE68">
        <v>15</v>
      </c>
      <c r="AF68" t="s">
        <v>10286</v>
      </c>
      <c r="AG68" t="s">
        <v>10300</v>
      </c>
      <c r="AH68" t="s">
        <v>57</v>
      </c>
      <c r="AI68" t="s">
        <v>58</v>
      </c>
      <c r="AJ68" t="s">
        <v>68</v>
      </c>
      <c r="AK68" t="s">
        <v>58</v>
      </c>
      <c r="AL68" t="s">
        <v>60</v>
      </c>
      <c r="AM68" t="s">
        <v>61</v>
      </c>
    </row>
    <row r="69" spans="1:39" hidden="1" x14ac:dyDescent="0.25">
      <c r="A69" t="s">
        <v>11045</v>
      </c>
      <c r="B69" t="s">
        <v>4250</v>
      </c>
      <c r="C69" t="s">
        <v>42</v>
      </c>
      <c r="D69" t="s">
        <v>4251</v>
      </c>
      <c r="E69" t="s">
        <v>44</v>
      </c>
      <c r="F69" s="1">
        <v>0.05</v>
      </c>
      <c r="G69" t="s">
        <v>10684</v>
      </c>
      <c r="H69">
        <v>3</v>
      </c>
      <c r="I69" t="s">
        <v>10685</v>
      </c>
      <c r="J69">
        <v>1800</v>
      </c>
      <c r="K69">
        <v>259200</v>
      </c>
      <c r="L69" t="s">
        <v>10686</v>
      </c>
      <c r="O69" t="s">
        <v>11050</v>
      </c>
      <c r="P69" t="s">
        <v>11051</v>
      </c>
      <c r="Q69" t="s">
        <v>4257</v>
      </c>
      <c r="R69" t="s">
        <v>11052</v>
      </c>
      <c r="S69" t="s">
        <v>11053</v>
      </c>
      <c r="T69" t="s">
        <v>11054</v>
      </c>
      <c r="U69" t="s">
        <v>11035</v>
      </c>
      <c r="X69">
        <v>58</v>
      </c>
      <c r="Y69" t="s">
        <v>4454</v>
      </c>
      <c r="Z69" t="s">
        <v>4454</v>
      </c>
      <c r="AA69" t="s">
        <v>4454</v>
      </c>
      <c r="AB69">
        <v>1</v>
      </c>
      <c r="AC69" t="s">
        <v>10034</v>
      </c>
      <c r="AD69">
        <v>0</v>
      </c>
      <c r="AE69">
        <v>15</v>
      </c>
      <c r="AF69" t="s">
        <v>10286</v>
      </c>
      <c r="AG69" t="s">
        <v>10300</v>
      </c>
      <c r="AH69" t="s">
        <v>74</v>
      </c>
      <c r="AI69" t="s">
        <v>58</v>
      </c>
      <c r="AJ69" t="s">
        <v>68</v>
      </c>
      <c r="AK69" t="s">
        <v>58</v>
      </c>
      <c r="AL69" t="s">
        <v>60</v>
      </c>
      <c r="AM69" t="s">
        <v>61</v>
      </c>
    </row>
    <row r="70" spans="1:39" hidden="1" x14ac:dyDescent="0.25">
      <c r="A70" t="s">
        <v>11045</v>
      </c>
      <c r="B70" t="s">
        <v>4250</v>
      </c>
      <c r="C70" t="s">
        <v>42</v>
      </c>
      <c r="D70" t="s">
        <v>4251</v>
      </c>
      <c r="E70" t="s">
        <v>44</v>
      </c>
      <c r="F70" s="1">
        <v>0.05</v>
      </c>
      <c r="G70" t="s">
        <v>10684</v>
      </c>
      <c r="H70">
        <v>3</v>
      </c>
      <c r="I70" t="s">
        <v>10685</v>
      </c>
      <c r="J70">
        <v>1800</v>
      </c>
      <c r="K70">
        <v>259200</v>
      </c>
      <c r="L70" t="s">
        <v>10686</v>
      </c>
      <c r="O70" t="s">
        <v>11055</v>
      </c>
      <c r="P70" t="s">
        <v>10821</v>
      </c>
      <c r="Q70" t="s">
        <v>4257</v>
      </c>
      <c r="R70" t="s">
        <v>11056</v>
      </c>
      <c r="S70" t="s">
        <v>11057</v>
      </c>
      <c r="T70" t="s">
        <v>11058</v>
      </c>
      <c r="U70" t="s">
        <v>11035</v>
      </c>
      <c r="X70">
        <v>27</v>
      </c>
      <c r="Y70" t="s">
        <v>10825</v>
      </c>
      <c r="Z70" t="s">
        <v>10825</v>
      </c>
      <c r="AA70" t="s">
        <v>10825</v>
      </c>
      <c r="AB70">
        <v>1</v>
      </c>
      <c r="AC70" t="s">
        <v>10034</v>
      </c>
      <c r="AD70">
        <v>0</v>
      </c>
      <c r="AE70">
        <v>15</v>
      </c>
      <c r="AF70" t="s">
        <v>10286</v>
      </c>
      <c r="AG70" t="s">
        <v>10300</v>
      </c>
      <c r="AH70" t="s">
        <v>57</v>
      </c>
      <c r="AI70" t="s">
        <v>58</v>
      </c>
      <c r="AJ70" t="s">
        <v>75</v>
      </c>
      <c r="AK70" t="s">
        <v>58</v>
      </c>
      <c r="AL70" t="s">
        <v>60</v>
      </c>
      <c r="AM70" t="s">
        <v>61</v>
      </c>
    </row>
    <row r="71" spans="1:39" hidden="1" x14ac:dyDescent="0.25">
      <c r="A71" t="s">
        <v>11059</v>
      </c>
      <c r="B71" t="s">
        <v>4250</v>
      </c>
      <c r="C71" t="s">
        <v>42</v>
      </c>
      <c r="D71" t="s">
        <v>4251</v>
      </c>
      <c r="E71" t="s">
        <v>44</v>
      </c>
      <c r="F71" s="1">
        <v>0.05</v>
      </c>
      <c r="G71" t="s">
        <v>10953</v>
      </c>
      <c r="H71">
        <v>3</v>
      </c>
      <c r="I71" t="s">
        <v>10685</v>
      </c>
      <c r="J71">
        <v>1800</v>
      </c>
      <c r="K71">
        <v>259200</v>
      </c>
      <c r="L71" t="s">
        <v>10954</v>
      </c>
      <c r="O71" t="s">
        <v>11060</v>
      </c>
      <c r="P71" t="s">
        <v>10859</v>
      </c>
      <c r="Q71" t="s">
        <v>4257</v>
      </c>
      <c r="R71" t="s">
        <v>11061</v>
      </c>
      <c r="S71" t="s">
        <v>11062</v>
      </c>
      <c r="T71" t="s">
        <v>11063</v>
      </c>
      <c r="U71" t="s">
        <v>11035</v>
      </c>
      <c r="X71">
        <v>37</v>
      </c>
      <c r="Y71" t="s">
        <v>10863</v>
      </c>
      <c r="Z71" t="s">
        <v>10863</v>
      </c>
      <c r="AA71" t="s">
        <v>10863</v>
      </c>
      <c r="AB71">
        <v>1</v>
      </c>
      <c r="AC71" t="s">
        <v>9985</v>
      </c>
      <c r="AD71">
        <v>3</v>
      </c>
      <c r="AE71">
        <v>8</v>
      </c>
      <c r="AF71" t="s">
        <v>9980</v>
      </c>
      <c r="AG71" t="s">
        <v>10002</v>
      </c>
      <c r="AH71" t="s">
        <v>1861</v>
      </c>
      <c r="AI71" t="s">
        <v>58</v>
      </c>
      <c r="AJ71" t="s">
        <v>59</v>
      </c>
      <c r="AK71" t="s">
        <v>58</v>
      </c>
      <c r="AL71" t="s">
        <v>60</v>
      </c>
      <c r="AM71" t="s">
        <v>90</v>
      </c>
    </row>
    <row r="72" spans="1:39" hidden="1" x14ac:dyDescent="0.25">
      <c r="A72" t="s">
        <v>11059</v>
      </c>
      <c r="B72" t="s">
        <v>4250</v>
      </c>
      <c r="C72" t="s">
        <v>42</v>
      </c>
      <c r="D72" t="s">
        <v>4251</v>
      </c>
      <c r="E72" t="s">
        <v>44</v>
      </c>
      <c r="F72" s="1">
        <v>0.05</v>
      </c>
      <c r="G72" t="s">
        <v>10953</v>
      </c>
      <c r="H72">
        <v>3</v>
      </c>
      <c r="I72" t="s">
        <v>10685</v>
      </c>
      <c r="J72">
        <v>1800</v>
      </c>
      <c r="K72">
        <v>259200</v>
      </c>
      <c r="L72" t="s">
        <v>10954</v>
      </c>
      <c r="O72" t="s">
        <v>11064</v>
      </c>
      <c r="P72" t="s">
        <v>10875</v>
      </c>
      <c r="Q72" t="s">
        <v>4257</v>
      </c>
      <c r="R72" t="s">
        <v>11065</v>
      </c>
      <c r="S72" t="s">
        <v>11066</v>
      </c>
      <c r="T72" t="s">
        <v>11067</v>
      </c>
      <c r="U72" t="s">
        <v>11035</v>
      </c>
      <c r="X72">
        <v>20</v>
      </c>
      <c r="Y72" t="s">
        <v>4436</v>
      </c>
      <c r="Z72" t="s">
        <v>4436</v>
      </c>
      <c r="AA72" t="s">
        <v>4436</v>
      </c>
      <c r="AB72">
        <v>1</v>
      </c>
      <c r="AC72" t="s">
        <v>9985</v>
      </c>
      <c r="AD72">
        <v>3</v>
      </c>
      <c r="AE72">
        <v>8</v>
      </c>
      <c r="AF72" t="s">
        <v>9980</v>
      </c>
      <c r="AG72" t="s">
        <v>10002</v>
      </c>
      <c r="AH72" t="s">
        <v>74</v>
      </c>
      <c r="AI72" t="s">
        <v>58</v>
      </c>
      <c r="AJ72" t="s">
        <v>68</v>
      </c>
      <c r="AK72" t="s">
        <v>58</v>
      </c>
      <c r="AL72" t="s">
        <v>84</v>
      </c>
      <c r="AM72" t="s">
        <v>61</v>
      </c>
    </row>
    <row r="73" spans="1:39" hidden="1" x14ac:dyDescent="0.25">
      <c r="A73" t="s">
        <v>11059</v>
      </c>
      <c r="B73" t="s">
        <v>4250</v>
      </c>
      <c r="C73" t="s">
        <v>42</v>
      </c>
      <c r="D73" t="s">
        <v>4251</v>
      </c>
      <c r="E73" t="s">
        <v>44</v>
      </c>
      <c r="F73" s="1">
        <v>0.05</v>
      </c>
      <c r="G73" t="s">
        <v>10953</v>
      </c>
      <c r="H73">
        <v>3</v>
      </c>
      <c r="I73" t="s">
        <v>10685</v>
      </c>
      <c r="J73">
        <v>1800</v>
      </c>
      <c r="K73">
        <v>259200</v>
      </c>
      <c r="L73" t="s">
        <v>10954</v>
      </c>
      <c r="O73" t="s">
        <v>11068</v>
      </c>
      <c r="P73" t="s">
        <v>10725</v>
      </c>
      <c r="Q73" t="s">
        <v>4257</v>
      </c>
      <c r="R73" t="s">
        <v>11069</v>
      </c>
      <c r="S73" t="s">
        <v>11070</v>
      </c>
      <c r="T73" t="s">
        <v>11071</v>
      </c>
      <c r="U73" t="s">
        <v>11035</v>
      </c>
      <c r="X73">
        <v>8</v>
      </c>
      <c r="Y73" t="s">
        <v>10729</v>
      </c>
      <c r="Z73" t="s">
        <v>10729</v>
      </c>
      <c r="AA73" t="s">
        <v>10729</v>
      </c>
      <c r="AB73">
        <v>1</v>
      </c>
      <c r="AC73" t="s">
        <v>9985</v>
      </c>
      <c r="AD73">
        <v>3</v>
      </c>
      <c r="AE73">
        <v>8</v>
      </c>
      <c r="AF73" t="s">
        <v>9980</v>
      </c>
      <c r="AG73" t="s">
        <v>10002</v>
      </c>
      <c r="AH73" t="s">
        <v>57</v>
      </c>
      <c r="AI73" t="s">
        <v>58</v>
      </c>
      <c r="AJ73" t="s">
        <v>75</v>
      </c>
      <c r="AK73" t="s">
        <v>58</v>
      </c>
      <c r="AL73" t="s">
        <v>84</v>
      </c>
      <c r="AM73" t="s">
        <v>61</v>
      </c>
    </row>
    <row r="74" spans="1:39" hidden="1" x14ac:dyDescent="0.25">
      <c r="A74" t="s">
        <v>11072</v>
      </c>
      <c r="B74" t="s">
        <v>4250</v>
      </c>
      <c r="C74" t="s">
        <v>42</v>
      </c>
      <c r="D74" t="s">
        <v>4251</v>
      </c>
      <c r="E74" t="s">
        <v>44</v>
      </c>
      <c r="F74" s="1">
        <v>0.05</v>
      </c>
      <c r="G74" t="s">
        <v>10813</v>
      </c>
      <c r="H74">
        <v>3</v>
      </c>
      <c r="I74" t="s">
        <v>10685</v>
      </c>
      <c r="J74">
        <v>1800</v>
      </c>
      <c r="K74">
        <v>259200</v>
      </c>
      <c r="L74" t="s">
        <v>10814</v>
      </c>
      <c r="O74" t="s">
        <v>11073</v>
      </c>
      <c r="P74" t="s">
        <v>10803</v>
      </c>
      <c r="Q74" t="s">
        <v>4257</v>
      </c>
      <c r="R74" t="s">
        <v>11074</v>
      </c>
      <c r="S74" t="s">
        <v>11075</v>
      </c>
      <c r="T74" t="s">
        <v>11076</v>
      </c>
      <c r="U74" t="s">
        <v>11035</v>
      </c>
      <c r="X74">
        <v>15</v>
      </c>
      <c r="Y74" t="s">
        <v>10807</v>
      </c>
      <c r="Z74" t="s">
        <v>10807</v>
      </c>
      <c r="AA74" t="s">
        <v>10807</v>
      </c>
      <c r="AB74">
        <v>1</v>
      </c>
      <c r="AC74" t="s">
        <v>9985</v>
      </c>
      <c r="AD74">
        <v>2</v>
      </c>
      <c r="AE74">
        <v>2</v>
      </c>
      <c r="AF74" t="s">
        <v>10613</v>
      </c>
      <c r="AG74" t="s">
        <v>10627</v>
      </c>
      <c r="AH74" t="s">
        <v>67</v>
      </c>
      <c r="AI74" t="s">
        <v>58</v>
      </c>
      <c r="AJ74" t="s">
        <v>133</v>
      </c>
      <c r="AK74" t="s">
        <v>58</v>
      </c>
      <c r="AL74" t="s">
        <v>60</v>
      </c>
      <c r="AM74" t="s">
        <v>61</v>
      </c>
    </row>
    <row r="75" spans="1:39" hidden="1" x14ac:dyDescent="0.25">
      <c r="A75" t="s">
        <v>11072</v>
      </c>
      <c r="B75" t="s">
        <v>4250</v>
      </c>
      <c r="C75" t="s">
        <v>42</v>
      </c>
      <c r="D75" t="s">
        <v>4251</v>
      </c>
      <c r="E75" t="s">
        <v>44</v>
      </c>
      <c r="F75" s="1">
        <v>0.05</v>
      </c>
      <c r="G75" t="s">
        <v>10813</v>
      </c>
      <c r="H75">
        <v>3</v>
      </c>
      <c r="I75" t="s">
        <v>10685</v>
      </c>
      <c r="J75">
        <v>1800</v>
      </c>
      <c r="K75">
        <v>259200</v>
      </c>
      <c r="L75" t="s">
        <v>10814</v>
      </c>
      <c r="O75" t="s">
        <v>11077</v>
      </c>
      <c r="P75" t="s">
        <v>11078</v>
      </c>
      <c r="Q75" t="s">
        <v>4257</v>
      </c>
      <c r="R75" t="s">
        <v>11079</v>
      </c>
      <c r="S75" t="s">
        <v>11080</v>
      </c>
      <c r="T75" t="s">
        <v>11081</v>
      </c>
      <c r="U75" t="s">
        <v>11035</v>
      </c>
      <c r="X75">
        <v>37</v>
      </c>
      <c r="Y75" t="s">
        <v>11082</v>
      </c>
      <c r="Z75" t="s">
        <v>4425</v>
      </c>
      <c r="AA75" t="s">
        <v>4425</v>
      </c>
      <c r="AB75">
        <v>1</v>
      </c>
      <c r="AC75" t="s">
        <v>9985</v>
      </c>
      <c r="AD75">
        <v>2</v>
      </c>
      <c r="AE75">
        <v>2</v>
      </c>
      <c r="AF75" t="s">
        <v>10613</v>
      </c>
      <c r="AG75" t="s">
        <v>10627</v>
      </c>
      <c r="AH75" t="s">
        <v>67</v>
      </c>
      <c r="AI75" t="s">
        <v>58</v>
      </c>
      <c r="AJ75" t="s">
        <v>75</v>
      </c>
      <c r="AK75" t="s">
        <v>58</v>
      </c>
      <c r="AL75" t="s">
        <v>84</v>
      </c>
      <c r="AM75" t="s">
        <v>61</v>
      </c>
    </row>
    <row r="76" spans="1:39" hidden="1" x14ac:dyDescent="0.25">
      <c r="A76" t="s">
        <v>11072</v>
      </c>
      <c r="B76" t="s">
        <v>4250</v>
      </c>
      <c r="C76" t="s">
        <v>42</v>
      </c>
      <c r="D76" t="s">
        <v>4251</v>
      </c>
      <c r="E76" t="s">
        <v>44</v>
      </c>
      <c r="F76" s="1">
        <v>0.05</v>
      </c>
      <c r="G76" t="s">
        <v>10813</v>
      </c>
      <c r="H76">
        <v>3</v>
      </c>
      <c r="I76" t="s">
        <v>10685</v>
      </c>
      <c r="J76">
        <v>1800</v>
      </c>
      <c r="K76">
        <v>259200</v>
      </c>
      <c r="L76" t="s">
        <v>10814</v>
      </c>
      <c r="O76" t="s">
        <v>11083</v>
      </c>
      <c r="P76" t="s">
        <v>10837</v>
      </c>
      <c r="Q76" t="s">
        <v>4257</v>
      </c>
      <c r="R76" t="s">
        <v>11032</v>
      </c>
      <c r="S76" t="s">
        <v>11084</v>
      </c>
      <c r="T76" t="s">
        <v>11085</v>
      </c>
      <c r="U76" t="s">
        <v>11035</v>
      </c>
      <c r="X76">
        <v>433</v>
      </c>
      <c r="Y76" t="s">
        <v>10841</v>
      </c>
      <c r="Z76" t="s">
        <v>10841</v>
      </c>
      <c r="AA76" t="s">
        <v>10841</v>
      </c>
      <c r="AB76">
        <v>1</v>
      </c>
      <c r="AC76" t="s">
        <v>9985</v>
      </c>
      <c r="AD76">
        <v>2</v>
      </c>
      <c r="AE76">
        <v>2</v>
      </c>
      <c r="AF76" t="s">
        <v>10613</v>
      </c>
      <c r="AG76" t="s">
        <v>10627</v>
      </c>
      <c r="AH76" t="s">
        <v>67</v>
      </c>
      <c r="AI76" t="s">
        <v>58</v>
      </c>
      <c r="AJ76" t="s">
        <v>75</v>
      </c>
      <c r="AK76" t="s">
        <v>58</v>
      </c>
      <c r="AL76" t="s">
        <v>60</v>
      </c>
      <c r="AM76" t="s">
        <v>61</v>
      </c>
    </row>
    <row r="77" spans="1:39" hidden="1" x14ac:dyDescent="0.25">
      <c r="A77" t="s">
        <v>11086</v>
      </c>
      <c r="B77" t="s">
        <v>4250</v>
      </c>
      <c r="C77" t="s">
        <v>42</v>
      </c>
      <c r="D77" t="s">
        <v>4251</v>
      </c>
      <c r="E77" t="s">
        <v>44</v>
      </c>
      <c r="F77" s="1">
        <v>0.05</v>
      </c>
      <c r="G77" t="s">
        <v>10813</v>
      </c>
      <c r="H77">
        <v>3</v>
      </c>
      <c r="I77" t="s">
        <v>10685</v>
      </c>
      <c r="J77">
        <v>1800</v>
      </c>
      <c r="K77">
        <v>259200</v>
      </c>
      <c r="L77" t="s">
        <v>10814</v>
      </c>
      <c r="O77" t="s">
        <v>11087</v>
      </c>
      <c r="P77" t="s">
        <v>10725</v>
      </c>
      <c r="Q77" t="s">
        <v>4257</v>
      </c>
      <c r="R77" t="s">
        <v>11088</v>
      </c>
      <c r="S77" t="s">
        <v>11089</v>
      </c>
      <c r="T77" t="s">
        <v>11090</v>
      </c>
      <c r="U77" t="s">
        <v>11035</v>
      </c>
      <c r="X77">
        <v>28</v>
      </c>
      <c r="Y77" t="s">
        <v>10729</v>
      </c>
      <c r="Z77" t="s">
        <v>10729</v>
      </c>
      <c r="AA77" t="s">
        <v>10729</v>
      </c>
      <c r="AB77">
        <v>1</v>
      </c>
      <c r="AC77" t="s">
        <v>9985</v>
      </c>
      <c r="AD77">
        <v>2</v>
      </c>
      <c r="AE77">
        <v>3</v>
      </c>
      <c r="AF77" t="s">
        <v>10613</v>
      </c>
      <c r="AG77" t="s">
        <v>10628</v>
      </c>
      <c r="AH77" t="s">
        <v>57</v>
      </c>
      <c r="AI77" t="s">
        <v>58</v>
      </c>
      <c r="AJ77" t="s">
        <v>68</v>
      </c>
      <c r="AK77" t="s">
        <v>58</v>
      </c>
      <c r="AL77" t="s">
        <v>84</v>
      </c>
      <c r="AM77" t="s">
        <v>61</v>
      </c>
    </row>
    <row r="78" spans="1:39" hidden="1" x14ac:dyDescent="0.25">
      <c r="A78" t="s">
        <v>11086</v>
      </c>
      <c r="B78" t="s">
        <v>4250</v>
      </c>
      <c r="C78" t="s">
        <v>42</v>
      </c>
      <c r="D78" t="s">
        <v>4251</v>
      </c>
      <c r="E78" t="s">
        <v>44</v>
      </c>
      <c r="F78" s="1">
        <v>0.05</v>
      </c>
      <c r="G78" t="s">
        <v>10813</v>
      </c>
      <c r="H78">
        <v>3</v>
      </c>
      <c r="I78" t="s">
        <v>10685</v>
      </c>
      <c r="J78">
        <v>1800</v>
      </c>
      <c r="K78">
        <v>259200</v>
      </c>
      <c r="L78" t="s">
        <v>10814</v>
      </c>
      <c r="O78" t="s">
        <v>11091</v>
      </c>
      <c r="P78" t="s">
        <v>10754</v>
      </c>
      <c r="Q78" t="s">
        <v>4257</v>
      </c>
      <c r="R78" t="s">
        <v>11092</v>
      </c>
      <c r="S78" t="s">
        <v>11093</v>
      </c>
      <c r="T78" t="s">
        <v>11094</v>
      </c>
      <c r="U78" t="s">
        <v>11095</v>
      </c>
      <c r="X78">
        <v>5</v>
      </c>
      <c r="Y78" t="s">
        <v>10758</v>
      </c>
      <c r="Z78" t="s">
        <v>10758</v>
      </c>
      <c r="AA78" t="s">
        <v>10758</v>
      </c>
      <c r="AB78">
        <v>1</v>
      </c>
      <c r="AC78" t="s">
        <v>9985</v>
      </c>
      <c r="AD78">
        <v>2</v>
      </c>
      <c r="AE78">
        <v>3</v>
      </c>
      <c r="AF78" t="s">
        <v>10613</v>
      </c>
      <c r="AG78" t="s">
        <v>10628</v>
      </c>
      <c r="AH78" t="s">
        <v>74</v>
      </c>
      <c r="AI78" t="s">
        <v>58</v>
      </c>
      <c r="AJ78" t="s">
        <v>75</v>
      </c>
      <c r="AK78" t="s">
        <v>58</v>
      </c>
      <c r="AL78" t="s">
        <v>84</v>
      </c>
      <c r="AM78" t="s">
        <v>61</v>
      </c>
    </row>
    <row r="79" spans="1:39" hidden="1" x14ac:dyDescent="0.25">
      <c r="A79" t="s">
        <v>11086</v>
      </c>
      <c r="B79" t="s">
        <v>4250</v>
      </c>
      <c r="C79" t="s">
        <v>42</v>
      </c>
      <c r="D79" t="s">
        <v>4251</v>
      </c>
      <c r="E79" t="s">
        <v>44</v>
      </c>
      <c r="F79" s="1">
        <v>0.05</v>
      </c>
      <c r="G79" t="s">
        <v>10813</v>
      </c>
      <c r="H79">
        <v>3</v>
      </c>
      <c r="I79" t="s">
        <v>10685</v>
      </c>
      <c r="J79">
        <v>1800</v>
      </c>
      <c r="K79">
        <v>259200</v>
      </c>
      <c r="L79" t="s">
        <v>10814</v>
      </c>
      <c r="O79" t="s">
        <v>11096</v>
      </c>
      <c r="P79" t="s">
        <v>10982</v>
      </c>
      <c r="Q79" t="s">
        <v>4257</v>
      </c>
      <c r="R79" t="s">
        <v>11097</v>
      </c>
      <c r="S79" t="s">
        <v>11098</v>
      </c>
      <c r="T79" t="s">
        <v>11099</v>
      </c>
      <c r="U79" t="s">
        <v>11095</v>
      </c>
      <c r="X79">
        <v>8</v>
      </c>
      <c r="Y79" t="s">
        <v>10703</v>
      </c>
      <c r="Z79" t="s">
        <v>10703</v>
      </c>
      <c r="AA79" t="s">
        <v>10703</v>
      </c>
      <c r="AB79">
        <v>1</v>
      </c>
      <c r="AC79" t="s">
        <v>9985</v>
      </c>
      <c r="AD79">
        <v>2</v>
      </c>
      <c r="AE79">
        <v>3</v>
      </c>
      <c r="AF79" t="s">
        <v>10613</v>
      </c>
      <c r="AG79" t="s">
        <v>10628</v>
      </c>
      <c r="AH79" t="s">
        <v>74</v>
      </c>
      <c r="AI79" t="s">
        <v>58</v>
      </c>
      <c r="AJ79" t="s">
        <v>68</v>
      </c>
      <c r="AK79" t="s">
        <v>58</v>
      </c>
      <c r="AL79" t="s">
        <v>84</v>
      </c>
      <c r="AM79" t="s">
        <v>61</v>
      </c>
    </row>
    <row r="80" spans="1:39" hidden="1" x14ac:dyDescent="0.25">
      <c r="A80" t="s">
        <v>11100</v>
      </c>
      <c r="B80" t="s">
        <v>4250</v>
      </c>
      <c r="C80" t="s">
        <v>42</v>
      </c>
      <c r="D80" t="s">
        <v>4251</v>
      </c>
      <c r="E80" t="s">
        <v>44</v>
      </c>
      <c r="F80" s="1">
        <v>0.05</v>
      </c>
      <c r="G80" t="s">
        <v>10684</v>
      </c>
      <c r="H80">
        <v>3</v>
      </c>
      <c r="I80" t="s">
        <v>10685</v>
      </c>
      <c r="J80">
        <v>1800</v>
      </c>
      <c r="K80">
        <v>259200</v>
      </c>
      <c r="L80" t="s">
        <v>10686</v>
      </c>
      <c r="O80" t="s">
        <v>11101</v>
      </c>
      <c r="P80" t="s">
        <v>11102</v>
      </c>
      <c r="Q80" t="s">
        <v>4257</v>
      </c>
      <c r="R80" t="s">
        <v>11103</v>
      </c>
      <c r="S80" t="s">
        <v>11104</v>
      </c>
      <c r="T80" t="s">
        <v>11105</v>
      </c>
      <c r="U80" t="s">
        <v>11095</v>
      </c>
      <c r="X80">
        <v>13</v>
      </c>
      <c r="Y80" t="s">
        <v>10722</v>
      </c>
      <c r="Z80" t="s">
        <v>10722</v>
      </c>
      <c r="AA80" t="s">
        <v>10722</v>
      </c>
      <c r="AB80">
        <v>1</v>
      </c>
      <c r="AC80" t="s">
        <v>10034</v>
      </c>
      <c r="AD80">
        <v>2</v>
      </c>
      <c r="AE80">
        <v>1</v>
      </c>
      <c r="AF80" t="s">
        <v>10311</v>
      </c>
      <c r="AG80" t="s">
        <v>10318</v>
      </c>
      <c r="AH80" t="s">
        <v>67</v>
      </c>
      <c r="AI80" t="s">
        <v>58</v>
      </c>
      <c r="AJ80" t="s">
        <v>59</v>
      </c>
      <c r="AK80" t="s">
        <v>58</v>
      </c>
      <c r="AL80" t="s">
        <v>84</v>
      </c>
      <c r="AM80" t="s">
        <v>61</v>
      </c>
    </row>
    <row r="81" spans="1:39" hidden="1" x14ac:dyDescent="0.25">
      <c r="A81" t="s">
        <v>11100</v>
      </c>
      <c r="B81" t="s">
        <v>4250</v>
      </c>
      <c r="C81" t="s">
        <v>42</v>
      </c>
      <c r="D81" t="s">
        <v>4251</v>
      </c>
      <c r="E81" t="s">
        <v>44</v>
      </c>
      <c r="F81" s="1">
        <v>0.05</v>
      </c>
      <c r="G81" t="s">
        <v>10684</v>
      </c>
      <c r="H81">
        <v>3</v>
      </c>
      <c r="I81" t="s">
        <v>10685</v>
      </c>
      <c r="J81">
        <v>1800</v>
      </c>
      <c r="K81">
        <v>259200</v>
      </c>
      <c r="L81" t="s">
        <v>10686</v>
      </c>
      <c r="O81" t="s">
        <v>11106</v>
      </c>
      <c r="P81" t="s">
        <v>10754</v>
      </c>
      <c r="Q81" t="s">
        <v>4257</v>
      </c>
      <c r="R81" t="s">
        <v>11107</v>
      </c>
      <c r="S81" t="s">
        <v>11108</v>
      </c>
      <c r="T81" t="s">
        <v>11109</v>
      </c>
      <c r="U81" t="s">
        <v>11095</v>
      </c>
      <c r="X81">
        <v>194</v>
      </c>
      <c r="Y81" t="s">
        <v>10758</v>
      </c>
      <c r="Z81" t="s">
        <v>10758</v>
      </c>
      <c r="AA81" t="s">
        <v>10758</v>
      </c>
      <c r="AB81">
        <v>1</v>
      </c>
      <c r="AC81" t="s">
        <v>10034</v>
      </c>
      <c r="AD81">
        <v>2</v>
      </c>
      <c r="AE81">
        <v>1</v>
      </c>
      <c r="AF81" t="s">
        <v>10311</v>
      </c>
      <c r="AG81" t="s">
        <v>10318</v>
      </c>
      <c r="AH81" t="s">
        <v>74</v>
      </c>
      <c r="AI81" t="s">
        <v>58</v>
      </c>
      <c r="AJ81" t="s">
        <v>133</v>
      </c>
      <c r="AK81" t="s">
        <v>58</v>
      </c>
      <c r="AL81" t="s">
        <v>84</v>
      </c>
      <c r="AM81" t="s">
        <v>61</v>
      </c>
    </row>
    <row r="82" spans="1:39" hidden="1" x14ac:dyDescent="0.25">
      <c r="A82" t="s">
        <v>11100</v>
      </c>
      <c r="B82" t="s">
        <v>4250</v>
      </c>
      <c r="C82" t="s">
        <v>42</v>
      </c>
      <c r="D82" t="s">
        <v>4251</v>
      </c>
      <c r="E82" t="s">
        <v>44</v>
      </c>
      <c r="F82" s="1">
        <v>0.05</v>
      </c>
      <c r="G82" t="s">
        <v>10684</v>
      </c>
      <c r="H82">
        <v>3</v>
      </c>
      <c r="I82" t="s">
        <v>10685</v>
      </c>
      <c r="J82">
        <v>1800</v>
      </c>
      <c r="K82">
        <v>259200</v>
      </c>
      <c r="L82" t="s">
        <v>10686</v>
      </c>
      <c r="O82" t="s">
        <v>11110</v>
      </c>
      <c r="P82" t="s">
        <v>10803</v>
      </c>
      <c r="Q82" t="s">
        <v>4257</v>
      </c>
      <c r="R82" t="s">
        <v>11111</v>
      </c>
      <c r="S82" t="s">
        <v>11112</v>
      </c>
      <c r="T82" t="s">
        <v>11113</v>
      </c>
      <c r="U82" t="s">
        <v>11035</v>
      </c>
      <c r="X82">
        <v>21</v>
      </c>
      <c r="Y82" t="s">
        <v>10807</v>
      </c>
      <c r="Z82" t="s">
        <v>10807</v>
      </c>
      <c r="AA82" t="s">
        <v>10807</v>
      </c>
      <c r="AB82">
        <v>1</v>
      </c>
      <c r="AC82" t="s">
        <v>10034</v>
      </c>
      <c r="AD82">
        <v>2</v>
      </c>
      <c r="AE82">
        <v>1</v>
      </c>
      <c r="AF82" t="s">
        <v>10311</v>
      </c>
      <c r="AG82" t="s">
        <v>10318</v>
      </c>
      <c r="AH82" t="s">
        <v>67</v>
      </c>
      <c r="AI82" t="s">
        <v>58</v>
      </c>
      <c r="AJ82" t="s">
        <v>68</v>
      </c>
      <c r="AK82" t="s">
        <v>58</v>
      </c>
      <c r="AL82" t="s">
        <v>60</v>
      </c>
      <c r="AM82" t="s">
        <v>61</v>
      </c>
    </row>
    <row r="83" spans="1:39" hidden="1" x14ac:dyDescent="0.25">
      <c r="A83" t="s">
        <v>11114</v>
      </c>
      <c r="B83" t="s">
        <v>4250</v>
      </c>
      <c r="C83" t="s">
        <v>42</v>
      </c>
      <c r="D83" t="s">
        <v>4251</v>
      </c>
      <c r="E83" t="s">
        <v>44</v>
      </c>
      <c r="F83" s="1">
        <v>0.05</v>
      </c>
      <c r="G83" t="s">
        <v>10953</v>
      </c>
      <c r="H83">
        <v>3</v>
      </c>
      <c r="I83" t="s">
        <v>10685</v>
      </c>
      <c r="J83">
        <v>1800</v>
      </c>
      <c r="K83">
        <v>259200</v>
      </c>
      <c r="L83" t="s">
        <v>10954</v>
      </c>
      <c r="O83" t="s">
        <v>11115</v>
      </c>
      <c r="P83" t="s">
        <v>10725</v>
      </c>
      <c r="Q83" t="s">
        <v>4257</v>
      </c>
      <c r="R83" t="s">
        <v>11116</v>
      </c>
      <c r="S83" t="s">
        <v>11117</v>
      </c>
      <c r="T83" t="s">
        <v>11118</v>
      </c>
      <c r="U83" t="s">
        <v>11095</v>
      </c>
      <c r="X83">
        <v>10</v>
      </c>
      <c r="Y83" t="s">
        <v>10729</v>
      </c>
      <c r="Z83" t="s">
        <v>10729</v>
      </c>
      <c r="AA83" t="s">
        <v>10729</v>
      </c>
      <c r="AB83">
        <v>1</v>
      </c>
      <c r="AC83" t="s">
        <v>9985</v>
      </c>
      <c r="AD83">
        <v>3</v>
      </c>
      <c r="AE83">
        <v>9</v>
      </c>
      <c r="AF83" t="s">
        <v>9980</v>
      </c>
      <c r="AG83" t="s">
        <v>10003</v>
      </c>
      <c r="AH83" t="s">
        <v>57</v>
      </c>
      <c r="AI83" t="s">
        <v>58</v>
      </c>
      <c r="AJ83" t="s">
        <v>75</v>
      </c>
      <c r="AK83" t="s">
        <v>58</v>
      </c>
      <c r="AL83" t="s">
        <v>84</v>
      </c>
      <c r="AM83" t="s">
        <v>61</v>
      </c>
    </row>
    <row r="84" spans="1:39" hidden="1" x14ac:dyDescent="0.25">
      <c r="A84" t="s">
        <v>11114</v>
      </c>
      <c r="B84" t="s">
        <v>4250</v>
      </c>
      <c r="C84" t="s">
        <v>42</v>
      </c>
      <c r="D84" t="s">
        <v>4251</v>
      </c>
      <c r="E84" t="s">
        <v>44</v>
      </c>
      <c r="F84" s="1">
        <v>0.05</v>
      </c>
      <c r="G84" t="s">
        <v>10953</v>
      </c>
      <c r="H84">
        <v>3</v>
      </c>
      <c r="I84" t="s">
        <v>10685</v>
      </c>
      <c r="J84">
        <v>1800</v>
      </c>
      <c r="K84">
        <v>259200</v>
      </c>
      <c r="L84" t="s">
        <v>10954</v>
      </c>
      <c r="O84" t="s">
        <v>11119</v>
      </c>
      <c r="P84" t="s">
        <v>11120</v>
      </c>
      <c r="Q84" t="s">
        <v>4257</v>
      </c>
      <c r="R84" t="s">
        <v>11121</v>
      </c>
      <c r="S84" t="s">
        <v>11122</v>
      </c>
      <c r="T84" t="s">
        <v>11123</v>
      </c>
      <c r="U84" t="s">
        <v>11095</v>
      </c>
      <c r="X84">
        <v>315</v>
      </c>
      <c r="Y84" t="s">
        <v>5804</v>
      </c>
      <c r="Z84" t="s">
        <v>5804</v>
      </c>
      <c r="AA84" t="s">
        <v>5804</v>
      </c>
      <c r="AB84">
        <v>1</v>
      </c>
      <c r="AC84" t="s">
        <v>9985</v>
      </c>
      <c r="AD84">
        <v>3</v>
      </c>
      <c r="AE84">
        <v>9</v>
      </c>
      <c r="AF84" t="s">
        <v>9980</v>
      </c>
      <c r="AG84" t="s">
        <v>10003</v>
      </c>
      <c r="AH84" t="s">
        <v>57</v>
      </c>
      <c r="AI84" t="s">
        <v>11124</v>
      </c>
      <c r="AJ84" t="s">
        <v>68</v>
      </c>
      <c r="AK84" t="s">
        <v>58</v>
      </c>
      <c r="AL84" t="s">
        <v>84</v>
      </c>
      <c r="AM84" t="s">
        <v>61</v>
      </c>
    </row>
    <row r="85" spans="1:39" hidden="1" x14ac:dyDescent="0.25">
      <c r="A85" t="s">
        <v>11114</v>
      </c>
      <c r="B85" t="s">
        <v>4250</v>
      </c>
      <c r="C85" t="s">
        <v>42</v>
      </c>
      <c r="D85" t="s">
        <v>4251</v>
      </c>
      <c r="E85" t="s">
        <v>44</v>
      </c>
      <c r="F85" s="1">
        <v>0.05</v>
      </c>
      <c r="G85" t="s">
        <v>10953</v>
      </c>
      <c r="H85">
        <v>3</v>
      </c>
      <c r="I85" t="s">
        <v>10685</v>
      </c>
      <c r="J85">
        <v>1800</v>
      </c>
      <c r="K85">
        <v>259200</v>
      </c>
      <c r="L85" t="s">
        <v>10954</v>
      </c>
      <c r="O85" t="s">
        <v>11125</v>
      </c>
      <c r="P85" t="s">
        <v>11126</v>
      </c>
      <c r="Q85" t="s">
        <v>4257</v>
      </c>
      <c r="R85" t="s">
        <v>11127</v>
      </c>
      <c r="S85" t="s">
        <v>11128</v>
      </c>
      <c r="T85" t="s">
        <v>11129</v>
      </c>
      <c r="U85" t="s">
        <v>11095</v>
      </c>
      <c r="X85">
        <v>83</v>
      </c>
      <c r="Y85" t="s">
        <v>4269</v>
      </c>
      <c r="Z85" t="s">
        <v>4269</v>
      </c>
      <c r="AA85" t="s">
        <v>4269</v>
      </c>
      <c r="AB85">
        <v>1</v>
      </c>
      <c r="AC85" t="s">
        <v>9985</v>
      </c>
      <c r="AD85">
        <v>3</v>
      </c>
      <c r="AE85">
        <v>9</v>
      </c>
      <c r="AF85" t="s">
        <v>9980</v>
      </c>
      <c r="AG85" t="s">
        <v>10003</v>
      </c>
      <c r="AH85" t="s">
        <v>74</v>
      </c>
      <c r="AI85" t="s">
        <v>58</v>
      </c>
      <c r="AJ85" t="s">
        <v>142</v>
      </c>
      <c r="AK85" t="s">
        <v>58</v>
      </c>
      <c r="AL85" t="s">
        <v>60</v>
      </c>
      <c r="AM85" t="s">
        <v>61</v>
      </c>
    </row>
    <row r="86" spans="1:39" hidden="1" x14ac:dyDescent="0.25">
      <c r="A86" t="s">
        <v>11130</v>
      </c>
      <c r="B86" t="s">
        <v>4250</v>
      </c>
      <c r="C86" t="s">
        <v>42</v>
      </c>
      <c r="D86" t="s">
        <v>4251</v>
      </c>
      <c r="E86" t="s">
        <v>44</v>
      </c>
      <c r="F86" s="1">
        <v>0.05</v>
      </c>
      <c r="G86" t="s">
        <v>10813</v>
      </c>
      <c r="H86">
        <v>3</v>
      </c>
      <c r="I86" t="s">
        <v>10685</v>
      </c>
      <c r="J86">
        <v>1800</v>
      </c>
      <c r="K86">
        <v>259200</v>
      </c>
      <c r="L86" t="s">
        <v>10814</v>
      </c>
      <c r="O86" t="s">
        <v>11131</v>
      </c>
      <c r="P86" t="s">
        <v>11132</v>
      </c>
      <c r="Q86" t="s">
        <v>4257</v>
      </c>
      <c r="R86" t="s">
        <v>11133</v>
      </c>
      <c r="S86" t="s">
        <v>11134</v>
      </c>
      <c r="T86" t="s">
        <v>11135</v>
      </c>
      <c r="U86" t="s">
        <v>11095</v>
      </c>
      <c r="X86">
        <v>96</v>
      </c>
      <c r="Y86" t="s">
        <v>5200</v>
      </c>
      <c r="Z86" t="s">
        <v>5200</v>
      </c>
      <c r="AA86" t="s">
        <v>5200</v>
      </c>
      <c r="AB86">
        <v>1</v>
      </c>
      <c r="AC86" t="s">
        <v>9985</v>
      </c>
      <c r="AD86">
        <v>2</v>
      </c>
      <c r="AE86">
        <v>4</v>
      </c>
      <c r="AF86" t="s">
        <v>10613</v>
      </c>
      <c r="AG86" t="s">
        <v>10629</v>
      </c>
      <c r="AH86" t="s">
        <v>67</v>
      </c>
      <c r="AI86" t="s">
        <v>58</v>
      </c>
      <c r="AJ86" t="s">
        <v>142</v>
      </c>
      <c r="AK86" t="s">
        <v>58</v>
      </c>
      <c r="AL86" t="s">
        <v>60</v>
      </c>
      <c r="AM86" t="s">
        <v>61</v>
      </c>
    </row>
    <row r="87" spans="1:39" hidden="1" x14ac:dyDescent="0.25">
      <c r="A87" t="s">
        <v>11130</v>
      </c>
      <c r="B87" t="s">
        <v>4250</v>
      </c>
      <c r="C87" t="s">
        <v>42</v>
      </c>
      <c r="D87" t="s">
        <v>4251</v>
      </c>
      <c r="E87" t="s">
        <v>44</v>
      </c>
      <c r="F87" s="1">
        <v>0.05</v>
      </c>
      <c r="G87" t="s">
        <v>10813</v>
      </c>
      <c r="H87">
        <v>3</v>
      </c>
      <c r="I87" t="s">
        <v>10685</v>
      </c>
      <c r="J87">
        <v>1800</v>
      </c>
      <c r="K87">
        <v>259200</v>
      </c>
      <c r="L87" t="s">
        <v>10814</v>
      </c>
      <c r="O87" t="s">
        <v>11136</v>
      </c>
      <c r="P87" t="s">
        <v>10956</v>
      </c>
      <c r="Q87" t="s">
        <v>4257</v>
      </c>
      <c r="R87" t="s">
        <v>11137</v>
      </c>
      <c r="S87" t="s">
        <v>11138</v>
      </c>
      <c r="T87" t="s">
        <v>11139</v>
      </c>
      <c r="U87" t="s">
        <v>11095</v>
      </c>
      <c r="X87">
        <v>25</v>
      </c>
      <c r="Y87" t="s">
        <v>10959</v>
      </c>
      <c r="Z87" t="s">
        <v>10959</v>
      </c>
      <c r="AA87" t="s">
        <v>10959</v>
      </c>
      <c r="AB87">
        <v>1</v>
      </c>
      <c r="AC87" t="s">
        <v>9985</v>
      </c>
      <c r="AD87">
        <v>2</v>
      </c>
      <c r="AE87">
        <v>4</v>
      </c>
      <c r="AF87" t="s">
        <v>10613</v>
      </c>
      <c r="AG87" t="s">
        <v>10629</v>
      </c>
      <c r="AH87" t="s">
        <v>74</v>
      </c>
      <c r="AI87" t="s">
        <v>58</v>
      </c>
      <c r="AJ87" t="s">
        <v>142</v>
      </c>
      <c r="AK87" t="s">
        <v>58</v>
      </c>
      <c r="AL87" t="s">
        <v>84</v>
      </c>
      <c r="AM87" t="s">
        <v>61</v>
      </c>
    </row>
    <row r="88" spans="1:39" hidden="1" x14ac:dyDescent="0.25">
      <c r="A88" t="s">
        <v>11130</v>
      </c>
      <c r="B88" t="s">
        <v>4250</v>
      </c>
      <c r="C88" t="s">
        <v>42</v>
      </c>
      <c r="D88" t="s">
        <v>4251</v>
      </c>
      <c r="E88" t="s">
        <v>44</v>
      </c>
      <c r="F88" s="1">
        <v>0.05</v>
      </c>
      <c r="G88" t="s">
        <v>10813</v>
      </c>
      <c r="H88">
        <v>3</v>
      </c>
      <c r="I88" t="s">
        <v>10685</v>
      </c>
      <c r="J88">
        <v>1800</v>
      </c>
      <c r="K88">
        <v>259200</v>
      </c>
      <c r="L88" t="s">
        <v>10814</v>
      </c>
      <c r="O88" t="s">
        <v>11140</v>
      </c>
      <c r="P88" t="s">
        <v>10821</v>
      </c>
      <c r="Q88" t="s">
        <v>4257</v>
      </c>
      <c r="R88" t="s">
        <v>11141</v>
      </c>
      <c r="S88" t="s">
        <v>11142</v>
      </c>
      <c r="T88" t="s">
        <v>11143</v>
      </c>
      <c r="U88" t="s">
        <v>11095</v>
      </c>
      <c r="X88">
        <v>18</v>
      </c>
      <c r="Y88" t="s">
        <v>10825</v>
      </c>
      <c r="Z88" t="s">
        <v>10825</v>
      </c>
      <c r="AA88" t="s">
        <v>10825</v>
      </c>
      <c r="AB88">
        <v>1</v>
      </c>
      <c r="AC88" t="s">
        <v>9985</v>
      </c>
      <c r="AD88">
        <v>2</v>
      </c>
      <c r="AE88">
        <v>4</v>
      </c>
      <c r="AF88" t="s">
        <v>10613</v>
      </c>
      <c r="AG88" t="s">
        <v>10629</v>
      </c>
      <c r="AH88" t="s">
        <v>57</v>
      </c>
      <c r="AI88" t="s">
        <v>58</v>
      </c>
      <c r="AJ88" t="s">
        <v>142</v>
      </c>
      <c r="AK88" t="s">
        <v>58</v>
      </c>
      <c r="AL88" t="s">
        <v>60</v>
      </c>
      <c r="AM88" t="s">
        <v>61</v>
      </c>
    </row>
    <row r="89" spans="1:39" hidden="1" x14ac:dyDescent="0.25">
      <c r="A89" t="s">
        <v>11144</v>
      </c>
      <c r="B89" t="s">
        <v>4250</v>
      </c>
      <c r="C89" t="s">
        <v>42</v>
      </c>
      <c r="D89" t="s">
        <v>4251</v>
      </c>
      <c r="E89" t="s">
        <v>44</v>
      </c>
      <c r="F89" s="1">
        <v>0.05</v>
      </c>
      <c r="G89" t="s">
        <v>10684</v>
      </c>
      <c r="H89">
        <v>3</v>
      </c>
      <c r="I89" t="s">
        <v>10685</v>
      </c>
      <c r="J89">
        <v>1800</v>
      </c>
      <c r="K89">
        <v>259200</v>
      </c>
      <c r="L89" t="s">
        <v>10686</v>
      </c>
      <c r="O89" t="s">
        <v>11145</v>
      </c>
      <c r="P89" t="s">
        <v>11146</v>
      </c>
      <c r="Q89" t="s">
        <v>4257</v>
      </c>
      <c r="R89" t="s">
        <v>11147</v>
      </c>
      <c r="S89" t="s">
        <v>11148</v>
      </c>
      <c r="T89" t="s">
        <v>11149</v>
      </c>
      <c r="U89" t="s">
        <v>11095</v>
      </c>
      <c r="X89">
        <v>66</v>
      </c>
      <c r="Y89" t="s">
        <v>110</v>
      </c>
      <c r="Z89" t="s">
        <v>110</v>
      </c>
      <c r="AA89" t="s">
        <v>110</v>
      </c>
      <c r="AB89">
        <v>1</v>
      </c>
      <c r="AC89" t="s">
        <v>10034</v>
      </c>
      <c r="AD89">
        <v>2</v>
      </c>
      <c r="AE89">
        <v>2</v>
      </c>
      <c r="AF89" t="s">
        <v>10311</v>
      </c>
      <c r="AG89" t="s">
        <v>10325</v>
      </c>
      <c r="AH89" t="s">
        <v>96</v>
      </c>
      <c r="AI89" t="s">
        <v>58</v>
      </c>
      <c r="AJ89" t="s">
        <v>75</v>
      </c>
      <c r="AK89" t="s">
        <v>58</v>
      </c>
      <c r="AL89" t="s">
        <v>60</v>
      </c>
      <c r="AM89" t="s">
        <v>61</v>
      </c>
    </row>
    <row r="90" spans="1:39" hidden="1" x14ac:dyDescent="0.25">
      <c r="A90" t="s">
        <v>11144</v>
      </c>
      <c r="B90" t="s">
        <v>4250</v>
      </c>
      <c r="C90" t="s">
        <v>42</v>
      </c>
      <c r="D90" t="s">
        <v>4251</v>
      </c>
      <c r="E90" t="s">
        <v>44</v>
      </c>
      <c r="F90" s="1">
        <v>0.05</v>
      </c>
      <c r="G90" t="s">
        <v>10684</v>
      </c>
      <c r="H90">
        <v>3</v>
      </c>
      <c r="I90" t="s">
        <v>10685</v>
      </c>
      <c r="J90">
        <v>1800</v>
      </c>
      <c r="K90">
        <v>259200</v>
      </c>
      <c r="L90" t="s">
        <v>10686</v>
      </c>
      <c r="O90" t="s">
        <v>11150</v>
      </c>
      <c r="P90" t="s">
        <v>11132</v>
      </c>
      <c r="Q90" t="s">
        <v>4257</v>
      </c>
      <c r="R90" t="s">
        <v>11151</v>
      </c>
      <c r="S90" t="s">
        <v>11152</v>
      </c>
      <c r="T90" t="s">
        <v>11153</v>
      </c>
      <c r="U90" t="s">
        <v>11095</v>
      </c>
      <c r="X90">
        <v>36</v>
      </c>
      <c r="Y90" t="s">
        <v>5200</v>
      </c>
      <c r="Z90" t="s">
        <v>5200</v>
      </c>
      <c r="AA90" t="s">
        <v>5200</v>
      </c>
      <c r="AB90">
        <v>1</v>
      </c>
      <c r="AC90" t="s">
        <v>10034</v>
      </c>
      <c r="AD90">
        <v>2</v>
      </c>
      <c r="AE90">
        <v>2</v>
      </c>
      <c r="AF90" t="s">
        <v>10311</v>
      </c>
      <c r="AG90" t="s">
        <v>10325</v>
      </c>
      <c r="AH90" t="s">
        <v>67</v>
      </c>
      <c r="AI90" t="s">
        <v>58</v>
      </c>
      <c r="AJ90" t="s">
        <v>133</v>
      </c>
      <c r="AK90" t="s">
        <v>58</v>
      </c>
      <c r="AL90" t="s">
        <v>60</v>
      </c>
      <c r="AM90" t="s">
        <v>61</v>
      </c>
    </row>
    <row r="91" spans="1:39" hidden="1" x14ac:dyDescent="0.25">
      <c r="A91" t="s">
        <v>11144</v>
      </c>
      <c r="B91" t="s">
        <v>4250</v>
      </c>
      <c r="C91" t="s">
        <v>42</v>
      </c>
      <c r="D91" t="s">
        <v>4251</v>
      </c>
      <c r="E91" t="s">
        <v>44</v>
      </c>
      <c r="F91" s="1">
        <v>0.05</v>
      </c>
      <c r="G91" t="s">
        <v>10684</v>
      </c>
      <c r="H91">
        <v>3</v>
      </c>
      <c r="I91" t="s">
        <v>10685</v>
      </c>
      <c r="J91">
        <v>1800</v>
      </c>
      <c r="K91">
        <v>259200</v>
      </c>
      <c r="L91" t="s">
        <v>10686</v>
      </c>
      <c r="O91" t="s">
        <v>11154</v>
      </c>
      <c r="P91" t="s">
        <v>11031</v>
      </c>
      <c r="Q91" t="s">
        <v>4257</v>
      </c>
      <c r="R91" t="s">
        <v>10988</v>
      </c>
      <c r="S91" t="s">
        <v>11155</v>
      </c>
      <c r="T91" t="s">
        <v>11156</v>
      </c>
      <c r="U91" t="s">
        <v>11095</v>
      </c>
      <c r="X91">
        <v>13</v>
      </c>
      <c r="Y91" t="s">
        <v>11036</v>
      </c>
      <c r="Z91" t="s">
        <v>11036</v>
      </c>
      <c r="AA91" t="s">
        <v>11036</v>
      </c>
      <c r="AB91">
        <v>1</v>
      </c>
      <c r="AC91" t="s">
        <v>10034</v>
      </c>
      <c r="AD91">
        <v>2</v>
      </c>
      <c r="AE91">
        <v>2</v>
      </c>
      <c r="AF91" t="s">
        <v>10311</v>
      </c>
      <c r="AG91" t="s">
        <v>10325</v>
      </c>
      <c r="AH91" t="s">
        <v>57</v>
      </c>
      <c r="AI91" t="s">
        <v>58</v>
      </c>
      <c r="AJ91" t="s">
        <v>142</v>
      </c>
      <c r="AK91" t="s">
        <v>58</v>
      </c>
      <c r="AL91" t="s">
        <v>60</v>
      </c>
      <c r="AM91" t="s">
        <v>90</v>
      </c>
    </row>
    <row r="92" spans="1:39" hidden="1" x14ac:dyDescent="0.25">
      <c r="A92" t="s">
        <v>11157</v>
      </c>
      <c r="B92" t="s">
        <v>4250</v>
      </c>
      <c r="C92" t="s">
        <v>42</v>
      </c>
      <c r="D92" t="s">
        <v>4251</v>
      </c>
      <c r="E92" t="s">
        <v>44</v>
      </c>
      <c r="F92" s="1">
        <v>0.05</v>
      </c>
      <c r="G92" t="s">
        <v>10953</v>
      </c>
      <c r="H92">
        <v>3</v>
      </c>
      <c r="I92" t="s">
        <v>10685</v>
      </c>
      <c r="J92">
        <v>1800</v>
      </c>
      <c r="K92">
        <v>259200</v>
      </c>
      <c r="L92" t="s">
        <v>10954</v>
      </c>
      <c r="O92" t="s">
        <v>11158</v>
      </c>
      <c r="P92" t="s">
        <v>10887</v>
      </c>
      <c r="Q92" t="s">
        <v>4257</v>
      </c>
      <c r="R92" t="s">
        <v>11159</v>
      </c>
      <c r="S92" t="s">
        <v>11160</v>
      </c>
      <c r="T92" t="s">
        <v>11161</v>
      </c>
      <c r="U92" t="s">
        <v>11095</v>
      </c>
      <c r="X92">
        <v>55</v>
      </c>
      <c r="Y92" t="s">
        <v>5804</v>
      </c>
      <c r="Z92" t="s">
        <v>5804</v>
      </c>
      <c r="AA92" t="s">
        <v>5804</v>
      </c>
      <c r="AB92">
        <v>1</v>
      </c>
      <c r="AC92" t="s">
        <v>9985</v>
      </c>
      <c r="AD92">
        <v>3</v>
      </c>
      <c r="AE92">
        <v>10</v>
      </c>
      <c r="AF92" t="s">
        <v>9980</v>
      </c>
      <c r="AG92" t="s">
        <v>9990</v>
      </c>
      <c r="AH92" t="s">
        <v>96</v>
      </c>
      <c r="AI92" t="s">
        <v>58</v>
      </c>
      <c r="AJ92" t="s">
        <v>133</v>
      </c>
      <c r="AK92" t="s">
        <v>58</v>
      </c>
      <c r="AL92" t="s">
        <v>60</v>
      </c>
      <c r="AM92" t="s">
        <v>61</v>
      </c>
    </row>
    <row r="93" spans="1:39" hidden="1" x14ac:dyDescent="0.25">
      <c r="A93" t="s">
        <v>11157</v>
      </c>
      <c r="B93" t="s">
        <v>4250</v>
      </c>
      <c r="C93" t="s">
        <v>42</v>
      </c>
      <c r="D93" t="s">
        <v>4251</v>
      </c>
      <c r="E93" t="s">
        <v>44</v>
      </c>
      <c r="F93" s="1">
        <v>0.05</v>
      </c>
      <c r="G93" t="s">
        <v>10953</v>
      </c>
      <c r="H93">
        <v>3</v>
      </c>
      <c r="I93" t="s">
        <v>10685</v>
      </c>
      <c r="J93">
        <v>1800</v>
      </c>
      <c r="K93">
        <v>259200</v>
      </c>
      <c r="L93" t="s">
        <v>10954</v>
      </c>
      <c r="O93" t="s">
        <v>11162</v>
      </c>
      <c r="P93" t="s">
        <v>10881</v>
      </c>
      <c r="Q93" t="s">
        <v>4257</v>
      </c>
      <c r="R93" t="s">
        <v>11163</v>
      </c>
      <c r="S93" t="s">
        <v>11164</v>
      </c>
      <c r="T93" t="s">
        <v>11165</v>
      </c>
      <c r="U93" t="s">
        <v>11095</v>
      </c>
      <c r="X93">
        <v>34</v>
      </c>
      <c r="Y93" t="s">
        <v>10885</v>
      </c>
      <c r="Z93" t="s">
        <v>10885</v>
      </c>
      <c r="AA93" t="s">
        <v>10885</v>
      </c>
      <c r="AB93">
        <v>1</v>
      </c>
      <c r="AC93" t="s">
        <v>9985</v>
      </c>
      <c r="AD93">
        <v>3</v>
      </c>
      <c r="AE93">
        <v>10</v>
      </c>
      <c r="AF93" t="s">
        <v>9980</v>
      </c>
      <c r="AG93" t="s">
        <v>9990</v>
      </c>
      <c r="AH93" t="s">
        <v>74</v>
      </c>
      <c r="AI93" t="s">
        <v>58</v>
      </c>
      <c r="AJ93" t="s">
        <v>133</v>
      </c>
      <c r="AK93" t="s">
        <v>58</v>
      </c>
      <c r="AL93" t="s">
        <v>84</v>
      </c>
      <c r="AM93" t="s">
        <v>61</v>
      </c>
    </row>
    <row r="94" spans="1:39" hidden="1" x14ac:dyDescent="0.25">
      <c r="A94" t="s">
        <v>11157</v>
      </c>
      <c r="B94" t="s">
        <v>4250</v>
      </c>
      <c r="C94" t="s">
        <v>42</v>
      </c>
      <c r="D94" t="s">
        <v>4251</v>
      </c>
      <c r="E94" t="s">
        <v>44</v>
      </c>
      <c r="F94" s="1">
        <v>0.05</v>
      </c>
      <c r="G94" t="s">
        <v>10953</v>
      </c>
      <c r="H94">
        <v>3</v>
      </c>
      <c r="I94" t="s">
        <v>10685</v>
      </c>
      <c r="J94">
        <v>1800</v>
      </c>
      <c r="K94">
        <v>259200</v>
      </c>
      <c r="L94" t="s">
        <v>10954</v>
      </c>
      <c r="O94" t="s">
        <v>11166</v>
      </c>
      <c r="P94" t="s">
        <v>10837</v>
      </c>
      <c r="Q94" t="s">
        <v>4257</v>
      </c>
      <c r="R94" t="s">
        <v>11167</v>
      </c>
      <c r="S94" t="s">
        <v>11168</v>
      </c>
      <c r="T94" t="s">
        <v>11169</v>
      </c>
      <c r="U94" t="s">
        <v>11095</v>
      </c>
      <c r="X94">
        <v>337</v>
      </c>
      <c r="Y94" t="s">
        <v>10841</v>
      </c>
      <c r="Z94" t="s">
        <v>10841</v>
      </c>
      <c r="AA94" t="s">
        <v>10841</v>
      </c>
      <c r="AB94">
        <v>1</v>
      </c>
      <c r="AC94" t="s">
        <v>9985</v>
      </c>
      <c r="AD94">
        <v>3</v>
      </c>
      <c r="AE94">
        <v>10</v>
      </c>
      <c r="AF94" t="s">
        <v>9980</v>
      </c>
      <c r="AG94" t="s">
        <v>9990</v>
      </c>
      <c r="AH94" t="s">
        <v>67</v>
      </c>
      <c r="AI94" t="s">
        <v>58</v>
      </c>
      <c r="AJ94" t="s">
        <v>68</v>
      </c>
      <c r="AK94" t="s">
        <v>58</v>
      </c>
      <c r="AL94" t="s">
        <v>60</v>
      </c>
      <c r="AM94" t="s">
        <v>61</v>
      </c>
    </row>
    <row r="95" spans="1:39" hidden="1" x14ac:dyDescent="0.25">
      <c r="A95" t="s">
        <v>11170</v>
      </c>
      <c r="B95" t="s">
        <v>4250</v>
      </c>
      <c r="C95" t="s">
        <v>42</v>
      </c>
      <c r="D95" t="s">
        <v>4251</v>
      </c>
      <c r="E95" t="s">
        <v>44</v>
      </c>
      <c r="F95" s="1">
        <v>0.05</v>
      </c>
      <c r="G95" t="s">
        <v>10684</v>
      </c>
      <c r="H95">
        <v>3</v>
      </c>
      <c r="I95" t="s">
        <v>10685</v>
      </c>
      <c r="J95">
        <v>1800</v>
      </c>
      <c r="K95">
        <v>259200</v>
      </c>
      <c r="L95" t="s">
        <v>10686</v>
      </c>
      <c r="O95" t="s">
        <v>11171</v>
      </c>
      <c r="P95" t="s">
        <v>10881</v>
      </c>
      <c r="Q95" t="s">
        <v>4257</v>
      </c>
      <c r="R95" t="s">
        <v>11172</v>
      </c>
      <c r="S95" t="s">
        <v>11173</v>
      </c>
      <c r="T95" t="s">
        <v>11174</v>
      </c>
      <c r="U95" t="s">
        <v>11095</v>
      </c>
      <c r="X95">
        <v>15</v>
      </c>
      <c r="Y95" t="s">
        <v>10885</v>
      </c>
      <c r="Z95" t="s">
        <v>10885</v>
      </c>
      <c r="AA95" t="s">
        <v>10885</v>
      </c>
      <c r="AB95">
        <v>1</v>
      </c>
      <c r="AC95" t="s">
        <v>10034</v>
      </c>
      <c r="AD95">
        <v>2</v>
      </c>
      <c r="AE95">
        <v>3</v>
      </c>
      <c r="AF95" t="s">
        <v>10311</v>
      </c>
      <c r="AG95" t="s">
        <v>10326</v>
      </c>
      <c r="AH95" t="s">
        <v>74</v>
      </c>
      <c r="AI95" t="s">
        <v>58</v>
      </c>
      <c r="AJ95" t="s">
        <v>59</v>
      </c>
      <c r="AK95" t="s">
        <v>58</v>
      </c>
      <c r="AL95" t="s">
        <v>84</v>
      </c>
      <c r="AM95" t="s">
        <v>61</v>
      </c>
    </row>
    <row r="96" spans="1:39" hidden="1" x14ac:dyDescent="0.25">
      <c r="A96" t="s">
        <v>11170</v>
      </c>
      <c r="B96" t="s">
        <v>4250</v>
      </c>
      <c r="C96" t="s">
        <v>42</v>
      </c>
      <c r="D96" t="s">
        <v>4251</v>
      </c>
      <c r="E96" t="s">
        <v>44</v>
      </c>
      <c r="F96" s="1">
        <v>0.05</v>
      </c>
      <c r="G96" t="s">
        <v>10684</v>
      </c>
      <c r="H96">
        <v>3</v>
      </c>
      <c r="I96" t="s">
        <v>10685</v>
      </c>
      <c r="J96">
        <v>1800</v>
      </c>
      <c r="K96">
        <v>259200</v>
      </c>
      <c r="L96" t="s">
        <v>10686</v>
      </c>
      <c r="O96" t="s">
        <v>11175</v>
      </c>
      <c r="P96" t="s">
        <v>10706</v>
      </c>
      <c r="Q96" t="s">
        <v>4257</v>
      </c>
      <c r="R96" t="s">
        <v>11176</v>
      </c>
      <c r="S96" t="s">
        <v>11177</v>
      </c>
      <c r="T96" t="s">
        <v>11178</v>
      </c>
      <c r="U96" t="s">
        <v>11179</v>
      </c>
      <c r="X96">
        <v>17</v>
      </c>
      <c r="Y96" t="s">
        <v>10710</v>
      </c>
      <c r="Z96" t="s">
        <v>10710</v>
      </c>
      <c r="AA96" t="s">
        <v>10710</v>
      </c>
      <c r="AB96">
        <v>1</v>
      </c>
      <c r="AC96" t="s">
        <v>10034</v>
      </c>
      <c r="AD96">
        <v>2</v>
      </c>
      <c r="AE96">
        <v>3</v>
      </c>
      <c r="AF96" t="s">
        <v>10311</v>
      </c>
      <c r="AG96" t="s">
        <v>10326</v>
      </c>
      <c r="AH96" t="s">
        <v>67</v>
      </c>
      <c r="AI96" t="s">
        <v>58</v>
      </c>
      <c r="AJ96" t="s">
        <v>68</v>
      </c>
      <c r="AK96" t="s">
        <v>58</v>
      </c>
      <c r="AL96" t="s">
        <v>60</v>
      </c>
      <c r="AM96" t="s">
        <v>61</v>
      </c>
    </row>
    <row r="97" spans="1:39" hidden="1" x14ac:dyDescent="0.25">
      <c r="A97" t="s">
        <v>11170</v>
      </c>
      <c r="B97" t="s">
        <v>4250</v>
      </c>
      <c r="C97" t="s">
        <v>42</v>
      </c>
      <c r="D97" t="s">
        <v>4251</v>
      </c>
      <c r="E97" t="s">
        <v>44</v>
      </c>
      <c r="F97" s="1">
        <v>0.05</v>
      </c>
      <c r="G97" t="s">
        <v>10684</v>
      </c>
      <c r="H97">
        <v>3</v>
      </c>
      <c r="I97" t="s">
        <v>10685</v>
      </c>
      <c r="J97">
        <v>1800</v>
      </c>
      <c r="K97">
        <v>259200</v>
      </c>
      <c r="L97" t="s">
        <v>10686</v>
      </c>
      <c r="O97" t="s">
        <v>11180</v>
      </c>
      <c r="P97" t="s">
        <v>11038</v>
      </c>
      <c r="Q97" t="s">
        <v>4257</v>
      </c>
      <c r="R97" t="s">
        <v>11181</v>
      </c>
      <c r="S97" t="s">
        <v>11043</v>
      </c>
      <c r="T97" t="s">
        <v>11044</v>
      </c>
      <c r="U97" t="s">
        <v>11179</v>
      </c>
      <c r="X97">
        <v>10</v>
      </c>
      <c r="Y97" t="s">
        <v>11024</v>
      </c>
      <c r="Z97" t="s">
        <v>11024</v>
      </c>
      <c r="AA97" t="s">
        <v>11024</v>
      </c>
      <c r="AB97">
        <v>1</v>
      </c>
      <c r="AC97" t="s">
        <v>10034</v>
      </c>
      <c r="AD97">
        <v>2</v>
      </c>
      <c r="AE97">
        <v>3</v>
      </c>
      <c r="AF97" t="s">
        <v>10311</v>
      </c>
      <c r="AG97" t="s">
        <v>10326</v>
      </c>
      <c r="AH97" t="s">
        <v>67</v>
      </c>
      <c r="AI97" t="s">
        <v>58</v>
      </c>
      <c r="AJ97" t="s">
        <v>59</v>
      </c>
      <c r="AK97" t="s">
        <v>58</v>
      </c>
      <c r="AL97" t="s">
        <v>84</v>
      </c>
      <c r="AM97" t="s">
        <v>61</v>
      </c>
    </row>
    <row r="98" spans="1:39" hidden="1" x14ac:dyDescent="0.25">
      <c r="A98" t="s">
        <v>11182</v>
      </c>
      <c r="B98" t="s">
        <v>4250</v>
      </c>
      <c r="C98" t="s">
        <v>42</v>
      </c>
      <c r="D98" t="s">
        <v>4251</v>
      </c>
      <c r="E98" t="s">
        <v>44</v>
      </c>
      <c r="F98" s="1">
        <v>0.05</v>
      </c>
      <c r="G98" t="s">
        <v>10684</v>
      </c>
      <c r="H98">
        <v>3</v>
      </c>
      <c r="I98" t="s">
        <v>10685</v>
      </c>
      <c r="J98">
        <v>1800</v>
      </c>
      <c r="K98">
        <v>259200</v>
      </c>
      <c r="L98" t="s">
        <v>10686</v>
      </c>
      <c r="O98" t="s">
        <v>11183</v>
      </c>
      <c r="P98" t="s">
        <v>10754</v>
      </c>
      <c r="Q98" t="s">
        <v>4257</v>
      </c>
      <c r="R98" t="s">
        <v>11184</v>
      </c>
      <c r="S98" t="s">
        <v>11185</v>
      </c>
      <c r="T98" t="s">
        <v>11186</v>
      </c>
      <c r="U98" t="s">
        <v>11179</v>
      </c>
      <c r="X98">
        <v>11</v>
      </c>
      <c r="Y98" t="s">
        <v>10758</v>
      </c>
      <c r="Z98" t="s">
        <v>10758</v>
      </c>
      <c r="AA98" t="s">
        <v>10758</v>
      </c>
      <c r="AB98">
        <v>1</v>
      </c>
      <c r="AC98" t="s">
        <v>10034</v>
      </c>
      <c r="AD98">
        <v>2</v>
      </c>
      <c r="AE98">
        <v>4</v>
      </c>
      <c r="AF98" t="s">
        <v>10311</v>
      </c>
      <c r="AG98" t="s">
        <v>10327</v>
      </c>
      <c r="AH98" t="s">
        <v>74</v>
      </c>
      <c r="AI98" t="s">
        <v>58</v>
      </c>
      <c r="AJ98" t="s">
        <v>133</v>
      </c>
      <c r="AK98" t="s">
        <v>58</v>
      </c>
      <c r="AL98" t="s">
        <v>84</v>
      </c>
      <c r="AM98" t="s">
        <v>61</v>
      </c>
    </row>
    <row r="99" spans="1:39" hidden="1" x14ac:dyDescent="0.25">
      <c r="A99" t="s">
        <v>11182</v>
      </c>
      <c r="B99" t="s">
        <v>4250</v>
      </c>
      <c r="C99" t="s">
        <v>42</v>
      </c>
      <c r="D99" t="s">
        <v>4251</v>
      </c>
      <c r="E99" t="s">
        <v>44</v>
      </c>
      <c r="F99" s="1">
        <v>0.05</v>
      </c>
      <c r="G99" t="s">
        <v>10684</v>
      </c>
      <c r="H99">
        <v>3</v>
      </c>
      <c r="I99" t="s">
        <v>10685</v>
      </c>
      <c r="J99">
        <v>1800</v>
      </c>
      <c r="K99">
        <v>259200</v>
      </c>
      <c r="L99" t="s">
        <v>10686</v>
      </c>
      <c r="O99" t="s">
        <v>11187</v>
      </c>
      <c r="P99" t="s">
        <v>10780</v>
      </c>
      <c r="Q99" t="s">
        <v>4257</v>
      </c>
      <c r="R99" t="s">
        <v>11188</v>
      </c>
      <c r="S99" t="s">
        <v>11189</v>
      </c>
      <c r="T99" t="s">
        <v>11190</v>
      </c>
      <c r="U99" t="s">
        <v>11179</v>
      </c>
      <c r="X99">
        <v>37</v>
      </c>
      <c r="Y99" t="s">
        <v>10784</v>
      </c>
      <c r="Z99" t="s">
        <v>10784</v>
      </c>
      <c r="AA99" t="s">
        <v>10784</v>
      </c>
      <c r="AB99">
        <v>1</v>
      </c>
      <c r="AC99" t="s">
        <v>10034</v>
      </c>
      <c r="AD99">
        <v>2</v>
      </c>
      <c r="AE99">
        <v>4</v>
      </c>
      <c r="AF99" t="s">
        <v>10311</v>
      </c>
      <c r="AG99" t="s">
        <v>10327</v>
      </c>
      <c r="AH99" t="s">
        <v>57</v>
      </c>
      <c r="AI99" t="s">
        <v>58</v>
      </c>
      <c r="AJ99" t="s">
        <v>68</v>
      </c>
      <c r="AK99" t="s">
        <v>58</v>
      </c>
      <c r="AL99" t="s">
        <v>84</v>
      </c>
      <c r="AM99" t="s">
        <v>61</v>
      </c>
    </row>
    <row r="100" spans="1:39" hidden="1" x14ac:dyDescent="0.25">
      <c r="A100" t="s">
        <v>11182</v>
      </c>
      <c r="B100" t="s">
        <v>4250</v>
      </c>
      <c r="C100" t="s">
        <v>42</v>
      </c>
      <c r="D100" t="s">
        <v>4251</v>
      </c>
      <c r="E100" t="s">
        <v>44</v>
      </c>
      <c r="F100" s="1">
        <v>0.05</v>
      </c>
      <c r="G100" t="s">
        <v>10684</v>
      </c>
      <c r="H100">
        <v>3</v>
      </c>
      <c r="I100" t="s">
        <v>10685</v>
      </c>
      <c r="J100">
        <v>1800</v>
      </c>
      <c r="K100">
        <v>259200</v>
      </c>
      <c r="L100" t="s">
        <v>10686</v>
      </c>
      <c r="O100" t="s">
        <v>11191</v>
      </c>
      <c r="P100" t="s">
        <v>10837</v>
      </c>
      <c r="Q100" t="s">
        <v>4257</v>
      </c>
      <c r="R100" t="s">
        <v>11192</v>
      </c>
      <c r="S100" t="s">
        <v>11193</v>
      </c>
      <c r="T100" t="s">
        <v>11194</v>
      </c>
      <c r="U100" t="s">
        <v>11179</v>
      </c>
      <c r="X100">
        <v>252</v>
      </c>
      <c r="Y100" t="s">
        <v>10841</v>
      </c>
      <c r="Z100" t="s">
        <v>10841</v>
      </c>
      <c r="AA100" t="s">
        <v>10841</v>
      </c>
      <c r="AB100">
        <v>1</v>
      </c>
      <c r="AC100" t="s">
        <v>10034</v>
      </c>
      <c r="AD100">
        <v>2</v>
      </c>
      <c r="AE100">
        <v>4</v>
      </c>
      <c r="AF100" t="s">
        <v>10311</v>
      </c>
      <c r="AG100" t="s">
        <v>10327</v>
      </c>
      <c r="AH100" t="s">
        <v>67</v>
      </c>
      <c r="AI100" t="s">
        <v>58</v>
      </c>
      <c r="AJ100" t="s">
        <v>59</v>
      </c>
      <c r="AK100" t="s">
        <v>58</v>
      </c>
      <c r="AL100" t="s">
        <v>60</v>
      </c>
      <c r="AM100" t="s">
        <v>61</v>
      </c>
    </row>
    <row r="101" spans="1:39" hidden="1" x14ac:dyDescent="0.25">
      <c r="A101" t="s">
        <v>11195</v>
      </c>
      <c r="B101" t="s">
        <v>4250</v>
      </c>
      <c r="C101" t="s">
        <v>42</v>
      </c>
      <c r="D101" t="s">
        <v>4251</v>
      </c>
      <c r="E101" t="s">
        <v>44</v>
      </c>
      <c r="F101" s="1">
        <v>0.05</v>
      </c>
      <c r="G101" t="s">
        <v>10813</v>
      </c>
      <c r="H101">
        <v>3</v>
      </c>
      <c r="I101" t="s">
        <v>10685</v>
      </c>
      <c r="J101">
        <v>1800</v>
      </c>
      <c r="K101">
        <v>259200</v>
      </c>
      <c r="L101" t="s">
        <v>10814</v>
      </c>
      <c r="O101" t="s">
        <v>11196</v>
      </c>
      <c r="P101" t="s">
        <v>10718</v>
      </c>
      <c r="Q101" t="s">
        <v>4257</v>
      </c>
      <c r="R101" t="s">
        <v>10957</v>
      </c>
      <c r="S101" t="s">
        <v>11197</v>
      </c>
      <c r="T101" t="s">
        <v>11198</v>
      </c>
      <c r="U101" t="s">
        <v>11179</v>
      </c>
      <c r="X101">
        <v>14</v>
      </c>
      <c r="Y101" t="s">
        <v>10722</v>
      </c>
      <c r="Z101" t="s">
        <v>10722</v>
      </c>
      <c r="AA101" t="s">
        <v>10722</v>
      </c>
      <c r="AB101">
        <v>1</v>
      </c>
      <c r="AC101" t="s">
        <v>9985</v>
      </c>
      <c r="AD101">
        <v>2</v>
      </c>
      <c r="AE101">
        <v>5</v>
      </c>
      <c r="AF101" t="s">
        <v>10613</v>
      </c>
      <c r="AG101" t="s">
        <v>10630</v>
      </c>
      <c r="AH101" t="s">
        <v>67</v>
      </c>
      <c r="AI101" t="s">
        <v>58</v>
      </c>
      <c r="AJ101" t="s">
        <v>68</v>
      </c>
      <c r="AK101" t="s">
        <v>58</v>
      </c>
      <c r="AL101" t="s">
        <v>84</v>
      </c>
      <c r="AM101" t="s">
        <v>61</v>
      </c>
    </row>
    <row r="102" spans="1:39" hidden="1" x14ac:dyDescent="0.25">
      <c r="A102" t="s">
        <v>11195</v>
      </c>
      <c r="B102" t="s">
        <v>4250</v>
      </c>
      <c r="C102" t="s">
        <v>42</v>
      </c>
      <c r="D102" t="s">
        <v>4251</v>
      </c>
      <c r="E102" t="s">
        <v>44</v>
      </c>
      <c r="F102" s="1">
        <v>0.05</v>
      </c>
      <c r="G102" t="s">
        <v>10813</v>
      </c>
      <c r="H102">
        <v>3</v>
      </c>
      <c r="I102" t="s">
        <v>10685</v>
      </c>
      <c r="J102">
        <v>1800</v>
      </c>
      <c r="K102">
        <v>259200</v>
      </c>
      <c r="L102" t="s">
        <v>10814</v>
      </c>
      <c r="O102" t="s">
        <v>11199</v>
      </c>
      <c r="P102" t="s">
        <v>10786</v>
      </c>
      <c r="Q102" t="s">
        <v>4257</v>
      </c>
      <c r="R102" t="s">
        <v>11200</v>
      </c>
      <c r="S102" t="s">
        <v>11201</v>
      </c>
      <c r="T102" t="s">
        <v>11202</v>
      </c>
      <c r="U102" t="s">
        <v>11179</v>
      </c>
      <c r="X102">
        <v>73</v>
      </c>
      <c r="Y102" t="s">
        <v>10790</v>
      </c>
      <c r="Z102" t="s">
        <v>10790</v>
      </c>
      <c r="AA102" t="s">
        <v>10790</v>
      </c>
      <c r="AB102">
        <v>1</v>
      </c>
      <c r="AC102" t="s">
        <v>9985</v>
      </c>
      <c r="AD102">
        <v>2</v>
      </c>
      <c r="AE102">
        <v>5</v>
      </c>
      <c r="AF102" t="s">
        <v>10613</v>
      </c>
      <c r="AG102" t="s">
        <v>10630</v>
      </c>
      <c r="AH102" t="s">
        <v>74</v>
      </c>
      <c r="AI102" t="s">
        <v>58</v>
      </c>
      <c r="AJ102" t="s">
        <v>75</v>
      </c>
      <c r="AK102" t="s">
        <v>58</v>
      </c>
      <c r="AL102" t="s">
        <v>60</v>
      </c>
      <c r="AM102" t="s">
        <v>61</v>
      </c>
    </row>
    <row r="103" spans="1:39" hidden="1" x14ac:dyDescent="0.25">
      <c r="A103" t="s">
        <v>11195</v>
      </c>
      <c r="B103" t="s">
        <v>4250</v>
      </c>
      <c r="C103" t="s">
        <v>42</v>
      </c>
      <c r="D103" t="s">
        <v>4251</v>
      </c>
      <c r="E103" t="s">
        <v>44</v>
      </c>
      <c r="F103" s="1">
        <v>0.05</v>
      </c>
      <c r="G103" t="s">
        <v>10813</v>
      </c>
      <c r="H103">
        <v>3</v>
      </c>
      <c r="I103" t="s">
        <v>10685</v>
      </c>
      <c r="J103">
        <v>1800</v>
      </c>
      <c r="K103">
        <v>259200</v>
      </c>
      <c r="L103" t="s">
        <v>10814</v>
      </c>
      <c r="O103" t="s">
        <v>11203</v>
      </c>
      <c r="P103" t="s">
        <v>10837</v>
      </c>
      <c r="Q103" t="s">
        <v>4257</v>
      </c>
      <c r="R103" t="s">
        <v>11204</v>
      </c>
      <c r="S103" t="s">
        <v>11205</v>
      </c>
      <c r="T103" t="s">
        <v>11206</v>
      </c>
      <c r="U103" t="s">
        <v>11179</v>
      </c>
      <c r="X103">
        <v>63</v>
      </c>
      <c r="Y103" t="s">
        <v>10841</v>
      </c>
      <c r="Z103" t="s">
        <v>10841</v>
      </c>
      <c r="AA103" t="s">
        <v>10841</v>
      </c>
      <c r="AB103">
        <v>1</v>
      </c>
      <c r="AC103" t="s">
        <v>9985</v>
      </c>
      <c r="AD103">
        <v>2</v>
      </c>
      <c r="AE103">
        <v>5</v>
      </c>
      <c r="AF103" t="s">
        <v>10613</v>
      </c>
      <c r="AG103" t="s">
        <v>10630</v>
      </c>
      <c r="AH103" t="s">
        <v>67</v>
      </c>
      <c r="AI103" t="s">
        <v>58</v>
      </c>
      <c r="AJ103" t="s">
        <v>68</v>
      </c>
      <c r="AK103" t="s">
        <v>58</v>
      </c>
      <c r="AL103" t="s">
        <v>60</v>
      </c>
      <c r="AM103" t="s">
        <v>61</v>
      </c>
    </row>
    <row r="104" spans="1:39" hidden="1" x14ac:dyDescent="0.25">
      <c r="A104" t="s">
        <v>11207</v>
      </c>
      <c r="B104" t="s">
        <v>4250</v>
      </c>
      <c r="C104" t="s">
        <v>42</v>
      </c>
      <c r="D104" t="s">
        <v>4251</v>
      </c>
      <c r="E104" t="s">
        <v>44</v>
      </c>
      <c r="F104" s="1">
        <v>0.05</v>
      </c>
      <c r="G104" t="s">
        <v>10953</v>
      </c>
      <c r="H104">
        <v>3</v>
      </c>
      <c r="I104" t="s">
        <v>10685</v>
      </c>
      <c r="J104">
        <v>1800</v>
      </c>
      <c r="K104">
        <v>259200</v>
      </c>
      <c r="L104" t="s">
        <v>10954</v>
      </c>
      <c r="O104" t="s">
        <v>11208</v>
      </c>
      <c r="P104" t="s">
        <v>10763</v>
      </c>
      <c r="Q104" t="s">
        <v>4257</v>
      </c>
      <c r="R104" t="s">
        <v>11209</v>
      </c>
      <c r="S104" t="s">
        <v>10923</v>
      </c>
      <c r="T104" t="s">
        <v>10924</v>
      </c>
      <c r="U104" t="s">
        <v>11179</v>
      </c>
      <c r="X104">
        <v>31</v>
      </c>
      <c r="Y104" t="s">
        <v>10767</v>
      </c>
      <c r="Z104" t="s">
        <v>10767</v>
      </c>
      <c r="AA104" t="s">
        <v>10767</v>
      </c>
      <c r="AB104">
        <v>1</v>
      </c>
      <c r="AC104" t="s">
        <v>9985</v>
      </c>
      <c r="AD104">
        <v>0</v>
      </c>
      <c r="AE104">
        <v>11</v>
      </c>
      <c r="AF104" t="s">
        <v>9980</v>
      </c>
      <c r="AG104" t="s">
        <v>9991</v>
      </c>
      <c r="AH104" t="s">
        <v>74</v>
      </c>
      <c r="AI104" t="s">
        <v>58</v>
      </c>
      <c r="AJ104" t="s">
        <v>68</v>
      </c>
      <c r="AK104" t="s">
        <v>58</v>
      </c>
      <c r="AL104" t="s">
        <v>60</v>
      </c>
      <c r="AM104" t="s">
        <v>61</v>
      </c>
    </row>
    <row r="105" spans="1:39" hidden="1" x14ac:dyDescent="0.25">
      <c r="A105" t="s">
        <v>11207</v>
      </c>
      <c r="B105" t="s">
        <v>4250</v>
      </c>
      <c r="C105" t="s">
        <v>42</v>
      </c>
      <c r="D105" t="s">
        <v>4251</v>
      </c>
      <c r="E105" t="s">
        <v>44</v>
      </c>
      <c r="F105" s="1">
        <v>0.05</v>
      </c>
      <c r="G105" t="s">
        <v>10953</v>
      </c>
      <c r="H105">
        <v>3</v>
      </c>
      <c r="I105" t="s">
        <v>10685</v>
      </c>
      <c r="J105">
        <v>1800</v>
      </c>
      <c r="K105">
        <v>259200</v>
      </c>
      <c r="L105" t="s">
        <v>10954</v>
      </c>
      <c r="O105" t="s">
        <v>11210</v>
      </c>
      <c r="P105" t="s">
        <v>10688</v>
      </c>
      <c r="Q105" t="s">
        <v>4257</v>
      </c>
      <c r="R105" t="s">
        <v>11211</v>
      </c>
      <c r="S105" t="s">
        <v>11212</v>
      </c>
      <c r="T105" t="s">
        <v>11213</v>
      </c>
      <c r="U105" t="s">
        <v>11179</v>
      </c>
      <c r="X105">
        <v>28</v>
      </c>
      <c r="Y105" t="s">
        <v>4361</v>
      </c>
      <c r="Z105" t="s">
        <v>4361</v>
      </c>
      <c r="AA105" t="s">
        <v>4361</v>
      </c>
      <c r="AB105">
        <v>1</v>
      </c>
      <c r="AC105" t="s">
        <v>9985</v>
      </c>
      <c r="AD105">
        <v>0</v>
      </c>
      <c r="AE105">
        <v>11</v>
      </c>
      <c r="AF105" t="s">
        <v>9980</v>
      </c>
      <c r="AG105" t="s">
        <v>9991</v>
      </c>
      <c r="AH105" t="s">
        <v>96</v>
      </c>
      <c r="AI105" t="s">
        <v>58</v>
      </c>
      <c r="AJ105" t="s">
        <v>68</v>
      </c>
      <c r="AK105" t="s">
        <v>58</v>
      </c>
      <c r="AL105" t="s">
        <v>60</v>
      </c>
      <c r="AM105" t="s">
        <v>61</v>
      </c>
    </row>
    <row r="106" spans="1:39" hidden="1" x14ac:dyDescent="0.25">
      <c r="A106" t="s">
        <v>11207</v>
      </c>
      <c r="B106" t="s">
        <v>4250</v>
      </c>
      <c r="C106" t="s">
        <v>42</v>
      </c>
      <c r="D106" t="s">
        <v>4251</v>
      </c>
      <c r="E106" t="s">
        <v>44</v>
      </c>
      <c r="F106" s="1">
        <v>0.05</v>
      </c>
      <c r="G106" t="s">
        <v>10953</v>
      </c>
      <c r="H106">
        <v>3</v>
      </c>
      <c r="I106" t="s">
        <v>10685</v>
      </c>
      <c r="J106">
        <v>1800</v>
      </c>
      <c r="K106">
        <v>259200</v>
      </c>
      <c r="L106" t="s">
        <v>10954</v>
      </c>
      <c r="O106" t="s">
        <v>11214</v>
      </c>
      <c r="P106" t="s">
        <v>10803</v>
      </c>
      <c r="Q106" t="s">
        <v>4257</v>
      </c>
      <c r="R106" t="s">
        <v>10945</v>
      </c>
      <c r="S106" t="s">
        <v>11215</v>
      </c>
      <c r="T106" t="s">
        <v>11216</v>
      </c>
      <c r="U106" t="s">
        <v>11179</v>
      </c>
      <c r="X106">
        <v>15</v>
      </c>
      <c r="Y106" t="s">
        <v>10807</v>
      </c>
      <c r="Z106" t="s">
        <v>10807</v>
      </c>
      <c r="AA106" t="s">
        <v>10807</v>
      </c>
      <c r="AB106">
        <v>1</v>
      </c>
      <c r="AC106" t="s">
        <v>9985</v>
      </c>
      <c r="AD106">
        <v>0</v>
      </c>
      <c r="AE106">
        <v>11</v>
      </c>
      <c r="AF106" t="s">
        <v>9980</v>
      </c>
      <c r="AG106" t="s">
        <v>9991</v>
      </c>
      <c r="AH106" t="s">
        <v>67</v>
      </c>
      <c r="AI106" t="s">
        <v>58</v>
      </c>
      <c r="AJ106" t="s">
        <v>142</v>
      </c>
      <c r="AK106" t="s">
        <v>58</v>
      </c>
      <c r="AL106" t="s">
        <v>60</v>
      </c>
      <c r="AM106" t="s">
        <v>61</v>
      </c>
    </row>
    <row r="107" spans="1:39" hidden="1" x14ac:dyDescent="0.25">
      <c r="A107" t="s">
        <v>11217</v>
      </c>
      <c r="B107" t="s">
        <v>4250</v>
      </c>
      <c r="C107" t="s">
        <v>42</v>
      </c>
      <c r="D107" t="s">
        <v>4251</v>
      </c>
      <c r="E107" t="s">
        <v>44</v>
      </c>
      <c r="F107" s="1">
        <v>0.05</v>
      </c>
      <c r="G107" t="s">
        <v>10813</v>
      </c>
      <c r="H107">
        <v>3</v>
      </c>
      <c r="I107" t="s">
        <v>10685</v>
      </c>
      <c r="J107">
        <v>1800</v>
      </c>
      <c r="K107">
        <v>259200</v>
      </c>
      <c r="L107" t="s">
        <v>10814</v>
      </c>
      <c r="O107" t="s">
        <v>11218</v>
      </c>
      <c r="P107" t="s">
        <v>10725</v>
      </c>
      <c r="Q107" t="s">
        <v>4257</v>
      </c>
      <c r="R107" t="s">
        <v>11070</v>
      </c>
      <c r="S107" t="s">
        <v>10897</v>
      </c>
      <c r="T107" t="s">
        <v>11219</v>
      </c>
      <c r="U107" t="s">
        <v>11179</v>
      </c>
      <c r="X107">
        <v>31</v>
      </c>
      <c r="Y107" t="s">
        <v>10729</v>
      </c>
      <c r="Z107" t="s">
        <v>10729</v>
      </c>
      <c r="AA107" t="s">
        <v>10729</v>
      </c>
      <c r="AB107">
        <v>1</v>
      </c>
      <c r="AC107" t="s">
        <v>9985</v>
      </c>
      <c r="AD107">
        <v>3</v>
      </c>
      <c r="AE107">
        <v>6</v>
      </c>
      <c r="AF107" t="s">
        <v>10613</v>
      </c>
      <c r="AG107" t="s">
        <v>10631</v>
      </c>
      <c r="AH107" t="s">
        <v>57</v>
      </c>
      <c r="AI107" t="s">
        <v>58</v>
      </c>
      <c r="AJ107" t="s">
        <v>75</v>
      </c>
      <c r="AK107" t="s">
        <v>58</v>
      </c>
      <c r="AL107" t="s">
        <v>84</v>
      </c>
      <c r="AM107" t="s">
        <v>61</v>
      </c>
    </row>
    <row r="108" spans="1:39" hidden="1" x14ac:dyDescent="0.25">
      <c r="A108" t="s">
        <v>11217</v>
      </c>
      <c r="B108" t="s">
        <v>4250</v>
      </c>
      <c r="C108" t="s">
        <v>42</v>
      </c>
      <c r="D108" t="s">
        <v>4251</v>
      </c>
      <c r="E108" t="s">
        <v>44</v>
      </c>
      <c r="F108" s="1">
        <v>0.05</v>
      </c>
      <c r="G108" t="s">
        <v>10813</v>
      </c>
      <c r="H108">
        <v>3</v>
      </c>
      <c r="I108" t="s">
        <v>10685</v>
      </c>
      <c r="J108">
        <v>1800</v>
      </c>
      <c r="K108">
        <v>259200</v>
      </c>
      <c r="L108" t="s">
        <v>10814</v>
      </c>
      <c r="O108" t="s">
        <v>11220</v>
      </c>
      <c r="P108" t="s">
        <v>11221</v>
      </c>
      <c r="Q108" t="s">
        <v>4257</v>
      </c>
      <c r="R108" t="s">
        <v>11070</v>
      </c>
      <c r="S108" t="s">
        <v>11222</v>
      </c>
      <c r="T108" t="s">
        <v>11223</v>
      </c>
      <c r="U108" t="s">
        <v>11179</v>
      </c>
      <c r="X108">
        <v>15</v>
      </c>
      <c r="Y108" t="s">
        <v>11024</v>
      </c>
      <c r="Z108" t="s">
        <v>11024</v>
      </c>
      <c r="AA108" t="s">
        <v>11024</v>
      </c>
      <c r="AB108">
        <v>1</v>
      </c>
      <c r="AC108" t="s">
        <v>9985</v>
      </c>
      <c r="AD108">
        <v>3</v>
      </c>
      <c r="AE108">
        <v>6</v>
      </c>
      <c r="AF108" t="s">
        <v>10613</v>
      </c>
      <c r="AG108" t="s">
        <v>10631</v>
      </c>
      <c r="AH108" t="s">
        <v>74</v>
      </c>
      <c r="AI108" t="s">
        <v>58</v>
      </c>
      <c r="AJ108" t="s">
        <v>142</v>
      </c>
      <c r="AK108" t="s">
        <v>58</v>
      </c>
      <c r="AL108" t="s">
        <v>60</v>
      </c>
      <c r="AM108" t="s">
        <v>61</v>
      </c>
    </row>
    <row r="109" spans="1:39" hidden="1" x14ac:dyDescent="0.25">
      <c r="A109" t="s">
        <v>11217</v>
      </c>
      <c r="B109" t="s">
        <v>4250</v>
      </c>
      <c r="C109" t="s">
        <v>42</v>
      </c>
      <c r="D109" t="s">
        <v>4251</v>
      </c>
      <c r="E109" t="s">
        <v>44</v>
      </c>
      <c r="F109" s="1">
        <v>0.05</v>
      </c>
      <c r="G109" t="s">
        <v>10813</v>
      </c>
      <c r="H109">
        <v>3</v>
      </c>
      <c r="I109" t="s">
        <v>10685</v>
      </c>
      <c r="J109">
        <v>1800</v>
      </c>
      <c r="K109">
        <v>259200</v>
      </c>
      <c r="L109" t="s">
        <v>10814</v>
      </c>
      <c r="O109" t="s">
        <v>11224</v>
      </c>
      <c r="P109" t="s">
        <v>11001</v>
      </c>
      <c r="Q109" t="s">
        <v>4257</v>
      </c>
      <c r="R109" t="s">
        <v>11225</v>
      </c>
      <c r="S109" t="s">
        <v>11226</v>
      </c>
      <c r="T109" t="s">
        <v>11227</v>
      </c>
      <c r="U109" t="s">
        <v>11179</v>
      </c>
      <c r="X109">
        <v>15</v>
      </c>
      <c r="Y109" t="s">
        <v>10841</v>
      </c>
      <c r="Z109" t="s">
        <v>10841</v>
      </c>
      <c r="AA109" t="s">
        <v>10841</v>
      </c>
      <c r="AB109">
        <v>1</v>
      </c>
      <c r="AC109" t="s">
        <v>9985</v>
      </c>
      <c r="AD109">
        <v>3</v>
      </c>
      <c r="AE109">
        <v>6</v>
      </c>
      <c r="AF109" t="s">
        <v>10613</v>
      </c>
      <c r="AG109" t="s">
        <v>10631</v>
      </c>
      <c r="AH109" t="s">
        <v>57</v>
      </c>
      <c r="AI109" t="s">
        <v>58</v>
      </c>
      <c r="AJ109" t="s">
        <v>75</v>
      </c>
      <c r="AK109" t="s">
        <v>58</v>
      </c>
      <c r="AL109" t="s">
        <v>60</v>
      </c>
      <c r="AM109" t="s">
        <v>61</v>
      </c>
    </row>
    <row r="110" spans="1:39" x14ac:dyDescent="0.25">
      <c r="A110" t="s">
        <v>11228</v>
      </c>
      <c r="B110" t="s">
        <v>4250</v>
      </c>
      <c r="C110" t="s">
        <v>42</v>
      </c>
      <c r="D110" t="s">
        <v>4251</v>
      </c>
      <c r="E110" t="s">
        <v>44</v>
      </c>
      <c r="F110" s="1">
        <v>0.05</v>
      </c>
      <c r="G110" t="s">
        <v>10953</v>
      </c>
      <c r="H110">
        <v>3</v>
      </c>
      <c r="I110" t="s">
        <v>10685</v>
      </c>
      <c r="J110">
        <v>1800</v>
      </c>
      <c r="K110">
        <v>259200</v>
      </c>
      <c r="L110" t="s">
        <v>10954</v>
      </c>
      <c r="O110" t="s">
        <v>11229</v>
      </c>
      <c r="P110" t="s">
        <v>10902</v>
      </c>
      <c r="Q110" t="s">
        <v>4257</v>
      </c>
      <c r="R110" t="s">
        <v>11230</v>
      </c>
      <c r="S110" t="s">
        <v>11231</v>
      </c>
      <c r="T110" t="s">
        <v>11232</v>
      </c>
      <c r="U110" t="s">
        <v>11179</v>
      </c>
      <c r="X110">
        <v>28</v>
      </c>
      <c r="Y110" t="s">
        <v>4425</v>
      </c>
      <c r="Z110" t="s">
        <v>4425</v>
      </c>
      <c r="AA110" t="s">
        <v>4425</v>
      </c>
      <c r="AB110">
        <v>1</v>
      </c>
      <c r="AC110" t="s">
        <v>9985</v>
      </c>
      <c r="AD110">
        <v>0</v>
      </c>
      <c r="AE110">
        <v>12</v>
      </c>
      <c r="AF110" t="s">
        <v>9980</v>
      </c>
      <c r="AG110" t="s">
        <v>9992</v>
      </c>
      <c r="AH110" t="s">
        <v>57</v>
      </c>
      <c r="AI110" t="s">
        <v>58</v>
      </c>
      <c r="AJ110" t="s">
        <v>68</v>
      </c>
      <c r="AK110" t="s">
        <v>58</v>
      </c>
      <c r="AL110" t="s">
        <v>84</v>
      </c>
      <c r="AM110" t="s">
        <v>61</v>
      </c>
    </row>
    <row r="111" spans="1:39" x14ac:dyDescent="0.25">
      <c r="A111" t="s">
        <v>11228</v>
      </c>
      <c r="B111" t="s">
        <v>4250</v>
      </c>
      <c r="C111" t="s">
        <v>42</v>
      </c>
      <c r="D111" t="s">
        <v>4251</v>
      </c>
      <c r="E111" t="s">
        <v>44</v>
      </c>
      <c r="F111" s="1">
        <v>0.05</v>
      </c>
      <c r="G111" t="s">
        <v>10953</v>
      </c>
      <c r="H111">
        <v>3</v>
      </c>
      <c r="I111" t="s">
        <v>10685</v>
      </c>
      <c r="J111">
        <v>1800</v>
      </c>
      <c r="K111">
        <v>259200</v>
      </c>
      <c r="L111" t="s">
        <v>10954</v>
      </c>
      <c r="O111" t="s">
        <v>11233</v>
      </c>
      <c r="P111" t="s">
        <v>11031</v>
      </c>
      <c r="Q111" t="s">
        <v>4257</v>
      </c>
      <c r="R111" t="s">
        <v>11173</v>
      </c>
      <c r="S111" t="s">
        <v>11234</v>
      </c>
      <c r="T111" t="s">
        <v>11235</v>
      </c>
      <c r="U111" t="s">
        <v>11236</v>
      </c>
      <c r="X111">
        <v>22</v>
      </c>
      <c r="Y111" t="s">
        <v>11036</v>
      </c>
      <c r="Z111" t="s">
        <v>11036</v>
      </c>
      <c r="AA111" t="s">
        <v>11036</v>
      </c>
      <c r="AB111">
        <v>1</v>
      </c>
      <c r="AC111" t="s">
        <v>9985</v>
      </c>
      <c r="AD111">
        <v>0</v>
      </c>
      <c r="AE111">
        <v>12</v>
      </c>
      <c r="AF111" t="s">
        <v>9980</v>
      </c>
      <c r="AG111" t="s">
        <v>9992</v>
      </c>
      <c r="AH111" t="s">
        <v>57</v>
      </c>
      <c r="AI111" t="s">
        <v>58</v>
      </c>
      <c r="AJ111" t="s">
        <v>142</v>
      </c>
      <c r="AK111" t="s">
        <v>58</v>
      </c>
      <c r="AL111" t="s">
        <v>60</v>
      </c>
      <c r="AM111" t="s">
        <v>90</v>
      </c>
    </row>
    <row r="112" spans="1:39" x14ac:dyDescent="0.25">
      <c r="A112" t="s">
        <v>11228</v>
      </c>
      <c r="B112" t="s">
        <v>4250</v>
      </c>
      <c r="C112" t="s">
        <v>42</v>
      </c>
      <c r="D112" t="s">
        <v>4251</v>
      </c>
      <c r="E112" t="s">
        <v>44</v>
      </c>
      <c r="F112" s="1">
        <v>0.05</v>
      </c>
      <c r="G112" t="s">
        <v>10953</v>
      </c>
      <c r="H112">
        <v>3</v>
      </c>
      <c r="I112" t="s">
        <v>10685</v>
      </c>
      <c r="J112">
        <v>1800</v>
      </c>
      <c r="K112">
        <v>259200</v>
      </c>
      <c r="L112" t="s">
        <v>10954</v>
      </c>
      <c r="O112" t="s">
        <v>11237</v>
      </c>
      <c r="P112" t="s">
        <v>11102</v>
      </c>
      <c r="Q112" t="s">
        <v>4257</v>
      </c>
      <c r="R112" t="s">
        <v>11238</v>
      </c>
      <c r="S112" t="s">
        <v>11239</v>
      </c>
      <c r="T112" t="s">
        <v>11240</v>
      </c>
      <c r="U112" t="s">
        <v>11236</v>
      </c>
      <c r="X112">
        <v>8</v>
      </c>
      <c r="Y112" t="s">
        <v>10722</v>
      </c>
      <c r="Z112" t="s">
        <v>10722</v>
      </c>
      <c r="AA112" t="s">
        <v>10722</v>
      </c>
      <c r="AB112">
        <v>1</v>
      </c>
      <c r="AC112" t="s">
        <v>9985</v>
      </c>
      <c r="AD112">
        <v>0</v>
      </c>
      <c r="AE112">
        <v>12</v>
      </c>
      <c r="AF112" t="s">
        <v>9980</v>
      </c>
      <c r="AG112" t="s">
        <v>9992</v>
      </c>
      <c r="AH112" t="s">
        <v>67</v>
      </c>
      <c r="AI112" t="s">
        <v>58</v>
      </c>
      <c r="AJ112" t="s">
        <v>68</v>
      </c>
      <c r="AK112" t="s">
        <v>58</v>
      </c>
      <c r="AL112" t="s">
        <v>84</v>
      </c>
      <c r="AM112" t="s">
        <v>61</v>
      </c>
    </row>
    <row r="113" spans="1:39" x14ac:dyDescent="0.25">
      <c r="A113" t="s">
        <v>11241</v>
      </c>
      <c r="B113" t="s">
        <v>4250</v>
      </c>
      <c r="C113" t="s">
        <v>42</v>
      </c>
      <c r="D113" t="s">
        <v>4251</v>
      </c>
      <c r="E113" t="s">
        <v>44</v>
      </c>
      <c r="F113" s="1">
        <v>0.05</v>
      </c>
      <c r="G113" t="s">
        <v>10813</v>
      </c>
      <c r="H113">
        <v>3</v>
      </c>
      <c r="I113" t="s">
        <v>10685</v>
      </c>
      <c r="J113">
        <v>1800</v>
      </c>
      <c r="K113">
        <v>259200</v>
      </c>
      <c r="L113" t="s">
        <v>10814</v>
      </c>
      <c r="O113" t="s">
        <v>11242</v>
      </c>
      <c r="P113" t="s">
        <v>10786</v>
      </c>
      <c r="Q113" t="s">
        <v>4257</v>
      </c>
      <c r="R113" t="s">
        <v>10765</v>
      </c>
      <c r="S113" t="s">
        <v>11243</v>
      </c>
      <c r="T113" t="s">
        <v>11244</v>
      </c>
      <c r="U113" t="s">
        <v>11236</v>
      </c>
      <c r="X113">
        <v>19</v>
      </c>
      <c r="Y113" t="s">
        <v>10790</v>
      </c>
      <c r="Z113" t="s">
        <v>10790</v>
      </c>
      <c r="AA113" t="s">
        <v>10790</v>
      </c>
      <c r="AB113">
        <v>1</v>
      </c>
      <c r="AC113" t="s">
        <v>9985</v>
      </c>
      <c r="AD113">
        <v>3</v>
      </c>
      <c r="AE113">
        <v>7</v>
      </c>
      <c r="AF113" t="s">
        <v>10613</v>
      </c>
      <c r="AG113" t="s">
        <v>10632</v>
      </c>
      <c r="AH113" t="s">
        <v>74</v>
      </c>
      <c r="AI113" t="s">
        <v>58</v>
      </c>
      <c r="AJ113" t="s">
        <v>75</v>
      </c>
      <c r="AK113" t="s">
        <v>58</v>
      </c>
      <c r="AL113" t="s">
        <v>60</v>
      </c>
      <c r="AM113" t="s">
        <v>61</v>
      </c>
    </row>
    <row r="114" spans="1:39" x14ac:dyDescent="0.25">
      <c r="A114" t="s">
        <v>11241</v>
      </c>
      <c r="B114" t="s">
        <v>4250</v>
      </c>
      <c r="C114" t="s">
        <v>42</v>
      </c>
      <c r="D114" t="s">
        <v>4251</v>
      </c>
      <c r="E114" t="s">
        <v>44</v>
      </c>
      <c r="F114" s="1">
        <v>0.05</v>
      </c>
      <c r="G114" t="s">
        <v>10813</v>
      </c>
      <c r="H114">
        <v>3</v>
      </c>
      <c r="I114" t="s">
        <v>10685</v>
      </c>
      <c r="J114">
        <v>1800</v>
      </c>
      <c r="K114">
        <v>259200</v>
      </c>
      <c r="L114" t="s">
        <v>10814</v>
      </c>
      <c r="O114" t="s">
        <v>11245</v>
      </c>
      <c r="P114" t="s">
        <v>10982</v>
      </c>
      <c r="Q114" t="s">
        <v>4257</v>
      </c>
      <c r="R114" t="s">
        <v>11246</v>
      </c>
      <c r="S114" t="s">
        <v>11247</v>
      </c>
      <c r="T114" t="s">
        <v>11248</v>
      </c>
      <c r="U114" t="s">
        <v>11236</v>
      </c>
      <c r="X114">
        <v>5</v>
      </c>
      <c r="Y114" t="s">
        <v>10703</v>
      </c>
      <c r="Z114" t="s">
        <v>10703</v>
      </c>
      <c r="AA114" t="s">
        <v>10703</v>
      </c>
      <c r="AB114">
        <v>1</v>
      </c>
      <c r="AC114" t="s">
        <v>9985</v>
      </c>
      <c r="AD114">
        <v>3</v>
      </c>
      <c r="AE114">
        <v>7</v>
      </c>
      <c r="AF114" t="s">
        <v>10613</v>
      </c>
      <c r="AG114" t="s">
        <v>10632</v>
      </c>
      <c r="AH114" t="s">
        <v>74</v>
      </c>
      <c r="AI114" t="s">
        <v>58</v>
      </c>
      <c r="AJ114" t="s">
        <v>59</v>
      </c>
      <c r="AK114" t="s">
        <v>58</v>
      </c>
      <c r="AL114" t="s">
        <v>84</v>
      </c>
      <c r="AM114" t="s">
        <v>61</v>
      </c>
    </row>
    <row r="115" spans="1:39" x14ac:dyDescent="0.25">
      <c r="A115" t="s">
        <v>11241</v>
      </c>
      <c r="B115" t="s">
        <v>4250</v>
      </c>
      <c r="C115" t="s">
        <v>42</v>
      </c>
      <c r="D115" t="s">
        <v>4251</v>
      </c>
      <c r="E115" t="s">
        <v>44</v>
      </c>
      <c r="F115" s="1">
        <v>0.05</v>
      </c>
      <c r="G115" t="s">
        <v>10813</v>
      </c>
      <c r="H115">
        <v>3</v>
      </c>
      <c r="I115" t="s">
        <v>10685</v>
      </c>
      <c r="J115">
        <v>1800</v>
      </c>
      <c r="K115">
        <v>259200</v>
      </c>
      <c r="L115" t="s">
        <v>10814</v>
      </c>
      <c r="O115" t="s">
        <v>11249</v>
      </c>
      <c r="P115" t="s">
        <v>10725</v>
      </c>
      <c r="Q115" t="s">
        <v>4257</v>
      </c>
      <c r="R115" t="s">
        <v>11250</v>
      </c>
      <c r="S115" t="s">
        <v>10745</v>
      </c>
      <c r="T115" t="s">
        <v>11251</v>
      </c>
      <c r="U115" t="s">
        <v>11236</v>
      </c>
      <c r="X115">
        <v>9</v>
      </c>
      <c r="Y115" t="s">
        <v>10729</v>
      </c>
      <c r="Z115" t="s">
        <v>10729</v>
      </c>
      <c r="AA115" t="s">
        <v>10729</v>
      </c>
      <c r="AB115">
        <v>1</v>
      </c>
      <c r="AC115" t="s">
        <v>9985</v>
      </c>
      <c r="AD115">
        <v>3</v>
      </c>
      <c r="AE115">
        <v>7</v>
      </c>
      <c r="AF115" t="s">
        <v>10613</v>
      </c>
      <c r="AG115" t="s">
        <v>10632</v>
      </c>
      <c r="AH115" t="s">
        <v>57</v>
      </c>
      <c r="AI115" t="s">
        <v>58</v>
      </c>
      <c r="AJ115" t="s">
        <v>75</v>
      </c>
      <c r="AK115" t="s">
        <v>58</v>
      </c>
      <c r="AL115" t="s">
        <v>84</v>
      </c>
      <c r="AM115" t="s">
        <v>61</v>
      </c>
    </row>
    <row r="116" spans="1:39" hidden="1" x14ac:dyDescent="0.25">
      <c r="A116" t="s">
        <v>11252</v>
      </c>
      <c r="B116" t="s">
        <v>4250</v>
      </c>
      <c r="C116" t="s">
        <v>42</v>
      </c>
      <c r="D116" t="s">
        <v>4251</v>
      </c>
      <c r="E116" t="s">
        <v>44</v>
      </c>
      <c r="F116" s="1">
        <v>0.05</v>
      </c>
      <c r="G116" t="s">
        <v>10813</v>
      </c>
      <c r="H116">
        <v>3</v>
      </c>
      <c r="I116" t="s">
        <v>10685</v>
      </c>
      <c r="J116">
        <v>1800</v>
      </c>
      <c r="K116">
        <v>259200</v>
      </c>
      <c r="L116" t="s">
        <v>10814</v>
      </c>
      <c r="O116" t="s">
        <v>11253</v>
      </c>
      <c r="P116" t="s">
        <v>10821</v>
      </c>
      <c r="Q116" t="s">
        <v>4257</v>
      </c>
      <c r="R116" t="s">
        <v>11254</v>
      </c>
      <c r="S116" t="s">
        <v>11255</v>
      </c>
      <c r="T116" t="s">
        <v>11256</v>
      </c>
      <c r="U116" t="s">
        <v>11236</v>
      </c>
      <c r="X116">
        <v>46</v>
      </c>
      <c r="Y116" t="s">
        <v>10825</v>
      </c>
      <c r="Z116" t="s">
        <v>10825</v>
      </c>
      <c r="AA116" t="s">
        <v>10825</v>
      </c>
      <c r="AB116">
        <v>1</v>
      </c>
      <c r="AC116" t="s">
        <v>9985</v>
      </c>
      <c r="AD116">
        <v>3</v>
      </c>
      <c r="AE116">
        <v>8</v>
      </c>
      <c r="AF116" t="s">
        <v>10613</v>
      </c>
      <c r="AG116" t="s">
        <v>10633</v>
      </c>
      <c r="AH116" t="s">
        <v>57</v>
      </c>
      <c r="AI116" t="s">
        <v>58</v>
      </c>
      <c r="AJ116" t="s">
        <v>142</v>
      </c>
      <c r="AK116" t="s">
        <v>58</v>
      </c>
      <c r="AL116" t="s">
        <v>60</v>
      </c>
      <c r="AM116" t="s">
        <v>61</v>
      </c>
    </row>
    <row r="117" spans="1:39" hidden="1" x14ac:dyDescent="0.25">
      <c r="A117" t="s">
        <v>11252</v>
      </c>
      <c r="B117" t="s">
        <v>4250</v>
      </c>
      <c r="C117" t="s">
        <v>42</v>
      </c>
      <c r="D117" t="s">
        <v>4251</v>
      </c>
      <c r="E117" t="s">
        <v>44</v>
      </c>
      <c r="F117" s="1">
        <v>0.05</v>
      </c>
      <c r="G117" t="s">
        <v>10813</v>
      </c>
      <c r="H117">
        <v>3</v>
      </c>
      <c r="I117" t="s">
        <v>10685</v>
      </c>
      <c r="J117">
        <v>1800</v>
      </c>
      <c r="K117">
        <v>259200</v>
      </c>
      <c r="L117" t="s">
        <v>10814</v>
      </c>
      <c r="O117" t="s">
        <v>11257</v>
      </c>
      <c r="P117" t="s">
        <v>11078</v>
      </c>
      <c r="Q117" t="s">
        <v>4257</v>
      </c>
      <c r="R117" t="s">
        <v>11258</v>
      </c>
      <c r="S117" t="s">
        <v>11027</v>
      </c>
      <c r="T117" t="s">
        <v>11028</v>
      </c>
      <c r="U117" t="s">
        <v>11236</v>
      </c>
      <c r="X117">
        <v>45</v>
      </c>
      <c r="Y117" t="s">
        <v>11082</v>
      </c>
      <c r="Z117" t="s">
        <v>4425</v>
      </c>
      <c r="AA117" t="s">
        <v>4425</v>
      </c>
      <c r="AB117">
        <v>1</v>
      </c>
      <c r="AC117" t="s">
        <v>9985</v>
      </c>
      <c r="AD117">
        <v>3</v>
      </c>
      <c r="AE117">
        <v>8</v>
      </c>
      <c r="AF117" t="s">
        <v>10613</v>
      </c>
      <c r="AG117" t="s">
        <v>10633</v>
      </c>
      <c r="AH117" t="s">
        <v>67</v>
      </c>
      <c r="AI117" t="s">
        <v>751</v>
      </c>
      <c r="AJ117" t="s">
        <v>59</v>
      </c>
      <c r="AK117" t="s">
        <v>58</v>
      </c>
      <c r="AL117" t="s">
        <v>84</v>
      </c>
      <c r="AM117" t="s">
        <v>61</v>
      </c>
    </row>
    <row r="118" spans="1:39" hidden="1" x14ac:dyDescent="0.25">
      <c r="A118" t="s">
        <v>11252</v>
      </c>
      <c r="B118" t="s">
        <v>4250</v>
      </c>
      <c r="C118" t="s">
        <v>42</v>
      </c>
      <c r="D118" t="s">
        <v>4251</v>
      </c>
      <c r="E118" t="s">
        <v>44</v>
      </c>
      <c r="F118" s="1">
        <v>0.05</v>
      </c>
      <c r="G118" t="s">
        <v>10813</v>
      </c>
      <c r="H118">
        <v>3</v>
      </c>
      <c r="I118" t="s">
        <v>10685</v>
      </c>
      <c r="J118">
        <v>1800</v>
      </c>
      <c r="K118">
        <v>259200</v>
      </c>
      <c r="L118" t="s">
        <v>10814</v>
      </c>
      <c r="O118" t="s">
        <v>11259</v>
      </c>
      <c r="P118" t="s">
        <v>10956</v>
      </c>
      <c r="Q118" t="s">
        <v>4257</v>
      </c>
      <c r="R118" t="s">
        <v>11260</v>
      </c>
      <c r="S118" t="s">
        <v>11261</v>
      </c>
      <c r="T118" t="s">
        <v>11262</v>
      </c>
      <c r="U118" t="s">
        <v>11236</v>
      </c>
      <c r="X118">
        <v>29</v>
      </c>
      <c r="Y118" t="s">
        <v>10959</v>
      </c>
      <c r="Z118" t="s">
        <v>10959</v>
      </c>
      <c r="AA118" t="s">
        <v>10959</v>
      </c>
      <c r="AB118">
        <v>1</v>
      </c>
      <c r="AC118" t="s">
        <v>9985</v>
      </c>
      <c r="AD118">
        <v>3</v>
      </c>
      <c r="AE118">
        <v>8</v>
      </c>
      <c r="AF118" t="s">
        <v>10613</v>
      </c>
      <c r="AG118" t="s">
        <v>10633</v>
      </c>
      <c r="AH118" t="s">
        <v>74</v>
      </c>
      <c r="AI118" t="s">
        <v>58</v>
      </c>
      <c r="AJ118" t="s">
        <v>68</v>
      </c>
      <c r="AK118" t="s">
        <v>58</v>
      </c>
      <c r="AL118" t="s">
        <v>84</v>
      </c>
      <c r="AM118" t="s">
        <v>61</v>
      </c>
    </row>
    <row r="119" spans="1:39" hidden="1" x14ac:dyDescent="0.25">
      <c r="A119" t="s">
        <v>11263</v>
      </c>
      <c r="B119" t="s">
        <v>4250</v>
      </c>
      <c r="C119" t="s">
        <v>42</v>
      </c>
      <c r="D119" t="s">
        <v>4251</v>
      </c>
      <c r="E119" t="s">
        <v>44</v>
      </c>
      <c r="F119" s="1">
        <v>0.05</v>
      </c>
      <c r="G119" t="s">
        <v>10684</v>
      </c>
      <c r="H119">
        <v>3</v>
      </c>
      <c r="I119" t="s">
        <v>10685</v>
      </c>
      <c r="J119">
        <v>1800</v>
      </c>
      <c r="K119">
        <v>259200</v>
      </c>
      <c r="L119" t="s">
        <v>10686</v>
      </c>
      <c r="O119" t="s">
        <v>11264</v>
      </c>
      <c r="P119" t="s">
        <v>11265</v>
      </c>
      <c r="Q119" t="s">
        <v>4257</v>
      </c>
      <c r="R119" t="s">
        <v>11266</v>
      </c>
      <c r="S119" t="s">
        <v>11267</v>
      </c>
      <c r="T119" t="s">
        <v>11268</v>
      </c>
      <c r="U119" t="s">
        <v>11236</v>
      </c>
      <c r="X119">
        <v>69</v>
      </c>
      <c r="Y119" t="s">
        <v>110</v>
      </c>
      <c r="Z119" t="s">
        <v>110</v>
      </c>
      <c r="AA119" t="s">
        <v>110</v>
      </c>
      <c r="AB119">
        <v>1</v>
      </c>
      <c r="AC119" t="s">
        <v>10034</v>
      </c>
      <c r="AD119">
        <v>2</v>
      </c>
      <c r="AE119">
        <v>5</v>
      </c>
      <c r="AF119" t="s">
        <v>10311</v>
      </c>
      <c r="AG119" t="s">
        <v>10328</v>
      </c>
      <c r="AH119" t="s">
        <v>74</v>
      </c>
      <c r="AI119" t="s">
        <v>58</v>
      </c>
      <c r="AJ119" t="s">
        <v>59</v>
      </c>
      <c r="AK119" t="s">
        <v>58</v>
      </c>
      <c r="AL119" t="s">
        <v>60</v>
      </c>
      <c r="AM119" t="s">
        <v>61</v>
      </c>
    </row>
    <row r="120" spans="1:39" hidden="1" x14ac:dyDescent="0.25">
      <c r="A120" t="s">
        <v>11263</v>
      </c>
      <c r="B120" t="s">
        <v>4250</v>
      </c>
      <c r="C120" t="s">
        <v>42</v>
      </c>
      <c r="D120" t="s">
        <v>4251</v>
      </c>
      <c r="E120" t="s">
        <v>44</v>
      </c>
      <c r="F120" s="1">
        <v>0.05</v>
      </c>
      <c r="G120" t="s">
        <v>10684</v>
      </c>
      <c r="H120">
        <v>3</v>
      </c>
      <c r="I120" t="s">
        <v>10685</v>
      </c>
      <c r="J120">
        <v>1800</v>
      </c>
      <c r="K120">
        <v>259200</v>
      </c>
      <c r="L120" t="s">
        <v>10686</v>
      </c>
      <c r="O120" t="s">
        <v>11269</v>
      </c>
      <c r="P120" t="s">
        <v>10718</v>
      </c>
      <c r="Q120" t="s">
        <v>4257</v>
      </c>
      <c r="R120" t="s">
        <v>11270</v>
      </c>
      <c r="S120" t="s">
        <v>11271</v>
      </c>
      <c r="T120" t="s">
        <v>11272</v>
      </c>
      <c r="U120" t="s">
        <v>11236</v>
      </c>
      <c r="X120">
        <v>15</v>
      </c>
      <c r="Y120" t="s">
        <v>10722</v>
      </c>
      <c r="Z120" t="s">
        <v>10722</v>
      </c>
      <c r="AA120" t="s">
        <v>10722</v>
      </c>
      <c r="AB120">
        <v>1</v>
      </c>
      <c r="AC120" t="s">
        <v>10034</v>
      </c>
      <c r="AD120">
        <v>2</v>
      </c>
      <c r="AE120">
        <v>5</v>
      </c>
      <c r="AF120" t="s">
        <v>10311</v>
      </c>
      <c r="AG120" t="s">
        <v>10328</v>
      </c>
      <c r="AH120" t="s">
        <v>67</v>
      </c>
      <c r="AI120" t="s">
        <v>58</v>
      </c>
      <c r="AJ120" t="s">
        <v>133</v>
      </c>
      <c r="AK120" t="s">
        <v>58</v>
      </c>
      <c r="AL120" t="s">
        <v>84</v>
      </c>
      <c r="AM120" t="s">
        <v>61</v>
      </c>
    </row>
    <row r="121" spans="1:39" hidden="1" x14ac:dyDescent="0.25">
      <c r="A121" t="s">
        <v>11263</v>
      </c>
      <c r="B121" t="s">
        <v>4250</v>
      </c>
      <c r="C121" t="s">
        <v>42</v>
      </c>
      <c r="D121" t="s">
        <v>4251</v>
      </c>
      <c r="E121" t="s">
        <v>44</v>
      </c>
      <c r="F121" s="1">
        <v>0.05</v>
      </c>
      <c r="G121" t="s">
        <v>10684</v>
      </c>
      <c r="H121">
        <v>3</v>
      </c>
      <c r="I121" t="s">
        <v>10685</v>
      </c>
      <c r="J121">
        <v>1800</v>
      </c>
      <c r="K121">
        <v>259200</v>
      </c>
      <c r="L121" t="s">
        <v>10686</v>
      </c>
      <c r="O121" t="s">
        <v>11273</v>
      </c>
      <c r="P121" t="s">
        <v>10816</v>
      </c>
      <c r="Q121" t="s">
        <v>4257</v>
      </c>
      <c r="R121" t="s">
        <v>11274</v>
      </c>
      <c r="S121" t="s">
        <v>11275</v>
      </c>
      <c r="T121" t="s">
        <v>11276</v>
      </c>
      <c r="U121" t="s">
        <v>11236</v>
      </c>
      <c r="X121">
        <v>20</v>
      </c>
      <c r="Y121" t="s">
        <v>4419</v>
      </c>
      <c r="Z121" t="s">
        <v>4419</v>
      </c>
      <c r="AA121" t="s">
        <v>4419</v>
      </c>
      <c r="AB121">
        <v>1</v>
      </c>
      <c r="AC121" t="s">
        <v>10034</v>
      </c>
      <c r="AD121">
        <v>2</v>
      </c>
      <c r="AE121">
        <v>5</v>
      </c>
      <c r="AF121" t="s">
        <v>10311</v>
      </c>
      <c r="AG121" t="s">
        <v>10328</v>
      </c>
      <c r="AH121" t="s">
        <v>67</v>
      </c>
      <c r="AI121" t="s">
        <v>58</v>
      </c>
      <c r="AJ121" t="s">
        <v>68</v>
      </c>
      <c r="AK121" t="s">
        <v>58</v>
      </c>
      <c r="AL121" t="s">
        <v>84</v>
      </c>
      <c r="AM121" t="s">
        <v>61</v>
      </c>
    </row>
    <row r="122" spans="1:39" hidden="1" x14ac:dyDescent="0.25">
      <c r="A122" t="s">
        <v>11277</v>
      </c>
      <c r="B122" t="s">
        <v>4250</v>
      </c>
      <c r="C122" t="s">
        <v>42</v>
      </c>
      <c r="D122" t="s">
        <v>4251</v>
      </c>
      <c r="E122" t="s">
        <v>44</v>
      </c>
      <c r="F122" s="1">
        <v>0.05</v>
      </c>
      <c r="G122" t="s">
        <v>10684</v>
      </c>
      <c r="H122">
        <v>4</v>
      </c>
      <c r="I122" t="s">
        <v>10685</v>
      </c>
      <c r="J122">
        <v>1800</v>
      </c>
      <c r="K122">
        <v>259200</v>
      </c>
      <c r="L122" t="s">
        <v>11278</v>
      </c>
      <c r="O122" t="s">
        <v>11279</v>
      </c>
      <c r="P122" t="s">
        <v>10699</v>
      </c>
      <c r="Q122" t="s">
        <v>4257</v>
      </c>
      <c r="R122" t="s">
        <v>11280</v>
      </c>
      <c r="S122" t="s">
        <v>11281</v>
      </c>
      <c r="T122" t="s">
        <v>11282</v>
      </c>
      <c r="U122" t="s">
        <v>11236</v>
      </c>
      <c r="X122">
        <v>17</v>
      </c>
      <c r="Y122" t="s">
        <v>10703</v>
      </c>
      <c r="Z122" t="s">
        <v>10703</v>
      </c>
      <c r="AA122" t="s">
        <v>10703</v>
      </c>
      <c r="AB122">
        <v>1</v>
      </c>
      <c r="AC122" t="s">
        <v>10034</v>
      </c>
      <c r="AD122">
        <v>0</v>
      </c>
      <c r="AE122">
        <v>6</v>
      </c>
      <c r="AF122" t="s">
        <v>10311</v>
      </c>
      <c r="AG122" t="s">
        <v>10329</v>
      </c>
      <c r="AH122" t="s">
        <v>74</v>
      </c>
      <c r="AI122" t="s">
        <v>58</v>
      </c>
      <c r="AJ122" t="s">
        <v>142</v>
      </c>
      <c r="AK122" t="s">
        <v>58</v>
      </c>
      <c r="AL122" t="s">
        <v>84</v>
      </c>
      <c r="AM122" t="s">
        <v>61</v>
      </c>
    </row>
    <row r="123" spans="1:39" hidden="1" x14ac:dyDescent="0.25">
      <c r="A123" t="s">
        <v>11277</v>
      </c>
      <c r="B123" t="s">
        <v>4250</v>
      </c>
      <c r="C123" t="s">
        <v>42</v>
      </c>
      <c r="D123" t="s">
        <v>4251</v>
      </c>
      <c r="E123" t="s">
        <v>44</v>
      </c>
      <c r="F123" s="1">
        <v>0.05</v>
      </c>
      <c r="G123" t="s">
        <v>10684</v>
      </c>
      <c r="H123">
        <v>4</v>
      </c>
      <c r="I123" t="s">
        <v>10685</v>
      </c>
      <c r="J123">
        <v>1800</v>
      </c>
      <c r="K123">
        <v>259200</v>
      </c>
      <c r="L123" t="s">
        <v>11278</v>
      </c>
      <c r="O123" t="s">
        <v>11283</v>
      </c>
      <c r="P123" t="s">
        <v>11284</v>
      </c>
      <c r="Q123" t="s">
        <v>4257</v>
      </c>
      <c r="R123" t="s">
        <v>11047</v>
      </c>
      <c r="S123" t="s">
        <v>11285</v>
      </c>
      <c r="T123" t="s">
        <v>11286</v>
      </c>
      <c r="U123" t="s">
        <v>11287</v>
      </c>
      <c r="X123">
        <v>61</v>
      </c>
      <c r="Y123" t="s">
        <v>11288</v>
      </c>
      <c r="Z123" t="s">
        <v>11288</v>
      </c>
      <c r="AA123" t="s">
        <v>11288</v>
      </c>
      <c r="AB123">
        <v>1</v>
      </c>
      <c r="AC123" t="s">
        <v>10034</v>
      </c>
      <c r="AD123">
        <v>0</v>
      </c>
      <c r="AE123">
        <v>6</v>
      </c>
      <c r="AF123" t="s">
        <v>10311</v>
      </c>
      <c r="AG123" t="s">
        <v>10329</v>
      </c>
      <c r="AH123" t="s">
        <v>96</v>
      </c>
      <c r="AI123" t="s">
        <v>11289</v>
      </c>
      <c r="AJ123" t="s">
        <v>68</v>
      </c>
      <c r="AK123" t="s">
        <v>58</v>
      </c>
      <c r="AL123" t="s">
        <v>60</v>
      </c>
      <c r="AM123" t="s">
        <v>61</v>
      </c>
    </row>
    <row r="124" spans="1:39" hidden="1" x14ac:dyDescent="0.25">
      <c r="A124" t="s">
        <v>11277</v>
      </c>
      <c r="B124" t="s">
        <v>4250</v>
      </c>
      <c r="C124" t="s">
        <v>42</v>
      </c>
      <c r="D124" t="s">
        <v>4251</v>
      </c>
      <c r="E124" t="s">
        <v>44</v>
      </c>
      <c r="F124" s="1">
        <v>0.05</v>
      </c>
      <c r="G124" t="s">
        <v>10684</v>
      </c>
      <c r="H124">
        <v>4</v>
      </c>
      <c r="I124" t="s">
        <v>10685</v>
      </c>
      <c r="J124">
        <v>1800</v>
      </c>
      <c r="K124">
        <v>259200</v>
      </c>
      <c r="L124" t="s">
        <v>11278</v>
      </c>
      <c r="O124" t="s">
        <v>11290</v>
      </c>
      <c r="P124" t="s">
        <v>10837</v>
      </c>
      <c r="Q124" t="s">
        <v>4257</v>
      </c>
      <c r="R124" t="s">
        <v>11291</v>
      </c>
      <c r="S124" t="s">
        <v>11292</v>
      </c>
      <c r="T124" t="s">
        <v>11293</v>
      </c>
      <c r="U124" t="s">
        <v>10851</v>
      </c>
      <c r="X124">
        <v>53</v>
      </c>
      <c r="Y124" t="s">
        <v>10841</v>
      </c>
      <c r="Z124" t="s">
        <v>10841</v>
      </c>
      <c r="AA124" t="s">
        <v>10841</v>
      </c>
      <c r="AB124">
        <v>1</v>
      </c>
      <c r="AC124" t="s">
        <v>10034</v>
      </c>
      <c r="AD124">
        <v>0</v>
      </c>
      <c r="AE124">
        <v>6</v>
      </c>
      <c r="AF124" t="s">
        <v>10311</v>
      </c>
      <c r="AG124" t="s">
        <v>10329</v>
      </c>
      <c r="AH124" t="s">
        <v>67</v>
      </c>
      <c r="AI124" t="s">
        <v>58</v>
      </c>
      <c r="AJ124" t="s">
        <v>68</v>
      </c>
      <c r="AK124" t="s">
        <v>58</v>
      </c>
      <c r="AL124" t="s">
        <v>60</v>
      </c>
      <c r="AM124" t="s">
        <v>61</v>
      </c>
    </row>
    <row r="125" spans="1:39" hidden="1" x14ac:dyDescent="0.25">
      <c r="A125" t="s">
        <v>11294</v>
      </c>
      <c r="B125" t="s">
        <v>4250</v>
      </c>
      <c r="C125" t="s">
        <v>42</v>
      </c>
      <c r="D125" t="s">
        <v>4251</v>
      </c>
      <c r="E125" t="s">
        <v>44</v>
      </c>
      <c r="F125" s="1">
        <v>0.05</v>
      </c>
      <c r="G125" t="s">
        <v>10953</v>
      </c>
      <c r="H125">
        <v>3</v>
      </c>
      <c r="I125" t="s">
        <v>10685</v>
      </c>
      <c r="J125">
        <v>1800</v>
      </c>
      <c r="K125">
        <v>259200</v>
      </c>
      <c r="L125" t="s">
        <v>10954</v>
      </c>
      <c r="O125" t="s">
        <v>11295</v>
      </c>
      <c r="P125" t="s">
        <v>11001</v>
      </c>
      <c r="Q125" t="s">
        <v>4257</v>
      </c>
      <c r="R125" t="s">
        <v>11296</v>
      </c>
      <c r="S125" t="s">
        <v>11297</v>
      </c>
      <c r="T125" t="s">
        <v>11298</v>
      </c>
      <c r="U125" t="s">
        <v>11287</v>
      </c>
      <c r="X125">
        <v>15</v>
      </c>
      <c r="Y125" t="s">
        <v>10841</v>
      </c>
      <c r="Z125" t="s">
        <v>10841</v>
      </c>
      <c r="AA125" t="s">
        <v>10841</v>
      </c>
      <c r="AB125">
        <v>1</v>
      </c>
      <c r="AC125" t="s">
        <v>9985</v>
      </c>
      <c r="AD125">
        <v>0</v>
      </c>
      <c r="AE125">
        <v>13</v>
      </c>
      <c r="AF125" t="s">
        <v>9980</v>
      </c>
      <c r="AG125" t="s">
        <v>9993</v>
      </c>
      <c r="AH125" t="s">
        <v>57</v>
      </c>
      <c r="AI125" t="s">
        <v>58</v>
      </c>
      <c r="AJ125" t="s">
        <v>68</v>
      </c>
      <c r="AK125" t="s">
        <v>58</v>
      </c>
      <c r="AL125" t="s">
        <v>60</v>
      </c>
      <c r="AM125" t="s">
        <v>61</v>
      </c>
    </row>
    <row r="126" spans="1:39" hidden="1" x14ac:dyDescent="0.25">
      <c r="A126" t="s">
        <v>11294</v>
      </c>
      <c r="B126" t="s">
        <v>4250</v>
      </c>
      <c r="C126" t="s">
        <v>42</v>
      </c>
      <c r="D126" t="s">
        <v>4251</v>
      </c>
      <c r="E126" t="s">
        <v>44</v>
      </c>
      <c r="F126" s="1">
        <v>0.05</v>
      </c>
      <c r="G126" t="s">
        <v>10953</v>
      </c>
      <c r="H126">
        <v>3</v>
      </c>
      <c r="I126" t="s">
        <v>10685</v>
      </c>
      <c r="J126">
        <v>1800</v>
      </c>
      <c r="K126">
        <v>259200</v>
      </c>
      <c r="L126" t="s">
        <v>10954</v>
      </c>
      <c r="O126" t="s">
        <v>11299</v>
      </c>
      <c r="P126" t="s">
        <v>10821</v>
      </c>
      <c r="Q126" t="s">
        <v>4257</v>
      </c>
      <c r="R126" t="s">
        <v>11300</v>
      </c>
      <c r="S126" t="s">
        <v>11164</v>
      </c>
      <c r="T126" t="s">
        <v>11165</v>
      </c>
      <c r="U126" t="s">
        <v>11287</v>
      </c>
      <c r="X126">
        <v>46</v>
      </c>
      <c r="Y126" t="s">
        <v>10825</v>
      </c>
      <c r="Z126" t="s">
        <v>10825</v>
      </c>
      <c r="AA126" t="s">
        <v>10825</v>
      </c>
      <c r="AB126">
        <v>1</v>
      </c>
      <c r="AC126" t="s">
        <v>9985</v>
      </c>
      <c r="AD126">
        <v>0</v>
      </c>
      <c r="AE126">
        <v>13</v>
      </c>
      <c r="AF126" t="s">
        <v>9980</v>
      </c>
      <c r="AG126" t="s">
        <v>9993</v>
      </c>
      <c r="AH126" t="s">
        <v>57</v>
      </c>
      <c r="AI126" t="s">
        <v>58</v>
      </c>
      <c r="AJ126" t="s">
        <v>59</v>
      </c>
      <c r="AK126" t="s">
        <v>58</v>
      </c>
      <c r="AL126" t="s">
        <v>60</v>
      </c>
      <c r="AM126" t="s">
        <v>61</v>
      </c>
    </row>
    <row r="127" spans="1:39" hidden="1" x14ac:dyDescent="0.25">
      <c r="A127" t="s">
        <v>11294</v>
      </c>
      <c r="B127" t="s">
        <v>4250</v>
      </c>
      <c r="C127" t="s">
        <v>42</v>
      </c>
      <c r="D127" t="s">
        <v>4251</v>
      </c>
      <c r="E127" t="s">
        <v>44</v>
      </c>
      <c r="F127" s="1">
        <v>0.05</v>
      </c>
      <c r="G127" t="s">
        <v>10953</v>
      </c>
      <c r="H127">
        <v>3</v>
      </c>
      <c r="I127" t="s">
        <v>10685</v>
      </c>
      <c r="J127">
        <v>1800</v>
      </c>
      <c r="K127">
        <v>259200</v>
      </c>
      <c r="L127" t="s">
        <v>10954</v>
      </c>
      <c r="O127" t="s">
        <v>11301</v>
      </c>
      <c r="P127" t="s">
        <v>10803</v>
      </c>
      <c r="Q127" t="s">
        <v>4257</v>
      </c>
      <c r="R127" t="s">
        <v>11302</v>
      </c>
      <c r="S127" t="s">
        <v>11111</v>
      </c>
      <c r="T127" t="s">
        <v>11303</v>
      </c>
      <c r="U127" t="s">
        <v>11287</v>
      </c>
      <c r="X127">
        <v>38</v>
      </c>
      <c r="Y127" t="s">
        <v>10807</v>
      </c>
      <c r="Z127" t="s">
        <v>10807</v>
      </c>
      <c r="AA127" t="s">
        <v>10807</v>
      </c>
      <c r="AB127">
        <v>1</v>
      </c>
      <c r="AC127" t="s">
        <v>9985</v>
      </c>
      <c r="AD127">
        <v>0</v>
      </c>
      <c r="AE127">
        <v>13</v>
      </c>
      <c r="AF127" t="s">
        <v>9980</v>
      </c>
      <c r="AG127" t="s">
        <v>9993</v>
      </c>
      <c r="AH127" t="s">
        <v>67</v>
      </c>
      <c r="AI127" t="s">
        <v>58</v>
      </c>
      <c r="AJ127" t="s">
        <v>68</v>
      </c>
      <c r="AK127" t="s">
        <v>58</v>
      </c>
      <c r="AL127" t="s">
        <v>60</v>
      </c>
      <c r="AM127" t="s">
        <v>61</v>
      </c>
    </row>
    <row r="128" spans="1:39" hidden="1" x14ac:dyDescent="0.25">
      <c r="A128" t="s">
        <v>11304</v>
      </c>
      <c r="B128" t="s">
        <v>4250</v>
      </c>
      <c r="C128" t="s">
        <v>42</v>
      </c>
      <c r="D128" t="s">
        <v>4251</v>
      </c>
      <c r="E128" t="s">
        <v>44</v>
      </c>
      <c r="F128" s="1">
        <v>0.05</v>
      </c>
      <c r="G128" t="s">
        <v>10813</v>
      </c>
      <c r="H128">
        <v>3</v>
      </c>
      <c r="I128" t="s">
        <v>10685</v>
      </c>
      <c r="J128">
        <v>1800</v>
      </c>
      <c r="K128">
        <v>259200</v>
      </c>
      <c r="L128" t="s">
        <v>10814</v>
      </c>
      <c r="O128" t="s">
        <v>11305</v>
      </c>
      <c r="P128" t="s">
        <v>11221</v>
      </c>
      <c r="Q128" t="s">
        <v>4257</v>
      </c>
      <c r="R128" t="s">
        <v>11306</v>
      </c>
      <c r="S128" t="s">
        <v>11307</v>
      </c>
      <c r="T128" t="s">
        <v>11308</v>
      </c>
      <c r="U128" t="s">
        <v>11287</v>
      </c>
      <c r="X128">
        <v>15</v>
      </c>
      <c r="Y128" t="s">
        <v>11024</v>
      </c>
      <c r="Z128" t="s">
        <v>11024</v>
      </c>
      <c r="AA128" t="s">
        <v>11024</v>
      </c>
      <c r="AB128">
        <v>1</v>
      </c>
      <c r="AC128" t="s">
        <v>9985</v>
      </c>
      <c r="AD128">
        <v>3</v>
      </c>
      <c r="AE128">
        <v>9</v>
      </c>
      <c r="AF128" t="s">
        <v>10613</v>
      </c>
      <c r="AG128" t="s">
        <v>10634</v>
      </c>
      <c r="AH128" t="s">
        <v>74</v>
      </c>
      <c r="AI128" t="s">
        <v>58</v>
      </c>
      <c r="AJ128" t="s">
        <v>68</v>
      </c>
      <c r="AK128" t="s">
        <v>58</v>
      </c>
      <c r="AL128" t="s">
        <v>60</v>
      </c>
      <c r="AM128" t="s">
        <v>61</v>
      </c>
    </row>
    <row r="129" spans="1:39" hidden="1" x14ac:dyDescent="0.25">
      <c r="A129" t="s">
        <v>11304</v>
      </c>
      <c r="B129" t="s">
        <v>4250</v>
      </c>
      <c r="C129" t="s">
        <v>42</v>
      </c>
      <c r="D129" t="s">
        <v>4251</v>
      </c>
      <c r="E129" t="s">
        <v>44</v>
      </c>
      <c r="F129" s="1">
        <v>0.05</v>
      </c>
      <c r="G129" t="s">
        <v>10813</v>
      </c>
      <c r="H129">
        <v>3</v>
      </c>
      <c r="I129" t="s">
        <v>10685</v>
      </c>
      <c r="J129">
        <v>1800</v>
      </c>
      <c r="K129">
        <v>259200</v>
      </c>
      <c r="L129" t="s">
        <v>10814</v>
      </c>
      <c r="O129" t="s">
        <v>11309</v>
      </c>
      <c r="P129" t="s">
        <v>11001</v>
      </c>
      <c r="Q129" t="s">
        <v>4257</v>
      </c>
      <c r="R129" t="s">
        <v>11310</v>
      </c>
      <c r="S129" t="s">
        <v>11311</v>
      </c>
      <c r="T129" t="s">
        <v>11312</v>
      </c>
      <c r="U129" t="s">
        <v>11287</v>
      </c>
      <c r="X129">
        <v>12</v>
      </c>
      <c r="Y129" t="s">
        <v>10841</v>
      </c>
      <c r="Z129" t="s">
        <v>10841</v>
      </c>
      <c r="AA129" t="s">
        <v>10841</v>
      </c>
      <c r="AB129">
        <v>1</v>
      </c>
      <c r="AC129" t="s">
        <v>9985</v>
      </c>
      <c r="AD129">
        <v>3</v>
      </c>
      <c r="AE129">
        <v>9</v>
      </c>
      <c r="AF129" t="s">
        <v>10613</v>
      </c>
      <c r="AG129" t="s">
        <v>10634</v>
      </c>
      <c r="AH129" t="s">
        <v>57</v>
      </c>
      <c r="AI129" t="s">
        <v>58</v>
      </c>
      <c r="AJ129" t="s">
        <v>142</v>
      </c>
      <c r="AK129" t="s">
        <v>58</v>
      </c>
      <c r="AL129" t="s">
        <v>60</v>
      </c>
      <c r="AM129" t="s">
        <v>61</v>
      </c>
    </row>
    <row r="130" spans="1:39" hidden="1" x14ac:dyDescent="0.25">
      <c r="A130" t="s">
        <v>11304</v>
      </c>
      <c r="B130" t="s">
        <v>4250</v>
      </c>
      <c r="C130" t="s">
        <v>42</v>
      </c>
      <c r="D130" t="s">
        <v>4251</v>
      </c>
      <c r="E130" t="s">
        <v>44</v>
      </c>
      <c r="F130" s="1">
        <v>0.05</v>
      </c>
      <c r="G130" t="s">
        <v>10813</v>
      </c>
      <c r="H130">
        <v>3</v>
      </c>
      <c r="I130" t="s">
        <v>10685</v>
      </c>
      <c r="J130">
        <v>1800</v>
      </c>
      <c r="K130">
        <v>259200</v>
      </c>
      <c r="L130" t="s">
        <v>10814</v>
      </c>
      <c r="O130" t="s">
        <v>11313</v>
      </c>
      <c r="P130" t="s">
        <v>10821</v>
      </c>
      <c r="Q130" t="s">
        <v>4257</v>
      </c>
      <c r="R130" t="s">
        <v>11314</v>
      </c>
      <c r="S130" t="s">
        <v>11315</v>
      </c>
      <c r="T130" t="s">
        <v>11316</v>
      </c>
      <c r="U130" t="s">
        <v>11287</v>
      </c>
      <c r="X130">
        <v>30</v>
      </c>
      <c r="Y130" t="s">
        <v>10825</v>
      </c>
      <c r="Z130" t="s">
        <v>10825</v>
      </c>
      <c r="AA130" t="s">
        <v>10825</v>
      </c>
      <c r="AB130">
        <v>1</v>
      </c>
      <c r="AC130" t="s">
        <v>9985</v>
      </c>
      <c r="AD130">
        <v>3</v>
      </c>
      <c r="AE130">
        <v>9</v>
      </c>
      <c r="AF130" t="s">
        <v>10613</v>
      </c>
      <c r="AG130" t="s">
        <v>10634</v>
      </c>
      <c r="AH130" t="s">
        <v>57</v>
      </c>
      <c r="AI130" t="s">
        <v>58</v>
      </c>
      <c r="AJ130" t="s">
        <v>59</v>
      </c>
      <c r="AK130" t="s">
        <v>58</v>
      </c>
      <c r="AL130" t="s">
        <v>60</v>
      </c>
      <c r="AM130" t="s">
        <v>61</v>
      </c>
    </row>
    <row r="131" spans="1:39" x14ac:dyDescent="0.25">
      <c r="A131" t="s">
        <v>11317</v>
      </c>
      <c r="B131" t="s">
        <v>4250</v>
      </c>
      <c r="C131" t="s">
        <v>42</v>
      </c>
      <c r="D131" t="s">
        <v>4251</v>
      </c>
      <c r="E131" t="s">
        <v>44</v>
      </c>
      <c r="F131" s="1">
        <v>0.05</v>
      </c>
      <c r="G131" t="s">
        <v>10684</v>
      </c>
      <c r="H131">
        <v>3</v>
      </c>
      <c r="I131" t="s">
        <v>10685</v>
      </c>
      <c r="J131">
        <v>1800</v>
      </c>
      <c r="K131">
        <v>259200</v>
      </c>
      <c r="L131" t="s">
        <v>10686</v>
      </c>
      <c r="O131" t="s">
        <v>11318</v>
      </c>
      <c r="P131" t="s">
        <v>11038</v>
      </c>
      <c r="Q131" t="s">
        <v>4257</v>
      </c>
      <c r="R131" t="s">
        <v>11319</v>
      </c>
      <c r="S131" t="s">
        <v>11320</v>
      </c>
      <c r="T131" t="s">
        <v>11321</v>
      </c>
      <c r="U131" t="s">
        <v>11287</v>
      </c>
      <c r="X131">
        <v>18</v>
      </c>
      <c r="Y131" t="s">
        <v>11024</v>
      </c>
      <c r="Z131" t="s">
        <v>11024</v>
      </c>
      <c r="AA131" t="s">
        <v>11024</v>
      </c>
      <c r="AB131">
        <v>1</v>
      </c>
      <c r="AC131" t="s">
        <v>10034</v>
      </c>
      <c r="AD131">
        <v>0</v>
      </c>
      <c r="AE131">
        <v>7</v>
      </c>
      <c r="AF131" t="s">
        <v>10311</v>
      </c>
      <c r="AG131" t="s">
        <v>10330</v>
      </c>
      <c r="AH131" t="s">
        <v>67</v>
      </c>
      <c r="AI131" t="s">
        <v>58</v>
      </c>
      <c r="AJ131" t="s">
        <v>142</v>
      </c>
      <c r="AK131" t="s">
        <v>58</v>
      </c>
      <c r="AL131" t="s">
        <v>84</v>
      </c>
      <c r="AM131" t="s">
        <v>90</v>
      </c>
    </row>
    <row r="132" spans="1:39" x14ac:dyDescent="0.25">
      <c r="A132" t="s">
        <v>11317</v>
      </c>
      <c r="B132" t="s">
        <v>4250</v>
      </c>
      <c r="C132" t="s">
        <v>42</v>
      </c>
      <c r="D132" t="s">
        <v>4251</v>
      </c>
      <c r="E132" t="s">
        <v>44</v>
      </c>
      <c r="F132" s="1">
        <v>0.05</v>
      </c>
      <c r="G132" t="s">
        <v>10684</v>
      </c>
      <c r="H132">
        <v>3</v>
      </c>
      <c r="I132" t="s">
        <v>10685</v>
      </c>
      <c r="J132">
        <v>1800</v>
      </c>
      <c r="K132">
        <v>259200</v>
      </c>
      <c r="L132" t="s">
        <v>10686</v>
      </c>
      <c r="O132" t="s">
        <v>11322</v>
      </c>
      <c r="P132" t="s">
        <v>11323</v>
      </c>
      <c r="Q132" t="s">
        <v>4257</v>
      </c>
      <c r="R132" t="s">
        <v>11324</v>
      </c>
      <c r="S132" t="s">
        <v>11325</v>
      </c>
      <c r="T132" t="s">
        <v>11326</v>
      </c>
      <c r="U132" t="s">
        <v>11287</v>
      </c>
      <c r="X132">
        <v>19</v>
      </c>
      <c r="Y132" t="s">
        <v>10784</v>
      </c>
      <c r="Z132" t="s">
        <v>10784</v>
      </c>
      <c r="AA132" t="s">
        <v>10784</v>
      </c>
      <c r="AB132">
        <v>1</v>
      </c>
      <c r="AC132" t="s">
        <v>10034</v>
      </c>
      <c r="AD132">
        <v>0</v>
      </c>
      <c r="AE132">
        <v>7</v>
      </c>
      <c r="AF132" t="s">
        <v>10311</v>
      </c>
      <c r="AG132" t="s">
        <v>10330</v>
      </c>
      <c r="AH132" t="s">
        <v>74</v>
      </c>
      <c r="AI132" t="s">
        <v>58</v>
      </c>
      <c r="AJ132" t="s">
        <v>68</v>
      </c>
      <c r="AK132" t="s">
        <v>58</v>
      </c>
      <c r="AL132" t="s">
        <v>60</v>
      </c>
      <c r="AM132" t="s">
        <v>90</v>
      </c>
    </row>
    <row r="133" spans="1:39" x14ac:dyDescent="0.25">
      <c r="A133" t="s">
        <v>11317</v>
      </c>
      <c r="B133" t="s">
        <v>4250</v>
      </c>
      <c r="C133" t="s">
        <v>42</v>
      </c>
      <c r="D133" t="s">
        <v>4251</v>
      </c>
      <c r="E133" t="s">
        <v>44</v>
      </c>
      <c r="F133" s="1">
        <v>0.05</v>
      </c>
      <c r="G133" t="s">
        <v>10684</v>
      </c>
      <c r="H133">
        <v>3</v>
      </c>
      <c r="I133" t="s">
        <v>10685</v>
      </c>
      <c r="J133">
        <v>1800</v>
      </c>
      <c r="K133">
        <v>259200</v>
      </c>
      <c r="L133" t="s">
        <v>10686</v>
      </c>
      <c r="O133" t="s">
        <v>11327</v>
      </c>
      <c r="P133" t="s">
        <v>10780</v>
      </c>
      <c r="Q133" t="s">
        <v>4257</v>
      </c>
      <c r="R133" t="s">
        <v>11328</v>
      </c>
      <c r="S133" t="s">
        <v>11329</v>
      </c>
      <c r="T133" t="s">
        <v>11330</v>
      </c>
      <c r="U133" t="s">
        <v>11287</v>
      </c>
      <c r="X133">
        <v>22</v>
      </c>
      <c r="Y133" t="s">
        <v>10784</v>
      </c>
      <c r="Z133" t="s">
        <v>10784</v>
      </c>
      <c r="AA133" t="s">
        <v>10784</v>
      </c>
      <c r="AB133">
        <v>1</v>
      </c>
      <c r="AC133" t="s">
        <v>10034</v>
      </c>
      <c r="AD133">
        <v>0</v>
      </c>
      <c r="AE133">
        <v>7</v>
      </c>
      <c r="AF133" t="s">
        <v>10311</v>
      </c>
      <c r="AG133" t="s">
        <v>10330</v>
      </c>
      <c r="AH133" t="s">
        <v>57</v>
      </c>
      <c r="AI133" t="s">
        <v>58</v>
      </c>
      <c r="AJ133" t="s">
        <v>75</v>
      </c>
      <c r="AK133" t="s">
        <v>58</v>
      </c>
      <c r="AL133" t="s">
        <v>84</v>
      </c>
      <c r="AM133" t="s">
        <v>61</v>
      </c>
    </row>
    <row r="134" spans="1:39" hidden="1" x14ac:dyDescent="0.25">
      <c r="A134" t="s">
        <v>11331</v>
      </c>
      <c r="B134" t="s">
        <v>4250</v>
      </c>
      <c r="C134" t="s">
        <v>42</v>
      </c>
      <c r="D134" t="s">
        <v>4251</v>
      </c>
      <c r="E134" t="s">
        <v>44</v>
      </c>
      <c r="F134" s="1">
        <v>0.05</v>
      </c>
      <c r="G134" t="s">
        <v>10813</v>
      </c>
      <c r="H134">
        <v>3</v>
      </c>
      <c r="I134" t="s">
        <v>10685</v>
      </c>
      <c r="J134">
        <v>1800</v>
      </c>
      <c r="K134">
        <v>259200</v>
      </c>
      <c r="L134" t="s">
        <v>10814</v>
      </c>
      <c r="O134" t="s">
        <v>11332</v>
      </c>
      <c r="P134" t="s">
        <v>10754</v>
      </c>
      <c r="Q134" t="s">
        <v>4257</v>
      </c>
      <c r="R134" t="s">
        <v>11333</v>
      </c>
      <c r="S134" t="s">
        <v>11334</v>
      </c>
      <c r="T134" t="s">
        <v>11335</v>
      </c>
      <c r="U134" t="s">
        <v>11336</v>
      </c>
      <c r="X134">
        <v>143</v>
      </c>
      <c r="Y134" t="s">
        <v>10758</v>
      </c>
      <c r="Z134" t="s">
        <v>10758</v>
      </c>
      <c r="AA134" t="s">
        <v>10758</v>
      </c>
      <c r="AB134">
        <v>1</v>
      </c>
      <c r="AC134" t="s">
        <v>9985</v>
      </c>
      <c r="AD134">
        <v>3</v>
      </c>
      <c r="AE134">
        <v>10</v>
      </c>
      <c r="AF134" t="s">
        <v>10613</v>
      </c>
      <c r="AG134" t="s">
        <v>10621</v>
      </c>
      <c r="AH134" t="s">
        <v>74</v>
      </c>
      <c r="AI134" t="s">
        <v>58</v>
      </c>
      <c r="AJ134" t="s">
        <v>68</v>
      </c>
      <c r="AK134" t="s">
        <v>58</v>
      </c>
      <c r="AL134" t="s">
        <v>84</v>
      </c>
      <c r="AM134" t="s">
        <v>61</v>
      </c>
    </row>
    <row r="135" spans="1:39" hidden="1" x14ac:dyDescent="0.25">
      <c r="A135" t="s">
        <v>11331</v>
      </c>
      <c r="B135" t="s">
        <v>4250</v>
      </c>
      <c r="C135" t="s">
        <v>42</v>
      </c>
      <c r="D135" t="s">
        <v>4251</v>
      </c>
      <c r="E135" t="s">
        <v>44</v>
      </c>
      <c r="F135" s="1">
        <v>0.05</v>
      </c>
      <c r="G135" t="s">
        <v>10813</v>
      </c>
      <c r="H135">
        <v>3</v>
      </c>
      <c r="I135" t="s">
        <v>10685</v>
      </c>
      <c r="J135">
        <v>1800</v>
      </c>
      <c r="K135">
        <v>259200</v>
      </c>
      <c r="L135" t="s">
        <v>10814</v>
      </c>
      <c r="O135" t="s">
        <v>11337</v>
      </c>
      <c r="P135" t="s">
        <v>10803</v>
      </c>
      <c r="Q135" t="s">
        <v>4257</v>
      </c>
      <c r="R135" t="s">
        <v>11338</v>
      </c>
      <c r="S135" t="s">
        <v>11339</v>
      </c>
      <c r="T135" t="s">
        <v>11340</v>
      </c>
      <c r="U135" t="s">
        <v>11336</v>
      </c>
      <c r="X135">
        <v>32</v>
      </c>
      <c r="Y135" t="s">
        <v>10807</v>
      </c>
      <c r="Z135" t="s">
        <v>10807</v>
      </c>
      <c r="AA135" t="s">
        <v>10807</v>
      </c>
      <c r="AB135">
        <v>1</v>
      </c>
      <c r="AC135" t="s">
        <v>9985</v>
      </c>
      <c r="AD135">
        <v>3</v>
      </c>
      <c r="AE135">
        <v>10</v>
      </c>
      <c r="AF135" t="s">
        <v>10613</v>
      </c>
      <c r="AG135" t="s">
        <v>10621</v>
      </c>
      <c r="AH135" t="s">
        <v>67</v>
      </c>
      <c r="AI135" t="s">
        <v>58</v>
      </c>
      <c r="AJ135" t="s">
        <v>133</v>
      </c>
      <c r="AK135" t="s">
        <v>58</v>
      </c>
      <c r="AL135" t="s">
        <v>60</v>
      </c>
      <c r="AM135" t="s">
        <v>61</v>
      </c>
    </row>
    <row r="136" spans="1:39" hidden="1" x14ac:dyDescent="0.25">
      <c r="A136" t="s">
        <v>11331</v>
      </c>
      <c r="B136" t="s">
        <v>4250</v>
      </c>
      <c r="C136" t="s">
        <v>42</v>
      </c>
      <c r="D136" t="s">
        <v>4251</v>
      </c>
      <c r="E136" t="s">
        <v>44</v>
      </c>
      <c r="F136" s="1">
        <v>0.05</v>
      </c>
      <c r="G136" t="s">
        <v>10813</v>
      </c>
      <c r="H136">
        <v>3</v>
      </c>
      <c r="I136" t="s">
        <v>10685</v>
      </c>
      <c r="J136">
        <v>1800</v>
      </c>
      <c r="K136">
        <v>259200</v>
      </c>
      <c r="L136" t="s">
        <v>10814</v>
      </c>
      <c r="O136" t="s">
        <v>11341</v>
      </c>
      <c r="P136" t="s">
        <v>10718</v>
      </c>
      <c r="Q136" t="s">
        <v>4257</v>
      </c>
      <c r="R136" t="s">
        <v>11342</v>
      </c>
      <c r="S136" t="s">
        <v>11338</v>
      </c>
      <c r="T136" t="s">
        <v>11343</v>
      </c>
      <c r="U136" t="s">
        <v>11336</v>
      </c>
      <c r="X136">
        <v>52</v>
      </c>
      <c r="Y136" t="s">
        <v>10722</v>
      </c>
      <c r="Z136" t="s">
        <v>10722</v>
      </c>
      <c r="AA136" t="s">
        <v>10722</v>
      </c>
      <c r="AB136">
        <v>1</v>
      </c>
      <c r="AC136" t="s">
        <v>9985</v>
      </c>
      <c r="AD136">
        <v>3</v>
      </c>
      <c r="AE136">
        <v>10</v>
      </c>
      <c r="AF136" t="s">
        <v>10613</v>
      </c>
      <c r="AG136" t="s">
        <v>10621</v>
      </c>
      <c r="AH136" t="s">
        <v>67</v>
      </c>
      <c r="AI136" t="s">
        <v>11344</v>
      </c>
      <c r="AJ136" t="s">
        <v>59</v>
      </c>
      <c r="AK136" t="s">
        <v>58</v>
      </c>
      <c r="AL136" t="s">
        <v>84</v>
      </c>
      <c r="AM136" t="s">
        <v>61</v>
      </c>
    </row>
    <row r="137" spans="1:39" hidden="1" x14ac:dyDescent="0.25">
      <c r="A137" t="s">
        <v>11345</v>
      </c>
      <c r="B137" t="s">
        <v>4250</v>
      </c>
      <c r="C137" t="s">
        <v>42</v>
      </c>
      <c r="D137" t="s">
        <v>4251</v>
      </c>
      <c r="E137" t="s">
        <v>44</v>
      </c>
      <c r="F137" s="1">
        <v>0.05</v>
      </c>
      <c r="G137" t="s">
        <v>10953</v>
      </c>
      <c r="H137">
        <v>3</v>
      </c>
      <c r="I137" t="s">
        <v>10685</v>
      </c>
      <c r="J137">
        <v>1800</v>
      </c>
      <c r="K137">
        <v>259200</v>
      </c>
      <c r="L137" t="s">
        <v>10954</v>
      </c>
      <c r="O137" t="s">
        <v>11346</v>
      </c>
      <c r="P137" t="s">
        <v>11031</v>
      </c>
      <c r="Q137" t="s">
        <v>4257</v>
      </c>
      <c r="R137" t="s">
        <v>11347</v>
      </c>
      <c r="S137" t="s">
        <v>11348</v>
      </c>
      <c r="T137" t="s">
        <v>11349</v>
      </c>
      <c r="U137" t="s">
        <v>11287</v>
      </c>
      <c r="X137">
        <v>11</v>
      </c>
      <c r="Y137" t="s">
        <v>11036</v>
      </c>
      <c r="Z137" t="s">
        <v>11036</v>
      </c>
      <c r="AA137" t="s">
        <v>11036</v>
      </c>
      <c r="AB137">
        <v>1</v>
      </c>
      <c r="AC137" t="s">
        <v>9985</v>
      </c>
      <c r="AD137">
        <v>0</v>
      </c>
      <c r="AE137">
        <v>14</v>
      </c>
      <c r="AF137" t="s">
        <v>9980</v>
      </c>
      <c r="AG137" t="s">
        <v>9994</v>
      </c>
      <c r="AH137" t="s">
        <v>57</v>
      </c>
      <c r="AI137" t="s">
        <v>58</v>
      </c>
      <c r="AJ137" t="s">
        <v>75</v>
      </c>
      <c r="AK137" t="s">
        <v>58</v>
      </c>
      <c r="AL137" t="s">
        <v>60</v>
      </c>
      <c r="AM137" t="s">
        <v>90</v>
      </c>
    </row>
    <row r="138" spans="1:39" hidden="1" x14ac:dyDescent="0.25">
      <c r="A138" t="s">
        <v>11345</v>
      </c>
      <c r="B138" t="s">
        <v>4250</v>
      </c>
      <c r="C138" t="s">
        <v>42</v>
      </c>
      <c r="D138" t="s">
        <v>4251</v>
      </c>
      <c r="E138" t="s">
        <v>44</v>
      </c>
      <c r="F138" s="1">
        <v>0.05</v>
      </c>
      <c r="G138" t="s">
        <v>10953</v>
      </c>
      <c r="H138">
        <v>3</v>
      </c>
      <c r="I138" t="s">
        <v>10685</v>
      </c>
      <c r="J138">
        <v>1800</v>
      </c>
      <c r="K138">
        <v>259200</v>
      </c>
      <c r="L138" t="s">
        <v>10954</v>
      </c>
      <c r="O138" t="s">
        <v>11350</v>
      </c>
      <c r="P138" t="s">
        <v>10803</v>
      </c>
      <c r="Q138" t="s">
        <v>4257</v>
      </c>
      <c r="R138" t="s">
        <v>10746</v>
      </c>
      <c r="S138" t="s">
        <v>11351</v>
      </c>
      <c r="T138" t="s">
        <v>11352</v>
      </c>
      <c r="U138" t="s">
        <v>11336</v>
      </c>
      <c r="X138">
        <v>24</v>
      </c>
      <c r="Y138" t="s">
        <v>10807</v>
      </c>
      <c r="Z138" t="s">
        <v>10807</v>
      </c>
      <c r="AA138" t="s">
        <v>10807</v>
      </c>
      <c r="AB138">
        <v>1</v>
      </c>
      <c r="AC138" t="s">
        <v>9985</v>
      </c>
      <c r="AD138">
        <v>0</v>
      </c>
      <c r="AE138">
        <v>14</v>
      </c>
      <c r="AF138" t="s">
        <v>9980</v>
      </c>
      <c r="AG138" t="s">
        <v>9994</v>
      </c>
      <c r="AH138" t="s">
        <v>67</v>
      </c>
      <c r="AI138" t="s">
        <v>58</v>
      </c>
      <c r="AJ138" t="s">
        <v>133</v>
      </c>
      <c r="AK138" t="s">
        <v>58</v>
      </c>
      <c r="AL138" t="s">
        <v>60</v>
      </c>
      <c r="AM138" t="s">
        <v>61</v>
      </c>
    </row>
    <row r="139" spans="1:39" hidden="1" x14ac:dyDescent="0.25">
      <c r="A139" t="s">
        <v>11345</v>
      </c>
      <c r="B139" t="s">
        <v>4250</v>
      </c>
      <c r="C139" t="s">
        <v>42</v>
      </c>
      <c r="D139" t="s">
        <v>4251</v>
      </c>
      <c r="E139" t="s">
        <v>44</v>
      </c>
      <c r="F139" s="1">
        <v>0.05</v>
      </c>
      <c r="G139" t="s">
        <v>10953</v>
      </c>
      <c r="H139">
        <v>3</v>
      </c>
      <c r="I139" t="s">
        <v>10685</v>
      </c>
      <c r="J139">
        <v>1800</v>
      </c>
      <c r="K139">
        <v>259200</v>
      </c>
      <c r="L139" t="s">
        <v>10954</v>
      </c>
      <c r="O139" t="s">
        <v>11353</v>
      </c>
      <c r="P139" t="s">
        <v>10821</v>
      </c>
      <c r="Q139" t="s">
        <v>4257</v>
      </c>
      <c r="R139" t="s">
        <v>11354</v>
      </c>
      <c r="S139" t="s">
        <v>11355</v>
      </c>
      <c r="T139" t="s">
        <v>11356</v>
      </c>
      <c r="U139" t="s">
        <v>11336</v>
      </c>
      <c r="X139">
        <v>18</v>
      </c>
      <c r="Y139" t="s">
        <v>10825</v>
      </c>
      <c r="Z139" t="s">
        <v>10825</v>
      </c>
      <c r="AA139" t="s">
        <v>10825</v>
      </c>
      <c r="AB139">
        <v>1</v>
      </c>
      <c r="AC139" t="s">
        <v>9985</v>
      </c>
      <c r="AD139">
        <v>0</v>
      </c>
      <c r="AE139">
        <v>14</v>
      </c>
      <c r="AF139" t="s">
        <v>9980</v>
      </c>
      <c r="AG139" t="s">
        <v>9994</v>
      </c>
      <c r="AH139" t="s">
        <v>57</v>
      </c>
      <c r="AI139" t="s">
        <v>58</v>
      </c>
      <c r="AJ139" t="s">
        <v>59</v>
      </c>
      <c r="AK139" t="s">
        <v>58</v>
      </c>
      <c r="AL139" t="s">
        <v>60</v>
      </c>
      <c r="AM139" t="s">
        <v>61</v>
      </c>
    </row>
    <row r="140" spans="1:39" hidden="1" x14ac:dyDescent="0.25">
      <c r="A140" t="s">
        <v>11357</v>
      </c>
      <c r="B140" t="s">
        <v>4250</v>
      </c>
      <c r="C140" t="s">
        <v>42</v>
      </c>
      <c r="D140" t="s">
        <v>4251</v>
      </c>
      <c r="E140" t="s">
        <v>44</v>
      </c>
      <c r="F140" s="1">
        <v>0.05</v>
      </c>
      <c r="G140" t="s">
        <v>10953</v>
      </c>
      <c r="H140">
        <v>3</v>
      </c>
      <c r="I140" t="s">
        <v>10685</v>
      </c>
      <c r="J140">
        <v>1800</v>
      </c>
      <c r="K140">
        <v>259200</v>
      </c>
      <c r="L140" t="s">
        <v>10954</v>
      </c>
      <c r="O140" t="s">
        <v>11358</v>
      </c>
      <c r="P140" t="s">
        <v>11284</v>
      </c>
      <c r="Q140" t="s">
        <v>4257</v>
      </c>
      <c r="R140" t="s">
        <v>11359</v>
      </c>
      <c r="S140" t="s">
        <v>11333</v>
      </c>
      <c r="T140" t="s">
        <v>11360</v>
      </c>
      <c r="U140" t="s">
        <v>11336</v>
      </c>
      <c r="X140">
        <v>104</v>
      </c>
      <c r="Y140" t="s">
        <v>11288</v>
      </c>
      <c r="Z140" t="s">
        <v>11288</v>
      </c>
      <c r="AA140" t="s">
        <v>11288</v>
      </c>
      <c r="AB140">
        <v>1</v>
      </c>
      <c r="AC140" t="s">
        <v>9985</v>
      </c>
      <c r="AD140">
        <v>0</v>
      </c>
      <c r="AE140">
        <v>15</v>
      </c>
      <c r="AF140" t="s">
        <v>9980</v>
      </c>
      <c r="AG140" t="s">
        <v>9995</v>
      </c>
      <c r="AH140" t="s">
        <v>96</v>
      </c>
      <c r="AI140" t="s">
        <v>11361</v>
      </c>
      <c r="AJ140" t="s">
        <v>75</v>
      </c>
      <c r="AK140" t="s">
        <v>58</v>
      </c>
      <c r="AL140" t="s">
        <v>60</v>
      </c>
      <c r="AM140" t="s">
        <v>61</v>
      </c>
    </row>
    <row r="141" spans="1:39" hidden="1" x14ac:dyDescent="0.25">
      <c r="A141" t="s">
        <v>11357</v>
      </c>
      <c r="B141" t="s">
        <v>4250</v>
      </c>
      <c r="C141" t="s">
        <v>42</v>
      </c>
      <c r="D141" t="s">
        <v>4251</v>
      </c>
      <c r="E141" t="s">
        <v>44</v>
      </c>
      <c r="F141" s="1">
        <v>0.05</v>
      </c>
      <c r="G141" t="s">
        <v>10953</v>
      </c>
      <c r="H141">
        <v>3</v>
      </c>
      <c r="I141" t="s">
        <v>10685</v>
      </c>
      <c r="J141">
        <v>1800</v>
      </c>
      <c r="K141">
        <v>259200</v>
      </c>
      <c r="L141" t="s">
        <v>10954</v>
      </c>
      <c r="O141" t="s">
        <v>11362</v>
      </c>
      <c r="P141" t="s">
        <v>11363</v>
      </c>
      <c r="Q141" t="s">
        <v>4257</v>
      </c>
      <c r="R141" t="s">
        <v>11364</v>
      </c>
      <c r="S141" t="s">
        <v>11365</v>
      </c>
      <c r="T141" t="s">
        <v>11366</v>
      </c>
      <c r="U141" t="s">
        <v>11336</v>
      </c>
      <c r="X141">
        <v>37</v>
      </c>
      <c r="Y141" t="s">
        <v>4454</v>
      </c>
      <c r="Z141" t="s">
        <v>4454</v>
      </c>
      <c r="AA141" t="s">
        <v>4454</v>
      </c>
      <c r="AB141">
        <v>1</v>
      </c>
      <c r="AC141" t="s">
        <v>9985</v>
      </c>
      <c r="AD141">
        <v>0</v>
      </c>
      <c r="AE141">
        <v>15</v>
      </c>
      <c r="AF141" t="s">
        <v>9980</v>
      </c>
      <c r="AG141" t="s">
        <v>9995</v>
      </c>
      <c r="AH141" t="s">
        <v>74</v>
      </c>
      <c r="AI141" t="s">
        <v>58</v>
      </c>
      <c r="AJ141" t="s">
        <v>75</v>
      </c>
      <c r="AK141" t="s">
        <v>58</v>
      </c>
      <c r="AL141" t="s">
        <v>84</v>
      </c>
      <c r="AM141" t="s">
        <v>61</v>
      </c>
    </row>
    <row r="142" spans="1:39" hidden="1" x14ac:dyDescent="0.25">
      <c r="A142" t="s">
        <v>11357</v>
      </c>
      <c r="B142" t="s">
        <v>4250</v>
      </c>
      <c r="C142" t="s">
        <v>42</v>
      </c>
      <c r="D142" t="s">
        <v>4251</v>
      </c>
      <c r="E142" t="s">
        <v>44</v>
      </c>
      <c r="F142" s="1">
        <v>0.05</v>
      </c>
      <c r="G142" t="s">
        <v>10953</v>
      </c>
      <c r="H142">
        <v>3</v>
      </c>
      <c r="I142" t="s">
        <v>10685</v>
      </c>
      <c r="J142">
        <v>1800</v>
      </c>
      <c r="K142">
        <v>259200</v>
      </c>
      <c r="L142" t="s">
        <v>10954</v>
      </c>
      <c r="O142" t="s">
        <v>11367</v>
      </c>
      <c r="P142" t="s">
        <v>11031</v>
      </c>
      <c r="Q142" t="s">
        <v>4257</v>
      </c>
      <c r="R142" t="s">
        <v>11368</v>
      </c>
      <c r="S142" t="s">
        <v>11369</v>
      </c>
      <c r="T142" t="s">
        <v>11370</v>
      </c>
      <c r="U142" t="s">
        <v>11336</v>
      </c>
      <c r="X142">
        <v>14</v>
      </c>
      <c r="Y142" t="s">
        <v>11036</v>
      </c>
      <c r="Z142" t="s">
        <v>11036</v>
      </c>
      <c r="AA142" t="s">
        <v>11036</v>
      </c>
      <c r="AB142">
        <v>1</v>
      </c>
      <c r="AC142" t="s">
        <v>9985</v>
      </c>
      <c r="AD142">
        <v>0</v>
      </c>
      <c r="AE142">
        <v>15</v>
      </c>
      <c r="AF142" t="s">
        <v>9980</v>
      </c>
      <c r="AG142" t="s">
        <v>9995</v>
      </c>
      <c r="AH142" t="s">
        <v>57</v>
      </c>
      <c r="AI142" t="s">
        <v>58</v>
      </c>
      <c r="AJ142" t="s">
        <v>75</v>
      </c>
      <c r="AK142" t="s">
        <v>58</v>
      </c>
      <c r="AL142" t="s">
        <v>60</v>
      </c>
      <c r="AM142" t="s">
        <v>90</v>
      </c>
    </row>
    <row r="143" spans="1:39" hidden="1" x14ac:dyDescent="0.25">
      <c r="A143" t="s">
        <v>11371</v>
      </c>
      <c r="B143" t="s">
        <v>4250</v>
      </c>
      <c r="C143" t="s">
        <v>42</v>
      </c>
      <c r="D143" t="s">
        <v>4251</v>
      </c>
      <c r="E143" t="s">
        <v>44</v>
      </c>
      <c r="F143" s="1">
        <v>0.05</v>
      </c>
      <c r="G143" t="s">
        <v>10760</v>
      </c>
      <c r="H143">
        <v>3</v>
      </c>
      <c r="I143" t="s">
        <v>10685</v>
      </c>
      <c r="J143">
        <v>1800</v>
      </c>
      <c r="K143">
        <v>259200</v>
      </c>
      <c r="L143" t="s">
        <v>10761</v>
      </c>
      <c r="O143" t="s">
        <v>11372</v>
      </c>
      <c r="P143" t="s">
        <v>11038</v>
      </c>
      <c r="Q143" t="s">
        <v>4257</v>
      </c>
      <c r="R143" t="s">
        <v>11373</v>
      </c>
      <c r="S143" t="s">
        <v>11016</v>
      </c>
      <c r="T143" t="s">
        <v>11374</v>
      </c>
      <c r="U143" t="s">
        <v>11336</v>
      </c>
      <c r="X143">
        <v>17</v>
      </c>
      <c r="Y143" t="s">
        <v>11024</v>
      </c>
      <c r="Z143" t="s">
        <v>11024</v>
      </c>
      <c r="AA143" t="s">
        <v>11024</v>
      </c>
      <c r="AB143">
        <v>1</v>
      </c>
      <c r="AC143" t="s">
        <v>10034</v>
      </c>
      <c r="AD143">
        <v>0</v>
      </c>
      <c r="AE143">
        <v>8</v>
      </c>
      <c r="AF143" t="s">
        <v>10311</v>
      </c>
      <c r="AG143" t="s">
        <v>10331</v>
      </c>
      <c r="AH143" t="s">
        <v>67</v>
      </c>
      <c r="AI143" t="s">
        <v>58</v>
      </c>
      <c r="AJ143" t="s">
        <v>142</v>
      </c>
      <c r="AK143" t="s">
        <v>58</v>
      </c>
      <c r="AL143" t="s">
        <v>84</v>
      </c>
      <c r="AM143" t="s">
        <v>61</v>
      </c>
    </row>
    <row r="144" spans="1:39" hidden="1" x14ac:dyDescent="0.25">
      <c r="A144" t="s">
        <v>11371</v>
      </c>
      <c r="B144" t="s">
        <v>4250</v>
      </c>
      <c r="C144" t="s">
        <v>42</v>
      </c>
      <c r="D144" t="s">
        <v>4251</v>
      </c>
      <c r="E144" t="s">
        <v>44</v>
      </c>
      <c r="F144" s="1">
        <v>0.05</v>
      </c>
      <c r="G144" t="s">
        <v>10760</v>
      </c>
      <c r="H144">
        <v>3</v>
      </c>
      <c r="I144" t="s">
        <v>10685</v>
      </c>
      <c r="J144">
        <v>1800</v>
      </c>
      <c r="K144">
        <v>259200</v>
      </c>
      <c r="L144" t="s">
        <v>10761</v>
      </c>
      <c r="O144" t="s">
        <v>11375</v>
      </c>
      <c r="P144" t="s">
        <v>10718</v>
      </c>
      <c r="Q144" t="s">
        <v>4257</v>
      </c>
      <c r="R144" t="s">
        <v>11376</v>
      </c>
      <c r="S144" t="s">
        <v>11377</v>
      </c>
      <c r="T144" t="s">
        <v>11378</v>
      </c>
      <c r="U144" t="s">
        <v>11379</v>
      </c>
      <c r="X144">
        <v>49</v>
      </c>
      <c r="Y144" t="s">
        <v>10722</v>
      </c>
      <c r="Z144" t="s">
        <v>10722</v>
      </c>
      <c r="AA144" t="s">
        <v>10722</v>
      </c>
      <c r="AB144">
        <v>1</v>
      </c>
      <c r="AC144" t="s">
        <v>10034</v>
      </c>
      <c r="AD144">
        <v>0</v>
      </c>
      <c r="AE144">
        <v>8</v>
      </c>
      <c r="AF144" t="s">
        <v>10311</v>
      </c>
      <c r="AG144" t="s">
        <v>10331</v>
      </c>
      <c r="AH144" t="s">
        <v>67</v>
      </c>
      <c r="AI144" t="s">
        <v>11380</v>
      </c>
      <c r="AJ144" t="s">
        <v>142</v>
      </c>
      <c r="AK144" t="s">
        <v>58</v>
      </c>
      <c r="AL144" t="s">
        <v>84</v>
      </c>
      <c r="AM144" t="s">
        <v>61</v>
      </c>
    </row>
    <row r="145" spans="1:39" hidden="1" x14ac:dyDescent="0.25">
      <c r="A145" t="s">
        <v>11371</v>
      </c>
      <c r="B145" t="s">
        <v>4250</v>
      </c>
      <c r="C145" t="s">
        <v>42</v>
      </c>
      <c r="D145" t="s">
        <v>4251</v>
      </c>
      <c r="E145" t="s">
        <v>44</v>
      </c>
      <c r="F145" s="1">
        <v>0.05</v>
      </c>
      <c r="G145" t="s">
        <v>10760</v>
      </c>
      <c r="H145">
        <v>3</v>
      </c>
      <c r="I145" t="s">
        <v>10685</v>
      </c>
      <c r="J145">
        <v>1800</v>
      </c>
      <c r="K145">
        <v>259200</v>
      </c>
      <c r="L145" t="s">
        <v>10761</v>
      </c>
      <c r="O145" t="s">
        <v>11381</v>
      </c>
      <c r="P145" t="s">
        <v>10816</v>
      </c>
      <c r="Q145" t="s">
        <v>4257</v>
      </c>
      <c r="R145" t="s">
        <v>11382</v>
      </c>
      <c r="S145" t="s">
        <v>11383</v>
      </c>
      <c r="T145" t="s">
        <v>11384</v>
      </c>
      <c r="U145" t="s">
        <v>11379</v>
      </c>
      <c r="X145">
        <v>60</v>
      </c>
      <c r="Y145" t="s">
        <v>4419</v>
      </c>
      <c r="Z145" t="s">
        <v>4419</v>
      </c>
      <c r="AA145" t="s">
        <v>4419</v>
      </c>
      <c r="AB145">
        <v>1</v>
      </c>
      <c r="AC145" t="s">
        <v>10034</v>
      </c>
      <c r="AD145">
        <v>0</v>
      </c>
      <c r="AE145">
        <v>8</v>
      </c>
      <c r="AF145" t="s">
        <v>10311</v>
      </c>
      <c r="AG145" t="s">
        <v>10331</v>
      </c>
      <c r="AH145" t="s">
        <v>67</v>
      </c>
      <c r="AI145" t="s">
        <v>58</v>
      </c>
      <c r="AJ145" t="s">
        <v>142</v>
      </c>
      <c r="AK145" t="s">
        <v>58</v>
      </c>
      <c r="AL145" t="s">
        <v>84</v>
      </c>
      <c r="AM145" t="s">
        <v>61</v>
      </c>
    </row>
    <row r="146" spans="1:39" hidden="1" x14ac:dyDescent="0.25">
      <c r="A146" t="s">
        <v>11385</v>
      </c>
      <c r="B146" t="s">
        <v>4250</v>
      </c>
      <c r="C146" t="s">
        <v>42</v>
      </c>
      <c r="D146" t="s">
        <v>4251</v>
      </c>
      <c r="E146" t="s">
        <v>44</v>
      </c>
      <c r="F146" s="1">
        <v>0.05</v>
      </c>
      <c r="G146" t="s">
        <v>10953</v>
      </c>
      <c r="H146">
        <v>3</v>
      </c>
      <c r="I146" t="s">
        <v>10685</v>
      </c>
      <c r="J146">
        <v>1800</v>
      </c>
      <c r="K146">
        <v>259200</v>
      </c>
      <c r="L146" t="s">
        <v>10954</v>
      </c>
      <c r="O146" t="s">
        <v>11386</v>
      </c>
      <c r="P146" t="s">
        <v>10866</v>
      </c>
      <c r="Q146" t="s">
        <v>4257</v>
      </c>
      <c r="R146" t="s">
        <v>11387</v>
      </c>
      <c r="S146" t="s">
        <v>11388</v>
      </c>
      <c r="T146" t="s">
        <v>11389</v>
      </c>
      <c r="U146" t="s">
        <v>11379</v>
      </c>
      <c r="X146">
        <v>19</v>
      </c>
      <c r="Y146" t="s">
        <v>4419</v>
      </c>
      <c r="Z146" t="s">
        <v>4419</v>
      </c>
      <c r="AA146" t="s">
        <v>4419</v>
      </c>
      <c r="AB146">
        <v>1</v>
      </c>
      <c r="AC146" t="s">
        <v>10011</v>
      </c>
      <c r="AD146">
        <v>1</v>
      </c>
      <c r="AE146">
        <v>1</v>
      </c>
      <c r="AF146" t="s">
        <v>10006</v>
      </c>
      <c r="AG146" t="s">
        <v>10014</v>
      </c>
      <c r="AH146" t="s">
        <v>74</v>
      </c>
      <c r="AI146" t="s">
        <v>58</v>
      </c>
      <c r="AJ146" t="s">
        <v>59</v>
      </c>
      <c r="AK146" t="s">
        <v>58</v>
      </c>
      <c r="AL146" t="s">
        <v>84</v>
      </c>
      <c r="AM146" t="s">
        <v>61</v>
      </c>
    </row>
    <row r="147" spans="1:39" hidden="1" x14ac:dyDescent="0.25">
      <c r="A147" t="s">
        <v>11385</v>
      </c>
      <c r="B147" t="s">
        <v>4250</v>
      </c>
      <c r="C147" t="s">
        <v>42</v>
      </c>
      <c r="D147" t="s">
        <v>4251</v>
      </c>
      <c r="E147" t="s">
        <v>44</v>
      </c>
      <c r="F147" s="1">
        <v>0.05</v>
      </c>
      <c r="G147" t="s">
        <v>10953</v>
      </c>
      <c r="H147">
        <v>3</v>
      </c>
      <c r="I147" t="s">
        <v>10685</v>
      </c>
      <c r="J147">
        <v>1800</v>
      </c>
      <c r="K147">
        <v>259200</v>
      </c>
      <c r="L147" t="s">
        <v>10954</v>
      </c>
      <c r="O147" t="s">
        <v>11390</v>
      </c>
      <c r="P147" t="s">
        <v>10712</v>
      </c>
      <c r="Q147" t="s">
        <v>4257</v>
      </c>
      <c r="R147" t="s">
        <v>11391</v>
      </c>
      <c r="S147" t="s">
        <v>11392</v>
      </c>
      <c r="T147" t="s">
        <v>11393</v>
      </c>
      <c r="U147" t="s">
        <v>11379</v>
      </c>
      <c r="X147">
        <v>39</v>
      </c>
      <c r="Y147" t="s">
        <v>4384</v>
      </c>
      <c r="Z147" t="s">
        <v>4384</v>
      </c>
      <c r="AA147" t="s">
        <v>4384</v>
      </c>
      <c r="AB147">
        <v>1</v>
      </c>
      <c r="AC147" t="s">
        <v>10011</v>
      </c>
      <c r="AD147">
        <v>1</v>
      </c>
      <c r="AE147">
        <v>1</v>
      </c>
      <c r="AF147" t="s">
        <v>10006</v>
      </c>
      <c r="AG147" t="s">
        <v>10014</v>
      </c>
      <c r="AH147" t="s">
        <v>74</v>
      </c>
      <c r="AI147" t="s">
        <v>58</v>
      </c>
      <c r="AJ147" t="s">
        <v>59</v>
      </c>
      <c r="AK147" t="s">
        <v>58</v>
      </c>
      <c r="AL147" t="s">
        <v>60</v>
      </c>
      <c r="AM147" t="s">
        <v>61</v>
      </c>
    </row>
    <row r="148" spans="1:39" hidden="1" x14ac:dyDescent="0.25">
      <c r="A148" t="s">
        <v>11385</v>
      </c>
      <c r="B148" t="s">
        <v>4250</v>
      </c>
      <c r="C148" t="s">
        <v>42</v>
      </c>
      <c r="D148" t="s">
        <v>4251</v>
      </c>
      <c r="E148" t="s">
        <v>44</v>
      </c>
      <c r="F148" s="1">
        <v>0.05</v>
      </c>
      <c r="G148" t="s">
        <v>10953</v>
      </c>
      <c r="H148">
        <v>3</v>
      </c>
      <c r="I148" t="s">
        <v>10685</v>
      </c>
      <c r="J148">
        <v>1800</v>
      </c>
      <c r="K148">
        <v>259200</v>
      </c>
      <c r="L148" t="s">
        <v>10954</v>
      </c>
      <c r="O148" t="s">
        <v>11394</v>
      </c>
      <c r="P148" t="s">
        <v>11102</v>
      </c>
      <c r="Q148" t="s">
        <v>4257</v>
      </c>
      <c r="R148" t="s">
        <v>11395</v>
      </c>
      <c r="S148" t="s">
        <v>11396</v>
      </c>
      <c r="T148" t="s">
        <v>11397</v>
      </c>
      <c r="U148" t="s">
        <v>11379</v>
      </c>
      <c r="X148">
        <v>18</v>
      </c>
      <c r="Y148" t="s">
        <v>10722</v>
      </c>
      <c r="Z148" t="s">
        <v>10722</v>
      </c>
      <c r="AA148" t="s">
        <v>10722</v>
      </c>
      <c r="AB148">
        <v>1</v>
      </c>
      <c r="AC148" t="s">
        <v>10011</v>
      </c>
      <c r="AD148">
        <v>1</v>
      </c>
      <c r="AE148">
        <v>1</v>
      </c>
      <c r="AF148" t="s">
        <v>10006</v>
      </c>
      <c r="AG148" t="s">
        <v>10014</v>
      </c>
      <c r="AH148" t="s">
        <v>67</v>
      </c>
      <c r="AI148" t="s">
        <v>58</v>
      </c>
      <c r="AJ148" t="s">
        <v>68</v>
      </c>
      <c r="AK148" t="s">
        <v>58</v>
      </c>
      <c r="AL148" t="s">
        <v>84</v>
      </c>
      <c r="AM148" t="s">
        <v>61</v>
      </c>
    </row>
    <row r="149" spans="1:39" hidden="1" x14ac:dyDescent="0.25">
      <c r="A149" t="s">
        <v>11398</v>
      </c>
      <c r="B149" t="s">
        <v>4250</v>
      </c>
      <c r="C149" t="s">
        <v>42</v>
      </c>
      <c r="D149" t="s">
        <v>4251</v>
      </c>
      <c r="E149" t="s">
        <v>44</v>
      </c>
      <c r="F149" s="1">
        <v>0.05</v>
      </c>
      <c r="G149" t="s">
        <v>10760</v>
      </c>
      <c r="H149">
        <v>3</v>
      </c>
      <c r="I149" t="s">
        <v>10685</v>
      </c>
      <c r="J149">
        <v>1800</v>
      </c>
      <c r="K149">
        <v>259200</v>
      </c>
      <c r="L149" t="s">
        <v>10761</v>
      </c>
      <c r="O149" t="s">
        <v>11399</v>
      </c>
      <c r="P149" t="s">
        <v>10866</v>
      </c>
      <c r="Q149" t="s">
        <v>4257</v>
      </c>
      <c r="R149" t="s">
        <v>11400</v>
      </c>
      <c r="S149" t="s">
        <v>10805</v>
      </c>
      <c r="T149" t="s">
        <v>10806</v>
      </c>
      <c r="U149" t="s">
        <v>11379</v>
      </c>
      <c r="X149">
        <v>17</v>
      </c>
      <c r="Y149" t="s">
        <v>4419</v>
      </c>
      <c r="Z149" t="s">
        <v>4419</v>
      </c>
      <c r="AA149" t="s">
        <v>4419</v>
      </c>
      <c r="AB149">
        <v>1</v>
      </c>
      <c r="AC149" t="s">
        <v>10034</v>
      </c>
      <c r="AD149">
        <v>0</v>
      </c>
      <c r="AE149">
        <v>9</v>
      </c>
      <c r="AF149" t="s">
        <v>10311</v>
      </c>
      <c r="AG149" t="s">
        <v>10332</v>
      </c>
      <c r="AH149" t="s">
        <v>74</v>
      </c>
      <c r="AI149" t="s">
        <v>58</v>
      </c>
      <c r="AJ149" t="s">
        <v>68</v>
      </c>
      <c r="AK149" t="s">
        <v>58</v>
      </c>
      <c r="AL149" t="s">
        <v>84</v>
      </c>
      <c r="AM149" t="s">
        <v>61</v>
      </c>
    </row>
    <row r="150" spans="1:39" hidden="1" x14ac:dyDescent="0.25">
      <c r="A150" t="s">
        <v>11398</v>
      </c>
      <c r="B150" t="s">
        <v>4250</v>
      </c>
      <c r="C150" t="s">
        <v>42</v>
      </c>
      <c r="D150" t="s">
        <v>4251</v>
      </c>
      <c r="E150" t="s">
        <v>44</v>
      </c>
      <c r="F150" s="1">
        <v>0.05</v>
      </c>
      <c r="G150" t="s">
        <v>10760</v>
      </c>
      <c r="H150">
        <v>3</v>
      </c>
      <c r="I150" t="s">
        <v>10685</v>
      </c>
      <c r="J150">
        <v>1800</v>
      </c>
      <c r="K150">
        <v>259200</v>
      </c>
      <c r="L150" t="s">
        <v>10761</v>
      </c>
      <c r="O150" t="s">
        <v>11401</v>
      </c>
      <c r="P150" t="s">
        <v>11102</v>
      </c>
      <c r="Q150" t="s">
        <v>4257</v>
      </c>
      <c r="R150" t="s">
        <v>11402</v>
      </c>
      <c r="S150" t="s">
        <v>11403</v>
      </c>
      <c r="T150" t="s">
        <v>11404</v>
      </c>
      <c r="U150" t="s">
        <v>11379</v>
      </c>
      <c r="X150">
        <v>7</v>
      </c>
      <c r="Y150" t="s">
        <v>10722</v>
      </c>
      <c r="Z150" t="s">
        <v>10722</v>
      </c>
      <c r="AA150" t="s">
        <v>10722</v>
      </c>
      <c r="AB150">
        <v>1</v>
      </c>
      <c r="AC150" t="s">
        <v>10034</v>
      </c>
      <c r="AD150">
        <v>0</v>
      </c>
      <c r="AE150">
        <v>9</v>
      </c>
      <c r="AF150" t="s">
        <v>10311</v>
      </c>
      <c r="AG150" t="s">
        <v>10332</v>
      </c>
      <c r="AH150" t="s">
        <v>67</v>
      </c>
      <c r="AI150" t="s">
        <v>58</v>
      </c>
      <c r="AJ150" t="s">
        <v>133</v>
      </c>
      <c r="AK150" t="s">
        <v>58</v>
      </c>
      <c r="AL150" t="s">
        <v>84</v>
      </c>
      <c r="AM150" t="s">
        <v>61</v>
      </c>
    </row>
    <row r="151" spans="1:39" hidden="1" x14ac:dyDescent="0.25">
      <c r="A151" t="s">
        <v>11398</v>
      </c>
      <c r="B151" t="s">
        <v>4250</v>
      </c>
      <c r="C151" t="s">
        <v>42</v>
      </c>
      <c r="D151" t="s">
        <v>4251</v>
      </c>
      <c r="E151" t="s">
        <v>44</v>
      </c>
      <c r="F151" s="1">
        <v>0.05</v>
      </c>
      <c r="G151" t="s">
        <v>10760</v>
      </c>
      <c r="H151">
        <v>3</v>
      </c>
      <c r="I151" t="s">
        <v>10685</v>
      </c>
      <c r="J151">
        <v>1800</v>
      </c>
      <c r="K151">
        <v>259200</v>
      </c>
      <c r="L151" t="s">
        <v>10761</v>
      </c>
      <c r="O151" t="s">
        <v>11405</v>
      </c>
      <c r="P151" t="s">
        <v>11020</v>
      </c>
      <c r="Q151" t="s">
        <v>4257</v>
      </c>
      <c r="R151" t="s">
        <v>11406</v>
      </c>
      <c r="S151" t="s">
        <v>11407</v>
      </c>
      <c r="T151" t="s">
        <v>11408</v>
      </c>
      <c r="U151" t="s">
        <v>11379</v>
      </c>
      <c r="X151">
        <v>30</v>
      </c>
      <c r="Y151" t="s">
        <v>11024</v>
      </c>
      <c r="Z151" t="s">
        <v>11024</v>
      </c>
      <c r="AA151" t="s">
        <v>11024</v>
      </c>
      <c r="AB151">
        <v>1</v>
      </c>
      <c r="AC151" t="s">
        <v>10034</v>
      </c>
      <c r="AD151">
        <v>0</v>
      </c>
      <c r="AE151">
        <v>9</v>
      </c>
      <c r="AF151" t="s">
        <v>10311</v>
      </c>
      <c r="AG151" t="s">
        <v>10332</v>
      </c>
      <c r="AH151" t="s">
        <v>57</v>
      </c>
      <c r="AI151" t="s">
        <v>58</v>
      </c>
      <c r="AJ151" t="s">
        <v>59</v>
      </c>
      <c r="AK151" t="s">
        <v>58</v>
      </c>
      <c r="AL151" t="s">
        <v>60</v>
      </c>
      <c r="AM151" t="s">
        <v>61</v>
      </c>
    </row>
    <row r="152" spans="1:39" hidden="1" x14ac:dyDescent="0.25">
      <c r="A152" t="s">
        <v>11409</v>
      </c>
      <c r="B152" t="s">
        <v>4250</v>
      </c>
      <c r="C152" t="s">
        <v>42</v>
      </c>
      <c r="D152" t="s">
        <v>4251</v>
      </c>
      <c r="E152" t="s">
        <v>44</v>
      </c>
      <c r="F152" s="1">
        <v>0.05</v>
      </c>
      <c r="G152" t="s">
        <v>10953</v>
      </c>
      <c r="H152">
        <v>3</v>
      </c>
      <c r="I152" t="s">
        <v>10685</v>
      </c>
      <c r="J152">
        <v>1800</v>
      </c>
      <c r="K152">
        <v>259200</v>
      </c>
      <c r="L152" t="s">
        <v>10954</v>
      </c>
      <c r="O152" t="s">
        <v>11410</v>
      </c>
      <c r="P152" t="s">
        <v>10774</v>
      </c>
      <c r="Q152" t="s">
        <v>4257</v>
      </c>
      <c r="R152" t="s">
        <v>11325</v>
      </c>
      <c r="S152" t="s">
        <v>11411</v>
      </c>
      <c r="T152" t="s">
        <v>11412</v>
      </c>
      <c r="U152" t="s">
        <v>11379</v>
      </c>
      <c r="X152">
        <v>25</v>
      </c>
      <c r="Y152" t="s">
        <v>4824</v>
      </c>
      <c r="Z152" t="s">
        <v>4824</v>
      </c>
      <c r="AA152" t="s">
        <v>4824</v>
      </c>
      <c r="AB152">
        <v>1</v>
      </c>
      <c r="AC152" t="s">
        <v>10011</v>
      </c>
      <c r="AD152">
        <v>1</v>
      </c>
      <c r="AE152">
        <v>2</v>
      </c>
      <c r="AF152" t="s">
        <v>10006</v>
      </c>
      <c r="AG152" t="s">
        <v>10021</v>
      </c>
      <c r="AH152" t="s">
        <v>96</v>
      </c>
      <c r="AI152" t="s">
        <v>58</v>
      </c>
      <c r="AJ152" t="s">
        <v>133</v>
      </c>
      <c r="AK152" t="s">
        <v>58</v>
      </c>
      <c r="AL152" t="s">
        <v>84</v>
      </c>
      <c r="AM152" t="s">
        <v>61</v>
      </c>
    </row>
    <row r="153" spans="1:39" hidden="1" x14ac:dyDescent="0.25">
      <c r="A153" t="s">
        <v>11409</v>
      </c>
      <c r="B153" t="s">
        <v>4250</v>
      </c>
      <c r="C153" t="s">
        <v>42</v>
      </c>
      <c r="D153" t="s">
        <v>4251</v>
      </c>
      <c r="E153" t="s">
        <v>44</v>
      </c>
      <c r="F153" s="1">
        <v>0.05</v>
      </c>
      <c r="G153" t="s">
        <v>10953</v>
      </c>
      <c r="H153">
        <v>3</v>
      </c>
      <c r="I153" t="s">
        <v>10685</v>
      </c>
      <c r="J153">
        <v>1800</v>
      </c>
      <c r="K153">
        <v>259200</v>
      </c>
      <c r="L153" t="s">
        <v>10954</v>
      </c>
      <c r="O153" t="s">
        <v>11413</v>
      </c>
      <c r="P153" t="s">
        <v>10956</v>
      </c>
      <c r="Q153" t="s">
        <v>4257</v>
      </c>
      <c r="R153" t="s">
        <v>11414</v>
      </c>
      <c r="S153" t="s">
        <v>11415</v>
      </c>
      <c r="T153" t="s">
        <v>11416</v>
      </c>
      <c r="U153" t="s">
        <v>11379</v>
      </c>
      <c r="X153">
        <v>43</v>
      </c>
      <c r="Y153" t="s">
        <v>10959</v>
      </c>
      <c r="Z153" t="s">
        <v>10959</v>
      </c>
      <c r="AA153" t="s">
        <v>10959</v>
      </c>
      <c r="AB153">
        <v>1</v>
      </c>
      <c r="AC153" t="s">
        <v>10011</v>
      </c>
      <c r="AD153">
        <v>1</v>
      </c>
      <c r="AE153">
        <v>2</v>
      </c>
      <c r="AF153" t="s">
        <v>10006</v>
      </c>
      <c r="AG153" t="s">
        <v>10021</v>
      </c>
      <c r="AH153" t="s">
        <v>74</v>
      </c>
      <c r="AI153" t="s">
        <v>58</v>
      </c>
      <c r="AJ153" t="s">
        <v>133</v>
      </c>
      <c r="AK153" t="s">
        <v>58</v>
      </c>
      <c r="AL153" t="s">
        <v>84</v>
      </c>
      <c r="AM153" t="s">
        <v>61</v>
      </c>
    </row>
    <row r="154" spans="1:39" hidden="1" x14ac:dyDescent="0.25">
      <c r="A154" t="s">
        <v>11409</v>
      </c>
      <c r="B154" t="s">
        <v>4250</v>
      </c>
      <c r="C154" t="s">
        <v>42</v>
      </c>
      <c r="D154" t="s">
        <v>4251</v>
      </c>
      <c r="E154" t="s">
        <v>44</v>
      </c>
      <c r="F154" s="1">
        <v>0.05</v>
      </c>
      <c r="G154" t="s">
        <v>10953</v>
      </c>
      <c r="H154">
        <v>3</v>
      </c>
      <c r="I154" t="s">
        <v>10685</v>
      </c>
      <c r="J154">
        <v>1800</v>
      </c>
      <c r="K154">
        <v>259200</v>
      </c>
      <c r="L154" t="s">
        <v>10954</v>
      </c>
      <c r="O154" t="s">
        <v>11417</v>
      </c>
      <c r="P154" t="s">
        <v>10982</v>
      </c>
      <c r="Q154" t="s">
        <v>4257</v>
      </c>
      <c r="R154" t="s">
        <v>11418</v>
      </c>
      <c r="S154" t="s">
        <v>11419</v>
      </c>
      <c r="T154" t="s">
        <v>11420</v>
      </c>
      <c r="U154" t="s">
        <v>11379</v>
      </c>
      <c r="X154">
        <v>173</v>
      </c>
      <c r="Y154" t="s">
        <v>10703</v>
      </c>
      <c r="Z154" t="s">
        <v>10703</v>
      </c>
      <c r="AA154" t="s">
        <v>10703</v>
      </c>
      <c r="AB154">
        <v>1</v>
      </c>
      <c r="AC154" t="s">
        <v>10011</v>
      </c>
      <c r="AD154">
        <v>1</v>
      </c>
      <c r="AE154">
        <v>2</v>
      </c>
      <c r="AF154" t="s">
        <v>10006</v>
      </c>
      <c r="AG154" t="s">
        <v>10021</v>
      </c>
      <c r="AH154" t="s">
        <v>74</v>
      </c>
      <c r="AI154" t="s">
        <v>58</v>
      </c>
      <c r="AJ154" t="s">
        <v>68</v>
      </c>
      <c r="AK154" t="s">
        <v>58</v>
      </c>
      <c r="AL154" t="s">
        <v>84</v>
      </c>
      <c r="AM154" t="s">
        <v>61</v>
      </c>
    </row>
    <row r="155" spans="1:39" hidden="1" x14ac:dyDescent="0.25">
      <c r="A155" t="s">
        <v>11421</v>
      </c>
      <c r="B155" t="s">
        <v>4250</v>
      </c>
      <c r="C155" t="s">
        <v>42</v>
      </c>
      <c r="D155" t="s">
        <v>4251</v>
      </c>
      <c r="E155" t="s">
        <v>44</v>
      </c>
      <c r="F155" s="1">
        <v>0.05</v>
      </c>
      <c r="G155" t="s">
        <v>10813</v>
      </c>
      <c r="H155">
        <v>3</v>
      </c>
      <c r="I155" t="s">
        <v>10685</v>
      </c>
      <c r="J155">
        <v>1800</v>
      </c>
      <c r="K155">
        <v>259200</v>
      </c>
      <c r="L155" t="s">
        <v>10814</v>
      </c>
      <c r="O155" t="s">
        <v>11422</v>
      </c>
      <c r="P155" t="s">
        <v>10965</v>
      </c>
      <c r="Q155" t="s">
        <v>4257</v>
      </c>
      <c r="R155" t="s">
        <v>11423</v>
      </c>
      <c r="S155" t="s">
        <v>11424</v>
      </c>
      <c r="T155" t="s">
        <v>11425</v>
      </c>
      <c r="U155" t="s">
        <v>11379</v>
      </c>
      <c r="X155">
        <v>24</v>
      </c>
      <c r="Y155" t="s">
        <v>10969</v>
      </c>
      <c r="Z155" t="s">
        <v>10969</v>
      </c>
      <c r="AA155" t="s">
        <v>10969</v>
      </c>
      <c r="AB155">
        <v>1</v>
      </c>
      <c r="AC155" t="s">
        <v>9985</v>
      </c>
      <c r="AD155">
        <v>0</v>
      </c>
      <c r="AE155">
        <v>11</v>
      </c>
      <c r="AF155" t="s">
        <v>10613</v>
      </c>
      <c r="AG155" t="s">
        <v>10622</v>
      </c>
      <c r="AH155" t="s">
        <v>1861</v>
      </c>
      <c r="AI155" t="s">
        <v>58</v>
      </c>
      <c r="AJ155" t="s">
        <v>59</v>
      </c>
      <c r="AK155" t="s">
        <v>58</v>
      </c>
      <c r="AL155" t="s">
        <v>60</v>
      </c>
      <c r="AM155" t="s">
        <v>61</v>
      </c>
    </row>
    <row r="156" spans="1:39" hidden="1" x14ac:dyDescent="0.25">
      <c r="A156" t="s">
        <v>11421</v>
      </c>
      <c r="B156" t="s">
        <v>4250</v>
      </c>
      <c r="C156" t="s">
        <v>42</v>
      </c>
      <c r="D156" t="s">
        <v>4251</v>
      </c>
      <c r="E156" t="s">
        <v>44</v>
      </c>
      <c r="F156" s="1">
        <v>0.05</v>
      </c>
      <c r="G156" t="s">
        <v>10813</v>
      </c>
      <c r="H156">
        <v>3</v>
      </c>
      <c r="I156" t="s">
        <v>10685</v>
      </c>
      <c r="J156">
        <v>1800</v>
      </c>
      <c r="K156">
        <v>259200</v>
      </c>
      <c r="L156" t="s">
        <v>10814</v>
      </c>
      <c r="O156" t="s">
        <v>11426</v>
      </c>
      <c r="P156" t="s">
        <v>10754</v>
      </c>
      <c r="Q156" t="s">
        <v>4257</v>
      </c>
      <c r="R156" t="s">
        <v>11297</v>
      </c>
      <c r="S156" t="s">
        <v>11427</v>
      </c>
      <c r="T156" t="s">
        <v>11428</v>
      </c>
      <c r="U156" t="s">
        <v>11379</v>
      </c>
      <c r="X156">
        <v>793</v>
      </c>
      <c r="Y156" t="s">
        <v>10758</v>
      </c>
      <c r="Z156" t="s">
        <v>10758</v>
      </c>
      <c r="AA156" t="s">
        <v>10758</v>
      </c>
      <c r="AB156">
        <v>1</v>
      </c>
      <c r="AC156" t="s">
        <v>9985</v>
      </c>
      <c r="AD156">
        <v>0</v>
      </c>
      <c r="AE156">
        <v>11</v>
      </c>
      <c r="AF156" t="s">
        <v>10613</v>
      </c>
      <c r="AG156" t="s">
        <v>10622</v>
      </c>
      <c r="AH156" t="s">
        <v>74</v>
      </c>
      <c r="AI156" t="s">
        <v>58</v>
      </c>
      <c r="AJ156" t="s">
        <v>68</v>
      </c>
      <c r="AK156" t="s">
        <v>58</v>
      </c>
      <c r="AL156" t="s">
        <v>84</v>
      </c>
      <c r="AM156" t="s">
        <v>61</v>
      </c>
    </row>
    <row r="157" spans="1:39" hidden="1" x14ac:dyDescent="0.25">
      <c r="A157" t="s">
        <v>11421</v>
      </c>
      <c r="B157" t="s">
        <v>4250</v>
      </c>
      <c r="C157" t="s">
        <v>42</v>
      </c>
      <c r="D157" t="s">
        <v>4251</v>
      </c>
      <c r="E157" t="s">
        <v>44</v>
      </c>
      <c r="F157" s="1">
        <v>0.05</v>
      </c>
      <c r="G157" t="s">
        <v>10813</v>
      </c>
      <c r="H157">
        <v>3</v>
      </c>
      <c r="I157" t="s">
        <v>10685</v>
      </c>
      <c r="J157">
        <v>1800</v>
      </c>
      <c r="K157">
        <v>259200</v>
      </c>
      <c r="L157" t="s">
        <v>10814</v>
      </c>
      <c r="O157" t="s">
        <v>11429</v>
      </c>
      <c r="P157" t="s">
        <v>10816</v>
      </c>
      <c r="Q157" t="s">
        <v>4257</v>
      </c>
      <c r="R157" t="s">
        <v>11430</v>
      </c>
      <c r="S157" t="s">
        <v>11431</v>
      </c>
      <c r="T157" t="s">
        <v>11432</v>
      </c>
      <c r="U157" t="s">
        <v>11379</v>
      </c>
      <c r="X157">
        <v>20</v>
      </c>
      <c r="Y157" t="s">
        <v>4419</v>
      </c>
      <c r="Z157" t="s">
        <v>4419</v>
      </c>
      <c r="AA157" t="s">
        <v>4419</v>
      </c>
      <c r="AB157">
        <v>1</v>
      </c>
      <c r="AC157" t="s">
        <v>9985</v>
      </c>
      <c r="AD157">
        <v>0</v>
      </c>
      <c r="AE157">
        <v>11</v>
      </c>
      <c r="AF157" t="s">
        <v>10613</v>
      </c>
      <c r="AG157" t="s">
        <v>10622</v>
      </c>
      <c r="AH157" t="s">
        <v>67</v>
      </c>
      <c r="AI157" t="s">
        <v>58</v>
      </c>
      <c r="AJ157" t="s">
        <v>59</v>
      </c>
      <c r="AK157" t="s">
        <v>58</v>
      </c>
      <c r="AL157" t="s">
        <v>84</v>
      </c>
      <c r="AM157" t="s">
        <v>61</v>
      </c>
    </row>
    <row r="158" spans="1:39" hidden="1" x14ac:dyDescent="0.25">
      <c r="A158" t="s">
        <v>11433</v>
      </c>
      <c r="B158" t="s">
        <v>4250</v>
      </c>
      <c r="C158" t="s">
        <v>42</v>
      </c>
      <c r="D158" t="s">
        <v>4251</v>
      </c>
      <c r="E158" t="s">
        <v>44</v>
      </c>
      <c r="F158" s="1">
        <v>0.05</v>
      </c>
      <c r="G158" t="s">
        <v>10760</v>
      </c>
      <c r="H158">
        <v>3</v>
      </c>
      <c r="I158" t="s">
        <v>10685</v>
      </c>
      <c r="J158">
        <v>1800</v>
      </c>
      <c r="K158">
        <v>259200</v>
      </c>
      <c r="L158" t="s">
        <v>10761</v>
      </c>
      <c r="O158" t="s">
        <v>11434</v>
      </c>
      <c r="P158" t="s">
        <v>10754</v>
      </c>
      <c r="Q158" t="s">
        <v>4257</v>
      </c>
      <c r="R158" t="s">
        <v>11435</v>
      </c>
      <c r="S158" t="s">
        <v>11436</v>
      </c>
      <c r="T158" t="s">
        <v>11437</v>
      </c>
      <c r="U158" t="s">
        <v>11438</v>
      </c>
      <c r="X158">
        <v>395</v>
      </c>
      <c r="Y158" t="s">
        <v>10758</v>
      </c>
      <c r="Z158" t="s">
        <v>10758</v>
      </c>
      <c r="AA158" t="s">
        <v>10758</v>
      </c>
      <c r="AB158">
        <v>1</v>
      </c>
      <c r="AC158" t="s">
        <v>10034</v>
      </c>
      <c r="AD158">
        <v>0</v>
      </c>
      <c r="AE158">
        <v>10</v>
      </c>
      <c r="AF158" t="s">
        <v>10311</v>
      </c>
      <c r="AG158" t="s">
        <v>10319</v>
      </c>
      <c r="AH158" t="s">
        <v>74</v>
      </c>
      <c r="AI158" t="s">
        <v>58</v>
      </c>
      <c r="AJ158" t="s">
        <v>75</v>
      </c>
      <c r="AK158" t="s">
        <v>58</v>
      </c>
      <c r="AL158" t="s">
        <v>84</v>
      </c>
      <c r="AM158" t="s">
        <v>61</v>
      </c>
    </row>
    <row r="159" spans="1:39" hidden="1" x14ac:dyDescent="0.25">
      <c r="A159" t="s">
        <v>11433</v>
      </c>
      <c r="B159" t="s">
        <v>4250</v>
      </c>
      <c r="C159" t="s">
        <v>42</v>
      </c>
      <c r="D159" t="s">
        <v>4251</v>
      </c>
      <c r="E159" t="s">
        <v>44</v>
      </c>
      <c r="F159" s="1">
        <v>0.05</v>
      </c>
      <c r="G159" t="s">
        <v>10760</v>
      </c>
      <c r="H159">
        <v>3</v>
      </c>
      <c r="I159" t="s">
        <v>10685</v>
      </c>
      <c r="J159">
        <v>1800</v>
      </c>
      <c r="K159">
        <v>259200</v>
      </c>
      <c r="L159" t="s">
        <v>10761</v>
      </c>
      <c r="O159" t="s">
        <v>11439</v>
      </c>
      <c r="P159" t="s">
        <v>11440</v>
      </c>
      <c r="Q159" t="s">
        <v>4257</v>
      </c>
      <c r="R159" t="s">
        <v>11441</v>
      </c>
      <c r="S159" t="s">
        <v>11442</v>
      </c>
      <c r="T159" t="s">
        <v>11443</v>
      </c>
      <c r="U159" t="s">
        <v>11438</v>
      </c>
      <c r="X159">
        <v>62</v>
      </c>
      <c r="Y159" t="s">
        <v>5125</v>
      </c>
      <c r="Z159" t="s">
        <v>5125</v>
      </c>
      <c r="AA159" t="s">
        <v>5125</v>
      </c>
      <c r="AB159">
        <v>1</v>
      </c>
      <c r="AC159" t="s">
        <v>10034</v>
      </c>
      <c r="AD159">
        <v>0</v>
      </c>
      <c r="AE159">
        <v>10</v>
      </c>
      <c r="AF159" t="s">
        <v>10311</v>
      </c>
      <c r="AG159" t="s">
        <v>10319</v>
      </c>
      <c r="AH159" t="s">
        <v>1861</v>
      </c>
      <c r="AI159" t="s">
        <v>58</v>
      </c>
      <c r="AJ159" t="s">
        <v>59</v>
      </c>
      <c r="AK159" t="s">
        <v>58</v>
      </c>
      <c r="AL159" t="s">
        <v>60</v>
      </c>
      <c r="AM159" t="s">
        <v>61</v>
      </c>
    </row>
    <row r="160" spans="1:39" hidden="1" x14ac:dyDescent="0.25">
      <c r="A160" t="s">
        <v>11433</v>
      </c>
      <c r="B160" t="s">
        <v>4250</v>
      </c>
      <c r="C160" t="s">
        <v>42</v>
      </c>
      <c r="D160" t="s">
        <v>4251</v>
      </c>
      <c r="E160" t="s">
        <v>44</v>
      </c>
      <c r="F160" s="1">
        <v>0.05</v>
      </c>
      <c r="G160" t="s">
        <v>10760</v>
      </c>
      <c r="H160">
        <v>3</v>
      </c>
      <c r="I160" t="s">
        <v>10685</v>
      </c>
      <c r="J160">
        <v>1800</v>
      </c>
      <c r="K160">
        <v>259200</v>
      </c>
      <c r="L160" t="s">
        <v>10761</v>
      </c>
      <c r="O160" t="s">
        <v>11444</v>
      </c>
      <c r="P160" t="s">
        <v>10803</v>
      </c>
      <c r="Q160" t="s">
        <v>4257</v>
      </c>
      <c r="R160" t="s">
        <v>11445</v>
      </c>
      <c r="S160" t="s">
        <v>11446</v>
      </c>
      <c r="T160" t="s">
        <v>11447</v>
      </c>
      <c r="U160" t="s">
        <v>11438</v>
      </c>
      <c r="X160">
        <v>18</v>
      </c>
      <c r="Y160" t="s">
        <v>10807</v>
      </c>
      <c r="Z160" t="s">
        <v>10807</v>
      </c>
      <c r="AA160" t="s">
        <v>10807</v>
      </c>
      <c r="AB160">
        <v>1</v>
      </c>
      <c r="AC160" t="s">
        <v>10034</v>
      </c>
      <c r="AD160">
        <v>0</v>
      </c>
      <c r="AE160">
        <v>10</v>
      </c>
      <c r="AF160" t="s">
        <v>10311</v>
      </c>
      <c r="AG160" t="s">
        <v>10319</v>
      </c>
      <c r="AH160" t="s">
        <v>67</v>
      </c>
      <c r="AI160" t="s">
        <v>58</v>
      </c>
      <c r="AJ160" t="s">
        <v>142</v>
      </c>
      <c r="AK160" t="s">
        <v>58</v>
      </c>
      <c r="AL160" t="s">
        <v>60</v>
      </c>
      <c r="AM160" t="s">
        <v>61</v>
      </c>
    </row>
    <row r="161" spans="1:39" x14ac:dyDescent="0.25">
      <c r="A161" t="s">
        <v>11448</v>
      </c>
      <c r="B161" t="s">
        <v>4250</v>
      </c>
      <c r="C161" t="s">
        <v>42</v>
      </c>
      <c r="D161" t="s">
        <v>4251</v>
      </c>
      <c r="E161" t="s">
        <v>44</v>
      </c>
      <c r="F161" s="1">
        <v>0.05</v>
      </c>
      <c r="G161" t="s">
        <v>10813</v>
      </c>
      <c r="H161">
        <v>3</v>
      </c>
      <c r="I161" t="s">
        <v>10685</v>
      </c>
      <c r="J161">
        <v>1800</v>
      </c>
      <c r="K161">
        <v>259200</v>
      </c>
      <c r="L161" t="s">
        <v>10814</v>
      </c>
      <c r="O161" t="s">
        <v>11449</v>
      </c>
      <c r="P161" t="s">
        <v>10803</v>
      </c>
      <c r="Q161" t="s">
        <v>4257</v>
      </c>
      <c r="R161" t="s">
        <v>11450</v>
      </c>
      <c r="S161" t="s">
        <v>11451</v>
      </c>
      <c r="T161" t="s">
        <v>11452</v>
      </c>
      <c r="U161" t="s">
        <v>11438</v>
      </c>
      <c r="X161">
        <v>18</v>
      </c>
      <c r="Y161" t="s">
        <v>10807</v>
      </c>
      <c r="Z161" t="s">
        <v>10807</v>
      </c>
      <c r="AA161" t="s">
        <v>10807</v>
      </c>
      <c r="AB161">
        <v>1</v>
      </c>
      <c r="AC161" t="s">
        <v>9985</v>
      </c>
      <c r="AD161">
        <v>0</v>
      </c>
      <c r="AE161">
        <v>12</v>
      </c>
      <c r="AF161" t="s">
        <v>10613</v>
      </c>
      <c r="AG161" t="s">
        <v>10623</v>
      </c>
      <c r="AH161" t="s">
        <v>67</v>
      </c>
      <c r="AI161" t="s">
        <v>58</v>
      </c>
      <c r="AJ161" t="s">
        <v>59</v>
      </c>
      <c r="AK161" t="s">
        <v>58</v>
      </c>
      <c r="AL161" t="s">
        <v>60</v>
      </c>
      <c r="AM161" t="s">
        <v>61</v>
      </c>
    </row>
    <row r="162" spans="1:39" x14ac:dyDescent="0.25">
      <c r="A162" t="s">
        <v>11448</v>
      </c>
      <c r="B162" t="s">
        <v>4250</v>
      </c>
      <c r="C162" t="s">
        <v>42</v>
      </c>
      <c r="D162" t="s">
        <v>4251</v>
      </c>
      <c r="E162" t="s">
        <v>44</v>
      </c>
      <c r="F162" s="1">
        <v>0.05</v>
      </c>
      <c r="G162" t="s">
        <v>10813</v>
      </c>
      <c r="H162">
        <v>3</v>
      </c>
      <c r="I162" t="s">
        <v>10685</v>
      </c>
      <c r="J162">
        <v>1800</v>
      </c>
      <c r="K162">
        <v>259200</v>
      </c>
      <c r="L162" t="s">
        <v>10814</v>
      </c>
      <c r="O162" t="s">
        <v>11453</v>
      </c>
      <c r="P162" t="s">
        <v>11102</v>
      </c>
      <c r="Q162" t="s">
        <v>4257</v>
      </c>
      <c r="R162" t="s">
        <v>11454</v>
      </c>
      <c r="S162" t="s">
        <v>11455</v>
      </c>
      <c r="T162" t="s">
        <v>11456</v>
      </c>
      <c r="U162" t="s">
        <v>11438</v>
      </c>
      <c r="X162">
        <v>13</v>
      </c>
      <c r="Y162" t="s">
        <v>10722</v>
      </c>
      <c r="Z162" t="s">
        <v>10722</v>
      </c>
      <c r="AA162" t="s">
        <v>10722</v>
      </c>
      <c r="AB162">
        <v>1</v>
      </c>
      <c r="AC162" t="s">
        <v>9985</v>
      </c>
      <c r="AD162">
        <v>0</v>
      </c>
      <c r="AE162">
        <v>12</v>
      </c>
      <c r="AF162" t="s">
        <v>10613</v>
      </c>
      <c r="AG162" t="s">
        <v>10623</v>
      </c>
      <c r="AH162" t="s">
        <v>67</v>
      </c>
      <c r="AI162" t="s">
        <v>58</v>
      </c>
      <c r="AJ162" t="s">
        <v>142</v>
      </c>
      <c r="AK162" t="s">
        <v>58</v>
      </c>
      <c r="AL162" t="s">
        <v>84</v>
      </c>
      <c r="AM162" t="s">
        <v>61</v>
      </c>
    </row>
    <row r="163" spans="1:39" x14ac:dyDescent="0.25">
      <c r="A163" t="s">
        <v>11448</v>
      </c>
      <c r="B163" t="s">
        <v>4250</v>
      </c>
      <c r="C163" t="s">
        <v>42</v>
      </c>
      <c r="D163" t="s">
        <v>4251</v>
      </c>
      <c r="E163" t="s">
        <v>44</v>
      </c>
      <c r="F163" s="1">
        <v>0.05</v>
      </c>
      <c r="G163" t="s">
        <v>10813</v>
      </c>
      <c r="H163">
        <v>3</v>
      </c>
      <c r="I163" t="s">
        <v>10685</v>
      </c>
      <c r="J163">
        <v>1800</v>
      </c>
      <c r="K163">
        <v>259200</v>
      </c>
      <c r="L163" t="s">
        <v>10814</v>
      </c>
      <c r="O163" t="s">
        <v>11457</v>
      </c>
      <c r="P163" t="s">
        <v>10725</v>
      </c>
      <c r="Q163" t="s">
        <v>4257</v>
      </c>
      <c r="R163" t="s">
        <v>11458</v>
      </c>
      <c r="S163" t="s">
        <v>11459</v>
      </c>
      <c r="T163" t="s">
        <v>11460</v>
      </c>
      <c r="U163" t="s">
        <v>11438</v>
      </c>
      <c r="X163">
        <v>11</v>
      </c>
      <c r="Y163" t="s">
        <v>10729</v>
      </c>
      <c r="Z163" t="s">
        <v>10729</v>
      </c>
      <c r="AA163" t="s">
        <v>10729</v>
      </c>
      <c r="AB163">
        <v>1</v>
      </c>
      <c r="AC163" t="s">
        <v>9985</v>
      </c>
      <c r="AD163">
        <v>0</v>
      </c>
      <c r="AE163">
        <v>12</v>
      </c>
      <c r="AF163" t="s">
        <v>10613</v>
      </c>
      <c r="AG163" t="s">
        <v>10623</v>
      </c>
      <c r="AH163" t="s">
        <v>57</v>
      </c>
      <c r="AI163" t="s">
        <v>58</v>
      </c>
      <c r="AJ163" t="s">
        <v>142</v>
      </c>
      <c r="AK163" t="s">
        <v>58</v>
      </c>
      <c r="AL163" t="s">
        <v>84</v>
      </c>
      <c r="AM163" t="s">
        <v>61</v>
      </c>
    </row>
    <row r="164" spans="1:39" hidden="1" x14ac:dyDescent="0.25">
      <c r="A164" t="s">
        <v>11461</v>
      </c>
      <c r="B164" t="s">
        <v>4250</v>
      </c>
      <c r="C164" t="s">
        <v>42</v>
      </c>
      <c r="D164" t="s">
        <v>4251</v>
      </c>
      <c r="E164" t="s">
        <v>44</v>
      </c>
      <c r="F164" s="1">
        <v>0.05</v>
      </c>
      <c r="G164" t="s">
        <v>10760</v>
      </c>
      <c r="H164">
        <v>3</v>
      </c>
      <c r="I164" t="s">
        <v>10685</v>
      </c>
      <c r="J164">
        <v>1800</v>
      </c>
      <c r="K164">
        <v>259200</v>
      </c>
      <c r="L164" t="s">
        <v>10761</v>
      </c>
      <c r="O164" t="s">
        <v>11462</v>
      </c>
      <c r="P164" t="s">
        <v>10837</v>
      </c>
      <c r="Q164" t="s">
        <v>4257</v>
      </c>
      <c r="R164" t="s">
        <v>11463</v>
      </c>
      <c r="S164" t="s">
        <v>11464</v>
      </c>
      <c r="T164" t="s">
        <v>11465</v>
      </c>
      <c r="U164" t="s">
        <v>11438</v>
      </c>
      <c r="X164">
        <v>495</v>
      </c>
      <c r="Y164" t="s">
        <v>10841</v>
      </c>
      <c r="Z164" t="s">
        <v>10841</v>
      </c>
      <c r="AA164" t="s">
        <v>10841</v>
      </c>
      <c r="AB164">
        <v>1</v>
      </c>
      <c r="AC164" t="s">
        <v>10034</v>
      </c>
      <c r="AD164">
        <v>0</v>
      </c>
      <c r="AE164">
        <v>11</v>
      </c>
      <c r="AF164" t="s">
        <v>10311</v>
      </c>
      <c r="AG164" t="s">
        <v>10320</v>
      </c>
      <c r="AH164" t="s">
        <v>67</v>
      </c>
      <c r="AI164" t="s">
        <v>58</v>
      </c>
      <c r="AJ164" t="s">
        <v>142</v>
      </c>
      <c r="AK164" t="s">
        <v>58</v>
      </c>
      <c r="AL164" t="s">
        <v>60</v>
      </c>
      <c r="AM164" t="s">
        <v>61</v>
      </c>
    </row>
    <row r="165" spans="1:39" hidden="1" x14ac:dyDescent="0.25">
      <c r="A165" t="s">
        <v>11461</v>
      </c>
      <c r="B165" t="s">
        <v>4250</v>
      </c>
      <c r="C165" t="s">
        <v>42</v>
      </c>
      <c r="D165" t="s">
        <v>4251</v>
      </c>
      <c r="E165" t="s">
        <v>44</v>
      </c>
      <c r="F165" s="1">
        <v>0.05</v>
      </c>
      <c r="G165" t="s">
        <v>10760</v>
      </c>
      <c r="H165">
        <v>3</v>
      </c>
      <c r="I165" t="s">
        <v>10685</v>
      </c>
      <c r="J165">
        <v>1800</v>
      </c>
      <c r="K165">
        <v>259200</v>
      </c>
      <c r="L165" t="s">
        <v>10761</v>
      </c>
      <c r="O165" t="s">
        <v>11466</v>
      </c>
      <c r="P165" t="s">
        <v>11221</v>
      </c>
      <c r="Q165" t="s">
        <v>4257</v>
      </c>
      <c r="R165" t="s">
        <v>11467</v>
      </c>
      <c r="S165" t="s">
        <v>11468</v>
      </c>
      <c r="T165" t="s">
        <v>11469</v>
      </c>
      <c r="U165" t="s">
        <v>11438</v>
      </c>
      <c r="X165">
        <v>29</v>
      </c>
      <c r="Y165" t="s">
        <v>11024</v>
      </c>
      <c r="Z165" t="s">
        <v>11024</v>
      </c>
      <c r="AA165" t="s">
        <v>11024</v>
      </c>
      <c r="AB165">
        <v>1</v>
      </c>
      <c r="AC165" t="s">
        <v>10034</v>
      </c>
      <c r="AD165">
        <v>0</v>
      </c>
      <c r="AE165">
        <v>11</v>
      </c>
      <c r="AF165" t="s">
        <v>10311</v>
      </c>
      <c r="AG165" t="s">
        <v>10320</v>
      </c>
      <c r="AH165" t="s">
        <v>74</v>
      </c>
      <c r="AI165" t="s">
        <v>58</v>
      </c>
      <c r="AJ165" t="s">
        <v>75</v>
      </c>
      <c r="AK165" t="s">
        <v>58</v>
      </c>
      <c r="AL165" t="s">
        <v>60</v>
      </c>
      <c r="AM165" t="s">
        <v>61</v>
      </c>
    </row>
    <row r="166" spans="1:39" hidden="1" x14ac:dyDescent="0.25">
      <c r="A166" t="s">
        <v>11461</v>
      </c>
      <c r="B166" t="s">
        <v>4250</v>
      </c>
      <c r="C166" t="s">
        <v>42</v>
      </c>
      <c r="D166" t="s">
        <v>4251</v>
      </c>
      <c r="E166" t="s">
        <v>44</v>
      </c>
      <c r="F166" s="1">
        <v>0.05</v>
      </c>
      <c r="G166" t="s">
        <v>10760</v>
      </c>
      <c r="H166">
        <v>3</v>
      </c>
      <c r="I166" t="s">
        <v>10685</v>
      </c>
      <c r="J166">
        <v>1800</v>
      </c>
      <c r="K166">
        <v>259200</v>
      </c>
      <c r="L166" t="s">
        <v>10761</v>
      </c>
      <c r="O166" t="s">
        <v>11470</v>
      </c>
      <c r="P166" t="s">
        <v>10816</v>
      </c>
      <c r="Q166" t="s">
        <v>4257</v>
      </c>
      <c r="R166" t="s">
        <v>11471</v>
      </c>
      <c r="S166" t="s">
        <v>11472</v>
      </c>
      <c r="T166" t="s">
        <v>11473</v>
      </c>
      <c r="U166" t="s">
        <v>11438</v>
      </c>
      <c r="X166">
        <v>53</v>
      </c>
      <c r="Y166" t="s">
        <v>4419</v>
      </c>
      <c r="Z166" t="s">
        <v>4419</v>
      </c>
      <c r="AA166" t="s">
        <v>4419</v>
      </c>
      <c r="AB166">
        <v>1</v>
      </c>
      <c r="AC166" t="s">
        <v>10034</v>
      </c>
      <c r="AD166">
        <v>0</v>
      </c>
      <c r="AE166">
        <v>11</v>
      </c>
      <c r="AF166" t="s">
        <v>10311</v>
      </c>
      <c r="AG166" t="s">
        <v>10320</v>
      </c>
      <c r="AH166" t="s">
        <v>67</v>
      </c>
      <c r="AI166" t="s">
        <v>58</v>
      </c>
      <c r="AJ166" t="s">
        <v>75</v>
      </c>
      <c r="AK166" t="s">
        <v>58</v>
      </c>
      <c r="AL166" t="s">
        <v>84</v>
      </c>
      <c r="AM166" t="s">
        <v>61</v>
      </c>
    </row>
    <row r="167" spans="1:39" hidden="1" x14ac:dyDescent="0.25">
      <c r="A167" t="s">
        <v>11474</v>
      </c>
      <c r="B167" t="s">
        <v>4250</v>
      </c>
      <c r="C167" t="s">
        <v>42</v>
      </c>
      <c r="D167" t="s">
        <v>4251</v>
      </c>
      <c r="E167" t="s">
        <v>44</v>
      </c>
      <c r="F167" s="1">
        <v>0.05</v>
      </c>
      <c r="G167" t="s">
        <v>11475</v>
      </c>
      <c r="H167">
        <v>3</v>
      </c>
      <c r="I167" t="s">
        <v>10685</v>
      </c>
      <c r="J167">
        <v>1800</v>
      </c>
      <c r="K167">
        <v>259200</v>
      </c>
      <c r="L167" t="s">
        <v>11476</v>
      </c>
      <c r="O167" t="s">
        <v>11477</v>
      </c>
      <c r="P167" t="s">
        <v>10706</v>
      </c>
      <c r="Q167" t="s">
        <v>4257</v>
      </c>
      <c r="R167" t="s">
        <v>10794</v>
      </c>
      <c r="S167" t="s">
        <v>11478</v>
      </c>
      <c r="T167" t="s">
        <v>11479</v>
      </c>
      <c r="U167" t="s">
        <v>11438</v>
      </c>
      <c r="X167">
        <v>62</v>
      </c>
      <c r="Y167" t="s">
        <v>10710</v>
      </c>
      <c r="Z167" t="s">
        <v>10710</v>
      </c>
      <c r="AA167" t="s">
        <v>10710</v>
      </c>
      <c r="AB167">
        <v>1</v>
      </c>
      <c r="AC167" t="s">
        <v>10011</v>
      </c>
      <c r="AD167">
        <v>1</v>
      </c>
      <c r="AE167">
        <v>3</v>
      </c>
      <c r="AF167" t="s">
        <v>10006</v>
      </c>
      <c r="AG167" t="s">
        <v>10022</v>
      </c>
      <c r="AH167" t="s">
        <v>67</v>
      </c>
      <c r="AI167" t="s">
        <v>58</v>
      </c>
      <c r="AJ167" t="s">
        <v>75</v>
      </c>
      <c r="AK167" t="s">
        <v>58</v>
      </c>
      <c r="AL167" t="s">
        <v>60</v>
      </c>
      <c r="AM167" t="s">
        <v>61</v>
      </c>
    </row>
    <row r="168" spans="1:39" hidden="1" x14ac:dyDescent="0.25">
      <c r="A168" t="s">
        <v>11474</v>
      </c>
      <c r="B168" t="s">
        <v>4250</v>
      </c>
      <c r="C168" t="s">
        <v>42</v>
      </c>
      <c r="D168" t="s">
        <v>4251</v>
      </c>
      <c r="E168" t="s">
        <v>44</v>
      </c>
      <c r="F168" s="1">
        <v>0.05</v>
      </c>
      <c r="G168" t="s">
        <v>11475</v>
      </c>
      <c r="H168">
        <v>3</v>
      </c>
      <c r="I168" t="s">
        <v>10685</v>
      </c>
      <c r="J168">
        <v>1800</v>
      </c>
      <c r="K168">
        <v>259200</v>
      </c>
      <c r="L168" t="s">
        <v>11476</v>
      </c>
      <c r="O168" t="s">
        <v>11480</v>
      </c>
      <c r="P168" t="s">
        <v>10786</v>
      </c>
      <c r="Q168" t="s">
        <v>4257</v>
      </c>
      <c r="R168" t="s">
        <v>11481</v>
      </c>
      <c r="S168" t="s">
        <v>11482</v>
      </c>
      <c r="T168" t="s">
        <v>11483</v>
      </c>
      <c r="U168" t="s">
        <v>11438</v>
      </c>
      <c r="X168">
        <v>276</v>
      </c>
      <c r="Y168" t="s">
        <v>10790</v>
      </c>
      <c r="Z168" t="s">
        <v>10790</v>
      </c>
      <c r="AA168" t="s">
        <v>10790</v>
      </c>
      <c r="AB168">
        <v>1</v>
      </c>
      <c r="AC168" t="s">
        <v>10011</v>
      </c>
      <c r="AD168">
        <v>1</v>
      </c>
      <c r="AE168">
        <v>3</v>
      </c>
      <c r="AF168" t="s">
        <v>10006</v>
      </c>
      <c r="AG168" t="s">
        <v>10022</v>
      </c>
      <c r="AH168" t="s">
        <v>74</v>
      </c>
      <c r="AI168" t="s">
        <v>58</v>
      </c>
      <c r="AJ168" t="s">
        <v>75</v>
      </c>
      <c r="AK168" t="s">
        <v>58</v>
      </c>
      <c r="AL168" t="s">
        <v>60</v>
      </c>
      <c r="AM168" t="s">
        <v>61</v>
      </c>
    </row>
    <row r="169" spans="1:39" hidden="1" x14ac:dyDescent="0.25">
      <c r="A169" t="s">
        <v>11474</v>
      </c>
      <c r="B169" t="s">
        <v>4250</v>
      </c>
      <c r="C169" t="s">
        <v>42</v>
      </c>
      <c r="D169" t="s">
        <v>4251</v>
      </c>
      <c r="E169" t="s">
        <v>44</v>
      </c>
      <c r="F169" s="1">
        <v>0.05</v>
      </c>
      <c r="G169" t="s">
        <v>11475</v>
      </c>
      <c r="H169">
        <v>3</v>
      </c>
      <c r="I169" t="s">
        <v>10685</v>
      </c>
      <c r="J169">
        <v>1800</v>
      </c>
      <c r="K169">
        <v>259200</v>
      </c>
      <c r="L169" t="s">
        <v>11476</v>
      </c>
      <c r="O169" t="s">
        <v>11484</v>
      </c>
      <c r="P169" t="s">
        <v>11102</v>
      </c>
      <c r="Q169" t="s">
        <v>4257</v>
      </c>
      <c r="R169" t="s">
        <v>10941</v>
      </c>
      <c r="S169" t="s">
        <v>11485</v>
      </c>
      <c r="T169" t="s">
        <v>11486</v>
      </c>
      <c r="U169" t="s">
        <v>11438</v>
      </c>
      <c r="X169">
        <v>6</v>
      </c>
      <c r="Y169" t="s">
        <v>10722</v>
      </c>
      <c r="Z169" t="s">
        <v>10722</v>
      </c>
      <c r="AA169" t="s">
        <v>10722</v>
      </c>
      <c r="AB169">
        <v>1</v>
      </c>
      <c r="AC169" t="s">
        <v>10011</v>
      </c>
      <c r="AD169">
        <v>1</v>
      </c>
      <c r="AE169">
        <v>3</v>
      </c>
      <c r="AF169" t="s">
        <v>10006</v>
      </c>
      <c r="AG169" t="s">
        <v>10022</v>
      </c>
      <c r="AH169" t="s">
        <v>67</v>
      </c>
      <c r="AI169" t="s">
        <v>58</v>
      </c>
      <c r="AJ169" t="s">
        <v>75</v>
      </c>
      <c r="AK169" t="s">
        <v>58</v>
      </c>
      <c r="AL169" t="s">
        <v>84</v>
      </c>
      <c r="AM169" t="s">
        <v>61</v>
      </c>
    </row>
    <row r="170" spans="1:39" hidden="1" x14ac:dyDescent="0.25">
      <c r="A170" t="s">
        <v>11487</v>
      </c>
      <c r="B170" t="s">
        <v>4250</v>
      </c>
      <c r="C170" t="s">
        <v>42</v>
      </c>
      <c r="D170" t="s">
        <v>4251</v>
      </c>
      <c r="E170" t="s">
        <v>44</v>
      </c>
      <c r="F170" s="1">
        <v>0.05</v>
      </c>
      <c r="G170" t="s">
        <v>10813</v>
      </c>
      <c r="H170">
        <v>3</v>
      </c>
      <c r="I170" t="s">
        <v>10685</v>
      </c>
      <c r="J170">
        <v>1800</v>
      </c>
      <c r="K170">
        <v>259200</v>
      </c>
      <c r="L170" t="s">
        <v>10814</v>
      </c>
      <c r="O170" t="s">
        <v>11488</v>
      </c>
      <c r="P170" t="s">
        <v>11010</v>
      </c>
      <c r="Q170" t="s">
        <v>4257</v>
      </c>
      <c r="R170" t="s">
        <v>11489</v>
      </c>
      <c r="S170" t="s">
        <v>11490</v>
      </c>
      <c r="T170" t="s">
        <v>11491</v>
      </c>
      <c r="U170" t="s">
        <v>11438</v>
      </c>
      <c r="X170">
        <v>93</v>
      </c>
      <c r="Y170" t="s">
        <v>11013</v>
      </c>
      <c r="Z170" t="s">
        <v>11013</v>
      </c>
      <c r="AA170" t="s">
        <v>11013</v>
      </c>
      <c r="AB170">
        <v>1</v>
      </c>
      <c r="AC170" t="s">
        <v>9985</v>
      </c>
      <c r="AD170">
        <v>0</v>
      </c>
      <c r="AE170">
        <v>13</v>
      </c>
      <c r="AF170" t="s">
        <v>10613</v>
      </c>
      <c r="AG170" t="s">
        <v>10624</v>
      </c>
      <c r="AH170" t="s">
        <v>1861</v>
      </c>
      <c r="AI170" t="s">
        <v>58</v>
      </c>
      <c r="AJ170" t="s">
        <v>68</v>
      </c>
      <c r="AK170" t="s">
        <v>58</v>
      </c>
      <c r="AL170" t="s">
        <v>84</v>
      </c>
      <c r="AM170" t="s">
        <v>61</v>
      </c>
    </row>
    <row r="171" spans="1:39" hidden="1" x14ac:dyDescent="0.25">
      <c r="A171" t="s">
        <v>11487</v>
      </c>
      <c r="B171" t="s">
        <v>4250</v>
      </c>
      <c r="C171" t="s">
        <v>42</v>
      </c>
      <c r="D171" t="s">
        <v>4251</v>
      </c>
      <c r="E171" t="s">
        <v>44</v>
      </c>
      <c r="F171" s="1">
        <v>0.05</v>
      </c>
      <c r="G171" t="s">
        <v>10813</v>
      </c>
      <c r="H171">
        <v>3</v>
      </c>
      <c r="I171" t="s">
        <v>10685</v>
      </c>
      <c r="J171">
        <v>1800</v>
      </c>
      <c r="K171">
        <v>259200</v>
      </c>
      <c r="L171" t="s">
        <v>10814</v>
      </c>
      <c r="O171" t="s">
        <v>11492</v>
      </c>
      <c r="P171" t="s">
        <v>10816</v>
      </c>
      <c r="Q171" t="s">
        <v>4257</v>
      </c>
      <c r="R171" t="s">
        <v>11493</v>
      </c>
      <c r="S171" t="s">
        <v>11494</v>
      </c>
      <c r="T171" t="s">
        <v>11495</v>
      </c>
      <c r="U171" t="s">
        <v>11496</v>
      </c>
      <c r="X171">
        <v>35</v>
      </c>
      <c r="Y171" t="s">
        <v>4419</v>
      </c>
      <c r="Z171" t="s">
        <v>4419</v>
      </c>
      <c r="AA171" t="s">
        <v>4419</v>
      </c>
      <c r="AB171">
        <v>1</v>
      </c>
      <c r="AC171" t="s">
        <v>9985</v>
      </c>
      <c r="AD171">
        <v>0</v>
      </c>
      <c r="AE171">
        <v>13</v>
      </c>
      <c r="AF171" t="s">
        <v>10613</v>
      </c>
      <c r="AG171" t="s">
        <v>10624</v>
      </c>
      <c r="AH171" t="s">
        <v>67</v>
      </c>
      <c r="AI171" t="s">
        <v>58</v>
      </c>
      <c r="AJ171" t="s">
        <v>68</v>
      </c>
      <c r="AK171" t="s">
        <v>58</v>
      </c>
      <c r="AL171" t="s">
        <v>84</v>
      </c>
      <c r="AM171" t="s">
        <v>61</v>
      </c>
    </row>
    <row r="172" spans="1:39" hidden="1" x14ac:dyDescent="0.25">
      <c r="A172" t="s">
        <v>11487</v>
      </c>
      <c r="B172" t="s">
        <v>4250</v>
      </c>
      <c r="C172" t="s">
        <v>42</v>
      </c>
      <c r="D172" t="s">
        <v>4251</v>
      </c>
      <c r="E172" t="s">
        <v>44</v>
      </c>
      <c r="F172" s="1">
        <v>0.05</v>
      </c>
      <c r="G172" t="s">
        <v>10813</v>
      </c>
      <c r="H172">
        <v>3</v>
      </c>
      <c r="I172" t="s">
        <v>10685</v>
      </c>
      <c r="J172">
        <v>1800</v>
      </c>
      <c r="K172">
        <v>259200</v>
      </c>
      <c r="L172" t="s">
        <v>10814</v>
      </c>
      <c r="O172" t="s">
        <v>11497</v>
      </c>
      <c r="P172" t="s">
        <v>10699</v>
      </c>
      <c r="Q172" t="s">
        <v>4257</v>
      </c>
      <c r="R172" t="s">
        <v>10882</v>
      </c>
      <c r="S172" t="s">
        <v>11498</v>
      </c>
      <c r="T172" t="s">
        <v>11499</v>
      </c>
      <c r="U172" t="s">
        <v>11438</v>
      </c>
      <c r="X172">
        <v>17</v>
      </c>
      <c r="Y172" t="s">
        <v>10703</v>
      </c>
      <c r="Z172" t="s">
        <v>10703</v>
      </c>
      <c r="AA172" t="s">
        <v>10703</v>
      </c>
      <c r="AB172">
        <v>1</v>
      </c>
      <c r="AC172" t="s">
        <v>9985</v>
      </c>
      <c r="AD172">
        <v>0</v>
      </c>
      <c r="AE172">
        <v>13</v>
      </c>
      <c r="AF172" t="s">
        <v>10613</v>
      </c>
      <c r="AG172" t="s">
        <v>10624</v>
      </c>
      <c r="AH172" t="s">
        <v>74</v>
      </c>
      <c r="AI172" t="s">
        <v>58</v>
      </c>
      <c r="AJ172" t="s">
        <v>75</v>
      </c>
      <c r="AK172" t="s">
        <v>58</v>
      </c>
      <c r="AL172" t="s">
        <v>84</v>
      </c>
      <c r="AM172" t="s">
        <v>61</v>
      </c>
    </row>
    <row r="173" spans="1:39" x14ac:dyDescent="0.25">
      <c r="A173" t="s">
        <v>11500</v>
      </c>
      <c r="B173" t="s">
        <v>4250</v>
      </c>
      <c r="C173" t="s">
        <v>42</v>
      </c>
      <c r="D173" t="s">
        <v>4251</v>
      </c>
      <c r="E173" t="s">
        <v>44</v>
      </c>
      <c r="F173" s="1">
        <v>0.05</v>
      </c>
      <c r="G173" t="s">
        <v>10760</v>
      </c>
      <c r="H173">
        <v>3</v>
      </c>
      <c r="I173" t="s">
        <v>10685</v>
      </c>
      <c r="J173">
        <v>1800</v>
      </c>
      <c r="K173">
        <v>259200</v>
      </c>
      <c r="L173" t="s">
        <v>10761</v>
      </c>
      <c r="O173" t="s">
        <v>11501</v>
      </c>
      <c r="P173" t="s">
        <v>10965</v>
      </c>
      <c r="Q173" t="s">
        <v>4257</v>
      </c>
      <c r="R173" t="s">
        <v>11502</v>
      </c>
      <c r="S173" t="s">
        <v>11503</v>
      </c>
      <c r="T173" t="s">
        <v>11504</v>
      </c>
      <c r="U173" t="s">
        <v>11496</v>
      </c>
      <c r="X173">
        <v>49</v>
      </c>
      <c r="Y173" t="s">
        <v>10969</v>
      </c>
      <c r="Z173" t="s">
        <v>10969</v>
      </c>
      <c r="AA173" t="s">
        <v>10969</v>
      </c>
      <c r="AB173">
        <v>1</v>
      </c>
      <c r="AC173" t="s">
        <v>10034</v>
      </c>
      <c r="AD173">
        <v>0</v>
      </c>
      <c r="AE173">
        <v>12</v>
      </c>
      <c r="AF173" t="s">
        <v>10311</v>
      </c>
      <c r="AG173" t="s">
        <v>10321</v>
      </c>
      <c r="AH173" t="s">
        <v>1861</v>
      </c>
      <c r="AI173" t="s">
        <v>58</v>
      </c>
      <c r="AJ173" t="s">
        <v>59</v>
      </c>
      <c r="AK173" t="s">
        <v>58</v>
      </c>
      <c r="AL173" t="s">
        <v>60</v>
      </c>
      <c r="AM173" t="s">
        <v>61</v>
      </c>
    </row>
    <row r="174" spans="1:39" x14ac:dyDescent="0.25">
      <c r="A174" t="s">
        <v>11500</v>
      </c>
      <c r="B174" t="s">
        <v>4250</v>
      </c>
      <c r="C174" t="s">
        <v>42</v>
      </c>
      <c r="D174" t="s">
        <v>4251</v>
      </c>
      <c r="E174" t="s">
        <v>44</v>
      </c>
      <c r="F174" s="1">
        <v>0.05</v>
      </c>
      <c r="G174" t="s">
        <v>10760</v>
      </c>
      <c r="H174">
        <v>3</v>
      </c>
      <c r="I174" t="s">
        <v>10685</v>
      </c>
      <c r="J174">
        <v>1800</v>
      </c>
      <c r="K174">
        <v>259200</v>
      </c>
      <c r="L174" t="s">
        <v>10761</v>
      </c>
      <c r="O174" t="s">
        <v>11505</v>
      </c>
      <c r="P174" t="s">
        <v>10803</v>
      </c>
      <c r="Q174" t="s">
        <v>4257</v>
      </c>
      <c r="R174" t="s">
        <v>11506</v>
      </c>
      <c r="S174" t="s">
        <v>11507</v>
      </c>
      <c r="T174" t="s">
        <v>11508</v>
      </c>
      <c r="U174" t="s">
        <v>11438</v>
      </c>
      <c r="X174">
        <v>17</v>
      </c>
      <c r="Y174" t="s">
        <v>10807</v>
      </c>
      <c r="Z174" t="s">
        <v>10807</v>
      </c>
      <c r="AA174" t="s">
        <v>10807</v>
      </c>
      <c r="AB174">
        <v>1</v>
      </c>
      <c r="AC174" t="s">
        <v>10034</v>
      </c>
      <c r="AD174">
        <v>0</v>
      </c>
      <c r="AE174">
        <v>12</v>
      </c>
      <c r="AF174" t="s">
        <v>10311</v>
      </c>
      <c r="AG174" t="s">
        <v>10321</v>
      </c>
      <c r="AH174" t="s">
        <v>67</v>
      </c>
      <c r="AI174" t="s">
        <v>58</v>
      </c>
      <c r="AJ174" t="s">
        <v>68</v>
      </c>
      <c r="AK174" t="s">
        <v>58</v>
      </c>
      <c r="AL174" t="s">
        <v>60</v>
      </c>
      <c r="AM174" t="s">
        <v>61</v>
      </c>
    </row>
    <row r="175" spans="1:39" x14ac:dyDescent="0.25">
      <c r="A175" t="s">
        <v>11500</v>
      </c>
      <c r="B175" t="s">
        <v>4250</v>
      </c>
      <c r="C175" t="s">
        <v>42</v>
      </c>
      <c r="D175" t="s">
        <v>4251</v>
      </c>
      <c r="E175" t="s">
        <v>44</v>
      </c>
      <c r="F175" s="1">
        <v>0.05</v>
      </c>
      <c r="G175" t="s">
        <v>10760</v>
      </c>
      <c r="H175">
        <v>3</v>
      </c>
      <c r="I175" t="s">
        <v>10685</v>
      </c>
      <c r="J175">
        <v>1800</v>
      </c>
      <c r="K175">
        <v>259200</v>
      </c>
      <c r="L175" t="s">
        <v>10761</v>
      </c>
      <c r="O175" t="s">
        <v>11509</v>
      </c>
      <c r="P175" t="s">
        <v>10866</v>
      </c>
      <c r="Q175" t="s">
        <v>4257</v>
      </c>
      <c r="R175" t="s">
        <v>11510</v>
      </c>
      <c r="S175" t="s">
        <v>11511</v>
      </c>
      <c r="T175" t="s">
        <v>11512</v>
      </c>
      <c r="U175" t="s">
        <v>11496</v>
      </c>
      <c r="X175">
        <v>29</v>
      </c>
      <c r="Y175" t="s">
        <v>4419</v>
      </c>
      <c r="Z175" t="s">
        <v>4419</v>
      </c>
      <c r="AA175" t="s">
        <v>4419</v>
      </c>
      <c r="AB175">
        <v>1</v>
      </c>
      <c r="AC175" t="s">
        <v>10034</v>
      </c>
      <c r="AD175">
        <v>0</v>
      </c>
      <c r="AE175">
        <v>12</v>
      </c>
      <c r="AF175" t="s">
        <v>10311</v>
      </c>
      <c r="AG175" t="s">
        <v>10321</v>
      </c>
      <c r="AH175" t="s">
        <v>74</v>
      </c>
      <c r="AI175" t="s">
        <v>58</v>
      </c>
      <c r="AJ175" t="s">
        <v>75</v>
      </c>
      <c r="AK175" t="s">
        <v>58</v>
      </c>
      <c r="AL175" t="s">
        <v>84</v>
      </c>
      <c r="AM175" t="s">
        <v>61</v>
      </c>
    </row>
    <row r="176" spans="1:39" hidden="1" x14ac:dyDescent="0.25">
      <c r="A176" t="s">
        <v>11513</v>
      </c>
      <c r="B176" t="s">
        <v>4250</v>
      </c>
      <c r="C176" t="s">
        <v>42</v>
      </c>
      <c r="D176" t="s">
        <v>4251</v>
      </c>
      <c r="E176" t="s">
        <v>44</v>
      </c>
      <c r="F176" s="1">
        <v>0.05</v>
      </c>
      <c r="G176" t="s">
        <v>10953</v>
      </c>
      <c r="H176">
        <v>3</v>
      </c>
      <c r="I176" t="s">
        <v>10685</v>
      </c>
      <c r="J176">
        <v>1800</v>
      </c>
      <c r="K176">
        <v>259200</v>
      </c>
      <c r="L176" t="s">
        <v>10954</v>
      </c>
      <c r="O176" t="s">
        <v>11514</v>
      </c>
      <c r="P176" t="s">
        <v>10706</v>
      </c>
      <c r="Q176" t="s">
        <v>4257</v>
      </c>
      <c r="R176" t="s">
        <v>11515</v>
      </c>
      <c r="S176" t="s">
        <v>11516</v>
      </c>
      <c r="T176" t="s">
        <v>11517</v>
      </c>
      <c r="U176" t="s">
        <v>11496</v>
      </c>
      <c r="X176">
        <v>17</v>
      </c>
      <c r="Y176" t="s">
        <v>10710</v>
      </c>
      <c r="Z176" t="s">
        <v>10710</v>
      </c>
      <c r="AA176" t="s">
        <v>10710</v>
      </c>
      <c r="AB176">
        <v>1</v>
      </c>
      <c r="AC176" t="s">
        <v>10011</v>
      </c>
      <c r="AD176">
        <v>1</v>
      </c>
      <c r="AE176">
        <v>4</v>
      </c>
      <c r="AF176" t="s">
        <v>10006</v>
      </c>
      <c r="AG176" t="s">
        <v>10023</v>
      </c>
      <c r="AH176" t="s">
        <v>67</v>
      </c>
      <c r="AI176" t="s">
        <v>58</v>
      </c>
      <c r="AJ176" t="s">
        <v>142</v>
      </c>
      <c r="AK176" t="s">
        <v>58</v>
      </c>
      <c r="AL176" t="s">
        <v>84</v>
      </c>
      <c r="AM176" t="s">
        <v>61</v>
      </c>
    </row>
    <row r="177" spans="1:39" hidden="1" x14ac:dyDescent="0.25">
      <c r="A177" t="s">
        <v>11513</v>
      </c>
      <c r="B177" t="s">
        <v>4250</v>
      </c>
      <c r="C177" t="s">
        <v>42</v>
      </c>
      <c r="D177" t="s">
        <v>4251</v>
      </c>
      <c r="E177" t="s">
        <v>44</v>
      </c>
      <c r="F177" s="1">
        <v>0.05</v>
      </c>
      <c r="G177" t="s">
        <v>10953</v>
      </c>
      <c r="H177">
        <v>3</v>
      </c>
      <c r="I177" t="s">
        <v>10685</v>
      </c>
      <c r="J177">
        <v>1800</v>
      </c>
      <c r="K177">
        <v>259200</v>
      </c>
      <c r="L177" t="s">
        <v>10954</v>
      </c>
      <c r="O177" t="s">
        <v>11518</v>
      </c>
      <c r="P177" t="s">
        <v>11038</v>
      </c>
      <c r="Q177" t="s">
        <v>4257</v>
      </c>
      <c r="R177" t="s">
        <v>10770</v>
      </c>
      <c r="S177" t="s">
        <v>11519</v>
      </c>
      <c r="T177" t="s">
        <v>11520</v>
      </c>
      <c r="U177" t="s">
        <v>11496</v>
      </c>
      <c r="X177">
        <v>12</v>
      </c>
      <c r="Y177" t="s">
        <v>11024</v>
      </c>
      <c r="Z177" t="s">
        <v>11024</v>
      </c>
      <c r="AA177" t="s">
        <v>11024</v>
      </c>
      <c r="AB177">
        <v>1</v>
      </c>
      <c r="AC177" t="s">
        <v>10011</v>
      </c>
      <c r="AD177">
        <v>1</v>
      </c>
      <c r="AE177">
        <v>4</v>
      </c>
      <c r="AF177" t="s">
        <v>10006</v>
      </c>
      <c r="AG177" t="s">
        <v>10023</v>
      </c>
      <c r="AH177" t="s">
        <v>67</v>
      </c>
      <c r="AI177" t="s">
        <v>58</v>
      </c>
      <c r="AJ177" t="s">
        <v>142</v>
      </c>
      <c r="AK177" t="s">
        <v>58</v>
      </c>
      <c r="AL177" t="s">
        <v>84</v>
      </c>
      <c r="AM177" t="s">
        <v>61</v>
      </c>
    </row>
    <row r="178" spans="1:39" hidden="1" x14ac:dyDescent="0.25">
      <c r="A178" t="s">
        <v>11513</v>
      </c>
      <c r="B178" t="s">
        <v>4250</v>
      </c>
      <c r="C178" t="s">
        <v>42</v>
      </c>
      <c r="D178" t="s">
        <v>4251</v>
      </c>
      <c r="E178" t="s">
        <v>44</v>
      </c>
      <c r="F178" s="1">
        <v>0.05</v>
      </c>
      <c r="G178" t="s">
        <v>10953</v>
      </c>
      <c r="H178">
        <v>3</v>
      </c>
      <c r="I178" t="s">
        <v>10685</v>
      </c>
      <c r="J178">
        <v>1800</v>
      </c>
      <c r="K178">
        <v>259200</v>
      </c>
      <c r="L178" t="s">
        <v>10954</v>
      </c>
      <c r="O178" t="s">
        <v>11521</v>
      </c>
      <c r="P178" t="s">
        <v>10754</v>
      </c>
      <c r="Q178" t="s">
        <v>4257</v>
      </c>
      <c r="R178" t="s">
        <v>11419</v>
      </c>
      <c r="S178" t="s">
        <v>11522</v>
      </c>
      <c r="T178" t="s">
        <v>11523</v>
      </c>
      <c r="U178" t="s">
        <v>11496</v>
      </c>
      <c r="X178">
        <v>11</v>
      </c>
      <c r="Y178" t="s">
        <v>10758</v>
      </c>
      <c r="Z178" t="s">
        <v>10758</v>
      </c>
      <c r="AA178" t="s">
        <v>10758</v>
      </c>
      <c r="AB178">
        <v>1</v>
      </c>
      <c r="AC178" t="s">
        <v>10011</v>
      </c>
      <c r="AD178">
        <v>1</v>
      </c>
      <c r="AE178">
        <v>4</v>
      </c>
      <c r="AF178" t="s">
        <v>10006</v>
      </c>
      <c r="AG178" t="s">
        <v>10023</v>
      </c>
      <c r="AH178" t="s">
        <v>74</v>
      </c>
      <c r="AI178" t="s">
        <v>58</v>
      </c>
      <c r="AJ178" t="s">
        <v>59</v>
      </c>
      <c r="AK178" t="s">
        <v>58</v>
      </c>
      <c r="AL178" t="s">
        <v>84</v>
      </c>
      <c r="AM178" t="s">
        <v>61</v>
      </c>
    </row>
    <row r="179" spans="1:39" hidden="1" x14ac:dyDescent="0.25">
      <c r="A179" t="s">
        <v>11524</v>
      </c>
      <c r="B179" t="s">
        <v>4250</v>
      </c>
      <c r="C179" t="s">
        <v>42</v>
      </c>
      <c r="D179" t="s">
        <v>4251</v>
      </c>
      <c r="E179" t="s">
        <v>44</v>
      </c>
      <c r="F179" s="1">
        <v>0.05</v>
      </c>
      <c r="G179" t="s">
        <v>10813</v>
      </c>
      <c r="H179">
        <v>3</v>
      </c>
      <c r="I179" t="s">
        <v>10685</v>
      </c>
      <c r="J179">
        <v>1800</v>
      </c>
      <c r="K179">
        <v>259200</v>
      </c>
      <c r="L179" t="s">
        <v>10814</v>
      </c>
      <c r="O179" t="s">
        <v>11525</v>
      </c>
      <c r="P179" t="s">
        <v>11031</v>
      </c>
      <c r="Q179" t="s">
        <v>4257</v>
      </c>
      <c r="R179" t="s">
        <v>11033</v>
      </c>
      <c r="S179" t="s">
        <v>11526</v>
      </c>
      <c r="T179" t="s">
        <v>11527</v>
      </c>
      <c r="U179" t="s">
        <v>11496</v>
      </c>
      <c r="X179">
        <v>14</v>
      </c>
      <c r="Y179" t="s">
        <v>11036</v>
      </c>
      <c r="Z179" t="s">
        <v>11036</v>
      </c>
      <c r="AA179" t="s">
        <v>11036</v>
      </c>
      <c r="AB179">
        <v>1</v>
      </c>
      <c r="AC179" t="s">
        <v>9985</v>
      </c>
      <c r="AD179">
        <v>0</v>
      </c>
      <c r="AE179">
        <v>14</v>
      </c>
      <c r="AF179" t="s">
        <v>10613</v>
      </c>
      <c r="AG179" t="s">
        <v>10625</v>
      </c>
      <c r="AH179" t="s">
        <v>57</v>
      </c>
      <c r="AI179" t="s">
        <v>58</v>
      </c>
      <c r="AJ179" t="s">
        <v>75</v>
      </c>
      <c r="AK179" t="s">
        <v>58</v>
      </c>
      <c r="AL179" t="s">
        <v>60</v>
      </c>
      <c r="AM179" t="s">
        <v>90</v>
      </c>
    </row>
    <row r="180" spans="1:39" hidden="1" x14ac:dyDescent="0.25">
      <c r="A180" t="s">
        <v>11524</v>
      </c>
      <c r="B180" t="s">
        <v>4250</v>
      </c>
      <c r="C180" t="s">
        <v>42</v>
      </c>
      <c r="D180" t="s">
        <v>4251</v>
      </c>
      <c r="E180" t="s">
        <v>44</v>
      </c>
      <c r="F180" s="1">
        <v>0.05</v>
      </c>
      <c r="G180" t="s">
        <v>10813</v>
      </c>
      <c r="H180">
        <v>3</v>
      </c>
      <c r="I180" t="s">
        <v>10685</v>
      </c>
      <c r="J180">
        <v>1800</v>
      </c>
      <c r="K180">
        <v>259200</v>
      </c>
      <c r="L180" t="s">
        <v>10814</v>
      </c>
      <c r="O180" t="s">
        <v>11528</v>
      </c>
      <c r="P180" t="s">
        <v>10706</v>
      </c>
      <c r="Q180" t="s">
        <v>4257</v>
      </c>
      <c r="R180" t="s">
        <v>11529</v>
      </c>
      <c r="S180" t="s">
        <v>11530</v>
      </c>
      <c r="T180" t="s">
        <v>11531</v>
      </c>
      <c r="U180" t="s">
        <v>11496</v>
      </c>
      <c r="X180">
        <v>11</v>
      </c>
      <c r="Y180" t="s">
        <v>10710</v>
      </c>
      <c r="Z180" t="s">
        <v>10710</v>
      </c>
      <c r="AA180" t="s">
        <v>10710</v>
      </c>
      <c r="AB180">
        <v>1</v>
      </c>
      <c r="AC180" t="s">
        <v>9985</v>
      </c>
      <c r="AD180">
        <v>0</v>
      </c>
      <c r="AE180">
        <v>14</v>
      </c>
      <c r="AF180" t="s">
        <v>10613</v>
      </c>
      <c r="AG180" t="s">
        <v>10625</v>
      </c>
      <c r="AH180" t="s">
        <v>67</v>
      </c>
      <c r="AI180" t="s">
        <v>58</v>
      </c>
      <c r="AJ180" t="s">
        <v>142</v>
      </c>
      <c r="AK180" t="s">
        <v>58</v>
      </c>
      <c r="AL180" t="s">
        <v>60</v>
      </c>
      <c r="AM180" t="s">
        <v>61</v>
      </c>
    </row>
    <row r="181" spans="1:39" hidden="1" x14ac:dyDescent="0.25">
      <c r="A181" t="s">
        <v>11524</v>
      </c>
      <c r="B181" t="s">
        <v>4250</v>
      </c>
      <c r="C181" t="s">
        <v>42</v>
      </c>
      <c r="D181" t="s">
        <v>4251</v>
      </c>
      <c r="E181" t="s">
        <v>44</v>
      </c>
      <c r="F181" s="1">
        <v>0.05</v>
      </c>
      <c r="G181" t="s">
        <v>10813</v>
      </c>
      <c r="H181">
        <v>3</v>
      </c>
      <c r="I181" t="s">
        <v>10685</v>
      </c>
      <c r="J181">
        <v>1800</v>
      </c>
      <c r="K181">
        <v>259200</v>
      </c>
      <c r="L181" t="s">
        <v>10814</v>
      </c>
      <c r="O181" t="s">
        <v>11532</v>
      </c>
      <c r="P181" t="s">
        <v>11533</v>
      </c>
      <c r="Q181" t="s">
        <v>4257</v>
      </c>
      <c r="R181" t="s">
        <v>11534</v>
      </c>
      <c r="S181" t="s">
        <v>11535</v>
      </c>
      <c r="T181" t="s">
        <v>11536</v>
      </c>
      <c r="U181" t="s">
        <v>11496</v>
      </c>
      <c r="X181">
        <v>66</v>
      </c>
      <c r="Y181" t="s">
        <v>110</v>
      </c>
      <c r="Z181" t="s">
        <v>110</v>
      </c>
      <c r="AA181" t="s">
        <v>110</v>
      </c>
      <c r="AB181">
        <v>1</v>
      </c>
      <c r="AC181" t="s">
        <v>9985</v>
      </c>
      <c r="AD181">
        <v>0</v>
      </c>
      <c r="AE181">
        <v>14</v>
      </c>
      <c r="AF181" t="s">
        <v>10613</v>
      </c>
      <c r="AG181" t="s">
        <v>10625</v>
      </c>
      <c r="AH181" t="s">
        <v>57</v>
      </c>
      <c r="AI181" t="s">
        <v>58</v>
      </c>
      <c r="AJ181" t="s">
        <v>59</v>
      </c>
      <c r="AK181" t="s">
        <v>58</v>
      </c>
      <c r="AL181" t="s">
        <v>84</v>
      </c>
      <c r="AM181" t="s">
        <v>61</v>
      </c>
    </row>
    <row r="182" spans="1:39" hidden="1" x14ac:dyDescent="0.25">
      <c r="A182" t="s">
        <v>11537</v>
      </c>
      <c r="B182" t="s">
        <v>4250</v>
      </c>
      <c r="C182" t="s">
        <v>42</v>
      </c>
      <c r="D182" t="s">
        <v>4251</v>
      </c>
      <c r="E182" t="s">
        <v>44</v>
      </c>
      <c r="F182" s="1">
        <v>0.05</v>
      </c>
      <c r="G182" t="s">
        <v>10760</v>
      </c>
      <c r="H182">
        <v>3</v>
      </c>
      <c r="I182" t="s">
        <v>10685</v>
      </c>
      <c r="J182">
        <v>1800</v>
      </c>
      <c r="K182">
        <v>259200</v>
      </c>
      <c r="L182" t="s">
        <v>10761</v>
      </c>
      <c r="O182" t="s">
        <v>11538</v>
      </c>
      <c r="P182" t="s">
        <v>10763</v>
      </c>
      <c r="Q182" t="s">
        <v>4257</v>
      </c>
      <c r="R182" t="s">
        <v>11539</v>
      </c>
      <c r="S182" t="s">
        <v>11540</v>
      </c>
      <c r="T182" t="s">
        <v>11541</v>
      </c>
      <c r="U182" t="s">
        <v>11496</v>
      </c>
      <c r="X182">
        <v>24</v>
      </c>
      <c r="Y182" t="s">
        <v>10767</v>
      </c>
      <c r="Z182" t="s">
        <v>10767</v>
      </c>
      <c r="AA182" t="s">
        <v>10767</v>
      </c>
      <c r="AB182">
        <v>1</v>
      </c>
      <c r="AC182" t="s">
        <v>10034</v>
      </c>
      <c r="AD182">
        <v>0</v>
      </c>
      <c r="AE182">
        <v>13</v>
      </c>
      <c r="AF182" t="s">
        <v>10311</v>
      </c>
      <c r="AG182" t="s">
        <v>10322</v>
      </c>
      <c r="AH182" t="s">
        <v>74</v>
      </c>
      <c r="AI182" t="s">
        <v>58</v>
      </c>
      <c r="AJ182" t="s">
        <v>68</v>
      </c>
      <c r="AK182" t="s">
        <v>58</v>
      </c>
      <c r="AL182" t="s">
        <v>60</v>
      </c>
      <c r="AM182" t="s">
        <v>61</v>
      </c>
    </row>
    <row r="183" spans="1:39" hidden="1" x14ac:dyDescent="0.25">
      <c r="A183" t="s">
        <v>11537</v>
      </c>
      <c r="B183" t="s">
        <v>4250</v>
      </c>
      <c r="C183" t="s">
        <v>42</v>
      </c>
      <c r="D183" t="s">
        <v>4251</v>
      </c>
      <c r="E183" t="s">
        <v>44</v>
      </c>
      <c r="F183" s="1">
        <v>0.05</v>
      </c>
      <c r="G183" t="s">
        <v>10760</v>
      </c>
      <c r="H183">
        <v>3</v>
      </c>
      <c r="I183" t="s">
        <v>10685</v>
      </c>
      <c r="J183">
        <v>1800</v>
      </c>
      <c r="K183">
        <v>259200</v>
      </c>
      <c r="L183" t="s">
        <v>10761</v>
      </c>
      <c r="O183" t="s">
        <v>11542</v>
      </c>
      <c r="P183" t="s">
        <v>10706</v>
      </c>
      <c r="Q183" t="s">
        <v>4257</v>
      </c>
      <c r="R183" t="s">
        <v>11543</v>
      </c>
      <c r="S183" t="s">
        <v>11238</v>
      </c>
      <c r="T183" t="s">
        <v>11544</v>
      </c>
      <c r="U183" t="s">
        <v>11496</v>
      </c>
      <c r="X183">
        <v>22</v>
      </c>
      <c r="Y183" t="s">
        <v>10710</v>
      </c>
      <c r="Z183" t="s">
        <v>10710</v>
      </c>
      <c r="AA183" t="s">
        <v>10710</v>
      </c>
      <c r="AB183">
        <v>1</v>
      </c>
      <c r="AC183" t="s">
        <v>10034</v>
      </c>
      <c r="AD183">
        <v>0</v>
      </c>
      <c r="AE183">
        <v>13</v>
      </c>
      <c r="AF183" t="s">
        <v>10311</v>
      </c>
      <c r="AG183" t="s">
        <v>10322</v>
      </c>
      <c r="AH183" t="s">
        <v>67</v>
      </c>
      <c r="AI183" t="s">
        <v>58</v>
      </c>
      <c r="AJ183" t="s">
        <v>59</v>
      </c>
      <c r="AK183" t="s">
        <v>58</v>
      </c>
      <c r="AL183" t="s">
        <v>60</v>
      </c>
      <c r="AM183" t="s">
        <v>61</v>
      </c>
    </row>
    <row r="184" spans="1:39" hidden="1" x14ac:dyDescent="0.25">
      <c r="A184" t="s">
        <v>11537</v>
      </c>
      <c r="B184" t="s">
        <v>4250</v>
      </c>
      <c r="C184" t="s">
        <v>42</v>
      </c>
      <c r="D184" t="s">
        <v>4251</v>
      </c>
      <c r="E184" t="s">
        <v>44</v>
      </c>
      <c r="F184" s="1">
        <v>0.05</v>
      </c>
      <c r="G184" t="s">
        <v>10760</v>
      </c>
      <c r="H184">
        <v>3</v>
      </c>
      <c r="I184" t="s">
        <v>10685</v>
      </c>
      <c r="J184">
        <v>1800</v>
      </c>
      <c r="K184">
        <v>259200</v>
      </c>
      <c r="L184" t="s">
        <v>10761</v>
      </c>
      <c r="O184" t="s">
        <v>11545</v>
      </c>
      <c r="P184" t="s">
        <v>10699</v>
      </c>
      <c r="Q184" t="s">
        <v>4257</v>
      </c>
      <c r="R184" t="s">
        <v>11546</v>
      </c>
      <c r="S184" t="s">
        <v>10882</v>
      </c>
      <c r="T184" t="s">
        <v>11547</v>
      </c>
      <c r="U184" t="s">
        <v>11496</v>
      </c>
      <c r="X184">
        <v>18</v>
      </c>
      <c r="Y184" t="s">
        <v>10703</v>
      </c>
      <c r="Z184" t="s">
        <v>10703</v>
      </c>
      <c r="AA184" t="s">
        <v>10703</v>
      </c>
      <c r="AB184">
        <v>1</v>
      </c>
      <c r="AC184" t="s">
        <v>10034</v>
      </c>
      <c r="AD184">
        <v>0</v>
      </c>
      <c r="AE184">
        <v>13</v>
      </c>
      <c r="AF184" t="s">
        <v>10311</v>
      </c>
      <c r="AG184" t="s">
        <v>10322</v>
      </c>
      <c r="AH184" t="s">
        <v>74</v>
      </c>
      <c r="AI184" t="s">
        <v>58</v>
      </c>
      <c r="AJ184" t="s">
        <v>68</v>
      </c>
      <c r="AK184" t="s">
        <v>58</v>
      </c>
      <c r="AL184" t="s">
        <v>84</v>
      </c>
      <c r="AM184" t="s">
        <v>61</v>
      </c>
    </row>
    <row r="185" spans="1:39" hidden="1" x14ac:dyDescent="0.25">
      <c r="A185" t="s">
        <v>11548</v>
      </c>
      <c r="B185" t="s">
        <v>4250</v>
      </c>
      <c r="C185" t="s">
        <v>42</v>
      </c>
      <c r="D185" t="s">
        <v>4251</v>
      </c>
      <c r="E185" t="s">
        <v>44</v>
      </c>
      <c r="F185" s="1">
        <v>0.05</v>
      </c>
      <c r="G185" t="s">
        <v>10953</v>
      </c>
      <c r="H185">
        <v>3</v>
      </c>
      <c r="I185" t="s">
        <v>10685</v>
      </c>
      <c r="J185">
        <v>1800</v>
      </c>
      <c r="K185">
        <v>259200</v>
      </c>
      <c r="L185" t="s">
        <v>10954</v>
      </c>
      <c r="O185" t="s">
        <v>11549</v>
      </c>
      <c r="P185" t="s">
        <v>10821</v>
      </c>
      <c r="Q185" t="s">
        <v>4257</v>
      </c>
      <c r="R185" t="s">
        <v>10696</v>
      </c>
      <c r="S185" t="s">
        <v>10843</v>
      </c>
      <c r="T185" t="s">
        <v>10844</v>
      </c>
      <c r="U185" t="s">
        <v>11496</v>
      </c>
      <c r="X185">
        <v>19</v>
      </c>
      <c r="Y185" t="s">
        <v>10825</v>
      </c>
      <c r="Z185" t="s">
        <v>10825</v>
      </c>
      <c r="AA185" t="s">
        <v>10825</v>
      </c>
      <c r="AB185">
        <v>1</v>
      </c>
      <c r="AC185" t="s">
        <v>10011</v>
      </c>
      <c r="AD185">
        <v>1</v>
      </c>
      <c r="AE185">
        <v>5</v>
      </c>
      <c r="AF185" t="s">
        <v>10006</v>
      </c>
      <c r="AG185" t="s">
        <v>10024</v>
      </c>
      <c r="AH185" t="s">
        <v>57</v>
      </c>
      <c r="AI185" t="s">
        <v>58</v>
      </c>
      <c r="AJ185" t="s">
        <v>68</v>
      </c>
      <c r="AK185" t="s">
        <v>58</v>
      </c>
      <c r="AL185" t="s">
        <v>60</v>
      </c>
      <c r="AM185" t="s">
        <v>61</v>
      </c>
    </row>
    <row r="186" spans="1:39" hidden="1" x14ac:dyDescent="0.25">
      <c r="A186" t="s">
        <v>11548</v>
      </c>
      <c r="B186" t="s">
        <v>4250</v>
      </c>
      <c r="C186" t="s">
        <v>42</v>
      </c>
      <c r="D186" t="s">
        <v>4251</v>
      </c>
      <c r="E186" t="s">
        <v>44</v>
      </c>
      <c r="F186" s="1">
        <v>0.05</v>
      </c>
      <c r="G186" t="s">
        <v>10953</v>
      </c>
      <c r="H186">
        <v>3</v>
      </c>
      <c r="I186" t="s">
        <v>10685</v>
      </c>
      <c r="J186">
        <v>1800</v>
      </c>
      <c r="K186">
        <v>259200</v>
      </c>
      <c r="L186" t="s">
        <v>10954</v>
      </c>
      <c r="O186" t="s">
        <v>11550</v>
      </c>
      <c r="P186" t="s">
        <v>10725</v>
      </c>
      <c r="Q186" t="s">
        <v>4257</v>
      </c>
      <c r="R186" t="s">
        <v>11551</v>
      </c>
      <c r="S186" t="s">
        <v>11057</v>
      </c>
      <c r="T186" t="s">
        <v>11058</v>
      </c>
      <c r="U186" t="s">
        <v>11496</v>
      </c>
      <c r="X186">
        <v>10</v>
      </c>
      <c r="Y186" t="s">
        <v>10729</v>
      </c>
      <c r="Z186" t="s">
        <v>10729</v>
      </c>
      <c r="AA186" t="s">
        <v>10729</v>
      </c>
      <c r="AB186">
        <v>1</v>
      </c>
      <c r="AC186" t="s">
        <v>10011</v>
      </c>
      <c r="AD186">
        <v>1</v>
      </c>
      <c r="AE186">
        <v>5</v>
      </c>
      <c r="AF186" t="s">
        <v>10006</v>
      </c>
      <c r="AG186" t="s">
        <v>10024</v>
      </c>
      <c r="AH186" t="s">
        <v>57</v>
      </c>
      <c r="AI186" t="s">
        <v>58</v>
      </c>
      <c r="AJ186" t="s">
        <v>75</v>
      </c>
      <c r="AK186" t="s">
        <v>58</v>
      </c>
      <c r="AL186" t="s">
        <v>84</v>
      </c>
      <c r="AM186" t="s">
        <v>61</v>
      </c>
    </row>
    <row r="187" spans="1:39" hidden="1" x14ac:dyDescent="0.25">
      <c r="A187" t="s">
        <v>11548</v>
      </c>
      <c r="B187" t="s">
        <v>4250</v>
      </c>
      <c r="C187" t="s">
        <v>42</v>
      </c>
      <c r="D187" t="s">
        <v>4251</v>
      </c>
      <c r="E187" t="s">
        <v>44</v>
      </c>
      <c r="F187" s="1">
        <v>0.05</v>
      </c>
      <c r="G187" t="s">
        <v>10953</v>
      </c>
      <c r="H187">
        <v>3</v>
      </c>
      <c r="I187" t="s">
        <v>10685</v>
      </c>
      <c r="J187">
        <v>1800</v>
      </c>
      <c r="K187">
        <v>259200</v>
      </c>
      <c r="L187" t="s">
        <v>10954</v>
      </c>
      <c r="O187" t="s">
        <v>11552</v>
      </c>
      <c r="P187" t="s">
        <v>10875</v>
      </c>
      <c r="Q187" t="s">
        <v>4257</v>
      </c>
      <c r="R187" t="s">
        <v>11066</v>
      </c>
      <c r="S187" t="s">
        <v>11553</v>
      </c>
      <c r="T187" t="s">
        <v>11554</v>
      </c>
      <c r="U187" t="s">
        <v>11496</v>
      </c>
      <c r="X187">
        <v>342</v>
      </c>
      <c r="Y187" t="s">
        <v>4436</v>
      </c>
      <c r="Z187" t="s">
        <v>4436</v>
      </c>
      <c r="AA187" t="s">
        <v>4436</v>
      </c>
      <c r="AB187">
        <v>1</v>
      </c>
      <c r="AC187" t="s">
        <v>10011</v>
      </c>
      <c r="AD187">
        <v>1</v>
      </c>
      <c r="AE187">
        <v>5</v>
      </c>
      <c r="AF187" t="s">
        <v>10006</v>
      </c>
      <c r="AG187" t="s">
        <v>10024</v>
      </c>
      <c r="AH187" t="s">
        <v>74</v>
      </c>
      <c r="AI187" t="s">
        <v>58</v>
      </c>
      <c r="AJ187" t="s">
        <v>68</v>
      </c>
      <c r="AK187" t="s">
        <v>58</v>
      </c>
      <c r="AL187" t="s">
        <v>84</v>
      </c>
      <c r="AM187" t="s">
        <v>61</v>
      </c>
    </row>
    <row r="188" spans="1:39" hidden="1" x14ac:dyDescent="0.25">
      <c r="A188" t="s">
        <v>11555</v>
      </c>
      <c r="B188" t="s">
        <v>4250</v>
      </c>
      <c r="C188" t="s">
        <v>42</v>
      </c>
      <c r="D188" t="s">
        <v>4251</v>
      </c>
      <c r="E188" t="s">
        <v>44</v>
      </c>
      <c r="F188" s="1">
        <v>0.05</v>
      </c>
      <c r="G188" t="s">
        <v>10813</v>
      </c>
      <c r="H188">
        <v>3</v>
      </c>
      <c r="I188" t="s">
        <v>10685</v>
      </c>
      <c r="J188">
        <v>1800</v>
      </c>
      <c r="K188">
        <v>259200</v>
      </c>
      <c r="L188" t="s">
        <v>10814</v>
      </c>
      <c r="O188" t="s">
        <v>11556</v>
      </c>
      <c r="P188" t="s">
        <v>11323</v>
      </c>
      <c r="Q188" t="s">
        <v>4257</v>
      </c>
      <c r="R188" t="s">
        <v>11557</v>
      </c>
      <c r="S188" t="s">
        <v>11558</v>
      </c>
      <c r="T188" t="s">
        <v>11559</v>
      </c>
      <c r="U188" t="s">
        <v>11560</v>
      </c>
      <c r="X188">
        <v>85</v>
      </c>
      <c r="Y188" t="s">
        <v>10784</v>
      </c>
      <c r="Z188" t="s">
        <v>10784</v>
      </c>
      <c r="AA188" t="s">
        <v>10784</v>
      </c>
      <c r="AB188">
        <v>1</v>
      </c>
      <c r="AC188" t="s">
        <v>9985</v>
      </c>
      <c r="AD188">
        <v>0</v>
      </c>
      <c r="AE188">
        <v>15</v>
      </c>
      <c r="AF188" t="s">
        <v>10613</v>
      </c>
      <c r="AG188" t="s">
        <v>10626</v>
      </c>
      <c r="AH188" t="s">
        <v>74</v>
      </c>
      <c r="AI188" t="s">
        <v>58</v>
      </c>
      <c r="AJ188" t="s">
        <v>68</v>
      </c>
      <c r="AK188" t="s">
        <v>58</v>
      </c>
      <c r="AL188" t="s">
        <v>60</v>
      </c>
      <c r="AM188" t="s">
        <v>90</v>
      </c>
    </row>
    <row r="189" spans="1:39" hidden="1" x14ac:dyDescent="0.25">
      <c r="A189" t="s">
        <v>11555</v>
      </c>
      <c r="B189" t="s">
        <v>4250</v>
      </c>
      <c r="C189" t="s">
        <v>42</v>
      </c>
      <c r="D189" t="s">
        <v>4251</v>
      </c>
      <c r="E189" t="s">
        <v>44</v>
      </c>
      <c r="F189" s="1">
        <v>0.05</v>
      </c>
      <c r="G189" t="s">
        <v>10813</v>
      </c>
      <c r="H189">
        <v>3</v>
      </c>
      <c r="I189" t="s">
        <v>10685</v>
      </c>
      <c r="J189">
        <v>1800</v>
      </c>
      <c r="K189">
        <v>259200</v>
      </c>
      <c r="L189" t="s">
        <v>10814</v>
      </c>
      <c r="O189" t="s">
        <v>11561</v>
      </c>
      <c r="P189" t="s">
        <v>10982</v>
      </c>
      <c r="Q189" t="s">
        <v>4257</v>
      </c>
      <c r="R189" t="s">
        <v>11562</v>
      </c>
      <c r="S189" t="s">
        <v>11563</v>
      </c>
      <c r="T189" t="s">
        <v>11564</v>
      </c>
      <c r="U189" t="s">
        <v>11560</v>
      </c>
      <c r="X189">
        <v>593</v>
      </c>
      <c r="Y189" t="s">
        <v>10703</v>
      </c>
      <c r="Z189" t="s">
        <v>10703</v>
      </c>
      <c r="AA189" t="s">
        <v>10703</v>
      </c>
      <c r="AB189">
        <v>1</v>
      </c>
      <c r="AC189" t="s">
        <v>9985</v>
      </c>
      <c r="AD189">
        <v>0</v>
      </c>
      <c r="AE189">
        <v>15</v>
      </c>
      <c r="AF189" t="s">
        <v>10613</v>
      </c>
      <c r="AG189" t="s">
        <v>10626</v>
      </c>
      <c r="AH189" t="s">
        <v>74</v>
      </c>
      <c r="AI189" t="s">
        <v>58</v>
      </c>
      <c r="AJ189" t="s">
        <v>68</v>
      </c>
      <c r="AK189" t="s">
        <v>58</v>
      </c>
      <c r="AL189" t="s">
        <v>84</v>
      </c>
      <c r="AM189" t="s">
        <v>61</v>
      </c>
    </row>
    <row r="190" spans="1:39" hidden="1" x14ac:dyDescent="0.25">
      <c r="A190" t="s">
        <v>11555</v>
      </c>
      <c r="B190" t="s">
        <v>4250</v>
      </c>
      <c r="C190" t="s">
        <v>42</v>
      </c>
      <c r="D190" t="s">
        <v>4251</v>
      </c>
      <c r="E190" t="s">
        <v>44</v>
      </c>
      <c r="F190" s="1">
        <v>0.05</v>
      </c>
      <c r="G190" t="s">
        <v>10813</v>
      </c>
      <c r="H190">
        <v>3</v>
      </c>
      <c r="I190" t="s">
        <v>10685</v>
      </c>
      <c r="J190">
        <v>1800</v>
      </c>
      <c r="K190">
        <v>259200</v>
      </c>
      <c r="L190" t="s">
        <v>10814</v>
      </c>
      <c r="O190" t="s">
        <v>11565</v>
      </c>
      <c r="P190" t="s">
        <v>10837</v>
      </c>
      <c r="Q190" t="s">
        <v>4257</v>
      </c>
      <c r="R190" t="s">
        <v>11566</v>
      </c>
      <c r="S190" t="s">
        <v>11567</v>
      </c>
      <c r="T190" t="s">
        <v>11568</v>
      </c>
      <c r="U190" t="s">
        <v>11560</v>
      </c>
      <c r="X190">
        <v>534</v>
      </c>
      <c r="Y190" t="s">
        <v>10841</v>
      </c>
      <c r="Z190" t="s">
        <v>10841</v>
      </c>
      <c r="AA190" t="s">
        <v>10841</v>
      </c>
      <c r="AB190">
        <v>1</v>
      </c>
      <c r="AC190" t="s">
        <v>9985</v>
      </c>
      <c r="AD190">
        <v>0</v>
      </c>
      <c r="AE190">
        <v>15</v>
      </c>
      <c r="AF190" t="s">
        <v>10613</v>
      </c>
      <c r="AG190" t="s">
        <v>10626</v>
      </c>
      <c r="AH190" t="s">
        <v>67</v>
      </c>
      <c r="AI190" t="s">
        <v>58</v>
      </c>
      <c r="AJ190" t="s">
        <v>68</v>
      </c>
      <c r="AK190" t="s">
        <v>58</v>
      </c>
      <c r="AL190" t="s">
        <v>60</v>
      </c>
      <c r="AM190" t="s">
        <v>61</v>
      </c>
    </row>
    <row r="191" spans="1:39" hidden="1" x14ac:dyDescent="0.25">
      <c r="A191" t="s">
        <v>11569</v>
      </c>
      <c r="B191" t="s">
        <v>4250</v>
      </c>
      <c r="C191" t="s">
        <v>42</v>
      </c>
      <c r="D191" t="s">
        <v>4251</v>
      </c>
      <c r="E191" t="s">
        <v>44</v>
      </c>
      <c r="F191" s="1">
        <v>0.05</v>
      </c>
      <c r="G191" t="s">
        <v>10813</v>
      </c>
      <c r="H191">
        <v>3</v>
      </c>
      <c r="I191" t="s">
        <v>10685</v>
      </c>
      <c r="J191">
        <v>1800</v>
      </c>
      <c r="K191">
        <v>259200</v>
      </c>
      <c r="L191" t="s">
        <v>10814</v>
      </c>
      <c r="O191" t="s">
        <v>11570</v>
      </c>
      <c r="P191" t="s">
        <v>11571</v>
      </c>
      <c r="Q191" t="s">
        <v>4257</v>
      </c>
      <c r="R191" t="s">
        <v>11572</v>
      </c>
      <c r="S191" t="s">
        <v>11573</v>
      </c>
      <c r="T191" t="s">
        <v>11574</v>
      </c>
      <c r="U191" t="s">
        <v>11560</v>
      </c>
      <c r="X191">
        <v>677</v>
      </c>
      <c r="Y191" t="s">
        <v>5125</v>
      </c>
      <c r="Z191" t="s">
        <v>5125</v>
      </c>
      <c r="AA191" t="s">
        <v>5125</v>
      </c>
      <c r="AB191">
        <v>1</v>
      </c>
      <c r="AC191" t="s">
        <v>9985</v>
      </c>
      <c r="AD191">
        <v>2</v>
      </c>
      <c r="AE191">
        <v>1</v>
      </c>
      <c r="AF191" t="s">
        <v>10636</v>
      </c>
      <c r="AG191" t="s">
        <v>10643</v>
      </c>
      <c r="AH191" t="s">
        <v>96</v>
      </c>
      <c r="AI191" t="s">
        <v>58</v>
      </c>
      <c r="AJ191" t="s">
        <v>68</v>
      </c>
      <c r="AK191" t="s">
        <v>58</v>
      </c>
      <c r="AL191" t="s">
        <v>84</v>
      </c>
      <c r="AM191" t="s">
        <v>61</v>
      </c>
    </row>
    <row r="192" spans="1:39" hidden="1" x14ac:dyDescent="0.25">
      <c r="A192" t="s">
        <v>11569</v>
      </c>
      <c r="B192" t="s">
        <v>4250</v>
      </c>
      <c r="C192" t="s">
        <v>42</v>
      </c>
      <c r="D192" t="s">
        <v>4251</v>
      </c>
      <c r="E192" t="s">
        <v>44</v>
      </c>
      <c r="F192" s="1">
        <v>0.05</v>
      </c>
      <c r="G192" t="s">
        <v>10813</v>
      </c>
      <c r="H192">
        <v>3</v>
      </c>
      <c r="I192" t="s">
        <v>10685</v>
      </c>
      <c r="J192">
        <v>1800</v>
      </c>
      <c r="K192">
        <v>259200</v>
      </c>
      <c r="L192" t="s">
        <v>10814</v>
      </c>
      <c r="O192" t="s">
        <v>11575</v>
      </c>
      <c r="P192" t="s">
        <v>10927</v>
      </c>
      <c r="Q192" t="s">
        <v>4257</v>
      </c>
      <c r="R192" t="s">
        <v>11576</v>
      </c>
      <c r="S192" t="s">
        <v>11577</v>
      </c>
      <c r="T192" t="s">
        <v>11578</v>
      </c>
      <c r="U192" t="s">
        <v>11291</v>
      </c>
      <c r="X192">
        <v>21</v>
      </c>
      <c r="Y192" t="s">
        <v>4642</v>
      </c>
      <c r="Z192" t="s">
        <v>4642</v>
      </c>
      <c r="AA192" t="s">
        <v>4642</v>
      </c>
      <c r="AB192">
        <v>1</v>
      </c>
      <c r="AC192" t="s">
        <v>9985</v>
      </c>
      <c r="AD192">
        <v>2</v>
      </c>
      <c r="AE192">
        <v>1</v>
      </c>
      <c r="AF192" t="s">
        <v>10636</v>
      </c>
      <c r="AG192" t="s">
        <v>10643</v>
      </c>
      <c r="AH192" t="s">
        <v>96</v>
      </c>
      <c r="AI192" t="s">
        <v>58</v>
      </c>
      <c r="AJ192" t="s">
        <v>59</v>
      </c>
      <c r="AK192" t="s">
        <v>58</v>
      </c>
      <c r="AL192" t="s">
        <v>60</v>
      </c>
      <c r="AM192" t="s">
        <v>61</v>
      </c>
    </row>
    <row r="193" spans="1:39" hidden="1" x14ac:dyDescent="0.25">
      <c r="A193" t="s">
        <v>11569</v>
      </c>
      <c r="B193" t="s">
        <v>4250</v>
      </c>
      <c r="C193" t="s">
        <v>42</v>
      </c>
      <c r="D193" t="s">
        <v>4251</v>
      </c>
      <c r="E193" t="s">
        <v>44</v>
      </c>
      <c r="F193" s="1">
        <v>0.05</v>
      </c>
      <c r="G193" t="s">
        <v>10813</v>
      </c>
      <c r="H193">
        <v>3</v>
      </c>
      <c r="I193" t="s">
        <v>10685</v>
      </c>
      <c r="J193">
        <v>1800</v>
      </c>
      <c r="K193">
        <v>259200</v>
      </c>
      <c r="L193" t="s">
        <v>10814</v>
      </c>
      <c r="O193" t="s">
        <v>11579</v>
      </c>
      <c r="P193" t="s">
        <v>11126</v>
      </c>
      <c r="Q193" t="s">
        <v>4257</v>
      </c>
      <c r="R193" t="s">
        <v>11580</v>
      </c>
      <c r="S193" t="s">
        <v>11581</v>
      </c>
      <c r="T193" t="s">
        <v>11582</v>
      </c>
      <c r="U193" t="s">
        <v>11291</v>
      </c>
      <c r="X193">
        <v>43</v>
      </c>
      <c r="Y193" t="s">
        <v>4269</v>
      </c>
      <c r="Z193" t="s">
        <v>4269</v>
      </c>
      <c r="AA193" t="s">
        <v>4269</v>
      </c>
      <c r="AB193">
        <v>1</v>
      </c>
      <c r="AC193" t="s">
        <v>9985</v>
      </c>
      <c r="AD193">
        <v>2</v>
      </c>
      <c r="AE193">
        <v>1</v>
      </c>
      <c r="AF193" t="s">
        <v>10636</v>
      </c>
      <c r="AG193" t="s">
        <v>10643</v>
      </c>
      <c r="AH193" t="s">
        <v>74</v>
      </c>
      <c r="AI193" t="s">
        <v>58</v>
      </c>
      <c r="AJ193" t="s">
        <v>68</v>
      </c>
      <c r="AK193" t="s">
        <v>58</v>
      </c>
      <c r="AL193" t="s">
        <v>60</v>
      </c>
      <c r="AM193" t="s">
        <v>61</v>
      </c>
    </row>
    <row r="194" spans="1:39" hidden="1" x14ac:dyDescent="0.25">
      <c r="A194" t="s">
        <v>11583</v>
      </c>
      <c r="B194" t="s">
        <v>4250</v>
      </c>
      <c r="C194" t="s">
        <v>42</v>
      </c>
      <c r="D194" t="s">
        <v>4251</v>
      </c>
      <c r="E194" t="s">
        <v>44</v>
      </c>
      <c r="F194" s="1">
        <v>0.05</v>
      </c>
      <c r="G194" t="s">
        <v>11475</v>
      </c>
      <c r="H194">
        <v>3</v>
      </c>
      <c r="I194" t="s">
        <v>10685</v>
      </c>
      <c r="J194">
        <v>1800</v>
      </c>
      <c r="K194">
        <v>259200</v>
      </c>
      <c r="L194" t="s">
        <v>11476</v>
      </c>
      <c r="O194" t="s">
        <v>11584</v>
      </c>
      <c r="P194" t="s">
        <v>10881</v>
      </c>
      <c r="Q194" t="s">
        <v>4257</v>
      </c>
      <c r="R194" t="s">
        <v>11585</v>
      </c>
      <c r="S194" t="s">
        <v>11586</v>
      </c>
      <c r="T194" t="s">
        <v>11587</v>
      </c>
      <c r="U194" t="s">
        <v>11291</v>
      </c>
      <c r="X194">
        <v>28</v>
      </c>
      <c r="Y194" t="s">
        <v>10885</v>
      </c>
      <c r="Z194" t="s">
        <v>10885</v>
      </c>
      <c r="AA194" t="s">
        <v>10885</v>
      </c>
      <c r="AB194">
        <v>1</v>
      </c>
      <c r="AC194" t="s">
        <v>10011</v>
      </c>
      <c r="AD194">
        <v>1</v>
      </c>
      <c r="AE194">
        <v>6</v>
      </c>
      <c r="AF194" t="s">
        <v>10006</v>
      </c>
      <c r="AG194" t="s">
        <v>10025</v>
      </c>
      <c r="AH194" t="s">
        <v>74</v>
      </c>
      <c r="AI194" t="s">
        <v>58</v>
      </c>
      <c r="AJ194" t="s">
        <v>59</v>
      </c>
      <c r="AK194" t="s">
        <v>58</v>
      </c>
      <c r="AL194" t="s">
        <v>84</v>
      </c>
      <c r="AM194" t="s">
        <v>61</v>
      </c>
    </row>
    <row r="195" spans="1:39" hidden="1" x14ac:dyDescent="0.25">
      <c r="A195" t="s">
        <v>11583</v>
      </c>
      <c r="B195" t="s">
        <v>4250</v>
      </c>
      <c r="C195" t="s">
        <v>42</v>
      </c>
      <c r="D195" t="s">
        <v>4251</v>
      </c>
      <c r="E195" t="s">
        <v>44</v>
      </c>
      <c r="F195" s="1">
        <v>0.05</v>
      </c>
      <c r="G195" t="s">
        <v>11475</v>
      </c>
      <c r="H195">
        <v>3</v>
      </c>
      <c r="I195" t="s">
        <v>10685</v>
      </c>
      <c r="J195">
        <v>1800</v>
      </c>
      <c r="K195">
        <v>259200</v>
      </c>
      <c r="L195" t="s">
        <v>11476</v>
      </c>
      <c r="O195" t="s">
        <v>11588</v>
      </c>
      <c r="P195" t="s">
        <v>10754</v>
      </c>
      <c r="Q195" t="s">
        <v>4257</v>
      </c>
      <c r="R195" t="s">
        <v>11589</v>
      </c>
      <c r="S195" t="s">
        <v>11590</v>
      </c>
      <c r="T195" t="s">
        <v>11591</v>
      </c>
      <c r="U195" t="s">
        <v>11291</v>
      </c>
      <c r="X195">
        <v>6</v>
      </c>
      <c r="Y195" t="s">
        <v>10758</v>
      </c>
      <c r="Z195" t="s">
        <v>10758</v>
      </c>
      <c r="AA195" t="s">
        <v>10758</v>
      </c>
      <c r="AB195">
        <v>1</v>
      </c>
      <c r="AC195" t="s">
        <v>10011</v>
      </c>
      <c r="AD195">
        <v>1</v>
      </c>
      <c r="AE195">
        <v>6</v>
      </c>
      <c r="AF195" t="s">
        <v>10006</v>
      </c>
      <c r="AG195" t="s">
        <v>10025</v>
      </c>
      <c r="AH195" t="s">
        <v>74</v>
      </c>
      <c r="AI195" t="s">
        <v>58</v>
      </c>
      <c r="AJ195" t="s">
        <v>59</v>
      </c>
      <c r="AK195" t="s">
        <v>58</v>
      </c>
      <c r="AL195" t="s">
        <v>84</v>
      </c>
      <c r="AM195" t="s">
        <v>61</v>
      </c>
    </row>
    <row r="196" spans="1:39" hidden="1" x14ac:dyDescent="0.25">
      <c r="A196" t="s">
        <v>11583</v>
      </c>
      <c r="B196" t="s">
        <v>4250</v>
      </c>
      <c r="C196" t="s">
        <v>42</v>
      </c>
      <c r="D196" t="s">
        <v>4251</v>
      </c>
      <c r="E196" t="s">
        <v>44</v>
      </c>
      <c r="F196" s="1">
        <v>0.05</v>
      </c>
      <c r="G196" t="s">
        <v>11475</v>
      </c>
      <c r="H196">
        <v>3</v>
      </c>
      <c r="I196" t="s">
        <v>10685</v>
      </c>
      <c r="J196">
        <v>1800</v>
      </c>
      <c r="K196">
        <v>259200</v>
      </c>
      <c r="L196" t="s">
        <v>11476</v>
      </c>
      <c r="O196" t="s">
        <v>11592</v>
      </c>
      <c r="P196" t="s">
        <v>11001</v>
      </c>
      <c r="Q196" t="s">
        <v>4257</v>
      </c>
      <c r="R196" t="s">
        <v>11593</v>
      </c>
      <c r="S196" t="s">
        <v>11594</v>
      </c>
      <c r="T196" t="s">
        <v>11595</v>
      </c>
      <c r="U196" t="s">
        <v>11291</v>
      </c>
      <c r="X196">
        <v>13</v>
      </c>
      <c r="Y196" t="s">
        <v>10841</v>
      </c>
      <c r="Z196" t="s">
        <v>10841</v>
      </c>
      <c r="AA196" t="s">
        <v>10841</v>
      </c>
      <c r="AB196">
        <v>1</v>
      </c>
      <c r="AC196" t="s">
        <v>10011</v>
      </c>
      <c r="AD196">
        <v>1</v>
      </c>
      <c r="AE196">
        <v>6</v>
      </c>
      <c r="AF196" t="s">
        <v>10006</v>
      </c>
      <c r="AG196" t="s">
        <v>10025</v>
      </c>
      <c r="AH196" t="s">
        <v>57</v>
      </c>
      <c r="AI196" t="s">
        <v>58</v>
      </c>
      <c r="AJ196" t="s">
        <v>142</v>
      </c>
      <c r="AK196" t="s">
        <v>58</v>
      </c>
      <c r="AL196" t="s">
        <v>60</v>
      </c>
      <c r="AM196" t="s">
        <v>61</v>
      </c>
    </row>
    <row r="197" spans="1:39" hidden="1" x14ac:dyDescent="0.25">
      <c r="A197" t="s">
        <v>11596</v>
      </c>
      <c r="B197" t="s">
        <v>4250</v>
      </c>
      <c r="C197" t="s">
        <v>42</v>
      </c>
      <c r="D197" t="s">
        <v>4251</v>
      </c>
      <c r="E197" t="s">
        <v>44</v>
      </c>
      <c r="F197" s="1">
        <v>0.05</v>
      </c>
      <c r="G197" t="s">
        <v>10760</v>
      </c>
      <c r="H197">
        <v>3</v>
      </c>
      <c r="I197" t="s">
        <v>10685</v>
      </c>
      <c r="J197">
        <v>1800</v>
      </c>
      <c r="K197">
        <v>259200</v>
      </c>
      <c r="L197" t="s">
        <v>10761</v>
      </c>
      <c r="O197" t="s">
        <v>11597</v>
      </c>
      <c r="P197" t="s">
        <v>11598</v>
      </c>
      <c r="Q197" t="s">
        <v>4257</v>
      </c>
      <c r="R197" t="s">
        <v>11599</v>
      </c>
      <c r="S197" t="s">
        <v>11230</v>
      </c>
      <c r="T197" t="s">
        <v>11600</v>
      </c>
      <c r="U197" t="s">
        <v>11291</v>
      </c>
      <c r="X197">
        <v>28</v>
      </c>
      <c r="Y197" t="s">
        <v>11082</v>
      </c>
      <c r="Z197" t="s">
        <v>11082</v>
      </c>
      <c r="AA197" t="s">
        <v>11082</v>
      </c>
      <c r="AB197">
        <v>1</v>
      </c>
      <c r="AC197" t="s">
        <v>10034</v>
      </c>
      <c r="AD197">
        <v>0</v>
      </c>
      <c r="AE197">
        <v>14</v>
      </c>
      <c r="AF197" t="s">
        <v>10311</v>
      </c>
      <c r="AG197" t="s">
        <v>10323</v>
      </c>
      <c r="AH197" t="s">
        <v>74</v>
      </c>
      <c r="AI197" t="s">
        <v>58</v>
      </c>
      <c r="AJ197" t="s">
        <v>133</v>
      </c>
      <c r="AK197" t="s">
        <v>58</v>
      </c>
      <c r="AL197" t="s">
        <v>60</v>
      </c>
      <c r="AM197" t="s">
        <v>61</v>
      </c>
    </row>
    <row r="198" spans="1:39" hidden="1" x14ac:dyDescent="0.25">
      <c r="A198" t="s">
        <v>11596</v>
      </c>
      <c r="B198" t="s">
        <v>4250</v>
      </c>
      <c r="C198" t="s">
        <v>42</v>
      </c>
      <c r="D198" t="s">
        <v>4251</v>
      </c>
      <c r="E198" t="s">
        <v>44</v>
      </c>
      <c r="F198" s="1">
        <v>0.05</v>
      </c>
      <c r="G198" t="s">
        <v>10760</v>
      </c>
      <c r="H198">
        <v>3</v>
      </c>
      <c r="I198" t="s">
        <v>10685</v>
      </c>
      <c r="J198">
        <v>1800</v>
      </c>
      <c r="K198">
        <v>259200</v>
      </c>
      <c r="L198" t="s">
        <v>10761</v>
      </c>
      <c r="O198" t="s">
        <v>11601</v>
      </c>
      <c r="P198" t="s">
        <v>11031</v>
      </c>
      <c r="Q198" t="s">
        <v>4257</v>
      </c>
      <c r="R198" t="s">
        <v>11602</v>
      </c>
      <c r="S198" t="s">
        <v>11347</v>
      </c>
      <c r="T198" t="s">
        <v>11603</v>
      </c>
      <c r="U198" t="s">
        <v>11604</v>
      </c>
      <c r="X198">
        <v>17</v>
      </c>
      <c r="Y198" t="s">
        <v>11036</v>
      </c>
      <c r="Z198" t="s">
        <v>11036</v>
      </c>
      <c r="AA198" t="s">
        <v>11036</v>
      </c>
      <c r="AB198">
        <v>1</v>
      </c>
      <c r="AC198" t="s">
        <v>10034</v>
      </c>
      <c r="AD198">
        <v>0</v>
      </c>
      <c r="AE198">
        <v>14</v>
      </c>
      <c r="AF198" t="s">
        <v>10311</v>
      </c>
      <c r="AG198" t="s">
        <v>10323</v>
      </c>
      <c r="AH198" t="s">
        <v>57</v>
      </c>
      <c r="AI198" t="s">
        <v>58</v>
      </c>
      <c r="AJ198" t="s">
        <v>59</v>
      </c>
      <c r="AK198" t="s">
        <v>58</v>
      </c>
      <c r="AL198" t="s">
        <v>60</v>
      </c>
      <c r="AM198" t="s">
        <v>90</v>
      </c>
    </row>
    <row r="199" spans="1:39" hidden="1" x14ac:dyDescent="0.25">
      <c r="A199" t="s">
        <v>11596</v>
      </c>
      <c r="B199" t="s">
        <v>4250</v>
      </c>
      <c r="C199" t="s">
        <v>42</v>
      </c>
      <c r="D199" t="s">
        <v>4251</v>
      </c>
      <c r="E199" t="s">
        <v>44</v>
      </c>
      <c r="F199" s="1">
        <v>0.05</v>
      </c>
      <c r="G199" t="s">
        <v>10760</v>
      </c>
      <c r="H199">
        <v>3</v>
      </c>
      <c r="I199" t="s">
        <v>10685</v>
      </c>
      <c r="J199">
        <v>1800</v>
      </c>
      <c r="K199">
        <v>259200</v>
      </c>
      <c r="L199" t="s">
        <v>10761</v>
      </c>
      <c r="O199" t="s">
        <v>11605</v>
      </c>
      <c r="P199" t="s">
        <v>10816</v>
      </c>
      <c r="Q199" t="s">
        <v>4257</v>
      </c>
      <c r="R199" t="s">
        <v>11230</v>
      </c>
      <c r="S199" t="s">
        <v>11606</v>
      </c>
      <c r="T199" t="s">
        <v>11607</v>
      </c>
      <c r="U199" t="s">
        <v>11291</v>
      </c>
      <c r="X199">
        <v>21</v>
      </c>
      <c r="Y199" t="s">
        <v>4419</v>
      </c>
      <c r="Z199" t="s">
        <v>4419</v>
      </c>
      <c r="AA199" t="s">
        <v>4419</v>
      </c>
      <c r="AB199">
        <v>1</v>
      </c>
      <c r="AC199" t="s">
        <v>10034</v>
      </c>
      <c r="AD199">
        <v>0</v>
      </c>
      <c r="AE199">
        <v>14</v>
      </c>
      <c r="AF199" t="s">
        <v>10311</v>
      </c>
      <c r="AG199" t="s">
        <v>10323</v>
      </c>
      <c r="AH199" t="s">
        <v>67</v>
      </c>
      <c r="AI199" t="s">
        <v>58</v>
      </c>
      <c r="AJ199" t="s">
        <v>142</v>
      </c>
      <c r="AK199" t="s">
        <v>58</v>
      </c>
      <c r="AL199" t="s">
        <v>84</v>
      </c>
      <c r="AM199" t="s">
        <v>61</v>
      </c>
    </row>
    <row r="200" spans="1:39" x14ac:dyDescent="0.25">
      <c r="A200" t="s">
        <v>11608</v>
      </c>
      <c r="B200" t="s">
        <v>4250</v>
      </c>
      <c r="C200" t="s">
        <v>42</v>
      </c>
      <c r="D200" t="s">
        <v>4251</v>
      </c>
      <c r="E200" t="s">
        <v>44</v>
      </c>
      <c r="F200" s="1">
        <v>0.05</v>
      </c>
      <c r="G200" t="s">
        <v>10953</v>
      </c>
      <c r="H200">
        <v>3</v>
      </c>
      <c r="I200" t="s">
        <v>10685</v>
      </c>
      <c r="J200">
        <v>1800</v>
      </c>
      <c r="K200">
        <v>259200</v>
      </c>
      <c r="L200" t="s">
        <v>10954</v>
      </c>
      <c r="O200" t="s">
        <v>11609</v>
      </c>
      <c r="P200" t="s">
        <v>10907</v>
      </c>
      <c r="Q200" t="s">
        <v>4257</v>
      </c>
      <c r="R200" t="s">
        <v>11610</v>
      </c>
      <c r="S200" t="s">
        <v>11611</v>
      </c>
      <c r="T200" t="s">
        <v>11612</v>
      </c>
      <c r="U200" t="s">
        <v>11291</v>
      </c>
      <c r="X200">
        <v>168</v>
      </c>
      <c r="Y200" t="s">
        <v>4918</v>
      </c>
      <c r="Z200" t="s">
        <v>4918</v>
      </c>
      <c r="AA200" t="s">
        <v>4918</v>
      </c>
      <c r="AB200">
        <v>1</v>
      </c>
      <c r="AC200" t="s">
        <v>10011</v>
      </c>
      <c r="AD200">
        <v>1</v>
      </c>
      <c r="AE200">
        <v>7</v>
      </c>
      <c r="AF200" t="s">
        <v>10006</v>
      </c>
      <c r="AG200" t="s">
        <v>10026</v>
      </c>
      <c r="AH200" t="s">
        <v>5574</v>
      </c>
      <c r="AI200" t="s">
        <v>58</v>
      </c>
      <c r="AJ200" t="s">
        <v>59</v>
      </c>
      <c r="AK200" t="s">
        <v>58</v>
      </c>
      <c r="AL200" t="s">
        <v>5575</v>
      </c>
      <c r="AM200" t="s">
        <v>90</v>
      </c>
    </row>
    <row r="201" spans="1:39" x14ac:dyDescent="0.25">
      <c r="A201" t="s">
        <v>11608</v>
      </c>
      <c r="B201" t="s">
        <v>4250</v>
      </c>
      <c r="C201" t="s">
        <v>42</v>
      </c>
      <c r="D201" t="s">
        <v>4251</v>
      </c>
      <c r="E201" t="s">
        <v>44</v>
      </c>
      <c r="F201" s="1">
        <v>0.05</v>
      </c>
      <c r="G201" t="s">
        <v>10953</v>
      </c>
      <c r="H201">
        <v>3</v>
      </c>
      <c r="I201" t="s">
        <v>10685</v>
      </c>
      <c r="J201">
        <v>1800</v>
      </c>
      <c r="K201">
        <v>259200</v>
      </c>
      <c r="L201" t="s">
        <v>10954</v>
      </c>
      <c r="O201" t="s">
        <v>11613</v>
      </c>
      <c r="P201" t="s">
        <v>10731</v>
      </c>
      <c r="Q201" t="s">
        <v>4257</v>
      </c>
      <c r="R201" t="s">
        <v>11530</v>
      </c>
      <c r="S201" t="s">
        <v>10822</v>
      </c>
      <c r="T201" t="s">
        <v>11614</v>
      </c>
      <c r="U201" t="s">
        <v>11604</v>
      </c>
      <c r="X201">
        <v>39</v>
      </c>
      <c r="Y201" t="s">
        <v>10736</v>
      </c>
      <c r="Z201" t="s">
        <v>10736</v>
      </c>
      <c r="AA201" t="s">
        <v>10736</v>
      </c>
      <c r="AB201">
        <v>1</v>
      </c>
      <c r="AC201" t="s">
        <v>10011</v>
      </c>
      <c r="AD201">
        <v>1</v>
      </c>
      <c r="AE201">
        <v>7</v>
      </c>
      <c r="AF201" t="s">
        <v>10006</v>
      </c>
      <c r="AG201" t="s">
        <v>10026</v>
      </c>
      <c r="AH201" t="s">
        <v>57</v>
      </c>
      <c r="AI201" t="s">
        <v>58</v>
      </c>
      <c r="AJ201" t="s">
        <v>75</v>
      </c>
      <c r="AK201" t="s">
        <v>58</v>
      </c>
      <c r="AL201" t="s">
        <v>60</v>
      </c>
      <c r="AM201" t="s">
        <v>61</v>
      </c>
    </row>
    <row r="202" spans="1:39" x14ac:dyDescent="0.25">
      <c r="A202" t="s">
        <v>11608</v>
      </c>
      <c r="B202" t="s">
        <v>4250</v>
      </c>
      <c r="C202" t="s">
        <v>42</v>
      </c>
      <c r="D202" t="s">
        <v>4251</v>
      </c>
      <c r="E202" t="s">
        <v>44</v>
      </c>
      <c r="F202" s="1">
        <v>0.05</v>
      </c>
      <c r="G202" t="s">
        <v>10953</v>
      </c>
      <c r="H202">
        <v>3</v>
      </c>
      <c r="I202" t="s">
        <v>10685</v>
      </c>
      <c r="J202">
        <v>1800</v>
      </c>
      <c r="K202">
        <v>259200</v>
      </c>
      <c r="L202" t="s">
        <v>10954</v>
      </c>
      <c r="O202" t="s">
        <v>11615</v>
      </c>
      <c r="P202" t="s">
        <v>10774</v>
      </c>
      <c r="Q202" t="s">
        <v>4257</v>
      </c>
      <c r="R202" t="s">
        <v>11503</v>
      </c>
      <c r="S202" t="s">
        <v>11616</v>
      </c>
      <c r="T202" t="s">
        <v>11617</v>
      </c>
      <c r="U202" t="s">
        <v>11604</v>
      </c>
      <c r="X202">
        <v>35</v>
      </c>
      <c r="Y202" t="s">
        <v>4824</v>
      </c>
      <c r="Z202" t="s">
        <v>4824</v>
      </c>
      <c r="AA202" t="s">
        <v>4824</v>
      </c>
      <c r="AB202">
        <v>1</v>
      </c>
      <c r="AC202" t="s">
        <v>10011</v>
      </c>
      <c r="AD202">
        <v>1</v>
      </c>
      <c r="AE202">
        <v>7</v>
      </c>
      <c r="AF202" t="s">
        <v>10006</v>
      </c>
      <c r="AG202" t="s">
        <v>10026</v>
      </c>
      <c r="AH202" t="s">
        <v>96</v>
      </c>
      <c r="AI202" t="s">
        <v>58</v>
      </c>
      <c r="AJ202" t="s">
        <v>133</v>
      </c>
      <c r="AK202" t="s">
        <v>58</v>
      </c>
      <c r="AL202" t="s">
        <v>84</v>
      </c>
      <c r="AM202" t="s">
        <v>61</v>
      </c>
    </row>
    <row r="203" spans="1:39" hidden="1" x14ac:dyDescent="0.25">
      <c r="A203" t="s">
        <v>11618</v>
      </c>
      <c r="B203" t="s">
        <v>4250</v>
      </c>
      <c r="C203" t="s">
        <v>42</v>
      </c>
      <c r="D203" t="s">
        <v>4251</v>
      </c>
      <c r="E203" t="s">
        <v>44</v>
      </c>
      <c r="F203" s="1">
        <v>0.05</v>
      </c>
      <c r="G203" t="s">
        <v>10760</v>
      </c>
      <c r="H203">
        <v>3</v>
      </c>
      <c r="I203" t="s">
        <v>10685</v>
      </c>
      <c r="J203">
        <v>1800</v>
      </c>
      <c r="K203">
        <v>259200</v>
      </c>
      <c r="L203" t="s">
        <v>10761</v>
      </c>
      <c r="O203" t="s">
        <v>11619</v>
      </c>
      <c r="P203" t="s">
        <v>10774</v>
      </c>
      <c r="Q203" t="s">
        <v>4257</v>
      </c>
      <c r="R203" t="s">
        <v>11616</v>
      </c>
      <c r="S203" t="s">
        <v>11325</v>
      </c>
      <c r="T203" t="s">
        <v>11326</v>
      </c>
      <c r="U203" t="s">
        <v>11604</v>
      </c>
      <c r="X203">
        <v>45</v>
      </c>
      <c r="Y203" t="s">
        <v>4824</v>
      </c>
      <c r="Z203" t="s">
        <v>4824</v>
      </c>
      <c r="AA203" t="s">
        <v>4824</v>
      </c>
      <c r="AB203">
        <v>1</v>
      </c>
      <c r="AC203" t="s">
        <v>10034</v>
      </c>
      <c r="AD203">
        <v>0</v>
      </c>
      <c r="AE203">
        <v>15</v>
      </c>
      <c r="AF203" t="s">
        <v>10311</v>
      </c>
      <c r="AG203" t="s">
        <v>10324</v>
      </c>
      <c r="AH203" t="s">
        <v>96</v>
      </c>
      <c r="AI203" t="s">
        <v>58</v>
      </c>
      <c r="AJ203" t="s">
        <v>133</v>
      </c>
      <c r="AK203" t="s">
        <v>58</v>
      </c>
      <c r="AL203" t="s">
        <v>84</v>
      </c>
      <c r="AM203" t="s">
        <v>61</v>
      </c>
    </row>
    <row r="204" spans="1:39" hidden="1" x14ac:dyDescent="0.25">
      <c r="A204" t="s">
        <v>11618</v>
      </c>
      <c r="B204" t="s">
        <v>4250</v>
      </c>
      <c r="C204" t="s">
        <v>42</v>
      </c>
      <c r="D204" t="s">
        <v>4251</v>
      </c>
      <c r="E204" t="s">
        <v>44</v>
      </c>
      <c r="F204" s="1">
        <v>0.05</v>
      </c>
      <c r="G204" t="s">
        <v>10760</v>
      </c>
      <c r="H204">
        <v>3</v>
      </c>
      <c r="I204" t="s">
        <v>10685</v>
      </c>
      <c r="J204">
        <v>1800</v>
      </c>
      <c r="K204">
        <v>259200</v>
      </c>
      <c r="L204" t="s">
        <v>10761</v>
      </c>
      <c r="O204" t="s">
        <v>11620</v>
      </c>
      <c r="P204" t="s">
        <v>11621</v>
      </c>
      <c r="Q204" t="s">
        <v>4257</v>
      </c>
      <c r="R204" t="s">
        <v>11622</v>
      </c>
      <c r="S204" t="s">
        <v>10922</v>
      </c>
      <c r="T204" t="s">
        <v>11623</v>
      </c>
      <c r="U204" t="s">
        <v>11604</v>
      </c>
      <c r="X204">
        <v>47</v>
      </c>
      <c r="Y204" t="s">
        <v>4590</v>
      </c>
      <c r="Z204" t="s">
        <v>4590</v>
      </c>
      <c r="AA204" t="s">
        <v>4590</v>
      </c>
      <c r="AB204">
        <v>1</v>
      </c>
      <c r="AC204" t="s">
        <v>10034</v>
      </c>
      <c r="AD204">
        <v>0</v>
      </c>
      <c r="AE204">
        <v>15</v>
      </c>
      <c r="AF204" t="s">
        <v>10311</v>
      </c>
      <c r="AG204" t="s">
        <v>10324</v>
      </c>
      <c r="AH204" t="s">
        <v>57</v>
      </c>
      <c r="AI204" t="s">
        <v>58</v>
      </c>
      <c r="AJ204" t="s">
        <v>75</v>
      </c>
      <c r="AK204" t="s">
        <v>58</v>
      </c>
      <c r="AL204" t="s">
        <v>60</v>
      </c>
      <c r="AM204" t="s">
        <v>61</v>
      </c>
    </row>
    <row r="205" spans="1:39" hidden="1" x14ac:dyDescent="0.25">
      <c r="A205" t="s">
        <v>11618</v>
      </c>
      <c r="B205" t="s">
        <v>4250</v>
      </c>
      <c r="C205" t="s">
        <v>42</v>
      </c>
      <c r="D205" t="s">
        <v>4251</v>
      </c>
      <c r="E205" t="s">
        <v>44</v>
      </c>
      <c r="F205" s="1">
        <v>0.05</v>
      </c>
      <c r="G205" t="s">
        <v>10760</v>
      </c>
      <c r="H205">
        <v>3</v>
      </c>
      <c r="I205" t="s">
        <v>10685</v>
      </c>
      <c r="J205">
        <v>1800</v>
      </c>
      <c r="K205">
        <v>259200</v>
      </c>
      <c r="L205" t="s">
        <v>10761</v>
      </c>
      <c r="O205" t="s">
        <v>11624</v>
      </c>
      <c r="P205" t="s">
        <v>10875</v>
      </c>
      <c r="Q205" t="s">
        <v>4257</v>
      </c>
      <c r="R205" t="s">
        <v>11625</v>
      </c>
      <c r="S205" t="s">
        <v>11626</v>
      </c>
      <c r="T205" t="s">
        <v>11627</v>
      </c>
      <c r="U205" t="s">
        <v>11604</v>
      </c>
      <c r="X205">
        <v>117</v>
      </c>
      <c r="Y205" t="s">
        <v>4436</v>
      </c>
      <c r="Z205" t="s">
        <v>4436</v>
      </c>
      <c r="AA205" t="s">
        <v>4436</v>
      </c>
      <c r="AB205">
        <v>1</v>
      </c>
      <c r="AC205" t="s">
        <v>10034</v>
      </c>
      <c r="AD205">
        <v>0</v>
      </c>
      <c r="AE205">
        <v>15</v>
      </c>
      <c r="AF205" t="s">
        <v>10311</v>
      </c>
      <c r="AG205" t="s">
        <v>10324</v>
      </c>
      <c r="AH205" t="s">
        <v>74</v>
      </c>
      <c r="AI205" t="s">
        <v>58</v>
      </c>
      <c r="AJ205" t="s">
        <v>68</v>
      </c>
      <c r="AK205" t="s">
        <v>58</v>
      </c>
      <c r="AL205" t="s">
        <v>84</v>
      </c>
      <c r="AM205" t="s">
        <v>61</v>
      </c>
    </row>
    <row r="206" spans="1:39" hidden="1" x14ac:dyDescent="0.25">
      <c r="A206" t="s">
        <v>11628</v>
      </c>
      <c r="B206" t="s">
        <v>4250</v>
      </c>
      <c r="C206" t="s">
        <v>42</v>
      </c>
      <c r="D206" t="s">
        <v>4251</v>
      </c>
      <c r="E206" t="s">
        <v>44</v>
      </c>
      <c r="F206" s="1">
        <v>0.05</v>
      </c>
      <c r="G206" t="s">
        <v>10813</v>
      </c>
      <c r="H206">
        <v>3</v>
      </c>
      <c r="I206" t="s">
        <v>10685</v>
      </c>
      <c r="J206">
        <v>1800</v>
      </c>
      <c r="K206">
        <v>259200</v>
      </c>
      <c r="L206" t="s">
        <v>10814</v>
      </c>
      <c r="O206" t="s">
        <v>11629</v>
      </c>
      <c r="P206" t="s">
        <v>10718</v>
      </c>
      <c r="Q206" t="s">
        <v>4257</v>
      </c>
      <c r="R206" t="s">
        <v>11630</v>
      </c>
      <c r="S206" t="s">
        <v>11631</v>
      </c>
      <c r="T206" t="s">
        <v>11632</v>
      </c>
      <c r="U206" t="s">
        <v>11604</v>
      </c>
      <c r="X206">
        <v>11</v>
      </c>
      <c r="Y206" t="s">
        <v>10722</v>
      </c>
      <c r="Z206" t="s">
        <v>10722</v>
      </c>
      <c r="AA206" t="s">
        <v>10722</v>
      </c>
      <c r="AB206">
        <v>1</v>
      </c>
      <c r="AC206" t="s">
        <v>9985</v>
      </c>
      <c r="AD206">
        <v>2</v>
      </c>
      <c r="AE206">
        <v>2</v>
      </c>
      <c r="AF206" t="s">
        <v>10636</v>
      </c>
      <c r="AG206" t="s">
        <v>10650</v>
      </c>
      <c r="AH206" t="s">
        <v>67</v>
      </c>
      <c r="AI206" t="s">
        <v>58</v>
      </c>
      <c r="AJ206" t="s">
        <v>59</v>
      </c>
      <c r="AK206" t="s">
        <v>58</v>
      </c>
      <c r="AL206" t="s">
        <v>84</v>
      </c>
      <c r="AM206" t="s">
        <v>61</v>
      </c>
    </row>
    <row r="207" spans="1:39" hidden="1" x14ac:dyDescent="0.25">
      <c r="A207" t="s">
        <v>11628</v>
      </c>
      <c r="B207" t="s">
        <v>4250</v>
      </c>
      <c r="C207" t="s">
        <v>42</v>
      </c>
      <c r="D207" t="s">
        <v>4251</v>
      </c>
      <c r="E207" t="s">
        <v>44</v>
      </c>
      <c r="F207" s="1">
        <v>0.05</v>
      </c>
      <c r="G207" t="s">
        <v>10813</v>
      </c>
      <c r="H207">
        <v>3</v>
      </c>
      <c r="I207" t="s">
        <v>10685</v>
      </c>
      <c r="J207">
        <v>1800</v>
      </c>
      <c r="K207">
        <v>259200</v>
      </c>
      <c r="L207" t="s">
        <v>10814</v>
      </c>
      <c r="O207" t="s">
        <v>11633</v>
      </c>
      <c r="P207" t="s">
        <v>11010</v>
      </c>
      <c r="Q207" t="s">
        <v>4257</v>
      </c>
      <c r="R207" t="s">
        <v>11634</v>
      </c>
      <c r="S207" t="s">
        <v>10719</v>
      </c>
      <c r="T207" t="s">
        <v>11635</v>
      </c>
      <c r="U207" t="s">
        <v>11604</v>
      </c>
      <c r="X207">
        <v>22</v>
      </c>
      <c r="Y207" t="s">
        <v>11013</v>
      </c>
      <c r="Z207" t="s">
        <v>11013</v>
      </c>
      <c r="AA207" t="s">
        <v>11013</v>
      </c>
      <c r="AB207">
        <v>1</v>
      </c>
      <c r="AC207" t="s">
        <v>9985</v>
      </c>
      <c r="AD207">
        <v>2</v>
      </c>
      <c r="AE207">
        <v>2</v>
      </c>
      <c r="AF207" t="s">
        <v>10636</v>
      </c>
      <c r="AG207" t="s">
        <v>10650</v>
      </c>
      <c r="AH207" t="s">
        <v>1861</v>
      </c>
      <c r="AI207" t="s">
        <v>58</v>
      </c>
      <c r="AJ207" t="s">
        <v>75</v>
      </c>
      <c r="AK207" t="s">
        <v>58</v>
      </c>
      <c r="AL207" t="s">
        <v>84</v>
      </c>
      <c r="AM207" t="s">
        <v>61</v>
      </c>
    </row>
    <row r="208" spans="1:39" hidden="1" x14ac:dyDescent="0.25">
      <c r="A208" t="s">
        <v>11628</v>
      </c>
      <c r="B208" t="s">
        <v>4250</v>
      </c>
      <c r="C208" t="s">
        <v>42</v>
      </c>
      <c r="D208" t="s">
        <v>4251</v>
      </c>
      <c r="E208" t="s">
        <v>44</v>
      </c>
      <c r="F208" s="1">
        <v>0.05</v>
      </c>
      <c r="G208" t="s">
        <v>10813</v>
      </c>
      <c r="H208">
        <v>3</v>
      </c>
      <c r="I208" t="s">
        <v>10685</v>
      </c>
      <c r="J208">
        <v>1800</v>
      </c>
      <c r="K208">
        <v>259200</v>
      </c>
      <c r="L208" t="s">
        <v>10814</v>
      </c>
      <c r="O208" t="s">
        <v>11636</v>
      </c>
      <c r="P208" t="s">
        <v>11031</v>
      </c>
      <c r="Q208" t="s">
        <v>4257</v>
      </c>
      <c r="R208" t="s">
        <v>11637</v>
      </c>
      <c r="S208" t="s">
        <v>11638</v>
      </c>
      <c r="T208" t="s">
        <v>11639</v>
      </c>
      <c r="U208" t="s">
        <v>11604</v>
      </c>
      <c r="X208">
        <v>15</v>
      </c>
      <c r="Y208" t="s">
        <v>11036</v>
      </c>
      <c r="Z208" t="s">
        <v>11036</v>
      </c>
      <c r="AA208" t="s">
        <v>11036</v>
      </c>
      <c r="AB208">
        <v>1</v>
      </c>
      <c r="AC208" t="s">
        <v>9985</v>
      </c>
      <c r="AD208">
        <v>2</v>
      </c>
      <c r="AE208">
        <v>2</v>
      </c>
      <c r="AF208" t="s">
        <v>10636</v>
      </c>
      <c r="AG208" t="s">
        <v>10650</v>
      </c>
      <c r="AH208" t="s">
        <v>74</v>
      </c>
      <c r="AI208" t="s">
        <v>58</v>
      </c>
      <c r="AJ208" t="s">
        <v>59</v>
      </c>
      <c r="AK208" t="s">
        <v>58</v>
      </c>
      <c r="AL208" t="s">
        <v>60</v>
      </c>
      <c r="AM208" t="s">
        <v>90</v>
      </c>
    </row>
    <row r="209" spans="1:39" hidden="1" x14ac:dyDescent="0.25">
      <c r="A209" t="s">
        <v>11640</v>
      </c>
      <c r="B209" t="s">
        <v>4250</v>
      </c>
      <c r="C209" t="s">
        <v>42</v>
      </c>
      <c r="D209" t="s">
        <v>4251</v>
      </c>
      <c r="E209" t="s">
        <v>44</v>
      </c>
      <c r="F209" s="1">
        <v>0.05</v>
      </c>
      <c r="G209" t="s">
        <v>11641</v>
      </c>
      <c r="H209">
        <v>3</v>
      </c>
      <c r="I209" t="s">
        <v>10685</v>
      </c>
      <c r="J209">
        <v>1800</v>
      </c>
      <c r="K209">
        <v>259200</v>
      </c>
      <c r="L209" t="s">
        <v>11642</v>
      </c>
      <c r="O209" t="s">
        <v>11643</v>
      </c>
      <c r="P209" t="s">
        <v>10718</v>
      </c>
      <c r="Q209" t="s">
        <v>4257</v>
      </c>
      <c r="R209" t="s">
        <v>11551</v>
      </c>
      <c r="S209" t="s">
        <v>11644</v>
      </c>
      <c r="T209" t="s">
        <v>11645</v>
      </c>
      <c r="U209" t="s">
        <v>11604</v>
      </c>
      <c r="X209">
        <v>16</v>
      </c>
      <c r="Y209" t="s">
        <v>10722</v>
      </c>
      <c r="Z209" t="s">
        <v>10722</v>
      </c>
      <c r="AA209" t="s">
        <v>10722</v>
      </c>
      <c r="AB209">
        <v>1</v>
      </c>
      <c r="AC209" t="s">
        <v>10011</v>
      </c>
      <c r="AD209">
        <v>1</v>
      </c>
      <c r="AE209">
        <v>8</v>
      </c>
      <c r="AF209" t="s">
        <v>10006</v>
      </c>
      <c r="AG209" t="s">
        <v>4018</v>
      </c>
      <c r="AH209" t="s">
        <v>67</v>
      </c>
      <c r="AI209" t="s">
        <v>58</v>
      </c>
      <c r="AJ209" t="s">
        <v>75</v>
      </c>
      <c r="AK209" t="s">
        <v>58</v>
      </c>
      <c r="AL209" t="s">
        <v>84</v>
      </c>
      <c r="AM209" t="s">
        <v>61</v>
      </c>
    </row>
    <row r="210" spans="1:39" hidden="1" x14ac:dyDescent="0.25">
      <c r="A210" t="s">
        <v>11640</v>
      </c>
      <c r="B210" t="s">
        <v>4250</v>
      </c>
      <c r="C210" t="s">
        <v>42</v>
      </c>
      <c r="D210" t="s">
        <v>4251</v>
      </c>
      <c r="E210" t="s">
        <v>44</v>
      </c>
      <c r="F210" s="1">
        <v>0.05</v>
      </c>
      <c r="G210" t="s">
        <v>11641</v>
      </c>
      <c r="H210">
        <v>3</v>
      </c>
      <c r="I210" t="s">
        <v>10685</v>
      </c>
      <c r="J210">
        <v>1800</v>
      </c>
      <c r="K210">
        <v>259200</v>
      </c>
      <c r="L210" t="s">
        <v>11642</v>
      </c>
      <c r="O210" t="s">
        <v>11646</v>
      </c>
      <c r="P210" t="s">
        <v>10837</v>
      </c>
      <c r="Q210" t="s">
        <v>4257</v>
      </c>
      <c r="R210" t="s">
        <v>11647</v>
      </c>
      <c r="S210" t="s">
        <v>11648</v>
      </c>
      <c r="T210" t="s">
        <v>11649</v>
      </c>
      <c r="U210" t="s">
        <v>11604</v>
      </c>
      <c r="X210">
        <v>32</v>
      </c>
      <c r="Y210" t="s">
        <v>10841</v>
      </c>
      <c r="Z210" t="s">
        <v>10841</v>
      </c>
      <c r="AA210" t="s">
        <v>10841</v>
      </c>
      <c r="AB210">
        <v>1</v>
      </c>
      <c r="AC210" t="s">
        <v>10011</v>
      </c>
      <c r="AD210">
        <v>1</v>
      </c>
      <c r="AE210">
        <v>8</v>
      </c>
      <c r="AF210" t="s">
        <v>10006</v>
      </c>
      <c r="AG210" t="s">
        <v>4018</v>
      </c>
      <c r="AH210" t="s">
        <v>67</v>
      </c>
      <c r="AI210" t="s">
        <v>58</v>
      </c>
      <c r="AJ210" t="s">
        <v>59</v>
      </c>
      <c r="AK210" t="s">
        <v>58</v>
      </c>
      <c r="AL210" t="s">
        <v>60</v>
      </c>
      <c r="AM210" t="s">
        <v>61</v>
      </c>
    </row>
    <row r="211" spans="1:39" hidden="1" x14ac:dyDescent="0.25">
      <c r="A211" t="s">
        <v>11640</v>
      </c>
      <c r="B211" t="s">
        <v>4250</v>
      </c>
      <c r="C211" t="s">
        <v>42</v>
      </c>
      <c r="D211" t="s">
        <v>4251</v>
      </c>
      <c r="E211" t="s">
        <v>44</v>
      </c>
      <c r="F211" s="1">
        <v>0.05</v>
      </c>
      <c r="G211" t="s">
        <v>11641</v>
      </c>
      <c r="H211">
        <v>3</v>
      </c>
      <c r="I211" t="s">
        <v>10685</v>
      </c>
      <c r="J211">
        <v>1800</v>
      </c>
      <c r="K211">
        <v>259200</v>
      </c>
      <c r="L211" t="s">
        <v>11642</v>
      </c>
      <c r="O211" t="s">
        <v>11650</v>
      </c>
      <c r="P211" t="s">
        <v>11126</v>
      </c>
      <c r="Q211" t="s">
        <v>4257</v>
      </c>
      <c r="R211" t="s">
        <v>11395</v>
      </c>
      <c r="S211" t="s">
        <v>11651</v>
      </c>
      <c r="T211" t="s">
        <v>11652</v>
      </c>
      <c r="U211" t="s">
        <v>11604</v>
      </c>
      <c r="X211">
        <v>21</v>
      </c>
      <c r="Y211" t="s">
        <v>4269</v>
      </c>
      <c r="Z211" t="s">
        <v>4269</v>
      </c>
      <c r="AA211" t="s">
        <v>4269</v>
      </c>
      <c r="AB211">
        <v>1</v>
      </c>
      <c r="AC211" t="s">
        <v>10011</v>
      </c>
      <c r="AD211">
        <v>1</v>
      </c>
      <c r="AE211">
        <v>8</v>
      </c>
      <c r="AF211" t="s">
        <v>10006</v>
      </c>
      <c r="AG211" t="s">
        <v>4018</v>
      </c>
      <c r="AH211" t="s">
        <v>74</v>
      </c>
      <c r="AI211" t="s">
        <v>58</v>
      </c>
      <c r="AJ211" t="s">
        <v>75</v>
      </c>
      <c r="AK211" t="s">
        <v>58</v>
      </c>
      <c r="AL211" t="s">
        <v>60</v>
      </c>
      <c r="AM211" t="s">
        <v>61</v>
      </c>
    </row>
    <row r="212" spans="1:39" hidden="1" x14ac:dyDescent="0.25">
      <c r="A212" t="s">
        <v>11653</v>
      </c>
      <c r="B212" t="s">
        <v>4250</v>
      </c>
      <c r="C212" t="s">
        <v>42</v>
      </c>
      <c r="D212" t="s">
        <v>4251</v>
      </c>
      <c r="E212" t="s">
        <v>44</v>
      </c>
      <c r="F212" s="1">
        <v>0.05</v>
      </c>
      <c r="G212" t="s">
        <v>10813</v>
      </c>
      <c r="H212">
        <v>3</v>
      </c>
      <c r="I212" t="s">
        <v>10685</v>
      </c>
      <c r="J212">
        <v>1800</v>
      </c>
      <c r="K212">
        <v>259200</v>
      </c>
      <c r="L212" t="s">
        <v>10814</v>
      </c>
      <c r="O212" t="s">
        <v>11654</v>
      </c>
      <c r="P212" t="s">
        <v>10875</v>
      </c>
      <c r="Q212" t="s">
        <v>4257</v>
      </c>
      <c r="R212" t="s">
        <v>11402</v>
      </c>
      <c r="S212" t="s">
        <v>11655</v>
      </c>
      <c r="T212" t="s">
        <v>11656</v>
      </c>
      <c r="U212" t="s">
        <v>11604</v>
      </c>
      <c r="X212">
        <v>77</v>
      </c>
      <c r="Y212" t="s">
        <v>4436</v>
      </c>
      <c r="Z212" t="s">
        <v>4436</v>
      </c>
      <c r="AA212" t="s">
        <v>4436</v>
      </c>
      <c r="AB212">
        <v>1</v>
      </c>
      <c r="AC212" t="s">
        <v>9985</v>
      </c>
      <c r="AD212">
        <v>2</v>
      </c>
      <c r="AE212">
        <v>3</v>
      </c>
      <c r="AF212" t="s">
        <v>10636</v>
      </c>
      <c r="AG212" t="s">
        <v>10651</v>
      </c>
      <c r="AH212" t="s">
        <v>74</v>
      </c>
      <c r="AI212" t="s">
        <v>58</v>
      </c>
      <c r="AJ212" t="s">
        <v>75</v>
      </c>
      <c r="AK212" t="s">
        <v>58</v>
      </c>
      <c r="AL212" t="s">
        <v>84</v>
      </c>
      <c r="AM212" t="s">
        <v>61</v>
      </c>
    </row>
    <row r="213" spans="1:39" hidden="1" x14ac:dyDescent="0.25">
      <c r="A213" t="s">
        <v>11653</v>
      </c>
      <c r="B213" t="s">
        <v>4250</v>
      </c>
      <c r="C213" t="s">
        <v>42</v>
      </c>
      <c r="D213" t="s">
        <v>4251</v>
      </c>
      <c r="E213" t="s">
        <v>44</v>
      </c>
      <c r="F213" s="1">
        <v>0.05</v>
      </c>
      <c r="G213" t="s">
        <v>10813</v>
      </c>
      <c r="H213">
        <v>3</v>
      </c>
      <c r="I213" t="s">
        <v>10685</v>
      </c>
      <c r="J213">
        <v>1800</v>
      </c>
      <c r="K213">
        <v>259200</v>
      </c>
      <c r="L213" t="s">
        <v>10814</v>
      </c>
      <c r="O213" t="s">
        <v>11657</v>
      </c>
      <c r="P213" t="s">
        <v>11658</v>
      </c>
      <c r="Q213" t="s">
        <v>4257</v>
      </c>
      <c r="R213" t="s">
        <v>11659</v>
      </c>
      <c r="S213" t="s">
        <v>11660</v>
      </c>
      <c r="T213" t="s">
        <v>11661</v>
      </c>
      <c r="U213" t="s">
        <v>11662</v>
      </c>
      <c r="X213">
        <v>138</v>
      </c>
      <c r="Y213" t="s">
        <v>4454</v>
      </c>
      <c r="Z213" t="s">
        <v>4454</v>
      </c>
      <c r="AA213" t="s">
        <v>4454</v>
      </c>
      <c r="AB213">
        <v>1</v>
      </c>
      <c r="AC213" t="s">
        <v>9985</v>
      </c>
      <c r="AD213">
        <v>2</v>
      </c>
      <c r="AE213">
        <v>3</v>
      </c>
      <c r="AF213" t="s">
        <v>10636</v>
      </c>
      <c r="AG213" t="s">
        <v>10651</v>
      </c>
      <c r="AH213" t="s">
        <v>1861</v>
      </c>
      <c r="AI213" t="s">
        <v>11663</v>
      </c>
      <c r="AJ213" t="s">
        <v>59</v>
      </c>
      <c r="AK213" t="s">
        <v>58</v>
      </c>
      <c r="AL213" t="s">
        <v>60</v>
      </c>
      <c r="AM213" t="s">
        <v>61</v>
      </c>
    </row>
    <row r="214" spans="1:39" hidden="1" x14ac:dyDescent="0.25">
      <c r="A214" t="s">
        <v>11653</v>
      </c>
      <c r="B214" t="s">
        <v>4250</v>
      </c>
      <c r="C214" t="s">
        <v>42</v>
      </c>
      <c r="D214" t="s">
        <v>4251</v>
      </c>
      <c r="E214" t="s">
        <v>44</v>
      </c>
      <c r="F214" s="1">
        <v>0.05</v>
      </c>
      <c r="G214" t="s">
        <v>10813</v>
      </c>
      <c r="H214">
        <v>3</v>
      </c>
      <c r="I214" t="s">
        <v>10685</v>
      </c>
      <c r="J214">
        <v>1800</v>
      </c>
      <c r="K214">
        <v>259200</v>
      </c>
      <c r="L214" t="s">
        <v>10814</v>
      </c>
      <c r="O214" t="s">
        <v>11664</v>
      </c>
      <c r="P214" t="s">
        <v>10956</v>
      </c>
      <c r="Q214" t="s">
        <v>4257</v>
      </c>
      <c r="R214" t="s">
        <v>11665</v>
      </c>
      <c r="S214" t="s">
        <v>11666</v>
      </c>
      <c r="T214" t="s">
        <v>11667</v>
      </c>
      <c r="U214" t="s">
        <v>11662</v>
      </c>
      <c r="X214">
        <v>20</v>
      </c>
      <c r="Y214" t="s">
        <v>10959</v>
      </c>
      <c r="Z214" t="s">
        <v>10959</v>
      </c>
      <c r="AA214" t="s">
        <v>10959</v>
      </c>
      <c r="AB214">
        <v>1</v>
      </c>
      <c r="AC214" t="s">
        <v>9985</v>
      </c>
      <c r="AD214">
        <v>2</v>
      </c>
      <c r="AE214">
        <v>3</v>
      </c>
      <c r="AF214" t="s">
        <v>10636</v>
      </c>
      <c r="AG214" t="s">
        <v>10651</v>
      </c>
      <c r="AH214" t="s">
        <v>74</v>
      </c>
      <c r="AI214" t="s">
        <v>58</v>
      </c>
      <c r="AJ214" t="s">
        <v>75</v>
      </c>
      <c r="AK214" t="s">
        <v>58</v>
      </c>
      <c r="AL214" t="s">
        <v>84</v>
      </c>
      <c r="AM214" t="s">
        <v>61</v>
      </c>
    </row>
    <row r="215" spans="1:39" hidden="1" x14ac:dyDescent="0.25">
      <c r="A215" t="s">
        <v>11668</v>
      </c>
      <c r="B215" t="s">
        <v>4250</v>
      </c>
      <c r="C215" t="s">
        <v>42</v>
      </c>
      <c r="D215" t="s">
        <v>4251</v>
      </c>
      <c r="E215" t="s">
        <v>44</v>
      </c>
      <c r="F215" s="1">
        <v>0.05</v>
      </c>
      <c r="G215" t="s">
        <v>10760</v>
      </c>
      <c r="H215">
        <v>3</v>
      </c>
      <c r="I215" t="s">
        <v>10685</v>
      </c>
      <c r="J215">
        <v>1800</v>
      </c>
      <c r="K215">
        <v>259200</v>
      </c>
      <c r="L215" t="s">
        <v>10761</v>
      </c>
      <c r="O215" t="s">
        <v>11669</v>
      </c>
      <c r="P215" t="s">
        <v>10744</v>
      </c>
      <c r="Q215" t="s">
        <v>4257</v>
      </c>
      <c r="R215" t="s">
        <v>11670</v>
      </c>
      <c r="S215" t="s">
        <v>11092</v>
      </c>
      <c r="T215" t="s">
        <v>11671</v>
      </c>
      <c r="U215" t="s">
        <v>11662</v>
      </c>
      <c r="X215">
        <v>18</v>
      </c>
      <c r="Y215" t="s">
        <v>10748</v>
      </c>
      <c r="Z215" t="s">
        <v>10748</v>
      </c>
      <c r="AA215" t="s">
        <v>10748</v>
      </c>
      <c r="AB215">
        <v>1</v>
      </c>
      <c r="AC215" t="s">
        <v>10011</v>
      </c>
      <c r="AD215">
        <v>1</v>
      </c>
      <c r="AE215">
        <v>1</v>
      </c>
      <c r="AF215" t="s">
        <v>10335</v>
      </c>
      <c r="AG215" t="s">
        <v>10342</v>
      </c>
      <c r="AH215" t="s">
        <v>74</v>
      </c>
      <c r="AI215" t="s">
        <v>58</v>
      </c>
      <c r="AJ215" t="s">
        <v>68</v>
      </c>
      <c r="AK215" t="s">
        <v>58</v>
      </c>
      <c r="AL215" t="s">
        <v>84</v>
      </c>
      <c r="AM215" t="s">
        <v>61</v>
      </c>
    </row>
    <row r="216" spans="1:39" hidden="1" x14ac:dyDescent="0.25">
      <c r="A216" t="s">
        <v>11668</v>
      </c>
      <c r="B216" t="s">
        <v>4250</v>
      </c>
      <c r="C216" t="s">
        <v>42</v>
      </c>
      <c r="D216" t="s">
        <v>4251</v>
      </c>
      <c r="E216" t="s">
        <v>44</v>
      </c>
      <c r="F216" s="1">
        <v>0.05</v>
      </c>
      <c r="G216" t="s">
        <v>10760</v>
      </c>
      <c r="H216">
        <v>3</v>
      </c>
      <c r="I216" t="s">
        <v>10685</v>
      </c>
      <c r="J216">
        <v>1800</v>
      </c>
      <c r="K216">
        <v>259200</v>
      </c>
      <c r="L216" t="s">
        <v>10761</v>
      </c>
      <c r="O216" t="s">
        <v>11672</v>
      </c>
      <c r="P216" t="s">
        <v>11673</v>
      </c>
      <c r="Q216" t="s">
        <v>4257</v>
      </c>
      <c r="R216" t="s">
        <v>10713</v>
      </c>
      <c r="S216" t="s">
        <v>11674</v>
      </c>
      <c r="T216" t="s">
        <v>11675</v>
      </c>
      <c r="U216" t="s">
        <v>11662</v>
      </c>
      <c r="X216">
        <v>52</v>
      </c>
      <c r="Y216" t="s">
        <v>5125</v>
      </c>
      <c r="Z216" t="s">
        <v>5125</v>
      </c>
      <c r="AA216" t="s">
        <v>5125</v>
      </c>
      <c r="AB216">
        <v>1</v>
      </c>
      <c r="AC216" t="s">
        <v>10011</v>
      </c>
      <c r="AD216">
        <v>1</v>
      </c>
      <c r="AE216">
        <v>1</v>
      </c>
      <c r="AF216" t="s">
        <v>10335</v>
      </c>
      <c r="AG216" t="s">
        <v>10342</v>
      </c>
      <c r="AH216" t="s">
        <v>74</v>
      </c>
      <c r="AI216" t="s">
        <v>58</v>
      </c>
      <c r="AJ216" t="s">
        <v>68</v>
      </c>
      <c r="AK216" t="s">
        <v>58</v>
      </c>
      <c r="AL216" t="s">
        <v>84</v>
      </c>
      <c r="AM216" t="s">
        <v>61</v>
      </c>
    </row>
    <row r="217" spans="1:39" hidden="1" x14ac:dyDescent="0.25">
      <c r="A217" t="s">
        <v>11668</v>
      </c>
      <c r="B217" t="s">
        <v>4250</v>
      </c>
      <c r="C217" t="s">
        <v>42</v>
      </c>
      <c r="D217" t="s">
        <v>4251</v>
      </c>
      <c r="E217" t="s">
        <v>44</v>
      </c>
      <c r="F217" s="1">
        <v>0.05</v>
      </c>
      <c r="G217" t="s">
        <v>10760</v>
      </c>
      <c r="H217">
        <v>3</v>
      </c>
      <c r="I217" t="s">
        <v>10685</v>
      </c>
      <c r="J217">
        <v>1800</v>
      </c>
      <c r="K217">
        <v>259200</v>
      </c>
      <c r="L217" t="s">
        <v>10761</v>
      </c>
      <c r="O217" t="s">
        <v>11676</v>
      </c>
      <c r="P217" t="s">
        <v>10718</v>
      </c>
      <c r="Q217" t="s">
        <v>4257</v>
      </c>
      <c r="R217" t="s">
        <v>11677</v>
      </c>
      <c r="S217" t="s">
        <v>11678</v>
      </c>
      <c r="T217" t="s">
        <v>11679</v>
      </c>
      <c r="U217" t="s">
        <v>11662</v>
      </c>
      <c r="X217">
        <v>29</v>
      </c>
      <c r="Y217" t="s">
        <v>10722</v>
      </c>
      <c r="Z217" t="s">
        <v>10722</v>
      </c>
      <c r="AA217" t="s">
        <v>10722</v>
      </c>
      <c r="AB217">
        <v>1</v>
      </c>
      <c r="AC217" t="s">
        <v>10011</v>
      </c>
      <c r="AD217">
        <v>1</v>
      </c>
      <c r="AE217">
        <v>1</v>
      </c>
      <c r="AF217" t="s">
        <v>10335</v>
      </c>
      <c r="AG217" t="s">
        <v>10342</v>
      </c>
      <c r="AH217" t="s">
        <v>67</v>
      </c>
      <c r="AI217" t="s">
        <v>58</v>
      </c>
      <c r="AJ217" t="s">
        <v>59</v>
      </c>
      <c r="AK217" t="s">
        <v>58</v>
      </c>
      <c r="AL217" t="s">
        <v>84</v>
      </c>
      <c r="AM217" t="s">
        <v>61</v>
      </c>
    </row>
    <row r="218" spans="1:39" hidden="1" x14ac:dyDescent="0.25">
      <c r="A218" t="s">
        <v>11680</v>
      </c>
      <c r="B218" t="s">
        <v>4250</v>
      </c>
      <c r="C218" t="s">
        <v>42</v>
      </c>
      <c r="D218" t="s">
        <v>4251</v>
      </c>
      <c r="E218" t="s">
        <v>44</v>
      </c>
      <c r="F218" s="1">
        <v>0.05</v>
      </c>
      <c r="G218" t="s">
        <v>11641</v>
      </c>
      <c r="H218">
        <v>3</v>
      </c>
      <c r="I218" t="s">
        <v>10685</v>
      </c>
      <c r="J218">
        <v>1800</v>
      </c>
      <c r="K218">
        <v>259200</v>
      </c>
      <c r="L218" t="s">
        <v>11642</v>
      </c>
      <c r="O218" t="s">
        <v>11681</v>
      </c>
      <c r="P218" t="s">
        <v>10837</v>
      </c>
      <c r="Q218" t="s">
        <v>4257</v>
      </c>
      <c r="R218" t="s">
        <v>11682</v>
      </c>
      <c r="S218" t="s">
        <v>11683</v>
      </c>
      <c r="T218" t="s">
        <v>11684</v>
      </c>
      <c r="U218" t="s">
        <v>11662</v>
      </c>
      <c r="X218">
        <v>393</v>
      </c>
      <c r="Y218" t="s">
        <v>10841</v>
      </c>
      <c r="Z218" t="s">
        <v>10841</v>
      </c>
      <c r="AA218" t="s">
        <v>10841</v>
      </c>
      <c r="AB218">
        <v>1</v>
      </c>
      <c r="AC218" t="s">
        <v>10011</v>
      </c>
      <c r="AD218">
        <v>1</v>
      </c>
      <c r="AE218">
        <v>9</v>
      </c>
      <c r="AF218" t="s">
        <v>10006</v>
      </c>
      <c r="AG218" t="s">
        <v>10027</v>
      </c>
      <c r="AH218" t="s">
        <v>67</v>
      </c>
      <c r="AI218" t="s">
        <v>58</v>
      </c>
      <c r="AJ218" t="s">
        <v>142</v>
      </c>
      <c r="AK218" t="s">
        <v>58</v>
      </c>
      <c r="AL218" t="s">
        <v>60</v>
      </c>
      <c r="AM218" t="s">
        <v>61</v>
      </c>
    </row>
    <row r="219" spans="1:39" hidden="1" x14ac:dyDescent="0.25">
      <c r="A219" t="s">
        <v>11680</v>
      </c>
      <c r="B219" t="s">
        <v>4250</v>
      </c>
      <c r="C219" t="s">
        <v>42</v>
      </c>
      <c r="D219" t="s">
        <v>4251</v>
      </c>
      <c r="E219" t="s">
        <v>44</v>
      </c>
      <c r="F219" s="1">
        <v>0.05</v>
      </c>
      <c r="G219" t="s">
        <v>11641</v>
      </c>
      <c r="H219">
        <v>3</v>
      </c>
      <c r="I219" t="s">
        <v>10685</v>
      </c>
      <c r="J219">
        <v>1800</v>
      </c>
      <c r="K219">
        <v>259200</v>
      </c>
      <c r="L219" t="s">
        <v>11642</v>
      </c>
      <c r="O219" t="s">
        <v>11685</v>
      </c>
      <c r="P219" t="s">
        <v>10774</v>
      </c>
      <c r="Q219" t="s">
        <v>4257</v>
      </c>
      <c r="R219" t="s">
        <v>11103</v>
      </c>
      <c r="S219" t="s">
        <v>11686</v>
      </c>
      <c r="T219" t="s">
        <v>11687</v>
      </c>
      <c r="U219" t="s">
        <v>11662</v>
      </c>
      <c r="X219">
        <v>33</v>
      </c>
      <c r="Y219" t="s">
        <v>4824</v>
      </c>
      <c r="Z219" t="s">
        <v>4824</v>
      </c>
      <c r="AA219" t="s">
        <v>4824</v>
      </c>
      <c r="AB219">
        <v>1</v>
      </c>
      <c r="AC219" t="s">
        <v>10011</v>
      </c>
      <c r="AD219">
        <v>1</v>
      </c>
      <c r="AE219">
        <v>9</v>
      </c>
      <c r="AF219" t="s">
        <v>10006</v>
      </c>
      <c r="AG219" t="s">
        <v>10027</v>
      </c>
      <c r="AH219" t="s">
        <v>96</v>
      </c>
      <c r="AI219" t="s">
        <v>58</v>
      </c>
      <c r="AJ219" t="s">
        <v>68</v>
      </c>
      <c r="AK219" t="s">
        <v>58</v>
      </c>
      <c r="AL219" t="s">
        <v>84</v>
      </c>
      <c r="AM219" t="s">
        <v>61</v>
      </c>
    </row>
    <row r="220" spans="1:39" hidden="1" x14ac:dyDescent="0.25">
      <c r="A220" t="s">
        <v>11680</v>
      </c>
      <c r="B220" t="s">
        <v>4250</v>
      </c>
      <c r="C220" t="s">
        <v>42</v>
      </c>
      <c r="D220" t="s">
        <v>4251</v>
      </c>
      <c r="E220" t="s">
        <v>44</v>
      </c>
      <c r="F220" s="1">
        <v>0.05</v>
      </c>
      <c r="G220" t="s">
        <v>11641</v>
      </c>
      <c r="H220">
        <v>3</v>
      </c>
      <c r="I220" t="s">
        <v>10685</v>
      </c>
      <c r="J220">
        <v>1800</v>
      </c>
      <c r="K220">
        <v>259200</v>
      </c>
      <c r="L220" t="s">
        <v>11642</v>
      </c>
      <c r="O220" t="s">
        <v>11688</v>
      </c>
      <c r="P220" t="s">
        <v>10875</v>
      </c>
      <c r="Q220" t="s">
        <v>4257</v>
      </c>
      <c r="R220" t="s">
        <v>11689</v>
      </c>
      <c r="S220" t="s">
        <v>11690</v>
      </c>
      <c r="T220" t="s">
        <v>11691</v>
      </c>
      <c r="U220" t="s">
        <v>11662</v>
      </c>
      <c r="X220">
        <v>47</v>
      </c>
      <c r="Y220" t="s">
        <v>4436</v>
      </c>
      <c r="Z220" t="s">
        <v>4436</v>
      </c>
      <c r="AA220" t="s">
        <v>4436</v>
      </c>
      <c r="AB220">
        <v>1</v>
      </c>
      <c r="AC220" t="s">
        <v>10011</v>
      </c>
      <c r="AD220">
        <v>1</v>
      </c>
      <c r="AE220">
        <v>9</v>
      </c>
      <c r="AF220" t="s">
        <v>10006</v>
      </c>
      <c r="AG220" t="s">
        <v>10027</v>
      </c>
      <c r="AH220" t="s">
        <v>74</v>
      </c>
      <c r="AI220" t="s">
        <v>58</v>
      </c>
      <c r="AJ220" t="s">
        <v>68</v>
      </c>
      <c r="AK220" t="s">
        <v>58</v>
      </c>
      <c r="AL220" t="s">
        <v>84</v>
      </c>
      <c r="AM220" t="s">
        <v>61</v>
      </c>
    </row>
    <row r="221" spans="1:39" hidden="1" x14ac:dyDescent="0.25">
      <c r="A221" t="s">
        <v>11692</v>
      </c>
      <c r="B221" t="s">
        <v>4250</v>
      </c>
      <c r="C221" t="s">
        <v>42</v>
      </c>
      <c r="D221" t="s">
        <v>4251</v>
      </c>
      <c r="E221" t="s">
        <v>44</v>
      </c>
      <c r="F221" s="1">
        <v>0.05</v>
      </c>
      <c r="G221" t="s">
        <v>10760</v>
      </c>
      <c r="H221">
        <v>3</v>
      </c>
      <c r="I221" t="s">
        <v>10685</v>
      </c>
      <c r="J221">
        <v>1800</v>
      </c>
      <c r="K221">
        <v>259200</v>
      </c>
      <c r="L221" t="s">
        <v>10761</v>
      </c>
      <c r="O221" t="s">
        <v>11693</v>
      </c>
      <c r="P221" t="s">
        <v>10763</v>
      </c>
      <c r="Q221" t="s">
        <v>4257</v>
      </c>
      <c r="R221" t="s">
        <v>11694</v>
      </c>
      <c r="S221" t="s">
        <v>11695</v>
      </c>
      <c r="T221" t="s">
        <v>11696</v>
      </c>
      <c r="U221" t="s">
        <v>11662</v>
      </c>
      <c r="X221">
        <v>22</v>
      </c>
      <c r="Y221" t="s">
        <v>10767</v>
      </c>
      <c r="Z221" t="s">
        <v>10767</v>
      </c>
      <c r="AA221" t="s">
        <v>10767</v>
      </c>
      <c r="AB221">
        <v>1</v>
      </c>
      <c r="AC221" t="s">
        <v>10011</v>
      </c>
      <c r="AD221">
        <v>1</v>
      </c>
      <c r="AE221">
        <v>2</v>
      </c>
      <c r="AF221" t="s">
        <v>10335</v>
      </c>
      <c r="AG221" t="s">
        <v>10349</v>
      </c>
      <c r="AH221" t="s">
        <v>74</v>
      </c>
      <c r="AI221" t="s">
        <v>58</v>
      </c>
      <c r="AJ221" t="s">
        <v>133</v>
      </c>
      <c r="AK221" t="s">
        <v>58</v>
      </c>
      <c r="AL221" t="s">
        <v>60</v>
      </c>
      <c r="AM221" t="s">
        <v>61</v>
      </c>
    </row>
    <row r="222" spans="1:39" hidden="1" x14ac:dyDescent="0.25">
      <c r="A222" t="s">
        <v>11692</v>
      </c>
      <c r="B222" t="s">
        <v>4250</v>
      </c>
      <c r="C222" t="s">
        <v>42</v>
      </c>
      <c r="D222" t="s">
        <v>4251</v>
      </c>
      <c r="E222" t="s">
        <v>44</v>
      </c>
      <c r="F222" s="1">
        <v>0.05</v>
      </c>
      <c r="G222" t="s">
        <v>10760</v>
      </c>
      <c r="H222">
        <v>3</v>
      </c>
      <c r="I222" t="s">
        <v>10685</v>
      </c>
      <c r="J222">
        <v>1800</v>
      </c>
      <c r="K222">
        <v>259200</v>
      </c>
      <c r="L222" t="s">
        <v>10761</v>
      </c>
      <c r="O222" t="s">
        <v>11697</v>
      </c>
      <c r="P222" t="s">
        <v>10927</v>
      </c>
      <c r="Q222" t="s">
        <v>4257</v>
      </c>
      <c r="R222" t="s">
        <v>11698</v>
      </c>
      <c r="S222" t="s">
        <v>11699</v>
      </c>
      <c r="T222" t="s">
        <v>11700</v>
      </c>
      <c r="U222" t="s">
        <v>11701</v>
      </c>
      <c r="X222">
        <v>26</v>
      </c>
      <c r="Y222" t="s">
        <v>4642</v>
      </c>
      <c r="Z222" t="s">
        <v>4642</v>
      </c>
      <c r="AA222" t="s">
        <v>4642</v>
      </c>
      <c r="AB222">
        <v>1</v>
      </c>
      <c r="AC222" t="s">
        <v>10011</v>
      </c>
      <c r="AD222">
        <v>1</v>
      </c>
      <c r="AE222">
        <v>2</v>
      </c>
      <c r="AF222" t="s">
        <v>10335</v>
      </c>
      <c r="AG222" t="s">
        <v>10349</v>
      </c>
      <c r="AH222" t="s">
        <v>96</v>
      </c>
      <c r="AI222" t="s">
        <v>58</v>
      </c>
      <c r="AJ222" t="s">
        <v>68</v>
      </c>
      <c r="AK222" t="s">
        <v>58</v>
      </c>
      <c r="AL222" t="s">
        <v>60</v>
      </c>
      <c r="AM222" t="s">
        <v>61</v>
      </c>
    </row>
    <row r="223" spans="1:39" hidden="1" x14ac:dyDescent="0.25">
      <c r="A223" t="s">
        <v>11692</v>
      </c>
      <c r="B223" t="s">
        <v>4250</v>
      </c>
      <c r="C223" t="s">
        <v>42</v>
      </c>
      <c r="D223" t="s">
        <v>4251</v>
      </c>
      <c r="E223" t="s">
        <v>44</v>
      </c>
      <c r="F223" s="1">
        <v>0.05</v>
      </c>
      <c r="G223" t="s">
        <v>10760</v>
      </c>
      <c r="H223">
        <v>3</v>
      </c>
      <c r="I223" t="s">
        <v>10685</v>
      </c>
      <c r="J223">
        <v>1800</v>
      </c>
      <c r="K223">
        <v>259200</v>
      </c>
      <c r="L223" t="s">
        <v>10761</v>
      </c>
      <c r="O223" t="s">
        <v>11702</v>
      </c>
      <c r="P223" t="s">
        <v>10956</v>
      </c>
      <c r="Q223" t="s">
        <v>4257</v>
      </c>
      <c r="R223" t="s">
        <v>11703</v>
      </c>
      <c r="S223" t="s">
        <v>11704</v>
      </c>
      <c r="T223" t="s">
        <v>11705</v>
      </c>
      <c r="U223" t="s">
        <v>11701</v>
      </c>
      <c r="X223">
        <v>33</v>
      </c>
      <c r="Y223" t="s">
        <v>10959</v>
      </c>
      <c r="Z223" t="s">
        <v>10959</v>
      </c>
      <c r="AA223" t="s">
        <v>10959</v>
      </c>
      <c r="AB223">
        <v>1</v>
      </c>
      <c r="AC223" t="s">
        <v>10011</v>
      </c>
      <c r="AD223">
        <v>1</v>
      </c>
      <c r="AE223">
        <v>2</v>
      </c>
      <c r="AF223" t="s">
        <v>10335</v>
      </c>
      <c r="AG223" t="s">
        <v>10349</v>
      </c>
      <c r="AH223" t="s">
        <v>74</v>
      </c>
      <c r="AI223" t="s">
        <v>58</v>
      </c>
      <c r="AJ223" t="s">
        <v>75</v>
      </c>
      <c r="AK223" t="s">
        <v>58</v>
      </c>
      <c r="AL223" t="s">
        <v>84</v>
      </c>
      <c r="AM223" t="s">
        <v>61</v>
      </c>
    </row>
    <row r="224" spans="1:39" hidden="1" x14ac:dyDescent="0.25">
      <c r="A224" t="s">
        <v>11706</v>
      </c>
      <c r="B224" t="s">
        <v>4250</v>
      </c>
      <c r="C224" t="s">
        <v>42</v>
      </c>
      <c r="D224" t="s">
        <v>4251</v>
      </c>
      <c r="E224" t="s">
        <v>44</v>
      </c>
      <c r="F224" s="1">
        <v>0.05</v>
      </c>
      <c r="G224" t="s">
        <v>11707</v>
      </c>
      <c r="H224">
        <v>3</v>
      </c>
      <c r="I224" t="s">
        <v>10685</v>
      </c>
      <c r="J224">
        <v>1800</v>
      </c>
      <c r="K224">
        <v>259200</v>
      </c>
      <c r="L224" t="s">
        <v>11708</v>
      </c>
      <c r="O224" t="s">
        <v>11709</v>
      </c>
      <c r="P224" t="s">
        <v>10837</v>
      </c>
      <c r="Q224" t="s">
        <v>4257</v>
      </c>
      <c r="R224" t="s">
        <v>11710</v>
      </c>
      <c r="S224" t="s">
        <v>11711</v>
      </c>
      <c r="T224" t="s">
        <v>11712</v>
      </c>
      <c r="U224" t="s">
        <v>11701</v>
      </c>
      <c r="X224">
        <v>16</v>
      </c>
      <c r="Y224" t="s">
        <v>10841</v>
      </c>
      <c r="Z224" t="s">
        <v>10841</v>
      </c>
      <c r="AA224" t="s">
        <v>10841</v>
      </c>
      <c r="AB224">
        <v>1</v>
      </c>
      <c r="AC224" t="s">
        <v>9985</v>
      </c>
      <c r="AD224">
        <v>2</v>
      </c>
      <c r="AE224">
        <v>4</v>
      </c>
      <c r="AF224" t="s">
        <v>10636</v>
      </c>
      <c r="AG224" t="s">
        <v>10652</v>
      </c>
      <c r="AH224" t="s">
        <v>67</v>
      </c>
      <c r="AI224" t="s">
        <v>58</v>
      </c>
      <c r="AJ224" t="s">
        <v>68</v>
      </c>
      <c r="AK224" t="s">
        <v>58</v>
      </c>
      <c r="AL224" t="s">
        <v>60</v>
      </c>
      <c r="AM224" t="s">
        <v>61</v>
      </c>
    </row>
    <row r="225" spans="1:39" hidden="1" x14ac:dyDescent="0.25">
      <c r="A225" t="s">
        <v>11706</v>
      </c>
      <c r="B225" t="s">
        <v>4250</v>
      </c>
      <c r="C225" t="s">
        <v>42</v>
      </c>
      <c r="D225" t="s">
        <v>4251</v>
      </c>
      <c r="E225" t="s">
        <v>44</v>
      </c>
      <c r="F225" s="1">
        <v>0.05</v>
      </c>
      <c r="G225" t="s">
        <v>11707</v>
      </c>
      <c r="H225">
        <v>3</v>
      </c>
      <c r="I225" t="s">
        <v>10685</v>
      </c>
      <c r="J225">
        <v>1800</v>
      </c>
      <c r="K225">
        <v>259200</v>
      </c>
      <c r="L225" t="s">
        <v>11708</v>
      </c>
      <c r="O225" t="s">
        <v>11713</v>
      </c>
      <c r="P225" t="s">
        <v>10763</v>
      </c>
      <c r="Q225" t="s">
        <v>4257</v>
      </c>
      <c r="R225" t="s">
        <v>11714</v>
      </c>
      <c r="S225" t="s">
        <v>11715</v>
      </c>
      <c r="T225" t="s">
        <v>11716</v>
      </c>
      <c r="U225" t="s">
        <v>11701</v>
      </c>
      <c r="X225">
        <v>46</v>
      </c>
      <c r="Y225" t="s">
        <v>10767</v>
      </c>
      <c r="Z225" t="s">
        <v>10767</v>
      </c>
      <c r="AA225" t="s">
        <v>10767</v>
      </c>
      <c r="AB225">
        <v>1</v>
      </c>
      <c r="AC225" t="s">
        <v>9985</v>
      </c>
      <c r="AD225">
        <v>2</v>
      </c>
      <c r="AE225">
        <v>4</v>
      </c>
      <c r="AF225" t="s">
        <v>10636</v>
      </c>
      <c r="AG225" t="s">
        <v>10652</v>
      </c>
      <c r="AH225" t="s">
        <v>74</v>
      </c>
      <c r="AI225" t="s">
        <v>58</v>
      </c>
      <c r="AJ225" t="s">
        <v>68</v>
      </c>
      <c r="AK225" t="s">
        <v>58</v>
      </c>
      <c r="AL225" t="s">
        <v>60</v>
      </c>
      <c r="AM225" t="s">
        <v>61</v>
      </c>
    </row>
    <row r="226" spans="1:39" hidden="1" x14ac:dyDescent="0.25">
      <c r="A226" t="s">
        <v>11706</v>
      </c>
      <c r="B226" t="s">
        <v>4250</v>
      </c>
      <c r="C226" t="s">
        <v>42</v>
      </c>
      <c r="D226" t="s">
        <v>4251</v>
      </c>
      <c r="E226" t="s">
        <v>44</v>
      </c>
      <c r="F226" s="1">
        <v>0.05</v>
      </c>
      <c r="G226" t="s">
        <v>11707</v>
      </c>
      <c r="H226">
        <v>3</v>
      </c>
      <c r="I226" t="s">
        <v>10685</v>
      </c>
      <c r="J226">
        <v>1800</v>
      </c>
      <c r="K226">
        <v>259200</v>
      </c>
      <c r="L226" t="s">
        <v>11708</v>
      </c>
      <c r="O226" t="s">
        <v>11717</v>
      </c>
      <c r="P226" t="s">
        <v>10821</v>
      </c>
      <c r="Q226" t="s">
        <v>4257</v>
      </c>
      <c r="R226" t="s">
        <v>11718</v>
      </c>
      <c r="S226" t="s">
        <v>11719</v>
      </c>
      <c r="T226" t="s">
        <v>11720</v>
      </c>
      <c r="U226" t="s">
        <v>11701</v>
      </c>
      <c r="X226">
        <v>34</v>
      </c>
      <c r="Y226" t="s">
        <v>10825</v>
      </c>
      <c r="Z226" t="s">
        <v>10825</v>
      </c>
      <c r="AA226" t="s">
        <v>10825</v>
      </c>
      <c r="AB226">
        <v>1</v>
      </c>
      <c r="AC226" t="s">
        <v>9985</v>
      </c>
      <c r="AD226">
        <v>2</v>
      </c>
      <c r="AE226">
        <v>4</v>
      </c>
      <c r="AF226" t="s">
        <v>10636</v>
      </c>
      <c r="AG226" t="s">
        <v>10652</v>
      </c>
      <c r="AH226" t="s">
        <v>57</v>
      </c>
      <c r="AI226" t="s">
        <v>58</v>
      </c>
      <c r="AJ226" t="s">
        <v>75</v>
      </c>
      <c r="AK226" t="s">
        <v>58</v>
      </c>
      <c r="AL226" t="s">
        <v>60</v>
      </c>
      <c r="AM226" t="s">
        <v>61</v>
      </c>
    </row>
    <row r="227" spans="1:39" hidden="1" x14ac:dyDescent="0.25">
      <c r="A227" t="s">
        <v>11721</v>
      </c>
      <c r="B227" t="s">
        <v>4250</v>
      </c>
      <c r="C227" t="s">
        <v>42</v>
      </c>
      <c r="D227" t="s">
        <v>4251</v>
      </c>
      <c r="E227" t="s">
        <v>44</v>
      </c>
      <c r="F227" s="1">
        <v>0.05</v>
      </c>
      <c r="G227" t="s">
        <v>11707</v>
      </c>
      <c r="H227">
        <v>3</v>
      </c>
      <c r="I227" t="s">
        <v>10685</v>
      </c>
      <c r="J227">
        <v>1800</v>
      </c>
      <c r="K227">
        <v>259200</v>
      </c>
      <c r="L227" t="s">
        <v>11708</v>
      </c>
      <c r="O227" t="s">
        <v>11722</v>
      </c>
      <c r="P227" t="s">
        <v>10786</v>
      </c>
      <c r="Q227" t="s">
        <v>4257</v>
      </c>
      <c r="R227" t="s">
        <v>11723</v>
      </c>
      <c r="S227" t="s">
        <v>11711</v>
      </c>
      <c r="T227" t="s">
        <v>11712</v>
      </c>
      <c r="U227" t="s">
        <v>11701</v>
      </c>
      <c r="X227">
        <v>32</v>
      </c>
      <c r="Y227" t="s">
        <v>10790</v>
      </c>
      <c r="Z227" t="s">
        <v>10790</v>
      </c>
      <c r="AA227" t="s">
        <v>10790</v>
      </c>
      <c r="AB227">
        <v>1</v>
      </c>
      <c r="AC227" t="s">
        <v>9985</v>
      </c>
      <c r="AD227">
        <v>2</v>
      </c>
      <c r="AE227">
        <v>5</v>
      </c>
      <c r="AF227" t="s">
        <v>10636</v>
      </c>
      <c r="AG227" t="s">
        <v>10653</v>
      </c>
      <c r="AH227" t="s">
        <v>74</v>
      </c>
      <c r="AI227" t="s">
        <v>58</v>
      </c>
      <c r="AJ227" t="s">
        <v>59</v>
      </c>
      <c r="AK227" t="s">
        <v>58</v>
      </c>
      <c r="AL227" t="s">
        <v>60</v>
      </c>
      <c r="AM227" t="s">
        <v>61</v>
      </c>
    </row>
    <row r="228" spans="1:39" hidden="1" x14ac:dyDescent="0.25">
      <c r="A228" t="s">
        <v>11721</v>
      </c>
      <c r="B228" t="s">
        <v>4250</v>
      </c>
      <c r="C228" t="s">
        <v>42</v>
      </c>
      <c r="D228" t="s">
        <v>4251</v>
      </c>
      <c r="E228" t="s">
        <v>44</v>
      </c>
      <c r="F228" s="1">
        <v>0.05</v>
      </c>
      <c r="G228" t="s">
        <v>11707</v>
      </c>
      <c r="H228">
        <v>3</v>
      </c>
      <c r="I228" t="s">
        <v>10685</v>
      </c>
      <c r="J228">
        <v>1800</v>
      </c>
      <c r="K228">
        <v>259200</v>
      </c>
      <c r="L228" t="s">
        <v>11708</v>
      </c>
      <c r="O228" t="s">
        <v>11724</v>
      </c>
      <c r="P228" t="s">
        <v>11284</v>
      </c>
      <c r="Q228" t="s">
        <v>4257</v>
      </c>
      <c r="R228" t="s">
        <v>11725</v>
      </c>
      <c r="S228" t="s">
        <v>11726</v>
      </c>
      <c r="T228" t="s">
        <v>11727</v>
      </c>
      <c r="U228" t="s">
        <v>11701</v>
      </c>
      <c r="X228">
        <v>90</v>
      </c>
      <c r="Y228" t="s">
        <v>11288</v>
      </c>
      <c r="Z228" t="s">
        <v>11288</v>
      </c>
      <c r="AA228" t="s">
        <v>11288</v>
      </c>
      <c r="AB228">
        <v>1</v>
      </c>
      <c r="AC228" t="s">
        <v>9985</v>
      </c>
      <c r="AD228">
        <v>2</v>
      </c>
      <c r="AE228">
        <v>5</v>
      </c>
      <c r="AF228" t="s">
        <v>10636</v>
      </c>
      <c r="AG228" t="s">
        <v>10653</v>
      </c>
      <c r="AH228" t="s">
        <v>96</v>
      </c>
      <c r="AI228" t="s">
        <v>11728</v>
      </c>
      <c r="AJ228" t="s">
        <v>68</v>
      </c>
      <c r="AK228" t="s">
        <v>58</v>
      </c>
      <c r="AL228" t="s">
        <v>60</v>
      </c>
      <c r="AM228" t="s">
        <v>61</v>
      </c>
    </row>
    <row r="229" spans="1:39" hidden="1" x14ac:dyDescent="0.25">
      <c r="A229" t="s">
        <v>11721</v>
      </c>
      <c r="B229" t="s">
        <v>4250</v>
      </c>
      <c r="C229" t="s">
        <v>42</v>
      </c>
      <c r="D229" t="s">
        <v>4251</v>
      </c>
      <c r="E229" t="s">
        <v>44</v>
      </c>
      <c r="F229" s="1">
        <v>0.05</v>
      </c>
      <c r="G229" t="s">
        <v>11707</v>
      </c>
      <c r="H229">
        <v>3</v>
      </c>
      <c r="I229" t="s">
        <v>10685</v>
      </c>
      <c r="J229">
        <v>1800</v>
      </c>
      <c r="K229">
        <v>259200</v>
      </c>
      <c r="L229" t="s">
        <v>11708</v>
      </c>
      <c r="O229" t="s">
        <v>11729</v>
      </c>
      <c r="P229" t="s">
        <v>10774</v>
      </c>
      <c r="Q229" t="s">
        <v>4257</v>
      </c>
      <c r="R229" t="s">
        <v>11730</v>
      </c>
      <c r="S229" t="s">
        <v>11731</v>
      </c>
      <c r="T229" t="s">
        <v>11732</v>
      </c>
      <c r="U229" t="s">
        <v>11701</v>
      </c>
      <c r="X229">
        <v>33</v>
      </c>
      <c r="Y229" t="s">
        <v>4824</v>
      </c>
      <c r="Z229" t="s">
        <v>4824</v>
      </c>
      <c r="AA229" t="s">
        <v>4824</v>
      </c>
      <c r="AB229">
        <v>1</v>
      </c>
      <c r="AC229" t="s">
        <v>9985</v>
      </c>
      <c r="AD229">
        <v>2</v>
      </c>
      <c r="AE229">
        <v>5</v>
      </c>
      <c r="AF229" t="s">
        <v>10636</v>
      </c>
      <c r="AG229" t="s">
        <v>10653</v>
      </c>
      <c r="AH229" t="s">
        <v>96</v>
      </c>
      <c r="AI229" t="s">
        <v>58</v>
      </c>
      <c r="AJ229" t="s">
        <v>133</v>
      </c>
      <c r="AK229" t="s">
        <v>58</v>
      </c>
      <c r="AL229" t="s">
        <v>84</v>
      </c>
      <c r="AM229" t="s">
        <v>61</v>
      </c>
    </row>
    <row r="230" spans="1:39" hidden="1" x14ac:dyDescent="0.25">
      <c r="A230" t="s">
        <v>11733</v>
      </c>
      <c r="B230" t="s">
        <v>4250</v>
      </c>
      <c r="C230" t="s">
        <v>42</v>
      </c>
      <c r="D230" t="s">
        <v>4251</v>
      </c>
      <c r="E230" t="s">
        <v>44</v>
      </c>
      <c r="F230" s="1">
        <v>0.05</v>
      </c>
      <c r="G230" t="s">
        <v>11475</v>
      </c>
      <c r="H230">
        <v>3</v>
      </c>
      <c r="I230" t="s">
        <v>10685</v>
      </c>
      <c r="J230">
        <v>1800</v>
      </c>
      <c r="K230">
        <v>259200</v>
      </c>
      <c r="L230" t="s">
        <v>11476</v>
      </c>
      <c r="O230" t="s">
        <v>11734</v>
      </c>
      <c r="P230" t="s">
        <v>11735</v>
      </c>
      <c r="Q230" t="s">
        <v>4257</v>
      </c>
      <c r="R230" t="s">
        <v>11736</v>
      </c>
      <c r="S230" t="s">
        <v>11737</v>
      </c>
      <c r="T230" t="s">
        <v>11738</v>
      </c>
      <c r="U230" t="s">
        <v>11701</v>
      </c>
      <c r="X230">
        <v>26</v>
      </c>
      <c r="Y230" t="s">
        <v>4384</v>
      </c>
      <c r="Z230" t="s">
        <v>4384</v>
      </c>
      <c r="AA230" t="s">
        <v>4384</v>
      </c>
      <c r="AB230">
        <v>1</v>
      </c>
      <c r="AC230" t="s">
        <v>10011</v>
      </c>
      <c r="AD230">
        <v>1</v>
      </c>
      <c r="AE230">
        <v>10</v>
      </c>
      <c r="AF230" t="s">
        <v>10006</v>
      </c>
      <c r="AG230" t="s">
        <v>10015</v>
      </c>
      <c r="AH230" t="s">
        <v>74</v>
      </c>
      <c r="AI230" t="s">
        <v>58</v>
      </c>
      <c r="AJ230" t="s">
        <v>68</v>
      </c>
      <c r="AK230" t="s">
        <v>58</v>
      </c>
      <c r="AL230" t="s">
        <v>60</v>
      </c>
      <c r="AM230" t="s">
        <v>61</v>
      </c>
    </row>
    <row r="231" spans="1:39" hidden="1" x14ac:dyDescent="0.25">
      <c r="A231" t="s">
        <v>11733</v>
      </c>
      <c r="B231" t="s">
        <v>4250</v>
      </c>
      <c r="C231" t="s">
        <v>42</v>
      </c>
      <c r="D231" t="s">
        <v>4251</v>
      </c>
      <c r="E231" t="s">
        <v>44</v>
      </c>
      <c r="F231" s="1">
        <v>0.05</v>
      </c>
      <c r="G231" t="s">
        <v>11475</v>
      </c>
      <c r="H231">
        <v>3</v>
      </c>
      <c r="I231" t="s">
        <v>10685</v>
      </c>
      <c r="J231">
        <v>1800</v>
      </c>
      <c r="K231">
        <v>259200</v>
      </c>
      <c r="L231" t="s">
        <v>11476</v>
      </c>
      <c r="O231" t="s">
        <v>11739</v>
      </c>
      <c r="P231" t="s">
        <v>11031</v>
      </c>
      <c r="Q231" t="s">
        <v>4257</v>
      </c>
      <c r="R231" t="s">
        <v>11740</v>
      </c>
      <c r="S231" t="s">
        <v>11148</v>
      </c>
      <c r="T231" t="s">
        <v>11149</v>
      </c>
      <c r="U231" t="s">
        <v>11701</v>
      </c>
      <c r="X231">
        <v>12</v>
      </c>
      <c r="Y231" t="s">
        <v>11036</v>
      </c>
      <c r="Z231" t="s">
        <v>11036</v>
      </c>
      <c r="AA231" t="s">
        <v>11036</v>
      </c>
      <c r="AB231">
        <v>1</v>
      </c>
      <c r="AC231" t="s">
        <v>10011</v>
      </c>
      <c r="AD231">
        <v>1</v>
      </c>
      <c r="AE231">
        <v>10</v>
      </c>
      <c r="AF231" t="s">
        <v>10006</v>
      </c>
      <c r="AG231" t="s">
        <v>10015</v>
      </c>
      <c r="AH231" t="s">
        <v>57</v>
      </c>
      <c r="AI231" t="s">
        <v>58</v>
      </c>
      <c r="AJ231" t="s">
        <v>133</v>
      </c>
      <c r="AK231" t="s">
        <v>58</v>
      </c>
      <c r="AL231" t="s">
        <v>60</v>
      </c>
      <c r="AM231" t="s">
        <v>90</v>
      </c>
    </row>
    <row r="232" spans="1:39" hidden="1" x14ac:dyDescent="0.25">
      <c r="A232" t="s">
        <v>11733</v>
      </c>
      <c r="B232" t="s">
        <v>4250</v>
      </c>
      <c r="C232" t="s">
        <v>42</v>
      </c>
      <c r="D232" t="s">
        <v>4251</v>
      </c>
      <c r="E232" t="s">
        <v>44</v>
      </c>
      <c r="F232" s="1">
        <v>0.05</v>
      </c>
      <c r="G232" t="s">
        <v>11475</v>
      </c>
      <c r="H232">
        <v>3</v>
      </c>
      <c r="I232" t="s">
        <v>10685</v>
      </c>
      <c r="J232">
        <v>1800</v>
      </c>
      <c r="K232">
        <v>259200</v>
      </c>
      <c r="L232" t="s">
        <v>11476</v>
      </c>
      <c r="O232" t="s">
        <v>11741</v>
      </c>
      <c r="P232" t="s">
        <v>10803</v>
      </c>
      <c r="Q232" t="s">
        <v>4257</v>
      </c>
      <c r="R232" t="s">
        <v>11742</v>
      </c>
      <c r="S232" t="s">
        <v>11743</v>
      </c>
      <c r="T232" t="s">
        <v>11744</v>
      </c>
      <c r="U232" t="s">
        <v>11701</v>
      </c>
      <c r="X232">
        <v>17</v>
      </c>
      <c r="Y232" t="s">
        <v>10807</v>
      </c>
      <c r="Z232" t="s">
        <v>10807</v>
      </c>
      <c r="AA232" t="s">
        <v>10807</v>
      </c>
      <c r="AB232">
        <v>1</v>
      </c>
      <c r="AC232" t="s">
        <v>10011</v>
      </c>
      <c r="AD232">
        <v>1</v>
      </c>
      <c r="AE232">
        <v>10</v>
      </c>
      <c r="AF232" t="s">
        <v>10006</v>
      </c>
      <c r="AG232" t="s">
        <v>10015</v>
      </c>
      <c r="AH232" t="s">
        <v>67</v>
      </c>
      <c r="AI232" t="s">
        <v>58</v>
      </c>
      <c r="AJ232" t="s">
        <v>75</v>
      </c>
      <c r="AK232" t="s">
        <v>58</v>
      </c>
      <c r="AL232" t="s">
        <v>60</v>
      </c>
      <c r="AM232" t="s">
        <v>61</v>
      </c>
    </row>
    <row r="233" spans="1:39" hidden="1" x14ac:dyDescent="0.25">
      <c r="A233" t="s">
        <v>11745</v>
      </c>
      <c r="B233" t="s">
        <v>4250</v>
      </c>
      <c r="C233" t="s">
        <v>42</v>
      </c>
      <c r="D233" t="s">
        <v>4251</v>
      </c>
      <c r="E233" t="s">
        <v>44</v>
      </c>
      <c r="F233" s="1">
        <v>0.05</v>
      </c>
      <c r="G233" t="s">
        <v>10760</v>
      </c>
      <c r="H233">
        <v>3</v>
      </c>
      <c r="I233" t="s">
        <v>10685</v>
      </c>
      <c r="J233">
        <v>1800</v>
      </c>
      <c r="K233">
        <v>259200</v>
      </c>
      <c r="L233" t="s">
        <v>10761</v>
      </c>
      <c r="O233" t="s">
        <v>11746</v>
      </c>
      <c r="P233" t="s">
        <v>10995</v>
      </c>
      <c r="Q233" t="s">
        <v>4257</v>
      </c>
      <c r="R233" t="s">
        <v>11181</v>
      </c>
      <c r="S233" t="s">
        <v>11043</v>
      </c>
      <c r="T233" t="s">
        <v>11044</v>
      </c>
      <c r="U233" t="s">
        <v>11701</v>
      </c>
      <c r="X233">
        <v>10</v>
      </c>
      <c r="Y233" t="s">
        <v>4269</v>
      </c>
      <c r="Z233" t="s">
        <v>4269</v>
      </c>
      <c r="AA233" t="s">
        <v>4269</v>
      </c>
      <c r="AB233">
        <v>1</v>
      </c>
      <c r="AC233" t="s">
        <v>10011</v>
      </c>
      <c r="AD233">
        <v>1</v>
      </c>
      <c r="AE233">
        <v>3</v>
      </c>
      <c r="AF233" t="s">
        <v>10335</v>
      </c>
      <c r="AG233" t="s">
        <v>10350</v>
      </c>
      <c r="AH233" t="s">
        <v>57</v>
      </c>
      <c r="AI233" t="s">
        <v>58</v>
      </c>
      <c r="AJ233" t="s">
        <v>59</v>
      </c>
      <c r="AK233" t="s">
        <v>58</v>
      </c>
      <c r="AL233" t="s">
        <v>60</v>
      </c>
      <c r="AM233" t="s">
        <v>61</v>
      </c>
    </row>
    <row r="234" spans="1:39" hidden="1" x14ac:dyDescent="0.25">
      <c r="A234" t="s">
        <v>11745</v>
      </c>
      <c r="B234" t="s">
        <v>4250</v>
      </c>
      <c r="C234" t="s">
        <v>42</v>
      </c>
      <c r="D234" t="s">
        <v>4251</v>
      </c>
      <c r="E234" t="s">
        <v>44</v>
      </c>
      <c r="F234" s="1">
        <v>0.05</v>
      </c>
      <c r="G234" t="s">
        <v>10760</v>
      </c>
      <c r="H234">
        <v>3</v>
      </c>
      <c r="I234" t="s">
        <v>10685</v>
      </c>
      <c r="J234">
        <v>1800</v>
      </c>
      <c r="K234">
        <v>259200</v>
      </c>
      <c r="L234" t="s">
        <v>10761</v>
      </c>
      <c r="O234" t="s">
        <v>11747</v>
      </c>
      <c r="P234" t="s">
        <v>10763</v>
      </c>
      <c r="Q234" t="s">
        <v>4257</v>
      </c>
      <c r="R234" t="s">
        <v>11748</v>
      </c>
      <c r="S234" t="s">
        <v>11749</v>
      </c>
      <c r="T234" t="s">
        <v>11750</v>
      </c>
      <c r="U234" t="s">
        <v>11701</v>
      </c>
      <c r="X234">
        <v>32</v>
      </c>
      <c r="Y234" t="s">
        <v>10767</v>
      </c>
      <c r="Z234" t="s">
        <v>10767</v>
      </c>
      <c r="AA234" t="s">
        <v>10767</v>
      </c>
      <c r="AB234">
        <v>1</v>
      </c>
      <c r="AC234" t="s">
        <v>10011</v>
      </c>
      <c r="AD234">
        <v>1</v>
      </c>
      <c r="AE234">
        <v>3</v>
      </c>
      <c r="AF234" t="s">
        <v>10335</v>
      </c>
      <c r="AG234" t="s">
        <v>10350</v>
      </c>
      <c r="AH234" t="s">
        <v>74</v>
      </c>
      <c r="AI234" t="s">
        <v>58</v>
      </c>
      <c r="AJ234" t="s">
        <v>59</v>
      </c>
      <c r="AK234" t="s">
        <v>58</v>
      </c>
      <c r="AL234" t="s">
        <v>60</v>
      </c>
      <c r="AM234" t="s">
        <v>61</v>
      </c>
    </row>
    <row r="235" spans="1:39" hidden="1" x14ac:dyDescent="0.25">
      <c r="A235" t="s">
        <v>11745</v>
      </c>
      <c r="B235" t="s">
        <v>4250</v>
      </c>
      <c r="C235" t="s">
        <v>42</v>
      </c>
      <c r="D235" t="s">
        <v>4251</v>
      </c>
      <c r="E235" t="s">
        <v>44</v>
      </c>
      <c r="F235" s="1">
        <v>0.05</v>
      </c>
      <c r="G235" t="s">
        <v>10760</v>
      </c>
      <c r="H235">
        <v>3</v>
      </c>
      <c r="I235" t="s">
        <v>10685</v>
      </c>
      <c r="J235">
        <v>1800</v>
      </c>
      <c r="K235">
        <v>259200</v>
      </c>
      <c r="L235" t="s">
        <v>10761</v>
      </c>
      <c r="O235" t="s">
        <v>11751</v>
      </c>
      <c r="P235" t="s">
        <v>10754</v>
      </c>
      <c r="Q235" t="s">
        <v>4257</v>
      </c>
      <c r="R235" t="s">
        <v>11173</v>
      </c>
      <c r="S235" t="s">
        <v>11752</v>
      </c>
      <c r="T235" t="s">
        <v>11753</v>
      </c>
      <c r="U235" t="s">
        <v>11701</v>
      </c>
      <c r="X235">
        <v>661</v>
      </c>
      <c r="Y235" t="s">
        <v>10758</v>
      </c>
      <c r="Z235" t="s">
        <v>10758</v>
      </c>
      <c r="AA235" t="s">
        <v>10758</v>
      </c>
      <c r="AB235">
        <v>1</v>
      </c>
      <c r="AC235" t="s">
        <v>10011</v>
      </c>
      <c r="AD235">
        <v>1</v>
      </c>
      <c r="AE235">
        <v>3</v>
      </c>
      <c r="AF235" t="s">
        <v>10335</v>
      </c>
      <c r="AG235" t="s">
        <v>10350</v>
      </c>
      <c r="AH235" t="s">
        <v>74</v>
      </c>
      <c r="AI235" t="s">
        <v>58</v>
      </c>
      <c r="AJ235" t="s">
        <v>133</v>
      </c>
      <c r="AK235" t="s">
        <v>58</v>
      </c>
      <c r="AL235" t="s">
        <v>84</v>
      </c>
      <c r="AM235" t="s">
        <v>61</v>
      </c>
    </row>
    <row r="236" spans="1:39" hidden="1" x14ac:dyDescent="0.25">
      <c r="A236" t="s">
        <v>11754</v>
      </c>
      <c r="B236" t="s">
        <v>4250</v>
      </c>
      <c r="C236" t="s">
        <v>42</v>
      </c>
      <c r="D236" t="s">
        <v>4251</v>
      </c>
      <c r="E236" t="s">
        <v>44</v>
      </c>
      <c r="F236" s="1">
        <v>0.05</v>
      </c>
      <c r="G236" t="s">
        <v>11641</v>
      </c>
      <c r="H236">
        <v>3</v>
      </c>
      <c r="I236" t="s">
        <v>10685</v>
      </c>
      <c r="J236">
        <v>1800</v>
      </c>
      <c r="K236">
        <v>259200</v>
      </c>
      <c r="L236" t="s">
        <v>11642</v>
      </c>
      <c r="O236" t="s">
        <v>11755</v>
      </c>
      <c r="P236" t="s">
        <v>10744</v>
      </c>
      <c r="Q236" t="s">
        <v>4257</v>
      </c>
      <c r="R236" t="s">
        <v>11689</v>
      </c>
      <c r="S236" t="s">
        <v>11756</v>
      </c>
      <c r="T236" t="s">
        <v>11757</v>
      </c>
      <c r="U236" t="s">
        <v>11701</v>
      </c>
      <c r="X236">
        <v>44</v>
      </c>
      <c r="Y236" t="s">
        <v>10748</v>
      </c>
      <c r="Z236" t="s">
        <v>10748</v>
      </c>
      <c r="AA236" t="s">
        <v>10748</v>
      </c>
      <c r="AB236">
        <v>1</v>
      </c>
      <c r="AC236" t="s">
        <v>10011</v>
      </c>
      <c r="AD236">
        <v>0</v>
      </c>
      <c r="AE236">
        <v>11</v>
      </c>
      <c r="AF236" t="s">
        <v>10006</v>
      </c>
      <c r="AG236" t="s">
        <v>10016</v>
      </c>
      <c r="AH236" t="s">
        <v>74</v>
      </c>
      <c r="AI236" t="s">
        <v>58</v>
      </c>
      <c r="AJ236" t="s">
        <v>59</v>
      </c>
      <c r="AK236" t="s">
        <v>58</v>
      </c>
      <c r="AL236" t="s">
        <v>84</v>
      </c>
      <c r="AM236" t="s">
        <v>61</v>
      </c>
    </row>
    <row r="237" spans="1:39" hidden="1" x14ac:dyDescent="0.25">
      <c r="A237" t="s">
        <v>11754</v>
      </c>
      <c r="B237" t="s">
        <v>4250</v>
      </c>
      <c r="C237" t="s">
        <v>42</v>
      </c>
      <c r="D237" t="s">
        <v>4251</v>
      </c>
      <c r="E237" t="s">
        <v>44</v>
      </c>
      <c r="F237" s="1">
        <v>0.05</v>
      </c>
      <c r="G237" t="s">
        <v>11641</v>
      </c>
      <c r="H237">
        <v>3</v>
      </c>
      <c r="I237" t="s">
        <v>10685</v>
      </c>
      <c r="J237">
        <v>1800</v>
      </c>
      <c r="K237">
        <v>259200</v>
      </c>
      <c r="L237" t="s">
        <v>11642</v>
      </c>
      <c r="O237" t="s">
        <v>11758</v>
      </c>
      <c r="P237" t="s">
        <v>11020</v>
      </c>
      <c r="Q237" t="s">
        <v>4257</v>
      </c>
      <c r="R237" t="s">
        <v>11759</v>
      </c>
      <c r="S237" t="s">
        <v>11506</v>
      </c>
      <c r="T237" t="s">
        <v>11760</v>
      </c>
      <c r="U237" t="s">
        <v>11701</v>
      </c>
      <c r="X237">
        <v>40</v>
      </c>
      <c r="Y237" t="s">
        <v>11024</v>
      </c>
      <c r="Z237" t="s">
        <v>11024</v>
      </c>
      <c r="AA237" t="s">
        <v>11024</v>
      </c>
      <c r="AB237">
        <v>1</v>
      </c>
      <c r="AC237" t="s">
        <v>10011</v>
      </c>
      <c r="AD237">
        <v>0</v>
      </c>
      <c r="AE237">
        <v>11</v>
      </c>
      <c r="AF237" t="s">
        <v>10006</v>
      </c>
      <c r="AG237" t="s">
        <v>10016</v>
      </c>
      <c r="AH237" t="s">
        <v>57</v>
      </c>
      <c r="AI237" t="s">
        <v>58</v>
      </c>
      <c r="AJ237" t="s">
        <v>68</v>
      </c>
      <c r="AK237" t="s">
        <v>58</v>
      </c>
      <c r="AL237" t="s">
        <v>60</v>
      </c>
      <c r="AM237" t="s">
        <v>61</v>
      </c>
    </row>
    <row r="238" spans="1:39" hidden="1" x14ac:dyDescent="0.25">
      <c r="A238" t="s">
        <v>11754</v>
      </c>
      <c r="B238" t="s">
        <v>4250</v>
      </c>
      <c r="C238" t="s">
        <v>42</v>
      </c>
      <c r="D238" t="s">
        <v>4251</v>
      </c>
      <c r="E238" t="s">
        <v>44</v>
      </c>
      <c r="F238" s="1">
        <v>0.05</v>
      </c>
      <c r="G238" t="s">
        <v>11641</v>
      </c>
      <c r="H238">
        <v>3</v>
      </c>
      <c r="I238" t="s">
        <v>10685</v>
      </c>
      <c r="J238">
        <v>1800</v>
      </c>
      <c r="K238">
        <v>259200</v>
      </c>
      <c r="L238" t="s">
        <v>11642</v>
      </c>
      <c r="O238" t="s">
        <v>11761</v>
      </c>
      <c r="P238" t="s">
        <v>10866</v>
      </c>
      <c r="Q238" t="s">
        <v>4257</v>
      </c>
      <c r="R238" t="s">
        <v>11762</v>
      </c>
      <c r="S238" t="s">
        <v>11763</v>
      </c>
      <c r="T238" t="s">
        <v>11764</v>
      </c>
      <c r="U238" t="s">
        <v>11701</v>
      </c>
      <c r="X238">
        <v>12</v>
      </c>
      <c r="Y238" t="s">
        <v>4419</v>
      </c>
      <c r="Z238" t="s">
        <v>4419</v>
      </c>
      <c r="AA238" t="s">
        <v>4419</v>
      </c>
      <c r="AB238">
        <v>1</v>
      </c>
      <c r="AC238" t="s">
        <v>10011</v>
      </c>
      <c r="AD238">
        <v>0</v>
      </c>
      <c r="AE238">
        <v>11</v>
      </c>
      <c r="AF238" t="s">
        <v>10006</v>
      </c>
      <c r="AG238" t="s">
        <v>10016</v>
      </c>
      <c r="AH238" t="s">
        <v>74</v>
      </c>
      <c r="AI238" t="s">
        <v>58</v>
      </c>
      <c r="AJ238" t="s">
        <v>68</v>
      </c>
      <c r="AK238" t="s">
        <v>58</v>
      </c>
      <c r="AL238" t="s">
        <v>84</v>
      </c>
      <c r="AM238" t="s">
        <v>61</v>
      </c>
    </row>
    <row r="239" spans="1:39" hidden="1" x14ac:dyDescent="0.25">
      <c r="A239" t="s">
        <v>11765</v>
      </c>
      <c r="B239" t="s">
        <v>4250</v>
      </c>
      <c r="C239" t="s">
        <v>42</v>
      </c>
      <c r="D239" t="s">
        <v>4251</v>
      </c>
      <c r="E239" t="s">
        <v>44</v>
      </c>
      <c r="F239" s="1">
        <v>0.05</v>
      </c>
      <c r="G239" t="s">
        <v>11707</v>
      </c>
      <c r="H239">
        <v>3</v>
      </c>
      <c r="I239" t="s">
        <v>10685</v>
      </c>
      <c r="J239">
        <v>1800</v>
      </c>
      <c r="K239">
        <v>259200</v>
      </c>
      <c r="L239" t="s">
        <v>11708</v>
      </c>
      <c r="O239" t="s">
        <v>11766</v>
      </c>
      <c r="P239" t="s">
        <v>11001</v>
      </c>
      <c r="Q239" t="s">
        <v>4257</v>
      </c>
      <c r="R239" t="s">
        <v>11767</v>
      </c>
      <c r="S239" t="s">
        <v>11768</v>
      </c>
      <c r="T239" t="s">
        <v>11769</v>
      </c>
      <c r="U239" t="s">
        <v>11770</v>
      </c>
      <c r="X239">
        <v>34</v>
      </c>
      <c r="Y239" t="s">
        <v>10841</v>
      </c>
      <c r="Z239" t="s">
        <v>10841</v>
      </c>
      <c r="AA239" t="s">
        <v>10841</v>
      </c>
      <c r="AB239">
        <v>1</v>
      </c>
      <c r="AC239" t="s">
        <v>9985</v>
      </c>
      <c r="AD239">
        <v>3</v>
      </c>
      <c r="AE239">
        <v>6</v>
      </c>
      <c r="AF239" t="s">
        <v>10636</v>
      </c>
      <c r="AG239" t="s">
        <v>10654</v>
      </c>
      <c r="AH239" t="s">
        <v>57</v>
      </c>
      <c r="AI239" t="s">
        <v>58</v>
      </c>
      <c r="AJ239" t="s">
        <v>68</v>
      </c>
      <c r="AK239" t="s">
        <v>58</v>
      </c>
      <c r="AL239" t="s">
        <v>60</v>
      </c>
      <c r="AM239" t="s">
        <v>61</v>
      </c>
    </row>
    <row r="240" spans="1:39" hidden="1" x14ac:dyDescent="0.25">
      <c r="A240" t="s">
        <v>11765</v>
      </c>
      <c r="B240" t="s">
        <v>4250</v>
      </c>
      <c r="C240" t="s">
        <v>42</v>
      </c>
      <c r="D240" t="s">
        <v>4251</v>
      </c>
      <c r="E240" t="s">
        <v>44</v>
      </c>
      <c r="F240" s="1">
        <v>0.05</v>
      </c>
      <c r="G240" t="s">
        <v>11707</v>
      </c>
      <c r="H240">
        <v>3</v>
      </c>
      <c r="I240" t="s">
        <v>10685</v>
      </c>
      <c r="J240">
        <v>1800</v>
      </c>
      <c r="K240">
        <v>259200</v>
      </c>
      <c r="L240" t="s">
        <v>11708</v>
      </c>
      <c r="O240" t="s">
        <v>11771</v>
      </c>
      <c r="P240" t="s">
        <v>10712</v>
      </c>
      <c r="Q240" t="s">
        <v>4257</v>
      </c>
      <c r="R240" t="s">
        <v>10876</v>
      </c>
      <c r="S240" t="s">
        <v>11772</v>
      </c>
      <c r="T240" t="s">
        <v>11773</v>
      </c>
      <c r="U240" t="s">
        <v>11774</v>
      </c>
      <c r="X240">
        <v>53</v>
      </c>
      <c r="Y240" t="s">
        <v>4384</v>
      </c>
      <c r="Z240" t="s">
        <v>4384</v>
      </c>
      <c r="AA240" t="s">
        <v>4384</v>
      </c>
      <c r="AB240">
        <v>1</v>
      </c>
      <c r="AC240" t="s">
        <v>9985</v>
      </c>
      <c r="AD240">
        <v>3</v>
      </c>
      <c r="AE240">
        <v>6</v>
      </c>
      <c r="AF240" t="s">
        <v>10636</v>
      </c>
      <c r="AG240" t="s">
        <v>10654</v>
      </c>
      <c r="AH240" t="s">
        <v>74</v>
      </c>
      <c r="AI240" t="s">
        <v>58</v>
      </c>
      <c r="AJ240" t="s">
        <v>59</v>
      </c>
      <c r="AK240" t="s">
        <v>58</v>
      </c>
      <c r="AL240" t="s">
        <v>60</v>
      </c>
      <c r="AM240" t="s">
        <v>61</v>
      </c>
    </row>
    <row r="241" spans="1:39" hidden="1" x14ac:dyDescent="0.25">
      <c r="A241" t="s">
        <v>11765</v>
      </c>
      <c r="B241" t="s">
        <v>4250</v>
      </c>
      <c r="C241" t="s">
        <v>42</v>
      </c>
      <c r="D241" t="s">
        <v>4251</v>
      </c>
      <c r="E241" t="s">
        <v>44</v>
      </c>
      <c r="F241" s="1">
        <v>0.05</v>
      </c>
      <c r="G241" t="s">
        <v>11707</v>
      </c>
      <c r="H241">
        <v>3</v>
      </c>
      <c r="I241" t="s">
        <v>10685</v>
      </c>
      <c r="J241">
        <v>1800</v>
      </c>
      <c r="K241">
        <v>259200</v>
      </c>
      <c r="L241" t="s">
        <v>11708</v>
      </c>
      <c r="O241" t="s">
        <v>11775</v>
      </c>
      <c r="P241" t="s">
        <v>10780</v>
      </c>
      <c r="Q241" t="s">
        <v>4257</v>
      </c>
      <c r="R241" t="s">
        <v>11329</v>
      </c>
      <c r="S241" t="s">
        <v>10871</v>
      </c>
      <c r="T241" t="s">
        <v>11776</v>
      </c>
      <c r="U241" t="s">
        <v>11774</v>
      </c>
      <c r="X241">
        <v>84</v>
      </c>
      <c r="Y241" t="s">
        <v>10784</v>
      </c>
      <c r="Z241" t="s">
        <v>10784</v>
      </c>
      <c r="AA241" t="s">
        <v>10784</v>
      </c>
      <c r="AB241">
        <v>1</v>
      </c>
      <c r="AC241" t="s">
        <v>9985</v>
      </c>
      <c r="AD241">
        <v>3</v>
      </c>
      <c r="AE241">
        <v>6</v>
      </c>
      <c r="AF241" t="s">
        <v>10636</v>
      </c>
      <c r="AG241" t="s">
        <v>10654</v>
      </c>
      <c r="AH241" t="s">
        <v>57</v>
      </c>
      <c r="AI241" t="s">
        <v>58</v>
      </c>
      <c r="AJ241" t="s">
        <v>59</v>
      </c>
      <c r="AK241" t="s">
        <v>58</v>
      </c>
      <c r="AL241" t="s">
        <v>84</v>
      </c>
      <c r="AM241" t="s">
        <v>61</v>
      </c>
    </row>
    <row r="242" spans="1:39" hidden="1" x14ac:dyDescent="0.25">
      <c r="A242" t="s">
        <v>11777</v>
      </c>
      <c r="B242" t="s">
        <v>4250</v>
      </c>
      <c r="C242" t="s">
        <v>42</v>
      </c>
      <c r="D242" t="s">
        <v>4251</v>
      </c>
      <c r="E242" t="s">
        <v>44</v>
      </c>
      <c r="F242" s="1">
        <v>0.05</v>
      </c>
      <c r="G242" t="s">
        <v>10760</v>
      </c>
      <c r="H242">
        <v>3</v>
      </c>
      <c r="I242" t="s">
        <v>10685</v>
      </c>
      <c r="J242">
        <v>1800</v>
      </c>
      <c r="K242">
        <v>259200</v>
      </c>
      <c r="L242" t="s">
        <v>10761</v>
      </c>
      <c r="O242" t="s">
        <v>11778</v>
      </c>
      <c r="P242" t="s">
        <v>10881</v>
      </c>
      <c r="Q242" t="s">
        <v>4257</v>
      </c>
      <c r="R242" t="s">
        <v>11779</v>
      </c>
      <c r="S242" t="s">
        <v>11780</v>
      </c>
      <c r="T242" t="s">
        <v>11781</v>
      </c>
      <c r="U242" t="s">
        <v>11774</v>
      </c>
      <c r="X242">
        <v>67</v>
      </c>
      <c r="Y242" t="s">
        <v>10885</v>
      </c>
      <c r="Z242" t="s">
        <v>10885</v>
      </c>
      <c r="AA242" t="s">
        <v>10885</v>
      </c>
      <c r="AB242">
        <v>1</v>
      </c>
      <c r="AC242" t="s">
        <v>10011</v>
      </c>
      <c r="AD242">
        <v>1</v>
      </c>
      <c r="AE242">
        <v>4</v>
      </c>
      <c r="AF242" t="s">
        <v>10335</v>
      </c>
      <c r="AG242" t="s">
        <v>10351</v>
      </c>
      <c r="AH242" t="s">
        <v>74</v>
      </c>
      <c r="AI242" t="s">
        <v>58</v>
      </c>
      <c r="AJ242" t="s">
        <v>68</v>
      </c>
      <c r="AK242" t="s">
        <v>58</v>
      </c>
      <c r="AL242" t="s">
        <v>84</v>
      </c>
      <c r="AM242" t="s">
        <v>61</v>
      </c>
    </row>
    <row r="243" spans="1:39" hidden="1" x14ac:dyDescent="0.25">
      <c r="A243" t="s">
        <v>11777</v>
      </c>
      <c r="B243" t="s">
        <v>4250</v>
      </c>
      <c r="C243" t="s">
        <v>42</v>
      </c>
      <c r="D243" t="s">
        <v>4251</v>
      </c>
      <c r="E243" t="s">
        <v>44</v>
      </c>
      <c r="F243" s="1">
        <v>0.05</v>
      </c>
      <c r="G243" t="s">
        <v>10760</v>
      </c>
      <c r="H243">
        <v>3</v>
      </c>
      <c r="I243" t="s">
        <v>10685</v>
      </c>
      <c r="J243">
        <v>1800</v>
      </c>
      <c r="K243">
        <v>259200</v>
      </c>
      <c r="L243" t="s">
        <v>10761</v>
      </c>
      <c r="O243" t="s">
        <v>11782</v>
      </c>
      <c r="P243" t="s">
        <v>10763</v>
      </c>
      <c r="Q243" t="s">
        <v>4257</v>
      </c>
      <c r="R243" t="s">
        <v>11783</v>
      </c>
      <c r="S243" t="s">
        <v>11784</v>
      </c>
      <c r="T243" t="s">
        <v>11785</v>
      </c>
      <c r="U243" t="s">
        <v>11774</v>
      </c>
      <c r="X243">
        <v>14</v>
      </c>
      <c r="Y243" t="s">
        <v>10767</v>
      </c>
      <c r="Z243" t="s">
        <v>10767</v>
      </c>
      <c r="AA243" t="s">
        <v>10767</v>
      </c>
      <c r="AB243">
        <v>1</v>
      </c>
      <c r="AC243" t="s">
        <v>10011</v>
      </c>
      <c r="AD243">
        <v>1</v>
      </c>
      <c r="AE243">
        <v>4</v>
      </c>
      <c r="AF243" t="s">
        <v>10335</v>
      </c>
      <c r="AG243" t="s">
        <v>10351</v>
      </c>
      <c r="AH243" t="s">
        <v>74</v>
      </c>
      <c r="AI243" t="s">
        <v>58</v>
      </c>
      <c r="AJ243" t="s">
        <v>75</v>
      </c>
      <c r="AK243" t="s">
        <v>58</v>
      </c>
      <c r="AL243" t="s">
        <v>60</v>
      </c>
      <c r="AM243" t="s">
        <v>61</v>
      </c>
    </row>
    <row r="244" spans="1:39" hidden="1" x14ac:dyDescent="0.25">
      <c r="A244" t="s">
        <v>11777</v>
      </c>
      <c r="B244" t="s">
        <v>4250</v>
      </c>
      <c r="C244" t="s">
        <v>42</v>
      </c>
      <c r="D244" t="s">
        <v>4251</v>
      </c>
      <c r="E244" t="s">
        <v>44</v>
      </c>
      <c r="F244" s="1">
        <v>0.05</v>
      </c>
      <c r="G244" t="s">
        <v>10760</v>
      </c>
      <c r="H244">
        <v>3</v>
      </c>
      <c r="I244" t="s">
        <v>10685</v>
      </c>
      <c r="J244">
        <v>1800</v>
      </c>
      <c r="K244">
        <v>259200</v>
      </c>
      <c r="L244" t="s">
        <v>10761</v>
      </c>
      <c r="O244" t="s">
        <v>11786</v>
      </c>
      <c r="P244" t="s">
        <v>10706</v>
      </c>
      <c r="Q244" t="s">
        <v>4257</v>
      </c>
      <c r="R244" t="s">
        <v>11787</v>
      </c>
      <c r="S244" t="s">
        <v>11788</v>
      </c>
      <c r="T244" t="s">
        <v>11789</v>
      </c>
      <c r="U244" t="s">
        <v>11770</v>
      </c>
      <c r="X244">
        <v>12</v>
      </c>
      <c r="Y244" t="s">
        <v>10710</v>
      </c>
      <c r="Z244" t="s">
        <v>10710</v>
      </c>
      <c r="AA244" t="s">
        <v>10710</v>
      </c>
      <c r="AB244">
        <v>1</v>
      </c>
      <c r="AC244" t="s">
        <v>10011</v>
      </c>
      <c r="AD244">
        <v>1</v>
      </c>
      <c r="AE244">
        <v>4</v>
      </c>
      <c r="AF244" t="s">
        <v>10335</v>
      </c>
      <c r="AG244" t="s">
        <v>10351</v>
      </c>
      <c r="AH244" t="s">
        <v>67</v>
      </c>
      <c r="AI244" t="s">
        <v>58</v>
      </c>
      <c r="AJ244" t="s">
        <v>68</v>
      </c>
      <c r="AK244" t="s">
        <v>58</v>
      </c>
      <c r="AL244" t="s">
        <v>60</v>
      </c>
      <c r="AM244" t="s">
        <v>61</v>
      </c>
    </row>
    <row r="245" spans="1:39" hidden="1" x14ac:dyDescent="0.25">
      <c r="A245" t="s">
        <v>11790</v>
      </c>
      <c r="B245" t="s">
        <v>4250</v>
      </c>
      <c r="C245" t="s">
        <v>42</v>
      </c>
      <c r="D245" t="s">
        <v>4251</v>
      </c>
      <c r="E245" t="s">
        <v>44</v>
      </c>
      <c r="F245" s="1">
        <v>0.05</v>
      </c>
      <c r="G245" t="s">
        <v>10760</v>
      </c>
      <c r="H245">
        <v>3</v>
      </c>
      <c r="I245" t="s">
        <v>10685</v>
      </c>
      <c r="J245">
        <v>1800</v>
      </c>
      <c r="K245">
        <v>259200</v>
      </c>
      <c r="L245" t="s">
        <v>10761</v>
      </c>
      <c r="O245" t="s">
        <v>11791</v>
      </c>
      <c r="P245" t="s">
        <v>10706</v>
      </c>
      <c r="Q245" t="s">
        <v>4257</v>
      </c>
      <c r="R245" t="s">
        <v>11164</v>
      </c>
      <c r="S245" t="s">
        <v>11070</v>
      </c>
      <c r="T245" t="s">
        <v>11071</v>
      </c>
      <c r="U245" t="s">
        <v>11770</v>
      </c>
      <c r="X245">
        <v>22</v>
      </c>
      <c r="Y245" t="s">
        <v>10710</v>
      </c>
      <c r="Z245" t="s">
        <v>10710</v>
      </c>
      <c r="AA245" t="s">
        <v>10710</v>
      </c>
      <c r="AB245">
        <v>1</v>
      </c>
      <c r="AC245" t="s">
        <v>10011</v>
      </c>
      <c r="AD245">
        <v>1</v>
      </c>
      <c r="AE245">
        <v>5</v>
      </c>
      <c r="AF245" t="s">
        <v>10335</v>
      </c>
      <c r="AG245" t="s">
        <v>10352</v>
      </c>
      <c r="AH245" t="s">
        <v>67</v>
      </c>
      <c r="AI245" t="s">
        <v>58</v>
      </c>
      <c r="AJ245" t="s">
        <v>59</v>
      </c>
      <c r="AK245" t="s">
        <v>58</v>
      </c>
      <c r="AL245" t="s">
        <v>60</v>
      </c>
      <c r="AM245" t="s">
        <v>61</v>
      </c>
    </row>
    <row r="246" spans="1:39" hidden="1" x14ac:dyDescent="0.25">
      <c r="A246" t="s">
        <v>11790</v>
      </c>
      <c r="B246" t="s">
        <v>4250</v>
      </c>
      <c r="C246" t="s">
        <v>42</v>
      </c>
      <c r="D246" t="s">
        <v>4251</v>
      </c>
      <c r="E246" t="s">
        <v>44</v>
      </c>
      <c r="F246" s="1">
        <v>0.05</v>
      </c>
      <c r="G246" t="s">
        <v>10760</v>
      </c>
      <c r="H246">
        <v>3</v>
      </c>
      <c r="I246" t="s">
        <v>10685</v>
      </c>
      <c r="J246">
        <v>1800</v>
      </c>
      <c r="K246">
        <v>259200</v>
      </c>
      <c r="L246" t="s">
        <v>10761</v>
      </c>
      <c r="O246" t="s">
        <v>11792</v>
      </c>
      <c r="P246" t="s">
        <v>10866</v>
      </c>
      <c r="Q246" t="s">
        <v>4257</v>
      </c>
      <c r="R246" t="s">
        <v>11793</v>
      </c>
      <c r="S246" t="s">
        <v>11794</v>
      </c>
      <c r="T246" t="s">
        <v>11795</v>
      </c>
      <c r="U246" t="s">
        <v>11770</v>
      </c>
      <c r="X246">
        <v>40</v>
      </c>
      <c r="Y246" t="s">
        <v>4419</v>
      </c>
      <c r="Z246" t="s">
        <v>4419</v>
      </c>
      <c r="AA246" t="s">
        <v>4419</v>
      </c>
      <c r="AB246">
        <v>1</v>
      </c>
      <c r="AC246" t="s">
        <v>10011</v>
      </c>
      <c r="AD246">
        <v>1</v>
      </c>
      <c r="AE246">
        <v>5</v>
      </c>
      <c r="AF246" t="s">
        <v>10335</v>
      </c>
      <c r="AG246" t="s">
        <v>10352</v>
      </c>
      <c r="AH246" t="s">
        <v>74</v>
      </c>
      <c r="AI246" t="s">
        <v>58</v>
      </c>
      <c r="AJ246" t="s">
        <v>75</v>
      </c>
      <c r="AK246" t="s">
        <v>58</v>
      </c>
      <c r="AL246" t="s">
        <v>84</v>
      </c>
      <c r="AM246" t="s">
        <v>61</v>
      </c>
    </row>
    <row r="247" spans="1:39" hidden="1" x14ac:dyDescent="0.25">
      <c r="A247" t="s">
        <v>11790</v>
      </c>
      <c r="B247" t="s">
        <v>4250</v>
      </c>
      <c r="C247" t="s">
        <v>42</v>
      </c>
      <c r="D247" t="s">
        <v>4251</v>
      </c>
      <c r="E247" t="s">
        <v>44</v>
      </c>
      <c r="F247" s="1">
        <v>0.05</v>
      </c>
      <c r="G247" t="s">
        <v>10760</v>
      </c>
      <c r="H247">
        <v>3</v>
      </c>
      <c r="I247" t="s">
        <v>10685</v>
      </c>
      <c r="J247">
        <v>1800</v>
      </c>
      <c r="K247">
        <v>259200</v>
      </c>
      <c r="L247" t="s">
        <v>10761</v>
      </c>
      <c r="O247" t="s">
        <v>11796</v>
      </c>
      <c r="P247" t="s">
        <v>10754</v>
      </c>
      <c r="Q247" t="s">
        <v>4257</v>
      </c>
      <c r="R247" t="s">
        <v>11797</v>
      </c>
      <c r="S247" t="s">
        <v>11798</v>
      </c>
      <c r="T247" t="s">
        <v>11799</v>
      </c>
      <c r="U247" t="s">
        <v>11770</v>
      </c>
      <c r="X247">
        <v>505</v>
      </c>
      <c r="Y247" t="s">
        <v>10758</v>
      </c>
      <c r="Z247" t="s">
        <v>10758</v>
      </c>
      <c r="AA247" t="s">
        <v>10758</v>
      </c>
      <c r="AB247">
        <v>1</v>
      </c>
      <c r="AC247" t="s">
        <v>10011</v>
      </c>
      <c r="AD247">
        <v>1</v>
      </c>
      <c r="AE247">
        <v>5</v>
      </c>
      <c r="AF247" t="s">
        <v>10335</v>
      </c>
      <c r="AG247" t="s">
        <v>10352</v>
      </c>
      <c r="AH247" t="s">
        <v>74</v>
      </c>
      <c r="AI247" t="s">
        <v>58</v>
      </c>
      <c r="AJ247" t="s">
        <v>68</v>
      </c>
      <c r="AK247" t="s">
        <v>58</v>
      </c>
      <c r="AL247" t="s">
        <v>84</v>
      </c>
      <c r="AM247" t="s">
        <v>61</v>
      </c>
    </row>
    <row r="248" spans="1:39" x14ac:dyDescent="0.25">
      <c r="A248" t="s">
        <v>11800</v>
      </c>
      <c r="B248" t="s">
        <v>4250</v>
      </c>
      <c r="C248" t="s">
        <v>42</v>
      </c>
      <c r="D248" t="s">
        <v>4251</v>
      </c>
      <c r="E248" t="s">
        <v>44</v>
      </c>
      <c r="F248" s="1">
        <v>0.05</v>
      </c>
      <c r="G248" t="s">
        <v>11707</v>
      </c>
      <c r="H248">
        <v>3</v>
      </c>
      <c r="I248" t="s">
        <v>10685</v>
      </c>
      <c r="J248">
        <v>1800</v>
      </c>
      <c r="K248">
        <v>259200</v>
      </c>
      <c r="L248" t="s">
        <v>11708</v>
      </c>
      <c r="O248" t="s">
        <v>11801</v>
      </c>
      <c r="P248" t="s">
        <v>10982</v>
      </c>
      <c r="Q248" t="s">
        <v>4257</v>
      </c>
      <c r="R248" t="s">
        <v>11802</v>
      </c>
      <c r="S248" t="s">
        <v>11803</v>
      </c>
      <c r="T248" t="s">
        <v>11804</v>
      </c>
      <c r="U248" t="s">
        <v>11770</v>
      </c>
      <c r="X248">
        <v>25</v>
      </c>
      <c r="Y248" t="s">
        <v>10703</v>
      </c>
      <c r="Z248" t="s">
        <v>10703</v>
      </c>
      <c r="AA248" t="s">
        <v>10703</v>
      </c>
      <c r="AB248">
        <v>1</v>
      </c>
      <c r="AC248" t="s">
        <v>9985</v>
      </c>
      <c r="AD248">
        <v>3</v>
      </c>
      <c r="AE248">
        <v>7</v>
      </c>
      <c r="AF248" t="s">
        <v>10636</v>
      </c>
      <c r="AG248" t="s">
        <v>10655</v>
      </c>
      <c r="AH248" t="s">
        <v>74</v>
      </c>
      <c r="AI248" t="s">
        <v>58</v>
      </c>
      <c r="AJ248" t="s">
        <v>68</v>
      </c>
      <c r="AK248" t="s">
        <v>58</v>
      </c>
      <c r="AL248" t="s">
        <v>84</v>
      </c>
      <c r="AM248" t="s">
        <v>61</v>
      </c>
    </row>
    <row r="249" spans="1:39" x14ac:dyDescent="0.25">
      <c r="A249" t="s">
        <v>11800</v>
      </c>
      <c r="B249" t="s">
        <v>4250</v>
      </c>
      <c r="C249" t="s">
        <v>42</v>
      </c>
      <c r="D249" t="s">
        <v>4251</v>
      </c>
      <c r="E249" t="s">
        <v>44</v>
      </c>
      <c r="F249" s="1">
        <v>0.05</v>
      </c>
      <c r="G249" t="s">
        <v>11707</v>
      </c>
      <c r="H249">
        <v>3</v>
      </c>
      <c r="I249" t="s">
        <v>10685</v>
      </c>
      <c r="J249">
        <v>1800</v>
      </c>
      <c r="K249">
        <v>259200</v>
      </c>
      <c r="L249" t="s">
        <v>11708</v>
      </c>
      <c r="O249" t="s">
        <v>11805</v>
      </c>
      <c r="P249" t="s">
        <v>10718</v>
      </c>
      <c r="Q249" t="s">
        <v>4257</v>
      </c>
      <c r="R249" t="s">
        <v>11806</v>
      </c>
      <c r="S249" t="s">
        <v>11807</v>
      </c>
      <c r="T249" t="s">
        <v>11808</v>
      </c>
      <c r="U249" t="s">
        <v>11770</v>
      </c>
      <c r="X249">
        <v>29</v>
      </c>
      <c r="Y249" t="s">
        <v>10722</v>
      </c>
      <c r="Z249" t="s">
        <v>10722</v>
      </c>
      <c r="AA249" t="s">
        <v>10722</v>
      </c>
      <c r="AB249">
        <v>1</v>
      </c>
      <c r="AC249" t="s">
        <v>9985</v>
      </c>
      <c r="AD249">
        <v>3</v>
      </c>
      <c r="AE249">
        <v>7</v>
      </c>
      <c r="AF249" t="s">
        <v>10636</v>
      </c>
      <c r="AG249" t="s">
        <v>10655</v>
      </c>
      <c r="AH249" t="s">
        <v>67</v>
      </c>
      <c r="AI249" t="s">
        <v>58</v>
      </c>
      <c r="AJ249" t="s">
        <v>68</v>
      </c>
      <c r="AK249" t="s">
        <v>58</v>
      </c>
      <c r="AL249" t="s">
        <v>84</v>
      </c>
      <c r="AM249" t="s">
        <v>61</v>
      </c>
    </row>
    <row r="250" spans="1:39" x14ac:dyDescent="0.25">
      <c r="A250" t="s">
        <v>11800</v>
      </c>
      <c r="B250" t="s">
        <v>4250</v>
      </c>
      <c r="C250" t="s">
        <v>42</v>
      </c>
      <c r="D250" t="s">
        <v>4251</v>
      </c>
      <c r="E250" t="s">
        <v>44</v>
      </c>
      <c r="F250" s="1">
        <v>0.05</v>
      </c>
      <c r="G250" t="s">
        <v>11707</v>
      </c>
      <c r="H250">
        <v>3</v>
      </c>
      <c r="I250" t="s">
        <v>10685</v>
      </c>
      <c r="J250">
        <v>1800</v>
      </c>
      <c r="K250">
        <v>259200</v>
      </c>
      <c r="L250" t="s">
        <v>11708</v>
      </c>
      <c r="O250" t="s">
        <v>11809</v>
      </c>
      <c r="P250" t="s">
        <v>10881</v>
      </c>
      <c r="Q250" t="s">
        <v>4257</v>
      </c>
      <c r="R250" t="s">
        <v>11810</v>
      </c>
      <c r="S250" t="s">
        <v>11811</v>
      </c>
      <c r="T250" t="s">
        <v>11812</v>
      </c>
      <c r="U250" t="s">
        <v>11813</v>
      </c>
      <c r="X250">
        <v>18</v>
      </c>
      <c r="Y250" t="s">
        <v>10885</v>
      </c>
      <c r="Z250" t="s">
        <v>10885</v>
      </c>
      <c r="AA250" t="s">
        <v>10885</v>
      </c>
      <c r="AB250">
        <v>1</v>
      </c>
      <c r="AC250" t="s">
        <v>9985</v>
      </c>
      <c r="AD250">
        <v>3</v>
      </c>
      <c r="AE250">
        <v>7</v>
      </c>
      <c r="AF250" t="s">
        <v>10636</v>
      </c>
      <c r="AG250" t="s">
        <v>10655</v>
      </c>
      <c r="AH250" t="s">
        <v>74</v>
      </c>
      <c r="AI250" t="s">
        <v>58</v>
      </c>
      <c r="AJ250" t="s">
        <v>59</v>
      </c>
      <c r="AK250" t="s">
        <v>58</v>
      </c>
      <c r="AL250" t="s">
        <v>84</v>
      </c>
      <c r="AM250" t="s">
        <v>61</v>
      </c>
    </row>
    <row r="251" spans="1:39" hidden="1" x14ac:dyDescent="0.25">
      <c r="A251" t="s">
        <v>11814</v>
      </c>
      <c r="B251" t="s">
        <v>4250</v>
      </c>
      <c r="C251" t="s">
        <v>42</v>
      </c>
      <c r="D251" t="s">
        <v>4251</v>
      </c>
      <c r="E251" t="s">
        <v>44</v>
      </c>
      <c r="F251" s="1">
        <v>0.05</v>
      </c>
      <c r="G251" t="s">
        <v>11707</v>
      </c>
      <c r="H251">
        <v>3</v>
      </c>
      <c r="I251" t="s">
        <v>10685</v>
      </c>
      <c r="J251">
        <v>1800</v>
      </c>
      <c r="K251">
        <v>259200</v>
      </c>
      <c r="L251" t="s">
        <v>11708</v>
      </c>
      <c r="O251" t="s">
        <v>11815</v>
      </c>
      <c r="P251" t="s">
        <v>10803</v>
      </c>
      <c r="Q251" t="s">
        <v>4257</v>
      </c>
      <c r="R251" t="s">
        <v>11816</v>
      </c>
      <c r="S251" t="s">
        <v>11749</v>
      </c>
      <c r="T251" t="s">
        <v>11750</v>
      </c>
      <c r="U251" t="s">
        <v>11813</v>
      </c>
      <c r="X251">
        <v>44</v>
      </c>
      <c r="Y251" t="s">
        <v>10807</v>
      </c>
      <c r="Z251" t="s">
        <v>10807</v>
      </c>
      <c r="AA251" t="s">
        <v>10807</v>
      </c>
      <c r="AB251">
        <v>1</v>
      </c>
      <c r="AC251" t="s">
        <v>9985</v>
      </c>
      <c r="AD251">
        <v>3</v>
      </c>
      <c r="AE251">
        <v>8</v>
      </c>
      <c r="AF251" t="s">
        <v>10636</v>
      </c>
      <c r="AG251" t="s">
        <v>10656</v>
      </c>
      <c r="AH251" t="s">
        <v>67</v>
      </c>
      <c r="AI251" t="s">
        <v>58</v>
      </c>
      <c r="AJ251" t="s">
        <v>68</v>
      </c>
      <c r="AK251" t="s">
        <v>58</v>
      </c>
      <c r="AL251" t="s">
        <v>60</v>
      </c>
      <c r="AM251" t="s">
        <v>61</v>
      </c>
    </row>
    <row r="252" spans="1:39" hidden="1" x14ac:dyDescent="0.25">
      <c r="A252" t="s">
        <v>11814</v>
      </c>
      <c r="B252" t="s">
        <v>4250</v>
      </c>
      <c r="C252" t="s">
        <v>42</v>
      </c>
      <c r="D252" t="s">
        <v>4251</v>
      </c>
      <c r="E252" t="s">
        <v>44</v>
      </c>
      <c r="F252" s="1">
        <v>0.05</v>
      </c>
      <c r="G252" t="s">
        <v>11707</v>
      </c>
      <c r="H252">
        <v>3</v>
      </c>
      <c r="I252" t="s">
        <v>10685</v>
      </c>
      <c r="J252">
        <v>1800</v>
      </c>
      <c r="K252">
        <v>259200</v>
      </c>
      <c r="L252" t="s">
        <v>11708</v>
      </c>
      <c r="O252" t="s">
        <v>11817</v>
      </c>
      <c r="P252" t="s">
        <v>11038</v>
      </c>
      <c r="Q252" t="s">
        <v>4257</v>
      </c>
      <c r="R252" t="s">
        <v>11818</v>
      </c>
      <c r="S252" t="s">
        <v>11819</v>
      </c>
      <c r="T252" t="s">
        <v>11820</v>
      </c>
      <c r="U252" t="s">
        <v>11813</v>
      </c>
      <c r="X252">
        <v>30</v>
      </c>
      <c r="Y252" t="s">
        <v>11024</v>
      </c>
      <c r="Z252" t="s">
        <v>11024</v>
      </c>
      <c r="AA252" t="s">
        <v>11024</v>
      </c>
      <c r="AB252">
        <v>1</v>
      </c>
      <c r="AC252" t="s">
        <v>9985</v>
      </c>
      <c r="AD252">
        <v>3</v>
      </c>
      <c r="AE252">
        <v>8</v>
      </c>
      <c r="AF252" t="s">
        <v>10636</v>
      </c>
      <c r="AG252" t="s">
        <v>10656</v>
      </c>
      <c r="AH252" t="s">
        <v>67</v>
      </c>
      <c r="AI252" t="s">
        <v>58</v>
      </c>
      <c r="AJ252" t="s">
        <v>68</v>
      </c>
      <c r="AK252" t="s">
        <v>58</v>
      </c>
      <c r="AL252" t="s">
        <v>84</v>
      </c>
      <c r="AM252" t="s">
        <v>61</v>
      </c>
    </row>
    <row r="253" spans="1:39" hidden="1" x14ac:dyDescent="0.25">
      <c r="A253" t="s">
        <v>11814</v>
      </c>
      <c r="B253" t="s">
        <v>4250</v>
      </c>
      <c r="C253" t="s">
        <v>42</v>
      </c>
      <c r="D253" t="s">
        <v>4251</v>
      </c>
      <c r="E253" t="s">
        <v>44</v>
      </c>
      <c r="F253" s="1">
        <v>0.05</v>
      </c>
      <c r="G253" t="s">
        <v>11707</v>
      </c>
      <c r="H253">
        <v>3</v>
      </c>
      <c r="I253" t="s">
        <v>10685</v>
      </c>
      <c r="J253">
        <v>1800</v>
      </c>
      <c r="K253">
        <v>259200</v>
      </c>
      <c r="L253" t="s">
        <v>11708</v>
      </c>
      <c r="O253" t="s">
        <v>11821</v>
      </c>
      <c r="P253" t="s">
        <v>10965</v>
      </c>
      <c r="Q253" t="s">
        <v>4257</v>
      </c>
      <c r="R253" t="s">
        <v>11822</v>
      </c>
      <c r="S253" t="s">
        <v>10966</v>
      </c>
      <c r="T253" t="s">
        <v>11823</v>
      </c>
      <c r="U253" t="s">
        <v>11813</v>
      </c>
      <c r="X253">
        <v>42</v>
      </c>
      <c r="Y253" t="s">
        <v>10969</v>
      </c>
      <c r="Z253" t="s">
        <v>10969</v>
      </c>
      <c r="AA253" t="s">
        <v>10969</v>
      </c>
      <c r="AB253">
        <v>1</v>
      </c>
      <c r="AC253" t="s">
        <v>9985</v>
      </c>
      <c r="AD253">
        <v>3</v>
      </c>
      <c r="AE253">
        <v>8</v>
      </c>
      <c r="AF253" t="s">
        <v>10636</v>
      </c>
      <c r="AG253" t="s">
        <v>10656</v>
      </c>
      <c r="AH253" t="s">
        <v>1861</v>
      </c>
      <c r="AI253" t="s">
        <v>58</v>
      </c>
      <c r="AJ253" t="s">
        <v>59</v>
      </c>
      <c r="AK253" t="s">
        <v>58</v>
      </c>
      <c r="AL253" t="s">
        <v>60</v>
      </c>
      <c r="AM253" t="s">
        <v>61</v>
      </c>
    </row>
    <row r="254" spans="1:39" hidden="1" x14ac:dyDescent="0.25">
      <c r="A254" t="s">
        <v>11824</v>
      </c>
      <c r="B254" t="s">
        <v>4250</v>
      </c>
      <c r="C254" t="s">
        <v>42</v>
      </c>
      <c r="D254" t="s">
        <v>4251</v>
      </c>
      <c r="E254" t="s">
        <v>44</v>
      </c>
      <c r="F254" s="1">
        <v>0.05</v>
      </c>
      <c r="G254" t="s">
        <v>10760</v>
      </c>
      <c r="H254">
        <v>3</v>
      </c>
      <c r="I254" t="s">
        <v>10685</v>
      </c>
      <c r="J254">
        <v>1800</v>
      </c>
      <c r="K254">
        <v>259200</v>
      </c>
      <c r="L254" t="s">
        <v>10761</v>
      </c>
      <c r="O254" t="s">
        <v>11825</v>
      </c>
      <c r="P254" t="s">
        <v>10881</v>
      </c>
      <c r="Q254" t="s">
        <v>4257</v>
      </c>
      <c r="R254" t="s">
        <v>11826</v>
      </c>
      <c r="S254" t="s">
        <v>11827</v>
      </c>
      <c r="T254" t="s">
        <v>11828</v>
      </c>
      <c r="U254" t="s">
        <v>11813</v>
      </c>
      <c r="X254">
        <v>36</v>
      </c>
      <c r="Y254" t="s">
        <v>10885</v>
      </c>
      <c r="Z254" t="s">
        <v>10885</v>
      </c>
      <c r="AA254" t="s">
        <v>10885</v>
      </c>
      <c r="AB254">
        <v>1</v>
      </c>
      <c r="AC254" t="s">
        <v>10011</v>
      </c>
      <c r="AD254">
        <v>1</v>
      </c>
      <c r="AE254">
        <v>6</v>
      </c>
      <c r="AF254" t="s">
        <v>10335</v>
      </c>
      <c r="AG254" t="s">
        <v>10353</v>
      </c>
      <c r="AH254" t="s">
        <v>74</v>
      </c>
      <c r="AI254" t="s">
        <v>58</v>
      </c>
      <c r="AJ254" t="s">
        <v>68</v>
      </c>
      <c r="AK254" t="s">
        <v>58</v>
      </c>
      <c r="AL254" t="s">
        <v>84</v>
      </c>
      <c r="AM254" t="s">
        <v>61</v>
      </c>
    </row>
    <row r="255" spans="1:39" hidden="1" x14ac:dyDescent="0.25">
      <c r="A255" t="s">
        <v>11824</v>
      </c>
      <c r="B255" t="s">
        <v>4250</v>
      </c>
      <c r="C255" t="s">
        <v>42</v>
      </c>
      <c r="D255" t="s">
        <v>4251</v>
      </c>
      <c r="E255" t="s">
        <v>44</v>
      </c>
      <c r="F255" s="1">
        <v>0.05</v>
      </c>
      <c r="G255" t="s">
        <v>10760</v>
      </c>
      <c r="H255">
        <v>3</v>
      </c>
      <c r="I255" t="s">
        <v>10685</v>
      </c>
      <c r="J255">
        <v>1800</v>
      </c>
      <c r="K255">
        <v>259200</v>
      </c>
      <c r="L255" t="s">
        <v>10761</v>
      </c>
      <c r="O255" t="s">
        <v>11829</v>
      </c>
      <c r="P255" t="s">
        <v>11126</v>
      </c>
      <c r="Q255" t="s">
        <v>4257</v>
      </c>
      <c r="R255" t="s">
        <v>11830</v>
      </c>
      <c r="S255" t="s">
        <v>11831</v>
      </c>
      <c r="T255" t="s">
        <v>11832</v>
      </c>
      <c r="U255" t="s">
        <v>11813</v>
      </c>
      <c r="X255">
        <v>106</v>
      </c>
      <c r="Y255" t="s">
        <v>4269</v>
      </c>
      <c r="Z255" t="s">
        <v>4269</v>
      </c>
      <c r="AA255" t="s">
        <v>4269</v>
      </c>
      <c r="AB255">
        <v>1</v>
      </c>
      <c r="AC255" t="s">
        <v>10011</v>
      </c>
      <c r="AD255">
        <v>1</v>
      </c>
      <c r="AE255">
        <v>6</v>
      </c>
      <c r="AF255" t="s">
        <v>10335</v>
      </c>
      <c r="AG255" t="s">
        <v>10353</v>
      </c>
      <c r="AH255" t="s">
        <v>74</v>
      </c>
      <c r="AI255" t="s">
        <v>58</v>
      </c>
      <c r="AJ255" t="s">
        <v>68</v>
      </c>
      <c r="AK255" t="s">
        <v>58</v>
      </c>
      <c r="AL255" t="s">
        <v>60</v>
      </c>
      <c r="AM255" t="s">
        <v>61</v>
      </c>
    </row>
    <row r="256" spans="1:39" hidden="1" x14ac:dyDescent="0.25">
      <c r="A256" t="s">
        <v>11824</v>
      </c>
      <c r="B256" t="s">
        <v>4250</v>
      </c>
      <c r="C256" t="s">
        <v>42</v>
      </c>
      <c r="D256" t="s">
        <v>4251</v>
      </c>
      <c r="E256" t="s">
        <v>44</v>
      </c>
      <c r="F256" s="1">
        <v>0.05</v>
      </c>
      <c r="G256" t="s">
        <v>10760</v>
      </c>
      <c r="H256">
        <v>3</v>
      </c>
      <c r="I256" t="s">
        <v>10685</v>
      </c>
      <c r="J256">
        <v>1800</v>
      </c>
      <c r="K256">
        <v>259200</v>
      </c>
      <c r="L256" t="s">
        <v>10761</v>
      </c>
      <c r="O256" t="s">
        <v>11833</v>
      </c>
      <c r="P256" t="s">
        <v>11001</v>
      </c>
      <c r="Q256" t="s">
        <v>4257</v>
      </c>
      <c r="R256" t="s">
        <v>11834</v>
      </c>
      <c r="S256" t="s">
        <v>10898</v>
      </c>
      <c r="T256" t="s">
        <v>10899</v>
      </c>
      <c r="U256" t="s">
        <v>11813</v>
      </c>
      <c r="X256">
        <v>12</v>
      </c>
      <c r="Y256" t="s">
        <v>10841</v>
      </c>
      <c r="Z256" t="s">
        <v>10841</v>
      </c>
      <c r="AA256" t="s">
        <v>10841</v>
      </c>
      <c r="AB256">
        <v>1</v>
      </c>
      <c r="AC256" t="s">
        <v>10011</v>
      </c>
      <c r="AD256">
        <v>1</v>
      </c>
      <c r="AE256">
        <v>6</v>
      </c>
      <c r="AF256" t="s">
        <v>10335</v>
      </c>
      <c r="AG256" t="s">
        <v>10353</v>
      </c>
      <c r="AH256" t="s">
        <v>57</v>
      </c>
      <c r="AI256" t="s">
        <v>58</v>
      </c>
      <c r="AJ256" t="s">
        <v>59</v>
      </c>
      <c r="AK256" t="s">
        <v>58</v>
      </c>
      <c r="AL256" t="s">
        <v>60</v>
      </c>
      <c r="AM256" t="s">
        <v>61</v>
      </c>
    </row>
    <row r="257" spans="1:39" hidden="1" x14ac:dyDescent="0.25">
      <c r="A257" t="s">
        <v>11835</v>
      </c>
      <c r="B257" t="s">
        <v>4250</v>
      </c>
      <c r="C257" t="s">
        <v>42</v>
      </c>
      <c r="D257" t="s">
        <v>4251</v>
      </c>
      <c r="E257" t="s">
        <v>44</v>
      </c>
      <c r="F257" s="1">
        <v>0.05</v>
      </c>
      <c r="G257" t="s">
        <v>11707</v>
      </c>
      <c r="H257">
        <v>3</v>
      </c>
      <c r="I257" t="s">
        <v>10685</v>
      </c>
      <c r="J257">
        <v>1800</v>
      </c>
      <c r="K257">
        <v>259200</v>
      </c>
      <c r="L257" t="s">
        <v>11708</v>
      </c>
      <c r="O257" t="s">
        <v>11836</v>
      </c>
      <c r="P257" t="s">
        <v>11221</v>
      </c>
      <c r="Q257" t="s">
        <v>4257</v>
      </c>
      <c r="R257" t="s">
        <v>11837</v>
      </c>
      <c r="S257" t="s">
        <v>11838</v>
      </c>
      <c r="T257" t="s">
        <v>11839</v>
      </c>
      <c r="U257" t="s">
        <v>11813</v>
      </c>
      <c r="X257">
        <v>24</v>
      </c>
      <c r="Y257" t="s">
        <v>11024</v>
      </c>
      <c r="Z257" t="s">
        <v>11024</v>
      </c>
      <c r="AA257" t="s">
        <v>11024</v>
      </c>
      <c r="AB257">
        <v>1</v>
      </c>
      <c r="AC257" t="s">
        <v>9985</v>
      </c>
      <c r="AD257">
        <v>3</v>
      </c>
      <c r="AE257">
        <v>9</v>
      </c>
      <c r="AF257" t="s">
        <v>10636</v>
      </c>
      <c r="AG257" t="s">
        <v>10657</v>
      </c>
      <c r="AH257" t="s">
        <v>74</v>
      </c>
      <c r="AI257" t="s">
        <v>58</v>
      </c>
      <c r="AJ257" t="s">
        <v>75</v>
      </c>
      <c r="AK257" t="s">
        <v>58</v>
      </c>
      <c r="AL257" t="s">
        <v>60</v>
      </c>
      <c r="AM257" t="s">
        <v>61</v>
      </c>
    </row>
    <row r="258" spans="1:39" hidden="1" x14ac:dyDescent="0.25">
      <c r="A258" t="s">
        <v>11835</v>
      </c>
      <c r="B258" t="s">
        <v>4250</v>
      </c>
      <c r="C258" t="s">
        <v>42</v>
      </c>
      <c r="D258" t="s">
        <v>4251</v>
      </c>
      <c r="E258" t="s">
        <v>44</v>
      </c>
      <c r="F258" s="1">
        <v>0.05</v>
      </c>
      <c r="G258" t="s">
        <v>11707</v>
      </c>
      <c r="H258">
        <v>3</v>
      </c>
      <c r="I258" t="s">
        <v>10685</v>
      </c>
      <c r="J258">
        <v>1800</v>
      </c>
      <c r="K258">
        <v>259200</v>
      </c>
      <c r="L258" t="s">
        <v>11708</v>
      </c>
      <c r="O258" t="s">
        <v>11840</v>
      </c>
      <c r="P258" t="s">
        <v>11598</v>
      </c>
      <c r="Q258" t="s">
        <v>4257</v>
      </c>
      <c r="R258" t="s">
        <v>11519</v>
      </c>
      <c r="S258" t="s">
        <v>11841</v>
      </c>
      <c r="T258" t="s">
        <v>11842</v>
      </c>
      <c r="U258" t="s">
        <v>11813</v>
      </c>
      <c r="X258">
        <v>28</v>
      </c>
      <c r="Y258" t="s">
        <v>11082</v>
      </c>
      <c r="Z258" t="s">
        <v>11082</v>
      </c>
      <c r="AA258" t="s">
        <v>11082</v>
      </c>
      <c r="AB258">
        <v>1</v>
      </c>
      <c r="AC258" t="s">
        <v>9985</v>
      </c>
      <c r="AD258">
        <v>3</v>
      </c>
      <c r="AE258">
        <v>9</v>
      </c>
      <c r="AF258" t="s">
        <v>10636</v>
      </c>
      <c r="AG258" t="s">
        <v>10657</v>
      </c>
      <c r="AH258" t="s">
        <v>74</v>
      </c>
      <c r="AI258" t="s">
        <v>58</v>
      </c>
      <c r="AJ258" t="s">
        <v>59</v>
      </c>
      <c r="AK258" t="s">
        <v>58</v>
      </c>
      <c r="AL258" t="s">
        <v>60</v>
      </c>
      <c r="AM258" t="s">
        <v>61</v>
      </c>
    </row>
    <row r="259" spans="1:39" hidden="1" x14ac:dyDescent="0.25">
      <c r="A259" t="s">
        <v>11835</v>
      </c>
      <c r="B259" t="s">
        <v>4250</v>
      </c>
      <c r="C259" t="s">
        <v>42</v>
      </c>
      <c r="D259" t="s">
        <v>4251</v>
      </c>
      <c r="E259" t="s">
        <v>44</v>
      </c>
      <c r="F259" s="1">
        <v>0.05</v>
      </c>
      <c r="G259" t="s">
        <v>11707</v>
      </c>
      <c r="H259">
        <v>3</v>
      </c>
      <c r="I259" t="s">
        <v>10685</v>
      </c>
      <c r="J259">
        <v>1800</v>
      </c>
      <c r="K259">
        <v>259200</v>
      </c>
      <c r="L259" t="s">
        <v>11708</v>
      </c>
      <c r="O259" t="s">
        <v>11843</v>
      </c>
      <c r="P259" t="s">
        <v>10774</v>
      </c>
      <c r="Q259" t="s">
        <v>4257</v>
      </c>
      <c r="R259" t="s">
        <v>11844</v>
      </c>
      <c r="S259" t="s">
        <v>11503</v>
      </c>
      <c r="T259" t="s">
        <v>11504</v>
      </c>
      <c r="U259" t="s">
        <v>11813</v>
      </c>
      <c r="X259">
        <v>28</v>
      </c>
      <c r="Y259" t="s">
        <v>4824</v>
      </c>
      <c r="Z259" t="s">
        <v>4824</v>
      </c>
      <c r="AA259" t="s">
        <v>4824</v>
      </c>
      <c r="AB259">
        <v>1</v>
      </c>
      <c r="AC259" t="s">
        <v>9985</v>
      </c>
      <c r="AD259">
        <v>3</v>
      </c>
      <c r="AE259">
        <v>9</v>
      </c>
      <c r="AF259" t="s">
        <v>10636</v>
      </c>
      <c r="AG259" t="s">
        <v>10657</v>
      </c>
      <c r="AH259" t="s">
        <v>96</v>
      </c>
      <c r="AI259" t="s">
        <v>58</v>
      </c>
      <c r="AJ259" t="s">
        <v>68</v>
      </c>
      <c r="AK259" t="s">
        <v>58</v>
      </c>
      <c r="AL259" t="s">
        <v>84</v>
      </c>
      <c r="AM259" t="s">
        <v>61</v>
      </c>
    </row>
    <row r="260" spans="1:39" x14ac:dyDescent="0.25">
      <c r="A260" t="s">
        <v>11845</v>
      </c>
      <c r="B260" t="s">
        <v>4250</v>
      </c>
      <c r="C260" t="s">
        <v>42</v>
      </c>
      <c r="D260" t="s">
        <v>4251</v>
      </c>
      <c r="E260" t="s">
        <v>44</v>
      </c>
      <c r="F260" s="1">
        <v>0.05</v>
      </c>
      <c r="G260" t="s">
        <v>11641</v>
      </c>
      <c r="H260">
        <v>3</v>
      </c>
      <c r="I260" t="s">
        <v>10685</v>
      </c>
      <c r="J260">
        <v>1800</v>
      </c>
      <c r="K260">
        <v>259200</v>
      </c>
      <c r="L260" t="s">
        <v>11642</v>
      </c>
      <c r="O260" t="s">
        <v>11846</v>
      </c>
      <c r="P260" t="s">
        <v>10956</v>
      </c>
      <c r="Q260" t="s">
        <v>4257</v>
      </c>
      <c r="R260" t="s">
        <v>11011</v>
      </c>
      <c r="S260" t="s">
        <v>11847</v>
      </c>
      <c r="T260" t="s">
        <v>11848</v>
      </c>
      <c r="U260" t="s">
        <v>11813</v>
      </c>
      <c r="X260">
        <v>19</v>
      </c>
      <c r="Y260" t="s">
        <v>10959</v>
      </c>
      <c r="Z260" t="s">
        <v>10959</v>
      </c>
      <c r="AA260" t="s">
        <v>10959</v>
      </c>
      <c r="AB260">
        <v>1</v>
      </c>
      <c r="AC260" t="s">
        <v>10011</v>
      </c>
      <c r="AD260">
        <v>0</v>
      </c>
      <c r="AE260">
        <v>12</v>
      </c>
      <c r="AF260" t="s">
        <v>10006</v>
      </c>
      <c r="AG260" t="s">
        <v>10017</v>
      </c>
      <c r="AH260" t="s">
        <v>74</v>
      </c>
      <c r="AI260" t="s">
        <v>58</v>
      </c>
      <c r="AJ260" t="s">
        <v>68</v>
      </c>
      <c r="AK260" t="s">
        <v>58</v>
      </c>
      <c r="AL260" t="s">
        <v>84</v>
      </c>
      <c r="AM260" t="s">
        <v>61</v>
      </c>
    </row>
    <row r="261" spans="1:39" x14ac:dyDescent="0.25">
      <c r="A261" t="s">
        <v>11845</v>
      </c>
      <c r="B261" t="s">
        <v>4250</v>
      </c>
      <c r="C261" t="s">
        <v>42</v>
      </c>
      <c r="D261" t="s">
        <v>4251</v>
      </c>
      <c r="E261" t="s">
        <v>44</v>
      </c>
      <c r="F261" s="1">
        <v>0.05</v>
      </c>
      <c r="G261" t="s">
        <v>11641</v>
      </c>
      <c r="H261">
        <v>3</v>
      </c>
      <c r="I261" t="s">
        <v>10685</v>
      </c>
      <c r="J261">
        <v>1800</v>
      </c>
      <c r="K261">
        <v>259200</v>
      </c>
      <c r="L261" t="s">
        <v>11642</v>
      </c>
      <c r="O261" t="s">
        <v>11849</v>
      </c>
      <c r="P261" t="s">
        <v>10731</v>
      </c>
      <c r="Q261" t="s">
        <v>4257</v>
      </c>
      <c r="R261" t="s">
        <v>11850</v>
      </c>
      <c r="S261" t="s">
        <v>11851</v>
      </c>
      <c r="T261" t="s">
        <v>11852</v>
      </c>
      <c r="U261" t="s">
        <v>11813</v>
      </c>
      <c r="X261">
        <v>30</v>
      </c>
      <c r="Y261" t="s">
        <v>10736</v>
      </c>
      <c r="Z261" t="s">
        <v>10736</v>
      </c>
      <c r="AA261" t="s">
        <v>10736</v>
      </c>
      <c r="AB261">
        <v>1</v>
      </c>
      <c r="AC261" t="s">
        <v>10011</v>
      </c>
      <c r="AD261">
        <v>0</v>
      </c>
      <c r="AE261">
        <v>12</v>
      </c>
      <c r="AF261" t="s">
        <v>10006</v>
      </c>
      <c r="AG261" t="s">
        <v>10017</v>
      </c>
      <c r="AH261" t="s">
        <v>57</v>
      </c>
      <c r="AI261" t="s">
        <v>58</v>
      </c>
      <c r="AJ261" t="s">
        <v>75</v>
      </c>
      <c r="AK261" t="s">
        <v>58</v>
      </c>
      <c r="AL261" t="s">
        <v>60</v>
      </c>
      <c r="AM261" t="s">
        <v>61</v>
      </c>
    </row>
    <row r="262" spans="1:39" x14ac:dyDescent="0.25">
      <c r="A262" t="s">
        <v>11845</v>
      </c>
      <c r="B262" t="s">
        <v>4250</v>
      </c>
      <c r="C262" t="s">
        <v>42</v>
      </c>
      <c r="D262" t="s">
        <v>4251</v>
      </c>
      <c r="E262" t="s">
        <v>44</v>
      </c>
      <c r="F262" s="1">
        <v>0.05</v>
      </c>
      <c r="G262" t="s">
        <v>11641</v>
      </c>
      <c r="H262">
        <v>3</v>
      </c>
      <c r="I262" t="s">
        <v>10685</v>
      </c>
      <c r="J262">
        <v>1800</v>
      </c>
      <c r="K262">
        <v>259200</v>
      </c>
      <c r="L262" t="s">
        <v>11642</v>
      </c>
      <c r="O262" t="s">
        <v>11853</v>
      </c>
      <c r="P262" t="s">
        <v>10881</v>
      </c>
      <c r="Q262" t="s">
        <v>4257</v>
      </c>
      <c r="R262" t="s">
        <v>11854</v>
      </c>
      <c r="S262" t="s">
        <v>11855</v>
      </c>
      <c r="T262" t="s">
        <v>11856</v>
      </c>
      <c r="U262" t="s">
        <v>11813</v>
      </c>
      <c r="X262">
        <v>27</v>
      </c>
      <c r="Y262" t="s">
        <v>10885</v>
      </c>
      <c r="Z262" t="s">
        <v>10885</v>
      </c>
      <c r="AA262" t="s">
        <v>10885</v>
      </c>
      <c r="AB262">
        <v>1</v>
      </c>
      <c r="AC262" t="s">
        <v>10011</v>
      </c>
      <c r="AD262">
        <v>0</v>
      </c>
      <c r="AE262">
        <v>12</v>
      </c>
      <c r="AF262" t="s">
        <v>10006</v>
      </c>
      <c r="AG262" t="s">
        <v>10017</v>
      </c>
      <c r="AH262" t="s">
        <v>74</v>
      </c>
      <c r="AI262" t="s">
        <v>58</v>
      </c>
      <c r="AJ262" t="s">
        <v>68</v>
      </c>
      <c r="AK262" t="s">
        <v>58</v>
      </c>
      <c r="AL262" t="s">
        <v>84</v>
      </c>
      <c r="AM262" t="s">
        <v>61</v>
      </c>
    </row>
    <row r="263" spans="1:39" x14ac:dyDescent="0.25">
      <c r="A263" t="s">
        <v>11857</v>
      </c>
      <c r="B263" t="s">
        <v>4250</v>
      </c>
      <c r="C263" t="s">
        <v>42</v>
      </c>
      <c r="D263" t="s">
        <v>4251</v>
      </c>
      <c r="E263" t="s">
        <v>44</v>
      </c>
      <c r="F263" s="1">
        <v>0.05</v>
      </c>
      <c r="G263" t="s">
        <v>10760</v>
      </c>
      <c r="H263">
        <v>3</v>
      </c>
      <c r="I263" t="s">
        <v>10685</v>
      </c>
      <c r="J263">
        <v>1800</v>
      </c>
      <c r="K263">
        <v>259200</v>
      </c>
      <c r="L263" t="s">
        <v>10761</v>
      </c>
      <c r="O263" t="s">
        <v>11858</v>
      </c>
      <c r="P263" t="s">
        <v>11859</v>
      </c>
      <c r="Q263" t="s">
        <v>4257</v>
      </c>
      <c r="R263" t="s">
        <v>11767</v>
      </c>
      <c r="S263" t="s">
        <v>11860</v>
      </c>
      <c r="T263" t="s">
        <v>11861</v>
      </c>
      <c r="U263" t="s">
        <v>11862</v>
      </c>
      <c r="X263">
        <v>43</v>
      </c>
      <c r="Y263" t="s">
        <v>110</v>
      </c>
      <c r="Z263" t="s">
        <v>110</v>
      </c>
      <c r="AA263" t="s">
        <v>110</v>
      </c>
      <c r="AB263">
        <v>1</v>
      </c>
      <c r="AC263" t="s">
        <v>10011</v>
      </c>
      <c r="AD263">
        <v>1</v>
      </c>
      <c r="AE263">
        <v>7</v>
      </c>
      <c r="AF263" t="s">
        <v>10335</v>
      </c>
      <c r="AG263" t="s">
        <v>10354</v>
      </c>
      <c r="AH263" t="s">
        <v>67</v>
      </c>
      <c r="AI263" t="s">
        <v>58</v>
      </c>
      <c r="AJ263" t="s">
        <v>142</v>
      </c>
      <c r="AK263" t="s">
        <v>58</v>
      </c>
      <c r="AL263" t="s">
        <v>60</v>
      </c>
      <c r="AM263" t="s">
        <v>61</v>
      </c>
    </row>
    <row r="264" spans="1:39" x14ac:dyDescent="0.25">
      <c r="A264" t="s">
        <v>11857</v>
      </c>
      <c r="B264" t="s">
        <v>4250</v>
      </c>
      <c r="C264" t="s">
        <v>42</v>
      </c>
      <c r="D264" t="s">
        <v>4251</v>
      </c>
      <c r="E264" t="s">
        <v>44</v>
      </c>
      <c r="F264" s="1">
        <v>0.05</v>
      </c>
      <c r="G264" t="s">
        <v>10760</v>
      </c>
      <c r="H264">
        <v>3</v>
      </c>
      <c r="I264" t="s">
        <v>10685</v>
      </c>
      <c r="J264">
        <v>1800</v>
      </c>
      <c r="K264">
        <v>259200</v>
      </c>
      <c r="L264" t="s">
        <v>10761</v>
      </c>
      <c r="O264" t="s">
        <v>11863</v>
      </c>
      <c r="P264" t="s">
        <v>10837</v>
      </c>
      <c r="Q264" t="s">
        <v>4257</v>
      </c>
      <c r="R264" t="s">
        <v>11864</v>
      </c>
      <c r="S264" t="s">
        <v>11865</v>
      </c>
      <c r="T264" t="s">
        <v>11866</v>
      </c>
      <c r="U264" t="s">
        <v>11862</v>
      </c>
      <c r="X264">
        <v>391</v>
      </c>
      <c r="Y264" t="s">
        <v>10841</v>
      </c>
      <c r="Z264" t="s">
        <v>10841</v>
      </c>
      <c r="AA264" t="s">
        <v>10841</v>
      </c>
      <c r="AB264">
        <v>1</v>
      </c>
      <c r="AC264" t="s">
        <v>10011</v>
      </c>
      <c r="AD264">
        <v>1</v>
      </c>
      <c r="AE264">
        <v>7</v>
      </c>
      <c r="AF264" t="s">
        <v>10335</v>
      </c>
      <c r="AG264" t="s">
        <v>10354</v>
      </c>
      <c r="AH264" t="s">
        <v>67</v>
      </c>
      <c r="AI264" t="s">
        <v>58</v>
      </c>
      <c r="AJ264" t="s">
        <v>75</v>
      </c>
      <c r="AK264" t="s">
        <v>58</v>
      </c>
      <c r="AL264" t="s">
        <v>60</v>
      </c>
      <c r="AM264" t="s">
        <v>61</v>
      </c>
    </row>
    <row r="265" spans="1:39" x14ac:dyDescent="0.25">
      <c r="A265" t="s">
        <v>11857</v>
      </c>
      <c r="B265" t="s">
        <v>4250</v>
      </c>
      <c r="C265" t="s">
        <v>42</v>
      </c>
      <c r="D265" t="s">
        <v>4251</v>
      </c>
      <c r="E265" t="s">
        <v>44</v>
      </c>
      <c r="F265" s="1">
        <v>0.05</v>
      </c>
      <c r="G265" t="s">
        <v>10760</v>
      </c>
      <c r="H265">
        <v>3</v>
      </c>
      <c r="I265" t="s">
        <v>10685</v>
      </c>
      <c r="J265">
        <v>1800</v>
      </c>
      <c r="K265">
        <v>259200</v>
      </c>
      <c r="L265" t="s">
        <v>10761</v>
      </c>
      <c r="O265" t="s">
        <v>11867</v>
      </c>
      <c r="P265" t="s">
        <v>10718</v>
      </c>
      <c r="Q265" t="s">
        <v>4257</v>
      </c>
      <c r="R265" t="s">
        <v>10932</v>
      </c>
      <c r="S265" t="s">
        <v>11868</v>
      </c>
      <c r="T265" t="s">
        <v>11869</v>
      </c>
      <c r="U265" t="s">
        <v>11862</v>
      </c>
      <c r="X265">
        <v>13</v>
      </c>
      <c r="Y265" t="s">
        <v>10722</v>
      </c>
      <c r="Z265" t="s">
        <v>10722</v>
      </c>
      <c r="AA265" t="s">
        <v>10722</v>
      </c>
      <c r="AB265">
        <v>1</v>
      </c>
      <c r="AC265" t="s">
        <v>10011</v>
      </c>
      <c r="AD265">
        <v>1</v>
      </c>
      <c r="AE265">
        <v>7</v>
      </c>
      <c r="AF265" t="s">
        <v>10335</v>
      </c>
      <c r="AG265" t="s">
        <v>10354</v>
      </c>
      <c r="AH265" t="s">
        <v>67</v>
      </c>
      <c r="AI265" t="s">
        <v>58</v>
      </c>
      <c r="AJ265" t="s">
        <v>59</v>
      </c>
      <c r="AK265" t="s">
        <v>58</v>
      </c>
      <c r="AL265" t="s">
        <v>84</v>
      </c>
      <c r="AM265" t="s">
        <v>61</v>
      </c>
    </row>
    <row r="266" spans="1:39" hidden="1" x14ac:dyDescent="0.25">
      <c r="A266" t="s">
        <v>11870</v>
      </c>
      <c r="B266" t="s">
        <v>4250</v>
      </c>
      <c r="C266" t="s">
        <v>42</v>
      </c>
      <c r="D266" t="s">
        <v>4251</v>
      </c>
      <c r="E266" t="s">
        <v>44</v>
      </c>
      <c r="F266" s="1">
        <v>0.05</v>
      </c>
      <c r="G266" t="s">
        <v>11707</v>
      </c>
      <c r="H266">
        <v>3</v>
      </c>
      <c r="I266" t="s">
        <v>10685</v>
      </c>
      <c r="J266">
        <v>1800</v>
      </c>
      <c r="K266">
        <v>259200</v>
      </c>
      <c r="L266" t="s">
        <v>11708</v>
      </c>
      <c r="O266" t="s">
        <v>11871</v>
      </c>
      <c r="P266" t="s">
        <v>11001</v>
      </c>
      <c r="Q266" t="s">
        <v>4257</v>
      </c>
      <c r="R266" t="s">
        <v>11226</v>
      </c>
      <c r="S266" t="s">
        <v>11872</v>
      </c>
      <c r="T266" t="s">
        <v>11873</v>
      </c>
      <c r="U266" t="s">
        <v>11862</v>
      </c>
      <c r="X266">
        <v>18</v>
      </c>
      <c r="Y266" t="s">
        <v>10841</v>
      </c>
      <c r="Z266" t="s">
        <v>10841</v>
      </c>
      <c r="AA266" t="s">
        <v>10841</v>
      </c>
      <c r="AB266">
        <v>1</v>
      </c>
      <c r="AC266" t="s">
        <v>9985</v>
      </c>
      <c r="AD266">
        <v>3</v>
      </c>
      <c r="AE266">
        <v>10</v>
      </c>
      <c r="AF266" t="s">
        <v>10636</v>
      </c>
      <c r="AG266" t="s">
        <v>10644</v>
      </c>
      <c r="AH266" t="s">
        <v>57</v>
      </c>
      <c r="AI266" t="s">
        <v>58</v>
      </c>
      <c r="AJ266" t="s">
        <v>68</v>
      </c>
      <c r="AK266" t="s">
        <v>58</v>
      </c>
      <c r="AL266" t="s">
        <v>60</v>
      </c>
      <c r="AM266" t="s">
        <v>61</v>
      </c>
    </row>
    <row r="267" spans="1:39" hidden="1" x14ac:dyDescent="0.25">
      <c r="A267" t="s">
        <v>11870</v>
      </c>
      <c r="B267" t="s">
        <v>4250</v>
      </c>
      <c r="C267" t="s">
        <v>42</v>
      </c>
      <c r="D267" t="s">
        <v>4251</v>
      </c>
      <c r="E267" t="s">
        <v>44</v>
      </c>
      <c r="F267" s="1">
        <v>0.05</v>
      </c>
      <c r="G267" t="s">
        <v>11707</v>
      </c>
      <c r="H267">
        <v>3</v>
      </c>
      <c r="I267" t="s">
        <v>10685</v>
      </c>
      <c r="J267">
        <v>1800</v>
      </c>
      <c r="K267">
        <v>259200</v>
      </c>
      <c r="L267" t="s">
        <v>11708</v>
      </c>
      <c r="O267" t="s">
        <v>11874</v>
      </c>
      <c r="P267" t="s">
        <v>10744</v>
      </c>
      <c r="Q267" t="s">
        <v>4257</v>
      </c>
      <c r="R267" t="s">
        <v>11875</v>
      </c>
      <c r="S267" t="s">
        <v>11876</v>
      </c>
      <c r="T267" t="s">
        <v>11877</v>
      </c>
      <c r="U267" t="s">
        <v>11862</v>
      </c>
      <c r="X267">
        <v>10</v>
      </c>
      <c r="Y267" t="s">
        <v>10748</v>
      </c>
      <c r="Z267" t="s">
        <v>10748</v>
      </c>
      <c r="AA267" t="s">
        <v>10748</v>
      </c>
      <c r="AB267">
        <v>1</v>
      </c>
      <c r="AC267" t="s">
        <v>9985</v>
      </c>
      <c r="AD267">
        <v>3</v>
      </c>
      <c r="AE267">
        <v>10</v>
      </c>
      <c r="AF267" t="s">
        <v>10636</v>
      </c>
      <c r="AG267" t="s">
        <v>10644</v>
      </c>
      <c r="AH267" t="s">
        <v>74</v>
      </c>
      <c r="AI267" t="s">
        <v>58</v>
      </c>
      <c r="AJ267" t="s">
        <v>68</v>
      </c>
      <c r="AK267" t="s">
        <v>58</v>
      </c>
      <c r="AL267" t="s">
        <v>84</v>
      </c>
      <c r="AM267" t="s">
        <v>61</v>
      </c>
    </row>
    <row r="268" spans="1:39" hidden="1" x14ac:dyDescent="0.25">
      <c r="A268" t="s">
        <v>11870</v>
      </c>
      <c r="B268" t="s">
        <v>4250</v>
      </c>
      <c r="C268" t="s">
        <v>42</v>
      </c>
      <c r="D268" t="s">
        <v>4251</v>
      </c>
      <c r="E268" t="s">
        <v>44</v>
      </c>
      <c r="F268" s="1">
        <v>0.05</v>
      </c>
      <c r="G268" t="s">
        <v>11707</v>
      </c>
      <c r="H268">
        <v>3</v>
      </c>
      <c r="I268" t="s">
        <v>10685</v>
      </c>
      <c r="J268">
        <v>1800</v>
      </c>
      <c r="K268">
        <v>259200</v>
      </c>
      <c r="L268" t="s">
        <v>11708</v>
      </c>
      <c r="O268" t="s">
        <v>11878</v>
      </c>
      <c r="P268" t="s">
        <v>10754</v>
      </c>
      <c r="Q268" t="s">
        <v>4257</v>
      </c>
      <c r="R268" t="s">
        <v>11879</v>
      </c>
      <c r="S268" t="s">
        <v>11880</v>
      </c>
      <c r="T268" t="s">
        <v>11881</v>
      </c>
      <c r="U268" t="s">
        <v>11862</v>
      </c>
      <c r="X268">
        <v>765</v>
      </c>
      <c r="Y268" t="s">
        <v>10758</v>
      </c>
      <c r="Z268" t="s">
        <v>10758</v>
      </c>
      <c r="AA268" t="s">
        <v>10758</v>
      </c>
      <c r="AB268">
        <v>1</v>
      </c>
      <c r="AC268" t="s">
        <v>9985</v>
      </c>
      <c r="AD268">
        <v>3</v>
      </c>
      <c r="AE268">
        <v>10</v>
      </c>
      <c r="AF268" t="s">
        <v>10636</v>
      </c>
      <c r="AG268" t="s">
        <v>10644</v>
      </c>
      <c r="AH268" t="s">
        <v>74</v>
      </c>
      <c r="AI268" t="s">
        <v>58</v>
      </c>
      <c r="AJ268" t="s">
        <v>133</v>
      </c>
      <c r="AK268" t="s">
        <v>58</v>
      </c>
      <c r="AL268" t="s">
        <v>84</v>
      </c>
      <c r="AM268" t="s">
        <v>61</v>
      </c>
    </row>
    <row r="269" spans="1:39" hidden="1" x14ac:dyDescent="0.25">
      <c r="A269" t="s">
        <v>11882</v>
      </c>
      <c r="B269" t="s">
        <v>4250</v>
      </c>
      <c r="C269" t="s">
        <v>42</v>
      </c>
      <c r="D269" t="s">
        <v>4251</v>
      </c>
      <c r="E269" t="s">
        <v>44</v>
      </c>
      <c r="F269" s="1">
        <v>0.05</v>
      </c>
      <c r="G269" t="s">
        <v>11641</v>
      </c>
      <c r="H269">
        <v>3</v>
      </c>
      <c r="I269" t="s">
        <v>10685</v>
      </c>
      <c r="J269">
        <v>1800</v>
      </c>
      <c r="K269">
        <v>259200</v>
      </c>
      <c r="L269" t="s">
        <v>11642</v>
      </c>
      <c r="O269" t="s">
        <v>11883</v>
      </c>
      <c r="P269" t="s">
        <v>10763</v>
      </c>
      <c r="Q269" t="s">
        <v>4257</v>
      </c>
      <c r="R269" t="s">
        <v>11884</v>
      </c>
      <c r="S269" t="s">
        <v>11885</v>
      </c>
      <c r="T269" t="s">
        <v>11886</v>
      </c>
      <c r="U269" t="s">
        <v>11862</v>
      </c>
      <c r="X269">
        <v>34</v>
      </c>
      <c r="Y269" t="s">
        <v>10767</v>
      </c>
      <c r="Z269" t="s">
        <v>10767</v>
      </c>
      <c r="AA269" t="s">
        <v>10767</v>
      </c>
      <c r="AB269">
        <v>1</v>
      </c>
      <c r="AC269" t="s">
        <v>10011</v>
      </c>
      <c r="AD269">
        <v>0</v>
      </c>
      <c r="AE269">
        <v>13</v>
      </c>
      <c r="AF269" t="s">
        <v>10006</v>
      </c>
      <c r="AG269" t="s">
        <v>10018</v>
      </c>
      <c r="AH269" t="s">
        <v>74</v>
      </c>
      <c r="AI269" t="s">
        <v>58</v>
      </c>
      <c r="AJ269" t="s">
        <v>68</v>
      </c>
      <c r="AK269" t="s">
        <v>58</v>
      </c>
      <c r="AL269" t="s">
        <v>60</v>
      </c>
      <c r="AM269" t="s">
        <v>61</v>
      </c>
    </row>
    <row r="270" spans="1:39" hidden="1" x14ac:dyDescent="0.25">
      <c r="A270" t="s">
        <v>11882</v>
      </c>
      <c r="B270" t="s">
        <v>4250</v>
      </c>
      <c r="C270" t="s">
        <v>42</v>
      </c>
      <c r="D270" t="s">
        <v>4251</v>
      </c>
      <c r="E270" t="s">
        <v>44</v>
      </c>
      <c r="F270" s="1">
        <v>0.05</v>
      </c>
      <c r="G270" t="s">
        <v>11641</v>
      </c>
      <c r="H270">
        <v>3</v>
      </c>
      <c r="I270" t="s">
        <v>10685</v>
      </c>
      <c r="J270">
        <v>1800</v>
      </c>
      <c r="K270">
        <v>259200</v>
      </c>
      <c r="L270" t="s">
        <v>11642</v>
      </c>
      <c r="O270" t="s">
        <v>11887</v>
      </c>
      <c r="P270" t="s">
        <v>10995</v>
      </c>
      <c r="Q270" t="s">
        <v>4257</v>
      </c>
      <c r="R270" t="s">
        <v>11888</v>
      </c>
      <c r="S270" t="s">
        <v>10996</v>
      </c>
      <c r="T270" t="s">
        <v>11889</v>
      </c>
      <c r="U270" t="s">
        <v>11862</v>
      </c>
      <c r="X270">
        <v>13</v>
      </c>
      <c r="Y270" t="s">
        <v>4269</v>
      </c>
      <c r="Z270" t="s">
        <v>4269</v>
      </c>
      <c r="AA270" t="s">
        <v>4269</v>
      </c>
      <c r="AB270">
        <v>1</v>
      </c>
      <c r="AC270" t="s">
        <v>10011</v>
      </c>
      <c r="AD270">
        <v>0</v>
      </c>
      <c r="AE270">
        <v>13</v>
      </c>
      <c r="AF270" t="s">
        <v>10006</v>
      </c>
      <c r="AG270" t="s">
        <v>10018</v>
      </c>
      <c r="AH270" t="s">
        <v>57</v>
      </c>
      <c r="AI270" t="s">
        <v>58</v>
      </c>
      <c r="AJ270" t="s">
        <v>59</v>
      </c>
      <c r="AK270" t="s">
        <v>58</v>
      </c>
      <c r="AL270" t="s">
        <v>60</v>
      </c>
      <c r="AM270" t="s">
        <v>61</v>
      </c>
    </row>
    <row r="271" spans="1:39" hidden="1" x14ac:dyDescent="0.25">
      <c r="A271" t="s">
        <v>11882</v>
      </c>
      <c r="B271" t="s">
        <v>4250</v>
      </c>
      <c r="C271" t="s">
        <v>42</v>
      </c>
      <c r="D271" t="s">
        <v>4251</v>
      </c>
      <c r="E271" t="s">
        <v>44</v>
      </c>
      <c r="F271" s="1">
        <v>0.05</v>
      </c>
      <c r="G271" t="s">
        <v>11641</v>
      </c>
      <c r="H271">
        <v>3</v>
      </c>
      <c r="I271" t="s">
        <v>10685</v>
      </c>
      <c r="J271">
        <v>1800</v>
      </c>
      <c r="K271">
        <v>259200</v>
      </c>
      <c r="L271" t="s">
        <v>11642</v>
      </c>
      <c r="O271" t="s">
        <v>11890</v>
      </c>
      <c r="P271" t="s">
        <v>11010</v>
      </c>
      <c r="Q271" t="s">
        <v>4257</v>
      </c>
      <c r="R271" t="s">
        <v>11075</v>
      </c>
      <c r="S271" t="s">
        <v>11891</v>
      </c>
      <c r="T271" t="s">
        <v>11892</v>
      </c>
      <c r="U271" t="s">
        <v>11893</v>
      </c>
      <c r="X271">
        <v>19</v>
      </c>
      <c r="Y271" t="s">
        <v>11013</v>
      </c>
      <c r="Z271" t="s">
        <v>11013</v>
      </c>
      <c r="AA271" t="s">
        <v>11013</v>
      </c>
      <c r="AB271">
        <v>1</v>
      </c>
      <c r="AC271" t="s">
        <v>10011</v>
      </c>
      <c r="AD271">
        <v>0</v>
      </c>
      <c r="AE271">
        <v>13</v>
      </c>
      <c r="AF271" t="s">
        <v>10006</v>
      </c>
      <c r="AG271" t="s">
        <v>10018</v>
      </c>
      <c r="AH271" t="s">
        <v>1861</v>
      </c>
      <c r="AI271" t="s">
        <v>58</v>
      </c>
      <c r="AJ271" t="s">
        <v>75</v>
      </c>
      <c r="AK271" t="s">
        <v>58</v>
      </c>
      <c r="AL271" t="s">
        <v>84</v>
      </c>
      <c r="AM271" t="s">
        <v>61</v>
      </c>
    </row>
    <row r="272" spans="1:39" hidden="1" x14ac:dyDescent="0.25">
      <c r="A272" t="s">
        <v>11894</v>
      </c>
      <c r="B272" t="s">
        <v>4250</v>
      </c>
      <c r="C272" t="s">
        <v>42</v>
      </c>
      <c r="D272" t="s">
        <v>4251</v>
      </c>
      <c r="E272" t="s">
        <v>44</v>
      </c>
      <c r="F272" s="1">
        <v>0.05</v>
      </c>
      <c r="G272" t="s">
        <v>11707</v>
      </c>
      <c r="H272">
        <v>3</v>
      </c>
      <c r="I272" t="s">
        <v>10685</v>
      </c>
      <c r="J272">
        <v>1800</v>
      </c>
      <c r="K272">
        <v>259200</v>
      </c>
      <c r="L272" t="s">
        <v>11708</v>
      </c>
      <c r="O272" t="s">
        <v>11895</v>
      </c>
      <c r="P272" t="s">
        <v>11120</v>
      </c>
      <c r="Q272" t="s">
        <v>4257</v>
      </c>
      <c r="R272" t="s">
        <v>11818</v>
      </c>
      <c r="S272" t="s">
        <v>11896</v>
      </c>
      <c r="T272" t="s">
        <v>11897</v>
      </c>
      <c r="U272" t="s">
        <v>11893</v>
      </c>
      <c r="X272">
        <v>48</v>
      </c>
      <c r="Y272" t="s">
        <v>5804</v>
      </c>
      <c r="Z272" t="s">
        <v>5804</v>
      </c>
      <c r="AA272" t="s">
        <v>5804</v>
      </c>
      <c r="AB272">
        <v>1</v>
      </c>
      <c r="AC272" t="s">
        <v>9985</v>
      </c>
      <c r="AD272">
        <v>0</v>
      </c>
      <c r="AE272">
        <v>11</v>
      </c>
      <c r="AF272" t="s">
        <v>10636</v>
      </c>
      <c r="AG272" t="s">
        <v>10645</v>
      </c>
      <c r="AH272" t="s">
        <v>57</v>
      </c>
      <c r="AI272" t="s">
        <v>58</v>
      </c>
      <c r="AJ272" t="s">
        <v>68</v>
      </c>
      <c r="AK272" t="s">
        <v>58</v>
      </c>
      <c r="AL272" t="s">
        <v>84</v>
      </c>
      <c r="AM272" t="s">
        <v>61</v>
      </c>
    </row>
    <row r="273" spans="1:39" hidden="1" x14ac:dyDescent="0.25">
      <c r="A273" t="s">
        <v>11894</v>
      </c>
      <c r="B273" t="s">
        <v>4250</v>
      </c>
      <c r="C273" t="s">
        <v>42</v>
      </c>
      <c r="D273" t="s">
        <v>4251</v>
      </c>
      <c r="E273" t="s">
        <v>44</v>
      </c>
      <c r="F273" s="1">
        <v>0.05</v>
      </c>
      <c r="G273" t="s">
        <v>11707</v>
      </c>
      <c r="H273">
        <v>3</v>
      </c>
      <c r="I273" t="s">
        <v>10685</v>
      </c>
      <c r="J273">
        <v>1800</v>
      </c>
      <c r="K273">
        <v>259200</v>
      </c>
      <c r="L273" t="s">
        <v>11708</v>
      </c>
      <c r="O273" t="s">
        <v>11898</v>
      </c>
      <c r="P273" t="s">
        <v>10803</v>
      </c>
      <c r="Q273" t="s">
        <v>4257</v>
      </c>
      <c r="R273" t="s">
        <v>11899</v>
      </c>
      <c r="S273" t="s">
        <v>11338</v>
      </c>
      <c r="T273" t="s">
        <v>11343</v>
      </c>
      <c r="U273" t="s">
        <v>11893</v>
      </c>
      <c r="X273">
        <v>34</v>
      </c>
      <c r="Y273" t="s">
        <v>10807</v>
      </c>
      <c r="Z273" t="s">
        <v>10807</v>
      </c>
      <c r="AA273" t="s">
        <v>10807</v>
      </c>
      <c r="AB273">
        <v>1</v>
      </c>
      <c r="AC273" t="s">
        <v>9985</v>
      </c>
      <c r="AD273">
        <v>0</v>
      </c>
      <c r="AE273">
        <v>11</v>
      </c>
      <c r="AF273" t="s">
        <v>10636</v>
      </c>
      <c r="AG273" t="s">
        <v>10645</v>
      </c>
      <c r="AH273" t="s">
        <v>67</v>
      </c>
      <c r="AI273" t="s">
        <v>58</v>
      </c>
      <c r="AJ273" t="s">
        <v>68</v>
      </c>
      <c r="AK273" t="s">
        <v>58</v>
      </c>
      <c r="AL273" t="s">
        <v>60</v>
      </c>
      <c r="AM273" t="s">
        <v>61</v>
      </c>
    </row>
    <row r="274" spans="1:39" hidden="1" x14ac:dyDescent="0.25">
      <c r="A274" t="s">
        <v>11894</v>
      </c>
      <c r="B274" t="s">
        <v>4250</v>
      </c>
      <c r="C274" t="s">
        <v>42</v>
      </c>
      <c r="D274" t="s">
        <v>4251</v>
      </c>
      <c r="E274" t="s">
        <v>44</v>
      </c>
      <c r="F274" s="1">
        <v>0.05</v>
      </c>
      <c r="G274" t="s">
        <v>11707</v>
      </c>
      <c r="H274">
        <v>3</v>
      </c>
      <c r="I274" t="s">
        <v>10685</v>
      </c>
      <c r="J274">
        <v>1800</v>
      </c>
      <c r="K274">
        <v>259200</v>
      </c>
      <c r="L274" t="s">
        <v>11708</v>
      </c>
      <c r="O274" t="s">
        <v>11900</v>
      </c>
      <c r="P274" t="s">
        <v>10821</v>
      </c>
      <c r="Q274" t="s">
        <v>4257</v>
      </c>
      <c r="R274" t="s">
        <v>10977</v>
      </c>
      <c r="S274" t="s">
        <v>11314</v>
      </c>
      <c r="T274" t="s">
        <v>11901</v>
      </c>
      <c r="U274" t="s">
        <v>11893</v>
      </c>
      <c r="X274">
        <v>40</v>
      </c>
      <c r="Y274" t="s">
        <v>10825</v>
      </c>
      <c r="Z274" t="s">
        <v>10825</v>
      </c>
      <c r="AA274" t="s">
        <v>10825</v>
      </c>
      <c r="AB274">
        <v>1</v>
      </c>
      <c r="AC274" t="s">
        <v>9985</v>
      </c>
      <c r="AD274">
        <v>0</v>
      </c>
      <c r="AE274">
        <v>11</v>
      </c>
      <c r="AF274" t="s">
        <v>10636</v>
      </c>
      <c r="AG274" t="s">
        <v>10645</v>
      </c>
      <c r="AH274" t="s">
        <v>57</v>
      </c>
      <c r="AI274" t="s">
        <v>58</v>
      </c>
      <c r="AJ274" t="s">
        <v>142</v>
      </c>
      <c r="AK274" t="s">
        <v>58</v>
      </c>
      <c r="AL274" t="s">
        <v>60</v>
      </c>
      <c r="AM274" t="s">
        <v>61</v>
      </c>
    </row>
    <row r="275" spans="1:39" hidden="1" x14ac:dyDescent="0.25">
      <c r="A275" t="s">
        <v>11902</v>
      </c>
      <c r="B275" t="s">
        <v>4250</v>
      </c>
      <c r="C275" t="s">
        <v>42</v>
      </c>
      <c r="D275" t="s">
        <v>4251</v>
      </c>
      <c r="E275" t="s">
        <v>44</v>
      </c>
      <c r="F275" s="1">
        <v>0.05</v>
      </c>
      <c r="G275" t="s">
        <v>10760</v>
      </c>
      <c r="H275">
        <v>3</v>
      </c>
      <c r="I275" t="s">
        <v>10685</v>
      </c>
      <c r="J275">
        <v>1800</v>
      </c>
      <c r="K275">
        <v>259200</v>
      </c>
      <c r="L275" t="s">
        <v>10761</v>
      </c>
      <c r="O275" t="s">
        <v>11903</v>
      </c>
      <c r="P275" t="s">
        <v>11051</v>
      </c>
      <c r="Q275" t="s">
        <v>4257</v>
      </c>
      <c r="R275" t="s">
        <v>11904</v>
      </c>
      <c r="S275" t="s">
        <v>11905</v>
      </c>
      <c r="T275" t="s">
        <v>11906</v>
      </c>
      <c r="U275" t="s">
        <v>11893</v>
      </c>
      <c r="X275">
        <v>55</v>
      </c>
      <c r="Y275" t="s">
        <v>4454</v>
      </c>
      <c r="Z275" t="s">
        <v>4454</v>
      </c>
      <c r="AA275" t="s">
        <v>4454</v>
      </c>
      <c r="AB275">
        <v>1</v>
      </c>
      <c r="AC275" t="s">
        <v>10011</v>
      </c>
      <c r="AD275">
        <v>1</v>
      </c>
      <c r="AE275">
        <v>8</v>
      </c>
      <c r="AF275" t="s">
        <v>10335</v>
      </c>
      <c r="AG275" t="s">
        <v>10355</v>
      </c>
      <c r="AH275" t="s">
        <v>74</v>
      </c>
      <c r="AI275" t="s">
        <v>58</v>
      </c>
      <c r="AJ275" t="s">
        <v>75</v>
      </c>
      <c r="AK275" t="s">
        <v>58</v>
      </c>
      <c r="AL275" t="s">
        <v>60</v>
      </c>
      <c r="AM275" t="s">
        <v>61</v>
      </c>
    </row>
    <row r="276" spans="1:39" hidden="1" x14ac:dyDescent="0.25">
      <c r="A276" t="s">
        <v>11902</v>
      </c>
      <c r="B276" t="s">
        <v>4250</v>
      </c>
      <c r="C276" t="s">
        <v>42</v>
      </c>
      <c r="D276" t="s">
        <v>4251</v>
      </c>
      <c r="E276" t="s">
        <v>44</v>
      </c>
      <c r="F276" s="1">
        <v>0.05</v>
      </c>
      <c r="G276" t="s">
        <v>10760</v>
      </c>
      <c r="H276">
        <v>3</v>
      </c>
      <c r="I276" t="s">
        <v>10685</v>
      </c>
      <c r="J276">
        <v>1800</v>
      </c>
      <c r="K276">
        <v>259200</v>
      </c>
      <c r="L276" t="s">
        <v>10761</v>
      </c>
      <c r="O276" t="s">
        <v>11907</v>
      </c>
      <c r="P276" t="s">
        <v>11010</v>
      </c>
      <c r="Q276" t="s">
        <v>4257</v>
      </c>
      <c r="R276" t="s">
        <v>11888</v>
      </c>
      <c r="S276" t="s">
        <v>11908</v>
      </c>
      <c r="T276" t="s">
        <v>11909</v>
      </c>
      <c r="U276" t="s">
        <v>11893</v>
      </c>
      <c r="X276">
        <v>20</v>
      </c>
      <c r="Y276" t="s">
        <v>11013</v>
      </c>
      <c r="Z276" t="s">
        <v>11013</v>
      </c>
      <c r="AA276" t="s">
        <v>11013</v>
      </c>
      <c r="AB276">
        <v>1</v>
      </c>
      <c r="AC276" t="s">
        <v>10011</v>
      </c>
      <c r="AD276">
        <v>1</v>
      </c>
      <c r="AE276">
        <v>8</v>
      </c>
      <c r="AF276" t="s">
        <v>10335</v>
      </c>
      <c r="AG276" t="s">
        <v>10355</v>
      </c>
      <c r="AH276" t="s">
        <v>1861</v>
      </c>
      <c r="AI276" t="s">
        <v>58</v>
      </c>
      <c r="AJ276" t="s">
        <v>75</v>
      </c>
      <c r="AK276" t="s">
        <v>58</v>
      </c>
      <c r="AL276" t="s">
        <v>84</v>
      </c>
      <c r="AM276" t="s">
        <v>61</v>
      </c>
    </row>
    <row r="277" spans="1:39" hidden="1" x14ac:dyDescent="0.25">
      <c r="A277" t="s">
        <v>11902</v>
      </c>
      <c r="B277" t="s">
        <v>4250</v>
      </c>
      <c r="C277" t="s">
        <v>42</v>
      </c>
      <c r="D277" t="s">
        <v>4251</v>
      </c>
      <c r="E277" t="s">
        <v>44</v>
      </c>
      <c r="F277" s="1">
        <v>0.05</v>
      </c>
      <c r="G277" t="s">
        <v>10760</v>
      </c>
      <c r="H277">
        <v>3</v>
      </c>
      <c r="I277" t="s">
        <v>10685</v>
      </c>
      <c r="J277">
        <v>1800</v>
      </c>
      <c r="K277">
        <v>259200</v>
      </c>
      <c r="L277" t="s">
        <v>10761</v>
      </c>
      <c r="O277" t="s">
        <v>11910</v>
      </c>
      <c r="P277" t="s">
        <v>10803</v>
      </c>
      <c r="Q277" t="s">
        <v>4257</v>
      </c>
      <c r="R277" t="s">
        <v>11066</v>
      </c>
      <c r="S277" t="s">
        <v>11611</v>
      </c>
      <c r="T277" t="s">
        <v>11612</v>
      </c>
      <c r="U277" t="s">
        <v>11893</v>
      </c>
      <c r="X277">
        <v>17</v>
      </c>
      <c r="Y277" t="s">
        <v>10807</v>
      </c>
      <c r="Z277" t="s">
        <v>10807</v>
      </c>
      <c r="AA277" t="s">
        <v>10807</v>
      </c>
      <c r="AB277">
        <v>1</v>
      </c>
      <c r="AC277" t="s">
        <v>10011</v>
      </c>
      <c r="AD277">
        <v>1</v>
      </c>
      <c r="AE277">
        <v>8</v>
      </c>
      <c r="AF277" t="s">
        <v>10335</v>
      </c>
      <c r="AG277" t="s">
        <v>10355</v>
      </c>
      <c r="AH277" t="s">
        <v>67</v>
      </c>
      <c r="AI277" t="s">
        <v>58</v>
      </c>
      <c r="AJ277" t="s">
        <v>133</v>
      </c>
      <c r="AK277" t="s">
        <v>58</v>
      </c>
      <c r="AL277" t="s">
        <v>60</v>
      </c>
      <c r="AM277" t="s">
        <v>61</v>
      </c>
    </row>
    <row r="278" spans="1:39" hidden="1" x14ac:dyDescent="0.25">
      <c r="A278" t="s">
        <v>11911</v>
      </c>
      <c r="B278" t="s">
        <v>4250</v>
      </c>
      <c r="C278" t="s">
        <v>42</v>
      </c>
      <c r="D278" t="s">
        <v>4251</v>
      </c>
      <c r="E278" t="s">
        <v>44</v>
      </c>
      <c r="F278" s="1">
        <v>0.05</v>
      </c>
      <c r="G278" t="s">
        <v>11641</v>
      </c>
      <c r="H278">
        <v>3</v>
      </c>
      <c r="I278" t="s">
        <v>10685</v>
      </c>
      <c r="J278">
        <v>1800</v>
      </c>
      <c r="K278">
        <v>259200</v>
      </c>
      <c r="L278" t="s">
        <v>11642</v>
      </c>
      <c r="O278" t="s">
        <v>11912</v>
      </c>
      <c r="P278" t="s">
        <v>11001</v>
      </c>
      <c r="Q278" t="s">
        <v>4257</v>
      </c>
      <c r="R278" t="s">
        <v>11913</v>
      </c>
      <c r="S278" t="s">
        <v>11914</v>
      </c>
      <c r="T278" t="s">
        <v>11915</v>
      </c>
      <c r="U278" t="s">
        <v>11893</v>
      </c>
      <c r="X278">
        <v>13</v>
      </c>
      <c r="Y278" t="s">
        <v>10841</v>
      </c>
      <c r="Z278" t="s">
        <v>10841</v>
      </c>
      <c r="AA278" t="s">
        <v>10841</v>
      </c>
      <c r="AB278">
        <v>1</v>
      </c>
      <c r="AC278" t="s">
        <v>10011</v>
      </c>
      <c r="AD278">
        <v>0</v>
      </c>
      <c r="AE278">
        <v>14</v>
      </c>
      <c r="AF278" t="s">
        <v>10006</v>
      </c>
      <c r="AG278" t="s">
        <v>10019</v>
      </c>
      <c r="AH278" t="s">
        <v>57</v>
      </c>
      <c r="AI278" t="s">
        <v>58</v>
      </c>
      <c r="AJ278" t="s">
        <v>68</v>
      </c>
      <c r="AK278" t="s">
        <v>58</v>
      </c>
      <c r="AL278" t="s">
        <v>60</v>
      </c>
      <c r="AM278" t="s">
        <v>61</v>
      </c>
    </row>
    <row r="279" spans="1:39" hidden="1" x14ac:dyDescent="0.25">
      <c r="A279" t="s">
        <v>11911</v>
      </c>
      <c r="B279" t="s">
        <v>4250</v>
      </c>
      <c r="C279" t="s">
        <v>42</v>
      </c>
      <c r="D279" t="s">
        <v>4251</v>
      </c>
      <c r="E279" t="s">
        <v>44</v>
      </c>
      <c r="F279" s="1">
        <v>0.05</v>
      </c>
      <c r="G279" t="s">
        <v>11641</v>
      </c>
      <c r="H279">
        <v>3</v>
      </c>
      <c r="I279" t="s">
        <v>10685</v>
      </c>
      <c r="J279">
        <v>1800</v>
      </c>
      <c r="K279">
        <v>259200</v>
      </c>
      <c r="L279" t="s">
        <v>11642</v>
      </c>
      <c r="O279" t="s">
        <v>11916</v>
      </c>
      <c r="P279" t="s">
        <v>10725</v>
      </c>
      <c r="Q279" t="s">
        <v>4257</v>
      </c>
      <c r="R279" t="s">
        <v>11917</v>
      </c>
      <c r="S279" t="s">
        <v>11918</v>
      </c>
      <c r="T279" t="s">
        <v>11919</v>
      </c>
      <c r="U279" t="s">
        <v>11893</v>
      </c>
      <c r="X279">
        <v>16</v>
      </c>
      <c r="Y279" t="s">
        <v>10729</v>
      </c>
      <c r="Z279" t="s">
        <v>10729</v>
      </c>
      <c r="AA279" t="s">
        <v>10729</v>
      </c>
      <c r="AB279">
        <v>1</v>
      </c>
      <c r="AC279" t="s">
        <v>10011</v>
      </c>
      <c r="AD279">
        <v>0</v>
      </c>
      <c r="AE279">
        <v>14</v>
      </c>
      <c r="AF279" t="s">
        <v>10006</v>
      </c>
      <c r="AG279" t="s">
        <v>10019</v>
      </c>
      <c r="AH279" t="s">
        <v>57</v>
      </c>
      <c r="AI279" t="s">
        <v>58</v>
      </c>
      <c r="AJ279" t="s">
        <v>75</v>
      </c>
      <c r="AK279" t="s">
        <v>58</v>
      </c>
      <c r="AL279" t="s">
        <v>84</v>
      </c>
      <c r="AM279" t="s">
        <v>61</v>
      </c>
    </row>
    <row r="280" spans="1:39" hidden="1" x14ac:dyDescent="0.25">
      <c r="A280" t="s">
        <v>11911</v>
      </c>
      <c r="B280" t="s">
        <v>4250</v>
      </c>
      <c r="C280" t="s">
        <v>42</v>
      </c>
      <c r="D280" t="s">
        <v>4251</v>
      </c>
      <c r="E280" t="s">
        <v>44</v>
      </c>
      <c r="F280" s="1">
        <v>0.05</v>
      </c>
      <c r="G280" t="s">
        <v>11641</v>
      </c>
      <c r="H280">
        <v>3</v>
      </c>
      <c r="I280" t="s">
        <v>10685</v>
      </c>
      <c r="J280">
        <v>1800</v>
      </c>
      <c r="K280">
        <v>259200</v>
      </c>
      <c r="L280" t="s">
        <v>11642</v>
      </c>
      <c r="O280" t="s">
        <v>11920</v>
      </c>
      <c r="P280" t="s">
        <v>10754</v>
      </c>
      <c r="Q280" t="s">
        <v>4257</v>
      </c>
      <c r="R280" t="s">
        <v>11921</v>
      </c>
      <c r="S280" t="s">
        <v>10746</v>
      </c>
      <c r="T280" t="s">
        <v>10747</v>
      </c>
      <c r="U280" t="s">
        <v>11893</v>
      </c>
      <c r="X280">
        <v>498</v>
      </c>
      <c r="Y280" t="s">
        <v>10758</v>
      </c>
      <c r="Z280" t="s">
        <v>10758</v>
      </c>
      <c r="AA280" t="s">
        <v>10758</v>
      </c>
      <c r="AB280">
        <v>1</v>
      </c>
      <c r="AC280" t="s">
        <v>10011</v>
      </c>
      <c r="AD280">
        <v>0</v>
      </c>
      <c r="AE280">
        <v>14</v>
      </c>
      <c r="AF280" t="s">
        <v>10006</v>
      </c>
      <c r="AG280" t="s">
        <v>10019</v>
      </c>
      <c r="AH280" t="s">
        <v>74</v>
      </c>
      <c r="AI280" t="s">
        <v>58</v>
      </c>
      <c r="AJ280" t="s">
        <v>68</v>
      </c>
      <c r="AK280" t="s">
        <v>58</v>
      </c>
      <c r="AL280" t="s">
        <v>84</v>
      </c>
      <c r="AM280" t="s">
        <v>61</v>
      </c>
    </row>
    <row r="281" spans="1:39" x14ac:dyDescent="0.25">
      <c r="A281" t="s">
        <v>11922</v>
      </c>
      <c r="B281" t="s">
        <v>4250</v>
      </c>
      <c r="C281" t="s">
        <v>42</v>
      </c>
      <c r="D281" t="s">
        <v>4251</v>
      </c>
      <c r="E281" t="s">
        <v>44</v>
      </c>
      <c r="F281" s="1">
        <v>0.05</v>
      </c>
      <c r="G281" t="s">
        <v>11707</v>
      </c>
      <c r="H281">
        <v>3</v>
      </c>
      <c r="I281" t="s">
        <v>10685</v>
      </c>
      <c r="J281">
        <v>1800</v>
      </c>
      <c r="K281">
        <v>259200</v>
      </c>
      <c r="L281" t="s">
        <v>11708</v>
      </c>
      <c r="O281" t="s">
        <v>11923</v>
      </c>
      <c r="P281" t="s">
        <v>10718</v>
      </c>
      <c r="Q281" t="s">
        <v>4257</v>
      </c>
      <c r="R281" t="s">
        <v>11924</v>
      </c>
      <c r="S281" t="s">
        <v>11925</v>
      </c>
      <c r="T281" t="s">
        <v>11926</v>
      </c>
      <c r="U281" t="s">
        <v>11893</v>
      </c>
      <c r="X281">
        <v>13</v>
      </c>
      <c r="Y281" t="s">
        <v>10722</v>
      </c>
      <c r="Z281" t="s">
        <v>10722</v>
      </c>
      <c r="AA281" t="s">
        <v>10722</v>
      </c>
      <c r="AB281">
        <v>1</v>
      </c>
      <c r="AC281" t="s">
        <v>9985</v>
      </c>
      <c r="AD281">
        <v>0</v>
      </c>
      <c r="AE281">
        <v>12</v>
      </c>
      <c r="AF281" t="s">
        <v>10636</v>
      </c>
      <c r="AG281" t="s">
        <v>10646</v>
      </c>
      <c r="AH281" t="s">
        <v>67</v>
      </c>
      <c r="AI281" t="s">
        <v>58</v>
      </c>
      <c r="AJ281" t="s">
        <v>59</v>
      </c>
      <c r="AK281" t="s">
        <v>58</v>
      </c>
      <c r="AL281" t="s">
        <v>84</v>
      </c>
      <c r="AM281" t="s">
        <v>61</v>
      </c>
    </row>
    <row r="282" spans="1:39" x14ac:dyDescent="0.25">
      <c r="A282" t="s">
        <v>11922</v>
      </c>
      <c r="B282" t="s">
        <v>4250</v>
      </c>
      <c r="C282" t="s">
        <v>42</v>
      </c>
      <c r="D282" t="s">
        <v>4251</v>
      </c>
      <c r="E282" t="s">
        <v>44</v>
      </c>
      <c r="F282" s="1">
        <v>0.05</v>
      </c>
      <c r="G282" t="s">
        <v>11707</v>
      </c>
      <c r="H282">
        <v>3</v>
      </c>
      <c r="I282" t="s">
        <v>10685</v>
      </c>
      <c r="J282">
        <v>1800</v>
      </c>
      <c r="K282">
        <v>259200</v>
      </c>
      <c r="L282" t="s">
        <v>11708</v>
      </c>
      <c r="O282" t="s">
        <v>11927</v>
      </c>
      <c r="P282" t="s">
        <v>10694</v>
      </c>
      <c r="Q282" t="s">
        <v>4257</v>
      </c>
      <c r="R282" t="s">
        <v>10696</v>
      </c>
      <c r="S282" t="s">
        <v>11928</v>
      </c>
      <c r="T282" t="s">
        <v>11929</v>
      </c>
      <c r="U282" t="s">
        <v>11893</v>
      </c>
      <c r="X282">
        <v>24</v>
      </c>
      <c r="Y282" t="s">
        <v>5804</v>
      </c>
      <c r="Z282" t="s">
        <v>5804</v>
      </c>
      <c r="AA282" t="s">
        <v>5804</v>
      </c>
      <c r="AB282">
        <v>1</v>
      </c>
      <c r="AC282" t="s">
        <v>9985</v>
      </c>
      <c r="AD282">
        <v>0</v>
      </c>
      <c r="AE282">
        <v>12</v>
      </c>
      <c r="AF282" t="s">
        <v>10636</v>
      </c>
      <c r="AG282" t="s">
        <v>10646</v>
      </c>
      <c r="AH282" t="s">
        <v>67</v>
      </c>
      <c r="AI282" t="s">
        <v>58</v>
      </c>
      <c r="AJ282" t="s">
        <v>59</v>
      </c>
      <c r="AK282" t="s">
        <v>58</v>
      </c>
      <c r="AL282" t="s">
        <v>84</v>
      </c>
      <c r="AM282" t="s">
        <v>61</v>
      </c>
    </row>
    <row r="283" spans="1:39" x14ac:dyDescent="0.25">
      <c r="A283" t="s">
        <v>11922</v>
      </c>
      <c r="B283" t="s">
        <v>4250</v>
      </c>
      <c r="C283" t="s">
        <v>42</v>
      </c>
      <c r="D283" t="s">
        <v>4251</v>
      </c>
      <c r="E283" t="s">
        <v>44</v>
      </c>
      <c r="F283" s="1">
        <v>0.05</v>
      </c>
      <c r="G283" t="s">
        <v>11707</v>
      </c>
      <c r="H283">
        <v>3</v>
      </c>
      <c r="I283" t="s">
        <v>10685</v>
      </c>
      <c r="J283">
        <v>1800</v>
      </c>
      <c r="K283">
        <v>259200</v>
      </c>
      <c r="L283" t="s">
        <v>11708</v>
      </c>
      <c r="O283" t="s">
        <v>11930</v>
      </c>
      <c r="P283" t="s">
        <v>10927</v>
      </c>
      <c r="Q283" t="s">
        <v>4257</v>
      </c>
      <c r="R283" t="s">
        <v>11931</v>
      </c>
      <c r="S283" t="s">
        <v>11932</v>
      </c>
      <c r="T283" t="s">
        <v>11933</v>
      </c>
      <c r="U283" t="s">
        <v>11893</v>
      </c>
      <c r="X283">
        <v>36</v>
      </c>
      <c r="Y283" t="s">
        <v>4642</v>
      </c>
      <c r="Z283" t="s">
        <v>4642</v>
      </c>
      <c r="AA283" t="s">
        <v>4642</v>
      </c>
      <c r="AB283">
        <v>1</v>
      </c>
      <c r="AC283" t="s">
        <v>9985</v>
      </c>
      <c r="AD283">
        <v>0</v>
      </c>
      <c r="AE283">
        <v>12</v>
      </c>
      <c r="AF283" t="s">
        <v>10636</v>
      </c>
      <c r="AG283" t="s">
        <v>10646</v>
      </c>
      <c r="AH283" t="s">
        <v>96</v>
      </c>
      <c r="AI283" t="s">
        <v>58</v>
      </c>
      <c r="AJ283" t="s">
        <v>68</v>
      </c>
      <c r="AK283" t="s">
        <v>58</v>
      </c>
      <c r="AL283" t="s">
        <v>60</v>
      </c>
      <c r="AM283" t="s">
        <v>61</v>
      </c>
    </row>
    <row r="284" spans="1:39" hidden="1" x14ac:dyDescent="0.25">
      <c r="A284" t="s">
        <v>11934</v>
      </c>
      <c r="B284" t="s">
        <v>4250</v>
      </c>
      <c r="C284" t="s">
        <v>42</v>
      </c>
      <c r="D284" t="s">
        <v>4251</v>
      </c>
      <c r="E284" t="s">
        <v>44</v>
      </c>
      <c r="F284" s="1">
        <v>0.05</v>
      </c>
      <c r="G284" t="s">
        <v>10760</v>
      </c>
      <c r="H284">
        <v>3</v>
      </c>
      <c r="I284" t="s">
        <v>10685</v>
      </c>
      <c r="J284">
        <v>1800</v>
      </c>
      <c r="K284">
        <v>259200</v>
      </c>
      <c r="L284" t="s">
        <v>10761</v>
      </c>
      <c r="O284" t="s">
        <v>11935</v>
      </c>
      <c r="P284" t="s">
        <v>11936</v>
      </c>
      <c r="Q284" t="s">
        <v>4257</v>
      </c>
      <c r="R284" t="s">
        <v>11535</v>
      </c>
      <c r="S284" t="s">
        <v>11391</v>
      </c>
      <c r="T284" t="s">
        <v>11937</v>
      </c>
      <c r="U284" t="s">
        <v>11893</v>
      </c>
      <c r="X284">
        <v>76</v>
      </c>
      <c r="Y284" t="s">
        <v>110</v>
      </c>
      <c r="Z284" t="s">
        <v>110</v>
      </c>
      <c r="AA284" t="s">
        <v>110</v>
      </c>
      <c r="AB284">
        <v>1</v>
      </c>
      <c r="AC284" t="s">
        <v>10011</v>
      </c>
      <c r="AD284">
        <v>1</v>
      </c>
      <c r="AE284">
        <v>9</v>
      </c>
      <c r="AF284" t="s">
        <v>10335</v>
      </c>
      <c r="AG284" t="s">
        <v>10356</v>
      </c>
      <c r="AH284" t="s">
        <v>74</v>
      </c>
      <c r="AI284" t="s">
        <v>58</v>
      </c>
      <c r="AJ284" t="s">
        <v>68</v>
      </c>
      <c r="AK284" t="s">
        <v>58</v>
      </c>
      <c r="AL284" t="s">
        <v>60</v>
      </c>
      <c r="AM284" t="s">
        <v>61</v>
      </c>
    </row>
    <row r="285" spans="1:39" hidden="1" x14ac:dyDescent="0.25">
      <c r="A285" t="s">
        <v>11934</v>
      </c>
      <c r="B285" t="s">
        <v>4250</v>
      </c>
      <c r="C285" t="s">
        <v>42</v>
      </c>
      <c r="D285" t="s">
        <v>4251</v>
      </c>
      <c r="E285" t="s">
        <v>44</v>
      </c>
      <c r="F285" s="1">
        <v>0.05</v>
      </c>
      <c r="G285" t="s">
        <v>10760</v>
      </c>
      <c r="H285">
        <v>3</v>
      </c>
      <c r="I285" t="s">
        <v>10685</v>
      </c>
      <c r="J285">
        <v>1800</v>
      </c>
      <c r="K285">
        <v>259200</v>
      </c>
      <c r="L285" t="s">
        <v>10761</v>
      </c>
      <c r="O285" t="s">
        <v>11938</v>
      </c>
      <c r="P285" t="s">
        <v>10744</v>
      </c>
      <c r="Q285" t="s">
        <v>4257</v>
      </c>
      <c r="R285" t="s">
        <v>11939</v>
      </c>
      <c r="S285" t="s">
        <v>11940</v>
      </c>
      <c r="T285" t="s">
        <v>11941</v>
      </c>
      <c r="U285" t="s">
        <v>11893</v>
      </c>
      <c r="X285">
        <v>13</v>
      </c>
      <c r="Y285" t="s">
        <v>10748</v>
      </c>
      <c r="Z285" t="s">
        <v>10748</v>
      </c>
      <c r="AA285" t="s">
        <v>10748</v>
      </c>
      <c r="AB285">
        <v>1</v>
      </c>
      <c r="AC285" t="s">
        <v>10011</v>
      </c>
      <c r="AD285">
        <v>1</v>
      </c>
      <c r="AE285">
        <v>9</v>
      </c>
      <c r="AF285" t="s">
        <v>10335</v>
      </c>
      <c r="AG285" t="s">
        <v>10356</v>
      </c>
      <c r="AH285" t="s">
        <v>74</v>
      </c>
      <c r="AI285" t="s">
        <v>58</v>
      </c>
      <c r="AJ285" t="s">
        <v>59</v>
      </c>
      <c r="AK285" t="s">
        <v>58</v>
      </c>
      <c r="AL285" t="s">
        <v>84</v>
      </c>
      <c r="AM285" t="s">
        <v>61</v>
      </c>
    </row>
    <row r="286" spans="1:39" hidden="1" x14ac:dyDescent="0.25">
      <c r="A286" t="s">
        <v>11934</v>
      </c>
      <c r="B286" t="s">
        <v>4250</v>
      </c>
      <c r="C286" t="s">
        <v>42</v>
      </c>
      <c r="D286" t="s">
        <v>4251</v>
      </c>
      <c r="E286" t="s">
        <v>44</v>
      </c>
      <c r="F286" s="1">
        <v>0.05</v>
      </c>
      <c r="G286" t="s">
        <v>10760</v>
      </c>
      <c r="H286">
        <v>3</v>
      </c>
      <c r="I286" t="s">
        <v>10685</v>
      </c>
      <c r="J286">
        <v>1800</v>
      </c>
      <c r="K286">
        <v>259200</v>
      </c>
      <c r="L286" t="s">
        <v>10761</v>
      </c>
      <c r="O286" t="s">
        <v>11942</v>
      </c>
      <c r="P286" t="s">
        <v>11020</v>
      </c>
      <c r="Q286" t="s">
        <v>4257</v>
      </c>
      <c r="R286" t="s">
        <v>11943</v>
      </c>
      <c r="S286" t="s">
        <v>11239</v>
      </c>
      <c r="T286" t="s">
        <v>11240</v>
      </c>
      <c r="U286" t="s">
        <v>11893</v>
      </c>
      <c r="X286">
        <v>27</v>
      </c>
      <c r="Y286" t="s">
        <v>11024</v>
      </c>
      <c r="Z286" t="s">
        <v>11024</v>
      </c>
      <c r="AA286" t="s">
        <v>11024</v>
      </c>
      <c r="AB286">
        <v>1</v>
      </c>
      <c r="AC286" t="s">
        <v>10011</v>
      </c>
      <c r="AD286">
        <v>1</v>
      </c>
      <c r="AE286">
        <v>9</v>
      </c>
      <c r="AF286" t="s">
        <v>10335</v>
      </c>
      <c r="AG286" t="s">
        <v>10356</v>
      </c>
      <c r="AH286" t="s">
        <v>57</v>
      </c>
      <c r="AI286" t="s">
        <v>58</v>
      </c>
      <c r="AJ286" t="s">
        <v>59</v>
      </c>
      <c r="AK286" t="s">
        <v>58</v>
      </c>
      <c r="AL286" t="s">
        <v>60</v>
      </c>
      <c r="AM286" t="s">
        <v>61</v>
      </c>
    </row>
    <row r="287" spans="1:39" hidden="1" x14ac:dyDescent="0.25">
      <c r="A287" t="s">
        <v>11944</v>
      </c>
      <c r="B287" t="s">
        <v>4250</v>
      </c>
      <c r="C287" t="s">
        <v>42</v>
      </c>
      <c r="D287" t="s">
        <v>4251</v>
      </c>
      <c r="E287" t="s">
        <v>44</v>
      </c>
      <c r="F287" s="1">
        <v>0.05</v>
      </c>
      <c r="G287" t="s">
        <v>11707</v>
      </c>
      <c r="H287">
        <v>3</v>
      </c>
      <c r="I287" t="s">
        <v>10685</v>
      </c>
      <c r="J287">
        <v>1800</v>
      </c>
      <c r="K287">
        <v>259200</v>
      </c>
      <c r="L287" t="s">
        <v>11708</v>
      </c>
      <c r="O287" t="s">
        <v>11945</v>
      </c>
      <c r="P287" t="s">
        <v>10917</v>
      </c>
      <c r="Q287" t="s">
        <v>4257</v>
      </c>
      <c r="R287" t="s">
        <v>11255</v>
      </c>
      <c r="S287" t="s">
        <v>11946</v>
      </c>
      <c r="T287" t="s">
        <v>11947</v>
      </c>
      <c r="U287" t="s">
        <v>11893</v>
      </c>
      <c r="X287">
        <v>18</v>
      </c>
      <c r="Y287" t="s">
        <v>10736</v>
      </c>
      <c r="Z287" t="s">
        <v>10736</v>
      </c>
      <c r="AA287" t="s">
        <v>10736</v>
      </c>
      <c r="AB287">
        <v>1</v>
      </c>
      <c r="AC287" t="s">
        <v>9985</v>
      </c>
      <c r="AD287">
        <v>0</v>
      </c>
      <c r="AE287">
        <v>13</v>
      </c>
      <c r="AF287" t="s">
        <v>10636</v>
      </c>
      <c r="AG287" t="s">
        <v>10647</v>
      </c>
      <c r="AH287" t="s">
        <v>67</v>
      </c>
      <c r="AI287" t="s">
        <v>58</v>
      </c>
      <c r="AJ287" t="s">
        <v>59</v>
      </c>
      <c r="AK287" t="s">
        <v>58</v>
      </c>
      <c r="AL287" t="s">
        <v>60</v>
      </c>
      <c r="AM287" t="s">
        <v>61</v>
      </c>
    </row>
    <row r="288" spans="1:39" hidden="1" x14ac:dyDescent="0.25">
      <c r="A288" t="s">
        <v>11944</v>
      </c>
      <c r="B288" t="s">
        <v>4250</v>
      </c>
      <c r="C288" t="s">
        <v>42</v>
      </c>
      <c r="D288" t="s">
        <v>4251</v>
      </c>
      <c r="E288" t="s">
        <v>44</v>
      </c>
      <c r="F288" s="1">
        <v>0.05</v>
      </c>
      <c r="G288" t="s">
        <v>11707</v>
      </c>
      <c r="H288">
        <v>3</v>
      </c>
      <c r="I288" t="s">
        <v>10685</v>
      </c>
      <c r="J288">
        <v>1800</v>
      </c>
      <c r="K288">
        <v>259200</v>
      </c>
      <c r="L288" t="s">
        <v>11708</v>
      </c>
      <c r="O288" t="s">
        <v>11948</v>
      </c>
      <c r="P288" t="s">
        <v>10881</v>
      </c>
      <c r="Q288" t="s">
        <v>4257</v>
      </c>
      <c r="R288" t="s">
        <v>11164</v>
      </c>
      <c r="S288" t="s">
        <v>11458</v>
      </c>
      <c r="T288" t="s">
        <v>11949</v>
      </c>
      <c r="U288" t="s">
        <v>11893</v>
      </c>
      <c r="X288">
        <v>54</v>
      </c>
      <c r="Y288" t="s">
        <v>10885</v>
      </c>
      <c r="Z288" t="s">
        <v>10885</v>
      </c>
      <c r="AA288" t="s">
        <v>10885</v>
      </c>
      <c r="AB288">
        <v>1</v>
      </c>
      <c r="AC288" t="s">
        <v>9985</v>
      </c>
      <c r="AD288">
        <v>0</v>
      </c>
      <c r="AE288">
        <v>13</v>
      </c>
      <c r="AF288" t="s">
        <v>10636</v>
      </c>
      <c r="AG288" t="s">
        <v>10647</v>
      </c>
      <c r="AH288" t="s">
        <v>74</v>
      </c>
      <c r="AI288" t="s">
        <v>58</v>
      </c>
      <c r="AJ288" t="s">
        <v>142</v>
      </c>
      <c r="AK288" t="s">
        <v>58</v>
      </c>
      <c r="AL288" t="s">
        <v>84</v>
      </c>
      <c r="AM288" t="s">
        <v>61</v>
      </c>
    </row>
    <row r="289" spans="1:39" hidden="1" x14ac:dyDescent="0.25">
      <c r="A289" t="s">
        <v>11944</v>
      </c>
      <c r="B289" t="s">
        <v>4250</v>
      </c>
      <c r="C289" t="s">
        <v>42</v>
      </c>
      <c r="D289" t="s">
        <v>4251</v>
      </c>
      <c r="E289" t="s">
        <v>44</v>
      </c>
      <c r="F289" s="1">
        <v>0.05</v>
      </c>
      <c r="G289" t="s">
        <v>11707</v>
      </c>
      <c r="H289">
        <v>3</v>
      </c>
      <c r="I289" t="s">
        <v>10685</v>
      </c>
      <c r="J289">
        <v>1800</v>
      </c>
      <c r="K289">
        <v>259200</v>
      </c>
      <c r="L289" t="s">
        <v>11708</v>
      </c>
      <c r="O289" t="s">
        <v>11950</v>
      </c>
      <c r="P289" t="s">
        <v>10859</v>
      </c>
      <c r="Q289" t="s">
        <v>4257</v>
      </c>
      <c r="R289" t="s">
        <v>11932</v>
      </c>
      <c r="S289" t="s">
        <v>11951</v>
      </c>
      <c r="T289" t="s">
        <v>11952</v>
      </c>
      <c r="U289" t="s">
        <v>11953</v>
      </c>
      <c r="X289">
        <v>67</v>
      </c>
      <c r="Y289" t="s">
        <v>10863</v>
      </c>
      <c r="Z289" t="s">
        <v>10863</v>
      </c>
      <c r="AA289" t="s">
        <v>10863</v>
      </c>
      <c r="AB289">
        <v>1</v>
      </c>
      <c r="AC289" t="s">
        <v>9985</v>
      </c>
      <c r="AD289">
        <v>0</v>
      </c>
      <c r="AE289">
        <v>13</v>
      </c>
      <c r="AF289" t="s">
        <v>10636</v>
      </c>
      <c r="AG289" t="s">
        <v>10647</v>
      </c>
      <c r="AH289" t="s">
        <v>1861</v>
      </c>
      <c r="AI289" t="s">
        <v>58</v>
      </c>
      <c r="AJ289" t="s">
        <v>142</v>
      </c>
      <c r="AK289" t="s">
        <v>58</v>
      </c>
      <c r="AL289" t="s">
        <v>60</v>
      </c>
      <c r="AM289" t="s">
        <v>90</v>
      </c>
    </row>
    <row r="290" spans="1:39" hidden="1" x14ac:dyDescent="0.25">
      <c r="A290" t="s">
        <v>11954</v>
      </c>
      <c r="B290" t="s">
        <v>4250</v>
      </c>
      <c r="C290" t="s">
        <v>42</v>
      </c>
      <c r="D290" t="s">
        <v>4251</v>
      </c>
      <c r="E290" t="s">
        <v>44</v>
      </c>
      <c r="F290" s="1">
        <v>0.05</v>
      </c>
      <c r="G290" t="s">
        <v>11475</v>
      </c>
      <c r="H290">
        <v>3</v>
      </c>
      <c r="I290" t="s">
        <v>10685</v>
      </c>
      <c r="J290">
        <v>1800</v>
      </c>
      <c r="K290">
        <v>259200</v>
      </c>
      <c r="L290" t="s">
        <v>11476</v>
      </c>
      <c r="O290" t="s">
        <v>11955</v>
      </c>
      <c r="P290" t="s">
        <v>10965</v>
      </c>
      <c r="Q290" t="s">
        <v>4257</v>
      </c>
      <c r="R290" t="s">
        <v>11956</v>
      </c>
      <c r="S290" t="s">
        <v>11502</v>
      </c>
      <c r="T290" t="s">
        <v>11957</v>
      </c>
      <c r="U290" t="s">
        <v>11953</v>
      </c>
      <c r="X290">
        <v>28</v>
      </c>
      <c r="Y290" t="s">
        <v>10969</v>
      </c>
      <c r="Z290" t="s">
        <v>10969</v>
      </c>
      <c r="AA290" t="s">
        <v>10969</v>
      </c>
      <c r="AB290">
        <v>1</v>
      </c>
      <c r="AC290" t="s">
        <v>10011</v>
      </c>
      <c r="AD290">
        <v>0</v>
      </c>
      <c r="AE290">
        <v>15</v>
      </c>
      <c r="AF290" t="s">
        <v>10006</v>
      </c>
      <c r="AG290" t="s">
        <v>10020</v>
      </c>
      <c r="AH290" t="s">
        <v>1861</v>
      </c>
      <c r="AI290" t="s">
        <v>58</v>
      </c>
      <c r="AJ290" t="s">
        <v>75</v>
      </c>
      <c r="AK290" t="s">
        <v>58</v>
      </c>
      <c r="AL290" t="s">
        <v>60</v>
      </c>
      <c r="AM290" t="s">
        <v>61</v>
      </c>
    </row>
    <row r="291" spans="1:39" hidden="1" x14ac:dyDescent="0.25">
      <c r="A291" t="s">
        <v>11954</v>
      </c>
      <c r="B291" t="s">
        <v>4250</v>
      </c>
      <c r="C291" t="s">
        <v>42</v>
      </c>
      <c r="D291" t="s">
        <v>4251</v>
      </c>
      <c r="E291" t="s">
        <v>44</v>
      </c>
      <c r="F291" s="1">
        <v>0.05</v>
      </c>
      <c r="G291" t="s">
        <v>11475</v>
      </c>
      <c r="H291">
        <v>3</v>
      </c>
      <c r="I291" t="s">
        <v>10685</v>
      </c>
      <c r="J291">
        <v>1800</v>
      </c>
      <c r="K291">
        <v>259200</v>
      </c>
      <c r="L291" t="s">
        <v>11476</v>
      </c>
      <c r="O291" t="s">
        <v>11958</v>
      </c>
      <c r="P291" t="s">
        <v>11078</v>
      </c>
      <c r="Q291" t="s">
        <v>4257</v>
      </c>
      <c r="R291" t="s">
        <v>10733</v>
      </c>
      <c r="S291" t="s">
        <v>11079</v>
      </c>
      <c r="T291" t="s">
        <v>11959</v>
      </c>
      <c r="U291" t="s">
        <v>11953</v>
      </c>
      <c r="X291">
        <v>35</v>
      </c>
      <c r="Y291" t="s">
        <v>11082</v>
      </c>
      <c r="Z291" t="s">
        <v>4425</v>
      </c>
      <c r="AA291" t="s">
        <v>4425</v>
      </c>
      <c r="AB291">
        <v>1</v>
      </c>
      <c r="AC291" t="s">
        <v>10011</v>
      </c>
      <c r="AD291">
        <v>0</v>
      </c>
      <c r="AE291">
        <v>15</v>
      </c>
      <c r="AF291" t="s">
        <v>10006</v>
      </c>
      <c r="AG291" t="s">
        <v>10020</v>
      </c>
      <c r="AH291" t="s">
        <v>67</v>
      </c>
      <c r="AI291" t="s">
        <v>58</v>
      </c>
      <c r="AJ291" t="s">
        <v>133</v>
      </c>
      <c r="AK291" t="s">
        <v>58</v>
      </c>
      <c r="AL291" t="s">
        <v>84</v>
      </c>
      <c r="AM291" t="s">
        <v>61</v>
      </c>
    </row>
    <row r="292" spans="1:39" hidden="1" x14ac:dyDescent="0.25">
      <c r="A292" t="s">
        <v>11954</v>
      </c>
      <c r="B292" t="s">
        <v>4250</v>
      </c>
      <c r="C292" t="s">
        <v>42</v>
      </c>
      <c r="D292" t="s">
        <v>4251</v>
      </c>
      <c r="E292" t="s">
        <v>44</v>
      </c>
      <c r="F292" s="1">
        <v>0.05</v>
      </c>
      <c r="G292" t="s">
        <v>11475</v>
      </c>
      <c r="H292">
        <v>3</v>
      </c>
      <c r="I292" t="s">
        <v>10685</v>
      </c>
      <c r="J292">
        <v>1800</v>
      </c>
      <c r="K292">
        <v>259200</v>
      </c>
      <c r="L292" t="s">
        <v>11476</v>
      </c>
      <c r="O292" t="s">
        <v>11960</v>
      </c>
      <c r="P292" t="s">
        <v>11961</v>
      </c>
      <c r="Q292" t="s">
        <v>4257</v>
      </c>
      <c r="R292" t="s">
        <v>11962</v>
      </c>
      <c r="S292" t="s">
        <v>11963</v>
      </c>
      <c r="T292" t="s">
        <v>11964</v>
      </c>
      <c r="U292" t="s">
        <v>11965</v>
      </c>
      <c r="X292">
        <v>453</v>
      </c>
      <c r="Y292" t="s">
        <v>11966</v>
      </c>
      <c r="Z292" t="s">
        <v>11966</v>
      </c>
      <c r="AA292" t="s">
        <v>11966</v>
      </c>
      <c r="AB292">
        <v>1</v>
      </c>
      <c r="AC292" t="s">
        <v>10011</v>
      </c>
      <c r="AD292">
        <v>0</v>
      </c>
      <c r="AE292">
        <v>15</v>
      </c>
      <c r="AF292" t="s">
        <v>10006</v>
      </c>
      <c r="AG292" t="s">
        <v>10020</v>
      </c>
      <c r="AH292" t="s">
        <v>57</v>
      </c>
      <c r="AI292" t="s">
        <v>58</v>
      </c>
      <c r="AJ292" t="s">
        <v>75</v>
      </c>
      <c r="AK292" t="s">
        <v>58</v>
      </c>
      <c r="AL292" t="s">
        <v>84</v>
      </c>
      <c r="AM292" t="s">
        <v>61</v>
      </c>
    </row>
    <row r="293" spans="1:39" hidden="1" x14ac:dyDescent="0.25">
      <c r="A293" t="s">
        <v>11967</v>
      </c>
      <c r="B293" t="s">
        <v>4250</v>
      </c>
      <c r="C293" t="s">
        <v>42</v>
      </c>
      <c r="D293" t="s">
        <v>4251</v>
      </c>
      <c r="E293" t="s">
        <v>44</v>
      </c>
      <c r="F293" s="1">
        <v>0.05</v>
      </c>
      <c r="G293" t="s">
        <v>10760</v>
      </c>
      <c r="H293">
        <v>3</v>
      </c>
      <c r="I293" t="s">
        <v>10685</v>
      </c>
      <c r="J293">
        <v>1800</v>
      </c>
      <c r="K293">
        <v>259200</v>
      </c>
      <c r="L293" t="s">
        <v>10761</v>
      </c>
      <c r="O293" t="s">
        <v>11968</v>
      </c>
      <c r="P293" t="s">
        <v>11598</v>
      </c>
      <c r="Q293" t="s">
        <v>4257</v>
      </c>
      <c r="R293" t="s">
        <v>11969</v>
      </c>
      <c r="S293" t="s">
        <v>11970</v>
      </c>
      <c r="T293" t="s">
        <v>11971</v>
      </c>
      <c r="U293" t="s">
        <v>11953</v>
      </c>
      <c r="X293">
        <v>23</v>
      </c>
      <c r="Y293" t="s">
        <v>11082</v>
      </c>
      <c r="Z293" t="s">
        <v>11082</v>
      </c>
      <c r="AA293" t="s">
        <v>11082</v>
      </c>
      <c r="AB293">
        <v>1</v>
      </c>
      <c r="AC293" t="s">
        <v>10011</v>
      </c>
      <c r="AD293">
        <v>1</v>
      </c>
      <c r="AE293">
        <v>10</v>
      </c>
      <c r="AF293" t="s">
        <v>10335</v>
      </c>
      <c r="AG293" t="s">
        <v>10343</v>
      </c>
      <c r="AH293" t="s">
        <v>74</v>
      </c>
      <c r="AI293" t="s">
        <v>58</v>
      </c>
      <c r="AJ293" t="s">
        <v>75</v>
      </c>
      <c r="AK293" t="s">
        <v>58</v>
      </c>
      <c r="AL293" t="s">
        <v>60</v>
      </c>
      <c r="AM293" t="s">
        <v>61</v>
      </c>
    </row>
    <row r="294" spans="1:39" hidden="1" x14ac:dyDescent="0.25">
      <c r="A294" t="s">
        <v>11967</v>
      </c>
      <c r="B294" t="s">
        <v>4250</v>
      </c>
      <c r="C294" t="s">
        <v>42</v>
      </c>
      <c r="D294" t="s">
        <v>4251</v>
      </c>
      <c r="E294" t="s">
        <v>44</v>
      </c>
      <c r="F294" s="1">
        <v>0.05</v>
      </c>
      <c r="G294" t="s">
        <v>10760</v>
      </c>
      <c r="H294">
        <v>3</v>
      </c>
      <c r="I294" t="s">
        <v>10685</v>
      </c>
      <c r="J294">
        <v>1800</v>
      </c>
      <c r="K294">
        <v>259200</v>
      </c>
      <c r="L294" t="s">
        <v>10761</v>
      </c>
      <c r="O294" t="s">
        <v>11972</v>
      </c>
      <c r="P294" t="s">
        <v>10821</v>
      </c>
      <c r="Q294" t="s">
        <v>4257</v>
      </c>
      <c r="R294" t="s">
        <v>11973</v>
      </c>
      <c r="S294" t="s">
        <v>11974</v>
      </c>
      <c r="T294" t="s">
        <v>11975</v>
      </c>
      <c r="U294" t="s">
        <v>11953</v>
      </c>
      <c r="X294">
        <v>18</v>
      </c>
      <c r="Y294" t="s">
        <v>10825</v>
      </c>
      <c r="Z294" t="s">
        <v>10825</v>
      </c>
      <c r="AA294" t="s">
        <v>10825</v>
      </c>
      <c r="AB294">
        <v>1</v>
      </c>
      <c r="AC294" t="s">
        <v>10011</v>
      </c>
      <c r="AD294">
        <v>1</v>
      </c>
      <c r="AE294">
        <v>10</v>
      </c>
      <c r="AF294" t="s">
        <v>10335</v>
      </c>
      <c r="AG294" t="s">
        <v>10343</v>
      </c>
      <c r="AH294" t="s">
        <v>57</v>
      </c>
      <c r="AI294" t="s">
        <v>58</v>
      </c>
      <c r="AJ294" t="s">
        <v>59</v>
      </c>
      <c r="AK294" t="s">
        <v>58</v>
      </c>
      <c r="AL294" t="s">
        <v>60</v>
      </c>
      <c r="AM294" t="s">
        <v>61</v>
      </c>
    </row>
    <row r="295" spans="1:39" hidden="1" x14ac:dyDescent="0.25">
      <c r="A295" t="s">
        <v>11967</v>
      </c>
      <c r="B295" t="s">
        <v>4250</v>
      </c>
      <c r="C295" t="s">
        <v>42</v>
      </c>
      <c r="D295" t="s">
        <v>4251</v>
      </c>
      <c r="E295" t="s">
        <v>44</v>
      </c>
      <c r="F295" s="1">
        <v>0.05</v>
      </c>
      <c r="G295" t="s">
        <v>10760</v>
      </c>
      <c r="H295">
        <v>3</v>
      </c>
      <c r="I295" t="s">
        <v>10685</v>
      </c>
      <c r="J295">
        <v>1800</v>
      </c>
      <c r="K295">
        <v>259200</v>
      </c>
      <c r="L295" t="s">
        <v>10761</v>
      </c>
      <c r="O295" t="s">
        <v>11976</v>
      </c>
      <c r="P295" t="s">
        <v>10982</v>
      </c>
      <c r="Q295" t="s">
        <v>4257</v>
      </c>
      <c r="R295" t="s">
        <v>11977</v>
      </c>
      <c r="S295" t="s">
        <v>10949</v>
      </c>
      <c r="T295" t="s">
        <v>11978</v>
      </c>
      <c r="U295" t="s">
        <v>11953</v>
      </c>
      <c r="X295">
        <v>19</v>
      </c>
      <c r="Y295" t="s">
        <v>10703</v>
      </c>
      <c r="Z295" t="s">
        <v>10703</v>
      </c>
      <c r="AA295" t="s">
        <v>10703</v>
      </c>
      <c r="AB295">
        <v>1</v>
      </c>
      <c r="AC295" t="s">
        <v>10011</v>
      </c>
      <c r="AD295">
        <v>1</v>
      </c>
      <c r="AE295">
        <v>10</v>
      </c>
      <c r="AF295" t="s">
        <v>10335</v>
      </c>
      <c r="AG295" t="s">
        <v>10343</v>
      </c>
      <c r="AH295" t="s">
        <v>74</v>
      </c>
      <c r="AI295" t="s">
        <v>58</v>
      </c>
      <c r="AJ295" t="s">
        <v>75</v>
      </c>
      <c r="AK295" t="s">
        <v>58</v>
      </c>
      <c r="AL295" t="s">
        <v>84</v>
      </c>
      <c r="AM295" t="s">
        <v>61</v>
      </c>
    </row>
    <row r="296" spans="1:39" hidden="1" x14ac:dyDescent="0.25">
      <c r="A296" t="s">
        <v>11979</v>
      </c>
      <c r="B296" t="s">
        <v>4250</v>
      </c>
      <c r="C296" t="s">
        <v>42</v>
      </c>
      <c r="D296" t="s">
        <v>4251</v>
      </c>
      <c r="E296" t="s">
        <v>44</v>
      </c>
      <c r="F296" s="1">
        <v>0.05</v>
      </c>
      <c r="G296" t="s">
        <v>11707</v>
      </c>
      <c r="H296">
        <v>3</v>
      </c>
      <c r="I296" t="s">
        <v>10685</v>
      </c>
      <c r="J296">
        <v>1800</v>
      </c>
      <c r="K296">
        <v>259200</v>
      </c>
      <c r="L296" t="s">
        <v>11708</v>
      </c>
      <c r="O296" t="s">
        <v>11980</v>
      </c>
      <c r="P296" t="s">
        <v>10725</v>
      </c>
      <c r="Q296" t="s">
        <v>4257</v>
      </c>
      <c r="R296" t="s">
        <v>11981</v>
      </c>
      <c r="S296" t="s">
        <v>11522</v>
      </c>
      <c r="T296" t="s">
        <v>11523</v>
      </c>
      <c r="U296" t="s">
        <v>11953</v>
      </c>
      <c r="X296">
        <v>8</v>
      </c>
      <c r="Y296" t="s">
        <v>10729</v>
      </c>
      <c r="Z296" t="s">
        <v>10729</v>
      </c>
      <c r="AA296" t="s">
        <v>10729</v>
      </c>
      <c r="AB296">
        <v>1</v>
      </c>
      <c r="AC296" t="s">
        <v>9985</v>
      </c>
      <c r="AD296">
        <v>0</v>
      </c>
      <c r="AE296">
        <v>14</v>
      </c>
      <c r="AF296" t="s">
        <v>10636</v>
      </c>
      <c r="AG296" t="s">
        <v>10648</v>
      </c>
      <c r="AH296" t="s">
        <v>57</v>
      </c>
      <c r="AI296" t="s">
        <v>58</v>
      </c>
      <c r="AJ296" t="s">
        <v>68</v>
      </c>
      <c r="AK296" t="s">
        <v>58</v>
      </c>
      <c r="AL296" t="s">
        <v>84</v>
      </c>
      <c r="AM296" t="s">
        <v>61</v>
      </c>
    </row>
    <row r="297" spans="1:39" hidden="1" x14ac:dyDescent="0.25">
      <c r="A297" t="s">
        <v>11979</v>
      </c>
      <c r="B297" t="s">
        <v>4250</v>
      </c>
      <c r="C297" t="s">
        <v>42</v>
      </c>
      <c r="D297" t="s">
        <v>4251</v>
      </c>
      <c r="E297" t="s">
        <v>44</v>
      </c>
      <c r="F297" s="1">
        <v>0.05</v>
      </c>
      <c r="G297" t="s">
        <v>11707</v>
      </c>
      <c r="H297">
        <v>3</v>
      </c>
      <c r="I297" t="s">
        <v>10685</v>
      </c>
      <c r="J297">
        <v>1800</v>
      </c>
      <c r="K297">
        <v>259200</v>
      </c>
      <c r="L297" t="s">
        <v>11708</v>
      </c>
      <c r="O297" t="s">
        <v>11982</v>
      </c>
      <c r="P297" t="s">
        <v>10786</v>
      </c>
      <c r="Q297" t="s">
        <v>4257</v>
      </c>
      <c r="R297" t="s">
        <v>11983</v>
      </c>
      <c r="S297" t="s">
        <v>11723</v>
      </c>
      <c r="T297" t="s">
        <v>11984</v>
      </c>
      <c r="U297" t="s">
        <v>11953</v>
      </c>
      <c r="X297">
        <v>27</v>
      </c>
      <c r="Y297" t="s">
        <v>10790</v>
      </c>
      <c r="Z297" t="s">
        <v>10790</v>
      </c>
      <c r="AA297" t="s">
        <v>10790</v>
      </c>
      <c r="AB297">
        <v>1</v>
      </c>
      <c r="AC297" t="s">
        <v>9985</v>
      </c>
      <c r="AD297">
        <v>0</v>
      </c>
      <c r="AE297">
        <v>14</v>
      </c>
      <c r="AF297" t="s">
        <v>10636</v>
      </c>
      <c r="AG297" t="s">
        <v>10648</v>
      </c>
      <c r="AH297" t="s">
        <v>74</v>
      </c>
      <c r="AI297" t="s">
        <v>58</v>
      </c>
      <c r="AJ297" t="s">
        <v>68</v>
      </c>
      <c r="AK297" t="s">
        <v>58</v>
      </c>
      <c r="AL297" t="s">
        <v>60</v>
      </c>
      <c r="AM297" t="s">
        <v>61</v>
      </c>
    </row>
    <row r="298" spans="1:39" hidden="1" x14ac:dyDescent="0.25">
      <c r="A298" t="s">
        <v>11979</v>
      </c>
      <c r="B298" t="s">
        <v>4250</v>
      </c>
      <c r="C298" t="s">
        <v>42</v>
      </c>
      <c r="D298" t="s">
        <v>4251</v>
      </c>
      <c r="E298" t="s">
        <v>44</v>
      </c>
      <c r="F298" s="1">
        <v>0.05</v>
      </c>
      <c r="G298" t="s">
        <v>11707</v>
      </c>
      <c r="H298">
        <v>3</v>
      </c>
      <c r="I298" t="s">
        <v>10685</v>
      </c>
      <c r="J298">
        <v>1800</v>
      </c>
      <c r="K298">
        <v>259200</v>
      </c>
      <c r="L298" t="s">
        <v>11708</v>
      </c>
      <c r="O298" t="s">
        <v>11985</v>
      </c>
      <c r="P298" t="s">
        <v>10907</v>
      </c>
      <c r="Q298" t="s">
        <v>4257</v>
      </c>
      <c r="R298" t="s">
        <v>11986</v>
      </c>
      <c r="S298" t="s">
        <v>11987</v>
      </c>
      <c r="T298" t="s">
        <v>11988</v>
      </c>
      <c r="U298" t="s">
        <v>11989</v>
      </c>
      <c r="X298">
        <v>132</v>
      </c>
      <c r="Y298" t="s">
        <v>4918</v>
      </c>
      <c r="Z298" t="s">
        <v>4918</v>
      </c>
      <c r="AA298" t="s">
        <v>4918</v>
      </c>
      <c r="AB298">
        <v>1</v>
      </c>
      <c r="AC298" t="s">
        <v>9985</v>
      </c>
      <c r="AD298">
        <v>0</v>
      </c>
      <c r="AE298">
        <v>14</v>
      </c>
      <c r="AF298" t="s">
        <v>10636</v>
      </c>
      <c r="AG298" t="s">
        <v>10648</v>
      </c>
      <c r="AH298" t="s">
        <v>5574</v>
      </c>
      <c r="AI298" t="s">
        <v>58</v>
      </c>
      <c r="AJ298" t="s">
        <v>75</v>
      </c>
      <c r="AK298" t="s">
        <v>58</v>
      </c>
      <c r="AL298" t="s">
        <v>5575</v>
      </c>
      <c r="AM298" t="s">
        <v>90</v>
      </c>
    </row>
    <row r="299" spans="1:39" hidden="1" x14ac:dyDescent="0.25">
      <c r="A299" t="s">
        <v>11990</v>
      </c>
      <c r="B299" t="s">
        <v>4250</v>
      </c>
      <c r="C299" t="s">
        <v>42</v>
      </c>
      <c r="D299" t="s">
        <v>4251</v>
      </c>
      <c r="E299" t="s">
        <v>44</v>
      </c>
      <c r="F299" s="1">
        <v>0.05</v>
      </c>
      <c r="G299" t="s">
        <v>11475</v>
      </c>
      <c r="H299">
        <v>3</v>
      </c>
      <c r="I299" t="s">
        <v>10685</v>
      </c>
      <c r="J299">
        <v>1800</v>
      </c>
      <c r="K299">
        <v>259200</v>
      </c>
      <c r="L299" t="s">
        <v>11476</v>
      </c>
      <c r="O299" t="s">
        <v>11991</v>
      </c>
      <c r="P299" t="s">
        <v>10875</v>
      </c>
      <c r="Q299" t="s">
        <v>4257</v>
      </c>
      <c r="R299" t="s">
        <v>11212</v>
      </c>
      <c r="S299" t="s">
        <v>11992</v>
      </c>
      <c r="T299" t="s">
        <v>11993</v>
      </c>
      <c r="U299" t="s">
        <v>11989</v>
      </c>
      <c r="X299">
        <v>90</v>
      </c>
      <c r="Y299" t="s">
        <v>4436</v>
      </c>
      <c r="Z299" t="s">
        <v>4436</v>
      </c>
      <c r="AA299" t="s">
        <v>4436</v>
      </c>
      <c r="AB299">
        <v>1</v>
      </c>
      <c r="AC299" t="s">
        <v>10034</v>
      </c>
      <c r="AD299">
        <v>2</v>
      </c>
      <c r="AE299">
        <v>1</v>
      </c>
      <c r="AF299" t="s">
        <v>10029</v>
      </c>
      <c r="AG299" t="s">
        <v>10037</v>
      </c>
      <c r="AH299" t="s">
        <v>74</v>
      </c>
      <c r="AI299" t="s">
        <v>58</v>
      </c>
      <c r="AJ299" t="s">
        <v>59</v>
      </c>
      <c r="AK299" t="s">
        <v>58</v>
      </c>
      <c r="AL299" t="s">
        <v>84</v>
      </c>
      <c r="AM299" t="s">
        <v>61</v>
      </c>
    </row>
    <row r="300" spans="1:39" hidden="1" x14ac:dyDescent="0.25">
      <c r="A300" t="s">
        <v>11990</v>
      </c>
      <c r="B300" t="s">
        <v>4250</v>
      </c>
      <c r="C300" t="s">
        <v>42</v>
      </c>
      <c r="D300" t="s">
        <v>4251</v>
      </c>
      <c r="E300" t="s">
        <v>44</v>
      </c>
      <c r="F300" s="1">
        <v>0.05</v>
      </c>
      <c r="G300" t="s">
        <v>11475</v>
      </c>
      <c r="H300">
        <v>3</v>
      </c>
      <c r="I300" t="s">
        <v>10685</v>
      </c>
      <c r="J300">
        <v>1800</v>
      </c>
      <c r="K300">
        <v>259200</v>
      </c>
      <c r="L300" t="s">
        <v>11476</v>
      </c>
      <c r="O300" t="s">
        <v>11994</v>
      </c>
      <c r="P300" t="s">
        <v>10763</v>
      </c>
      <c r="Q300" t="s">
        <v>4257</v>
      </c>
      <c r="R300" t="s">
        <v>11033</v>
      </c>
      <c r="S300" t="s">
        <v>11995</v>
      </c>
      <c r="T300" t="s">
        <v>11996</v>
      </c>
      <c r="U300" t="s">
        <v>11989</v>
      </c>
      <c r="X300">
        <v>28</v>
      </c>
      <c r="Y300" t="s">
        <v>10767</v>
      </c>
      <c r="Z300" t="s">
        <v>10767</v>
      </c>
      <c r="AA300" t="s">
        <v>10767</v>
      </c>
      <c r="AB300">
        <v>1</v>
      </c>
      <c r="AC300" t="s">
        <v>10034</v>
      </c>
      <c r="AD300">
        <v>2</v>
      </c>
      <c r="AE300">
        <v>1</v>
      </c>
      <c r="AF300" t="s">
        <v>10029</v>
      </c>
      <c r="AG300" t="s">
        <v>10037</v>
      </c>
      <c r="AH300" t="s">
        <v>74</v>
      </c>
      <c r="AI300" t="s">
        <v>58</v>
      </c>
      <c r="AJ300" t="s">
        <v>142</v>
      </c>
      <c r="AK300" t="s">
        <v>58</v>
      </c>
      <c r="AL300" t="s">
        <v>60</v>
      </c>
      <c r="AM300" t="s">
        <v>61</v>
      </c>
    </row>
    <row r="301" spans="1:39" hidden="1" x14ac:dyDescent="0.25">
      <c r="A301" t="s">
        <v>11990</v>
      </c>
      <c r="B301" t="s">
        <v>4250</v>
      </c>
      <c r="C301" t="s">
        <v>42</v>
      </c>
      <c r="D301" t="s">
        <v>4251</v>
      </c>
      <c r="E301" t="s">
        <v>44</v>
      </c>
      <c r="F301" s="1">
        <v>0.05</v>
      </c>
      <c r="G301" t="s">
        <v>11475</v>
      </c>
      <c r="H301">
        <v>3</v>
      </c>
      <c r="I301" t="s">
        <v>10685</v>
      </c>
      <c r="J301">
        <v>1800</v>
      </c>
      <c r="K301">
        <v>259200</v>
      </c>
      <c r="L301" t="s">
        <v>11476</v>
      </c>
      <c r="O301" t="s">
        <v>11997</v>
      </c>
      <c r="P301" t="s">
        <v>11621</v>
      </c>
      <c r="Q301" t="s">
        <v>4257</v>
      </c>
      <c r="R301" t="s">
        <v>11998</v>
      </c>
      <c r="S301" t="s">
        <v>11181</v>
      </c>
      <c r="T301" t="s">
        <v>11999</v>
      </c>
      <c r="U301" t="s">
        <v>11989</v>
      </c>
      <c r="X301">
        <v>33</v>
      </c>
      <c r="Y301" t="s">
        <v>4590</v>
      </c>
      <c r="Z301" t="s">
        <v>4590</v>
      </c>
      <c r="AA301" t="s">
        <v>4590</v>
      </c>
      <c r="AB301">
        <v>1</v>
      </c>
      <c r="AC301" t="s">
        <v>10034</v>
      </c>
      <c r="AD301">
        <v>2</v>
      </c>
      <c r="AE301">
        <v>1</v>
      </c>
      <c r="AF301" t="s">
        <v>10029</v>
      </c>
      <c r="AG301" t="s">
        <v>10037</v>
      </c>
      <c r="AH301" t="s">
        <v>57</v>
      </c>
      <c r="AI301" t="s">
        <v>58</v>
      </c>
      <c r="AJ301" t="s">
        <v>59</v>
      </c>
      <c r="AK301" t="s">
        <v>58</v>
      </c>
      <c r="AL301" t="s">
        <v>60</v>
      </c>
      <c r="AM301" t="s">
        <v>61</v>
      </c>
    </row>
    <row r="302" spans="1:39" hidden="1" x14ac:dyDescent="0.25">
      <c r="A302" t="s">
        <v>12000</v>
      </c>
      <c r="B302" t="s">
        <v>4250</v>
      </c>
      <c r="C302" t="s">
        <v>42</v>
      </c>
      <c r="D302" t="s">
        <v>4251</v>
      </c>
      <c r="E302" t="s">
        <v>44</v>
      </c>
      <c r="F302" s="1">
        <v>0.05</v>
      </c>
      <c r="G302" t="s">
        <v>11707</v>
      </c>
      <c r="H302">
        <v>3</v>
      </c>
      <c r="I302" t="s">
        <v>10685</v>
      </c>
      <c r="J302">
        <v>1800</v>
      </c>
      <c r="K302">
        <v>259200</v>
      </c>
      <c r="L302" t="s">
        <v>11708</v>
      </c>
      <c r="O302" t="s">
        <v>12001</v>
      </c>
      <c r="P302" t="s">
        <v>10718</v>
      </c>
      <c r="Q302" t="s">
        <v>4257</v>
      </c>
      <c r="R302" t="s">
        <v>11925</v>
      </c>
      <c r="S302" t="s">
        <v>12002</v>
      </c>
      <c r="T302" t="s">
        <v>12003</v>
      </c>
      <c r="U302" t="s">
        <v>11989</v>
      </c>
      <c r="X302">
        <v>14</v>
      </c>
      <c r="Y302" t="s">
        <v>10722</v>
      </c>
      <c r="Z302" t="s">
        <v>10722</v>
      </c>
      <c r="AA302" t="s">
        <v>10722</v>
      </c>
      <c r="AB302">
        <v>1</v>
      </c>
      <c r="AC302" t="s">
        <v>9985</v>
      </c>
      <c r="AD302">
        <v>0</v>
      </c>
      <c r="AE302">
        <v>15</v>
      </c>
      <c r="AF302" t="s">
        <v>10636</v>
      </c>
      <c r="AG302" t="s">
        <v>10649</v>
      </c>
      <c r="AH302" t="s">
        <v>67</v>
      </c>
      <c r="AI302" t="s">
        <v>58</v>
      </c>
      <c r="AJ302" t="s">
        <v>59</v>
      </c>
      <c r="AK302" t="s">
        <v>58</v>
      </c>
      <c r="AL302" t="s">
        <v>84</v>
      </c>
      <c r="AM302" t="s">
        <v>61</v>
      </c>
    </row>
    <row r="303" spans="1:39" hidden="1" x14ac:dyDescent="0.25">
      <c r="A303" t="s">
        <v>12000</v>
      </c>
      <c r="B303" t="s">
        <v>4250</v>
      </c>
      <c r="C303" t="s">
        <v>42</v>
      </c>
      <c r="D303" t="s">
        <v>4251</v>
      </c>
      <c r="E303" t="s">
        <v>44</v>
      </c>
      <c r="F303" s="1">
        <v>0.05</v>
      </c>
      <c r="G303" t="s">
        <v>11707</v>
      </c>
      <c r="H303">
        <v>3</v>
      </c>
      <c r="I303" t="s">
        <v>10685</v>
      </c>
      <c r="J303">
        <v>1800</v>
      </c>
      <c r="K303">
        <v>259200</v>
      </c>
      <c r="L303" t="s">
        <v>11708</v>
      </c>
      <c r="O303" t="s">
        <v>12004</v>
      </c>
      <c r="P303" t="s">
        <v>10763</v>
      </c>
      <c r="Q303" t="s">
        <v>4257</v>
      </c>
      <c r="R303" t="s">
        <v>12005</v>
      </c>
      <c r="S303" t="s">
        <v>11442</v>
      </c>
      <c r="T303" t="s">
        <v>11443</v>
      </c>
      <c r="U303" t="s">
        <v>11989</v>
      </c>
      <c r="X303">
        <v>101</v>
      </c>
      <c r="Y303" t="s">
        <v>10767</v>
      </c>
      <c r="Z303" t="s">
        <v>10767</v>
      </c>
      <c r="AA303" t="s">
        <v>10767</v>
      </c>
      <c r="AB303">
        <v>1</v>
      </c>
      <c r="AC303" t="s">
        <v>9985</v>
      </c>
      <c r="AD303">
        <v>0</v>
      </c>
      <c r="AE303">
        <v>15</v>
      </c>
      <c r="AF303" t="s">
        <v>10636</v>
      </c>
      <c r="AG303" t="s">
        <v>10649</v>
      </c>
      <c r="AH303" t="s">
        <v>74</v>
      </c>
      <c r="AI303" t="s">
        <v>58</v>
      </c>
      <c r="AJ303" t="s">
        <v>68</v>
      </c>
      <c r="AK303" t="s">
        <v>58</v>
      </c>
      <c r="AL303" t="s">
        <v>60</v>
      </c>
      <c r="AM303" t="s">
        <v>61</v>
      </c>
    </row>
    <row r="304" spans="1:39" hidden="1" x14ac:dyDescent="0.25">
      <c r="A304" t="s">
        <v>12000</v>
      </c>
      <c r="B304" t="s">
        <v>4250</v>
      </c>
      <c r="C304" t="s">
        <v>42</v>
      </c>
      <c r="D304" t="s">
        <v>4251</v>
      </c>
      <c r="E304" t="s">
        <v>44</v>
      </c>
      <c r="F304" s="1">
        <v>0.05</v>
      </c>
      <c r="G304" t="s">
        <v>11707</v>
      </c>
      <c r="H304">
        <v>3</v>
      </c>
      <c r="I304" t="s">
        <v>10685</v>
      </c>
      <c r="J304">
        <v>1800</v>
      </c>
      <c r="K304">
        <v>259200</v>
      </c>
      <c r="L304" t="s">
        <v>11708</v>
      </c>
      <c r="O304" t="s">
        <v>12006</v>
      </c>
      <c r="P304" t="s">
        <v>11001</v>
      </c>
      <c r="Q304" t="s">
        <v>4257</v>
      </c>
      <c r="R304" t="s">
        <v>12007</v>
      </c>
      <c r="S304" t="s">
        <v>12008</v>
      </c>
      <c r="T304" t="s">
        <v>12009</v>
      </c>
      <c r="U304" t="s">
        <v>11989</v>
      </c>
      <c r="X304">
        <v>18</v>
      </c>
      <c r="Y304" t="s">
        <v>10841</v>
      </c>
      <c r="Z304" t="s">
        <v>10841</v>
      </c>
      <c r="AA304" t="s">
        <v>10841</v>
      </c>
      <c r="AB304">
        <v>1</v>
      </c>
      <c r="AC304" t="s">
        <v>9985</v>
      </c>
      <c r="AD304">
        <v>0</v>
      </c>
      <c r="AE304">
        <v>15</v>
      </c>
      <c r="AF304" t="s">
        <v>10636</v>
      </c>
      <c r="AG304" t="s">
        <v>10649</v>
      </c>
      <c r="AH304" t="s">
        <v>57</v>
      </c>
      <c r="AI304" t="s">
        <v>58</v>
      </c>
      <c r="AJ304" t="s">
        <v>59</v>
      </c>
      <c r="AK304" t="s">
        <v>58</v>
      </c>
      <c r="AL304" t="s">
        <v>60</v>
      </c>
      <c r="AM304" t="s">
        <v>61</v>
      </c>
    </row>
    <row r="305" spans="1:39" hidden="1" x14ac:dyDescent="0.25">
      <c r="A305" t="s">
        <v>12010</v>
      </c>
      <c r="B305" t="s">
        <v>4250</v>
      </c>
      <c r="C305" t="s">
        <v>42</v>
      </c>
      <c r="D305" t="s">
        <v>4251</v>
      </c>
      <c r="E305" t="s">
        <v>44</v>
      </c>
      <c r="F305" s="1">
        <v>0.05</v>
      </c>
      <c r="G305" t="s">
        <v>10760</v>
      </c>
      <c r="H305">
        <v>3</v>
      </c>
      <c r="I305" t="s">
        <v>10685</v>
      </c>
      <c r="J305">
        <v>1800</v>
      </c>
      <c r="K305">
        <v>259200</v>
      </c>
      <c r="L305" t="s">
        <v>10761</v>
      </c>
      <c r="O305" t="s">
        <v>12011</v>
      </c>
      <c r="P305" t="s">
        <v>10837</v>
      </c>
      <c r="Q305" t="s">
        <v>4257</v>
      </c>
      <c r="R305" t="s">
        <v>12012</v>
      </c>
      <c r="S305" t="s">
        <v>11908</v>
      </c>
      <c r="T305" t="s">
        <v>11909</v>
      </c>
      <c r="U305" t="s">
        <v>11989</v>
      </c>
      <c r="X305">
        <v>299</v>
      </c>
      <c r="Y305" t="s">
        <v>10841</v>
      </c>
      <c r="Z305" t="s">
        <v>10841</v>
      </c>
      <c r="AA305" t="s">
        <v>10841</v>
      </c>
      <c r="AB305">
        <v>1</v>
      </c>
      <c r="AC305" t="s">
        <v>10011</v>
      </c>
      <c r="AD305">
        <v>0</v>
      </c>
      <c r="AE305">
        <v>11</v>
      </c>
      <c r="AF305" t="s">
        <v>10335</v>
      </c>
      <c r="AG305" t="s">
        <v>10344</v>
      </c>
      <c r="AH305" t="s">
        <v>67</v>
      </c>
      <c r="AI305" t="s">
        <v>58</v>
      </c>
      <c r="AJ305" t="s">
        <v>68</v>
      </c>
      <c r="AK305" t="s">
        <v>58</v>
      </c>
      <c r="AL305" t="s">
        <v>60</v>
      </c>
      <c r="AM305" t="s">
        <v>61</v>
      </c>
    </row>
    <row r="306" spans="1:39" hidden="1" x14ac:dyDescent="0.25">
      <c r="A306" t="s">
        <v>12010</v>
      </c>
      <c r="B306" t="s">
        <v>4250</v>
      </c>
      <c r="C306" t="s">
        <v>42</v>
      </c>
      <c r="D306" t="s">
        <v>4251</v>
      </c>
      <c r="E306" t="s">
        <v>44</v>
      </c>
      <c r="F306" s="1">
        <v>0.05</v>
      </c>
      <c r="G306" t="s">
        <v>10760</v>
      </c>
      <c r="H306">
        <v>3</v>
      </c>
      <c r="I306" t="s">
        <v>10685</v>
      </c>
      <c r="J306">
        <v>1800</v>
      </c>
      <c r="K306">
        <v>259200</v>
      </c>
      <c r="L306" t="s">
        <v>10761</v>
      </c>
      <c r="O306" t="s">
        <v>12013</v>
      </c>
      <c r="P306" t="s">
        <v>10754</v>
      </c>
      <c r="Q306" t="s">
        <v>4257</v>
      </c>
      <c r="R306" t="s">
        <v>12014</v>
      </c>
      <c r="S306" t="s">
        <v>12015</v>
      </c>
      <c r="T306" t="s">
        <v>12016</v>
      </c>
      <c r="U306" t="s">
        <v>11989</v>
      </c>
      <c r="X306">
        <v>512</v>
      </c>
      <c r="Y306" t="s">
        <v>10758</v>
      </c>
      <c r="Z306" t="s">
        <v>10758</v>
      </c>
      <c r="AA306" t="s">
        <v>10758</v>
      </c>
      <c r="AB306">
        <v>1</v>
      </c>
      <c r="AC306" t="s">
        <v>10011</v>
      </c>
      <c r="AD306">
        <v>0</v>
      </c>
      <c r="AE306">
        <v>11</v>
      </c>
      <c r="AF306" t="s">
        <v>10335</v>
      </c>
      <c r="AG306" t="s">
        <v>10344</v>
      </c>
      <c r="AH306" t="s">
        <v>74</v>
      </c>
      <c r="AI306" t="s">
        <v>58</v>
      </c>
      <c r="AJ306" t="s">
        <v>59</v>
      </c>
      <c r="AK306" t="s">
        <v>58</v>
      </c>
      <c r="AL306" t="s">
        <v>84</v>
      </c>
      <c r="AM306" t="s">
        <v>61</v>
      </c>
    </row>
    <row r="307" spans="1:39" hidden="1" x14ac:dyDescent="0.25">
      <c r="A307" t="s">
        <v>12010</v>
      </c>
      <c r="B307" t="s">
        <v>4250</v>
      </c>
      <c r="C307" t="s">
        <v>42</v>
      </c>
      <c r="D307" t="s">
        <v>4251</v>
      </c>
      <c r="E307" t="s">
        <v>44</v>
      </c>
      <c r="F307" s="1">
        <v>0.05</v>
      </c>
      <c r="G307" t="s">
        <v>10760</v>
      </c>
      <c r="H307">
        <v>3</v>
      </c>
      <c r="I307" t="s">
        <v>10685</v>
      </c>
      <c r="J307">
        <v>1800</v>
      </c>
      <c r="K307">
        <v>259200</v>
      </c>
      <c r="L307" t="s">
        <v>10761</v>
      </c>
      <c r="O307" t="s">
        <v>12017</v>
      </c>
      <c r="P307" t="s">
        <v>10881</v>
      </c>
      <c r="Q307" t="s">
        <v>4257</v>
      </c>
      <c r="R307" t="s">
        <v>11811</v>
      </c>
      <c r="S307" t="s">
        <v>10933</v>
      </c>
      <c r="T307" t="s">
        <v>10934</v>
      </c>
      <c r="U307" t="s">
        <v>12018</v>
      </c>
      <c r="X307">
        <v>20</v>
      </c>
      <c r="Y307" t="s">
        <v>10885</v>
      </c>
      <c r="Z307" t="s">
        <v>10885</v>
      </c>
      <c r="AA307" t="s">
        <v>10885</v>
      </c>
      <c r="AB307">
        <v>1</v>
      </c>
      <c r="AC307" t="s">
        <v>10011</v>
      </c>
      <c r="AD307">
        <v>0</v>
      </c>
      <c r="AE307">
        <v>11</v>
      </c>
      <c r="AF307" t="s">
        <v>10335</v>
      </c>
      <c r="AG307" t="s">
        <v>10344</v>
      </c>
      <c r="AH307" t="s">
        <v>74</v>
      </c>
      <c r="AI307" t="s">
        <v>58</v>
      </c>
      <c r="AJ307" t="s">
        <v>68</v>
      </c>
      <c r="AK307" t="s">
        <v>58</v>
      </c>
      <c r="AL307" t="s">
        <v>84</v>
      </c>
      <c r="AM307" t="s">
        <v>61</v>
      </c>
    </row>
    <row r="308" spans="1:39" hidden="1" x14ac:dyDescent="0.25">
      <c r="A308" t="s">
        <v>12019</v>
      </c>
      <c r="B308" t="s">
        <v>4250</v>
      </c>
      <c r="C308" t="s">
        <v>42</v>
      </c>
      <c r="D308" t="s">
        <v>4251</v>
      </c>
      <c r="E308" t="s">
        <v>44</v>
      </c>
      <c r="F308" s="1">
        <v>0.05</v>
      </c>
      <c r="G308" t="s">
        <v>11475</v>
      </c>
      <c r="H308">
        <v>3</v>
      </c>
      <c r="I308" t="s">
        <v>10685</v>
      </c>
      <c r="J308">
        <v>1800</v>
      </c>
      <c r="K308">
        <v>259200</v>
      </c>
      <c r="L308" t="s">
        <v>11476</v>
      </c>
      <c r="O308" t="s">
        <v>12020</v>
      </c>
      <c r="P308" t="s">
        <v>10725</v>
      </c>
      <c r="Q308" t="s">
        <v>4257</v>
      </c>
      <c r="R308" t="s">
        <v>10745</v>
      </c>
      <c r="S308" t="s">
        <v>11201</v>
      </c>
      <c r="T308" t="s">
        <v>11202</v>
      </c>
      <c r="U308" t="s">
        <v>12018</v>
      </c>
      <c r="X308">
        <v>8</v>
      </c>
      <c r="Y308" t="s">
        <v>10729</v>
      </c>
      <c r="Z308" t="s">
        <v>10729</v>
      </c>
      <c r="AA308" t="s">
        <v>10729</v>
      </c>
      <c r="AB308">
        <v>1</v>
      </c>
      <c r="AC308" t="s">
        <v>10034</v>
      </c>
      <c r="AD308">
        <v>2</v>
      </c>
      <c r="AE308">
        <v>2</v>
      </c>
      <c r="AF308" t="s">
        <v>10029</v>
      </c>
      <c r="AG308" t="s">
        <v>10043</v>
      </c>
      <c r="AH308" t="s">
        <v>57</v>
      </c>
      <c r="AI308" t="s">
        <v>58</v>
      </c>
      <c r="AJ308" t="s">
        <v>68</v>
      </c>
      <c r="AK308" t="s">
        <v>58</v>
      </c>
      <c r="AL308" t="s">
        <v>84</v>
      </c>
      <c r="AM308" t="s">
        <v>61</v>
      </c>
    </row>
    <row r="309" spans="1:39" hidden="1" x14ac:dyDescent="0.25">
      <c r="A309" t="s">
        <v>12019</v>
      </c>
      <c r="B309" t="s">
        <v>4250</v>
      </c>
      <c r="C309" t="s">
        <v>42</v>
      </c>
      <c r="D309" t="s">
        <v>4251</v>
      </c>
      <c r="E309" t="s">
        <v>44</v>
      </c>
      <c r="F309" s="1">
        <v>0.05</v>
      </c>
      <c r="G309" t="s">
        <v>11475</v>
      </c>
      <c r="H309">
        <v>3</v>
      </c>
      <c r="I309" t="s">
        <v>10685</v>
      </c>
      <c r="J309">
        <v>1800</v>
      </c>
      <c r="K309">
        <v>259200</v>
      </c>
      <c r="L309" t="s">
        <v>11476</v>
      </c>
      <c r="O309" t="s">
        <v>12021</v>
      </c>
      <c r="P309" t="s">
        <v>10774</v>
      </c>
      <c r="Q309" t="s">
        <v>4257</v>
      </c>
      <c r="R309" t="s">
        <v>11806</v>
      </c>
      <c r="S309" t="s">
        <v>12022</v>
      </c>
      <c r="T309" t="s">
        <v>12023</v>
      </c>
      <c r="U309" t="s">
        <v>12018</v>
      </c>
      <c r="X309">
        <v>63</v>
      </c>
      <c r="Y309" t="s">
        <v>4824</v>
      </c>
      <c r="Z309" t="s">
        <v>4824</v>
      </c>
      <c r="AA309" t="s">
        <v>4824</v>
      </c>
      <c r="AB309">
        <v>1</v>
      </c>
      <c r="AC309" t="s">
        <v>10034</v>
      </c>
      <c r="AD309">
        <v>2</v>
      </c>
      <c r="AE309">
        <v>2</v>
      </c>
      <c r="AF309" t="s">
        <v>10029</v>
      </c>
      <c r="AG309" t="s">
        <v>10043</v>
      </c>
      <c r="AH309" t="s">
        <v>96</v>
      </c>
      <c r="AI309" t="s">
        <v>58</v>
      </c>
      <c r="AJ309" t="s">
        <v>59</v>
      </c>
      <c r="AK309" t="s">
        <v>58</v>
      </c>
      <c r="AL309" t="s">
        <v>84</v>
      </c>
      <c r="AM309" t="s">
        <v>61</v>
      </c>
    </row>
    <row r="310" spans="1:39" hidden="1" x14ac:dyDescent="0.25">
      <c r="A310" t="s">
        <v>12019</v>
      </c>
      <c r="B310" t="s">
        <v>4250</v>
      </c>
      <c r="C310" t="s">
        <v>42</v>
      </c>
      <c r="D310" t="s">
        <v>4251</v>
      </c>
      <c r="E310" t="s">
        <v>44</v>
      </c>
      <c r="F310" s="1">
        <v>0.05</v>
      </c>
      <c r="G310" t="s">
        <v>11475</v>
      </c>
      <c r="H310">
        <v>3</v>
      </c>
      <c r="I310" t="s">
        <v>10685</v>
      </c>
      <c r="J310">
        <v>1800</v>
      </c>
      <c r="K310">
        <v>259200</v>
      </c>
      <c r="L310" t="s">
        <v>11476</v>
      </c>
      <c r="O310" t="s">
        <v>12024</v>
      </c>
      <c r="P310" t="s">
        <v>10786</v>
      </c>
      <c r="Q310" t="s">
        <v>4257</v>
      </c>
      <c r="R310" t="s">
        <v>12025</v>
      </c>
      <c r="S310" t="s">
        <v>12026</v>
      </c>
      <c r="T310" t="s">
        <v>12027</v>
      </c>
      <c r="U310" t="s">
        <v>12018</v>
      </c>
      <c r="X310">
        <v>224</v>
      </c>
      <c r="Y310" t="s">
        <v>10790</v>
      </c>
      <c r="Z310" t="s">
        <v>10790</v>
      </c>
      <c r="AA310" t="s">
        <v>10790</v>
      </c>
      <c r="AB310">
        <v>1</v>
      </c>
      <c r="AC310" t="s">
        <v>10034</v>
      </c>
      <c r="AD310">
        <v>2</v>
      </c>
      <c r="AE310">
        <v>2</v>
      </c>
      <c r="AF310" t="s">
        <v>10029</v>
      </c>
      <c r="AG310" t="s">
        <v>10043</v>
      </c>
      <c r="AH310" t="s">
        <v>74</v>
      </c>
      <c r="AI310" t="s">
        <v>58</v>
      </c>
      <c r="AJ310" t="s">
        <v>59</v>
      </c>
      <c r="AK310" t="s">
        <v>58</v>
      </c>
      <c r="AL310" t="s">
        <v>60</v>
      </c>
      <c r="AM310" t="s">
        <v>61</v>
      </c>
    </row>
    <row r="311" spans="1:39" x14ac:dyDescent="0.25">
      <c r="A311" t="s">
        <v>12028</v>
      </c>
      <c r="B311" t="s">
        <v>4250</v>
      </c>
      <c r="C311" t="s">
        <v>42</v>
      </c>
      <c r="D311" t="s">
        <v>4251</v>
      </c>
      <c r="E311" t="s">
        <v>44</v>
      </c>
      <c r="F311" s="1">
        <v>0.05</v>
      </c>
      <c r="G311" t="s">
        <v>10760</v>
      </c>
      <c r="H311">
        <v>3</v>
      </c>
      <c r="I311" t="s">
        <v>10685</v>
      </c>
      <c r="J311">
        <v>1800</v>
      </c>
      <c r="K311">
        <v>259200</v>
      </c>
      <c r="L311" t="s">
        <v>10761</v>
      </c>
      <c r="O311" t="s">
        <v>12029</v>
      </c>
      <c r="P311" t="s">
        <v>11221</v>
      </c>
      <c r="Q311" t="s">
        <v>4257</v>
      </c>
      <c r="R311" t="s">
        <v>11489</v>
      </c>
      <c r="S311" t="s">
        <v>12030</v>
      </c>
      <c r="T311" t="s">
        <v>12031</v>
      </c>
      <c r="U311" t="s">
        <v>12018</v>
      </c>
      <c r="X311">
        <v>12</v>
      </c>
      <c r="Y311" t="s">
        <v>11024</v>
      </c>
      <c r="Z311" t="s">
        <v>11024</v>
      </c>
      <c r="AA311" t="s">
        <v>11024</v>
      </c>
      <c r="AB311">
        <v>1</v>
      </c>
      <c r="AC311" t="s">
        <v>10011</v>
      </c>
      <c r="AD311">
        <v>0</v>
      </c>
      <c r="AE311">
        <v>12</v>
      </c>
      <c r="AF311" t="s">
        <v>10335</v>
      </c>
      <c r="AG311" t="s">
        <v>10345</v>
      </c>
      <c r="AH311" t="s">
        <v>74</v>
      </c>
      <c r="AI311" t="s">
        <v>58</v>
      </c>
      <c r="AJ311" t="s">
        <v>75</v>
      </c>
      <c r="AK311" t="s">
        <v>58</v>
      </c>
      <c r="AL311" t="s">
        <v>60</v>
      </c>
      <c r="AM311" t="s">
        <v>61</v>
      </c>
    </row>
    <row r="312" spans="1:39" x14ac:dyDescent="0.25">
      <c r="A312" t="s">
        <v>12028</v>
      </c>
      <c r="B312" t="s">
        <v>4250</v>
      </c>
      <c r="C312" t="s">
        <v>42</v>
      </c>
      <c r="D312" t="s">
        <v>4251</v>
      </c>
      <c r="E312" t="s">
        <v>44</v>
      </c>
      <c r="F312" s="1">
        <v>0.05</v>
      </c>
      <c r="G312" t="s">
        <v>10760</v>
      </c>
      <c r="H312">
        <v>3</v>
      </c>
      <c r="I312" t="s">
        <v>10685</v>
      </c>
      <c r="J312">
        <v>1800</v>
      </c>
      <c r="K312">
        <v>259200</v>
      </c>
      <c r="L312" t="s">
        <v>10761</v>
      </c>
      <c r="O312" t="s">
        <v>12032</v>
      </c>
      <c r="P312" t="s">
        <v>10725</v>
      </c>
      <c r="Q312" t="s">
        <v>4257</v>
      </c>
      <c r="R312" t="s">
        <v>12033</v>
      </c>
      <c r="S312" t="s">
        <v>12034</v>
      </c>
      <c r="T312" t="s">
        <v>12035</v>
      </c>
      <c r="U312" t="s">
        <v>12018</v>
      </c>
      <c r="X312">
        <v>13</v>
      </c>
      <c r="Y312" t="s">
        <v>10729</v>
      </c>
      <c r="Z312" t="s">
        <v>10729</v>
      </c>
      <c r="AA312" t="s">
        <v>10729</v>
      </c>
      <c r="AB312">
        <v>1</v>
      </c>
      <c r="AC312" t="s">
        <v>10011</v>
      </c>
      <c r="AD312">
        <v>0</v>
      </c>
      <c r="AE312">
        <v>12</v>
      </c>
      <c r="AF312" t="s">
        <v>10335</v>
      </c>
      <c r="AG312" t="s">
        <v>10345</v>
      </c>
      <c r="AH312" t="s">
        <v>57</v>
      </c>
      <c r="AI312" t="s">
        <v>58</v>
      </c>
      <c r="AJ312" t="s">
        <v>68</v>
      </c>
      <c r="AK312" t="s">
        <v>58</v>
      </c>
      <c r="AL312" t="s">
        <v>84</v>
      </c>
      <c r="AM312" t="s">
        <v>61</v>
      </c>
    </row>
    <row r="313" spans="1:39" x14ac:dyDescent="0.25">
      <c r="A313" t="s">
        <v>12028</v>
      </c>
      <c r="B313" t="s">
        <v>4250</v>
      </c>
      <c r="C313" t="s">
        <v>42</v>
      </c>
      <c r="D313" t="s">
        <v>4251</v>
      </c>
      <c r="E313" t="s">
        <v>44</v>
      </c>
      <c r="F313" s="1">
        <v>0.05</v>
      </c>
      <c r="G313" t="s">
        <v>10760</v>
      </c>
      <c r="H313">
        <v>3</v>
      </c>
      <c r="I313" t="s">
        <v>10685</v>
      </c>
      <c r="J313">
        <v>1800</v>
      </c>
      <c r="K313">
        <v>259200</v>
      </c>
      <c r="L313" t="s">
        <v>10761</v>
      </c>
      <c r="O313" t="s">
        <v>12036</v>
      </c>
      <c r="P313" t="s">
        <v>10803</v>
      </c>
      <c r="Q313" t="s">
        <v>4257</v>
      </c>
      <c r="R313" t="s">
        <v>10949</v>
      </c>
      <c r="S313" t="s">
        <v>12037</v>
      </c>
      <c r="T313" t="s">
        <v>12038</v>
      </c>
      <c r="U313" t="s">
        <v>12018</v>
      </c>
      <c r="X313">
        <v>21</v>
      </c>
      <c r="Y313" t="s">
        <v>10807</v>
      </c>
      <c r="Z313" t="s">
        <v>10807</v>
      </c>
      <c r="AA313" t="s">
        <v>10807</v>
      </c>
      <c r="AB313">
        <v>1</v>
      </c>
      <c r="AC313" t="s">
        <v>10011</v>
      </c>
      <c r="AD313">
        <v>0</v>
      </c>
      <c r="AE313">
        <v>12</v>
      </c>
      <c r="AF313" t="s">
        <v>10335</v>
      </c>
      <c r="AG313" t="s">
        <v>10345</v>
      </c>
      <c r="AH313" t="s">
        <v>67</v>
      </c>
      <c r="AI313" t="s">
        <v>58</v>
      </c>
      <c r="AJ313" t="s">
        <v>68</v>
      </c>
      <c r="AK313" t="s">
        <v>58</v>
      </c>
      <c r="AL313" t="s">
        <v>60</v>
      </c>
      <c r="AM313" t="s">
        <v>61</v>
      </c>
    </row>
    <row r="314" spans="1:39" hidden="1" x14ac:dyDescent="0.25">
      <c r="A314" t="s">
        <v>12039</v>
      </c>
      <c r="B314" t="s">
        <v>4250</v>
      </c>
      <c r="C314" t="s">
        <v>42</v>
      </c>
      <c r="D314" t="s">
        <v>4251</v>
      </c>
      <c r="E314" t="s">
        <v>44</v>
      </c>
      <c r="F314" s="1">
        <v>0.05</v>
      </c>
      <c r="G314" t="s">
        <v>11707</v>
      </c>
      <c r="H314">
        <v>3</v>
      </c>
      <c r="I314" t="s">
        <v>10685</v>
      </c>
      <c r="J314">
        <v>1800</v>
      </c>
      <c r="K314">
        <v>259200</v>
      </c>
      <c r="L314" t="s">
        <v>11708</v>
      </c>
      <c r="O314" t="s">
        <v>12040</v>
      </c>
      <c r="P314" t="s">
        <v>10956</v>
      </c>
      <c r="Q314" t="s">
        <v>4257</v>
      </c>
      <c r="R314" t="s">
        <v>12041</v>
      </c>
      <c r="S314" t="s">
        <v>11310</v>
      </c>
      <c r="T314" t="s">
        <v>12042</v>
      </c>
      <c r="U314" t="s">
        <v>12018</v>
      </c>
      <c r="X314">
        <v>51</v>
      </c>
      <c r="Y314" t="s">
        <v>10959</v>
      </c>
      <c r="Z314" t="s">
        <v>10959</v>
      </c>
      <c r="AA314" t="s">
        <v>10959</v>
      </c>
      <c r="AB314">
        <v>1</v>
      </c>
      <c r="AC314" t="s">
        <v>10034</v>
      </c>
      <c r="AD314">
        <v>2</v>
      </c>
      <c r="AE314">
        <v>1</v>
      </c>
      <c r="AF314" t="s">
        <v>10659</v>
      </c>
      <c r="AG314" t="s">
        <v>10666</v>
      </c>
      <c r="AH314" t="s">
        <v>74</v>
      </c>
      <c r="AI314" t="s">
        <v>58</v>
      </c>
      <c r="AJ314" t="s">
        <v>68</v>
      </c>
      <c r="AK314" t="s">
        <v>58</v>
      </c>
      <c r="AL314" t="s">
        <v>84</v>
      </c>
      <c r="AM314" t="s">
        <v>61</v>
      </c>
    </row>
    <row r="315" spans="1:39" hidden="1" x14ac:dyDescent="0.25">
      <c r="A315" t="s">
        <v>12039</v>
      </c>
      <c r="B315" t="s">
        <v>4250</v>
      </c>
      <c r="C315" t="s">
        <v>42</v>
      </c>
      <c r="D315" t="s">
        <v>4251</v>
      </c>
      <c r="E315" t="s">
        <v>44</v>
      </c>
      <c r="F315" s="1">
        <v>0.05</v>
      </c>
      <c r="G315" t="s">
        <v>11707</v>
      </c>
      <c r="H315">
        <v>3</v>
      </c>
      <c r="I315" t="s">
        <v>10685</v>
      </c>
      <c r="J315">
        <v>1800</v>
      </c>
      <c r="K315">
        <v>259200</v>
      </c>
      <c r="L315" t="s">
        <v>11708</v>
      </c>
      <c r="O315" t="s">
        <v>12043</v>
      </c>
      <c r="P315" t="s">
        <v>11132</v>
      </c>
      <c r="Q315" t="s">
        <v>4257</v>
      </c>
      <c r="R315" t="s">
        <v>10689</v>
      </c>
      <c r="S315" t="s">
        <v>11048</v>
      </c>
      <c r="T315" t="s">
        <v>11049</v>
      </c>
      <c r="U315" t="s">
        <v>12018</v>
      </c>
      <c r="X315">
        <v>32</v>
      </c>
      <c r="Y315" t="s">
        <v>5200</v>
      </c>
      <c r="Z315" t="s">
        <v>5200</v>
      </c>
      <c r="AA315" t="s">
        <v>5200</v>
      </c>
      <c r="AB315">
        <v>1</v>
      </c>
      <c r="AC315" t="s">
        <v>10034</v>
      </c>
      <c r="AD315">
        <v>2</v>
      </c>
      <c r="AE315">
        <v>1</v>
      </c>
      <c r="AF315" t="s">
        <v>10659</v>
      </c>
      <c r="AG315" t="s">
        <v>10666</v>
      </c>
      <c r="AH315" t="s">
        <v>67</v>
      </c>
      <c r="AI315" t="s">
        <v>58</v>
      </c>
      <c r="AJ315" t="s">
        <v>142</v>
      </c>
      <c r="AK315" t="s">
        <v>58</v>
      </c>
      <c r="AL315" t="s">
        <v>60</v>
      </c>
      <c r="AM315" t="s">
        <v>61</v>
      </c>
    </row>
    <row r="316" spans="1:39" hidden="1" x14ac:dyDescent="0.25">
      <c r="A316" t="s">
        <v>12039</v>
      </c>
      <c r="B316" t="s">
        <v>4250</v>
      </c>
      <c r="C316" t="s">
        <v>42</v>
      </c>
      <c r="D316" t="s">
        <v>4251</v>
      </c>
      <c r="E316" t="s">
        <v>44</v>
      </c>
      <c r="F316" s="1">
        <v>0.05</v>
      </c>
      <c r="G316" t="s">
        <v>11707</v>
      </c>
      <c r="H316">
        <v>3</v>
      </c>
      <c r="I316" t="s">
        <v>10685</v>
      </c>
      <c r="J316">
        <v>1800</v>
      </c>
      <c r="K316">
        <v>259200</v>
      </c>
      <c r="L316" t="s">
        <v>11708</v>
      </c>
      <c r="O316" t="s">
        <v>12044</v>
      </c>
      <c r="P316" t="s">
        <v>11001</v>
      </c>
      <c r="Q316" t="s">
        <v>4257</v>
      </c>
      <c r="R316" t="s">
        <v>11630</v>
      </c>
      <c r="S316" t="s">
        <v>12045</v>
      </c>
      <c r="T316" t="s">
        <v>12046</v>
      </c>
      <c r="U316" t="s">
        <v>12018</v>
      </c>
      <c r="X316">
        <v>9</v>
      </c>
      <c r="Y316" t="s">
        <v>10841</v>
      </c>
      <c r="Z316" t="s">
        <v>10841</v>
      </c>
      <c r="AA316" t="s">
        <v>10841</v>
      </c>
      <c r="AB316">
        <v>1</v>
      </c>
      <c r="AC316" t="s">
        <v>10034</v>
      </c>
      <c r="AD316">
        <v>2</v>
      </c>
      <c r="AE316">
        <v>1</v>
      </c>
      <c r="AF316" t="s">
        <v>10659</v>
      </c>
      <c r="AG316" t="s">
        <v>10666</v>
      </c>
      <c r="AH316" t="s">
        <v>57</v>
      </c>
      <c r="AI316" t="s">
        <v>58</v>
      </c>
      <c r="AJ316" t="s">
        <v>59</v>
      </c>
      <c r="AK316" t="s">
        <v>58</v>
      </c>
      <c r="AL316" t="s">
        <v>60</v>
      </c>
      <c r="AM316" t="s">
        <v>61</v>
      </c>
    </row>
    <row r="317" spans="1:39" hidden="1" x14ac:dyDescent="0.25">
      <c r="A317" t="s">
        <v>12047</v>
      </c>
      <c r="B317" t="s">
        <v>4250</v>
      </c>
      <c r="C317" t="s">
        <v>42</v>
      </c>
      <c r="D317" t="s">
        <v>4251</v>
      </c>
      <c r="E317" t="s">
        <v>44</v>
      </c>
      <c r="F317" s="1">
        <v>0.05</v>
      </c>
      <c r="G317" t="s">
        <v>11707</v>
      </c>
      <c r="H317">
        <v>3</v>
      </c>
      <c r="I317" t="s">
        <v>10685</v>
      </c>
      <c r="J317">
        <v>1800</v>
      </c>
      <c r="K317">
        <v>259200</v>
      </c>
      <c r="L317" t="s">
        <v>11708</v>
      </c>
      <c r="O317" t="s">
        <v>12048</v>
      </c>
      <c r="P317" t="s">
        <v>10859</v>
      </c>
      <c r="Q317" t="s">
        <v>4257</v>
      </c>
      <c r="R317" t="s">
        <v>11246</v>
      </c>
      <c r="S317" t="s">
        <v>10903</v>
      </c>
      <c r="T317" t="s">
        <v>12049</v>
      </c>
      <c r="U317" t="s">
        <v>12018</v>
      </c>
      <c r="X317">
        <v>75</v>
      </c>
      <c r="Y317" t="s">
        <v>10863</v>
      </c>
      <c r="Z317" t="s">
        <v>10863</v>
      </c>
      <c r="AA317" t="s">
        <v>10863</v>
      </c>
      <c r="AB317">
        <v>1</v>
      </c>
      <c r="AC317" t="s">
        <v>10034</v>
      </c>
      <c r="AD317">
        <v>2</v>
      </c>
      <c r="AE317">
        <v>2</v>
      </c>
      <c r="AF317" t="s">
        <v>10659</v>
      </c>
      <c r="AG317" t="s">
        <v>10673</v>
      </c>
      <c r="AH317" t="s">
        <v>1861</v>
      </c>
      <c r="AI317" t="s">
        <v>58</v>
      </c>
      <c r="AJ317" t="s">
        <v>142</v>
      </c>
      <c r="AK317" t="s">
        <v>58</v>
      </c>
      <c r="AL317" t="s">
        <v>60</v>
      </c>
      <c r="AM317" t="s">
        <v>90</v>
      </c>
    </row>
    <row r="318" spans="1:39" hidden="1" x14ac:dyDescent="0.25">
      <c r="A318" t="s">
        <v>12047</v>
      </c>
      <c r="B318" t="s">
        <v>4250</v>
      </c>
      <c r="C318" t="s">
        <v>42</v>
      </c>
      <c r="D318" t="s">
        <v>4251</v>
      </c>
      <c r="E318" t="s">
        <v>44</v>
      </c>
      <c r="F318" s="1">
        <v>0.05</v>
      </c>
      <c r="G318" t="s">
        <v>11707</v>
      </c>
      <c r="H318">
        <v>3</v>
      </c>
      <c r="I318" t="s">
        <v>10685</v>
      </c>
      <c r="J318">
        <v>1800</v>
      </c>
      <c r="K318">
        <v>259200</v>
      </c>
      <c r="L318" t="s">
        <v>11708</v>
      </c>
      <c r="O318" t="s">
        <v>12050</v>
      </c>
      <c r="P318" t="s">
        <v>10956</v>
      </c>
      <c r="Q318" t="s">
        <v>4257</v>
      </c>
      <c r="R318" t="s">
        <v>12051</v>
      </c>
      <c r="S318" t="s">
        <v>12052</v>
      </c>
      <c r="T318" t="s">
        <v>12053</v>
      </c>
      <c r="U318" t="s">
        <v>12018</v>
      </c>
      <c r="X318">
        <v>21</v>
      </c>
      <c r="Y318" t="s">
        <v>10959</v>
      </c>
      <c r="Z318" t="s">
        <v>10959</v>
      </c>
      <c r="AA318" t="s">
        <v>10959</v>
      </c>
      <c r="AB318">
        <v>1</v>
      </c>
      <c r="AC318" t="s">
        <v>10034</v>
      </c>
      <c r="AD318">
        <v>2</v>
      </c>
      <c r="AE318">
        <v>2</v>
      </c>
      <c r="AF318" t="s">
        <v>10659</v>
      </c>
      <c r="AG318" t="s">
        <v>10673</v>
      </c>
      <c r="AH318" t="s">
        <v>74</v>
      </c>
      <c r="AI318" t="s">
        <v>58</v>
      </c>
      <c r="AJ318" t="s">
        <v>142</v>
      </c>
      <c r="AK318" t="s">
        <v>58</v>
      </c>
      <c r="AL318" t="s">
        <v>84</v>
      </c>
      <c r="AM318" t="s">
        <v>61</v>
      </c>
    </row>
    <row r="319" spans="1:39" hidden="1" x14ac:dyDescent="0.25">
      <c r="A319" t="s">
        <v>12047</v>
      </c>
      <c r="B319" t="s">
        <v>4250</v>
      </c>
      <c r="C319" t="s">
        <v>42</v>
      </c>
      <c r="D319" t="s">
        <v>4251</v>
      </c>
      <c r="E319" t="s">
        <v>44</v>
      </c>
      <c r="F319" s="1">
        <v>0.05</v>
      </c>
      <c r="G319" t="s">
        <v>11707</v>
      </c>
      <c r="H319">
        <v>3</v>
      </c>
      <c r="I319" t="s">
        <v>10685</v>
      </c>
      <c r="J319">
        <v>1800</v>
      </c>
      <c r="K319">
        <v>259200</v>
      </c>
      <c r="L319" t="s">
        <v>11708</v>
      </c>
      <c r="O319" t="s">
        <v>12054</v>
      </c>
      <c r="P319" t="s">
        <v>10725</v>
      </c>
      <c r="Q319" t="s">
        <v>4257</v>
      </c>
      <c r="R319" t="s">
        <v>12055</v>
      </c>
      <c r="S319" t="s">
        <v>11981</v>
      </c>
      <c r="T319" t="s">
        <v>12056</v>
      </c>
      <c r="U319" t="s">
        <v>12018</v>
      </c>
      <c r="X319">
        <v>9</v>
      </c>
      <c r="Y319" t="s">
        <v>10729</v>
      </c>
      <c r="Z319" t="s">
        <v>10729</v>
      </c>
      <c r="AA319" t="s">
        <v>10729</v>
      </c>
      <c r="AB319">
        <v>1</v>
      </c>
      <c r="AC319" t="s">
        <v>10034</v>
      </c>
      <c r="AD319">
        <v>2</v>
      </c>
      <c r="AE319">
        <v>2</v>
      </c>
      <c r="AF319" t="s">
        <v>10659</v>
      </c>
      <c r="AG319" t="s">
        <v>10673</v>
      </c>
      <c r="AH319" t="s">
        <v>57</v>
      </c>
      <c r="AI319" t="s">
        <v>58</v>
      </c>
      <c r="AJ319" t="s">
        <v>142</v>
      </c>
      <c r="AK319" t="s">
        <v>58</v>
      </c>
      <c r="AL319" t="s">
        <v>84</v>
      </c>
      <c r="AM319" t="s">
        <v>61</v>
      </c>
    </row>
    <row r="320" spans="1:39" hidden="1" x14ac:dyDescent="0.25">
      <c r="A320" t="s">
        <v>12057</v>
      </c>
      <c r="B320" t="s">
        <v>4250</v>
      </c>
      <c r="C320" t="s">
        <v>42</v>
      </c>
      <c r="D320" t="s">
        <v>4251</v>
      </c>
      <c r="E320" t="s">
        <v>44</v>
      </c>
      <c r="F320" s="1">
        <v>0.05</v>
      </c>
      <c r="G320" t="s">
        <v>10760</v>
      </c>
      <c r="H320">
        <v>3</v>
      </c>
      <c r="I320" t="s">
        <v>10685</v>
      </c>
      <c r="J320">
        <v>1800</v>
      </c>
      <c r="K320">
        <v>259200</v>
      </c>
      <c r="L320" t="s">
        <v>10761</v>
      </c>
      <c r="O320" t="s">
        <v>12058</v>
      </c>
      <c r="P320" t="s">
        <v>11132</v>
      </c>
      <c r="Q320" t="s">
        <v>4257</v>
      </c>
      <c r="R320" t="s">
        <v>11507</v>
      </c>
      <c r="S320" t="s">
        <v>12059</v>
      </c>
      <c r="T320" t="s">
        <v>12060</v>
      </c>
      <c r="U320" t="s">
        <v>12018</v>
      </c>
      <c r="X320">
        <v>66</v>
      </c>
      <c r="Y320" t="s">
        <v>5200</v>
      </c>
      <c r="Z320" t="s">
        <v>5200</v>
      </c>
      <c r="AA320" t="s">
        <v>5200</v>
      </c>
      <c r="AB320">
        <v>1</v>
      </c>
      <c r="AC320" t="s">
        <v>10011</v>
      </c>
      <c r="AD320">
        <v>0</v>
      </c>
      <c r="AE320">
        <v>13</v>
      </c>
      <c r="AF320" t="s">
        <v>10335</v>
      </c>
      <c r="AG320" t="s">
        <v>10346</v>
      </c>
      <c r="AH320" t="s">
        <v>67</v>
      </c>
      <c r="AI320" t="s">
        <v>58</v>
      </c>
      <c r="AJ320" t="s">
        <v>133</v>
      </c>
      <c r="AK320" t="s">
        <v>58</v>
      </c>
      <c r="AL320" t="s">
        <v>60</v>
      </c>
      <c r="AM320" t="s">
        <v>61</v>
      </c>
    </row>
    <row r="321" spans="1:39" hidden="1" x14ac:dyDescent="0.25">
      <c r="A321" t="s">
        <v>12057</v>
      </c>
      <c r="B321" t="s">
        <v>4250</v>
      </c>
      <c r="C321" t="s">
        <v>42</v>
      </c>
      <c r="D321" t="s">
        <v>4251</v>
      </c>
      <c r="E321" t="s">
        <v>44</v>
      </c>
      <c r="F321" s="1">
        <v>0.05</v>
      </c>
      <c r="G321" t="s">
        <v>10760</v>
      </c>
      <c r="H321">
        <v>3</v>
      </c>
      <c r="I321" t="s">
        <v>10685</v>
      </c>
      <c r="J321">
        <v>1800</v>
      </c>
      <c r="K321">
        <v>259200</v>
      </c>
      <c r="L321" t="s">
        <v>10761</v>
      </c>
      <c r="O321" t="s">
        <v>12061</v>
      </c>
      <c r="P321" t="s">
        <v>10699</v>
      </c>
      <c r="Q321" t="s">
        <v>4257</v>
      </c>
      <c r="R321" t="s">
        <v>11088</v>
      </c>
      <c r="S321" t="s">
        <v>11546</v>
      </c>
      <c r="T321" t="s">
        <v>12062</v>
      </c>
      <c r="U321" t="s">
        <v>12018</v>
      </c>
      <c r="X321">
        <v>19</v>
      </c>
      <c r="Y321" t="s">
        <v>10703</v>
      </c>
      <c r="Z321" t="s">
        <v>10703</v>
      </c>
      <c r="AA321" t="s">
        <v>10703</v>
      </c>
      <c r="AB321">
        <v>1</v>
      </c>
      <c r="AC321" t="s">
        <v>10011</v>
      </c>
      <c r="AD321">
        <v>0</v>
      </c>
      <c r="AE321">
        <v>13</v>
      </c>
      <c r="AF321" t="s">
        <v>10335</v>
      </c>
      <c r="AG321" t="s">
        <v>10346</v>
      </c>
      <c r="AH321" t="s">
        <v>74</v>
      </c>
      <c r="AI321" t="s">
        <v>58</v>
      </c>
      <c r="AJ321" t="s">
        <v>68</v>
      </c>
      <c r="AK321" t="s">
        <v>58</v>
      </c>
      <c r="AL321" t="s">
        <v>84</v>
      </c>
      <c r="AM321" t="s">
        <v>61</v>
      </c>
    </row>
    <row r="322" spans="1:39" hidden="1" x14ac:dyDescent="0.25">
      <c r="A322" t="s">
        <v>12057</v>
      </c>
      <c r="B322" t="s">
        <v>4250</v>
      </c>
      <c r="C322" t="s">
        <v>42</v>
      </c>
      <c r="D322" t="s">
        <v>4251</v>
      </c>
      <c r="E322" t="s">
        <v>44</v>
      </c>
      <c r="F322" s="1">
        <v>0.05</v>
      </c>
      <c r="G322" t="s">
        <v>10760</v>
      </c>
      <c r="H322">
        <v>3</v>
      </c>
      <c r="I322" t="s">
        <v>10685</v>
      </c>
      <c r="J322">
        <v>1800</v>
      </c>
      <c r="K322">
        <v>259200</v>
      </c>
      <c r="L322" t="s">
        <v>10761</v>
      </c>
      <c r="O322" t="s">
        <v>12063</v>
      </c>
      <c r="P322" t="s">
        <v>11102</v>
      </c>
      <c r="Q322" t="s">
        <v>4257</v>
      </c>
      <c r="R322" t="s">
        <v>12064</v>
      </c>
      <c r="S322" t="s">
        <v>11151</v>
      </c>
      <c r="T322" t="s">
        <v>12065</v>
      </c>
      <c r="U322" t="s">
        <v>12018</v>
      </c>
      <c r="X322">
        <v>7</v>
      </c>
      <c r="Y322" t="s">
        <v>10722</v>
      </c>
      <c r="Z322" t="s">
        <v>10722</v>
      </c>
      <c r="AA322" t="s">
        <v>10722</v>
      </c>
      <c r="AB322">
        <v>1</v>
      </c>
      <c r="AC322" t="s">
        <v>10011</v>
      </c>
      <c r="AD322">
        <v>0</v>
      </c>
      <c r="AE322">
        <v>13</v>
      </c>
      <c r="AF322" t="s">
        <v>10335</v>
      </c>
      <c r="AG322" t="s">
        <v>10346</v>
      </c>
      <c r="AH322" t="s">
        <v>67</v>
      </c>
      <c r="AI322" t="s">
        <v>58</v>
      </c>
      <c r="AJ322" t="s">
        <v>68</v>
      </c>
      <c r="AK322" t="s">
        <v>58</v>
      </c>
      <c r="AL322" t="s">
        <v>84</v>
      </c>
      <c r="AM322" t="s">
        <v>61</v>
      </c>
    </row>
    <row r="323" spans="1:39" hidden="1" x14ac:dyDescent="0.25">
      <c r="A323" t="s">
        <v>12066</v>
      </c>
      <c r="B323" t="s">
        <v>4250</v>
      </c>
      <c r="C323" t="s">
        <v>42</v>
      </c>
      <c r="D323" t="s">
        <v>4251</v>
      </c>
      <c r="E323" t="s">
        <v>44</v>
      </c>
      <c r="F323" s="1">
        <v>0.05</v>
      </c>
      <c r="G323" t="s">
        <v>11707</v>
      </c>
      <c r="H323">
        <v>3</v>
      </c>
      <c r="I323" t="s">
        <v>10685</v>
      </c>
      <c r="J323">
        <v>1800</v>
      </c>
      <c r="K323">
        <v>259200</v>
      </c>
      <c r="L323" t="s">
        <v>11708</v>
      </c>
      <c r="O323" t="s">
        <v>12067</v>
      </c>
      <c r="P323" t="s">
        <v>11001</v>
      </c>
      <c r="Q323" t="s">
        <v>4257</v>
      </c>
      <c r="R323" t="s">
        <v>11311</v>
      </c>
      <c r="S323" t="s">
        <v>12068</v>
      </c>
      <c r="T323" t="s">
        <v>12069</v>
      </c>
      <c r="U323" t="s">
        <v>12018</v>
      </c>
      <c r="X323">
        <v>17</v>
      </c>
      <c r="Y323" t="s">
        <v>10841</v>
      </c>
      <c r="Z323" t="s">
        <v>10841</v>
      </c>
      <c r="AA323" t="s">
        <v>10841</v>
      </c>
      <c r="AB323">
        <v>1</v>
      </c>
      <c r="AC323" t="s">
        <v>10034</v>
      </c>
      <c r="AD323">
        <v>2</v>
      </c>
      <c r="AE323">
        <v>3</v>
      </c>
      <c r="AF323" t="s">
        <v>10659</v>
      </c>
      <c r="AG323" t="s">
        <v>10674</v>
      </c>
      <c r="AH323" t="s">
        <v>57</v>
      </c>
      <c r="AI323" t="s">
        <v>58</v>
      </c>
      <c r="AJ323" t="s">
        <v>59</v>
      </c>
      <c r="AK323" t="s">
        <v>58</v>
      </c>
      <c r="AL323" t="s">
        <v>60</v>
      </c>
      <c r="AM323" t="s">
        <v>61</v>
      </c>
    </row>
    <row r="324" spans="1:39" hidden="1" x14ac:dyDescent="0.25">
      <c r="A324" t="s">
        <v>12066</v>
      </c>
      <c r="B324" t="s">
        <v>4250</v>
      </c>
      <c r="C324" t="s">
        <v>42</v>
      </c>
      <c r="D324" t="s">
        <v>4251</v>
      </c>
      <c r="E324" t="s">
        <v>44</v>
      </c>
      <c r="F324" s="1">
        <v>0.05</v>
      </c>
      <c r="G324" t="s">
        <v>11707</v>
      </c>
      <c r="H324">
        <v>3</v>
      </c>
      <c r="I324" t="s">
        <v>10685</v>
      </c>
      <c r="J324">
        <v>1800</v>
      </c>
      <c r="K324">
        <v>259200</v>
      </c>
      <c r="L324" t="s">
        <v>11708</v>
      </c>
      <c r="O324" t="s">
        <v>12070</v>
      </c>
      <c r="P324" t="s">
        <v>12071</v>
      </c>
      <c r="Q324" t="s">
        <v>4257</v>
      </c>
      <c r="R324" t="s">
        <v>12072</v>
      </c>
      <c r="S324" t="s">
        <v>12073</v>
      </c>
      <c r="T324" t="s">
        <v>12074</v>
      </c>
      <c r="U324" t="s">
        <v>12075</v>
      </c>
      <c r="X324">
        <v>68</v>
      </c>
      <c r="Y324" t="s">
        <v>110</v>
      </c>
      <c r="Z324" t="s">
        <v>110</v>
      </c>
      <c r="AA324" t="s">
        <v>110</v>
      </c>
      <c r="AB324">
        <v>1</v>
      </c>
      <c r="AC324" t="s">
        <v>10034</v>
      </c>
      <c r="AD324">
        <v>2</v>
      </c>
      <c r="AE324">
        <v>3</v>
      </c>
      <c r="AF324" t="s">
        <v>10659</v>
      </c>
      <c r="AG324" t="s">
        <v>10674</v>
      </c>
      <c r="AH324" t="s">
        <v>67</v>
      </c>
      <c r="AI324" t="s">
        <v>58</v>
      </c>
      <c r="AJ324" t="s">
        <v>68</v>
      </c>
      <c r="AK324" t="s">
        <v>58</v>
      </c>
      <c r="AL324" t="s">
        <v>84</v>
      </c>
      <c r="AM324" t="s">
        <v>61</v>
      </c>
    </row>
    <row r="325" spans="1:39" hidden="1" x14ac:dyDescent="0.25">
      <c r="A325" t="s">
        <v>12066</v>
      </c>
      <c r="B325" t="s">
        <v>4250</v>
      </c>
      <c r="C325" t="s">
        <v>42</v>
      </c>
      <c r="D325" t="s">
        <v>4251</v>
      </c>
      <c r="E325" t="s">
        <v>44</v>
      </c>
      <c r="F325" s="1">
        <v>0.05</v>
      </c>
      <c r="G325" t="s">
        <v>11707</v>
      </c>
      <c r="H325">
        <v>3</v>
      </c>
      <c r="I325" t="s">
        <v>10685</v>
      </c>
      <c r="J325">
        <v>1800</v>
      </c>
      <c r="K325">
        <v>259200</v>
      </c>
      <c r="L325" t="s">
        <v>11708</v>
      </c>
      <c r="O325" t="s">
        <v>12076</v>
      </c>
      <c r="P325" t="s">
        <v>10744</v>
      </c>
      <c r="Q325" t="s">
        <v>4257</v>
      </c>
      <c r="R325" t="s">
        <v>11904</v>
      </c>
      <c r="S325" t="s">
        <v>12077</v>
      </c>
      <c r="T325" t="s">
        <v>12078</v>
      </c>
      <c r="U325" t="s">
        <v>12075</v>
      </c>
      <c r="X325">
        <v>14</v>
      </c>
      <c r="Y325" t="s">
        <v>10748</v>
      </c>
      <c r="Z325" t="s">
        <v>10748</v>
      </c>
      <c r="AA325" t="s">
        <v>10748</v>
      </c>
      <c r="AB325">
        <v>1</v>
      </c>
      <c r="AC325" t="s">
        <v>10034</v>
      </c>
      <c r="AD325">
        <v>2</v>
      </c>
      <c r="AE325">
        <v>3</v>
      </c>
      <c r="AF325" t="s">
        <v>10659</v>
      </c>
      <c r="AG325" t="s">
        <v>10674</v>
      </c>
      <c r="AH325" t="s">
        <v>74</v>
      </c>
      <c r="AI325" t="s">
        <v>58</v>
      </c>
      <c r="AJ325" t="s">
        <v>59</v>
      </c>
      <c r="AK325" t="s">
        <v>58</v>
      </c>
      <c r="AL325" t="s">
        <v>84</v>
      </c>
      <c r="AM325" t="s">
        <v>61</v>
      </c>
    </row>
    <row r="326" spans="1:39" hidden="1" x14ac:dyDescent="0.25">
      <c r="A326" t="s">
        <v>12079</v>
      </c>
      <c r="B326" t="s">
        <v>4250</v>
      </c>
      <c r="C326" t="s">
        <v>42</v>
      </c>
      <c r="D326" t="s">
        <v>4251</v>
      </c>
      <c r="E326" t="s">
        <v>44</v>
      </c>
      <c r="F326" s="1">
        <v>0.05</v>
      </c>
      <c r="G326" t="s">
        <v>10760</v>
      </c>
      <c r="H326">
        <v>3</v>
      </c>
      <c r="I326" t="s">
        <v>10685</v>
      </c>
      <c r="J326">
        <v>1800</v>
      </c>
      <c r="K326">
        <v>259200</v>
      </c>
      <c r="L326" t="s">
        <v>10761</v>
      </c>
      <c r="O326" t="s">
        <v>12080</v>
      </c>
      <c r="P326" t="s">
        <v>11038</v>
      </c>
      <c r="Q326" t="s">
        <v>4257</v>
      </c>
      <c r="R326" t="s">
        <v>12081</v>
      </c>
      <c r="S326" t="s">
        <v>11983</v>
      </c>
      <c r="T326" t="s">
        <v>12082</v>
      </c>
      <c r="U326" t="s">
        <v>12075</v>
      </c>
      <c r="X326">
        <v>22</v>
      </c>
      <c r="Y326" t="s">
        <v>11024</v>
      </c>
      <c r="Z326" t="s">
        <v>11024</v>
      </c>
      <c r="AA326" t="s">
        <v>11024</v>
      </c>
      <c r="AB326">
        <v>1</v>
      </c>
      <c r="AC326" t="s">
        <v>10011</v>
      </c>
      <c r="AD326">
        <v>0</v>
      </c>
      <c r="AE326">
        <v>14</v>
      </c>
      <c r="AF326" t="s">
        <v>10335</v>
      </c>
      <c r="AG326" t="s">
        <v>10347</v>
      </c>
      <c r="AH326" t="s">
        <v>67</v>
      </c>
      <c r="AI326" t="s">
        <v>58</v>
      </c>
      <c r="AJ326" t="s">
        <v>133</v>
      </c>
      <c r="AK326" t="s">
        <v>58</v>
      </c>
      <c r="AL326" t="s">
        <v>84</v>
      </c>
      <c r="AM326" t="s">
        <v>61</v>
      </c>
    </row>
    <row r="327" spans="1:39" hidden="1" x14ac:dyDescent="0.25">
      <c r="A327" t="s">
        <v>12079</v>
      </c>
      <c r="B327" t="s">
        <v>4250</v>
      </c>
      <c r="C327" t="s">
        <v>42</v>
      </c>
      <c r="D327" t="s">
        <v>4251</v>
      </c>
      <c r="E327" t="s">
        <v>44</v>
      </c>
      <c r="F327" s="1">
        <v>0.05</v>
      </c>
      <c r="G327" t="s">
        <v>10760</v>
      </c>
      <c r="H327">
        <v>3</v>
      </c>
      <c r="I327" t="s">
        <v>10685</v>
      </c>
      <c r="J327">
        <v>1800</v>
      </c>
      <c r="K327">
        <v>259200</v>
      </c>
      <c r="L327" t="s">
        <v>10761</v>
      </c>
      <c r="O327" t="s">
        <v>12083</v>
      </c>
      <c r="P327" t="s">
        <v>11735</v>
      </c>
      <c r="Q327" t="s">
        <v>4257</v>
      </c>
      <c r="R327" t="s">
        <v>12002</v>
      </c>
      <c r="S327" t="s">
        <v>11507</v>
      </c>
      <c r="T327" t="s">
        <v>11508</v>
      </c>
      <c r="U327" t="s">
        <v>12075</v>
      </c>
      <c r="X327">
        <v>33</v>
      </c>
      <c r="Y327" t="s">
        <v>4384</v>
      </c>
      <c r="Z327" t="s">
        <v>4384</v>
      </c>
      <c r="AA327" t="s">
        <v>4384</v>
      </c>
      <c r="AB327">
        <v>1</v>
      </c>
      <c r="AC327" t="s">
        <v>10011</v>
      </c>
      <c r="AD327">
        <v>0</v>
      </c>
      <c r="AE327">
        <v>14</v>
      </c>
      <c r="AF327" t="s">
        <v>10335</v>
      </c>
      <c r="AG327" t="s">
        <v>10347</v>
      </c>
      <c r="AH327" t="s">
        <v>74</v>
      </c>
      <c r="AI327" t="s">
        <v>58</v>
      </c>
      <c r="AJ327" t="s">
        <v>75</v>
      </c>
      <c r="AK327" t="s">
        <v>58</v>
      </c>
      <c r="AL327" t="s">
        <v>60</v>
      </c>
      <c r="AM327" t="s">
        <v>61</v>
      </c>
    </row>
    <row r="328" spans="1:39" hidden="1" x14ac:dyDescent="0.25">
      <c r="A328" t="s">
        <v>12079</v>
      </c>
      <c r="B328" t="s">
        <v>4250</v>
      </c>
      <c r="C328" t="s">
        <v>42</v>
      </c>
      <c r="D328" t="s">
        <v>4251</v>
      </c>
      <c r="E328" t="s">
        <v>44</v>
      </c>
      <c r="F328" s="1">
        <v>0.05</v>
      </c>
      <c r="G328" t="s">
        <v>10760</v>
      </c>
      <c r="H328">
        <v>3</v>
      </c>
      <c r="I328" t="s">
        <v>10685</v>
      </c>
      <c r="J328">
        <v>1800</v>
      </c>
      <c r="K328">
        <v>259200</v>
      </c>
      <c r="L328" t="s">
        <v>10761</v>
      </c>
      <c r="O328" t="s">
        <v>12084</v>
      </c>
      <c r="P328" t="s">
        <v>11598</v>
      </c>
      <c r="Q328" t="s">
        <v>4257</v>
      </c>
      <c r="R328" t="s">
        <v>12085</v>
      </c>
      <c r="S328" t="s">
        <v>12055</v>
      </c>
      <c r="T328" t="s">
        <v>12086</v>
      </c>
      <c r="U328" t="s">
        <v>12075</v>
      </c>
      <c r="X328">
        <v>56</v>
      </c>
      <c r="Y328" t="s">
        <v>11082</v>
      </c>
      <c r="Z328" t="s">
        <v>11082</v>
      </c>
      <c r="AA328" t="s">
        <v>11082</v>
      </c>
      <c r="AB328">
        <v>1</v>
      </c>
      <c r="AC328" t="s">
        <v>10011</v>
      </c>
      <c r="AD328">
        <v>0</v>
      </c>
      <c r="AE328">
        <v>14</v>
      </c>
      <c r="AF328" t="s">
        <v>10335</v>
      </c>
      <c r="AG328" t="s">
        <v>10347</v>
      </c>
      <c r="AH328" t="s">
        <v>74</v>
      </c>
      <c r="AI328" t="s">
        <v>58</v>
      </c>
      <c r="AJ328" t="s">
        <v>133</v>
      </c>
      <c r="AK328" t="s">
        <v>58</v>
      </c>
      <c r="AL328" t="s">
        <v>60</v>
      </c>
      <c r="AM328" t="s">
        <v>61</v>
      </c>
    </row>
    <row r="329" spans="1:39" hidden="1" x14ac:dyDescent="0.25">
      <c r="A329" t="s">
        <v>12087</v>
      </c>
      <c r="B329" t="s">
        <v>4250</v>
      </c>
      <c r="C329" t="s">
        <v>42</v>
      </c>
      <c r="D329" t="s">
        <v>4251</v>
      </c>
      <c r="E329" t="s">
        <v>44</v>
      </c>
      <c r="F329" s="1">
        <v>0.05</v>
      </c>
      <c r="G329" t="s">
        <v>11475</v>
      </c>
      <c r="H329">
        <v>3</v>
      </c>
      <c r="I329" t="s">
        <v>10685</v>
      </c>
      <c r="J329">
        <v>1800</v>
      </c>
      <c r="K329">
        <v>259200</v>
      </c>
      <c r="L329" t="s">
        <v>11476</v>
      </c>
      <c r="O329" t="s">
        <v>12088</v>
      </c>
      <c r="P329" t="s">
        <v>11010</v>
      </c>
      <c r="Q329" t="s">
        <v>4257</v>
      </c>
      <c r="R329" t="s">
        <v>11737</v>
      </c>
      <c r="S329" t="s">
        <v>12089</v>
      </c>
      <c r="T329" t="s">
        <v>12090</v>
      </c>
      <c r="U329" t="s">
        <v>12091</v>
      </c>
      <c r="X329">
        <v>33</v>
      </c>
      <c r="Y329" t="s">
        <v>11013</v>
      </c>
      <c r="Z329" t="s">
        <v>11013</v>
      </c>
      <c r="AA329" t="s">
        <v>11013</v>
      </c>
      <c r="AB329">
        <v>1</v>
      </c>
      <c r="AC329" t="s">
        <v>10034</v>
      </c>
      <c r="AD329">
        <v>2</v>
      </c>
      <c r="AE329">
        <v>3</v>
      </c>
      <c r="AF329" t="s">
        <v>10029</v>
      </c>
      <c r="AG329" t="s">
        <v>10044</v>
      </c>
      <c r="AH329" t="s">
        <v>1861</v>
      </c>
      <c r="AI329" t="s">
        <v>58</v>
      </c>
      <c r="AJ329" t="s">
        <v>59</v>
      </c>
      <c r="AK329" t="s">
        <v>58</v>
      </c>
      <c r="AL329" t="s">
        <v>84</v>
      </c>
      <c r="AM329" t="s">
        <v>61</v>
      </c>
    </row>
    <row r="330" spans="1:39" hidden="1" x14ac:dyDescent="0.25">
      <c r="A330" t="s">
        <v>12087</v>
      </c>
      <c r="B330" t="s">
        <v>4250</v>
      </c>
      <c r="C330" t="s">
        <v>42</v>
      </c>
      <c r="D330" t="s">
        <v>4251</v>
      </c>
      <c r="E330" t="s">
        <v>44</v>
      </c>
      <c r="F330" s="1">
        <v>0.05</v>
      </c>
      <c r="G330" t="s">
        <v>11475</v>
      </c>
      <c r="H330">
        <v>3</v>
      </c>
      <c r="I330" t="s">
        <v>10685</v>
      </c>
      <c r="J330">
        <v>1800</v>
      </c>
      <c r="K330">
        <v>259200</v>
      </c>
      <c r="L330" t="s">
        <v>11476</v>
      </c>
      <c r="O330" t="s">
        <v>12092</v>
      </c>
      <c r="P330" t="s">
        <v>12093</v>
      </c>
      <c r="Q330" t="s">
        <v>4257</v>
      </c>
      <c r="R330" t="s">
        <v>12094</v>
      </c>
      <c r="S330" t="s">
        <v>12095</v>
      </c>
      <c r="T330" t="s">
        <v>12096</v>
      </c>
      <c r="U330" t="s">
        <v>12091</v>
      </c>
      <c r="X330">
        <v>31</v>
      </c>
      <c r="Y330" t="s">
        <v>4918</v>
      </c>
      <c r="Z330" t="s">
        <v>4918</v>
      </c>
      <c r="AA330" t="s">
        <v>4918</v>
      </c>
      <c r="AB330">
        <v>1</v>
      </c>
      <c r="AC330" t="s">
        <v>10034</v>
      </c>
      <c r="AD330">
        <v>2</v>
      </c>
      <c r="AE330">
        <v>3</v>
      </c>
      <c r="AF330" t="s">
        <v>10029</v>
      </c>
      <c r="AG330" t="s">
        <v>10044</v>
      </c>
      <c r="AH330" t="s">
        <v>74</v>
      </c>
      <c r="AI330" t="s">
        <v>58</v>
      </c>
      <c r="AJ330" t="s">
        <v>75</v>
      </c>
      <c r="AK330" t="s">
        <v>58</v>
      </c>
      <c r="AL330" t="s">
        <v>84</v>
      </c>
      <c r="AM330" t="s">
        <v>61</v>
      </c>
    </row>
    <row r="331" spans="1:39" hidden="1" x14ac:dyDescent="0.25">
      <c r="A331" t="s">
        <v>12087</v>
      </c>
      <c r="B331" t="s">
        <v>4250</v>
      </c>
      <c r="C331" t="s">
        <v>42</v>
      </c>
      <c r="D331" t="s">
        <v>4251</v>
      </c>
      <c r="E331" t="s">
        <v>44</v>
      </c>
      <c r="F331" s="1">
        <v>0.05</v>
      </c>
      <c r="G331" t="s">
        <v>11475</v>
      </c>
      <c r="H331">
        <v>3</v>
      </c>
      <c r="I331" t="s">
        <v>10685</v>
      </c>
      <c r="J331">
        <v>1800</v>
      </c>
      <c r="K331">
        <v>259200</v>
      </c>
      <c r="L331" t="s">
        <v>11476</v>
      </c>
      <c r="O331" t="s">
        <v>12097</v>
      </c>
      <c r="P331" t="s">
        <v>10875</v>
      </c>
      <c r="Q331" t="s">
        <v>4257</v>
      </c>
      <c r="R331" t="s">
        <v>12098</v>
      </c>
      <c r="S331" t="s">
        <v>11826</v>
      </c>
      <c r="T331" t="s">
        <v>12099</v>
      </c>
      <c r="U331" t="s">
        <v>12091</v>
      </c>
      <c r="X331">
        <v>57</v>
      </c>
      <c r="Y331" t="s">
        <v>4436</v>
      </c>
      <c r="Z331" t="s">
        <v>4436</v>
      </c>
      <c r="AA331" t="s">
        <v>4436</v>
      </c>
      <c r="AB331">
        <v>1</v>
      </c>
      <c r="AC331" t="s">
        <v>10034</v>
      </c>
      <c r="AD331">
        <v>2</v>
      </c>
      <c r="AE331">
        <v>3</v>
      </c>
      <c r="AF331" t="s">
        <v>10029</v>
      </c>
      <c r="AG331" t="s">
        <v>10044</v>
      </c>
      <c r="AH331" t="s">
        <v>74</v>
      </c>
      <c r="AI331" t="s">
        <v>58</v>
      </c>
      <c r="AJ331" t="s">
        <v>68</v>
      </c>
      <c r="AK331" t="s">
        <v>58</v>
      </c>
      <c r="AL331" t="s">
        <v>84</v>
      </c>
      <c r="AM331" t="s">
        <v>61</v>
      </c>
    </row>
    <row r="332" spans="1:39" hidden="1" x14ac:dyDescent="0.25">
      <c r="A332" t="s">
        <v>12100</v>
      </c>
      <c r="B332" t="s">
        <v>4250</v>
      </c>
      <c r="C332" t="s">
        <v>42</v>
      </c>
      <c r="D332" t="s">
        <v>4251</v>
      </c>
      <c r="E332" t="s">
        <v>44</v>
      </c>
      <c r="F332" s="1">
        <v>0.05</v>
      </c>
      <c r="G332" t="s">
        <v>11707</v>
      </c>
      <c r="H332">
        <v>3</v>
      </c>
      <c r="I332" t="s">
        <v>10685</v>
      </c>
      <c r="J332">
        <v>1800</v>
      </c>
      <c r="K332">
        <v>259200</v>
      </c>
      <c r="L332" t="s">
        <v>11708</v>
      </c>
      <c r="O332" t="s">
        <v>12101</v>
      </c>
      <c r="P332" t="s">
        <v>11126</v>
      </c>
      <c r="Q332" t="s">
        <v>4257</v>
      </c>
      <c r="R332" t="s">
        <v>12102</v>
      </c>
      <c r="S332" t="s">
        <v>12103</v>
      </c>
      <c r="T332" t="s">
        <v>12104</v>
      </c>
      <c r="U332" t="s">
        <v>12091</v>
      </c>
      <c r="X332">
        <v>52</v>
      </c>
      <c r="Y332" t="s">
        <v>4269</v>
      </c>
      <c r="Z332" t="s">
        <v>4269</v>
      </c>
      <c r="AA332" t="s">
        <v>4269</v>
      </c>
      <c r="AB332">
        <v>1</v>
      </c>
      <c r="AC332" t="s">
        <v>10034</v>
      </c>
      <c r="AD332">
        <v>2</v>
      </c>
      <c r="AE332">
        <v>4</v>
      </c>
      <c r="AF332" t="s">
        <v>10659</v>
      </c>
      <c r="AG332" t="s">
        <v>10675</v>
      </c>
      <c r="AH332" t="s">
        <v>74</v>
      </c>
      <c r="AI332" t="s">
        <v>58</v>
      </c>
      <c r="AJ332" t="s">
        <v>68</v>
      </c>
      <c r="AK332" t="s">
        <v>58</v>
      </c>
      <c r="AL332" t="s">
        <v>60</v>
      </c>
      <c r="AM332" t="s">
        <v>61</v>
      </c>
    </row>
    <row r="333" spans="1:39" hidden="1" x14ac:dyDescent="0.25">
      <c r="A333" t="s">
        <v>12100</v>
      </c>
      <c r="B333" t="s">
        <v>4250</v>
      </c>
      <c r="C333" t="s">
        <v>42</v>
      </c>
      <c r="D333" t="s">
        <v>4251</v>
      </c>
      <c r="E333" t="s">
        <v>44</v>
      </c>
      <c r="F333" s="1">
        <v>0.05</v>
      </c>
      <c r="G333" t="s">
        <v>11707</v>
      </c>
      <c r="H333">
        <v>3</v>
      </c>
      <c r="I333" t="s">
        <v>10685</v>
      </c>
      <c r="J333">
        <v>1800</v>
      </c>
      <c r="K333">
        <v>259200</v>
      </c>
      <c r="L333" t="s">
        <v>11708</v>
      </c>
      <c r="O333" t="s">
        <v>12105</v>
      </c>
      <c r="P333" t="s">
        <v>10982</v>
      </c>
      <c r="Q333" t="s">
        <v>4257</v>
      </c>
      <c r="R333" t="s">
        <v>10949</v>
      </c>
      <c r="S333" t="s">
        <v>12106</v>
      </c>
      <c r="T333" t="s">
        <v>12107</v>
      </c>
      <c r="U333" t="s">
        <v>12091</v>
      </c>
      <c r="X333">
        <v>11</v>
      </c>
      <c r="Y333" t="s">
        <v>10703</v>
      </c>
      <c r="Z333" t="s">
        <v>10703</v>
      </c>
      <c r="AA333" t="s">
        <v>10703</v>
      </c>
      <c r="AB333">
        <v>1</v>
      </c>
      <c r="AC333" t="s">
        <v>10034</v>
      </c>
      <c r="AD333">
        <v>2</v>
      </c>
      <c r="AE333">
        <v>4</v>
      </c>
      <c r="AF333" t="s">
        <v>10659</v>
      </c>
      <c r="AG333" t="s">
        <v>10675</v>
      </c>
      <c r="AH333" t="s">
        <v>74</v>
      </c>
      <c r="AI333" t="s">
        <v>58</v>
      </c>
      <c r="AJ333" t="s">
        <v>75</v>
      </c>
      <c r="AK333" t="s">
        <v>58</v>
      </c>
      <c r="AL333" t="s">
        <v>84</v>
      </c>
      <c r="AM333" t="s">
        <v>61</v>
      </c>
    </row>
    <row r="334" spans="1:39" hidden="1" x14ac:dyDescent="0.25">
      <c r="A334" t="s">
        <v>12100</v>
      </c>
      <c r="B334" t="s">
        <v>4250</v>
      </c>
      <c r="C334" t="s">
        <v>42</v>
      </c>
      <c r="D334" t="s">
        <v>4251</v>
      </c>
      <c r="E334" t="s">
        <v>44</v>
      </c>
      <c r="F334" s="1">
        <v>0.05</v>
      </c>
      <c r="G334" t="s">
        <v>11707</v>
      </c>
      <c r="H334">
        <v>3</v>
      </c>
      <c r="I334" t="s">
        <v>10685</v>
      </c>
      <c r="J334">
        <v>1800</v>
      </c>
      <c r="K334">
        <v>259200</v>
      </c>
      <c r="L334" t="s">
        <v>11708</v>
      </c>
      <c r="O334" t="s">
        <v>12108</v>
      </c>
      <c r="P334" t="s">
        <v>10706</v>
      </c>
      <c r="Q334" t="s">
        <v>4257</v>
      </c>
      <c r="R334" t="s">
        <v>12109</v>
      </c>
      <c r="S334" t="s">
        <v>12110</v>
      </c>
      <c r="T334" t="s">
        <v>12111</v>
      </c>
      <c r="U334" t="s">
        <v>12091</v>
      </c>
      <c r="X334">
        <v>13</v>
      </c>
      <c r="Y334" t="s">
        <v>10710</v>
      </c>
      <c r="Z334" t="s">
        <v>10710</v>
      </c>
      <c r="AA334" t="s">
        <v>10710</v>
      </c>
      <c r="AB334">
        <v>1</v>
      </c>
      <c r="AC334" t="s">
        <v>10034</v>
      </c>
      <c r="AD334">
        <v>2</v>
      </c>
      <c r="AE334">
        <v>4</v>
      </c>
      <c r="AF334" t="s">
        <v>10659</v>
      </c>
      <c r="AG334" t="s">
        <v>10675</v>
      </c>
      <c r="AH334" t="s">
        <v>67</v>
      </c>
      <c r="AI334" t="s">
        <v>58</v>
      </c>
      <c r="AJ334" t="s">
        <v>59</v>
      </c>
      <c r="AK334" t="s">
        <v>58</v>
      </c>
      <c r="AL334" t="s">
        <v>60</v>
      </c>
      <c r="AM334" t="s">
        <v>61</v>
      </c>
    </row>
    <row r="335" spans="1:39" hidden="1" x14ac:dyDescent="0.25">
      <c r="A335" t="s">
        <v>12112</v>
      </c>
      <c r="B335" t="s">
        <v>4250</v>
      </c>
      <c r="C335" t="s">
        <v>42</v>
      </c>
      <c r="D335" t="s">
        <v>4251</v>
      </c>
      <c r="E335" t="s">
        <v>44</v>
      </c>
      <c r="F335" s="1">
        <v>0.05</v>
      </c>
      <c r="G335" t="s">
        <v>10760</v>
      </c>
      <c r="H335">
        <v>3</v>
      </c>
      <c r="I335" t="s">
        <v>10685</v>
      </c>
      <c r="J335">
        <v>1800</v>
      </c>
      <c r="K335">
        <v>259200</v>
      </c>
      <c r="L335" t="s">
        <v>10761</v>
      </c>
      <c r="O335" t="s">
        <v>12113</v>
      </c>
      <c r="P335" t="s">
        <v>10706</v>
      </c>
      <c r="Q335" t="s">
        <v>4257</v>
      </c>
      <c r="R335" t="s">
        <v>12114</v>
      </c>
      <c r="S335" t="s">
        <v>10923</v>
      </c>
      <c r="T335" t="s">
        <v>10924</v>
      </c>
      <c r="U335" t="s">
        <v>12091</v>
      </c>
      <c r="X335">
        <v>12</v>
      </c>
      <c r="Y335" t="s">
        <v>10710</v>
      </c>
      <c r="Z335" t="s">
        <v>10710</v>
      </c>
      <c r="AA335" t="s">
        <v>10710</v>
      </c>
      <c r="AB335">
        <v>1</v>
      </c>
      <c r="AC335" t="s">
        <v>10011</v>
      </c>
      <c r="AD335">
        <v>0</v>
      </c>
      <c r="AE335">
        <v>15</v>
      </c>
      <c r="AF335" t="s">
        <v>10335</v>
      </c>
      <c r="AG335" t="s">
        <v>10348</v>
      </c>
      <c r="AH335" t="s">
        <v>67</v>
      </c>
      <c r="AI335" t="s">
        <v>58</v>
      </c>
      <c r="AJ335" t="s">
        <v>68</v>
      </c>
      <c r="AK335" t="s">
        <v>58</v>
      </c>
      <c r="AL335" t="s">
        <v>60</v>
      </c>
      <c r="AM335" t="s">
        <v>61</v>
      </c>
    </row>
    <row r="336" spans="1:39" hidden="1" x14ac:dyDescent="0.25">
      <c r="A336" t="s">
        <v>12112</v>
      </c>
      <c r="B336" t="s">
        <v>4250</v>
      </c>
      <c r="C336" t="s">
        <v>42</v>
      </c>
      <c r="D336" t="s">
        <v>4251</v>
      </c>
      <c r="E336" t="s">
        <v>44</v>
      </c>
      <c r="F336" s="1">
        <v>0.05</v>
      </c>
      <c r="G336" t="s">
        <v>10760</v>
      </c>
      <c r="H336">
        <v>3</v>
      </c>
      <c r="I336" t="s">
        <v>10685</v>
      </c>
      <c r="J336">
        <v>1800</v>
      </c>
      <c r="K336">
        <v>259200</v>
      </c>
      <c r="L336" t="s">
        <v>10761</v>
      </c>
      <c r="O336" t="s">
        <v>12115</v>
      </c>
      <c r="P336" t="s">
        <v>11132</v>
      </c>
      <c r="Q336" t="s">
        <v>4257</v>
      </c>
      <c r="R336" t="s">
        <v>12116</v>
      </c>
      <c r="S336" t="s">
        <v>12117</v>
      </c>
      <c r="T336" t="s">
        <v>12118</v>
      </c>
      <c r="U336" t="s">
        <v>12091</v>
      </c>
      <c r="X336">
        <v>32</v>
      </c>
      <c r="Y336" t="s">
        <v>5200</v>
      </c>
      <c r="Z336" t="s">
        <v>5200</v>
      </c>
      <c r="AA336" t="s">
        <v>5200</v>
      </c>
      <c r="AB336">
        <v>1</v>
      </c>
      <c r="AC336" t="s">
        <v>10011</v>
      </c>
      <c r="AD336">
        <v>0</v>
      </c>
      <c r="AE336">
        <v>15</v>
      </c>
      <c r="AF336" t="s">
        <v>10335</v>
      </c>
      <c r="AG336" t="s">
        <v>10348</v>
      </c>
      <c r="AH336" t="s">
        <v>67</v>
      </c>
      <c r="AI336" t="s">
        <v>58</v>
      </c>
      <c r="AJ336" t="s">
        <v>75</v>
      </c>
      <c r="AK336" t="s">
        <v>58</v>
      </c>
      <c r="AL336" t="s">
        <v>60</v>
      </c>
      <c r="AM336" t="s">
        <v>61</v>
      </c>
    </row>
    <row r="337" spans="1:39" hidden="1" x14ac:dyDescent="0.25">
      <c r="A337" t="s">
        <v>12112</v>
      </c>
      <c r="B337" t="s">
        <v>4250</v>
      </c>
      <c r="C337" t="s">
        <v>42</v>
      </c>
      <c r="D337" t="s">
        <v>4251</v>
      </c>
      <c r="E337" t="s">
        <v>44</v>
      </c>
      <c r="F337" s="1">
        <v>0.05</v>
      </c>
      <c r="G337" t="s">
        <v>10760</v>
      </c>
      <c r="H337">
        <v>3</v>
      </c>
      <c r="I337" t="s">
        <v>10685</v>
      </c>
      <c r="J337">
        <v>1800</v>
      </c>
      <c r="K337">
        <v>259200</v>
      </c>
      <c r="L337" t="s">
        <v>10761</v>
      </c>
      <c r="O337" t="s">
        <v>12119</v>
      </c>
      <c r="P337" t="s">
        <v>11221</v>
      </c>
      <c r="Q337" t="s">
        <v>4257</v>
      </c>
      <c r="R337" t="s">
        <v>12120</v>
      </c>
      <c r="S337" t="s">
        <v>12121</v>
      </c>
      <c r="T337" t="s">
        <v>12122</v>
      </c>
      <c r="U337" t="s">
        <v>12091</v>
      </c>
      <c r="X337">
        <v>18</v>
      </c>
      <c r="Y337" t="s">
        <v>11024</v>
      </c>
      <c r="Z337" t="s">
        <v>11024</v>
      </c>
      <c r="AA337" t="s">
        <v>11024</v>
      </c>
      <c r="AB337">
        <v>1</v>
      </c>
      <c r="AC337" t="s">
        <v>10011</v>
      </c>
      <c r="AD337">
        <v>0</v>
      </c>
      <c r="AE337">
        <v>15</v>
      </c>
      <c r="AF337" t="s">
        <v>10335</v>
      </c>
      <c r="AG337" t="s">
        <v>10348</v>
      </c>
      <c r="AH337" t="s">
        <v>74</v>
      </c>
      <c r="AI337" t="s">
        <v>58</v>
      </c>
      <c r="AJ337" t="s">
        <v>68</v>
      </c>
      <c r="AK337" t="s">
        <v>58</v>
      </c>
      <c r="AL337" t="s">
        <v>60</v>
      </c>
      <c r="AM337" t="s">
        <v>61</v>
      </c>
    </row>
    <row r="338" spans="1:39" hidden="1" x14ac:dyDescent="0.25">
      <c r="A338" t="s">
        <v>12123</v>
      </c>
      <c r="B338" t="s">
        <v>4250</v>
      </c>
      <c r="C338" t="s">
        <v>42</v>
      </c>
      <c r="D338" t="s">
        <v>4251</v>
      </c>
      <c r="E338" t="s">
        <v>44</v>
      </c>
      <c r="F338" s="1">
        <v>0.05</v>
      </c>
      <c r="G338" t="s">
        <v>11475</v>
      </c>
      <c r="H338">
        <v>3</v>
      </c>
      <c r="I338" t="s">
        <v>10685</v>
      </c>
      <c r="J338">
        <v>1800</v>
      </c>
      <c r="K338">
        <v>259200</v>
      </c>
      <c r="L338" t="s">
        <v>11476</v>
      </c>
      <c r="O338" t="s">
        <v>12124</v>
      </c>
      <c r="P338" t="s">
        <v>11010</v>
      </c>
      <c r="Q338" t="s">
        <v>4257</v>
      </c>
      <c r="R338" t="s">
        <v>10833</v>
      </c>
      <c r="S338" t="s">
        <v>11482</v>
      </c>
      <c r="T338" t="s">
        <v>11483</v>
      </c>
      <c r="U338" t="s">
        <v>12091</v>
      </c>
      <c r="X338">
        <v>86</v>
      </c>
      <c r="Y338" t="s">
        <v>11013</v>
      </c>
      <c r="Z338" t="s">
        <v>11013</v>
      </c>
      <c r="AA338" t="s">
        <v>11013</v>
      </c>
      <c r="AB338">
        <v>1</v>
      </c>
      <c r="AC338" t="s">
        <v>10034</v>
      </c>
      <c r="AD338">
        <v>2</v>
      </c>
      <c r="AE338">
        <v>4</v>
      </c>
      <c r="AF338" t="s">
        <v>10029</v>
      </c>
      <c r="AG338" t="s">
        <v>10045</v>
      </c>
      <c r="AH338" t="s">
        <v>1861</v>
      </c>
      <c r="AI338" t="s">
        <v>58</v>
      </c>
      <c r="AJ338" t="s">
        <v>59</v>
      </c>
      <c r="AK338" t="s">
        <v>58</v>
      </c>
      <c r="AL338" t="s">
        <v>84</v>
      </c>
      <c r="AM338" t="s">
        <v>61</v>
      </c>
    </row>
    <row r="339" spans="1:39" hidden="1" x14ac:dyDescent="0.25">
      <c r="A339" t="s">
        <v>12123</v>
      </c>
      <c r="B339" t="s">
        <v>4250</v>
      </c>
      <c r="C339" t="s">
        <v>42</v>
      </c>
      <c r="D339" t="s">
        <v>4251</v>
      </c>
      <c r="E339" t="s">
        <v>44</v>
      </c>
      <c r="F339" s="1">
        <v>0.05</v>
      </c>
      <c r="G339" t="s">
        <v>11475</v>
      </c>
      <c r="H339">
        <v>3</v>
      </c>
      <c r="I339" t="s">
        <v>10685</v>
      </c>
      <c r="J339">
        <v>1800</v>
      </c>
      <c r="K339">
        <v>259200</v>
      </c>
      <c r="L339" t="s">
        <v>11476</v>
      </c>
      <c r="O339" t="s">
        <v>12125</v>
      </c>
      <c r="P339" t="s">
        <v>10816</v>
      </c>
      <c r="Q339" t="s">
        <v>4257</v>
      </c>
      <c r="R339" t="s">
        <v>11234</v>
      </c>
      <c r="S339" t="s">
        <v>12126</v>
      </c>
      <c r="T339" t="s">
        <v>12127</v>
      </c>
      <c r="U339" t="s">
        <v>12091</v>
      </c>
      <c r="X339">
        <v>16</v>
      </c>
      <c r="Y339" t="s">
        <v>4419</v>
      </c>
      <c r="Z339" t="s">
        <v>4419</v>
      </c>
      <c r="AA339" t="s">
        <v>4419</v>
      </c>
      <c r="AB339">
        <v>1</v>
      </c>
      <c r="AC339" t="s">
        <v>10034</v>
      </c>
      <c r="AD339">
        <v>2</v>
      </c>
      <c r="AE339">
        <v>4</v>
      </c>
      <c r="AF339" t="s">
        <v>10029</v>
      </c>
      <c r="AG339" t="s">
        <v>10045</v>
      </c>
      <c r="AH339" t="s">
        <v>67</v>
      </c>
      <c r="AI339" t="s">
        <v>58</v>
      </c>
      <c r="AJ339" t="s">
        <v>142</v>
      </c>
      <c r="AK339" t="s">
        <v>58</v>
      </c>
      <c r="AL339" t="s">
        <v>84</v>
      </c>
      <c r="AM339" t="s">
        <v>61</v>
      </c>
    </row>
    <row r="340" spans="1:39" hidden="1" x14ac:dyDescent="0.25">
      <c r="A340" t="s">
        <v>12123</v>
      </c>
      <c r="B340" t="s">
        <v>4250</v>
      </c>
      <c r="C340" t="s">
        <v>42</v>
      </c>
      <c r="D340" t="s">
        <v>4251</v>
      </c>
      <c r="E340" t="s">
        <v>44</v>
      </c>
      <c r="F340" s="1">
        <v>0.05</v>
      </c>
      <c r="G340" t="s">
        <v>11475</v>
      </c>
      <c r="H340">
        <v>3</v>
      </c>
      <c r="I340" t="s">
        <v>10685</v>
      </c>
      <c r="J340">
        <v>1800</v>
      </c>
      <c r="K340">
        <v>259200</v>
      </c>
      <c r="L340" t="s">
        <v>11476</v>
      </c>
      <c r="O340" t="s">
        <v>12128</v>
      </c>
      <c r="P340" t="s">
        <v>10881</v>
      </c>
      <c r="Q340" t="s">
        <v>4257</v>
      </c>
      <c r="R340" t="s">
        <v>12129</v>
      </c>
      <c r="S340" t="s">
        <v>11411</v>
      </c>
      <c r="T340" t="s">
        <v>11412</v>
      </c>
      <c r="U340" t="s">
        <v>12091</v>
      </c>
      <c r="X340">
        <v>13</v>
      </c>
      <c r="Y340" t="s">
        <v>10885</v>
      </c>
      <c r="Z340" t="s">
        <v>10885</v>
      </c>
      <c r="AA340" t="s">
        <v>10885</v>
      </c>
      <c r="AB340">
        <v>1</v>
      </c>
      <c r="AC340" t="s">
        <v>10034</v>
      </c>
      <c r="AD340">
        <v>2</v>
      </c>
      <c r="AE340">
        <v>4</v>
      </c>
      <c r="AF340" t="s">
        <v>10029</v>
      </c>
      <c r="AG340" t="s">
        <v>10045</v>
      </c>
      <c r="AH340" t="s">
        <v>74</v>
      </c>
      <c r="AI340" t="s">
        <v>58</v>
      </c>
      <c r="AJ340" t="s">
        <v>142</v>
      </c>
      <c r="AK340" t="s">
        <v>58</v>
      </c>
      <c r="AL340" t="s">
        <v>84</v>
      </c>
      <c r="AM340" t="s">
        <v>61</v>
      </c>
    </row>
    <row r="341" spans="1:39" hidden="1" x14ac:dyDescent="0.25">
      <c r="A341" t="s">
        <v>12130</v>
      </c>
      <c r="B341" t="s">
        <v>4250</v>
      </c>
      <c r="C341" t="s">
        <v>42</v>
      </c>
      <c r="D341" t="s">
        <v>4251</v>
      </c>
      <c r="E341" t="s">
        <v>44</v>
      </c>
      <c r="F341" s="1">
        <v>0.05</v>
      </c>
      <c r="G341" t="s">
        <v>10760</v>
      </c>
      <c r="H341">
        <v>3</v>
      </c>
      <c r="I341" t="s">
        <v>10685</v>
      </c>
      <c r="J341">
        <v>1800</v>
      </c>
      <c r="K341">
        <v>259200</v>
      </c>
      <c r="L341" t="s">
        <v>10761</v>
      </c>
      <c r="O341" t="s">
        <v>12131</v>
      </c>
      <c r="P341" t="s">
        <v>10769</v>
      </c>
      <c r="Q341" t="s">
        <v>4257</v>
      </c>
      <c r="R341" t="s">
        <v>12132</v>
      </c>
      <c r="S341" t="s">
        <v>11879</v>
      </c>
      <c r="T341" t="s">
        <v>12133</v>
      </c>
      <c r="U341" t="s">
        <v>12091</v>
      </c>
      <c r="X341">
        <v>52</v>
      </c>
      <c r="Y341" t="s">
        <v>4918</v>
      </c>
      <c r="Z341" t="s">
        <v>4918</v>
      </c>
      <c r="AA341" t="s">
        <v>4918</v>
      </c>
      <c r="AB341">
        <v>1</v>
      </c>
      <c r="AC341" t="s">
        <v>10034</v>
      </c>
      <c r="AD341">
        <v>2</v>
      </c>
      <c r="AE341">
        <v>1</v>
      </c>
      <c r="AF341" t="s">
        <v>10358</v>
      </c>
      <c r="AG341" t="s">
        <v>10366</v>
      </c>
      <c r="AH341" t="s">
        <v>74</v>
      </c>
      <c r="AI341" t="s">
        <v>58</v>
      </c>
      <c r="AJ341" t="s">
        <v>133</v>
      </c>
      <c r="AK341" t="s">
        <v>58</v>
      </c>
      <c r="AL341" t="s">
        <v>84</v>
      </c>
      <c r="AM341" t="s">
        <v>61</v>
      </c>
    </row>
    <row r="342" spans="1:39" hidden="1" x14ac:dyDescent="0.25">
      <c r="A342" t="s">
        <v>12130</v>
      </c>
      <c r="B342" t="s">
        <v>4250</v>
      </c>
      <c r="C342" t="s">
        <v>42</v>
      </c>
      <c r="D342" t="s">
        <v>4251</v>
      </c>
      <c r="E342" t="s">
        <v>44</v>
      </c>
      <c r="F342" s="1">
        <v>0.05</v>
      </c>
      <c r="G342" t="s">
        <v>10760</v>
      </c>
      <c r="H342">
        <v>3</v>
      </c>
      <c r="I342" t="s">
        <v>10685</v>
      </c>
      <c r="J342">
        <v>1800</v>
      </c>
      <c r="K342">
        <v>259200</v>
      </c>
      <c r="L342" t="s">
        <v>10761</v>
      </c>
      <c r="O342" t="s">
        <v>12134</v>
      </c>
      <c r="P342" t="s">
        <v>11031</v>
      </c>
      <c r="Q342" t="s">
        <v>4257</v>
      </c>
      <c r="R342" t="s">
        <v>11155</v>
      </c>
      <c r="S342" t="s">
        <v>12135</v>
      </c>
      <c r="T342" t="s">
        <v>12136</v>
      </c>
      <c r="U342" t="s">
        <v>12091</v>
      </c>
      <c r="X342">
        <v>12</v>
      </c>
      <c r="Y342" t="s">
        <v>11036</v>
      </c>
      <c r="Z342" t="s">
        <v>11036</v>
      </c>
      <c r="AA342" t="s">
        <v>11036</v>
      </c>
      <c r="AB342">
        <v>1</v>
      </c>
      <c r="AC342" t="s">
        <v>10034</v>
      </c>
      <c r="AD342">
        <v>2</v>
      </c>
      <c r="AE342">
        <v>1</v>
      </c>
      <c r="AF342" t="s">
        <v>10358</v>
      </c>
      <c r="AG342" t="s">
        <v>10366</v>
      </c>
      <c r="AH342" t="s">
        <v>57</v>
      </c>
      <c r="AI342" t="s">
        <v>58</v>
      </c>
      <c r="AJ342" t="s">
        <v>75</v>
      </c>
      <c r="AK342" t="s">
        <v>58</v>
      </c>
      <c r="AL342" t="s">
        <v>60</v>
      </c>
      <c r="AM342" t="s">
        <v>90</v>
      </c>
    </row>
    <row r="343" spans="1:39" hidden="1" x14ac:dyDescent="0.25">
      <c r="A343" t="s">
        <v>12130</v>
      </c>
      <c r="B343" t="s">
        <v>4250</v>
      </c>
      <c r="C343" t="s">
        <v>42</v>
      </c>
      <c r="D343" t="s">
        <v>4251</v>
      </c>
      <c r="E343" t="s">
        <v>44</v>
      </c>
      <c r="F343" s="1">
        <v>0.05</v>
      </c>
      <c r="G343" t="s">
        <v>10760</v>
      </c>
      <c r="H343">
        <v>3</v>
      </c>
      <c r="I343" t="s">
        <v>10685</v>
      </c>
      <c r="J343">
        <v>1800</v>
      </c>
      <c r="K343">
        <v>259200</v>
      </c>
      <c r="L343" t="s">
        <v>10761</v>
      </c>
      <c r="O343" t="s">
        <v>12137</v>
      </c>
      <c r="P343" t="s">
        <v>10803</v>
      </c>
      <c r="Q343" t="s">
        <v>4257</v>
      </c>
      <c r="R343" t="s">
        <v>12138</v>
      </c>
      <c r="S343" t="s">
        <v>11285</v>
      </c>
      <c r="T343" t="s">
        <v>11286</v>
      </c>
      <c r="U343" t="s">
        <v>12091</v>
      </c>
      <c r="X343">
        <v>14</v>
      </c>
      <c r="Y343" t="s">
        <v>10807</v>
      </c>
      <c r="Z343" t="s">
        <v>10807</v>
      </c>
      <c r="AA343" t="s">
        <v>10807</v>
      </c>
      <c r="AB343">
        <v>1</v>
      </c>
      <c r="AC343" t="s">
        <v>10034</v>
      </c>
      <c r="AD343">
        <v>2</v>
      </c>
      <c r="AE343">
        <v>1</v>
      </c>
      <c r="AF343" t="s">
        <v>10358</v>
      </c>
      <c r="AG343" t="s">
        <v>10366</v>
      </c>
      <c r="AH343" t="s">
        <v>67</v>
      </c>
      <c r="AI343" t="s">
        <v>58</v>
      </c>
      <c r="AJ343" t="s">
        <v>68</v>
      </c>
      <c r="AK343" t="s">
        <v>58</v>
      </c>
      <c r="AL343" t="s">
        <v>60</v>
      </c>
      <c r="AM343" t="s">
        <v>61</v>
      </c>
    </row>
    <row r="344" spans="1:39" hidden="1" x14ac:dyDescent="0.25">
      <c r="A344" t="s">
        <v>12139</v>
      </c>
      <c r="B344" t="s">
        <v>4250</v>
      </c>
      <c r="C344" t="s">
        <v>42</v>
      </c>
      <c r="D344" t="s">
        <v>4251</v>
      </c>
      <c r="E344" t="s">
        <v>44</v>
      </c>
      <c r="F344" s="1">
        <v>0.05</v>
      </c>
      <c r="G344" t="s">
        <v>11707</v>
      </c>
      <c r="H344">
        <v>3</v>
      </c>
      <c r="I344" t="s">
        <v>10685</v>
      </c>
      <c r="J344">
        <v>1800</v>
      </c>
      <c r="K344">
        <v>259200</v>
      </c>
      <c r="L344" t="s">
        <v>11708</v>
      </c>
      <c r="O344" t="s">
        <v>12140</v>
      </c>
      <c r="P344" t="s">
        <v>10754</v>
      </c>
      <c r="Q344" t="s">
        <v>4257</v>
      </c>
      <c r="R344" t="s">
        <v>12141</v>
      </c>
      <c r="S344" t="s">
        <v>10950</v>
      </c>
      <c r="T344" t="s">
        <v>10951</v>
      </c>
      <c r="U344" t="s">
        <v>12091</v>
      </c>
      <c r="X344">
        <v>183</v>
      </c>
      <c r="Y344" t="s">
        <v>10758</v>
      </c>
      <c r="Z344" t="s">
        <v>10758</v>
      </c>
      <c r="AA344" t="s">
        <v>10758</v>
      </c>
      <c r="AB344">
        <v>1</v>
      </c>
      <c r="AC344" t="s">
        <v>10034</v>
      </c>
      <c r="AD344">
        <v>2</v>
      </c>
      <c r="AE344">
        <v>5</v>
      </c>
      <c r="AF344" t="s">
        <v>10659</v>
      </c>
      <c r="AG344" t="s">
        <v>10676</v>
      </c>
      <c r="AH344" t="s">
        <v>74</v>
      </c>
      <c r="AI344" t="s">
        <v>58</v>
      </c>
      <c r="AJ344" t="s">
        <v>133</v>
      </c>
      <c r="AK344" t="s">
        <v>58</v>
      </c>
      <c r="AL344" t="s">
        <v>84</v>
      </c>
      <c r="AM344" t="s">
        <v>61</v>
      </c>
    </row>
    <row r="345" spans="1:39" hidden="1" x14ac:dyDescent="0.25">
      <c r="A345" t="s">
        <v>12139</v>
      </c>
      <c r="B345" t="s">
        <v>4250</v>
      </c>
      <c r="C345" t="s">
        <v>42</v>
      </c>
      <c r="D345" t="s">
        <v>4251</v>
      </c>
      <c r="E345" t="s">
        <v>44</v>
      </c>
      <c r="F345" s="1">
        <v>0.05</v>
      </c>
      <c r="G345" t="s">
        <v>11707</v>
      </c>
      <c r="H345">
        <v>3</v>
      </c>
      <c r="I345" t="s">
        <v>10685</v>
      </c>
      <c r="J345">
        <v>1800</v>
      </c>
      <c r="K345">
        <v>259200</v>
      </c>
      <c r="L345" t="s">
        <v>11708</v>
      </c>
      <c r="O345" t="s">
        <v>12142</v>
      </c>
      <c r="P345" t="s">
        <v>11031</v>
      </c>
      <c r="Q345" t="s">
        <v>4257</v>
      </c>
      <c r="R345" t="s">
        <v>12143</v>
      </c>
      <c r="S345" t="s">
        <v>12144</v>
      </c>
      <c r="T345" t="s">
        <v>12145</v>
      </c>
      <c r="U345" t="s">
        <v>12146</v>
      </c>
      <c r="X345">
        <v>21</v>
      </c>
      <c r="Y345" t="s">
        <v>11036</v>
      </c>
      <c r="Z345" t="s">
        <v>11036</v>
      </c>
      <c r="AA345" t="s">
        <v>11036</v>
      </c>
      <c r="AB345">
        <v>1</v>
      </c>
      <c r="AC345" t="s">
        <v>10034</v>
      </c>
      <c r="AD345">
        <v>2</v>
      </c>
      <c r="AE345">
        <v>5</v>
      </c>
      <c r="AF345" t="s">
        <v>10659</v>
      </c>
      <c r="AG345" t="s">
        <v>10676</v>
      </c>
      <c r="AH345" t="s">
        <v>57</v>
      </c>
      <c r="AI345" t="s">
        <v>58</v>
      </c>
      <c r="AJ345" t="s">
        <v>75</v>
      </c>
      <c r="AK345" t="s">
        <v>58</v>
      </c>
      <c r="AL345" t="s">
        <v>60</v>
      </c>
      <c r="AM345" t="s">
        <v>90</v>
      </c>
    </row>
    <row r="346" spans="1:39" hidden="1" x14ac:dyDescent="0.25">
      <c r="A346" t="s">
        <v>12139</v>
      </c>
      <c r="B346" t="s">
        <v>4250</v>
      </c>
      <c r="C346" t="s">
        <v>42</v>
      </c>
      <c r="D346" t="s">
        <v>4251</v>
      </c>
      <c r="E346" t="s">
        <v>44</v>
      </c>
      <c r="F346" s="1">
        <v>0.05</v>
      </c>
      <c r="G346" t="s">
        <v>11707</v>
      </c>
      <c r="H346">
        <v>3</v>
      </c>
      <c r="I346" t="s">
        <v>10685</v>
      </c>
      <c r="J346">
        <v>1800</v>
      </c>
      <c r="K346">
        <v>259200</v>
      </c>
      <c r="L346" t="s">
        <v>11708</v>
      </c>
      <c r="O346" t="s">
        <v>12147</v>
      </c>
      <c r="P346" t="s">
        <v>10927</v>
      </c>
      <c r="Q346" t="s">
        <v>4257</v>
      </c>
      <c r="R346" t="s">
        <v>12148</v>
      </c>
      <c r="S346" t="s">
        <v>12149</v>
      </c>
      <c r="T346" t="s">
        <v>12150</v>
      </c>
      <c r="U346" t="s">
        <v>12146</v>
      </c>
      <c r="X346">
        <v>33</v>
      </c>
      <c r="Y346" t="s">
        <v>4642</v>
      </c>
      <c r="Z346" t="s">
        <v>4642</v>
      </c>
      <c r="AA346" t="s">
        <v>4642</v>
      </c>
      <c r="AB346">
        <v>1</v>
      </c>
      <c r="AC346" t="s">
        <v>10034</v>
      </c>
      <c r="AD346">
        <v>2</v>
      </c>
      <c r="AE346">
        <v>5</v>
      </c>
      <c r="AF346" t="s">
        <v>10659</v>
      </c>
      <c r="AG346" t="s">
        <v>10676</v>
      </c>
      <c r="AH346" t="s">
        <v>96</v>
      </c>
      <c r="AI346" t="s">
        <v>58</v>
      </c>
      <c r="AJ346" t="s">
        <v>75</v>
      </c>
      <c r="AK346" t="s">
        <v>58</v>
      </c>
      <c r="AL346" t="s">
        <v>60</v>
      </c>
      <c r="AM346" t="s">
        <v>61</v>
      </c>
    </row>
    <row r="347" spans="1:39" hidden="1" x14ac:dyDescent="0.25">
      <c r="A347" t="s">
        <v>12151</v>
      </c>
      <c r="B347" t="s">
        <v>4250</v>
      </c>
      <c r="C347" t="s">
        <v>42</v>
      </c>
      <c r="D347" t="s">
        <v>4251</v>
      </c>
      <c r="E347" t="s">
        <v>44</v>
      </c>
      <c r="F347" s="1">
        <v>0.05</v>
      </c>
      <c r="G347" t="s">
        <v>11707</v>
      </c>
      <c r="H347">
        <v>3</v>
      </c>
      <c r="I347" t="s">
        <v>10685</v>
      </c>
      <c r="J347">
        <v>1800</v>
      </c>
      <c r="K347">
        <v>259200</v>
      </c>
      <c r="L347" t="s">
        <v>11708</v>
      </c>
      <c r="O347" t="s">
        <v>12152</v>
      </c>
      <c r="P347" t="s">
        <v>11221</v>
      </c>
      <c r="Q347" t="s">
        <v>4257</v>
      </c>
      <c r="R347" t="s">
        <v>12153</v>
      </c>
      <c r="S347" t="s">
        <v>12154</v>
      </c>
      <c r="T347" t="s">
        <v>12155</v>
      </c>
      <c r="U347" t="s">
        <v>12146</v>
      </c>
      <c r="X347">
        <v>15</v>
      </c>
      <c r="Y347" t="s">
        <v>11024</v>
      </c>
      <c r="Z347" t="s">
        <v>11024</v>
      </c>
      <c r="AA347" t="s">
        <v>11024</v>
      </c>
      <c r="AB347">
        <v>1</v>
      </c>
      <c r="AC347" t="s">
        <v>10034</v>
      </c>
      <c r="AD347">
        <v>0</v>
      </c>
      <c r="AE347">
        <v>6</v>
      </c>
      <c r="AF347" t="s">
        <v>10659</v>
      </c>
      <c r="AG347" t="s">
        <v>10677</v>
      </c>
      <c r="AH347" t="s">
        <v>74</v>
      </c>
      <c r="AI347" t="s">
        <v>58</v>
      </c>
      <c r="AJ347" t="s">
        <v>142</v>
      </c>
      <c r="AK347" t="s">
        <v>58</v>
      </c>
      <c r="AL347" t="s">
        <v>60</v>
      </c>
      <c r="AM347" t="s">
        <v>61</v>
      </c>
    </row>
    <row r="348" spans="1:39" hidden="1" x14ac:dyDescent="0.25">
      <c r="A348" t="s">
        <v>12151</v>
      </c>
      <c r="B348" t="s">
        <v>4250</v>
      </c>
      <c r="C348" t="s">
        <v>42</v>
      </c>
      <c r="D348" t="s">
        <v>4251</v>
      </c>
      <c r="E348" t="s">
        <v>44</v>
      </c>
      <c r="F348" s="1">
        <v>0.05</v>
      </c>
      <c r="G348" t="s">
        <v>11707</v>
      </c>
      <c r="H348">
        <v>3</v>
      </c>
      <c r="I348" t="s">
        <v>10685</v>
      </c>
      <c r="J348">
        <v>1800</v>
      </c>
      <c r="K348">
        <v>259200</v>
      </c>
      <c r="L348" t="s">
        <v>11708</v>
      </c>
      <c r="O348" t="s">
        <v>12156</v>
      </c>
      <c r="P348" t="s">
        <v>11020</v>
      </c>
      <c r="Q348" t="s">
        <v>4257</v>
      </c>
      <c r="R348" t="s">
        <v>12157</v>
      </c>
      <c r="S348" t="s">
        <v>12158</v>
      </c>
      <c r="T348" t="s">
        <v>12159</v>
      </c>
      <c r="U348" t="s">
        <v>12160</v>
      </c>
      <c r="X348">
        <v>41</v>
      </c>
      <c r="Y348" t="s">
        <v>11024</v>
      </c>
      <c r="Z348" t="s">
        <v>11024</v>
      </c>
      <c r="AA348" t="s">
        <v>11024</v>
      </c>
      <c r="AB348">
        <v>1</v>
      </c>
      <c r="AC348" t="s">
        <v>10034</v>
      </c>
      <c r="AD348">
        <v>0</v>
      </c>
      <c r="AE348">
        <v>6</v>
      </c>
      <c r="AF348" t="s">
        <v>10659</v>
      </c>
      <c r="AG348" t="s">
        <v>10677</v>
      </c>
      <c r="AH348" t="s">
        <v>57</v>
      </c>
      <c r="AI348" t="s">
        <v>58</v>
      </c>
      <c r="AJ348" t="s">
        <v>142</v>
      </c>
      <c r="AK348" t="s">
        <v>58</v>
      </c>
      <c r="AL348" t="s">
        <v>60</v>
      </c>
      <c r="AM348" t="s">
        <v>61</v>
      </c>
    </row>
    <row r="349" spans="1:39" hidden="1" x14ac:dyDescent="0.25">
      <c r="A349" t="s">
        <v>12151</v>
      </c>
      <c r="B349" t="s">
        <v>4250</v>
      </c>
      <c r="C349" t="s">
        <v>42</v>
      </c>
      <c r="D349" t="s">
        <v>4251</v>
      </c>
      <c r="E349" t="s">
        <v>44</v>
      </c>
      <c r="F349" s="1">
        <v>0.05</v>
      </c>
      <c r="G349" t="s">
        <v>11707</v>
      </c>
      <c r="H349">
        <v>3</v>
      </c>
      <c r="I349" t="s">
        <v>10685</v>
      </c>
      <c r="J349">
        <v>1800</v>
      </c>
      <c r="K349">
        <v>259200</v>
      </c>
      <c r="L349" t="s">
        <v>11708</v>
      </c>
      <c r="O349" t="s">
        <v>12161</v>
      </c>
      <c r="P349" t="s">
        <v>10706</v>
      </c>
      <c r="Q349" t="s">
        <v>4257</v>
      </c>
      <c r="R349" t="s">
        <v>12162</v>
      </c>
      <c r="S349" t="s">
        <v>10828</v>
      </c>
      <c r="T349" t="s">
        <v>10829</v>
      </c>
      <c r="U349" t="s">
        <v>12146</v>
      </c>
      <c r="X349">
        <v>15</v>
      </c>
      <c r="Y349" t="s">
        <v>10710</v>
      </c>
      <c r="Z349" t="s">
        <v>10710</v>
      </c>
      <c r="AA349" t="s">
        <v>10710</v>
      </c>
      <c r="AB349">
        <v>1</v>
      </c>
      <c r="AC349" t="s">
        <v>10034</v>
      </c>
      <c r="AD349">
        <v>0</v>
      </c>
      <c r="AE349">
        <v>6</v>
      </c>
      <c r="AF349" t="s">
        <v>10659</v>
      </c>
      <c r="AG349" t="s">
        <v>10677</v>
      </c>
      <c r="AH349" t="s">
        <v>67</v>
      </c>
      <c r="AI349" t="s">
        <v>58</v>
      </c>
      <c r="AJ349" t="s">
        <v>142</v>
      </c>
      <c r="AK349" t="s">
        <v>58</v>
      </c>
      <c r="AL349" t="s">
        <v>60</v>
      </c>
      <c r="AM349" t="s">
        <v>61</v>
      </c>
    </row>
    <row r="350" spans="1:39" hidden="1" x14ac:dyDescent="0.25">
      <c r="A350" t="s">
        <v>12163</v>
      </c>
      <c r="B350" t="s">
        <v>4250</v>
      </c>
      <c r="C350" t="s">
        <v>42</v>
      </c>
      <c r="D350" t="s">
        <v>4251</v>
      </c>
      <c r="E350" t="s">
        <v>44</v>
      </c>
      <c r="F350" s="1">
        <v>0.05</v>
      </c>
      <c r="G350" t="s">
        <v>10760</v>
      </c>
      <c r="H350">
        <v>3</v>
      </c>
      <c r="I350" t="s">
        <v>10685</v>
      </c>
      <c r="J350">
        <v>1800</v>
      </c>
      <c r="K350">
        <v>259200</v>
      </c>
      <c r="L350" t="s">
        <v>10761</v>
      </c>
      <c r="O350" t="s">
        <v>12164</v>
      </c>
      <c r="P350" t="s">
        <v>10725</v>
      </c>
      <c r="Q350" t="s">
        <v>4257</v>
      </c>
      <c r="R350" t="s">
        <v>10868</v>
      </c>
      <c r="S350" t="s">
        <v>12165</v>
      </c>
      <c r="T350" t="s">
        <v>12166</v>
      </c>
      <c r="U350" t="s">
        <v>12160</v>
      </c>
      <c r="X350">
        <v>21</v>
      </c>
      <c r="Y350" t="s">
        <v>10729</v>
      </c>
      <c r="Z350" t="s">
        <v>10729</v>
      </c>
      <c r="AA350" t="s">
        <v>10729</v>
      </c>
      <c r="AB350">
        <v>1</v>
      </c>
      <c r="AC350" t="s">
        <v>10034</v>
      </c>
      <c r="AD350">
        <v>2</v>
      </c>
      <c r="AE350">
        <v>2</v>
      </c>
      <c r="AF350" t="s">
        <v>10358</v>
      </c>
      <c r="AG350" t="s">
        <v>10373</v>
      </c>
      <c r="AH350" t="s">
        <v>57</v>
      </c>
      <c r="AI350" t="s">
        <v>58</v>
      </c>
      <c r="AJ350" t="s">
        <v>59</v>
      </c>
      <c r="AK350" t="s">
        <v>58</v>
      </c>
      <c r="AL350" t="s">
        <v>84</v>
      </c>
      <c r="AM350" t="s">
        <v>61</v>
      </c>
    </row>
    <row r="351" spans="1:39" hidden="1" x14ac:dyDescent="0.25">
      <c r="A351" t="s">
        <v>12163</v>
      </c>
      <c r="B351" t="s">
        <v>4250</v>
      </c>
      <c r="C351" t="s">
        <v>42</v>
      </c>
      <c r="D351" t="s">
        <v>4251</v>
      </c>
      <c r="E351" t="s">
        <v>44</v>
      </c>
      <c r="F351" s="1">
        <v>0.05</v>
      </c>
      <c r="G351" t="s">
        <v>10760</v>
      </c>
      <c r="H351">
        <v>3</v>
      </c>
      <c r="I351" t="s">
        <v>10685</v>
      </c>
      <c r="J351">
        <v>1800</v>
      </c>
      <c r="K351">
        <v>259200</v>
      </c>
      <c r="L351" t="s">
        <v>10761</v>
      </c>
      <c r="O351" t="s">
        <v>12167</v>
      </c>
      <c r="P351" t="s">
        <v>10837</v>
      </c>
      <c r="Q351" t="s">
        <v>4257</v>
      </c>
      <c r="R351" t="s">
        <v>10992</v>
      </c>
      <c r="S351" t="s">
        <v>12168</v>
      </c>
      <c r="T351" t="s">
        <v>12169</v>
      </c>
      <c r="U351" t="s">
        <v>12146</v>
      </c>
      <c r="X351">
        <v>48</v>
      </c>
      <c r="Y351" t="s">
        <v>10841</v>
      </c>
      <c r="Z351" t="s">
        <v>10841</v>
      </c>
      <c r="AA351" t="s">
        <v>10841</v>
      </c>
      <c r="AB351">
        <v>1</v>
      </c>
      <c r="AC351" t="s">
        <v>10034</v>
      </c>
      <c r="AD351">
        <v>2</v>
      </c>
      <c r="AE351">
        <v>2</v>
      </c>
      <c r="AF351" t="s">
        <v>10358</v>
      </c>
      <c r="AG351" t="s">
        <v>10373</v>
      </c>
      <c r="AH351" t="s">
        <v>67</v>
      </c>
      <c r="AI351" t="s">
        <v>58</v>
      </c>
      <c r="AJ351" t="s">
        <v>75</v>
      </c>
      <c r="AK351" t="s">
        <v>58</v>
      </c>
      <c r="AL351" t="s">
        <v>60</v>
      </c>
      <c r="AM351" t="s">
        <v>61</v>
      </c>
    </row>
    <row r="352" spans="1:39" hidden="1" x14ac:dyDescent="0.25">
      <c r="A352" t="s">
        <v>12163</v>
      </c>
      <c r="B352" t="s">
        <v>4250</v>
      </c>
      <c r="C352" t="s">
        <v>42</v>
      </c>
      <c r="D352" t="s">
        <v>4251</v>
      </c>
      <c r="E352" t="s">
        <v>44</v>
      </c>
      <c r="F352" s="1">
        <v>0.05</v>
      </c>
      <c r="G352" t="s">
        <v>10760</v>
      </c>
      <c r="H352">
        <v>3</v>
      </c>
      <c r="I352" t="s">
        <v>10685</v>
      </c>
      <c r="J352">
        <v>1800</v>
      </c>
      <c r="K352">
        <v>259200</v>
      </c>
      <c r="L352" t="s">
        <v>10761</v>
      </c>
      <c r="O352" t="s">
        <v>12170</v>
      </c>
      <c r="P352" t="s">
        <v>10875</v>
      </c>
      <c r="Q352" t="s">
        <v>4257</v>
      </c>
      <c r="R352" t="s">
        <v>12171</v>
      </c>
      <c r="S352" t="s">
        <v>12172</v>
      </c>
      <c r="T352" t="s">
        <v>12173</v>
      </c>
      <c r="U352" t="s">
        <v>12146</v>
      </c>
      <c r="X352">
        <v>94</v>
      </c>
      <c r="Y352" t="s">
        <v>4436</v>
      </c>
      <c r="Z352" t="s">
        <v>4436</v>
      </c>
      <c r="AA352" t="s">
        <v>4436</v>
      </c>
      <c r="AB352">
        <v>1</v>
      </c>
      <c r="AC352" t="s">
        <v>10034</v>
      </c>
      <c r="AD352">
        <v>2</v>
      </c>
      <c r="AE352">
        <v>2</v>
      </c>
      <c r="AF352" t="s">
        <v>10358</v>
      </c>
      <c r="AG352" t="s">
        <v>10373</v>
      </c>
      <c r="AH352" t="s">
        <v>74</v>
      </c>
      <c r="AI352" t="s">
        <v>58</v>
      </c>
      <c r="AJ352" t="s">
        <v>133</v>
      </c>
      <c r="AK352" t="s">
        <v>58</v>
      </c>
      <c r="AL352" t="s">
        <v>84</v>
      </c>
      <c r="AM352" t="s">
        <v>61</v>
      </c>
    </row>
    <row r="353" spans="1:39" hidden="1" x14ac:dyDescent="0.25">
      <c r="A353" t="s">
        <v>12174</v>
      </c>
      <c r="B353" t="s">
        <v>4250</v>
      </c>
      <c r="C353" t="s">
        <v>42</v>
      </c>
      <c r="D353" t="s">
        <v>4251</v>
      </c>
      <c r="E353" t="s">
        <v>44</v>
      </c>
      <c r="F353" s="1">
        <v>0.05</v>
      </c>
      <c r="G353" t="s">
        <v>11475</v>
      </c>
      <c r="H353">
        <v>3</v>
      </c>
      <c r="I353" t="s">
        <v>10685</v>
      </c>
      <c r="J353">
        <v>1800</v>
      </c>
      <c r="K353">
        <v>259200</v>
      </c>
      <c r="L353" t="s">
        <v>11476</v>
      </c>
      <c r="O353" t="s">
        <v>12175</v>
      </c>
      <c r="P353" t="s">
        <v>10859</v>
      </c>
      <c r="Q353" t="s">
        <v>4257</v>
      </c>
      <c r="R353" t="s">
        <v>12073</v>
      </c>
      <c r="S353" t="s">
        <v>11540</v>
      </c>
      <c r="T353" t="s">
        <v>11541</v>
      </c>
      <c r="U353" t="s">
        <v>12160</v>
      </c>
      <c r="X353">
        <v>50</v>
      </c>
      <c r="Y353" t="s">
        <v>10863</v>
      </c>
      <c r="Z353" t="s">
        <v>10863</v>
      </c>
      <c r="AA353" t="s">
        <v>10863</v>
      </c>
      <c r="AB353">
        <v>1</v>
      </c>
      <c r="AC353" t="s">
        <v>10034</v>
      </c>
      <c r="AD353">
        <v>2</v>
      </c>
      <c r="AE353">
        <v>5</v>
      </c>
      <c r="AF353" t="s">
        <v>10029</v>
      </c>
      <c r="AG353" t="s">
        <v>4015</v>
      </c>
      <c r="AH353" t="s">
        <v>1861</v>
      </c>
      <c r="AI353" t="s">
        <v>58</v>
      </c>
      <c r="AJ353" t="s">
        <v>142</v>
      </c>
      <c r="AK353" t="s">
        <v>58</v>
      </c>
      <c r="AL353" t="s">
        <v>60</v>
      </c>
      <c r="AM353" t="s">
        <v>90</v>
      </c>
    </row>
    <row r="354" spans="1:39" hidden="1" x14ac:dyDescent="0.25">
      <c r="A354" t="s">
        <v>12174</v>
      </c>
      <c r="B354" t="s">
        <v>4250</v>
      </c>
      <c r="C354" t="s">
        <v>42</v>
      </c>
      <c r="D354" t="s">
        <v>4251</v>
      </c>
      <c r="E354" t="s">
        <v>44</v>
      </c>
      <c r="F354" s="1">
        <v>0.05</v>
      </c>
      <c r="G354" t="s">
        <v>11475</v>
      </c>
      <c r="H354">
        <v>3</v>
      </c>
      <c r="I354" t="s">
        <v>10685</v>
      </c>
      <c r="J354">
        <v>1800</v>
      </c>
      <c r="K354">
        <v>259200</v>
      </c>
      <c r="L354" t="s">
        <v>11476</v>
      </c>
      <c r="O354" t="s">
        <v>12176</v>
      </c>
      <c r="P354" t="s">
        <v>10956</v>
      </c>
      <c r="Q354" t="s">
        <v>4257</v>
      </c>
      <c r="R354" t="s">
        <v>12177</v>
      </c>
      <c r="S354" t="s">
        <v>11402</v>
      </c>
      <c r="T354" t="s">
        <v>12178</v>
      </c>
      <c r="U354" t="s">
        <v>12160</v>
      </c>
      <c r="X354">
        <v>23</v>
      </c>
      <c r="Y354" t="s">
        <v>10959</v>
      </c>
      <c r="Z354" t="s">
        <v>10959</v>
      </c>
      <c r="AA354" t="s">
        <v>10959</v>
      </c>
      <c r="AB354">
        <v>1</v>
      </c>
      <c r="AC354" t="s">
        <v>10034</v>
      </c>
      <c r="AD354">
        <v>2</v>
      </c>
      <c r="AE354">
        <v>5</v>
      </c>
      <c r="AF354" t="s">
        <v>10029</v>
      </c>
      <c r="AG354" t="s">
        <v>4015</v>
      </c>
      <c r="AH354" t="s">
        <v>74</v>
      </c>
      <c r="AI354" t="s">
        <v>58</v>
      </c>
      <c r="AJ354" t="s">
        <v>75</v>
      </c>
      <c r="AK354" t="s">
        <v>58</v>
      </c>
      <c r="AL354" t="s">
        <v>84</v>
      </c>
      <c r="AM354" t="s">
        <v>61</v>
      </c>
    </row>
    <row r="355" spans="1:39" hidden="1" x14ac:dyDescent="0.25">
      <c r="A355" t="s">
        <v>12174</v>
      </c>
      <c r="B355" t="s">
        <v>4250</v>
      </c>
      <c r="C355" t="s">
        <v>42</v>
      </c>
      <c r="D355" t="s">
        <v>4251</v>
      </c>
      <c r="E355" t="s">
        <v>44</v>
      </c>
      <c r="F355" s="1">
        <v>0.05</v>
      </c>
      <c r="G355" t="s">
        <v>11475</v>
      </c>
      <c r="H355">
        <v>3</v>
      </c>
      <c r="I355" t="s">
        <v>10685</v>
      </c>
      <c r="J355">
        <v>1800</v>
      </c>
      <c r="K355">
        <v>259200</v>
      </c>
      <c r="L355" t="s">
        <v>11476</v>
      </c>
      <c r="O355" t="s">
        <v>12179</v>
      </c>
      <c r="P355" t="s">
        <v>11031</v>
      </c>
      <c r="Q355" t="s">
        <v>4257</v>
      </c>
      <c r="R355" t="s">
        <v>12180</v>
      </c>
      <c r="S355" t="s">
        <v>11602</v>
      </c>
      <c r="T355" t="s">
        <v>12181</v>
      </c>
      <c r="U355" t="s">
        <v>12160</v>
      </c>
      <c r="X355">
        <v>10</v>
      </c>
      <c r="Y355" t="s">
        <v>11036</v>
      </c>
      <c r="Z355" t="s">
        <v>11036</v>
      </c>
      <c r="AA355" t="s">
        <v>11036</v>
      </c>
      <c r="AB355">
        <v>1</v>
      </c>
      <c r="AC355" t="s">
        <v>10034</v>
      </c>
      <c r="AD355">
        <v>2</v>
      </c>
      <c r="AE355">
        <v>5</v>
      </c>
      <c r="AF355" t="s">
        <v>10029</v>
      </c>
      <c r="AG355" t="s">
        <v>4015</v>
      </c>
      <c r="AH355" t="s">
        <v>57</v>
      </c>
      <c r="AI355" t="s">
        <v>58</v>
      </c>
      <c r="AJ355" t="s">
        <v>133</v>
      </c>
      <c r="AK355" t="s">
        <v>58</v>
      </c>
      <c r="AL355" t="s">
        <v>60</v>
      </c>
      <c r="AM355" t="s">
        <v>90</v>
      </c>
    </row>
    <row r="356" spans="1:39" x14ac:dyDescent="0.25">
      <c r="A356" t="s">
        <v>12182</v>
      </c>
      <c r="B356" t="s">
        <v>4250</v>
      </c>
      <c r="C356" t="s">
        <v>42</v>
      </c>
      <c r="D356" t="s">
        <v>4251</v>
      </c>
      <c r="E356" t="s">
        <v>44</v>
      </c>
      <c r="F356" s="1">
        <v>0.05</v>
      </c>
      <c r="G356" t="s">
        <v>11707</v>
      </c>
      <c r="H356">
        <v>3</v>
      </c>
      <c r="I356" t="s">
        <v>10685</v>
      </c>
      <c r="J356">
        <v>1800</v>
      </c>
      <c r="K356">
        <v>259200</v>
      </c>
      <c r="L356" t="s">
        <v>11708</v>
      </c>
      <c r="O356" t="s">
        <v>12183</v>
      </c>
      <c r="P356" t="s">
        <v>11001</v>
      </c>
      <c r="Q356" t="s">
        <v>4257</v>
      </c>
      <c r="R356" t="s">
        <v>10695</v>
      </c>
      <c r="S356" t="s">
        <v>12184</v>
      </c>
      <c r="T356" t="s">
        <v>12185</v>
      </c>
      <c r="U356" t="s">
        <v>12160</v>
      </c>
      <c r="X356">
        <v>19</v>
      </c>
      <c r="Y356" t="s">
        <v>10841</v>
      </c>
      <c r="Z356" t="s">
        <v>10841</v>
      </c>
      <c r="AA356" t="s">
        <v>10841</v>
      </c>
      <c r="AB356">
        <v>1</v>
      </c>
      <c r="AC356" t="s">
        <v>10034</v>
      </c>
      <c r="AD356">
        <v>0</v>
      </c>
      <c r="AE356">
        <v>7</v>
      </c>
      <c r="AF356" t="s">
        <v>10659</v>
      </c>
      <c r="AG356" t="s">
        <v>10678</v>
      </c>
      <c r="AH356" t="s">
        <v>57</v>
      </c>
      <c r="AI356" t="s">
        <v>58</v>
      </c>
      <c r="AJ356" t="s">
        <v>59</v>
      </c>
      <c r="AK356" t="s">
        <v>58</v>
      </c>
      <c r="AL356" t="s">
        <v>60</v>
      </c>
      <c r="AM356" t="s">
        <v>61</v>
      </c>
    </row>
    <row r="357" spans="1:39" x14ac:dyDescent="0.25">
      <c r="A357" t="s">
        <v>12182</v>
      </c>
      <c r="B357" t="s">
        <v>4250</v>
      </c>
      <c r="C357" t="s">
        <v>42</v>
      </c>
      <c r="D357" t="s">
        <v>4251</v>
      </c>
      <c r="E357" t="s">
        <v>44</v>
      </c>
      <c r="F357" s="1">
        <v>0.05</v>
      </c>
      <c r="G357" t="s">
        <v>11707</v>
      </c>
      <c r="H357">
        <v>3</v>
      </c>
      <c r="I357" t="s">
        <v>10685</v>
      </c>
      <c r="J357">
        <v>1800</v>
      </c>
      <c r="K357">
        <v>259200</v>
      </c>
      <c r="L357" t="s">
        <v>11708</v>
      </c>
      <c r="O357" t="s">
        <v>12186</v>
      </c>
      <c r="P357" t="s">
        <v>11621</v>
      </c>
      <c r="Q357" t="s">
        <v>4257</v>
      </c>
      <c r="R357" t="s">
        <v>12187</v>
      </c>
      <c r="S357" t="s">
        <v>12188</v>
      </c>
      <c r="T357" t="s">
        <v>12189</v>
      </c>
      <c r="U357" t="s">
        <v>12160</v>
      </c>
      <c r="X357">
        <v>31</v>
      </c>
      <c r="Y357" t="s">
        <v>4590</v>
      </c>
      <c r="Z357" t="s">
        <v>4590</v>
      </c>
      <c r="AA357" t="s">
        <v>4590</v>
      </c>
      <c r="AB357">
        <v>1</v>
      </c>
      <c r="AC357" t="s">
        <v>10034</v>
      </c>
      <c r="AD357">
        <v>0</v>
      </c>
      <c r="AE357">
        <v>7</v>
      </c>
      <c r="AF357" t="s">
        <v>10659</v>
      </c>
      <c r="AG357" t="s">
        <v>10678</v>
      </c>
      <c r="AH357" t="s">
        <v>57</v>
      </c>
      <c r="AI357" t="s">
        <v>58</v>
      </c>
      <c r="AJ357" t="s">
        <v>59</v>
      </c>
      <c r="AK357" t="s">
        <v>58</v>
      </c>
      <c r="AL357" t="s">
        <v>60</v>
      </c>
      <c r="AM357" t="s">
        <v>61</v>
      </c>
    </row>
    <row r="358" spans="1:39" x14ac:dyDescent="0.25">
      <c r="A358" t="s">
        <v>12182</v>
      </c>
      <c r="B358" t="s">
        <v>4250</v>
      </c>
      <c r="C358" t="s">
        <v>42</v>
      </c>
      <c r="D358" t="s">
        <v>4251</v>
      </c>
      <c r="E358" t="s">
        <v>44</v>
      </c>
      <c r="F358" s="1">
        <v>0.05</v>
      </c>
      <c r="G358" t="s">
        <v>11707</v>
      </c>
      <c r="H358">
        <v>3</v>
      </c>
      <c r="I358" t="s">
        <v>10685</v>
      </c>
      <c r="J358">
        <v>1800</v>
      </c>
      <c r="K358">
        <v>259200</v>
      </c>
      <c r="L358" t="s">
        <v>11708</v>
      </c>
      <c r="O358" t="s">
        <v>12190</v>
      </c>
      <c r="P358" t="s">
        <v>11126</v>
      </c>
      <c r="Q358" t="s">
        <v>4257</v>
      </c>
      <c r="R358" t="s">
        <v>12191</v>
      </c>
      <c r="S358" t="s">
        <v>11403</v>
      </c>
      <c r="T358" t="s">
        <v>11404</v>
      </c>
      <c r="U358" t="s">
        <v>12160</v>
      </c>
      <c r="X358">
        <v>32</v>
      </c>
      <c r="Y358" t="s">
        <v>4269</v>
      </c>
      <c r="Z358" t="s">
        <v>4269</v>
      </c>
      <c r="AA358" t="s">
        <v>4269</v>
      </c>
      <c r="AB358">
        <v>1</v>
      </c>
      <c r="AC358" t="s">
        <v>10034</v>
      </c>
      <c r="AD358">
        <v>0</v>
      </c>
      <c r="AE358">
        <v>7</v>
      </c>
      <c r="AF358" t="s">
        <v>10659</v>
      </c>
      <c r="AG358" t="s">
        <v>10678</v>
      </c>
      <c r="AH358" t="s">
        <v>74</v>
      </c>
      <c r="AI358" t="s">
        <v>58</v>
      </c>
      <c r="AJ358" t="s">
        <v>59</v>
      </c>
      <c r="AK358" t="s">
        <v>58</v>
      </c>
      <c r="AL358" t="s">
        <v>60</v>
      </c>
      <c r="AM358" t="s">
        <v>61</v>
      </c>
    </row>
    <row r="359" spans="1:39" hidden="1" x14ac:dyDescent="0.25">
      <c r="A359" t="s">
        <v>12192</v>
      </c>
      <c r="B359" t="s">
        <v>4250</v>
      </c>
      <c r="C359" t="s">
        <v>42</v>
      </c>
      <c r="D359" t="s">
        <v>4251</v>
      </c>
      <c r="E359" t="s">
        <v>44</v>
      </c>
      <c r="F359" s="1">
        <v>0.05</v>
      </c>
      <c r="G359" t="s">
        <v>10760</v>
      </c>
      <c r="H359">
        <v>3</v>
      </c>
      <c r="I359" t="s">
        <v>10685</v>
      </c>
      <c r="J359">
        <v>1800</v>
      </c>
      <c r="K359">
        <v>259200</v>
      </c>
      <c r="L359" t="s">
        <v>10761</v>
      </c>
      <c r="O359" t="s">
        <v>12193</v>
      </c>
      <c r="P359" t="s">
        <v>10754</v>
      </c>
      <c r="Q359" t="s">
        <v>4257</v>
      </c>
      <c r="R359" t="s">
        <v>12194</v>
      </c>
      <c r="S359" t="s">
        <v>12195</v>
      </c>
      <c r="T359" t="s">
        <v>12196</v>
      </c>
      <c r="U359" t="s">
        <v>12160</v>
      </c>
      <c r="X359">
        <v>148</v>
      </c>
      <c r="Y359" t="s">
        <v>10758</v>
      </c>
      <c r="Z359" t="s">
        <v>10758</v>
      </c>
      <c r="AA359" t="s">
        <v>10758</v>
      </c>
      <c r="AB359">
        <v>1</v>
      </c>
      <c r="AC359" t="s">
        <v>10034</v>
      </c>
      <c r="AD359">
        <v>2</v>
      </c>
      <c r="AE359">
        <v>3</v>
      </c>
      <c r="AF359" t="s">
        <v>10358</v>
      </c>
      <c r="AG359" t="s">
        <v>10374</v>
      </c>
      <c r="AH359" t="s">
        <v>74</v>
      </c>
      <c r="AI359" t="s">
        <v>58</v>
      </c>
      <c r="AJ359" t="s">
        <v>68</v>
      </c>
      <c r="AK359" t="s">
        <v>58</v>
      </c>
      <c r="AL359" t="s">
        <v>84</v>
      </c>
      <c r="AM359" t="s">
        <v>61</v>
      </c>
    </row>
    <row r="360" spans="1:39" hidden="1" x14ac:dyDescent="0.25">
      <c r="A360" t="s">
        <v>12192</v>
      </c>
      <c r="B360" t="s">
        <v>4250</v>
      </c>
      <c r="C360" t="s">
        <v>42</v>
      </c>
      <c r="D360" t="s">
        <v>4251</v>
      </c>
      <c r="E360" t="s">
        <v>44</v>
      </c>
      <c r="F360" s="1">
        <v>0.05</v>
      </c>
      <c r="G360" t="s">
        <v>10760</v>
      </c>
      <c r="H360">
        <v>3</v>
      </c>
      <c r="I360" t="s">
        <v>10685</v>
      </c>
      <c r="J360">
        <v>1800</v>
      </c>
      <c r="K360">
        <v>259200</v>
      </c>
      <c r="L360" t="s">
        <v>10761</v>
      </c>
      <c r="O360" t="s">
        <v>12197</v>
      </c>
      <c r="P360" t="s">
        <v>10731</v>
      </c>
      <c r="Q360" t="s">
        <v>4257</v>
      </c>
      <c r="R360" t="s">
        <v>11740</v>
      </c>
      <c r="S360" t="s">
        <v>11637</v>
      </c>
      <c r="T360" t="s">
        <v>12198</v>
      </c>
      <c r="U360" t="s">
        <v>12160</v>
      </c>
      <c r="X360">
        <v>39</v>
      </c>
      <c r="Y360" t="s">
        <v>10736</v>
      </c>
      <c r="Z360" t="s">
        <v>10736</v>
      </c>
      <c r="AA360" t="s">
        <v>10736</v>
      </c>
      <c r="AB360">
        <v>1</v>
      </c>
      <c r="AC360" t="s">
        <v>10034</v>
      </c>
      <c r="AD360">
        <v>2</v>
      </c>
      <c r="AE360">
        <v>3</v>
      </c>
      <c r="AF360" t="s">
        <v>10358</v>
      </c>
      <c r="AG360" t="s">
        <v>10374</v>
      </c>
      <c r="AH360" t="s">
        <v>57</v>
      </c>
      <c r="AI360" t="s">
        <v>58</v>
      </c>
      <c r="AJ360" t="s">
        <v>75</v>
      </c>
      <c r="AK360" t="s">
        <v>58</v>
      </c>
      <c r="AL360" t="s">
        <v>60</v>
      </c>
      <c r="AM360" t="s">
        <v>61</v>
      </c>
    </row>
    <row r="361" spans="1:39" hidden="1" x14ac:dyDescent="0.25">
      <c r="A361" t="s">
        <v>12192</v>
      </c>
      <c r="B361" t="s">
        <v>4250</v>
      </c>
      <c r="C361" t="s">
        <v>42</v>
      </c>
      <c r="D361" t="s">
        <v>4251</v>
      </c>
      <c r="E361" t="s">
        <v>44</v>
      </c>
      <c r="F361" s="1">
        <v>0.05</v>
      </c>
      <c r="G361" t="s">
        <v>10760</v>
      </c>
      <c r="H361">
        <v>3</v>
      </c>
      <c r="I361" t="s">
        <v>10685</v>
      </c>
      <c r="J361">
        <v>1800</v>
      </c>
      <c r="K361">
        <v>259200</v>
      </c>
      <c r="L361" t="s">
        <v>10761</v>
      </c>
      <c r="O361" t="s">
        <v>12199</v>
      </c>
      <c r="P361" t="s">
        <v>10699</v>
      </c>
      <c r="Q361" t="s">
        <v>4257</v>
      </c>
      <c r="R361" t="s">
        <v>11155</v>
      </c>
      <c r="S361" t="s">
        <v>10989</v>
      </c>
      <c r="T361" t="s">
        <v>10990</v>
      </c>
      <c r="U361" t="s">
        <v>12160</v>
      </c>
      <c r="X361">
        <v>14</v>
      </c>
      <c r="Y361" t="s">
        <v>10703</v>
      </c>
      <c r="Z361" t="s">
        <v>10703</v>
      </c>
      <c r="AA361" t="s">
        <v>10703</v>
      </c>
      <c r="AB361">
        <v>1</v>
      </c>
      <c r="AC361" t="s">
        <v>10034</v>
      </c>
      <c r="AD361">
        <v>2</v>
      </c>
      <c r="AE361">
        <v>3</v>
      </c>
      <c r="AF361" t="s">
        <v>10358</v>
      </c>
      <c r="AG361" t="s">
        <v>10374</v>
      </c>
      <c r="AH361" t="s">
        <v>74</v>
      </c>
      <c r="AI361" t="s">
        <v>58</v>
      </c>
      <c r="AJ361" t="s">
        <v>142</v>
      </c>
      <c r="AK361" t="s">
        <v>58</v>
      </c>
      <c r="AL361" t="s">
        <v>84</v>
      </c>
      <c r="AM361" t="s">
        <v>61</v>
      </c>
    </row>
    <row r="362" spans="1:39" hidden="1" x14ac:dyDescent="0.25">
      <c r="A362" t="s">
        <v>12200</v>
      </c>
      <c r="B362" t="s">
        <v>4250</v>
      </c>
      <c r="C362" t="s">
        <v>42</v>
      </c>
      <c r="D362" t="s">
        <v>4251</v>
      </c>
      <c r="E362" t="s">
        <v>44</v>
      </c>
      <c r="F362" s="1">
        <v>0.05</v>
      </c>
      <c r="G362" t="s">
        <v>11707</v>
      </c>
      <c r="H362">
        <v>3</v>
      </c>
      <c r="I362" t="s">
        <v>10685</v>
      </c>
      <c r="J362">
        <v>1800</v>
      </c>
      <c r="K362">
        <v>259200</v>
      </c>
      <c r="L362" t="s">
        <v>11708</v>
      </c>
      <c r="O362" t="s">
        <v>12201</v>
      </c>
      <c r="P362" t="s">
        <v>10821</v>
      </c>
      <c r="Q362" t="s">
        <v>4257</v>
      </c>
      <c r="R362" t="s">
        <v>12051</v>
      </c>
      <c r="S362" t="s">
        <v>11300</v>
      </c>
      <c r="T362" t="s">
        <v>12202</v>
      </c>
      <c r="U362" t="s">
        <v>12160</v>
      </c>
      <c r="X362">
        <v>31</v>
      </c>
      <c r="Y362" t="s">
        <v>10825</v>
      </c>
      <c r="Z362" t="s">
        <v>10825</v>
      </c>
      <c r="AA362" t="s">
        <v>10825</v>
      </c>
      <c r="AB362">
        <v>1</v>
      </c>
      <c r="AC362" t="s">
        <v>10034</v>
      </c>
      <c r="AD362">
        <v>0</v>
      </c>
      <c r="AE362">
        <v>8</v>
      </c>
      <c r="AF362" t="s">
        <v>10659</v>
      </c>
      <c r="AG362" t="s">
        <v>10679</v>
      </c>
      <c r="AH362" t="s">
        <v>57</v>
      </c>
      <c r="AI362" t="s">
        <v>58</v>
      </c>
      <c r="AJ362" t="s">
        <v>59</v>
      </c>
      <c r="AK362" t="s">
        <v>58</v>
      </c>
      <c r="AL362" t="s">
        <v>60</v>
      </c>
      <c r="AM362" t="s">
        <v>61</v>
      </c>
    </row>
    <row r="363" spans="1:39" hidden="1" x14ac:dyDescent="0.25">
      <c r="A363" t="s">
        <v>12200</v>
      </c>
      <c r="B363" t="s">
        <v>4250</v>
      </c>
      <c r="C363" t="s">
        <v>42</v>
      </c>
      <c r="D363" t="s">
        <v>4251</v>
      </c>
      <c r="E363" t="s">
        <v>44</v>
      </c>
      <c r="F363" s="1">
        <v>0.05</v>
      </c>
      <c r="G363" t="s">
        <v>11707</v>
      </c>
      <c r="H363">
        <v>3</v>
      </c>
      <c r="I363" t="s">
        <v>10685</v>
      </c>
      <c r="J363">
        <v>1800</v>
      </c>
      <c r="K363">
        <v>259200</v>
      </c>
      <c r="L363" t="s">
        <v>11708</v>
      </c>
      <c r="O363" t="s">
        <v>12203</v>
      </c>
      <c r="P363" t="s">
        <v>10803</v>
      </c>
      <c r="Q363" t="s">
        <v>4257</v>
      </c>
      <c r="R363" t="s">
        <v>11369</v>
      </c>
      <c r="S363" t="s">
        <v>10843</v>
      </c>
      <c r="T363" t="s">
        <v>10844</v>
      </c>
      <c r="U363" t="s">
        <v>12160</v>
      </c>
      <c r="X363">
        <v>17</v>
      </c>
      <c r="Y363" t="s">
        <v>10807</v>
      </c>
      <c r="Z363" t="s">
        <v>10807</v>
      </c>
      <c r="AA363" t="s">
        <v>10807</v>
      </c>
      <c r="AB363">
        <v>1</v>
      </c>
      <c r="AC363" t="s">
        <v>10034</v>
      </c>
      <c r="AD363">
        <v>0</v>
      </c>
      <c r="AE363">
        <v>8</v>
      </c>
      <c r="AF363" t="s">
        <v>10659</v>
      </c>
      <c r="AG363" t="s">
        <v>10679</v>
      </c>
      <c r="AH363" t="s">
        <v>67</v>
      </c>
      <c r="AI363" t="s">
        <v>58</v>
      </c>
      <c r="AJ363" t="s">
        <v>142</v>
      </c>
      <c r="AK363" t="s">
        <v>58</v>
      </c>
      <c r="AL363" t="s">
        <v>60</v>
      </c>
      <c r="AM363" t="s">
        <v>61</v>
      </c>
    </row>
    <row r="364" spans="1:39" hidden="1" x14ac:dyDescent="0.25">
      <c r="A364" t="s">
        <v>12200</v>
      </c>
      <c r="B364" t="s">
        <v>4250</v>
      </c>
      <c r="C364" t="s">
        <v>42</v>
      </c>
      <c r="D364" t="s">
        <v>4251</v>
      </c>
      <c r="E364" t="s">
        <v>44</v>
      </c>
      <c r="F364" s="1">
        <v>0.05</v>
      </c>
      <c r="G364" t="s">
        <v>11707</v>
      </c>
      <c r="H364">
        <v>3</v>
      </c>
      <c r="I364" t="s">
        <v>10685</v>
      </c>
      <c r="J364">
        <v>1800</v>
      </c>
      <c r="K364">
        <v>259200</v>
      </c>
      <c r="L364" t="s">
        <v>11708</v>
      </c>
      <c r="O364" t="s">
        <v>12204</v>
      </c>
      <c r="P364" t="s">
        <v>10754</v>
      </c>
      <c r="Q364" t="s">
        <v>4257</v>
      </c>
      <c r="R364" t="s">
        <v>12205</v>
      </c>
      <c r="S364" t="s">
        <v>12206</v>
      </c>
      <c r="T364" t="s">
        <v>12207</v>
      </c>
      <c r="U364" t="s">
        <v>12208</v>
      </c>
      <c r="X364">
        <v>450</v>
      </c>
      <c r="Y364" t="s">
        <v>10758</v>
      </c>
      <c r="Z364" t="s">
        <v>10758</v>
      </c>
      <c r="AA364" t="s">
        <v>10758</v>
      </c>
      <c r="AB364">
        <v>1</v>
      </c>
      <c r="AC364" t="s">
        <v>10034</v>
      </c>
      <c r="AD364">
        <v>0</v>
      </c>
      <c r="AE364">
        <v>8</v>
      </c>
      <c r="AF364" t="s">
        <v>10659</v>
      </c>
      <c r="AG364" t="s">
        <v>10679</v>
      </c>
      <c r="AH364" t="s">
        <v>74</v>
      </c>
      <c r="AI364" t="s">
        <v>58</v>
      </c>
      <c r="AJ364" t="s">
        <v>142</v>
      </c>
      <c r="AK364" t="s">
        <v>58</v>
      </c>
      <c r="AL364" t="s">
        <v>84</v>
      </c>
      <c r="AM364" t="s">
        <v>61</v>
      </c>
    </row>
    <row r="365" spans="1:39" hidden="1" x14ac:dyDescent="0.25">
      <c r="A365" t="s">
        <v>12209</v>
      </c>
      <c r="B365" t="s">
        <v>4250</v>
      </c>
      <c r="C365" t="s">
        <v>42</v>
      </c>
      <c r="D365" t="s">
        <v>4251</v>
      </c>
      <c r="E365" t="s">
        <v>44</v>
      </c>
      <c r="F365" s="1">
        <v>0.05</v>
      </c>
      <c r="G365" t="s">
        <v>10760</v>
      </c>
      <c r="H365">
        <v>3</v>
      </c>
      <c r="I365" t="s">
        <v>10685</v>
      </c>
      <c r="J365">
        <v>1800</v>
      </c>
      <c r="K365">
        <v>259200</v>
      </c>
      <c r="L365" t="s">
        <v>10761</v>
      </c>
      <c r="O365" t="s">
        <v>12210</v>
      </c>
      <c r="P365" t="s">
        <v>11010</v>
      </c>
      <c r="Q365" t="s">
        <v>4257</v>
      </c>
      <c r="R365" t="s">
        <v>10719</v>
      </c>
      <c r="S365" t="s">
        <v>10832</v>
      </c>
      <c r="T365" t="s">
        <v>12211</v>
      </c>
      <c r="U365" t="s">
        <v>12208</v>
      </c>
      <c r="X365">
        <v>80</v>
      </c>
      <c r="Y365" t="s">
        <v>11013</v>
      </c>
      <c r="Z365" t="s">
        <v>11013</v>
      </c>
      <c r="AA365" t="s">
        <v>11013</v>
      </c>
      <c r="AB365">
        <v>1</v>
      </c>
      <c r="AC365" t="s">
        <v>10034</v>
      </c>
      <c r="AD365">
        <v>2</v>
      </c>
      <c r="AE365">
        <v>4</v>
      </c>
      <c r="AF365" t="s">
        <v>10358</v>
      </c>
      <c r="AG365" t="s">
        <v>10375</v>
      </c>
      <c r="AH365" t="s">
        <v>1861</v>
      </c>
      <c r="AI365" t="s">
        <v>58</v>
      </c>
      <c r="AJ365" t="s">
        <v>59</v>
      </c>
      <c r="AK365" t="s">
        <v>58</v>
      </c>
      <c r="AL365" t="s">
        <v>84</v>
      </c>
      <c r="AM365" t="s">
        <v>61</v>
      </c>
    </row>
    <row r="366" spans="1:39" hidden="1" x14ac:dyDescent="0.25">
      <c r="A366" t="s">
        <v>12209</v>
      </c>
      <c r="B366" t="s">
        <v>4250</v>
      </c>
      <c r="C366" t="s">
        <v>42</v>
      </c>
      <c r="D366" t="s">
        <v>4251</v>
      </c>
      <c r="E366" t="s">
        <v>44</v>
      </c>
      <c r="F366" s="1">
        <v>0.05</v>
      </c>
      <c r="G366" t="s">
        <v>10760</v>
      </c>
      <c r="H366">
        <v>3</v>
      </c>
      <c r="I366" t="s">
        <v>10685</v>
      </c>
      <c r="J366">
        <v>1800</v>
      </c>
      <c r="K366">
        <v>259200</v>
      </c>
      <c r="L366" t="s">
        <v>10761</v>
      </c>
      <c r="O366" t="s">
        <v>12212</v>
      </c>
      <c r="P366" t="s">
        <v>10995</v>
      </c>
      <c r="Q366" t="s">
        <v>4257</v>
      </c>
      <c r="R366" t="s">
        <v>11526</v>
      </c>
      <c r="S366" t="s">
        <v>12213</v>
      </c>
      <c r="T366" t="s">
        <v>12214</v>
      </c>
      <c r="U366" t="s">
        <v>12208</v>
      </c>
      <c r="X366">
        <v>21</v>
      </c>
      <c r="Y366" t="s">
        <v>4269</v>
      </c>
      <c r="Z366" t="s">
        <v>4269</v>
      </c>
      <c r="AA366" t="s">
        <v>4269</v>
      </c>
      <c r="AB366">
        <v>1</v>
      </c>
      <c r="AC366" t="s">
        <v>10034</v>
      </c>
      <c r="AD366">
        <v>2</v>
      </c>
      <c r="AE366">
        <v>4</v>
      </c>
      <c r="AF366" t="s">
        <v>10358</v>
      </c>
      <c r="AG366" t="s">
        <v>10375</v>
      </c>
      <c r="AH366" t="s">
        <v>96</v>
      </c>
      <c r="AI366" t="s">
        <v>58</v>
      </c>
      <c r="AJ366" t="s">
        <v>142</v>
      </c>
      <c r="AK366" t="s">
        <v>58</v>
      </c>
      <c r="AL366" t="s">
        <v>60</v>
      </c>
      <c r="AM366" t="s">
        <v>61</v>
      </c>
    </row>
    <row r="367" spans="1:39" hidden="1" x14ac:dyDescent="0.25">
      <c r="A367" t="s">
        <v>12209</v>
      </c>
      <c r="B367" t="s">
        <v>4250</v>
      </c>
      <c r="C367" t="s">
        <v>42</v>
      </c>
      <c r="D367" t="s">
        <v>4251</v>
      </c>
      <c r="E367" t="s">
        <v>44</v>
      </c>
      <c r="F367" s="1">
        <v>0.05</v>
      </c>
      <c r="G367" t="s">
        <v>10760</v>
      </c>
      <c r="H367">
        <v>3</v>
      </c>
      <c r="I367" t="s">
        <v>10685</v>
      </c>
      <c r="J367">
        <v>1800</v>
      </c>
      <c r="K367">
        <v>259200</v>
      </c>
      <c r="L367" t="s">
        <v>10761</v>
      </c>
      <c r="O367" t="s">
        <v>12215</v>
      </c>
      <c r="P367" t="s">
        <v>10803</v>
      </c>
      <c r="Q367" t="s">
        <v>4257</v>
      </c>
      <c r="R367" t="s">
        <v>12026</v>
      </c>
      <c r="S367" t="s">
        <v>10839</v>
      </c>
      <c r="T367" t="s">
        <v>10840</v>
      </c>
      <c r="U367" t="s">
        <v>12208</v>
      </c>
      <c r="X367">
        <v>90</v>
      </c>
      <c r="Y367" t="s">
        <v>10807</v>
      </c>
      <c r="Z367" t="s">
        <v>10807</v>
      </c>
      <c r="AA367" t="s">
        <v>10807</v>
      </c>
      <c r="AB367">
        <v>1</v>
      </c>
      <c r="AC367" t="s">
        <v>10034</v>
      </c>
      <c r="AD367">
        <v>2</v>
      </c>
      <c r="AE367">
        <v>4</v>
      </c>
      <c r="AF367" t="s">
        <v>10358</v>
      </c>
      <c r="AG367" t="s">
        <v>10375</v>
      </c>
      <c r="AH367" t="s">
        <v>67</v>
      </c>
      <c r="AI367" t="s">
        <v>58</v>
      </c>
      <c r="AJ367" t="s">
        <v>133</v>
      </c>
      <c r="AK367" t="s">
        <v>58</v>
      </c>
      <c r="AL367" t="s">
        <v>60</v>
      </c>
      <c r="AM367" t="s">
        <v>61</v>
      </c>
    </row>
    <row r="368" spans="1:39" hidden="1" x14ac:dyDescent="0.25">
      <c r="A368" t="s">
        <v>12216</v>
      </c>
      <c r="B368" t="s">
        <v>4250</v>
      </c>
      <c r="C368" t="s">
        <v>42</v>
      </c>
      <c r="D368" t="s">
        <v>4251</v>
      </c>
      <c r="E368" t="s">
        <v>44</v>
      </c>
      <c r="F368" s="1">
        <v>0.05</v>
      </c>
      <c r="G368" t="s">
        <v>11475</v>
      </c>
      <c r="H368">
        <v>3</v>
      </c>
      <c r="I368" t="s">
        <v>10685</v>
      </c>
      <c r="J368">
        <v>1800</v>
      </c>
      <c r="K368">
        <v>259200</v>
      </c>
      <c r="L368" t="s">
        <v>11476</v>
      </c>
      <c r="O368" t="s">
        <v>12217</v>
      </c>
      <c r="P368" t="s">
        <v>10816</v>
      </c>
      <c r="Q368" t="s">
        <v>4257</v>
      </c>
      <c r="R368" t="s">
        <v>12218</v>
      </c>
      <c r="S368" t="s">
        <v>12219</v>
      </c>
      <c r="T368" t="s">
        <v>12220</v>
      </c>
      <c r="U368" t="s">
        <v>12208</v>
      </c>
      <c r="X368">
        <v>17</v>
      </c>
      <c r="Y368" t="s">
        <v>4419</v>
      </c>
      <c r="Z368" t="s">
        <v>4419</v>
      </c>
      <c r="AA368" t="s">
        <v>4419</v>
      </c>
      <c r="AB368">
        <v>1</v>
      </c>
      <c r="AC368" t="s">
        <v>10034</v>
      </c>
      <c r="AD368">
        <v>0</v>
      </c>
      <c r="AE368">
        <v>6</v>
      </c>
      <c r="AF368" t="s">
        <v>10029</v>
      </c>
      <c r="AG368" t="s">
        <v>10046</v>
      </c>
      <c r="AH368" t="s">
        <v>67</v>
      </c>
      <c r="AI368" t="s">
        <v>58</v>
      </c>
      <c r="AJ368" t="s">
        <v>68</v>
      </c>
      <c r="AK368" t="s">
        <v>58</v>
      </c>
      <c r="AL368" t="s">
        <v>84</v>
      </c>
      <c r="AM368" t="s">
        <v>61</v>
      </c>
    </row>
    <row r="369" spans="1:39" hidden="1" x14ac:dyDescent="0.25">
      <c r="A369" t="s">
        <v>12216</v>
      </c>
      <c r="B369" t="s">
        <v>4250</v>
      </c>
      <c r="C369" t="s">
        <v>42</v>
      </c>
      <c r="D369" t="s">
        <v>4251</v>
      </c>
      <c r="E369" t="s">
        <v>44</v>
      </c>
      <c r="F369" s="1">
        <v>0.05</v>
      </c>
      <c r="G369" t="s">
        <v>11475</v>
      </c>
      <c r="H369">
        <v>3</v>
      </c>
      <c r="I369" t="s">
        <v>10685</v>
      </c>
      <c r="J369">
        <v>1800</v>
      </c>
      <c r="K369">
        <v>259200</v>
      </c>
      <c r="L369" t="s">
        <v>11476</v>
      </c>
      <c r="O369" t="s">
        <v>12221</v>
      </c>
      <c r="P369" t="s">
        <v>11102</v>
      </c>
      <c r="Q369" t="s">
        <v>4257</v>
      </c>
      <c r="R369" t="s">
        <v>12222</v>
      </c>
      <c r="S369" t="s">
        <v>11946</v>
      </c>
      <c r="T369" t="s">
        <v>11947</v>
      </c>
      <c r="U369" t="s">
        <v>12208</v>
      </c>
      <c r="X369">
        <v>7</v>
      </c>
      <c r="Y369" t="s">
        <v>10722</v>
      </c>
      <c r="Z369" t="s">
        <v>10722</v>
      </c>
      <c r="AA369" t="s">
        <v>10722</v>
      </c>
      <c r="AB369">
        <v>1</v>
      </c>
      <c r="AC369" t="s">
        <v>10034</v>
      </c>
      <c r="AD369">
        <v>0</v>
      </c>
      <c r="AE369">
        <v>6</v>
      </c>
      <c r="AF369" t="s">
        <v>10029</v>
      </c>
      <c r="AG369" t="s">
        <v>10046</v>
      </c>
      <c r="AH369" t="s">
        <v>67</v>
      </c>
      <c r="AI369" t="s">
        <v>58</v>
      </c>
      <c r="AJ369" t="s">
        <v>68</v>
      </c>
      <c r="AK369" t="s">
        <v>58</v>
      </c>
      <c r="AL369" t="s">
        <v>84</v>
      </c>
      <c r="AM369" t="s">
        <v>61</v>
      </c>
    </row>
    <row r="370" spans="1:39" hidden="1" x14ac:dyDescent="0.25">
      <c r="A370" t="s">
        <v>12216</v>
      </c>
      <c r="B370" t="s">
        <v>4250</v>
      </c>
      <c r="C370" t="s">
        <v>42</v>
      </c>
      <c r="D370" t="s">
        <v>4251</v>
      </c>
      <c r="E370" t="s">
        <v>44</v>
      </c>
      <c r="F370" s="1">
        <v>0.05</v>
      </c>
      <c r="G370" t="s">
        <v>11475</v>
      </c>
      <c r="H370">
        <v>3</v>
      </c>
      <c r="I370" t="s">
        <v>10685</v>
      </c>
      <c r="J370">
        <v>1800</v>
      </c>
      <c r="K370">
        <v>259200</v>
      </c>
      <c r="L370" t="s">
        <v>11476</v>
      </c>
      <c r="O370" t="s">
        <v>12223</v>
      </c>
      <c r="P370" t="s">
        <v>10982</v>
      </c>
      <c r="Q370" t="s">
        <v>4257</v>
      </c>
      <c r="R370" t="s">
        <v>11147</v>
      </c>
      <c r="S370" t="s">
        <v>12224</v>
      </c>
      <c r="T370" t="s">
        <v>12225</v>
      </c>
      <c r="U370" t="s">
        <v>12208</v>
      </c>
      <c r="X370">
        <v>9</v>
      </c>
      <c r="Y370" t="s">
        <v>10703</v>
      </c>
      <c r="Z370" t="s">
        <v>10703</v>
      </c>
      <c r="AA370" t="s">
        <v>10703</v>
      </c>
      <c r="AB370">
        <v>1</v>
      </c>
      <c r="AC370" t="s">
        <v>10034</v>
      </c>
      <c r="AD370">
        <v>0</v>
      </c>
      <c r="AE370">
        <v>6</v>
      </c>
      <c r="AF370" t="s">
        <v>10029</v>
      </c>
      <c r="AG370" t="s">
        <v>10046</v>
      </c>
      <c r="AH370" t="s">
        <v>74</v>
      </c>
      <c r="AI370" t="s">
        <v>58</v>
      </c>
      <c r="AJ370" t="s">
        <v>59</v>
      </c>
      <c r="AK370" t="s">
        <v>58</v>
      </c>
      <c r="AL370" t="s">
        <v>84</v>
      </c>
      <c r="AM370" t="s">
        <v>61</v>
      </c>
    </row>
    <row r="371" spans="1:39" x14ac:dyDescent="0.25">
      <c r="A371" t="s">
        <v>12226</v>
      </c>
      <c r="B371" t="s">
        <v>4250</v>
      </c>
      <c r="C371" t="s">
        <v>42</v>
      </c>
      <c r="D371" t="s">
        <v>4251</v>
      </c>
      <c r="E371" t="s">
        <v>44</v>
      </c>
      <c r="F371" s="1">
        <v>0.05</v>
      </c>
      <c r="G371" t="s">
        <v>11475</v>
      </c>
      <c r="H371">
        <v>3</v>
      </c>
      <c r="I371" t="s">
        <v>10685</v>
      </c>
      <c r="J371">
        <v>1800</v>
      </c>
      <c r="K371">
        <v>259200</v>
      </c>
      <c r="L371" t="s">
        <v>11476</v>
      </c>
      <c r="O371" t="s">
        <v>12227</v>
      </c>
      <c r="P371" t="s">
        <v>10917</v>
      </c>
      <c r="Q371" t="s">
        <v>4257</v>
      </c>
      <c r="R371" t="s">
        <v>11458</v>
      </c>
      <c r="S371" t="s">
        <v>10898</v>
      </c>
      <c r="T371" t="s">
        <v>10899</v>
      </c>
      <c r="U371" t="s">
        <v>12208</v>
      </c>
      <c r="X371">
        <v>20</v>
      </c>
      <c r="Y371" t="s">
        <v>10736</v>
      </c>
      <c r="Z371" t="s">
        <v>10736</v>
      </c>
      <c r="AA371" t="s">
        <v>10736</v>
      </c>
      <c r="AB371">
        <v>1</v>
      </c>
      <c r="AC371" t="s">
        <v>10034</v>
      </c>
      <c r="AD371">
        <v>0</v>
      </c>
      <c r="AE371">
        <v>7</v>
      </c>
      <c r="AF371" t="s">
        <v>10029</v>
      </c>
      <c r="AG371" t="s">
        <v>10047</v>
      </c>
      <c r="AH371" t="s">
        <v>67</v>
      </c>
      <c r="AI371" t="s">
        <v>58</v>
      </c>
      <c r="AJ371" t="s">
        <v>59</v>
      </c>
      <c r="AK371" t="s">
        <v>58</v>
      </c>
      <c r="AL371" t="s">
        <v>60</v>
      </c>
      <c r="AM371" t="s">
        <v>61</v>
      </c>
    </row>
    <row r="372" spans="1:39" x14ac:dyDescent="0.25">
      <c r="A372" t="s">
        <v>12226</v>
      </c>
      <c r="B372" t="s">
        <v>4250</v>
      </c>
      <c r="C372" t="s">
        <v>42</v>
      </c>
      <c r="D372" t="s">
        <v>4251</v>
      </c>
      <c r="E372" t="s">
        <v>44</v>
      </c>
      <c r="F372" s="1">
        <v>0.05</v>
      </c>
      <c r="G372" t="s">
        <v>11475</v>
      </c>
      <c r="H372">
        <v>3</v>
      </c>
      <c r="I372" t="s">
        <v>10685</v>
      </c>
      <c r="J372">
        <v>1800</v>
      </c>
      <c r="K372">
        <v>259200</v>
      </c>
      <c r="L372" t="s">
        <v>11476</v>
      </c>
      <c r="O372" t="s">
        <v>12228</v>
      </c>
      <c r="P372" t="s">
        <v>10718</v>
      </c>
      <c r="Q372" t="s">
        <v>4257</v>
      </c>
      <c r="R372" t="s">
        <v>12229</v>
      </c>
      <c r="S372" t="s">
        <v>10897</v>
      </c>
      <c r="T372" t="s">
        <v>11219</v>
      </c>
      <c r="U372" t="s">
        <v>12208</v>
      </c>
      <c r="X372">
        <v>15</v>
      </c>
      <c r="Y372" t="s">
        <v>10722</v>
      </c>
      <c r="Z372" t="s">
        <v>10722</v>
      </c>
      <c r="AA372" t="s">
        <v>10722</v>
      </c>
      <c r="AB372">
        <v>1</v>
      </c>
      <c r="AC372" t="s">
        <v>10034</v>
      </c>
      <c r="AD372">
        <v>0</v>
      </c>
      <c r="AE372">
        <v>7</v>
      </c>
      <c r="AF372" t="s">
        <v>10029</v>
      </c>
      <c r="AG372" t="s">
        <v>10047</v>
      </c>
      <c r="AH372" t="s">
        <v>67</v>
      </c>
      <c r="AI372" t="s">
        <v>58</v>
      </c>
      <c r="AJ372" t="s">
        <v>59</v>
      </c>
      <c r="AK372" t="s">
        <v>58</v>
      </c>
      <c r="AL372" t="s">
        <v>84</v>
      </c>
      <c r="AM372" t="s">
        <v>61</v>
      </c>
    </row>
    <row r="373" spans="1:39" x14ac:dyDescent="0.25">
      <c r="A373" t="s">
        <v>12226</v>
      </c>
      <c r="B373" t="s">
        <v>4250</v>
      </c>
      <c r="C373" t="s">
        <v>42</v>
      </c>
      <c r="D373" t="s">
        <v>4251</v>
      </c>
      <c r="E373" t="s">
        <v>44</v>
      </c>
      <c r="F373" s="1">
        <v>0.05</v>
      </c>
      <c r="G373" t="s">
        <v>11475</v>
      </c>
      <c r="H373">
        <v>3</v>
      </c>
      <c r="I373" t="s">
        <v>10685</v>
      </c>
      <c r="J373">
        <v>1800</v>
      </c>
      <c r="K373">
        <v>259200</v>
      </c>
      <c r="L373" t="s">
        <v>11476</v>
      </c>
      <c r="O373" t="s">
        <v>12230</v>
      </c>
      <c r="P373" t="s">
        <v>11571</v>
      </c>
      <c r="Q373" t="s">
        <v>4257</v>
      </c>
      <c r="R373" t="s">
        <v>12231</v>
      </c>
      <c r="S373" t="s">
        <v>11027</v>
      </c>
      <c r="T373" t="s">
        <v>11028</v>
      </c>
      <c r="U373" t="s">
        <v>12208</v>
      </c>
      <c r="X373">
        <v>33</v>
      </c>
      <c r="Y373" t="s">
        <v>5125</v>
      </c>
      <c r="Z373" t="s">
        <v>5125</v>
      </c>
      <c r="AA373" t="s">
        <v>5125</v>
      </c>
      <c r="AB373">
        <v>1</v>
      </c>
      <c r="AC373" t="s">
        <v>10034</v>
      </c>
      <c r="AD373">
        <v>0</v>
      </c>
      <c r="AE373">
        <v>7</v>
      </c>
      <c r="AF373" t="s">
        <v>10029</v>
      </c>
      <c r="AG373" t="s">
        <v>10047</v>
      </c>
      <c r="AH373" t="s">
        <v>96</v>
      </c>
      <c r="AI373" t="s">
        <v>58</v>
      </c>
      <c r="AJ373" t="s">
        <v>59</v>
      </c>
      <c r="AK373" t="s">
        <v>58</v>
      </c>
      <c r="AL373" t="s">
        <v>84</v>
      </c>
      <c r="AM373" t="s">
        <v>61</v>
      </c>
    </row>
    <row r="374" spans="1:39" hidden="1" x14ac:dyDescent="0.25">
      <c r="A374" t="s">
        <v>12232</v>
      </c>
      <c r="B374" t="s">
        <v>4250</v>
      </c>
      <c r="C374" t="s">
        <v>42</v>
      </c>
      <c r="D374" t="s">
        <v>4251</v>
      </c>
      <c r="E374" t="s">
        <v>44</v>
      </c>
      <c r="F374" s="1">
        <v>0.05</v>
      </c>
      <c r="G374" t="s">
        <v>10760</v>
      </c>
      <c r="H374">
        <v>3</v>
      </c>
      <c r="I374" t="s">
        <v>10685</v>
      </c>
      <c r="J374">
        <v>1800</v>
      </c>
      <c r="K374">
        <v>259200</v>
      </c>
      <c r="L374" t="s">
        <v>10761</v>
      </c>
      <c r="O374" t="s">
        <v>12233</v>
      </c>
      <c r="P374" t="s">
        <v>11132</v>
      </c>
      <c r="Q374" t="s">
        <v>4257</v>
      </c>
      <c r="R374" t="s">
        <v>11686</v>
      </c>
      <c r="S374" t="s">
        <v>12234</v>
      </c>
      <c r="T374" t="s">
        <v>12235</v>
      </c>
      <c r="U374" t="s">
        <v>12208</v>
      </c>
      <c r="X374">
        <v>54</v>
      </c>
      <c r="Y374" t="s">
        <v>5200</v>
      </c>
      <c r="Z374" t="s">
        <v>5200</v>
      </c>
      <c r="AA374" t="s">
        <v>5200</v>
      </c>
      <c r="AB374">
        <v>1</v>
      </c>
      <c r="AC374" t="s">
        <v>10034</v>
      </c>
      <c r="AD374">
        <v>2</v>
      </c>
      <c r="AE374">
        <v>5</v>
      </c>
      <c r="AF374" t="s">
        <v>10358</v>
      </c>
      <c r="AG374" t="s">
        <v>10376</v>
      </c>
      <c r="AH374" t="s">
        <v>67</v>
      </c>
      <c r="AI374" t="s">
        <v>58</v>
      </c>
      <c r="AJ374" t="s">
        <v>75</v>
      </c>
      <c r="AK374" t="s">
        <v>58</v>
      </c>
      <c r="AL374" t="s">
        <v>60</v>
      </c>
      <c r="AM374" t="s">
        <v>61</v>
      </c>
    </row>
    <row r="375" spans="1:39" hidden="1" x14ac:dyDescent="0.25">
      <c r="A375" t="s">
        <v>12232</v>
      </c>
      <c r="B375" t="s">
        <v>4250</v>
      </c>
      <c r="C375" t="s">
        <v>42</v>
      </c>
      <c r="D375" t="s">
        <v>4251</v>
      </c>
      <c r="E375" t="s">
        <v>44</v>
      </c>
      <c r="F375" s="1">
        <v>0.05</v>
      </c>
      <c r="G375" t="s">
        <v>10760</v>
      </c>
      <c r="H375">
        <v>3</v>
      </c>
      <c r="I375" t="s">
        <v>10685</v>
      </c>
      <c r="J375">
        <v>1800</v>
      </c>
      <c r="K375">
        <v>259200</v>
      </c>
      <c r="L375" t="s">
        <v>10761</v>
      </c>
      <c r="O375" t="s">
        <v>12236</v>
      </c>
      <c r="P375" t="s">
        <v>11038</v>
      </c>
      <c r="Q375" t="s">
        <v>4257</v>
      </c>
      <c r="R375" t="s">
        <v>12237</v>
      </c>
      <c r="S375" t="s">
        <v>12238</v>
      </c>
      <c r="T375" t="s">
        <v>12239</v>
      </c>
      <c r="U375" t="s">
        <v>12208</v>
      </c>
      <c r="X375">
        <v>19</v>
      </c>
      <c r="Y375" t="s">
        <v>11024</v>
      </c>
      <c r="Z375" t="s">
        <v>11024</v>
      </c>
      <c r="AA375" t="s">
        <v>11024</v>
      </c>
      <c r="AB375">
        <v>1</v>
      </c>
      <c r="AC375" t="s">
        <v>10034</v>
      </c>
      <c r="AD375">
        <v>2</v>
      </c>
      <c r="AE375">
        <v>5</v>
      </c>
      <c r="AF375" t="s">
        <v>10358</v>
      </c>
      <c r="AG375" t="s">
        <v>10376</v>
      </c>
      <c r="AH375" t="s">
        <v>67</v>
      </c>
      <c r="AI375" t="s">
        <v>58</v>
      </c>
      <c r="AJ375" t="s">
        <v>75</v>
      </c>
      <c r="AK375" t="s">
        <v>58</v>
      </c>
      <c r="AL375" t="s">
        <v>84</v>
      </c>
      <c r="AM375" t="s">
        <v>61</v>
      </c>
    </row>
    <row r="376" spans="1:39" hidden="1" x14ac:dyDescent="0.25">
      <c r="A376" t="s">
        <v>12232</v>
      </c>
      <c r="B376" t="s">
        <v>4250</v>
      </c>
      <c r="C376" t="s">
        <v>42</v>
      </c>
      <c r="D376" t="s">
        <v>4251</v>
      </c>
      <c r="E376" t="s">
        <v>44</v>
      </c>
      <c r="F376" s="1">
        <v>0.05</v>
      </c>
      <c r="G376" t="s">
        <v>10760</v>
      </c>
      <c r="H376">
        <v>3</v>
      </c>
      <c r="I376" t="s">
        <v>10685</v>
      </c>
      <c r="J376">
        <v>1800</v>
      </c>
      <c r="K376">
        <v>259200</v>
      </c>
      <c r="L376" t="s">
        <v>10761</v>
      </c>
      <c r="O376" t="s">
        <v>12240</v>
      </c>
      <c r="P376" t="s">
        <v>10821</v>
      </c>
      <c r="Q376" t="s">
        <v>4257</v>
      </c>
      <c r="R376" t="s">
        <v>12055</v>
      </c>
      <c r="S376" t="s">
        <v>10822</v>
      </c>
      <c r="T376" t="s">
        <v>11614</v>
      </c>
      <c r="U376" t="s">
        <v>12208</v>
      </c>
      <c r="X376">
        <v>26</v>
      </c>
      <c r="Y376" t="s">
        <v>10825</v>
      </c>
      <c r="Z376" t="s">
        <v>10825</v>
      </c>
      <c r="AA376" t="s">
        <v>10825</v>
      </c>
      <c r="AB376">
        <v>1</v>
      </c>
      <c r="AC376" t="s">
        <v>10034</v>
      </c>
      <c r="AD376">
        <v>2</v>
      </c>
      <c r="AE376">
        <v>5</v>
      </c>
      <c r="AF376" t="s">
        <v>10358</v>
      </c>
      <c r="AG376" t="s">
        <v>10376</v>
      </c>
      <c r="AH376" t="s">
        <v>57</v>
      </c>
      <c r="AI376" t="s">
        <v>58</v>
      </c>
      <c r="AJ376" t="s">
        <v>75</v>
      </c>
      <c r="AK376" t="s">
        <v>58</v>
      </c>
      <c r="AL376" t="s">
        <v>60</v>
      </c>
      <c r="AM376" t="s">
        <v>61</v>
      </c>
    </row>
    <row r="377" spans="1:39" hidden="1" x14ac:dyDescent="0.25">
      <c r="A377" t="s">
        <v>12241</v>
      </c>
      <c r="B377" t="s">
        <v>4250</v>
      </c>
      <c r="C377" t="s">
        <v>42</v>
      </c>
      <c r="D377" t="s">
        <v>4251</v>
      </c>
      <c r="E377" t="s">
        <v>44</v>
      </c>
      <c r="F377" s="1">
        <v>0.05</v>
      </c>
      <c r="G377" t="s">
        <v>11707</v>
      </c>
      <c r="H377">
        <v>3</v>
      </c>
      <c r="I377" t="s">
        <v>10685</v>
      </c>
      <c r="J377">
        <v>1800</v>
      </c>
      <c r="K377">
        <v>259200</v>
      </c>
      <c r="L377" t="s">
        <v>11708</v>
      </c>
      <c r="O377" t="s">
        <v>12242</v>
      </c>
      <c r="P377" t="s">
        <v>10821</v>
      </c>
      <c r="Q377" t="s">
        <v>4257</v>
      </c>
      <c r="R377" t="s">
        <v>12243</v>
      </c>
      <c r="S377" t="s">
        <v>12244</v>
      </c>
      <c r="T377" t="s">
        <v>12245</v>
      </c>
      <c r="U377" t="s">
        <v>12246</v>
      </c>
      <c r="X377">
        <v>16</v>
      </c>
      <c r="Y377" t="s">
        <v>10825</v>
      </c>
      <c r="Z377" t="s">
        <v>10825</v>
      </c>
      <c r="AA377" t="s">
        <v>10825</v>
      </c>
      <c r="AB377">
        <v>1</v>
      </c>
      <c r="AC377" t="s">
        <v>10034</v>
      </c>
      <c r="AD377">
        <v>0</v>
      </c>
      <c r="AE377">
        <v>9</v>
      </c>
      <c r="AF377" t="s">
        <v>10659</v>
      </c>
      <c r="AG377" t="s">
        <v>3974</v>
      </c>
      <c r="AH377" t="s">
        <v>57</v>
      </c>
      <c r="AI377" t="s">
        <v>58</v>
      </c>
      <c r="AJ377" t="s">
        <v>142</v>
      </c>
      <c r="AK377" t="s">
        <v>58</v>
      </c>
      <c r="AL377" t="s">
        <v>60</v>
      </c>
      <c r="AM377" t="s">
        <v>61</v>
      </c>
    </row>
    <row r="378" spans="1:39" hidden="1" x14ac:dyDescent="0.25">
      <c r="A378" t="s">
        <v>12241</v>
      </c>
      <c r="B378" t="s">
        <v>4250</v>
      </c>
      <c r="C378" t="s">
        <v>42</v>
      </c>
      <c r="D378" t="s">
        <v>4251</v>
      </c>
      <c r="E378" t="s">
        <v>44</v>
      </c>
      <c r="F378" s="1">
        <v>0.05</v>
      </c>
      <c r="G378" t="s">
        <v>11707</v>
      </c>
      <c r="H378">
        <v>3</v>
      </c>
      <c r="I378" t="s">
        <v>10685</v>
      </c>
      <c r="J378">
        <v>1800</v>
      </c>
      <c r="K378">
        <v>259200</v>
      </c>
      <c r="L378" t="s">
        <v>11708</v>
      </c>
      <c r="O378" t="s">
        <v>12247</v>
      </c>
      <c r="P378" t="s">
        <v>10780</v>
      </c>
      <c r="Q378" t="s">
        <v>4257</v>
      </c>
      <c r="R378" t="s">
        <v>10794</v>
      </c>
      <c r="S378" t="s">
        <v>12248</v>
      </c>
      <c r="T378" t="s">
        <v>12249</v>
      </c>
      <c r="U378" t="s">
        <v>12246</v>
      </c>
      <c r="X378">
        <v>33</v>
      </c>
      <c r="Y378" t="s">
        <v>10784</v>
      </c>
      <c r="Z378" t="s">
        <v>10784</v>
      </c>
      <c r="AA378" t="s">
        <v>10784</v>
      </c>
      <c r="AB378">
        <v>1</v>
      </c>
      <c r="AC378" t="s">
        <v>10034</v>
      </c>
      <c r="AD378">
        <v>0</v>
      </c>
      <c r="AE378">
        <v>9</v>
      </c>
      <c r="AF378" t="s">
        <v>10659</v>
      </c>
      <c r="AG378" t="s">
        <v>3974</v>
      </c>
      <c r="AH378" t="s">
        <v>57</v>
      </c>
      <c r="AI378" t="s">
        <v>58</v>
      </c>
      <c r="AJ378" t="s">
        <v>59</v>
      </c>
      <c r="AK378" t="s">
        <v>58</v>
      </c>
      <c r="AL378" t="s">
        <v>84</v>
      </c>
      <c r="AM378" t="s">
        <v>61</v>
      </c>
    </row>
    <row r="379" spans="1:39" hidden="1" x14ac:dyDescent="0.25">
      <c r="A379" t="s">
        <v>12241</v>
      </c>
      <c r="B379" t="s">
        <v>4250</v>
      </c>
      <c r="C379" t="s">
        <v>42</v>
      </c>
      <c r="D379" t="s">
        <v>4251</v>
      </c>
      <c r="E379" t="s">
        <v>44</v>
      </c>
      <c r="F379" s="1">
        <v>0.05</v>
      </c>
      <c r="G379" t="s">
        <v>11707</v>
      </c>
      <c r="H379">
        <v>3</v>
      </c>
      <c r="I379" t="s">
        <v>10685</v>
      </c>
      <c r="J379">
        <v>1800</v>
      </c>
      <c r="K379">
        <v>259200</v>
      </c>
      <c r="L379" t="s">
        <v>11708</v>
      </c>
      <c r="O379" t="s">
        <v>12250</v>
      </c>
      <c r="P379" t="s">
        <v>10706</v>
      </c>
      <c r="Q379" t="s">
        <v>4257</v>
      </c>
      <c r="R379" t="s">
        <v>12251</v>
      </c>
      <c r="S379" t="s">
        <v>10922</v>
      </c>
      <c r="T379" t="s">
        <v>11623</v>
      </c>
      <c r="U379" t="s">
        <v>12246</v>
      </c>
      <c r="X379">
        <v>12</v>
      </c>
      <c r="Y379" t="s">
        <v>10710</v>
      </c>
      <c r="Z379" t="s">
        <v>10710</v>
      </c>
      <c r="AA379" t="s">
        <v>10710</v>
      </c>
      <c r="AB379">
        <v>1</v>
      </c>
      <c r="AC379" t="s">
        <v>10034</v>
      </c>
      <c r="AD379">
        <v>0</v>
      </c>
      <c r="AE379">
        <v>9</v>
      </c>
      <c r="AF379" t="s">
        <v>10659</v>
      </c>
      <c r="AG379" t="s">
        <v>3974</v>
      </c>
      <c r="AH379" t="s">
        <v>67</v>
      </c>
      <c r="AI379" t="s">
        <v>58</v>
      </c>
      <c r="AJ379" t="s">
        <v>142</v>
      </c>
      <c r="AK379" t="s">
        <v>58</v>
      </c>
      <c r="AL379" t="s">
        <v>60</v>
      </c>
      <c r="AM379" t="s">
        <v>61</v>
      </c>
    </row>
    <row r="380" spans="1:39" hidden="1" x14ac:dyDescent="0.25">
      <c r="A380" t="s">
        <v>12252</v>
      </c>
      <c r="B380" t="s">
        <v>4250</v>
      </c>
      <c r="C380" t="s">
        <v>42</v>
      </c>
      <c r="D380" t="s">
        <v>4251</v>
      </c>
      <c r="E380" t="s">
        <v>44</v>
      </c>
      <c r="F380" s="1">
        <v>0.05</v>
      </c>
      <c r="G380" t="s">
        <v>10760</v>
      </c>
      <c r="H380">
        <v>3</v>
      </c>
      <c r="I380" t="s">
        <v>10685</v>
      </c>
      <c r="J380">
        <v>1800</v>
      </c>
      <c r="K380">
        <v>259200</v>
      </c>
      <c r="L380" t="s">
        <v>10761</v>
      </c>
      <c r="O380" t="s">
        <v>12253</v>
      </c>
      <c r="P380" t="s">
        <v>10699</v>
      </c>
      <c r="Q380" t="s">
        <v>4257</v>
      </c>
      <c r="R380" t="s">
        <v>11493</v>
      </c>
      <c r="S380" t="s">
        <v>11737</v>
      </c>
      <c r="T380" t="s">
        <v>11738</v>
      </c>
      <c r="U380" t="s">
        <v>12246</v>
      </c>
      <c r="X380">
        <v>23</v>
      </c>
      <c r="Y380" t="s">
        <v>10703</v>
      </c>
      <c r="Z380" t="s">
        <v>10703</v>
      </c>
      <c r="AA380" t="s">
        <v>10703</v>
      </c>
      <c r="AB380">
        <v>1</v>
      </c>
      <c r="AC380" t="s">
        <v>10034</v>
      </c>
      <c r="AD380">
        <v>0</v>
      </c>
      <c r="AE380">
        <v>6</v>
      </c>
      <c r="AF380" t="s">
        <v>10358</v>
      </c>
      <c r="AG380" t="s">
        <v>10377</v>
      </c>
      <c r="AH380" t="s">
        <v>74</v>
      </c>
      <c r="AI380" t="s">
        <v>58</v>
      </c>
      <c r="AJ380" t="s">
        <v>75</v>
      </c>
      <c r="AK380" t="s">
        <v>58</v>
      </c>
      <c r="AL380" t="s">
        <v>84</v>
      </c>
      <c r="AM380" t="s">
        <v>61</v>
      </c>
    </row>
    <row r="381" spans="1:39" hidden="1" x14ac:dyDescent="0.25">
      <c r="A381" t="s">
        <v>12252</v>
      </c>
      <c r="B381" t="s">
        <v>4250</v>
      </c>
      <c r="C381" t="s">
        <v>42</v>
      </c>
      <c r="D381" t="s">
        <v>4251</v>
      </c>
      <c r="E381" t="s">
        <v>44</v>
      </c>
      <c r="F381" s="1">
        <v>0.05</v>
      </c>
      <c r="G381" t="s">
        <v>10760</v>
      </c>
      <c r="H381">
        <v>3</v>
      </c>
      <c r="I381" t="s">
        <v>10685</v>
      </c>
      <c r="J381">
        <v>1800</v>
      </c>
      <c r="K381">
        <v>259200</v>
      </c>
      <c r="L381" t="s">
        <v>10761</v>
      </c>
      <c r="O381" t="s">
        <v>12254</v>
      </c>
      <c r="P381" t="s">
        <v>10744</v>
      </c>
      <c r="Q381" t="s">
        <v>4257</v>
      </c>
      <c r="R381" t="s">
        <v>12255</v>
      </c>
      <c r="S381" t="s">
        <v>11981</v>
      </c>
      <c r="T381" t="s">
        <v>12056</v>
      </c>
      <c r="U381" t="s">
        <v>12246</v>
      </c>
      <c r="X381">
        <v>15</v>
      </c>
      <c r="Y381" t="s">
        <v>10748</v>
      </c>
      <c r="Z381" t="s">
        <v>10748</v>
      </c>
      <c r="AA381" t="s">
        <v>10748</v>
      </c>
      <c r="AB381">
        <v>1</v>
      </c>
      <c r="AC381" t="s">
        <v>10034</v>
      </c>
      <c r="AD381">
        <v>0</v>
      </c>
      <c r="AE381">
        <v>6</v>
      </c>
      <c r="AF381" t="s">
        <v>10358</v>
      </c>
      <c r="AG381" t="s">
        <v>10377</v>
      </c>
      <c r="AH381" t="s">
        <v>74</v>
      </c>
      <c r="AI381" t="s">
        <v>58</v>
      </c>
      <c r="AJ381" t="s">
        <v>75</v>
      </c>
      <c r="AK381" t="s">
        <v>58</v>
      </c>
      <c r="AL381" t="s">
        <v>84</v>
      </c>
      <c r="AM381" t="s">
        <v>61</v>
      </c>
    </row>
    <row r="382" spans="1:39" hidden="1" x14ac:dyDescent="0.25">
      <c r="A382" t="s">
        <v>12252</v>
      </c>
      <c r="B382" t="s">
        <v>4250</v>
      </c>
      <c r="C382" t="s">
        <v>42</v>
      </c>
      <c r="D382" t="s">
        <v>4251</v>
      </c>
      <c r="E382" t="s">
        <v>44</v>
      </c>
      <c r="F382" s="1">
        <v>0.05</v>
      </c>
      <c r="G382" t="s">
        <v>10760</v>
      </c>
      <c r="H382">
        <v>3</v>
      </c>
      <c r="I382" t="s">
        <v>10685</v>
      </c>
      <c r="J382">
        <v>1800</v>
      </c>
      <c r="K382">
        <v>259200</v>
      </c>
      <c r="L382" t="s">
        <v>10761</v>
      </c>
      <c r="O382" t="s">
        <v>12256</v>
      </c>
      <c r="P382" t="s">
        <v>11001</v>
      </c>
      <c r="Q382" t="s">
        <v>4257</v>
      </c>
      <c r="R382" t="s">
        <v>12257</v>
      </c>
      <c r="S382" t="s">
        <v>12258</v>
      </c>
      <c r="T382" t="s">
        <v>12259</v>
      </c>
      <c r="U382" t="s">
        <v>12246</v>
      </c>
      <c r="X382">
        <v>17</v>
      </c>
      <c r="Y382" t="s">
        <v>10841</v>
      </c>
      <c r="Z382" t="s">
        <v>10841</v>
      </c>
      <c r="AA382" t="s">
        <v>10841</v>
      </c>
      <c r="AB382">
        <v>1</v>
      </c>
      <c r="AC382" t="s">
        <v>10034</v>
      </c>
      <c r="AD382">
        <v>0</v>
      </c>
      <c r="AE382">
        <v>6</v>
      </c>
      <c r="AF382" t="s">
        <v>10358</v>
      </c>
      <c r="AG382" t="s">
        <v>10377</v>
      </c>
      <c r="AH382" t="s">
        <v>57</v>
      </c>
      <c r="AI382" t="s">
        <v>58</v>
      </c>
      <c r="AJ382" t="s">
        <v>68</v>
      </c>
      <c r="AK382" t="s">
        <v>58</v>
      </c>
      <c r="AL382" t="s">
        <v>60</v>
      </c>
      <c r="AM382" t="s">
        <v>61</v>
      </c>
    </row>
    <row r="383" spans="1:39" hidden="1" x14ac:dyDescent="0.25">
      <c r="A383" t="s">
        <v>12260</v>
      </c>
      <c r="B383" t="s">
        <v>4250</v>
      </c>
      <c r="C383" t="s">
        <v>42</v>
      </c>
      <c r="D383" t="s">
        <v>4251</v>
      </c>
      <c r="E383" t="s">
        <v>44</v>
      </c>
      <c r="F383" s="1">
        <v>0.05</v>
      </c>
      <c r="G383" t="s">
        <v>11707</v>
      </c>
      <c r="H383">
        <v>3</v>
      </c>
      <c r="I383" t="s">
        <v>10685</v>
      </c>
      <c r="J383">
        <v>1800</v>
      </c>
      <c r="K383">
        <v>259200</v>
      </c>
      <c r="L383" t="s">
        <v>11708</v>
      </c>
      <c r="O383" t="s">
        <v>12261</v>
      </c>
      <c r="P383" t="s">
        <v>10754</v>
      </c>
      <c r="Q383" t="s">
        <v>4257</v>
      </c>
      <c r="R383" t="s">
        <v>12262</v>
      </c>
      <c r="S383" t="s">
        <v>12263</v>
      </c>
      <c r="T383" t="s">
        <v>12264</v>
      </c>
      <c r="U383" t="s">
        <v>12246</v>
      </c>
      <c r="X383">
        <v>110</v>
      </c>
      <c r="Y383" t="s">
        <v>10758</v>
      </c>
      <c r="Z383" t="s">
        <v>10758</v>
      </c>
      <c r="AA383" t="s">
        <v>10758</v>
      </c>
      <c r="AB383">
        <v>1</v>
      </c>
      <c r="AC383" t="s">
        <v>10034</v>
      </c>
      <c r="AD383">
        <v>0</v>
      </c>
      <c r="AE383">
        <v>10</v>
      </c>
      <c r="AF383" t="s">
        <v>10659</v>
      </c>
      <c r="AG383" t="s">
        <v>10667</v>
      </c>
      <c r="AH383" t="s">
        <v>74</v>
      </c>
      <c r="AI383" t="s">
        <v>58</v>
      </c>
      <c r="AJ383" t="s">
        <v>75</v>
      </c>
      <c r="AK383" t="s">
        <v>58</v>
      </c>
      <c r="AL383" t="s">
        <v>84</v>
      </c>
      <c r="AM383" t="s">
        <v>61</v>
      </c>
    </row>
    <row r="384" spans="1:39" hidden="1" x14ac:dyDescent="0.25">
      <c r="A384" t="s">
        <v>12260</v>
      </c>
      <c r="B384" t="s">
        <v>4250</v>
      </c>
      <c r="C384" t="s">
        <v>42</v>
      </c>
      <c r="D384" t="s">
        <v>4251</v>
      </c>
      <c r="E384" t="s">
        <v>44</v>
      </c>
      <c r="F384" s="1">
        <v>0.05</v>
      </c>
      <c r="G384" t="s">
        <v>11707</v>
      </c>
      <c r="H384">
        <v>3</v>
      </c>
      <c r="I384" t="s">
        <v>10685</v>
      </c>
      <c r="J384">
        <v>1800</v>
      </c>
      <c r="K384">
        <v>259200</v>
      </c>
      <c r="L384" t="s">
        <v>11708</v>
      </c>
      <c r="O384" t="s">
        <v>12265</v>
      </c>
      <c r="P384" t="s">
        <v>10881</v>
      </c>
      <c r="Q384" t="s">
        <v>4257</v>
      </c>
      <c r="R384" t="s">
        <v>12266</v>
      </c>
      <c r="S384" t="s">
        <v>11334</v>
      </c>
      <c r="T384" t="s">
        <v>11335</v>
      </c>
      <c r="U384" t="s">
        <v>12246</v>
      </c>
      <c r="X384">
        <v>30</v>
      </c>
      <c r="Y384" t="s">
        <v>10885</v>
      </c>
      <c r="Z384" t="s">
        <v>10885</v>
      </c>
      <c r="AA384" t="s">
        <v>10885</v>
      </c>
      <c r="AB384">
        <v>1</v>
      </c>
      <c r="AC384" t="s">
        <v>10034</v>
      </c>
      <c r="AD384">
        <v>0</v>
      </c>
      <c r="AE384">
        <v>10</v>
      </c>
      <c r="AF384" t="s">
        <v>10659</v>
      </c>
      <c r="AG384" t="s">
        <v>10667</v>
      </c>
      <c r="AH384" t="s">
        <v>74</v>
      </c>
      <c r="AI384" t="s">
        <v>58</v>
      </c>
      <c r="AJ384" t="s">
        <v>59</v>
      </c>
      <c r="AK384" t="s">
        <v>58</v>
      </c>
      <c r="AL384" t="s">
        <v>84</v>
      </c>
      <c r="AM384" t="s">
        <v>61</v>
      </c>
    </row>
    <row r="385" spans="1:39" hidden="1" x14ac:dyDescent="0.25">
      <c r="A385" t="s">
        <v>12260</v>
      </c>
      <c r="B385" t="s">
        <v>4250</v>
      </c>
      <c r="C385" t="s">
        <v>42</v>
      </c>
      <c r="D385" t="s">
        <v>4251</v>
      </c>
      <c r="E385" t="s">
        <v>44</v>
      </c>
      <c r="F385" s="1">
        <v>0.05</v>
      </c>
      <c r="G385" t="s">
        <v>11707</v>
      </c>
      <c r="H385">
        <v>3</v>
      </c>
      <c r="I385" t="s">
        <v>10685</v>
      </c>
      <c r="J385">
        <v>1800</v>
      </c>
      <c r="K385">
        <v>259200</v>
      </c>
      <c r="L385" t="s">
        <v>11708</v>
      </c>
      <c r="O385" t="s">
        <v>12267</v>
      </c>
      <c r="P385" t="s">
        <v>11284</v>
      </c>
      <c r="Q385" t="s">
        <v>4257</v>
      </c>
      <c r="R385" t="s">
        <v>11314</v>
      </c>
      <c r="S385" t="s">
        <v>12268</v>
      </c>
      <c r="T385" t="s">
        <v>12269</v>
      </c>
      <c r="U385" t="s">
        <v>12270</v>
      </c>
      <c r="X385">
        <v>82</v>
      </c>
      <c r="Y385" t="s">
        <v>11288</v>
      </c>
      <c r="Z385" t="s">
        <v>11288</v>
      </c>
      <c r="AA385" t="s">
        <v>11288</v>
      </c>
      <c r="AB385">
        <v>1</v>
      </c>
      <c r="AC385" t="s">
        <v>10034</v>
      </c>
      <c r="AD385">
        <v>0</v>
      </c>
      <c r="AE385">
        <v>10</v>
      </c>
      <c r="AF385" t="s">
        <v>10659</v>
      </c>
      <c r="AG385" t="s">
        <v>10667</v>
      </c>
      <c r="AH385" t="s">
        <v>96</v>
      </c>
      <c r="AI385" t="s">
        <v>12271</v>
      </c>
      <c r="AJ385" t="s">
        <v>59</v>
      </c>
      <c r="AK385" t="s">
        <v>58</v>
      </c>
      <c r="AL385" t="s">
        <v>60</v>
      </c>
      <c r="AM385" t="s">
        <v>61</v>
      </c>
    </row>
    <row r="386" spans="1:39" hidden="1" x14ac:dyDescent="0.25">
      <c r="A386" t="s">
        <v>12272</v>
      </c>
      <c r="B386" t="s">
        <v>4250</v>
      </c>
      <c r="C386" t="s">
        <v>42</v>
      </c>
      <c r="D386" t="s">
        <v>4251</v>
      </c>
      <c r="E386" t="s">
        <v>44</v>
      </c>
      <c r="F386" s="1">
        <v>0.05</v>
      </c>
      <c r="G386" t="s">
        <v>11475</v>
      </c>
      <c r="H386">
        <v>3</v>
      </c>
      <c r="I386" t="s">
        <v>10685</v>
      </c>
      <c r="J386">
        <v>1800</v>
      </c>
      <c r="K386">
        <v>259200</v>
      </c>
      <c r="L386" t="s">
        <v>11476</v>
      </c>
      <c r="O386" t="s">
        <v>12273</v>
      </c>
      <c r="P386" t="s">
        <v>10725</v>
      </c>
      <c r="Q386" t="s">
        <v>4257</v>
      </c>
      <c r="R386" t="s">
        <v>12274</v>
      </c>
      <c r="S386" t="s">
        <v>12275</v>
      </c>
      <c r="T386" t="s">
        <v>12276</v>
      </c>
      <c r="U386" t="s">
        <v>12246</v>
      </c>
      <c r="X386">
        <v>11</v>
      </c>
      <c r="Y386" t="s">
        <v>10729</v>
      </c>
      <c r="Z386" t="s">
        <v>10729</v>
      </c>
      <c r="AA386" t="s">
        <v>10729</v>
      </c>
      <c r="AB386">
        <v>1</v>
      </c>
      <c r="AC386" t="s">
        <v>10034</v>
      </c>
      <c r="AD386">
        <v>0</v>
      </c>
      <c r="AE386">
        <v>8</v>
      </c>
      <c r="AF386" t="s">
        <v>10029</v>
      </c>
      <c r="AG386" t="s">
        <v>10048</v>
      </c>
      <c r="AH386" t="s">
        <v>57</v>
      </c>
      <c r="AI386" t="s">
        <v>58</v>
      </c>
      <c r="AJ386" t="s">
        <v>142</v>
      </c>
      <c r="AK386" t="s">
        <v>58</v>
      </c>
      <c r="AL386" t="s">
        <v>84</v>
      </c>
      <c r="AM386" t="s">
        <v>61</v>
      </c>
    </row>
    <row r="387" spans="1:39" hidden="1" x14ac:dyDescent="0.25">
      <c r="A387" t="s">
        <v>12272</v>
      </c>
      <c r="B387" t="s">
        <v>4250</v>
      </c>
      <c r="C387" t="s">
        <v>42</v>
      </c>
      <c r="D387" t="s">
        <v>4251</v>
      </c>
      <c r="E387" t="s">
        <v>44</v>
      </c>
      <c r="F387" s="1">
        <v>0.05</v>
      </c>
      <c r="G387" t="s">
        <v>11475</v>
      </c>
      <c r="H387">
        <v>3</v>
      </c>
      <c r="I387" t="s">
        <v>10685</v>
      </c>
      <c r="J387">
        <v>1800</v>
      </c>
      <c r="K387">
        <v>259200</v>
      </c>
      <c r="L387" t="s">
        <v>11476</v>
      </c>
      <c r="O387" t="s">
        <v>12277</v>
      </c>
      <c r="P387" t="s">
        <v>11001</v>
      </c>
      <c r="Q387" t="s">
        <v>4257</v>
      </c>
      <c r="R387" t="s">
        <v>11530</v>
      </c>
      <c r="S387" t="s">
        <v>10755</v>
      </c>
      <c r="T387" t="s">
        <v>12278</v>
      </c>
      <c r="U387" t="s">
        <v>12246</v>
      </c>
      <c r="X387">
        <v>10</v>
      </c>
      <c r="Y387" t="s">
        <v>10841</v>
      </c>
      <c r="Z387" t="s">
        <v>10841</v>
      </c>
      <c r="AA387" t="s">
        <v>10841</v>
      </c>
      <c r="AB387">
        <v>1</v>
      </c>
      <c r="AC387" t="s">
        <v>10034</v>
      </c>
      <c r="AD387">
        <v>0</v>
      </c>
      <c r="AE387">
        <v>8</v>
      </c>
      <c r="AF387" t="s">
        <v>10029</v>
      </c>
      <c r="AG387" t="s">
        <v>10048</v>
      </c>
      <c r="AH387" t="s">
        <v>57</v>
      </c>
      <c r="AI387" t="s">
        <v>58</v>
      </c>
      <c r="AJ387" t="s">
        <v>59</v>
      </c>
      <c r="AK387" t="s">
        <v>58</v>
      </c>
      <c r="AL387" t="s">
        <v>60</v>
      </c>
      <c r="AM387" t="s">
        <v>61</v>
      </c>
    </row>
    <row r="388" spans="1:39" hidden="1" x14ac:dyDescent="0.25">
      <c r="A388" t="s">
        <v>12272</v>
      </c>
      <c r="B388" t="s">
        <v>4250</v>
      </c>
      <c r="C388" t="s">
        <v>42</v>
      </c>
      <c r="D388" t="s">
        <v>4251</v>
      </c>
      <c r="E388" t="s">
        <v>44</v>
      </c>
      <c r="F388" s="1">
        <v>0.05</v>
      </c>
      <c r="G388" t="s">
        <v>11475</v>
      </c>
      <c r="H388">
        <v>3</v>
      </c>
      <c r="I388" t="s">
        <v>10685</v>
      </c>
      <c r="J388">
        <v>1800</v>
      </c>
      <c r="K388">
        <v>259200</v>
      </c>
      <c r="L388" t="s">
        <v>11476</v>
      </c>
      <c r="O388" t="s">
        <v>12279</v>
      </c>
      <c r="P388" t="s">
        <v>10754</v>
      </c>
      <c r="Q388" t="s">
        <v>4257</v>
      </c>
      <c r="R388" t="s">
        <v>11798</v>
      </c>
      <c r="S388" t="s">
        <v>12280</v>
      </c>
      <c r="T388" t="s">
        <v>12281</v>
      </c>
      <c r="U388" t="s">
        <v>12270</v>
      </c>
      <c r="X388">
        <v>794</v>
      </c>
      <c r="Y388" t="s">
        <v>10758</v>
      </c>
      <c r="Z388" t="s">
        <v>10758</v>
      </c>
      <c r="AA388" t="s">
        <v>10758</v>
      </c>
      <c r="AB388">
        <v>1</v>
      </c>
      <c r="AC388" t="s">
        <v>10034</v>
      </c>
      <c r="AD388">
        <v>0</v>
      </c>
      <c r="AE388">
        <v>8</v>
      </c>
      <c r="AF388" t="s">
        <v>10029</v>
      </c>
      <c r="AG388" t="s">
        <v>10048</v>
      </c>
      <c r="AH388" t="s">
        <v>74</v>
      </c>
      <c r="AI388" t="s">
        <v>58</v>
      </c>
      <c r="AJ388" t="s">
        <v>133</v>
      </c>
      <c r="AK388" t="s">
        <v>58</v>
      </c>
      <c r="AL388" t="s">
        <v>84</v>
      </c>
      <c r="AM388" t="s">
        <v>61</v>
      </c>
    </row>
    <row r="389" spans="1:39" x14ac:dyDescent="0.25">
      <c r="A389" t="s">
        <v>12282</v>
      </c>
      <c r="B389" t="s">
        <v>4250</v>
      </c>
      <c r="C389" t="s">
        <v>42</v>
      </c>
      <c r="D389" t="s">
        <v>4251</v>
      </c>
      <c r="E389" t="s">
        <v>44</v>
      </c>
      <c r="F389" s="1">
        <v>0.05</v>
      </c>
      <c r="G389" t="s">
        <v>10760</v>
      </c>
      <c r="H389">
        <v>3</v>
      </c>
      <c r="I389" t="s">
        <v>10685</v>
      </c>
      <c r="J389">
        <v>1800</v>
      </c>
      <c r="K389">
        <v>259200</v>
      </c>
      <c r="L389" t="s">
        <v>10761</v>
      </c>
      <c r="O389" t="s">
        <v>12283</v>
      </c>
      <c r="P389" t="s">
        <v>11001</v>
      </c>
      <c r="Q389" t="s">
        <v>4257</v>
      </c>
      <c r="R389" t="s">
        <v>11962</v>
      </c>
      <c r="S389" t="s">
        <v>10996</v>
      </c>
      <c r="T389" t="s">
        <v>11889</v>
      </c>
      <c r="U389" t="s">
        <v>12246</v>
      </c>
      <c r="X389">
        <v>11</v>
      </c>
      <c r="Y389" t="s">
        <v>10841</v>
      </c>
      <c r="Z389" t="s">
        <v>10841</v>
      </c>
      <c r="AA389" t="s">
        <v>10841</v>
      </c>
      <c r="AB389">
        <v>1</v>
      </c>
      <c r="AC389" t="s">
        <v>10034</v>
      </c>
      <c r="AD389">
        <v>0</v>
      </c>
      <c r="AE389">
        <v>7</v>
      </c>
      <c r="AF389" t="s">
        <v>10358</v>
      </c>
      <c r="AG389" t="s">
        <v>10378</v>
      </c>
      <c r="AH389" t="s">
        <v>57</v>
      </c>
      <c r="AI389" t="s">
        <v>58</v>
      </c>
      <c r="AJ389" t="s">
        <v>75</v>
      </c>
      <c r="AK389" t="s">
        <v>58</v>
      </c>
      <c r="AL389" t="s">
        <v>60</v>
      </c>
      <c r="AM389" t="s">
        <v>61</v>
      </c>
    </row>
    <row r="390" spans="1:39" x14ac:dyDescent="0.25">
      <c r="A390" t="s">
        <v>12282</v>
      </c>
      <c r="B390" t="s">
        <v>4250</v>
      </c>
      <c r="C390" t="s">
        <v>42</v>
      </c>
      <c r="D390" t="s">
        <v>4251</v>
      </c>
      <c r="E390" t="s">
        <v>44</v>
      </c>
      <c r="F390" s="1">
        <v>0.05</v>
      </c>
      <c r="G390" t="s">
        <v>10760</v>
      </c>
      <c r="H390">
        <v>3</v>
      </c>
      <c r="I390" t="s">
        <v>10685</v>
      </c>
      <c r="J390">
        <v>1800</v>
      </c>
      <c r="K390">
        <v>259200</v>
      </c>
      <c r="L390" t="s">
        <v>10761</v>
      </c>
      <c r="O390" t="s">
        <v>12284</v>
      </c>
      <c r="P390" t="s">
        <v>10725</v>
      </c>
      <c r="Q390" t="s">
        <v>4257</v>
      </c>
      <c r="R390" t="s">
        <v>11089</v>
      </c>
      <c r="S390" t="s">
        <v>11759</v>
      </c>
      <c r="T390" t="s">
        <v>12285</v>
      </c>
      <c r="U390" t="s">
        <v>12270</v>
      </c>
      <c r="X390">
        <v>27</v>
      </c>
      <c r="Y390" t="s">
        <v>10729</v>
      </c>
      <c r="Z390" t="s">
        <v>10729</v>
      </c>
      <c r="AA390" t="s">
        <v>10729</v>
      </c>
      <c r="AB390">
        <v>1</v>
      </c>
      <c r="AC390" t="s">
        <v>10034</v>
      </c>
      <c r="AD390">
        <v>0</v>
      </c>
      <c r="AE390">
        <v>7</v>
      </c>
      <c r="AF390" t="s">
        <v>10358</v>
      </c>
      <c r="AG390" t="s">
        <v>10378</v>
      </c>
      <c r="AH390" t="s">
        <v>57</v>
      </c>
      <c r="AI390" t="s">
        <v>58</v>
      </c>
      <c r="AJ390" t="s">
        <v>133</v>
      </c>
      <c r="AK390" t="s">
        <v>58</v>
      </c>
      <c r="AL390" t="s">
        <v>84</v>
      </c>
      <c r="AM390" t="s">
        <v>61</v>
      </c>
    </row>
    <row r="391" spans="1:39" x14ac:dyDescent="0.25">
      <c r="A391" t="s">
        <v>12282</v>
      </c>
      <c r="B391" t="s">
        <v>4250</v>
      </c>
      <c r="C391" t="s">
        <v>42</v>
      </c>
      <c r="D391" t="s">
        <v>4251</v>
      </c>
      <c r="E391" t="s">
        <v>44</v>
      </c>
      <c r="F391" s="1">
        <v>0.05</v>
      </c>
      <c r="G391" t="s">
        <v>10760</v>
      </c>
      <c r="H391">
        <v>3</v>
      </c>
      <c r="I391" t="s">
        <v>10685</v>
      </c>
      <c r="J391">
        <v>1800</v>
      </c>
      <c r="K391">
        <v>259200</v>
      </c>
      <c r="L391" t="s">
        <v>10761</v>
      </c>
      <c r="O391" t="s">
        <v>12286</v>
      </c>
      <c r="P391" t="s">
        <v>10875</v>
      </c>
      <c r="Q391" t="s">
        <v>4257</v>
      </c>
      <c r="R391" t="s">
        <v>10771</v>
      </c>
      <c r="S391" t="s">
        <v>11377</v>
      </c>
      <c r="T391" t="s">
        <v>11378</v>
      </c>
      <c r="U391" t="s">
        <v>12270</v>
      </c>
      <c r="X391">
        <v>85</v>
      </c>
      <c r="Y391" t="s">
        <v>4436</v>
      </c>
      <c r="Z391" t="s">
        <v>4436</v>
      </c>
      <c r="AA391" t="s">
        <v>4436</v>
      </c>
      <c r="AB391">
        <v>1</v>
      </c>
      <c r="AC391" t="s">
        <v>10034</v>
      </c>
      <c r="AD391">
        <v>0</v>
      </c>
      <c r="AE391">
        <v>7</v>
      </c>
      <c r="AF391" t="s">
        <v>10358</v>
      </c>
      <c r="AG391" t="s">
        <v>10378</v>
      </c>
      <c r="AH391" t="s">
        <v>74</v>
      </c>
      <c r="AI391" t="s">
        <v>58</v>
      </c>
      <c r="AJ391" t="s">
        <v>75</v>
      </c>
      <c r="AK391" t="s">
        <v>58</v>
      </c>
      <c r="AL391" t="s">
        <v>84</v>
      </c>
      <c r="AM391" t="s">
        <v>61</v>
      </c>
    </row>
    <row r="392" spans="1:39" hidden="1" x14ac:dyDescent="0.25">
      <c r="A392" t="s">
        <v>12287</v>
      </c>
      <c r="B392" t="s">
        <v>4250</v>
      </c>
      <c r="C392" t="s">
        <v>42</v>
      </c>
      <c r="D392" t="s">
        <v>4251</v>
      </c>
      <c r="E392" t="s">
        <v>44</v>
      </c>
      <c r="F392" s="1">
        <v>0.05</v>
      </c>
      <c r="G392" t="s">
        <v>11707</v>
      </c>
      <c r="H392">
        <v>3</v>
      </c>
      <c r="I392" t="s">
        <v>10685</v>
      </c>
      <c r="J392">
        <v>1800</v>
      </c>
      <c r="K392">
        <v>259200</v>
      </c>
      <c r="L392" t="s">
        <v>11708</v>
      </c>
      <c r="O392" t="s">
        <v>12288</v>
      </c>
      <c r="P392" t="s">
        <v>10803</v>
      </c>
      <c r="Q392" t="s">
        <v>4257</v>
      </c>
      <c r="R392" t="s">
        <v>10843</v>
      </c>
      <c r="S392" t="s">
        <v>11048</v>
      </c>
      <c r="T392" t="s">
        <v>11049</v>
      </c>
      <c r="U392" t="s">
        <v>12270</v>
      </c>
      <c r="X392">
        <v>18</v>
      </c>
      <c r="Y392" t="s">
        <v>10807</v>
      </c>
      <c r="Z392" t="s">
        <v>10807</v>
      </c>
      <c r="AA392" t="s">
        <v>10807</v>
      </c>
      <c r="AB392">
        <v>1</v>
      </c>
      <c r="AC392" t="s">
        <v>10034</v>
      </c>
      <c r="AD392">
        <v>0</v>
      </c>
      <c r="AE392">
        <v>11</v>
      </c>
      <c r="AF392" t="s">
        <v>10659</v>
      </c>
      <c r="AG392" t="s">
        <v>10668</v>
      </c>
      <c r="AH392" t="s">
        <v>67</v>
      </c>
      <c r="AI392" t="s">
        <v>58</v>
      </c>
      <c r="AJ392" t="s">
        <v>59</v>
      </c>
      <c r="AK392" t="s">
        <v>58</v>
      </c>
      <c r="AL392" t="s">
        <v>60</v>
      </c>
      <c r="AM392" t="s">
        <v>61</v>
      </c>
    </row>
    <row r="393" spans="1:39" hidden="1" x14ac:dyDescent="0.25">
      <c r="A393" t="s">
        <v>12287</v>
      </c>
      <c r="B393" t="s">
        <v>4250</v>
      </c>
      <c r="C393" t="s">
        <v>42</v>
      </c>
      <c r="D393" t="s">
        <v>4251</v>
      </c>
      <c r="E393" t="s">
        <v>44</v>
      </c>
      <c r="F393" s="1">
        <v>0.05</v>
      </c>
      <c r="G393" t="s">
        <v>11707</v>
      </c>
      <c r="H393">
        <v>3</v>
      </c>
      <c r="I393" t="s">
        <v>10685</v>
      </c>
      <c r="J393">
        <v>1800</v>
      </c>
      <c r="K393">
        <v>259200</v>
      </c>
      <c r="L393" t="s">
        <v>11708</v>
      </c>
      <c r="O393" t="s">
        <v>12289</v>
      </c>
      <c r="P393" t="s">
        <v>10821</v>
      </c>
      <c r="Q393" t="s">
        <v>4257</v>
      </c>
      <c r="R393" t="s">
        <v>12290</v>
      </c>
      <c r="S393" t="s">
        <v>12291</v>
      </c>
      <c r="T393" t="s">
        <v>12292</v>
      </c>
      <c r="U393" t="s">
        <v>12270</v>
      </c>
      <c r="X393">
        <v>21</v>
      </c>
      <c r="Y393" t="s">
        <v>10825</v>
      </c>
      <c r="Z393" t="s">
        <v>10825</v>
      </c>
      <c r="AA393" t="s">
        <v>10825</v>
      </c>
      <c r="AB393">
        <v>1</v>
      </c>
      <c r="AC393" t="s">
        <v>10034</v>
      </c>
      <c r="AD393">
        <v>0</v>
      </c>
      <c r="AE393">
        <v>11</v>
      </c>
      <c r="AF393" t="s">
        <v>10659</v>
      </c>
      <c r="AG393" t="s">
        <v>10668</v>
      </c>
      <c r="AH393" t="s">
        <v>57</v>
      </c>
      <c r="AI393" t="s">
        <v>58</v>
      </c>
      <c r="AJ393" t="s">
        <v>68</v>
      </c>
      <c r="AK393" t="s">
        <v>58</v>
      </c>
      <c r="AL393" t="s">
        <v>60</v>
      </c>
      <c r="AM393" t="s">
        <v>61</v>
      </c>
    </row>
    <row r="394" spans="1:39" hidden="1" x14ac:dyDescent="0.25">
      <c r="A394" t="s">
        <v>12287</v>
      </c>
      <c r="B394" t="s">
        <v>4250</v>
      </c>
      <c r="C394" t="s">
        <v>42</v>
      </c>
      <c r="D394" t="s">
        <v>4251</v>
      </c>
      <c r="E394" t="s">
        <v>44</v>
      </c>
      <c r="F394" s="1">
        <v>0.05</v>
      </c>
      <c r="G394" t="s">
        <v>11707</v>
      </c>
      <c r="H394">
        <v>3</v>
      </c>
      <c r="I394" t="s">
        <v>10685</v>
      </c>
      <c r="J394">
        <v>1800</v>
      </c>
      <c r="K394">
        <v>259200</v>
      </c>
      <c r="L394" t="s">
        <v>11708</v>
      </c>
      <c r="O394" t="s">
        <v>12293</v>
      </c>
      <c r="P394" t="s">
        <v>10774</v>
      </c>
      <c r="Q394" t="s">
        <v>4257</v>
      </c>
      <c r="R394" t="s">
        <v>12294</v>
      </c>
      <c r="S394" t="s">
        <v>12295</v>
      </c>
      <c r="T394" t="s">
        <v>12296</v>
      </c>
      <c r="U394" t="s">
        <v>12270</v>
      </c>
      <c r="X394">
        <v>36</v>
      </c>
      <c r="Y394" t="s">
        <v>4824</v>
      </c>
      <c r="Z394" t="s">
        <v>4824</v>
      </c>
      <c r="AA394" t="s">
        <v>4824</v>
      </c>
      <c r="AB394">
        <v>1</v>
      </c>
      <c r="AC394" t="s">
        <v>10034</v>
      </c>
      <c r="AD394">
        <v>0</v>
      </c>
      <c r="AE394">
        <v>11</v>
      </c>
      <c r="AF394" t="s">
        <v>10659</v>
      </c>
      <c r="AG394" t="s">
        <v>10668</v>
      </c>
      <c r="AH394" t="s">
        <v>1861</v>
      </c>
      <c r="AI394" t="s">
        <v>58</v>
      </c>
      <c r="AJ394" t="s">
        <v>59</v>
      </c>
      <c r="AK394" t="s">
        <v>58</v>
      </c>
      <c r="AL394" t="s">
        <v>84</v>
      </c>
      <c r="AM394" t="s">
        <v>61</v>
      </c>
    </row>
    <row r="395" spans="1:39" hidden="1" x14ac:dyDescent="0.25">
      <c r="A395" t="s">
        <v>12297</v>
      </c>
      <c r="B395" t="s">
        <v>4250</v>
      </c>
      <c r="C395" t="s">
        <v>42</v>
      </c>
      <c r="D395" t="s">
        <v>4251</v>
      </c>
      <c r="E395" t="s">
        <v>44</v>
      </c>
      <c r="F395" s="1">
        <v>0.05</v>
      </c>
      <c r="G395" t="s">
        <v>11475</v>
      </c>
      <c r="H395">
        <v>3</v>
      </c>
      <c r="I395" t="s">
        <v>10685</v>
      </c>
      <c r="J395">
        <v>1800</v>
      </c>
      <c r="K395">
        <v>259200</v>
      </c>
      <c r="L395" t="s">
        <v>11476</v>
      </c>
      <c r="O395" t="s">
        <v>12298</v>
      </c>
      <c r="P395" t="s">
        <v>10917</v>
      </c>
      <c r="Q395" t="s">
        <v>4257</v>
      </c>
      <c r="R395" t="s">
        <v>12299</v>
      </c>
      <c r="S395" t="s">
        <v>12300</v>
      </c>
      <c r="T395" t="s">
        <v>12301</v>
      </c>
      <c r="U395" t="s">
        <v>12270</v>
      </c>
      <c r="X395">
        <v>23</v>
      </c>
      <c r="Y395" t="s">
        <v>10736</v>
      </c>
      <c r="Z395" t="s">
        <v>10736</v>
      </c>
      <c r="AA395" t="s">
        <v>10736</v>
      </c>
      <c r="AB395">
        <v>1</v>
      </c>
      <c r="AC395" t="s">
        <v>10034</v>
      </c>
      <c r="AD395">
        <v>0</v>
      </c>
      <c r="AE395">
        <v>9</v>
      </c>
      <c r="AF395" t="s">
        <v>10029</v>
      </c>
      <c r="AG395" t="s">
        <v>10049</v>
      </c>
      <c r="AH395" t="s">
        <v>67</v>
      </c>
      <c r="AI395" t="s">
        <v>58</v>
      </c>
      <c r="AJ395" t="s">
        <v>75</v>
      </c>
      <c r="AK395" t="s">
        <v>58</v>
      </c>
      <c r="AL395" t="s">
        <v>60</v>
      </c>
      <c r="AM395" t="s">
        <v>61</v>
      </c>
    </row>
    <row r="396" spans="1:39" hidden="1" x14ac:dyDescent="0.25">
      <c r="A396" t="s">
        <v>12297</v>
      </c>
      <c r="B396" t="s">
        <v>4250</v>
      </c>
      <c r="C396" t="s">
        <v>42</v>
      </c>
      <c r="D396" t="s">
        <v>4251</v>
      </c>
      <c r="E396" t="s">
        <v>44</v>
      </c>
      <c r="F396" s="1">
        <v>0.05</v>
      </c>
      <c r="G396" t="s">
        <v>11475</v>
      </c>
      <c r="H396">
        <v>3</v>
      </c>
      <c r="I396" t="s">
        <v>10685</v>
      </c>
      <c r="J396">
        <v>1800</v>
      </c>
      <c r="K396">
        <v>259200</v>
      </c>
      <c r="L396" t="s">
        <v>11476</v>
      </c>
      <c r="O396" t="s">
        <v>12302</v>
      </c>
      <c r="P396" t="s">
        <v>11102</v>
      </c>
      <c r="Q396" t="s">
        <v>4257</v>
      </c>
      <c r="R396" t="s">
        <v>11396</v>
      </c>
      <c r="S396" t="s">
        <v>12303</v>
      </c>
      <c r="T396" t="s">
        <v>12304</v>
      </c>
      <c r="U396" t="s">
        <v>12270</v>
      </c>
      <c r="X396">
        <v>14</v>
      </c>
      <c r="Y396" t="s">
        <v>10722</v>
      </c>
      <c r="Z396" t="s">
        <v>10722</v>
      </c>
      <c r="AA396" t="s">
        <v>10722</v>
      </c>
      <c r="AB396">
        <v>1</v>
      </c>
      <c r="AC396" t="s">
        <v>10034</v>
      </c>
      <c r="AD396">
        <v>0</v>
      </c>
      <c r="AE396">
        <v>9</v>
      </c>
      <c r="AF396" t="s">
        <v>10029</v>
      </c>
      <c r="AG396" t="s">
        <v>10049</v>
      </c>
      <c r="AH396" t="s">
        <v>67</v>
      </c>
      <c r="AI396" t="s">
        <v>58</v>
      </c>
      <c r="AJ396" t="s">
        <v>75</v>
      </c>
      <c r="AK396" t="s">
        <v>58</v>
      </c>
      <c r="AL396" t="s">
        <v>84</v>
      </c>
      <c r="AM396" t="s">
        <v>61</v>
      </c>
    </row>
    <row r="397" spans="1:39" hidden="1" x14ac:dyDescent="0.25">
      <c r="A397" t="s">
        <v>12297</v>
      </c>
      <c r="B397" t="s">
        <v>4250</v>
      </c>
      <c r="C397" t="s">
        <v>42</v>
      </c>
      <c r="D397" t="s">
        <v>4251</v>
      </c>
      <c r="E397" t="s">
        <v>44</v>
      </c>
      <c r="F397" s="1">
        <v>0.05</v>
      </c>
      <c r="G397" t="s">
        <v>11475</v>
      </c>
      <c r="H397">
        <v>3</v>
      </c>
      <c r="I397" t="s">
        <v>10685</v>
      </c>
      <c r="J397">
        <v>1800</v>
      </c>
      <c r="K397">
        <v>259200</v>
      </c>
      <c r="L397" t="s">
        <v>11476</v>
      </c>
      <c r="O397" t="s">
        <v>12305</v>
      </c>
      <c r="P397" t="s">
        <v>12306</v>
      </c>
      <c r="Q397" t="s">
        <v>4257</v>
      </c>
      <c r="R397" t="s">
        <v>12307</v>
      </c>
      <c r="S397" t="s">
        <v>12308</v>
      </c>
      <c r="T397" t="s">
        <v>12309</v>
      </c>
      <c r="U397" t="s">
        <v>12270</v>
      </c>
      <c r="X397">
        <v>29</v>
      </c>
      <c r="Y397" t="s">
        <v>110</v>
      </c>
      <c r="Z397" t="s">
        <v>110</v>
      </c>
      <c r="AA397" t="s">
        <v>110</v>
      </c>
      <c r="AB397">
        <v>1</v>
      </c>
      <c r="AC397" t="s">
        <v>10034</v>
      </c>
      <c r="AD397">
        <v>0</v>
      </c>
      <c r="AE397">
        <v>9</v>
      </c>
      <c r="AF397" t="s">
        <v>10029</v>
      </c>
      <c r="AG397" t="s">
        <v>10049</v>
      </c>
      <c r="AH397" t="s">
        <v>74</v>
      </c>
      <c r="AI397" t="s">
        <v>58</v>
      </c>
      <c r="AJ397" t="s">
        <v>68</v>
      </c>
      <c r="AK397" t="s">
        <v>58</v>
      </c>
      <c r="AL397" t="s">
        <v>60</v>
      </c>
      <c r="AM397" t="s">
        <v>61</v>
      </c>
    </row>
    <row r="398" spans="1:39" hidden="1" x14ac:dyDescent="0.25">
      <c r="A398" t="s">
        <v>12310</v>
      </c>
      <c r="B398" t="s">
        <v>4250</v>
      </c>
      <c r="C398" t="s">
        <v>42</v>
      </c>
      <c r="D398" t="s">
        <v>4251</v>
      </c>
      <c r="E398" t="s">
        <v>44</v>
      </c>
      <c r="F398" s="1">
        <v>0.05</v>
      </c>
      <c r="G398" t="s">
        <v>11475</v>
      </c>
      <c r="H398">
        <v>3</v>
      </c>
      <c r="I398" t="s">
        <v>10685</v>
      </c>
      <c r="J398">
        <v>1800</v>
      </c>
      <c r="K398">
        <v>259200</v>
      </c>
      <c r="L398" t="s">
        <v>11476</v>
      </c>
      <c r="O398" t="s">
        <v>12311</v>
      </c>
      <c r="P398" t="s">
        <v>12093</v>
      </c>
      <c r="Q398" t="s">
        <v>4257</v>
      </c>
      <c r="R398" t="s">
        <v>12312</v>
      </c>
      <c r="S398" t="s">
        <v>11810</v>
      </c>
      <c r="T398" t="s">
        <v>12313</v>
      </c>
      <c r="U398" t="s">
        <v>12270</v>
      </c>
      <c r="X398">
        <v>46</v>
      </c>
      <c r="Y398" t="s">
        <v>4918</v>
      </c>
      <c r="Z398" t="s">
        <v>4918</v>
      </c>
      <c r="AA398" t="s">
        <v>4918</v>
      </c>
      <c r="AB398">
        <v>1</v>
      </c>
      <c r="AC398" t="s">
        <v>10034</v>
      </c>
      <c r="AD398">
        <v>0</v>
      </c>
      <c r="AE398">
        <v>10</v>
      </c>
      <c r="AF398" t="s">
        <v>10029</v>
      </c>
      <c r="AG398" t="s">
        <v>10038</v>
      </c>
      <c r="AH398" t="s">
        <v>74</v>
      </c>
      <c r="AI398" t="s">
        <v>58</v>
      </c>
      <c r="AJ398" t="s">
        <v>133</v>
      </c>
      <c r="AK398" t="s">
        <v>58</v>
      </c>
      <c r="AL398" t="s">
        <v>84</v>
      </c>
      <c r="AM398" t="s">
        <v>61</v>
      </c>
    </row>
    <row r="399" spans="1:39" hidden="1" x14ac:dyDescent="0.25">
      <c r="A399" t="s">
        <v>12310</v>
      </c>
      <c r="B399" t="s">
        <v>4250</v>
      </c>
      <c r="C399" t="s">
        <v>42</v>
      </c>
      <c r="D399" t="s">
        <v>4251</v>
      </c>
      <c r="E399" t="s">
        <v>44</v>
      </c>
      <c r="F399" s="1">
        <v>0.05</v>
      </c>
      <c r="G399" t="s">
        <v>11475</v>
      </c>
      <c r="H399">
        <v>3</v>
      </c>
      <c r="I399" t="s">
        <v>10685</v>
      </c>
      <c r="J399">
        <v>1800</v>
      </c>
      <c r="K399">
        <v>259200</v>
      </c>
      <c r="L399" t="s">
        <v>11476</v>
      </c>
      <c r="O399" t="s">
        <v>12314</v>
      </c>
      <c r="P399" t="s">
        <v>11126</v>
      </c>
      <c r="Q399" t="s">
        <v>4257</v>
      </c>
      <c r="R399" t="s">
        <v>11831</v>
      </c>
      <c r="S399" t="s">
        <v>11854</v>
      </c>
      <c r="T399" t="s">
        <v>12315</v>
      </c>
      <c r="U399" t="s">
        <v>12270</v>
      </c>
      <c r="X399">
        <v>38</v>
      </c>
      <c r="Y399" t="s">
        <v>4269</v>
      </c>
      <c r="Z399" t="s">
        <v>4269</v>
      </c>
      <c r="AA399" t="s">
        <v>4269</v>
      </c>
      <c r="AB399">
        <v>1</v>
      </c>
      <c r="AC399" t="s">
        <v>10034</v>
      </c>
      <c r="AD399">
        <v>0</v>
      </c>
      <c r="AE399">
        <v>10</v>
      </c>
      <c r="AF399" t="s">
        <v>10029</v>
      </c>
      <c r="AG399" t="s">
        <v>10038</v>
      </c>
      <c r="AH399" t="s">
        <v>74</v>
      </c>
      <c r="AI399" t="s">
        <v>58</v>
      </c>
      <c r="AJ399" t="s">
        <v>75</v>
      </c>
      <c r="AK399" t="s">
        <v>58</v>
      </c>
      <c r="AL399" t="s">
        <v>60</v>
      </c>
      <c r="AM399" t="s">
        <v>61</v>
      </c>
    </row>
    <row r="400" spans="1:39" hidden="1" x14ac:dyDescent="0.25">
      <c r="A400" t="s">
        <v>12310</v>
      </c>
      <c r="B400" t="s">
        <v>4250</v>
      </c>
      <c r="C400" t="s">
        <v>42</v>
      </c>
      <c r="D400" t="s">
        <v>4251</v>
      </c>
      <c r="E400" t="s">
        <v>44</v>
      </c>
      <c r="F400" s="1">
        <v>0.05</v>
      </c>
      <c r="G400" t="s">
        <v>11475</v>
      </c>
      <c r="H400">
        <v>3</v>
      </c>
      <c r="I400" t="s">
        <v>10685</v>
      </c>
      <c r="J400">
        <v>1800</v>
      </c>
      <c r="K400">
        <v>259200</v>
      </c>
      <c r="L400" t="s">
        <v>11476</v>
      </c>
      <c r="O400" t="s">
        <v>12316</v>
      </c>
      <c r="P400" t="s">
        <v>11020</v>
      </c>
      <c r="Q400" t="s">
        <v>4257</v>
      </c>
      <c r="R400" t="s">
        <v>12317</v>
      </c>
      <c r="S400" t="s">
        <v>12318</v>
      </c>
      <c r="T400" t="s">
        <v>12319</v>
      </c>
      <c r="U400" t="s">
        <v>12270</v>
      </c>
      <c r="X400">
        <v>31</v>
      </c>
      <c r="Y400" t="s">
        <v>11024</v>
      </c>
      <c r="Z400" t="s">
        <v>11024</v>
      </c>
      <c r="AA400" t="s">
        <v>11024</v>
      </c>
      <c r="AB400">
        <v>1</v>
      </c>
      <c r="AC400" t="s">
        <v>10034</v>
      </c>
      <c r="AD400">
        <v>0</v>
      </c>
      <c r="AE400">
        <v>10</v>
      </c>
      <c r="AF400" t="s">
        <v>10029</v>
      </c>
      <c r="AG400" t="s">
        <v>10038</v>
      </c>
      <c r="AH400" t="s">
        <v>57</v>
      </c>
      <c r="AI400" t="s">
        <v>58</v>
      </c>
      <c r="AJ400" t="s">
        <v>68</v>
      </c>
      <c r="AK400" t="s">
        <v>58</v>
      </c>
      <c r="AL400" t="s">
        <v>60</v>
      </c>
      <c r="AM400" t="s">
        <v>61</v>
      </c>
    </row>
    <row r="401" spans="1:39" x14ac:dyDescent="0.25">
      <c r="A401" t="s">
        <v>12320</v>
      </c>
      <c r="B401" t="s">
        <v>4250</v>
      </c>
      <c r="C401" t="s">
        <v>42</v>
      </c>
      <c r="D401" t="s">
        <v>4251</v>
      </c>
      <c r="E401" t="s">
        <v>44</v>
      </c>
      <c r="F401" s="1">
        <v>0.05</v>
      </c>
      <c r="G401" t="s">
        <v>11707</v>
      </c>
      <c r="H401">
        <v>3</v>
      </c>
      <c r="I401" t="s">
        <v>10685</v>
      </c>
      <c r="J401">
        <v>1800</v>
      </c>
      <c r="K401">
        <v>259200</v>
      </c>
      <c r="L401" t="s">
        <v>11708</v>
      </c>
      <c r="O401" t="s">
        <v>12321</v>
      </c>
      <c r="P401" t="s">
        <v>10754</v>
      </c>
      <c r="Q401" t="s">
        <v>4257</v>
      </c>
      <c r="R401" t="s">
        <v>12322</v>
      </c>
      <c r="S401" t="s">
        <v>12323</v>
      </c>
      <c r="T401" t="s">
        <v>12324</v>
      </c>
      <c r="U401" t="s">
        <v>12270</v>
      </c>
      <c r="X401">
        <v>178</v>
      </c>
      <c r="Y401" t="s">
        <v>10758</v>
      </c>
      <c r="Z401" t="s">
        <v>10758</v>
      </c>
      <c r="AA401" t="s">
        <v>10758</v>
      </c>
      <c r="AB401">
        <v>1</v>
      </c>
      <c r="AC401" t="s">
        <v>10034</v>
      </c>
      <c r="AD401">
        <v>0</v>
      </c>
      <c r="AE401">
        <v>12</v>
      </c>
      <c r="AF401" t="s">
        <v>10659</v>
      </c>
      <c r="AG401" t="s">
        <v>10669</v>
      </c>
      <c r="AH401" t="s">
        <v>74</v>
      </c>
      <c r="AI401" t="s">
        <v>58</v>
      </c>
      <c r="AJ401" t="s">
        <v>75</v>
      </c>
      <c r="AK401" t="s">
        <v>58</v>
      </c>
      <c r="AL401" t="s">
        <v>84</v>
      </c>
      <c r="AM401" t="s">
        <v>61</v>
      </c>
    </row>
    <row r="402" spans="1:39" x14ac:dyDescent="0.25">
      <c r="A402" t="s">
        <v>12320</v>
      </c>
      <c r="B402" t="s">
        <v>4250</v>
      </c>
      <c r="C402" t="s">
        <v>42</v>
      </c>
      <c r="D402" t="s">
        <v>4251</v>
      </c>
      <c r="E402" t="s">
        <v>44</v>
      </c>
      <c r="F402" s="1">
        <v>0.05</v>
      </c>
      <c r="G402" t="s">
        <v>11707</v>
      </c>
      <c r="H402">
        <v>3</v>
      </c>
      <c r="I402" t="s">
        <v>10685</v>
      </c>
      <c r="J402">
        <v>1800</v>
      </c>
      <c r="K402">
        <v>259200</v>
      </c>
      <c r="L402" t="s">
        <v>11708</v>
      </c>
      <c r="O402" t="s">
        <v>12325</v>
      </c>
      <c r="P402" t="s">
        <v>10803</v>
      </c>
      <c r="Q402" t="s">
        <v>4257</v>
      </c>
      <c r="R402" t="s">
        <v>12326</v>
      </c>
      <c r="S402" t="s">
        <v>11742</v>
      </c>
      <c r="T402" t="s">
        <v>12327</v>
      </c>
      <c r="U402" t="s">
        <v>12328</v>
      </c>
      <c r="X402">
        <v>16</v>
      </c>
      <c r="Y402" t="s">
        <v>10807</v>
      </c>
      <c r="Z402" t="s">
        <v>10807</v>
      </c>
      <c r="AA402" t="s">
        <v>10807</v>
      </c>
      <c r="AB402">
        <v>1</v>
      </c>
      <c r="AC402" t="s">
        <v>10034</v>
      </c>
      <c r="AD402">
        <v>0</v>
      </c>
      <c r="AE402">
        <v>12</v>
      </c>
      <c r="AF402" t="s">
        <v>10659</v>
      </c>
      <c r="AG402" t="s">
        <v>10669</v>
      </c>
      <c r="AH402" t="s">
        <v>67</v>
      </c>
      <c r="AI402" t="s">
        <v>58</v>
      </c>
      <c r="AJ402" t="s">
        <v>75</v>
      </c>
      <c r="AK402" t="s">
        <v>58</v>
      </c>
      <c r="AL402" t="s">
        <v>60</v>
      </c>
      <c r="AM402" t="s">
        <v>61</v>
      </c>
    </row>
    <row r="403" spans="1:39" x14ac:dyDescent="0.25">
      <c r="A403" t="s">
        <v>12320</v>
      </c>
      <c r="B403" t="s">
        <v>4250</v>
      </c>
      <c r="C403" t="s">
        <v>42</v>
      </c>
      <c r="D403" t="s">
        <v>4251</v>
      </c>
      <c r="E403" t="s">
        <v>44</v>
      </c>
      <c r="F403" s="1">
        <v>0.05</v>
      </c>
      <c r="G403" t="s">
        <v>11707</v>
      </c>
      <c r="H403">
        <v>3</v>
      </c>
      <c r="I403" t="s">
        <v>10685</v>
      </c>
      <c r="J403">
        <v>1800</v>
      </c>
      <c r="K403">
        <v>259200</v>
      </c>
      <c r="L403" t="s">
        <v>11708</v>
      </c>
      <c r="O403" t="s">
        <v>12329</v>
      </c>
      <c r="P403" t="s">
        <v>10816</v>
      </c>
      <c r="Q403" t="s">
        <v>4257</v>
      </c>
      <c r="R403" t="s">
        <v>11956</v>
      </c>
      <c r="S403" t="s">
        <v>12224</v>
      </c>
      <c r="T403" t="s">
        <v>12225</v>
      </c>
      <c r="U403" t="s">
        <v>12270</v>
      </c>
      <c r="X403">
        <v>16</v>
      </c>
      <c r="Y403" t="s">
        <v>4419</v>
      </c>
      <c r="Z403" t="s">
        <v>4419</v>
      </c>
      <c r="AA403" t="s">
        <v>4419</v>
      </c>
      <c r="AB403">
        <v>1</v>
      </c>
      <c r="AC403" t="s">
        <v>10034</v>
      </c>
      <c r="AD403">
        <v>0</v>
      </c>
      <c r="AE403">
        <v>12</v>
      </c>
      <c r="AF403" t="s">
        <v>10659</v>
      </c>
      <c r="AG403" t="s">
        <v>10669</v>
      </c>
      <c r="AH403" t="s">
        <v>67</v>
      </c>
      <c r="AI403" t="s">
        <v>58</v>
      </c>
      <c r="AJ403" t="s">
        <v>59</v>
      </c>
      <c r="AK403" t="s">
        <v>58</v>
      </c>
      <c r="AL403" t="s">
        <v>84</v>
      </c>
      <c r="AM403" t="s">
        <v>61</v>
      </c>
    </row>
    <row r="404" spans="1:39" hidden="1" x14ac:dyDescent="0.25">
      <c r="A404" t="s">
        <v>12330</v>
      </c>
      <c r="B404" t="s">
        <v>4250</v>
      </c>
      <c r="C404" t="s">
        <v>42</v>
      </c>
      <c r="D404" t="s">
        <v>4251</v>
      </c>
      <c r="E404" t="s">
        <v>44</v>
      </c>
      <c r="F404" s="1">
        <v>0.05</v>
      </c>
      <c r="G404" t="s">
        <v>10760</v>
      </c>
      <c r="H404">
        <v>3</v>
      </c>
      <c r="I404" t="s">
        <v>10685</v>
      </c>
      <c r="J404">
        <v>1800</v>
      </c>
      <c r="K404">
        <v>259200</v>
      </c>
      <c r="L404" t="s">
        <v>10761</v>
      </c>
      <c r="O404" t="s">
        <v>12331</v>
      </c>
      <c r="P404" t="s">
        <v>10956</v>
      </c>
      <c r="Q404" t="s">
        <v>4257</v>
      </c>
      <c r="R404" t="s">
        <v>12332</v>
      </c>
      <c r="S404" t="s">
        <v>11625</v>
      </c>
      <c r="T404" t="s">
        <v>12333</v>
      </c>
      <c r="U404" t="s">
        <v>12328</v>
      </c>
      <c r="X404">
        <v>18</v>
      </c>
      <c r="Y404" t="s">
        <v>10959</v>
      </c>
      <c r="Z404" t="s">
        <v>10959</v>
      </c>
      <c r="AA404" t="s">
        <v>10959</v>
      </c>
      <c r="AB404">
        <v>1</v>
      </c>
      <c r="AC404" t="s">
        <v>10034</v>
      </c>
      <c r="AD404">
        <v>0</v>
      </c>
      <c r="AE404">
        <v>8</v>
      </c>
      <c r="AF404" t="s">
        <v>10358</v>
      </c>
      <c r="AG404" t="s">
        <v>10379</v>
      </c>
      <c r="AH404" t="s">
        <v>74</v>
      </c>
      <c r="AI404" t="s">
        <v>58</v>
      </c>
      <c r="AJ404" t="s">
        <v>142</v>
      </c>
      <c r="AK404" t="s">
        <v>58</v>
      </c>
      <c r="AL404" t="s">
        <v>84</v>
      </c>
      <c r="AM404" t="s">
        <v>61</v>
      </c>
    </row>
    <row r="405" spans="1:39" hidden="1" x14ac:dyDescent="0.25">
      <c r="A405" t="s">
        <v>12330</v>
      </c>
      <c r="B405" t="s">
        <v>4250</v>
      </c>
      <c r="C405" t="s">
        <v>42</v>
      </c>
      <c r="D405" t="s">
        <v>4251</v>
      </c>
      <c r="E405" t="s">
        <v>44</v>
      </c>
      <c r="F405" s="1">
        <v>0.05</v>
      </c>
      <c r="G405" t="s">
        <v>10760</v>
      </c>
      <c r="H405">
        <v>3</v>
      </c>
      <c r="I405" t="s">
        <v>10685</v>
      </c>
      <c r="J405">
        <v>1800</v>
      </c>
      <c r="K405">
        <v>259200</v>
      </c>
      <c r="L405" t="s">
        <v>10761</v>
      </c>
      <c r="O405" t="s">
        <v>12334</v>
      </c>
      <c r="P405" t="s">
        <v>11020</v>
      </c>
      <c r="Q405" t="s">
        <v>4257</v>
      </c>
      <c r="R405" t="s">
        <v>12335</v>
      </c>
      <c r="S405" t="s">
        <v>11040</v>
      </c>
      <c r="T405" t="s">
        <v>11041</v>
      </c>
      <c r="U405" t="s">
        <v>12328</v>
      </c>
      <c r="X405">
        <v>25</v>
      </c>
      <c r="Y405" t="s">
        <v>11024</v>
      </c>
      <c r="Z405" t="s">
        <v>11024</v>
      </c>
      <c r="AA405" t="s">
        <v>11024</v>
      </c>
      <c r="AB405">
        <v>1</v>
      </c>
      <c r="AC405" t="s">
        <v>10034</v>
      </c>
      <c r="AD405">
        <v>0</v>
      </c>
      <c r="AE405">
        <v>8</v>
      </c>
      <c r="AF405" t="s">
        <v>10358</v>
      </c>
      <c r="AG405" t="s">
        <v>10379</v>
      </c>
      <c r="AH405" t="s">
        <v>57</v>
      </c>
      <c r="AI405" t="s">
        <v>58</v>
      </c>
      <c r="AJ405" t="s">
        <v>68</v>
      </c>
      <c r="AK405" t="s">
        <v>58</v>
      </c>
      <c r="AL405" t="s">
        <v>60</v>
      </c>
      <c r="AM405" t="s">
        <v>61</v>
      </c>
    </row>
    <row r="406" spans="1:39" hidden="1" x14ac:dyDescent="0.25">
      <c r="A406" t="s">
        <v>12330</v>
      </c>
      <c r="B406" t="s">
        <v>4250</v>
      </c>
      <c r="C406" t="s">
        <v>42</v>
      </c>
      <c r="D406" t="s">
        <v>4251</v>
      </c>
      <c r="E406" t="s">
        <v>44</v>
      </c>
      <c r="F406" s="1">
        <v>0.05</v>
      </c>
      <c r="G406" t="s">
        <v>10760</v>
      </c>
      <c r="H406">
        <v>3</v>
      </c>
      <c r="I406" t="s">
        <v>10685</v>
      </c>
      <c r="J406">
        <v>1800</v>
      </c>
      <c r="K406">
        <v>259200</v>
      </c>
      <c r="L406" t="s">
        <v>10761</v>
      </c>
      <c r="O406" t="s">
        <v>12336</v>
      </c>
      <c r="P406" t="s">
        <v>11102</v>
      </c>
      <c r="Q406" t="s">
        <v>4257</v>
      </c>
      <c r="R406" t="s">
        <v>11364</v>
      </c>
      <c r="S406" t="s">
        <v>11481</v>
      </c>
      <c r="T406" t="s">
        <v>12337</v>
      </c>
      <c r="U406" t="s">
        <v>12328</v>
      </c>
      <c r="X406">
        <v>9</v>
      </c>
      <c r="Y406" t="s">
        <v>10722</v>
      </c>
      <c r="Z406" t="s">
        <v>10722</v>
      </c>
      <c r="AA406" t="s">
        <v>10722</v>
      </c>
      <c r="AB406">
        <v>1</v>
      </c>
      <c r="AC406" t="s">
        <v>10034</v>
      </c>
      <c r="AD406">
        <v>0</v>
      </c>
      <c r="AE406">
        <v>8</v>
      </c>
      <c r="AF406" t="s">
        <v>10358</v>
      </c>
      <c r="AG406" t="s">
        <v>10379</v>
      </c>
      <c r="AH406" t="s">
        <v>67</v>
      </c>
      <c r="AI406" t="s">
        <v>58</v>
      </c>
      <c r="AJ406" t="s">
        <v>75</v>
      </c>
      <c r="AK406" t="s">
        <v>58</v>
      </c>
      <c r="AL406" t="s">
        <v>84</v>
      </c>
      <c r="AM406" t="s">
        <v>61</v>
      </c>
    </row>
    <row r="407" spans="1:39" hidden="1" x14ac:dyDescent="0.25">
      <c r="A407" t="s">
        <v>12338</v>
      </c>
      <c r="B407" t="s">
        <v>4250</v>
      </c>
      <c r="C407" t="s">
        <v>42</v>
      </c>
      <c r="D407" t="s">
        <v>4251</v>
      </c>
      <c r="E407" t="s">
        <v>44</v>
      </c>
      <c r="F407" s="1">
        <v>0.05</v>
      </c>
      <c r="G407" t="s">
        <v>11707</v>
      </c>
      <c r="H407">
        <v>3</v>
      </c>
      <c r="I407" t="s">
        <v>10685</v>
      </c>
      <c r="J407">
        <v>1800</v>
      </c>
      <c r="K407">
        <v>259200</v>
      </c>
      <c r="L407" t="s">
        <v>11708</v>
      </c>
      <c r="O407" t="s">
        <v>12339</v>
      </c>
      <c r="P407" t="s">
        <v>11038</v>
      </c>
      <c r="Q407" t="s">
        <v>4257</v>
      </c>
      <c r="R407" t="s">
        <v>12340</v>
      </c>
      <c r="S407" t="s">
        <v>11039</v>
      </c>
      <c r="T407" t="s">
        <v>12341</v>
      </c>
      <c r="U407" t="s">
        <v>12328</v>
      </c>
      <c r="X407">
        <v>19</v>
      </c>
      <c r="Y407" t="s">
        <v>11024</v>
      </c>
      <c r="Z407" t="s">
        <v>11024</v>
      </c>
      <c r="AA407" t="s">
        <v>11024</v>
      </c>
      <c r="AB407">
        <v>1</v>
      </c>
      <c r="AC407" t="s">
        <v>10034</v>
      </c>
      <c r="AD407">
        <v>0</v>
      </c>
      <c r="AE407">
        <v>13</v>
      </c>
      <c r="AF407" t="s">
        <v>10659</v>
      </c>
      <c r="AG407" t="s">
        <v>10670</v>
      </c>
      <c r="AH407" t="s">
        <v>67</v>
      </c>
      <c r="AI407" t="s">
        <v>58</v>
      </c>
      <c r="AJ407" t="s">
        <v>142</v>
      </c>
      <c r="AK407" t="s">
        <v>58</v>
      </c>
      <c r="AL407" t="s">
        <v>84</v>
      </c>
      <c r="AM407" t="s">
        <v>61</v>
      </c>
    </row>
    <row r="408" spans="1:39" hidden="1" x14ac:dyDescent="0.25">
      <c r="A408" t="s">
        <v>12338</v>
      </c>
      <c r="B408" t="s">
        <v>4250</v>
      </c>
      <c r="C408" t="s">
        <v>42</v>
      </c>
      <c r="D408" t="s">
        <v>4251</v>
      </c>
      <c r="E408" t="s">
        <v>44</v>
      </c>
      <c r="F408" s="1">
        <v>0.05</v>
      </c>
      <c r="G408" t="s">
        <v>11707</v>
      </c>
      <c r="H408">
        <v>3</v>
      </c>
      <c r="I408" t="s">
        <v>10685</v>
      </c>
      <c r="J408">
        <v>1800</v>
      </c>
      <c r="K408">
        <v>259200</v>
      </c>
      <c r="L408" t="s">
        <v>11708</v>
      </c>
      <c r="O408" t="s">
        <v>12342</v>
      </c>
      <c r="P408" t="s">
        <v>11673</v>
      </c>
      <c r="Q408" t="s">
        <v>4257</v>
      </c>
      <c r="R408" t="s">
        <v>12343</v>
      </c>
      <c r="S408" t="s">
        <v>10701</v>
      </c>
      <c r="T408" t="s">
        <v>10702</v>
      </c>
      <c r="U408" t="s">
        <v>12328</v>
      </c>
      <c r="X408">
        <v>41</v>
      </c>
      <c r="Y408" t="s">
        <v>5125</v>
      </c>
      <c r="Z408" t="s">
        <v>5125</v>
      </c>
      <c r="AA408" t="s">
        <v>5125</v>
      </c>
      <c r="AB408">
        <v>1</v>
      </c>
      <c r="AC408" t="s">
        <v>10034</v>
      </c>
      <c r="AD408">
        <v>0</v>
      </c>
      <c r="AE408">
        <v>13</v>
      </c>
      <c r="AF408" t="s">
        <v>10659</v>
      </c>
      <c r="AG408" t="s">
        <v>10670</v>
      </c>
      <c r="AH408" t="s">
        <v>74</v>
      </c>
      <c r="AI408" t="s">
        <v>58</v>
      </c>
      <c r="AJ408" t="s">
        <v>68</v>
      </c>
      <c r="AK408" t="s">
        <v>58</v>
      </c>
      <c r="AL408" t="s">
        <v>84</v>
      </c>
      <c r="AM408" t="s">
        <v>61</v>
      </c>
    </row>
    <row r="409" spans="1:39" hidden="1" x14ac:dyDescent="0.25">
      <c r="A409" t="s">
        <v>12338</v>
      </c>
      <c r="B409" t="s">
        <v>4250</v>
      </c>
      <c r="C409" t="s">
        <v>42</v>
      </c>
      <c r="D409" t="s">
        <v>4251</v>
      </c>
      <c r="E409" t="s">
        <v>44</v>
      </c>
      <c r="F409" s="1">
        <v>0.05</v>
      </c>
      <c r="G409" t="s">
        <v>11707</v>
      </c>
      <c r="H409">
        <v>3</v>
      </c>
      <c r="I409" t="s">
        <v>10685</v>
      </c>
      <c r="J409">
        <v>1800</v>
      </c>
      <c r="K409">
        <v>259200</v>
      </c>
      <c r="L409" t="s">
        <v>11708</v>
      </c>
      <c r="O409" t="s">
        <v>12344</v>
      </c>
      <c r="P409" t="s">
        <v>10763</v>
      </c>
      <c r="Q409" t="s">
        <v>4257</v>
      </c>
      <c r="R409" t="s">
        <v>12345</v>
      </c>
      <c r="S409" t="s">
        <v>12346</v>
      </c>
      <c r="T409" t="s">
        <v>12347</v>
      </c>
      <c r="U409" t="s">
        <v>12328</v>
      </c>
      <c r="X409">
        <v>21</v>
      </c>
      <c r="Y409" t="s">
        <v>10767</v>
      </c>
      <c r="Z409" t="s">
        <v>10767</v>
      </c>
      <c r="AA409" t="s">
        <v>10767</v>
      </c>
      <c r="AB409">
        <v>1</v>
      </c>
      <c r="AC409" t="s">
        <v>10034</v>
      </c>
      <c r="AD409">
        <v>0</v>
      </c>
      <c r="AE409">
        <v>13</v>
      </c>
      <c r="AF409" t="s">
        <v>10659</v>
      </c>
      <c r="AG409" t="s">
        <v>10670</v>
      </c>
      <c r="AH409" t="s">
        <v>74</v>
      </c>
      <c r="AI409" t="s">
        <v>58</v>
      </c>
      <c r="AJ409" t="s">
        <v>59</v>
      </c>
      <c r="AK409" t="s">
        <v>58</v>
      </c>
      <c r="AL409" t="s">
        <v>60</v>
      </c>
      <c r="AM409" t="s">
        <v>61</v>
      </c>
    </row>
    <row r="410" spans="1:39" hidden="1" x14ac:dyDescent="0.25">
      <c r="A410" t="s">
        <v>12348</v>
      </c>
      <c r="B410" t="s">
        <v>4250</v>
      </c>
      <c r="C410" t="s">
        <v>42</v>
      </c>
      <c r="D410" t="s">
        <v>4251</v>
      </c>
      <c r="E410" t="s">
        <v>44</v>
      </c>
      <c r="F410" s="1">
        <v>0.05</v>
      </c>
      <c r="G410" t="s">
        <v>11475</v>
      </c>
      <c r="H410">
        <v>3</v>
      </c>
      <c r="I410" t="s">
        <v>10685</v>
      </c>
      <c r="J410">
        <v>1800</v>
      </c>
      <c r="K410">
        <v>259200</v>
      </c>
      <c r="L410" t="s">
        <v>11476</v>
      </c>
      <c r="O410" t="s">
        <v>12349</v>
      </c>
      <c r="P410" t="s">
        <v>11221</v>
      </c>
      <c r="Q410" t="s">
        <v>4257</v>
      </c>
      <c r="R410" t="s">
        <v>12350</v>
      </c>
      <c r="S410" t="s">
        <v>11837</v>
      </c>
      <c r="T410" t="s">
        <v>12351</v>
      </c>
      <c r="U410" t="s">
        <v>12328</v>
      </c>
      <c r="X410">
        <v>17</v>
      </c>
      <c r="Y410" t="s">
        <v>11024</v>
      </c>
      <c r="Z410" t="s">
        <v>11024</v>
      </c>
      <c r="AA410" t="s">
        <v>11024</v>
      </c>
      <c r="AB410">
        <v>1</v>
      </c>
      <c r="AC410" t="s">
        <v>10034</v>
      </c>
      <c r="AD410">
        <v>0</v>
      </c>
      <c r="AE410">
        <v>11</v>
      </c>
      <c r="AF410" t="s">
        <v>10029</v>
      </c>
      <c r="AG410" t="s">
        <v>10039</v>
      </c>
      <c r="AH410" t="s">
        <v>74</v>
      </c>
      <c r="AI410" t="s">
        <v>58</v>
      </c>
      <c r="AJ410" t="s">
        <v>68</v>
      </c>
      <c r="AK410" t="s">
        <v>58</v>
      </c>
      <c r="AL410" t="s">
        <v>60</v>
      </c>
      <c r="AM410" t="s">
        <v>61</v>
      </c>
    </row>
    <row r="411" spans="1:39" hidden="1" x14ac:dyDescent="0.25">
      <c r="A411" t="s">
        <v>12348</v>
      </c>
      <c r="B411" t="s">
        <v>4250</v>
      </c>
      <c r="C411" t="s">
        <v>42</v>
      </c>
      <c r="D411" t="s">
        <v>4251</v>
      </c>
      <c r="E411" t="s">
        <v>44</v>
      </c>
      <c r="F411" s="1">
        <v>0.05</v>
      </c>
      <c r="G411" t="s">
        <v>11475</v>
      </c>
      <c r="H411">
        <v>3</v>
      </c>
      <c r="I411" t="s">
        <v>10685</v>
      </c>
      <c r="J411">
        <v>1800</v>
      </c>
      <c r="K411">
        <v>259200</v>
      </c>
      <c r="L411" t="s">
        <v>11476</v>
      </c>
      <c r="O411" t="s">
        <v>12352</v>
      </c>
      <c r="P411" t="s">
        <v>10866</v>
      </c>
      <c r="Q411" t="s">
        <v>4257</v>
      </c>
      <c r="R411" t="s">
        <v>12353</v>
      </c>
      <c r="S411" t="s">
        <v>12354</v>
      </c>
      <c r="T411" t="s">
        <v>12355</v>
      </c>
      <c r="U411" t="s">
        <v>12328</v>
      </c>
      <c r="X411">
        <v>26</v>
      </c>
      <c r="Y411" t="s">
        <v>4419</v>
      </c>
      <c r="Z411" t="s">
        <v>4419</v>
      </c>
      <c r="AA411" t="s">
        <v>4419</v>
      </c>
      <c r="AB411">
        <v>1</v>
      </c>
      <c r="AC411" t="s">
        <v>10034</v>
      </c>
      <c r="AD411">
        <v>0</v>
      </c>
      <c r="AE411">
        <v>11</v>
      </c>
      <c r="AF411" t="s">
        <v>10029</v>
      </c>
      <c r="AG411" t="s">
        <v>10039</v>
      </c>
      <c r="AH411" t="s">
        <v>74</v>
      </c>
      <c r="AI411" t="s">
        <v>58</v>
      </c>
      <c r="AJ411" t="s">
        <v>68</v>
      </c>
      <c r="AK411" t="s">
        <v>58</v>
      </c>
      <c r="AL411" t="s">
        <v>84</v>
      </c>
      <c r="AM411" t="s">
        <v>61</v>
      </c>
    </row>
    <row r="412" spans="1:39" hidden="1" x14ac:dyDescent="0.25">
      <c r="A412" t="s">
        <v>12348</v>
      </c>
      <c r="B412" t="s">
        <v>4250</v>
      </c>
      <c r="C412" t="s">
        <v>42</v>
      </c>
      <c r="D412" t="s">
        <v>4251</v>
      </c>
      <c r="E412" t="s">
        <v>44</v>
      </c>
      <c r="F412" s="1">
        <v>0.05</v>
      </c>
      <c r="G412" t="s">
        <v>11475</v>
      </c>
      <c r="H412">
        <v>3</v>
      </c>
      <c r="I412" t="s">
        <v>10685</v>
      </c>
      <c r="J412">
        <v>1800</v>
      </c>
      <c r="K412">
        <v>259200</v>
      </c>
      <c r="L412" t="s">
        <v>11476</v>
      </c>
      <c r="O412" t="s">
        <v>12356</v>
      </c>
      <c r="P412" t="s">
        <v>10718</v>
      </c>
      <c r="Q412" t="s">
        <v>4257</v>
      </c>
      <c r="R412" t="s">
        <v>12002</v>
      </c>
      <c r="S412" t="s">
        <v>11784</v>
      </c>
      <c r="T412" t="s">
        <v>11785</v>
      </c>
      <c r="U412" t="s">
        <v>12357</v>
      </c>
      <c r="X412">
        <v>19</v>
      </c>
      <c r="Y412" t="s">
        <v>10722</v>
      </c>
      <c r="Z412" t="s">
        <v>10722</v>
      </c>
      <c r="AA412" t="s">
        <v>10722</v>
      </c>
      <c r="AB412">
        <v>1</v>
      </c>
      <c r="AC412" t="s">
        <v>10034</v>
      </c>
      <c r="AD412">
        <v>0</v>
      </c>
      <c r="AE412">
        <v>11</v>
      </c>
      <c r="AF412" t="s">
        <v>10029</v>
      </c>
      <c r="AG412" t="s">
        <v>10039</v>
      </c>
      <c r="AH412" t="s">
        <v>67</v>
      </c>
      <c r="AI412" t="s">
        <v>58</v>
      </c>
      <c r="AJ412" t="s">
        <v>59</v>
      </c>
      <c r="AK412" t="s">
        <v>58</v>
      </c>
      <c r="AL412" t="s">
        <v>84</v>
      </c>
      <c r="AM412" t="s">
        <v>61</v>
      </c>
    </row>
    <row r="413" spans="1:39" hidden="1" x14ac:dyDescent="0.25">
      <c r="A413" t="s">
        <v>12358</v>
      </c>
      <c r="B413" t="s">
        <v>4250</v>
      </c>
      <c r="C413" t="s">
        <v>42</v>
      </c>
      <c r="D413" t="s">
        <v>4251</v>
      </c>
      <c r="E413" t="s">
        <v>44</v>
      </c>
      <c r="F413" s="1">
        <v>0.05</v>
      </c>
      <c r="G413" t="s">
        <v>11707</v>
      </c>
      <c r="H413">
        <v>3</v>
      </c>
      <c r="I413" t="s">
        <v>10685</v>
      </c>
      <c r="J413">
        <v>1800</v>
      </c>
      <c r="K413">
        <v>259200</v>
      </c>
      <c r="L413" t="s">
        <v>11708</v>
      </c>
      <c r="O413" t="s">
        <v>12359</v>
      </c>
      <c r="P413" t="s">
        <v>11621</v>
      </c>
      <c r="Q413" t="s">
        <v>4257</v>
      </c>
      <c r="R413" t="s">
        <v>12360</v>
      </c>
      <c r="S413" t="s">
        <v>10962</v>
      </c>
      <c r="T413" t="s">
        <v>10963</v>
      </c>
      <c r="U413" t="s">
        <v>12328</v>
      </c>
      <c r="X413">
        <v>29</v>
      </c>
      <c r="Y413" t="s">
        <v>4590</v>
      </c>
      <c r="Z413" t="s">
        <v>4590</v>
      </c>
      <c r="AA413" t="s">
        <v>4590</v>
      </c>
      <c r="AB413">
        <v>1</v>
      </c>
      <c r="AC413" t="s">
        <v>10034</v>
      </c>
      <c r="AD413">
        <v>0</v>
      </c>
      <c r="AE413">
        <v>14</v>
      </c>
      <c r="AF413" t="s">
        <v>10659</v>
      </c>
      <c r="AG413" t="s">
        <v>10671</v>
      </c>
      <c r="AH413" t="s">
        <v>57</v>
      </c>
      <c r="AI413" t="s">
        <v>58</v>
      </c>
      <c r="AJ413" t="s">
        <v>68</v>
      </c>
      <c r="AK413" t="s">
        <v>58</v>
      </c>
      <c r="AL413" t="s">
        <v>60</v>
      </c>
      <c r="AM413" t="s">
        <v>61</v>
      </c>
    </row>
    <row r="414" spans="1:39" hidden="1" x14ac:dyDescent="0.25">
      <c r="A414" t="s">
        <v>12358</v>
      </c>
      <c r="B414" t="s">
        <v>4250</v>
      </c>
      <c r="C414" t="s">
        <v>42</v>
      </c>
      <c r="D414" t="s">
        <v>4251</v>
      </c>
      <c r="E414" t="s">
        <v>44</v>
      </c>
      <c r="F414" s="1">
        <v>0.05</v>
      </c>
      <c r="G414" t="s">
        <v>11707</v>
      </c>
      <c r="H414">
        <v>3</v>
      </c>
      <c r="I414" t="s">
        <v>10685</v>
      </c>
      <c r="J414">
        <v>1800</v>
      </c>
      <c r="K414">
        <v>259200</v>
      </c>
      <c r="L414" t="s">
        <v>11708</v>
      </c>
      <c r="O414" t="s">
        <v>12361</v>
      </c>
      <c r="P414" t="s">
        <v>10881</v>
      </c>
      <c r="Q414" t="s">
        <v>4257</v>
      </c>
      <c r="R414" t="s">
        <v>12362</v>
      </c>
      <c r="S414" t="s">
        <v>12363</v>
      </c>
      <c r="T414" t="s">
        <v>12364</v>
      </c>
      <c r="U414" t="s">
        <v>12328</v>
      </c>
      <c r="X414">
        <v>18</v>
      </c>
      <c r="Y414" t="s">
        <v>10885</v>
      </c>
      <c r="Z414" t="s">
        <v>10885</v>
      </c>
      <c r="AA414" t="s">
        <v>10885</v>
      </c>
      <c r="AB414">
        <v>1</v>
      </c>
      <c r="AC414" t="s">
        <v>10034</v>
      </c>
      <c r="AD414">
        <v>0</v>
      </c>
      <c r="AE414">
        <v>14</v>
      </c>
      <c r="AF414" t="s">
        <v>10659</v>
      </c>
      <c r="AG414" t="s">
        <v>10671</v>
      </c>
      <c r="AH414" t="s">
        <v>74</v>
      </c>
      <c r="AI414" t="s">
        <v>58</v>
      </c>
      <c r="AJ414" t="s">
        <v>75</v>
      </c>
      <c r="AK414" t="s">
        <v>58</v>
      </c>
      <c r="AL414" t="s">
        <v>84</v>
      </c>
      <c r="AM414" t="s">
        <v>61</v>
      </c>
    </row>
    <row r="415" spans="1:39" hidden="1" x14ac:dyDescent="0.25">
      <c r="A415" t="s">
        <v>12358</v>
      </c>
      <c r="B415" t="s">
        <v>4250</v>
      </c>
      <c r="C415" t="s">
        <v>42</v>
      </c>
      <c r="D415" t="s">
        <v>4251</v>
      </c>
      <c r="E415" t="s">
        <v>44</v>
      </c>
      <c r="F415" s="1">
        <v>0.05</v>
      </c>
      <c r="G415" t="s">
        <v>11707</v>
      </c>
      <c r="H415">
        <v>3</v>
      </c>
      <c r="I415" t="s">
        <v>10685</v>
      </c>
      <c r="J415">
        <v>1800</v>
      </c>
      <c r="K415">
        <v>259200</v>
      </c>
      <c r="L415" t="s">
        <v>11708</v>
      </c>
      <c r="O415" t="s">
        <v>12365</v>
      </c>
      <c r="P415" t="s">
        <v>10995</v>
      </c>
      <c r="Q415" t="s">
        <v>4257</v>
      </c>
      <c r="R415" t="s">
        <v>11566</v>
      </c>
      <c r="S415" t="s">
        <v>12366</v>
      </c>
      <c r="T415" t="s">
        <v>12367</v>
      </c>
      <c r="U415" t="s">
        <v>12357</v>
      </c>
      <c r="X415">
        <v>11</v>
      </c>
      <c r="Y415" t="s">
        <v>4269</v>
      </c>
      <c r="Z415" t="s">
        <v>4269</v>
      </c>
      <c r="AA415" t="s">
        <v>4269</v>
      </c>
      <c r="AB415">
        <v>1</v>
      </c>
      <c r="AC415" t="s">
        <v>10034</v>
      </c>
      <c r="AD415">
        <v>0</v>
      </c>
      <c r="AE415">
        <v>14</v>
      </c>
      <c r="AF415" t="s">
        <v>10659</v>
      </c>
      <c r="AG415" t="s">
        <v>10671</v>
      </c>
      <c r="AH415" t="s">
        <v>57</v>
      </c>
      <c r="AI415" t="s">
        <v>58</v>
      </c>
      <c r="AJ415" t="s">
        <v>59</v>
      </c>
      <c r="AK415" t="s">
        <v>58</v>
      </c>
      <c r="AL415" t="s">
        <v>60</v>
      </c>
      <c r="AM415" t="s">
        <v>61</v>
      </c>
    </row>
    <row r="416" spans="1:39" hidden="1" x14ac:dyDescent="0.25">
      <c r="A416" t="s">
        <v>12368</v>
      </c>
      <c r="B416" t="s">
        <v>4250</v>
      </c>
      <c r="C416" t="s">
        <v>42</v>
      </c>
      <c r="D416" t="s">
        <v>4251</v>
      </c>
      <c r="E416" t="s">
        <v>44</v>
      </c>
      <c r="F416" s="1">
        <v>0.05</v>
      </c>
      <c r="G416" t="s">
        <v>10760</v>
      </c>
      <c r="H416">
        <v>3</v>
      </c>
      <c r="I416" t="s">
        <v>10685</v>
      </c>
      <c r="J416">
        <v>1800</v>
      </c>
      <c r="K416">
        <v>259200</v>
      </c>
      <c r="L416" t="s">
        <v>10761</v>
      </c>
      <c r="O416" t="s">
        <v>12369</v>
      </c>
      <c r="P416" t="s">
        <v>11598</v>
      </c>
      <c r="Q416" t="s">
        <v>4257</v>
      </c>
      <c r="R416" t="s">
        <v>12370</v>
      </c>
      <c r="S416" t="s">
        <v>12135</v>
      </c>
      <c r="T416" t="s">
        <v>12136</v>
      </c>
      <c r="U416" t="s">
        <v>12357</v>
      </c>
      <c r="X416">
        <v>28</v>
      </c>
      <c r="Y416" t="s">
        <v>11082</v>
      </c>
      <c r="Z416" t="s">
        <v>11082</v>
      </c>
      <c r="AA416" t="s">
        <v>11082</v>
      </c>
      <c r="AB416">
        <v>1</v>
      </c>
      <c r="AC416" t="s">
        <v>10034</v>
      </c>
      <c r="AD416">
        <v>0</v>
      </c>
      <c r="AE416">
        <v>9</v>
      </c>
      <c r="AF416" t="s">
        <v>10358</v>
      </c>
      <c r="AG416" t="s">
        <v>10380</v>
      </c>
      <c r="AH416" t="s">
        <v>74</v>
      </c>
      <c r="AI416" t="s">
        <v>58</v>
      </c>
      <c r="AJ416" t="s">
        <v>133</v>
      </c>
      <c r="AK416" t="s">
        <v>58</v>
      </c>
      <c r="AL416" t="s">
        <v>60</v>
      </c>
      <c r="AM416" t="s">
        <v>61</v>
      </c>
    </row>
    <row r="417" spans="1:39" hidden="1" x14ac:dyDescent="0.25">
      <c r="A417" t="s">
        <v>12368</v>
      </c>
      <c r="B417" t="s">
        <v>4250</v>
      </c>
      <c r="C417" t="s">
        <v>42</v>
      </c>
      <c r="D417" t="s">
        <v>4251</v>
      </c>
      <c r="E417" t="s">
        <v>44</v>
      </c>
      <c r="F417" s="1">
        <v>0.05</v>
      </c>
      <c r="G417" t="s">
        <v>10760</v>
      </c>
      <c r="H417">
        <v>3</v>
      </c>
      <c r="I417" t="s">
        <v>10685</v>
      </c>
      <c r="J417">
        <v>1800</v>
      </c>
      <c r="K417">
        <v>259200</v>
      </c>
      <c r="L417" t="s">
        <v>10761</v>
      </c>
      <c r="O417" t="s">
        <v>12371</v>
      </c>
      <c r="P417" t="s">
        <v>10763</v>
      </c>
      <c r="Q417" t="s">
        <v>4257</v>
      </c>
      <c r="R417" t="s">
        <v>12372</v>
      </c>
      <c r="S417" t="s">
        <v>12373</v>
      </c>
      <c r="T417" t="s">
        <v>12374</v>
      </c>
      <c r="U417" t="s">
        <v>12357</v>
      </c>
      <c r="X417">
        <v>16</v>
      </c>
      <c r="Y417" t="s">
        <v>10767</v>
      </c>
      <c r="Z417" t="s">
        <v>10767</v>
      </c>
      <c r="AA417" t="s">
        <v>10767</v>
      </c>
      <c r="AB417">
        <v>1</v>
      </c>
      <c r="AC417" t="s">
        <v>10034</v>
      </c>
      <c r="AD417">
        <v>0</v>
      </c>
      <c r="AE417">
        <v>9</v>
      </c>
      <c r="AF417" t="s">
        <v>10358</v>
      </c>
      <c r="AG417" t="s">
        <v>10380</v>
      </c>
      <c r="AH417" t="s">
        <v>74</v>
      </c>
      <c r="AI417" t="s">
        <v>58</v>
      </c>
      <c r="AJ417" t="s">
        <v>133</v>
      </c>
      <c r="AK417" t="s">
        <v>58</v>
      </c>
      <c r="AL417" t="s">
        <v>60</v>
      </c>
      <c r="AM417" t="s">
        <v>61</v>
      </c>
    </row>
    <row r="418" spans="1:39" hidden="1" x14ac:dyDescent="0.25">
      <c r="A418" t="s">
        <v>12368</v>
      </c>
      <c r="B418" t="s">
        <v>4250</v>
      </c>
      <c r="C418" t="s">
        <v>42</v>
      </c>
      <c r="D418" t="s">
        <v>4251</v>
      </c>
      <c r="E418" t="s">
        <v>44</v>
      </c>
      <c r="F418" s="1">
        <v>0.05</v>
      </c>
      <c r="G418" t="s">
        <v>10760</v>
      </c>
      <c r="H418">
        <v>3</v>
      </c>
      <c r="I418" t="s">
        <v>10685</v>
      </c>
      <c r="J418">
        <v>1800</v>
      </c>
      <c r="K418">
        <v>259200</v>
      </c>
      <c r="L418" t="s">
        <v>10761</v>
      </c>
      <c r="O418" t="s">
        <v>12375</v>
      </c>
      <c r="P418" t="s">
        <v>11020</v>
      </c>
      <c r="Q418" t="s">
        <v>4257</v>
      </c>
      <c r="R418" t="s">
        <v>11557</v>
      </c>
      <c r="S418" t="s">
        <v>12376</v>
      </c>
      <c r="T418" t="s">
        <v>12377</v>
      </c>
      <c r="U418" t="s">
        <v>12357</v>
      </c>
      <c r="X418">
        <v>32</v>
      </c>
      <c r="Y418" t="s">
        <v>11024</v>
      </c>
      <c r="Z418" t="s">
        <v>11024</v>
      </c>
      <c r="AA418" t="s">
        <v>11024</v>
      </c>
      <c r="AB418">
        <v>1</v>
      </c>
      <c r="AC418" t="s">
        <v>10034</v>
      </c>
      <c r="AD418">
        <v>0</v>
      </c>
      <c r="AE418">
        <v>9</v>
      </c>
      <c r="AF418" t="s">
        <v>10358</v>
      </c>
      <c r="AG418" t="s">
        <v>10380</v>
      </c>
      <c r="AH418" t="s">
        <v>57</v>
      </c>
      <c r="AI418" t="s">
        <v>58</v>
      </c>
      <c r="AJ418" t="s">
        <v>59</v>
      </c>
      <c r="AK418" t="s">
        <v>58</v>
      </c>
      <c r="AL418" t="s">
        <v>60</v>
      </c>
      <c r="AM418" t="s">
        <v>61</v>
      </c>
    </row>
    <row r="419" spans="1:39" hidden="1" x14ac:dyDescent="0.25">
      <c r="A419" t="s">
        <v>12378</v>
      </c>
      <c r="B419" t="s">
        <v>4250</v>
      </c>
      <c r="C419" t="s">
        <v>42</v>
      </c>
      <c r="D419" t="s">
        <v>4251</v>
      </c>
      <c r="E419" t="s">
        <v>44</v>
      </c>
      <c r="F419" s="1">
        <v>0.05</v>
      </c>
      <c r="G419" t="s">
        <v>10760</v>
      </c>
      <c r="H419">
        <v>3</v>
      </c>
      <c r="I419" t="s">
        <v>10685</v>
      </c>
      <c r="J419">
        <v>1800</v>
      </c>
      <c r="K419">
        <v>259200</v>
      </c>
      <c r="L419" t="s">
        <v>10761</v>
      </c>
      <c r="O419" t="s">
        <v>12379</v>
      </c>
      <c r="P419" t="s">
        <v>10837</v>
      </c>
      <c r="Q419" t="s">
        <v>4257</v>
      </c>
      <c r="R419" t="s">
        <v>12380</v>
      </c>
      <c r="S419" t="s">
        <v>12381</v>
      </c>
      <c r="T419" t="s">
        <v>12382</v>
      </c>
      <c r="U419" t="s">
        <v>12357</v>
      </c>
      <c r="X419">
        <v>409</v>
      </c>
      <c r="Y419" t="s">
        <v>10841</v>
      </c>
      <c r="Z419" t="s">
        <v>10841</v>
      </c>
      <c r="AA419" t="s">
        <v>10841</v>
      </c>
      <c r="AB419">
        <v>1</v>
      </c>
      <c r="AC419" t="s">
        <v>10034</v>
      </c>
      <c r="AD419">
        <v>0</v>
      </c>
      <c r="AE419">
        <v>10</v>
      </c>
      <c r="AF419" t="s">
        <v>10358</v>
      </c>
      <c r="AG419" t="s">
        <v>10367</v>
      </c>
      <c r="AH419" t="s">
        <v>67</v>
      </c>
      <c r="AI419" t="s">
        <v>58</v>
      </c>
      <c r="AJ419" t="s">
        <v>75</v>
      </c>
      <c r="AK419" t="s">
        <v>58</v>
      </c>
      <c r="AL419" t="s">
        <v>60</v>
      </c>
      <c r="AM419" t="s">
        <v>61</v>
      </c>
    </row>
    <row r="420" spans="1:39" hidden="1" x14ac:dyDescent="0.25">
      <c r="A420" t="s">
        <v>12378</v>
      </c>
      <c r="B420" t="s">
        <v>4250</v>
      </c>
      <c r="C420" t="s">
        <v>42</v>
      </c>
      <c r="D420" t="s">
        <v>4251</v>
      </c>
      <c r="E420" t="s">
        <v>44</v>
      </c>
      <c r="F420" s="1">
        <v>0.05</v>
      </c>
      <c r="G420" t="s">
        <v>10760</v>
      </c>
      <c r="H420">
        <v>3</v>
      </c>
      <c r="I420" t="s">
        <v>10685</v>
      </c>
      <c r="J420">
        <v>1800</v>
      </c>
      <c r="K420">
        <v>259200</v>
      </c>
      <c r="L420" t="s">
        <v>10761</v>
      </c>
      <c r="O420" t="s">
        <v>12383</v>
      </c>
      <c r="P420" t="s">
        <v>11132</v>
      </c>
      <c r="Q420" t="s">
        <v>4257</v>
      </c>
      <c r="R420" t="s">
        <v>10771</v>
      </c>
      <c r="S420" t="s">
        <v>11638</v>
      </c>
      <c r="T420" t="s">
        <v>11639</v>
      </c>
      <c r="U420" t="s">
        <v>12357</v>
      </c>
      <c r="X420">
        <v>56</v>
      </c>
      <c r="Y420" t="s">
        <v>5200</v>
      </c>
      <c r="Z420" t="s">
        <v>5200</v>
      </c>
      <c r="AA420" t="s">
        <v>5200</v>
      </c>
      <c r="AB420">
        <v>1</v>
      </c>
      <c r="AC420" t="s">
        <v>10034</v>
      </c>
      <c r="AD420">
        <v>0</v>
      </c>
      <c r="AE420">
        <v>10</v>
      </c>
      <c r="AF420" t="s">
        <v>10358</v>
      </c>
      <c r="AG420" t="s">
        <v>10367</v>
      </c>
      <c r="AH420" t="s">
        <v>67</v>
      </c>
      <c r="AI420" t="s">
        <v>58</v>
      </c>
      <c r="AJ420" t="s">
        <v>133</v>
      </c>
      <c r="AK420" t="s">
        <v>58</v>
      </c>
      <c r="AL420" t="s">
        <v>60</v>
      </c>
      <c r="AM420" t="s">
        <v>61</v>
      </c>
    </row>
    <row r="421" spans="1:39" hidden="1" x14ac:dyDescent="0.25">
      <c r="A421" t="s">
        <v>12378</v>
      </c>
      <c r="B421" t="s">
        <v>4250</v>
      </c>
      <c r="C421" t="s">
        <v>42</v>
      </c>
      <c r="D421" t="s">
        <v>4251</v>
      </c>
      <c r="E421" t="s">
        <v>44</v>
      </c>
      <c r="F421" s="1">
        <v>0.05</v>
      </c>
      <c r="G421" t="s">
        <v>10760</v>
      </c>
      <c r="H421">
        <v>3</v>
      </c>
      <c r="I421" t="s">
        <v>10685</v>
      </c>
      <c r="J421">
        <v>1800</v>
      </c>
      <c r="K421">
        <v>259200</v>
      </c>
      <c r="L421" t="s">
        <v>10761</v>
      </c>
      <c r="O421" t="s">
        <v>12384</v>
      </c>
      <c r="P421" t="s">
        <v>10718</v>
      </c>
      <c r="Q421" t="s">
        <v>4257</v>
      </c>
      <c r="R421" t="s">
        <v>12385</v>
      </c>
      <c r="S421" t="s">
        <v>12386</v>
      </c>
      <c r="T421" t="s">
        <v>12387</v>
      </c>
      <c r="U421" t="s">
        <v>12357</v>
      </c>
      <c r="X421">
        <v>14</v>
      </c>
      <c r="Y421" t="s">
        <v>10722</v>
      </c>
      <c r="Z421" t="s">
        <v>10722</v>
      </c>
      <c r="AA421" t="s">
        <v>10722</v>
      </c>
      <c r="AB421">
        <v>1</v>
      </c>
      <c r="AC421" t="s">
        <v>10034</v>
      </c>
      <c r="AD421">
        <v>0</v>
      </c>
      <c r="AE421">
        <v>10</v>
      </c>
      <c r="AF421" t="s">
        <v>10358</v>
      </c>
      <c r="AG421" t="s">
        <v>10367</v>
      </c>
      <c r="AH421" t="s">
        <v>67</v>
      </c>
      <c r="AI421" t="s">
        <v>58</v>
      </c>
      <c r="AJ421" t="s">
        <v>133</v>
      </c>
      <c r="AK421" t="s">
        <v>58</v>
      </c>
      <c r="AL421" t="s">
        <v>84</v>
      </c>
      <c r="AM421" t="s">
        <v>61</v>
      </c>
    </row>
    <row r="422" spans="1:39" x14ac:dyDescent="0.25">
      <c r="A422" t="s">
        <v>12388</v>
      </c>
      <c r="B422" t="s">
        <v>4250</v>
      </c>
      <c r="C422" t="s">
        <v>42</v>
      </c>
      <c r="D422" t="s">
        <v>4251</v>
      </c>
      <c r="E422" t="s">
        <v>44</v>
      </c>
      <c r="F422" s="1">
        <v>0.05</v>
      </c>
      <c r="G422" t="s">
        <v>11475</v>
      </c>
      <c r="H422">
        <v>3</v>
      </c>
      <c r="I422" t="s">
        <v>10685</v>
      </c>
      <c r="J422">
        <v>1800</v>
      </c>
      <c r="K422">
        <v>259200</v>
      </c>
      <c r="L422" t="s">
        <v>11476</v>
      </c>
      <c r="O422" t="s">
        <v>12389</v>
      </c>
      <c r="P422" t="s">
        <v>10881</v>
      </c>
      <c r="Q422" t="s">
        <v>4257</v>
      </c>
      <c r="R422" t="s">
        <v>10933</v>
      </c>
      <c r="S422" t="s">
        <v>12390</v>
      </c>
      <c r="T422" t="s">
        <v>12391</v>
      </c>
      <c r="U422" t="s">
        <v>12357</v>
      </c>
      <c r="X422">
        <v>22</v>
      </c>
      <c r="Y422" t="s">
        <v>10885</v>
      </c>
      <c r="Z422" t="s">
        <v>10885</v>
      </c>
      <c r="AA422" t="s">
        <v>10885</v>
      </c>
      <c r="AB422">
        <v>1</v>
      </c>
      <c r="AC422" t="s">
        <v>10034</v>
      </c>
      <c r="AD422">
        <v>0</v>
      </c>
      <c r="AE422">
        <v>12</v>
      </c>
      <c r="AF422" t="s">
        <v>10029</v>
      </c>
      <c r="AG422" t="s">
        <v>10040</v>
      </c>
      <c r="AH422" t="s">
        <v>74</v>
      </c>
      <c r="AI422" t="s">
        <v>58</v>
      </c>
      <c r="AJ422" t="s">
        <v>142</v>
      </c>
      <c r="AK422" t="s">
        <v>58</v>
      </c>
      <c r="AL422" t="s">
        <v>84</v>
      </c>
      <c r="AM422" t="s">
        <v>61</v>
      </c>
    </row>
    <row r="423" spans="1:39" x14ac:dyDescent="0.25">
      <c r="A423" t="s">
        <v>12388</v>
      </c>
      <c r="B423" t="s">
        <v>4250</v>
      </c>
      <c r="C423" t="s">
        <v>42</v>
      </c>
      <c r="D423" t="s">
        <v>4251</v>
      </c>
      <c r="E423" t="s">
        <v>44</v>
      </c>
      <c r="F423" s="1">
        <v>0.05</v>
      </c>
      <c r="G423" t="s">
        <v>11475</v>
      </c>
      <c r="H423">
        <v>3</v>
      </c>
      <c r="I423" t="s">
        <v>10685</v>
      </c>
      <c r="J423">
        <v>1800</v>
      </c>
      <c r="K423">
        <v>259200</v>
      </c>
      <c r="L423" t="s">
        <v>11476</v>
      </c>
      <c r="O423" t="s">
        <v>12392</v>
      </c>
      <c r="P423" t="s">
        <v>10821</v>
      </c>
      <c r="Q423" t="s">
        <v>4257</v>
      </c>
      <c r="R423" t="s">
        <v>12393</v>
      </c>
      <c r="S423" t="s">
        <v>12394</v>
      </c>
      <c r="T423" t="s">
        <v>12395</v>
      </c>
      <c r="U423" t="s">
        <v>12357</v>
      </c>
      <c r="X423">
        <v>20</v>
      </c>
      <c r="Y423" t="s">
        <v>10825</v>
      </c>
      <c r="Z423" t="s">
        <v>10825</v>
      </c>
      <c r="AA423" t="s">
        <v>10825</v>
      </c>
      <c r="AB423">
        <v>1</v>
      </c>
      <c r="AC423" t="s">
        <v>10034</v>
      </c>
      <c r="AD423">
        <v>0</v>
      </c>
      <c r="AE423">
        <v>12</v>
      </c>
      <c r="AF423" t="s">
        <v>10029</v>
      </c>
      <c r="AG423" t="s">
        <v>10040</v>
      </c>
      <c r="AH423" t="s">
        <v>57</v>
      </c>
      <c r="AI423" t="s">
        <v>58</v>
      </c>
      <c r="AJ423" t="s">
        <v>59</v>
      </c>
      <c r="AK423" t="s">
        <v>58</v>
      </c>
      <c r="AL423" t="s">
        <v>60</v>
      </c>
      <c r="AM423" t="s">
        <v>61</v>
      </c>
    </row>
    <row r="424" spans="1:39" x14ac:dyDescent="0.25">
      <c r="A424" t="s">
        <v>12388</v>
      </c>
      <c r="B424" t="s">
        <v>4250</v>
      </c>
      <c r="C424" t="s">
        <v>42</v>
      </c>
      <c r="D424" t="s">
        <v>4251</v>
      </c>
      <c r="E424" t="s">
        <v>44</v>
      </c>
      <c r="F424" s="1">
        <v>0.05</v>
      </c>
      <c r="G424" t="s">
        <v>11475</v>
      </c>
      <c r="H424">
        <v>3</v>
      </c>
      <c r="I424" t="s">
        <v>10685</v>
      </c>
      <c r="J424">
        <v>1800</v>
      </c>
      <c r="K424">
        <v>259200</v>
      </c>
      <c r="L424" t="s">
        <v>11476</v>
      </c>
      <c r="O424" t="s">
        <v>12396</v>
      </c>
      <c r="P424" t="s">
        <v>10718</v>
      </c>
      <c r="Q424" t="s">
        <v>4257</v>
      </c>
      <c r="R424" t="s">
        <v>12397</v>
      </c>
      <c r="S424" t="s">
        <v>10957</v>
      </c>
      <c r="T424" t="s">
        <v>10958</v>
      </c>
      <c r="U424" t="s">
        <v>12357</v>
      </c>
      <c r="X424">
        <v>15</v>
      </c>
      <c r="Y424" t="s">
        <v>10722</v>
      </c>
      <c r="Z424" t="s">
        <v>10722</v>
      </c>
      <c r="AA424" t="s">
        <v>10722</v>
      </c>
      <c r="AB424">
        <v>1</v>
      </c>
      <c r="AC424" t="s">
        <v>10034</v>
      </c>
      <c r="AD424">
        <v>0</v>
      </c>
      <c r="AE424">
        <v>12</v>
      </c>
      <c r="AF424" t="s">
        <v>10029</v>
      </c>
      <c r="AG424" t="s">
        <v>10040</v>
      </c>
      <c r="AH424" t="s">
        <v>67</v>
      </c>
      <c r="AI424" t="s">
        <v>58</v>
      </c>
      <c r="AJ424" t="s">
        <v>142</v>
      </c>
      <c r="AK424" t="s">
        <v>58</v>
      </c>
      <c r="AL424" t="s">
        <v>84</v>
      </c>
      <c r="AM424" t="s">
        <v>61</v>
      </c>
    </row>
    <row r="425" spans="1:39" hidden="1" x14ac:dyDescent="0.25">
      <c r="A425" t="s">
        <v>12398</v>
      </c>
      <c r="B425" t="s">
        <v>4250</v>
      </c>
      <c r="C425" t="s">
        <v>42</v>
      </c>
      <c r="D425" t="s">
        <v>4251</v>
      </c>
      <c r="E425" t="s">
        <v>44</v>
      </c>
      <c r="F425" s="1">
        <v>0.05</v>
      </c>
      <c r="G425" t="s">
        <v>11707</v>
      </c>
      <c r="H425">
        <v>3</v>
      </c>
      <c r="I425" t="s">
        <v>10685</v>
      </c>
      <c r="J425">
        <v>1800</v>
      </c>
      <c r="K425">
        <v>259200</v>
      </c>
      <c r="L425" t="s">
        <v>11708</v>
      </c>
      <c r="O425" t="s">
        <v>12399</v>
      </c>
      <c r="P425" t="s">
        <v>10956</v>
      </c>
      <c r="Q425" t="s">
        <v>4257</v>
      </c>
      <c r="R425" t="s">
        <v>11602</v>
      </c>
      <c r="S425" t="s">
        <v>10764</v>
      </c>
      <c r="T425" t="s">
        <v>12400</v>
      </c>
      <c r="U425" t="s">
        <v>12357</v>
      </c>
      <c r="X425">
        <v>10</v>
      </c>
      <c r="Y425" t="s">
        <v>10959</v>
      </c>
      <c r="Z425" t="s">
        <v>10959</v>
      </c>
      <c r="AA425" t="s">
        <v>10959</v>
      </c>
      <c r="AB425">
        <v>1</v>
      </c>
      <c r="AC425" t="s">
        <v>10034</v>
      </c>
      <c r="AD425">
        <v>0</v>
      </c>
      <c r="AE425">
        <v>15</v>
      </c>
      <c r="AF425" t="s">
        <v>10659</v>
      </c>
      <c r="AG425" t="s">
        <v>10672</v>
      </c>
      <c r="AH425" t="s">
        <v>74</v>
      </c>
      <c r="AI425" t="s">
        <v>58</v>
      </c>
      <c r="AJ425" t="s">
        <v>68</v>
      </c>
      <c r="AK425" t="s">
        <v>58</v>
      </c>
      <c r="AL425" t="s">
        <v>84</v>
      </c>
      <c r="AM425" t="s">
        <v>61</v>
      </c>
    </row>
    <row r="426" spans="1:39" hidden="1" x14ac:dyDescent="0.25">
      <c r="A426" t="s">
        <v>12398</v>
      </c>
      <c r="B426" t="s">
        <v>4250</v>
      </c>
      <c r="C426" t="s">
        <v>42</v>
      </c>
      <c r="D426" t="s">
        <v>4251</v>
      </c>
      <c r="E426" t="s">
        <v>44</v>
      </c>
      <c r="F426" s="1">
        <v>0.05</v>
      </c>
      <c r="G426" t="s">
        <v>11707</v>
      </c>
      <c r="H426">
        <v>3</v>
      </c>
      <c r="I426" t="s">
        <v>10685</v>
      </c>
      <c r="J426">
        <v>1800</v>
      </c>
      <c r="K426">
        <v>259200</v>
      </c>
      <c r="L426" t="s">
        <v>11708</v>
      </c>
      <c r="O426" t="s">
        <v>12401</v>
      </c>
      <c r="P426" t="s">
        <v>10995</v>
      </c>
      <c r="Q426" t="s">
        <v>4257</v>
      </c>
      <c r="R426" t="s">
        <v>10997</v>
      </c>
      <c r="S426" t="s">
        <v>12402</v>
      </c>
      <c r="T426" t="s">
        <v>12403</v>
      </c>
      <c r="U426" t="s">
        <v>12357</v>
      </c>
      <c r="X426">
        <v>11</v>
      </c>
      <c r="Y426" t="s">
        <v>4269</v>
      </c>
      <c r="Z426" t="s">
        <v>4269</v>
      </c>
      <c r="AA426" t="s">
        <v>4269</v>
      </c>
      <c r="AB426">
        <v>1</v>
      </c>
      <c r="AC426" t="s">
        <v>10034</v>
      </c>
      <c r="AD426">
        <v>0</v>
      </c>
      <c r="AE426">
        <v>15</v>
      </c>
      <c r="AF426" t="s">
        <v>10659</v>
      </c>
      <c r="AG426" t="s">
        <v>10672</v>
      </c>
      <c r="AH426" t="s">
        <v>57</v>
      </c>
      <c r="AI426" t="s">
        <v>58</v>
      </c>
      <c r="AJ426" t="s">
        <v>68</v>
      </c>
      <c r="AK426" t="s">
        <v>58</v>
      </c>
      <c r="AL426" t="s">
        <v>60</v>
      </c>
      <c r="AM426" t="s">
        <v>61</v>
      </c>
    </row>
    <row r="427" spans="1:39" hidden="1" x14ac:dyDescent="0.25">
      <c r="A427" t="s">
        <v>12398</v>
      </c>
      <c r="B427" t="s">
        <v>4250</v>
      </c>
      <c r="C427" t="s">
        <v>42</v>
      </c>
      <c r="D427" t="s">
        <v>4251</v>
      </c>
      <c r="E427" t="s">
        <v>44</v>
      </c>
      <c r="F427" s="1">
        <v>0.05</v>
      </c>
      <c r="G427" t="s">
        <v>11707</v>
      </c>
      <c r="H427">
        <v>3</v>
      </c>
      <c r="I427" t="s">
        <v>10685</v>
      </c>
      <c r="J427">
        <v>1800</v>
      </c>
      <c r="K427">
        <v>259200</v>
      </c>
      <c r="L427" t="s">
        <v>11708</v>
      </c>
      <c r="O427" t="s">
        <v>12404</v>
      </c>
      <c r="P427" t="s">
        <v>11031</v>
      </c>
      <c r="Q427" t="s">
        <v>4257</v>
      </c>
      <c r="R427" t="s">
        <v>12405</v>
      </c>
      <c r="S427" t="s">
        <v>12180</v>
      </c>
      <c r="T427" t="s">
        <v>12406</v>
      </c>
      <c r="U427" t="s">
        <v>12357</v>
      </c>
      <c r="X427">
        <v>12</v>
      </c>
      <c r="Y427" t="s">
        <v>11036</v>
      </c>
      <c r="Z427" t="s">
        <v>11036</v>
      </c>
      <c r="AA427" t="s">
        <v>11036</v>
      </c>
      <c r="AB427">
        <v>1</v>
      </c>
      <c r="AC427" t="s">
        <v>10034</v>
      </c>
      <c r="AD427">
        <v>0</v>
      </c>
      <c r="AE427">
        <v>15</v>
      </c>
      <c r="AF427" t="s">
        <v>10659</v>
      </c>
      <c r="AG427" t="s">
        <v>10672</v>
      </c>
      <c r="AH427" t="s">
        <v>57</v>
      </c>
      <c r="AI427" t="s">
        <v>58</v>
      </c>
      <c r="AJ427" t="s">
        <v>68</v>
      </c>
      <c r="AK427" t="s">
        <v>58</v>
      </c>
      <c r="AL427" t="s">
        <v>60</v>
      </c>
      <c r="AM427" t="s">
        <v>90</v>
      </c>
    </row>
    <row r="428" spans="1:39" hidden="1" x14ac:dyDescent="0.25">
      <c r="A428" t="s">
        <v>12407</v>
      </c>
      <c r="B428" t="s">
        <v>4250</v>
      </c>
      <c r="C428" t="s">
        <v>42</v>
      </c>
      <c r="D428" t="s">
        <v>4251</v>
      </c>
      <c r="E428" t="s">
        <v>44</v>
      </c>
      <c r="F428" s="1">
        <v>0.05</v>
      </c>
      <c r="G428" t="s">
        <v>10760</v>
      </c>
      <c r="H428">
        <v>3</v>
      </c>
      <c r="I428" t="s">
        <v>10685</v>
      </c>
      <c r="J428">
        <v>1800</v>
      </c>
      <c r="K428">
        <v>259200</v>
      </c>
      <c r="L428" t="s">
        <v>10761</v>
      </c>
      <c r="O428" t="s">
        <v>12408</v>
      </c>
      <c r="P428" t="s">
        <v>10706</v>
      </c>
      <c r="Q428" t="s">
        <v>4257</v>
      </c>
      <c r="R428" t="s">
        <v>12409</v>
      </c>
      <c r="S428" t="s">
        <v>11451</v>
      </c>
      <c r="T428" t="s">
        <v>11452</v>
      </c>
      <c r="U428" t="s">
        <v>12410</v>
      </c>
      <c r="X428">
        <v>15</v>
      </c>
      <c r="Y428" t="s">
        <v>10710</v>
      </c>
      <c r="Z428" t="s">
        <v>10710</v>
      </c>
      <c r="AA428" t="s">
        <v>10710</v>
      </c>
      <c r="AB428">
        <v>1</v>
      </c>
      <c r="AC428" t="s">
        <v>10034</v>
      </c>
      <c r="AD428">
        <v>0</v>
      </c>
      <c r="AE428">
        <v>11</v>
      </c>
      <c r="AF428" t="s">
        <v>10358</v>
      </c>
      <c r="AG428" t="s">
        <v>10368</v>
      </c>
      <c r="AH428" t="s">
        <v>67</v>
      </c>
      <c r="AI428" t="s">
        <v>58</v>
      </c>
      <c r="AJ428" t="s">
        <v>59</v>
      </c>
      <c r="AK428" t="s">
        <v>58</v>
      </c>
      <c r="AL428" t="s">
        <v>60</v>
      </c>
      <c r="AM428" t="s">
        <v>61</v>
      </c>
    </row>
    <row r="429" spans="1:39" hidden="1" x14ac:dyDescent="0.25">
      <c r="A429" t="s">
        <v>12407</v>
      </c>
      <c r="B429" t="s">
        <v>4250</v>
      </c>
      <c r="C429" t="s">
        <v>42</v>
      </c>
      <c r="D429" t="s">
        <v>4251</v>
      </c>
      <c r="E429" t="s">
        <v>44</v>
      </c>
      <c r="F429" s="1">
        <v>0.05</v>
      </c>
      <c r="G429" t="s">
        <v>10760</v>
      </c>
      <c r="H429">
        <v>3</v>
      </c>
      <c r="I429" t="s">
        <v>10685</v>
      </c>
      <c r="J429">
        <v>1800</v>
      </c>
      <c r="K429">
        <v>259200</v>
      </c>
      <c r="L429" t="s">
        <v>10761</v>
      </c>
      <c r="O429" t="s">
        <v>12411</v>
      </c>
      <c r="P429" t="s">
        <v>10875</v>
      </c>
      <c r="Q429" t="s">
        <v>4257</v>
      </c>
      <c r="R429" t="s">
        <v>11407</v>
      </c>
      <c r="S429" t="s">
        <v>12412</v>
      </c>
      <c r="T429" t="s">
        <v>12413</v>
      </c>
      <c r="U429" t="s">
        <v>12410</v>
      </c>
      <c r="X429">
        <v>33</v>
      </c>
      <c r="Y429" t="s">
        <v>4436</v>
      </c>
      <c r="Z429" t="s">
        <v>4436</v>
      </c>
      <c r="AA429" t="s">
        <v>4436</v>
      </c>
      <c r="AB429">
        <v>1</v>
      </c>
      <c r="AC429" t="s">
        <v>10034</v>
      </c>
      <c r="AD429">
        <v>0</v>
      </c>
      <c r="AE429">
        <v>11</v>
      </c>
      <c r="AF429" t="s">
        <v>10358</v>
      </c>
      <c r="AG429" t="s">
        <v>10368</v>
      </c>
      <c r="AH429" t="s">
        <v>74</v>
      </c>
      <c r="AI429" t="s">
        <v>58</v>
      </c>
      <c r="AJ429" t="s">
        <v>68</v>
      </c>
      <c r="AK429" t="s">
        <v>58</v>
      </c>
      <c r="AL429" t="s">
        <v>84</v>
      </c>
      <c r="AM429" t="s">
        <v>61</v>
      </c>
    </row>
    <row r="430" spans="1:39" hidden="1" x14ac:dyDescent="0.25">
      <c r="A430" t="s">
        <v>12407</v>
      </c>
      <c r="B430" t="s">
        <v>4250</v>
      </c>
      <c r="C430" t="s">
        <v>42</v>
      </c>
      <c r="D430" t="s">
        <v>4251</v>
      </c>
      <c r="E430" t="s">
        <v>44</v>
      </c>
      <c r="F430" s="1">
        <v>0.05</v>
      </c>
      <c r="G430" t="s">
        <v>10760</v>
      </c>
      <c r="H430">
        <v>3</v>
      </c>
      <c r="I430" t="s">
        <v>10685</v>
      </c>
      <c r="J430">
        <v>1800</v>
      </c>
      <c r="K430">
        <v>259200</v>
      </c>
      <c r="L430" t="s">
        <v>10761</v>
      </c>
      <c r="O430" t="s">
        <v>12414</v>
      </c>
      <c r="P430" t="s">
        <v>12415</v>
      </c>
      <c r="Q430" t="s">
        <v>4257</v>
      </c>
      <c r="R430" t="s">
        <v>12416</v>
      </c>
      <c r="S430" t="s">
        <v>11192</v>
      </c>
      <c r="T430" t="s">
        <v>12417</v>
      </c>
      <c r="U430" t="s">
        <v>12357</v>
      </c>
      <c r="X430">
        <v>237</v>
      </c>
      <c r="Y430" t="s">
        <v>110</v>
      </c>
      <c r="Z430" t="s">
        <v>110</v>
      </c>
      <c r="AA430" t="s">
        <v>110</v>
      </c>
      <c r="AB430">
        <v>1</v>
      </c>
      <c r="AC430" t="s">
        <v>10034</v>
      </c>
      <c r="AD430">
        <v>0</v>
      </c>
      <c r="AE430">
        <v>11</v>
      </c>
      <c r="AF430" t="s">
        <v>10358</v>
      </c>
      <c r="AG430" t="s">
        <v>10368</v>
      </c>
      <c r="AH430" t="s">
        <v>96</v>
      </c>
      <c r="AI430" t="s">
        <v>12418</v>
      </c>
      <c r="AJ430" t="s">
        <v>142</v>
      </c>
      <c r="AK430" t="s">
        <v>58</v>
      </c>
      <c r="AL430" t="s">
        <v>60</v>
      </c>
      <c r="AM430" t="s">
        <v>61</v>
      </c>
    </row>
    <row r="431" spans="1:39" hidden="1" x14ac:dyDescent="0.25">
      <c r="A431" t="s">
        <v>12419</v>
      </c>
      <c r="B431" t="s">
        <v>4250</v>
      </c>
      <c r="C431" t="s">
        <v>42</v>
      </c>
      <c r="D431" t="s">
        <v>4251</v>
      </c>
      <c r="E431" t="s">
        <v>44</v>
      </c>
      <c r="F431" s="1">
        <v>0.05</v>
      </c>
      <c r="G431" t="s">
        <v>12420</v>
      </c>
      <c r="H431">
        <v>3</v>
      </c>
      <c r="I431" t="s">
        <v>10685</v>
      </c>
      <c r="J431">
        <v>1800</v>
      </c>
      <c r="K431">
        <v>259200</v>
      </c>
      <c r="L431" t="s">
        <v>12421</v>
      </c>
      <c r="O431" t="s">
        <v>12422</v>
      </c>
      <c r="P431" t="s">
        <v>10821</v>
      </c>
      <c r="Q431" t="s">
        <v>4257</v>
      </c>
      <c r="R431" t="s">
        <v>11355</v>
      </c>
      <c r="S431" t="s">
        <v>11141</v>
      </c>
      <c r="T431" t="s">
        <v>12423</v>
      </c>
      <c r="U431" t="s">
        <v>12410</v>
      </c>
      <c r="X431">
        <v>21</v>
      </c>
      <c r="Y431" t="s">
        <v>10825</v>
      </c>
      <c r="Z431" t="s">
        <v>10825</v>
      </c>
      <c r="AA431" t="s">
        <v>10825</v>
      </c>
      <c r="AB431">
        <v>1</v>
      </c>
      <c r="AC431" t="s">
        <v>10034</v>
      </c>
      <c r="AD431">
        <v>0</v>
      </c>
      <c r="AE431">
        <v>13</v>
      </c>
      <c r="AF431" t="s">
        <v>10029</v>
      </c>
      <c r="AG431" t="s">
        <v>10041</v>
      </c>
      <c r="AH431" t="s">
        <v>57</v>
      </c>
      <c r="AI431" t="s">
        <v>58</v>
      </c>
      <c r="AJ431" t="s">
        <v>142</v>
      </c>
      <c r="AK431" t="s">
        <v>58</v>
      </c>
      <c r="AL431" t="s">
        <v>60</v>
      </c>
      <c r="AM431" t="s">
        <v>61</v>
      </c>
    </row>
    <row r="432" spans="1:39" hidden="1" x14ac:dyDescent="0.25">
      <c r="A432" t="s">
        <v>12419</v>
      </c>
      <c r="B432" t="s">
        <v>4250</v>
      </c>
      <c r="C432" t="s">
        <v>42</v>
      </c>
      <c r="D432" t="s">
        <v>4251</v>
      </c>
      <c r="E432" t="s">
        <v>44</v>
      </c>
      <c r="F432" s="1">
        <v>0.05</v>
      </c>
      <c r="G432" t="s">
        <v>12420</v>
      </c>
      <c r="H432">
        <v>3</v>
      </c>
      <c r="I432" t="s">
        <v>10685</v>
      </c>
      <c r="J432">
        <v>1800</v>
      </c>
      <c r="K432">
        <v>259200</v>
      </c>
      <c r="L432" t="s">
        <v>12421</v>
      </c>
      <c r="O432" t="s">
        <v>12424</v>
      </c>
      <c r="P432" t="s">
        <v>10699</v>
      </c>
      <c r="Q432" t="s">
        <v>4257</v>
      </c>
      <c r="R432" t="s">
        <v>12425</v>
      </c>
      <c r="S432" t="s">
        <v>11956</v>
      </c>
      <c r="T432" t="s">
        <v>12426</v>
      </c>
      <c r="U432" t="s">
        <v>12410</v>
      </c>
      <c r="X432">
        <v>15</v>
      </c>
      <c r="Y432" t="s">
        <v>10703</v>
      </c>
      <c r="Z432" t="s">
        <v>10703</v>
      </c>
      <c r="AA432" t="s">
        <v>10703</v>
      </c>
      <c r="AB432">
        <v>1</v>
      </c>
      <c r="AC432" t="s">
        <v>10034</v>
      </c>
      <c r="AD432">
        <v>0</v>
      </c>
      <c r="AE432">
        <v>13</v>
      </c>
      <c r="AF432" t="s">
        <v>10029</v>
      </c>
      <c r="AG432" t="s">
        <v>10041</v>
      </c>
      <c r="AH432" t="s">
        <v>74</v>
      </c>
      <c r="AI432" t="s">
        <v>58</v>
      </c>
      <c r="AJ432" t="s">
        <v>142</v>
      </c>
      <c r="AK432" t="s">
        <v>58</v>
      </c>
      <c r="AL432" t="s">
        <v>84</v>
      </c>
      <c r="AM432" t="s">
        <v>61</v>
      </c>
    </row>
    <row r="433" spans="1:39" hidden="1" x14ac:dyDescent="0.25">
      <c r="A433" t="s">
        <v>12419</v>
      </c>
      <c r="B433" t="s">
        <v>4250</v>
      </c>
      <c r="C433" t="s">
        <v>42</v>
      </c>
      <c r="D433" t="s">
        <v>4251</v>
      </c>
      <c r="E433" t="s">
        <v>44</v>
      </c>
      <c r="F433" s="1">
        <v>0.05</v>
      </c>
      <c r="G433" t="s">
        <v>12420</v>
      </c>
      <c r="H433">
        <v>3</v>
      </c>
      <c r="I433" t="s">
        <v>10685</v>
      </c>
      <c r="J433">
        <v>1800</v>
      </c>
      <c r="K433">
        <v>259200</v>
      </c>
      <c r="L433" t="s">
        <v>12421</v>
      </c>
      <c r="O433" t="s">
        <v>12427</v>
      </c>
      <c r="P433" t="s">
        <v>10718</v>
      </c>
      <c r="Q433" t="s">
        <v>4257</v>
      </c>
      <c r="R433" t="s">
        <v>12428</v>
      </c>
      <c r="S433" t="s">
        <v>12397</v>
      </c>
      <c r="T433" t="s">
        <v>12429</v>
      </c>
      <c r="U433" t="s">
        <v>12410</v>
      </c>
      <c r="X433">
        <v>36</v>
      </c>
      <c r="Y433" t="s">
        <v>10722</v>
      </c>
      <c r="Z433" t="s">
        <v>10722</v>
      </c>
      <c r="AA433" t="s">
        <v>10722</v>
      </c>
      <c r="AB433">
        <v>1</v>
      </c>
      <c r="AC433" t="s">
        <v>10034</v>
      </c>
      <c r="AD433">
        <v>0</v>
      </c>
      <c r="AE433">
        <v>13</v>
      </c>
      <c r="AF433" t="s">
        <v>10029</v>
      </c>
      <c r="AG433" t="s">
        <v>10041</v>
      </c>
      <c r="AH433" t="s">
        <v>67</v>
      </c>
      <c r="AI433" t="s">
        <v>58</v>
      </c>
      <c r="AJ433" t="s">
        <v>68</v>
      </c>
      <c r="AK433" t="s">
        <v>58</v>
      </c>
      <c r="AL433" t="s">
        <v>84</v>
      </c>
      <c r="AM433" t="s">
        <v>61</v>
      </c>
    </row>
    <row r="434" spans="1:39" x14ac:dyDescent="0.25">
      <c r="A434" t="s">
        <v>12430</v>
      </c>
      <c r="B434" t="s">
        <v>4250</v>
      </c>
      <c r="C434" t="s">
        <v>42</v>
      </c>
      <c r="D434" t="s">
        <v>4251</v>
      </c>
      <c r="E434" t="s">
        <v>44</v>
      </c>
      <c r="F434" s="1">
        <v>0.05</v>
      </c>
      <c r="G434" t="s">
        <v>10760</v>
      </c>
      <c r="H434">
        <v>3</v>
      </c>
      <c r="I434" t="s">
        <v>10685</v>
      </c>
      <c r="J434">
        <v>1800</v>
      </c>
      <c r="K434">
        <v>259200</v>
      </c>
      <c r="L434" t="s">
        <v>10761</v>
      </c>
      <c r="O434" t="s">
        <v>12431</v>
      </c>
      <c r="P434" t="s">
        <v>10866</v>
      </c>
      <c r="Q434" t="s">
        <v>4257</v>
      </c>
      <c r="R434" t="s">
        <v>12141</v>
      </c>
      <c r="S434" t="s">
        <v>12432</v>
      </c>
      <c r="T434" t="s">
        <v>12433</v>
      </c>
      <c r="U434" t="s">
        <v>12410</v>
      </c>
      <c r="X434">
        <v>21</v>
      </c>
      <c r="Y434" t="s">
        <v>4419</v>
      </c>
      <c r="Z434" t="s">
        <v>4419</v>
      </c>
      <c r="AA434" t="s">
        <v>4419</v>
      </c>
      <c r="AB434">
        <v>1</v>
      </c>
      <c r="AC434" t="s">
        <v>10034</v>
      </c>
      <c r="AD434">
        <v>0</v>
      </c>
      <c r="AE434">
        <v>12</v>
      </c>
      <c r="AF434" t="s">
        <v>10358</v>
      </c>
      <c r="AG434" t="s">
        <v>10369</v>
      </c>
      <c r="AH434" t="s">
        <v>74</v>
      </c>
      <c r="AI434" t="s">
        <v>58</v>
      </c>
      <c r="AJ434" t="s">
        <v>75</v>
      </c>
      <c r="AK434" t="s">
        <v>58</v>
      </c>
      <c r="AL434" t="s">
        <v>84</v>
      </c>
      <c r="AM434" t="s">
        <v>61</v>
      </c>
    </row>
    <row r="435" spans="1:39" x14ac:dyDescent="0.25">
      <c r="A435" t="s">
        <v>12430</v>
      </c>
      <c r="B435" t="s">
        <v>4250</v>
      </c>
      <c r="C435" t="s">
        <v>42</v>
      </c>
      <c r="D435" t="s">
        <v>4251</v>
      </c>
      <c r="E435" t="s">
        <v>44</v>
      </c>
      <c r="F435" s="1">
        <v>0.05</v>
      </c>
      <c r="G435" t="s">
        <v>10760</v>
      </c>
      <c r="H435">
        <v>3</v>
      </c>
      <c r="I435" t="s">
        <v>10685</v>
      </c>
      <c r="J435">
        <v>1800</v>
      </c>
      <c r="K435">
        <v>259200</v>
      </c>
      <c r="L435" t="s">
        <v>10761</v>
      </c>
      <c r="O435" t="s">
        <v>12434</v>
      </c>
      <c r="P435" t="s">
        <v>10982</v>
      </c>
      <c r="Q435" t="s">
        <v>4257</v>
      </c>
      <c r="R435" t="s">
        <v>12168</v>
      </c>
      <c r="S435" t="s">
        <v>11280</v>
      </c>
      <c r="T435" t="s">
        <v>12435</v>
      </c>
      <c r="U435" t="s">
        <v>12410</v>
      </c>
      <c r="X435">
        <v>6</v>
      </c>
      <c r="Y435" t="s">
        <v>10703</v>
      </c>
      <c r="Z435" t="s">
        <v>10703</v>
      </c>
      <c r="AA435" t="s">
        <v>10703</v>
      </c>
      <c r="AB435">
        <v>1</v>
      </c>
      <c r="AC435" t="s">
        <v>10034</v>
      </c>
      <c r="AD435">
        <v>0</v>
      </c>
      <c r="AE435">
        <v>12</v>
      </c>
      <c r="AF435" t="s">
        <v>10358</v>
      </c>
      <c r="AG435" t="s">
        <v>10369</v>
      </c>
      <c r="AH435" t="s">
        <v>74</v>
      </c>
      <c r="AI435" t="s">
        <v>58</v>
      </c>
      <c r="AJ435" t="s">
        <v>75</v>
      </c>
      <c r="AK435" t="s">
        <v>58</v>
      </c>
      <c r="AL435" t="s">
        <v>84</v>
      </c>
      <c r="AM435" t="s">
        <v>61</v>
      </c>
    </row>
    <row r="436" spans="1:39" x14ac:dyDescent="0.25">
      <c r="A436" t="s">
        <v>12430</v>
      </c>
      <c r="B436" t="s">
        <v>4250</v>
      </c>
      <c r="C436" t="s">
        <v>42</v>
      </c>
      <c r="D436" t="s">
        <v>4251</v>
      </c>
      <c r="E436" t="s">
        <v>44</v>
      </c>
      <c r="F436" s="1">
        <v>0.05</v>
      </c>
      <c r="G436" t="s">
        <v>10760</v>
      </c>
      <c r="H436">
        <v>3</v>
      </c>
      <c r="I436" t="s">
        <v>10685</v>
      </c>
      <c r="J436">
        <v>1800</v>
      </c>
      <c r="K436">
        <v>259200</v>
      </c>
      <c r="L436" t="s">
        <v>10761</v>
      </c>
      <c r="O436" t="s">
        <v>12436</v>
      </c>
      <c r="P436" t="s">
        <v>10744</v>
      </c>
      <c r="Q436" t="s">
        <v>4257</v>
      </c>
      <c r="R436" t="s">
        <v>12437</v>
      </c>
      <c r="S436" t="s">
        <v>12438</v>
      </c>
      <c r="T436" t="s">
        <v>12439</v>
      </c>
      <c r="U436" t="s">
        <v>12410</v>
      </c>
      <c r="X436">
        <v>13</v>
      </c>
      <c r="Y436" t="s">
        <v>10748</v>
      </c>
      <c r="Z436" t="s">
        <v>10748</v>
      </c>
      <c r="AA436" t="s">
        <v>10748</v>
      </c>
      <c r="AB436">
        <v>1</v>
      </c>
      <c r="AC436" t="s">
        <v>10034</v>
      </c>
      <c r="AD436">
        <v>0</v>
      </c>
      <c r="AE436">
        <v>12</v>
      </c>
      <c r="AF436" t="s">
        <v>10358</v>
      </c>
      <c r="AG436" t="s">
        <v>10369</v>
      </c>
      <c r="AH436" t="s">
        <v>74</v>
      </c>
      <c r="AI436" t="s">
        <v>58</v>
      </c>
      <c r="AJ436" t="s">
        <v>68</v>
      </c>
      <c r="AK436" t="s">
        <v>58</v>
      </c>
      <c r="AL436" t="s">
        <v>84</v>
      </c>
      <c r="AM436" t="s">
        <v>61</v>
      </c>
    </row>
    <row r="437" spans="1:39" hidden="1" x14ac:dyDescent="0.25">
      <c r="A437" t="s">
        <v>12440</v>
      </c>
      <c r="B437" t="s">
        <v>4250</v>
      </c>
      <c r="C437" t="s">
        <v>42</v>
      </c>
      <c r="D437" t="s">
        <v>4251</v>
      </c>
      <c r="E437" t="s">
        <v>44</v>
      </c>
      <c r="F437" s="1">
        <v>0.05</v>
      </c>
      <c r="G437" t="s">
        <v>10953</v>
      </c>
      <c r="H437">
        <v>3</v>
      </c>
      <c r="I437" t="s">
        <v>10685</v>
      </c>
      <c r="J437">
        <v>1800</v>
      </c>
      <c r="K437">
        <v>259200</v>
      </c>
      <c r="L437" t="s">
        <v>10954</v>
      </c>
      <c r="O437" t="s">
        <v>12441</v>
      </c>
      <c r="P437" t="s">
        <v>11078</v>
      </c>
      <c r="Q437" t="s">
        <v>4257</v>
      </c>
      <c r="R437" t="s">
        <v>11027</v>
      </c>
      <c r="S437" t="s">
        <v>12409</v>
      </c>
      <c r="T437" t="s">
        <v>12442</v>
      </c>
      <c r="U437" t="s">
        <v>12410</v>
      </c>
      <c r="X437">
        <v>82</v>
      </c>
      <c r="Y437" t="s">
        <v>11082</v>
      </c>
      <c r="Z437" t="s">
        <v>4425</v>
      </c>
      <c r="AA437" t="s">
        <v>4425</v>
      </c>
      <c r="AB437">
        <v>1</v>
      </c>
      <c r="AC437" t="s">
        <v>10034</v>
      </c>
      <c r="AD437">
        <v>0</v>
      </c>
      <c r="AE437">
        <v>13</v>
      </c>
      <c r="AF437" t="s">
        <v>10358</v>
      </c>
      <c r="AG437" t="s">
        <v>10370</v>
      </c>
      <c r="AH437" t="s">
        <v>67</v>
      </c>
      <c r="AI437" t="s">
        <v>58</v>
      </c>
      <c r="AJ437" t="s">
        <v>68</v>
      </c>
      <c r="AK437" t="s">
        <v>58</v>
      </c>
      <c r="AL437" t="s">
        <v>84</v>
      </c>
      <c r="AM437" t="s">
        <v>61</v>
      </c>
    </row>
    <row r="438" spans="1:39" hidden="1" x14ac:dyDescent="0.25">
      <c r="A438" t="s">
        <v>12440</v>
      </c>
      <c r="B438" t="s">
        <v>4250</v>
      </c>
      <c r="C438" t="s">
        <v>42</v>
      </c>
      <c r="D438" t="s">
        <v>4251</v>
      </c>
      <c r="E438" t="s">
        <v>44</v>
      </c>
      <c r="F438" s="1">
        <v>0.05</v>
      </c>
      <c r="G438" t="s">
        <v>10953</v>
      </c>
      <c r="H438">
        <v>3</v>
      </c>
      <c r="I438" t="s">
        <v>10685</v>
      </c>
      <c r="J438">
        <v>1800</v>
      </c>
      <c r="K438">
        <v>259200</v>
      </c>
      <c r="L438" t="s">
        <v>10954</v>
      </c>
      <c r="O438" t="s">
        <v>12443</v>
      </c>
      <c r="P438" t="s">
        <v>10754</v>
      </c>
      <c r="Q438" t="s">
        <v>4257</v>
      </c>
      <c r="R438" t="s">
        <v>12444</v>
      </c>
      <c r="S438" t="s">
        <v>12445</v>
      </c>
      <c r="T438" t="s">
        <v>12446</v>
      </c>
      <c r="U438" t="s">
        <v>12410</v>
      </c>
      <c r="X438">
        <v>180</v>
      </c>
      <c r="Y438" t="s">
        <v>10758</v>
      </c>
      <c r="Z438" t="s">
        <v>10758</v>
      </c>
      <c r="AA438" t="s">
        <v>10758</v>
      </c>
      <c r="AB438">
        <v>1</v>
      </c>
      <c r="AC438" t="s">
        <v>10034</v>
      </c>
      <c r="AD438">
        <v>0</v>
      </c>
      <c r="AE438">
        <v>13</v>
      </c>
      <c r="AF438" t="s">
        <v>10358</v>
      </c>
      <c r="AG438" t="s">
        <v>10370</v>
      </c>
      <c r="AH438" t="s">
        <v>74</v>
      </c>
      <c r="AI438" t="s">
        <v>58</v>
      </c>
      <c r="AJ438" t="s">
        <v>75</v>
      </c>
      <c r="AK438" t="s">
        <v>58</v>
      </c>
      <c r="AL438" t="s">
        <v>84</v>
      </c>
      <c r="AM438" t="s">
        <v>61</v>
      </c>
    </row>
    <row r="439" spans="1:39" hidden="1" x14ac:dyDescent="0.25">
      <c r="A439" t="s">
        <v>12440</v>
      </c>
      <c r="B439" t="s">
        <v>4250</v>
      </c>
      <c r="C439" t="s">
        <v>42</v>
      </c>
      <c r="D439" t="s">
        <v>4251</v>
      </c>
      <c r="E439" t="s">
        <v>44</v>
      </c>
      <c r="F439" s="1">
        <v>0.05</v>
      </c>
      <c r="G439" t="s">
        <v>10953</v>
      </c>
      <c r="H439">
        <v>3</v>
      </c>
      <c r="I439" t="s">
        <v>10685</v>
      </c>
      <c r="J439">
        <v>1800</v>
      </c>
      <c r="K439">
        <v>259200</v>
      </c>
      <c r="L439" t="s">
        <v>10954</v>
      </c>
      <c r="O439" t="s">
        <v>12447</v>
      </c>
      <c r="P439" t="s">
        <v>11001</v>
      </c>
      <c r="Q439" t="s">
        <v>4257</v>
      </c>
      <c r="R439" t="s">
        <v>11594</v>
      </c>
      <c r="S439" t="s">
        <v>11069</v>
      </c>
      <c r="T439" t="s">
        <v>12448</v>
      </c>
      <c r="U439" t="s">
        <v>12410</v>
      </c>
      <c r="X439">
        <v>22</v>
      </c>
      <c r="Y439" t="s">
        <v>10841</v>
      </c>
      <c r="Z439" t="s">
        <v>10841</v>
      </c>
      <c r="AA439" t="s">
        <v>10841</v>
      </c>
      <c r="AB439">
        <v>1</v>
      </c>
      <c r="AC439" t="s">
        <v>10034</v>
      </c>
      <c r="AD439">
        <v>0</v>
      </c>
      <c r="AE439">
        <v>13</v>
      </c>
      <c r="AF439" t="s">
        <v>10358</v>
      </c>
      <c r="AG439" t="s">
        <v>10370</v>
      </c>
      <c r="AH439" t="s">
        <v>57</v>
      </c>
      <c r="AI439" t="s">
        <v>58</v>
      </c>
      <c r="AJ439" t="s">
        <v>142</v>
      </c>
      <c r="AK439" t="s">
        <v>58</v>
      </c>
      <c r="AL439" t="s">
        <v>60</v>
      </c>
      <c r="AM439" t="s">
        <v>61</v>
      </c>
    </row>
    <row r="440" spans="1:39" hidden="1" x14ac:dyDescent="0.25">
      <c r="A440" t="s">
        <v>12449</v>
      </c>
      <c r="B440" t="s">
        <v>4250</v>
      </c>
      <c r="C440" t="s">
        <v>42</v>
      </c>
      <c r="D440" t="s">
        <v>4251</v>
      </c>
      <c r="E440" t="s">
        <v>44</v>
      </c>
      <c r="F440" s="1">
        <v>0.05</v>
      </c>
      <c r="G440" t="s">
        <v>12420</v>
      </c>
      <c r="H440">
        <v>3</v>
      </c>
      <c r="I440" t="s">
        <v>10685</v>
      </c>
      <c r="J440">
        <v>1800</v>
      </c>
      <c r="K440">
        <v>259200</v>
      </c>
      <c r="L440" t="s">
        <v>12421</v>
      </c>
      <c r="O440" t="s">
        <v>12450</v>
      </c>
      <c r="P440" t="s">
        <v>10786</v>
      </c>
      <c r="Q440" t="s">
        <v>4257</v>
      </c>
      <c r="R440" t="s">
        <v>10973</v>
      </c>
      <c r="S440" t="s">
        <v>12451</v>
      </c>
      <c r="T440" t="s">
        <v>12452</v>
      </c>
      <c r="U440" t="s">
        <v>12410</v>
      </c>
      <c r="X440">
        <v>38</v>
      </c>
      <c r="Y440" t="s">
        <v>10790</v>
      </c>
      <c r="Z440" t="s">
        <v>10790</v>
      </c>
      <c r="AA440" t="s">
        <v>10790</v>
      </c>
      <c r="AB440">
        <v>1</v>
      </c>
      <c r="AC440" t="s">
        <v>10034</v>
      </c>
      <c r="AD440">
        <v>0</v>
      </c>
      <c r="AE440">
        <v>14</v>
      </c>
      <c r="AF440" t="s">
        <v>10029</v>
      </c>
      <c r="AG440" t="s">
        <v>10042</v>
      </c>
      <c r="AH440" t="s">
        <v>74</v>
      </c>
      <c r="AI440" t="s">
        <v>58</v>
      </c>
      <c r="AJ440" t="s">
        <v>68</v>
      </c>
      <c r="AK440" t="s">
        <v>58</v>
      </c>
      <c r="AL440" t="s">
        <v>60</v>
      </c>
      <c r="AM440" t="s">
        <v>61</v>
      </c>
    </row>
    <row r="441" spans="1:39" hidden="1" x14ac:dyDescent="0.25">
      <c r="A441" t="s">
        <v>12449</v>
      </c>
      <c r="B441" t="s">
        <v>4250</v>
      </c>
      <c r="C441" t="s">
        <v>42</v>
      </c>
      <c r="D441" t="s">
        <v>4251</v>
      </c>
      <c r="E441" t="s">
        <v>44</v>
      </c>
      <c r="F441" s="1">
        <v>0.05</v>
      </c>
      <c r="G441" t="s">
        <v>12420</v>
      </c>
      <c r="H441">
        <v>3</v>
      </c>
      <c r="I441" t="s">
        <v>10685</v>
      </c>
      <c r="J441">
        <v>1800</v>
      </c>
      <c r="K441">
        <v>259200</v>
      </c>
      <c r="L441" t="s">
        <v>12421</v>
      </c>
      <c r="O441" t="s">
        <v>12453</v>
      </c>
      <c r="P441" t="s">
        <v>12454</v>
      </c>
      <c r="Q441" t="s">
        <v>4257</v>
      </c>
      <c r="R441" t="s">
        <v>12455</v>
      </c>
      <c r="S441" t="s">
        <v>12456</v>
      </c>
      <c r="T441" t="s">
        <v>12457</v>
      </c>
      <c r="U441" t="s">
        <v>12410</v>
      </c>
      <c r="X441">
        <v>67</v>
      </c>
      <c r="Y441" t="s">
        <v>110</v>
      </c>
      <c r="Z441" t="s">
        <v>110</v>
      </c>
      <c r="AA441" t="s">
        <v>110</v>
      </c>
      <c r="AB441">
        <v>1</v>
      </c>
      <c r="AC441" t="s">
        <v>10034</v>
      </c>
      <c r="AD441">
        <v>0</v>
      </c>
      <c r="AE441">
        <v>14</v>
      </c>
      <c r="AF441" t="s">
        <v>10029</v>
      </c>
      <c r="AG441" t="s">
        <v>10042</v>
      </c>
      <c r="AH441" t="s">
        <v>67</v>
      </c>
      <c r="AI441" t="s">
        <v>58</v>
      </c>
      <c r="AJ441" t="s">
        <v>133</v>
      </c>
      <c r="AK441" t="s">
        <v>58</v>
      </c>
      <c r="AL441" t="s">
        <v>60</v>
      </c>
      <c r="AM441" t="s">
        <v>90</v>
      </c>
    </row>
    <row r="442" spans="1:39" hidden="1" x14ac:dyDescent="0.25">
      <c r="A442" t="s">
        <v>12449</v>
      </c>
      <c r="B442" t="s">
        <v>4250</v>
      </c>
      <c r="C442" t="s">
        <v>42</v>
      </c>
      <c r="D442" t="s">
        <v>4251</v>
      </c>
      <c r="E442" t="s">
        <v>44</v>
      </c>
      <c r="F442" s="1">
        <v>0.05</v>
      </c>
      <c r="G442" t="s">
        <v>12420</v>
      </c>
      <c r="H442">
        <v>3</v>
      </c>
      <c r="I442" t="s">
        <v>10685</v>
      </c>
      <c r="J442">
        <v>1800</v>
      </c>
      <c r="K442">
        <v>259200</v>
      </c>
      <c r="L442" t="s">
        <v>12421</v>
      </c>
      <c r="O442" t="s">
        <v>12458</v>
      </c>
      <c r="P442" t="s">
        <v>11126</v>
      </c>
      <c r="Q442" t="s">
        <v>4257</v>
      </c>
      <c r="R442" t="s">
        <v>12459</v>
      </c>
      <c r="S442" t="s">
        <v>12460</v>
      </c>
      <c r="T442" t="s">
        <v>12461</v>
      </c>
      <c r="U442" t="s">
        <v>12410</v>
      </c>
      <c r="X442">
        <v>37</v>
      </c>
      <c r="Y442" t="s">
        <v>4269</v>
      </c>
      <c r="Z442" t="s">
        <v>4269</v>
      </c>
      <c r="AA442" t="s">
        <v>4269</v>
      </c>
      <c r="AB442">
        <v>1</v>
      </c>
      <c r="AC442" t="s">
        <v>10034</v>
      </c>
      <c r="AD442">
        <v>0</v>
      </c>
      <c r="AE442">
        <v>14</v>
      </c>
      <c r="AF442" t="s">
        <v>10029</v>
      </c>
      <c r="AG442" t="s">
        <v>10042</v>
      </c>
      <c r="AH442" t="s">
        <v>74</v>
      </c>
      <c r="AI442" t="s">
        <v>58</v>
      </c>
      <c r="AJ442" t="s">
        <v>68</v>
      </c>
      <c r="AK442" t="s">
        <v>58</v>
      </c>
      <c r="AL442" t="s">
        <v>60</v>
      </c>
      <c r="AM442" t="s">
        <v>61</v>
      </c>
    </row>
    <row r="443" spans="1:39" hidden="1" x14ac:dyDescent="0.25">
      <c r="A443" t="s">
        <v>12462</v>
      </c>
      <c r="B443" t="s">
        <v>4250</v>
      </c>
      <c r="C443" t="s">
        <v>42</v>
      </c>
      <c r="D443" t="s">
        <v>4251</v>
      </c>
      <c r="E443" t="s">
        <v>44</v>
      </c>
      <c r="F443" s="1">
        <v>0.05</v>
      </c>
      <c r="G443" t="s">
        <v>12420</v>
      </c>
      <c r="H443">
        <v>3</v>
      </c>
      <c r="I443" t="s">
        <v>10685</v>
      </c>
      <c r="J443">
        <v>1800</v>
      </c>
      <c r="K443">
        <v>259200</v>
      </c>
      <c r="L443" t="s">
        <v>12421</v>
      </c>
      <c r="O443" t="s">
        <v>12463</v>
      </c>
      <c r="P443" t="s">
        <v>12464</v>
      </c>
      <c r="Q443" t="s">
        <v>4257</v>
      </c>
      <c r="R443" t="s">
        <v>10966</v>
      </c>
      <c r="S443" t="s">
        <v>12465</v>
      </c>
      <c r="T443" t="s">
        <v>12466</v>
      </c>
      <c r="U443" t="s">
        <v>12410</v>
      </c>
      <c r="X443">
        <v>1002</v>
      </c>
      <c r="Y443" t="s">
        <v>110</v>
      </c>
      <c r="Z443" t="s">
        <v>110</v>
      </c>
      <c r="AA443" t="s">
        <v>110</v>
      </c>
      <c r="AB443">
        <v>1</v>
      </c>
      <c r="AC443" t="s">
        <v>10034</v>
      </c>
      <c r="AD443">
        <v>0</v>
      </c>
      <c r="AE443">
        <v>15</v>
      </c>
      <c r="AF443" t="s">
        <v>10029</v>
      </c>
      <c r="AG443" t="s">
        <v>4212</v>
      </c>
      <c r="AH443" t="s">
        <v>67</v>
      </c>
      <c r="AI443" t="s">
        <v>58</v>
      </c>
      <c r="AJ443" t="s">
        <v>133</v>
      </c>
      <c r="AK443" t="s">
        <v>58</v>
      </c>
      <c r="AL443" t="s">
        <v>60</v>
      </c>
      <c r="AM443" t="s">
        <v>61</v>
      </c>
    </row>
    <row r="444" spans="1:39" hidden="1" x14ac:dyDescent="0.25">
      <c r="A444" t="s">
        <v>12462</v>
      </c>
      <c r="B444" t="s">
        <v>4250</v>
      </c>
      <c r="C444" t="s">
        <v>42</v>
      </c>
      <c r="D444" t="s">
        <v>4251</v>
      </c>
      <c r="E444" t="s">
        <v>44</v>
      </c>
      <c r="F444" s="1">
        <v>0.05</v>
      </c>
      <c r="G444" t="s">
        <v>12420</v>
      </c>
      <c r="H444">
        <v>3</v>
      </c>
      <c r="I444" t="s">
        <v>10685</v>
      </c>
      <c r="J444">
        <v>1800</v>
      </c>
      <c r="K444">
        <v>259200</v>
      </c>
      <c r="L444" t="s">
        <v>12421</v>
      </c>
      <c r="O444" t="s">
        <v>12467</v>
      </c>
      <c r="P444" t="s">
        <v>11221</v>
      </c>
      <c r="Q444" t="s">
        <v>4257</v>
      </c>
      <c r="R444" t="s">
        <v>12468</v>
      </c>
      <c r="S444" t="s">
        <v>10827</v>
      </c>
      <c r="T444" t="s">
        <v>12469</v>
      </c>
      <c r="U444" t="s">
        <v>12470</v>
      </c>
      <c r="X444">
        <v>13</v>
      </c>
      <c r="Y444" t="s">
        <v>11024</v>
      </c>
      <c r="Z444" t="s">
        <v>11024</v>
      </c>
      <c r="AA444" t="s">
        <v>11024</v>
      </c>
      <c r="AB444">
        <v>1</v>
      </c>
      <c r="AC444" t="s">
        <v>10034</v>
      </c>
      <c r="AD444">
        <v>0</v>
      </c>
      <c r="AE444">
        <v>15</v>
      </c>
      <c r="AF444" t="s">
        <v>10029</v>
      </c>
      <c r="AG444" t="s">
        <v>4212</v>
      </c>
      <c r="AH444" t="s">
        <v>74</v>
      </c>
      <c r="AI444" t="s">
        <v>58</v>
      </c>
      <c r="AJ444" t="s">
        <v>59</v>
      </c>
      <c r="AK444" t="s">
        <v>58</v>
      </c>
      <c r="AL444" t="s">
        <v>60</v>
      </c>
      <c r="AM444" t="s">
        <v>61</v>
      </c>
    </row>
    <row r="445" spans="1:39" hidden="1" x14ac:dyDescent="0.25">
      <c r="A445" t="s">
        <v>12462</v>
      </c>
      <c r="B445" t="s">
        <v>4250</v>
      </c>
      <c r="C445" t="s">
        <v>42</v>
      </c>
      <c r="D445" t="s">
        <v>4251</v>
      </c>
      <c r="E445" t="s">
        <v>44</v>
      </c>
      <c r="F445" s="1">
        <v>0.05</v>
      </c>
      <c r="G445" t="s">
        <v>12420</v>
      </c>
      <c r="H445">
        <v>3</v>
      </c>
      <c r="I445" t="s">
        <v>10685</v>
      </c>
      <c r="J445">
        <v>1800</v>
      </c>
      <c r="K445">
        <v>259200</v>
      </c>
      <c r="L445" t="s">
        <v>12421</v>
      </c>
      <c r="O445" t="s">
        <v>12471</v>
      </c>
      <c r="P445" t="s">
        <v>10866</v>
      </c>
      <c r="Q445" t="s">
        <v>4257</v>
      </c>
      <c r="R445" t="s">
        <v>12472</v>
      </c>
      <c r="S445" t="s">
        <v>12473</v>
      </c>
      <c r="T445" t="s">
        <v>12474</v>
      </c>
      <c r="U445" t="s">
        <v>12470</v>
      </c>
      <c r="X445">
        <v>34</v>
      </c>
      <c r="Y445" t="s">
        <v>4419</v>
      </c>
      <c r="Z445" t="s">
        <v>4419</v>
      </c>
      <c r="AA445" t="s">
        <v>4419</v>
      </c>
      <c r="AB445">
        <v>1</v>
      </c>
      <c r="AC445" t="s">
        <v>10034</v>
      </c>
      <c r="AD445">
        <v>0</v>
      </c>
      <c r="AE445">
        <v>15</v>
      </c>
      <c r="AF445" t="s">
        <v>10029</v>
      </c>
      <c r="AG445" t="s">
        <v>4212</v>
      </c>
      <c r="AH445" t="s">
        <v>74</v>
      </c>
      <c r="AI445" t="s">
        <v>58</v>
      </c>
      <c r="AJ445" t="s">
        <v>68</v>
      </c>
      <c r="AK445" t="s">
        <v>58</v>
      </c>
      <c r="AL445" t="s">
        <v>84</v>
      </c>
      <c r="AM445" t="s">
        <v>61</v>
      </c>
    </row>
    <row r="446" spans="1:39" hidden="1" x14ac:dyDescent="0.25">
      <c r="A446" t="s">
        <v>12475</v>
      </c>
      <c r="B446" t="s">
        <v>4250</v>
      </c>
      <c r="C446" t="s">
        <v>42</v>
      </c>
      <c r="D446" t="s">
        <v>4251</v>
      </c>
      <c r="E446" t="s">
        <v>44</v>
      </c>
      <c r="F446" s="1">
        <v>0.05</v>
      </c>
      <c r="G446" t="s">
        <v>10953</v>
      </c>
      <c r="H446">
        <v>3</v>
      </c>
      <c r="I446" t="s">
        <v>10685</v>
      </c>
      <c r="J446">
        <v>1800</v>
      </c>
      <c r="K446">
        <v>259200</v>
      </c>
      <c r="L446" t="s">
        <v>10954</v>
      </c>
      <c r="O446" t="s">
        <v>12476</v>
      </c>
      <c r="P446" t="s">
        <v>10956</v>
      </c>
      <c r="Q446" t="s">
        <v>4257</v>
      </c>
      <c r="R446" t="s">
        <v>12360</v>
      </c>
      <c r="S446" t="s">
        <v>12477</v>
      </c>
      <c r="T446" t="s">
        <v>12478</v>
      </c>
      <c r="U446" t="s">
        <v>12470</v>
      </c>
      <c r="X446">
        <v>11</v>
      </c>
      <c r="Y446" t="s">
        <v>10959</v>
      </c>
      <c r="Z446" t="s">
        <v>10959</v>
      </c>
      <c r="AA446" t="s">
        <v>10959</v>
      </c>
      <c r="AB446">
        <v>1</v>
      </c>
      <c r="AC446" t="s">
        <v>10034</v>
      </c>
      <c r="AD446">
        <v>0</v>
      </c>
      <c r="AE446">
        <v>14</v>
      </c>
      <c r="AF446" t="s">
        <v>10358</v>
      </c>
      <c r="AG446" t="s">
        <v>10371</v>
      </c>
      <c r="AH446" t="s">
        <v>74</v>
      </c>
      <c r="AI446" t="s">
        <v>58</v>
      </c>
      <c r="AJ446" t="s">
        <v>75</v>
      </c>
      <c r="AK446" t="s">
        <v>58</v>
      </c>
      <c r="AL446" t="s">
        <v>84</v>
      </c>
      <c r="AM446" t="s">
        <v>61</v>
      </c>
    </row>
    <row r="447" spans="1:39" hidden="1" x14ac:dyDescent="0.25">
      <c r="A447" t="s">
        <v>12475</v>
      </c>
      <c r="B447" t="s">
        <v>4250</v>
      </c>
      <c r="C447" t="s">
        <v>42</v>
      </c>
      <c r="D447" t="s">
        <v>4251</v>
      </c>
      <c r="E447" t="s">
        <v>44</v>
      </c>
      <c r="F447" s="1">
        <v>0.05</v>
      </c>
      <c r="G447" t="s">
        <v>10953</v>
      </c>
      <c r="H447">
        <v>3</v>
      </c>
      <c r="I447" t="s">
        <v>10685</v>
      </c>
      <c r="J447">
        <v>1800</v>
      </c>
      <c r="K447">
        <v>259200</v>
      </c>
      <c r="L447" t="s">
        <v>10954</v>
      </c>
      <c r="O447" t="s">
        <v>12479</v>
      </c>
      <c r="P447" t="s">
        <v>11031</v>
      </c>
      <c r="Q447" t="s">
        <v>4257</v>
      </c>
      <c r="R447" t="s">
        <v>11348</v>
      </c>
      <c r="S447" t="s">
        <v>12477</v>
      </c>
      <c r="T447" t="s">
        <v>12478</v>
      </c>
      <c r="U447" t="s">
        <v>12470</v>
      </c>
      <c r="X447">
        <v>10</v>
      </c>
      <c r="Y447" t="s">
        <v>11036</v>
      </c>
      <c r="Z447" t="s">
        <v>11036</v>
      </c>
      <c r="AA447" t="s">
        <v>11036</v>
      </c>
      <c r="AB447">
        <v>1</v>
      </c>
      <c r="AC447" t="s">
        <v>10034</v>
      </c>
      <c r="AD447">
        <v>0</v>
      </c>
      <c r="AE447">
        <v>14</v>
      </c>
      <c r="AF447" t="s">
        <v>10358</v>
      </c>
      <c r="AG447" t="s">
        <v>10371</v>
      </c>
      <c r="AH447" t="s">
        <v>57</v>
      </c>
      <c r="AI447" t="s">
        <v>58</v>
      </c>
      <c r="AJ447" t="s">
        <v>68</v>
      </c>
      <c r="AK447" t="s">
        <v>58</v>
      </c>
      <c r="AL447" t="s">
        <v>60</v>
      </c>
      <c r="AM447" t="s">
        <v>90</v>
      </c>
    </row>
    <row r="448" spans="1:39" hidden="1" x14ac:dyDescent="0.25">
      <c r="A448" t="s">
        <v>12475</v>
      </c>
      <c r="B448" t="s">
        <v>4250</v>
      </c>
      <c r="C448" t="s">
        <v>42</v>
      </c>
      <c r="D448" t="s">
        <v>4251</v>
      </c>
      <c r="E448" t="s">
        <v>44</v>
      </c>
      <c r="F448" s="1">
        <v>0.05</v>
      </c>
      <c r="G448" t="s">
        <v>10953</v>
      </c>
      <c r="H448">
        <v>3</v>
      </c>
      <c r="I448" t="s">
        <v>10685</v>
      </c>
      <c r="J448">
        <v>1800</v>
      </c>
      <c r="K448">
        <v>259200</v>
      </c>
      <c r="L448" t="s">
        <v>10954</v>
      </c>
      <c r="O448" t="s">
        <v>12480</v>
      </c>
      <c r="P448" t="s">
        <v>11001</v>
      </c>
      <c r="Q448" t="s">
        <v>4257</v>
      </c>
      <c r="R448" t="s">
        <v>11896</v>
      </c>
      <c r="S448" t="s">
        <v>12257</v>
      </c>
      <c r="T448" t="s">
        <v>12481</v>
      </c>
      <c r="U448" t="s">
        <v>12470</v>
      </c>
      <c r="X448">
        <v>12</v>
      </c>
      <c r="Y448" t="s">
        <v>10841</v>
      </c>
      <c r="Z448" t="s">
        <v>10841</v>
      </c>
      <c r="AA448" t="s">
        <v>10841</v>
      </c>
      <c r="AB448">
        <v>1</v>
      </c>
      <c r="AC448" t="s">
        <v>10034</v>
      </c>
      <c r="AD448">
        <v>0</v>
      </c>
      <c r="AE448">
        <v>14</v>
      </c>
      <c r="AF448" t="s">
        <v>10358</v>
      </c>
      <c r="AG448" t="s">
        <v>10371</v>
      </c>
      <c r="AH448" t="s">
        <v>57</v>
      </c>
      <c r="AI448" t="s">
        <v>58</v>
      </c>
      <c r="AJ448" t="s">
        <v>68</v>
      </c>
      <c r="AK448" t="s">
        <v>58</v>
      </c>
      <c r="AL448" t="s">
        <v>60</v>
      </c>
      <c r="AM448" t="s">
        <v>61</v>
      </c>
    </row>
    <row r="449" spans="1:39" hidden="1" x14ac:dyDescent="0.25">
      <c r="A449" t="s">
        <v>12482</v>
      </c>
      <c r="B449" t="s">
        <v>4250</v>
      </c>
      <c r="C449" t="s">
        <v>42</v>
      </c>
      <c r="D449" t="s">
        <v>4251</v>
      </c>
      <c r="E449" t="s">
        <v>44</v>
      </c>
      <c r="F449" s="1">
        <v>0.05</v>
      </c>
      <c r="G449" t="s">
        <v>10953</v>
      </c>
      <c r="H449">
        <v>3</v>
      </c>
      <c r="I449" t="s">
        <v>10685</v>
      </c>
      <c r="J449">
        <v>1800</v>
      </c>
      <c r="K449">
        <v>259200</v>
      </c>
      <c r="L449" t="s">
        <v>10954</v>
      </c>
      <c r="O449" t="s">
        <v>12483</v>
      </c>
      <c r="P449" t="s">
        <v>10725</v>
      </c>
      <c r="Q449" t="s">
        <v>4257</v>
      </c>
      <c r="R449" t="s">
        <v>10972</v>
      </c>
      <c r="S449" t="s">
        <v>12484</v>
      </c>
      <c r="T449" t="s">
        <v>12485</v>
      </c>
      <c r="U449" t="s">
        <v>12470</v>
      </c>
      <c r="X449">
        <v>29</v>
      </c>
      <c r="Y449" t="s">
        <v>10729</v>
      </c>
      <c r="Z449" t="s">
        <v>10729</v>
      </c>
      <c r="AA449" t="s">
        <v>10729</v>
      </c>
      <c r="AB449">
        <v>1</v>
      </c>
      <c r="AC449" t="s">
        <v>10034</v>
      </c>
      <c r="AD449">
        <v>0</v>
      </c>
      <c r="AE449">
        <v>15</v>
      </c>
      <c r="AF449" t="s">
        <v>10358</v>
      </c>
      <c r="AG449" t="s">
        <v>10372</v>
      </c>
      <c r="AH449" t="s">
        <v>57</v>
      </c>
      <c r="AI449" t="s">
        <v>58</v>
      </c>
      <c r="AJ449" t="s">
        <v>133</v>
      </c>
      <c r="AK449" t="s">
        <v>58</v>
      </c>
      <c r="AL449" t="s">
        <v>84</v>
      </c>
      <c r="AM449" t="s">
        <v>61</v>
      </c>
    </row>
    <row r="450" spans="1:39" hidden="1" x14ac:dyDescent="0.25">
      <c r="A450" t="s">
        <v>12482</v>
      </c>
      <c r="B450" t="s">
        <v>4250</v>
      </c>
      <c r="C450" t="s">
        <v>42</v>
      </c>
      <c r="D450" t="s">
        <v>4251</v>
      </c>
      <c r="E450" t="s">
        <v>44</v>
      </c>
      <c r="F450" s="1">
        <v>0.05</v>
      </c>
      <c r="G450" t="s">
        <v>10953</v>
      </c>
      <c r="H450">
        <v>3</v>
      </c>
      <c r="I450" t="s">
        <v>10685</v>
      </c>
      <c r="J450">
        <v>1800</v>
      </c>
      <c r="K450">
        <v>259200</v>
      </c>
      <c r="L450" t="s">
        <v>10954</v>
      </c>
      <c r="O450" t="s">
        <v>12486</v>
      </c>
      <c r="P450" t="s">
        <v>10927</v>
      </c>
      <c r="Q450" t="s">
        <v>4257</v>
      </c>
      <c r="R450" t="s">
        <v>12487</v>
      </c>
      <c r="S450" t="s">
        <v>12488</v>
      </c>
      <c r="T450" t="s">
        <v>12489</v>
      </c>
      <c r="U450" t="s">
        <v>12470</v>
      </c>
      <c r="X450">
        <v>23</v>
      </c>
      <c r="Y450" t="s">
        <v>4642</v>
      </c>
      <c r="Z450" t="s">
        <v>4642</v>
      </c>
      <c r="AA450" t="s">
        <v>4642</v>
      </c>
      <c r="AB450">
        <v>1</v>
      </c>
      <c r="AC450" t="s">
        <v>10034</v>
      </c>
      <c r="AD450">
        <v>0</v>
      </c>
      <c r="AE450">
        <v>15</v>
      </c>
      <c r="AF450" t="s">
        <v>10358</v>
      </c>
      <c r="AG450" t="s">
        <v>10372</v>
      </c>
      <c r="AH450" t="s">
        <v>96</v>
      </c>
      <c r="AI450" t="s">
        <v>58</v>
      </c>
      <c r="AJ450" t="s">
        <v>133</v>
      </c>
      <c r="AK450" t="s">
        <v>58</v>
      </c>
      <c r="AL450" t="s">
        <v>60</v>
      </c>
      <c r="AM450" t="s">
        <v>61</v>
      </c>
    </row>
    <row r="451" spans="1:39" hidden="1" x14ac:dyDescent="0.25">
      <c r="A451" t="s">
        <v>12482</v>
      </c>
      <c r="B451" t="s">
        <v>4250</v>
      </c>
      <c r="C451" t="s">
        <v>42</v>
      </c>
      <c r="D451" t="s">
        <v>4251</v>
      </c>
      <c r="E451" t="s">
        <v>44</v>
      </c>
      <c r="F451" s="1">
        <v>0.05</v>
      </c>
      <c r="G451" t="s">
        <v>10953</v>
      </c>
      <c r="H451">
        <v>3</v>
      </c>
      <c r="I451" t="s">
        <v>10685</v>
      </c>
      <c r="J451">
        <v>1800</v>
      </c>
      <c r="K451">
        <v>259200</v>
      </c>
      <c r="L451" t="s">
        <v>10954</v>
      </c>
      <c r="O451" t="s">
        <v>12490</v>
      </c>
      <c r="P451" t="s">
        <v>10859</v>
      </c>
      <c r="Q451" t="s">
        <v>4257</v>
      </c>
      <c r="R451" t="s">
        <v>11403</v>
      </c>
      <c r="S451" t="s">
        <v>12491</v>
      </c>
      <c r="T451" t="s">
        <v>12492</v>
      </c>
      <c r="U451" t="s">
        <v>12470</v>
      </c>
      <c r="X451">
        <v>38</v>
      </c>
      <c r="Y451" t="s">
        <v>10863</v>
      </c>
      <c r="Z451" t="s">
        <v>10863</v>
      </c>
      <c r="AA451" t="s">
        <v>10863</v>
      </c>
      <c r="AB451">
        <v>1</v>
      </c>
      <c r="AC451" t="s">
        <v>10034</v>
      </c>
      <c r="AD451">
        <v>0</v>
      </c>
      <c r="AE451">
        <v>15</v>
      </c>
      <c r="AF451" t="s">
        <v>10358</v>
      </c>
      <c r="AG451" t="s">
        <v>10372</v>
      </c>
      <c r="AH451" t="s">
        <v>1861</v>
      </c>
      <c r="AI451" t="s">
        <v>58</v>
      </c>
      <c r="AJ451" t="s">
        <v>133</v>
      </c>
      <c r="AK451" t="s">
        <v>58</v>
      </c>
      <c r="AL451" t="s">
        <v>60</v>
      </c>
      <c r="AM451" t="s">
        <v>90</v>
      </c>
    </row>
    <row r="452" spans="1:39" hidden="1" x14ac:dyDescent="0.25">
      <c r="A452" t="s">
        <v>12493</v>
      </c>
      <c r="B452" t="s">
        <v>4250</v>
      </c>
      <c r="C452" t="s">
        <v>42</v>
      </c>
      <c r="D452" t="s">
        <v>4251</v>
      </c>
      <c r="E452" t="s">
        <v>44</v>
      </c>
      <c r="F452" s="1">
        <v>0.05</v>
      </c>
      <c r="G452" t="s">
        <v>12420</v>
      </c>
      <c r="H452">
        <v>3</v>
      </c>
      <c r="I452" t="s">
        <v>10685</v>
      </c>
      <c r="J452">
        <v>1800</v>
      </c>
      <c r="K452">
        <v>259200</v>
      </c>
      <c r="L452" t="s">
        <v>12421</v>
      </c>
      <c r="O452" t="s">
        <v>12494</v>
      </c>
      <c r="P452" t="s">
        <v>10803</v>
      </c>
      <c r="Q452" t="s">
        <v>4257</v>
      </c>
      <c r="R452" t="s">
        <v>11802</v>
      </c>
      <c r="S452" t="s">
        <v>12495</v>
      </c>
      <c r="T452" t="s">
        <v>12496</v>
      </c>
      <c r="U452" t="s">
        <v>12470</v>
      </c>
      <c r="X452">
        <v>17</v>
      </c>
      <c r="Y452" t="s">
        <v>10807</v>
      </c>
      <c r="Z452" t="s">
        <v>10807</v>
      </c>
      <c r="AA452" t="s">
        <v>10807</v>
      </c>
      <c r="AB452">
        <v>1</v>
      </c>
      <c r="AC452" t="s">
        <v>9985</v>
      </c>
      <c r="AD452">
        <v>2</v>
      </c>
      <c r="AE452">
        <v>1</v>
      </c>
      <c r="AF452" t="s">
        <v>10051</v>
      </c>
      <c r="AG452" t="s">
        <v>10058</v>
      </c>
      <c r="AH452" t="s">
        <v>67</v>
      </c>
      <c r="AI452" t="s">
        <v>58</v>
      </c>
      <c r="AJ452" t="s">
        <v>75</v>
      </c>
      <c r="AK452" t="s">
        <v>58</v>
      </c>
      <c r="AL452" t="s">
        <v>60</v>
      </c>
      <c r="AM452" t="s">
        <v>61</v>
      </c>
    </row>
    <row r="453" spans="1:39" hidden="1" x14ac:dyDescent="0.25">
      <c r="A453" t="s">
        <v>12493</v>
      </c>
      <c r="B453" t="s">
        <v>4250</v>
      </c>
      <c r="C453" t="s">
        <v>42</v>
      </c>
      <c r="D453" t="s">
        <v>4251</v>
      </c>
      <c r="E453" t="s">
        <v>44</v>
      </c>
      <c r="F453" s="1">
        <v>0.05</v>
      </c>
      <c r="G453" t="s">
        <v>12420</v>
      </c>
      <c r="H453">
        <v>3</v>
      </c>
      <c r="I453" t="s">
        <v>10685</v>
      </c>
      <c r="J453">
        <v>1800</v>
      </c>
      <c r="K453">
        <v>259200</v>
      </c>
      <c r="L453" t="s">
        <v>12421</v>
      </c>
      <c r="O453" t="s">
        <v>12497</v>
      </c>
      <c r="P453" t="s">
        <v>10902</v>
      </c>
      <c r="Q453" t="s">
        <v>4257</v>
      </c>
      <c r="R453" t="s">
        <v>12237</v>
      </c>
      <c r="S453" t="s">
        <v>11147</v>
      </c>
      <c r="T453" t="s">
        <v>12498</v>
      </c>
      <c r="U453" t="s">
        <v>12470</v>
      </c>
      <c r="X453">
        <v>36</v>
      </c>
      <c r="Y453" t="s">
        <v>4425</v>
      </c>
      <c r="Z453" t="s">
        <v>4425</v>
      </c>
      <c r="AA453" t="s">
        <v>4425</v>
      </c>
      <c r="AB453">
        <v>1</v>
      </c>
      <c r="AC453" t="s">
        <v>9985</v>
      </c>
      <c r="AD453">
        <v>2</v>
      </c>
      <c r="AE453">
        <v>1</v>
      </c>
      <c r="AF453" t="s">
        <v>10051</v>
      </c>
      <c r="AG453" t="s">
        <v>10058</v>
      </c>
      <c r="AH453" t="s">
        <v>57</v>
      </c>
      <c r="AI453" t="s">
        <v>58</v>
      </c>
      <c r="AJ453" t="s">
        <v>133</v>
      </c>
      <c r="AK453" t="s">
        <v>58</v>
      </c>
      <c r="AL453" t="s">
        <v>84</v>
      </c>
      <c r="AM453" t="s">
        <v>61</v>
      </c>
    </row>
    <row r="454" spans="1:39" hidden="1" x14ac:dyDescent="0.25">
      <c r="A454" t="s">
        <v>12493</v>
      </c>
      <c r="B454" t="s">
        <v>4250</v>
      </c>
      <c r="C454" t="s">
        <v>42</v>
      </c>
      <c r="D454" t="s">
        <v>4251</v>
      </c>
      <c r="E454" t="s">
        <v>44</v>
      </c>
      <c r="F454" s="1">
        <v>0.05</v>
      </c>
      <c r="G454" t="s">
        <v>12420</v>
      </c>
      <c r="H454">
        <v>3</v>
      </c>
      <c r="I454" t="s">
        <v>10685</v>
      </c>
      <c r="J454">
        <v>1800</v>
      </c>
      <c r="K454">
        <v>259200</v>
      </c>
      <c r="L454" t="s">
        <v>12421</v>
      </c>
      <c r="O454" t="s">
        <v>12499</v>
      </c>
      <c r="P454" t="s">
        <v>10699</v>
      </c>
      <c r="Q454" t="s">
        <v>4257</v>
      </c>
      <c r="R454" t="s">
        <v>11557</v>
      </c>
      <c r="S454" t="s">
        <v>12500</v>
      </c>
      <c r="T454" t="s">
        <v>12501</v>
      </c>
      <c r="U454" t="s">
        <v>12470</v>
      </c>
      <c r="X454">
        <v>17</v>
      </c>
      <c r="Y454" t="s">
        <v>10703</v>
      </c>
      <c r="Z454" t="s">
        <v>10703</v>
      </c>
      <c r="AA454" t="s">
        <v>10703</v>
      </c>
      <c r="AB454">
        <v>1</v>
      </c>
      <c r="AC454" t="s">
        <v>9985</v>
      </c>
      <c r="AD454">
        <v>2</v>
      </c>
      <c r="AE454">
        <v>1</v>
      </c>
      <c r="AF454" t="s">
        <v>10051</v>
      </c>
      <c r="AG454" t="s">
        <v>10058</v>
      </c>
      <c r="AH454" t="s">
        <v>74</v>
      </c>
      <c r="AI454" t="s">
        <v>58</v>
      </c>
      <c r="AJ454" t="s">
        <v>142</v>
      </c>
      <c r="AK454" t="s">
        <v>58</v>
      </c>
      <c r="AL454" t="s">
        <v>84</v>
      </c>
      <c r="AM454" t="s">
        <v>61</v>
      </c>
    </row>
    <row r="455" spans="1:39" hidden="1" x14ac:dyDescent="0.25">
      <c r="A455" t="s">
        <v>12502</v>
      </c>
      <c r="B455" t="s">
        <v>4250</v>
      </c>
      <c r="C455" t="s">
        <v>42</v>
      </c>
      <c r="D455" t="s">
        <v>4251</v>
      </c>
      <c r="E455" t="s">
        <v>44</v>
      </c>
      <c r="F455" s="1">
        <v>0.05</v>
      </c>
      <c r="G455" t="s">
        <v>12420</v>
      </c>
      <c r="H455">
        <v>3</v>
      </c>
      <c r="I455" t="s">
        <v>10685</v>
      </c>
      <c r="J455">
        <v>1800</v>
      </c>
      <c r="K455">
        <v>259200</v>
      </c>
      <c r="L455" t="s">
        <v>12421</v>
      </c>
      <c r="O455" t="s">
        <v>12503</v>
      </c>
      <c r="P455" t="s">
        <v>10859</v>
      </c>
      <c r="Q455" t="s">
        <v>4257</v>
      </c>
      <c r="R455" t="s">
        <v>12504</v>
      </c>
      <c r="S455" t="s">
        <v>12012</v>
      </c>
      <c r="T455" t="s">
        <v>12505</v>
      </c>
      <c r="U455" t="s">
        <v>12470</v>
      </c>
      <c r="X455">
        <v>26</v>
      </c>
      <c r="Y455" t="s">
        <v>10863</v>
      </c>
      <c r="Z455" t="s">
        <v>10863</v>
      </c>
      <c r="AA455" t="s">
        <v>10863</v>
      </c>
      <c r="AB455">
        <v>1</v>
      </c>
      <c r="AC455" t="s">
        <v>9985</v>
      </c>
      <c r="AD455">
        <v>2</v>
      </c>
      <c r="AE455">
        <v>2</v>
      </c>
      <c r="AF455" t="s">
        <v>10051</v>
      </c>
      <c r="AG455" t="s">
        <v>10065</v>
      </c>
      <c r="AH455" t="s">
        <v>1861</v>
      </c>
      <c r="AI455" t="s">
        <v>58</v>
      </c>
      <c r="AJ455" t="s">
        <v>59</v>
      </c>
      <c r="AK455" t="s">
        <v>58</v>
      </c>
      <c r="AL455" t="s">
        <v>60</v>
      </c>
      <c r="AM455" t="s">
        <v>90</v>
      </c>
    </row>
    <row r="456" spans="1:39" hidden="1" x14ac:dyDescent="0.25">
      <c r="A456" t="s">
        <v>12502</v>
      </c>
      <c r="B456" t="s">
        <v>4250</v>
      </c>
      <c r="C456" t="s">
        <v>42</v>
      </c>
      <c r="D456" t="s">
        <v>4251</v>
      </c>
      <c r="E456" t="s">
        <v>44</v>
      </c>
      <c r="F456" s="1">
        <v>0.05</v>
      </c>
      <c r="G456" t="s">
        <v>12420</v>
      </c>
      <c r="H456">
        <v>3</v>
      </c>
      <c r="I456" t="s">
        <v>10685</v>
      </c>
      <c r="J456">
        <v>1800</v>
      </c>
      <c r="K456">
        <v>259200</v>
      </c>
      <c r="L456" t="s">
        <v>12421</v>
      </c>
      <c r="O456" t="s">
        <v>12506</v>
      </c>
      <c r="P456" t="s">
        <v>11001</v>
      </c>
      <c r="Q456" t="s">
        <v>4257</v>
      </c>
      <c r="R456" t="s">
        <v>11625</v>
      </c>
      <c r="S456" t="s">
        <v>12507</v>
      </c>
      <c r="T456" t="s">
        <v>12508</v>
      </c>
      <c r="U456" t="s">
        <v>12509</v>
      </c>
      <c r="X456">
        <v>9</v>
      </c>
      <c r="Y456" t="s">
        <v>10841</v>
      </c>
      <c r="Z456" t="s">
        <v>10841</v>
      </c>
      <c r="AA456" t="s">
        <v>10841</v>
      </c>
      <c r="AB456">
        <v>1</v>
      </c>
      <c r="AC456" t="s">
        <v>9985</v>
      </c>
      <c r="AD456">
        <v>2</v>
      </c>
      <c r="AE456">
        <v>2</v>
      </c>
      <c r="AF456" t="s">
        <v>10051</v>
      </c>
      <c r="AG456" t="s">
        <v>10065</v>
      </c>
      <c r="AH456" t="s">
        <v>57</v>
      </c>
      <c r="AI456" t="s">
        <v>58</v>
      </c>
      <c r="AJ456" t="s">
        <v>59</v>
      </c>
      <c r="AK456" t="s">
        <v>58</v>
      </c>
      <c r="AL456" t="s">
        <v>60</v>
      </c>
      <c r="AM456" t="s">
        <v>61</v>
      </c>
    </row>
    <row r="457" spans="1:39" hidden="1" x14ac:dyDescent="0.25">
      <c r="A457" t="s">
        <v>12502</v>
      </c>
      <c r="B457" t="s">
        <v>4250</v>
      </c>
      <c r="C457" t="s">
        <v>42</v>
      </c>
      <c r="D457" t="s">
        <v>4251</v>
      </c>
      <c r="E457" t="s">
        <v>44</v>
      </c>
      <c r="F457" s="1">
        <v>0.05</v>
      </c>
      <c r="G457" t="s">
        <v>12420</v>
      </c>
      <c r="H457">
        <v>3</v>
      </c>
      <c r="I457" t="s">
        <v>10685</v>
      </c>
      <c r="J457">
        <v>1800</v>
      </c>
      <c r="K457">
        <v>259200</v>
      </c>
      <c r="L457" t="s">
        <v>12421</v>
      </c>
      <c r="O457" t="s">
        <v>12510</v>
      </c>
      <c r="P457" t="s">
        <v>10816</v>
      </c>
      <c r="Q457" t="s">
        <v>4257</v>
      </c>
      <c r="R457" t="s">
        <v>12511</v>
      </c>
      <c r="S457" t="s">
        <v>11493</v>
      </c>
      <c r="T457" t="s">
        <v>12512</v>
      </c>
      <c r="U457" t="s">
        <v>12509</v>
      </c>
      <c r="X457">
        <v>497</v>
      </c>
      <c r="Y457" t="s">
        <v>4419</v>
      </c>
      <c r="Z457" t="s">
        <v>4419</v>
      </c>
      <c r="AA457" t="s">
        <v>4419</v>
      </c>
      <c r="AB457">
        <v>1</v>
      </c>
      <c r="AC457" t="s">
        <v>9985</v>
      </c>
      <c r="AD457">
        <v>2</v>
      </c>
      <c r="AE457">
        <v>2</v>
      </c>
      <c r="AF457" t="s">
        <v>10051</v>
      </c>
      <c r="AG457" t="s">
        <v>10065</v>
      </c>
      <c r="AH457" t="s">
        <v>67</v>
      </c>
      <c r="AI457" t="s">
        <v>58</v>
      </c>
      <c r="AJ457" t="s">
        <v>59</v>
      </c>
      <c r="AK457" t="s">
        <v>58</v>
      </c>
      <c r="AL457" t="s">
        <v>84</v>
      </c>
      <c r="AM457" t="s">
        <v>61</v>
      </c>
    </row>
    <row r="458" spans="1:39" hidden="1" x14ac:dyDescent="0.25">
      <c r="A458" t="s">
        <v>12513</v>
      </c>
      <c r="B458" t="s">
        <v>4250</v>
      </c>
      <c r="C458" t="s">
        <v>42</v>
      </c>
      <c r="D458" t="s">
        <v>4251</v>
      </c>
      <c r="E458" t="s">
        <v>44</v>
      </c>
      <c r="F458" s="1">
        <v>0.05</v>
      </c>
      <c r="G458" t="s">
        <v>10953</v>
      </c>
      <c r="H458">
        <v>3</v>
      </c>
      <c r="I458" t="s">
        <v>10685</v>
      </c>
      <c r="J458">
        <v>1800</v>
      </c>
      <c r="K458">
        <v>259200</v>
      </c>
      <c r="L458" t="s">
        <v>10954</v>
      </c>
      <c r="O458" t="s">
        <v>12514</v>
      </c>
      <c r="P458" t="s">
        <v>10881</v>
      </c>
      <c r="Q458" t="s">
        <v>4257</v>
      </c>
      <c r="R458" t="s">
        <v>10832</v>
      </c>
      <c r="S458" t="s">
        <v>12515</v>
      </c>
      <c r="T458" t="s">
        <v>12516</v>
      </c>
      <c r="U458" t="s">
        <v>12509</v>
      </c>
      <c r="X458">
        <v>41</v>
      </c>
      <c r="Y458" t="s">
        <v>10885</v>
      </c>
      <c r="Z458" t="s">
        <v>10885</v>
      </c>
      <c r="AA458" t="s">
        <v>10885</v>
      </c>
      <c r="AB458">
        <v>1</v>
      </c>
      <c r="AC458" t="s">
        <v>10011</v>
      </c>
      <c r="AD458">
        <v>1</v>
      </c>
      <c r="AE458">
        <v>1</v>
      </c>
      <c r="AF458" t="s">
        <v>10382</v>
      </c>
      <c r="AG458" t="s">
        <v>10389</v>
      </c>
      <c r="AH458" t="s">
        <v>74</v>
      </c>
      <c r="AI458" t="s">
        <v>58</v>
      </c>
      <c r="AJ458" t="s">
        <v>68</v>
      </c>
      <c r="AK458" t="s">
        <v>58</v>
      </c>
      <c r="AL458" t="s">
        <v>84</v>
      </c>
      <c r="AM458" t="s">
        <v>61</v>
      </c>
    </row>
    <row r="459" spans="1:39" hidden="1" x14ac:dyDescent="0.25">
      <c r="A459" t="s">
        <v>12513</v>
      </c>
      <c r="B459" t="s">
        <v>4250</v>
      </c>
      <c r="C459" t="s">
        <v>42</v>
      </c>
      <c r="D459" t="s">
        <v>4251</v>
      </c>
      <c r="E459" t="s">
        <v>44</v>
      </c>
      <c r="F459" s="1">
        <v>0.05</v>
      </c>
      <c r="G459" t="s">
        <v>10953</v>
      </c>
      <c r="H459">
        <v>3</v>
      </c>
      <c r="I459" t="s">
        <v>10685</v>
      </c>
      <c r="J459">
        <v>1800</v>
      </c>
      <c r="K459">
        <v>259200</v>
      </c>
      <c r="L459" t="s">
        <v>10954</v>
      </c>
      <c r="O459" t="s">
        <v>12517</v>
      </c>
      <c r="P459" t="s">
        <v>10866</v>
      </c>
      <c r="Q459" t="s">
        <v>4257</v>
      </c>
      <c r="R459" t="s">
        <v>11794</v>
      </c>
      <c r="S459" t="s">
        <v>12518</v>
      </c>
      <c r="T459" t="s">
        <v>12519</v>
      </c>
      <c r="U459" t="s">
        <v>12509</v>
      </c>
      <c r="X459">
        <v>19</v>
      </c>
      <c r="Y459" t="s">
        <v>4419</v>
      </c>
      <c r="Z459" t="s">
        <v>4419</v>
      </c>
      <c r="AA459" t="s">
        <v>4419</v>
      </c>
      <c r="AB459">
        <v>1</v>
      </c>
      <c r="AC459" t="s">
        <v>10011</v>
      </c>
      <c r="AD459">
        <v>1</v>
      </c>
      <c r="AE459">
        <v>1</v>
      </c>
      <c r="AF459" t="s">
        <v>10382</v>
      </c>
      <c r="AG459" t="s">
        <v>10389</v>
      </c>
      <c r="AH459" t="s">
        <v>74</v>
      </c>
      <c r="AI459" t="s">
        <v>58</v>
      </c>
      <c r="AJ459" t="s">
        <v>75</v>
      </c>
      <c r="AK459" t="s">
        <v>58</v>
      </c>
      <c r="AL459" t="s">
        <v>84</v>
      </c>
      <c r="AM459" t="s">
        <v>61</v>
      </c>
    </row>
    <row r="460" spans="1:39" hidden="1" x14ac:dyDescent="0.25">
      <c r="A460" t="s">
        <v>12513</v>
      </c>
      <c r="B460" t="s">
        <v>4250</v>
      </c>
      <c r="C460" t="s">
        <v>42</v>
      </c>
      <c r="D460" t="s">
        <v>4251</v>
      </c>
      <c r="E460" t="s">
        <v>44</v>
      </c>
      <c r="F460" s="1">
        <v>0.05</v>
      </c>
      <c r="G460" t="s">
        <v>10953</v>
      </c>
      <c r="H460">
        <v>3</v>
      </c>
      <c r="I460" t="s">
        <v>10685</v>
      </c>
      <c r="J460">
        <v>1800</v>
      </c>
      <c r="K460">
        <v>259200</v>
      </c>
      <c r="L460" t="s">
        <v>10954</v>
      </c>
      <c r="O460" t="s">
        <v>12520</v>
      </c>
      <c r="P460" t="s">
        <v>10754</v>
      </c>
      <c r="Q460" t="s">
        <v>4257</v>
      </c>
      <c r="R460" t="s">
        <v>12521</v>
      </c>
      <c r="S460" t="s">
        <v>11173</v>
      </c>
      <c r="T460" t="s">
        <v>11174</v>
      </c>
      <c r="U460" t="s">
        <v>12509</v>
      </c>
      <c r="X460">
        <v>497</v>
      </c>
      <c r="Y460" t="s">
        <v>10758</v>
      </c>
      <c r="Z460" t="s">
        <v>10758</v>
      </c>
      <c r="AA460" t="s">
        <v>10758</v>
      </c>
      <c r="AB460">
        <v>1</v>
      </c>
      <c r="AC460" t="s">
        <v>10011</v>
      </c>
      <c r="AD460">
        <v>1</v>
      </c>
      <c r="AE460">
        <v>1</v>
      </c>
      <c r="AF460" t="s">
        <v>10382</v>
      </c>
      <c r="AG460" t="s">
        <v>10389</v>
      </c>
      <c r="AH460" t="s">
        <v>74</v>
      </c>
      <c r="AI460" t="s">
        <v>58</v>
      </c>
      <c r="AJ460" t="s">
        <v>68</v>
      </c>
      <c r="AK460" t="s">
        <v>58</v>
      </c>
      <c r="AL460" t="s">
        <v>84</v>
      </c>
      <c r="AM460" t="s">
        <v>61</v>
      </c>
    </row>
    <row r="461" spans="1:39" hidden="1" x14ac:dyDescent="0.25">
      <c r="A461" t="s">
        <v>12522</v>
      </c>
      <c r="B461" t="s">
        <v>4250</v>
      </c>
      <c r="C461" t="s">
        <v>42</v>
      </c>
      <c r="D461" t="s">
        <v>4251</v>
      </c>
      <c r="E461" t="s">
        <v>44</v>
      </c>
      <c r="F461" s="1">
        <v>0.05</v>
      </c>
      <c r="G461" t="s">
        <v>10953</v>
      </c>
      <c r="H461">
        <v>3</v>
      </c>
      <c r="I461" t="s">
        <v>10685</v>
      </c>
      <c r="J461">
        <v>1800</v>
      </c>
      <c r="K461">
        <v>259200</v>
      </c>
      <c r="L461" t="s">
        <v>10954</v>
      </c>
      <c r="O461" t="s">
        <v>12523</v>
      </c>
      <c r="P461" t="s">
        <v>10754</v>
      </c>
      <c r="Q461" t="s">
        <v>4257</v>
      </c>
      <c r="R461" t="s">
        <v>12524</v>
      </c>
      <c r="S461" t="s">
        <v>11557</v>
      </c>
      <c r="T461" t="s">
        <v>12525</v>
      </c>
      <c r="U461" t="s">
        <v>12509</v>
      </c>
      <c r="X461">
        <v>380</v>
      </c>
      <c r="Y461" t="s">
        <v>10758</v>
      </c>
      <c r="Z461" t="s">
        <v>10758</v>
      </c>
      <c r="AA461" t="s">
        <v>10758</v>
      </c>
      <c r="AB461">
        <v>1</v>
      </c>
      <c r="AC461" t="s">
        <v>10011</v>
      </c>
      <c r="AD461">
        <v>1</v>
      </c>
      <c r="AE461">
        <v>2</v>
      </c>
      <c r="AF461" t="s">
        <v>10382</v>
      </c>
      <c r="AG461" t="s">
        <v>10396</v>
      </c>
      <c r="AH461" t="s">
        <v>74</v>
      </c>
      <c r="AI461" t="s">
        <v>58</v>
      </c>
      <c r="AJ461" t="s">
        <v>75</v>
      </c>
      <c r="AK461" t="s">
        <v>58</v>
      </c>
      <c r="AL461" t="s">
        <v>84</v>
      </c>
      <c r="AM461" t="s">
        <v>90</v>
      </c>
    </row>
    <row r="462" spans="1:39" hidden="1" x14ac:dyDescent="0.25">
      <c r="A462" t="s">
        <v>12522</v>
      </c>
      <c r="B462" t="s">
        <v>4250</v>
      </c>
      <c r="C462" t="s">
        <v>42</v>
      </c>
      <c r="D462" t="s">
        <v>4251</v>
      </c>
      <c r="E462" t="s">
        <v>44</v>
      </c>
      <c r="F462" s="1">
        <v>0.05</v>
      </c>
      <c r="G462" t="s">
        <v>10953</v>
      </c>
      <c r="H462">
        <v>3</v>
      </c>
      <c r="I462" t="s">
        <v>10685</v>
      </c>
      <c r="J462">
        <v>1800</v>
      </c>
      <c r="K462">
        <v>259200</v>
      </c>
      <c r="L462" t="s">
        <v>10954</v>
      </c>
      <c r="O462" t="s">
        <v>12526</v>
      </c>
      <c r="P462" t="s">
        <v>10866</v>
      </c>
      <c r="Q462" t="s">
        <v>4257</v>
      </c>
      <c r="R462" t="s">
        <v>12527</v>
      </c>
      <c r="S462" t="s">
        <v>12528</v>
      </c>
      <c r="T462" t="s">
        <v>12529</v>
      </c>
      <c r="U462" t="s">
        <v>12509</v>
      </c>
      <c r="X462">
        <v>28</v>
      </c>
      <c r="Y462" t="s">
        <v>4419</v>
      </c>
      <c r="Z462" t="s">
        <v>4419</v>
      </c>
      <c r="AA462" t="s">
        <v>4419</v>
      </c>
      <c r="AB462">
        <v>1</v>
      </c>
      <c r="AC462" t="s">
        <v>10011</v>
      </c>
      <c r="AD462">
        <v>1</v>
      </c>
      <c r="AE462">
        <v>2</v>
      </c>
      <c r="AF462" t="s">
        <v>10382</v>
      </c>
      <c r="AG462" t="s">
        <v>10396</v>
      </c>
      <c r="AH462" t="s">
        <v>74</v>
      </c>
      <c r="AI462" t="s">
        <v>58</v>
      </c>
      <c r="AJ462" t="s">
        <v>68</v>
      </c>
      <c r="AK462" t="s">
        <v>58</v>
      </c>
      <c r="AL462" t="s">
        <v>84</v>
      </c>
      <c r="AM462" t="s">
        <v>61</v>
      </c>
    </row>
    <row r="463" spans="1:39" hidden="1" x14ac:dyDescent="0.25">
      <c r="A463" t="s">
        <v>12522</v>
      </c>
      <c r="B463" t="s">
        <v>4250</v>
      </c>
      <c r="C463" t="s">
        <v>42</v>
      </c>
      <c r="D463" t="s">
        <v>4251</v>
      </c>
      <c r="E463" t="s">
        <v>44</v>
      </c>
      <c r="F463" s="1">
        <v>0.05</v>
      </c>
      <c r="G463" t="s">
        <v>10953</v>
      </c>
      <c r="H463">
        <v>3</v>
      </c>
      <c r="I463" t="s">
        <v>10685</v>
      </c>
      <c r="J463">
        <v>1800</v>
      </c>
      <c r="K463">
        <v>259200</v>
      </c>
      <c r="L463" t="s">
        <v>10954</v>
      </c>
      <c r="O463" t="s">
        <v>12530</v>
      </c>
      <c r="P463" t="s">
        <v>11284</v>
      </c>
      <c r="Q463" t="s">
        <v>4257</v>
      </c>
      <c r="R463" t="s">
        <v>12531</v>
      </c>
      <c r="S463" t="s">
        <v>11261</v>
      </c>
      <c r="T463" t="s">
        <v>11262</v>
      </c>
      <c r="U463" t="s">
        <v>12509</v>
      </c>
      <c r="X463">
        <v>62</v>
      </c>
      <c r="Y463" t="s">
        <v>11288</v>
      </c>
      <c r="Z463" t="s">
        <v>11288</v>
      </c>
      <c r="AA463" t="s">
        <v>11288</v>
      </c>
      <c r="AB463">
        <v>1</v>
      </c>
      <c r="AC463" t="s">
        <v>10011</v>
      </c>
      <c r="AD463">
        <v>1</v>
      </c>
      <c r="AE463">
        <v>2</v>
      </c>
      <c r="AF463" t="s">
        <v>10382</v>
      </c>
      <c r="AG463" t="s">
        <v>10396</v>
      </c>
      <c r="AH463" t="s">
        <v>96</v>
      </c>
      <c r="AI463" t="s">
        <v>12532</v>
      </c>
      <c r="AJ463" t="s">
        <v>75</v>
      </c>
      <c r="AK463" t="s">
        <v>58</v>
      </c>
      <c r="AL463" t="s">
        <v>60</v>
      </c>
      <c r="AM463" t="s">
        <v>61</v>
      </c>
    </row>
    <row r="464" spans="1:39" hidden="1" x14ac:dyDescent="0.25">
      <c r="A464" t="s">
        <v>12533</v>
      </c>
      <c r="B464" t="s">
        <v>4250</v>
      </c>
      <c r="C464" t="s">
        <v>42</v>
      </c>
      <c r="D464" t="s">
        <v>4251</v>
      </c>
      <c r="E464" t="s">
        <v>44</v>
      </c>
      <c r="F464" s="1">
        <v>0.05</v>
      </c>
      <c r="G464" t="s">
        <v>12420</v>
      </c>
      <c r="H464">
        <v>3</v>
      </c>
      <c r="I464" t="s">
        <v>10685</v>
      </c>
      <c r="J464">
        <v>1800</v>
      </c>
      <c r="K464">
        <v>259200</v>
      </c>
      <c r="L464" t="s">
        <v>12421</v>
      </c>
      <c r="O464" t="s">
        <v>12534</v>
      </c>
      <c r="P464" t="s">
        <v>10706</v>
      </c>
      <c r="Q464" t="s">
        <v>4257</v>
      </c>
      <c r="R464" t="s">
        <v>12157</v>
      </c>
      <c r="S464" t="s">
        <v>11176</v>
      </c>
      <c r="T464" t="s">
        <v>12535</v>
      </c>
      <c r="U464" t="s">
        <v>12509</v>
      </c>
      <c r="X464">
        <v>18</v>
      </c>
      <c r="Y464" t="s">
        <v>10710</v>
      </c>
      <c r="Z464" t="s">
        <v>10710</v>
      </c>
      <c r="AA464" t="s">
        <v>10710</v>
      </c>
      <c r="AB464">
        <v>1</v>
      </c>
      <c r="AC464" t="s">
        <v>9985</v>
      </c>
      <c r="AD464">
        <v>2</v>
      </c>
      <c r="AE464">
        <v>3</v>
      </c>
      <c r="AF464" t="s">
        <v>10051</v>
      </c>
      <c r="AG464" t="s">
        <v>851</v>
      </c>
      <c r="AH464" t="s">
        <v>67</v>
      </c>
      <c r="AI464" t="s">
        <v>58</v>
      </c>
      <c r="AJ464" t="s">
        <v>68</v>
      </c>
      <c r="AK464" t="s">
        <v>58</v>
      </c>
      <c r="AL464" t="s">
        <v>60</v>
      </c>
      <c r="AM464" t="s">
        <v>61</v>
      </c>
    </row>
    <row r="465" spans="1:39" hidden="1" x14ac:dyDescent="0.25">
      <c r="A465" t="s">
        <v>12533</v>
      </c>
      <c r="B465" t="s">
        <v>4250</v>
      </c>
      <c r="C465" t="s">
        <v>42</v>
      </c>
      <c r="D465" t="s">
        <v>4251</v>
      </c>
      <c r="E465" t="s">
        <v>44</v>
      </c>
      <c r="F465" s="1">
        <v>0.05</v>
      </c>
      <c r="G465" t="s">
        <v>12420</v>
      </c>
      <c r="H465">
        <v>3</v>
      </c>
      <c r="I465" t="s">
        <v>10685</v>
      </c>
      <c r="J465">
        <v>1800</v>
      </c>
      <c r="K465">
        <v>259200</v>
      </c>
      <c r="L465" t="s">
        <v>12421</v>
      </c>
      <c r="O465" t="s">
        <v>12536</v>
      </c>
      <c r="P465" t="s">
        <v>10881</v>
      </c>
      <c r="Q465" t="s">
        <v>4257</v>
      </c>
      <c r="R465" t="s">
        <v>11489</v>
      </c>
      <c r="S465" t="s">
        <v>12537</v>
      </c>
      <c r="T465" t="s">
        <v>12538</v>
      </c>
      <c r="U465" t="s">
        <v>12539</v>
      </c>
      <c r="X465">
        <v>47</v>
      </c>
      <c r="Y465" t="s">
        <v>10885</v>
      </c>
      <c r="Z465" t="s">
        <v>10885</v>
      </c>
      <c r="AA465" t="s">
        <v>10885</v>
      </c>
      <c r="AB465">
        <v>1</v>
      </c>
      <c r="AC465" t="s">
        <v>9985</v>
      </c>
      <c r="AD465">
        <v>2</v>
      </c>
      <c r="AE465">
        <v>3</v>
      </c>
      <c r="AF465" t="s">
        <v>10051</v>
      </c>
      <c r="AG465" t="s">
        <v>851</v>
      </c>
      <c r="AH465" t="s">
        <v>74</v>
      </c>
      <c r="AI465" t="s">
        <v>58</v>
      </c>
      <c r="AJ465" t="s">
        <v>68</v>
      </c>
      <c r="AK465" t="s">
        <v>58</v>
      </c>
      <c r="AL465" t="s">
        <v>84</v>
      </c>
      <c r="AM465" t="s">
        <v>61</v>
      </c>
    </row>
    <row r="466" spans="1:39" hidden="1" x14ac:dyDescent="0.25">
      <c r="A466" t="s">
        <v>12533</v>
      </c>
      <c r="B466" t="s">
        <v>4250</v>
      </c>
      <c r="C466" t="s">
        <v>42</v>
      </c>
      <c r="D466" t="s">
        <v>4251</v>
      </c>
      <c r="E466" t="s">
        <v>44</v>
      </c>
      <c r="F466" s="1">
        <v>0.05</v>
      </c>
      <c r="G466" t="s">
        <v>12420</v>
      </c>
      <c r="H466">
        <v>3</v>
      </c>
      <c r="I466" t="s">
        <v>10685</v>
      </c>
      <c r="J466">
        <v>1800</v>
      </c>
      <c r="K466">
        <v>259200</v>
      </c>
      <c r="L466" t="s">
        <v>12421</v>
      </c>
      <c r="O466" t="s">
        <v>12540</v>
      </c>
      <c r="P466" t="s">
        <v>11010</v>
      </c>
      <c r="Q466" t="s">
        <v>4257</v>
      </c>
      <c r="R466" t="s">
        <v>12541</v>
      </c>
      <c r="S466" t="s">
        <v>11634</v>
      </c>
      <c r="T466" t="s">
        <v>12542</v>
      </c>
      <c r="U466" t="s">
        <v>12539</v>
      </c>
      <c r="X466">
        <v>71</v>
      </c>
      <c r="Y466" t="s">
        <v>11013</v>
      </c>
      <c r="Z466" t="s">
        <v>11013</v>
      </c>
      <c r="AA466" t="s">
        <v>11013</v>
      </c>
      <c r="AB466">
        <v>1</v>
      </c>
      <c r="AC466" t="s">
        <v>9985</v>
      </c>
      <c r="AD466">
        <v>2</v>
      </c>
      <c r="AE466">
        <v>3</v>
      </c>
      <c r="AF466" t="s">
        <v>10051</v>
      </c>
      <c r="AG466" t="s">
        <v>851</v>
      </c>
      <c r="AH466" t="s">
        <v>1861</v>
      </c>
      <c r="AI466" t="s">
        <v>58</v>
      </c>
      <c r="AJ466" t="s">
        <v>75</v>
      </c>
      <c r="AK466" t="s">
        <v>58</v>
      </c>
      <c r="AL466" t="s">
        <v>84</v>
      </c>
      <c r="AM466" t="s">
        <v>61</v>
      </c>
    </row>
    <row r="467" spans="1:39" hidden="1" x14ac:dyDescent="0.25">
      <c r="A467" t="s">
        <v>12543</v>
      </c>
      <c r="B467" t="s">
        <v>4250</v>
      </c>
      <c r="C467" t="s">
        <v>42</v>
      </c>
      <c r="D467" t="s">
        <v>4251</v>
      </c>
      <c r="E467" t="s">
        <v>44</v>
      </c>
      <c r="F467" s="1">
        <v>0.05</v>
      </c>
      <c r="G467" t="s">
        <v>10953</v>
      </c>
      <c r="H467">
        <v>3</v>
      </c>
      <c r="I467" t="s">
        <v>10685</v>
      </c>
      <c r="J467">
        <v>1800</v>
      </c>
      <c r="K467">
        <v>259200</v>
      </c>
      <c r="L467" t="s">
        <v>10954</v>
      </c>
      <c r="O467" t="s">
        <v>12544</v>
      </c>
      <c r="P467" t="s">
        <v>10956</v>
      </c>
      <c r="Q467" t="s">
        <v>4257</v>
      </c>
      <c r="R467" t="s">
        <v>12545</v>
      </c>
      <c r="S467" t="s">
        <v>12546</v>
      </c>
      <c r="T467" t="s">
        <v>12547</v>
      </c>
      <c r="U467" t="s">
        <v>12539</v>
      </c>
      <c r="X467">
        <v>73</v>
      </c>
      <c r="Y467" t="s">
        <v>10959</v>
      </c>
      <c r="Z467" t="s">
        <v>10959</v>
      </c>
      <c r="AA467" t="s">
        <v>10959</v>
      </c>
      <c r="AB467">
        <v>1</v>
      </c>
      <c r="AC467" t="s">
        <v>10011</v>
      </c>
      <c r="AD467">
        <v>1</v>
      </c>
      <c r="AE467">
        <v>3</v>
      </c>
      <c r="AF467" t="s">
        <v>10382</v>
      </c>
      <c r="AG467" t="s">
        <v>10397</v>
      </c>
      <c r="AH467" t="s">
        <v>74</v>
      </c>
      <c r="AI467" t="s">
        <v>58</v>
      </c>
      <c r="AJ467" t="s">
        <v>75</v>
      </c>
      <c r="AK467" t="s">
        <v>58</v>
      </c>
      <c r="AL467" t="s">
        <v>84</v>
      </c>
      <c r="AM467" t="s">
        <v>61</v>
      </c>
    </row>
    <row r="468" spans="1:39" hidden="1" x14ac:dyDescent="0.25">
      <c r="A468" t="s">
        <v>12543</v>
      </c>
      <c r="B468" t="s">
        <v>4250</v>
      </c>
      <c r="C468" t="s">
        <v>42</v>
      </c>
      <c r="D468" t="s">
        <v>4251</v>
      </c>
      <c r="E468" t="s">
        <v>44</v>
      </c>
      <c r="F468" s="1">
        <v>0.05</v>
      </c>
      <c r="G468" t="s">
        <v>10953</v>
      </c>
      <c r="H468">
        <v>3</v>
      </c>
      <c r="I468" t="s">
        <v>10685</v>
      </c>
      <c r="J468">
        <v>1800</v>
      </c>
      <c r="K468">
        <v>259200</v>
      </c>
      <c r="L468" t="s">
        <v>10954</v>
      </c>
      <c r="O468" t="s">
        <v>12548</v>
      </c>
      <c r="P468" t="s">
        <v>11001</v>
      </c>
      <c r="Q468" t="s">
        <v>4257</v>
      </c>
      <c r="R468" t="s">
        <v>12549</v>
      </c>
      <c r="S468" t="s">
        <v>12550</v>
      </c>
      <c r="T468" t="s">
        <v>12551</v>
      </c>
      <c r="U468" t="s">
        <v>12509</v>
      </c>
      <c r="X468">
        <v>28</v>
      </c>
      <c r="Y468" t="s">
        <v>10841</v>
      </c>
      <c r="Z468" t="s">
        <v>10841</v>
      </c>
      <c r="AA468" t="s">
        <v>10841</v>
      </c>
      <c r="AB468">
        <v>1</v>
      </c>
      <c r="AC468" t="s">
        <v>10011</v>
      </c>
      <c r="AD468">
        <v>1</v>
      </c>
      <c r="AE468">
        <v>3</v>
      </c>
      <c r="AF468" t="s">
        <v>10382</v>
      </c>
      <c r="AG468" t="s">
        <v>10397</v>
      </c>
      <c r="AH468" t="s">
        <v>57</v>
      </c>
      <c r="AI468" t="s">
        <v>58</v>
      </c>
      <c r="AJ468" t="s">
        <v>68</v>
      </c>
      <c r="AK468" t="s">
        <v>58</v>
      </c>
      <c r="AL468" t="s">
        <v>60</v>
      </c>
      <c r="AM468" t="s">
        <v>61</v>
      </c>
    </row>
    <row r="469" spans="1:39" hidden="1" x14ac:dyDescent="0.25">
      <c r="A469" t="s">
        <v>12543</v>
      </c>
      <c r="B469" t="s">
        <v>4250</v>
      </c>
      <c r="C469" t="s">
        <v>42</v>
      </c>
      <c r="D469" t="s">
        <v>4251</v>
      </c>
      <c r="E469" t="s">
        <v>44</v>
      </c>
      <c r="F469" s="1">
        <v>0.05</v>
      </c>
      <c r="G469" t="s">
        <v>10953</v>
      </c>
      <c r="H469">
        <v>3</v>
      </c>
      <c r="I469" t="s">
        <v>10685</v>
      </c>
      <c r="J469">
        <v>1800</v>
      </c>
      <c r="K469">
        <v>259200</v>
      </c>
      <c r="L469" t="s">
        <v>10954</v>
      </c>
      <c r="O469" t="s">
        <v>12552</v>
      </c>
      <c r="P469" t="s">
        <v>10982</v>
      </c>
      <c r="Q469" t="s">
        <v>4257</v>
      </c>
      <c r="R469" t="s">
        <v>12553</v>
      </c>
      <c r="S469" t="s">
        <v>10833</v>
      </c>
      <c r="T469" t="s">
        <v>10834</v>
      </c>
      <c r="U469" t="s">
        <v>12539</v>
      </c>
      <c r="X469">
        <v>16</v>
      </c>
      <c r="Y469" t="s">
        <v>10703</v>
      </c>
      <c r="Z469" t="s">
        <v>10703</v>
      </c>
      <c r="AA469" t="s">
        <v>10703</v>
      </c>
      <c r="AB469">
        <v>1</v>
      </c>
      <c r="AC469" t="s">
        <v>10011</v>
      </c>
      <c r="AD469">
        <v>1</v>
      </c>
      <c r="AE469">
        <v>3</v>
      </c>
      <c r="AF469" t="s">
        <v>10382</v>
      </c>
      <c r="AG469" t="s">
        <v>10397</v>
      </c>
      <c r="AH469" t="s">
        <v>74</v>
      </c>
      <c r="AI469" t="s">
        <v>58</v>
      </c>
      <c r="AJ469" t="s">
        <v>68</v>
      </c>
      <c r="AK469" t="s">
        <v>58</v>
      </c>
      <c r="AL469" t="s">
        <v>84</v>
      </c>
      <c r="AM469" t="s">
        <v>61</v>
      </c>
    </row>
    <row r="470" spans="1:39" hidden="1" x14ac:dyDescent="0.25">
      <c r="A470" t="s">
        <v>12554</v>
      </c>
      <c r="B470" t="s">
        <v>4250</v>
      </c>
      <c r="C470" t="s">
        <v>42</v>
      </c>
      <c r="D470" t="s">
        <v>4251</v>
      </c>
      <c r="E470" t="s">
        <v>44</v>
      </c>
      <c r="F470" s="1">
        <v>0.05</v>
      </c>
      <c r="G470" t="s">
        <v>10953</v>
      </c>
      <c r="H470">
        <v>3</v>
      </c>
      <c r="I470" t="s">
        <v>10685</v>
      </c>
      <c r="J470">
        <v>1800</v>
      </c>
      <c r="K470">
        <v>259200</v>
      </c>
      <c r="L470" t="s">
        <v>10954</v>
      </c>
      <c r="O470" t="s">
        <v>12555</v>
      </c>
      <c r="P470" t="s">
        <v>12556</v>
      </c>
      <c r="Q470" t="s">
        <v>4257</v>
      </c>
      <c r="R470" t="s">
        <v>11803</v>
      </c>
      <c r="S470" t="s">
        <v>12557</v>
      </c>
      <c r="T470" t="s">
        <v>12558</v>
      </c>
      <c r="U470" t="s">
        <v>12539</v>
      </c>
      <c r="X470">
        <v>103</v>
      </c>
      <c r="Y470" t="s">
        <v>4361</v>
      </c>
      <c r="Z470" t="s">
        <v>4361</v>
      </c>
      <c r="AA470" t="s">
        <v>4361</v>
      </c>
      <c r="AB470">
        <v>1</v>
      </c>
      <c r="AC470" t="s">
        <v>10011</v>
      </c>
      <c r="AD470">
        <v>1</v>
      </c>
      <c r="AE470">
        <v>4</v>
      </c>
      <c r="AF470" t="s">
        <v>10382</v>
      </c>
      <c r="AG470" t="s">
        <v>10398</v>
      </c>
      <c r="AH470" t="s">
        <v>96</v>
      </c>
      <c r="AI470" t="s">
        <v>58</v>
      </c>
      <c r="AJ470" t="s">
        <v>68</v>
      </c>
      <c r="AK470" t="s">
        <v>58</v>
      </c>
      <c r="AL470" t="s">
        <v>60</v>
      </c>
      <c r="AM470" t="s">
        <v>61</v>
      </c>
    </row>
    <row r="471" spans="1:39" hidden="1" x14ac:dyDescent="0.25">
      <c r="A471" t="s">
        <v>12554</v>
      </c>
      <c r="B471" t="s">
        <v>4250</v>
      </c>
      <c r="C471" t="s">
        <v>42</v>
      </c>
      <c r="D471" t="s">
        <v>4251</v>
      </c>
      <c r="E471" t="s">
        <v>44</v>
      </c>
      <c r="F471" s="1">
        <v>0.05</v>
      </c>
      <c r="G471" t="s">
        <v>10953</v>
      </c>
      <c r="H471">
        <v>3</v>
      </c>
      <c r="I471" t="s">
        <v>10685</v>
      </c>
      <c r="J471">
        <v>1800</v>
      </c>
      <c r="K471">
        <v>259200</v>
      </c>
      <c r="L471" t="s">
        <v>10954</v>
      </c>
      <c r="O471" t="s">
        <v>12559</v>
      </c>
      <c r="P471" t="s">
        <v>10725</v>
      </c>
      <c r="Q471" t="s">
        <v>4257</v>
      </c>
      <c r="R471" t="s">
        <v>12541</v>
      </c>
      <c r="S471" t="s">
        <v>12560</v>
      </c>
      <c r="T471" t="s">
        <v>12561</v>
      </c>
      <c r="U471" t="s">
        <v>12562</v>
      </c>
      <c r="X471">
        <v>12</v>
      </c>
      <c r="Y471" t="s">
        <v>10729</v>
      </c>
      <c r="Z471" t="s">
        <v>10729</v>
      </c>
      <c r="AA471" t="s">
        <v>10729</v>
      </c>
      <c r="AB471">
        <v>1</v>
      </c>
      <c r="AC471" t="s">
        <v>10011</v>
      </c>
      <c r="AD471">
        <v>1</v>
      </c>
      <c r="AE471">
        <v>4</v>
      </c>
      <c r="AF471" t="s">
        <v>10382</v>
      </c>
      <c r="AG471" t="s">
        <v>10398</v>
      </c>
      <c r="AH471" t="s">
        <v>57</v>
      </c>
      <c r="AI471" t="s">
        <v>58</v>
      </c>
      <c r="AJ471" t="s">
        <v>59</v>
      </c>
      <c r="AK471" t="s">
        <v>58</v>
      </c>
      <c r="AL471" t="s">
        <v>84</v>
      </c>
      <c r="AM471" t="s">
        <v>61</v>
      </c>
    </row>
    <row r="472" spans="1:39" hidden="1" x14ac:dyDescent="0.25">
      <c r="A472" t="s">
        <v>12554</v>
      </c>
      <c r="B472" t="s">
        <v>4250</v>
      </c>
      <c r="C472" t="s">
        <v>42</v>
      </c>
      <c r="D472" t="s">
        <v>4251</v>
      </c>
      <c r="E472" t="s">
        <v>44</v>
      </c>
      <c r="F472" s="1">
        <v>0.05</v>
      </c>
      <c r="G472" t="s">
        <v>10953</v>
      </c>
      <c r="H472">
        <v>3</v>
      </c>
      <c r="I472" t="s">
        <v>10685</v>
      </c>
      <c r="J472">
        <v>1800</v>
      </c>
      <c r="K472">
        <v>259200</v>
      </c>
      <c r="L472" t="s">
        <v>10954</v>
      </c>
      <c r="O472" t="s">
        <v>12563</v>
      </c>
      <c r="P472" t="s">
        <v>10754</v>
      </c>
      <c r="Q472" t="s">
        <v>4257</v>
      </c>
      <c r="R472" t="s">
        <v>12564</v>
      </c>
      <c r="S472" t="s">
        <v>12565</v>
      </c>
      <c r="T472" t="s">
        <v>12566</v>
      </c>
      <c r="U472" t="s">
        <v>12539</v>
      </c>
      <c r="X472">
        <v>462</v>
      </c>
      <c r="Y472" t="s">
        <v>10758</v>
      </c>
      <c r="Z472" t="s">
        <v>10758</v>
      </c>
      <c r="AA472" t="s">
        <v>10758</v>
      </c>
      <c r="AB472">
        <v>1</v>
      </c>
      <c r="AC472" t="s">
        <v>10011</v>
      </c>
      <c r="AD472">
        <v>1</v>
      </c>
      <c r="AE472">
        <v>4</v>
      </c>
      <c r="AF472" t="s">
        <v>10382</v>
      </c>
      <c r="AG472" t="s">
        <v>10398</v>
      </c>
      <c r="AH472" t="s">
        <v>74</v>
      </c>
      <c r="AI472" t="s">
        <v>58</v>
      </c>
      <c r="AJ472" t="s">
        <v>133</v>
      </c>
      <c r="AK472" t="s">
        <v>58</v>
      </c>
      <c r="AL472" t="s">
        <v>84</v>
      </c>
      <c r="AM472" t="s">
        <v>61</v>
      </c>
    </row>
    <row r="473" spans="1:39" hidden="1" x14ac:dyDescent="0.25">
      <c r="A473" t="s">
        <v>12567</v>
      </c>
      <c r="B473" t="s">
        <v>4250</v>
      </c>
      <c r="C473" t="s">
        <v>42</v>
      </c>
      <c r="D473" t="s">
        <v>4251</v>
      </c>
      <c r="E473" t="s">
        <v>44</v>
      </c>
      <c r="F473" s="1">
        <v>0.05</v>
      </c>
      <c r="G473" t="s">
        <v>12420</v>
      </c>
      <c r="H473">
        <v>3</v>
      </c>
      <c r="I473" t="s">
        <v>10685</v>
      </c>
      <c r="J473">
        <v>1800</v>
      </c>
      <c r="K473">
        <v>259200</v>
      </c>
      <c r="L473" t="s">
        <v>12421</v>
      </c>
      <c r="O473" t="s">
        <v>12568</v>
      </c>
      <c r="P473" t="s">
        <v>11001</v>
      </c>
      <c r="Q473" t="s">
        <v>4257</v>
      </c>
      <c r="R473" t="s">
        <v>12569</v>
      </c>
      <c r="S473" t="s">
        <v>12570</v>
      </c>
      <c r="T473" t="s">
        <v>12571</v>
      </c>
      <c r="U473" t="s">
        <v>12539</v>
      </c>
      <c r="X473">
        <v>16</v>
      </c>
      <c r="Y473" t="s">
        <v>10841</v>
      </c>
      <c r="Z473" t="s">
        <v>10841</v>
      </c>
      <c r="AA473" t="s">
        <v>10841</v>
      </c>
      <c r="AB473">
        <v>1</v>
      </c>
      <c r="AC473" t="s">
        <v>9985</v>
      </c>
      <c r="AD473">
        <v>2</v>
      </c>
      <c r="AE473">
        <v>4</v>
      </c>
      <c r="AF473" t="s">
        <v>10051</v>
      </c>
      <c r="AG473" t="s">
        <v>10066</v>
      </c>
      <c r="AH473" t="s">
        <v>57</v>
      </c>
      <c r="AI473" t="s">
        <v>58</v>
      </c>
      <c r="AJ473" t="s">
        <v>59</v>
      </c>
      <c r="AK473" t="s">
        <v>58</v>
      </c>
      <c r="AL473" t="s">
        <v>60</v>
      </c>
      <c r="AM473" t="s">
        <v>61</v>
      </c>
    </row>
    <row r="474" spans="1:39" hidden="1" x14ac:dyDescent="0.25">
      <c r="A474" t="s">
        <v>12567</v>
      </c>
      <c r="B474" t="s">
        <v>4250</v>
      </c>
      <c r="C474" t="s">
        <v>42</v>
      </c>
      <c r="D474" t="s">
        <v>4251</v>
      </c>
      <c r="E474" t="s">
        <v>44</v>
      </c>
      <c r="F474" s="1">
        <v>0.05</v>
      </c>
      <c r="G474" t="s">
        <v>12420</v>
      </c>
      <c r="H474">
        <v>3</v>
      </c>
      <c r="I474" t="s">
        <v>10685</v>
      </c>
      <c r="J474">
        <v>1800</v>
      </c>
      <c r="K474">
        <v>259200</v>
      </c>
      <c r="L474" t="s">
        <v>12421</v>
      </c>
      <c r="O474" t="s">
        <v>12572</v>
      </c>
      <c r="P474" t="s">
        <v>12573</v>
      </c>
      <c r="Q474" t="s">
        <v>4257</v>
      </c>
      <c r="R474" t="s">
        <v>12574</v>
      </c>
      <c r="S474" t="s">
        <v>12575</v>
      </c>
      <c r="T474" t="s">
        <v>12576</v>
      </c>
      <c r="U474" t="s">
        <v>12562</v>
      </c>
      <c r="X474">
        <v>73</v>
      </c>
      <c r="Y474" t="s">
        <v>4454</v>
      </c>
      <c r="Z474" t="s">
        <v>4454</v>
      </c>
      <c r="AA474" t="s">
        <v>4454</v>
      </c>
      <c r="AB474">
        <v>1</v>
      </c>
      <c r="AC474" t="s">
        <v>9985</v>
      </c>
      <c r="AD474">
        <v>2</v>
      </c>
      <c r="AE474">
        <v>4</v>
      </c>
      <c r="AF474" t="s">
        <v>10051</v>
      </c>
      <c r="AG474" t="s">
        <v>10066</v>
      </c>
      <c r="AH474" t="s">
        <v>57</v>
      </c>
      <c r="AI474" t="s">
        <v>58</v>
      </c>
      <c r="AJ474" t="s">
        <v>142</v>
      </c>
      <c r="AK474" t="s">
        <v>58</v>
      </c>
      <c r="AL474" t="s">
        <v>60</v>
      </c>
      <c r="AM474" t="s">
        <v>61</v>
      </c>
    </row>
    <row r="475" spans="1:39" hidden="1" x14ac:dyDescent="0.25">
      <c r="A475" t="s">
        <v>12567</v>
      </c>
      <c r="B475" t="s">
        <v>4250</v>
      </c>
      <c r="C475" t="s">
        <v>42</v>
      </c>
      <c r="D475" t="s">
        <v>4251</v>
      </c>
      <c r="E475" t="s">
        <v>44</v>
      </c>
      <c r="F475" s="1">
        <v>0.05</v>
      </c>
      <c r="G475" t="s">
        <v>12420</v>
      </c>
      <c r="H475">
        <v>3</v>
      </c>
      <c r="I475" t="s">
        <v>10685</v>
      </c>
      <c r="J475">
        <v>1800</v>
      </c>
      <c r="K475">
        <v>259200</v>
      </c>
      <c r="L475" t="s">
        <v>12421</v>
      </c>
      <c r="O475" t="s">
        <v>12577</v>
      </c>
      <c r="P475" t="s">
        <v>12578</v>
      </c>
      <c r="Q475" t="s">
        <v>4257</v>
      </c>
      <c r="R475" t="s">
        <v>11395</v>
      </c>
      <c r="S475" t="s">
        <v>11551</v>
      </c>
      <c r="T475" t="s">
        <v>12579</v>
      </c>
      <c r="U475" t="s">
        <v>12562</v>
      </c>
      <c r="X475">
        <v>28</v>
      </c>
      <c r="Y475" t="s">
        <v>5804</v>
      </c>
      <c r="Z475" t="s">
        <v>5804</v>
      </c>
      <c r="AA475" t="s">
        <v>5804</v>
      </c>
      <c r="AB475">
        <v>1</v>
      </c>
      <c r="AC475" t="s">
        <v>9985</v>
      </c>
      <c r="AD475">
        <v>2</v>
      </c>
      <c r="AE475">
        <v>4</v>
      </c>
      <c r="AF475" t="s">
        <v>10051</v>
      </c>
      <c r="AG475" t="s">
        <v>10066</v>
      </c>
      <c r="AH475" t="s">
        <v>96</v>
      </c>
      <c r="AI475" t="s">
        <v>58</v>
      </c>
      <c r="AJ475" t="s">
        <v>59</v>
      </c>
      <c r="AK475" t="s">
        <v>58</v>
      </c>
      <c r="AL475" t="s">
        <v>60</v>
      </c>
      <c r="AM475" t="s">
        <v>61</v>
      </c>
    </row>
    <row r="476" spans="1:39" hidden="1" x14ac:dyDescent="0.25">
      <c r="A476" t="s">
        <v>12580</v>
      </c>
      <c r="B476" t="s">
        <v>4250</v>
      </c>
      <c r="C476" t="s">
        <v>42</v>
      </c>
      <c r="D476" t="s">
        <v>4251</v>
      </c>
      <c r="E476" t="s">
        <v>44</v>
      </c>
      <c r="F476" s="1">
        <v>0.05</v>
      </c>
      <c r="G476" t="s">
        <v>10953</v>
      </c>
      <c r="H476">
        <v>3</v>
      </c>
      <c r="I476" t="s">
        <v>10685</v>
      </c>
      <c r="J476">
        <v>1800</v>
      </c>
      <c r="K476">
        <v>259200</v>
      </c>
      <c r="L476" t="s">
        <v>10954</v>
      </c>
      <c r="O476" t="s">
        <v>12581</v>
      </c>
      <c r="P476" t="s">
        <v>10706</v>
      </c>
      <c r="Q476" t="s">
        <v>4257</v>
      </c>
      <c r="R476" t="s">
        <v>12582</v>
      </c>
      <c r="S476" t="s">
        <v>11803</v>
      </c>
      <c r="T476" t="s">
        <v>11804</v>
      </c>
      <c r="U476" t="s">
        <v>12562</v>
      </c>
      <c r="X476">
        <v>11</v>
      </c>
      <c r="Y476" t="s">
        <v>10710</v>
      </c>
      <c r="Z476" t="s">
        <v>10710</v>
      </c>
      <c r="AA476" t="s">
        <v>10710</v>
      </c>
      <c r="AB476">
        <v>1</v>
      </c>
      <c r="AC476" t="s">
        <v>10011</v>
      </c>
      <c r="AD476">
        <v>1</v>
      </c>
      <c r="AE476">
        <v>5</v>
      </c>
      <c r="AF476" t="s">
        <v>10382</v>
      </c>
      <c r="AG476" t="s">
        <v>10399</v>
      </c>
      <c r="AH476" t="s">
        <v>67</v>
      </c>
      <c r="AI476" t="s">
        <v>58</v>
      </c>
      <c r="AJ476" t="s">
        <v>75</v>
      </c>
      <c r="AK476" t="s">
        <v>58</v>
      </c>
      <c r="AL476" t="s">
        <v>60</v>
      </c>
      <c r="AM476" t="s">
        <v>61</v>
      </c>
    </row>
    <row r="477" spans="1:39" hidden="1" x14ac:dyDescent="0.25">
      <c r="A477" t="s">
        <v>12580</v>
      </c>
      <c r="B477" t="s">
        <v>4250</v>
      </c>
      <c r="C477" t="s">
        <v>42</v>
      </c>
      <c r="D477" t="s">
        <v>4251</v>
      </c>
      <c r="E477" t="s">
        <v>44</v>
      </c>
      <c r="F477" s="1">
        <v>0.05</v>
      </c>
      <c r="G477" t="s">
        <v>10953</v>
      </c>
      <c r="H477">
        <v>3</v>
      </c>
      <c r="I477" t="s">
        <v>10685</v>
      </c>
      <c r="J477">
        <v>1800</v>
      </c>
      <c r="K477">
        <v>259200</v>
      </c>
      <c r="L477" t="s">
        <v>10954</v>
      </c>
      <c r="O477" t="s">
        <v>12583</v>
      </c>
      <c r="P477" t="s">
        <v>10744</v>
      </c>
      <c r="Q477" t="s">
        <v>4257</v>
      </c>
      <c r="R477" t="s">
        <v>12584</v>
      </c>
      <c r="S477" t="s">
        <v>12585</v>
      </c>
      <c r="T477" t="s">
        <v>12586</v>
      </c>
      <c r="U477" t="s">
        <v>12562</v>
      </c>
      <c r="X477">
        <v>22</v>
      </c>
      <c r="Y477" t="s">
        <v>10748</v>
      </c>
      <c r="Z477" t="s">
        <v>10748</v>
      </c>
      <c r="AA477" t="s">
        <v>10748</v>
      </c>
      <c r="AB477">
        <v>1</v>
      </c>
      <c r="AC477" t="s">
        <v>10011</v>
      </c>
      <c r="AD477">
        <v>1</v>
      </c>
      <c r="AE477">
        <v>5</v>
      </c>
      <c r="AF477" t="s">
        <v>10382</v>
      </c>
      <c r="AG477" t="s">
        <v>10399</v>
      </c>
      <c r="AH477" t="s">
        <v>74</v>
      </c>
      <c r="AI477" t="s">
        <v>58</v>
      </c>
      <c r="AJ477" t="s">
        <v>59</v>
      </c>
      <c r="AK477" t="s">
        <v>58</v>
      </c>
      <c r="AL477" t="s">
        <v>84</v>
      </c>
      <c r="AM477" t="s">
        <v>61</v>
      </c>
    </row>
    <row r="478" spans="1:39" hidden="1" x14ac:dyDescent="0.25">
      <c r="A478" t="s">
        <v>12580</v>
      </c>
      <c r="B478" t="s">
        <v>4250</v>
      </c>
      <c r="C478" t="s">
        <v>42</v>
      </c>
      <c r="D478" t="s">
        <v>4251</v>
      </c>
      <c r="E478" t="s">
        <v>44</v>
      </c>
      <c r="F478" s="1">
        <v>0.05</v>
      </c>
      <c r="G478" t="s">
        <v>10953</v>
      </c>
      <c r="H478">
        <v>3</v>
      </c>
      <c r="I478" t="s">
        <v>10685</v>
      </c>
      <c r="J478">
        <v>1800</v>
      </c>
      <c r="K478">
        <v>259200</v>
      </c>
      <c r="L478" t="s">
        <v>10954</v>
      </c>
      <c r="O478" t="s">
        <v>12587</v>
      </c>
      <c r="P478" t="s">
        <v>11001</v>
      </c>
      <c r="Q478" t="s">
        <v>4257</v>
      </c>
      <c r="R478" t="s">
        <v>12588</v>
      </c>
      <c r="S478" t="s">
        <v>12589</v>
      </c>
      <c r="T478" t="s">
        <v>12590</v>
      </c>
      <c r="U478" t="s">
        <v>12562</v>
      </c>
      <c r="X478">
        <v>18</v>
      </c>
      <c r="Y478" t="s">
        <v>10841</v>
      </c>
      <c r="Z478" t="s">
        <v>10841</v>
      </c>
      <c r="AA478" t="s">
        <v>10841</v>
      </c>
      <c r="AB478">
        <v>1</v>
      </c>
      <c r="AC478" t="s">
        <v>10011</v>
      </c>
      <c r="AD478">
        <v>1</v>
      </c>
      <c r="AE478">
        <v>5</v>
      </c>
      <c r="AF478" t="s">
        <v>10382</v>
      </c>
      <c r="AG478" t="s">
        <v>10399</v>
      </c>
      <c r="AH478" t="s">
        <v>57</v>
      </c>
      <c r="AI478" t="s">
        <v>58</v>
      </c>
      <c r="AJ478" t="s">
        <v>68</v>
      </c>
      <c r="AK478" t="s">
        <v>58</v>
      </c>
      <c r="AL478" t="s">
        <v>60</v>
      </c>
      <c r="AM478" t="s">
        <v>61</v>
      </c>
    </row>
    <row r="479" spans="1:39" hidden="1" x14ac:dyDescent="0.25">
      <c r="A479" t="s">
        <v>12591</v>
      </c>
      <c r="B479" t="s">
        <v>4250</v>
      </c>
      <c r="C479" t="s">
        <v>42</v>
      </c>
      <c r="D479" t="s">
        <v>4251</v>
      </c>
      <c r="E479" t="s">
        <v>44</v>
      </c>
      <c r="F479" s="1">
        <v>0.05</v>
      </c>
      <c r="G479" t="s">
        <v>10953</v>
      </c>
      <c r="H479">
        <v>3</v>
      </c>
      <c r="I479" t="s">
        <v>10685</v>
      </c>
      <c r="J479">
        <v>1800</v>
      </c>
      <c r="K479">
        <v>259200</v>
      </c>
      <c r="L479" t="s">
        <v>10954</v>
      </c>
      <c r="O479" t="s">
        <v>12592</v>
      </c>
      <c r="P479" t="s">
        <v>10774</v>
      </c>
      <c r="Q479" t="s">
        <v>4257</v>
      </c>
      <c r="R479" t="s">
        <v>11686</v>
      </c>
      <c r="S479" t="s">
        <v>11003</v>
      </c>
      <c r="T479" t="s">
        <v>11004</v>
      </c>
      <c r="U479" t="s">
        <v>12562</v>
      </c>
      <c r="X479">
        <v>37</v>
      </c>
      <c r="Y479" t="s">
        <v>4824</v>
      </c>
      <c r="Z479" t="s">
        <v>4824</v>
      </c>
      <c r="AA479" t="s">
        <v>4824</v>
      </c>
      <c r="AB479">
        <v>1</v>
      </c>
      <c r="AC479" t="s">
        <v>10011</v>
      </c>
      <c r="AD479">
        <v>1</v>
      </c>
      <c r="AE479">
        <v>6</v>
      </c>
      <c r="AF479" t="s">
        <v>10382</v>
      </c>
      <c r="AG479" t="s">
        <v>10400</v>
      </c>
      <c r="AH479" t="s">
        <v>96</v>
      </c>
      <c r="AI479" t="s">
        <v>58</v>
      </c>
      <c r="AJ479" t="s">
        <v>133</v>
      </c>
      <c r="AK479" t="s">
        <v>58</v>
      </c>
      <c r="AL479" t="s">
        <v>84</v>
      </c>
      <c r="AM479" t="s">
        <v>61</v>
      </c>
    </row>
    <row r="480" spans="1:39" hidden="1" x14ac:dyDescent="0.25">
      <c r="A480" t="s">
        <v>12591</v>
      </c>
      <c r="B480" t="s">
        <v>4250</v>
      </c>
      <c r="C480" t="s">
        <v>42</v>
      </c>
      <c r="D480" t="s">
        <v>4251</v>
      </c>
      <c r="E480" t="s">
        <v>44</v>
      </c>
      <c r="F480" s="1">
        <v>0.05</v>
      </c>
      <c r="G480" t="s">
        <v>10953</v>
      </c>
      <c r="H480">
        <v>3</v>
      </c>
      <c r="I480" t="s">
        <v>10685</v>
      </c>
      <c r="J480">
        <v>1800</v>
      </c>
      <c r="K480">
        <v>259200</v>
      </c>
      <c r="L480" t="s">
        <v>10954</v>
      </c>
      <c r="O480" t="s">
        <v>12593</v>
      </c>
      <c r="P480" t="s">
        <v>10837</v>
      </c>
      <c r="Q480" t="s">
        <v>4257</v>
      </c>
      <c r="R480" t="s">
        <v>11147</v>
      </c>
      <c r="S480" t="s">
        <v>12594</v>
      </c>
      <c r="T480" t="s">
        <v>12595</v>
      </c>
      <c r="U480" t="s">
        <v>12596</v>
      </c>
      <c r="X480">
        <v>518</v>
      </c>
      <c r="Y480" t="s">
        <v>10841</v>
      </c>
      <c r="Z480" t="s">
        <v>10841</v>
      </c>
      <c r="AA480" t="s">
        <v>10841</v>
      </c>
      <c r="AB480">
        <v>1</v>
      </c>
      <c r="AC480" t="s">
        <v>10011</v>
      </c>
      <c r="AD480">
        <v>1</v>
      </c>
      <c r="AE480">
        <v>6</v>
      </c>
      <c r="AF480" t="s">
        <v>10382</v>
      </c>
      <c r="AG480" t="s">
        <v>10400</v>
      </c>
      <c r="AH480" t="s">
        <v>67</v>
      </c>
      <c r="AI480" t="s">
        <v>58</v>
      </c>
      <c r="AJ480" t="s">
        <v>59</v>
      </c>
      <c r="AK480" t="s">
        <v>58</v>
      </c>
      <c r="AL480" t="s">
        <v>60</v>
      </c>
      <c r="AM480" t="s">
        <v>61</v>
      </c>
    </row>
    <row r="481" spans="1:39" hidden="1" x14ac:dyDescent="0.25">
      <c r="A481" t="s">
        <v>12591</v>
      </c>
      <c r="B481" t="s">
        <v>4250</v>
      </c>
      <c r="C481" t="s">
        <v>42</v>
      </c>
      <c r="D481" t="s">
        <v>4251</v>
      </c>
      <c r="E481" t="s">
        <v>44</v>
      </c>
      <c r="F481" s="1">
        <v>0.05</v>
      </c>
      <c r="G481" t="s">
        <v>10953</v>
      </c>
      <c r="H481">
        <v>3</v>
      </c>
      <c r="I481" t="s">
        <v>10685</v>
      </c>
      <c r="J481">
        <v>1800</v>
      </c>
      <c r="K481">
        <v>259200</v>
      </c>
      <c r="L481" t="s">
        <v>10954</v>
      </c>
      <c r="O481" t="s">
        <v>12597</v>
      </c>
      <c r="P481" t="s">
        <v>10881</v>
      </c>
      <c r="Q481" t="s">
        <v>4257</v>
      </c>
      <c r="R481" t="s">
        <v>11450</v>
      </c>
      <c r="S481" t="s">
        <v>12598</v>
      </c>
      <c r="T481" t="s">
        <v>12599</v>
      </c>
      <c r="U481" t="s">
        <v>12596</v>
      </c>
      <c r="X481">
        <v>30</v>
      </c>
      <c r="Y481" t="s">
        <v>10885</v>
      </c>
      <c r="Z481" t="s">
        <v>10885</v>
      </c>
      <c r="AA481" t="s">
        <v>10885</v>
      </c>
      <c r="AB481">
        <v>1</v>
      </c>
      <c r="AC481" t="s">
        <v>10011</v>
      </c>
      <c r="AD481">
        <v>1</v>
      </c>
      <c r="AE481">
        <v>6</v>
      </c>
      <c r="AF481" t="s">
        <v>10382</v>
      </c>
      <c r="AG481" t="s">
        <v>10400</v>
      </c>
      <c r="AH481" t="s">
        <v>74</v>
      </c>
      <c r="AI481" t="s">
        <v>58</v>
      </c>
      <c r="AJ481" t="s">
        <v>68</v>
      </c>
      <c r="AK481" t="s">
        <v>58</v>
      </c>
      <c r="AL481" t="s">
        <v>84</v>
      </c>
      <c r="AM481" t="s">
        <v>61</v>
      </c>
    </row>
    <row r="482" spans="1:39" x14ac:dyDescent="0.25">
      <c r="A482" t="s">
        <v>12600</v>
      </c>
      <c r="B482" t="s">
        <v>4250</v>
      </c>
      <c r="C482" t="s">
        <v>42</v>
      </c>
      <c r="D482" t="s">
        <v>4251</v>
      </c>
      <c r="E482" t="s">
        <v>44</v>
      </c>
      <c r="F482" s="1">
        <v>0.05</v>
      </c>
      <c r="G482" t="s">
        <v>10953</v>
      </c>
      <c r="H482">
        <v>3</v>
      </c>
      <c r="I482" t="s">
        <v>10685</v>
      </c>
      <c r="J482">
        <v>1800</v>
      </c>
      <c r="K482">
        <v>259200</v>
      </c>
      <c r="L482" t="s">
        <v>10954</v>
      </c>
      <c r="O482" t="s">
        <v>12601</v>
      </c>
      <c r="P482" t="s">
        <v>12602</v>
      </c>
      <c r="Q482" t="s">
        <v>4257</v>
      </c>
      <c r="R482" t="s">
        <v>11551</v>
      </c>
      <c r="S482" t="s">
        <v>10892</v>
      </c>
      <c r="T482" t="s">
        <v>12603</v>
      </c>
      <c r="U482" t="s">
        <v>12596</v>
      </c>
      <c r="X482">
        <v>84</v>
      </c>
      <c r="Y482" t="s">
        <v>4454</v>
      </c>
      <c r="Z482" t="s">
        <v>4454</v>
      </c>
      <c r="AA482" t="s">
        <v>4454</v>
      </c>
      <c r="AB482">
        <v>1</v>
      </c>
      <c r="AC482" t="s">
        <v>10011</v>
      </c>
      <c r="AD482">
        <v>1</v>
      </c>
      <c r="AE482">
        <v>7</v>
      </c>
      <c r="AF482" t="s">
        <v>10382</v>
      </c>
      <c r="AG482" t="s">
        <v>10401</v>
      </c>
      <c r="AH482" t="s">
        <v>67</v>
      </c>
      <c r="AI482" t="s">
        <v>58</v>
      </c>
      <c r="AJ482" t="s">
        <v>59</v>
      </c>
      <c r="AK482" t="s">
        <v>58</v>
      </c>
      <c r="AL482" t="s">
        <v>60</v>
      </c>
      <c r="AM482" t="s">
        <v>90</v>
      </c>
    </row>
    <row r="483" spans="1:39" x14ac:dyDescent="0.25">
      <c r="A483" t="s">
        <v>12600</v>
      </c>
      <c r="B483" t="s">
        <v>4250</v>
      </c>
      <c r="C483" t="s">
        <v>42</v>
      </c>
      <c r="D483" t="s">
        <v>4251</v>
      </c>
      <c r="E483" t="s">
        <v>44</v>
      </c>
      <c r="F483" s="1">
        <v>0.05</v>
      </c>
      <c r="G483" t="s">
        <v>10953</v>
      </c>
      <c r="H483">
        <v>3</v>
      </c>
      <c r="I483" t="s">
        <v>10685</v>
      </c>
      <c r="J483">
        <v>1800</v>
      </c>
      <c r="K483">
        <v>259200</v>
      </c>
      <c r="L483" t="s">
        <v>10954</v>
      </c>
      <c r="O483" t="s">
        <v>12604</v>
      </c>
      <c r="P483" t="s">
        <v>10718</v>
      </c>
      <c r="Q483" t="s">
        <v>4257</v>
      </c>
      <c r="R483" t="s">
        <v>12438</v>
      </c>
      <c r="S483" t="s">
        <v>12428</v>
      </c>
      <c r="T483" t="s">
        <v>12605</v>
      </c>
      <c r="U483" t="s">
        <v>12562</v>
      </c>
      <c r="X483">
        <v>20</v>
      </c>
      <c r="Y483" t="s">
        <v>10722</v>
      </c>
      <c r="Z483" t="s">
        <v>10722</v>
      </c>
      <c r="AA483" t="s">
        <v>10722</v>
      </c>
      <c r="AB483">
        <v>1</v>
      </c>
      <c r="AC483" t="s">
        <v>10011</v>
      </c>
      <c r="AD483">
        <v>1</v>
      </c>
      <c r="AE483">
        <v>7</v>
      </c>
      <c r="AF483" t="s">
        <v>10382</v>
      </c>
      <c r="AG483" t="s">
        <v>10401</v>
      </c>
      <c r="AH483" t="s">
        <v>67</v>
      </c>
      <c r="AI483" t="s">
        <v>58</v>
      </c>
      <c r="AJ483" t="s">
        <v>142</v>
      </c>
      <c r="AK483" t="s">
        <v>58</v>
      </c>
      <c r="AL483" t="s">
        <v>84</v>
      </c>
      <c r="AM483" t="s">
        <v>61</v>
      </c>
    </row>
    <row r="484" spans="1:39" x14ac:dyDescent="0.25">
      <c r="A484" t="s">
        <v>12600</v>
      </c>
      <c r="B484" t="s">
        <v>4250</v>
      </c>
      <c r="C484" t="s">
        <v>42</v>
      </c>
      <c r="D484" t="s">
        <v>4251</v>
      </c>
      <c r="E484" t="s">
        <v>44</v>
      </c>
      <c r="F484" s="1">
        <v>0.05</v>
      </c>
      <c r="G484" t="s">
        <v>10953</v>
      </c>
      <c r="H484">
        <v>3</v>
      </c>
      <c r="I484" t="s">
        <v>10685</v>
      </c>
      <c r="J484">
        <v>1800</v>
      </c>
      <c r="K484">
        <v>259200</v>
      </c>
      <c r="L484" t="s">
        <v>10954</v>
      </c>
      <c r="O484" t="s">
        <v>12606</v>
      </c>
      <c r="P484" t="s">
        <v>10927</v>
      </c>
      <c r="Q484" t="s">
        <v>4257</v>
      </c>
      <c r="R484" t="s">
        <v>11402</v>
      </c>
      <c r="S484" t="s">
        <v>12607</v>
      </c>
      <c r="T484" t="s">
        <v>12608</v>
      </c>
      <c r="U484" t="s">
        <v>12562</v>
      </c>
      <c r="X484">
        <v>36</v>
      </c>
      <c r="Y484" t="s">
        <v>4642</v>
      </c>
      <c r="Z484" t="s">
        <v>4642</v>
      </c>
      <c r="AA484" t="s">
        <v>4642</v>
      </c>
      <c r="AB484">
        <v>1</v>
      </c>
      <c r="AC484" t="s">
        <v>10011</v>
      </c>
      <c r="AD484">
        <v>1</v>
      </c>
      <c r="AE484">
        <v>7</v>
      </c>
      <c r="AF484" t="s">
        <v>10382</v>
      </c>
      <c r="AG484" t="s">
        <v>10401</v>
      </c>
      <c r="AH484" t="s">
        <v>96</v>
      </c>
      <c r="AI484" t="s">
        <v>58</v>
      </c>
      <c r="AJ484" t="s">
        <v>59</v>
      </c>
      <c r="AK484" t="s">
        <v>58</v>
      </c>
      <c r="AL484" t="s">
        <v>60</v>
      </c>
      <c r="AM484" t="s">
        <v>61</v>
      </c>
    </row>
    <row r="485" spans="1:39" hidden="1" x14ac:dyDescent="0.25">
      <c r="A485" t="s">
        <v>12609</v>
      </c>
      <c r="B485" t="s">
        <v>4250</v>
      </c>
      <c r="C485" t="s">
        <v>42</v>
      </c>
      <c r="D485" t="s">
        <v>4251</v>
      </c>
      <c r="E485" t="s">
        <v>44</v>
      </c>
      <c r="F485" s="1">
        <v>0.05</v>
      </c>
      <c r="G485" t="s">
        <v>10953</v>
      </c>
      <c r="H485">
        <v>4</v>
      </c>
      <c r="I485" t="s">
        <v>10685</v>
      </c>
      <c r="J485">
        <v>1800</v>
      </c>
      <c r="K485">
        <v>259200</v>
      </c>
      <c r="L485" t="s">
        <v>10846</v>
      </c>
      <c r="O485" t="s">
        <v>12610</v>
      </c>
      <c r="P485" t="s">
        <v>10744</v>
      </c>
      <c r="Q485" t="s">
        <v>4257</v>
      </c>
      <c r="R485" t="s">
        <v>12611</v>
      </c>
      <c r="S485" t="s">
        <v>12612</v>
      </c>
      <c r="T485" t="s">
        <v>12613</v>
      </c>
      <c r="U485" t="s">
        <v>12596</v>
      </c>
      <c r="X485">
        <v>31</v>
      </c>
      <c r="Y485" t="s">
        <v>10748</v>
      </c>
      <c r="Z485" t="s">
        <v>10748</v>
      </c>
      <c r="AA485" t="s">
        <v>10748</v>
      </c>
      <c r="AB485">
        <v>1</v>
      </c>
      <c r="AC485" t="s">
        <v>10011</v>
      </c>
      <c r="AD485">
        <v>1</v>
      </c>
      <c r="AE485">
        <v>8</v>
      </c>
      <c r="AF485" t="s">
        <v>10382</v>
      </c>
      <c r="AG485" t="s">
        <v>10402</v>
      </c>
      <c r="AH485" t="s">
        <v>74</v>
      </c>
      <c r="AI485" t="s">
        <v>58</v>
      </c>
      <c r="AJ485" t="s">
        <v>68</v>
      </c>
      <c r="AK485" t="s">
        <v>58</v>
      </c>
      <c r="AL485" t="s">
        <v>84</v>
      </c>
      <c r="AM485" t="s">
        <v>61</v>
      </c>
    </row>
    <row r="486" spans="1:39" hidden="1" x14ac:dyDescent="0.25">
      <c r="A486" t="s">
        <v>12609</v>
      </c>
      <c r="B486" t="s">
        <v>4250</v>
      </c>
      <c r="C486" t="s">
        <v>42</v>
      </c>
      <c r="D486" t="s">
        <v>4251</v>
      </c>
      <c r="E486" t="s">
        <v>44</v>
      </c>
      <c r="F486" s="1">
        <v>0.05</v>
      </c>
      <c r="G486" t="s">
        <v>10953</v>
      </c>
      <c r="H486">
        <v>4</v>
      </c>
      <c r="I486" t="s">
        <v>10685</v>
      </c>
      <c r="J486">
        <v>1800</v>
      </c>
      <c r="K486">
        <v>259200</v>
      </c>
      <c r="L486" t="s">
        <v>10846</v>
      </c>
      <c r="O486" t="s">
        <v>12614</v>
      </c>
      <c r="P486" t="s">
        <v>10774</v>
      </c>
      <c r="Q486" t="s">
        <v>4257</v>
      </c>
      <c r="R486" t="s">
        <v>10776</v>
      </c>
      <c r="S486" t="s">
        <v>11818</v>
      </c>
      <c r="T486" t="s">
        <v>12615</v>
      </c>
      <c r="U486" t="s">
        <v>12596</v>
      </c>
      <c r="X486">
        <v>32</v>
      </c>
      <c r="Y486" t="s">
        <v>4824</v>
      </c>
      <c r="Z486" t="s">
        <v>4824</v>
      </c>
      <c r="AA486" t="s">
        <v>4824</v>
      </c>
      <c r="AB486">
        <v>1</v>
      </c>
      <c r="AC486" t="s">
        <v>10011</v>
      </c>
      <c r="AD486">
        <v>1</v>
      </c>
      <c r="AE486">
        <v>8</v>
      </c>
      <c r="AF486" t="s">
        <v>10382</v>
      </c>
      <c r="AG486" t="s">
        <v>10402</v>
      </c>
      <c r="AH486" t="s">
        <v>96</v>
      </c>
      <c r="AI486" t="s">
        <v>58</v>
      </c>
      <c r="AJ486" t="s">
        <v>133</v>
      </c>
      <c r="AK486" t="s">
        <v>58</v>
      </c>
      <c r="AL486" t="s">
        <v>84</v>
      </c>
      <c r="AM486" t="s">
        <v>61</v>
      </c>
    </row>
    <row r="487" spans="1:39" hidden="1" x14ac:dyDescent="0.25">
      <c r="A487" t="s">
        <v>12609</v>
      </c>
      <c r="B487" t="s">
        <v>4250</v>
      </c>
      <c r="C487" t="s">
        <v>42</v>
      </c>
      <c r="D487" t="s">
        <v>4251</v>
      </c>
      <c r="E487" t="s">
        <v>44</v>
      </c>
      <c r="F487" s="1">
        <v>0.05</v>
      </c>
      <c r="G487" t="s">
        <v>10953</v>
      </c>
      <c r="H487">
        <v>4</v>
      </c>
      <c r="I487" t="s">
        <v>10685</v>
      </c>
      <c r="J487">
        <v>1800</v>
      </c>
      <c r="K487">
        <v>259200</v>
      </c>
      <c r="L487" t="s">
        <v>10846</v>
      </c>
      <c r="O487" t="s">
        <v>12616</v>
      </c>
      <c r="P487" t="s">
        <v>10837</v>
      </c>
      <c r="Q487" t="s">
        <v>4257</v>
      </c>
      <c r="R487" t="s">
        <v>10848</v>
      </c>
      <c r="S487" t="s">
        <v>12617</v>
      </c>
      <c r="T487" t="s">
        <v>12618</v>
      </c>
      <c r="U487" t="s">
        <v>12619</v>
      </c>
      <c r="X487">
        <v>119</v>
      </c>
      <c r="Y487" t="s">
        <v>10841</v>
      </c>
      <c r="Z487" t="s">
        <v>10841</v>
      </c>
      <c r="AA487" t="s">
        <v>10841</v>
      </c>
      <c r="AB487">
        <v>1</v>
      </c>
      <c r="AC487" t="s">
        <v>10011</v>
      </c>
      <c r="AD487">
        <v>1</v>
      </c>
      <c r="AE487">
        <v>8</v>
      </c>
      <c r="AF487" t="s">
        <v>10382</v>
      </c>
      <c r="AG487" t="s">
        <v>10402</v>
      </c>
      <c r="AH487" t="s">
        <v>67</v>
      </c>
      <c r="AI487" t="s">
        <v>58</v>
      </c>
      <c r="AJ487" t="s">
        <v>59</v>
      </c>
      <c r="AK487" t="s">
        <v>58</v>
      </c>
      <c r="AL487" t="s">
        <v>60</v>
      </c>
      <c r="AM487" t="s">
        <v>61</v>
      </c>
    </row>
    <row r="488" spans="1:39" hidden="1" x14ac:dyDescent="0.25">
      <c r="A488" t="s">
        <v>12620</v>
      </c>
      <c r="B488" t="s">
        <v>4250</v>
      </c>
      <c r="C488" t="s">
        <v>42</v>
      </c>
      <c r="D488" t="s">
        <v>4251</v>
      </c>
      <c r="E488" t="s">
        <v>44</v>
      </c>
      <c r="F488" s="1">
        <v>0.05</v>
      </c>
      <c r="G488" t="s">
        <v>12420</v>
      </c>
      <c r="H488">
        <v>3</v>
      </c>
      <c r="I488" t="s">
        <v>10685</v>
      </c>
      <c r="J488">
        <v>1800</v>
      </c>
      <c r="K488">
        <v>259200</v>
      </c>
      <c r="L488" t="s">
        <v>12421</v>
      </c>
      <c r="O488" t="s">
        <v>12621</v>
      </c>
      <c r="P488" t="s">
        <v>10837</v>
      </c>
      <c r="Q488" t="s">
        <v>4257</v>
      </c>
      <c r="R488" t="s">
        <v>10782</v>
      </c>
      <c r="S488" t="s">
        <v>12622</v>
      </c>
      <c r="T488" t="s">
        <v>12623</v>
      </c>
      <c r="U488" t="s">
        <v>12596</v>
      </c>
      <c r="X488">
        <v>190</v>
      </c>
      <c r="Y488" t="s">
        <v>10841</v>
      </c>
      <c r="Z488" t="s">
        <v>10841</v>
      </c>
      <c r="AA488" t="s">
        <v>10841</v>
      </c>
      <c r="AB488">
        <v>1</v>
      </c>
      <c r="AC488" t="s">
        <v>9985</v>
      </c>
      <c r="AD488">
        <v>2</v>
      </c>
      <c r="AE488">
        <v>5</v>
      </c>
      <c r="AF488" t="s">
        <v>10051</v>
      </c>
      <c r="AG488" t="s">
        <v>10067</v>
      </c>
      <c r="AH488" t="s">
        <v>67</v>
      </c>
      <c r="AI488" t="s">
        <v>58</v>
      </c>
      <c r="AJ488" t="s">
        <v>75</v>
      </c>
      <c r="AK488" t="s">
        <v>58</v>
      </c>
      <c r="AL488" t="s">
        <v>60</v>
      </c>
      <c r="AM488" t="s">
        <v>61</v>
      </c>
    </row>
    <row r="489" spans="1:39" hidden="1" x14ac:dyDescent="0.25">
      <c r="A489" t="s">
        <v>12620</v>
      </c>
      <c r="B489" t="s">
        <v>4250</v>
      </c>
      <c r="C489" t="s">
        <v>42</v>
      </c>
      <c r="D489" t="s">
        <v>4251</v>
      </c>
      <c r="E489" t="s">
        <v>44</v>
      </c>
      <c r="F489" s="1">
        <v>0.05</v>
      </c>
      <c r="G489" t="s">
        <v>12420</v>
      </c>
      <c r="H489">
        <v>3</v>
      </c>
      <c r="I489" t="s">
        <v>10685</v>
      </c>
      <c r="J489">
        <v>1800</v>
      </c>
      <c r="K489">
        <v>259200</v>
      </c>
      <c r="L489" t="s">
        <v>12421</v>
      </c>
      <c r="O489" t="s">
        <v>12624</v>
      </c>
      <c r="P489" t="s">
        <v>10982</v>
      </c>
      <c r="Q489" t="s">
        <v>4257</v>
      </c>
      <c r="R489" t="s">
        <v>12625</v>
      </c>
      <c r="S489" t="s">
        <v>12626</v>
      </c>
      <c r="T489" t="s">
        <v>12627</v>
      </c>
      <c r="U489" t="s">
        <v>12596</v>
      </c>
      <c r="X489">
        <v>10</v>
      </c>
      <c r="Y489" t="s">
        <v>10703</v>
      </c>
      <c r="Z489" t="s">
        <v>10703</v>
      </c>
      <c r="AA489" t="s">
        <v>10703</v>
      </c>
      <c r="AB489">
        <v>1</v>
      </c>
      <c r="AC489" t="s">
        <v>9985</v>
      </c>
      <c r="AD489">
        <v>2</v>
      </c>
      <c r="AE489">
        <v>5</v>
      </c>
      <c r="AF489" t="s">
        <v>10051</v>
      </c>
      <c r="AG489" t="s">
        <v>10067</v>
      </c>
      <c r="AH489" t="s">
        <v>74</v>
      </c>
      <c r="AI489" t="s">
        <v>58</v>
      </c>
      <c r="AJ489" t="s">
        <v>59</v>
      </c>
      <c r="AK489" t="s">
        <v>58</v>
      </c>
      <c r="AL489" t="s">
        <v>84</v>
      </c>
      <c r="AM489" t="s">
        <v>61</v>
      </c>
    </row>
    <row r="490" spans="1:39" hidden="1" x14ac:dyDescent="0.25">
      <c r="A490" t="s">
        <v>12620</v>
      </c>
      <c r="B490" t="s">
        <v>4250</v>
      </c>
      <c r="C490" t="s">
        <v>42</v>
      </c>
      <c r="D490" t="s">
        <v>4251</v>
      </c>
      <c r="E490" t="s">
        <v>44</v>
      </c>
      <c r="F490" s="1">
        <v>0.05</v>
      </c>
      <c r="G490" t="s">
        <v>12420</v>
      </c>
      <c r="H490">
        <v>3</v>
      </c>
      <c r="I490" t="s">
        <v>10685</v>
      </c>
      <c r="J490">
        <v>1800</v>
      </c>
      <c r="K490">
        <v>259200</v>
      </c>
      <c r="L490" t="s">
        <v>12421</v>
      </c>
      <c r="O490" t="s">
        <v>12628</v>
      </c>
      <c r="P490" t="s">
        <v>10780</v>
      </c>
      <c r="Q490" t="s">
        <v>4257</v>
      </c>
      <c r="R490" t="s">
        <v>10918</v>
      </c>
      <c r="S490" t="s">
        <v>11481</v>
      </c>
      <c r="T490" t="s">
        <v>12337</v>
      </c>
      <c r="U490" t="s">
        <v>12629</v>
      </c>
      <c r="X490">
        <v>21</v>
      </c>
      <c r="Y490" t="s">
        <v>10784</v>
      </c>
      <c r="Z490" t="s">
        <v>10784</v>
      </c>
      <c r="AA490" t="s">
        <v>10784</v>
      </c>
      <c r="AB490">
        <v>1</v>
      </c>
      <c r="AC490" t="s">
        <v>9985</v>
      </c>
      <c r="AD490">
        <v>2</v>
      </c>
      <c r="AE490">
        <v>5</v>
      </c>
      <c r="AF490" t="s">
        <v>10051</v>
      </c>
      <c r="AG490" t="s">
        <v>10067</v>
      </c>
      <c r="AH490" t="s">
        <v>57</v>
      </c>
      <c r="AI490" t="s">
        <v>58</v>
      </c>
      <c r="AJ490" t="s">
        <v>142</v>
      </c>
      <c r="AK490" t="s">
        <v>58</v>
      </c>
      <c r="AL490" t="s">
        <v>84</v>
      </c>
      <c r="AM490" t="s">
        <v>61</v>
      </c>
    </row>
    <row r="491" spans="1:39" hidden="1" x14ac:dyDescent="0.25">
      <c r="A491" t="s">
        <v>12630</v>
      </c>
      <c r="B491" t="s">
        <v>4250</v>
      </c>
      <c r="C491" t="s">
        <v>42</v>
      </c>
      <c r="D491" t="s">
        <v>4251</v>
      </c>
      <c r="E491" t="s">
        <v>44</v>
      </c>
      <c r="F491" s="1">
        <v>0.05</v>
      </c>
      <c r="G491" t="s">
        <v>10953</v>
      </c>
      <c r="H491">
        <v>3</v>
      </c>
      <c r="I491" t="s">
        <v>10685</v>
      </c>
      <c r="J491">
        <v>1800</v>
      </c>
      <c r="K491">
        <v>259200</v>
      </c>
      <c r="L491" t="s">
        <v>10954</v>
      </c>
      <c r="O491" t="s">
        <v>12631</v>
      </c>
      <c r="P491" t="s">
        <v>10956</v>
      </c>
      <c r="Q491" t="s">
        <v>4257</v>
      </c>
      <c r="R491" t="s">
        <v>12632</v>
      </c>
      <c r="S491" t="s">
        <v>12633</v>
      </c>
      <c r="T491" t="s">
        <v>12634</v>
      </c>
      <c r="U491" t="s">
        <v>12629</v>
      </c>
      <c r="X491">
        <v>13</v>
      </c>
      <c r="Y491" t="s">
        <v>10959</v>
      </c>
      <c r="Z491" t="s">
        <v>10959</v>
      </c>
      <c r="AA491" t="s">
        <v>10959</v>
      </c>
      <c r="AB491">
        <v>1</v>
      </c>
      <c r="AC491" t="s">
        <v>10011</v>
      </c>
      <c r="AD491">
        <v>1</v>
      </c>
      <c r="AE491">
        <v>9</v>
      </c>
      <c r="AF491" t="s">
        <v>10382</v>
      </c>
      <c r="AG491" t="s">
        <v>10403</v>
      </c>
      <c r="AH491" t="s">
        <v>74</v>
      </c>
      <c r="AI491" t="s">
        <v>58</v>
      </c>
      <c r="AJ491" t="s">
        <v>59</v>
      </c>
      <c r="AK491" t="s">
        <v>58</v>
      </c>
      <c r="AL491" t="s">
        <v>84</v>
      </c>
      <c r="AM491" t="s">
        <v>61</v>
      </c>
    </row>
    <row r="492" spans="1:39" hidden="1" x14ac:dyDescent="0.25">
      <c r="A492" t="s">
        <v>12630</v>
      </c>
      <c r="B492" t="s">
        <v>4250</v>
      </c>
      <c r="C492" t="s">
        <v>42</v>
      </c>
      <c r="D492" t="s">
        <v>4251</v>
      </c>
      <c r="E492" t="s">
        <v>44</v>
      </c>
      <c r="F492" s="1">
        <v>0.05</v>
      </c>
      <c r="G492" t="s">
        <v>10953</v>
      </c>
      <c r="H492">
        <v>3</v>
      </c>
      <c r="I492" t="s">
        <v>10685</v>
      </c>
      <c r="J492">
        <v>1800</v>
      </c>
      <c r="K492">
        <v>259200</v>
      </c>
      <c r="L492" t="s">
        <v>10954</v>
      </c>
      <c r="O492" t="s">
        <v>12635</v>
      </c>
      <c r="P492" t="s">
        <v>10706</v>
      </c>
      <c r="Q492" t="s">
        <v>4257</v>
      </c>
      <c r="R492" t="s">
        <v>12636</v>
      </c>
      <c r="S492" t="s">
        <v>11211</v>
      </c>
      <c r="T492" t="s">
        <v>12637</v>
      </c>
      <c r="U492" t="s">
        <v>12629</v>
      </c>
      <c r="X492">
        <v>12</v>
      </c>
      <c r="Y492" t="s">
        <v>10710</v>
      </c>
      <c r="Z492" t="s">
        <v>10710</v>
      </c>
      <c r="AA492" t="s">
        <v>10710</v>
      </c>
      <c r="AB492">
        <v>1</v>
      </c>
      <c r="AC492" t="s">
        <v>10011</v>
      </c>
      <c r="AD492">
        <v>1</v>
      </c>
      <c r="AE492">
        <v>9</v>
      </c>
      <c r="AF492" t="s">
        <v>10382</v>
      </c>
      <c r="AG492" t="s">
        <v>10403</v>
      </c>
      <c r="AH492" t="s">
        <v>67</v>
      </c>
      <c r="AI492" t="s">
        <v>58</v>
      </c>
      <c r="AJ492" t="s">
        <v>68</v>
      </c>
      <c r="AK492" t="s">
        <v>58</v>
      </c>
      <c r="AL492" t="s">
        <v>60</v>
      </c>
      <c r="AM492" t="s">
        <v>61</v>
      </c>
    </row>
    <row r="493" spans="1:39" hidden="1" x14ac:dyDescent="0.25">
      <c r="A493" t="s">
        <v>12630</v>
      </c>
      <c r="B493" t="s">
        <v>4250</v>
      </c>
      <c r="C493" t="s">
        <v>42</v>
      </c>
      <c r="D493" t="s">
        <v>4251</v>
      </c>
      <c r="E493" t="s">
        <v>44</v>
      </c>
      <c r="F493" s="1">
        <v>0.05</v>
      </c>
      <c r="G493" t="s">
        <v>10953</v>
      </c>
      <c r="H493">
        <v>3</v>
      </c>
      <c r="I493" t="s">
        <v>10685</v>
      </c>
      <c r="J493">
        <v>1800</v>
      </c>
      <c r="K493">
        <v>259200</v>
      </c>
      <c r="L493" t="s">
        <v>10954</v>
      </c>
      <c r="O493" t="s">
        <v>12638</v>
      </c>
      <c r="P493" t="s">
        <v>10875</v>
      </c>
      <c r="Q493" t="s">
        <v>4257</v>
      </c>
      <c r="R493" t="s">
        <v>12639</v>
      </c>
      <c r="S493" t="s">
        <v>12640</v>
      </c>
      <c r="T493" t="s">
        <v>12641</v>
      </c>
      <c r="U493" t="s">
        <v>12629</v>
      </c>
      <c r="X493">
        <v>21</v>
      </c>
      <c r="Y493" t="s">
        <v>4436</v>
      </c>
      <c r="Z493" t="s">
        <v>4436</v>
      </c>
      <c r="AA493" t="s">
        <v>4436</v>
      </c>
      <c r="AB493">
        <v>1</v>
      </c>
      <c r="AC493" t="s">
        <v>10011</v>
      </c>
      <c r="AD493">
        <v>1</v>
      </c>
      <c r="AE493">
        <v>9</v>
      </c>
      <c r="AF493" t="s">
        <v>10382</v>
      </c>
      <c r="AG493" t="s">
        <v>10403</v>
      </c>
      <c r="AH493" t="s">
        <v>74</v>
      </c>
      <c r="AI493" t="s">
        <v>58</v>
      </c>
      <c r="AJ493" t="s">
        <v>68</v>
      </c>
      <c r="AK493" t="s">
        <v>58</v>
      </c>
      <c r="AL493" t="s">
        <v>84</v>
      </c>
      <c r="AM493" t="s">
        <v>61</v>
      </c>
    </row>
    <row r="494" spans="1:39" hidden="1" x14ac:dyDescent="0.25">
      <c r="A494" t="s">
        <v>12642</v>
      </c>
      <c r="B494" t="s">
        <v>4250</v>
      </c>
      <c r="C494" t="s">
        <v>42</v>
      </c>
      <c r="D494" t="s">
        <v>4251</v>
      </c>
      <c r="E494" t="s">
        <v>44</v>
      </c>
      <c r="F494" s="1">
        <v>0.05</v>
      </c>
      <c r="G494" t="s">
        <v>10953</v>
      </c>
      <c r="H494">
        <v>3</v>
      </c>
      <c r="I494" t="s">
        <v>10685</v>
      </c>
      <c r="J494">
        <v>1800</v>
      </c>
      <c r="K494">
        <v>259200</v>
      </c>
      <c r="L494" t="s">
        <v>10954</v>
      </c>
      <c r="O494" t="s">
        <v>12643</v>
      </c>
      <c r="P494" t="s">
        <v>10995</v>
      </c>
      <c r="Q494" t="s">
        <v>4257</v>
      </c>
      <c r="R494" t="s">
        <v>12644</v>
      </c>
      <c r="S494" t="s">
        <v>11879</v>
      </c>
      <c r="T494" t="s">
        <v>12133</v>
      </c>
      <c r="U494" t="s">
        <v>12629</v>
      </c>
      <c r="X494">
        <v>22</v>
      </c>
      <c r="Y494" t="s">
        <v>4269</v>
      </c>
      <c r="Z494" t="s">
        <v>4269</v>
      </c>
      <c r="AA494" t="s">
        <v>4269</v>
      </c>
      <c r="AB494">
        <v>1</v>
      </c>
      <c r="AC494" t="s">
        <v>10011</v>
      </c>
      <c r="AD494">
        <v>1</v>
      </c>
      <c r="AE494">
        <v>10</v>
      </c>
      <c r="AF494" t="s">
        <v>10382</v>
      </c>
      <c r="AG494" t="s">
        <v>10390</v>
      </c>
      <c r="AH494" t="s">
        <v>57</v>
      </c>
      <c r="AI494" t="s">
        <v>58</v>
      </c>
      <c r="AJ494" t="s">
        <v>59</v>
      </c>
      <c r="AK494" t="s">
        <v>58</v>
      </c>
      <c r="AL494" t="s">
        <v>60</v>
      </c>
      <c r="AM494" t="s">
        <v>61</v>
      </c>
    </row>
    <row r="495" spans="1:39" hidden="1" x14ac:dyDescent="0.25">
      <c r="A495" t="s">
        <v>12642</v>
      </c>
      <c r="B495" t="s">
        <v>4250</v>
      </c>
      <c r="C495" t="s">
        <v>42</v>
      </c>
      <c r="D495" t="s">
        <v>4251</v>
      </c>
      <c r="E495" t="s">
        <v>44</v>
      </c>
      <c r="F495" s="1">
        <v>0.05</v>
      </c>
      <c r="G495" t="s">
        <v>10953</v>
      </c>
      <c r="H495">
        <v>3</v>
      </c>
      <c r="I495" t="s">
        <v>10685</v>
      </c>
      <c r="J495">
        <v>1800</v>
      </c>
      <c r="K495">
        <v>259200</v>
      </c>
      <c r="L495" t="s">
        <v>10954</v>
      </c>
      <c r="O495" t="s">
        <v>12645</v>
      </c>
      <c r="P495" t="s">
        <v>10982</v>
      </c>
      <c r="Q495" t="s">
        <v>4257</v>
      </c>
      <c r="R495" t="s">
        <v>12291</v>
      </c>
      <c r="S495" t="s">
        <v>11436</v>
      </c>
      <c r="T495" t="s">
        <v>11437</v>
      </c>
      <c r="U495" t="s">
        <v>12629</v>
      </c>
      <c r="X495">
        <v>7</v>
      </c>
      <c r="Y495" t="s">
        <v>10703</v>
      </c>
      <c r="Z495" t="s">
        <v>10703</v>
      </c>
      <c r="AA495" t="s">
        <v>10703</v>
      </c>
      <c r="AB495">
        <v>1</v>
      </c>
      <c r="AC495" t="s">
        <v>10011</v>
      </c>
      <c r="AD495">
        <v>1</v>
      </c>
      <c r="AE495">
        <v>10</v>
      </c>
      <c r="AF495" t="s">
        <v>10382</v>
      </c>
      <c r="AG495" t="s">
        <v>10390</v>
      </c>
      <c r="AH495" t="s">
        <v>74</v>
      </c>
      <c r="AI495" t="s">
        <v>58</v>
      </c>
      <c r="AJ495" t="s">
        <v>59</v>
      </c>
      <c r="AK495" t="s">
        <v>58</v>
      </c>
      <c r="AL495" t="s">
        <v>84</v>
      </c>
      <c r="AM495" t="s">
        <v>61</v>
      </c>
    </row>
    <row r="496" spans="1:39" hidden="1" x14ac:dyDescent="0.25">
      <c r="A496" t="s">
        <v>12642</v>
      </c>
      <c r="B496" t="s">
        <v>4250</v>
      </c>
      <c r="C496" t="s">
        <v>42</v>
      </c>
      <c r="D496" t="s">
        <v>4251</v>
      </c>
      <c r="E496" t="s">
        <v>44</v>
      </c>
      <c r="F496" s="1">
        <v>0.05</v>
      </c>
      <c r="G496" t="s">
        <v>10953</v>
      </c>
      <c r="H496">
        <v>3</v>
      </c>
      <c r="I496" t="s">
        <v>10685</v>
      </c>
      <c r="J496">
        <v>1800</v>
      </c>
      <c r="K496">
        <v>259200</v>
      </c>
      <c r="L496" t="s">
        <v>10954</v>
      </c>
      <c r="O496" t="s">
        <v>12646</v>
      </c>
      <c r="P496" t="s">
        <v>10881</v>
      </c>
      <c r="Q496" t="s">
        <v>4257</v>
      </c>
      <c r="R496" t="s">
        <v>12647</v>
      </c>
      <c r="S496" t="s">
        <v>12366</v>
      </c>
      <c r="T496" t="s">
        <v>12367</v>
      </c>
      <c r="U496" t="s">
        <v>12629</v>
      </c>
      <c r="X496">
        <v>15</v>
      </c>
      <c r="Y496" t="s">
        <v>10885</v>
      </c>
      <c r="Z496" t="s">
        <v>10885</v>
      </c>
      <c r="AA496" t="s">
        <v>10885</v>
      </c>
      <c r="AB496">
        <v>1</v>
      </c>
      <c r="AC496" t="s">
        <v>10011</v>
      </c>
      <c r="AD496">
        <v>1</v>
      </c>
      <c r="AE496">
        <v>10</v>
      </c>
      <c r="AF496" t="s">
        <v>10382</v>
      </c>
      <c r="AG496" t="s">
        <v>10390</v>
      </c>
      <c r="AH496" t="s">
        <v>74</v>
      </c>
      <c r="AI496" t="s">
        <v>58</v>
      </c>
      <c r="AJ496" t="s">
        <v>142</v>
      </c>
      <c r="AK496" t="s">
        <v>58</v>
      </c>
      <c r="AL496" t="s">
        <v>84</v>
      </c>
      <c r="AM496" t="s">
        <v>61</v>
      </c>
    </row>
    <row r="497" spans="1:39" hidden="1" x14ac:dyDescent="0.25">
      <c r="A497" t="s">
        <v>12648</v>
      </c>
      <c r="B497" t="s">
        <v>4250</v>
      </c>
      <c r="C497" t="s">
        <v>42</v>
      </c>
      <c r="D497" t="s">
        <v>4251</v>
      </c>
      <c r="E497" t="s">
        <v>44</v>
      </c>
      <c r="F497" s="1">
        <v>0.05</v>
      </c>
      <c r="G497" t="s">
        <v>12420</v>
      </c>
      <c r="H497">
        <v>3</v>
      </c>
      <c r="I497" t="s">
        <v>10685</v>
      </c>
      <c r="J497">
        <v>1800</v>
      </c>
      <c r="K497">
        <v>259200</v>
      </c>
      <c r="L497" t="s">
        <v>12421</v>
      </c>
      <c r="O497" t="s">
        <v>12649</v>
      </c>
      <c r="P497" t="s">
        <v>11001</v>
      </c>
      <c r="Q497" t="s">
        <v>4257</v>
      </c>
      <c r="R497" t="s">
        <v>12650</v>
      </c>
      <c r="S497" t="s">
        <v>11630</v>
      </c>
      <c r="T497" t="s">
        <v>12651</v>
      </c>
      <c r="U497" t="s">
        <v>12629</v>
      </c>
      <c r="X497">
        <v>15</v>
      </c>
      <c r="Y497" t="s">
        <v>10841</v>
      </c>
      <c r="Z497" t="s">
        <v>10841</v>
      </c>
      <c r="AA497" t="s">
        <v>10841</v>
      </c>
      <c r="AB497">
        <v>1</v>
      </c>
      <c r="AC497" t="s">
        <v>9985</v>
      </c>
      <c r="AD497">
        <v>3</v>
      </c>
      <c r="AE497">
        <v>6</v>
      </c>
      <c r="AF497" t="s">
        <v>10051</v>
      </c>
      <c r="AG497" t="s">
        <v>10068</v>
      </c>
      <c r="AH497" t="s">
        <v>57</v>
      </c>
      <c r="AI497" t="s">
        <v>58</v>
      </c>
      <c r="AJ497" t="s">
        <v>59</v>
      </c>
      <c r="AK497" t="s">
        <v>58</v>
      </c>
      <c r="AL497" t="s">
        <v>60</v>
      </c>
      <c r="AM497" t="s">
        <v>61</v>
      </c>
    </row>
    <row r="498" spans="1:39" hidden="1" x14ac:dyDescent="0.25">
      <c r="A498" t="s">
        <v>12648</v>
      </c>
      <c r="B498" t="s">
        <v>4250</v>
      </c>
      <c r="C498" t="s">
        <v>42</v>
      </c>
      <c r="D498" t="s">
        <v>4251</v>
      </c>
      <c r="E498" t="s">
        <v>44</v>
      </c>
      <c r="F498" s="1">
        <v>0.05</v>
      </c>
      <c r="G498" t="s">
        <v>12420</v>
      </c>
      <c r="H498">
        <v>3</v>
      </c>
      <c r="I498" t="s">
        <v>10685</v>
      </c>
      <c r="J498">
        <v>1800</v>
      </c>
      <c r="K498">
        <v>259200</v>
      </c>
      <c r="L498" t="s">
        <v>12421</v>
      </c>
      <c r="O498" t="s">
        <v>12652</v>
      </c>
      <c r="P498" t="s">
        <v>10786</v>
      </c>
      <c r="Q498" t="s">
        <v>4257</v>
      </c>
      <c r="R498" t="s">
        <v>11463</v>
      </c>
      <c r="S498" t="s">
        <v>11211</v>
      </c>
      <c r="T498" t="s">
        <v>12637</v>
      </c>
      <c r="U498" t="s">
        <v>12653</v>
      </c>
      <c r="X498">
        <v>47</v>
      </c>
      <c r="Y498" t="s">
        <v>10790</v>
      </c>
      <c r="Z498" t="s">
        <v>10790</v>
      </c>
      <c r="AA498" t="s">
        <v>10790</v>
      </c>
      <c r="AB498">
        <v>1</v>
      </c>
      <c r="AC498" t="s">
        <v>9985</v>
      </c>
      <c r="AD498">
        <v>3</v>
      </c>
      <c r="AE498">
        <v>6</v>
      </c>
      <c r="AF498" t="s">
        <v>10051</v>
      </c>
      <c r="AG498" t="s">
        <v>10068</v>
      </c>
      <c r="AH498" t="s">
        <v>74</v>
      </c>
      <c r="AI498" t="s">
        <v>58</v>
      </c>
      <c r="AJ498" t="s">
        <v>68</v>
      </c>
      <c r="AK498" t="s">
        <v>58</v>
      </c>
      <c r="AL498" t="s">
        <v>60</v>
      </c>
      <c r="AM498" t="s">
        <v>61</v>
      </c>
    </row>
    <row r="499" spans="1:39" hidden="1" x14ac:dyDescent="0.25">
      <c r="A499" t="s">
        <v>12648</v>
      </c>
      <c r="B499" t="s">
        <v>4250</v>
      </c>
      <c r="C499" t="s">
        <v>42</v>
      </c>
      <c r="D499" t="s">
        <v>4251</v>
      </c>
      <c r="E499" t="s">
        <v>44</v>
      </c>
      <c r="F499" s="1">
        <v>0.05</v>
      </c>
      <c r="G499" t="s">
        <v>12420</v>
      </c>
      <c r="H499">
        <v>3</v>
      </c>
      <c r="I499" t="s">
        <v>10685</v>
      </c>
      <c r="J499">
        <v>1800</v>
      </c>
      <c r="K499">
        <v>259200</v>
      </c>
      <c r="L499" t="s">
        <v>12421</v>
      </c>
      <c r="O499" t="s">
        <v>12654</v>
      </c>
      <c r="P499" t="s">
        <v>10875</v>
      </c>
      <c r="Q499" t="s">
        <v>4257</v>
      </c>
      <c r="R499" t="s">
        <v>11616</v>
      </c>
      <c r="S499" t="s">
        <v>12188</v>
      </c>
      <c r="T499" t="s">
        <v>12189</v>
      </c>
      <c r="U499" t="s">
        <v>12629</v>
      </c>
      <c r="X499">
        <v>107</v>
      </c>
      <c r="Y499" t="s">
        <v>4436</v>
      </c>
      <c r="Z499" t="s">
        <v>4436</v>
      </c>
      <c r="AA499" t="s">
        <v>4436</v>
      </c>
      <c r="AB499">
        <v>1</v>
      </c>
      <c r="AC499" t="s">
        <v>9985</v>
      </c>
      <c r="AD499">
        <v>3</v>
      </c>
      <c r="AE499">
        <v>6</v>
      </c>
      <c r="AF499" t="s">
        <v>10051</v>
      </c>
      <c r="AG499" t="s">
        <v>10068</v>
      </c>
      <c r="AH499" t="s">
        <v>74</v>
      </c>
      <c r="AI499" t="s">
        <v>58</v>
      </c>
      <c r="AJ499" t="s">
        <v>59</v>
      </c>
      <c r="AK499" t="s">
        <v>58</v>
      </c>
      <c r="AL499" t="s">
        <v>84</v>
      </c>
      <c r="AM499" t="s">
        <v>61</v>
      </c>
    </row>
    <row r="500" spans="1:39" hidden="1" x14ac:dyDescent="0.25">
      <c r="A500" t="s">
        <v>12655</v>
      </c>
      <c r="B500" t="s">
        <v>4250</v>
      </c>
      <c r="C500" t="s">
        <v>42</v>
      </c>
      <c r="D500" t="s">
        <v>4251</v>
      </c>
      <c r="E500" t="s">
        <v>44</v>
      </c>
      <c r="F500" s="1">
        <v>0.05</v>
      </c>
      <c r="G500" t="s">
        <v>10953</v>
      </c>
      <c r="H500">
        <v>3</v>
      </c>
      <c r="I500" t="s">
        <v>10685</v>
      </c>
      <c r="J500">
        <v>1800</v>
      </c>
      <c r="K500">
        <v>259200</v>
      </c>
      <c r="L500" t="s">
        <v>10954</v>
      </c>
      <c r="O500" t="s">
        <v>12656</v>
      </c>
      <c r="P500" t="s">
        <v>10821</v>
      </c>
      <c r="Q500" t="s">
        <v>4257</v>
      </c>
      <c r="R500" t="s">
        <v>12657</v>
      </c>
      <c r="S500" t="s">
        <v>12658</v>
      </c>
      <c r="T500" t="s">
        <v>12659</v>
      </c>
      <c r="U500" t="s">
        <v>12653</v>
      </c>
      <c r="X500">
        <v>18</v>
      </c>
      <c r="Y500" t="s">
        <v>10825</v>
      </c>
      <c r="Z500" t="s">
        <v>10825</v>
      </c>
      <c r="AA500" t="s">
        <v>10825</v>
      </c>
      <c r="AB500">
        <v>1</v>
      </c>
      <c r="AC500" t="s">
        <v>10011</v>
      </c>
      <c r="AD500">
        <v>0</v>
      </c>
      <c r="AE500">
        <v>11</v>
      </c>
      <c r="AF500" t="s">
        <v>10382</v>
      </c>
      <c r="AG500" t="s">
        <v>10391</v>
      </c>
      <c r="AH500" t="s">
        <v>57</v>
      </c>
      <c r="AI500" t="s">
        <v>58</v>
      </c>
      <c r="AJ500" t="s">
        <v>75</v>
      </c>
      <c r="AK500" t="s">
        <v>58</v>
      </c>
      <c r="AL500" t="s">
        <v>60</v>
      </c>
      <c r="AM500" t="s">
        <v>61</v>
      </c>
    </row>
    <row r="501" spans="1:39" hidden="1" x14ac:dyDescent="0.25">
      <c r="A501" t="s">
        <v>12655</v>
      </c>
      <c r="B501" t="s">
        <v>4250</v>
      </c>
      <c r="C501" t="s">
        <v>42</v>
      </c>
      <c r="D501" t="s">
        <v>4251</v>
      </c>
      <c r="E501" t="s">
        <v>44</v>
      </c>
      <c r="F501" s="1">
        <v>0.05</v>
      </c>
      <c r="G501" t="s">
        <v>10953</v>
      </c>
      <c r="H501">
        <v>3</v>
      </c>
      <c r="I501" t="s">
        <v>10685</v>
      </c>
      <c r="J501">
        <v>1800</v>
      </c>
      <c r="K501">
        <v>259200</v>
      </c>
      <c r="L501" t="s">
        <v>10954</v>
      </c>
      <c r="O501" t="s">
        <v>12660</v>
      </c>
      <c r="P501" t="s">
        <v>11001</v>
      </c>
      <c r="Q501" t="s">
        <v>4257</v>
      </c>
      <c r="R501" t="s">
        <v>11003</v>
      </c>
      <c r="S501" t="s">
        <v>12661</v>
      </c>
      <c r="T501" t="s">
        <v>12662</v>
      </c>
      <c r="U501" t="s">
        <v>12653</v>
      </c>
      <c r="X501">
        <v>18</v>
      </c>
      <c r="Y501" t="s">
        <v>10841</v>
      </c>
      <c r="Z501" t="s">
        <v>10841</v>
      </c>
      <c r="AA501" t="s">
        <v>10841</v>
      </c>
      <c r="AB501">
        <v>1</v>
      </c>
      <c r="AC501" t="s">
        <v>10011</v>
      </c>
      <c r="AD501">
        <v>0</v>
      </c>
      <c r="AE501">
        <v>11</v>
      </c>
      <c r="AF501" t="s">
        <v>10382</v>
      </c>
      <c r="AG501" t="s">
        <v>10391</v>
      </c>
      <c r="AH501" t="s">
        <v>57</v>
      </c>
      <c r="AI501" t="s">
        <v>58</v>
      </c>
      <c r="AJ501" t="s">
        <v>68</v>
      </c>
      <c r="AK501" t="s">
        <v>58</v>
      </c>
      <c r="AL501" t="s">
        <v>60</v>
      </c>
      <c r="AM501" t="s">
        <v>61</v>
      </c>
    </row>
    <row r="502" spans="1:39" hidden="1" x14ac:dyDescent="0.25">
      <c r="A502" t="s">
        <v>12655</v>
      </c>
      <c r="B502" t="s">
        <v>4250</v>
      </c>
      <c r="C502" t="s">
        <v>42</v>
      </c>
      <c r="D502" t="s">
        <v>4251</v>
      </c>
      <c r="E502" t="s">
        <v>44</v>
      </c>
      <c r="F502" s="1">
        <v>0.05</v>
      </c>
      <c r="G502" t="s">
        <v>10953</v>
      </c>
      <c r="H502">
        <v>3</v>
      </c>
      <c r="I502" t="s">
        <v>10685</v>
      </c>
      <c r="J502">
        <v>1800</v>
      </c>
      <c r="K502">
        <v>259200</v>
      </c>
      <c r="L502" t="s">
        <v>10954</v>
      </c>
      <c r="O502" t="s">
        <v>12663</v>
      </c>
      <c r="P502" t="s">
        <v>10754</v>
      </c>
      <c r="Q502" t="s">
        <v>4257</v>
      </c>
      <c r="R502" t="s">
        <v>11003</v>
      </c>
      <c r="S502" t="s">
        <v>12425</v>
      </c>
      <c r="T502" t="s">
        <v>12664</v>
      </c>
      <c r="U502" t="s">
        <v>12653</v>
      </c>
      <c r="X502">
        <v>441</v>
      </c>
      <c r="Y502" t="s">
        <v>10758</v>
      </c>
      <c r="Z502" t="s">
        <v>10758</v>
      </c>
      <c r="AA502" t="s">
        <v>10758</v>
      </c>
      <c r="AB502">
        <v>1</v>
      </c>
      <c r="AC502" t="s">
        <v>10011</v>
      </c>
      <c r="AD502">
        <v>0</v>
      </c>
      <c r="AE502">
        <v>11</v>
      </c>
      <c r="AF502" t="s">
        <v>10382</v>
      </c>
      <c r="AG502" t="s">
        <v>10391</v>
      </c>
      <c r="AH502" t="s">
        <v>74</v>
      </c>
      <c r="AI502" t="s">
        <v>58</v>
      </c>
      <c r="AJ502" t="s">
        <v>68</v>
      </c>
      <c r="AK502" t="s">
        <v>58</v>
      </c>
      <c r="AL502" t="s">
        <v>84</v>
      </c>
      <c r="AM502" t="s">
        <v>61</v>
      </c>
    </row>
    <row r="503" spans="1:39" x14ac:dyDescent="0.25">
      <c r="A503" t="s">
        <v>12665</v>
      </c>
      <c r="B503" t="s">
        <v>4250</v>
      </c>
      <c r="C503" t="s">
        <v>42</v>
      </c>
      <c r="D503" t="s">
        <v>4251</v>
      </c>
      <c r="E503" t="s">
        <v>44</v>
      </c>
      <c r="F503" s="1">
        <v>0.05</v>
      </c>
      <c r="G503" t="s">
        <v>12420</v>
      </c>
      <c r="H503">
        <v>3</v>
      </c>
      <c r="I503" t="s">
        <v>10685</v>
      </c>
      <c r="J503">
        <v>1800</v>
      </c>
      <c r="K503">
        <v>259200</v>
      </c>
      <c r="L503" t="s">
        <v>12421</v>
      </c>
      <c r="O503" t="s">
        <v>12666</v>
      </c>
      <c r="P503" t="s">
        <v>11020</v>
      </c>
      <c r="Q503" t="s">
        <v>4257</v>
      </c>
      <c r="R503" t="s">
        <v>11784</v>
      </c>
      <c r="S503" t="s">
        <v>12386</v>
      </c>
      <c r="T503" t="s">
        <v>12387</v>
      </c>
      <c r="U503" t="s">
        <v>12653</v>
      </c>
      <c r="X503">
        <v>31</v>
      </c>
      <c r="Y503" t="s">
        <v>11024</v>
      </c>
      <c r="Z503" t="s">
        <v>11024</v>
      </c>
      <c r="AA503" t="s">
        <v>11024</v>
      </c>
      <c r="AB503">
        <v>1</v>
      </c>
      <c r="AC503" t="s">
        <v>9985</v>
      </c>
      <c r="AD503">
        <v>3</v>
      </c>
      <c r="AE503">
        <v>7</v>
      </c>
      <c r="AF503" t="s">
        <v>10051</v>
      </c>
      <c r="AG503" t="s">
        <v>10069</v>
      </c>
      <c r="AH503" t="s">
        <v>57</v>
      </c>
      <c r="AI503" t="s">
        <v>58</v>
      </c>
      <c r="AJ503" t="s">
        <v>68</v>
      </c>
      <c r="AK503" t="s">
        <v>58</v>
      </c>
      <c r="AL503" t="s">
        <v>60</v>
      </c>
      <c r="AM503" t="s">
        <v>61</v>
      </c>
    </row>
    <row r="504" spans="1:39" x14ac:dyDescent="0.25">
      <c r="A504" t="s">
        <v>12665</v>
      </c>
      <c r="B504" t="s">
        <v>4250</v>
      </c>
      <c r="C504" t="s">
        <v>42</v>
      </c>
      <c r="D504" t="s">
        <v>4251</v>
      </c>
      <c r="E504" t="s">
        <v>44</v>
      </c>
      <c r="F504" s="1">
        <v>0.05</v>
      </c>
      <c r="G504" t="s">
        <v>12420</v>
      </c>
      <c r="H504">
        <v>3</v>
      </c>
      <c r="I504" t="s">
        <v>10685</v>
      </c>
      <c r="J504">
        <v>1800</v>
      </c>
      <c r="K504">
        <v>259200</v>
      </c>
      <c r="L504" t="s">
        <v>12421</v>
      </c>
      <c r="O504" t="s">
        <v>12667</v>
      </c>
      <c r="P504" t="s">
        <v>12668</v>
      </c>
      <c r="Q504" t="s">
        <v>4257</v>
      </c>
      <c r="R504" t="s">
        <v>11599</v>
      </c>
      <c r="S504" t="s">
        <v>11730</v>
      </c>
      <c r="T504" t="s">
        <v>12669</v>
      </c>
      <c r="U504" t="s">
        <v>12653</v>
      </c>
      <c r="X504">
        <v>31</v>
      </c>
      <c r="Y504" t="s">
        <v>4918</v>
      </c>
      <c r="Z504" t="s">
        <v>4918</v>
      </c>
      <c r="AA504" t="s">
        <v>4918</v>
      </c>
      <c r="AB504">
        <v>1</v>
      </c>
      <c r="AC504" t="s">
        <v>9985</v>
      </c>
      <c r="AD504">
        <v>3</v>
      </c>
      <c r="AE504">
        <v>7</v>
      </c>
      <c r="AF504" t="s">
        <v>10051</v>
      </c>
      <c r="AG504" t="s">
        <v>10069</v>
      </c>
      <c r="AH504" t="s">
        <v>74</v>
      </c>
      <c r="AI504" t="s">
        <v>58</v>
      </c>
      <c r="AJ504" t="s">
        <v>68</v>
      </c>
      <c r="AK504" t="s">
        <v>58</v>
      </c>
      <c r="AL504" t="s">
        <v>84</v>
      </c>
      <c r="AM504" t="s">
        <v>61</v>
      </c>
    </row>
    <row r="505" spans="1:39" x14ac:dyDescent="0.25">
      <c r="A505" t="s">
        <v>12665</v>
      </c>
      <c r="B505" t="s">
        <v>4250</v>
      </c>
      <c r="C505" t="s">
        <v>42</v>
      </c>
      <c r="D505" t="s">
        <v>4251</v>
      </c>
      <c r="E505" t="s">
        <v>44</v>
      </c>
      <c r="F505" s="1">
        <v>0.05</v>
      </c>
      <c r="G505" t="s">
        <v>12420</v>
      </c>
      <c r="H505">
        <v>3</v>
      </c>
      <c r="I505" t="s">
        <v>10685</v>
      </c>
      <c r="J505">
        <v>1800</v>
      </c>
      <c r="K505">
        <v>259200</v>
      </c>
      <c r="L505" t="s">
        <v>12421</v>
      </c>
      <c r="O505" t="s">
        <v>12670</v>
      </c>
      <c r="P505" t="s">
        <v>10786</v>
      </c>
      <c r="Q505" t="s">
        <v>4257</v>
      </c>
      <c r="R505" t="s">
        <v>12671</v>
      </c>
      <c r="S505" t="s">
        <v>12672</v>
      </c>
      <c r="T505" t="s">
        <v>12673</v>
      </c>
      <c r="U505" t="s">
        <v>12653</v>
      </c>
      <c r="X505">
        <v>30</v>
      </c>
      <c r="Y505" t="s">
        <v>10790</v>
      </c>
      <c r="Z505" t="s">
        <v>10790</v>
      </c>
      <c r="AA505" t="s">
        <v>10790</v>
      </c>
      <c r="AB505">
        <v>1</v>
      </c>
      <c r="AC505" t="s">
        <v>9985</v>
      </c>
      <c r="AD505">
        <v>3</v>
      </c>
      <c r="AE505">
        <v>7</v>
      </c>
      <c r="AF505" t="s">
        <v>10051</v>
      </c>
      <c r="AG505" t="s">
        <v>10069</v>
      </c>
      <c r="AH505" t="s">
        <v>74</v>
      </c>
      <c r="AI505" t="s">
        <v>58</v>
      </c>
      <c r="AJ505" t="s">
        <v>133</v>
      </c>
      <c r="AK505" t="s">
        <v>58</v>
      </c>
      <c r="AL505" t="s">
        <v>60</v>
      </c>
      <c r="AM505" t="s">
        <v>61</v>
      </c>
    </row>
    <row r="506" spans="1:39" x14ac:dyDescent="0.25">
      <c r="A506" t="s">
        <v>12674</v>
      </c>
      <c r="B506" t="s">
        <v>4250</v>
      </c>
      <c r="C506" t="s">
        <v>42</v>
      </c>
      <c r="D506" t="s">
        <v>4251</v>
      </c>
      <c r="E506" t="s">
        <v>44</v>
      </c>
      <c r="F506" s="1">
        <v>0.05</v>
      </c>
      <c r="G506" t="s">
        <v>10953</v>
      </c>
      <c r="H506">
        <v>3</v>
      </c>
      <c r="I506" t="s">
        <v>10685</v>
      </c>
      <c r="J506">
        <v>1800</v>
      </c>
      <c r="K506">
        <v>259200</v>
      </c>
      <c r="L506" t="s">
        <v>10954</v>
      </c>
      <c r="O506" t="s">
        <v>12675</v>
      </c>
      <c r="P506" t="s">
        <v>10706</v>
      </c>
      <c r="Q506" t="s">
        <v>4257</v>
      </c>
      <c r="R506" t="s">
        <v>12676</v>
      </c>
      <c r="S506" t="s">
        <v>11061</v>
      </c>
      <c r="T506" t="s">
        <v>12677</v>
      </c>
      <c r="U506" t="s">
        <v>12653</v>
      </c>
      <c r="X506">
        <v>23</v>
      </c>
      <c r="Y506" t="s">
        <v>10710</v>
      </c>
      <c r="Z506" t="s">
        <v>10710</v>
      </c>
      <c r="AA506" t="s">
        <v>10710</v>
      </c>
      <c r="AB506">
        <v>1</v>
      </c>
      <c r="AC506" t="s">
        <v>10011</v>
      </c>
      <c r="AD506">
        <v>0</v>
      </c>
      <c r="AE506">
        <v>12</v>
      </c>
      <c r="AF506" t="s">
        <v>10382</v>
      </c>
      <c r="AG506" t="s">
        <v>10392</v>
      </c>
      <c r="AH506" t="s">
        <v>67</v>
      </c>
      <c r="AI506" t="s">
        <v>58</v>
      </c>
      <c r="AJ506" t="s">
        <v>59</v>
      </c>
      <c r="AK506" t="s">
        <v>58</v>
      </c>
      <c r="AL506" t="s">
        <v>60</v>
      </c>
      <c r="AM506" t="s">
        <v>61</v>
      </c>
    </row>
    <row r="507" spans="1:39" x14ac:dyDescent="0.25">
      <c r="A507" t="s">
        <v>12674</v>
      </c>
      <c r="B507" t="s">
        <v>4250</v>
      </c>
      <c r="C507" t="s">
        <v>42</v>
      </c>
      <c r="D507" t="s">
        <v>4251</v>
      </c>
      <c r="E507" t="s">
        <v>44</v>
      </c>
      <c r="F507" s="1">
        <v>0.05</v>
      </c>
      <c r="G507" t="s">
        <v>10953</v>
      </c>
      <c r="H507">
        <v>3</v>
      </c>
      <c r="I507" t="s">
        <v>10685</v>
      </c>
      <c r="J507">
        <v>1800</v>
      </c>
      <c r="K507">
        <v>259200</v>
      </c>
      <c r="L507" t="s">
        <v>10954</v>
      </c>
      <c r="O507" t="s">
        <v>12678</v>
      </c>
      <c r="P507" t="s">
        <v>10875</v>
      </c>
      <c r="Q507" t="s">
        <v>4257</v>
      </c>
      <c r="R507" t="s">
        <v>12679</v>
      </c>
      <c r="S507" t="s">
        <v>12680</v>
      </c>
      <c r="T507" t="s">
        <v>12681</v>
      </c>
      <c r="U507" t="s">
        <v>12653</v>
      </c>
      <c r="X507">
        <v>40</v>
      </c>
      <c r="Y507" t="s">
        <v>4436</v>
      </c>
      <c r="Z507" t="s">
        <v>4436</v>
      </c>
      <c r="AA507" t="s">
        <v>4436</v>
      </c>
      <c r="AB507">
        <v>1</v>
      </c>
      <c r="AC507" t="s">
        <v>10011</v>
      </c>
      <c r="AD507">
        <v>0</v>
      </c>
      <c r="AE507">
        <v>12</v>
      </c>
      <c r="AF507" t="s">
        <v>10382</v>
      </c>
      <c r="AG507" t="s">
        <v>10392</v>
      </c>
      <c r="AH507" t="s">
        <v>74</v>
      </c>
      <c r="AI507" t="s">
        <v>58</v>
      </c>
      <c r="AJ507" t="s">
        <v>59</v>
      </c>
      <c r="AK507" t="s">
        <v>58</v>
      </c>
      <c r="AL507" t="s">
        <v>84</v>
      </c>
      <c r="AM507" t="s">
        <v>61</v>
      </c>
    </row>
    <row r="508" spans="1:39" x14ac:dyDescent="0.25">
      <c r="A508" t="s">
        <v>12674</v>
      </c>
      <c r="B508" t="s">
        <v>4250</v>
      </c>
      <c r="C508" t="s">
        <v>42</v>
      </c>
      <c r="D508" t="s">
        <v>4251</v>
      </c>
      <c r="E508" t="s">
        <v>44</v>
      </c>
      <c r="F508" s="1">
        <v>0.05</v>
      </c>
      <c r="G508" t="s">
        <v>10953</v>
      </c>
      <c r="H508">
        <v>3</v>
      </c>
      <c r="I508" t="s">
        <v>10685</v>
      </c>
      <c r="J508">
        <v>1800</v>
      </c>
      <c r="K508">
        <v>259200</v>
      </c>
      <c r="L508" t="s">
        <v>10954</v>
      </c>
      <c r="O508" t="s">
        <v>12682</v>
      </c>
      <c r="P508" t="s">
        <v>10744</v>
      </c>
      <c r="Q508" t="s">
        <v>4257</v>
      </c>
      <c r="R508" t="s">
        <v>12257</v>
      </c>
      <c r="S508" t="s">
        <v>12089</v>
      </c>
      <c r="T508" t="s">
        <v>12090</v>
      </c>
      <c r="U508" t="s">
        <v>12653</v>
      </c>
      <c r="X508">
        <v>14</v>
      </c>
      <c r="Y508" t="s">
        <v>10748</v>
      </c>
      <c r="Z508" t="s">
        <v>10748</v>
      </c>
      <c r="AA508" t="s">
        <v>10748</v>
      </c>
      <c r="AB508">
        <v>1</v>
      </c>
      <c r="AC508" t="s">
        <v>10011</v>
      </c>
      <c r="AD508">
        <v>0</v>
      </c>
      <c r="AE508">
        <v>12</v>
      </c>
      <c r="AF508" t="s">
        <v>10382</v>
      </c>
      <c r="AG508" t="s">
        <v>10392</v>
      </c>
      <c r="AH508" t="s">
        <v>74</v>
      </c>
      <c r="AI508" t="s">
        <v>58</v>
      </c>
      <c r="AJ508" t="s">
        <v>59</v>
      </c>
      <c r="AK508" t="s">
        <v>58</v>
      </c>
      <c r="AL508" t="s">
        <v>84</v>
      </c>
      <c r="AM508" t="s">
        <v>61</v>
      </c>
    </row>
    <row r="509" spans="1:39" hidden="1" x14ac:dyDescent="0.25">
      <c r="A509" t="s">
        <v>12683</v>
      </c>
      <c r="B509" t="s">
        <v>4250</v>
      </c>
      <c r="C509" t="s">
        <v>42</v>
      </c>
      <c r="D509" t="s">
        <v>4251</v>
      </c>
      <c r="E509" t="s">
        <v>44</v>
      </c>
      <c r="F509" s="1">
        <v>0.05</v>
      </c>
      <c r="G509" t="s">
        <v>12420</v>
      </c>
      <c r="H509">
        <v>3</v>
      </c>
      <c r="I509" t="s">
        <v>10685</v>
      </c>
      <c r="J509">
        <v>1800</v>
      </c>
      <c r="K509">
        <v>259200</v>
      </c>
      <c r="L509" t="s">
        <v>12421</v>
      </c>
      <c r="O509" t="s">
        <v>12684</v>
      </c>
      <c r="P509" t="s">
        <v>10774</v>
      </c>
      <c r="Q509" t="s">
        <v>4257</v>
      </c>
      <c r="R509" t="s">
        <v>11802</v>
      </c>
      <c r="S509" t="s">
        <v>12685</v>
      </c>
      <c r="T509" t="s">
        <v>12686</v>
      </c>
      <c r="U509" t="s">
        <v>12653</v>
      </c>
      <c r="X509">
        <v>46</v>
      </c>
      <c r="Y509" t="s">
        <v>4824</v>
      </c>
      <c r="Z509" t="s">
        <v>4824</v>
      </c>
      <c r="AA509" t="s">
        <v>4824</v>
      </c>
      <c r="AB509">
        <v>1</v>
      </c>
      <c r="AC509" t="s">
        <v>9985</v>
      </c>
      <c r="AD509">
        <v>3</v>
      </c>
      <c r="AE509">
        <v>8</v>
      </c>
      <c r="AF509" t="s">
        <v>10051</v>
      </c>
      <c r="AG509" t="s">
        <v>10070</v>
      </c>
      <c r="AH509" t="s">
        <v>96</v>
      </c>
      <c r="AI509" t="s">
        <v>58</v>
      </c>
      <c r="AJ509" t="s">
        <v>142</v>
      </c>
      <c r="AK509" t="s">
        <v>58</v>
      </c>
      <c r="AL509" t="s">
        <v>84</v>
      </c>
      <c r="AM509" t="s">
        <v>61</v>
      </c>
    </row>
    <row r="510" spans="1:39" hidden="1" x14ac:dyDescent="0.25">
      <c r="A510" t="s">
        <v>12683</v>
      </c>
      <c r="B510" t="s">
        <v>4250</v>
      </c>
      <c r="C510" t="s">
        <v>42</v>
      </c>
      <c r="D510" t="s">
        <v>4251</v>
      </c>
      <c r="E510" t="s">
        <v>44</v>
      </c>
      <c r="F510" s="1">
        <v>0.05</v>
      </c>
      <c r="G510" t="s">
        <v>12420</v>
      </c>
      <c r="H510">
        <v>3</v>
      </c>
      <c r="I510" t="s">
        <v>10685</v>
      </c>
      <c r="J510">
        <v>1800</v>
      </c>
      <c r="K510">
        <v>259200</v>
      </c>
      <c r="L510" t="s">
        <v>12421</v>
      </c>
      <c r="O510" t="s">
        <v>12687</v>
      </c>
      <c r="P510" t="s">
        <v>10995</v>
      </c>
      <c r="Q510" t="s">
        <v>4257</v>
      </c>
      <c r="R510" t="s">
        <v>11879</v>
      </c>
      <c r="S510" t="s">
        <v>12688</v>
      </c>
      <c r="T510" t="s">
        <v>12689</v>
      </c>
      <c r="U510" t="s">
        <v>12653</v>
      </c>
      <c r="X510">
        <v>35</v>
      </c>
      <c r="Y510" t="s">
        <v>4269</v>
      </c>
      <c r="Z510" t="s">
        <v>4269</v>
      </c>
      <c r="AA510" t="s">
        <v>4269</v>
      </c>
      <c r="AB510">
        <v>1</v>
      </c>
      <c r="AC510" t="s">
        <v>9985</v>
      </c>
      <c r="AD510">
        <v>3</v>
      </c>
      <c r="AE510">
        <v>8</v>
      </c>
      <c r="AF510" t="s">
        <v>10051</v>
      </c>
      <c r="AG510" t="s">
        <v>10070</v>
      </c>
      <c r="AH510" t="s">
        <v>57</v>
      </c>
      <c r="AI510" t="s">
        <v>58</v>
      </c>
      <c r="AJ510" t="s">
        <v>75</v>
      </c>
      <c r="AK510" t="s">
        <v>58</v>
      </c>
      <c r="AL510" t="s">
        <v>60</v>
      </c>
      <c r="AM510" t="s">
        <v>61</v>
      </c>
    </row>
    <row r="511" spans="1:39" hidden="1" x14ac:dyDescent="0.25">
      <c r="A511" t="s">
        <v>12683</v>
      </c>
      <c r="B511" t="s">
        <v>4250</v>
      </c>
      <c r="C511" t="s">
        <v>42</v>
      </c>
      <c r="D511" t="s">
        <v>4251</v>
      </c>
      <c r="E511" t="s">
        <v>44</v>
      </c>
      <c r="F511" s="1">
        <v>0.05</v>
      </c>
      <c r="G511" t="s">
        <v>12420</v>
      </c>
      <c r="H511">
        <v>3</v>
      </c>
      <c r="I511" t="s">
        <v>10685</v>
      </c>
      <c r="J511">
        <v>1800</v>
      </c>
      <c r="K511">
        <v>259200</v>
      </c>
      <c r="L511" t="s">
        <v>12421</v>
      </c>
      <c r="O511" t="s">
        <v>12690</v>
      </c>
      <c r="P511" t="s">
        <v>10956</v>
      </c>
      <c r="Q511" t="s">
        <v>4257</v>
      </c>
      <c r="R511" t="s">
        <v>12376</v>
      </c>
      <c r="S511" t="s">
        <v>12691</v>
      </c>
      <c r="T511" t="s">
        <v>12692</v>
      </c>
      <c r="U511" t="s">
        <v>12653</v>
      </c>
      <c r="X511">
        <v>127</v>
      </c>
      <c r="Y511" t="s">
        <v>10959</v>
      </c>
      <c r="Z511" t="s">
        <v>10959</v>
      </c>
      <c r="AA511" t="s">
        <v>10959</v>
      </c>
      <c r="AB511">
        <v>1</v>
      </c>
      <c r="AC511" t="s">
        <v>9985</v>
      </c>
      <c r="AD511">
        <v>3</v>
      </c>
      <c r="AE511">
        <v>8</v>
      </c>
      <c r="AF511" t="s">
        <v>10051</v>
      </c>
      <c r="AG511" t="s">
        <v>10070</v>
      </c>
      <c r="AH511" t="s">
        <v>74</v>
      </c>
      <c r="AI511" t="s">
        <v>58</v>
      </c>
      <c r="AJ511" t="s">
        <v>75</v>
      </c>
      <c r="AK511" t="s">
        <v>58</v>
      </c>
      <c r="AL511" t="s">
        <v>84</v>
      </c>
      <c r="AM511" t="s">
        <v>61</v>
      </c>
    </row>
    <row r="512" spans="1:39" hidden="1" x14ac:dyDescent="0.25">
      <c r="A512" t="s">
        <v>12693</v>
      </c>
      <c r="B512" t="s">
        <v>4250</v>
      </c>
      <c r="C512" t="s">
        <v>42</v>
      </c>
      <c r="D512" t="s">
        <v>4251</v>
      </c>
      <c r="E512" t="s">
        <v>44</v>
      </c>
      <c r="F512" s="1">
        <v>0.05</v>
      </c>
      <c r="G512" t="s">
        <v>12694</v>
      </c>
      <c r="H512">
        <v>3</v>
      </c>
      <c r="I512" t="s">
        <v>10685</v>
      </c>
      <c r="J512">
        <v>1800</v>
      </c>
      <c r="K512">
        <v>259200</v>
      </c>
      <c r="L512" t="s">
        <v>12695</v>
      </c>
      <c r="O512" t="s">
        <v>12696</v>
      </c>
      <c r="P512" t="s">
        <v>10866</v>
      </c>
      <c r="Q512" t="s">
        <v>4257</v>
      </c>
      <c r="R512" t="s">
        <v>12697</v>
      </c>
      <c r="S512" t="s">
        <v>12698</v>
      </c>
      <c r="T512" t="s">
        <v>12699</v>
      </c>
      <c r="U512" t="s">
        <v>12653</v>
      </c>
      <c r="X512">
        <v>11</v>
      </c>
      <c r="Y512" t="s">
        <v>4419</v>
      </c>
      <c r="Z512" t="s">
        <v>4419</v>
      </c>
      <c r="AA512" t="s">
        <v>4419</v>
      </c>
      <c r="AB512">
        <v>1</v>
      </c>
      <c r="AC512" t="s">
        <v>10011</v>
      </c>
      <c r="AD512">
        <v>0</v>
      </c>
      <c r="AE512">
        <v>13</v>
      </c>
      <c r="AF512" t="s">
        <v>10382</v>
      </c>
      <c r="AG512" t="s">
        <v>10393</v>
      </c>
      <c r="AH512" t="s">
        <v>74</v>
      </c>
      <c r="AI512" t="s">
        <v>58</v>
      </c>
      <c r="AJ512" t="s">
        <v>68</v>
      </c>
      <c r="AK512" t="s">
        <v>58</v>
      </c>
      <c r="AL512" t="s">
        <v>84</v>
      </c>
      <c r="AM512" t="s">
        <v>61</v>
      </c>
    </row>
    <row r="513" spans="1:39" hidden="1" x14ac:dyDescent="0.25">
      <c r="A513" t="s">
        <v>12693</v>
      </c>
      <c r="B513" t="s">
        <v>4250</v>
      </c>
      <c r="C513" t="s">
        <v>42</v>
      </c>
      <c r="D513" t="s">
        <v>4251</v>
      </c>
      <c r="E513" t="s">
        <v>44</v>
      </c>
      <c r="F513" s="1">
        <v>0.05</v>
      </c>
      <c r="G513" t="s">
        <v>12694</v>
      </c>
      <c r="H513">
        <v>3</v>
      </c>
      <c r="I513" t="s">
        <v>10685</v>
      </c>
      <c r="J513">
        <v>1800</v>
      </c>
      <c r="K513">
        <v>259200</v>
      </c>
      <c r="L513" t="s">
        <v>12695</v>
      </c>
      <c r="O513" t="s">
        <v>12700</v>
      </c>
      <c r="P513" t="s">
        <v>10881</v>
      </c>
      <c r="Q513" t="s">
        <v>4257</v>
      </c>
      <c r="R513" t="s">
        <v>11802</v>
      </c>
      <c r="S513" t="s">
        <v>12701</v>
      </c>
      <c r="T513" t="s">
        <v>12702</v>
      </c>
      <c r="U513" t="s">
        <v>12703</v>
      </c>
      <c r="X513">
        <v>15</v>
      </c>
      <c r="Y513" t="s">
        <v>10885</v>
      </c>
      <c r="Z513" t="s">
        <v>10885</v>
      </c>
      <c r="AA513" t="s">
        <v>10885</v>
      </c>
      <c r="AB513">
        <v>1</v>
      </c>
      <c r="AC513" t="s">
        <v>10011</v>
      </c>
      <c r="AD513">
        <v>0</v>
      </c>
      <c r="AE513">
        <v>13</v>
      </c>
      <c r="AF513" t="s">
        <v>10382</v>
      </c>
      <c r="AG513" t="s">
        <v>10393</v>
      </c>
      <c r="AH513" t="s">
        <v>74</v>
      </c>
      <c r="AI513" t="s">
        <v>58</v>
      </c>
      <c r="AJ513" t="s">
        <v>59</v>
      </c>
      <c r="AK513" t="s">
        <v>58</v>
      </c>
      <c r="AL513" t="s">
        <v>84</v>
      </c>
      <c r="AM513" t="s">
        <v>61</v>
      </c>
    </row>
    <row r="514" spans="1:39" hidden="1" x14ac:dyDescent="0.25">
      <c r="A514" t="s">
        <v>12693</v>
      </c>
      <c r="B514" t="s">
        <v>4250</v>
      </c>
      <c r="C514" t="s">
        <v>42</v>
      </c>
      <c r="D514" t="s">
        <v>4251</v>
      </c>
      <c r="E514" t="s">
        <v>44</v>
      </c>
      <c r="F514" s="1">
        <v>0.05</v>
      </c>
      <c r="G514" t="s">
        <v>12694</v>
      </c>
      <c r="H514">
        <v>3</v>
      </c>
      <c r="I514" t="s">
        <v>10685</v>
      </c>
      <c r="J514">
        <v>1800</v>
      </c>
      <c r="K514">
        <v>259200</v>
      </c>
      <c r="L514" t="s">
        <v>12695</v>
      </c>
      <c r="O514" t="s">
        <v>12704</v>
      </c>
      <c r="P514" t="s">
        <v>10837</v>
      </c>
      <c r="Q514" t="s">
        <v>4257</v>
      </c>
      <c r="R514" t="s">
        <v>12705</v>
      </c>
      <c r="S514" t="s">
        <v>11391</v>
      </c>
      <c r="T514" t="s">
        <v>11937</v>
      </c>
      <c r="U514" t="s">
        <v>12703</v>
      </c>
      <c r="X514">
        <v>62</v>
      </c>
      <c r="Y514" t="s">
        <v>10841</v>
      </c>
      <c r="Z514" t="s">
        <v>10841</v>
      </c>
      <c r="AA514" t="s">
        <v>10841</v>
      </c>
      <c r="AB514">
        <v>1</v>
      </c>
      <c r="AC514" t="s">
        <v>10011</v>
      </c>
      <c r="AD514">
        <v>0</v>
      </c>
      <c r="AE514">
        <v>13</v>
      </c>
      <c r="AF514" t="s">
        <v>10382</v>
      </c>
      <c r="AG514" t="s">
        <v>10393</v>
      </c>
      <c r="AH514" t="s">
        <v>67</v>
      </c>
      <c r="AI514" t="s">
        <v>58</v>
      </c>
      <c r="AJ514" t="s">
        <v>68</v>
      </c>
      <c r="AK514" t="s">
        <v>58</v>
      </c>
      <c r="AL514" t="s">
        <v>60</v>
      </c>
      <c r="AM514" t="s">
        <v>61</v>
      </c>
    </row>
    <row r="515" spans="1:39" hidden="1" x14ac:dyDescent="0.25">
      <c r="A515" t="s">
        <v>12706</v>
      </c>
      <c r="B515" t="s">
        <v>4250</v>
      </c>
      <c r="C515" t="s">
        <v>42</v>
      </c>
      <c r="D515" t="s">
        <v>4251</v>
      </c>
      <c r="E515" t="s">
        <v>44</v>
      </c>
      <c r="F515" s="1">
        <v>0.05</v>
      </c>
      <c r="G515" t="s">
        <v>12420</v>
      </c>
      <c r="H515">
        <v>3</v>
      </c>
      <c r="I515" t="s">
        <v>10685</v>
      </c>
      <c r="J515">
        <v>1800</v>
      </c>
      <c r="K515">
        <v>259200</v>
      </c>
      <c r="L515" t="s">
        <v>12421</v>
      </c>
      <c r="O515" t="s">
        <v>12707</v>
      </c>
      <c r="P515" t="s">
        <v>10786</v>
      </c>
      <c r="Q515" t="s">
        <v>4257</v>
      </c>
      <c r="R515" t="s">
        <v>11787</v>
      </c>
      <c r="S515" t="s">
        <v>10972</v>
      </c>
      <c r="T515" t="s">
        <v>12708</v>
      </c>
      <c r="U515" t="s">
        <v>12703</v>
      </c>
      <c r="X515">
        <v>29</v>
      </c>
      <c r="Y515" t="s">
        <v>10790</v>
      </c>
      <c r="Z515" t="s">
        <v>10790</v>
      </c>
      <c r="AA515" t="s">
        <v>10790</v>
      </c>
      <c r="AB515">
        <v>1</v>
      </c>
      <c r="AC515" t="s">
        <v>9985</v>
      </c>
      <c r="AD515">
        <v>3</v>
      </c>
      <c r="AE515">
        <v>9</v>
      </c>
      <c r="AF515" t="s">
        <v>10051</v>
      </c>
      <c r="AG515" t="s">
        <v>10071</v>
      </c>
      <c r="AH515" t="s">
        <v>74</v>
      </c>
      <c r="AI515" t="s">
        <v>58</v>
      </c>
      <c r="AJ515" t="s">
        <v>68</v>
      </c>
      <c r="AK515" t="s">
        <v>58</v>
      </c>
      <c r="AL515" t="s">
        <v>60</v>
      </c>
      <c r="AM515" t="s">
        <v>61</v>
      </c>
    </row>
    <row r="516" spans="1:39" hidden="1" x14ac:dyDescent="0.25">
      <c r="A516" t="s">
        <v>12706</v>
      </c>
      <c r="B516" t="s">
        <v>4250</v>
      </c>
      <c r="C516" t="s">
        <v>42</v>
      </c>
      <c r="D516" t="s">
        <v>4251</v>
      </c>
      <c r="E516" t="s">
        <v>44</v>
      </c>
      <c r="F516" s="1">
        <v>0.05</v>
      </c>
      <c r="G516" t="s">
        <v>12420</v>
      </c>
      <c r="H516">
        <v>3</v>
      </c>
      <c r="I516" t="s">
        <v>10685</v>
      </c>
      <c r="J516">
        <v>1800</v>
      </c>
      <c r="K516">
        <v>259200</v>
      </c>
      <c r="L516" t="s">
        <v>12421</v>
      </c>
      <c r="O516" t="s">
        <v>12709</v>
      </c>
      <c r="P516" t="s">
        <v>11132</v>
      </c>
      <c r="Q516" t="s">
        <v>4257</v>
      </c>
      <c r="R516" t="s">
        <v>12710</v>
      </c>
      <c r="S516" t="s">
        <v>10696</v>
      </c>
      <c r="T516" t="s">
        <v>10697</v>
      </c>
      <c r="U516" t="s">
        <v>12703</v>
      </c>
      <c r="X516">
        <v>56</v>
      </c>
      <c r="Y516" t="s">
        <v>5200</v>
      </c>
      <c r="Z516" t="s">
        <v>5200</v>
      </c>
      <c r="AA516" t="s">
        <v>5200</v>
      </c>
      <c r="AB516">
        <v>1</v>
      </c>
      <c r="AC516" t="s">
        <v>9985</v>
      </c>
      <c r="AD516">
        <v>3</v>
      </c>
      <c r="AE516">
        <v>9</v>
      </c>
      <c r="AF516" t="s">
        <v>10051</v>
      </c>
      <c r="AG516" t="s">
        <v>10071</v>
      </c>
      <c r="AH516" t="s">
        <v>67</v>
      </c>
      <c r="AI516" t="s">
        <v>58</v>
      </c>
      <c r="AJ516" t="s">
        <v>59</v>
      </c>
      <c r="AK516" t="s">
        <v>58</v>
      </c>
      <c r="AL516" t="s">
        <v>60</v>
      </c>
      <c r="AM516" t="s">
        <v>61</v>
      </c>
    </row>
    <row r="517" spans="1:39" hidden="1" x14ac:dyDescent="0.25">
      <c r="A517" t="s">
        <v>12706</v>
      </c>
      <c r="B517" t="s">
        <v>4250</v>
      </c>
      <c r="C517" t="s">
        <v>42</v>
      </c>
      <c r="D517" t="s">
        <v>4251</v>
      </c>
      <c r="E517" t="s">
        <v>44</v>
      </c>
      <c r="F517" s="1">
        <v>0.05</v>
      </c>
      <c r="G517" t="s">
        <v>12420</v>
      </c>
      <c r="H517">
        <v>3</v>
      </c>
      <c r="I517" t="s">
        <v>10685</v>
      </c>
      <c r="J517">
        <v>1800</v>
      </c>
      <c r="K517">
        <v>259200</v>
      </c>
      <c r="L517" t="s">
        <v>12421</v>
      </c>
      <c r="O517" t="s">
        <v>12711</v>
      </c>
      <c r="P517" t="s">
        <v>10902</v>
      </c>
      <c r="Q517" t="s">
        <v>4257</v>
      </c>
      <c r="R517" t="s">
        <v>11913</v>
      </c>
      <c r="S517" t="s">
        <v>10903</v>
      </c>
      <c r="T517" t="s">
        <v>12049</v>
      </c>
      <c r="U517" t="s">
        <v>12703</v>
      </c>
      <c r="X517">
        <v>38</v>
      </c>
      <c r="Y517" t="s">
        <v>4425</v>
      </c>
      <c r="Z517" t="s">
        <v>4425</v>
      </c>
      <c r="AA517" t="s">
        <v>4425</v>
      </c>
      <c r="AB517">
        <v>1</v>
      </c>
      <c r="AC517" t="s">
        <v>9985</v>
      </c>
      <c r="AD517">
        <v>3</v>
      </c>
      <c r="AE517">
        <v>9</v>
      </c>
      <c r="AF517" t="s">
        <v>10051</v>
      </c>
      <c r="AG517" t="s">
        <v>10071</v>
      </c>
      <c r="AH517" t="s">
        <v>57</v>
      </c>
      <c r="AI517" t="s">
        <v>58</v>
      </c>
      <c r="AJ517" t="s">
        <v>142</v>
      </c>
      <c r="AK517" t="s">
        <v>58</v>
      </c>
      <c r="AL517" t="s">
        <v>84</v>
      </c>
      <c r="AM517" t="s">
        <v>61</v>
      </c>
    </row>
    <row r="518" spans="1:39" hidden="1" x14ac:dyDescent="0.25">
      <c r="A518" t="s">
        <v>12712</v>
      </c>
      <c r="B518" t="s">
        <v>4250</v>
      </c>
      <c r="C518" t="s">
        <v>42</v>
      </c>
      <c r="D518" t="s">
        <v>4251</v>
      </c>
      <c r="E518" t="s">
        <v>44</v>
      </c>
      <c r="F518" s="1">
        <v>0.05</v>
      </c>
      <c r="G518" t="s">
        <v>10953</v>
      </c>
      <c r="H518">
        <v>3</v>
      </c>
      <c r="I518" t="s">
        <v>10685</v>
      </c>
      <c r="J518">
        <v>1800</v>
      </c>
      <c r="K518">
        <v>259200</v>
      </c>
      <c r="L518" t="s">
        <v>10954</v>
      </c>
      <c r="O518" t="s">
        <v>12713</v>
      </c>
      <c r="P518" t="s">
        <v>10725</v>
      </c>
      <c r="Q518" t="s">
        <v>4257</v>
      </c>
      <c r="R518" t="s">
        <v>11201</v>
      </c>
      <c r="S518" t="s">
        <v>12714</v>
      </c>
      <c r="T518" t="s">
        <v>12715</v>
      </c>
      <c r="U518" t="s">
        <v>12703</v>
      </c>
      <c r="X518">
        <v>10</v>
      </c>
      <c r="Y518" t="s">
        <v>10729</v>
      </c>
      <c r="Z518" t="s">
        <v>10729</v>
      </c>
      <c r="AA518" t="s">
        <v>10729</v>
      </c>
      <c r="AB518">
        <v>1</v>
      </c>
      <c r="AC518" t="s">
        <v>10011</v>
      </c>
      <c r="AD518">
        <v>0</v>
      </c>
      <c r="AE518">
        <v>14</v>
      </c>
      <c r="AF518" t="s">
        <v>10382</v>
      </c>
      <c r="AG518" t="s">
        <v>10394</v>
      </c>
      <c r="AH518" t="s">
        <v>57</v>
      </c>
      <c r="AI518" t="s">
        <v>58</v>
      </c>
      <c r="AJ518" t="s">
        <v>142</v>
      </c>
      <c r="AK518" t="s">
        <v>58</v>
      </c>
      <c r="AL518" t="s">
        <v>84</v>
      </c>
      <c r="AM518" t="s">
        <v>61</v>
      </c>
    </row>
    <row r="519" spans="1:39" hidden="1" x14ac:dyDescent="0.25">
      <c r="A519" t="s">
        <v>12712</v>
      </c>
      <c r="B519" t="s">
        <v>4250</v>
      </c>
      <c r="C519" t="s">
        <v>42</v>
      </c>
      <c r="D519" t="s">
        <v>4251</v>
      </c>
      <c r="E519" t="s">
        <v>44</v>
      </c>
      <c r="F519" s="1">
        <v>0.05</v>
      </c>
      <c r="G519" t="s">
        <v>10953</v>
      </c>
      <c r="H519">
        <v>3</v>
      </c>
      <c r="I519" t="s">
        <v>10685</v>
      </c>
      <c r="J519">
        <v>1800</v>
      </c>
      <c r="K519">
        <v>259200</v>
      </c>
      <c r="L519" t="s">
        <v>10954</v>
      </c>
      <c r="O519" t="s">
        <v>12716</v>
      </c>
      <c r="P519" t="s">
        <v>11621</v>
      </c>
      <c r="Q519" t="s">
        <v>4257</v>
      </c>
      <c r="R519" t="s">
        <v>12717</v>
      </c>
      <c r="S519" t="s">
        <v>12718</v>
      </c>
      <c r="T519" t="s">
        <v>12719</v>
      </c>
      <c r="U519" t="s">
        <v>12703</v>
      </c>
      <c r="X519">
        <v>62</v>
      </c>
      <c r="Y519" t="s">
        <v>4590</v>
      </c>
      <c r="Z519" t="s">
        <v>4590</v>
      </c>
      <c r="AA519" t="s">
        <v>4590</v>
      </c>
      <c r="AB519">
        <v>1</v>
      </c>
      <c r="AC519" t="s">
        <v>10011</v>
      </c>
      <c r="AD519">
        <v>0</v>
      </c>
      <c r="AE519">
        <v>14</v>
      </c>
      <c r="AF519" t="s">
        <v>10382</v>
      </c>
      <c r="AG519" t="s">
        <v>10394</v>
      </c>
      <c r="AH519" t="s">
        <v>57</v>
      </c>
      <c r="AI519" t="s">
        <v>58</v>
      </c>
      <c r="AJ519" t="s">
        <v>133</v>
      </c>
      <c r="AK519" t="s">
        <v>58</v>
      </c>
      <c r="AL519" t="s">
        <v>60</v>
      </c>
      <c r="AM519" t="s">
        <v>61</v>
      </c>
    </row>
    <row r="520" spans="1:39" hidden="1" x14ac:dyDescent="0.25">
      <c r="A520" t="s">
        <v>12712</v>
      </c>
      <c r="B520" t="s">
        <v>4250</v>
      </c>
      <c r="C520" t="s">
        <v>42</v>
      </c>
      <c r="D520" t="s">
        <v>4251</v>
      </c>
      <c r="E520" t="s">
        <v>44</v>
      </c>
      <c r="F520" s="1">
        <v>0.05</v>
      </c>
      <c r="G520" t="s">
        <v>10953</v>
      </c>
      <c r="H520">
        <v>3</v>
      </c>
      <c r="I520" t="s">
        <v>10685</v>
      </c>
      <c r="J520">
        <v>1800</v>
      </c>
      <c r="K520">
        <v>259200</v>
      </c>
      <c r="L520" t="s">
        <v>10954</v>
      </c>
      <c r="O520" t="s">
        <v>12720</v>
      </c>
      <c r="P520" t="s">
        <v>10718</v>
      </c>
      <c r="Q520" t="s">
        <v>4257</v>
      </c>
      <c r="R520" t="s">
        <v>12721</v>
      </c>
      <c r="S520" t="s">
        <v>11630</v>
      </c>
      <c r="T520" t="s">
        <v>12651</v>
      </c>
      <c r="U520" t="s">
        <v>12703</v>
      </c>
      <c r="X520">
        <v>18</v>
      </c>
      <c r="Y520" t="s">
        <v>10722</v>
      </c>
      <c r="Z520" t="s">
        <v>10722</v>
      </c>
      <c r="AA520" t="s">
        <v>10722</v>
      </c>
      <c r="AB520">
        <v>1</v>
      </c>
      <c r="AC520" t="s">
        <v>10011</v>
      </c>
      <c r="AD520">
        <v>0</v>
      </c>
      <c r="AE520">
        <v>14</v>
      </c>
      <c r="AF520" t="s">
        <v>10382</v>
      </c>
      <c r="AG520" t="s">
        <v>10394</v>
      </c>
      <c r="AH520" t="s">
        <v>67</v>
      </c>
      <c r="AI520" t="s">
        <v>58</v>
      </c>
      <c r="AJ520" t="s">
        <v>59</v>
      </c>
      <c r="AK520" t="s">
        <v>58</v>
      </c>
      <c r="AL520" t="s">
        <v>84</v>
      </c>
      <c r="AM520" t="s">
        <v>61</v>
      </c>
    </row>
    <row r="521" spans="1:39" hidden="1" x14ac:dyDescent="0.25">
      <c r="A521" t="s">
        <v>12722</v>
      </c>
      <c r="B521" t="s">
        <v>4250</v>
      </c>
      <c r="C521" t="s">
        <v>42</v>
      </c>
      <c r="D521" t="s">
        <v>4251</v>
      </c>
      <c r="E521" t="s">
        <v>44</v>
      </c>
      <c r="F521" s="1">
        <v>0.05</v>
      </c>
      <c r="G521" t="s">
        <v>10953</v>
      </c>
      <c r="H521">
        <v>3</v>
      </c>
      <c r="I521" t="s">
        <v>10685</v>
      </c>
      <c r="J521">
        <v>1800</v>
      </c>
      <c r="K521">
        <v>259200</v>
      </c>
      <c r="L521" t="s">
        <v>10954</v>
      </c>
      <c r="O521" t="s">
        <v>12723</v>
      </c>
      <c r="P521" t="s">
        <v>11221</v>
      </c>
      <c r="Q521" t="s">
        <v>4257</v>
      </c>
      <c r="R521" t="s">
        <v>12154</v>
      </c>
      <c r="S521" t="s">
        <v>11388</v>
      </c>
      <c r="T521" t="s">
        <v>11389</v>
      </c>
      <c r="U521" t="s">
        <v>12703</v>
      </c>
      <c r="X521">
        <v>14</v>
      </c>
      <c r="Y521" t="s">
        <v>11024</v>
      </c>
      <c r="Z521" t="s">
        <v>11024</v>
      </c>
      <c r="AA521" t="s">
        <v>11024</v>
      </c>
      <c r="AB521">
        <v>1</v>
      </c>
      <c r="AC521" t="s">
        <v>10011</v>
      </c>
      <c r="AD521">
        <v>0</v>
      </c>
      <c r="AE521">
        <v>15</v>
      </c>
      <c r="AF521" t="s">
        <v>10382</v>
      </c>
      <c r="AG521" t="s">
        <v>10395</v>
      </c>
      <c r="AH521" t="s">
        <v>74</v>
      </c>
      <c r="AI521" t="s">
        <v>58</v>
      </c>
      <c r="AJ521" t="s">
        <v>75</v>
      </c>
      <c r="AK521" t="s">
        <v>58</v>
      </c>
      <c r="AL521" t="s">
        <v>60</v>
      </c>
      <c r="AM521" t="s">
        <v>61</v>
      </c>
    </row>
    <row r="522" spans="1:39" hidden="1" x14ac:dyDescent="0.25">
      <c r="A522" t="s">
        <v>12722</v>
      </c>
      <c r="B522" t="s">
        <v>4250</v>
      </c>
      <c r="C522" t="s">
        <v>42</v>
      </c>
      <c r="D522" t="s">
        <v>4251</v>
      </c>
      <c r="E522" t="s">
        <v>44</v>
      </c>
      <c r="F522" s="1">
        <v>0.05</v>
      </c>
      <c r="G522" t="s">
        <v>10953</v>
      </c>
      <c r="H522">
        <v>3</v>
      </c>
      <c r="I522" t="s">
        <v>10685</v>
      </c>
      <c r="J522">
        <v>1800</v>
      </c>
      <c r="K522">
        <v>259200</v>
      </c>
      <c r="L522" t="s">
        <v>10954</v>
      </c>
      <c r="O522" t="s">
        <v>12724</v>
      </c>
      <c r="P522" t="s">
        <v>10821</v>
      </c>
      <c r="Q522" t="s">
        <v>4257</v>
      </c>
      <c r="R522" t="s">
        <v>12725</v>
      </c>
      <c r="S522" t="s">
        <v>12726</v>
      </c>
      <c r="T522" t="s">
        <v>12727</v>
      </c>
      <c r="U522" t="s">
        <v>12703</v>
      </c>
      <c r="X522">
        <v>95</v>
      </c>
      <c r="Y522" t="s">
        <v>10825</v>
      </c>
      <c r="Z522" t="s">
        <v>10825</v>
      </c>
      <c r="AA522" t="s">
        <v>10825</v>
      </c>
      <c r="AB522">
        <v>1</v>
      </c>
      <c r="AC522" t="s">
        <v>10011</v>
      </c>
      <c r="AD522">
        <v>0</v>
      </c>
      <c r="AE522">
        <v>15</v>
      </c>
      <c r="AF522" t="s">
        <v>10382</v>
      </c>
      <c r="AG522" t="s">
        <v>10395</v>
      </c>
      <c r="AH522" t="s">
        <v>57</v>
      </c>
      <c r="AI522" t="s">
        <v>58</v>
      </c>
      <c r="AJ522" t="s">
        <v>68</v>
      </c>
      <c r="AK522" t="s">
        <v>58</v>
      </c>
      <c r="AL522" t="s">
        <v>60</v>
      </c>
      <c r="AM522" t="s">
        <v>61</v>
      </c>
    </row>
    <row r="523" spans="1:39" hidden="1" x14ac:dyDescent="0.25">
      <c r="A523" t="s">
        <v>12722</v>
      </c>
      <c r="B523" t="s">
        <v>4250</v>
      </c>
      <c r="C523" t="s">
        <v>42</v>
      </c>
      <c r="D523" t="s">
        <v>4251</v>
      </c>
      <c r="E523" t="s">
        <v>44</v>
      </c>
      <c r="F523" s="1">
        <v>0.05</v>
      </c>
      <c r="G523" t="s">
        <v>10953</v>
      </c>
      <c r="H523">
        <v>3</v>
      </c>
      <c r="I523" t="s">
        <v>10685</v>
      </c>
      <c r="J523">
        <v>1800</v>
      </c>
      <c r="K523">
        <v>259200</v>
      </c>
      <c r="L523" t="s">
        <v>10954</v>
      </c>
      <c r="O523" t="s">
        <v>12728</v>
      </c>
      <c r="P523" t="s">
        <v>10859</v>
      </c>
      <c r="Q523" t="s">
        <v>4257</v>
      </c>
      <c r="R523" t="s">
        <v>12729</v>
      </c>
      <c r="S523" t="s">
        <v>12730</v>
      </c>
      <c r="T523" t="s">
        <v>12731</v>
      </c>
      <c r="U523" t="s">
        <v>12703</v>
      </c>
      <c r="X523">
        <v>52</v>
      </c>
      <c r="Y523" t="s">
        <v>10863</v>
      </c>
      <c r="Z523" t="s">
        <v>10863</v>
      </c>
      <c r="AA523" t="s">
        <v>10863</v>
      </c>
      <c r="AB523">
        <v>1</v>
      </c>
      <c r="AC523" t="s">
        <v>10011</v>
      </c>
      <c r="AD523">
        <v>0</v>
      </c>
      <c r="AE523">
        <v>15</v>
      </c>
      <c r="AF523" t="s">
        <v>10382</v>
      </c>
      <c r="AG523" t="s">
        <v>10395</v>
      </c>
      <c r="AH523" t="s">
        <v>1861</v>
      </c>
      <c r="AI523" t="s">
        <v>58</v>
      </c>
      <c r="AJ523" t="s">
        <v>68</v>
      </c>
      <c r="AK523" t="s">
        <v>58</v>
      </c>
      <c r="AL523" t="s">
        <v>60</v>
      </c>
      <c r="AM523" t="s">
        <v>90</v>
      </c>
    </row>
    <row r="524" spans="1:39" hidden="1" x14ac:dyDescent="0.25">
      <c r="A524" t="s">
        <v>12732</v>
      </c>
      <c r="B524" t="s">
        <v>4250</v>
      </c>
      <c r="C524" t="s">
        <v>42</v>
      </c>
      <c r="D524" t="s">
        <v>4251</v>
      </c>
      <c r="E524" t="s">
        <v>44</v>
      </c>
      <c r="F524" s="1">
        <v>0.05</v>
      </c>
      <c r="G524" t="s">
        <v>12420</v>
      </c>
      <c r="H524">
        <v>4</v>
      </c>
      <c r="I524" t="s">
        <v>10685</v>
      </c>
      <c r="J524">
        <v>1800</v>
      </c>
      <c r="K524">
        <v>259200</v>
      </c>
      <c r="L524" t="s">
        <v>10846</v>
      </c>
      <c r="O524" t="s">
        <v>12733</v>
      </c>
      <c r="P524" t="s">
        <v>10927</v>
      </c>
      <c r="Q524" t="s">
        <v>4257</v>
      </c>
      <c r="R524" t="s">
        <v>11655</v>
      </c>
      <c r="S524" t="s">
        <v>12734</v>
      </c>
      <c r="T524" t="s">
        <v>12735</v>
      </c>
      <c r="U524" t="s">
        <v>12703</v>
      </c>
      <c r="X524">
        <v>20</v>
      </c>
      <c r="Y524" t="s">
        <v>4642</v>
      </c>
      <c r="Z524" t="s">
        <v>4642</v>
      </c>
      <c r="AA524" t="s">
        <v>4642</v>
      </c>
      <c r="AB524">
        <v>1</v>
      </c>
      <c r="AC524" t="s">
        <v>9985</v>
      </c>
      <c r="AD524">
        <v>3</v>
      </c>
      <c r="AE524">
        <v>10</v>
      </c>
      <c r="AF524" t="s">
        <v>10051</v>
      </c>
      <c r="AG524" t="s">
        <v>10059</v>
      </c>
      <c r="AH524" t="s">
        <v>96</v>
      </c>
      <c r="AI524" t="s">
        <v>58</v>
      </c>
      <c r="AJ524" t="s">
        <v>142</v>
      </c>
      <c r="AK524" t="s">
        <v>58</v>
      </c>
      <c r="AL524" t="s">
        <v>60</v>
      </c>
      <c r="AM524" t="s">
        <v>61</v>
      </c>
    </row>
    <row r="525" spans="1:39" hidden="1" x14ac:dyDescent="0.25">
      <c r="A525" t="s">
        <v>12732</v>
      </c>
      <c r="B525" t="s">
        <v>4250</v>
      </c>
      <c r="C525" t="s">
        <v>42</v>
      </c>
      <c r="D525" t="s">
        <v>4251</v>
      </c>
      <c r="E525" t="s">
        <v>44</v>
      </c>
      <c r="F525" s="1">
        <v>0.05</v>
      </c>
      <c r="G525" t="s">
        <v>12420</v>
      </c>
      <c r="H525">
        <v>4</v>
      </c>
      <c r="I525" t="s">
        <v>10685</v>
      </c>
      <c r="J525">
        <v>1800</v>
      </c>
      <c r="K525">
        <v>259200</v>
      </c>
      <c r="L525" t="s">
        <v>10846</v>
      </c>
      <c r="O525" t="s">
        <v>12736</v>
      </c>
      <c r="P525" t="s">
        <v>10816</v>
      </c>
      <c r="Q525" t="s">
        <v>4257</v>
      </c>
      <c r="R525" t="s">
        <v>11690</v>
      </c>
      <c r="S525" t="s">
        <v>12300</v>
      </c>
      <c r="T525" t="s">
        <v>12301</v>
      </c>
      <c r="U525" t="s">
        <v>12703</v>
      </c>
      <c r="X525">
        <v>37</v>
      </c>
      <c r="Y525" t="s">
        <v>4419</v>
      </c>
      <c r="Z525" t="s">
        <v>4419</v>
      </c>
      <c r="AA525" t="s">
        <v>4419</v>
      </c>
      <c r="AB525">
        <v>1</v>
      </c>
      <c r="AC525" t="s">
        <v>9985</v>
      </c>
      <c r="AD525">
        <v>3</v>
      </c>
      <c r="AE525">
        <v>10</v>
      </c>
      <c r="AF525" t="s">
        <v>10051</v>
      </c>
      <c r="AG525" t="s">
        <v>10059</v>
      </c>
      <c r="AH525" t="s">
        <v>67</v>
      </c>
      <c r="AI525" t="s">
        <v>58</v>
      </c>
      <c r="AJ525" t="s">
        <v>59</v>
      </c>
      <c r="AK525" t="s">
        <v>58</v>
      </c>
      <c r="AL525" t="s">
        <v>84</v>
      </c>
      <c r="AM525" t="s">
        <v>61</v>
      </c>
    </row>
    <row r="526" spans="1:39" hidden="1" x14ac:dyDescent="0.25">
      <c r="A526" t="s">
        <v>12732</v>
      </c>
      <c r="B526" t="s">
        <v>4250</v>
      </c>
      <c r="C526" t="s">
        <v>42</v>
      </c>
      <c r="D526" t="s">
        <v>4251</v>
      </c>
      <c r="E526" t="s">
        <v>44</v>
      </c>
      <c r="F526" s="1">
        <v>0.05</v>
      </c>
      <c r="G526" t="s">
        <v>12420</v>
      </c>
      <c r="H526">
        <v>4</v>
      </c>
      <c r="I526" t="s">
        <v>10685</v>
      </c>
      <c r="J526">
        <v>1800</v>
      </c>
      <c r="K526">
        <v>259200</v>
      </c>
      <c r="L526" t="s">
        <v>10846</v>
      </c>
      <c r="O526" t="s">
        <v>12737</v>
      </c>
      <c r="P526" t="s">
        <v>10837</v>
      </c>
      <c r="Q526" t="s">
        <v>4257</v>
      </c>
      <c r="R526" t="s">
        <v>12738</v>
      </c>
      <c r="S526" t="s">
        <v>12739</v>
      </c>
      <c r="T526" t="s">
        <v>12740</v>
      </c>
      <c r="U526" t="s">
        <v>12741</v>
      </c>
      <c r="X526">
        <v>90</v>
      </c>
      <c r="Y526" t="s">
        <v>10841</v>
      </c>
      <c r="Z526" t="s">
        <v>10841</v>
      </c>
      <c r="AA526" t="s">
        <v>10841</v>
      </c>
      <c r="AB526">
        <v>1</v>
      </c>
      <c r="AC526" t="s">
        <v>9985</v>
      </c>
      <c r="AD526">
        <v>3</v>
      </c>
      <c r="AE526">
        <v>10</v>
      </c>
      <c r="AF526" t="s">
        <v>10051</v>
      </c>
      <c r="AG526" t="s">
        <v>10059</v>
      </c>
      <c r="AH526" t="s">
        <v>67</v>
      </c>
      <c r="AI526" t="s">
        <v>58</v>
      </c>
      <c r="AJ526" t="s">
        <v>59</v>
      </c>
      <c r="AK526" t="s">
        <v>58</v>
      </c>
      <c r="AL526" t="s">
        <v>60</v>
      </c>
      <c r="AM526" t="s">
        <v>61</v>
      </c>
    </row>
    <row r="527" spans="1:39" hidden="1" x14ac:dyDescent="0.25">
      <c r="A527" t="s">
        <v>12742</v>
      </c>
      <c r="B527" t="s">
        <v>4250</v>
      </c>
      <c r="C527" t="s">
        <v>42</v>
      </c>
      <c r="D527" t="s">
        <v>4251</v>
      </c>
      <c r="E527" t="s">
        <v>44</v>
      </c>
      <c r="F527" s="1">
        <v>0.05</v>
      </c>
      <c r="G527" t="s">
        <v>10953</v>
      </c>
      <c r="H527">
        <v>3</v>
      </c>
      <c r="I527" t="s">
        <v>10685</v>
      </c>
      <c r="J527">
        <v>1800</v>
      </c>
      <c r="K527">
        <v>259200</v>
      </c>
      <c r="L527" t="s">
        <v>10954</v>
      </c>
      <c r="O527" t="s">
        <v>12743</v>
      </c>
      <c r="P527" t="s">
        <v>11010</v>
      </c>
      <c r="Q527" t="s">
        <v>4257</v>
      </c>
      <c r="R527" t="s">
        <v>11602</v>
      </c>
      <c r="S527" t="s">
        <v>12744</v>
      </c>
      <c r="T527" t="s">
        <v>12745</v>
      </c>
      <c r="U527" t="s">
        <v>12703</v>
      </c>
      <c r="X527">
        <v>25</v>
      </c>
      <c r="Y527" t="s">
        <v>11013</v>
      </c>
      <c r="Z527" t="s">
        <v>11013</v>
      </c>
      <c r="AA527" t="s">
        <v>11013</v>
      </c>
      <c r="AB527">
        <v>1</v>
      </c>
      <c r="AC527" t="s">
        <v>9985</v>
      </c>
      <c r="AD527">
        <v>2</v>
      </c>
      <c r="AE527">
        <v>1</v>
      </c>
      <c r="AF527" t="s">
        <v>10405</v>
      </c>
      <c r="AG527" t="s">
        <v>10412</v>
      </c>
      <c r="AH527" t="s">
        <v>1861</v>
      </c>
      <c r="AI527" t="s">
        <v>58</v>
      </c>
      <c r="AJ527" t="s">
        <v>133</v>
      </c>
      <c r="AK527" t="s">
        <v>58</v>
      </c>
      <c r="AL527" t="s">
        <v>84</v>
      </c>
      <c r="AM527" t="s">
        <v>61</v>
      </c>
    </row>
    <row r="528" spans="1:39" hidden="1" x14ac:dyDescent="0.25">
      <c r="A528" t="s">
        <v>12742</v>
      </c>
      <c r="B528" t="s">
        <v>4250</v>
      </c>
      <c r="C528" t="s">
        <v>42</v>
      </c>
      <c r="D528" t="s">
        <v>4251</v>
      </c>
      <c r="E528" t="s">
        <v>44</v>
      </c>
      <c r="F528" s="1">
        <v>0.05</v>
      </c>
      <c r="G528" t="s">
        <v>10953</v>
      </c>
      <c r="H528">
        <v>3</v>
      </c>
      <c r="I528" t="s">
        <v>10685</v>
      </c>
      <c r="J528">
        <v>1800</v>
      </c>
      <c r="K528">
        <v>259200</v>
      </c>
      <c r="L528" t="s">
        <v>10954</v>
      </c>
      <c r="O528" t="s">
        <v>12746</v>
      </c>
      <c r="P528" t="s">
        <v>10725</v>
      </c>
      <c r="Q528" t="s">
        <v>4257</v>
      </c>
      <c r="R528" t="s">
        <v>12444</v>
      </c>
      <c r="S528" t="s">
        <v>12541</v>
      </c>
      <c r="T528" t="s">
        <v>12747</v>
      </c>
      <c r="U528" t="s">
        <v>12748</v>
      </c>
      <c r="X528">
        <v>17</v>
      </c>
      <c r="Y528" t="s">
        <v>10729</v>
      </c>
      <c r="Z528" t="s">
        <v>10729</v>
      </c>
      <c r="AA528" t="s">
        <v>10729</v>
      </c>
      <c r="AB528">
        <v>1</v>
      </c>
      <c r="AC528" t="s">
        <v>9985</v>
      </c>
      <c r="AD528">
        <v>2</v>
      </c>
      <c r="AE528">
        <v>1</v>
      </c>
      <c r="AF528" t="s">
        <v>10405</v>
      </c>
      <c r="AG528" t="s">
        <v>10412</v>
      </c>
      <c r="AH528" t="s">
        <v>57</v>
      </c>
      <c r="AI528" t="s">
        <v>58</v>
      </c>
      <c r="AJ528" t="s">
        <v>75</v>
      </c>
      <c r="AK528" t="s">
        <v>58</v>
      </c>
      <c r="AL528" t="s">
        <v>84</v>
      </c>
      <c r="AM528" t="s">
        <v>61</v>
      </c>
    </row>
    <row r="529" spans="1:39" hidden="1" x14ac:dyDescent="0.25">
      <c r="A529" t="s">
        <v>12742</v>
      </c>
      <c r="B529" t="s">
        <v>4250</v>
      </c>
      <c r="C529" t="s">
        <v>42</v>
      </c>
      <c r="D529" t="s">
        <v>4251</v>
      </c>
      <c r="E529" t="s">
        <v>44</v>
      </c>
      <c r="F529" s="1">
        <v>0.05</v>
      </c>
      <c r="G529" t="s">
        <v>10953</v>
      </c>
      <c r="H529">
        <v>3</v>
      </c>
      <c r="I529" t="s">
        <v>10685</v>
      </c>
      <c r="J529">
        <v>1800</v>
      </c>
      <c r="K529">
        <v>259200</v>
      </c>
      <c r="L529" t="s">
        <v>10954</v>
      </c>
      <c r="O529" t="s">
        <v>12749</v>
      </c>
      <c r="P529" t="s">
        <v>10699</v>
      </c>
      <c r="Q529" t="s">
        <v>4257</v>
      </c>
      <c r="R529" t="s">
        <v>12750</v>
      </c>
      <c r="S529" t="s">
        <v>12751</v>
      </c>
      <c r="T529" t="s">
        <v>12752</v>
      </c>
      <c r="U529" t="s">
        <v>12748</v>
      </c>
      <c r="X529">
        <v>51</v>
      </c>
      <c r="Y529" t="s">
        <v>10703</v>
      </c>
      <c r="Z529" t="s">
        <v>10703</v>
      </c>
      <c r="AA529" t="s">
        <v>10703</v>
      </c>
      <c r="AB529">
        <v>1</v>
      </c>
      <c r="AC529" t="s">
        <v>9985</v>
      </c>
      <c r="AD529">
        <v>2</v>
      </c>
      <c r="AE529">
        <v>1</v>
      </c>
      <c r="AF529" t="s">
        <v>10405</v>
      </c>
      <c r="AG529" t="s">
        <v>10412</v>
      </c>
      <c r="AH529" t="s">
        <v>74</v>
      </c>
      <c r="AI529" t="s">
        <v>58</v>
      </c>
      <c r="AJ529" t="s">
        <v>75</v>
      </c>
      <c r="AK529" t="s">
        <v>58</v>
      </c>
      <c r="AL529" t="s">
        <v>84</v>
      </c>
      <c r="AM529" t="s">
        <v>61</v>
      </c>
    </row>
    <row r="530" spans="1:39" hidden="1" x14ac:dyDescent="0.25">
      <c r="A530" t="s">
        <v>12753</v>
      </c>
      <c r="B530" t="s">
        <v>4250</v>
      </c>
      <c r="C530" t="s">
        <v>42</v>
      </c>
      <c r="D530" t="s">
        <v>4251</v>
      </c>
      <c r="E530" t="s">
        <v>44</v>
      </c>
      <c r="F530" s="1">
        <v>0.05</v>
      </c>
      <c r="G530" t="s">
        <v>11641</v>
      </c>
      <c r="H530">
        <v>3</v>
      </c>
      <c r="I530" t="s">
        <v>10685</v>
      </c>
      <c r="J530">
        <v>1800</v>
      </c>
      <c r="K530">
        <v>259200</v>
      </c>
      <c r="L530" t="s">
        <v>11642</v>
      </c>
      <c r="O530" t="s">
        <v>12754</v>
      </c>
      <c r="P530" t="s">
        <v>10821</v>
      </c>
      <c r="Q530" t="s">
        <v>4257</v>
      </c>
      <c r="R530" t="s">
        <v>12244</v>
      </c>
      <c r="S530" t="s">
        <v>12585</v>
      </c>
      <c r="T530" t="s">
        <v>12586</v>
      </c>
      <c r="U530" t="s">
        <v>12748</v>
      </c>
      <c r="X530">
        <v>27</v>
      </c>
      <c r="Y530" t="s">
        <v>10825</v>
      </c>
      <c r="Z530" t="s">
        <v>10825</v>
      </c>
      <c r="AA530" t="s">
        <v>10825</v>
      </c>
      <c r="AB530">
        <v>1</v>
      </c>
      <c r="AC530" t="s">
        <v>9985</v>
      </c>
      <c r="AD530">
        <v>2</v>
      </c>
      <c r="AE530">
        <v>2</v>
      </c>
      <c r="AF530" t="s">
        <v>10405</v>
      </c>
      <c r="AG530" t="s">
        <v>10419</v>
      </c>
      <c r="AH530" t="s">
        <v>57</v>
      </c>
      <c r="AI530" t="s">
        <v>58</v>
      </c>
      <c r="AJ530" t="s">
        <v>59</v>
      </c>
      <c r="AK530" t="s">
        <v>58</v>
      </c>
      <c r="AL530" t="s">
        <v>60</v>
      </c>
      <c r="AM530" t="s">
        <v>61</v>
      </c>
    </row>
    <row r="531" spans="1:39" hidden="1" x14ac:dyDescent="0.25">
      <c r="A531" t="s">
        <v>12753</v>
      </c>
      <c r="B531" t="s">
        <v>4250</v>
      </c>
      <c r="C531" t="s">
        <v>42</v>
      </c>
      <c r="D531" t="s">
        <v>4251</v>
      </c>
      <c r="E531" t="s">
        <v>44</v>
      </c>
      <c r="F531" s="1">
        <v>0.05</v>
      </c>
      <c r="G531" t="s">
        <v>11641</v>
      </c>
      <c r="H531">
        <v>3</v>
      </c>
      <c r="I531" t="s">
        <v>10685</v>
      </c>
      <c r="J531">
        <v>1800</v>
      </c>
      <c r="K531">
        <v>259200</v>
      </c>
      <c r="L531" t="s">
        <v>11642</v>
      </c>
      <c r="O531" t="s">
        <v>12755</v>
      </c>
      <c r="P531" t="s">
        <v>10982</v>
      </c>
      <c r="Q531" t="s">
        <v>4257</v>
      </c>
      <c r="R531" t="s">
        <v>10984</v>
      </c>
      <c r="S531" t="s">
        <v>12756</v>
      </c>
      <c r="T531" t="s">
        <v>12757</v>
      </c>
      <c r="U531" t="s">
        <v>12748</v>
      </c>
      <c r="X531">
        <v>12</v>
      </c>
      <c r="Y531" t="s">
        <v>10703</v>
      </c>
      <c r="Z531" t="s">
        <v>10703</v>
      </c>
      <c r="AA531" t="s">
        <v>10703</v>
      </c>
      <c r="AB531">
        <v>1</v>
      </c>
      <c r="AC531" t="s">
        <v>9985</v>
      </c>
      <c r="AD531">
        <v>2</v>
      </c>
      <c r="AE531">
        <v>2</v>
      </c>
      <c r="AF531" t="s">
        <v>10405</v>
      </c>
      <c r="AG531" t="s">
        <v>10419</v>
      </c>
      <c r="AH531" t="s">
        <v>74</v>
      </c>
      <c r="AI531" t="s">
        <v>58</v>
      </c>
      <c r="AJ531" t="s">
        <v>75</v>
      </c>
      <c r="AK531" t="s">
        <v>58</v>
      </c>
      <c r="AL531" t="s">
        <v>84</v>
      </c>
      <c r="AM531" t="s">
        <v>61</v>
      </c>
    </row>
    <row r="532" spans="1:39" hidden="1" x14ac:dyDescent="0.25">
      <c r="A532" t="s">
        <v>12753</v>
      </c>
      <c r="B532" t="s">
        <v>4250</v>
      </c>
      <c r="C532" t="s">
        <v>42</v>
      </c>
      <c r="D532" t="s">
        <v>4251</v>
      </c>
      <c r="E532" t="s">
        <v>44</v>
      </c>
      <c r="F532" s="1">
        <v>0.05</v>
      </c>
      <c r="G532" t="s">
        <v>11641</v>
      </c>
      <c r="H532">
        <v>3</v>
      </c>
      <c r="I532" t="s">
        <v>10685</v>
      </c>
      <c r="J532">
        <v>1800</v>
      </c>
      <c r="K532">
        <v>259200</v>
      </c>
      <c r="L532" t="s">
        <v>11642</v>
      </c>
      <c r="O532" t="s">
        <v>12758</v>
      </c>
      <c r="P532" t="s">
        <v>10754</v>
      </c>
      <c r="Q532" t="s">
        <v>4257</v>
      </c>
      <c r="R532" t="s">
        <v>12759</v>
      </c>
      <c r="S532" t="s">
        <v>12760</v>
      </c>
      <c r="T532" t="s">
        <v>12761</v>
      </c>
      <c r="U532" t="s">
        <v>12748</v>
      </c>
      <c r="X532">
        <v>11</v>
      </c>
      <c r="Y532" t="s">
        <v>10758</v>
      </c>
      <c r="Z532" t="s">
        <v>10758</v>
      </c>
      <c r="AA532" t="s">
        <v>10758</v>
      </c>
      <c r="AB532">
        <v>1</v>
      </c>
      <c r="AC532" t="s">
        <v>9985</v>
      </c>
      <c r="AD532">
        <v>2</v>
      </c>
      <c r="AE532">
        <v>2</v>
      </c>
      <c r="AF532" t="s">
        <v>10405</v>
      </c>
      <c r="AG532" t="s">
        <v>10419</v>
      </c>
      <c r="AH532" t="s">
        <v>74</v>
      </c>
      <c r="AI532" t="s">
        <v>58</v>
      </c>
      <c r="AJ532" t="s">
        <v>68</v>
      </c>
      <c r="AK532" t="s">
        <v>58</v>
      </c>
      <c r="AL532" t="s">
        <v>84</v>
      </c>
      <c r="AM532" t="s">
        <v>61</v>
      </c>
    </row>
    <row r="533" spans="1:39" hidden="1" x14ac:dyDescent="0.25">
      <c r="A533" t="s">
        <v>12762</v>
      </c>
      <c r="B533" t="s">
        <v>4250</v>
      </c>
      <c r="C533" t="s">
        <v>42</v>
      </c>
      <c r="D533" t="s">
        <v>4251</v>
      </c>
      <c r="E533" t="s">
        <v>44</v>
      </c>
      <c r="F533" s="1">
        <v>0.05</v>
      </c>
      <c r="G533" t="s">
        <v>12420</v>
      </c>
      <c r="H533">
        <v>3</v>
      </c>
      <c r="I533" t="s">
        <v>10685</v>
      </c>
      <c r="J533">
        <v>1800</v>
      </c>
      <c r="K533">
        <v>259200</v>
      </c>
      <c r="L533" t="s">
        <v>12421</v>
      </c>
      <c r="O533" t="s">
        <v>12763</v>
      </c>
      <c r="P533" t="s">
        <v>10754</v>
      </c>
      <c r="Q533" t="s">
        <v>4257</v>
      </c>
      <c r="R533" t="s">
        <v>12661</v>
      </c>
      <c r="S533" t="s">
        <v>12764</v>
      </c>
      <c r="T533" t="s">
        <v>12765</v>
      </c>
      <c r="U533" t="s">
        <v>12748</v>
      </c>
      <c r="X533">
        <v>493</v>
      </c>
      <c r="Y533" t="s">
        <v>10758</v>
      </c>
      <c r="Z533" t="s">
        <v>10758</v>
      </c>
      <c r="AA533" t="s">
        <v>10758</v>
      </c>
      <c r="AB533">
        <v>1</v>
      </c>
      <c r="AC533" t="s">
        <v>9985</v>
      </c>
      <c r="AD533">
        <v>0</v>
      </c>
      <c r="AE533">
        <v>11</v>
      </c>
      <c r="AF533" t="s">
        <v>10051</v>
      </c>
      <c r="AG533" t="s">
        <v>10060</v>
      </c>
      <c r="AH533" t="s">
        <v>74</v>
      </c>
      <c r="AI533" t="s">
        <v>58</v>
      </c>
      <c r="AJ533" t="s">
        <v>68</v>
      </c>
      <c r="AK533" t="s">
        <v>58</v>
      </c>
      <c r="AL533" t="s">
        <v>84</v>
      </c>
      <c r="AM533" t="s">
        <v>61</v>
      </c>
    </row>
    <row r="534" spans="1:39" hidden="1" x14ac:dyDescent="0.25">
      <c r="A534" t="s">
        <v>12762</v>
      </c>
      <c r="B534" t="s">
        <v>4250</v>
      </c>
      <c r="C534" t="s">
        <v>42</v>
      </c>
      <c r="D534" t="s">
        <v>4251</v>
      </c>
      <c r="E534" t="s">
        <v>44</v>
      </c>
      <c r="F534" s="1">
        <v>0.05</v>
      </c>
      <c r="G534" t="s">
        <v>12420</v>
      </c>
      <c r="H534">
        <v>3</v>
      </c>
      <c r="I534" t="s">
        <v>10685</v>
      </c>
      <c r="J534">
        <v>1800</v>
      </c>
      <c r="K534">
        <v>259200</v>
      </c>
      <c r="L534" t="s">
        <v>12421</v>
      </c>
      <c r="O534" t="s">
        <v>12766</v>
      </c>
      <c r="P534" t="s">
        <v>11323</v>
      </c>
      <c r="Q534" t="s">
        <v>4257</v>
      </c>
      <c r="R534" t="s">
        <v>11494</v>
      </c>
      <c r="S534" t="s">
        <v>12008</v>
      </c>
      <c r="T534" t="s">
        <v>12009</v>
      </c>
      <c r="U534" t="s">
        <v>12748</v>
      </c>
      <c r="X534">
        <v>43</v>
      </c>
      <c r="Y534" t="s">
        <v>10784</v>
      </c>
      <c r="Z534" t="s">
        <v>10784</v>
      </c>
      <c r="AA534" t="s">
        <v>10784</v>
      </c>
      <c r="AB534">
        <v>1</v>
      </c>
      <c r="AC534" t="s">
        <v>9985</v>
      </c>
      <c r="AD534">
        <v>0</v>
      </c>
      <c r="AE534">
        <v>11</v>
      </c>
      <c r="AF534" t="s">
        <v>10051</v>
      </c>
      <c r="AG534" t="s">
        <v>10060</v>
      </c>
      <c r="AH534" t="s">
        <v>74</v>
      </c>
      <c r="AI534" t="s">
        <v>58</v>
      </c>
      <c r="AJ534" t="s">
        <v>142</v>
      </c>
      <c r="AK534" t="s">
        <v>58</v>
      </c>
      <c r="AL534" t="s">
        <v>60</v>
      </c>
      <c r="AM534" t="s">
        <v>90</v>
      </c>
    </row>
    <row r="535" spans="1:39" hidden="1" x14ac:dyDescent="0.25">
      <c r="A535" t="s">
        <v>12762</v>
      </c>
      <c r="B535" t="s">
        <v>4250</v>
      </c>
      <c r="C535" t="s">
        <v>42</v>
      </c>
      <c r="D535" t="s">
        <v>4251</v>
      </c>
      <c r="E535" t="s">
        <v>44</v>
      </c>
      <c r="F535" s="1">
        <v>0.05</v>
      </c>
      <c r="G535" t="s">
        <v>12420</v>
      </c>
      <c r="H535">
        <v>3</v>
      </c>
      <c r="I535" t="s">
        <v>10685</v>
      </c>
      <c r="J535">
        <v>1800</v>
      </c>
      <c r="K535">
        <v>259200</v>
      </c>
      <c r="L535" t="s">
        <v>12421</v>
      </c>
      <c r="O535" t="s">
        <v>12767</v>
      </c>
      <c r="P535" t="s">
        <v>10725</v>
      </c>
      <c r="Q535" t="s">
        <v>4257</v>
      </c>
      <c r="R535" t="s">
        <v>12034</v>
      </c>
      <c r="S535" t="s">
        <v>10750</v>
      </c>
      <c r="T535" t="s">
        <v>12768</v>
      </c>
      <c r="U535" t="s">
        <v>12748</v>
      </c>
      <c r="X535">
        <v>20</v>
      </c>
      <c r="Y535" t="s">
        <v>10729</v>
      </c>
      <c r="Z535" t="s">
        <v>10729</v>
      </c>
      <c r="AA535" t="s">
        <v>10729</v>
      </c>
      <c r="AB535">
        <v>1</v>
      </c>
      <c r="AC535" t="s">
        <v>9985</v>
      </c>
      <c r="AD535">
        <v>0</v>
      </c>
      <c r="AE535">
        <v>11</v>
      </c>
      <c r="AF535" t="s">
        <v>10051</v>
      </c>
      <c r="AG535" t="s">
        <v>10060</v>
      </c>
      <c r="AH535" t="s">
        <v>57</v>
      </c>
      <c r="AI535" t="s">
        <v>58</v>
      </c>
      <c r="AJ535" t="s">
        <v>142</v>
      </c>
      <c r="AK535" t="s">
        <v>58</v>
      </c>
      <c r="AL535" t="s">
        <v>84</v>
      </c>
      <c r="AM535" t="s">
        <v>61</v>
      </c>
    </row>
    <row r="536" spans="1:39" x14ac:dyDescent="0.25">
      <c r="A536" t="s">
        <v>12769</v>
      </c>
      <c r="B536" t="s">
        <v>4250</v>
      </c>
      <c r="C536" t="s">
        <v>42</v>
      </c>
      <c r="D536" t="s">
        <v>4251</v>
      </c>
      <c r="E536" t="s">
        <v>44</v>
      </c>
      <c r="F536" s="1">
        <v>0.05</v>
      </c>
      <c r="G536" t="s">
        <v>12420</v>
      </c>
      <c r="H536">
        <v>3</v>
      </c>
      <c r="I536" t="s">
        <v>10685</v>
      </c>
      <c r="J536">
        <v>1800</v>
      </c>
      <c r="K536">
        <v>259200</v>
      </c>
      <c r="L536" t="s">
        <v>12421</v>
      </c>
      <c r="O536" t="s">
        <v>12770</v>
      </c>
      <c r="P536" t="s">
        <v>11001</v>
      </c>
      <c r="Q536" t="s">
        <v>4257</v>
      </c>
      <c r="R536" t="s">
        <v>12771</v>
      </c>
      <c r="S536" t="s">
        <v>11593</v>
      </c>
      <c r="T536" t="s">
        <v>12772</v>
      </c>
      <c r="U536" t="s">
        <v>12748</v>
      </c>
      <c r="X536">
        <v>22</v>
      </c>
      <c r="Y536" t="s">
        <v>10841</v>
      </c>
      <c r="Z536" t="s">
        <v>10841</v>
      </c>
      <c r="AA536" t="s">
        <v>10841</v>
      </c>
      <c r="AB536">
        <v>1</v>
      </c>
      <c r="AC536" t="s">
        <v>9985</v>
      </c>
      <c r="AD536">
        <v>0</v>
      </c>
      <c r="AE536">
        <v>12</v>
      </c>
      <c r="AF536" t="s">
        <v>10051</v>
      </c>
      <c r="AG536" t="s">
        <v>10061</v>
      </c>
      <c r="AH536" t="s">
        <v>57</v>
      </c>
      <c r="AI536" t="s">
        <v>58</v>
      </c>
      <c r="AJ536" t="s">
        <v>59</v>
      </c>
      <c r="AK536" t="s">
        <v>58</v>
      </c>
      <c r="AL536" t="s">
        <v>60</v>
      </c>
      <c r="AM536" t="s">
        <v>61</v>
      </c>
    </row>
    <row r="537" spans="1:39" x14ac:dyDescent="0.25">
      <c r="A537" t="s">
        <v>12769</v>
      </c>
      <c r="B537" t="s">
        <v>4250</v>
      </c>
      <c r="C537" t="s">
        <v>42</v>
      </c>
      <c r="D537" t="s">
        <v>4251</v>
      </c>
      <c r="E537" t="s">
        <v>44</v>
      </c>
      <c r="F537" s="1">
        <v>0.05</v>
      </c>
      <c r="G537" t="s">
        <v>12420</v>
      </c>
      <c r="H537">
        <v>3</v>
      </c>
      <c r="I537" t="s">
        <v>10685</v>
      </c>
      <c r="J537">
        <v>1800</v>
      </c>
      <c r="K537">
        <v>259200</v>
      </c>
      <c r="L537" t="s">
        <v>12421</v>
      </c>
      <c r="O537" t="s">
        <v>12773</v>
      </c>
      <c r="P537" t="s">
        <v>11102</v>
      </c>
      <c r="Q537" t="s">
        <v>4257</v>
      </c>
      <c r="R537" t="s">
        <v>11951</v>
      </c>
      <c r="S537" t="s">
        <v>11070</v>
      </c>
      <c r="T537" t="s">
        <v>11071</v>
      </c>
      <c r="U537" t="s">
        <v>12748</v>
      </c>
      <c r="X537">
        <v>9</v>
      </c>
      <c r="Y537" t="s">
        <v>10722</v>
      </c>
      <c r="Z537" t="s">
        <v>10722</v>
      </c>
      <c r="AA537" t="s">
        <v>10722</v>
      </c>
      <c r="AB537">
        <v>1</v>
      </c>
      <c r="AC537" t="s">
        <v>9985</v>
      </c>
      <c r="AD537">
        <v>0</v>
      </c>
      <c r="AE537">
        <v>12</v>
      </c>
      <c r="AF537" t="s">
        <v>10051</v>
      </c>
      <c r="AG537" t="s">
        <v>10061</v>
      </c>
      <c r="AH537" t="s">
        <v>67</v>
      </c>
      <c r="AI537" t="s">
        <v>58</v>
      </c>
      <c r="AJ537" t="s">
        <v>75</v>
      </c>
      <c r="AK537" t="s">
        <v>58</v>
      </c>
      <c r="AL537" t="s">
        <v>84</v>
      </c>
      <c r="AM537" t="s">
        <v>61</v>
      </c>
    </row>
    <row r="538" spans="1:39" x14ac:dyDescent="0.25">
      <c r="A538" t="s">
        <v>12769</v>
      </c>
      <c r="B538" t="s">
        <v>4250</v>
      </c>
      <c r="C538" t="s">
        <v>42</v>
      </c>
      <c r="D538" t="s">
        <v>4251</v>
      </c>
      <c r="E538" t="s">
        <v>44</v>
      </c>
      <c r="F538" s="1">
        <v>0.05</v>
      </c>
      <c r="G538" t="s">
        <v>12420</v>
      </c>
      <c r="H538">
        <v>3</v>
      </c>
      <c r="I538" t="s">
        <v>10685</v>
      </c>
      <c r="J538">
        <v>1800</v>
      </c>
      <c r="K538">
        <v>259200</v>
      </c>
      <c r="L538" t="s">
        <v>12421</v>
      </c>
      <c r="O538" t="s">
        <v>12774</v>
      </c>
      <c r="P538" t="s">
        <v>10917</v>
      </c>
      <c r="Q538" t="s">
        <v>4257</v>
      </c>
      <c r="R538" t="s">
        <v>11481</v>
      </c>
      <c r="S538" t="s">
        <v>12775</v>
      </c>
      <c r="T538" t="s">
        <v>12776</v>
      </c>
      <c r="U538" t="s">
        <v>12748</v>
      </c>
      <c r="X538">
        <v>18</v>
      </c>
      <c r="Y538" t="s">
        <v>10736</v>
      </c>
      <c r="Z538" t="s">
        <v>10736</v>
      </c>
      <c r="AA538" t="s">
        <v>10736</v>
      </c>
      <c r="AB538">
        <v>1</v>
      </c>
      <c r="AC538" t="s">
        <v>9985</v>
      </c>
      <c r="AD538">
        <v>0</v>
      </c>
      <c r="AE538">
        <v>12</v>
      </c>
      <c r="AF538" t="s">
        <v>10051</v>
      </c>
      <c r="AG538" t="s">
        <v>10061</v>
      </c>
      <c r="AH538" t="s">
        <v>67</v>
      </c>
      <c r="AI538" t="s">
        <v>58</v>
      </c>
      <c r="AJ538" t="s">
        <v>59</v>
      </c>
      <c r="AK538" t="s">
        <v>58</v>
      </c>
      <c r="AL538" t="s">
        <v>60</v>
      </c>
      <c r="AM538" t="s">
        <v>61</v>
      </c>
    </row>
    <row r="539" spans="1:39" hidden="1" x14ac:dyDescent="0.25">
      <c r="A539" t="s">
        <v>12777</v>
      </c>
      <c r="B539" t="s">
        <v>4250</v>
      </c>
      <c r="C539" t="s">
        <v>42</v>
      </c>
      <c r="D539" t="s">
        <v>4251</v>
      </c>
      <c r="E539" t="s">
        <v>44</v>
      </c>
      <c r="F539" s="1">
        <v>0.05</v>
      </c>
      <c r="G539" t="s">
        <v>11641</v>
      </c>
      <c r="H539">
        <v>3</v>
      </c>
      <c r="I539" t="s">
        <v>10685</v>
      </c>
      <c r="J539">
        <v>1800</v>
      </c>
      <c r="K539">
        <v>259200</v>
      </c>
      <c r="L539" t="s">
        <v>11642</v>
      </c>
      <c r="O539" t="s">
        <v>12778</v>
      </c>
      <c r="P539" t="s">
        <v>10881</v>
      </c>
      <c r="Q539" t="s">
        <v>4257</v>
      </c>
      <c r="R539" t="s">
        <v>12206</v>
      </c>
      <c r="S539" t="s">
        <v>11981</v>
      </c>
      <c r="T539" t="s">
        <v>12056</v>
      </c>
      <c r="U539" t="s">
        <v>12748</v>
      </c>
      <c r="X539">
        <v>13</v>
      </c>
      <c r="Y539" t="s">
        <v>10885</v>
      </c>
      <c r="Z539" t="s">
        <v>10885</v>
      </c>
      <c r="AA539" t="s">
        <v>10885</v>
      </c>
      <c r="AB539">
        <v>1</v>
      </c>
      <c r="AC539" t="s">
        <v>9985</v>
      </c>
      <c r="AD539">
        <v>2</v>
      </c>
      <c r="AE539">
        <v>3</v>
      </c>
      <c r="AF539" t="s">
        <v>10405</v>
      </c>
      <c r="AG539" t="s">
        <v>10420</v>
      </c>
      <c r="AH539" t="s">
        <v>74</v>
      </c>
      <c r="AI539" t="s">
        <v>58</v>
      </c>
      <c r="AJ539" t="s">
        <v>133</v>
      </c>
      <c r="AK539" t="s">
        <v>58</v>
      </c>
      <c r="AL539" t="s">
        <v>84</v>
      </c>
      <c r="AM539" t="s">
        <v>61</v>
      </c>
    </row>
    <row r="540" spans="1:39" hidden="1" x14ac:dyDescent="0.25">
      <c r="A540" t="s">
        <v>12777</v>
      </c>
      <c r="B540" t="s">
        <v>4250</v>
      </c>
      <c r="C540" t="s">
        <v>42</v>
      </c>
      <c r="D540" t="s">
        <v>4251</v>
      </c>
      <c r="E540" t="s">
        <v>44</v>
      </c>
      <c r="F540" s="1">
        <v>0.05</v>
      </c>
      <c r="G540" t="s">
        <v>11641</v>
      </c>
      <c r="H540">
        <v>3</v>
      </c>
      <c r="I540" t="s">
        <v>10685</v>
      </c>
      <c r="J540">
        <v>1800</v>
      </c>
      <c r="K540">
        <v>259200</v>
      </c>
      <c r="L540" t="s">
        <v>11642</v>
      </c>
      <c r="O540" t="s">
        <v>12779</v>
      </c>
      <c r="P540" t="s">
        <v>10725</v>
      </c>
      <c r="Q540" t="s">
        <v>4257</v>
      </c>
      <c r="R540" t="s">
        <v>11056</v>
      </c>
      <c r="S540" t="s">
        <v>11551</v>
      </c>
      <c r="T540" t="s">
        <v>12579</v>
      </c>
      <c r="U540" t="s">
        <v>12748</v>
      </c>
      <c r="X540">
        <v>17</v>
      </c>
      <c r="Y540" t="s">
        <v>10729</v>
      </c>
      <c r="Z540" t="s">
        <v>10729</v>
      </c>
      <c r="AA540" t="s">
        <v>10729</v>
      </c>
      <c r="AB540">
        <v>1</v>
      </c>
      <c r="AC540" t="s">
        <v>9985</v>
      </c>
      <c r="AD540">
        <v>2</v>
      </c>
      <c r="AE540">
        <v>3</v>
      </c>
      <c r="AF540" t="s">
        <v>10405</v>
      </c>
      <c r="AG540" t="s">
        <v>10420</v>
      </c>
      <c r="AH540" t="s">
        <v>57</v>
      </c>
      <c r="AI540" t="s">
        <v>58</v>
      </c>
      <c r="AJ540" t="s">
        <v>133</v>
      </c>
      <c r="AK540" t="s">
        <v>58</v>
      </c>
      <c r="AL540" t="s">
        <v>84</v>
      </c>
      <c r="AM540" t="s">
        <v>61</v>
      </c>
    </row>
    <row r="541" spans="1:39" hidden="1" x14ac:dyDescent="0.25">
      <c r="A541" t="s">
        <v>12777</v>
      </c>
      <c r="B541" t="s">
        <v>4250</v>
      </c>
      <c r="C541" t="s">
        <v>42</v>
      </c>
      <c r="D541" t="s">
        <v>4251</v>
      </c>
      <c r="E541" t="s">
        <v>44</v>
      </c>
      <c r="F541" s="1">
        <v>0.05</v>
      </c>
      <c r="G541" t="s">
        <v>11641</v>
      </c>
      <c r="H541">
        <v>3</v>
      </c>
      <c r="I541" t="s">
        <v>10685</v>
      </c>
      <c r="J541">
        <v>1800</v>
      </c>
      <c r="K541">
        <v>259200</v>
      </c>
      <c r="L541" t="s">
        <v>11642</v>
      </c>
      <c r="O541" t="s">
        <v>12780</v>
      </c>
      <c r="P541" t="s">
        <v>11621</v>
      </c>
      <c r="Q541" t="s">
        <v>4257</v>
      </c>
      <c r="R541" t="s">
        <v>12255</v>
      </c>
      <c r="S541" t="s">
        <v>11032</v>
      </c>
      <c r="T541" t="s">
        <v>12781</v>
      </c>
      <c r="U541" t="s">
        <v>12748</v>
      </c>
      <c r="X541">
        <v>26</v>
      </c>
      <c r="Y541" t="s">
        <v>4590</v>
      </c>
      <c r="Z541" t="s">
        <v>4590</v>
      </c>
      <c r="AA541" t="s">
        <v>4590</v>
      </c>
      <c r="AB541">
        <v>1</v>
      </c>
      <c r="AC541" t="s">
        <v>9985</v>
      </c>
      <c r="AD541">
        <v>2</v>
      </c>
      <c r="AE541">
        <v>3</v>
      </c>
      <c r="AF541" t="s">
        <v>10405</v>
      </c>
      <c r="AG541" t="s">
        <v>10420</v>
      </c>
      <c r="AH541" t="s">
        <v>57</v>
      </c>
      <c r="AI541" t="s">
        <v>58</v>
      </c>
      <c r="AJ541" t="s">
        <v>133</v>
      </c>
      <c r="AK541" t="s">
        <v>58</v>
      </c>
      <c r="AL541" t="s">
        <v>60</v>
      </c>
      <c r="AM541" t="s">
        <v>61</v>
      </c>
    </row>
    <row r="542" spans="1:39" hidden="1" x14ac:dyDescent="0.25">
      <c r="A542" t="s">
        <v>12782</v>
      </c>
      <c r="B542" t="s">
        <v>4250</v>
      </c>
      <c r="C542" t="s">
        <v>42</v>
      </c>
      <c r="D542" t="s">
        <v>4251</v>
      </c>
      <c r="E542" t="s">
        <v>44</v>
      </c>
      <c r="F542" s="1">
        <v>0.05</v>
      </c>
      <c r="G542" t="s">
        <v>12420</v>
      </c>
      <c r="H542">
        <v>3</v>
      </c>
      <c r="I542" t="s">
        <v>10685</v>
      </c>
      <c r="J542">
        <v>1800</v>
      </c>
      <c r="K542">
        <v>259200</v>
      </c>
      <c r="L542" t="s">
        <v>12421</v>
      </c>
      <c r="O542" t="s">
        <v>12783</v>
      </c>
      <c r="P542" t="s">
        <v>10866</v>
      </c>
      <c r="Q542" t="s">
        <v>4257</v>
      </c>
      <c r="R542" t="s">
        <v>11516</v>
      </c>
      <c r="S542" t="s">
        <v>12162</v>
      </c>
      <c r="T542" t="s">
        <v>12784</v>
      </c>
      <c r="U542" t="s">
        <v>12748</v>
      </c>
      <c r="X542">
        <v>15</v>
      </c>
      <c r="Y542" t="s">
        <v>4419</v>
      </c>
      <c r="Z542" t="s">
        <v>4419</v>
      </c>
      <c r="AA542" t="s">
        <v>4419</v>
      </c>
      <c r="AB542">
        <v>1</v>
      </c>
      <c r="AC542" t="s">
        <v>9985</v>
      </c>
      <c r="AD542">
        <v>0</v>
      </c>
      <c r="AE542">
        <v>13</v>
      </c>
      <c r="AF542" t="s">
        <v>10051</v>
      </c>
      <c r="AG542" t="s">
        <v>10062</v>
      </c>
      <c r="AH542" t="s">
        <v>74</v>
      </c>
      <c r="AI542" t="s">
        <v>58</v>
      </c>
      <c r="AJ542" t="s">
        <v>142</v>
      </c>
      <c r="AK542" t="s">
        <v>58</v>
      </c>
      <c r="AL542" t="s">
        <v>84</v>
      </c>
      <c r="AM542" t="s">
        <v>61</v>
      </c>
    </row>
    <row r="543" spans="1:39" hidden="1" x14ac:dyDescent="0.25">
      <c r="A543" t="s">
        <v>12782</v>
      </c>
      <c r="B543" t="s">
        <v>4250</v>
      </c>
      <c r="C543" t="s">
        <v>42</v>
      </c>
      <c r="D543" t="s">
        <v>4251</v>
      </c>
      <c r="E543" t="s">
        <v>44</v>
      </c>
      <c r="F543" s="1">
        <v>0.05</v>
      </c>
      <c r="G543" t="s">
        <v>12420</v>
      </c>
      <c r="H543">
        <v>3</v>
      </c>
      <c r="I543" t="s">
        <v>10685</v>
      </c>
      <c r="J543">
        <v>1800</v>
      </c>
      <c r="K543">
        <v>259200</v>
      </c>
      <c r="L543" t="s">
        <v>12421</v>
      </c>
      <c r="O543" t="s">
        <v>12785</v>
      </c>
      <c r="P543" t="s">
        <v>10780</v>
      </c>
      <c r="Q543" t="s">
        <v>4257</v>
      </c>
      <c r="R543" t="s">
        <v>12786</v>
      </c>
      <c r="S543" t="s">
        <v>12787</v>
      </c>
      <c r="T543" t="s">
        <v>12788</v>
      </c>
      <c r="U543" t="s">
        <v>12789</v>
      </c>
      <c r="X543">
        <v>22</v>
      </c>
      <c r="Y543" t="s">
        <v>10784</v>
      </c>
      <c r="Z543" t="s">
        <v>10784</v>
      </c>
      <c r="AA543" t="s">
        <v>10784</v>
      </c>
      <c r="AB543">
        <v>1</v>
      </c>
      <c r="AC543" t="s">
        <v>9985</v>
      </c>
      <c r="AD543">
        <v>0</v>
      </c>
      <c r="AE543">
        <v>13</v>
      </c>
      <c r="AF543" t="s">
        <v>10051</v>
      </c>
      <c r="AG543" t="s">
        <v>10062</v>
      </c>
      <c r="AH543" t="s">
        <v>57</v>
      </c>
      <c r="AI543" t="s">
        <v>58</v>
      </c>
      <c r="AJ543" t="s">
        <v>142</v>
      </c>
      <c r="AK543" t="s">
        <v>58</v>
      </c>
      <c r="AL543" t="s">
        <v>84</v>
      </c>
      <c r="AM543" t="s">
        <v>61</v>
      </c>
    </row>
    <row r="544" spans="1:39" hidden="1" x14ac:dyDescent="0.25">
      <c r="A544" t="s">
        <v>12782</v>
      </c>
      <c r="B544" t="s">
        <v>4250</v>
      </c>
      <c r="C544" t="s">
        <v>42</v>
      </c>
      <c r="D544" t="s">
        <v>4251</v>
      </c>
      <c r="E544" t="s">
        <v>44</v>
      </c>
      <c r="F544" s="1">
        <v>0.05</v>
      </c>
      <c r="G544" t="s">
        <v>12420</v>
      </c>
      <c r="H544">
        <v>3</v>
      </c>
      <c r="I544" t="s">
        <v>10685</v>
      </c>
      <c r="J544">
        <v>1800</v>
      </c>
      <c r="K544">
        <v>259200</v>
      </c>
      <c r="L544" t="s">
        <v>12421</v>
      </c>
      <c r="O544" t="s">
        <v>12790</v>
      </c>
      <c r="P544" t="s">
        <v>11126</v>
      </c>
      <c r="Q544" t="s">
        <v>4257</v>
      </c>
      <c r="R544" t="s">
        <v>11007</v>
      </c>
      <c r="S544" t="s">
        <v>12791</v>
      </c>
      <c r="T544" t="s">
        <v>12792</v>
      </c>
      <c r="U544" t="s">
        <v>12789</v>
      </c>
      <c r="X544">
        <v>26</v>
      </c>
      <c r="Y544" t="s">
        <v>4269</v>
      </c>
      <c r="Z544" t="s">
        <v>4269</v>
      </c>
      <c r="AA544" t="s">
        <v>4269</v>
      </c>
      <c r="AB544">
        <v>1</v>
      </c>
      <c r="AC544" t="s">
        <v>9985</v>
      </c>
      <c r="AD544">
        <v>0</v>
      </c>
      <c r="AE544">
        <v>13</v>
      </c>
      <c r="AF544" t="s">
        <v>10051</v>
      </c>
      <c r="AG544" t="s">
        <v>10062</v>
      </c>
      <c r="AH544" t="s">
        <v>74</v>
      </c>
      <c r="AI544" t="s">
        <v>58</v>
      </c>
      <c r="AJ544" t="s">
        <v>59</v>
      </c>
      <c r="AK544" t="s">
        <v>58</v>
      </c>
      <c r="AL544" t="s">
        <v>60</v>
      </c>
      <c r="AM544" t="s">
        <v>61</v>
      </c>
    </row>
    <row r="545" spans="1:39" hidden="1" x14ac:dyDescent="0.25">
      <c r="A545" t="s">
        <v>12793</v>
      </c>
      <c r="B545" t="s">
        <v>4250</v>
      </c>
      <c r="C545" t="s">
        <v>42</v>
      </c>
      <c r="D545" t="s">
        <v>4251</v>
      </c>
      <c r="E545" t="s">
        <v>44</v>
      </c>
      <c r="F545" s="1">
        <v>0.05</v>
      </c>
      <c r="G545" t="s">
        <v>11641</v>
      </c>
      <c r="H545">
        <v>3</v>
      </c>
      <c r="I545" t="s">
        <v>10685</v>
      </c>
      <c r="J545">
        <v>1800</v>
      </c>
      <c r="K545">
        <v>259200</v>
      </c>
      <c r="L545" t="s">
        <v>11642</v>
      </c>
      <c r="O545" t="s">
        <v>12794</v>
      </c>
      <c r="P545" t="s">
        <v>12795</v>
      </c>
      <c r="Q545" t="s">
        <v>4257</v>
      </c>
      <c r="R545" t="s">
        <v>12796</v>
      </c>
      <c r="S545" t="s">
        <v>12688</v>
      </c>
      <c r="T545" t="s">
        <v>12689</v>
      </c>
      <c r="U545" t="s">
        <v>12789</v>
      </c>
      <c r="X545">
        <v>22</v>
      </c>
      <c r="Y545" t="s">
        <v>4918</v>
      </c>
      <c r="Z545" t="s">
        <v>4918</v>
      </c>
      <c r="AA545" t="s">
        <v>4918</v>
      </c>
      <c r="AB545">
        <v>1</v>
      </c>
      <c r="AC545" t="s">
        <v>9985</v>
      </c>
      <c r="AD545">
        <v>2</v>
      </c>
      <c r="AE545">
        <v>4</v>
      </c>
      <c r="AF545" t="s">
        <v>10405</v>
      </c>
      <c r="AG545" t="s">
        <v>10421</v>
      </c>
      <c r="AH545" t="s">
        <v>74</v>
      </c>
      <c r="AI545" t="s">
        <v>58</v>
      </c>
      <c r="AJ545" t="s">
        <v>68</v>
      </c>
      <c r="AK545" t="s">
        <v>58</v>
      </c>
      <c r="AL545" t="s">
        <v>84</v>
      </c>
      <c r="AM545" t="s">
        <v>61</v>
      </c>
    </row>
    <row r="546" spans="1:39" hidden="1" x14ac:dyDescent="0.25">
      <c r="A546" t="s">
        <v>12793</v>
      </c>
      <c r="B546" t="s">
        <v>4250</v>
      </c>
      <c r="C546" t="s">
        <v>42</v>
      </c>
      <c r="D546" t="s">
        <v>4251</v>
      </c>
      <c r="E546" t="s">
        <v>44</v>
      </c>
      <c r="F546" s="1">
        <v>0.05</v>
      </c>
      <c r="G546" t="s">
        <v>11641</v>
      </c>
      <c r="H546">
        <v>3</v>
      </c>
      <c r="I546" t="s">
        <v>10685</v>
      </c>
      <c r="J546">
        <v>1800</v>
      </c>
      <c r="K546">
        <v>259200</v>
      </c>
      <c r="L546" t="s">
        <v>11642</v>
      </c>
      <c r="O546" t="s">
        <v>12797</v>
      </c>
      <c r="P546" t="s">
        <v>10780</v>
      </c>
      <c r="Q546" t="s">
        <v>4257</v>
      </c>
      <c r="R546" t="s">
        <v>11762</v>
      </c>
      <c r="S546" t="s">
        <v>12798</v>
      </c>
      <c r="T546" t="s">
        <v>12799</v>
      </c>
      <c r="U546" t="s">
        <v>12789</v>
      </c>
      <c r="X546">
        <v>21</v>
      </c>
      <c r="Y546" t="s">
        <v>10784</v>
      </c>
      <c r="Z546" t="s">
        <v>10784</v>
      </c>
      <c r="AA546" t="s">
        <v>10784</v>
      </c>
      <c r="AB546">
        <v>1</v>
      </c>
      <c r="AC546" t="s">
        <v>9985</v>
      </c>
      <c r="AD546">
        <v>2</v>
      </c>
      <c r="AE546">
        <v>4</v>
      </c>
      <c r="AF546" t="s">
        <v>10405</v>
      </c>
      <c r="AG546" t="s">
        <v>10421</v>
      </c>
      <c r="AH546" t="s">
        <v>57</v>
      </c>
      <c r="AI546" t="s">
        <v>58</v>
      </c>
      <c r="AJ546" t="s">
        <v>68</v>
      </c>
      <c r="AK546" t="s">
        <v>58</v>
      </c>
      <c r="AL546" t="s">
        <v>84</v>
      </c>
      <c r="AM546" t="s">
        <v>61</v>
      </c>
    </row>
    <row r="547" spans="1:39" hidden="1" x14ac:dyDescent="0.25">
      <c r="A547" t="s">
        <v>12793</v>
      </c>
      <c r="B547" t="s">
        <v>4250</v>
      </c>
      <c r="C547" t="s">
        <v>42</v>
      </c>
      <c r="D547" t="s">
        <v>4251</v>
      </c>
      <c r="E547" t="s">
        <v>44</v>
      </c>
      <c r="F547" s="1">
        <v>0.05</v>
      </c>
      <c r="G547" t="s">
        <v>11641</v>
      </c>
      <c r="H547">
        <v>3</v>
      </c>
      <c r="I547" t="s">
        <v>10685</v>
      </c>
      <c r="J547">
        <v>1800</v>
      </c>
      <c r="K547">
        <v>259200</v>
      </c>
      <c r="L547" t="s">
        <v>11642</v>
      </c>
      <c r="O547" t="s">
        <v>12800</v>
      </c>
      <c r="P547" t="s">
        <v>10881</v>
      </c>
      <c r="Q547" t="s">
        <v>4257</v>
      </c>
      <c r="R547" t="s">
        <v>12801</v>
      </c>
      <c r="S547" t="s">
        <v>12802</v>
      </c>
      <c r="T547" t="s">
        <v>12803</v>
      </c>
      <c r="U547" t="s">
        <v>12789</v>
      </c>
      <c r="X547">
        <v>41</v>
      </c>
      <c r="Y547" t="s">
        <v>10885</v>
      </c>
      <c r="Z547" t="s">
        <v>10885</v>
      </c>
      <c r="AA547" t="s">
        <v>10885</v>
      </c>
      <c r="AB547">
        <v>1</v>
      </c>
      <c r="AC547" t="s">
        <v>9985</v>
      </c>
      <c r="AD547">
        <v>2</v>
      </c>
      <c r="AE547">
        <v>4</v>
      </c>
      <c r="AF547" t="s">
        <v>10405</v>
      </c>
      <c r="AG547" t="s">
        <v>10421</v>
      </c>
      <c r="AH547" t="s">
        <v>74</v>
      </c>
      <c r="AI547" t="s">
        <v>58</v>
      </c>
      <c r="AJ547" t="s">
        <v>75</v>
      </c>
      <c r="AK547" t="s">
        <v>58</v>
      </c>
      <c r="AL547" t="s">
        <v>84</v>
      </c>
      <c r="AM547" t="s">
        <v>61</v>
      </c>
    </row>
    <row r="548" spans="1:39" hidden="1" x14ac:dyDescent="0.25">
      <c r="A548" t="s">
        <v>12804</v>
      </c>
      <c r="B548" t="s">
        <v>4250</v>
      </c>
      <c r="C548" t="s">
        <v>42</v>
      </c>
      <c r="D548" t="s">
        <v>4251</v>
      </c>
      <c r="E548" t="s">
        <v>44</v>
      </c>
      <c r="F548" s="1">
        <v>0.05</v>
      </c>
      <c r="G548" t="s">
        <v>12420</v>
      </c>
      <c r="H548">
        <v>3</v>
      </c>
      <c r="I548" t="s">
        <v>10685</v>
      </c>
      <c r="J548">
        <v>1800</v>
      </c>
      <c r="K548">
        <v>259200</v>
      </c>
      <c r="L548" t="s">
        <v>12421</v>
      </c>
      <c r="O548" t="s">
        <v>12805</v>
      </c>
      <c r="P548" t="s">
        <v>10754</v>
      </c>
      <c r="Q548" t="s">
        <v>4257</v>
      </c>
      <c r="R548" t="s">
        <v>12801</v>
      </c>
      <c r="S548" t="s">
        <v>10949</v>
      </c>
      <c r="T548" t="s">
        <v>11978</v>
      </c>
      <c r="U548" t="s">
        <v>12789</v>
      </c>
      <c r="X548">
        <v>174</v>
      </c>
      <c r="Y548" t="s">
        <v>10758</v>
      </c>
      <c r="Z548" t="s">
        <v>10758</v>
      </c>
      <c r="AA548" t="s">
        <v>10758</v>
      </c>
      <c r="AB548">
        <v>1</v>
      </c>
      <c r="AC548" t="s">
        <v>9985</v>
      </c>
      <c r="AD548">
        <v>0</v>
      </c>
      <c r="AE548">
        <v>14</v>
      </c>
      <c r="AF548" t="s">
        <v>10051</v>
      </c>
      <c r="AG548" t="s">
        <v>10063</v>
      </c>
      <c r="AH548" t="s">
        <v>74</v>
      </c>
      <c r="AI548" t="s">
        <v>58</v>
      </c>
      <c r="AJ548" t="s">
        <v>133</v>
      </c>
      <c r="AK548" t="s">
        <v>58</v>
      </c>
      <c r="AL548" t="s">
        <v>84</v>
      </c>
      <c r="AM548" t="s">
        <v>61</v>
      </c>
    </row>
    <row r="549" spans="1:39" hidden="1" x14ac:dyDescent="0.25">
      <c r="A549" t="s">
        <v>12804</v>
      </c>
      <c r="B549" t="s">
        <v>4250</v>
      </c>
      <c r="C549" t="s">
        <v>42</v>
      </c>
      <c r="D549" t="s">
        <v>4251</v>
      </c>
      <c r="E549" t="s">
        <v>44</v>
      </c>
      <c r="F549" s="1">
        <v>0.05</v>
      </c>
      <c r="G549" t="s">
        <v>12420</v>
      </c>
      <c r="H549">
        <v>3</v>
      </c>
      <c r="I549" t="s">
        <v>10685</v>
      </c>
      <c r="J549">
        <v>1800</v>
      </c>
      <c r="K549">
        <v>259200</v>
      </c>
      <c r="L549" t="s">
        <v>12421</v>
      </c>
      <c r="O549" t="s">
        <v>12806</v>
      </c>
      <c r="P549" t="s">
        <v>10859</v>
      </c>
      <c r="Q549" t="s">
        <v>4257</v>
      </c>
      <c r="R549" t="s">
        <v>12807</v>
      </c>
      <c r="S549" t="s">
        <v>12266</v>
      </c>
      <c r="T549" t="s">
        <v>12808</v>
      </c>
      <c r="U549" t="s">
        <v>12789</v>
      </c>
      <c r="X549">
        <v>20</v>
      </c>
      <c r="Y549" t="s">
        <v>10863</v>
      </c>
      <c r="Z549" t="s">
        <v>10863</v>
      </c>
      <c r="AA549" t="s">
        <v>10863</v>
      </c>
      <c r="AB549">
        <v>1</v>
      </c>
      <c r="AC549" t="s">
        <v>9985</v>
      </c>
      <c r="AD549">
        <v>0</v>
      </c>
      <c r="AE549">
        <v>14</v>
      </c>
      <c r="AF549" t="s">
        <v>10051</v>
      </c>
      <c r="AG549" t="s">
        <v>10063</v>
      </c>
      <c r="AH549" t="s">
        <v>1861</v>
      </c>
      <c r="AI549" t="s">
        <v>58</v>
      </c>
      <c r="AJ549" t="s">
        <v>133</v>
      </c>
      <c r="AK549" t="s">
        <v>58</v>
      </c>
      <c r="AL549" t="s">
        <v>60</v>
      </c>
      <c r="AM549" t="s">
        <v>90</v>
      </c>
    </row>
    <row r="550" spans="1:39" hidden="1" x14ac:dyDescent="0.25">
      <c r="A550" t="s">
        <v>12804</v>
      </c>
      <c r="B550" t="s">
        <v>4250</v>
      </c>
      <c r="C550" t="s">
        <v>42</v>
      </c>
      <c r="D550" t="s">
        <v>4251</v>
      </c>
      <c r="E550" t="s">
        <v>44</v>
      </c>
      <c r="F550" s="1">
        <v>0.05</v>
      </c>
      <c r="G550" t="s">
        <v>12420</v>
      </c>
      <c r="H550">
        <v>3</v>
      </c>
      <c r="I550" t="s">
        <v>10685</v>
      </c>
      <c r="J550">
        <v>1800</v>
      </c>
      <c r="K550">
        <v>259200</v>
      </c>
      <c r="L550" t="s">
        <v>12421</v>
      </c>
      <c r="O550" t="s">
        <v>12809</v>
      </c>
      <c r="P550" t="s">
        <v>10803</v>
      </c>
      <c r="Q550" t="s">
        <v>4257</v>
      </c>
      <c r="R550" t="s">
        <v>12810</v>
      </c>
      <c r="S550" t="s">
        <v>12026</v>
      </c>
      <c r="T550" t="s">
        <v>12027</v>
      </c>
      <c r="U550" t="s">
        <v>12789</v>
      </c>
      <c r="X550">
        <v>26</v>
      </c>
      <c r="Y550" t="s">
        <v>10807</v>
      </c>
      <c r="Z550" t="s">
        <v>10807</v>
      </c>
      <c r="AA550" t="s">
        <v>10807</v>
      </c>
      <c r="AB550">
        <v>1</v>
      </c>
      <c r="AC550" t="s">
        <v>9985</v>
      </c>
      <c r="AD550">
        <v>0</v>
      </c>
      <c r="AE550">
        <v>14</v>
      </c>
      <c r="AF550" t="s">
        <v>10051</v>
      </c>
      <c r="AG550" t="s">
        <v>10063</v>
      </c>
      <c r="AH550" t="s">
        <v>67</v>
      </c>
      <c r="AI550" t="s">
        <v>58</v>
      </c>
      <c r="AJ550" t="s">
        <v>133</v>
      </c>
      <c r="AK550" t="s">
        <v>58</v>
      </c>
      <c r="AL550" t="s">
        <v>60</v>
      </c>
      <c r="AM550" t="s">
        <v>61</v>
      </c>
    </row>
    <row r="551" spans="1:39" hidden="1" x14ac:dyDescent="0.25">
      <c r="A551" t="s">
        <v>12811</v>
      </c>
      <c r="B551" t="s">
        <v>4250</v>
      </c>
      <c r="C551" t="s">
        <v>42</v>
      </c>
      <c r="D551" t="s">
        <v>4251</v>
      </c>
      <c r="E551" t="s">
        <v>44</v>
      </c>
      <c r="F551" s="1">
        <v>0.05</v>
      </c>
      <c r="G551" t="s">
        <v>11641</v>
      </c>
      <c r="H551">
        <v>3</v>
      </c>
      <c r="I551" t="s">
        <v>10685</v>
      </c>
      <c r="J551">
        <v>1800</v>
      </c>
      <c r="K551">
        <v>259200</v>
      </c>
      <c r="L551" t="s">
        <v>11642</v>
      </c>
      <c r="O551" t="s">
        <v>12812</v>
      </c>
      <c r="P551" t="s">
        <v>12813</v>
      </c>
      <c r="Q551" t="s">
        <v>4257</v>
      </c>
      <c r="R551" t="s">
        <v>11818</v>
      </c>
      <c r="S551" t="s">
        <v>11868</v>
      </c>
      <c r="T551" t="s">
        <v>11869</v>
      </c>
      <c r="U551" t="s">
        <v>12814</v>
      </c>
      <c r="X551">
        <v>52</v>
      </c>
      <c r="Y551" t="s">
        <v>110</v>
      </c>
      <c r="Z551" t="s">
        <v>110</v>
      </c>
      <c r="AA551" t="s">
        <v>110</v>
      </c>
      <c r="AB551">
        <v>1</v>
      </c>
      <c r="AC551" t="s">
        <v>9985</v>
      </c>
      <c r="AD551">
        <v>2</v>
      </c>
      <c r="AE551">
        <v>5</v>
      </c>
      <c r="AF551" t="s">
        <v>10405</v>
      </c>
      <c r="AG551" t="s">
        <v>10422</v>
      </c>
      <c r="AH551" t="s">
        <v>57</v>
      </c>
      <c r="AI551" t="s">
        <v>58</v>
      </c>
      <c r="AJ551" t="s">
        <v>68</v>
      </c>
      <c r="AK551" t="s">
        <v>58</v>
      </c>
      <c r="AL551" t="s">
        <v>60</v>
      </c>
      <c r="AM551" t="s">
        <v>61</v>
      </c>
    </row>
    <row r="552" spans="1:39" hidden="1" x14ac:dyDescent="0.25">
      <c r="A552" t="s">
        <v>12811</v>
      </c>
      <c r="B552" t="s">
        <v>4250</v>
      </c>
      <c r="C552" t="s">
        <v>42</v>
      </c>
      <c r="D552" t="s">
        <v>4251</v>
      </c>
      <c r="E552" t="s">
        <v>44</v>
      </c>
      <c r="F552" s="1">
        <v>0.05</v>
      </c>
      <c r="G552" t="s">
        <v>11641</v>
      </c>
      <c r="H552">
        <v>3</v>
      </c>
      <c r="I552" t="s">
        <v>10685</v>
      </c>
      <c r="J552">
        <v>1800</v>
      </c>
      <c r="K552">
        <v>259200</v>
      </c>
      <c r="L552" t="s">
        <v>11642</v>
      </c>
      <c r="O552" t="s">
        <v>12815</v>
      </c>
      <c r="P552" t="s">
        <v>11001</v>
      </c>
      <c r="Q552" t="s">
        <v>4257</v>
      </c>
      <c r="R552" t="s">
        <v>12229</v>
      </c>
      <c r="S552" t="s">
        <v>12816</v>
      </c>
      <c r="T552" t="s">
        <v>12817</v>
      </c>
      <c r="U552" t="s">
        <v>12814</v>
      </c>
      <c r="X552">
        <v>11</v>
      </c>
      <c r="Y552" t="s">
        <v>10841</v>
      </c>
      <c r="Z552" t="s">
        <v>10841</v>
      </c>
      <c r="AA552" t="s">
        <v>10841</v>
      </c>
      <c r="AB552">
        <v>1</v>
      </c>
      <c r="AC552" t="s">
        <v>9985</v>
      </c>
      <c r="AD552">
        <v>2</v>
      </c>
      <c r="AE552">
        <v>5</v>
      </c>
      <c r="AF552" t="s">
        <v>10405</v>
      </c>
      <c r="AG552" t="s">
        <v>10422</v>
      </c>
      <c r="AH552" t="s">
        <v>57</v>
      </c>
      <c r="AI552" t="s">
        <v>58</v>
      </c>
      <c r="AJ552" t="s">
        <v>133</v>
      </c>
      <c r="AK552" t="s">
        <v>58</v>
      </c>
      <c r="AL552" t="s">
        <v>60</v>
      </c>
      <c r="AM552" t="s">
        <v>61</v>
      </c>
    </row>
    <row r="553" spans="1:39" hidden="1" x14ac:dyDescent="0.25">
      <c r="A553" t="s">
        <v>12811</v>
      </c>
      <c r="B553" t="s">
        <v>4250</v>
      </c>
      <c r="C553" t="s">
        <v>42</v>
      </c>
      <c r="D553" t="s">
        <v>4251</v>
      </c>
      <c r="E553" t="s">
        <v>44</v>
      </c>
      <c r="F553" s="1">
        <v>0.05</v>
      </c>
      <c r="G553" t="s">
        <v>11641</v>
      </c>
      <c r="H553">
        <v>3</v>
      </c>
      <c r="I553" t="s">
        <v>10685</v>
      </c>
      <c r="J553">
        <v>1800</v>
      </c>
      <c r="K553">
        <v>259200</v>
      </c>
      <c r="L553" t="s">
        <v>11642</v>
      </c>
      <c r="O553" t="s">
        <v>12818</v>
      </c>
      <c r="P553" t="s">
        <v>11020</v>
      </c>
      <c r="Q553" t="s">
        <v>4257</v>
      </c>
      <c r="R553" t="s">
        <v>11694</v>
      </c>
      <c r="S553" t="s">
        <v>10764</v>
      </c>
      <c r="T553" t="s">
        <v>12400</v>
      </c>
      <c r="U553" t="s">
        <v>12814</v>
      </c>
      <c r="X553">
        <v>24</v>
      </c>
      <c r="Y553" t="s">
        <v>11024</v>
      </c>
      <c r="Z553" t="s">
        <v>11024</v>
      </c>
      <c r="AA553" t="s">
        <v>11024</v>
      </c>
      <c r="AB553">
        <v>1</v>
      </c>
      <c r="AC553" t="s">
        <v>9985</v>
      </c>
      <c r="AD553">
        <v>2</v>
      </c>
      <c r="AE553">
        <v>5</v>
      </c>
      <c r="AF553" t="s">
        <v>10405</v>
      </c>
      <c r="AG553" t="s">
        <v>10422</v>
      </c>
      <c r="AH553" t="s">
        <v>57</v>
      </c>
      <c r="AI553" t="s">
        <v>58</v>
      </c>
      <c r="AJ553" t="s">
        <v>133</v>
      </c>
      <c r="AK553" t="s">
        <v>58</v>
      </c>
      <c r="AL553" t="s">
        <v>60</v>
      </c>
      <c r="AM553" t="s">
        <v>61</v>
      </c>
    </row>
    <row r="554" spans="1:39" hidden="1" x14ac:dyDescent="0.25">
      <c r="A554" t="s">
        <v>12819</v>
      </c>
      <c r="B554" t="s">
        <v>4250</v>
      </c>
      <c r="C554" t="s">
        <v>42</v>
      </c>
      <c r="D554" t="s">
        <v>4251</v>
      </c>
      <c r="E554" t="s">
        <v>44</v>
      </c>
      <c r="F554" s="1">
        <v>0.05</v>
      </c>
      <c r="G554" t="s">
        <v>11641</v>
      </c>
      <c r="H554">
        <v>3</v>
      </c>
      <c r="I554" t="s">
        <v>10685</v>
      </c>
      <c r="J554">
        <v>1800</v>
      </c>
      <c r="K554">
        <v>259200</v>
      </c>
      <c r="L554" t="s">
        <v>11642</v>
      </c>
      <c r="O554" t="s">
        <v>12820</v>
      </c>
      <c r="P554" t="s">
        <v>10706</v>
      </c>
      <c r="Q554" t="s">
        <v>4257</v>
      </c>
      <c r="R554" t="s">
        <v>12821</v>
      </c>
      <c r="S554" t="s">
        <v>12205</v>
      </c>
      <c r="T554" t="s">
        <v>12822</v>
      </c>
      <c r="U554" t="s">
        <v>12814</v>
      </c>
      <c r="X554">
        <v>15</v>
      </c>
      <c r="Y554" t="s">
        <v>10710</v>
      </c>
      <c r="Z554" t="s">
        <v>10710</v>
      </c>
      <c r="AA554" t="s">
        <v>10710</v>
      </c>
      <c r="AB554">
        <v>1</v>
      </c>
      <c r="AC554" t="s">
        <v>9985</v>
      </c>
      <c r="AD554">
        <v>3</v>
      </c>
      <c r="AE554">
        <v>6</v>
      </c>
      <c r="AF554" t="s">
        <v>10405</v>
      </c>
      <c r="AG554" t="s">
        <v>10423</v>
      </c>
      <c r="AH554" t="s">
        <v>67</v>
      </c>
      <c r="AI554" t="s">
        <v>58</v>
      </c>
      <c r="AJ554" t="s">
        <v>133</v>
      </c>
      <c r="AK554" t="s">
        <v>58</v>
      </c>
      <c r="AL554" t="s">
        <v>60</v>
      </c>
      <c r="AM554" t="s">
        <v>61</v>
      </c>
    </row>
    <row r="555" spans="1:39" hidden="1" x14ac:dyDescent="0.25">
      <c r="A555" t="s">
        <v>12819</v>
      </c>
      <c r="B555" t="s">
        <v>4250</v>
      </c>
      <c r="C555" t="s">
        <v>42</v>
      </c>
      <c r="D555" t="s">
        <v>4251</v>
      </c>
      <c r="E555" t="s">
        <v>44</v>
      </c>
      <c r="F555" s="1">
        <v>0.05</v>
      </c>
      <c r="G555" t="s">
        <v>11641</v>
      </c>
      <c r="H555">
        <v>3</v>
      </c>
      <c r="I555" t="s">
        <v>10685</v>
      </c>
      <c r="J555">
        <v>1800</v>
      </c>
      <c r="K555">
        <v>259200</v>
      </c>
      <c r="L555" t="s">
        <v>11642</v>
      </c>
      <c r="O555" t="s">
        <v>12823</v>
      </c>
      <c r="P555" t="s">
        <v>10744</v>
      </c>
      <c r="Q555" t="s">
        <v>4257</v>
      </c>
      <c r="R555" t="s">
        <v>12824</v>
      </c>
      <c r="S555" t="s">
        <v>12541</v>
      </c>
      <c r="T555" t="s">
        <v>12747</v>
      </c>
      <c r="U555" t="s">
        <v>12814</v>
      </c>
      <c r="X555">
        <v>16</v>
      </c>
      <c r="Y555" t="s">
        <v>10748</v>
      </c>
      <c r="Z555" t="s">
        <v>10748</v>
      </c>
      <c r="AA555" t="s">
        <v>10748</v>
      </c>
      <c r="AB555">
        <v>1</v>
      </c>
      <c r="AC555" t="s">
        <v>9985</v>
      </c>
      <c r="AD555">
        <v>3</v>
      </c>
      <c r="AE555">
        <v>6</v>
      </c>
      <c r="AF555" t="s">
        <v>10405</v>
      </c>
      <c r="AG555" t="s">
        <v>10423</v>
      </c>
      <c r="AH555" t="s">
        <v>74</v>
      </c>
      <c r="AI555" t="s">
        <v>58</v>
      </c>
      <c r="AJ555" t="s">
        <v>133</v>
      </c>
      <c r="AK555" t="s">
        <v>58</v>
      </c>
      <c r="AL555" t="s">
        <v>84</v>
      </c>
      <c r="AM555" t="s">
        <v>61</v>
      </c>
    </row>
    <row r="556" spans="1:39" hidden="1" x14ac:dyDescent="0.25">
      <c r="A556" t="s">
        <v>12819</v>
      </c>
      <c r="B556" t="s">
        <v>4250</v>
      </c>
      <c r="C556" t="s">
        <v>42</v>
      </c>
      <c r="D556" t="s">
        <v>4251</v>
      </c>
      <c r="E556" t="s">
        <v>44</v>
      </c>
      <c r="F556" s="1">
        <v>0.05</v>
      </c>
      <c r="G556" t="s">
        <v>11641</v>
      </c>
      <c r="H556">
        <v>3</v>
      </c>
      <c r="I556" t="s">
        <v>10685</v>
      </c>
      <c r="J556">
        <v>1800</v>
      </c>
      <c r="K556">
        <v>259200</v>
      </c>
      <c r="L556" t="s">
        <v>11642</v>
      </c>
      <c r="O556" t="s">
        <v>12825</v>
      </c>
      <c r="P556" t="s">
        <v>11102</v>
      </c>
      <c r="Q556" t="s">
        <v>4257</v>
      </c>
      <c r="R556" t="s">
        <v>12826</v>
      </c>
      <c r="S556" t="s">
        <v>12827</v>
      </c>
      <c r="T556" t="s">
        <v>12828</v>
      </c>
      <c r="U556" t="s">
        <v>12814</v>
      </c>
      <c r="X556">
        <v>7</v>
      </c>
      <c r="Y556" t="s">
        <v>10722</v>
      </c>
      <c r="Z556" t="s">
        <v>10722</v>
      </c>
      <c r="AA556" t="s">
        <v>10722</v>
      </c>
      <c r="AB556">
        <v>1</v>
      </c>
      <c r="AC556" t="s">
        <v>9985</v>
      </c>
      <c r="AD556">
        <v>3</v>
      </c>
      <c r="AE556">
        <v>6</v>
      </c>
      <c r="AF556" t="s">
        <v>10405</v>
      </c>
      <c r="AG556" t="s">
        <v>10423</v>
      </c>
      <c r="AH556" t="s">
        <v>67</v>
      </c>
      <c r="AI556" t="s">
        <v>58</v>
      </c>
      <c r="AJ556" t="s">
        <v>75</v>
      </c>
      <c r="AK556" t="s">
        <v>58</v>
      </c>
      <c r="AL556" t="s">
        <v>84</v>
      </c>
      <c r="AM556" t="s">
        <v>61</v>
      </c>
    </row>
    <row r="557" spans="1:39" hidden="1" x14ac:dyDescent="0.25">
      <c r="A557" t="s">
        <v>12829</v>
      </c>
      <c r="B557" t="s">
        <v>4250</v>
      </c>
      <c r="C557" t="s">
        <v>42</v>
      </c>
      <c r="D557" t="s">
        <v>4251</v>
      </c>
      <c r="E557" t="s">
        <v>44</v>
      </c>
      <c r="F557" s="1">
        <v>0.05</v>
      </c>
      <c r="G557" t="s">
        <v>12420</v>
      </c>
      <c r="H557">
        <v>3</v>
      </c>
      <c r="I557" t="s">
        <v>10685</v>
      </c>
      <c r="J557">
        <v>1800</v>
      </c>
      <c r="K557">
        <v>259200</v>
      </c>
      <c r="L557" t="s">
        <v>12421</v>
      </c>
      <c r="O557" t="s">
        <v>12830</v>
      </c>
      <c r="P557" t="s">
        <v>12831</v>
      </c>
      <c r="Q557" t="s">
        <v>4257</v>
      </c>
      <c r="R557" t="s">
        <v>10764</v>
      </c>
      <c r="S557" t="s">
        <v>12832</v>
      </c>
      <c r="T557" t="s">
        <v>12833</v>
      </c>
      <c r="U557" t="s">
        <v>12814</v>
      </c>
      <c r="X557">
        <v>62</v>
      </c>
      <c r="Y557" t="s">
        <v>110</v>
      </c>
      <c r="Z557" t="s">
        <v>110</v>
      </c>
      <c r="AA557" t="s">
        <v>110</v>
      </c>
      <c r="AB557">
        <v>1</v>
      </c>
      <c r="AC557" t="s">
        <v>9985</v>
      </c>
      <c r="AD557">
        <v>0</v>
      </c>
      <c r="AE557">
        <v>15</v>
      </c>
      <c r="AF557" t="s">
        <v>10051</v>
      </c>
      <c r="AG557" t="s">
        <v>10064</v>
      </c>
      <c r="AH557" t="s">
        <v>96</v>
      </c>
      <c r="AI557" t="s">
        <v>58</v>
      </c>
      <c r="AJ557" t="s">
        <v>68</v>
      </c>
      <c r="AK557" t="s">
        <v>58</v>
      </c>
      <c r="AL557" t="s">
        <v>60</v>
      </c>
      <c r="AM557" t="s">
        <v>61</v>
      </c>
    </row>
    <row r="558" spans="1:39" hidden="1" x14ac:dyDescent="0.25">
      <c r="A558" t="s">
        <v>12829</v>
      </c>
      <c r="B558" t="s">
        <v>4250</v>
      </c>
      <c r="C558" t="s">
        <v>42</v>
      </c>
      <c r="D558" t="s">
        <v>4251</v>
      </c>
      <c r="E558" t="s">
        <v>44</v>
      </c>
      <c r="F558" s="1">
        <v>0.05</v>
      </c>
      <c r="G558" t="s">
        <v>12420</v>
      </c>
      <c r="H558">
        <v>3</v>
      </c>
      <c r="I558" t="s">
        <v>10685</v>
      </c>
      <c r="J558">
        <v>1800</v>
      </c>
      <c r="K558">
        <v>259200</v>
      </c>
      <c r="L558" t="s">
        <v>12421</v>
      </c>
      <c r="O558" t="s">
        <v>12834</v>
      </c>
      <c r="P558" t="s">
        <v>10731</v>
      </c>
      <c r="Q558" t="s">
        <v>4257</v>
      </c>
      <c r="R558" t="s">
        <v>12835</v>
      </c>
      <c r="S558" t="s">
        <v>12836</v>
      </c>
      <c r="T558" t="s">
        <v>12837</v>
      </c>
      <c r="U558" t="s">
        <v>12814</v>
      </c>
      <c r="X558">
        <v>47</v>
      </c>
      <c r="Y558" t="s">
        <v>10736</v>
      </c>
      <c r="Z558" t="s">
        <v>10736</v>
      </c>
      <c r="AA558" t="s">
        <v>10736</v>
      </c>
      <c r="AB558">
        <v>1</v>
      </c>
      <c r="AC558" t="s">
        <v>9985</v>
      </c>
      <c r="AD558">
        <v>0</v>
      </c>
      <c r="AE558">
        <v>15</v>
      </c>
      <c r="AF558" t="s">
        <v>10051</v>
      </c>
      <c r="AG558" t="s">
        <v>10064</v>
      </c>
      <c r="AH558" t="s">
        <v>57</v>
      </c>
      <c r="AI558" t="s">
        <v>58</v>
      </c>
      <c r="AJ558" t="s">
        <v>133</v>
      </c>
      <c r="AK558" t="s">
        <v>58</v>
      </c>
      <c r="AL558" t="s">
        <v>60</v>
      </c>
      <c r="AM558" t="s">
        <v>61</v>
      </c>
    </row>
    <row r="559" spans="1:39" hidden="1" x14ac:dyDescent="0.25">
      <c r="A559" t="s">
        <v>12829</v>
      </c>
      <c r="B559" t="s">
        <v>4250</v>
      </c>
      <c r="C559" t="s">
        <v>42</v>
      </c>
      <c r="D559" t="s">
        <v>4251</v>
      </c>
      <c r="E559" t="s">
        <v>44</v>
      </c>
      <c r="F559" s="1">
        <v>0.05</v>
      </c>
      <c r="G559" t="s">
        <v>12420</v>
      </c>
      <c r="H559">
        <v>3</v>
      </c>
      <c r="I559" t="s">
        <v>10685</v>
      </c>
      <c r="J559">
        <v>1800</v>
      </c>
      <c r="K559">
        <v>259200</v>
      </c>
      <c r="L559" t="s">
        <v>12421</v>
      </c>
      <c r="O559" t="s">
        <v>12838</v>
      </c>
      <c r="P559" t="s">
        <v>10754</v>
      </c>
      <c r="Q559" t="s">
        <v>4257</v>
      </c>
      <c r="R559" t="s">
        <v>12839</v>
      </c>
      <c r="S559" t="s">
        <v>12840</v>
      </c>
      <c r="T559" t="s">
        <v>12841</v>
      </c>
      <c r="U559" t="s">
        <v>12814</v>
      </c>
      <c r="X559">
        <v>128</v>
      </c>
      <c r="Y559" t="s">
        <v>10758</v>
      </c>
      <c r="Z559" t="s">
        <v>10758</v>
      </c>
      <c r="AA559" t="s">
        <v>10758</v>
      </c>
      <c r="AB559">
        <v>1</v>
      </c>
      <c r="AC559" t="s">
        <v>9985</v>
      </c>
      <c r="AD559">
        <v>0</v>
      </c>
      <c r="AE559">
        <v>15</v>
      </c>
      <c r="AF559" t="s">
        <v>10051</v>
      </c>
      <c r="AG559" t="s">
        <v>10064</v>
      </c>
      <c r="AH559" t="s">
        <v>74</v>
      </c>
      <c r="AI559" t="s">
        <v>58</v>
      </c>
      <c r="AJ559" t="s">
        <v>75</v>
      </c>
      <c r="AK559" t="s">
        <v>58</v>
      </c>
      <c r="AL559" t="s">
        <v>84</v>
      </c>
      <c r="AM559" t="s">
        <v>61</v>
      </c>
    </row>
    <row r="560" spans="1:39" x14ac:dyDescent="0.25">
      <c r="A560" t="s">
        <v>12842</v>
      </c>
      <c r="B560" t="s">
        <v>4250</v>
      </c>
      <c r="C560" t="s">
        <v>42</v>
      </c>
      <c r="D560" t="s">
        <v>4251</v>
      </c>
      <c r="E560" t="s">
        <v>44</v>
      </c>
      <c r="F560" s="1">
        <v>0.05</v>
      </c>
      <c r="G560" t="s">
        <v>11641</v>
      </c>
      <c r="H560">
        <v>3</v>
      </c>
      <c r="I560" t="s">
        <v>10685</v>
      </c>
      <c r="J560">
        <v>1800</v>
      </c>
      <c r="K560">
        <v>259200</v>
      </c>
      <c r="L560" t="s">
        <v>11642</v>
      </c>
      <c r="O560" t="s">
        <v>12843</v>
      </c>
      <c r="P560" t="s">
        <v>10821</v>
      </c>
      <c r="Q560" t="s">
        <v>4257</v>
      </c>
      <c r="R560" t="s">
        <v>11255</v>
      </c>
      <c r="S560" t="s">
        <v>12844</v>
      </c>
      <c r="T560" t="s">
        <v>12845</v>
      </c>
      <c r="U560" t="s">
        <v>12814</v>
      </c>
      <c r="X560">
        <v>25</v>
      </c>
      <c r="Y560" t="s">
        <v>10825</v>
      </c>
      <c r="Z560" t="s">
        <v>10825</v>
      </c>
      <c r="AA560" t="s">
        <v>10825</v>
      </c>
      <c r="AB560">
        <v>1</v>
      </c>
      <c r="AC560" t="s">
        <v>9985</v>
      </c>
      <c r="AD560">
        <v>3</v>
      </c>
      <c r="AE560">
        <v>7</v>
      </c>
      <c r="AF560" t="s">
        <v>10405</v>
      </c>
      <c r="AG560" t="s">
        <v>10424</v>
      </c>
      <c r="AH560" t="s">
        <v>57</v>
      </c>
      <c r="AI560" t="s">
        <v>58</v>
      </c>
      <c r="AJ560" t="s">
        <v>75</v>
      </c>
      <c r="AK560" t="s">
        <v>58</v>
      </c>
      <c r="AL560" t="s">
        <v>60</v>
      </c>
      <c r="AM560" t="s">
        <v>61</v>
      </c>
    </row>
    <row r="561" spans="1:39" x14ac:dyDescent="0.25">
      <c r="A561" t="s">
        <v>12842</v>
      </c>
      <c r="B561" t="s">
        <v>4250</v>
      </c>
      <c r="C561" t="s">
        <v>42</v>
      </c>
      <c r="D561" t="s">
        <v>4251</v>
      </c>
      <c r="E561" t="s">
        <v>44</v>
      </c>
      <c r="F561" s="1">
        <v>0.05</v>
      </c>
      <c r="G561" t="s">
        <v>11641</v>
      </c>
      <c r="H561">
        <v>3</v>
      </c>
      <c r="I561" t="s">
        <v>10685</v>
      </c>
      <c r="J561">
        <v>1800</v>
      </c>
      <c r="K561">
        <v>259200</v>
      </c>
      <c r="L561" t="s">
        <v>11642</v>
      </c>
      <c r="O561" t="s">
        <v>12846</v>
      </c>
      <c r="P561" t="s">
        <v>11221</v>
      </c>
      <c r="Q561" t="s">
        <v>4257</v>
      </c>
      <c r="R561" t="s">
        <v>11838</v>
      </c>
      <c r="S561" t="s">
        <v>12585</v>
      </c>
      <c r="T561" t="s">
        <v>12586</v>
      </c>
      <c r="U561" t="s">
        <v>12814</v>
      </c>
      <c r="X561">
        <v>17</v>
      </c>
      <c r="Y561" t="s">
        <v>11024</v>
      </c>
      <c r="Z561" t="s">
        <v>11024</v>
      </c>
      <c r="AA561" t="s">
        <v>11024</v>
      </c>
      <c r="AB561">
        <v>1</v>
      </c>
      <c r="AC561" t="s">
        <v>9985</v>
      </c>
      <c r="AD561">
        <v>3</v>
      </c>
      <c r="AE561">
        <v>7</v>
      </c>
      <c r="AF561" t="s">
        <v>10405</v>
      </c>
      <c r="AG561" t="s">
        <v>10424</v>
      </c>
      <c r="AH561" t="s">
        <v>74</v>
      </c>
      <c r="AI561" t="s">
        <v>58</v>
      </c>
      <c r="AJ561" t="s">
        <v>75</v>
      </c>
      <c r="AK561" t="s">
        <v>58</v>
      </c>
      <c r="AL561" t="s">
        <v>60</v>
      </c>
      <c r="AM561" t="s">
        <v>61</v>
      </c>
    </row>
    <row r="562" spans="1:39" x14ac:dyDescent="0.25">
      <c r="A562" t="s">
        <v>12842</v>
      </c>
      <c r="B562" t="s">
        <v>4250</v>
      </c>
      <c r="C562" t="s">
        <v>42</v>
      </c>
      <c r="D562" t="s">
        <v>4251</v>
      </c>
      <c r="E562" t="s">
        <v>44</v>
      </c>
      <c r="F562" s="1">
        <v>0.05</v>
      </c>
      <c r="G562" t="s">
        <v>11641</v>
      </c>
      <c r="H562">
        <v>3</v>
      </c>
      <c r="I562" t="s">
        <v>10685</v>
      </c>
      <c r="J562">
        <v>1800</v>
      </c>
      <c r="K562">
        <v>259200</v>
      </c>
      <c r="L562" t="s">
        <v>11642</v>
      </c>
      <c r="O562" t="s">
        <v>12847</v>
      </c>
      <c r="P562" t="s">
        <v>11102</v>
      </c>
      <c r="Q562" t="s">
        <v>4257</v>
      </c>
      <c r="R562" t="s">
        <v>11756</v>
      </c>
      <c r="S562" t="s">
        <v>12848</v>
      </c>
      <c r="T562" t="s">
        <v>12849</v>
      </c>
      <c r="U562" t="s">
        <v>12814</v>
      </c>
      <c r="X562">
        <v>10</v>
      </c>
      <c r="Y562" t="s">
        <v>10722</v>
      </c>
      <c r="Z562" t="s">
        <v>10722</v>
      </c>
      <c r="AA562" t="s">
        <v>10722</v>
      </c>
      <c r="AB562">
        <v>1</v>
      </c>
      <c r="AC562" t="s">
        <v>9985</v>
      </c>
      <c r="AD562">
        <v>3</v>
      </c>
      <c r="AE562">
        <v>7</v>
      </c>
      <c r="AF562" t="s">
        <v>10405</v>
      </c>
      <c r="AG562" t="s">
        <v>10424</v>
      </c>
      <c r="AH562" t="s">
        <v>67</v>
      </c>
      <c r="AI562" t="s">
        <v>58</v>
      </c>
      <c r="AJ562" t="s">
        <v>133</v>
      </c>
      <c r="AK562" t="s">
        <v>58</v>
      </c>
      <c r="AL562" t="s">
        <v>84</v>
      </c>
      <c r="AM562" t="s">
        <v>61</v>
      </c>
    </row>
    <row r="563" spans="1:39" hidden="1" x14ac:dyDescent="0.25">
      <c r="A563" t="s">
        <v>12850</v>
      </c>
      <c r="B563" t="s">
        <v>4250</v>
      </c>
      <c r="C563" t="s">
        <v>42</v>
      </c>
      <c r="D563" t="s">
        <v>4251</v>
      </c>
      <c r="E563" t="s">
        <v>44</v>
      </c>
      <c r="F563" s="1">
        <v>0.05</v>
      </c>
      <c r="G563" t="s">
        <v>12420</v>
      </c>
      <c r="H563">
        <v>3</v>
      </c>
      <c r="I563" t="s">
        <v>10685</v>
      </c>
      <c r="J563">
        <v>1800</v>
      </c>
      <c r="K563">
        <v>259200</v>
      </c>
      <c r="L563" t="s">
        <v>12421</v>
      </c>
      <c r="O563" t="s">
        <v>12851</v>
      </c>
      <c r="P563" t="s">
        <v>10763</v>
      </c>
      <c r="Q563" t="s">
        <v>4257</v>
      </c>
      <c r="R563" t="s">
        <v>12852</v>
      </c>
      <c r="S563" t="s">
        <v>12853</v>
      </c>
      <c r="T563" t="s">
        <v>12854</v>
      </c>
      <c r="U563" t="s">
        <v>12814</v>
      </c>
      <c r="X563">
        <v>34</v>
      </c>
      <c r="Y563" t="s">
        <v>10767</v>
      </c>
      <c r="Z563" t="s">
        <v>10767</v>
      </c>
      <c r="AA563" t="s">
        <v>10767</v>
      </c>
      <c r="AB563">
        <v>1</v>
      </c>
      <c r="AC563" t="s">
        <v>9985</v>
      </c>
      <c r="AD563">
        <v>2</v>
      </c>
      <c r="AE563">
        <v>1</v>
      </c>
      <c r="AF563" t="s">
        <v>10075</v>
      </c>
      <c r="AG563" t="s">
        <v>10082</v>
      </c>
      <c r="AH563" t="s">
        <v>74</v>
      </c>
      <c r="AI563" t="s">
        <v>58</v>
      </c>
      <c r="AJ563" t="s">
        <v>59</v>
      </c>
      <c r="AK563" t="s">
        <v>58</v>
      </c>
      <c r="AL563" t="s">
        <v>60</v>
      </c>
      <c r="AM563" t="s">
        <v>61</v>
      </c>
    </row>
    <row r="564" spans="1:39" hidden="1" x14ac:dyDescent="0.25">
      <c r="A564" t="s">
        <v>12850</v>
      </c>
      <c r="B564" t="s">
        <v>4250</v>
      </c>
      <c r="C564" t="s">
        <v>42</v>
      </c>
      <c r="D564" t="s">
        <v>4251</v>
      </c>
      <c r="E564" t="s">
        <v>44</v>
      </c>
      <c r="F564" s="1">
        <v>0.05</v>
      </c>
      <c r="G564" t="s">
        <v>12420</v>
      </c>
      <c r="H564">
        <v>3</v>
      </c>
      <c r="I564" t="s">
        <v>10685</v>
      </c>
      <c r="J564">
        <v>1800</v>
      </c>
      <c r="K564">
        <v>259200</v>
      </c>
      <c r="L564" t="s">
        <v>12421</v>
      </c>
      <c r="O564" t="s">
        <v>12855</v>
      </c>
      <c r="P564" t="s">
        <v>10803</v>
      </c>
      <c r="Q564" t="s">
        <v>4257</v>
      </c>
      <c r="R564" t="s">
        <v>12856</v>
      </c>
      <c r="S564" t="s">
        <v>11816</v>
      </c>
      <c r="T564" t="s">
        <v>12857</v>
      </c>
      <c r="U564" t="s">
        <v>12858</v>
      </c>
      <c r="X564">
        <v>49</v>
      </c>
      <c r="Y564" t="s">
        <v>10807</v>
      </c>
      <c r="Z564" t="s">
        <v>10807</v>
      </c>
      <c r="AA564" t="s">
        <v>10807</v>
      </c>
      <c r="AB564">
        <v>1</v>
      </c>
      <c r="AC564" t="s">
        <v>9985</v>
      </c>
      <c r="AD564">
        <v>2</v>
      </c>
      <c r="AE564">
        <v>1</v>
      </c>
      <c r="AF564" t="s">
        <v>10075</v>
      </c>
      <c r="AG564" t="s">
        <v>10082</v>
      </c>
      <c r="AH564" t="s">
        <v>67</v>
      </c>
      <c r="AI564" t="s">
        <v>58</v>
      </c>
      <c r="AJ564" t="s">
        <v>75</v>
      </c>
      <c r="AK564" t="s">
        <v>58</v>
      </c>
      <c r="AL564" t="s">
        <v>60</v>
      </c>
      <c r="AM564" t="s">
        <v>61</v>
      </c>
    </row>
    <row r="565" spans="1:39" hidden="1" x14ac:dyDescent="0.25">
      <c r="A565" t="s">
        <v>12850</v>
      </c>
      <c r="B565" t="s">
        <v>4250</v>
      </c>
      <c r="C565" t="s">
        <v>42</v>
      </c>
      <c r="D565" t="s">
        <v>4251</v>
      </c>
      <c r="E565" t="s">
        <v>44</v>
      </c>
      <c r="F565" s="1">
        <v>0.05</v>
      </c>
      <c r="G565" t="s">
        <v>12420</v>
      </c>
      <c r="H565">
        <v>3</v>
      </c>
      <c r="I565" t="s">
        <v>10685</v>
      </c>
      <c r="J565">
        <v>1800</v>
      </c>
      <c r="K565">
        <v>259200</v>
      </c>
      <c r="L565" t="s">
        <v>12421</v>
      </c>
      <c r="O565" t="s">
        <v>12859</v>
      </c>
      <c r="P565" t="s">
        <v>11020</v>
      </c>
      <c r="Q565" t="s">
        <v>4257</v>
      </c>
      <c r="R565" t="s">
        <v>11699</v>
      </c>
      <c r="S565" t="s">
        <v>12860</v>
      </c>
      <c r="T565" t="s">
        <v>12861</v>
      </c>
      <c r="U565" t="s">
        <v>12858</v>
      </c>
      <c r="X565">
        <v>40</v>
      </c>
      <c r="Y565" t="s">
        <v>11024</v>
      </c>
      <c r="Z565" t="s">
        <v>11024</v>
      </c>
      <c r="AA565" t="s">
        <v>11024</v>
      </c>
      <c r="AB565">
        <v>1</v>
      </c>
      <c r="AC565" t="s">
        <v>9985</v>
      </c>
      <c r="AD565">
        <v>2</v>
      </c>
      <c r="AE565">
        <v>1</v>
      </c>
      <c r="AF565" t="s">
        <v>10075</v>
      </c>
      <c r="AG565" t="s">
        <v>10082</v>
      </c>
      <c r="AH565" t="s">
        <v>57</v>
      </c>
      <c r="AI565" t="s">
        <v>58</v>
      </c>
      <c r="AJ565" t="s">
        <v>68</v>
      </c>
      <c r="AK565" t="s">
        <v>58</v>
      </c>
      <c r="AL565" t="s">
        <v>60</v>
      </c>
      <c r="AM565" t="s">
        <v>61</v>
      </c>
    </row>
    <row r="566" spans="1:39" hidden="1" x14ac:dyDescent="0.25">
      <c r="A566" t="s">
        <v>12862</v>
      </c>
      <c r="B566" t="s">
        <v>4250</v>
      </c>
      <c r="C566" t="s">
        <v>42</v>
      </c>
      <c r="D566" t="s">
        <v>4251</v>
      </c>
      <c r="E566" t="s">
        <v>44</v>
      </c>
      <c r="F566" s="1">
        <v>0.05</v>
      </c>
      <c r="G566" t="s">
        <v>12420</v>
      </c>
      <c r="H566">
        <v>3</v>
      </c>
      <c r="I566" t="s">
        <v>10685</v>
      </c>
      <c r="J566">
        <v>1800</v>
      </c>
      <c r="K566">
        <v>259200</v>
      </c>
      <c r="L566" t="s">
        <v>12421</v>
      </c>
      <c r="O566" t="s">
        <v>12863</v>
      </c>
      <c r="P566" t="s">
        <v>11038</v>
      </c>
      <c r="Q566" t="s">
        <v>4257</v>
      </c>
      <c r="R566" t="s">
        <v>11908</v>
      </c>
      <c r="S566" t="s">
        <v>12864</v>
      </c>
      <c r="T566" t="s">
        <v>12865</v>
      </c>
      <c r="U566" t="s">
        <v>12858</v>
      </c>
      <c r="X566">
        <v>11</v>
      </c>
      <c r="Y566" t="s">
        <v>11024</v>
      </c>
      <c r="Z566" t="s">
        <v>11024</v>
      </c>
      <c r="AA566" t="s">
        <v>11024</v>
      </c>
      <c r="AB566">
        <v>1</v>
      </c>
      <c r="AC566" t="s">
        <v>9985</v>
      </c>
      <c r="AD566">
        <v>2</v>
      </c>
      <c r="AE566">
        <v>2</v>
      </c>
      <c r="AF566" t="s">
        <v>10075</v>
      </c>
      <c r="AG566" t="s">
        <v>10089</v>
      </c>
      <c r="AH566" t="s">
        <v>67</v>
      </c>
      <c r="AI566" t="s">
        <v>58</v>
      </c>
      <c r="AJ566" t="s">
        <v>75</v>
      </c>
      <c r="AK566" t="s">
        <v>58</v>
      </c>
      <c r="AL566" t="s">
        <v>84</v>
      </c>
      <c r="AM566" t="s">
        <v>61</v>
      </c>
    </row>
    <row r="567" spans="1:39" hidden="1" x14ac:dyDescent="0.25">
      <c r="A567" t="s">
        <v>12862</v>
      </c>
      <c r="B567" t="s">
        <v>4250</v>
      </c>
      <c r="C567" t="s">
        <v>42</v>
      </c>
      <c r="D567" t="s">
        <v>4251</v>
      </c>
      <c r="E567" t="s">
        <v>44</v>
      </c>
      <c r="F567" s="1">
        <v>0.05</v>
      </c>
      <c r="G567" t="s">
        <v>12420</v>
      </c>
      <c r="H567">
        <v>3</v>
      </c>
      <c r="I567" t="s">
        <v>10685</v>
      </c>
      <c r="J567">
        <v>1800</v>
      </c>
      <c r="K567">
        <v>259200</v>
      </c>
      <c r="L567" t="s">
        <v>12421</v>
      </c>
      <c r="O567" t="s">
        <v>12866</v>
      </c>
      <c r="P567" t="s">
        <v>11001</v>
      </c>
      <c r="Q567" t="s">
        <v>4257</v>
      </c>
      <c r="R567" t="s">
        <v>10997</v>
      </c>
      <c r="S567" t="s">
        <v>12402</v>
      </c>
      <c r="T567" t="s">
        <v>12403</v>
      </c>
      <c r="U567" t="s">
        <v>12858</v>
      </c>
      <c r="X567">
        <v>11</v>
      </c>
      <c r="Y567" t="s">
        <v>10841</v>
      </c>
      <c r="Z567" t="s">
        <v>10841</v>
      </c>
      <c r="AA567" t="s">
        <v>10841</v>
      </c>
      <c r="AB567">
        <v>1</v>
      </c>
      <c r="AC567" t="s">
        <v>9985</v>
      </c>
      <c r="AD567">
        <v>2</v>
      </c>
      <c r="AE567">
        <v>2</v>
      </c>
      <c r="AF567" t="s">
        <v>10075</v>
      </c>
      <c r="AG567" t="s">
        <v>10089</v>
      </c>
      <c r="AH567" t="s">
        <v>57</v>
      </c>
      <c r="AI567" t="s">
        <v>58</v>
      </c>
      <c r="AJ567" t="s">
        <v>68</v>
      </c>
      <c r="AK567" t="s">
        <v>58</v>
      </c>
      <c r="AL567" t="s">
        <v>60</v>
      </c>
      <c r="AM567" t="s">
        <v>61</v>
      </c>
    </row>
    <row r="568" spans="1:39" hidden="1" x14ac:dyDescent="0.25">
      <c r="A568" t="s">
        <v>12862</v>
      </c>
      <c r="B568" t="s">
        <v>4250</v>
      </c>
      <c r="C568" t="s">
        <v>42</v>
      </c>
      <c r="D568" t="s">
        <v>4251</v>
      </c>
      <c r="E568" t="s">
        <v>44</v>
      </c>
      <c r="F568" s="1">
        <v>0.05</v>
      </c>
      <c r="G568" t="s">
        <v>12420</v>
      </c>
      <c r="H568">
        <v>3</v>
      </c>
      <c r="I568" t="s">
        <v>10685</v>
      </c>
      <c r="J568">
        <v>1800</v>
      </c>
      <c r="K568">
        <v>259200</v>
      </c>
      <c r="L568" t="s">
        <v>12421</v>
      </c>
      <c r="O568" t="s">
        <v>12867</v>
      </c>
      <c r="P568" t="s">
        <v>10995</v>
      </c>
      <c r="Q568" t="s">
        <v>4257</v>
      </c>
      <c r="R568" t="s">
        <v>11230</v>
      </c>
      <c r="S568" t="s">
        <v>11742</v>
      </c>
      <c r="T568" t="s">
        <v>12327</v>
      </c>
      <c r="U568" t="s">
        <v>12858</v>
      </c>
      <c r="X568">
        <v>10</v>
      </c>
      <c r="Y568" t="s">
        <v>4269</v>
      </c>
      <c r="Z568" t="s">
        <v>4269</v>
      </c>
      <c r="AA568" t="s">
        <v>4269</v>
      </c>
      <c r="AB568">
        <v>1</v>
      </c>
      <c r="AC568" t="s">
        <v>9985</v>
      </c>
      <c r="AD568">
        <v>2</v>
      </c>
      <c r="AE568">
        <v>2</v>
      </c>
      <c r="AF568" t="s">
        <v>10075</v>
      </c>
      <c r="AG568" t="s">
        <v>10089</v>
      </c>
      <c r="AH568" t="s">
        <v>57</v>
      </c>
      <c r="AI568" t="s">
        <v>58</v>
      </c>
      <c r="AJ568" t="s">
        <v>133</v>
      </c>
      <c r="AK568" t="s">
        <v>58</v>
      </c>
      <c r="AL568" t="s">
        <v>60</v>
      </c>
      <c r="AM568" t="s">
        <v>61</v>
      </c>
    </row>
    <row r="569" spans="1:39" hidden="1" x14ac:dyDescent="0.25">
      <c r="A569" t="s">
        <v>12868</v>
      </c>
      <c r="B569" t="s">
        <v>4250</v>
      </c>
      <c r="C569" t="s">
        <v>42</v>
      </c>
      <c r="D569" t="s">
        <v>4251</v>
      </c>
      <c r="E569" t="s">
        <v>44</v>
      </c>
      <c r="F569" s="1">
        <v>0.05</v>
      </c>
      <c r="G569" t="s">
        <v>12420</v>
      </c>
      <c r="H569">
        <v>3</v>
      </c>
      <c r="I569" t="s">
        <v>10685</v>
      </c>
      <c r="J569">
        <v>1800</v>
      </c>
      <c r="K569">
        <v>259200</v>
      </c>
      <c r="L569" t="s">
        <v>12421</v>
      </c>
      <c r="O569" t="s">
        <v>12869</v>
      </c>
      <c r="P569" t="s">
        <v>10956</v>
      </c>
      <c r="Q569" t="s">
        <v>4257</v>
      </c>
      <c r="R569" t="s">
        <v>12810</v>
      </c>
      <c r="S569" t="s">
        <v>11478</v>
      </c>
      <c r="T569" t="s">
        <v>11479</v>
      </c>
      <c r="U569" t="s">
        <v>12858</v>
      </c>
      <c r="X569">
        <v>25</v>
      </c>
      <c r="Y569" t="s">
        <v>10959</v>
      </c>
      <c r="Z569" t="s">
        <v>10959</v>
      </c>
      <c r="AA569" t="s">
        <v>10959</v>
      </c>
      <c r="AB569">
        <v>1</v>
      </c>
      <c r="AC569" t="s">
        <v>9985</v>
      </c>
      <c r="AD569">
        <v>2</v>
      </c>
      <c r="AE569">
        <v>3</v>
      </c>
      <c r="AF569" t="s">
        <v>10075</v>
      </c>
      <c r="AG569" t="s">
        <v>10090</v>
      </c>
      <c r="AH569" t="s">
        <v>74</v>
      </c>
      <c r="AI569" t="s">
        <v>58</v>
      </c>
      <c r="AJ569" t="s">
        <v>75</v>
      </c>
      <c r="AK569" t="s">
        <v>58</v>
      </c>
      <c r="AL569" t="s">
        <v>84</v>
      </c>
      <c r="AM569" t="s">
        <v>61</v>
      </c>
    </row>
    <row r="570" spans="1:39" hidden="1" x14ac:dyDescent="0.25">
      <c r="A570" t="s">
        <v>12868</v>
      </c>
      <c r="B570" t="s">
        <v>4250</v>
      </c>
      <c r="C570" t="s">
        <v>42</v>
      </c>
      <c r="D570" t="s">
        <v>4251</v>
      </c>
      <c r="E570" t="s">
        <v>44</v>
      </c>
      <c r="F570" s="1">
        <v>0.05</v>
      </c>
      <c r="G570" t="s">
        <v>12420</v>
      </c>
      <c r="H570">
        <v>3</v>
      </c>
      <c r="I570" t="s">
        <v>10685</v>
      </c>
      <c r="J570">
        <v>1800</v>
      </c>
      <c r="K570">
        <v>259200</v>
      </c>
      <c r="L570" t="s">
        <v>12421</v>
      </c>
      <c r="O570" t="s">
        <v>12870</v>
      </c>
      <c r="P570" t="s">
        <v>10875</v>
      </c>
      <c r="Q570" t="s">
        <v>4257</v>
      </c>
      <c r="R570" t="s">
        <v>12437</v>
      </c>
      <c r="S570" t="s">
        <v>12871</v>
      </c>
      <c r="T570" t="s">
        <v>12872</v>
      </c>
      <c r="U570" t="s">
        <v>12858</v>
      </c>
      <c r="X570">
        <v>61</v>
      </c>
      <c r="Y570" t="s">
        <v>4436</v>
      </c>
      <c r="Z570" t="s">
        <v>4436</v>
      </c>
      <c r="AA570" t="s">
        <v>4436</v>
      </c>
      <c r="AB570">
        <v>1</v>
      </c>
      <c r="AC570" t="s">
        <v>9985</v>
      </c>
      <c r="AD570">
        <v>2</v>
      </c>
      <c r="AE570">
        <v>3</v>
      </c>
      <c r="AF570" t="s">
        <v>10075</v>
      </c>
      <c r="AG570" t="s">
        <v>10090</v>
      </c>
      <c r="AH570" t="s">
        <v>74</v>
      </c>
      <c r="AI570" t="s">
        <v>58</v>
      </c>
      <c r="AJ570" t="s">
        <v>133</v>
      </c>
      <c r="AK570" t="s">
        <v>58</v>
      </c>
      <c r="AL570" t="s">
        <v>84</v>
      </c>
      <c r="AM570" t="s">
        <v>61</v>
      </c>
    </row>
    <row r="571" spans="1:39" hidden="1" x14ac:dyDescent="0.25">
      <c r="A571" t="s">
        <v>12868</v>
      </c>
      <c r="B571" t="s">
        <v>4250</v>
      </c>
      <c r="C571" t="s">
        <v>42</v>
      </c>
      <c r="D571" t="s">
        <v>4251</v>
      </c>
      <c r="E571" t="s">
        <v>44</v>
      </c>
      <c r="F571" s="1">
        <v>0.05</v>
      </c>
      <c r="G571" t="s">
        <v>12420</v>
      </c>
      <c r="H571">
        <v>3</v>
      </c>
      <c r="I571" t="s">
        <v>10685</v>
      </c>
      <c r="J571">
        <v>1800</v>
      </c>
      <c r="K571">
        <v>259200</v>
      </c>
      <c r="L571" t="s">
        <v>12421</v>
      </c>
      <c r="O571" t="s">
        <v>12873</v>
      </c>
      <c r="P571" t="s">
        <v>10744</v>
      </c>
      <c r="Q571" t="s">
        <v>4257</v>
      </c>
      <c r="R571" t="s">
        <v>12874</v>
      </c>
      <c r="S571" t="s">
        <v>12875</v>
      </c>
      <c r="T571" t="s">
        <v>12876</v>
      </c>
      <c r="U571" t="s">
        <v>12858</v>
      </c>
      <c r="X571">
        <v>15</v>
      </c>
      <c r="Y571" t="s">
        <v>10748</v>
      </c>
      <c r="Z571" t="s">
        <v>10748</v>
      </c>
      <c r="AA571" t="s">
        <v>10748</v>
      </c>
      <c r="AB571">
        <v>1</v>
      </c>
      <c r="AC571" t="s">
        <v>9985</v>
      </c>
      <c r="AD571">
        <v>2</v>
      </c>
      <c r="AE571">
        <v>3</v>
      </c>
      <c r="AF571" t="s">
        <v>10075</v>
      </c>
      <c r="AG571" t="s">
        <v>10090</v>
      </c>
      <c r="AH571" t="s">
        <v>74</v>
      </c>
      <c r="AI571" t="s">
        <v>58</v>
      </c>
      <c r="AJ571" t="s">
        <v>75</v>
      </c>
      <c r="AK571" t="s">
        <v>58</v>
      </c>
      <c r="AL571" t="s">
        <v>84</v>
      </c>
      <c r="AM571" t="s">
        <v>61</v>
      </c>
    </row>
    <row r="572" spans="1:39" hidden="1" x14ac:dyDescent="0.25">
      <c r="A572" t="s">
        <v>12877</v>
      </c>
      <c r="B572" t="s">
        <v>4250</v>
      </c>
      <c r="C572" t="s">
        <v>42</v>
      </c>
      <c r="D572" t="s">
        <v>4251</v>
      </c>
      <c r="E572" t="s">
        <v>44</v>
      </c>
      <c r="F572" s="1">
        <v>0.05</v>
      </c>
      <c r="G572" t="s">
        <v>11641</v>
      </c>
      <c r="H572">
        <v>3</v>
      </c>
      <c r="I572" t="s">
        <v>10685</v>
      </c>
      <c r="J572">
        <v>1800</v>
      </c>
      <c r="K572">
        <v>259200</v>
      </c>
      <c r="L572" t="s">
        <v>11642</v>
      </c>
      <c r="O572" t="s">
        <v>12878</v>
      </c>
      <c r="P572" t="s">
        <v>11031</v>
      </c>
      <c r="Q572" t="s">
        <v>4257</v>
      </c>
      <c r="R572" t="s">
        <v>12879</v>
      </c>
      <c r="S572" t="s">
        <v>11740</v>
      </c>
      <c r="T572" t="s">
        <v>12880</v>
      </c>
      <c r="U572" t="s">
        <v>12858</v>
      </c>
      <c r="X572">
        <v>16</v>
      </c>
      <c r="Y572" t="s">
        <v>11036</v>
      </c>
      <c r="Z572" t="s">
        <v>11036</v>
      </c>
      <c r="AA572" t="s">
        <v>11036</v>
      </c>
      <c r="AB572">
        <v>1</v>
      </c>
      <c r="AC572" t="s">
        <v>9985</v>
      </c>
      <c r="AD572">
        <v>3</v>
      </c>
      <c r="AE572">
        <v>8</v>
      </c>
      <c r="AF572" t="s">
        <v>10405</v>
      </c>
      <c r="AG572" t="s">
        <v>10425</v>
      </c>
      <c r="AH572" t="s">
        <v>57</v>
      </c>
      <c r="AI572" t="s">
        <v>58</v>
      </c>
      <c r="AJ572" t="s">
        <v>142</v>
      </c>
      <c r="AK572" t="s">
        <v>58</v>
      </c>
      <c r="AL572" t="s">
        <v>60</v>
      </c>
      <c r="AM572" t="s">
        <v>90</v>
      </c>
    </row>
    <row r="573" spans="1:39" hidden="1" x14ac:dyDescent="0.25">
      <c r="A573" t="s">
        <v>12877</v>
      </c>
      <c r="B573" t="s">
        <v>4250</v>
      </c>
      <c r="C573" t="s">
        <v>42</v>
      </c>
      <c r="D573" t="s">
        <v>4251</v>
      </c>
      <c r="E573" t="s">
        <v>44</v>
      </c>
      <c r="F573" s="1">
        <v>0.05</v>
      </c>
      <c r="G573" t="s">
        <v>11641</v>
      </c>
      <c r="H573">
        <v>3</v>
      </c>
      <c r="I573" t="s">
        <v>10685</v>
      </c>
      <c r="J573">
        <v>1800</v>
      </c>
      <c r="K573">
        <v>259200</v>
      </c>
      <c r="L573" t="s">
        <v>11642</v>
      </c>
      <c r="O573" t="s">
        <v>12881</v>
      </c>
      <c r="P573" t="s">
        <v>10763</v>
      </c>
      <c r="Q573" t="s">
        <v>4257</v>
      </c>
      <c r="R573" t="s">
        <v>12882</v>
      </c>
      <c r="S573" t="s">
        <v>12883</v>
      </c>
      <c r="T573" t="s">
        <v>12884</v>
      </c>
      <c r="U573" t="s">
        <v>12858</v>
      </c>
      <c r="X573">
        <v>20</v>
      </c>
      <c r="Y573" t="s">
        <v>10767</v>
      </c>
      <c r="Z573" t="s">
        <v>10767</v>
      </c>
      <c r="AA573" t="s">
        <v>10767</v>
      </c>
      <c r="AB573">
        <v>1</v>
      </c>
      <c r="AC573" t="s">
        <v>9985</v>
      </c>
      <c r="AD573">
        <v>3</v>
      </c>
      <c r="AE573">
        <v>8</v>
      </c>
      <c r="AF573" t="s">
        <v>10405</v>
      </c>
      <c r="AG573" t="s">
        <v>10425</v>
      </c>
      <c r="AH573" t="s">
        <v>74</v>
      </c>
      <c r="AI573" t="s">
        <v>58</v>
      </c>
      <c r="AJ573" t="s">
        <v>133</v>
      </c>
      <c r="AK573" t="s">
        <v>58</v>
      </c>
      <c r="AL573" t="s">
        <v>60</v>
      </c>
      <c r="AM573" t="s">
        <v>61</v>
      </c>
    </row>
    <row r="574" spans="1:39" hidden="1" x14ac:dyDescent="0.25">
      <c r="A574" t="s">
        <v>12877</v>
      </c>
      <c r="B574" t="s">
        <v>4250</v>
      </c>
      <c r="C574" t="s">
        <v>42</v>
      </c>
      <c r="D574" t="s">
        <v>4251</v>
      </c>
      <c r="E574" t="s">
        <v>44</v>
      </c>
      <c r="F574" s="1">
        <v>0.05</v>
      </c>
      <c r="G574" t="s">
        <v>11641</v>
      </c>
      <c r="H574">
        <v>3</v>
      </c>
      <c r="I574" t="s">
        <v>10685</v>
      </c>
      <c r="J574">
        <v>1800</v>
      </c>
      <c r="K574">
        <v>259200</v>
      </c>
      <c r="L574" t="s">
        <v>11642</v>
      </c>
      <c r="O574" t="s">
        <v>12885</v>
      </c>
      <c r="P574" t="s">
        <v>10803</v>
      </c>
      <c r="Q574" t="s">
        <v>4257</v>
      </c>
      <c r="R574" t="s">
        <v>11112</v>
      </c>
      <c r="S574" t="s">
        <v>10949</v>
      </c>
      <c r="T574" t="s">
        <v>11978</v>
      </c>
      <c r="U574" t="s">
        <v>12858</v>
      </c>
      <c r="X574">
        <v>22</v>
      </c>
      <c r="Y574" t="s">
        <v>10807</v>
      </c>
      <c r="Z574" t="s">
        <v>10807</v>
      </c>
      <c r="AA574" t="s">
        <v>10807</v>
      </c>
      <c r="AB574">
        <v>1</v>
      </c>
      <c r="AC574" t="s">
        <v>9985</v>
      </c>
      <c r="AD574">
        <v>3</v>
      </c>
      <c r="AE574">
        <v>8</v>
      </c>
      <c r="AF574" t="s">
        <v>10405</v>
      </c>
      <c r="AG574" t="s">
        <v>10425</v>
      </c>
      <c r="AH574" t="s">
        <v>67</v>
      </c>
      <c r="AI574" t="s">
        <v>58</v>
      </c>
      <c r="AJ574" t="s">
        <v>133</v>
      </c>
      <c r="AK574" t="s">
        <v>58</v>
      </c>
      <c r="AL574" t="s">
        <v>60</v>
      </c>
      <c r="AM574" t="s">
        <v>61</v>
      </c>
    </row>
    <row r="575" spans="1:39" hidden="1" x14ac:dyDescent="0.25">
      <c r="A575" t="s">
        <v>12886</v>
      </c>
      <c r="B575" t="s">
        <v>4250</v>
      </c>
      <c r="C575" t="s">
        <v>42</v>
      </c>
      <c r="D575" t="s">
        <v>4251</v>
      </c>
      <c r="E575" t="s">
        <v>44</v>
      </c>
      <c r="F575" s="1">
        <v>0.05</v>
      </c>
      <c r="G575" t="s">
        <v>12420</v>
      </c>
      <c r="H575">
        <v>4</v>
      </c>
      <c r="I575" t="s">
        <v>10685</v>
      </c>
      <c r="J575">
        <v>1800</v>
      </c>
      <c r="K575">
        <v>259200</v>
      </c>
      <c r="L575" t="s">
        <v>10846</v>
      </c>
      <c r="O575" t="s">
        <v>12887</v>
      </c>
      <c r="P575" t="s">
        <v>10837</v>
      </c>
      <c r="Q575" t="s">
        <v>4257</v>
      </c>
      <c r="R575" t="s">
        <v>12738</v>
      </c>
      <c r="S575" t="s">
        <v>12888</v>
      </c>
      <c r="T575" t="s">
        <v>12889</v>
      </c>
      <c r="U575" t="s">
        <v>12741</v>
      </c>
      <c r="X575">
        <v>61</v>
      </c>
      <c r="Y575" t="s">
        <v>10841</v>
      </c>
      <c r="Z575" t="s">
        <v>10841</v>
      </c>
      <c r="AA575" t="s">
        <v>10841</v>
      </c>
      <c r="AB575">
        <v>1</v>
      </c>
      <c r="AC575" t="s">
        <v>9985</v>
      </c>
      <c r="AD575">
        <v>2</v>
      </c>
      <c r="AE575">
        <v>4</v>
      </c>
      <c r="AF575" t="s">
        <v>10075</v>
      </c>
      <c r="AG575" t="s">
        <v>10091</v>
      </c>
      <c r="AH575" t="s">
        <v>67</v>
      </c>
      <c r="AI575" t="s">
        <v>58</v>
      </c>
      <c r="AJ575" t="s">
        <v>59</v>
      </c>
      <c r="AK575" t="s">
        <v>58</v>
      </c>
      <c r="AL575" t="s">
        <v>60</v>
      </c>
      <c r="AM575" t="s">
        <v>61</v>
      </c>
    </row>
    <row r="576" spans="1:39" hidden="1" x14ac:dyDescent="0.25">
      <c r="A576" t="s">
        <v>12886</v>
      </c>
      <c r="B576" t="s">
        <v>4250</v>
      </c>
      <c r="C576" t="s">
        <v>42</v>
      </c>
      <c r="D576" t="s">
        <v>4251</v>
      </c>
      <c r="E576" t="s">
        <v>44</v>
      </c>
      <c r="F576" s="1">
        <v>0.05</v>
      </c>
      <c r="G576" t="s">
        <v>12420</v>
      </c>
      <c r="H576">
        <v>4</v>
      </c>
      <c r="I576" t="s">
        <v>10685</v>
      </c>
      <c r="J576">
        <v>1800</v>
      </c>
      <c r="K576">
        <v>259200</v>
      </c>
      <c r="L576" t="s">
        <v>10846</v>
      </c>
      <c r="O576" t="s">
        <v>12890</v>
      </c>
      <c r="P576" t="s">
        <v>10699</v>
      </c>
      <c r="Q576" t="s">
        <v>4257</v>
      </c>
      <c r="R576" t="s">
        <v>12373</v>
      </c>
      <c r="S576" t="s">
        <v>11622</v>
      </c>
      <c r="T576" t="s">
        <v>12891</v>
      </c>
      <c r="U576" t="s">
        <v>12892</v>
      </c>
      <c r="X576">
        <v>18</v>
      </c>
      <c r="Y576" t="s">
        <v>10703</v>
      </c>
      <c r="Z576" t="s">
        <v>10703</v>
      </c>
      <c r="AA576" t="s">
        <v>10703</v>
      </c>
      <c r="AB576">
        <v>1</v>
      </c>
      <c r="AC576" t="s">
        <v>9985</v>
      </c>
      <c r="AD576">
        <v>2</v>
      </c>
      <c r="AE576">
        <v>4</v>
      </c>
      <c r="AF576" t="s">
        <v>10075</v>
      </c>
      <c r="AG576" t="s">
        <v>10091</v>
      </c>
      <c r="AH576" t="s">
        <v>74</v>
      </c>
      <c r="AI576" t="s">
        <v>58</v>
      </c>
      <c r="AJ576" t="s">
        <v>75</v>
      </c>
      <c r="AK576" t="s">
        <v>58</v>
      </c>
      <c r="AL576" t="s">
        <v>84</v>
      </c>
      <c r="AM576" t="s">
        <v>61</v>
      </c>
    </row>
    <row r="577" spans="1:39" hidden="1" x14ac:dyDescent="0.25">
      <c r="A577" t="s">
        <v>12886</v>
      </c>
      <c r="B577" t="s">
        <v>4250</v>
      </c>
      <c r="C577" t="s">
        <v>42</v>
      </c>
      <c r="D577" t="s">
        <v>4251</v>
      </c>
      <c r="E577" t="s">
        <v>44</v>
      </c>
      <c r="F577" s="1">
        <v>0.05</v>
      </c>
      <c r="G577" t="s">
        <v>12420</v>
      </c>
      <c r="H577">
        <v>4</v>
      </c>
      <c r="I577" t="s">
        <v>10685</v>
      </c>
      <c r="J577">
        <v>1800</v>
      </c>
      <c r="K577">
        <v>259200</v>
      </c>
      <c r="L577" t="s">
        <v>10846</v>
      </c>
      <c r="O577" t="s">
        <v>12893</v>
      </c>
      <c r="P577" t="s">
        <v>10763</v>
      </c>
      <c r="Q577" t="s">
        <v>4257</v>
      </c>
      <c r="R577" t="s">
        <v>12894</v>
      </c>
      <c r="S577" t="s">
        <v>11962</v>
      </c>
      <c r="T577" t="s">
        <v>12895</v>
      </c>
      <c r="U577" t="s">
        <v>12892</v>
      </c>
      <c r="X577">
        <v>25</v>
      </c>
      <c r="Y577" t="s">
        <v>10767</v>
      </c>
      <c r="Z577" t="s">
        <v>10767</v>
      </c>
      <c r="AA577" t="s">
        <v>10767</v>
      </c>
      <c r="AB577">
        <v>1</v>
      </c>
      <c r="AC577" t="s">
        <v>9985</v>
      </c>
      <c r="AD577">
        <v>2</v>
      </c>
      <c r="AE577">
        <v>4</v>
      </c>
      <c r="AF577" t="s">
        <v>10075</v>
      </c>
      <c r="AG577" t="s">
        <v>10091</v>
      </c>
      <c r="AH577" t="s">
        <v>74</v>
      </c>
      <c r="AI577" t="s">
        <v>58</v>
      </c>
      <c r="AJ577" t="s">
        <v>133</v>
      </c>
      <c r="AK577" t="s">
        <v>58</v>
      </c>
      <c r="AL577" t="s">
        <v>60</v>
      </c>
      <c r="AM577" t="s">
        <v>61</v>
      </c>
    </row>
    <row r="578" spans="1:39" hidden="1" x14ac:dyDescent="0.25">
      <c r="A578" t="s">
        <v>12896</v>
      </c>
      <c r="B578" t="s">
        <v>4250</v>
      </c>
      <c r="C578" t="s">
        <v>42</v>
      </c>
      <c r="D578" t="s">
        <v>4251</v>
      </c>
      <c r="E578" t="s">
        <v>44</v>
      </c>
      <c r="F578" s="1">
        <v>0.05</v>
      </c>
      <c r="G578" t="s">
        <v>12897</v>
      </c>
      <c r="H578">
        <v>3</v>
      </c>
      <c r="I578" t="s">
        <v>10685</v>
      </c>
      <c r="J578">
        <v>1800</v>
      </c>
      <c r="K578">
        <v>259200</v>
      </c>
      <c r="L578" t="s">
        <v>12898</v>
      </c>
      <c r="O578" t="s">
        <v>12899</v>
      </c>
      <c r="P578" t="s">
        <v>10731</v>
      </c>
      <c r="Q578" t="s">
        <v>4257</v>
      </c>
      <c r="R578" t="s">
        <v>12900</v>
      </c>
      <c r="S578" t="s">
        <v>10732</v>
      </c>
      <c r="T578" t="s">
        <v>12901</v>
      </c>
      <c r="U578" t="s">
        <v>12892</v>
      </c>
      <c r="X578">
        <v>91</v>
      </c>
      <c r="Y578" t="s">
        <v>10736</v>
      </c>
      <c r="Z578" t="s">
        <v>10736</v>
      </c>
      <c r="AA578" t="s">
        <v>10736</v>
      </c>
      <c r="AB578">
        <v>1</v>
      </c>
      <c r="AC578" t="s">
        <v>9985</v>
      </c>
      <c r="AD578">
        <v>2</v>
      </c>
      <c r="AE578">
        <v>5</v>
      </c>
      <c r="AF578" t="s">
        <v>10075</v>
      </c>
      <c r="AG578" t="s">
        <v>10092</v>
      </c>
      <c r="AH578" t="s">
        <v>57</v>
      </c>
      <c r="AI578" t="s">
        <v>58</v>
      </c>
      <c r="AJ578" t="s">
        <v>75</v>
      </c>
      <c r="AK578" t="s">
        <v>58</v>
      </c>
      <c r="AL578" t="s">
        <v>60</v>
      </c>
      <c r="AM578" t="s">
        <v>61</v>
      </c>
    </row>
    <row r="579" spans="1:39" hidden="1" x14ac:dyDescent="0.25">
      <c r="A579" t="s">
        <v>12896</v>
      </c>
      <c r="B579" t="s">
        <v>4250</v>
      </c>
      <c r="C579" t="s">
        <v>42</v>
      </c>
      <c r="D579" t="s">
        <v>4251</v>
      </c>
      <c r="E579" t="s">
        <v>44</v>
      </c>
      <c r="F579" s="1">
        <v>0.05</v>
      </c>
      <c r="G579" t="s">
        <v>12897</v>
      </c>
      <c r="H579">
        <v>3</v>
      </c>
      <c r="I579" t="s">
        <v>10685</v>
      </c>
      <c r="J579">
        <v>1800</v>
      </c>
      <c r="K579">
        <v>259200</v>
      </c>
      <c r="L579" t="s">
        <v>12898</v>
      </c>
      <c r="O579" t="s">
        <v>12902</v>
      </c>
      <c r="P579" t="s">
        <v>10718</v>
      </c>
      <c r="Q579" t="s">
        <v>4257</v>
      </c>
      <c r="R579" t="s">
        <v>12376</v>
      </c>
      <c r="S579" t="s">
        <v>10922</v>
      </c>
      <c r="T579" t="s">
        <v>11623</v>
      </c>
      <c r="U579" t="s">
        <v>12892</v>
      </c>
      <c r="X579">
        <v>14</v>
      </c>
      <c r="Y579" t="s">
        <v>10722</v>
      </c>
      <c r="Z579" t="s">
        <v>10722</v>
      </c>
      <c r="AA579" t="s">
        <v>10722</v>
      </c>
      <c r="AB579">
        <v>1</v>
      </c>
      <c r="AC579" t="s">
        <v>9985</v>
      </c>
      <c r="AD579">
        <v>2</v>
      </c>
      <c r="AE579">
        <v>5</v>
      </c>
      <c r="AF579" t="s">
        <v>10075</v>
      </c>
      <c r="AG579" t="s">
        <v>10092</v>
      </c>
      <c r="AH579" t="s">
        <v>67</v>
      </c>
      <c r="AI579" t="s">
        <v>58</v>
      </c>
      <c r="AJ579" t="s">
        <v>75</v>
      </c>
      <c r="AK579" t="s">
        <v>58</v>
      </c>
      <c r="AL579" t="s">
        <v>84</v>
      </c>
      <c r="AM579" t="s">
        <v>61</v>
      </c>
    </row>
    <row r="580" spans="1:39" hidden="1" x14ac:dyDescent="0.25">
      <c r="A580" t="s">
        <v>12896</v>
      </c>
      <c r="B580" t="s">
        <v>4250</v>
      </c>
      <c r="C580" t="s">
        <v>42</v>
      </c>
      <c r="D580" t="s">
        <v>4251</v>
      </c>
      <c r="E580" t="s">
        <v>44</v>
      </c>
      <c r="F580" s="1">
        <v>0.05</v>
      </c>
      <c r="G580" t="s">
        <v>12897</v>
      </c>
      <c r="H580">
        <v>3</v>
      </c>
      <c r="I580" t="s">
        <v>10685</v>
      </c>
      <c r="J580">
        <v>1800</v>
      </c>
      <c r="K580">
        <v>259200</v>
      </c>
      <c r="L580" t="s">
        <v>12898</v>
      </c>
      <c r="O580" t="s">
        <v>12903</v>
      </c>
      <c r="P580" t="s">
        <v>12904</v>
      </c>
      <c r="Q580" t="s">
        <v>4257</v>
      </c>
      <c r="R580" t="s">
        <v>12816</v>
      </c>
      <c r="S580" t="s">
        <v>12697</v>
      </c>
      <c r="T580" t="s">
        <v>12905</v>
      </c>
      <c r="U580" t="s">
        <v>12892</v>
      </c>
      <c r="X580">
        <v>154</v>
      </c>
      <c r="Y580" t="s">
        <v>110</v>
      </c>
      <c r="Z580" t="s">
        <v>110</v>
      </c>
      <c r="AA580" t="s">
        <v>110</v>
      </c>
      <c r="AB580">
        <v>1</v>
      </c>
      <c r="AC580" t="s">
        <v>9985</v>
      </c>
      <c r="AD580">
        <v>2</v>
      </c>
      <c r="AE580">
        <v>5</v>
      </c>
      <c r="AF580" t="s">
        <v>10075</v>
      </c>
      <c r="AG580" t="s">
        <v>10092</v>
      </c>
      <c r="AH580" t="s">
        <v>74</v>
      </c>
      <c r="AI580" t="s">
        <v>364</v>
      </c>
      <c r="AJ580" t="s">
        <v>75</v>
      </c>
      <c r="AK580" t="s">
        <v>58</v>
      </c>
      <c r="AL580" t="s">
        <v>84</v>
      </c>
      <c r="AM580" t="s">
        <v>61</v>
      </c>
    </row>
    <row r="581" spans="1:39" hidden="1" x14ac:dyDescent="0.25">
      <c r="A581" t="s">
        <v>12906</v>
      </c>
      <c r="B581" t="s">
        <v>4250</v>
      </c>
      <c r="C581" t="s">
        <v>42</v>
      </c>
      <c r="D581" t="s">
        <v>4251</v>
      </c>
      <c r="E581" t="s">
        <v>44</v>
      </c>
      <c r="F581" s="1">
        <v>0.05</v>
      </c>
      <c r="G581" t="s">
        <v>11641</v>
      </c>
      <c r="H581">
        <v>3</v>
      </c>
      <c r="I581" t="s">
        <v>10685</v>
      </c>
      <c r="J581">
        <v>1800</v>
      </c>
      <c r="K581">
        <v>259200</v>
      </c>
      <c r="L581" t="s">
        <v>11642</v>
      </c>
      <c r="O581" t="s">
        <v>12907</v>
      </c>
      <c r="P581" t="s">
        <v>10837</v>
      </c>
      <c r="Q581" t="s">
        <v>4257</v>
      </c>
      <c r="R581" t="s">
        <v>12908</v>
      </c>
      <c r="S581" t="s">
        <v>12909</v>
      </c>
      <c r="T581" t="s">
        <v>12910</v>
      </c>
      <c r="U581" t="s">
        <v>12892</v>
      </c>
      <c r="X581">
        <v>361</v>
      </c>
      <c r="Y581" t="s">
        <v>10841</v>
      </c>
      <c r="Z581" t="s">
        <v>10841</v>
      </c>
      <c r="AA581" t="s">
        <v>10841</v>
      </c>
      <c r="AB581">
        <v>1</v>
      </c>
      <c r="AC581" t="s">
        <v>9985</v>
      </c>
      <c r="AD581">
        <v>3</v>
      </c>
      <c r="AE581">
        <v>9</v>
      </c>
      <c r="AF581" t="s">
        <v>10405</v>
      </c>
      <c r="AG581" t="s">
        <v>10426</v>
      </c>
      <c r="AH581" t="s">
        <v>67</v>
      </c>
      <c r="AI581" t="s">
        <v>58</v>
      </c>
      <c r="AJ581" t="s">
        <v>59</v>
      </c>
      <c r="AK581" t="s">
        <v>58</v>
      </c>
      <c r="AL581" t="s">
        <v>60</v>
      </c>
      <c r="AM581" t="s">
        <v>61</v>
      </c>
    </row>
    <row r="582" spans="1:39" hidden="1" x14ac:dyDescent="0.25">
      <c r="A582" t="s">
        <v>12906</v>
      </c>
      <c r="B582" t="s">
        <v>4250</v>
      </c>
      <c r="C582" t="s">
        <v>42</v>
      </c>
      <c r="D582" t="s">
        <v>4251</v>
      </c>
      <c r="E582" t="s">
        <v>44</v>
      </c>
      <c r="F582" s="1">
        <v>0.05</v>
      </c>
      <c r="G582" t="s">
        <v>11641</v>
      </c>
      <c r="H582">
        <v>3</v>
      </c>
      <c r="I582" t="s">
        <v>10685</v>
      </c>
      <c r="J582">
        <v>1800</v>
      </c>
      <c r="K582">
        <v>259200</v>
      </c>
      <c r="L582" t="s">
        <v>11642</v>
      </c>
      <c r="O582" t="s">
        <v>12911</v>
      </c>
      <c r="P582" t="s">
        <v>10881</v>
      </c>
      <c r="Q582" t="s">
        <v>4257</v>
      </c>
      <c r="R582" t="s">
        <v>12912</v>
      </c>
      <c r="S582" t="s">
        <v>12913</v>
      </c>
      <c r="T582" t="s">
        <v>12914</v>
      </c>
      <c r="U582" t="s">
        <v>12892</v>
      </c>
      <c r="X582">
        <v>18</v>
      </c>
      <c r="Y582" t="s">
        <v>10885</v>
      </c>
      <c r="Z582" t="s">
        <v>10885</v>
      </c>
      <c r="AA582" t="s">
        <v>10885</v>
      </c>
      <c r="AB582">
        <v>1</v>
      </c>
      <c r="AC582" t="s">
        <v>9985</v>
      </c>
      <c r="AD582">
        <v>3</v>
      </c>
      <c r="AE582">
        <v>9</v>
      </c>
      <c r="AF582" t="s">
        <v>10405</v>
      </c>
      <c r="AG582" t="s">
        <v>10426</v>
      </c>
      <c r="AH582" t="s">
        <v>74</v>
      </c>
      <c r="AI582" t="s">
        <v>58</v>
      </c>
      <c r="AJ582" t="s">
        <v>133</v>
      </c>
      <c r="AK582" t="s">
        <v>58</v>
      </c>
      <c r="AL582" t="s">
        <v>84</v>
      </c>
      <c r="AM582" t="s">
        <v>61</v>
      </c>
    </row>
    <row r="583" spans="1:39" hidden="1" x14ac:dyDescent="0.25">
      <c r="A583" t="s">
        <v>12906</v>
      </c>
      <c r="B583" t="s">
        <v>4250</v>
      </c>
      <c r="C583" t="s">
        <v>42</v>
      </c>
      <c r="D583" t="s">
        <v>4251</v>
      </c>
      <c r="E583" t="s">
        <v>44</v>
      </c>
      <c r="F583" s="1">
        <v>0.05</v>
      </c>
      <c r="G583" t="s">
        <v>11641</v>
      </c>
      <c r="H583">
        <v>3</v>
      </c>
      <c r="I583" t="s">
        <v>10685</v>
      </c>
      <c r="J583">
        <v>1800</v>
      </c>
      <c r="K583">
        <v>259200</v>
      </c>
      <c r="L583" t="s">
        <v>11642</v>
      </c>
      <c r="O583" t="s">
        <v>12915</v>
      </c>
      <c r="P583" t="s">
        <v>10816</v>
      </c>
      <c r="Q583" t="s">
        <v>4257</v>
      </c>
      <c r="R583" t="s">
        <v>10871</v>
      </c>
      <c r="S583" t="s">
        <v>12916</v>
      </c>
      <c r="T583" t="s">
        <v>12917</v>
      </c>
      <c r="U583" t="s">
        <v>12892</v>
      </c>
      <c r="X583">
        <v>14</v>
      </c>
      <c r="Y583" t="s">
        <v>4419</v>
      </c>
      <c r="Z583" t="s">
        <v>4419</v>
      </c>
      <c r="AA583" t="s">
        <v>4419</v>
      </c>
      <c r="AB583">
        <v>1</v>
      </c>
      <c r="AC583" t="s">
        <v>9985</v>
      </c>
      <c r="AD583">
        <v>3</v>
      </c>
      <c r="AE583">
        <v>9</v>
      </c>
      <c r="AF583" t="s">
        <v>10405</v>
      </c>
      <c r="AG583" t="s">
        <v>10426</v>
      </c>
      <c r="AH583" t="s">
        <v>67</v>
      </c>
      <c r="AI583" t="s">
        <v>58</v>
      </c>
      <c r="AJ583" t="s">
        <v>133</v>
      </c>
      <c r="AK583" t="s">
        <v>58</v>
      </c>
      <c r="AL583" t="s">
        <v>84</v>
      </c>
      <c r="AM583" t="s">
        <v>61</v>
      </c>
    </row>
    <row r="584" spans="1:39" hidden="1" x14ac:dyDescent="0.25">
      <c r="A584" t="s">
        <v>12918</v>
      </c>
      <c r="B584" t="s">
        <v>4250</v>
      </c>
      <c r="C584" t="s">
        <v>42</v>
      </c>
      <c r="D584" t="s">
        <v>4251</v>
      </c>
      <c r="E584" t="s">
        <v>44</v>
      </c>
      <c r="F584" s="1">
        <v>0.05</v>
      </c>
      <c r="G584" t="s">
        <v>11641</v>
      </c>
      <c r="H584">
        <v>3</v>
      </c>
      <c r="I584" t="s">
        <v>10685</v>
      </c>
      <c r="J584">
        <v>1800</v>
      </c>
      <c r="K584">
        <v>259200</v>
      </c>
      <c r="L584" t="s">
        <v>11642</v>
      </c>
      <c r="O584" t="s">
        <v>12919</v>
      </c>
      <c r="P584" t="s">
        <v>10956</v>
      </c>
      <c r="Q584" t="s">
        <v>4257</v>
      </c>
      <c r="R584" t="s">
        <v>12598</v>
      </c>
      <c r="S584" t="s">
        <v>12110</v>
      </c>
      <c r="T584" t="s">
        <v>12111</v>
      </c>
      <c r="U584" t="s">
        <v>12892</v>
      </c>
      <c r="X584">
        <v>20</v>
      </c>
      <c r="Y584" t="s">
        <v>10959</v>
      </c>
      <c r="Z584" t="s">
        <v>10959</v>
      </c>
      <c r="AA584" t="s">
        <v>10959</v>
      </c>
      <c r="AB584">
        <v>1</v>
      </c>
      <c r="AC584" t="s">
        <v>9985</v>
      </c>
      <c r="AD584">
        <v>3</v>
      </c>
      <c r="AE584">
        <v>10</v>
      </c>
      <c r="AF584" t="s">
        <v>10405</v>
      </c>
      <c r="AG584" t="s">
        <v>10413</v>
      </c>
      <c r="AH584" t="s">
        <v>74</v>
      </c>
      <c r="AI584" t="s">
        <v>58</v>
      </c>
      <c r="AJ584" t="s">
        <v>133</v>
      </c>
      <c r="AK584" t="s">
        <v>58</v>
      </c>
      <c r="AL584" t="s">
        <v>84</v>
      </c>
      <c r="AM584" t="s">
        <v>61</v>
      </c>
    </row>
    <row r="585" spans="1:39" hidden="1" x14ac:dyDescent="0.25">
      <c r="A585" t="s">
        <v>12918</v>
      </c>
      <c r="B585" t="s">
        <v>4250</v>
      </c>
      <c r="C585" t="s">
        <v>42</v>
      </c>
      <c r="D585" t="s">
        <v>4251</v>
      </c>
      <c r="E585" t="s">
        <v>44</v>
      </c>
      <c r="F585" s="1">
        <v>0.05</v>
      </c>
      <c r="G585" t="s">
        <v>11641</v>
      </c>
      <c r="H585">
        <v>3</v>
      </c>
      <c r="I585" t="s">
        <v>10685</v>
      </c>
      <c r="J585">
        <v>1800</v>
      </c>
      <c r="K585">
        <v>259200</v>
      </c>
      <c r="L585" t="s">
        <v>11642</v>
      </c>
      <c r="O585" t="s">
        <v>12920</v>
      </c>
      <c r="P585" t="s">
        <v>11001</v>
      </c>
      <c r="Q585" t="s">
        <v>4257</v>
      </c>
      <c r="R585" t="s">
        <v>11914</v>
      </c>
      <c r="S585" t="s">
        <v>12921</v>
      </c>
      <c r="T585" t="s">
        <v>12922</v>
      </c>
      <c r="U585" t="s">
        <v>12892</v>
      </c>
      <c r="X585">
        <v>15</v>
      </c>
      <c r="Y585" t="s">
        <v>10841</v>
      </c>
      <c r="Z585" t="s">
        <v>10841</v>
      </c>
      <c r="AA585" t="s">
        <v>10841</v>
      </c>
      <c r="AB585">
        <v>1</v>
      </c>
      <c r="AC585" t="s">
        <v>9985</v>
      </c>
      <c r="AD585">
        <v>3</v>
      </c>
      <c r="AE585">
        <v>10</v>
      </c>
      <c r="AF585" t="s">
        <v>10405</v>
      </c>
      <c r="AG585" t="s">
        <v>10413</v>
      </c>
      <c r="AH585" t="s">
        <v>57</v>
      </c>
      <c r="AI585" t="s">
        <v>58</v>
      </c>
      <c r="AJ585" t="s">
        <v>68</v>
      </c>
      <c r="AK585" t="s">
        <v>58</v>
      </c>
      <c r="AL585" t="s">
        <v>60</v>
      </c>
      <c r="AM585" t="s">
        <v>61</v>
      </c>
    </row>
    <row r="586" spans="1:39" hidden="1" x14ac:dyDescent="0.25">
      <c r="A586" t="s">
        <v>12918</v>
      </c>
      <c r="B586" t="s">
        <v>4250</v>
      </c>
      <c r="C586" t="s">
        <v>42</v>
      </c>
      <c r="D586" t="s">
        <v>4251</v>
      </c>
      <c r="E586" t="s">
        <v>44</v>
      </c>
      <c r="F586" s="1">
        <v>0.05</v>
      </c>
      <c r="G586" t="s">
        <v>11641</v>
      </c>
      <c r="H586">
        <v>3</v>
      </c>
      <c r="I586" t="s">
        <v>10685</v>
      </c>
      <c r="J586">
        <v>1800</v>
      </c>
      <c r="K586">
        <v>259200</v>
      </c>
      <c r="L586" t="s">
        <v>11642</v>
      </c>
      <c r="O586" t="s">
        <v>12923</v>
      </c>
      <c r="P586" t="s">
        <v>10706</v>
      </c>
      <c r="Q586" t="s">
        <v>4257</v>
      </c>
      <c r="R586" t="s">
        <v>12924</v>
      </c>
      <c r="S586" t="s">
        <v>12925</v>
      </c>
      <c r="T586" t="s">
        <v>12926</v>
      </c>
      <c r="U586" t="s">
        <v>12927</v>
      </c>
      <c r="X586">
        <v>48</v>
      </c>
      <c r="Y586" t="s">
        <v>10710</v>
      </c>
      <c r="Z586" t="s">
        <v>10710</v>
      </c>
      <c r="AA586" t="s">
        <v>10710</v>
      </c>
      <c r="AB586">
        <v>1</v>
      </c>
      <c r="AC586" t="s">
        <v>9985</v>
      </c>
      <c r="AD586">
        <v>3</v>
      </c>
      <c r="AE586">
        <v>10</v>
      </c>
      <c r="AF586" t="s">
        <v>10405</v>
      </c>
      <c r="AG586" t="s">
        <v>10413</v>
      </c>
      <c r="AH586" t="s">
        <v>67</v>
      </c>
      <c r="AI586" t="s">
        <v>12928</v>
      </c>
      <c r="AJ586" t="s">
        <v>75</v>
      </c>
      <c r="AK586" t="s">
        <v>58</v>
      </c>
      <c r="AL586" t="s">
        <v>60</v>
      </c>
      <c r="AM586" t="s">
        <v>61</v>
      </c>
    </row>
    <row r="587" spans="1:39" hidden="1" x14ac:dyDescent="0.25">
      <c r="A587" t="s">
        <v>12929</v>
      </c>
      <c r="B587" t="s">
        <v>4250</v>
      </c>
      <c r="C587" t="s">
        <v>42</v>
      </c>
      <c r="D587" t="s">
        <v>4251</v>
      </c>
      <c r="E587" t="s">
        <v>44</v>
      </c>
      <c r="F587" s="1">
        <v>0.05</v>
      </c>
      <c r="G587" t="s">
        <v>11641</v>
      </c>
      <c r="H587">
        <v>3</v>
      </c>
      <c r="I587" t="s">
        <v>10685</v>
      </c>
      <c r="J587">
        <v>1800</v>
      </c>
      <c r="K587">
        <v>259200</v>
      </c>
      <c r="L587" t="s">
        <v>11642</v>
      </c>
      <c r="O587" t="s">
        <v>12930</v>
      </c>
      <c r="P587" t="s">
        <v>10866</v>
      </c>
      <c r="Q587" t="s">
        <v>4257</v>
      </c>
      <c r="R587" t="s">
        <v>11267</v>
      </c>
      <c r="S587" t="s">
        <v>12931</v>
      </c>
      <c r="T587" t="s">
        <v>12932</v>
      </c>
      <c r="U587" t="s">
        <v>12927</v>
      </c>
      <c r="X587">
        <v>35</v>
      </c>
      <c r="Y587" t="s">
        <v>4419</v>
      </c>
      <c r="Z587" t="s">
        <v>4419</v>
      </c>
      <c r="AA587" t="s">
        <v>4419</v>
      </c>
      <c r="AB587">
        <v>1</v>
      </c>
      <c r="AC587" t="s">
        <v>9985</v>
      </c>
      <c r="AD587">
        <v>0</v>
      </c>
      <c r="AE587">
        <v>11</v>
      </c>
      <c r="AF587" t="s">
        <v>10405</v>
      </c>
      <c r="AG587" t="s">
        <v>10414</v>
      </c>
      <c r="AH587" t="s">
        <v>74</v>
      </c>
      <c r="AI587" t="s">
        <v>58</v>
      </c>
      <c r="AJ587" t="s">
        <v>142</v>
      </c>
      <c r="AK587" t="s">
        <v>58</v>
      </c>
      <c r="AL587" t="s">
        <v>84</v>
      </c>
      <c r="AM587" t="s">
        <v>61</v>
      </c>
    </row>
    <row r="588" spans="1:39" hidden="1" x14ac:dyDescent="0.25">
      <c r="A588" t="s">
        <v>12929</v>
      </c>
      <c r="B588" t="s">
        <v>4250</v>
      </c>
      <c r="C588" t="s">
        <v>42</v>
      </c>
      <c r="D588" t="s">
        <v>4251</v>
      </c>
      <c r="E588" t="s">
        <v>44</v>
      </c>
      <c r="F588" s="1">
        <v>0.05</v>
      </c>
      <c r="G588" t="s">
        <v>11641</v>
      </c>
      <c r="H588">
        <v>3</v>
      </c>
      <c r="I588" t="s">
        <v>10685</v>
      </c>
      <c r="J588">
        <v>1800</v>
      </c>
      <c r="K588">
        <v>259200</v>
      </c>
      <c r="L588" t="s">
        <v>11642</v>
      </c>
      <c r="O588" t="s">
        <v>12933</v>
      </c>
      <c r="P588" t="s">
        <v>11001</v>
      </c>
      <c r="Q588" t="s">
        <v>4257</v>
      </c>
      <c r="R588" t="s">
        <v>12550</v>
      </c>
      <c r="S588" t="s">
        <v>11310</v>
      </c>
      <c r="T588" t="s">
        <v>12042</v>
      </c>
      <c r="U588" t="s">
        <v>12927</v>
      </c>
      <c r="X588">
        <v>27</v>
      </c>
      <c r="Y588" t="s">
        <v>10841</v>
      </c>
      <c r="Z588" t="s">
        <v>10841</v>
      </c>
      <c r="AA588" t="s">
        <v>10841</v>
      </c>
      <c r="AB588">
        <v>1</v>
      </c>
      <c r="AC588" t="s">
        <v>9985</v>
      </c>
      <c r="AD588">
        <v>0</v>
      </c>
      <c r="AE588">
        <v>11</v>
      </c>
      <c r="AF588" t="s">
        <v>10405</v>
      </c>
      <c r="AG588" t="s">
        <v>10414</v>
      </c>
      <c r="AH588" t="s">
        <v>57</v>
      </c>
      <c r="AI588" t="s">
        <v>58</v>
      </c>
      <c r="AJ588" t="s">
        <v>59</v>
      </c>
      <c r="AK588" t="s">
        <v>58</v>
      </c>
      <c r="AL588" t="s">
        <v>60</v>
      </c>
      <c r="AM588" t="s">
        <v>61</v>
      </c>
    </row>
    <row r="589" spans="1:39" hidden="1" x14ac:dyDescent="0.25">
      <c r="A589" t="s">
        <v>12929</v>
      </c>
      <c r="B589" t="s">
        <v>4250</v>
      </c>
      <c r="C589" t="s">
        <v>42</v>
      </c>
      <c r="D589" t="s">
        <v>4251</v>
      </c>
      <c r="E589" t="s">
        <v>44</v>
      </c>
      <c r="F589" s="1">
        <v>0.05</v>
      </c>
      <c r="G589" t="s">
        <v>11641</v>
      </c>
      <c r="H589">
        <v>3</v>
      </c>
      <c r="I589" t="s">
        <v>10685</v>
      </c>
      <c r="J589">
        <v>1800</v>
      </c>
      <c r="K589">
        <v>259200</v>
      </c>
      <c r="L589" t="s">
        <v>11642</v>
      </c>
      <c r="O589" t="s">
        <v>12934</v>
      </c>
      <c r="P589" t="s">
        <v>10706</v>
      </c>
      <c r="Q589" t="s">
        <v>4257</v>
      </c>
      <c r="R589" t="s">
        <v>12935</v>
      </c>
      <c r="S589" t="s">
        <v>12936</v>
      </c>
      <c r="T589" t="s">
        <v>12937</v>
      </c>
      <c r="U589" t="s">
        <v>12927</v>
      </c>
      <c r="X589">
        <v>12</v>
      </c>
      <c r="Y589" t="s">
        <v>10710</v>
      </c>
      <c r="Z589" t="s">
        <v>10710</v>
      </c>
      <c r="AA589" t="s">
        <v>10710</v>
      </c>
      <c r="AB589">
        <v>1</v>
      </c>
      <c r="AC589" t="s">
        <v>9985</v>
      </c>
      <c r="AD589">
        <v>0</v>
      </c>
      <c r="AE589">
        <v>11</v>
      </c>
      <c r="AF589" t="s">
        <v>10405</v>
      </c>
      <c r="AG589" t="s">
        <v>10414</v>
      </c>
      <c r="AH589" t="s">
        <v>67</v>
      </c>
      <c r="AI589" t="s">
        <v>58</v>
      </c>
      <c r="AJ589" t="s">
        <v>75</v>
      </c>
      <c r="AK589" t="s">
        <v>58</v>
      </c>
      <c r="AL589" t="s">
        <v>60</v>
      </c>
      <c r="AM589" t="s">
        <v>61</v>
      </c>
    </row>
    <row r="590" spans="1:39" x14ac:dyDescent="0.25">
      <c r="A590" t="s">
        <v>12938</v>
      </c>
      <c r="B590" t="s">
        <v>4250</v>
      </c>
      <c r="C590" t="s">
        <v>42</v>
      </c>
      <c r="D590" t="s">
        <v>4251</v>
      </c>
      <c r="E590" t="s">
        <v>44</v>
      </c>
      <c r="F590" s="1">
        <v>0.05</v>
      </c>
      <c r="G590" t="s">
        <v>11641</v>
      </c>
      <c r="H590">
        <v>3</v>
      </c>
      <c r="I590" t="s">
        <v>10685</v>
      </c>
      <c r="J590">
        <v>1800</v>
      </c>
      <c r="K590">
        <v>259200</v>
      </c>
      <c r="L590" t="s">
        <v>11642</v>
      </c>
      <c r="O590" t="s">
        <v>12939</v>
      </c>
      <c r="P590" t="s">
        <v>10881</v>
      </c>
      <c r="Q590" t="s">
        <v>4257</v>
      </c>
      <c r="R590" t="s">
        <v>10770</v>
      </c>
      <c r="S590" t="s">
        <v>12940</v>
      </c>
      <c r="T590" t="s">
        <v>12941</v>
      </c>
      <c r="U590" t="s">
        <v>12927</v>
      </c>
      <c r="X590">
        <v>17</v>
      </c>
      <c r="Y590" t="s">
        <v>10885</v>
      </c>
      <c r="Z590" t="s">
        <v>10885</v>
      </c>
      <c r="AA590" t="s">
        <v>10885</v>
      </c>
      <c r="AB590">
        <v>1</v>
      </c>
      <c r="AC590" t="s">
        <v>9985</v>
      </c>
      <c r="AD590">
        <v>0</v>
      </c>
      <c r="AE590">
        <v>12</v>
      </c>
      <c r="AF590" t="s">
        <v>10405</v>
      </c>
      <c r="AG590" t="s">
        <v>10415</v>
      </c>
      <c r="AH590" t="s">
        <v>74</v>
      </c>
      <c r="AI590" t="s">
        <v>58</v>
      </c>
      <c r="AJ590" t="s">
        <v>68</v>
      </c>
      <c r="AK590" t="s">
        <v>58</v>
      </c>
      <c r="AL590" t="s">
        <v>84</v>
      </c>
      <c r="AM590" t="s">
        <v>61</v>
      </c>
    </row>
    <row r="591" spans="1:39" x14ac:dyDescent="0.25">
      <c r="A591" t="s">
        <v>12938</v>
      </c>
      <c r="B591" t="s">
        <v>4250</v>
      </c>
      <c r="C591" t="s">
        <v>42</v>
      </c>
      <c r="D591" t="s">
        <v>4251</v>
      </c>
      <c r="E591" t="s">
        <v>44</v>
      </c>
      <c r="F591" s="1">
        <v>0.05</v>
      </c>
      <c r="G591" t="s">
        <v>11641</v>
      </c>
      <c r="H591">
        <v>3</v>
      </c>
      <c r="I591" t="s">
        <v>10685</v>
      </c>
      <c r="J591">
        <v>1800</v>
      </c>
      <c r="K591">
        <v>259200</v>
      </c>
      <c r="L591" t="s">
        <v>11642</v>
      </c>
      <c r="O591" t="s">
        <v>12942</v>
      </c>
      <c r="P591" t="s">
        <v>10706</v>
      </c>
      <c r="Q591" t="s">
        <v>4257</v>
      </c>
      <c r="R591" t="s">
        <v>12943</v>
      </c>
      <c r="S591" t="s">
        <v>12393</v>
      </c>
      <c r="T591" t="s">
        <v>12944</v>
      </c>
      <c r="U591" t="s">
        <v>12927</v>
      </c>
      <c r="X591">
        <v>31</v>
      </c>
      <c r="Y591" t="s">
        <v>10710</v>
      </c>
      <c r="Z591" t="s">
        <v>10710</v>
      </c>
      <c r="AA591" t="s">
        <v>10710</v>
      </c>
      <c r="AB591">
        <v>1</v>
      </c>
      <c r="AC591" t="s">
        <v>9985</v>
      </c>
      <c r="AD591">
        <v>0</v>
      </c>
      <c r="AE591">
        <v>12</v>
      </c>
      <c r="AF591" t="s">
        <v>10405</v>
      </c>
      <c r="AG591" t="s">
        <v>10415</v>
      </c>
      <c r="AH591" t="s">
        <v>67</v>
      </c>
      <c r="AI591" t="s">
        <v>58</v>
      </c>
      <c r="AJ591" t="s">
        <v>75</v>
      </c>
      <c r="AK591" t="s">
        <v>58</v>
      </c>
      <c r="AL591" t="s">
        <v>60</v>
      </c>
      <c r="AM591" t="s">
        <v>61</v>
      </c>
    </row>
    <row r="592" spans="1:39" x14ac:dyDescent="0.25">
      <c r="A592" t="s">
        <v>12938</v>
      </c>
      <c r="B592" t="s">
        <v>4250</v>
      </c>
      <c r="C592" t="s">
        <v>42</v>
      </c>
      <c r="D592" t="s">
        <v>4251</v>
      </c>
      <c r="E592" t="s">
        <v>44</v>
      </c>
      <c r="F592" s="1">
        <v>0.05</v>
      </c>
      <c r="G592" t="s">
        <v>11641</v>
      </c>
      <c r="H592">
        <v>3</v>
      </c>
      <c r="I592" t="s">
        <v>10685</v>
      </c>
      <c r="J592">
        <v>1800</v>
      </c>
      <c r="K592">
        <v>259200</v>
      </c>
      <c r="L592" t="s">
        <v>11642</v>
      </c>
      <c r="O592" t="s">
        <v>12945</v>
      </c>
      <c r="P592" t="s">
        <v>11102</v>
      </c>
      <c r="Q592" t="s">
        <v>4257</v>
      </c>
      <c r="R592" t="s">
        <v>12946</v>
      </c>
      <c r="S592" t="s">
        <v>11395</v>
      </c>
      <c r="T592" t="s">
        <v>12947</v>
      </c>
      <c r="U592" t="s">
        <v>12927</v>
      </c>
      <c r="X592">
        <v>26</v>
      </c>
      <c r="Y592" t="s">
        <v>10722</v>
      </c>
      <c r="Z592" t="s">
        <v>10722</v>
      </c>
      <c r="AA592" t="s">
        <v>10722</v>
      </c>
      <c r="AB592">
        <v>1</v>
      </c>
      <c r="AC592" t="s">
        <v>9985</v>
      </c>
      <c r="AD592">
        <v>0</v>
      </c>
      <c r="AE592">
        <v>12</v>
      </c>
      <c r="AF592" t="s">
        <v>10405</v>
      </c>
      <c r="AG592" t="s">
        <v>10415</v>
      </c>
      <c r="AH592" t="s">
        <v>67</v>
      </c>
      <c r="AI592" t="s">
        <v>58</v>
      </c>
      <c r="AJ592" t="s">
        <v>68</v>
      </c>
      <c r="AK592" t="s">
        <v>58</v>
      </c>
      <c r="AL592" t="s">
        <v>84</v>
      </c>
      <c r="AM592" t="s">
        <v>61</v>
      </c>
    </row>
    <row r="593" spans="1:39" hidden="1" x14ac:dyDescent="0.25">
      <c r="A593" t="s">
        <v>12948</v>
      </c>
      <c r="B593" t="s">
        <v>4250</v>
      </c>
      <c r="C593" t="s">
        <v>42</v>
      </c>
      <c r="D593" t="s">
        <v>4251</v>
      </c>
      <c r="E593" t="s">
        <v>44</v>
      </c>
      <c r="F593" s="1">
        <v>0.05</v>
      </c>
      <c r="G593" t="s">
        <v>12897</v>
      </c>
      <c r="H593">
        <v>3</v>
      </c>
      <c r="I593" t="s">
        <v>10685</v>
      </c>
      <c r="J593">
        <v>1800</v>
      </c>
      <c r="K593">
        <v>259200</v>
      </c>
      <c r="L593" t="s">
        <v>12898</v>
      </c>
      <c r="O593" t="s">
        <v>12949</v>
      </c>
      <c r="P593" t="s">
        <v>10859</v>
      </c>
      <c r="Q593" t="s">
        <v>4257</v>
      </c>
      <c r="R593" t="s">
        <v>12950</v>
      </c>
      <c r="S593" t="s">
        <v>10843</v>
      </c>
      <c r="T593" t="s">
        <v>10844</v>
      </c>
      <c r="U593" t="s">
        <v>12927</v>
      </c>
      <c r="X593">
        <v>37</v>
      </c>
      <c r="Y593" t="s">
        <v>10863</v>
      </c>
      <c r="Z593" t="s">
        <v>10863</v>
      </c>
      <c r="AA593" t="s">
        <v>10863</v>
      </c>
      <c r="AB593">
        <v>1</v>
      </c>
      <c r="AC593" t="s">
        <v>9985</v>
      </c>
      <c r="AD593">
        <v>3</v>
      </c>
      <c r="AE593">
        <v>6</v>
      </c>
      <c r="AF593" t="s">
        <v>10075</v>
      </c>
      <c r="AG593" t="s">
        <v>10093</v>
      </c>
      <c r="AH593" t="s">
        <v>1861</v>
      </c>
      <c r="AI593" t="s">
        <v>58</v>
      </c>
      <c r="AJ593" t="s">
        <v>75</v>
      </c>
      <c r="AK593" t="s">
        <v>58</v>
      </c>
      <c r="AL593" t="s">
        <v>60</v>
      </c>
      <c r="AM593" t="s">
        <v>90</v>
      </c>
    </row>
    <row r="594" spans="1:39" hidden="1" x14ac:dyDescent="0.25">
      <c r="A594" t="s">
        <v>12948</v>
      </c>
      <c r="B594" t="s">
        <v>4250</v>
      </c>
      <c r="C594" t="s">
        <v>42</v>
      </c>
      <c r="D594" t="s">
        <v>4251</v>
      </c>
      <c r="E594" t="s">
        <v>44</v>
      </c>
      <c r="F594" s="1">
        <v>0.05</v>
      </c>
      <c r="G594" t="s">
        <v>12897</v>
      </c>
      <c r="H594">
        <v>3</v>
      </c>
      <c r="I594" t="s">
        <v>10685</v>
      </c>
      <c r="J594">
        <v>1800</v>
      </c>
      <c r="K594">
        <v>259200</v>
      </c>
      <c r="L594" t="s">
        <v>12898</v>
      </c>
      <c r="O594" t="s">
        <v>12951</v>
      </c>
      <c r="P594" t="s">
        <v>11031</v>
      </c>
      <c r="Q594" t="s">
        <v>4257</v>
      </c>
      <c r="R594" t="s">
        <v>12952</v>
      </c>
      <c r="S594" t="s">
        <v>11039</v>
      </c>
      <c r="T594" t="s">
        <v>12341</v>
      </c>
      <c r="U594" t="s">
        <v>12927</v>
      </c>
      <c r="X594">
        <v>12</v>
      </c>
      <c r="Y594" t="s">
        <v>11036</v>
      </c>
      <c r="Z594" t="s">
        <v>11036</v>
      </c>
      <c r="AA594" t="s">
        <v>11036</v>
      </c>
      <c r="AB594">
        <v>1</v>
      </c>
      <c r="AC594" t="s">
        <v>9985</v>
      </c>
      <c r="AD594">
        <v>3</v>
      </c>
      <c r="AE594">
        <v>6</v>
      </c>
      <c r="AF594" t="s">
        <v>10075</v>
      </c>
      <c r="AG594" t="s">
        <v>10093</v>
      </c>
      <c r="AH594" t="s">
        <v>57</v>
      </c>
      <c r="AI594" t="s">
        <v>58</v>
      </c>
      <c r="AJ594" t="s">
        <v>75</v>
      </c>
      <c r="AK594" t="s">
        <v>58</v>
      </c>
      <c r="AL594" t="s">
        <v>60</v>
      </c>
      <c r="AM594" t="s">
        <v>90</v>
      </c>
    </row>
    <row r="595" spans="1:39" hidden="1" x14ac:dyDescent="0.25">
      <c r="A595" t="s">
        <v>12948</v>
      </c>
      <c r="B595" t="s">
        <v>4250</v>
      </c>
      <c r="C595" t="s">
        <v>42</v>
      </c>
      <c r="D595" t="s">
        <v>4251</v>
      </c>
      <c r="E595" t="s">
        <v>44</v>
      </c>
      <c r="F595" s="1">
        <v>0.05</v>
      </c>
      <c r="G595" t="s">
        <v>12897</v>
      </c>
      <c r="H595">
        <v>3</v>
      </c>
      <c r="I595" t="s">
        <v>10685</v>
      </c>
      <c r="J595">
        <v>1800</v>
      </c>
      <c r="K595">
        <v>259200</v>
      </c>
      <c r="L595" t="s">
        <v>12898</v>
      </c>
      <c r="O595" t="s">
        <v>12953</v>
      </c>
      <c r="P595" t="s">
        <v>11571</v>
      </c>
      <c r="Q595" t="s">
        <v>4257</v>
      </c>
      <c r="R595" t="s">
        <v>12954</v>
      </c>
      <c r="S595" t="s">
        <v>11918</v>
      </c>
      <c r="T595" t="s">
        <v>11919</v>
      </c>
      <c r="U595" t="s">
        <v>12927</v>
      </c>
      <c r="X595">
        <v>393</v>
      </c>
      <c r="Y595" t="s">
        <v>5125</v>
      </c>
      <c r="Z595" t="s">
        <v>5125</v>
      </c>
      <c r="AA595" t="s">
        <v>5125</v>
      </c>
      <c r="AB595">
        <v>1</v>
      </c>
      <c r="AC595" t="s">
        <v>9985</v>
      </c>
      <c r="AD595">
        <v>3</v>
      </c>
      <c r="AE595">
        <v>6</v>
      </c>
      <c r="AF595" t="s">
        <v>10075</v>
      </c>
      <c r="AG595" t="s">
        <v>10093</v>
      </c>
      <c r="AH595" t="s">
        <v>96</v>
      </c>
      <c r="AI595" t="s">
        <v>58</v>
      </c>
      <c r="AJ595" t="s">
        <v>75</v>
      </c>
      <c r="AK595" t="s">
        <v>58</v>
      </c>
      <c r="AL595" t="s">
        <v>84</v>
      </c>
      <c r="AM595" t="s">
        <v>61</v>
      </c>
    </row>
    <row r="596" spans="1:39" hidden="1" x14ac:dyDescent="0.25">
      <c r="A596" t="s">
        <v>12955</v>
      </c>
      <c r="B596" t="s">
        <v>4250</v>
      </c>
      <c r="C596" t="s">
        <v>42</v>
      </c>
      <c r="D596" t="s">
        <v>4251</v>
      </c>
      <c r="E596" t="s">
        <v>44</v>
      </c>
      <c r="F596" s="1">
        <v>0.05</v>
      </c>
      <c r="G596" t="s">
        <v>11475</v>
      </c>
      <c r="H596">
        <v>3</v>
      </c>
      <c r="I596" t="s">
        <v>10685</v>
      </c>
      <c r="J596">
        <v>1800</v>
      </c>
      <c r="K596">
        <v>259200</v>
      </c>
      <c r="L596" t="s">
        <v>11476</v>
      </c>
      <c r="O596" t="s">
        <v>12956</v>
      </c>
      <c r="P596" t="s">
        <v>11001</v>
      </c>
      <c r="Q596" t="s">
        <v>4257</v>
      </c>
      <c r="R596" t="s">
        <v>11351</v>
      </c>
      <c r="S596" t="s">
        <v>10695</v>
      </c>
      <c r="T596" t="s">
        <v>12957</v>
      </c>
      <c r="U596" t="s">
        <v>12927</v>
      </c>
      <c r="X596">
        <v>10</v>
      </c>
      <c r="Y596" t="s">
        <v>10841</v>
      </c>
      <c r="Z596" t="s">
        <v>10841</v>
      </c>
      <c r="AA596" t="s">
        <v>10841</v>
      </c>
      <c r="AB596">
        <v>1</v>
      </c>
      <c r="AC596" t="s">
        <v>9985</v>
      </c>
      <c r="AD596">
        <v>0</v>
      </c>
      <c r="AE596">
        <v>13</v>
      </c>
      <c r="AF596" t="s">
        <v>10405</v>
      </c>
      <c r="AG596" t="s">
        <v>10416</v>
      </c>
      <c r="AH596" t="s">
        <v>57</v>
      </c>
      <c r="AI596" t="s">
        <v>58</v>
      </c>
      <c r="AJ596" t="s">
        <v>133</v>
      </c>
      <c r="AK596" t="s">
        <v>58</v>
      </c>
      <c r="AL596" t="s">
        <v>60</v>
      </c>
      <c r="AM596" t="s">
        <v>61</v>
      </c>
    </row>
    <row r="597" spans="1:39" hidden="1" x14ac:dyDescent="0.25">
      <c r="A597" t="s">
        <v>12955</v>
      </c>
      <c r="B597" t="s">
        <v>4250</v>
      </c>
      <c r="C597" t="s">
        <v>42</v>
      </c>
      <c r="D597" t="s">
        <v>4251</v>
      </c>
      <c r="E597" t="s">
        <v>44</v>
      </c>
      <c r="F597" s="1">
        <v>0.05</v>
      </c>
      <c r="G597" t="s">
        <v>11475</v>
      </c>
      <c r="H597">
        <v>3</v>
      </c>
      <c r="I597" t="s">
        <v>10685</v>
      </c>
      <c r="J597">
        <v>1800</v>
      </c>
      <c r="K597">
        <v>259200</v>
      </c>
      <c r="L597" t="s">
        <v>11476</v>
      </c>
      <c r="O597" t="s">
        <v>12958</v>
      </c>
      <c r="P597" t="s">
        <v>10982</v>
      </c>
      <c r="Q597" t="s">
        <v>4257</v>
      </c>
      <c r="R597" t="s">
        <v>12959</v>
      </c>
      <c r="S597" t="s">
        <v>11418</v>
      </c>
      <c r="T597" t="s">
        <v>12960</v>
      </c>
      <c r="U597" t="s">
        <v>12927</v>
      </c>
      <c r="X597">
        <v>9</v>
      </c>
      <c r="Y597" t="s">
        <v>10703</v>
      </c>
      <c r="Z597" t="s">
        <v>10703</v>
      </c>
      <c r="AA597" t="s">
        <v>10703</v>
      </c>
      <c r="AB597">
        <v>1</v>
      </c>
      <c r="AC597" t="s">
        <v>9985</v>
      </c>
      <c r="AD597">
        <v>0</v>
      </c>
      <c r="AE597">
        <v>13</v>
      </c>
      <c r="AF597" t="s">
        <v>10405</v>
      </c>
      <c r="AG597" t="s">
        <v>10416</v>
      </c>
      <c r="AH597" t="s">
        <v>74</v>
      </c>
      <c r="AI597" t="s">
        <v>58</v>
      </c>
      <c r="AJ597" t="s">
        <v>75</v>
      </c>
      <c r="AK597" t="s">
        <v>58</v>
      </c>
      <c r="AL597" t="s">
        <v>84</v>
      </c>
      <c r="AM597" t="s">
        <v>61</v>
      </c>
    </row>
    <row r="598" spans="1:39" hidden="1" x14ac:dyDescent="0.25">
      <c r="A598" t="s">
        <v>12955</v>
      </c>
      <c r="B598" t="s">
        <v>4250</v>
      </c>
      <c r="C598" t="s">
        <v>42</v>
      </c>
      <c r="D598" t="s">
        <v>4251</v>
      </c>
      <c r="E598" t="s">
        <v>44</v>
      </c>
      <c r="F598" s="1">
        <v>0.05</v>
      </c>
      <c r="G598" t="s">
        <v>11475</v>
      </c>
      <c r="H598">
        <v>3</v>
      </c>
      <c r="I598" t="s">
        <v>10685</v>
      </c>
      <c r="J598">
        <v>1800</v>
      </c>
      <c r="K598">
        <v>259200</v>
      </c>
      <c r="L598" t="s">
        <v>11476</v>
      </c>
      <c r="O598" t="s">
        <v>12961</v>
      </c>
      <c r="P598" t="s">
        <v>10927</v>
      </c>
      <c r="Q598" t="s">
        <v>4257</v>
      </c>
      <c r="R598" t="s">
        <v>12962</v>
      </c>
      <c r="S598" t="s">
        <v>12963</v>
      </c>
      <c r="T598" t="s">
        <v>12964</v>
      </c>
      <c r="U598" t="s">
        <v>12927</v>
      </c>
      <c r="X598">
        <v>21</v>
      </c>
      <c r="Y598" t="s">
        <v>4642</v>
      </c>
      <c r="Z598" t="s">
        <v>4642</v>
      </c>
      <c r="AA598" t="s">
        <v>4642</v>
      </c>
      <c r="AB598">
        <v>1</v>
      </c>
      <c r="AC598" t="s">
        <v>9985</v>
      </c>
      <c r="AD598">
        <v>0</v>
      </c>
      <c r="AE598">
        <v>13</v>
      </c>
      <c r="AF598" t="s">
        <v>10405</v>
      </c>
      <c r="AG598" t="s">
        <v>10416</v>
      </c>
      <c r="AH598" t="s">
        <v>96</v>
      </c>
      <c r="AI598" t="s">
        <v>58</v>
      </c>
      <c r="AJ598" t="s">
        <v>75</v>
      </c>
      <c r="AK598" t="s">
        <v>58</v>
      </c>
      <c r="AL598" t="s">
        <v>60</v>
      </c>
      <c r="AM598" t="s">
        <v>61</v>
      </c>
    </row>
    <row r="599" spans="1:39" hidden="1" x14ac:dyDescent="0.25">
      <c r="A599" t="s">
        <v>12965</v>
      </c>
      <c r="B599" t="s">
        <v>4250</v>
      </c>
      <c r="C599" t="s">
        <v>42</v>
      </c>
      <c r="D599" t="s">
        <v>4251</v>
      </c>
      <c r="E599" t="s">
        <v>44</v>
      </c>
      <c r="F599" s="1">
        <v>0.05</v>
      </c>
      <c r="G599" t="s">
        <v>11641</v>
      </c>
      <c r="H599">
        <v>3</v>
      </c>
      <c r="I599" t="s">
        <v>10685</v>
      </c>
      <c r="J599">
        <v>1800</v>
      </c>
      <c r="K599">
        <v>259200</v>
      </c>
      <c r="L599" t="s">
        <v>11642</v>
      </c>
      <c r="O599" t="s">
        <v>12966</v>
      </c>
      <c r="P599" t="s">
        <v>10837</v>
      </c>
      <c r="Q599" t="s">
        <v>4257</v>
      </c>
      <c r="R599" t="s">
        <v>12967</v>
      </c>
      <c r="S599" t="s">
        <v>12871</v>
      </c>
      <c r="T599" t="s">
        <v>12872</v>
      </c>
      <c r="U599" t="s">
        <v>12927</v>
      </c>
      <c r="X599">
        <v>442</v>
      </c>
      <c r="Y599" t="s">
        <v>10841</v>
      </c>
      <c r="Z599" t="s">
        <v>10841</v>
      </c>
      <c r="AA599" t="s">
        <v>10841</v>
      </c>
      <c r="AB599">
        <v>1</v>
      </c>
      <c r="AC599" t="s">
        <v>9985</v>
      </c>
      <c r="AD599">
        <v>0</v>
      </c>
      <c r="AE599">
        <v>14</v>
      </c>
      <c r="AF599" t="s">
        <v>10405</v>
      </c>
      <c r="AG599" t="s">
        <v>10417</v>
      </c>
      <c r="AH599" t="s">
        <v>67</v>
      </c>
      <c r="AI599" t="s">
        <v>58</v>
      </c>
      <c r="AJ599" t="s">
        <v>59</v>
      </c>
      <c r="AK599" t="s">
        <v>58</v>
      </c>
      <c r="AL599" t="s">
        <v>60</v>
      </c>
      <c r="AM599" t="s">
        <v>61</v>
      </c>
    </row>
    <row r="600" spans="1:39" hidden="1" x14ac:dyDescent="0.25">
      <c r="A600" t="s">
        <v>12965</v>
      </c>
      <c r="B600" t="s">
        <v>4250</v>
      </c>
      <c r="C600" t="s">
        <v>42</v>
      </c>
      <c r="D600" t="s">
        <v>4251</v>
      </c>
      <c r="E600" t="s">
        <v>44</v>
      </c>
      <c r="F600" s="1">
        <v>0.05</v>
      </c>
      <c r="G600" t="s">
        <v>11641</v>
      </c>
      <c r="H600">
        <v>3</v>
      </c>
      <c r="I600" t="s">
        <v>10685</v>
      </c>
      <c r="J600">
        <v>1800</v>
      </c>
      <c r="K600">
        <v>259200</v>
      </c>
      <c r="L600" t="s">
        <v>11642</v>
      </c>
      <c r="O600" t="s">
        <v>12968</v>
      </c>
      <c r="P600" t="s">
        <v>10706</v>
      </c>
      <c r="Q600" t="s">
        <v>4257</v>
      </c>
      <c r="R600" t="s">
        <v>11516</v>
      </c>
      <c r="S600" t="s">
        <v>12775</v>
      </c>
      <c r="T600" t="s">
        <v>12776</v>
      </c>
      <c r="U600" t="s">
        <v>12927</v>
      </c>
      <c r="X600">
        <v>14</v>
      </c>
      <c r="Y600" t="s">
        <v>10710</v>
      </c>
      <c r="Z600" t="s">
        <v>10710</v>
      </c>
      <c r="AA600" t="s">
        <v>10710</v>
      </c>
      <c r="AB600">
        <v>1</v>
      </c>
      <c r="AC600" t="s">
        <v>9985</v>
      </c>
      <c r="AD600">
        <v>0</v>
      </c>
      <c r="AE600">
        <v>14</v>
      </c>
      <c r="AF600" t="s">
        <v>10405</v>
      </c>
      <c r="AG600" t="s">
        <v>10417</v>
      </c>
      <c r="AH600" t="s">
        <v>67</v>
      </c>
      <c r="AI600" t="s">
        <v>58</v>
      </c>
      <c r="AJ600" t="s">
        <v>75</v>
      </c>
      <c r="AK600" t="s">
        <v>58</v>
      </c>
      <c r="AL600" t="s">
        <v>60</v>
      </c>
      <c r="AM600" t="s">
        <v>61</v>
      </c>
    </row>
    <row r="601" spans="1:39" hidden="1" x14ac:dyDescent="0.25">
      <c r="A601" t="s">
        <v>12965</v>
      </c>
      <c r="B601" t="s">
        <v>4250</v>
      </c>
      <c r="C601" t="s">
        <v>42</v>
      </c>
      <c r="D601" t="s">
        <v>4251</v>
      </c>
      <c r="E601" t="s">
        <v>44</v>
      </c>
      <c r="F601" s="1">
        <v>0.05</v>
      </c>
      <c r="G601" t="s">
        <v>11641</v>
      </c>
      <c r="H601">
        <v>3</v>
      </c>
      <c r="I601" t="s">
        <v>10685</v>
      </c>
      <c r="J601">
        <v>1800</v>
      </c>
      <c r="K601">
        <v>259200</v>
      </c>
      <c r="L601" t="s">
        <v>11642</v>
      </c>
      <c r="O601" t="s">
        <v>12969</v>
      </c>
      <c r="P601" t="s">
        <v>10725</v>
      </c>
      <c r="Q601" t="s">
        <v>4257</v>
      </c>
      <c r="R601" t="s">
        <v>12275</v>
      </c>
      <c r="S601" t="s">
        <v>12248</v>
      </c>
      <c r="T601" t="s">
        <v>12249</v>
      </c>
      <c r="U601" t="s">
        <v>12927</v>
      </c>
      <c r="X601">
        <v>13</v>
      </c>
      <c r="Y601" t="s">
        <v>10729</v>
      </c>
      <c r="Z601" t="s">
        <v>10729</v>
      </c>
      <c r="AA601" t="s">
        <v>10729</v>
      </c>
      <c r="AB601">
        <v>1</v>
      </c>
      <c r="AC601" t="s">
        <v>9985</v>
      </c>
      <c r="AD601">
        <v>0</v>
      </c>
      <c r="AE601">
        <v>14</v>
      </c>
      <c r="AF601" t="s">
        <v>10405</v>
      </c>
      <c r="AG601" t="s">
        <v>10417</v>
      </c>
      <c r="AH601" t="s">
        <v>57</v>
      </c>
      <c r="AI601" t="s">
        <v>58</v>
      </c>
      <c r="AJ601" t="s">
        <v>142</v>
      </c>
      <c r="AK601" t="s">
        <v>58</v>
      </c>
      <c r="AL601" t="s">
        <v>84</v>
      </c>
      <c r="AM601" t="s">
        <v>61</v>
      </c>
    </row>
    <row r="602" spans="1:39" x14ac:dyDescent="0.25">
      <c r="A602" t="s">
        <v>12970</v>
      </c>
      <c r="B602" t="s">
        <v>4250</v>
      </c>
      <c r="C602" t="s">
        <v>42</v>
      </c>
      <c r="D602" t="s">
        <v>4251</v>
      </c>
      <c r="E602" t="s">
        <v>44</v>
      </c>
      <c r="F602" s="1">
        <v>0.05</v>
      </c>
      <c r="G602" t="s">
        <v>12971</v>
      </c>
      <c r="H602">
        <v>3</v>
      </c>
      <c r="I602" t="s">
        <v>10685</v>
      </c>
      <c r="J602">
        <v>1800</v>
      </c>
      <c r="K602">
        <v>259200</v>
      </c>
      <c r="L602" t="s">
        <v>12972</v>
      </c>
      <c r="O602" t="s">
        <v>12973</v>
      </c>
      <c r="P602" t="s">
        <v>10688</v>
      </c>
      <c r="Q602" t="s">
        <v>4257</v>
      </c>
      <c r="R602" t="s">
        <v>12974</v>
      </c>
      <c r="S602" t="s">
        <v>11844</v>
      </c>
      <c r="T602" t="s">
        <v>12975</v>
      </c>
      <c r="U602" t="s">
        <v>12927</v>
      </c>
      <c r="X602">
        <v>29</v>
      </c>
      <c r="Y602" t="s">
        <v>4361</v>
      </c>
      <c r="Z602" t="s">
        <v>4361</v>
      </c>
      <c r="AA602" t="s">
        <v>4361</v>
      </c>
      <c r="AB602">
        <v>1</v>
      </c>
      <c r="AC602" t="s">
        <v>9985</v>
      </c>
      <c r="AD602">
        <v>3</v>
      </c>
      <c r="AE602">
        <v>7</v>
      </c>
      <c r="AF602" t="s">
        <v>10075</v>
      </c>
      <c r="AG602" t="s">
        <v>10094</v>
      </c>
      <c r="AH602" t="s">
        <v>96</v>
      </c>
      <c r="AI602" t="s">
        <v>58</v>
      </c>
      <c r="AJ602" t="s">
        <v>133</v>
      </c>
      <c r="AK602" t="s">
        <v>58</v>
      </c>
      <c r="AL602" t="s">
        <v>60</v>
      </c>
      <c r="AM602" t="s">
        <v>61</v>
      </c>
    </row>
    <row r="603" spans="1:39" x14ac:dyDescent="0.25">
      <c r="A603" t="s">
        <v>12970</v>
      </c>
      <c r="B603" t="s">
        <v>4250</v>
      </c>
      <c r="C603" t="s">
        <v>42</v>
      </c>
      <c r="D603" t="s">
        <v>4251</v>
      </c>
      <c r="E603" t="s">
        <v>44</v>
      </c>
      <c r="F603" s="1">
        <v>0.05</v>
      </c>
      <c r="G603" t="s">
        <v>12971</v>
      </c>
      <c r="H603">
        <v>3</v>
      </c>
      <c r="I603" t="s">
        <v>10685</v>
      </c>
      <c r="J603">
        <v>1800</v>
      </c>
      <c r="K603">
        <v>259200</v>
      </c>
      <c r="L603" t="s">
        <v>12972</v>
      </c>
      <c r="O603" t="s">
        <v>12976</v>
      </c>
      <c r="P603" t="s">
        <v>10982</v>
      </c>
      <c r="Q603" t="s">
        <v>4257</v>
      </c>
      <c r="R603" t="s">
        <v>11098</v>
      </c>
      <c r="S603" t="s">
        <v>10983</v>
      </c>
      <c r="T603" t="s">
        <v>12977</v>
      </c>
      <c r="U603" t="s">
        <v>12978</v>
      </c>
      <c r="X603">
        <v>28</v>
      </c>
      <c r="Y603" t="s">
        <v>10703</v>
      </c>
      <c r="Z603" t="s">
        <v>10703</v>
      </c>
      <c r="AA603" t="s">
        <v>10703</v>
      </c>
      <c r="AB603">
        <v>1</v>
      </c>
      <c r="AC603" t="s">
        <v>9985</v>
      </c>
      <c r="AD603">
        <v>3</v>
      </c>
      <c r="AE603">
        <v>7</v>
      </c>
      <c r="AF603" t="s">
        <v>10075</v>
      </c>
      <c r="AG603" t="s">
        <v>10094</v>
      </c>
      <c r="AH603" t="s">
        <v>74</v>
      </c>
      <c r="AI603" t="s">
        <v>58</v>
      </c>
      <c r="AJ603" t="s">
        <v>75</v>
      </c>
      <c r="AK603" t="s">
        <v>58</v>
      </c>
      <c r="AL603" t="s">
        <v>84</v>
      </c>
      <c r="AM603" t="s">
        <v>61</v>
      </c>
    </row>
    <row r="604" spans="1:39" x14ac:dyDescent="0.25">
      <c r="A604" t="s">
        <v>12970</v>
      </c>
      <c r="B604" t="s">
        <v>4250</v>
      </c>
      <c r="C604" t="s">
        <v>42</v>
      </c>
      <c r="D604" t="s">
        <v>4251</v>
      </c>
      <c r="E604" t="s">
        <v>44</v>
      </c>
      <c r="F604" s="1">
        <v>0.05</v>
      </c>
      <c r="G604" t="s">
        <v>12971</v>
      </c>
      <c r="H604">
        <v>3</v>
      </c>
      <c r="I604" t="s">
        <v>10685</v>
      </c>
      <c r="J604">
        <v>1800</v>
      </c>
      <c r="K604">
        <v>259200</v>
      </c>
      <c r="L604" t="s">
        <v>12972</v>
      </c>
      <c r="O604" t="s">
        <v>12979</v>
      </c>
      <c r="P604" t="s">
        <v>10725</v>
      </c>
      <c r="Q604" t="s">
        <v>4257</v>
      </c>
      <c r="R604" t="s">
        <v>12980</v>
      </c>
      <c r="S604" t="s">
        <v>11446</v>
      </c>
      <c r="T604" t="s">
        <v>11447</v>
      </c>
      <c r="U604" t="s">
        <v>12978</v>
      </c>
      <c r="X604">
        <v>16</v>
      </c>
      <c r="Y604" t="s">
        <v>10729</v>
      </c>
      <c r="Z604" t="s">
        <v>10729</v>
      </c>
      <c r="AA604" t="s">
        <v>10729</v>
      </c>
      <c r="AB604">
        <v>1</v>
      </c>
      <c r="AC604" t="s">
        <v>9985</v>
      </c>
      <c r="AD604">
        <v>3</v>
      </c>
      <c r="AE604">
        <v>7</v>
      </c>
      <c r="AF604" t="s">
        <v>10075</v>
      </c>
      <c r="AG604" t="s">
        <v>10094</v>
      </c>
      <c r="AH604" t="s">
        <v>57</v>
      </c>
      <c r="AI604" t="s">
        <v>58</v>
      </c>
      <c r="AJ604" t="s">
        <v>133</v>
      </c>
      <c r="AK604" t="s">
        <v>58</v>
      </c>
      <c r="AL604" t="s">
        <v>84</v>
      </c>
      <c r="AM604" t="s">
        <v>61</v>
      </c>
    </row>
    <row r="605" spans="1:39" hidden="1" x14ac:dyDescent="0.25">
      <c r="A605" t="s">
        <v>12981</v>
      </c>
      <c r="B605" t="s">
        <v>4250</v>
      </c>
      <c r="C605" t="s">
        <v>42</v>
      </c>
      <c r="D605" t="s">
        <v>4251</v>
      </c>
      <c r="E605" t="s">
        <v>44</v>
      </c>
      <c r="F605" s="1">
        <v>0.05</v>
      </c>
      <c r="G605" t="s">
        <v>11641</v>
      </c>
      <c r="H605">
        <v>3</v>
      </c>
      <c r="I605" t="s">
        <v>10685</v>
      </c>
      <c r="J605">
        <v>1800</v>
      </c>
      <c r="K605">
        <v>259200</v>
      </c>
      <c r="L605" t="s">
        <v>11642</v>
      </c>
      <c r="O605" t="s">
        <v>12982</v>
      </c>
      <c r="P605" t="s">
        <v>10763</v>
      </c>
      <c r="Q605" t="s">
        <v>4257</v>
      </c>
      <c r="R605" t="s">
        <v>12983</v>
      </c>
      <c r="S605" t="s">
        <v>11450</v>
      </c>
      <c r="T605" t="s">
        <v>12984</v>
      </c>
      <c r="U605" t="s">
        <v>12978</v>
      </c>
      <c r="X605">
        <v>17</v>
      </c>
      <c r="Y605" t="s">
        <v>10767</v>
      </c>
      <c r="Z605" t="s">
        <v>10767</v>
      </c>
      <c r="AA605" t="s">
        <v>10767</v>
      </c>
      <c r="AB605">
        <v>1</v>
      </c>
      <c r="AC605" t="s">
        <v>9985</v>
      </c>
      <c r="AD605">
        <v>0</v>
      </c>
      <c r="AE605">
        <v>15</v>
      </c>
      <c r="AF605" t="s">
        <v>10405</v>
      </c>
      <c r="AG605" t="s">
        <v>10418</v>
      </c>
      <c r="AH605" t="s">
        <v>74</v>
      </c>
      <c r="AI605" t="s">
        <v>58</v>
      </c>
      <c r="AJ605" t="s">
        <v>75</v>
      </c>
      <c r="AK605" t="s">
        <v>58</v>
      </c>
      <c r="AL605" t="s">
        <v>60</v>
      </c>
      <c r="AM605" t="s">
        <v>61</v>
      </c>
    </row>
    <row r="606" spans="1:39" hidden="1" x14ac:dyDescent="0.25">
      <c r="A606" t="s">
        <v>12981</v>
      </c>
      <c r="B606" t="s">
        <v>4250</v>
      </c>
      <c r="C606" t="s">
        <v>42</v>
      </c>
      <c r="D606" t="s">
        <v>4251</v>
      </c>
      <c r="E606" t="s">
        <v>44</v>
      </c>
      <c r="F606" s="1">
        <v>0.05</v>
      </c>
      <c r="G606" t="s">
        <v>11641</v>
      </c>
      <c r="H606">
        <v>3</v>
      </c>
      <c r="I606" t="s">
        <v>10685</v>
      </c>
      <c r="J606">
        <v>1800</v>
      </c>
      <c r="K606">
        <v>259200</v>
      </c>
      <c r="L606" t="s">
        <v>11642</v>
      </c>
      <c r="O606" t="s">
        <v>12985</v>
      </c>
      <c r="P606" t="s">
        <v>10881</v>
      </c>
      <c r="Q606" t="s">
        <v>4257</v>
      </c>
      <c r="R606" t="s">
        <v>10868</v>
      </c>
      <c r="S606" t="s">
        <v>12986</v>
      </c>
      <c r="T606" t="s">
        <v>12987</v>
      </c>
      <c r="U606" t="s">
        <v>12978</v>
      </c>
      <c r="X606">
        <v>27</v>
      </c>
      <c r="Y606" t="s">
        <v>10885</v>
      </c>
      <c r="Z606" t="s">
        <v>10885</v>
      </c>
      <c r="AA606" t="s">
        <v>10885</v>
      </c>
      <c r="AB606">
        <v>1</v>
      </c>
      <c r="AC606" t="s">
        <v>9985</v>
      </c>
      <c r="AD606">
        <v>0</v>
      </c>
      <c r="AE606">
        <v>15</v>
      </c>
      <c r="AF606" t="s">
        <v>10405</v>
      </c>
      <c r="AG606" t="s">
        <v>10418</v>
      </c>
      <c r="AH606" t="s">
        <v>74</v>
      </c>
      <c r="AI606" t="s">
        <v>58</v>
      </c>
      <c r="AJ606" t="s">
        <v>68</v>
      </c>
      <c r="AK606" t="s">
        <v>58</v>
      </c>
      <c r="AL606" t="s">
        <v>84</v>
      </c>
      <c r="AM606" t="s">
        <v>61</v>
      </c>
    </row>
    <row r="607" spans="1:39" hidden="1" x14ac:dyDescent="0.25">
      <c r="A607" t="s">
        <v>12981</v>
      </c>
      <c r="B607" t="s">
        <v>4250</v>
      </c>
      <c r="C607" t="s">
        <v>42</v>
      </c>
      <c r="D607" t="s">
        <v>4251</v>
      </c>
      <c r="E607" t="s">
        <v>44</v>
      </c>
      <c r="F607" s="1">
        <v>0.05</v>
      </c>
      <c r="G607" t="s">
        <v>11641</v>
      </c>
      <c r="H607">
        <v>3</v>
      </c>
      <c r="I607" t="s">
        <v>10685</v>
      </c>
      <c r="J607">
        <v>1800</v>
      </c>
      <c r="K607">
        <v>259200</v>
      </c>
      <c r="L607" t="s">
        <v>11642</v>
      </c>
      <c r="O607" t="s">
        <v>12988</v>
      </c>
      <c r="P607" t="s">
        <v>10706</v>
      </c>
      <c r="Q607" t="s">
        <v>4257</v>
      </c>
      <c r="R607" t="s">
        <v>11458</v>
      </c>
      <c r="S607" t="s">
        <v>12943</v>
      </c>
      <c r="T607" t="s">
        <v>12989</v>
      </c>
      <c r="U607" t="s">
        <v>12978</v>
      </c>
      <c r="X607">
        <v>21</v>
      </c>
      <c r="Y607" t="s">
        <v>10710</v>
      </c>
      <c r="Z607" t="s">
        <v>10710</v>
      </c>
      <c r="AA607" t="s">
        <v>10710</v>
      </c>
      <c r="AB607">
        <v>1</v>
      </c>
      <c r="AC607" t="s">
        <v>9985</v>
      </c>
      <c r="AD607">
        <v>0</v>
      </c>
      <c r="AE607">
        <v>15</v>
      </c>
      <c r="AF607" t="s">
        <v>10405</v>
      </c>
      <c r="AG607" t="s">
        <v>10418</v>
      </c>
      <c r="AH607" t="s">
        <v>67</v>
      </c>
      <c r="AI607" t="s">
        <v>58</v>
      </c>
      <c r="AJ607" t="s">
        <v>68</v>
      </c>
      <c r="AK607" t="s">
        <v>58</v>
      </c>
      <c r="AL607" t="s">
        <v>60</v>
      </c>
      <c r="AM607" t="s">
        <v>61</v>
      </c>
    </row>
    <row r="608" spans="1:39" hidden="1" x14ac:dyDescent="0.25">
      <c r="A608" t="s">
        <v>12990</v>
      </c>
      <c r="B608" t="s">
        <v>4250</v>
      </c>
      <c r="C608" t="s">
        <v>42</v>
      </c>
      <c r="D608" t="s">
        <v>4251</v>
      </c>
      <c r="E608" t="s">
        <v>44</v>
      </c>
      <c r="F608" s="1">
        <v>0.05</v>
      </c>
      <c r="G608" t="s">
        <v>11475</v>
      </c>
      <c r="H608">
        <v>3</v>
      </c>
      <c r="I608" t="s">
        <v>10685</v>
      </c>
      <c r="J608">
        <v>1800</v>
      </c>
      <c r="K608">
        <v>259200</v>
      </c>
      <c r="L608" t="s">
        <v>11476</v>
      </c>
      <c r="O608" t="s">
        <v>12991</v>
      </c>
      <c r="P608" t="s">
        <v>12668</v>
      </c>
      <c r="Q608" t="s">
        <v>4257</v>
      </c>
      <c r="R608" t="s">
        <v>12318</v>
      </c>
      <c r="S608" t="s">
        <v>11423</v>
      </c>
      <c r="T608" t="s">
        <v>12992</v>
      </c>
      <c r="U608" t="s">
        <v>12978</v>
      </c>
      <c r="X608">
        <v>41</v>
      </c>
      <c r="Y608" t="s">
        <v>4918</v>
      </c>
      <c r="Z608" t="s">
        <v>4918</v>
      </c>
      <c r="AA608" t="s">
        <v>4918</v>
      </c>
      <c r="AB608">
        <v>1</v>
      </c>
      <c r="AC608" t="s">
        <v>10034</v>
      </c>
      <c r="AD608">
        <v>2</v>
      </c>
      <c r="AE608">
        <v>1</v>
      </c>
      <c r="AF608" t="s">
        <v>10428</v>
      </c>
      <c r="AG608" t="s">
        <v>10436</v>
      </c>
      <c r="AH608" t="s">
        <v>74</v>
      </c>
      <c r="AI608" t="s">
        <v>58</v>
      </c>
      <c r="AJ608" t="s">
        <v>68</v>
      </c>
      <c r="AK608" t="s">
        <v>58</v>
      </c>
      <c r="AL608" t="s">
        <v>84</v>
      </c>
      <c r="AM608" t="s">
        <v>61</v>
      </c>
    </row>
    <row r="609" spans="1:39" hidden="1" x14ac:dyDescent="0.25">
      <c r="A609" t="s">
        <v>12990</v>
      </c>
      <c r="B609" t="s">
        <v>4250</v>
      </c>
      <c r="C609" t="s">
        <v>42</v>
      </c>
      <c r="D609" t="s">
        <v>4251</v>
      </c>
      <c r="E609" t="s">
        <v>44</v>
      </c>
      <c r="F609" s="1">
        <v>0.05</v>
      </c>
      <c r="G609" t="s">
        <v>11475</v>
      </c>
      <c r="H609">
        <v>3</v>
      </c>
      <c r="I609" t="s">
        <v>10685</v>
      </c>
      <c r="J609">
        <v>1800</v>
      </c>
      <c r="K609">
        <v>259200</v>
      </c>
      <c r="L609" t="s">
        <v>11476</v>
      </c>
      <c r="O609" t="s">
        <v>12993</v>
      </c>
      <c r="P609" t="s">
        <v>10694</v>
      </c>
      <c r="Q609" t="s">
        <v>4257</v>
      </c>
      <c r="R609" t="s">
        <v>11928</v>
      </c>
      <c r="S609" t="s">
        <v>11502</v>
      </c>
      <c r="T609" t="s">
        <v>11957</v>
      </c>
      <c r="U609" t="s">
        <v>12978</v>
      </c>
      <c r="X609">
        <v>55</v>
      </c>
      <c r="Y609" t="s">
        <v>5804</v>
      </c>
      <c r="Z609" t="s">
        <v>5804</v>
      </c>
      <c r="AA609" t="s">
        <v>5804</v>
      </c>
      <c r="AB609">
        <v>1</v>
      </c>
      <c r="AC609" t="s">
        <v>10034</v>
      </c>
      <c r="AD609">
        <v>2</v>
      </c>
      <c r="AE609">
        <v>1</v>
      </c>
      <c r="AF609" t="s">
        <v>10428</v>
      </c>
      <c r="AG609" t="s">
        <v>10436</v>
      </c>
      <c r="AH609" t="s">
        <v>67</v>
      </c>
      <c r="AI609" t="s">
        <v>58</v>
      </c>
      <c r="AJ609" t="s">
        <v>142</v>
      </c>
      <c r="AK609" t="s">
        <v>58</v>
      </c>
      <c r="AL609" t="s">
        <v>84</v>
      </c>
      <c r="AM609" t="s">
        <v>61</v>
      </c>
    </row>
    <row r="610" spans="1:39" hidden="1" x14ac:dyDescent="0.25">
      <c r="A610" t="s">
        <v>12990</v>
      </c>
      <c r="B610" t="s">
        <v>4250</v>
      </c>
      <c r="C610" t="s">
        <v>42</v>
      </c>
      <c r="D610" t="s">
        <v>4251</v>
      </c>
      <c r="E610" t="s">
        <v>44</v>
      </c>
      <c r="F610" s="1">
        <v>0.05</v>
      </c>
      <c r="G610" t="s">
        <v>11475</v>
      </c>
      <c r="H610">
        <v>3</v>
      </c>
      <c r="I610" t="s">
        <v>10685</v>
      </c>
      <c r="J610">
        <v>1800</v>
      </c>
      <c r="K610">
        <v>259200</v>
      </c>
      <c r="L610" t="s">
        <v>11476</v>
      </c>
      <c r="O610" t="s">
        <v>12994</v>
      </c>
      <c r="P610" t="s">
        <v>11001</v>
      </c>
      <c r="Q610" t="s">
        <v>4257</v>
      </c>
      <c r="R610" t="s">
        <v>12546</v>
      </c>
      <c r="S610" t="s">
        <v>11904</v>
      </c>
      <c r="T610" t="s">
        <v>12995</v>
      </c>
      <c r="U610" t="s">
        <v>12978</v>
      </c>
      <c r="X610">
        <v>13</v>
      </c>
      <c r="Y610" t="s">
        <v>10841</v>
      </c>
      <c r="Z610" t="s">
        <v>10841</v>
      </c>
      <c r="AA610" t="s">
        <v>10841</v>
      </c>
      <c r="AB610">
        <v>1</v>
      </c>
      <c r="AC610" t="s">
        <v>10034</v>
      </c>
      <c r="AD610">
        <v>2</v>
      </c>
      <c r="AE610">
        <v>1</v>
      </c>
      <c r="AF610" t="s">
        <v>10428</v>
      </c>
      <c r="AG610" t="s">
        <v>10436</v>
      </c>
      <c r="AH610" t="s">
        <v>57</v>
      </c>
      <c r="AI610" t="s">
        <v>58</v>
      </c>
      <c r="AJ610" t="s">
        <v>142</v>
      </c>
      <c r="AK610" t="s">
        <v>58</v>
      </c>
      <c r="AL610" t="s">
        <v>60</v>
      </c>
      <c r="AM610" t="s">
        <v>61</v>
      </c>
    </row>
    <row r="611" spans="1:39" hidden="1" x14ac:dyDescent="0.25">
      <c r="A611" t="s">
        <v>12996</v>
      </c>
      <c r="B611" t="s">
        <v>4250</v>
      </c>
      <c r="C611" t="s">
        <v>42</v>
      </c>
      <c r="D611" t="s">
        <v>4251</v>
      </c>
      <c r="E611" t="s">
        <v>44</v>
      </c>
      <c r="F611" s="1">
        <v>0.05</v>
      </c>
      <c r="G611" t="s">
        <v>11475</v>
      </c>
      <c r="H611">
        <v>3</v>
      </c>
      <c r="I611" t="s">
        <v>10685</v>
      </c>
      <c r="J611">
        <v>1800</v>
      </c>
      <c r="K611">
        <v>259200</v>
      </c>
      <c r="L611" t="s">
        <v>11476</v>
      </c>
      <c r="O611" t="s">
        <v>12997</v>
      </c>
      <c r="P611" t="s">
        <v>11020</v>
      </c>
      <c r="Q611" t="s">
        <v>4257</v>
      </c>
      <c r="R611" t="s">
        <v>11847</v>
      </c>
      <c r="S611" t="s">
        <v>11914</v>
      </c>
      <c r="T611" t="s">
        <v>11915</v>
      </c>
      <c r="U611" t="s">
        <v>12998</v>
      </c>
      <c r="X611">
        <v>20</v>
      </c>
      <c r="Y611" t="s">
        <v>11024</v>
      </c>
      <c r="Z611" t="s">
        <v>11024</v>
      </c>
      <c r="AA611" t="s">
        <v>11024</v>
      </c>
      <c r="AB611">
        <v>1</v>
      </c>
      <c r="AC611" t="s">
        <v>10034</v>
      </c>
      <c r="AD611">
        <v>2</v>
      </c>
      <c r="AE611">
        <v>2</v>
      </c>
      <c r="AF611" t="s">
        <v>10428</v>
      </c>
      <c r="AG611" t="s">
        <v>10443</v>
      </c>
      <c r="AH611" t="s">
        <v>57</v>
      </c>
      <c r="AI611" t="s">
        <v>58</v>
      </c>
      <c r="AJ611" t="s">
        <v>68</v>
      </c>
      <c r="AK611" t="s">
        <v>58</v>
      </c>
      <c r="AL611" t="s">
        <v>60</v>
      </c>
      <c r="AM611" t="s">
        <v>61</v>
      </c>
    </row>
    <row r="612" spans="1:39" hidden="1" x14ac:dyDescent="0.25">
      <c r="A612" t="s">
        <v>12996</v>
      </c>
      <c r="B612" t="s">
        <v>4250</v>
      </c>
      <c r="C612" t="s">
        <v>42</v>
      </c>
      <c r="D612" t="s">
        <v>4251</v>
      </c>
      <c r="E612" t="s">
        <v>44</v>
      </c>
      <c r="F612" s="1">
        <v>0.05</v>
      </c>
      <c r="G612" t="s">
        <v>11475</v>
      </c>
      <c r="H612">
        <v>3</v>
      </c>
      <c r="I612" t="s">
        <v>10685</v>
      </c>
      <c r="J612">
        <v>1800</v>
      </c>
      <c r="K612">
        <v>259200</v>
      </c>
      <c r="L612" t="s">
        <v>11476</v>
      </c>
      <c r="O612" t="s">
        <v>12999</v>
      </c>
      <c r="P612" t="s">
        <v>10774</v>
      </c>
      <c r="Q612" t="s">
        <v>4257</v>
      </c>
      <c r="R612" t="s">
        <v>11411</v>
      </c>
      <c r="S612" t="s">
        <v>11730</v>
      </c>
      <c r="T612" t="s">
        <v>12669</v>
      </c>
      <c r="U612" t="s">
        <v>12978</v>
      </c>
      <c r="X612">
        <v>29</v>
      </c>
      <c r="Y612" t="s">
        <v>4824</v>
      </c>
      <c r="Z612" t="s">
        <v>4824</v>
      </c>
      <c r="AA612" t="s">
        <v>4824</v>
      </c>
      <c r="AB612">
        <v>1</v>
      </c>
      <c r="AC612" t="s">
        <v>10034</v>
      </c>
      <c r="AD612">
        <v>2</v>
      </c>
      <c r="AE612">
        <v>2</v>
      </c>
      <c r="AF612" t="s">
        <v>10428</v>
      </c>
      <c r="AG612" t="s">
        <v>10443</v>
      </c>
      <c r="AH612" t="s">
        <v>96</v>
      </c>
      <c r="AI612" t="s">
        <v>58</v>
      </c>
      <c r="AJ612" t="s">
        <v>75</v>
      </c>
      <c r="AK612" t="s">
        <v>58</v>
      </c>
      <c r="AL612" t="s">
        <v>84</v>
      </c>
      <c r="AM612" t="s">
        <v>61</v>
      </c>
    </row>
    <row r="613" spans="1:39" hidden="1" x14ac:dyDescent="0.25">
      <c r="A613" t="s">
        <v>12996</v>
      </c>
      <c r="B613" t="s">
        <v>4250</v>
      </c>
      <c r="C613" t="s">
        <v>42</v>
      </c>
      <c r="D613" t="s">
        <v>4251</v>
      </c>
      <c r="E613" t="s">
        <v>44</v>
      </c>
      <c r="F613" s="1">
        <v>0.05</v>
      </c>
      <c r="G613" t="s">
        <v>11475</v>
      </c>
      <c r="H613">
        <v>3</v>
      </c>
      <c r="I613" t="s">
        <v>10685</v>
      </c>
      <c r="J613">
        <v>1800</v>
      </c>
      <c r="K613">
        <v>259200</v>
      </c>
      <c r="L613" t="s">
        <v>11476</v>
      </c>
      <c r="O613" t="s">
        <v>13000</v>
      </c>
      <c r="P613" t="s">
        <v>10821</v>
      </c>
      <c r="Q613" t="s">
        <v>4257</v>
      </c>
      <c r="R613" t="s">
        <v>11247</v>
      </c>
      <c r="S613" t="s">
        <v>11074</v>
      </c>
      <c r="T613" t="s">
        <v>13001</v>
      </c>
      <c r="U613" t="s">
        <v>12978</v>
      </c>
      <c r="X613">
        <v>16</v>
      </c>
      <c r="Y613" t="s">
        <v>10825</v>
      </c>
      <c r="Z613" t="s">
        <v>10825</v>
      </c>
      <c r="AA613" t="s">
        <v>10825</v>
      </c>
      <c r="AB613">
        <v>1</v>
      </c>
      <c r="AC613" t="s">
        <v>10034</v>
      </c>
      <c r="AD613">
        <v>2</v>
      </c>
      <c r="AE613">
        <v>2</v>
      </c>
      <c r="AF613" t="s">
        <v>10428</v>
      </c>
      <c r="AG613" t="s">
        <v>10443</v>
      </c>
      <c r="AH613" t="s">
        <v>57</v>
      </c>
      <c r="AI613" t="s">
        <v>58</v>
      </c>
      <c r="AJ613" t="s">
        <v>142</v>
      </c>
      <c r="AK613" t="s">
        <v>58</v>
      </c>
      <c r="AL613" t="s">
        <v>60</v>
      </c>
      <c r="AM613" t="s">
        <v>61</v>
      </c>
    </row>
    <row r="614" spans="1:39" hidden="1" x14ac:dyDescent="0.25">
      <c r="A614" t="s">
        <v>13002</v>
      </c>
      <c r="B614" t="s">
        <v>4250</v>
      </c>
      <c r="C614" t="s">
        <v>42</v>
      </c>
      <c r="D614" t="s">
        <v>4251</v>
      </c>
      <c r="E614" t="s">
        <v>44</v>
      </c>
      <c r="F614" s="1">
        <v>0.05</v>
      </c>
      <c r="G614" t="s">
        <v>11475</v>
      </c>
      <c r="H614">
        <v>3</v>
      </c>
      <c r="I614" t="s">
        <v>10685</v>
      </c>
      <c r="J614">
        <v>1800</v>
      </c>
      <c r="K614">
        <v>259200</v>
      </c>
      <c r="L614" t="s">
        <v>11476</v>
      </c>
      <c r="O614" t="s">
        <v>13003</v>
      </c>
      <c r="P614" t="s">
        <v>10786</v>
      </c>
      <c r="Q614" t="s">
        <v>4257</v>
      </c>
      <c r="R614" t="s">
        <v>11850</v>
      </c>
      <c r="S614" t="s">
        <v>12671</v>
      </c>
      <c r="T614" t="s">
        <v>13004</v>
      </c>
      <c r="U614" t="s">
        <v>12978</v>
      </c>
      <c r="X614">
        <v>27</v>
      </c>
      <c r="Y614" t="s">
        <v>10790</v>
      </c>
      <c r="Z614" t="s">
        <v>10790</v>
      </c>
      <c r="AA614" t="s">
        <v>10790</v>
      </c>
      <c r="AB614">
        <v>1</v>
      </c>
      <c r="AC614" t="s">
        <v>10034</v>
      </c>
      <c r="AD614">
        <v>2</v>
      </c>
      <c r="AE614">
        <v>3</v>
      </c>
      <c r="AF614" t="s">
        <v>10428</v>
      </c>
      <c r="AG614" t="s">
        <v>10444</v>
      </c>
      <c r="AH614" t="s">
        <v>74</v>
      </c>
      <c r="AI614" t="s">
        <v>58</v>
      </c>
      <c r="AJ614" t="s">
        <v>68</v>
      </c>
      <c r="AK614" t="s">
        <v>58</v>
      </c>
      <c r="AL614" t="s">
        <v>60</v>
      </c>
      <c r="AM614" t="s">
        <v>61</v>
      </c>
    </row>
    <row r="615" spans="1:39" hidden="1" x14ac:dyDescent="0.25">
      <c r="A615" t="s">
        <v>13002</v>
      </c>
      <c r="B615" t="s">
        <v>4250</v>
      </c>
      <c r="C615" t="s">
        <v>42</v>
      </c>
      <c r="D615" t="s">
        <v>4251</v>
      </c>
      <c r="E615" t="s">
        <v>44</v>
      </c>
      <c r="F615" s="1">
        <v>0.05</v>
      </c>
      <c r="G615" t="s">
        <v>11475</v>
      </c>
      <c r="H615">
        <v>3</v>
      </c>
      <c r="I615" t="s">
        <v>10685</v>
      </c>
      <c r="J615">
        <v>1800</v>
      </c>
      <c r="K615">
        <v>259200</v>
      </c>
      <c r="L615" t="s">
        <v>11476</v>
      </c>
      <c r="O615" t="s">
        <v>13005</v>
      </c>
      <c r="P615" t="s">
        <v>11038</v>
      </c>
      <c r="Q615" t="s">
        <v>4257</v>
      </c>
      <c r="R615" t="s">
        <v>11519</v>
      </c>
      <c r="S615" t="s">
        <v>11319</v>
      </c>
      <c r="T615" t="s">
        <v>13006</v>
      </c>
      <c r="U615" t="s">
        <v>12998</v>
      </c>
      <c r="X615">
        <v>16</v>
      </c>
      <c r="Y615" t="s">
        <v>11024</v>
      </c>
      <c r="Z615" t="s">
        <v>11024</v>
      </c>
      <c r="AA615" t="s">
        <v>11024</v>
      </c>
      <c r="AB615">
        <v>1</v>
      </c>
      <c r="AC615" t="s">
        <v>10034</v>
      </c>
      <c r="AD615">
        <v>2</v>
      </c>
      <c r="AE615">
        <v>3</v>
      </c>
      <c r="AF615" t="s">
        <v>10428</v>
      </c>
      <c r="AG615" t="s">
        <v>10444</v>
      </c>
      <c r="AH615" t="s">
        <v>67</v>
      </c>
      <c r="AI615" t="s">
        <v>58</v>
      </c>
      <c r="AJ615" t="s">
        <v>59</v>
      </c>
      <c r="AK615" t="s">
        <v>58</v>
      </c>
      <c r="AL615" t="s">
        <v>84</v>
      </c>
      <c r="AM615" t="s">
        <v>61</v>
      </c>
    </row>
    <row r="616" spans="1:39" hidden="1" x14ac:dyDescent="0.25">
      <c r="A616" t="s">
        <v>13002</v>
      </c>
      <c r="B616" t="s">
        <v>4250</v>
      </c>
      <c r="C616" t="s">
        <v>42</v>
      </c>
      <c r="D616" t="s">
        <v>4251</v>
      </c>
      <c r="E616" t="s">
        <v>44</v>
      </c>
      <c r="F616" s="1">
        <v>0.05</v>
      </c>
      <c r="G616" t="s">
        <v>11475</v>
      </c>
      <c r="H616">
        <v>3</v>
      </c>
      <c r="I616" t="s">
        <v>10685</v>
      </c>
      <c r="J616">
        <v>1800</v>
      </c>
      <c r="K616">
        <v>259200</v>
      </c>
      <c r="L616" t="s">
        <v>11476</v>
      </c>
      <c r="O616" t="s">
        <v>13007</v>
      </c>
      <c r="P616" t="s">
        <v>10725</v>
      </c>
      <c r="Q616" t="s">
        <v>4257</v>
      </c>
      <c r="R616" t="s">
        <v>13008</v>
      </c>
      <c r="S616" t="s">
        <v>12844</v>
      </c>
      <c r="T616" t="s">
        <v>12845</v>
      </c>
      <c r="U616" t="s">
        <v>12998</v>
      </c>
      <c r="X616">
        <v>10</v>
      </c>
      <c r="Y616" t="s">
        <v>10729</v>
      </c>
      <c r="Z616" t="s">
        <v>10729</v>
      </c>
      <c r="AA616" t="s">
        <v>10729</v>
      </c>
      <c r="AB616">
        <v>1</v>
      </c>
      <c r="AC616" t="s">
        <v>10034</v>
      </c>
      <c r="AD616">
        <v>2</v>
      </c>
      <c r="AE616">
        <v>3</v>
      </c>
      <c r="AF616" t="s">
        <v>10428</v>
      </c>
      <c r="AG616" t="s">
        <v>10444</v>
      </c>
      <c r="AH616" t="s">
        <v>57</v>
      </c>
      <c r="AI616" t="s">
        <v>58</v>
      </c>
      <c r="AJ616" t="s">
        <v>68</v>
      </c>
      <c r="AK616" t="s">
        <v>58</v>
      </c>
      <c r="AL616" t="s">
        <v>84</v>
      </c>
      <c r="AM616" t="s">
        <v>61</v>
      </c>
    </row>
    <row r="617" spans="1:39" hidden="1" x14ac:dyDescent="0.25">
      <c r="A617" t="s">
        <v>13009</v>
      </c>
      <c r="B617" t="s">
        <v>4250</v>
      </c>
      <c r="C617" t="s">
        <v>42</v>
      </c>
      <c r="D617" t="s">
        <v>4251</v>
      </c>
      <c r="E617" t="s">
        <v>44</v>
      </c>
      <c r="F617" s="1">
        <v>0.05</v>
      </c>
      <c r="G617" t="s">
        <v>11475</v>
      </c>
      <c r="H617">
        <v>3</v>
      </c>
      <c r="I617" t="s">
        <v>10685</v>
      </c>
      <c r="J617">
        <v>1800</v>
      </c>
      <c r="K617">
        <v>259200</v>
      </c>
      <c r="L617" t="s">
        <v>11476</v>
      </c>
      <c r="O617" t="s">
        <v>13010</v>
      </c>
      <c r="P617" t="s">
        <v>10837</v>
      </c>
      <c r="Q617" t="s">
        <v>4257</v>
      </c>
      <c r="R617" t="s">
        <v>11250</v>
      </c>
      <c r="S617" t="s">
        <v>11970</v>
      </c>
      <c r="T617" t="s">
        <v>11971</v>
      </c>
      <c r="U617" t="s">
        <v>12998</v>
      </c>
      <c r="X617">
        <v>365</v>
      </c>
      <c r="Y617" t="s">
        <v>10841</v>
      </c>
      <c r="Z617" t="s">
        <v>10841</v>
      </c>
      <c r="AA617" t="s">
        <v>10841</v>
      </c>
      <c r="AB617">
        <v>1</v>
      </c>
      <c r="AC617" t="s">
        <v>10034</v>
      </c>
      <c r="AD617">
        <v>2</v>
      </c>
      <c r="AE617">
        <v>4</v>
      </c>
      <c r="AF617" t="s">
        <v>10428</v>
      </c>
      <c r="AG617" t="s">
        <v>10445</v>
      </c>
      <c r="AH617" t="s">
        <v>67</v>
      </c>
      <c r="AI617" t="s">
        <v>58</v>
      </c>
      <c r="AJ617" t="s">
        <v>59</v>
      </c>
      <c r="AK617" t="s">
        <v>58</v>
      </c>
      <c r="AL617" t="s">
        <v>60</v>
      </c>
      <c r="AM617" t="s">
        <v>61</v>
      </c>
    </row>
    <row r="618" spans="1:39" hidden="1" x14ac:dyDescent="0.25">
      <c r="A618" t="s">
        <v>13009</v>
      </c>
      <c r="B618" t="s">
        <v>4250</v>
      </c>
      <c r="C618" t="s">
        <v>42</v>
      </c>
      <c r="D618" t="s">
        <v>4251</v>
      </c>
      <c r="E618" t="s">
        <v>44</v>
      </c>
      <c r="F618" s="1">
        <v>0.05</v>
      </c>
      <c r="G618" t="s">
        <v>11475</v>
      </c>
      <c r="H618">
        <v>3</v>
      </c>
      <c r="I618" t="s">
        <v>10685</v>
      </c>
      <c r="J618">
        <v>1800</v>
      </c>
      <c r="K618">
        <v>259200</v>
      </c>
      <c r="L618" t="s">
        <v>11476</v>
      </c>
      <c r="O618" t="s">
        <v>13011</v>
      </c>
      <c r="P618" t="s">
        <v>10881</v>
      </c>
      <c r="Q618" t="s">
        <v>4257</v>
      </c>
      <c r="R618" t="s">
        <v>12860</v>
      </c>
      <c r="S618" t="s">
        <v>13012</v>
      </c>
      <c r="T618" t="s">
        <v>13013</v>
      </c>
      <c r="U618" t="s">
        <v>12998</v>
      </c>
      <c r="X618">
        <v>30</v>
      </c>
      <c r="Y618" t="s">
        <v>10885</v>
      </c>
      <c r="Z618" t="s">
        <v>10885</v>
      </c>
      <c r="AA618" t="s">
        <v>10885</v>
      </c>
      <c r="AB618">
        <v>1</v>
      </c>
      <c r="AC618" t="s">
        <v>10034</v>
      </c>
      <c r="AD618">
        <v>2</v>
      </c>
      <c r="AE618">
        <v>4</v>
      </c>
      <c r="AF618" t="s">
        <v>10428</v>
      </c>
      <c r="AG618" t="s">
        <v>10445</v>
      </c>
      <c r="AH618" t="s">
        <v>74</v>
      </c>
      <c r="AI618" t="s">
        <v>58</v>
      </c>
      <c r="AJ618" t="s">
        <v>68</v>
      </c>
      <c r="AK618" t="s">
        <v>58</v>
      </c>
      <c r="AL618" t="s">
        <v>84</v>
      </c>
      <c r="AM618" t="s">
        <v>61</v>
      </c>
    </row>
    <row r="619" spans="1:39" hidden="1" x14ac:dyDescent="0.25">
      <c r="A619" t="s">
        <v>13009</v>
      </c>
      <c r="B619" t="s">
        <v>4250</v>
      </c>
      <c r="C619" t="s">
        <v>42</v>
      </c>
      <c r="D619" t="s">
        <v>4251</v>
      </c>
      <c r="E619" t="s">
        <v>44</v>
      </c>
      <c r="F619" s="1">
        <v>0.05</v>
      </c>
      <c r="G619" t="s">
        <v>11475</v>
      </c>
      <c r="H619">
        <v>3</v>
      </c>
      <c r="I619" t="s">
        <v>10685</v>
      </c>
      <c r="J619">
        <v>1800</v>
      </c>
      <c r="K619">
        <v>259200</v>
      </c>
      <c r="L619" t="s">
        <v>11476</v>
      </c>
      <c r="O619" t="s">
        <v>13014</v>
      </c>
      <c r="P619" t="s">
        <v>10744</v>
      </c>
      <c r="Q619" t="s">
        <v>4257</v>
      </c>
      <c r="R619" t="s">
        <v>13015</v>
      </c>
      <c r="S619" t="s">
        <v>13016</v>
      </c>
      <c r="T619" t="s">
        <v>13017</v>
      </c>
      <c r="U619" t="s">
        <v>12998</v>
      </c>
      <c r="X619">
        <v>12</v>
      </c>
      <c r="Y619" t="s">
        <v>10748</v>
      </c>
      <c r="Z619" t="s">
        <v>10748</v>
      </c>
      <c r="AA619" t="s">
        <v>10748</v>
      </c>
      <c r="AB619">
        <v>1</v>
      </c>
      <c r="AC619" t="s">
        <v>10034</v>
      </c>
      <c r="AD619">
        <v>2</v>
      </c>
      <c r="AE619">
        <v>4</v>
      </c>
      <c r="AF619" t="s">
        <v>10428</v>
      </c>
      <c r="AG619" t="s">
        <v>10445</v>
      </c>
      <c r="AH619" t="s">
        <v>74</v>
      </c>
      <c r="AI619" t="s">
        <v>58</v>
      </c>
      <c r="AJ619" t="s">
        <v>59</v>
      </c>
      <c r="AK619" t="s">
        <v>58</v>
      </c>
      <c r="AL619" t="s">
        <v>84</v>
      </c>
      <c r="AM619" t="s">
        <v>61</v>
      </c>
    </row>
    <row r="620" spans="1:39" hidden="1" x14ac:dyDescent="0.25">
      <c r="A620" t="s">
        <v>13018</v>
      </c>
      <c r="B620" t="s">
        <v>4250</v>
      </c>
      <c r="C620" t="s">
        <v>42</v>
      </c>
      <c r="D620" t="s">
        <v>4251</v>
      </c>
      <c r="E620" t="s">
        <v>44</v>
      </c>
      <c r="F620" s="1">
        <v>0.05</v>
      </c>
      <c r="G620" t="s">
        <v>11475</v>
      </c>
      <c r="H620">
        <v>3</v>
      </c>
      <c r="I620" t="s">
        <v>10685</v>
      </c>
      <c r="J620">
        <v>1800</v>
      </c>
      <c r="K620">
        <v>259200</v>
      </c>
      <c r="L620" t="s">
        <v>11476</v>
      </c>
      <c r="O620" t="s">
        <v>13019</v>
      </c>
      <c r="P620" t="s">
        <v>10917</v>
      </c>
      <c r="Q620" t="s">
        <v>4257</v>
      </c>
      <c r="R620" t="s">
        <v>11719</v>
      </c>
      <c r="S620" t="s">
        <v>11590</v>
      </c>
      <c r="T620" t="s">
        <v>11591</v>
      </c>
      <c r="U620" t="s">
        <v>12998</v>
      </c>
      <c r="X620">
        <v>25</v>
      </c>
      <c r="Y620" t="s">
        <v>10736</v>
      </c>
      <c r="Z620" t="s">
        <v>10736</v>
      </c>
      <c r="AA620" t="s">
        <v>10736</v>
      </c>
      <c r="AB620">
        <v>1</v>
      </c>
      <c r="AC620" t="s">
        <v>10034</v>
      </c>
      <c r="AD620">
        <v>2</v>
      </c>
      <c r="AE620">
        <v>5</v>
      </c>
      <c r="AF620" t="s">
        <v>10428</v>
      </c>
      <c r="AG620" t="s">
        <v>10446</v>
      </c>
      <c r="AH620" t="s">
        <v>67</v>
      </c>
      <c r="AI620" t="s">
        <v>58</v>
      </c>
      <c r="AJ620" t="s">
        <v>59</v>
      </c>
      <c r="AK620" t="s">
        <v>58</v>
      </c>
      <c r="AL620" t="s">
        <v>60</v>
      </c>
      <c r="AM620" t="s">
        <v>61</v>
      </c>
    </row>
    <row r="621" spans="1:39" hidden="1" x14ac:dyDescent="0.25">
      <c r="A621" t="s">
        <v>13018</v>
      </c>
      <c r="B621" t="s">
        <v>4250</v>
      </c>
      <c r="C621" t="s">
        <v>42</v>
      </c>
      <c r="D621" t="s">
        <v>4251</v>
      </c>
      <c r="E621" t="s">
        <v>44</v>
      </c>
      <c r="F621" s="1">
        <v>0.05</v>
      </c>
      <c r="G621" t="s">
        <v>11475</v>
      </c>
      <c r="H621">
        <v>3</v>
      </c>
      <c r="I621" t="s">
        <v>10685</v>
      </c>
      <c r="J621">
        <v>1800</v>
      </c>
      <c r="K621">
        <v>259200</v>
      </c>
      <c r="L621" t="s">
        <v>11476</v>
      </c>
      <c r="O621" t="s">
        <v>13020</v>
      </c>
      <c r="P621" t="s">
        <v>10763</v>
      </c>
      <c r="Q621" t="s">
        <v>4257</v>
      </c>
      <c r="R621" t="s">
        <v>13021</v>
      </c>
      <c r="S621" t="s">
        <v>13022</v>
      </c>
      <c r="T621" t="s">
        <v>13023</v>
      </c>
      <c r="U621" t="s">
        <v>12998</v>
      </c>
      <c r="X621">
        <v>31</v>
      </c>
      <c r="Y621" t="s">
        <v>10767</v>
      </c>
      <c r="Z621" t="s">
        <v>10767</v>
      </c>
      <c r="AA621" t="s">
        <v>10767</v>
      </c>
      <c r="AB621">
        <v>1</v>
      </c>
      <c r="AC621" t="s">
        <v>10034</v>
      </c>
      <c r="AD621">
        <v>2</v>
      </c>
      <c r="AE621">
        <v>5</v>
      </c>
      <c r="AF621" t="s">
        <v>10428</v>
      </c>
      <c r="AG621" t="s">
        <v>10446</v>
      </c>
      <c r="AH621" t="s">
        <v>74</v>
      </c>
      <c r="AI621" t="s">
        <v>58</v>
      </c>
      <c r="AJ621" t="s">
        <v>75</v>
      </c>
      <c r="AK621" t="s">
        <v>58</v>
      </c>
      <c r="AL621" t="s">
        <v>60</v>
      </c>
      <c r="AM621" t="s">
        <v>61</v>
      </c>
    </row>
    <row r="622" spans="1:39" hidden="1" x14ac:dyDescent="0.25">
      <c r="A622" t="s">
        <v>13018</v>
      </c>
      <c r="B622" t="s">
        <v>4250</v>
      </c>
      <c r="C622" t="s">
        <v>42</v>
      </c>
      <c r="D622" t="s">
        <v>4251</v>
      </c>
      <c r="E622" t="s">
        <v>44</v>
      </c>
      <c r="F622" s="1">
        <v>0.05</v>
      </c>
      <c r="G622" t="s">
        <v>11475</v>
      </c>
      <c r="H622">
        <v>3</v>
      </c>
      <c r="I622" t="s">
        <v>10685</v>
      </c>
      <c r="J622">
        <v>1800</v>
      </c>
      <c r="K622">
        <v>259200</v>
      </c>
      <c r="L622" t="s">
        <v>11476</v>
      </c>
      <c r="O622" t="s">
        <v>13024</v>
      </c>
      <c r="P622" t="s">
        <v>10706</v>
      </c>
      <c r="Q622" t="s">
        <v>4257</v>
      </c>
      <c r="R622" t="s">
        <v>12394</v>
      </c>
      <c r="S622" t="s">
        <v>11577</v>
      </c>
      <c r="T622" t="s">
        <v>11578</v>
      </c>
      <c r="U622" t="s">
        <v>12998</v>
      </c>
      <c r="X622">
        <v>32</v>
      </c>
      <c r="Y622" t="s">
        <v>10710</v>
      </c>
      <c r="Z622" t="s">
        <v>10710</v>
      </c>
      <c r="AA622" t="s">
        <v>10710</v>
      </c>
      <c r="AB622">
        <v>1</v>
      </c>
      <c r="AC622" t="s">
        <v>10034</v>
      </c>
      <c r="AD622">
        <v>2</v>
      </c>
      <c r="AE622">
        <v>5</v>
      </c>
      <c r="AF622" t="s">
        <v>10428</v>
      </c>
      <c r="AG622" t="s">
        <v>10446</v>
      </c>
      <c r="AH622" t="s">
        <v>67</v>
      </c>
      <c r="AI622" t="s">
        <v>58</v>
      </c>
      <c r="AJ622" t="s">
        <v>75</v>
      </c>
      <c r="AK622" t="s">
        <v>58</v>
      </c>
      <c r="AL622" t="s">
        <v>60</v>
      </c>
      <c r="AM622" t="s">
        <v>61</v>
      </c>
    </row>
    <row r="623" spans="1:39" hidden="1" x14ac:dyDescent="0.25">
      <c r="A623" t="s">
        <v>13025</v>
      </c>
      <c r="B623" t="s">
        <v>4250</v>
      </c>
      <c r="C623" t="s">
        <v>42</v>
      </c>
      <c r="D623" t="s">
        <v>4251</v>
      </c>
      <c r="E623" t="s">
        <v>44</v>
      </c>
      <c r="F623" s="1">
        <v>0.05</v>
      </c>
      <c r="G623" t="s">
        <v>11475</v>
      </c>
      <c r="H623">
        <v>3</v>
      </c>
      <c r="I623" t="s">
        <v>10685</v>
      </c>
      <c r="J623">
        <v>1800</v>
      </c>
      <c r="K623">
        <v>259200</v>
      </c>
      <c r="L623" t="s">
        <v>11476</v>
      </c>
      <c r="O623" t="s">
        <v>13026</v>
      </c>
      <c r="P623" t="s">
        <v>10763</v>
      </c>
      <c r="Q623" t="s">
        <v>4257</v>
      </c>
      <c r="R623" t="s">
        <v>12488</v>
      </c>
      <c r="S623" t="s">
        <v>13027</v>
      </c>
      <c r="T623" t="s">
        <v>13028</v>
      </c>
      <c r="U623" t="s">
        <v>12998</v>
      </c>
      <c r="X623">
        <v>49</v>
      </c>
      <c r="Y623" t="s">
        <v>10767</v>
      </c>
      <c r="Z623" t="s">
        <v>10767</v>
      </c>
      <c r="AA623" t="s">
        <v>10767</v>
      </c>
      <c r="AB623">
        <v>1</v>
      </c>
      <c r="AC623" t="s">
        <v>10034</v>
      </c>
      <c r="AD623">
        <v>0</v>
      </c>
      <c r="AE623">
        <v>6</v>
      </c>
      <c r="AF623" t="s">
        <v>10428</v>
      </c>
      <c r="AG623" t="s">
        <v>10447</v>
      </c>
      <c r="AH623" t="s">
        <v>74</v>
      </c>
      <c r="AI623" t="s">
        <v>58</v>
      </c>
      <c r="AJ623" t="s">
        <v>75</v>
      </c>
      <c r="AK623" t="s">
        <v>58</v>
      </c>
      <c r="AL623" t="s">
        <v>60</v>
      </c>
      <c r="AM623" t="s">
        <v>61</v>
      </c>
    </row>
    <row r="624" spans="1:39" hidden="1" x14ac:dyDescent="0.25">
      <c r="A624" t="s">
        <v>13025</v>
      </c>
      <c r="B624" t="s">
        <v>4250</v>
      </c>
      <c r="C624" t="s">
        <v>42</v>
      </c>
      <c r="D624" t="s">
        <v>4251</v>
      </c>
      <c r="E624" t="s">
        <v>44</v>
      </c>
      <c r="F624" s="1">
        <v>0.05</v>
      </c>
      <c r="G624" t="s">
        <v>11475</v>
      </c>
      <c r="H624">
        <v>3</v>
      </c>
      <c r="I624" t="s">
        <v>10685</v>
      </c>
      <c r="J624">
        <v>1800</v>
      </c>
      <c r="K624">
        <v>259200</v>
      </c>
      <c r="L624" t="s">
        <v>11476</v>
      </c>
      <c r="O624" t="s">
        <v>13029</v>
      </c>
      <c r="P624" t="s">
        <v>10866</v>
      </c>
      <c r="Q624" t="s">
        <v>4257</v>
      </c>
      <c r="R624" t="s">
        <v>13030</v>
      </c>
      <c r="S624" t="s">
        <v>12589</v>
      </c>
      <c r="T624" t="s">
        <v>12590</v>
      </c>
      <c r="U624" t="s">
        <v>12998</v>
      </c>
      <c r="X624">
        <v>16</v>
      </c>
      <c r="Y624" t="s">
        <v>4419</v>
      </c>
      <c r="Z624" t="s">
        <v>4419</v>
      </c>
      <c r="AA624" t="s">
        <v>4419</v>
      </c>
      <c r="AB624">
        <v>1</v>
      </c>
      <c r="AC624" t="s">
        <v>10034</v>
      </c>
      <c r="AD624">
        <v>0</v>
      </c>
      <c r="AE624">
        <v>6</v>
      </c>
      <c r="AF624" t="s">
        <v>10428</v>
      </c>
      <c r="AG624" t="s">
        <v>10447</v>
      </c>
      <c r="AH624" t="s">
        <v>74</v>
      </c>
      <c r="AI624" t="s">
        <v>58</v>
      </c>
      <c r="AJ624" t="s">
        <v>75</v>
      </c>
      <c r="AK624" t="s">
        <v>58</v>
      </c>
      <c r="AL624" t="s">
        <v>84</v>
      </c>
      <c r="AM624" t="s">
        <v>61</v>
      </c>
    </row>
    <row r="625" spans="1:39" hidden="1" x14ac:dyDescent="0.25">
      <c r="A625" t="s">
        <v>13025</v>
      </c>
      <c r="B625" t="s">
        <v>4250</v>
      </c>
      <c r="C625" t="s">
        <v>42</v>
      </c>
      <c r="D625" t="s">
        <v>4251</v>
      </c>
      <c r="E625" t="s">
        <v>44</v>
      </c>
      <c r="F625" s="1">
        <v>0.05</v>
      </c>
      <c r="G625" t="s">
        <v>11475</v>
      </c>
      <c r="H625">
        <v>3</v>
      </c>
      <c r="I625" t="s">
        <v>10685</v>
      </c>
      <c r="J625">
        <v>1800</v>
      </c>
      <c r="K625">
        <v>259200</v>
      </c>
      <c r="L625" t="s">
        <v>11476</v>
      </c>
      <c r="O625" t="s">
        <v>13031</v>
      </c>
      <c r="P625" t="s">
        <v>10837</v>
      </c>
      <c r="Q625" t="s">
        <v>4257</v>
      </c>
      <c r="R625" t="s">
        <v>12089</v>
      </c>
      <c r="S625" t="s">
        <v>13032</v>
      </c>
      <c r="T625" t="s">
        <v>13033</v>
      </c>
      <c r="U625" t="s">
        <v>12998</v>
      </c>
      <c r="X625">
        <v>531</v>
      </c>
      <c r="Y625" t="s">
        <v>10841</v>
      </c>
      <c r="Z625" t="s">
        <v>10841</v>
      </c>
      <c r="AA625" t="s">
        <v>10841</v>
      </c>
      <c r="AB625">
        <v>1</v>
      </c>
      <c r="AC625" t="s">
        <v>10034</v>
      </c>
      <c r="AD625">
        <v>0</v>
      </c>
      <c r="AE625">
        <v>6</v>
      </c>
      <c r="AF625" t="s">
        <v>10428</v>
      </c>
      <c r="AG625" t="s">
        <v>10447</v>
      </c>
      <c r="AH625" t="s">
        <v>67</v>
      </c>
      <c r="AI625" t="s">
        <v>58</v>
      </c>
      <c r="AJ625" t="s">
        <v>59</v>
      </c>
      <c r="AK625" t="s">
        <v>58</v>
      </c>
      <c r="AL625" t="s">
        <v>60</v>
      </c>
      <c r="AM625" t="s">
        <v>61</v>
      </c>
    </row>
    <row r="626" spans="1:39" x14ac:dyDescent="0.25">
      <c r="A626" t="s">
        <v>13034</v>
      </c>
      <c r="B626" t="s">
        <v>4250</v>
      </c>
      <c r="C626" t="s">
        <v>42</v>
      </c>
      <c r="D626" t="s">
        <v>4251</v>
      </c>
      <c r="E626" t="s">
        <v>44</v>
      </c>
      <c r="F626" s="1">
        <v>0.05</v>
      </c>
      <c r="G626" t="s">
        <v>11475</v>
      </c>
      <c r="H626">
        <v>3</v>
      </c>
      <c r="I626" t="s">
        <v>10685</v>
      </c>
      <c r="J626">
        <v>1800</v>
      </c>
      <c r="K626">
        <v>259200</v>
      </c>
      <c r="L626" t="s">
        <v>11476</v>
      </c>
      <c r="O626" t="s">
        <v>13035</v>
      </c>
      <c r="P626" t="s">
        <v>10803</v>
      </c>
      <c r="Q626" t="s">
        <v>4257</v>
      </c>
      <c r="R626" t="s">
        <v>11888</v>
      </c>
      <c r="S626" t="s">
        <v>11908</v>
      </c>
      <c r="T626" t="s">
        <v>11909</v>
      </c>
      <c r="U626" t="s">
        <v>12998</v>
      </c>
      <c r="X626">
        <v>20</v>
      </c>
      <c r="Y626" t="s">
        <v>10807</v>
      </c>
      <c r="Z626" t="s">
        <v>10807</v>
      </c>
      <c r="AA626" t="s">
        <v>10807</v>
      </c>
      <c r="AB626">
        <v>1</v>
      </c>
      <c r="AC626" t="s">
        <v>10034</v>
      </c>
      <c r="AD626">
        <v>0</v>
      </c>
      <c r="AE626">
        <v>7</v>
      </c>
      <c r="AF626" t="s">
        <v>10428</v>
      </c>
      <c r="AG626" t="s">
        <v>14852</v>
      </c>
      <c r="AH626" t="s">
        <v>67</v>
      </c>
      <c r="AI626" t="s">
        <v>58</v>
      </c>
      <c r="AJ626" t="s">
        <v>75</v>
      </c>
      <c r="AK626" t="s">
        <v>58</v>
      </c>
      <c r="AL626" t="s">
        <v>60</v>
      </c>
      <c r="AM626" t="s">
        <v>61</v>
      </c>
    </row>
    <row r="627" spans="1:39" x14ac:dyDescent="0.25">
      <c r="A627" t="s">
        <v>13034</v>
      </c>
      <c r="B627" t="s">
        <v>4250</v>
      </c>
      <c r="C627" t="s">
        <v>42</v>
      </c>
      <c r="D627" t="s">
        <v>4251</v>
      </c>
      <c r="E627" t="s">
        <v>44</v>
      </c>
      <c r="F627" s="1">
        <v>0.05</v>
      </c>
      <c r="G627" t="s">
        <v>11475</v>
      </c>
      <c r="H627">
        <v>3</v>
      </c>
      <c r="I627" t="s">
        <v>10685</v>
      </c>
      <c r="J627">
        <v>1800</v>
      </c>
      <c r="K627">
        <v>259200</v>
      </c>
      <c r="L627" t="s">
        <v>11476</v>
      </c>
      <c r="O627" t="s">
        <v>13036</v>
      </c>
      <c r="P627" t="s">
        <v>10837</v>
      </c>
      <c r="Q627" t="s">
        <v>4257</v>
      </c>
      <c r="R627" t="s">
        <v>12168</v>
      </c>
      <c r="S627" t="s">
        <v>13037</v>
      </c>
      <c r="T627" t="s">
        <v>13038</v>
      </c>
      <c r="U627" t="s">
        <v>12998</v>
      </c>
      <c r="X627">
        <v>29</v>
      </c>
      <c r="Y627" t="s">
        <v>10841</v>
      </c>
      <c r="Z627" t="s">
        <v>10841</v>
      </c>
      <c r="AA627" t="s">
        <v>10841</v>
      </c>
      <c r="AB627">
        <v>1</v>
      </c>
      <c r="AC627" t="s">
        <v>10034</v>
      </c>
      <c r="AD627">
        <v>0</v>
      </c>
      <c r="AE627">
        <v>7</v>
      </c>
      <c r="AF627" t="s">
        <v>10428</v>
      </c>
      <c r="AG627" t="s">
        <v>14852</v>
      </c>
      <c r="AH627" t="s">
        <v>67</v>
      </c>
      <c r="AI627" t="s">
        <v>58</v>
      </c>
      <c r="AJ627" t="s">
        <v>59</v>
      </c>
      <c r="AK627" t="s">
        <v>58</v>
      </c>
      <c r="AL627" t="s">
        <v>60</v>
      </c>
      <c r="AM627" t="s">
        <v>61</v>
      </c>
    </row>
    <row r="628" spans="1:39" x14ac:dyDescent="0.25">
      <c r="A628" t="s">
        <v>13034</v>
      </c>
      <c r="B628" t="s">
        <v>4250</v>
      </c>
      <c r="C628" t="s">
        <v>42</v>
      </c>
      <c r="D628" t="s">
        <v>4251</v>
      </c>
      <c r="E628" t="s">
        <v>44</v>
      </c>
      <c r="F628" s="1">
        <v>0.05</v>
      </c>
      <c r="G628" t="s">
        <v>11475</v>
      </c>
      <c r="H628">
        <v>3</v>
      </c>
      <c r="I628" t="s">
        <v>10685</v>
      </c>
      <c r="J628">
        <v>1800</v>
      </c>
      <c r="K628">
        <v>259200</v>
      </c>
      <c r="L628" t="s">
        <v>11476</v>
      </c>
      <c r="O628" t="s">
        <v>13039</v>
      </c>
      <c r="P628" t="s">
        <v>10731</v>
      </c>
      <c r="Q628" t="s">
        <v>4257</v>
      </c>
      <c r="R628" t="s">
        <v>10989</v>
      </c>
      <c r="S628" t="s">
        <v>13040</v>
      </c>
      <c r="T628" t="s">
        <v>13041</v>
      </c>
      <c r="U628" t="s">
        <v>12998</v>
      </c>
      <c r="X628">
        <v>34</v>
      </c>
      <c r="Y628" t="s">
        <v>10736</v>
      </c>
      <c r="Z628" t="s">
        <v>10736</v>
      </c>
      <c r="AA628" t="s">
        <v>10736</v>
      </c>
      <c r="AB628">
        <v>1</v>
      </c>
      <c r="AC628" t="s">
        <v>10034</v>
      </c>
      <c r="AD628">
        <v>0</v>
      </c>
      <c r="AE628">
        <v>7</v>
      </c>
      <c r="AF628" t="s">
        <v>10428</v>
      </c>
      <c r="AG628" t="s">
        <v>14852</v>
      </c>
      <c r="AH628" t="s">
        <v>57</v>
      </c>
      <c r="AI628" t="s">
        <v>58</v>
      </c>
      <c r="AJ628" t="s">
        <v>133</v>
      </c>
      <c r="AK628" t="s">
        <v>58</v>
      </c>
      <c r="AL628" t="s">
        <v>60</v>
      </c>
      <c r="AM628" t="s">
        <v>61</v>
      </c>
    </row>
    <row r="629" spans="1:39" hidden="1" x14ac:dyDescent="0.25">
      <c r="A629" t="s">
        <v>13042</v>
      </c>
      <c r="B629" t="s">
        <v>4250</v>
      </c>
      <c r="C629" t="s">
        <v>42</v>
      </c>
      <c r="D629" t="s">
        <v>4251</v>
      </c>
      <c r="E629" t="s">
        <v>44</v>
      </c>
      <c r="F629" s="1">
        <v>0.05</v>
      </c>
      <c r="G629" t="s">
        <v>11475</v>
      </c>
      <c r="H629">
        <v>3</v>
      </c>
      <c r="I629" t="s">
        <v>10685</v>
      </c>
      <c r="J629">
        <v>1800</v>
      </c>
      <c r="K629">
        <v>259200</v>
      </c>
      <c r="L629" t="s">
        <v>11476</v>
      </c>
      <c r="O629" t="s">
        <v>13043</v>
      </c>
      <c r="P629" t="s">
        <v>10718</v>
      </c>
      <c r="Q629" t="s">
        <v>4257</v>
      </c>
      <c r="R629" t="s">
        <v>13044</v>
      </c>
      <c r="S629" t="s">
        <v>12153</v>
      </c>
      <c r="T629" t="s">
        <v>13045</v>
      </c>
      <c r="U629" t="s">
        <v>12998</v>
      </c>
      <c r="X629">
        <v>43</v>
      </c>
      <c r="Y629" t="s">
        <v>10722</v>
      </c>
      <c r="Z629" t="s">
        <v>10722</v>
      </c>
      <c r="AA629" t="s">
        <v>10722</v>
      </c>
      <c r="AB629">
        <v>1</v>
      </c>
      <c r="AC629" t="s">
        <v>10034</v>
      </c>
      <c r="AD629">
        <v>0</v>
      </c>
      <c r="AE629">
        <v>8</v>
      </c>
      <c r="AF629" t="s">
        <v>10428</v>
      </c>
      <c r="AG629" t="s">
        <v>10449</v>
      </c>
      <c r="AH629" t="s">
        <v>67</v>
      </c>
      <c r="AI629" t="s">
        <v>58</v>
      </c>
      <c r="AJ629" t="s">
        <v>59</v>
      </c>
      <c r="AK629" t="s">
        <v>58</v>
      </c>
      <c r="AL629" t="s">
        <v>84</v>
      </c>
      <c r="AM629" t="s">
        <v>61</v>
      </c>
    </row>
    <row r="630" spans="1:39" hidden="1" x14ac:dyDescent="0.25">
      <c r="A630" t="s">
        <v>13042</v>
      </c>
      <c r="B630" t="s">
        <v>4250</v>
      </c>
      <c r="C630" t="s">
        <v>42</v>
      </c>
      <c r="D630" t="s">
        <v>4251</v>
      </c>
      <c r="E630" t="s">
        <v>44</v>
      </c>
      <c r="F630" s="1">
        <v>0.05</v>
      </c>
      <c r="G630" t="s">
        <v>11475</v>
      </c>
      <c r="H630">
        <v>3</v>
      </c>
      <c r="I630" t="s">
        <v>10685</v>
      </c>
      <c r="J630">
        <v>1800</v>
      </c>
      <c r="K630">
        <v>259200</v>
      </c>
      <c r="L630" t="s">
        <v>11476</v>
      </c>
      <c r="O630" t="s">
        <v>13046</v>
      </c>
      <c r="P630" t="s">
        <v>10837</v>
      </c>
      <c r="Q630" t="s">
        <v>4257</v>
      </c>
      <c r="R630" t="s">
        <v>11173</v>
      </c>
      <c r="S630" t="s">
        <v>11710</v>
      </c>
      <c r="T630" t="s">
        <v>13047</v>
      </c>
      <c r="U630" t="s">
        <v>12998</v>
      </c>
      <c r="X630">
        <v>32</v>
      </c>
      <c r="Y630" t="s">
        <v>10841</v>
      </c>
      <c r="Z630" t="s">
        <v>10841</v>
      </c>
      <c r="AA630" t="s">
        <v>10841</v>
      </c>
      <c r="AB630">
        <v>1</v>
      </c>
      <c r="AC630" t="s">
        <v>10034</v>
      </c>
      <c r="AD630">
        <v>0</v>
      </c>
      <c r="AE630">
        <v>8</v>
      </c>
      <c r="AF630" t="s">
        <v>10428</v>
      </c>
      <c r="AG630" t="s">
        <v>10449</v>
      </c>
      <c r="AH630" t="s">
        <v>67</v>
      </c>
      <c r="AI630" t="s">
        <v>58</v>
      </c>
      <c r="AJ630" t="s">
        <v>59</v>
      </c>
      <c r="AK630" t="s">
        <v>58</v>
      </c>
      <c r="AL630" t="s">
        <v>60</v>
      </c>
      <c r="AM630" t="s">
        <v>61</v>
      </c>
    </row>
    <row r="631" spans="1:39" hidden="1" x14ac:dyDescent="0.25">
      <c r="A631" t="s">
        <v>13042</v>
      </c>
      <c r="B631" t="s">
        <v>4250</v>
      </c>
      <c r="C631" t="s">
        <v>42</v>
      </c>
      <c r="D631" t="s">
        <v>4251</v>
      </c>
      <c r="E631" t="s">
        <v>44</v>
      </c>
      <c r="F631" s="1">
        <v>0.05</v>
      </c>
      <c r="G631" t="s">
        <v>11475</v>
      </c>
      <c r="H631">
        <v>3</v>
      </c>
      <c r="I631" t="s">
        <v>10685</v>
      </c>
      <c r="J631">
        <v>1800</v>
      </c>
      <c r="K631">
        <v>259200</v>
      </c>
      <c r="L631" t="s">
        <v>11476</v>
      </c>
      <c r="O631" t="s">
        <v>13048</v>
      </c>
      <c r="P631" t="s">
        <v>10754</v>
      </c>
      <c r="Q631" t="s">
        <v>4257</v>
      </c>
      <c r="R631" t="s">
        <v>13049</v>
      </c>
      <c r="S631" t="s">
        <v>13050</v>
      </c>
      <c r="T631" t="s">
        <v>13051</v>
      </c>
      <c r="U631" t="s">
        <v>12998</v>
      </c>
      <c r="X631">
        <v>741</v>
      </c>
      <c r="Y631" t="s">
        <v>10758</v>
      </c>
      <c r="Z631" t="s">
        <v>10758</v>
      </c>
      <c r="AA631" t="s">
        <v>10758</v>
      </c>
      <c r="AB631">
        <v>1</v>
      </c>
      <c r="AC631" t="s">
        <v>10034</v>
      </c>
      <c r="AD631">
        <v>0</v>
      </c>
      <c r="AE631">
        <v>8</v>
      </c>
      <c r="AF631" t="s">
        <v>10428</v>
      </c>
      <c r="AG631" t="s">
        <v>10449</v>
      </c>
      <c r="AH631" t="s">
        <v>74</v>
      </c>
      <c r="AI631" t="s">
        <v>58</v>
      </c>
      <c r="AJ631" t="s">
        <v>133</v>
      </c>
      <c r="AK631" t="s">
        <v>58</v>
      </c>
      <c r="AL631" t="s">
        <v>84</v>
      </c>
      <c r="AM631" t="s">
        <v>61</v>
      </c>
    </row>
    <row r="632" spans="1:39" hidden="1" x14ac:dyDescent="0.25">
      <c r="A632" t="s">
        <v>13052</v>
      </c>
      <c r="B632" t="s">
        <v>4250</v>
      </c>
      <c r="C632" t="s">
        <v>42</v>
      </c>
      <c r="D632" t="s">
        <v>4251</v>
      </c>
      <c r="E632" t="s">
        <v>44</v>
      </c>
      <c r="F632" s="1">
        <v>0.05</v>
      </c>
      <c r="G632" t="s">
        <v>11475</v>
      </c>
      <c r="H632">
        <v>3</v>
      </c>
      <c r="I632" t="s">
        <v>10685</v>
      </c>
      <c r="J632">
        <v>1800</v>
      </c>
      <c r="K632">
        <v>259200</v>
      </c>
      <c r="L632" t="s">
        <v>11476</v>
      </c>
      <c r="O632" t="s">
        <v>13053</v>
      </c>
      <c r="P632" t="s">
        <v>11038</v>
      </c>
      <c r="Q632" t="s">
        <v>4257</v>
      </c>
      <c r="R632" t="s">
        <v>11981</v>
      </c>
      <c r="S632" t="s">
        <v>11080</v>
      </c>
      <c r="T632" t="s">
        <v>11081</v>
      </c>
      <c r="U632" t="s">
        <v>13054</v>
      </c>
      <c r="X632">
        <v>13</v>
      </c>
      <c r="Y632" t="s">
        <v>11024</v>
      </c>
      <c r="Z632" t="s">
        <v>11024</v>
      </c>
      <c r="AA632" t="s">
        <v>11024</v>
      </c>
      <c r="AB632">
        <v>1</v>
      </c>
      <c r="AC632" t="s">
        <v>10034</v>
      </c>
      <c r="AD632">
        <v>0</v>
      </c>
      <c r="AE632">
        <v>9</v>
      </c>
      <c r="AF632" t="s">
        <v>10428</v>
      </c>
      <c r="AG632" t="s">
        <v>10450</v>
      </c>
      <c r="AH632" t="s">
        <v>67</v>
      </c>
      <c r="AI632" t="s">
        <v>58</v>
      </c>
      <c r="AJ632" t="s">
        <v>68</v>
      </c>
      <c r="AK632" t="s">
        <v>58</v>
      </c>
      <c r="AL632" t="s">
        <v>84</v>
      </c>
      <c r="AM632" t="s">
        <v>61</v>
      </c>
    </row>
    <row r="633" spans="1:39" hidden="1" x14ac:dyDescent="0.25">
      <c r="A633" t="s">
        <v>13052</v>
      </c>
      <c r="B633" t="s">
        <v>4250</v>
      </c>
      <c r="C633" t="s">
        <v>42</v>
      </c>
      <c r="D633" t="s">
        <v>4251</v>
      </c>
      <c r="E633" t="s">
        <v>44</v>
      </c>
      <c r="F633" s="1">
        <v>0.05</v>
      </c>
      <c r="G633" t="s">
        <v>11475</v>
      </c>
      <c r="H633">
        <v>3</v>
      </c>
      <c r="I633" t="s">
        <v>10685</v>
      </c>
      <c r="J633">
        <v>1800</v>
      </c>
      <c r="K633">
        <v>259200</v>
      </c>
      <c r="L633" t="s">
        <v>11476</v>
      </c>
      <c r="O633" t="s">
        <v>13055</v>
      </c>
      <c r="P633" t="s">
        <v>10763</v>
      </c>
      <c r="Q633" t="s">
        <v>4257</v>
      </c>
      <c r="R633" t="s">
        <v>12051</v>
      </c>
      <c r="S633" t="s">
        <v>13056</v>
      </c>
      <c r="T633" t="s">
        <v>13057</v>
      </c>
      <c r="U633" t="s">
        <v>13054</v>
      </c>
      <c r="X633">
        <v>72</v>
      </c>
      <c r="Y633" t="s">
        <v>10767</v>
      </c>
      <c r="Z633" t="s">
        <v>10767</v>
      </c>
      <c r="AA633" t="s">
        <v>10767</v>
      </c>
      <c r="AB633">
        <v>1</v>
      </c>
      <c r="AC633" t="s">
        <v>10034</v>
      </c>
      <c r="AD633">
        <v>0</v>
      </c>
      <c r="AE633">
        <v>9</v>
      </c>
      <c r="AF633" t="s">
        <v>10428</v>
      </c>
      <c r="AG633" t="s">
        <v>10450</v>
      </c>
      <c r="AH633" t="s">
        <v>74</v>
      </c>
      <c r="AI633" t="s">
        <v>58</v>
      </c>
      <c r="AJ633" t="s">
        <v>75</v>
      </c>
      <c r="AK633" t="s">
        <v>58</v>
      </c>
      <c r="AL633" t="s">
        <v>60</v>
      </c>
      <c r="AM633" t="s">
        <v>61</v>
      </c>
    </row>
    <row r="634" spans="1:39" hidden="1" x14ac:dyDescent="0.25">
      <c r="A634" t="s">
        <v>13052</v>
      </c>
      <c r="B634" t="s">
        <v>4250</v>
      </c>
      <c r="C634" t="s">
        <v>42</v>
      </c>
      <c r="D634" t="s">
        <v>4251</v>
      </c>
      <c r="E634" t="s">
        <v>44</v>
      </c>
      <c r="F634" s="1">
        <v>0.05</v>
      </c>
      <c r="G634" t="s">
        <v>11475</v>
      </c>
      <c r="H634">
        <v>3</v>
      </c>
      <c r="I634" t="s">
        <v>10685</v>
      </c>
      <c r="J634">
        <v>1800</v>
      </c>
      <c r="K634">
        <v>259200</v>
      </c>
      <c r="L634" t="s">
        <v>11476</v>
      </c>
      <c r="O634" t="s">
        <v>13058</v>
      </c>
      <c r="P634" t="s">
        <v>10982</v>
      </c>
      <c r="Q634" t="s">
        <v>4257</v>
      </c>
      <c r="R634" t="s">
        <v>11137</v>
      </c>
      <c r="S634" t="s">
        <v>12251</v>
      </c>
      <c r="T634" t="s">
        <v>13059</v>
      </c>
      <c r="U634" t="s">
        <v>13054</v>
      </c>
      <c r="X634">
        <v>8</v>
      </c>
      <c r="Y634" t="s">
        <v>10703</v>
      </c>
      <c r="Z634" t="s">
        <v>10703</v>
      </c>
      <c r="AA634" t="s">
        <v>10703</v>
      </c>
      <c r="AB634">
        <v>1</v>
      </c>
      <c r="AC634" t="s">
        <v>10034</v>
      </c>
      <c r="AD634">
        <v>0</v>
      </c>
      <c r="AE634">
        <v>9</v>
      </c>
      <c r="AF634" t="s">
        <v>10428</v>
      </c>
      <c r="AG634" t="s">
        <v>10450</v>
      </c>
      <c r="AH634" t="s">
        <v>74</v>
      </c>
      <c r="AI634" t="s">
        <v>58</v>
      </c>
      <c r="AJ634" t="s">
        <v>68</v>
      </c>
      <c r="AK634" t="s">
        <v>58</v>
      </c>
      <c r="AL634" t="s">
        <v>84</v>
      </c>
      <c r="AM634" t="s">
        <v>61</v>
      </c>
    </row>
    <row r="635" spans="1:39" hidden="1" x14ac:dyDescent="0.25">
      <c r="A635" t="s">
        <v>13060</v>
      </c>
      <c r="B635" t="s">
        <v>4250</v>
      </c>
      <c r="C635" t="s">
        <v>42</v>
      </c>
      <c r="D635" t="s">
        <v>4251</v>
      </c>
      <c r="E635" t="s">
        <v>44</v>
      </c>
      <c r="F635" s="1">
        <v>0.05</v>
      </c>
      <c r="G635" t="s">
        <v>11475</v>
      </c>
      <c r="H635">
        <v>3</v>
      </c>
      <c r="I635" t="s">
        <v>10685</v>
      </c>
      <c r="J635">
        <v>1800</v>
      </c>
      <c r="K635">
        <v>259200</v>
      </c>
      <c r="L635" t="s">
        <v>11476</v>
      </c>
      <c r="O635" t="s">
        <v>13061</v>
      </c>
      <c r="P635" t="s">
        <v>11126</v>
      </c>
      <c r="Q635" t="s">
        <v>4257</v>
      </c>
      <c r="R635" t="s">
        <v>13062</v>
      </c>
      <c r="S635" t="s">
        <v>11931</v>
      </c>
      <c r="T635" t="s">
        <v>13063</v>
      </c>
      <c r="U635" t="s">
        <v>13054</v>
      </c>
      <c r="X635">
        <v>32</v>
      </c>
      <c r="Y635" t="s">
        <v>4269</v>
      </c>
      <c r="Z635" t="s">
        <v>4269</v>
      </c>
      <c r="AA635" t="s">
        <v>4269</v>
      </c>
      <c r="AB635">
        <v>1</v>
      </c>
      <c r="AC635" t="s">
        <v>10034</v>
      </c>
      <c r="AD635">
        <v>0</v>
      </c>
      <c r="AE635">
        <v>10</v>
      </c>
      <c r="AF635" t="s">
        <v>10428</v>
      </c>
      <c r="AG635" t="s">
        <v>10437</v>
      </c>
      <c r="AH635" t="s">
        <v>74</v>
      </c>
      <c r="AI635" t="s">
        <v>58</v>
      </c>
      <c r="AJ635" t="s">
        <v>59</v>
      </c>
      <c r="AK635" t="s">
        <v>58</v>
      </c>
      <c r="AL635" t="s">
        <v>60</v>
      </c>
      <c r="AM635" t="s">
        <v>61</v>
      </c>
    </row>
    <row r="636" spans="1:39" hidden="1" x14ac:dyDescent="0.25">
      <c r="A636" t="s">
        <v>13060</v>
      </c>
      <c r="B636" t="s">
        <v>4250</v>
      </c>
      <c r="C636" t="s">
        <v>42</v>
      </c>
      <c r="D636" t="s">
        <v>4251</v>
      </c>
      <c r="E636" t="s">
        <v>44</v>
      </c>
      <c r="F636" s="1">
        <v>0.05</v>
      </c>
      <c r="G636" t="s">
        <v>11475</v>
      </c>
      <c r="H636">
        <v>3</v>
      </c>
      <c r="I636" t="s">
        <v>10685</v>
      </c>
      <c r="J636">
        <v>1800</v>
      </c>
      <c r="K636">
        <v>259200</v>
      </c>
      <c r="L636" t="s">
        <v>11476</v>
      </c>
      <c r="O636" t="s">
        <v>13064</v>
      </c>
      <c r="P636" t="s">
        <v>10837</v>
      </c>
      <c r="Q636" t="s">
        <v>4257</v>
      </c>
      <c r="R636" t="s">
        <v>13065</v>
      </c>
      <c r="S636" t="s">
        <v>13066</v>
      </c>
      <c r="T636" t="s">
        <v>13067</v>
      </c>
      <c r="U636" t="s">
        <v>13054</v>
      </c>
      <c r="X636">
        <v>339</v>
      </c>
      <c r="Y636" t="s">
        <v>10841</v>
      </c>
      <c r="Z636" t="s">
        <v>10841</v>
      </c>
      <c r="AA636" t="s">
        <v>10841</v>
      </c>
      <c r="AB636">
        <v>1</v>
      </c>
      <c r="AC636" t="s">
        <v>10034</v>
      </c>
      <c r="AD636">
        <v>0</v>
      </c>
      <c r="AE636">
        <v>10</v>
      </c>
      <c r="AF636" t="s">
        <v>10428</v>
      </c>
      <c r="AG636" t="s">
        <v>10437</v>
      </c>
      <c r="AH636" t="s">
        <v>67</v>
      </c>
      <c r="AI636" t="s">
        <v>58</v>
      </c>
      <c r="AJ636" t="s">
        <v>59</v>
      </c>
      <c r="AK636" t="s">
        <v>58</v>
      </c>
      <c r="AL636" t="s">
        <v>60</v>
      </c>
      <c r="AM636" t="s">
        <v>61</v>
      </c>
    </row>
    <row r="637" spans="1:39" hidden="1" x14ac:dyDescent="0.25">
      <c r="A637" t="s">
        <v>13060</v>
      </c>
      <c r="B637" t="s">
        <v>4250</v>
      </c>
      <c r="C637" t="s">
        <v>42</v>
      </c>
      <c r="D637" t="s">
        <v>4251</v>
      </c>
      <c r="E637" t="s">
        <v>44</v>
      </c>
      <c r="F637" s="1">
        <v>0.05</v>
      </c>
      <c r="G637" t="s">
        <v>11475</v>
      </c>
      <c r="H637">
        <v>3</v>
      </c>
      <c r="I637" t="s">
        <v>10685</v>
      </c>
      <c r="J637">
        <v>1800</v>
      </c>
      <c r="K637">
        <v>259200</v>
      </c>
      <c r="L637" t="s">
        <v>11476</v>
      </c>
      <c r="O637" t="s">
        <v>13068</v>
      </c>
      <c r="P637" t="s">
        <v>10859</v>
      </c>
      <c r="Q637" t="s">
        <v>4257</v>
      </c>
      <c r="R637" t="s">
        <v>13069</v>
      </c>
      <c r="S637" t="s">
        <v>13070</v>
      </c>
      <c r="T637" t="s">
        <v>13071</v>
      </c>
      <c r="U637" t="s">
        <v>13054</v>
      </c>
      <c r="X637">
        <v>47</v>
      </c>
      <c r="Y637" t="s">
        <v>10863</v>
      </c>
      <c r="Z637" t="s">
        <v>10863</v>
      </c>
      <c r="AA637" t="s">
        <v>10863</v>
      </c>
      <c r="AB637">
        <v>1</v>
      </c>
      <c r="AC637" t="s">
        <v>10034</v>
      </c>
      <c r="AD637">
        <v>0</v>
      </c>
      <c r="AE637">
        <v>10</v>
      </c>
      <c r="AF637" t="s">
        <v>10428</v>
      </c>
      <c r="AG637" t="s">
        <v>10437</v>
      </c>
      <c r="AH637" t="s">
        <v>1861</v>
      </c>
      <c r="AI637" t="s">
        <v>58</v>
      </c>
      <c r="AJ637" t="s">
        <v>68</v>
      </c>
      <c r="AK637" t="s">
        <v>58</v>
      </c>
      <c r="AL637" t="s">
        <v>60</v>
      </c>
      <c r="AM637" t="s">
        <v>90</v>
      </c>
    </row>
    <row r="638" spans="1:39" hidden="1" x14ac:dyDescent="0.25">
      <c r="A638" t="s">
        <v>13072</v>
      </c>
      <c r="B638" t="s">
        <v>4250</v>
      </c>
      <c r="C638" t="s">
        <v>42</v>
      </c>
      <c r="D638" t="s">
        <v>4251</v>
      </c>
      <c r="E638" t="s">
        <v>44</v>
      </c>
      <c r="F638" s="1">
        <v>0.05</v>
      </c>
      <c r="G638" t="s">
        <v>11475</v>
      </c>
      <c r="H638">
        <v>3</v>
      </c>
      <c r="I638" t="s">
        <v>10685</v>
      </c>
      <c r="J638">
        <v>1800</v>
      </c>
      <c r="K638">
        <v>259200</v>
      </c>
      <c r="L638" t="s">
        <v>11476</v>
      </c>
      <c r="O638" t="s">
        <v>13073</v>
      </c>
      <c r="P638" t="s">
        <v>11001</v>
      </c>
      <c r="Q638" t="s">
        <v>4257</v>
      </c>
      <c r="R638" t="s">
        <v>11981</v>
      </c>
      <c r="S638" t="s">
        <v>12138</v>
      </c>
      <c r="T638" t="s">
        <v>13074</v>
      </c>
      <c r="U638" t="s">
        <v>13054</v>
      </c>
      <c r="X638">
        <v>12</v>
      </c>
      <c r="Y638" t="s">
        <v>10841</v>
      </c>
      <c r="Z638" t="s">
        <v>10841</v>
      </c>
      <c r="AA638" t="s">
        <v>10841</v>
      </c>
      <c r="AB638">
        <v>1</v>
      </c>
      <c r="AC638" t="s">
        <v>10034</v>
      </c>
      <c r="AD638">
        <v>0</v>
      </c>
      <c r="AE638">
        <v>11</v>
      </c>
      <c r="AF638" t="s">
        <v>10428</v>
      </c>
      <c r="AG638" t="s">
        <v>10438</v>
      </c>
      <c r="AH638" t="s">
        <v>57</v>
      </c>
      <c r="AI638" t="s">
        <v>58</v>
      </c>
      <c r="AJ638" t="s">
        <v>59</v>
      </c>
      <c r="AK638" t="s">
        <v>58</v>
      </c>
      <c r="AL638" t="s">
        <v>60</v>
      </c>
      <c r="AM638" t="s">
        <v>61</v>
      </c>
    </row>
    <row r="639" spans="1:39" hidden="1" x14ac:dyDescent="0.25">
      <c r="A639" t="s">
        <v>13072</v>
      </c>
      <c r="B639" t="s">
        <v>4250</v>
      </c>
      <c r="C639" t="s">
        <v>42</v>
      </c>
      <c r="D639" t="s">
        <v>4251</v>
      </c>
      <c r="E639" t="s">
        <v>44</v>
      </c>
      <c r="F639" s="1">
        <v>0.05</v>
      </c>
      <c r="G639" t="s">
        <v>11475</v>
      </c>
      <c r="H639">
        <v>3</v>
      </c>
      <c r="I639" t="s">
        <v>10685</v>
      </c>
      <c r="J639">
        <v>1800</v>
      </c>
      <c r="K639">
        <v>259200</v>
      </c>
      <c r="L639" t="s">
        <v>11476</v>
      </c>
      <c r="O639" t="s">
        <v>13075</v>
      </c>
      <c r="P639" t="s">
        <v>10956</v>
      </c>
      <c r="Q639" t="s">
        <v>4257</v>
      </c>
      <c r="R639" t="s">
        <v>10696</v>
      </c>
      <c r="S639" t="s">
        <v>13076</v>
      </c>
      <c r="T639" t="s">
        <v>13077</v>
      </c>
      <c r="U639" t="s">
        <v>13054</v>
      </c>
      <c r="X639">
        <v>86</v>
      </c>
      <c r="Y639" t="s">
        <v>10959</v>
      </c>
      <c r="Z639" t="s">
        <v>10959</v>
      </c>
      <c r="AA639" t="s">
        <v>10959</v>
      </c>
      <c r="AB639">
        <v>1</v>
      </c>
      <c r="AC639" t="s">
        <v>10034</v>
      </c>
      <c r="AD639">
        <v>0</v>
      </c>
      <c r="AE639">
        <v>11</v>
      </c>
      <c r="AF639" t="s">
        <v>10428</v>
      </c>
      <c r="AG639" t="s">
        <v>10438</v>
      </c>
      <c r="AH639" t="s">
        <v>74</v>
      </c>
      <c r="AI639" t="s">
        <v>58</v>
      </c>
      <c r="AJ639" t="s">
        <v>142</v>
      </c>
      <c r="AK639" t="s">
        <v>58</v>
      </c>
      <c r="AL639" t="s">
        <v>84</v>
      </c>
      <c r="AM639" t="s">
        <v>61</v>
      </c>
    </row>
    <row r="640" spans="1:39" hidden="1" x14ac:dyDescent="0.25">
      <c r="A640" t="s">
        <v>13072</v>
      </c>
      <c r="B640" t="s">
        <v>4250</v>
      </c>
      <c r="C640" t="s">
        <v>42</v>
      </c>
      <c r="D640" t="s">
        <v>4251</v>
      </c>
      <c r="E640" t="s">
        <v>44</v>
      </c>
      <c r="F640" s="1">
        <v>0.05</v>
      </c>
      <c r="G640" t="s">
        <v>11475</v>
      </c>
      <c r="H640">
        <v>3</v>
      </c>
      <c r="I640" t="s">
        <v>10685</v>
      </c>
      <c r="J640">
        <v>1800</v>
      </c>
      <c r="K640">
        <v>259200</v>
      </c>
      <c r="L640" t="s">
        <v>11476</v>
      </c>
      <c r="O640" t="s">
        <v>13078</v>
      </c>
      <c r="P640" t="s">
        <v>10803</v>
      </c>
      <c r="Q640" t="s">
        <v>4257</v>
      </c>
      <c r="R640" t="s">
        <v>11611</v>
      </c>
      <c r="S640" t="s">
        <v>12059</v>
      </c>
      <c r="T640" t="s">
        <v>12060</v>
      </c>
      <c r="U640" t="s">
        <v>13079</v>
      </c>
      <c r="X640">
        <v>25</v>
      </c>
      <c r="Y640" t="s">
        <v>10807</v>
      </c>
      <c r="Z640" t="s">
        <v>10807</v>
      </c>
      <c r="AA640" t="s">
        <v>10807</v>
      </c>
      <c r="AB640">
        <v>1</v>
      </c>
      <c r="AC640" t="s">
        <v>10034</v>
      </c>
      <c r="AD640">
        <v>0</v>
      </c>
      <c r="AE640">
        <v>11</v>
      </c>
      <c r="AF640" t="s">
        <v>10428</v>
      </c>
      <c r="AG640" t="s">
        <v>10438</v>
      </c>
      <c r="AH640" t="s">
        <v>67</v>
      </c>
      <c r="AI640" t="s">
        <v>58</v>
      </c>
      <c r="AJ640" t="s">
        <v>75</v>
      </c>
      <c r="AK640" t="s">
        <v>58</v>
      </c>
      <c r="AL640" t="s">
        <v>60</v>
      </c>
      <c r="AM640" t="s">
        <v>61</v>
      </c>
    </row>
    <row r="641" spans="1:39" x14ac:dyDescent="0.25">
      <c r="A641" t="s">
        <v>13080</v>
      </c>
      <c r="B641" t="s">
        <v>4250</v>
      </c>
      <c r="C641" t="s">
        <v>42</v>
      </c>
      <c r="D641" t="s">
        <v>4251</v>
      </c>
      <c r="E641" t="s">
        <v>44</v>
      </c>
      <c r="F641" s="1">
        <v>0.05</v>
      </c>
      <c r="G641" t="s">
        <v>11475</v>
      </c>
      <c r="H641">
        <v>3</v>
      </c>
      <c r="I641" t="s">
        <v>10685</v>
      </c>
      <c r="J641">
        <v>1800</v>
      </c>
      <c r="K641">
        <v>259200</v>
      </c>
      <c r="L641" t="s">
        <v>11476</v>
      </c>
      <c r="O641" t="s">
        <v>13081</v>
      </c>
      <c r="P641" t="s">
        <v>10837</v>
      </c>
      <c r="Q641" t="s">
        <v>4257</v>
      </c>
      <c r="R641" t="s">
        <v>13082</v>
      </c>
      <c r="S641" t="s">
        <v>11388</v>
      </c>
      <c r="T641" t="s">
        <v>11389</v>
      </c>
      <c r="U641" t="s">
        <v>13079</v>
      </c>
      <c r="X641">
        <v>100</v>
      </c>
      <c r="Y641" t="s">
        <v>10841</v>
      </c>
      <c r="Z641" t="s">
        <v>10841</v>
      </c>
      <c r="AA641" t="s">
        <v>10841</v>
      </c>
      <c r="AB641">
        <v>1</v>
      </c>
      <c r="AC641" t="s">
        <v>10034</v>
      </c>
      <c r="AD641">
        <v>0</v>
      </c>
      <c r="AE641">
        <v>12</v>
      </c>
      <c r="AF641" t="s">
        <v>10428</v>
      </c>
      <c r="AG641" t="s">
        <v>10439</v>
      </c>
      <c r="AH641" t="s">
        <v>67</v>
      </c>
      <c r="AJ641" t="s">
        <v>59</v>
      </c>
      <c r="AK641" t="s">
        <v>58</v>
      </c>
      <c r="AL641" t="s">
        <v>60</v>
      </c>
      <c r="AM641" t="s">
        <v>61</v>
      </c>
    </row>
    <row r="642" spans="1:39" x14ac:dyDescent="0.25">
      <c r="A642" t="s">
        <v>13080</v>
      </c>
      <c r="B642" t="s">
        <v>4250</v>
      </c>
      <c r="C642" t="s">
        <v>42</v>
      </c>
      <c r="D642" t="s">
        <v>4251</v>
      </c>
      <c r="E642" t="s">
        <v>44</v>
      </c>
      <c r="F642" s="1">
        <v>0.05</v>
      </c>
      <c r="G642" t="s">
        <v>11475</v>
      </c>
      <c r="H642">
        <v>3</v>
      </c>
      <c r="I642" t="s">
        <v>10685</v>
      </c>
      <c r="J642">
        <v>1800</v>
      </c>
      <c r="K642">
        <v>259200</v>
      </c>
      <c r="L642" t="s">
        <v>11476</v>
      </c>
      <c r="O642" t="s">
        <v>13083</v>
      </c>
      <c r="P642" t="s">
        <v>11221</v>
      </c>
      <c r="Q642" t="s">
        <v>4257</v>
      </c>
      <c r="R642" t="s">
        <v>11855</v>
      </c>
      <c r="S642" t="s">
        <v>11581</v>
      </c>
      <c r="T642" t="s">
        <v>11582</v>
      </c>
      <c r="U642" t="s">
        <v>13054</v>
      </c>
      <c r="X642">
        <v>17</v>
      </c>
      <c r="Y642" t="s">
        <v>11024</v>
      </c>
      <c r="Z642" t="s">
        <v>11024</v>
      </c>
      <c r="AA642" t="s">
        <v>11024</v>
      </c>
      <c r="AB642">
        <v>1</v>
      </c>
      <c r="AC642" t="s">
        <v>10034</v>
      </c>
      <c r="AD642">
        <v>0</v>
      </c>
      <c r="AE642">
        <v>12</v>
      </c>
      <c r="AF642" t="s">
        <v>10428</v>
      </c>
      <c r="AG642" t="s">
        <v>10439</v>
      </c>
      <c r="AH642" t="s">
        <v>74</v>
      </c>
      <c r="AI642" t="s">
        <v>58</v>
      </c>
      <c r="AJ642" t="s">
        <v>75</v>
      </c>
      <c r="AK642" t="s">
        <v>58</v>
      </c>
      <c r="AL642" t="s">
        <v>60</v>
      </c>
      <c r="AM642" t="s">
        <v>61</v>
      </c>
    </row>
    <row r="643" spans="1:39" x14ac:dyDescent="0.25">
      <c r="A643" t="s">
        <v>13080</v>
      </c>
      <c r="B643" t="s">
        <v>4250</v>
      </c>
      <c r="C643" t="s">
        <v>42</v>
      </c>
      <c r="D643" t="s">
        <v>4251</v>
      </c>
      <c r="E643" t="s">
        <v>44</v>
      </c>
      <c r="F643" s="1">
        <v>0.05</v>
      </c>
      <c r="G643" t="s">
        <v>11475</v>
      </c>
      <c r="H643">
        <v>3</v>
      </c>
      <c r="I643" t="s">
        <v>10685</v>
      </c>
      <c r="J643">
        <v>1800</v>
      </c>
      <c r="K643">
        <v>259200</v>
      </c>
      <c r="L643" t="s">
        <v>11476</v>
      </c>
      <c r="O643" t="s">
        <v>13084</v>
      </c>
      <c r="P643" t="s">
        <v>10881</v>
      </c>
      <c r="Q643" t="s">
        <v>4257</v>
      </c>
      <c r="R643" t="s">
        <v>11780</v>
      </c>
      <c r="S643" t="s">
        <v>12912</v>
      </c>
      <c r="T643" t="s">
        <v>13085</v>
      </c>
      <c r="U643" t="s">
        <v>13054</v>
      </c>
      <c r="X643">
        <v>29</v>
      </c>
      <c r="Y643" t="s">
        <v>10885</v>
      </c>
      <c r="Z643" t="s">
        <v>10885</v>
      </c>
      <c r="AA643" t="s">
        <v>10885</v>
      </c>
      <c r="AB643">
        <v>1</v>
      </c>
      <c r="AC643" t="s">
        <v>10034</v>
      </c>
      <c r="AD643">
        <v>0</v>
      </c>
      <c r="AE643">
        <v>12</v>
      </c>
      <c r="AF643" t="s">
        <v>10428</v>
      </c>
      <c r="AG643" t="s">
        <v>10439</v>
      </c>
      <c r="AH643" t="s">
        <v>74</v>
      </c>
      <c r="AI643" t="s">
        <v>58</v>
      </c>
      <c r="AJ643" t="s">
        <v>59</v>
      </c>
      <c r="AK643" t="s">
        <v>58</v>
      </c>
      <c r="AL643" t="s">
        <v>84</v>
      </c>
      <c r="AM643" t="s">
        <v>61</v>
      </c>
    </row>
    <row r="644" spans="1:39" hidden="1" x14ac:dyDescent="0.25">
      <c r="A644" t="s">
        <v>13086</v>
      </c>
      <c r="B644" t="s">
        <v>4250</v>
      </c>
      <c r="C644" t="s">
        <v>42</v>
      </c>
      <c r="D644" t="s">
        <v>4251</v>
      </c>
      <c r="E644" t="s">
        <v>44</v>
      </c>
      <c r="F644" s="1">
        <v>0.05</v>
      </c>
      <c r="G644" t="s">
        <v>12420</v>
      </c>
      <c r="H644">
        <v>3</v>
      </c>
      <c r="I644" t="s">
        <v>10685</v>
      </c>
      <c r="J644">
        <v>1800</v>
      </c>
      <c r="K644">
        <v>259200</v>
      </c>
      <c r="L644" t="s">
        <v>12421</v>
      </c>
      <c r="O644" t="s">
        <v>13087</v>
      </c>
      <c r="P644" t="s">
        <v>10837</v>
      </c>
      <c r="Q644" t="s">
        <v>4257</v>
      </c>
      <c r="R644" t="s">
        <v>13088</v>
      </c>
      <c r="S644" t="s">
        <v>11047</v>
      </c>
      <c r="T644" t="s">
        <v>13089</v>
      </c>
      <c r="U644" t="s">
        <v>13079</v>
      </c>
      <c r="X644">
        <v>11</v>
      </c>
      <c r="Y644" t="s">
        <v>10841</v>
      </c>
      <c r="Z644" t="s">
        <v>10841</v>
      </c>
      <c r="AA644" t="s">
        <v>10841</v>
      </c>
      <c r="AB644">
        <v>1</v>
      </c>
      <c r="AC644" t="s">
        <v>9985</v>
      </c>
      <c r="AD644">
        <v>3</v>
      </c>
      <c r="AE644">
        <v>8</v>
      </c>
      <c r="AF644" t="s">
        <v>10075</v>
      </c>
      <c r="AG644" t="s">
        <v>10095</v>
      </c>
      <c r="AH644" t="s">
        <v>67</v>
      </c>
      <c r="AI644" t="s">
        <v>58</v>
      </c>
      <c r="AJ644" t="s">
        <v>68</v>
      </c>
      <c r="AK644" t="s">
        <v>58</v>
      </c>
      <c r="AL644" t="s">
        <v>60</v>
      </c>
      <c r="AM644" t="s">
        <v>61</v>
      </c>
    </row>
    <row r="645" spans="1:39" hidden="1" x14ac:dyDescent="0.25">
      <c r="A645" t="s">
        <v>13086</v>
      </c>
      <c r="B645" t="s">
        <v>4250</v>
      </c>
      <c r="C645" t="s">
        <v>42</v>
      </c>
      <c r="D645" t="s">
        <v>4251</v>
      </c>
      <c r="E645" t="s">
        <v>44</v>
      </c>
      <c r="F645" s="1">
        <v>0.05</v>
      </c>
      <c r="G645" t="s">
        <v>12420</v>
      </c>
      <c r="H645">
        <v>3</v>
      </c>
      <c r="I645" t="s">
        <v>10685</v>
      </c>
      <c r="J645">
        <v>1800</v>
      </c>
      <c r="K645">
        <v>259200</v>
      </c>
      <c r="L645" t="s">
        <v>12421</v>
      </c>
      <c r="O645" t="s">
        <v>13090</v>
      </c>
      <c r="P645" t="s">
        <v>11102</v>
      </c>
      <c r="Q645" t="s">
        <v>4257</v>
      </c>
      <c r="R645" t="s">
        <v>12848</v>
      </c>
      <c r="S645" t="s">
        <v>11660</v>
      </c>
      <c r="T645" t="s">
        <v>11661</v>
      </c>
      <c r="U645" t="s">
        <v>13079</v>
      </c>
      <c r="X645">
        <v>14</v>
      </c>
      <c r="Y645" t="s">
        <v>10722</v>
      </c>
      <c r="Z645" t="s">
        <v>10722</v>
      </c>
      <c r="AA645" t="s">
        <v>10722</v>
      </c>
      <c r="AB645">
        <v>1</v>
      </c>
      <c r="AC645" t="s">
        <v>9985</v>
      </c>
      <c r="AD645">
        <v>3</v>
      </c>
      <c r="AE645">
        <v>8</v>
      </c>
      <c r="AF645" t="s">
        <v>10075</v>
      </c>
      <c r="AG645" t="s">
        <v>10095</v>
      </c>
      <c r="AH645" t="s">
        <v>67</v>
      </c>
      <c r="AI645" t="s">
        <v>58</v>
      </c>
      <c r="AJ645" t="s">
        <v>68</v>
      </c>
      <c r="AK645" t="s">
        <v>58</v>
      </c>
      <c r="AL645" t="s">
        <v>84</v>
      </c>
      <c r="AM645" t="s">
        <v>61</v>
      </c>
    </row>
    <row r="646" spans="1:39" hidden="1" x14ac:dyDescent="0.25">
      <c r="A646" t="s">
        <v>13086</v>
      </c>
      <c r="B646" t="s">
        <v>4250</v>
      </c>
      <c r="C646" t="s">
        <v>42</v>
      </c>
      <c r="D646" t="s">
        <v>4251</v>
      </c>
      <c r="E646" t="s">
        <v>44</v>
      </c>
      <c r="F646" s="1">
        <v>0.05</v>
      </c>
      <c r="G646" t="s">
        <v>12420</v>
      </c>
      <c r="H646">
        <v>3</v>
      </c>
      <c r="I646" t="s">
        <v>10685</v>
      </c>
      <c r="J646">
        <v>1800</v>
      </c>
      <c r="K646">
        <v>259200</v>
      </c>
      <c r="L646" t="s">
        <v>12421</v>
      </c>
      <c r="O646" t="s">
        <v>13091</v>
      </c>
      <c r="P646" t="s">
        <v>11126</v>
      </c>
      <c r="Q646" t="s">
        <v>4257</v>
      </c>
      <c r="R646" t="s">
        <v>11931</v>
      </c>
      <c r="S646" t="s">
        <v>13092</v>
      </c>
      <c r="T646" t="s">
        <v>13093</v>
      </c>
      <c r="U646" t="s">
        <v>13079</v>
      </c>
      <c r="X646">
        <v>28</v>
      </c>
      <c r="Y646" t="s">
        <v>4269</v>
      </c>
      <c r="Z646" t="s">
        <v>4269</v>
      </c>
      <c r="AA646" t="s">
        <v>4269</v>
      </c>
      <c r="AB646">
        <v>1</v>
      </c>
      <c r="AC646" t="s">
        <v>9985</v>
      </c>
      <c r="AD646">
        <v>3</v>
      </c>
      <c r="AE646">
        <v>8</v>
      </c>
      <c r="AF646" t="s">
        <v>10075</v>
      </c>
      <c r="AG646" t="s">
        <v>10095</v>
      </c>
      <c r="AH646" t="s">
        <v>74</v>
      </c>
      <c r="AI646" t="s">
        <v>58</v>
      </c>
      <c r="AJ646" t="s">
        <v>142</v>
      </c>
      <c r="AK646" t="s">
        <v>58</v>
      </c>
      <c r="AL646" t="s">
        <v>60</v>
      </c>
      <c r="AM646" t="s">
        <v>61</v>
      </c>
    </row>
    <row r="647" spans="1:39" hidden="1" x14ac:dyDescent="0.25">
      <c r="A647" t="s">
        <v>13094</v>
      </c>
      <c r="B647" t="s">
        <v>4250</v>
      </c>
      <c r="C647" t="s">
        <v>42</v>
      </c>
      <c r="D647" t="s">
        <v>4251</v>
      </c>
      <c r="E647" t="s">
        <v>44</v>
      </c>
      <c r="F647" s="1">
        <v>0.05</v>
      </c>
      <c r="G647" t="s">
        <v>11475</v>
      </c>
      <c r="H647">
        <v>3</v>
      </c>
      <c r="I647" t="s">
        <v>10685</v>
      </c>
      <c r="J647">
        <v>1800</v>
      </c>
      <c r="K647">
        <v>259200</v>
      </c>
      <c r="L647" t="s">
        <v>11476</v>
      </c>
      <c r="O647" t="s">
        <v>13095</v>
      </c>
      <c r="P647" t="s">
        <v>10774</v>
      </c>
      <c r="Q647" t="s">
        <v>4257</v>
      </c>
      <c r="R647" t="s">
        <v>13096</v>
      </c>
      <c r="S647" t="s">
        <v>13097</v>
      </c>
      <c r="T647" t="s">
        <v>13098</v>
      </c>
      <c r="U647" t="s">
        <v>13079</v>
      </c>
      <c r="X647">
        <v>33</v>
      </c>
      <c r="Y647" t="s">
        <v>4824</v>
      </c>
      <c r="Z647" t="s">
        <v>4824</v>
      </c>
      <c r="AA647" t="s">
        <v>4824</v>
      </c>
      <c r="AB647">
        <v>1</v>
      </c>
      <c r="AC647" t="s">
        <v>10034</v>
      </c>
      <c r="AD647">
        <v>0</v>
      </c>
      <c r="AE647">
        <v>13</v>
      </c>
      <c r="AF647" t="s">
        <v>10428</v>
      </c>
      <c r="AG647" t="s">
        <v>10440</v>
      </c>
      <c r="AH647" t="s">
        <v>96</v>
      </c>
      <c r="AI647" t="s">
        <v>58</v>
      </c>
      <c r="AJ647" t="s">
        <v>68</v>
      </c>
      <c r="AK647" t="s">
        <v>58</v>
      </c>
      <c r="AL647" t="s">
        <v>84</v>
      </c>
      <c r="AM647" t="s">
        <v>61</v>
      </c>
    </row>
    <row r="648" spans="1:39" hidden="1" x14ac:dyDescent="0.25">
      <c r="A648" t="s">
        <v>13094</v>
      </c>
      <c r="B648" t="s">
        <v>4250</v>
      </c>
      <c r="C648" t="s">
        <v>42</v>
      </c>
      <c r="D648" t="s">
        <v>4251</v>
      </c>
      <c r="E648" t="s">
        <v>44</v>
      </c>
      <c r="F648" s="1">
        <v>0.05</v>
      </c>
      <c r="G648" t="s">
        <v>11475</v>
      </c>
      <c r="H648">
        <v>3</v>
      </c>
      <c r="I648" t="s">
        <v>10685</v>
      </c>
      <c r="J648">
        <v>1800</v>
      </c>
      <c r="K648">
        <v>259200</v>
      </c>
      <c r="L648" t="s">
        <v>11476</v>
      </c>
      <c r="O648" t="s">
        <v>13099</v>
      </c>
      <c r="P648" t="s">
        <v>13100</v>
      </c>
      <c r="Q648" t="s">
        <v>4257</v>
      </c>
      <c r="R648" t="s">
        <v>13101</v>
      </c>
      <c r="S648" t="s">
        <v>13102</v>
      </c>
      <c r="T648" t="s">
        <v>13103</v>
      </c>
      <c r="U648" t="s">
        <v>13079</v>
      </c>
      <c r="X648">
        <v>430</v>
      </c>
      <c r="Y648" t="s">
        <v>110</v>
      </c>
      <c r="Z648" t="s">
        <v>110</v>
      </c>
      <c r="AA648" t="s">
        <v>110</v>
      </c>
      <c r="AB648">
        <v>1</v>
      </c>
      <c r="AC648" t="s">
        <v>10034</v>
      </c>
      <c r="AD648">
        <v>0</v>
      </c>
      <c r="AE648">
        <v>13</v>
      </c>
      <c r="AF648" t="s">
        <v>10428</v>
      </c>
      <c r="AG648" t="s">
        <v>10440</v>
      </c>
      <c r="AH648" t="s">
        <v>96</v>
      </c>
      <c r="AI648" t="s">
        <v>58</v>
      </c>
      <c r="AJ648" t="s">
        <v>75</v>
      </c>
      <c r="AK648" t="s">
        <v>58</v>
      </c>
      <c r="AL648" t="s">
        <v>84</v>
      </c>
      <c r="AM648" t="s">
        <v>61</v>
      </c>
    </row>
    <row r="649" spans="1:39" hidden="1" x14ac:dyDescent="0.25">
      <c r="A649" t="s">
        <v>13094</v>
      </c>
      <c r="B649" t="s">
        <v>4250</v>
      </c>
      <c r="C649" t="s">
        <v>42</v>
      </c>
      <c r="D649" t="s">
        <v>4251</v>
      </c>
      <c r="E649" t="s">
        <v>44</v>
      </c>
      <c r="F649" s="1">
        <v>0.05</v>
      </c>
      <c r="G649" t="s">
        <v>11475</v>
      </c>
      <c r="H649">
        <v>3</v>
      </c>
      <c r="I649" t="s">
        <v>10685</v>
      </c>
      <c r="J649">
        <v>1800</v>
      </c>
      <c r="K649">
        <v>259200</v>
      </c>
      <c r="L649" t="s">
        <v>11476</v>
      </c>
      <c r="O649" t="s">
        <v>13104</v>
      </c>
      <c r="P649" t="s">
        <v>13105</v>
      </c>
      <c r="Q649" t="s">
        <v>4257</v>
      </c>
      <c r="R649" t="s">
        <v>13106</v>
      </c>
      <c r="S649" t="s">
        <v>13107</v>
      </c>
      <c r="T649" t="s">
        <v>13108</v>
      </c>
      <c r="U649" t="s">
        <v>13079</v>
      </c>
      <c r="X649">
        <v>72</v>
      </c>
      <c r="Y649" t="s">
        <v>110</v>
      </c>
      <c r="Z649" t="s">
        <v>110</v>
      </c>
      <c r="AA649" t="s">
        <v>110</v>
      </c>
      <c r="AB649">
        <v>1</v>
      </c>
      <c r="AC649" t="s">
        <v>10034</v>
      </c>
      <c r="AD649">
        <v>0</v>
      </c>
      <c r="AE649">
        <v>13</v>
      </c>
      <c r="AF649" t="s">
        <v>10428</v>
      </c>
      <c r="AG649" t="s">
        <v>10440</v>
      </c>
      <c r="AH649" t="s">
        <v>74</v>
      </c>
      <c r="AI649" t="s">
        <v>58</v>
      </c>
      <c r="AJ649" t="s">
        <v>59</v>
      </c>
      <c r="AK649" t="s">
        <v>58</v>
      </c>
      <c r="AL649" t="s">
        <v>60</v>
      </c>
      <c r="AM649" t="s">
        <v>61</v>
      </c>
    </row>
    <row r="650" spans="1:39" hidden="1" x14ac:dyDescent="0.25">
      <c r="A650" t="s">
        <v>13109</v>
      </c>
      <c r="B650" t="s">
        <v>4250</v>
      </c>
      <c r="C650" t="s">
        <v>42</v>
      </c>
      <c r="D650" t="s">
        <v>4251</v>
      </c>
      <c r="E650" t="s">
        <v>44</v>
      </c>
      <c r="F650" s="1">
        <v>0.05</v>
      </c>
      <c r="G650" t="s">
        <v>12420</v>
      </c>
      <c r="H650">
        <v>3</v>
      </c>
      <c r="I650" t="s">
        <v>10685</v>
      </c>
      <c r="J650">
        <v>1800</v>
      </c>
      <c r="K650">
        <v>259200</v>
      </c>
      <c r="L650" t="s">
        <v>12421</v>
      </c>
      <c r="O650" t="s">
        <v>13110</v>
      </c>
      <c r="P650" t="s">
        <v>10881</v>
      </c>
      <c r="Q650" t="s">
        <v>4257</v>
      </c>
      <c r="R650" t="s">
        <v>11458</v>
      </c>
      <c r="S650" t="s">
        <v>11826</v>
      </c>
      <c r="T650" t="s">
        <v>12099</v>
      </c>
      <c r="U650" t="s">
        <v>13079</v>
      </c>
      <c r="X650">
        <v>18</v>
      </c>
      <c r="Y650" t="s">
        <v>10885</v>
      </c>
      <c r="Z650" t="s">
        <v>10885</v>
      </c>
      <c r="AA650" t="s">
        <v>10885</v>
      </c>
      <c r="AB650">
        <v>1</v>
      </c>
      <c r="AC650" t="s">
        <v>9985</v>
      </c>
      <c r="AD650">
        <v>3</v>
      </c>
      <c r="AE650">
        <v>9</v>
      </c>
      <c r="AF650" t="s">
        <v>10075</v>
      </c>
      <c r="AG650" t="s">
        <v>10096</v>
      </c>
      <c r="AH650" t="s">
        <v>74</v>
      </c>
      <c r="AI650" t="s">
        <v>58</v>
      </c>
      <c r="AJ650" t="s">
        <v>59</v>
      </c>
      <c r="AK650" t="s">
        <v>58</v>
      </c>
      <c r="AL650" t="s">
        <v>84</v>
      </c>
      <c r="AM650" t="s">
        <v>61</v>
      </c>
    </row>
    <row r="651" spans="1:39" hidden="1" x14ac:dyDescent="0.25">
      <c r="A651" t="s">
        <v>13109</v>
      </c>
      <c r="B651" t="s">
        <v>4250</v>
      </c>
      <c r="C651" t="s">
        <v>42</v>
      </c>
      <c r="D651" t="s">
        <v>4251</v>
      </c>
      <c r="E651" t="s">
        <v>44</v>
      </c>
      <c r="F651" s="1">
        <v>0.05</v>
      </c>
      <c r="G651" t="s">
        <v>12420</v>
      </c>
      <c r="H651">
        <v>3</v>
      </c>
      <c r="I651" t="s">
        <v>10685</v>
      </c>
      <c r="J651">
        <v>1800</v>
      </c>
      <c r="K651">
        <v>259200</v>
      </c>
      <c r="L651" t="s">
        <v>12421</v>
      </c>
      <c r="O651" t="s">
        <v>13111</v>
      </c>
      <c r="P651" t="s">
        <v>10803</v>
      </c>
      <c r="Q651" t="s">
        <v>4257</v>
      </c>
      <c r="R651" t="s">
        <v>11339</v>
      </c>
      <c r="S651" t="s">
        <v>11302</v>
      </c>
      <c r="T651" t="s">
        <v>13112</v>
      </c>
      <c r="U651" t="s">
        <v>13079</v>
      </c>
      <c r="X651">
        <v>23</v>
      </c>
      <c r="Y651" t="s">
        <v>10807</v>
      </c>
      <c r="Z651" t="s">
        <v>10807</v>
      </c>
      <c r="AA651" t="s">
        <v>10807</v>
      </c>
      <c r="AB651">
        <v>1</v>
      </c>
      <c r="AC651" t="s">
        <v>9985</v>
      </c>
      <c r="AD651">
        <v>3</v>
      </c>
      <c r="AE651">
        <v>9</v>
      </c>
      <c r="AF651" t="s">
        <v>10075</v>
      </c>
      <c r="AG651" t="s">
        <v>10096</v>
      </c>
      <c r="AH651" t="s">
        <v>67</v>
      </c>
      <c r="AI651" t="s">
        <v>58</v>
      </c>
      <c r="AJ651" t="s">
        <v>59</v>
      </c>
      <c r="AK651" t="s">
        <v>58</v>
      </c>
      <c r="AL651" t="s">
        <v>60</v>
      </c>
      <c r="AM651" t="s">
        <v>61</v>
      </c>
    </row>
    <row r="652" spans="1:39" hidden="1" x14ac:dyDescent="0.25">
      <c r="A652" t="s">
        <v>13109</v>
      </c>
      <c r="B652" t="s">
        <v>4250</v>
      </c>
      <c r="C652" t="s">
        <v>42</v>
      </c>
      <c r="D652" t="s">
        <v>4251</v>
      </c>
      <c r="E652" t="s">
        <v>44</v>
      </c>
      <c r="F652" s="1">
        <v>0.05</v>
      </c>
      <c r="G652" t="s">
        <v>12420</v>
      </c>
      <c r="H652">
        <v>3</v>
      </c>
      <c r="I652" t="s">
        <v>10685</v>
      </c>
      <c r="J652">
        <v>1800</v>
      </c>
      <c r="K652">
        <v>259200</v>
      </c>
      <c r="L652" t="s">
        <v>12421</v>
      </c>
      <c r="O652" t="s">
        <v>13113</v>
      </c>
      <c r="P652" t="s">
        <v>11001</v>
      </c>
      <c r="Q652" t="s">
        <v>4257</v>
      </c>
      <c r="R652" t="s">
        <v>13114</v>
      </c>
      <c r="S652" t="s">
        <v>13115</v>
      </c>
      <c r="T652" t="s">
        <v>13116</v>
      </c>
      <c r="U652" t="s">
        <v>13079</v>
      </c>
      <c r="X652">
        <v>11</v>
      </c>
      <c r="Y652" t="s">
        <v>10841</v>
      </c>
      <c r="Z652" t="s">
        <v>10841</v>
      </c>
      <c r="AA652" t="s">
        <v>10841</v>
      </c>
      <c r="AB652">
        <v>1</v>
      </c>
      <c r="AC652" t="s">
        <v>9985</v>
      </c>
      <c r="AD652">
        <v>3</v>
      </c>
      <c r="AE652">
        <v>9</v>
      </c>
      <c r="AF652" t="s">
        <v>10075</v>
      </c>
      <c r="AG652" t="s">
        <v>10096</v>
      </c>
      <c r="AH652" t="s">
        <v>57</v>
      </c>
      <c r="AI652" t="s">
        <v>58</v>
      </c>
      <c r="AJ652" t="s">
        <v>68</v>
      </c>
      <c r="AK652" t="s">
        <v>58</v>
      </c>
      <c r="AL652" t="s">
        <v>60</v>
      </c>
      <c r="AM652" t="s">
        <v>61</v>
      </c>
    </row>
    <row r="653" spans="1:39" hidden="1" x14ac:dyDescent="0.25">
      <c r="A653" t="s">
        <v>13117</v>
      </c>
      <c r="B653" t="s">
        <v>4250</v>
      </c>
      <c r="C653" t="s">
        <v>42</v>
      </c>
      <c r="D653" t="s">
        <v>4251</v>
      </c>
      <c r="E653" t="s">
        <v>44</v>
      </c>
      <c r="F653" s="1">
        <v>0.05</v>
      </c>
      <c r="G653" t="s">
        <v>12897</v>
      </c>
      <c r="H653">
        <v>3</v>
      </c>
      <c r="I653" t="s">
        <v>10685</v>
      </c>
      <c r="J653">
        <v>1800</v>
      </c>
      <c r="K653">
        <v>259200</v>
      </c>
      <c r="L653" t="s">
        <v>12898</v>
      </c>
      <c r="O653" t="s">
        <v>13118</v>
      </c>
      <c r="P653" t="s">
        <v>10803</v>
      </c>
      <c r="Q653" t="s">
        <v>4257</v>
      </c>
      <c r="R653" t="s">
        <v>12059</v>
      </c>
      <c r="S653" t="s">
        <v>11810</v>
      </c>
      <c r="T653" t="s">
        <v>12313</v>
      </c>
      <c r="U653" t="s">
        <v>13079</v>
      </c>
      <c r="X653">
        <v>18</v>
      </c>
      <c r="Y653" t="s">
        <v>10807</v>
      </c>
      <c r="Z653" t="s">
        <v>10807</v>
      </c>
      <c r="AA653" t="s">
        <v>10807</v>
      </c>
      <c r="AB653">
        <v>1</v>
      </c>
      <c r="AC653" t="s">
        <v>9985</v>
      </c>
      <c r="AD653">
        <v>3</v>
      </c>
      <c r="AE653">
        <v>10</v>
      </c>
      <c r="AF653" t="s">
        <v>10075</v>
      </c>
      <c r="AG653" t="s">
        <v>10083</v>
      </c>
      <c r="AH653" t="s">
        <v>67</v>
      </c>
      <c r="AI653" t="s">
        <v>58</v>
      </c>
      <c r="AJ653" t="s">
        <v>59</v>
      </c>
      <c r="AK653" t="s">
        <v>58</v>
      </c>
      <c r="AL653" t="s">
        <v>60</v>
      </c>
      <c r="AM653" t="s">
        <v>61</v>
      </c>
    </row>
    <row r="654" spans="1:39" hidden="1" x14ac:dyDescent="0.25">
      <c r="A654" t="s">
        <v>13117</v>
      </c>
      <c r="B654" t="s">
        <v>4250</v>
      </c>
      <c r="C654" t="s">
        <v>42</v>
      </c>
      <c r="D654" t="s">
        <v>4251</v>
      </c>
      <c r="E654" t="s">
        <v>44</v>
      </c>
      <c r="F654" s="1">
        <v>0.05</v>
      </c>
      <c r="G654" t="s">
        <v>12897</v>
      </c>
      <c r="H654">
        <v>3</v>
      </c>
      <c r="I654" t="s">
        <v>10685</v>
      </c>
      <c r="J654">
        <v>1800</v>
      </c>
      <c r="K654">
        <v>259200</v>
      </c>
      <c r="L654" t="s">
        <v>12898</v>
      </c>
      <c r="O654" t="s">
        <v>13119</v>
      </c>
      <c r="P654" t="s">
        <v>11440</v>
      </c>
      <c r="Q654" t="s">
        <v>4257</v>
      </c>
      <c r="R654" t="s">
        <v>11485</v>
      </c>
      <c r="S654" t="s">
        <v>13120</v>
      </c>
      <c r="T654" t="s">
        <v>13121</v>
      </c>
      <c r="U654" t="s">
        <v>13122</v>
      </c>
      <c r="X654">
        <v>96</v>
      </c>
      <c r="Y654" t="s">
        <v>5125</v>
      </c>
      <c r="Z654" t="s">
        <v>5125</v>
      </c>
      <c r="AA654" t="s">
        <v>5125</v>
      </c>
      <c r="AB654">
        <v>1</v>
      </c>
      <c r="AC654" t="s">
        <v>9985</v>
      </c>
      <c r="AD654">
        <v>3</v>
      </c>
      <c r="AE654">
        <v>10</v>
      </c>
      <c r="AF654" t="s">
        <v>10075</v>
      </c>
      <c r="AG654" t="s">
        <v>10083</v>
      </c>
      <c r="AH654" t="s">
        <v>1861</v>
      </c>
      <c r="AI654" t="s">
        <v>58</v>
      </c>
      <c r="AJ654" t="s">
        <v>59</v>
      </c>
      <c r="AK654" t="s">
        <v>58</v>
      </c>
      <c r="AL654" t="s">
        <v>60</v>
      </c>
      <c r="AM654" t="s">
        <v>61</v>
      </c>
    </row>
    <row r="655" spans="1:39" hidden="1" x14ac:dyDescent="0.25">
      <c r="A655" t="s">
        <v>13117</v>
      </c>
      <c r="B655" t="s">
        <v>4250</v>
      </c>
      <c r="C655" t="s">
        <v>42</v>
      </c>
      <c r="D655" t="s">
        <v>4251</v>
      </c>
      <c r="E655" t="s">
        <v>44</v>
      </c>
      <c r="F655" s="1">
        <v>0.05</v>
      </c>
      <c r="G655" t="s">
        <v>12897</v>
      </c>
      <c r="H655">
        <v>3</v>
      </c>
      <c r="I655" t="s">
        <v>10685</v>
      </c>
      <c r="J655">
        <v>1800</v>
      </c>
      <c r="K655">
        <v>259200</v>
      </c>
      <c r="L655" t="s">
        <v>12898</v>
      </c>
      <c r="O655" t="s">
        <v>13123</v>
      </c>
      <c r="P655" t="s">
        <v>10780</v>
      </c>
      <c r="Q655" t="s">
        <v>4257</v>
      </c>
      <c r="R655" t="s">
        <v>12787</v>
      </c>
      <c r="S655" t="s">
        <v>11328</v>
      </c>
      <c r="T655" t="s">
        <v>13124</v>
      </c>
      <c r="U655" t="s">
        <v>13122</v>
      </c>
      <c r="X655">
        <v>18</v>
      </c>
      <c r="Y655" t="s">
        <v>10784</v>
      </c>
      <c r="Z655" t="s">
        <v>10784</v>
      </c>
      <c r="AA655" t="s">
        <v>10784</v>
      </c>
      <c r="AB655">
        <v>1</v>
      </c>
      <c r="AC655" t="s">
        <v>9985</v>
      </c>
      <c r="AD655">
        <v>3</v>
      </c>
      <c r="AE655">
        <v>10</v>
      </c>
      <c r="AF655" t="s">
        <v>10075</v>
      </c>
      <c r="AG655" t="s">
        <v>10083</v>
      </c>
      <c r="AH655" t="s">
        <v>57</v>
      </c>
      <c r="AI655" t="s">
        <v>58</v>
      </c>
      <c r="AJ655" t="s">
        <v>59</v>
      </c>
      <c r="AK655" t="s">
        <v>58</v>
      </c>
      <c r="AL655" t="s">
        <v>84</v>
      </c>
      <c r="AM655" t="s">
        <v>61</v>
      </c>
    </row>
    <row r="656" spans="1:39" hidden="1" x14ac:dyDescent="0.25">
      <c r="A656" t="s">
        <v>13125</v>
      </c>
      <c r="B656" t="s">
        <v>4250</v>
      </c>
      <c r="C656" t="s">
        <v>42</v>
      </c>
      <c r="D656" t="s">
        <v>4251</v>
      </c>
      <c r="E656" t="s">
        <v>44</v>
      </c>
      <c r="F656" s="1">
        <v>0.05</v>
      </c>
      <c r="G656" t="s">
        <v>12897</v>
      </c>
      <c r="H656">
        <v>3</v>
      </c>
      <c r="I656" t="s">
        <v>10685</v>
      </c>
      <c r="J656">
        <v>1800</v>
      </c>
      <c r="K656">
        <v>259200</v>
      </c>
      <c r="L656" t="s">
        <v>12898</v>
      </c>
      <c r="O656" t="s">
        <v>13126</v>
      </c>
      <c r="P656" t="s">
        <v>10706</v>
      </c>
      <c r="Q656" t="s">
        <v>4257</v>
      </c>
      <c r="R656" t="s">
        <v>11032</v>
      </c>
      <c r="S656" t="s">
        <v>10945</v>
      </c>
      <c r="T656" t="s">
        <v>10946</v>
      </c>
      <c r="U656" t="s">
        <v>13122</v>
      </c>
      <c r="X656">
        <v>16</v>
      </c>
      <c r="Y656" t="s">
        <v>10710</v>
      </c>
      <c r="Z656" t="s">
        <v>10710</v>
      </c>
      <c r="AA656" t="s">
        <v>10710</v>
      </c>
      <c r="AB656">
        <v>1</v>
      </c>
      <c r="AC656" t="s">
        <v>9985</v>
      </c>
      <c r="AD656">
        <v>0</v>
      </c>
      <c r="AE656">
        <v>11</v>
      </c>
      <c r="AF656" t="s">
        <v>10075</v>
      </c>
      <c r="AG656" t="s">
        <v>10084</v>
      </c>
      <c r="AH656" t="s">
        <v>67</v>
      </c>
      <c r="AI656" t="s">
        <v>58</v>
      </c>
      <c r="AJ656" t="s">
        <v>75</v>
      </c>
      <c r="AK656" t="s">
        <v>58</v>
      </c>
      <c r="AL656" t="s">
        <v>60</v>
      </c>
      <c r="AM656" t="s">
        <v>61</v>
      </c>
    </row>
    <row r="657" spans="1:39" hidden="1" x14ac:dyDescent="0.25">
      <c r="A657" t="s">
        <v>13125</v>
      </c>
      <c r="B657" t="s">
        <v>4250</v>
      </c>
      <c r="C657" t="s">
        <v>42</v>
      </c>
      <c r="D657" t="s">
        <v>4251</v>
      </c>
      <c r="E657" t="s">
        <v>44</v>
      </c>
      <c r="F657" s="1">
        <v>0.05</v>
      </c>
      <c r="G657" t="s">
        <v>12897</v>
      </c>
      <c r="H657">
        <v>3</v>
      </c>
      <c r="I657" t="s">
        <v>10685</v>
      </c>
      <c r="J657">
        <v>1800</v>
      </c>
      <c r="K657">
        <v>259200</v>
      </c>
      <c r="L657" t="s">
        <v>12898</v>
      </c>
      <c r="O657" t="s">
        <v>13127</v>
      </c>
      <c r="P657" t="s">
        <v>10859</v>
      </c>
      <c r="Q657" t="s">
        <v>4257</v>
      </c>
      <c r="R657" t="s">
        <v>13128</v>
      </c>
      <c r="S657" t="s">
        <v>11974</v>
      </c>
      <c r="T657" t="s">
        <v>11975</v>
      </c>
      <c r="U657" t="s">
        <v>13122</v>
      </c>
      <c r="X657">
        <v>17</v>
      </c>
      <c r="Y657" t="s">
        <v>10863</v>
      </c>
      <c r="Z657" t="s">
        <v>10863</v>
      </c>
      <c r="AA657" t="s">
        <v>10863</v>
      </c>
      <c r="AB657">
        <v>1</v>
      </c>
      <c r="AC657" t="s">
        <v>9985</v>
      </c>
      <c r="AD657">
        <v>0</v>
      </c>
      <c r="AE657">
        <v>11</v>
      </c>
      <c r="AF657" t="s">
        <v>10075</v>
      </c>
      <c r="AG657" t="s">
        <v>10084</v>
      </c>
      <c r="AH657" t="s">
        <v>1861</v>
      </c>
      <c r="AI657" t="s">
        <v>58</v>
      </c>
      <c r="AJ657" t="s">
        <v>75</v>
      </c>
      <c r="AK657" t="s">
        <v>58</v>
      </c>
      <c r="AL657" t="s">
        <v>60</v>
      </c>
      <c r="AM657" t="s">
        <v>90</v>
      </c>
    </row>
    <row r="658" spans="1:39" hidden="1" x14ac:dyDescent="0.25">
      <c r="A658" t="s">
        <v>13125</v>
      </c>
      <c r="B658" t="s">
        <v>4250</v>
      </c>
      <c r="C658" t="s">
        <v>42</v>
      </c>
      <c r="D658" t="s">
        <v>4251</v>
      </c>
      <c r="E658" t="s">
        <v>44</v>
      </c>
      <c r="F658" s="1">
        <v>0.05</v>
      </c>
      <c r="G658" t="s">
        <v>12897</v>
      </c>
      <c r="H658">
        <v>3</v>
      </c>
      <c r="I658" t="s">
        <v>10685</v>
      </c>
      <c r="J658">
        <v>1800</v>
      </c>
      <c r="K658">
        <v>259200</v>
      </c>
      <c r="L658" t="s">
        <v>12898</v>
      </c>
      <c r="O658" t="s">
        <v>13129</v>
      </c>
      <c r="P658" t="s">
        <v>10956</v>
      </c>
      <c r="Q658" t="s">
        <v>4257</v>
      </c>
      <c r="R658" t="s">
        <v>13130</v>
      </c>
      <c r="S658" t="s">
        <v>13131</v>
      </c>
      <c r="T658" t="s">
        <v>13132</v>
      </c>
      <c r="U658" t="s">
        <v>13122</v>
      </c>
      <c r="X658">
        <v>55</v>
      </c>
      <c r="Y658" t="s">
        <v>10959</v>
      </c>
      <c r="Z658" t="s">
        <v>10959</v>
      </c>
      <c r="AA658" t="s">
        <v>10959</v>
      </c>
      <c r="AB658">
        <v>1</v>
      </c>
      <c r="AC658" t="s">
        <v>9985</v>
      </c>
      <c r="AD658">
        <v>0</v>
      </c>
      <c r="AE658">
        <v>11</v>
      </c>
      <c r="AF658" t="s">
        <v>10075</v>
      </c>
      <c r="AG658" t="s">
        <v>10084</v>
      </c>
      <c r="AH658" t="s">
        <v>74</v>
      </c>
      <c r="AI658" t="s">
        <v>58</v>
      </c>
      <c r="AJ658" t="s">
        <v>59</v>
      </c>
      <c r="AK658" t="s">
        <v>58</v>
      </c>
      <c r="AL658" t="s">
        <v>84</v>
      </c>
      <c r="AM658" t="s">
        <v>61</v>
      </c>
    </row>
    <row r="659" spans="1:39" hidden="1" x14ac:dyDescent="0.25">
      <c r="A659" t="s">
        <v>13133</v>
      </c>
      <c r="B659" t="s">
        <v>4250</v>
      </c>
      <c r="C659" t="s">
        <v>42</v>
      </c>
      <c r="D659" t="s">
        <v>4251</v>
      </c>
      <c r="E659" t="s">
        <v>44</v>
      </c>
      <c r="F659" s="1">
        <v>0.05</v>
      </c>
      <c r="G659" t="s">
        <v>12420</v>
      </c>
      <c r="H659">
        <v>3</v>
      </c>
      <c r="I659" t="s">
        <v>10685</v>
      </c>
      <c r="J659">
        <v>1800</v>
      </c>
      <c r="K659">
        <v>259200</v>
      </c>
      <c r="L659" t="s">
        <v>12421</v>
      </c>
      <c r="O659" t="s">
        <v>13134</v>
      </c>
      <c r="P659" t="s">
        <v>10875</v>
      </c>
      <c r="Q659" t="s">
        <v>4257</v>
      </c>
      <c r="R659" t="s">
        <v>11888</v>
      </c>
      <c r="S659" t="s">
        <v>13135</v>
      </c>
      <c r="T659" t="s">
        <v>13136</v>
      </c>
      <c r="U659" t="s">
        <v>13122</v>
      </c>
      <c r="X659">
        <v>115</v>
      </c>
      <c r="Y659" t="s">
        <v>4436</v>
      </c>
      <c r="Z659" t="s">
        <v>4436</v>
      </c>
      <c r="AA659" t="s">
        <v>4436</v>
      </c>
      <c r="AB659">
        <v>1</v>
      </c>
      <c r="AC659" t="s">
        <v>10034</v>
      </c>
      <c r="AD659">
        <v>0</v>
      </c>
      <c r="AE659">
        <v>14</v>
      </c>
      <c r="AF659" t="s">
        <v>10428</v>
      </c>
      <c r="AG659" t="s">
        <v>10441</v>
      </c>
      <c r="AH659" t="s">
        <v>74</v>
      </c>
      <c r="AI659" t="s">
        <v>58</v>
      </c>
      <c r="AJ659" t="s">
        <v>68</v>
      </c>
      <c r="AK659" t="s">
        <v>58</v>
      </c>
      <c r="AL659" t="s">
        <v>84</v>
      </c>
      <c r="AM659" t="s">
        <v>61</v>
      </c>
    </row>
    <row r="660" spans="1:39" hidden="1" x14ac:dyDescent="0.25">
      <c r="A660" t="s">
        <v>13133</v>
      </c>
      <c r="B660" t="s">
        <v>4250</v>
      </c>
      <c r="C660" t="s">
        <v>42</v>
      </c>
      <c r="D660" t="s">
        <v>4251</v>
      </c>
      <c r="E660" t="s">
        <v>44</v>
      </c>
      <c r="F660" s="1">
        <v>0.05</v>
      </c>
      <c r="G660" t="s">
        <v>12420</v>
      </c>
      <c r="H660">
        <v>3</v>
      </c>
      <c r="I660" t="s">
        <v>10685</v>
      </c>
      <c r="J660">
        <v>1800</v>
      </c>
      <c r="K660">
        <v>259200</v>
      </c>
      <c r="L660" t="s">
        <v>12421</v>
      </c>
      <c r="O660" t="s">
        <v>13137</v>
      </c>
      <c r="P660" t="s">
        <v>11323</v>
      </c>
      <c r="Q660" t="s">
        <v>4257</v>
      </c>
      <c r="R660" t="s">
        <v>12206</v>
      </c>
      <c r="S660" t="s">
        <v>13138</v>
      </c>
      <c r="T660" t="s">
        <v>13139</v>
      </c>
      <c r="U660" t="s">
        <v>13122</v>
      </c>
      <c r="X660">
        <v>28</v>
      </c>
      <c r="Y660" t="s">
        <v>10784</v>
      </c>
      <c r="Z660" t="s">
        <v>10784</v>
      </c>
      <c r="AA660" t="s">
        <v>10784</v>
      </c>
      <c r="AB660">
        <v>1</v>
      </c>
      <c r="AC660" t="s">
        <v>10034</v>
      </c>
      <c r="AD660">
        <v>0</v>
      </c>
      <c r="AE660">
        <v>14</v>
      </c>
      <c r="AF660" t="s">
        <v>10428</v>
      </c>
      <c r="AG660" t="s">
        <v>10441</v>
      </c>
      <c r="AH660" t="s">
        <v>74</v>
      </c>
      <c r="AI660" t="s">
        <v>58</v>
      </c>
      <c r="AJ660" t="s">
        <v>75</v>
      </c>
      <c r="AK660" t="s">
        <v>58</v>
      </c>
      <c r="AL660" t="s">
        <v>60</v>
      </c>
      <c r="AM660" t="s">
        <v>90</v>
      </c>
    </row>
    <row r="661" spans="1:39" hidden="1" x14ac:dyDescent="0.25">
      <c r="A661" t="s">
        <v>13133</v>
      </c>
      <c r="B661" t="s">
        <v>4250</v>
      </c>
      <c r="C661" t="s">
        <v>42</v>
      </c>
      <c r="D661" t="s">
        <v>4251</v>
      </c>
      <c r="E661" t="s">
        <v>44</v>
      </c>
      <c r="F661" s="1">
        <v>0.05</v>
      </c>
      <c r="G661" t="s">
        <v>12420</v>
      </c>
      <c r="H661">
        <v>3</v>
      </c>
      <c r="I661" t="s">
        <v>10685</v>
      </c>
      <c r="J661">
        <v>1800</v>
      </c>
      <c r="K661">
        <v>259200</v>
      </c>
      <c r="L661" t="s">
        <v>12421</v>
      </c>
      <c r="O661" t="s">
        <v>13140</v>
      </c>
      <c r="P661" t="s">
        <v>10956</v>
      </c>
      <c r="Q661" t="s">
        <v>4257</v>
      </c>
      <c r="R661" t="s">
        <v>13141</v>
      </c>
      <c r="S661" t="s">
        <v>10972</v>
      </c>
      <c r="T661" t="s">
        <v>12708</v>
      </c>
      <c r="U661" t="s">
        <v>13122</v>
      </c>
      <c r="X661">
        <v>70</v>
      </c>
      <c r="Y661" t="s">
        <v>10959</v>
      </c>
      <c r="Z661" t="s">
        <v>10959</v>
      </c>
      <c r="AA661" t="s">
        <v>10959</v>
      </c>
      <c r="AB661">
        <v>1</v>
      </c>
      <c r="AC661" t="s">
        <v>10034</v>
      </c>
      <c r="AD661">
        <v>0</v>
      </c>
      <c r="AE661">
        <v>14</v>
      </c>
      <c r="AF661" t="s">
        <v>10428</v>
      </c>
      <c r="AG661" t="s">
        <v>10441</v>
      </c>
      <c r="AH661" t="s">
        <v>74</v>
      </c>
      <c r="AI661" t="s">
        <v>58</v>
      </c>
      <c r="AJ661" t="s">
        <v>75</v>
      </c>
      <c r="AK661" t="s">
        <v>58</v>
      </c>
      <c r="AL661" t="s">
        <v>84</v>
      </c>
      <c r="AM661" t="s">
        <v>61</v>
      </c>
    </row>
    <row r="662" spans="1:39" x14ac:dyDescent="0.25">
      <c r="A662" t="s">
        <v>13142</v>
      </c>
      <c r="B662" t="s">
        <v>4250</v>
      </c>
      <c r="C662" t="s">
        <v>42</v>
      </c>
      <c r="D662" t="s">
        <v>4251</v>
      </c>
      <c r="E662" t="s">
        <v>44</v>
      </c>
      <c r="F662" s="1">
        <v>0.05</v>
      </c>
      <c r="G662" t="s">
        <v>12971</v>
      </c>
      <c r="H662">
        <v>3</v>
      </c>
      <c r="I662" t="s">
        <v>10685</v>
      </c>
      <c r="J662">
        <v>1800</v>
      </c>
      <c r="K662">
        <v>259200</v>
      </c>
      <c r="L662" t="s">
        <v>12972</v>
      </c>
      <c r="O662" t="s">
        <v>13143</v>
      </c>
      <c r="P662" t="s">
        <v>10837</v>
      </c>
      <c r="Q662" t="s">
        <v>4257</v>
      </c>
      <c r="R662" t="s">
        <v>12015</v>
      </c>
      <c r="S662" t="s">
        <v>13144</v>
      </c>
      <c r="T662" t="s">
        <v>13145</v>
      </c>
      <c r="U662" t="s">
        <v>13122</v>
      </c>
      <c r="X662">
        <v>550</v>
      </c>
      <c r="Y662" t="s">
        <v>10841</v>
      </c>
      <c r="Z662" t="s">
        <v>10841</v>
      </c>
      <c r="AA662" t="s">
        <v>10841</v>
      </c>
      <c r="AB662">
        <v>1</v>
      </c>
      <c r="AC662" t="s">
        <v>9985</v>
      </c>
      <c r="AD662">
        <v>0</v>
      </c>
      <c r="AE662">
        <v>12</v>
      </c>
      <c r="AF662" t="s">
        <v>10075</v>
      </c>
      <c r="AG662" t="s">
        <v>10085</v>
      </c>
      <c r="AH662" t="s">
        <v>67</v>
      </c>
      <c r="AI662" t="s">
        <v>58</v>
      </c>
      <c r="AJ662" t="s">
        <v>142</v>
      </c>
      <c r="AK662" t="s">
        <v>58</v>
      </c>
      <c r="AL662" t="s">
        <v>60</v>
      </c>
      <c r="AM662" t="s">
        <v>61</v>
      </c>
    </row>
    <row r="663" spans="1:39" x14ac:dyDescent="0.25">
      <c r="A663" t="s">
        <v>13142</v>
      </c>
      <c r="B663" t="s">
        <v>4250</v>
      </c>
      <c r="C663" t="s">
        <v>42</v>
      </c>
      <c r="D663" t="s">
        <v>4251</v>
      </c>
      <c r="E663" t="s">
        <v>44</v>
      </c>
      <c r="F663" s="1">
        <v>0.05</v>
      </c>
      <c r="G663" t="s">
        <v>12971</v>
      </c>
      <c r="H663">
        <v>3</v>
      </c>
      <c r="I663" t="s">
        <v>10685</v>
      </c>
      <c r="J663">
        <v>1800</v>
      </c>
      <c r="K663">
        <v>259200</v>
      </c>
      <c r="L663" t="s">
        <v>12972</v>
      </c>
      <c r="O663" t="s">
        <v>13146</v>
      </c>
      <c r="P663" t="s">
        <v>11126</v>
      </c>
      <c r="Q663" t="s">
        <v>4257</v>
      </c>
      <c r="R663" t="s">
        <v>11581</v>
      </c>
      <c r="S663" t="s">
        <v>12350</v>
      </c>
      <c r="T663" t="s">
        <v>13147</v>
      </c>
      <c r="U663" t="s">
        <v>13122</v>
      </c>
      <c r="X663">
        <v>45</v>
      </c>
      <c r="Y663" t="s">
        <v>4269</v>
      </c>
      <c r="Z663" t="s">
        <v>4269</v>
      </c>
      <c r="AA663" t="s">
        <v>4269</v>
      </c>
      <c r="AB663">
        <v>1</v>
      </c>
      <c r="AC663" t="s">
        <v>9985</v>
      </c>
      <c r="AD663">
        <v>0</v>
      </c>
      <c r="AE663">
        <v>12</v>
      </c>
      <c r="AF663" t="s">
        <v>10075</v>
      </c>
      <c r="AG663" t="s">
        <v>10085</v>
      </c>
      <c r="AH663" t="s">
        <v>74</v>
      </c>
      <c r="AI663" t="s">
        <v>58</v>
      </c>
      <c r="AJ663" t="s">
        <v>59</v>
      </c>
      <c r="AK663" t="s">
        <v>58</v>
      </c>
      <c r="AL663" t="s">
        <v>60</v>
      </c>
      <c r="AM663" t="s">
        <v>61</v>
      </c>
    </row>
    <row r="664" spans="1:39" x14ac:dyDescent="0.25">
      <c r="A664" t="s">
        <v>13142</v>
      </c>
      <c r="B664" t="s">
        <v>4250</v>
      </c>
      <c r="C664" t="s">
        <v>42</v>
      </c>
      <c r="D664" t="s">
        <v>4251</v>
      </c>
      <c r="E664" t="s">
        <v>44</v>
      </c>
      <c r="F664" s="1">
        <v>0.05</v>
      </c>
      <c r="G664" t="s">
        <v>12971</v>
      </c>
      <c r="H664">
        <v>3</v>
      </c>
      <c r="I664" t="s">
        <v>10685</v>
      </c>
      <c r="J664">
        <v>1800</v>
      </c>
      <c r="K664">
        <v>259200</v>
      </c>
      <c r="L664" t="s">
        <v>12972</v>
      </c>
      <c r="O664" t="s">
        <v>13148</v>
      </c>
      <c r="P664" t="s">
        <v>11132</v>
      </c>
      <c r="Q664" t="s">
        <v>4257</v>
      </c>
      <c r="R664" t="s">
        <v>13149</v>
      </c>
      <c r="S664" t="s">
        <v>11411</v>
      </c>
      <c r="T664" t="s">
        <v>11412</v>
      </c>
      <c r="U664" t="s">
        <v>13122</v>
      </c>
      <c r="X664">
        <v>62</v>
      </c>
      <c r="Y664" t="s">
        <v>5200</v>
      </c>
      <c r="Z664" t="s">
        <v>5200</v>
      </c>
      <c r="AA664" t="s">
        <v>5200</v>
      </c>
      <c r="AB664">
        <v>1</v>
      </c>
      <c r="AC664" t="s">
        <v>9985</v>
      </c>
      <c r="AD664">
        <v>0</v>
      </c>
      <c r="AE664">
        <v>12</v>
      </c>
      <c r="AF664" t="s">
        <v>10075</v>
      </c>
      <c r="AG664" t="s">
        <v>10085</v>
      </c>
      <c r="AH664" t="s">
        <v>67</v>
      </c>
      <c r="AI664" t="s">
        <v>58</v>
      </c>
      <c r="AJ664" t="s">
        <v>59</v>
      </c>
      <c r="AK664" t="s">
        <v>58</v>
      </c>
      <c r="AL664" t="s">
        <v>60</v>
      </c>
      <c r="AM664" t="s">
        <v>61</v>
      </c>
    </row>
    <row r="665" spans="1:39" hidden="1" x14ac:dyDescent="0.25">
      <c r="A665" t="s">
        <v>13150</v>
      </c>
      <c r="B665" t="s">
        <v>4250</v>
      </c>
      <c r="C665" t="s">
        <v>42</v>
      </c>
      <c r="D665" t="s">
        <v>4251</v>
      </c>
      <c r="E665" t="s">
        <v>44</v>
      </c>
      <c r="F665" s="1">
        <v>0.05</v>
      </c>
      <c r="G665" t="s">
        <v>12971</v>
      </c>
      <c r="H665">
        <v>3</v>
      </c>
      <c r="I665" t="s">
        <v>10685</v>
      </c>
      <c r="J665">
        <v>1800</v>
      </c>
      <c r="K665">
        <v>259200</v>
      </c>
      <c r="L665" t="s">
        <v>12972</v>
      </c>
      <c r="O665" t="s">
        <v>13151</v>
      </c>
      <c r="P665" t="s">
        <v>10725</v>
      </c>
      <c r="Q665" t="s">
        <v>4257</v>
      </c>
      <c r="R665" t="s">
        <v>13152</v>
      </c>
      <c r="S665" t="s">
        <v>12385</v>
      </c>
      <c r="T665" t="s">
        <v>13153</v>
      </c>
      <c r="U665" t="s">
        <v>13154</v>
      </c>
      <c r="X665">
        <v>9</v>
      </c>
      <c r="Y665" t="s">
        <v>10729</v>
      </c>
      <c r="Z665" t="s">
        <v>10729</v>
      </c>
      <c r="AA665" t="s">
        <v>10729</v>
      </c>
      <c r="AB665">
        <v>1</v>
      </c>
      <c r="AC665" t="s">
        <v>9985</v>
      </c>
      <c r="AD665">
        <v>0</v>
      </c>
      <c r="AE665">
        <v>13</v>
      </c>
      <c r="AF665" t="s">
        <v>10075</v>
      </c>
      <c r="AG665" t="s">
        <v>10086</v>
      </c>
      <c r="AH665" t="s">
        <v>57</v>
      </c>
      <c r="AI665" t="s">
        <v>58</v>
      </c>
      <c r="AJ665" t="s">
        <v>142</v>
      </c>
      <c r="AK665" t="s">
        <v>58</v>
      </c>
      <c r="AL665" t="s">
        <v>84</v>
      </c>
      <c r="AM665" t="s">
        <v>61</v>
      </c>
    </row>
    <row r="666" spans="1:39" hidden="1" x14ac:dyDescent="0.25">
      <c r="A666" t="s">
        <v>13150</v>
      </c>
      <c r="B666" t="s">
        <v>4250</v>
      </c>
      <c r="C666" t="s">
        <v>42</v>
      </c>
      <c r="D666" t="s">
        <v>4251</v>
      </c>
      <c r="E666" t="s">
        <v>44</v>
      </c>
      <c r="F666" s="1">
        <v>0.05</v>
      </c>
      <c r="G666" t="s">
        <v>12971</v>
      </c>
      <c r="H666">
        <v>3</v>
      </c>
      <c r="I666" t="s">
        <v>10685</v>
      </c>
      <c r="J666">
        <v>1800</v>
      </c>
      <c r="K666">
        <v>259200</v>
      </c>
      <c r="L666" t="s">
        <v>12972</v>
      </c>
      <c r="O666" t="s">
        <v>13155</v>
      </c>
      <c r="P666" t="s">
        <v>10927</v>
      </c>
      <c r="Q666" t="s">
        <v>4257</v>
      </c>
      <c r="R666" t="s">
        <v>13156</v>
      </c>
      <c r="S666" t="s">
        <v>12495</v>
      </c>
      <c r="T666" t="s">
        <v>12496</v>
      </c>
      <c r="U666" t="s">
        <v>13122</v>
      </c>
      <c r="X666">
        <v>16</v>
      </c>
      <c r="Y666" t="s">
        <v>4642</v>
      </c>
      <c r="Z666" t="s">
        <v>4642</v>
      </c>
      <c r="AA666" t="s">
        <v>4642</v>
      </c>
      <c r="AB666">
        <v>1</v>
      </c>
      <c r="AC666" t="s">
        <v>9985</v>
      </c>
      <c r="AD666">
        <v>0</v>
      </c>
      <c r="AE666">
        <v>13</v>
      </c>
      <c r="AF666" t="s">
        <v>10075</v>
      </c>
      <c r="AG666" t="s">
        <v>10086</v>
      </c>
      <c r="AH666" t="s">
        <v>96</v>
      </c>
      <c r="AI666" t="s">
        <v>58</v>
      </c>
      <c r="AJ666" t="s">
        <v>59</v>
      </c>
      <c r="AK666" t="s">
        <v>58</v>
      </c>
      <c r="AL666" t="s">
        <v>60</v>
      </c>
      <c r="AM666" t="s">
        <v>61</v>
      </c>
    </row>
    <row r="667" spans="1:39" hidden="1" x14ac:dyDescent="0.25">
      <c r="A667" t="s">
        <v>13150</v>
      </c>
      <c r="B667" t="s">
        <v>4250</v>
      </c>
      <c r="C667" t="s">
        <v>42</v>
      </c>
      <c r="D667" t="s">
        <v>4251</v>
      </c>
      <c r="E667" t="s">
        <v>44</v>
      </c>
      <c r="F667" s="1">
        <v>0.05</v>
      </c>
      <c r="G667" t="s">
        <v>12971</v>
      </c>
      <c r="H667">
        <v>3</v>
      </c>
      <c r="I667" t="s">
        <v>10685</v>
      </c>
      <c r="J667">
        <v>1800</v>
      </c>
      <c r="K667">
        <v>259200</v>
      </c>
      <c r="L667" t="s">
        <v>12972</v>
      </c>
      <c r="O667" t="s">
        <v>13157</v>
      </c>
      <c r="P667" t="s">
        <v>10754</v>
      </c>
      <c r="Q667" t="s">
        <v>4257</v>
      </c>
      <c r="R667" t="s">
        <v>13158</v>
      </c>
      <c r="S667" t="s">
        <v>13159</v>
      </c>
      <c r="T667" t="s">
        <v>13160</v>
      </c>
      <c r="U667" t="s">
        <v>13122</v>
      </c>
      <c r="X667">
        <v>404</v>
      </c>
      <c r="Y667" t="s">
        <v>10758</v>
      </c>
      <c r="Z667" t="s">
        <v>10758</v>
      </c>
      <c r="AA667" t="s">
        <v>10758</v>
      </c>
      <c r="AB667">
        <v>1</v>
      </c>
      <c r="AC667" t="s">
        <v>9985</v>
      </c>
      <c r="AD667">
        <v>0</v>
      </c>
      <c r="AE667">
        <v>13</v>
      </c>
      <c r="AF667" t="s">
        <v>10075</v>
      </c>
      <c r="AG667" t="s">
        <v>10086</v>
      </c>
      <c r="AH667" t="s">
        <v>74</v>
      </c>
      <c r="AI667" t="s">
        <v>58</v>
      </c>
      <c r="AJ667" t="s">
        <v>142</v>
      </c>
      <c r="AK667" t="s">
        <v>58</v>
      </c>
      <c r="AL667" t="s">
        <v>84</v>
      </c>
      <c r="AM667" t="s">
        <v>61</v>
      </c>
    </row>
    <row r="668" spans="1:39" hidden="1" x14ac:dyDescent="0.25">
      <c r="A668" t="s">
        <v>13161</v>
      </c>
      <c r="B668" t="s">
        <v>4250</v>
      </c>
      <c r="C668" t="s">
        <v>42</v>
      </c>
      <c r="D668" t="s">
        <v>4251</v>
      </c>
      <c r="E668" t="s">
        <v>44</v>
      </c>
      <c r="F668" s="1">
        <v>0.05</v>
      </c>
      <c r="G668" t="s">
        <v>11475</v>
      </c>
      <c r="H668">
        <v>3</v>
      </c>
      <c r="I668" t="s">
        <v>10685</v>
      </c>
      <c r="J668">
        <v>1800</v>
      </c>
      <c r="K668">
        <v>259200</v>
      </c>
      <c r="L668" t="s">
        <v>11476</v>
      </c>
      <c r="O668" t="s">
        <v>13162</v>
      </c>
      <c r="P668" t="s">
        <v>10718</v>
      </c>
      <c r="Q668" t="s">
        <v>4257</v>
      </c>
      <c r="R668" t="s">
        <v>13163</v>
      </c>
      <c r="S668" t="s">
        <v>13164</v>
      </c>
      <c r="T668" t="s">
        <v>13165</v>
      </c>
      <c r="U668" t="s">
        <v>13154</v>
      </c>
      <c r="X668">
        <v>21</v>
      </c>
      <c r="Y668" t="s">
        <v>10722</v>
      </c>
      <c r="Z668" t="s">
        <v>10722</v>
      </c>
      <c r="AA668" t="s">
        <v>10722</v>
      </c>
      <c r="AB668">
        <v>1</v>
      </c>
      <c r="AC668" t="s">
        <v>10034</v>
      </c>
      <c r="AD668">
        <v>0</v>
      </c>
      <c r="AE668">
        <v>15</v>
      </c>
      <c r="AF668" t="s">
        <v>10428</v>
      </c>
      <c r="AG668" t="s">
        <v>10442</v>
      </c>
      <c r="AH668" t="s">
        <v>67</v>
      </c>
      <c r="AI668" t="s">
        <v>58</v>
      </c>
      <c r="AJ668" t="s">
        <v>75</v>
      </c>
      <c r="AK668" t="s">
        <v>58</v>
      </c>
      <c r="AL668" t="s">
        <v>84</v>
      </c>
      <c r="AM668" t="s">
        <v>61</v>
      </c>
    </row>
    <row r="669" spans="1:39" hidden="1" x14ac:dyDescent="0.25">
      <c r="A669" t="s">
        <v>13161</v>
      </c>
      <c r="B669" t="s">
        <v>4250</v>
      </c>
      <c r="C669" t="s">
        <v>42</v>
      </c>
      <c r="D669" t="s">
        <v>4251</v>
      </c>
      <c r="E669" t="s">
        <v>44</v>
      </c>
      <c r="F669" s="1">
        <v>0.05</v>
      </c>
      <c r="G669" t="s">
        <v>11475</v>
      </c>
      <c r="H669">
        <v>3</v>
      </c>
      <c r="I669" t="s">
        <v>10685</v>
      </c>
      <c r="J669">
        <v>1800</v>
      </c>
      <c r="K669">
        <v>259200</v>
      </c>
      <c r="L669" t="s">
        <v>11476</v>
      </c>
      <c r="O669" t="s">
        <v>13166</v>
      </c>
      <c r="P669" t="s">
        <v>10982</v>
      </c>
      <c r="Q669" t="s">
        <v>4257</v>
      </c>
      <c r="R669" t="s">
        <v>13167</v>
      </c>
      <c r="S669" t="s">
        <v>11995</v>
      </c>
      <c r="T669" t="s">
        <v>11996</v>
      </c>
      <c r="U669" t="s">
        <v>13122</v>
      </c>
      <c r="X669">
        <v>6</v>
      </c>
      <c r="Y669" t="s">
        <v>10703</v>
      </c>
      <c r="Z669" t="s">
        <v>10703</v>
      </c>
      <c r="AA669" t="s">
        <v>10703</v>
      </c>
      <c r="AB669">
        <v>1</v>
      </c>
      <c r="AC669" t="s">
        <v>10034</v>
      </c>
      <c r="AD669">
        <v>0</v>
      </c>
      <c r="AE669">
        <v>15</v>
      </c>
      <c r="AF669" t="s">
        <v>10428</v>
      </c>
      <c r="AG669" t="s">
        <v>10442</v>
      </c>
      <c r="AH669" t="s">
        <v>74</v>
      </c>
      <c r="AI669" t="s">
        <v>58</v>
      </c>
      <c r="AJ669" t="s">
        <v>68</v>
      </c>
      <c r="AK669" t="s">
        <v>58</v>
      </c>
      <c r="AL669" t="s">
        <v>84</v>
      </c>
      <c r="AM669" t="s">
        <v>61</v>
      </c>
    </row>
    <row r="670" spans="1:39" hidden="1" x14ac:dyDescent="0.25">
      <c r="A670" t="s">
        <v>13161</v>
      </c>
      <c r="B670" t="s">
        <v>4250</v>
      </c>
      <c r="C670" t="s">
        <v>42</v>
      </c>
      <c r="D670" t="s">
        <v>4251</v>
      </c>
      <c r="E670" t="s">
        <v>44</v>
      </c>
      <c r="F670" s="1">
        <v>0.05</v>
      </c>
      <c r="G670" t="s">
        <v>11475</v>
      </c>
      <c r="H670">
        <v>3</v>
      </c>
      <c r="I670" t="s">
        <v>10685</v>
      </c>
      <c r="J670">
        <v>1800</v>
      </c>
      <c r="K670">
        <v>259200</v>
      </c>
      <c r="L670" t="s">
        <v>11476</v>
      </c>
      <c r="O670" t="s">
        <v>13168</v>
      </c>
      <c r="P670" t="s">
        <v>11102</v>
      </c>
      <c r="Q670" t="s">
        <v>4257</v>
      </c>
      <c r="R670" t="s">
        <v>13169</v>
      </c>
      <c r="S670" t="s">
        <v>12051</v>
      </c>
      <c r="T670" t="s">
        <v>13170</v>
      </c>
      <c r="U670" t="s">
        <v>13154</v>
      </c>
      <c r="X670">
        <v>16</v>
      </c>
      <c r="Y670" t="s">
        <v>10722</v>
      </c>
      <c r="Z670" t="s">
        <v>10722</v>
      </c>
      <c r="AA670" t="s">
        <v>10722</v>
      </c>
      <c r="AB670">
        <v>1</v>
      </c>
      <c r="AC670" t="s">
        <v>10034</v>
      </c>
      <c r="AD670">
        <v>0</v>
      </c>
      <c r="AE670">
        <v>15</v>
      </c>
      <c r="AF670" t="s">
        <v>10428</v>
      </c>
      <c r="AG670" t="s">
        <v>10442</v>
      </c>
      <c r="AH670" t="s">
        <v>67</v>
      </c>
      <c r="AI670" t="s">
        <v>58</v>
      </c>
      <c r="AJ670" t="s">
        <v>68</v>
      </c>
      <c r="AK670" t="s">
        <v>58</v>
      </c>
      <c r="AL670" t="s">
        <v>84</v>
      </c>
      <c r="AM670" t="s">
        <v>61</v>
      </c>
    </row>
    <row r="671" spans="1:39" hidden="1" x14ac:dyDescent="0.25">
      <c r="A671" t="s">
        <v>13171</v>
      </c>
      <c r="B671" t="s">
        <v>4250</v>
      </c>
      <c r="C671" t="s">
        <v>42</v>
      </c>
      <c r="D671" t="s">
        <v>4251</v>
      </c>
      <c r="E671" t="s">
        <v>44</v>
      </c>
      <c r="F671" s="1">
        <v>0.05</v>
      </c>
      <c r="G671" t="s">
        <v>12971</v>
      </c>
      <c r="H671">
        <v>3</v>
      </c>
      <c r="I671" t="s">
        <v>10685</v>
      </c>
      <c r="J671">
        <v>1800</v>
      </c>
      <c r="K671">
        <v>259200</v>
      </c>
      <c r="L671" t="s">
        <v>12972</v>
      </c>
      <c r="O671" t="s">
        <v>13172</v>
      </c>
      <c r="P671" t="s">
        <v>11031</v>
      </c>
      <c r="Q671" t="s">
        <v>4257</v>
      </c>
      <c r="R671" t="s">
        <v>13173</v>
      </c>
      <c r="S671" t="s">
        <v>13174</v>
      </c>
      <c r="T671" t="s">
        <v>13175</v>
      </c>
      <c r="U671" t="s">
        <v>13154</v>
      </c>
      <c r="X671">
        <v>24</v>
      </c>
      <c r="Y671" t="s">
        <v>11036</v>
      </c>
      <c r="Z671" t="s">
        <v>11036</v>
      </c>
      <c r="AA671" t="s">
        <v>11036</v>
      </c>
      <c r="AB671">
        <v>1</v>
      </c>
      <c r="AC671" t="s">
        <v>9985</v>
      </c>
      <c r="AD671">
        <v>0</v>
      </c>
      <c r="AE671">
        <v>14</v>
      </c>
      <c r="AF671" t="s">
        <v>10075</v>
      </c>
      <c r="AG671" t="s">
        <v>10087</v>
      </c>
      <c r="AH671" t="s">
        <v>57</v>
      </c>
      <c r="AI671" t="s">
        <v>58</v>
      </c>
      <c r="AJ671" t="s">
        <v>68</v>
      </c>
      <c r="AK671" t="s">
        <v>58</v>
      </c>
      <c r="AL671" t="s">
        <v>60</v>
      </c>
      <c r="AM671" t="s">
        <v>90</v>
      </c>
    </row>
    <row r="672" spans="1:39" hidden="1" x14ac:dyDescent="0.25">
      <c r="A672" t="s">
        <v>13171</v>
      </c>
      <c r="B672" t="s">
        <v>4250</v>
      </c>
      <c r="C672" t="s">
        <v>42</v>
      </c>
      <c r="D672" t="s">
        <v>4251</v>
      </c>
      <c r="E672" t="s">
        <v>44</v>
      </c>
      <c r="F672" s="1">
        <v>0.05</v>
      </c>
      <c r="G672" t="s">
        <v>12971</v>
      </c>
      <c r="H672">
        <v>3</v>
      </c>
      <c r="I672" t="s">
        <v>10685</v>
      </c>
      <c r="J672">
        <v>1800</v>
      </c>
      <c r="K672">
        <v>259200</v>
      </c>
      <c r="L672" t="s">
        <v>12972</v>
      </c>
      <c r="O672" t="s">
        <v>13176</v>
      </c>
      <c r="P672" t="s">
        <v>10821</v>
      </c>
      <c r="Q672" t="s">
        <v>4257</v>
      </c>
      <c r="R672" t="s">
        <v>12894</v>
      </c>
      <c r="S672" t="s">
        <v>12366</v>
      </c>
      <c r="T672" t="s">
        <v>12367</v>
      </c>
      <c r="U672" t="s">
        <v>13154</v>
      </c>
      <c r="X672">
        <v>22</v>
      </c>
      <c r="Y672" t="s">
        <v>10825</v>
      </c>
      <c r="Z672" t="s">
        <v>10825</v>
      </c>
      <c r="AA672" t="s">
        <v>10825</v>
      </c>
      <c r="AB672">
        <v>1</v>
      </c>
      <c r="AC672" t="s">
        <v>9985</v>
      </c>
      <c r="AD672">
        <v>0</v>
      </c>
      <c r="AE672">
        <v>14</v>
      </c>
      <c r="AF672" t="s">
        <v>10075</v>
      </c>
      <c r="AG672" t="s">
        <v>10087</v>
      </c>
      <c r="AH672" t="s">
        <v>57</v>
      </c>
      <c r="AI672" t="s">
        <v>58</v>
      </c>
      <c r="AJ672" t="s">
        <v>59</v>
      </c>
      <c r="AK672" t="s">
        <v>58</v>
      </c>
      <c r="AL672" t="s">
        <v>60</v>
      </c>
      <c r="AM672" t="s">
        <v>61</v>
      </c>
    </row>
    <row r="673" spans="1:39" hidden="1" x14ac:dyDescent="0.25">
      <c r="A673" t="s">
        <v>13171</v>
      </c>
      <c r="B673" t="s">
        <v>4250</v>
      </c>
      <c r="C673" t="s">
        <v>42</v>
      </c>
      <c r="D673" t="s">
        <v>4251</v>
      </c>
      <c r="E673" t="s">
        <v>44</v>
      </c>
      <c r="F673" s="1">
        <v>0.05</v>
      </c>
      <c r="G673" t="s">
        <v>12971</v>
      </c>
      <c r="H673">
        <v>3</v>
      </c>
      <c r="I673" t="s">
        <v>10685</v>
      </c>
      <c r="J673">
        <v>1800</v>
      </c>
      <c r="K673">
        <v>259200</v>
      </c>
      <c r="L673" t="s">
        <v>12972</v>
      </c>
      <c r="O673" t="s">
        <v>13177</v>
      </c>
      <c r="P673" t="s">
        <v>11323</v>
      </c>
      <c r="Q673" t="s">
        <v>4257</v>
      </c>
      <c r="R673" t="s">
        <v>13178</v>
      </c>
      <c r="S673" t="s">
        <v>11973</v>
      </c>
      <c r="T673" t="s">
        <v>13179</v>
      </c>
      <c r="U673" t="s">
        <v>13154</v>
      </c>
      <c r="X673">
        <v>53</v>
      </c>
      <c r="Y673" t="s">
        <v>10784</v>
      </c>
      <c r="Z673" t="s">
        <v>10784</v>
      </c>
      <c r="AA673" t="s">
        <v>10784</v>
      </c>
      <c r="AB673">
        <v>1</v>
      </c>
      <c r="AC673" t="s">
        <v>9985</v>
      </c>
      <c r="AD673">
        <v>0</v>
      </c>
      <c r="AE673">
        <v>14</v>
      </c>
      <c r="AF673" t="s">
        <v>10075</v>
      </c>
      <c r="AG673" t="s">
        <v>10087</v>
      </c>
      <c r="AH673" t="s">
        <v>74</v>
      </c>
      <c r="AI673" t="s">
        <v>58</v>
      </c>
      <c r="AJ673" t="s">
        <v>68</v>
      </c>
      <c r="AK673" t="s">
        <v>58</v>
      </c>
      <c r="AL673" t="s">
        <v>60</v>
      </c>
      <c r="AM673" t="s">
        <v>90</v>
      </c>
    </row>
    <row r="674" spans="1:39" hidden="1" x14ac:dyDescent="0.25">
      <c r="A674" t="s">
        <v>13180</v>
      </c>
      <c r="B674" t="s">
        <v>4250</v>
      </c>
      <c r="C674" t="s">
        <v>42</v>
      </c>
      <c r="D674" t="s">
        <v>4251</v>
      </c>
      <c r="E674" t="s">
        <v>44</v>
      </c>
      <c r="F674" s="1">
        <v>0.05</v>
      </c>
      <c r="G674" t="s">
        <v>12971</v>
      </c>
      <c r="H674">
        <v>3</v>
      </c>
      <c r="I674" t="s">
        <v>10685</v>
      </c>
      <c r="J674">
        <v>1800</v>
      </c>
      <c r="K674">
        <v>259200</v>
      </c>
      <c r="L674" t="s">
        <v>12972</v>
      </c>
      <c r="O674" t="s">
        <v>13181</v>
      </c>
      <c r="P674" t="s">
        <v>10875</v>
      </c>
      <c r="Q674" t="s">
        <v>4257</v>
      </c>
      <c r="R674" t="s">
        <v>10877</v>
      </c>
      <c r="S674" t="s">
        <v>13182</v>
      </c>
      <c r="T674" t="s">
        <v>13183</v>
      </c>
      <c r="U674" t="s">
        <v>13154</v>
      </c>
      <c r="X674">
        <v>28</v>
      </c>
      <c r="Y674" t="s">
        <v>4436</v>
      </c>
      <c r="Z674" t="s">
        <v>4436</v>
      </c>
      <c r="AA674" t="s">
        <v>4436</v>
      </c>
      <c r="AB674">
        <v>1</v>
      </c>
      <c r="AC674" t="s">
        <v>9985</v>
      </c>
      <c r="AD674">
        <v>0</v>
      </c>
      <c r="AE674">
        <v>15</v>
      </c>
      <c r="AF674" t="s">
        <v>10075</v>
      </c>
      <c r="AG674" t="s">
        <v>10088</v>
      </c>
      <c r="AH674" t="s">
        <v>74</v>
      </c>
      <c r="AI674" t="s">
        <v>58</v>
      </c>
      <c r="AJ674" t="s">
        <v>68</v>
      </c>
      <c r="AK674" t="s">
        <v>58</v>
      </c>
      <c r="AL674" t="s">
        <v>84</v>
      </c>
      <c r="AM674" t="s">
        <v>61</v>
      </c>
    </row>
    <row r="675" spans="1:39" hidden="1" x14ac:dyDescent="0.25">
      <c r="A675" t="s">
        <v>13180</v>
      </c>
      <c r="B675" t="s">
        <v>4250</v>
      </c>
      <c r="C675" t="s">
        <v>42</v>
      </c>
      <c r="D675" t="s">
        <v>4251</v>
      </c>
      <c r="E675" t="s">
        <v>44</v>
      </c>
      <c r="F675" s="1">
        <v>0.05</v>
      </c>
      <c r="G675" t="s">
        <v>12971</v>
      </c>
      <c r="H675">
        <v>3</v>
      </c>
      <c r="I675" t="s">
        <v>10685</v>
      </c>
      <c r="J675">
        <v>1800</v>
      </c>
      <c r="K675">
        <v>259200</v>
      </c>
      <c r="L675" t="s">
        <v>12972</v>
      </c>
      <c r="O675" t="s">
        <v>13184</v>
      </c>
      <c r="P675" t="s">
        <v>12795</v>
      </c>
      <c r="Q675" t="s">
        <v>4257</v>
      </c>
      <c r="R675" t="s">
        <v>10961</v>
      </c>
      <c r="S675" t="s">
        <v>13185</v>
      </c>
      <c r="T675" t="s">
        <v>13186</v>
      </c>
      <c r="U675" t="s">
        <v>13154</v>
      </c>
      <c r="X675">
        <v>31</v>
      </c>
      <c r="Y675" t="s">
        <v>4918</v>
      </c>
      <c r="Z675" t="s">
        <v>4918</v>
      </c>
      <c r="AA675" t="s">
        <v>4918</v>
      </c>
      <c r="AB675">
        <v>1</v>
      </c>
      <c r="AC675" t="s">
        <v>9985</v>
      </c>
      <c r="AD675">
        <v>0</v>
      </c>
      <c r="AE675">
        <v>15</v>
      </c>
      <c r="AF675" t="s">
        <v>10075</v>
      </c>
      <c r="AG675" t="s">
        <v>10088</v>
      </c>
      <c r="AH675" t="s">
        <v>74</v>
      </c>
      <c r="AI675" t="s">
        <v>58</v>
      </c>
      <c r="AJ675" t="s">
        <v>133</v>
      </c>
      <c r="AK675" t="s">
        <v>58</v>
      </c>
      <c r="AL675" t="s">
        <v>84</v>
      </c>
      <c r="AM675" t="s">
        <v>61</v>
      </c>
    </row>
    <row r="676" spans="1:39" hidden="1" x14ac:dyDescent="0.25">
      <c r="A676" t="s">
        <v>13180</v>
      </c>
      <c r="B676" t="s">
        <v>4250</v>
      </c>
      <c r="C676" t="s">
        <v>42</v>
      </c>
      <c r="D676" t="s">
        <v>4251</v>
      </c>
      <c r="E676" t="s">
        <v>44</v>
      </c>
      <c r="F676" s="1">
        <v>0.05</v>
      </c>
      <c r="G676" t="s">
        <v>12971</v>
      </c>
      <c r="H676">
        <v>3</v>
      </c>
      <c r="I676" t="s">
        <v>10685</v>
      </c>
      <c r="J676">
        <v>1800</v>
      </c>
      <c r="K676">
        <v>259200</v>
      </c>
      <c r="L676" t="s">
        <v>12972</v>
      </c>
      <c r="O676" t="s">
        <v>13187</v>
      </c>
      <c r="P676" t="s">
        <v>10816</v>
      </c>
      <c r="Q676" t="s">
        <v>4257</v>
      </c>
      <c r="R676" t="s">
        <v>13188</v>
      </c>
      <c r="S676" t="s">
        <v>11382</v>
      </c>
      <c r="T676" t="s">
        <v>13189</v>
      </c>
      <c r="U676" t="s">
        <v>13154</v>
      </c>
      <c r="X676">
        <v>59</v>
      </c>
      <c r="Y676" t="s">
        <v>4419</v>
      </c>
      <c r="Z676" t="s">
        <v>4419</v>
      </c>
      <c r="AA676" t="s">
        <v>4419</v>
      </c>
      <c r="AB676">
        <v>1</v>
      </c>
      <c r="AC676" t="s">
        <v>9985</v>
      </c>
      <c r="AD676">
        <v>0</v>
      </c>
      <c r="AE676">
        <v>15</v>
      </c>
      <c r="AF676" t="s">
        <v>10075</v>
      </c>
      <c r="AG676" t="s">
        <v>10088</v>
      </c>
      <c r="AH676" t="s">
        <v>67</v>
      </c>
      <c r="AI676" t="s">
        <v>58</v>
      </c>
      <c r="AJ676" t="s">
        <v>133</v>
      </c>
      <c r="AK676" t="s">
        <v>58</v>
      </c>
      <c r="AL676" t="s">
        <v>84</v>
      </c>
      <c r="AM676" t="s">
        <v>61</v>
      </c>
    </row>
    <row r="677" spans="1:39" hidden="1" x14ac:dyDescent="0.25">
      <c r="A677" t="s">
        <v>13190</v>
      </c>
      <c r="B677" t="s">
        <v>4250</v>
      </c>
      <c r="C677" t="s">
        <v>42</v>
      </c>
      <c r="D677" t="s">
        <v>4251</v>
      </c>
      <c r="E677" t="s">
        <v>44</v>
      </c>
      <c r="F677" s="1">
        <v>0.05</v>
      </c>
      <c r="G677" t="s">
        <v>11475</v>
      </c>
      <c r="H677">
        <v>3</v>
      </c>
      <c r="I677" t="s">
        <v>10685</v>
      </c>
      <c r="J677">
        <v>1800</v>
      </c>
      <c r="K677">
        <v>259200</v>
      </c>
      <c r="L677" t="s">
        <v>11476</v>
      </c>
      <c r="O677" t="s">
        <v>13191</v>
      </c>
      <c r="P677" t="s">
        <v>11102</v>
      </c>
      <c r="Q677" t="s">
        <v>4257</v>
      </c>
      <c r="R677" t="s">
        <v>12303</v>
      </c>
      <c r="S677" t="s">
        <v>12393</v>
      </c>
      <c r="T677" t="s">
        <v>12944</v>
      </c>
      <c r="U677" t="s">
        <v>13154</v>
      </c>
      <c r="X677">
        <v>7</v>
      </c>
      <c r="Y677" t="s">
        <v>10722</v>
      </c>
      <c r="Z677" t="s">
        <v>10722</v>
      </c>
      <c r="AA677" t="s">
        <v>10722</v>
      </c>
      <c r="AB677">
        <v>1</v>
      </c>
      <c r="AC677" t="s">
        <v>10034</v>
      </c>
      <c r="AD677">
        <v>2</v>
      </c>
      <c r="AE677">
        <v>1</v>
      </c>
      <c r="AF677" t="s">
        <v>10452</v>
      </c>
      <c r="AG677" t="s">
        <v>174</v>
      </c>
      <c r="AH677" t="s">
        <v>67</v>
      </c>
      <c r="AI677" t="s">
        <v>58</v>
      </c>
      <c r="AJ677" t="s">
        <v>75</v>
      </c>
      <c r="AK677" t="s">
        <v>58</v>
      </c>
      <c r="AL677" t="s">
        <v>84</v>
      </c>
      <c r="AM677" t="s">
        <v>61</v>
      </c>
    </row>
    <row r="678" spans="1:39" hidden="1" x14ac:dyDescent="0.25">
      <c r="A678" t="s">
        <v>13190</v>
      </c>
      <c r="B678" t="s">
        <v>4250</v>
      </c>
      <c r="C678" t="s">
        <v>42</v>
      </c>
      <c r="D678" t="s">
        <v>4251</v>
      </c>
      <c r="E678" t="s">
        <v>44</v>
      </c>
      <c r="F678" s="1">
        <v>0.05</v>
      </c>
      <c r="G678" t="s">
        <v>11475</v>
      </c>
      <c r="H678">
        <v>3</v>
      </c>
      <c r="I678" t="s">
        <v>10685</v>
      </c>
      <c r="J678">
        <v>1800</v>
      </c>
      <c r="K678">
        <v>259200</v>
      </c>
      <c r="L678" t="s">
        <v>11476</v>
      </c>
      <c r="O678" t="s">
        <v>13192</v>
      </c>
      <c r="P678" t="s">
        <v>11001</v>
      </c>
      <c r="Q678" t="s">
        <v>4257</v>
      </c>
      <c r="R678" t="s">
        <v>12734</v>
      </c>
      <c r="S678" t="s">
        <v>13193</v>
      </c>
      <c r="T678" t="s">
        <v>13194</v>
      </c>
      <c r="U678" t="s">
        <v>13154</v>
      </c>
      <c r="X678">
        <v>18</v>
      </c>
      <c r="Y678" t="s">
        <v>10841</v>
      </c>
      <c r="Z678" t="s">
        <v>10841</v>
      </c>
      <c r="AA678" t="s">
        <v>10841</v>
      </c>
      <c r="AB678">
        <v>1</v>
      </c>
      <c r="AC678" t="s">
        <v>10034</v>
      </c>
      <c r="AD678">
        <v>2</v>
      </c>
      <c r="AE678">
        <v>1</v>
      </c>
      <c r="AF678" t="s">
        <v>10452</v>
      </c>
      <c r="AG678" t="s">
        <v>174</v>
      </c>
      <c r="AH678" t="s">
        <v>57</v>
      </c>
      <c r="AI678" t="s">
        <v>58</v>
      </c>
      <c r="AJ678" t="s">
        <v>59</v>
      </c>
      <c r="AK678" t="s">
        <v>58</v>
      </c>
      <c r="AL678" t="s">
        <v>60</v>
      </c>
      <c r="AM678" t="s">
        <v>61</v>
      </c>
    </row>
    <row r="679" spans="1:39" hidden="1" x14ac:dyDescent="0.25">
      <c r="A679" t="s">
        <v>13190</v>
      </c>
      <c r="B679" t="s">
        <v>4250</v>
      </c>
      <c r="C679" t="s">
        <v>42</v>
      </c>
      <c r="D679" t="s">
        <v>4251</v>
      </c>
      <c r="E679" t="s">
        <v>44</v>
      </c>
      <c r="F679" s="1">
        <v>0.05</v>
      </c>
      <c r="G679" t="s">
        <v>11475</v>
      </c>
      <c r="H679">
        <v>3</v>
      </c>
      <c r="I679" t="s">
        <v>10685</v>
      </c>
      <c r="J679">
        <v>1800</v>
      </c>
      <c r="K679">
        <v>259200</v>
      </c>
      <c r="L679" t="s">
        <v>11476</v>
      </c>
      <c r="O679" t="s">
        <v>13195</v>
      </c>
      <c r="P679" t="s">
        <v>11132</v>
      </c>
      <c r="Q679" t="s">
        <v>4257</v>
      </c>
      <c r="R679" t="s">
        <v>11121</v>
      </c>
      <c r="S679" t="s">
        <v>12612</v>
      </c>
      <c r="T679" t="s">
        <v>12613</v>
      </c>
      <c r="U679" t="s">
        <v>13196</v>
      </c>
      <c r="X679">
        <v>41</v>
      </c>
      <c r="Y679" t="s">
        <v>5200</v>
      </c>
      <c r="Z679" t="s">
        <v>5200</v>
      </c>
      <c r="AA679" t="s">
        <v>5200</v>
      </c>
      <c r="AB679">
        <v>1</v>
      </c>
      <c r="AC679" t="s">
        <v>10034</v>
      </c>
      <c r="AD679">
        <v>2</v>
      </c>
      <c r="AE679">
        <v>1</v>
      </c>
      <c r="AF679" t="s">
        <v>10452</v>
      </c>
      <c r="AG679" t="s">
        <v>174</v>
      </c>
      <c r="AH679" t="s">
        <v>67</v>
      </c>
      <c r="AI679" t="s">
        <v>58</v>
      </c>
      <c r="AJ679" t="s">
        <v>75</v>
      </c>
      <c r="AK679" t="s">
        <v>58</v>
      </c>
      <c r="AL679" t="s">
        <v>60</v>
      </c>
      <c r="AM679" t="s">
        <v>61</v>
      </c>
    </row>
    <row r="680" spans="1:39" hidden="1" x14ac:dyDescent="0.25">
      <c r="A680" t="s">
        <v>13197</v>
      </c>
      <c r="B680" t="s">
        <v>4250</v>
      </c>
      <c r="C680" t="s">
        <v>42</v>
      </c>
      <c r="D680" t="s">
        <v>4251</v>
      </c>
      <c r="E680" t="s">
        <v>44</v>
      </c>
      <c r="F680" s="1">
        <v>0.05</v>
      </c>
      <c r="G680" t="s">
        <v>12971</v>
      </c>
      <c r="H680">
        <v>3</v>
      </c>
      <c r="I680" t="s">
        <v>10685</v>
      </c>
      <c r="J680">
        <v>1800</v>
      </c>
      <c r="K680">
        <v>259200</v>
      </c>
      <c r="L680" t="s">
        <v>12972</v>
      </c>
      <c r="O680" t="s">
        <v>13198</v>
      </c>
      <c r="P680" t="s">
        <v>10803</v>
      </c>
      <c r="Q680" t="s">
        <v>4257</v>
      </c>
      <c r="R680" t="s">
        <v>13199</v>
      </c>
      <c r="S680" t="s">
        <v>11026</v>
      </c>
      <c r="T680" t="s">
        <v>13200</v>
      </c>
      <c r="U680" t="s">
        <v>13196</v>
      </c>
      <c r="X680">
        <v>18</v>
      </c>
      <c r="Y680" t="s">
        <v>10807</v>
      </c>
      <c r="Z680" t="s">
        <v>10807</v>
      </c>
      <c r="AA680" t="s">
        <v>10807</v>
      </c>
      <c r="AB680">
        <v>1</v>
      </c>
      <c r="AC680" t="s">
        <v>10011</v>
      </c>
      <c r="AD680">
        <v>1</v>
      </c>
      <c r="AE680">
        <v>1</v>
      </c>
      <c r="AF680" t="s">
        <v>10099</v>
      </c>
      <c r="AG680" t="s">
        <v>10105</v>
      </c>
      <c r="AH680" t="s">
        <v>67</v>
      </c>
      <c r="AI680" t="s">
        <v>58</v>
      </c>
      <c r="AJ680" t="s">
        <v>133</v>
      </c>
      <c r="AK680" t="s">
        <v>58</v>
      </c>
      <c r="AL680" t="s">
        <v>60</v>
      </c>
      <c r="AM680" t="s">
        <v>61</v>
      </c>
    </row>
    <row r="681" spans="1:39" hidden="1" x14ac:dyDescent="0.25">
      <c r="A681" t="s">
        <v>13197</v>
      </c>
      <c r="B681" t="s">
        <v>4250</v>
      </c>
      <c r="C681" t="s">
        <v>42</v>
      </c>
      <c r="D681" t="s">
        <v>4251</v>
      </c>
      <c r="E681" t="s">
        <v>44</v>
      </c>
      <c r="F681" s="1">
        <v>0.05</v>
      </c>
      <c r="G681" t="s">
        <v>12971</v>
      </c>
      <c r="H681">
        <v>3</v>
      </c>
      <c r="I681" t="s">
        <v>10685</v>
      </c>
      <c r="J681">
        <v>1800</v>
      </c>
      <c r="K681">
        <v>259200</v>
      </c>
      <c r="L681" t="s">
        <v>12972</v>
      </c>
      <c r="O681" t="s">
        <v>13201</v>
      </c>
      <c r="P681" t="s">
        <v>10881</v>
      </c>
      <c r="Q681" t="s">
        <v>4257</v>
      </c>
      <c r="R681" t="s">
        <v>11160</v>
      </c>
      <c r="S681" t="s">
        <v>13202</v>
      </c>
      <c r="T681" t="s">
        <v>13203</v>
      </c>
      <c r="U681" t="s">
        <v>13196</v>
      </c>
      <c r="X681">
        <v>38</v>
      </c>
      <c r="Y681" t="s">
        <v>10885</v>
      </c>
      <c r="Z681" t="s">
        <v>10885</v>
      </c>
      <c r="AA681" t="s">
        <v>10885</v>
      </c>
      <c r="AB681">
        <v>1</v>
      </c>
      <c r="AC681" t="s">
        <v>10011</v>
      </c>
      <c r="AD681">
        <v>1</v>
      </c>
      <c r="AE681">
        <v>1</v>
      </c>
      <c r="AF681" t="s">
        <v>10099</v>
      </c>
      <c r="AG681" t="s">
        <v>10105</v>
      </c>
      <c r="AH681" t="s">
        <v>74</v>
      </c>
      <c r="AI681" t="s">
        <v>58</v>
      </c>
      <c r="AJ681" t="s">
        <v>133</v>
      </c>
      <c r="AK681" t="s">
        <v>58</v>
      </c>
      <c r="AL681" t="s">
        <v>84</v>
      </c>
      <c r="AM681" t="s">
        <v>61</v>
      </c>
    </row>
    <row r="682" spans="1:39" hidden="1" x14ac:dyDescent="0.25">
      <c r="A682" t="s">
        <v>13197</v>
      </c>
      <c r="B682" t="s">
        <v>4250</v>
      </c>
      <c r="C682" t="s">
        <v>42</v>
      </c>
      <c r="D682" t="s">
        <v>4251</v>
      </c>
      <c r="E682" t="s">
        <v>44</v>
      </c>
      <c r="F682" s="1">
        <v>0.05</v>
      </c>
      <c r="G682" t="s">
        <v>12971</v>
      </c>
      <c r="H682">
        <v>3</v>
      </c>
      <c r="I682" t="s">
        <v>10685</v>
      </c>
      <c r="J682">
        <v>1800</v>
      </c>
      <c r="K682">
        <v>259200</v>
      </c>
      <c r="L682" t="s">
        <v>12972</v>
      </c>
      <c r="O682" t="s">
        <v>13204</v>
      </c>
      <c r="P682" t="s">
        <v>13205</v>
      </c>
      <c r="Q682" t="s">
        <v>4257</v>
      </c>
      <c r="R682" t="s">
        <v>11793</v>
      </c>
      <c r="S682" t="s">
        <v>13206</v>
      </c>
      <c r="T682" t="s">
        <v>13207</v>
      </c>
      <c r="U682" t="s">
        <v>13196</v>
      </c>
      <c r="X682">
        <v>57</v>
      </c>
      <c r="Y682" t="s">
        <v>110</v>
      </c>
      <c r="Z682" t="s">
        <v>110</v>
      </c>
      <c r="AA682" t="s">
        <v>110</v>
      </c>
      <c r="AB682">
        <v>1</v>
      </c>
      <c r="AC682" t="s">
        <v>10011</v>
      </c>
      <c r="AD682">
        <v>1</v>
      </c>
      <c r="AE682">
        <v>1</v>
      </c>
      <c r="AF682" t="s">
        <v>10099</v>
      </c>
      <c r="AG682" t="s">
        <v>10105</v>
      </c>
      <c r="AH682" t="s">
        <v>74</v>
      </c>
      <c r="AI682" t="s">
        <v>58</v>
      </c>
      <c r="AJ682" t="s">
        <v>75</v>
      </c>
      <c r="AK682" t="s">
        <v>58</v>
      </c>
      <c r="AL682" t="s">
        <v>84</v>
      </c>
      <c r="AM682" t="s">
        <v>61</v>
      </c>
    </row>
    <row r="683" spans="1:39" hidden="1" x14ac:dyDescent="0.25">
      <c r="A683" t="s">
        <v>13208</v>
      </c>
      <c r="B683" t="s">
        <v>4250</v>
      </c>
      <c r="C683" t="s">
        <v>42</v>
      </c>
      <c r="D683" t="s">
        <v>4251</v>
      </c>
      <c r="E683" t="s">
        <v>44</v>
      </c>
      <c r="F683" s="1">
        <v>0.05</v>
      </c>
      <c r="G683" t="s">
        <v>12420</v>
      </c>
      <c r="H683">
        <v>3</v>
      </c>
      <c r="I683" t="s">
        <v>10685</v>
      </c>
      <c r="J683">
        <v>1800</v>
      </c>
      <c r="K683">
        <v>259200</v>
      </c>
      <c r="L683" t="s">
        <v>12421</v>
      </c>
      <c r="O683" t="s">
        <v>13209</v>
      </c>
      <c r="P683" t="s">
        <v>11038</v>
      </c>
      <c r="Q683" t="s">
        <v>4257</v>
      </c>
      <c r="R683" t="s">
        <v>12744</v>
      </c>
      <c r="S683" t="s">
        <v>11231</v>
      </c>
      <c r="T683" t="s">
        <v>11232</v>
      </c>
      <c r="U683" t="s">
        <v>13196</v>
      </c>
      <c r="X683">
        <v>16</v>
      </c>
      <c r="Y683" t="s">
        <v>11024</v>
      </c>
      <c r="Z683" t="s">
        <v>11024</v>
      </c>
      <c r="AA683" t="s">
        <v>11024</v>
      </c>
      <c r="AB683">
        <v>1</v>
      </c>
      <c r="AC683" t="s">
        <v>10034</v>
      </c>
      <c r="AD683">
        <v>2</v>
      </c>
      <c r="AE683">
        <v>2</v>
      </c>
      <c r="AF683" t="s">
        <v>10452</v>
      </c>
      <c r="AG683" t="s">
        <v>10465</v>
      </c>
      <c r="AH683" t="s">
        <v>67</v>
      </c>
      <c r="AI683" t="s">
        <v>58</v>
      </c>
      <c r="AJ683" t="s">
        <v>59</v>
      </c>
      <c r="AK683" t="s">
        <v>58</v>
      </c>
      <c r="AL683" t="s">
        <v>84</v>
      </c>
      <c r="AM683" t="s">
        <v>61</v>
      </c>
    </row>
    <row r="684" spans="1:39" hidden="1" x14ac:dyDescent="0.25">
      <c r="A684" t="s">
        <v>13208</v>
      </c>
      <c r="B684" t="s">
        <v>4250</v>
      </c>
      <c r="C684" t="s">
        <v>42</v>
      </c>
      <c r="D684" t="s">
        <v>4251</v>
      </c>
      <c r="E684" t="s">
        <v>44</v>
      </c>
      <c r="F684" s="1">
        <v>0.05</v>
      </c>
      <c r="G684" t="s">
        <v>12420</v>
      </c>
      <c r="H684">
        <v>3</v>
      </c>
      <c r="I684" t="s">
        <v>10685</v>
      </c>
      <c r="J684">
        <v>1800</v>
      </c>
      <c r="K684">
        <v>259200</v>
      </c>
      <c r="L684" t="s">
        <v>12421</v>
      </c>
      <c r="O684" t="s">
        <v>13210</v>
      </c>
      <c r="P684" t="s">
        <v>10774</v>
      </c>
      <c r="Q684" t="s">
        <v>4257</v>
      </c>
      <c r="R684" t="s">
        <v>11097</v>
      </c>
      <c r="S684" t="s">
        <v>10775</v>
      </c>
      <c r="T684" t="s">
        <v>13211</v>
      </c>
      <c r="U684" t="s">
        <v>13196</v>
      </c>
      <c r="X684">
        <v>28</v>
      </c>
      <c r="Y684" t="s">
        <v>4824</v>
      </c>
      <c r="Z684" t="s">
        <v>4824</v>
      </c>
      <c r="AA684" t="s">
        <v>4824</v>
      </c>
      <c r="AB684">
        <v>1</v>
      </c>
      <c r="AC684" t="s">
        <v>10034</v>
      </c>
      <c r="AD684">
        <v>2</v>
      </c>
      <c r="AE684">
        <v>2</v>
      </c>
      <c r="AF684" t="s">
        <v>10452</v>
      </c>
      <c r="AG684" t="s">
        <v>10465</v>
      </c>
      <c r="AH684" t="s">
        <v>96</v>
      </c>
      <c r="AI684" t="s">
        <v>58</v>
      </c>
      <c r="AJ684" t="s">
        <v>133</v>
      </c>
      <c r="AK684" t="s">
        <v>58</v>
      </c>
      <c r="AL684" t="s">
        <v>84</v>
      </c>
      <c r="AM684" t="s">
        <v>61</v>
      </c>
    </row>
    <row r="685" spans="1:39" hidden="1" x14ac:dyDescent="0.25">
      <c r="A685" t="s">
        <v>13208</v>
      </c>
      <c r="B685" t="s">
        <v>4250</v>
      </c>
      <c r="C685" t="s">
        <v>42</v>
      </c>
      <c r="D685" t="s">
        <v>4251</v>
      </c>
      <c r="E685" t="s">
        <v>44</v>
      </c>
      <c r="F685" s="1">
        <v>0.05</v>
      </c>
      <c r="G685" t="s">
        <v>12420</v>
      </c>
      <c r="H685">
        <v>3</v>
      </c>
      <c r="I685" t="s">
        <v>10685</v>
      </c>
      <c r="J685">
        <v>1800</v>
      </c>
      <c r="K685">
        <v>259200</v>
      </c>
      <c r="L685" t="s">
        <v>12421</v>
      </c>
      <c r="O685" t="s">
        <v>13212</v>
      </c>
      <c r="P685" t="s">
        <v>10725</v>
      </c>
      <c r="Q685" t="s">
        <v>4257</v>
      </c>
      <c r="R685" t="s">
        <v>13213</v>
      </c>
      <c r="S685" t="s">
        <v>13214</v>
      </c>
      <c r="T685" t="s">
        <v>13215</v>
      </c>
      <c r="U685" t="s">
        <v>13196</v>
      </c>
      <c r="X685">
        <v>12</v>
      </c>
      <c r="Y685" t="s">
        <v>10729</v>
      </c>
      <c r="Z685" t="s">
        <v>10729</v>
      </c>
      <c r="AA685" t="s">
        <v>10729</v>
      </c>
      <c r="AB685">
        <v>1</v>
      </c>
      <c r="AC685" t="s">
        <v>10034</v>
      </c>
      <c r="AD685">
        <v>2</v>
      </c>
      <c r="AE685">
        <v>2</v>
      </c>
      <c r="AF685" t="s">
        <v>10452</v>
      </c>
      <c r="AG685" t="s">
        <v>10465</v>
      </c>
      <c r="AH685" t="s">
        <v>57</v>
      </c>
      <c r="AI685" t="s">
        <v>58</v>
      </c>
      <c r="AJ685" t="s">
        <v>75</v>
      </c>
      <c r="AK685" t="s">
        <v>58</v>
      </c>
      <c r="AL685" t="s">
        <v>84</v>
      </c>
      <c r="AM685" t="s">
        <v>61</v>
      </c>
    </row>
    <row r="686" spans="1:39" hidden="1" x14ac:dyDescent="0.25">
      <c r="A686" t="s">
        <v>13216</v>
      </c>
      <c r="B686" t="s">
        <v>4250</v>
      </c>
      <c r="C686" t="s">
        <v>42</v>
      </c>
      <c r="D686" t="s">
        <v>4251</v>
      </c>
      <c r="E686" t="s">
        <v>44</v>
      </c>
      <c r="F686" s="1">
        <v>0.05</v>
      </c>
      <c r="G686" t="s">
        <v>12694</v>
      </c>
      <c r="H686">
        <v>3</v>
      </c>
      <c r="I686" t="s">
        <v>10685</v>
      </c>
      <c r="J686">
        <v>1800</v>
      </c>
      <c r="K686">
        <v>259200</v>
      </c>
      <c r="L686" t="s">
        <v>12695</v>
      </c>
      <c r="O686" t="s">
        <v>13217</v>
      </c>
      <c r="P686" t="s">
        <v>10859</v>
      </c>
      <c r="Q686" t="s">
        <v>4257</v>
      </c>
      <c r="R686" t="s">
        <v>13218</v>
      </c>
      <c r="S686" t="s">
        <v>13219</v>
      </c>
      <c r="T686" t="s">
        <v>13220</v>
      </c>
      <c r="U686" t="s">
        <v>13196</v>
      </c>
      <c r="X686">
        <v>92</v>
      </c>
      <c r="Y686" t="s">
        <v>10863</v>
      </c>
      <c r="Z686" t="s">
        <v>10863</v>
      </c>
      <c r="AA686" t="s">
        <v>10863</v>
      </c>
      <c r="AB686">
        <v>1</v>
      </c>
      <c r="AC686" t="s">
        <v>10034</v>
      </c>
      <c r="AD686">
        <v>2</v>
      </c>
      <c r="AE686">
        <v>3</v>
      </c>
      <c r="AF686" t="s">
        <v>10452</v>
      </c>
      <c r="AG686" t="s">
        <v>10466</v>
      </c>
      <c r="AH686" t="s">
        <v>1861</v>
      </c>
      <c r="AI686" t="s">
        <v>13221</v>
      </c>
      <c r="AJ686" t="s">
        <v>133</v>
      </c>
      <c r="AK686" t="s">
        <v>58</v>
      </c>
      <c r="AL686" t="s">
        <v>60</v>
      </c>
      <c r="AM686" t="s">
        <v>90</v>
      </c>
    </row>
    <row r="687" spans="1:39" hidden="1" x14ac:dyDescent="0.25">
      <c r="A687" t="s">
        <v>13216</v>
      </c>
      <c r="B687" t="s">
        <v>4250</v>
      </c>
      <c r="C687" t="s">
        <v>42</v>
      </c>
      <c r="D687" t="s">
        <v>4251</v>
      </c>
      <c r="E687" t="s">
        <v>44</v>
      </c>
      <c r="F687" s="1">
        <v>0.05</v>
      </c>
      <c r="G687" t="s">
        <v>12694</v>
      </c>
      <c r="H687">
        <v>3</v>
      </c>
      <c r="I687" t="s">
        <v>10685</v>
      </c>
      <c r="J687">
        <v>1800</v>
      </c>
      <c r="K687">
        <v>259200</v>
      </c>
      <c r="L687" t="s">
        <v>12695</v>
      </c>
      <c r="O687" t="s">
        <v>13222</v>
      </c>
      <c r="P687" t="s">
        <v>11010</v>
      </c>
      <c r="Q687" t="s">
        <v>4257</v>
      </c>
      <c r="R687" t="s">
        <v>13223</v>
      </c>
      <c r="S687" t="s">
        <v>13224</v>
      </c>
      <c r="T687" t="s">
        <v>13225</v>
      </c>
      <c r="U687" t="s">
        <v>13196</v>
      </c>
      <c r="X687">
        <v>72</v>
      </c>
      <c r="Y687" t="s">
        <v>11013</v>
      </c>
      <c r="Z687" t="s">
        <v>11013</v>
      </c>
      <c r="AA687" t="s">
        <v>11013</v>
      </c>
      <c r="AB687">
        <v>1</v>
      </c>
      <c r="AC687" t="s">
        <v>10034</v>
      </c>
      <c r="AD687">
        <v>2</v>
      </c>
      <c r="AE687">
        <v>3</v>
      </c>
      <c r="AF687" t="s">
        <v>10452</v>
      </c>
      <c r="AG687" t="s">
        <v>10466</v>
      </c>
      <c r="AH687" t="s">
        <v>1861</v>
      </c>
      <c r="AI687" t="s">
        <v>58</v>
      </c>
      <c r="AJ687" t="s">
        <v>75</v>
      </c>
      <c r="AK687" t="s">
        <v>58</v>
      </c>
      <c r="AL687" t="s">
        <v>84</v>
      </c>
      <c r="AM687" t="s">
        <v>61</v>
      </c>
    </row>
    <row r="688" spans="1:39" hidden="1" x14ac:dyDescent="0.25">
      <c r="A688" t="s">
        <v>13216</v>
      </c>
      <c r="B688" t="s">
        <v>4250</v>
      </c>
      <c r="C688" t="s">
        <v>42</v>
      </c>
      <c r="D688" t="s">
        <v>4251</v>
      </c>
      <c r="E688" t="s">
        <v>44</v>
      </c>
      <c r="F688" s="1">
        <v>0.05</v>
      </c>
      <c r="G688" t="s">
        <v>12694</v>
      </c>
      <c r="H688">
        <v>3</v>
      </c>
      <c r="I688" t="s">
        <v>10685</v>
      </c>
      <c r="J688">
        <v>1800</v>
      </c>
      <c r="K688">
        <v>259200</v>
      </c>
      <c r="L688" t="s">
        <v>12695</v>
      </c>
      <c r="O688" t="s">
        <v>13226</v>
      </c>
      <c r="P688" t="s">
        <v>13227</v>
      </c>
      <c r="Q688" t="s">
        <v>4257</v>
      </c>
      <c r="R688" t="s">
        <v>12295</v>
      </c>
      <c r="S688" t="s">
        <v>13228</v>
      </c>
      <c r="T688" t="s">
        <v>13229</v>
      </c>
      <c r="U688" t="s">
        <v>13196</v>
      </c>
      <c r="X688">
        <v>15</v>
      </c>
      <c r="Y688" t="s">
        <v>110</v>
      </c>
      <c r="Z688" t="s">
        <v>110</v>
      </c>
      <c r="AA688" t="s">
        <v>110</v>
      </c>
      <c r="AB688">
        <v>1</v>
      </c>
      <c r="AC688" t="s">
        <v>10034</v>
      </c>
      <c r="AD688">
        <v>2</v>
      </c>
      <c r="AE688">
        <v>3</v>
      </c>
      <c r="AF688" t="s">
        <v>10452</v>
      </c>
      <c r="AG688" t="s">
        <v>10466</v>
      </c>
      <c r="AH688" t="s">
        <v>74</v>
      </c>
      <c r="AI688" t="s">
        <v>58</v>
      </c>
      <c r="AJ688" t="s">
        <v>75</v>
      </c>
      <c r="AK688" t="s">
        <v>58</v>
      </c>
      <c r="AL688" t="s">
        <v>84</v>
      </c>
      <c r="AM688" t="s">
        <v>61</v>
      </c>
    </row>
    <row r="689" spans="1:39" hidden="1" x14ac:dyDescent="0.25">
      <c r="A689" t="s">
        <v>13230</v>
      </c>
      <c r="B689" t="s">
        <v>4250</v>
      </c>
      <c r="C689" t="s">
        <v>42</v>
      </c>
      <c r="D689" t="s">
        <v>4251</v>
      </c>
      <c r="E689" t="s">
        <v>44</v>
      </c>
      <c r="F689" s="1">
        <v>0.05</v>
      </c>
      <c r="G689" t="s">
        <v>12694</v>
      </c>
      <c r="H689">
        <v>3</v>
      </c>
      <c r="I689" t="s">
        <v>10685</v>
      </c>
      <c r="J689">
        <v>1800</v>
      </c>
      <c r="K689">
        <v>259200</v>
      </c>
      <c r="L689" t="s">
        <v>12695</v>
      </c>
      <c r="O689" t="s">
        <v>13231</v>
      </c>
      <c r="P689" t="s">
        <v>11001</v>
      </c>
      <c r="Q689" t="s">
        <v>4257</v>
      </c>
      <c r="R689" t="s">
        <v>11855</v>
      </c>
      <c r="S689" t="s">
        <v>12588</v>
      </c>
      <c r="T689" t="s">
        <v>13232</v>
      </c>
      <c r="U689" t="s">
        <v>13196</v>
      </c>
      <c r="X689">
        <v>23</v>
      </c>
      <c r="Y689" t="s">
        <v>10841</v>
      </c>
      <c r="Z689" t="s">
        <v>10841</v>
      </c>
      <c r="AA689" t="s">
        <v>10841</v>
      </c>
      <c r="AB689">
        <v>1</v>
      </c>
      <c r="AC689" t="s">
        <v>10034</v>
      </c>
      <c r="AD689">
        <v>2</v>
      </c>
      <c r="AE689">
        <v>4</v>
      </c>
      <c r="AF689" t="s">
        <v>10452</v>
      </c>
      <c r="AG689" t="s">
        <v>10467</v>
      </c>
      <c r="AH689" t="s">
        <v>57</v>
      </c>
      <c r="AI689" t="s">
        <v>58</v>
      </c>
      <c r="AJ689" t="s">
        <v>59</v>
      </c>
      <c r="AK689" t="s">
        <v>58</v>
      </c>
      <c r="AL689" t="s">
        <v>60</v>
      </c>
      <c r="AM689" t="s">
        <v>61</v>
      </c>
    </row>
    <row r="690" spans="1:39" hidden="1" x14ac:dyDescent="0.25">
      <c r="A690" t="s">
        <v>13230</v>
      </c>
      <c r="B690" t="s">
        <v>4250</v>
      </c>
      <c r="C690" t="s">
        <v>42</v>
      </c>
      <c r="D690" t="s">
        <v>4251</v>
      </c>
      <c r="E690" t="s">
        <v>44</v>
      </c>
      <c r="F690" s="1">
        <v>0.05</v>
      </c>
      <c r="G690" t="s">
        <v>12694</v>
      </c>
      <c r="H690">
        <v>3</v>
      </c>
      <c r="I690" t="s">
        <v>10685</v>
      </c>
      <c r="J690">
        <v>1800</v>
      </c>
      <c r="K690">
        <v>259200</v>
      </c>
      <c r="L690" t="s">
        <v>12695</v>
      </c>
      <c r="O690" t="s">
        <v>13233</v>
      </c>
      <c r="P690" t="s">
        <v>10821</v>
      </c>
      <c r="Q690" t="s">
        <v>4257</v>
      </c>
      <c r="R690" t="s">
        <v>13234</v>
      </c>
      <c r="S690" t="s">
        <v>13235</v>
      </c>
      <c r="T690" t="s">
        <v>13236</v>
      </c>
      <c r="U690" t="s">
        <v>13196</v>
      </c>
      <c r="X690">
        <v>135</v>
      </c>
      <c r="Y690" t="s">
        <v>10825</v>
      </c>
      <c r="Z690" t="s">
        <v>10825</v>
      </c>
      <c r="AA690" t="s">
        <v>10825</v>
      </c>
      <c r="AB690">
        <v>1</v>
      </c>
      <c r="AC690" t="s">
        <v>10034</v>
      </c>
      <c r="AD690">
        <v>2</v>
      </c>
      <c r="AE690">
        <v>4</v>
      </c>
      <c r="AF690" t="s">
        <v>10452</v>
      </c>
      <c r="AG690" t="s">
        <v>10467</v>
      </c>
      <c r="AH690" t="s">
        <v>57</v>
      </c>
      <c r="AI690" t="s">
        <v>58</v>
      </c>
      <c r="AJ690" t="s">
        <v>68</v>
      </c>
      <c r="AK690" t="s">
        <v>58</v>
      </c>
      <c r="AL690" t="s">
        <v>60</v>
      </c>
      <c r="AM690" t="s">
        <v>61</v>
      </c>
    </row>
    <row r="691" spans="1:39" hidden="1" x14ac:dyDescent="0.25">
      <c r="A691" t="s">
        <v>13230</v>
      </c>
      <c r="B691" t="s">
        <v>4250</v>
      </c>
      <c r="C691" t="s">
        <v>42</v>
      </c>
      <c r="D691" t="s">
        <v>4251</v>
      </c>
      <c r="E691" t="s">
        <v>44</v>
      </c>
      <c r="F691" s="1">
        <v>0.05</v>
      </c>
      <c r="G691" t="s">
        <v>12694</v>
      </c>
      <c r="H691">
        <v>3</v>
      </c>
      <c r="I691" t="s">
        <v>10685</v>
      </c>
      <c r="J691">
        <v>1800</v>
      </c>
      <c r="K691">
        <v>259200</v>
      </c>
      <c r="L691" t="s">
        <v>12695</v>
      </c>
      <c r="O691" t="s">
        <v>13237</v>
      </c>
      <c r="P691" t="s">
        <v>11961</v>
      </c>
      <c r="Q691" t="s">
        <v>4257</v>
      </c>
      <c r="R691" t="s">
        <v>13238</v>
      </c>
      <c r="S691" t="s">
        <v>13239</v>
      </c>
      <c r="T691" t="s">
        <v>13240</v>
      </c>
      <c r="U691" t="s">
        <v>13196</v>
      </c>
      <c r="X691">
        <v>222</v>
      </c>
      <c r="Y691" t="s">
        <v>11966</v>
      </c>
      <c r="Z691" t="s">
        <v>11966</v>
      </c>
      <c r="AA691" t="s">
        <v>11966</v>
      </c>
      <c r="AB691">
        <v>1</v>
      </c>
      <c r="AC691" t="s">
        <v>10034</v>
      </c>
      <c r="AD691">
        <v>2</v>
      </c>
      <c r="AE691">
        <v>4</v>
      </c>
      <c r="AF691" t="s">
        <v>10452</v>
      </c>
      <c r="AG691" t="s">
        <v>10467</v>
      </c>
      <c r="AH691" t="s">
        <v>74</v>
      </c>
      <c r="AI691" t="s">
        <v>58</v>
      </c>
      <c r="AJ691" t="s">
        <v>59</v>
      </c>
      <c r="AK691" t="s">
        <v>58</v>
      </c>
      <c r="AL691" t="s">
        <v>84</v>
      </c>
      <c r="AM691" t="s">
        <v>61</v>
      </c>
    </row>
    <row r="692" spans="1:39" hidden="1" x14ac:dyDescent="0.25">
      <c r="A692" t="s">
        <v>13241</v>
      </c>
      <c r="B692" t="s">
        <v>4250</v>
      </c>
      <c r="C692" t="s">
        <v>42</v>
      </c>
      <c r="D692" t="s">
        <v>4251</v>
      </c>
      <c r="E692" t="s">
        <v>44</v>
      </c>
      <c r="F692" s="1">
        <v>0.05</v>
      </c>
      <c r="G692" t="s">
        <v>12694</v>
      </c>
      <c r="H692">
        <v>3</v>
      </c>
      <c r="I692" t="s">
        <v>10685</v>
      </c>
      <c r="J692">
        <v>1800</v>
      </c>
      <c r="K692">
        <v>259200</v>
      </c>
      <c r="L692" t="s">
        <v>12695</v>
      </c>
      <c r="O692" t="s">
        <v>13242</v>
      </c>
      <c r="P692" t="s">
        <v>10712</v>
      </c>
      <c r="Q692" t="s">
        <v>4257</v>
      </c>
      <c r="R692" t="s">
        <v>13243</v>
      </c>
      <c r="S692" t="s">
        <v>13244</v>
      </c>
      <c r="T692" t="s">
        <v>13245</v>
      </c>
      <c r="U692" t="s">
        <v>13196</v>
      </c>
      <c r="X692">
        <v>36</v>
      </c>
      <c r="Y692" t="s">
        <v>4384</v>
      </c>
      <c r="Z692" t="s">
        <v>4384</v>
      </c>
      <c r="AA692" t="s">
        <v>4384</v>
      </c>
      <c r="AB692">
        <v>1</v>
      </c>
      <c r="AC692" t="s">
        <v>10034</v>
      </c>
      <c r="AD692">
        <v>2</v>
      </c>
      <c r="AE692">
        <v>5</v>
      </c>
      <c r="AF692" t="s">
        <v>10452</v>
      </c>
      <c r="AG692" t="s">
        <v>10468</v>
      </c>
      <c r="AH692" t="s">
        <v>74</v>
      </c>
      <c r="AI692" t="s">
        <v>58</v>
      </c>
      <c r="AJ692" t="s">
        <v>59</v>
      </c>
      <c r="AK692" t="s">
        <v>58</v>
      </c>
      <c r="AL692" t="s">
        <v>60</v>
      </c>
      <c r="AM692" t="s">
        <v>61</v>
      </c>
    </row>
    <row r="693" spans="1:39" hidden="1" x14ac:dyDescent="0.25">
      <c r="A693" t="s">
        <v>13241</v>
      </c>
      <c r="B693" t="s">
        <v>4250</v>
      </c>
      <c r="C693" t="s">
        <v>42</v>
      </c>
      <c r="D693" t="s">
        <v>4251</v>
      </c>
      <c r="E693" t="s">
        <v>44</v>
      </c>
      <c r="F693" s="1">
        <v>0.05</v>
      </c>
      <c r="G693" t="s">
        <v>12694</v>
      </c>
      <c r="H693">
        <v>3</v>
      </c>
      <c r="I693" t="s">
        <v>10685</v>
      </c>
      <c r="J693">
        <v>1800</v>
      </c>
      <c r="K693">
        <v>259200</v>
      </c>
      <c r="L693" t="s">
        <v>12695</v>
      </c>
      <c r="O693" t="s">
        <v>13246</v>
      </c>
      <c r="P693" t="s">
        <v>11001</v>
      </c>
      <c r="Q693" t="s">
        <v>4257</v>
      </c>
      <c r="R693" t="s">
        <v>12184</v>
      </c>
      <c r="S693" t="s">
        <v>11047</v>
      </c>
      <c r="T693" t="s">
        <v>13089</v>
      </c>
      <c r="U693" t="s">
        <v>13196</v>
      </c>
      <c r="X693">
        <v>13</v>
      </c>
      <c r="Y693" t="s">
        <v>10841</v>
      </c>
      <c r="Z693" t="s">
        <v>10841</v>
      </c>
      <c r="AA693" t="s">
        <v>10841</v>
      </c>
      <c r="AB693">
        <v>1</v>
      </c>
      <c r="AC693" t="s">
        <v>10034</v>
      </c>
      <c r="AD693">
        <v>2</v>
      </c>
      <c r="AE693">
        <v>5</v>
      </c>
      <c r="AF693" t="s">
        <v>10452</v>
      </c>
      <c r="AG693" t="s">
        <v>10468</v>
      </c>
      <c r="AH693" t="s">
        <v>57</v>
      </c>
      <c r="AI693" t="s">
        <v>58</v>
      </c>
      <c r="AJ693" t="s">
        <v>75</v>
      </c>
      <c r="AK693" t="s">
        <v>58</v>
      </c>
      <c r="AL693" t="s">
        <v>60</v>
      </c>
      <c r="AM693" t="s">
        <v>61</v>
      </c>
    </row>
    <row r="694" spans="1:39" hidden="1" x14ac:dyDescent="0.25">
      <c r="A694" t="s">
        <v>13241</v>
      </c>
      <c r="B694" t="s">
        <v>4250</v>
      </c>
      <c r="C694" t="s">
        <v>42</v>
      </c>
      <c r="D694" t="s">
        <v>4251</v>
      </c>
      <c r="E694" t="s">
        <v>44</v>
      </c>
      <c r="F694" s="1">
        <v>0.05</v>
      </c>
      <c r="G694" t="s">
        <v>12694</v>
      </c>
      <c r="H694">
        <v>3</v>
      </c>
      <c r="I694" t="s">
        <v>10685</v>
      </c>
      <c r="J694">
        <v>1800</v>
      </c>
      <c r="K694">
        <v>259200</v>
      </c>
      <c r="L694" t="s">
        <v>12695</v>
      </c>
      <c r="O694" t="s">
        <v>13247</v>
      </c>
      <c r="P694" t="s">
        <v>10866</v>
      </c>
      <c r="Q694" t="s">
        <v>4257</v>
      </c>
      <c r="R694" t="s">
        <v>13248</v>
      </c>
      <c r="S694" t="s">
        <v>12527</v>
      </c>
      <c r="T694" t="s">
        <v>13249</v>
      </c>
      <c r="U694" t="s">
        <v>13196</v>
      </c>
      <c r="X694">
        <v>32</v>
      </c>
      <c r="Y694" t="s">
        <v>4419</v>
      </c>
      <c r="Z694" t="s">
        <v>4419</v>
      </c>
      <c r="AA694" t="s">
        <v>4419</v>
      </c>
      <c r="AB694">
        <v>1</v>
      </c>
      <c r="AC694" t="s">
        <v>10034</v>
      </c>
      <c r="AD694">
        <v>2</v>
      </c>
      <c r="AE694">
        <v>5</v>
      </c>
      <c r="AF694" t="s">
        <v>10452</v>
      </c>
      <c r="AG694" t="s">
        <v>10468</v>
      </c>
      <c r="AH694" t="s">
        <v>74</v>
      </c>
      <c r="AI694" t="s">
        <v>58</v>
      </c>
      <c r="AJ694" t="s">
        <v>68</v>
      </c>
      <c r="AK694" t="s">
        <v>58</v>
      </c>
      <c r="AL694" t="s">
        <v>84</v>
      </c>
      <c r="AM694" t="s">
        <v>61</v>
      </c>
    </row>
    <row r="695" spans="1:39" hidden="1" x14ac:dyDescent="0.25">
      <c r="A695" t="s">
        <v>13250</v>
      </c>
      <c r="B695" t="s">
        <v>4250</v>
      </c>
      <c r="C695" t="s">
        <v>42</v>
      </c>
      <c r="D695" t="s">
        <v>4251</v>
      </c>
      <c r="E695" t="s">
        <v>44</v>
      </c>
      <c r="F695" s="1">
        <v>0.05</v>
      </c>
      <c r="G695" t="s">
        <v>12971</v>
      </c>
      <c r="H695">
        <v>3</v>
      </c>
      <c r="I695" t="s">
        <v>10685</v>
      </c>
      <c r="J695">
        <v>1800</v>
      </c>
      <c r="K695">
        <v>259200</v>
      </c>
      <c r="L695" t="s">
        <v>12972</v>
      </c>
      <c r="O695" t="s">
        <v>13251</v>
      </c>
      <c r="P695" t="s">
        <v>10875</v>
      </c>
      <c r="Q695" t="s">
        <v>4257</v>
      </c>
      <c r="R695" t="s">
        <v>12180</v>
      </c>
      <c r="S695" t="s">
        <v>13252</v>
      </c>
      <c r="T695" t="s">
        <v>13253</v>
      </c>
      <c r="U695" t="s">
        <v>13196</v>
      </c>
      <c r="X695">
        <v>139</v>
      </c>
      <c r="Y695" t="s">
        <v>4436</v>
      </c>
      <c r="Z695" t="s">
        <v>4436</v>
      </c>
      <c r="AA695" t="s">
        <v>4436</v>
      </c>
      <c r="AB695">
        <v>1</v>
      </c>
      <c r="AC695" t="s">
        <v>10011</v>
      </c>
      <c r="AD695">
        <v>1</v>
      </c>
      <c r="AE695">
        <v>2</v>
      </c>
      <c r="AF695" t="s">
        <v>10099</v>
      </c>
      <c r="AG695" t="s">
        <v>10112</v>
      </c>
      <c r="AH695" t="s">
        <v>74</v>
      </c>
      <c r="AI695" t="s">
        <v>58</v>
      </c>
      <c r="AJ695" t="s">
        <v>142</v>
      </c>
      <c r="AK695" t="s">
        <v>58</v>
      </c>
      <c r="AL695" t="s">
        <v>84</v>
      </c>
      <c r="AM695" t="s">
        <v>61</v>
      </c>
    </row>
    <row r="696" spans="1:39" hidden="1" x14ac:dyDescent="0.25">
      <c r="A696" t="s">
        <v>13250</v>
      </c>
      <c r="B696" t="s">
        <v>4250</v>
      </c>
      <c r="C696" t="s">
        <v>42</v>
      </c>
      <c r="D696" t="s">
        <v>4251</v>
      </c>
      <c r="E696" t="s">
        <v>44</v>
      </c>
      <c r="F696" s="1">
        <v>0.05</v>
      </c>
      <c r="G696" t="s">
        <v>12971</v>
      </c>
      <c r="H696">
        <v>3</v>
      </c>
      <c r="I696" t="s">
        <v>10685</v>
      </c>
      <c r="J696">
        <v>1800</v>
      </c>
      <c r="K696">
        <v>259200</v>
      </c>
      <c r="L696" t="s">
        <v>12972</v>
      </c>
      <c r="O696" t="s">
        <v>13254</v>
      </c>
      <c r="P696" t="s">
        <v>10965</v>
      </c>
      <c r="Q696" t="s">
        <v>4257</v>
      </c>
      <c r="R696" t="s">
        <v>11424</v>
      </c>
      <c r="S696" t="s">
        <v>12402</v>
      </c>
      <c r="T696" t="s">
        <v>12403</v>
      </c>
      <c r="U696" t="s">
        <v>13255</v>
      </c>
      <c r="X696">
        <v>18</v>
      </c>
      <c r="Y696" t="s">
        <v>10969</v>
      </c>
      <c r="Z696" t="s">
        <v>10969</v>
      </c>
      <c r="AA696" t="s">
        <v>10969</v>
      </c>
      <c r="AB696">
        <v>1</v>
      </c>
      <c r="AC696" t="s">
        <v>10011</v>
      </c>
      <c r="AD696">
        <v>1</v>
      </c>
      <c r="AE696">
        <v>2</v>
      </c>
      <c r="AF696" t="s">
        <v>10099</v>
      </c>
      <c r="AG696" t="s">
        <v>10112</v>
      </c>
      <c r="AH696" t="s">
        <v>1861</v>
      </c>
      <c r="AI696" t="s">
        <v>58</v>
      </c>
      <c r="AJ696" t="s">
        <v>142</v>
      </c>
      <c r="AK696" t="s">
        <v>58</v>
      </c>
      <c r="AL696" t="s">
        <v>60</v>
      </c>
      <c r="AM696" t="s">
        <v>61</v>
      </c>
    </row>
    <row r="697" spans="1:39" hidden="1" x14ac:dyDescent="0.25">
      <c r="A697" t="s">
        <v>13250</v>
      </c>
      <c r="B697" t="s">
        <v>4250</v>
      </c>
      <c r="C697" t="s">
        <v>42</v>
      </c>
      <c r="D697" t="s">
        <v>4251</v>
      </c>
      <c r="E697" t="s">
        <v>44</v>
      </c>
      <c r="F697" s="1">
        <v>0.05</v>
      </c>
      <c r="G697" t="s">
        <v>12971</v>
      </c>
      <c r="H697">
        <v>3</v>
      </c>
      <c r="I697" t="s">
        <v>10685</v>
      </c>
      <c r="J697">
        <v>1800</v>
      </c>
      <c r="K697">
        <v>259200</v>
      </c>
      <c r="L697" t="s">
        <v>12972</v>
      </c>
      <c r="O697" t="s">
        <v>13256</v>
      </c>
      <c r="P697" t="s">
        <v>13257</v>
      </c>
      <c r="Q697" t="s">
        <v>4257</v>
      </c>
      <c r="R697" t="s">
        <v>13258</v>
      </c>
      <c r="S697" t="s">
        <v>11026</v>
      </c>
      <c r="T697" t="s">
        <v>13200</v>
      </c>
      <c r="U697" t="s">
        <v>13196</v>
      </c>
      <c r="X697">
        <v>148</v>
      </c>
      <c r="Y697" t="s">
        <v>110</v>
      </c>
      <c r="Z697" t="s">
        <v>110</v>
      </c>
      <c r="AA697" t="s">
        <v>110</v>
      </c>
      <c r="AB697">
        <v>1</v>
      </c>
      <c r="AC697" t="s">
        <v>10011</v>
      </c>
      <c r="AD697">
        <v>1</v>
      </c>
      <c r="AE697">
        <v>2</v>
      </c>
      <c r="AF697" t="s">
        <v>10099</v>
      </c>
      <c r="AG697" t="s">
        <v>10112</v>
      </c>
      <c r="AH697" t="s">
        <v>57</v>
      </c>
      <c r="AI697" t="s">
        <v>13259</v>
      </c>
      <c r="AJ697" t="s">
        <v>142</v>
      </c>
      <c r="AK697" t="s">
        <v>58</v>
      </c>
      <c r="AL697" t="s">
        <v>60</v>
      </c>
      <c r="AM697" t="s">
        <v>61</v>
      </c>
    </row>
    <row r="698" spans="1:39" hidden="1" x14ac:dyDescent="0.25">
      <c r="A698" t="s">
        <v>13260</v>
      </c>
      <c r="B698" t="s">
        <v>4250</v>
      </c>
      <c r="C698" t="s">
        <v>42</v>
      </c>
      <c r="D698" t="s">
        <v>4251</v>
      </c>
      <c r="E698" t="s">
        <v>44</v>
      </c>
      <c r="F698" s="1">
        <v>0.05</v>
      </c>
      <c r="G698" t="s">
        <v>12694</v>
      </c>
      <c r="H698">
        <v>3</v>
      </c>
      <c r="I698" t="s">
        <v>10685</v>
      </c>
      <c r="J698">
        <v>1800</v>
      </c>
      <c r="K698">
        <v>259200</v>
      </c>
      <c r="L698" t="s">
        <v>12695</v>
      </c>
      <c r="O698" t="s">
        <v>13261</v>
      </c>
      <c r="P698" t="s">
        <v>11038</v>
      </c>
      <c r="Q698" t="s">
        <v>4257</v>
      </c>
      <c r="R698" t="s">
        <v>11320</v>
      </c>
      <c r="S698" t="s">
        <v>11631</v>
      </c>
      <c r="T698" t="s">
        <v>11632</v>
      </c>
      <c r="U698" t="s">
        <v>13255</v>
      </c>
      <c r="X698">
        <v>18</v>
      </c>
      <c r="Y698" t="s">
        <v>11024</v>
      </c>
      <c r="Z698" t="s">
        <v>11024</v>
      </c>
      <c r="AA698" t="s">
        <v>11024</v>
      </c>
      <c r="AB698">
        <v>1</v>
      </c>
      <c r="AC698" t="s">
        <v>10034</v>
      </c>
      <c r="AD698">
        <v>0</v>
      </c>
      <c r="AE698">
        <v>6</v>
      </c>
      <c r="AF698" t="s">
        <v>10452</v>
      </c>
      <c r="AG698" t="s">
        <v>10469</v>
      </c>
      <c r="AH698" t="s">
        <v>67</v>
      </c>
      <c r="AI698" t="s">
        <v>58</v>
      </c>
      <c r="AJ698" t="s">
        <v>68</v>
      </c>
      <c r="AK698" t="s">
        <v>58</v>
      </c>
      <c r="AL698" t="s">
        <v>84</v>
      </c>
      <c r="AM698" t="s">
        <v>61</v>
      </c>
    </row>
    <row r="699" spans="1:39" hidden="1" x14ac:dyDescent="0.25">
      <c r="A699" t="s">
        <v>13260</v>
      </c>
      <c r="B699" t="s">
        <v>4250</v>
      </c>
      <c r="C699" t="s">
        <v>42</v>
      </c>
      <c r="D699" t="s">
        <v>4251</v>
      </c>
      <c r="E699" t="s">
        <v>44</v>
      </c>
      <c r="F699" s="1">
        <v>0.05</v>
      </c>
      <c r="G699" t="s">
        <v>12694</v>
      </c>
      <c r="H699">
        <v>3</v>
      </c>
      <c r="I699" t="s">
        <v>10685</v>
      </c>
      <c r="J699">
        <v>1800</v>
      </c>
      <c r="K699">
        <v>259200</v>
      </c>
      <c r="L699" t="s">
        <v>12695</v>
      </c>
      <c r="O699" t="s">
        <v>13262</v>
      </c>
      <c r="P699" t="s">
        <v>10754</v>
      </c>
      <c r="Q699" t="s">
        <v>4257</v>
      </c>
      <c r="R699" t="s">
        <v>11407</v>
      </c>
      <c r="S699" t="s">
        <v>13263</v>
      </c>
      <c r="T699" t="s">
        <v>13264</v>
      </c>
      <c r="U699" t="s">
        <v>13255</v>
      </c>
      <c r="X699">
        <v>508</v>
      </c>
      <c r="Y699" t="s">
        <v>10758</v>
      </c>
      <c r="Z699" t="s">
        <v>10758</v>
      </c>
      <c r="AA699" t="s">
        <v>10758</v>
      </c>
      <c r="AB699">
        <v>1</v>
      </c>
      <c r="AC699" t="s">
        <v>10034</v>
      </c>
      <c r="AD699">
        <v>0</v>
      </c>
      <c r="AE699">
        <v>6</v>
      </c>
      <c r="AF699" t="s">
        <v>10452</v>
      </c>
      <c r="AG699" t="s">
        <v>10469</v>
      </c>
      <c r="AH699" t="s">
        <v>74</v>
      </c>
      <c r="AI699" t="s">
        <v>58</v>
      </c>
      <c r="AJ699" t="s">
        <v>68</v>
      </c>
      <c r="AK699" t="s">
        <v>58</v>
      </c>
      <c r="AL699" t="s">
        <v>84</v>
      </c>
      <c r="AM699" t="s">
        <v>61</v>
      </c>
    </row>
    <row r="700" spans="1:39" hidden="1" x14ac:dyDescent="0.25">
      <c r="A700" t="s">
        <v>13260</v>
      </c>
      <c r="B700" t="s">
        <v>4250</v>
      </c>
      <c r="C700" t="s">
        <v>42</v>
      </c>
      <c r="D700" t="s">
        <v>4251</v>
      </c>
      <c r="E700" t="s">
        <v>44</v>
      </c>
      <c r="F700" s="1">
        <v>0.05</v>
      </c>
      <c r="G700" t="s">
        <v>12694</v>
      </c>
      <c r="H700">
        <v>3</v>
      </c>
      <c r="I700" t="s">
        <v>10685</v>
      </c>
      <c r="J700">
        <v>1800</v>
      </c>
      <c r="K700">
        <v>259200</v>
      </c>
      <c r="L700" t="s">
        <v>12695</v>
      </c>
      <c r="O700" t="s">
        <v>13265</v>
      </c>
      <c r="P700" t="s">
        <v>10763</v>
      </c>
      <c r="Q700" t="s">
        <v>4257</v>
      </c>
      <c r="R700" t="s">
        <v>13266</v>
      </c>
      <c r="S700" t="s">
        <v>11956</v>
      </c>
      <c r="T700" t="s">
        <v>12426</v>
      </c>
      <c r="U700" t="s">
        <v>13255</v>
      </c>
      <c r="X700">
        <v>19</v>
      </c>
      <c r="Y700" t="s">
        <v>10767</v>
      </c>
      <c r="Z700" t="s">
        <v>10767</v>
      </c>
      <c r="AA700" t="s">
        <v>10767</v>
      </c>
      <c r="AB700">
        <v>1</v>
      </c>
      <c r="AC700" t="s">
        <v>10034</v>
      </c>
      <c r="AD700">
        <v>0</v>
      </c>
      <c r="AE700">
        <v>6</v>
      </c>
      <c r="AF700" t="s">
        <v>10452</v>
      </c>
      <c r="AG700" t="s">
        <v>10469</v>
      </c>
      <c r="AH700" t="s">
        <v>74</v>
      </c>
      <c r="AI700" t="s">
        <v>58</v>
      </c>
      <c r="AJ700" t="s">
        <v>75</v>
      </c>
      <c r="AK700" t="s">
        <v>58</v>
      </c>
      <c r="AL700" t="s">
        <v>60</v>
      </c>
      <c r="AM700" t="s">
        <v>61</v>
      </c>
    </row>
    <row r="701" spans="1:39" x14ac:dyDescent="0.25">
      <c r="A701" t="s">
        <v>13267</v>
      </c>
      <c r="B701" t="s">
        <v>4250</v>
      </c>
      <c r="C701" t="s">
        <v>42</v>
      </c>
      <c r="D701" t="s">
        <v>4251</v>
      </c>
      <c r="E701" t="s">
        <v>44</v>
      </c>
      <c r="F701" s="1">
        <v>0.05</v>
      </c>
      <c r="G701" t="s">
        <v>12694</v>
      </c>
      <c r="H701">
        <v>3</v>
      </c>
      <c r="I701" t="s">
        <v>10685</v>
      </c>
      <c r="J701">
        <v>1800</v>
      </c>
      <c r="K701">
        <v>259200</v>
      </c>
      <c r="L701" t="s">
        <v>12695</v>
      </c>
      <c r="O701" t="s">
        <v>13268</v>
      </c>
      <c r="P701" t="s">
        <v>11010</v>
      </c>
      <c r="Q701" t="s">
        <v>4257</v>
      </c>
      <c r="R701" t="s">
        <v>11493</v>
      </c>
      <c r="S701" t="s">
        <v>10732</v>
      </c>
      <c r="T701" t="s">
        <v>12901</v>
      </c>
      <c r="U701" t="s">
        <v>13255</v>
      </c>
      <c r="X701">
        <v>22</v>
      </c>
      <c r="Y701" t="s">
        <v>11013</v>
      </c>
      <c r="Z701" t="s">
        <v>11013</v>
      </c>
      <c r="AA701" t="s">
        <v>11013</v>
      </c>
      <c r="AB701">
        <v>1</v>
      </c>
      <c r="AC701" t="s">
        <v>10034</v>
      </c>
      <c r="AD701">
        <v>0</v>
      </c>
      <c r="AE701">
        <v>7</v>
      </c>
      <c r="AF701" t="s">
        <v>10452</v>
      </c>
      <c r="AG701" t="s">
        <v>10470</v>
      </c>
      <c r="AH701" t="s">
        <v>1861</v>
      </c>
      <c r="AI701" t="s">
        <v>58</v>
      </c>
      <c r="AJ701" t="s">
        <v>75</v>
      </c>
      <c r="AK701" t="s">
        <v>58</v>
      </c>
      <c r="AL701" t="s">
        <v>84</v>
      </c>
      <c r="AM701" t="s">
        <v>61</v>
      </c>
    </row>
    <row r="702" spans="1:39" x14ac:dyDescent="0.25">
      <c r="A702" t="s">
        <v>13267</v>
      </c>
      <c r="B702" t="s">
        <v>4250</v>
      </c>
      <c r="C702" t="s">
        <v>42</v>
      </c>
      <c r="D702" t="s">
        <v>4251</v>
      </c>
      <c r="E702" t="s">
        <v>44</v>
      </c>
      <c r="F702" s="1">
        <v>0.05</v>
      </c>
      <c r="G702" t="s">
        <v>12694</v>
      </c>
      <c r="H702">
        <v>3</v>
      </c>
      <c r="I702" t="s">
        <v>10685</v>
      </c>
      <c r="J702">
        <v>1800</v>
      </c>
      <c r="K702">
        <v>259200</v>
      </c>
      <c r="L702" t="s">
        <v>12695</v>
      </c>
      <c r="O702" t="s">
        <v>13269</v>
      </c>
      <c r="P702" t="s">
        <v>10803</v>
      </c>
      <c r="Q702" t="s">
        <v>4257</v>
      </c>
      <c r="R702" t="s">
        <v>13270</v>
      </c>
      <c r="S702" t="s">
        <v>12718</v>
      </c>
      <c r="T702" t="s">
        <v>12719</v>
      </c>
      <c r="U702" t="s">
        <v>13255</v>
      </c>
      <c r="X702">
        <v>22</v>
      </c>
      <c r="Y702" t="s">
        <v>10807</v>
      </c>
      <c r="Z702" t="s">
        <v>10807</v>
      </c>
      <c r="AA702" t="s">
        <v>10807</v>
      </c>
      <c r="AB702">
        <v>1</v>
      </c>
      <c r="AC702" t="s">
        <v>10034</v>
      </c>
      <c r="AD702">
        <v>0</v>
      </c>
      <c r="AE702">
        <v>7</v>
      </c>
      <c r="AF702" t="s">
        <v>10452</v>
      </c>
      <c r="AG702" t="s">
        <v>10470</v>
      </c>
      <c r="AH702" t="s">
        <v>67</v>
      </c>
      <c r="AI702" t="s">
        <v>58</v>
      </c>
      <c r="AJ702" t="s">
        <v>59</v>
      </c>
      <c r="AK702" t="s">
        <v>58</v>
      </c>
      <c r="AL702" t="s">
        <v>60</v>
      </c>
      <c r="AM702" t="s">
        <v>61</v>
      </c>
    </row>
    <row r="703" spans="1:39" x14ac:dyDescent="0.25">
      <c r="A703" t="s">
        <v>13267</v>
      </c>
      <c r="B703" t="s">
        <v>4250</v>
      </c>
      <c r="C703" t="s">
        <v>42</v>
      </c>
      <c r="D703" t="s">
        <v>4251</v>
      </c>
      <c r="E703" t="s">
        <v>44</v>
      </c>
      <c r="F703" s="1">
        <v>0.05</v>
      </c>
      <c r="G703" t="s">
        <v>12694</v>
      </c>
      <c r="H703">
        <v>3</v>
      </c>
      <c r="I703" t="s">
        <v>10685</v>
      </c>
      <c r="J703">
        <v>1800</v>
      </c>
      <c r="K703">
        <v>259200</v>
      </c>
      <c r="L703" t="s">
        <v>12695</v>
      </c>
      <c r="O703" t="s">
        <v>13271</v>
      </c>
      <c r="P703" t="s">
        <v>10725</v>
      </c>
      <c r="Q703" t="s">
        <v>4257</v>
      </c>
      <c r="R703" t="s">
        <v>13130</v>
      </c>
      <c r="S703" t="s">
        <v>12114</v>
      </c>
      <c r="T703" t="s">
        <v>13272</v>
      </c>
      <c r="U703" t="s">
        <v>13255</v>
      </c>
      <c r="X703">
        <v>36</v>
      </c>
      <c r="Y703" t="s">
        <v>10729</v>
      </c>
      <c r="Z703" t="s">
        <v>10729</v>
      </c>
      <c r="AA703" t="s">
        <v>10729</v>
      </c>
      <c r="AB703">
        <v>1</v>
      </c>
      <c r="AC703" t="s">
        <v>10034</v>
      </c>
      <c r="AD703">
        <v>0</v>
      </c>
      <c r="AE703">
        <v>7</v>
      </c>
      <c r="AF703" t="s">
        <v>10452</v>
      </c>
      <c r="AG703" t="s">
        <v>10470</v>
      </c>
      <c r="AH703" t="s">
        <v>57</v>
      </c>
      <c r="AI703" t="s">
        <v>58</v>
      </c>
      <c r="AJ703" t="s">
        <v>75</v>
      </c>
      <c r="AK703" t="s">
        <v>58</v>
      </c>
      <c r="AL703" t="s">
        <v>84</v>
      </c>
      <c r="AM703" t="s">
        <v>61</v>
      </c>
    </row>
    <row r="704" spans="1:39" hidden="1" x14ac:dyDescent="0.25">
      <c r="A704" t="s">
        <v>13273</v>
      </c>
      <c r="B704" t="s">
        <v>4250</v>
      </c>
      <c r="C704" t="s">
        <v>42</v>
      </c>
      <c r="D704" t="s">
        <v>4251</v>
      </c>
      <c r="E704" t="s">
        <v>44</v>
      </c>
      <c r="F704" s="1">
        <v>0.05</v>
      </c>
      <c r="G704" t="s">
        <v>12971</v>
      </c>
      <c r="H704">
        <v>3</v>
      </c>
      <c r="I704" t="s">
        <v>10685</v>
      </c>
      <c r="J704">
        <v>1800</v>
      </c>
      <c r="K704">
        <v>259200</v>
      </c>
      <c r="L704" t="s">
        <v>12972</v>
      </c>
      <c r="O704" t="s">
        <v>13274</v>
      </c>
      <c r="P704" t="s">
        <v>10803</v>
      </c>
      <c r="Q704" t="s">
        <v>4257</v>
      </c>
      <c r="R704" t="s">
        <v>13275</v>
      </c>
      <c r="S704" t="s">
        <v>11899</v>
      </c>
      <c r="T704" t="s">
        <v>13276</v>
      </c>
      <c r="U704" t="s">
        <v>13255</v>
      </c>
      <c r="X704">
        <v>28</v>
      </c>
      <c r="Y704" t="s">
        <v>10807</v>
      </c>
      <c r="Z704" t="s">
        <v>10807</v>
      </c>
      <c r="AA704" t="s">
        <v>10807</v>
      </c>
      <c r="AB704">
        <v>1</v>
      </c>
      <c r="AC704" t="s">
        <v>10011</v>
      </c>
      <c r="AD704">
        <v>1</v>
      </c>
      <c r="AE704">
        <v>3</v>
      </c>
      <c r="AF704" t="s">
        <v>10099</v>
      </c>
      <c r="AG704" t="s">
        <v>10113</v>
      </c>
      <c r="AH704" t="s">
        <v>67</v>
      </c>
      <c r="AI704" t="s">
        <v>58</v>
      </c>
      <c r="AJ704" t="s">
        <v>75</v>
      </c>
      <c r="AK704" t="s">
        <v>58</v>
      </c>
      <c r="AL704" t="s">
        <v>60</v>
      </c>
      <c r="AM704" t="s">
        <v>61</v>
      </c>
    </row>
    <row r="705" spans="1:39" hidden="1" x14ac:dyDescent="0.25">
      <c r="A705" t="s">
        <v>13273</v>
      </c>
      <c r="B705" t="s">
        <v>4250</v>
      </c>
      <c r="C705" t="s">
        <v>42</v>
      </c>
      <c r="D705" t="s">
        <v>4251</v>
      </c>
      <c r="E705" t="s">
        <v>44</v>
      </c>
      <c r="F705" s="1">
        <v>0.05</v>
      </c>
      <c r="G705" t="s">
        <v>12971</v>
      </c>
      <c r="H705">
        <v>3</v>
      </c>
      <c r="I705" t="s">
        <v>10685</v>
      </c>
      <c r="J705">
        <v>1800</v>
      </c>
      <c r="K705">
        <v>259200</v>
      </c>
      <c r="L705" t="s">
        <v>12972</v>
      </c>
      <c r="O705" t="s">
        <v>13277</v>
      </c>
      <c r="P705" t="s">
        <v>11001</v>
      </c>
      <c r="Q705" t="s">
        <v>4257</v>
      </c>
      <c r="R705" t="s">
        <v>11047</v>
      </c>
      <c r="S705" t="s">
        <v>11530</v>
      </c>
      <c r="T705" t="s">
        <v>11531</v>
      </c>
      <c r="U705" t="s">
        <v>13255</v>
      </c>
      <c r="X705">
        <v>13</v>
      </c>
      <c r="Y705" t="s">
        <v>10841</v>
      </c>
      <c r="Z705" t="s">
        <v>10841</v>
      </c>
      <c r="AA705" t="s">
        <v>10841</v>
      </c>
      <c r="AB705">
        <v>1</v>
      </c>
      <c r="AC705" t="s">
        <v>10011</v>
      </c>
      <c r="AD705">
        <v>1</v>
      </c>
      <c r="AE705">
        <v>3</v>
      </c>
      <c r="AF705" t="s">
        <v>10099</v>
      </c>
      <c r="AG705" t="s">
        <v>10113</v>
      </c>
      <c r="AH705" t="s">
        <v>57</v>
      </c>
      <c r="AI705" t="s">
        <v>58</v>
      </c>
      <c r="AJ705" t="s">
        <v>68</v>
      </c>
      <c r="AK705" t="s">
        <v>58</v>
      </c>
      <c r="AL705" t="s">
        <v>60</v>
      </c>
      <c r="AM705" t="s">
        <v>61</v>
      </c>
    </row>
    <row r="706" spans="1:39" hidden="1" x14ac:dyDescent="0.25">
      <c r="A706" t="s">
        <v>13273</v>
      </c>
      <c r="B706" t="s">
        <v>4250</v>
      </c>
      <c r="C706" t="s">
        <v>42</v>
      </c>
      <c r="D706" t="s">
        <v>4251</v>
      </c>
      <c r="E706" t="s">
        <v>44</v>
      </c>
      <c r="F706" s="1">
        <v>0.05</v>
      </c>
      <c r="G706" t="s">
        <v>12971</v>
      </c>
      <c r="H706">
        <v>3</v>
      </c>
      <c r="I706" t="s">
        <v>10685</v>
      </c>
      <c r="J706">
        <v>1800</v>
      </c>
      <c r="K706">
        <v>259200</v>
      </c>
      <c r="L706" t="s">
        <v>12972</v>
      </c>
      <c r="O706" t="s">
        <v>13278</v>
      </c>
      <c r="P706" t="s">
        <v>10965</v>
      </c>
      <c r="Q706" t="s">
        <v>4257</v>
      </c>
      <c r="R706" t="s">
        <v>11048</v>
      </c>
      <c r="S706" t="s">
        <v>11956</v>
      </c>
      <c r="T706" t="s">
        <v>12426</v>
      </c>
      <c r="U706" t="s">
        <v>13255</v>
      </c>
      <c r="X706">
        <v>14</v>
      </c>
      <c r="Y706" t="s">
        <v>10969</v>
      </c>
      <c r="Z706" t="s">
        <v>10969</v>
      </c>
      <c r="AA706" t="s">
        <v>10969</v>
      </c>
      <c r="AB706">
        <v>1</v>
      </c>
      <c r="AC706" t="s">
        <v>10011</v>
      </c>
      <c r="AD706">
        <v>1</v>
      </c>
      <c r="AE706">
        <v>3</v>
      </c>
      <c r="AF706" t="s">
        <v>10099</v>
      </c>
      <c r="AG706" t="s">
        <v>10113</v>
      </c>
      <c r="AH706" t="s">
        <v>1861</v>
      </c>
      <c r="AI706" t="s">
        <v>58</v>
      </c>
      <c r="AJ706" t="s">
        <v>59</v>
      </c>
      <c r="AK706" t="s">
        <v>58</v>
      </c>
      <c r="AL706" t="s">
        <v>60</v>
      </c>
      <c r="AM706" t="s">
        <v>61</v>
      </c>
    </row>
    <row r="707" spans="1:39" hidden="1" x14ac:dyDescent="0.25">
      <c r="A707" t="s">
        <v>13279</v>
      </c>
      <c r="B707" t="s">
        <v>4250</v>
      </c>
      <c r="C707" t="s">
        <v>42</v>
      </c>
      <c r="D707" t="s">
        <v>4251</v>
      </c>
      <c r="E707" t="s">
        <v>44</v>
      </c>
      <c r="F707" s="1">
        <v>0.05</v>
      </c>
      <c r="G707" t="s">
        <v>12694</v>
      </c>
      <c r="H707">
        <v>3</v>
      </c>
      <c r="I707" t="s">
        <v>10685</v>
      </c>
      <c r="J707">
        <v>1800</v>
      </c>
      <c r="K707">
        <v>259200</v>
      </c>
      <c r="L707" t="s">
        <v>12695</v>
      </c>
      <c r="O707" t="s">
        <v>13280</v>
      </c>
      <c r="P707" t="s">
        <v>10769</v>
      </c>
      <c r="Q707" t="s">
        <v>4257</v>
      </c>
      <c r="R707" t="s">
        <v>11017</v>
      </c>
      <c r="S707" t="s">
        <v>13281</v>
      </c>
      <c r="T707" t="s">
        <v>13282</v>
      </c>
      <c r="U707" t="s">
        <v>13255</v>
      </c>
      <c r="X707">
        <v>35</v>
      </c>
      <c r="Y707" t="s">
        <v>4918</v>
      </c>
      <c r="Z707" t="s">
        <v>4918</v>
      </c>
      <c r="AA707" t="s">
        <v>4918</v>
      </c>
      <c r="AB707">
        <v>1</v>
      </c>
      <c r="AC707" t="s">
        <v>10034</v>
      </c>
      <c r="AD707">
        <v>0</v>
      </c>
      <c r="AE707">
        <v>8</v>
      </c>
      <c r="AF707" t="s">
        <v>10452</v>
      </c>
      <c r="AG707" t="s">
        <v>10471</v>
      </c>
      <c r="AH707" t="s">
        <v>74</v>
      </c>
      <c r="AI707" t="s">
        <v>58</v>
      </c>
      <c r="AJ707" t="s">
        <v>142</v>
      </c>
      <c r="AK707" t="s">
        <v>58</v>
      </c>
      <c r="AL707" t="s">
        <v>84</v>
      </c>
      <c r="AM707" t="s">
        <v>61</v>
      </c>
    </row>
    <row r="708" spans="1:39" hidden="1" x14ac:dyDescent="0.25">
      <c r="A708" t="s">
        <v>13279</v>
      </c>
      <c r="B708" t="s">
        <v>4250</v>
      </c>
      <c r="C708" t="s">
        <v>42</v>
      </c>
      <c r="D708" t="s">
        <v>4251</v>
      </c>
      <c r="E708" t="s">
        <v>44</v>
      </c>
      <c r="F708" s="1">
        <v>0.05</v>
      </c>
      <c r="G708" t="s">
        <v>12694</v>
      </c>
      <c r="H708">
        <v>3</v>
      </c>
      <c r="I708" t="s">
        <v>10685</v>
      </c>
      <c r="J708">
        <v>1800</v>
      </c>
      <c r="K708">
        <v>259200</v>
      </c>
      <c r="L708" t="s">
        <v>12695</v>
      </c>
      <c r="O708" t="s">
        <v>13283</v>
      </c>
      <c r="P708" t="s">
        <v>11221</v>
      </c>
      <c r="Q708" t="s">
        <v>4257</v>
      </c>
      <c r="R708" t="s">
        <v>11458</v>
      </c>
      <c r="S708" t="s">
        <v>10898</v>
      </c>
      <c r="T708" t="s">
        <v>10899</v>
      </c>
      <c r="U708" t="s">
        <v>13255</v>
      </c>
      <c r="X708">
        <v>20</v>
      </c>
      <c r="Y708" t="s">
        <v>11024</v>
      </c>
      <c r="Z708" t="s">
        <v>11024</v>
      </c>
      <c r="AA708" t="s">
        <v>11024</v>
      </c>
      <c r="AB708">
        <v>1</v>
      </c>
      <c r="AC708" t="s">
        <v>10034</v>
      </c>
      <c r="AD708">
        <v>0</v>
      </c>
      <c r="AE708">
        <v>8</v>
      </c>
      <c r="AF708" t="s">
        <v>10452</v>
      </c>
      <c r="AG708" t="s">
        <v>10471</v>
      </c>
      <c r="AH708" t="s">
        <v>74</v>
      </c>
      <c r="AI708" t="s">
        <v>58</v>
      </c>
      <c r="AJ708" t="s">
        <v>59</v>
      </c>
      <c r="AK708" t="s">
        <v>58</v>
      </c>
      <c r="AL708" t="s">
        <v>60</v>
      </c>
      <c r="AM708" t="s">
        <v>61</v>
      </c>
    </row>
    <row r="709" spans="1:39" hidden="1" x14ac:dyDescent="0.25">
      <c r="A709" t="s">
        <v>13279</v>
      </c>
      <c r="B709" t="s">
        <v>4250</v>
      </c>
      <c r="C709" t="s">
        <v>42</v>
      </c>
      <c r="D709" t="s">
        <v>4251</v>
      </c>
      <c r="E709" t="s">
        <v>44</v>
      </c>
      <c r="F709" s="1">
        <v>0.05</v>
      </c>
      <c r="G709" t="s">
        <v>12694</v>
      </c>
      <c r="H709">
        <v>3</v>
      </c>
      <c r="I709" t="s">
        <v>10685</v>
      </c>
      <c r="J709">
        <v>1800</v>
      </c>
      <c r="K709">
        <v>259200</v>
      </c>
      <c r="L709" t="s">
        <v>12695</v>
      </c>
      <c r="O709" t="s">
        <v>13284</v>
      </c>
      <c r="P709" t="s">
        <v>11126</v>
      </c>
      <c r="Q709" t="s">
        <v>4257</v>
      </c>
      <c r="R709" t="s">
        <v>13285</v>
      </c>
      <c r="S709" t="s">
        <v>13286</v>
      </c>
      <c r="T709" t="s">
        <v>13287</v>
      </c>
      <c r="U709" t="s">
        <v>13255</v>
      </c>
      <c r="X709">
        <v>38</v>
      </c>
      <c r="Y709" t="s">
        <v>4269</v>
      </c>
      <c r="Z709" t="s">
        <v>4269</v>
      </c>
      <c r="AA709" t="s">
        <v>4269</v>
      </c>
      <c r="AB709">
        <v>1</v>
      </c>
      <c r="AC709" t="s">
        <v>10034</v>
      </c>
      <c r="AD709">
        <v>0</v>
      </c>
      <c r="AE709">
        <v>8</v>
      </c>
      <c r="AF709" t="s">
        <v>10452</v>
      </c>
      <c r="AG709" t="s">
        <v>10471</v>
      </c>
      <c r="AH709" t="s">
        <v>74</v>
      </c>
      <c r="AI709" t="s">
        <v>58</v>
      </c>
      <c r="AJ709" t="s">
        <v>59</v>
      </c>
      <c r="AK709" t="s">
        <v>58</v>
      </c>
      <c r="AL709" t="s">
        <v>60</v>
      </c>
      <c r="AM709" t="s">
        <v>61</v>
      </c>
    </row>
    <row r="710" spans="1:39" hidden="1" x14ac:dyDescent="0.25">
      <c r="A710" t="s">
        <v>13288</v>
      </c>
      <c r="B710" t="s">
        <v>4250</v>
      </c>
      <c r="C710" t="s">
        <v>42</v>
      </c>
      <c r="D710" t="s">
        <v>4251</v>
      </c>
      <c r="E710" t="s">
        <v>44</v>
      </c>
      <c r="F710" s="1">
        <v>0.05</v>
      </c>
      <c r="G710" t="s">
        <v>12420</v>
      </c>
      <c r="H710">
        <v>3</v>
      </c>
      <c r="I710" t="s">
        <v>10685</v>
      </c>
      <c r="J710">
        <v>1800</v>
      </c>
      <c r="K710">
        <v>259200</v>
      </c>
      <c r="L710" t="s">
        <v>12421</v>
      </c>
      <c r="O710" t="s">
        <v>13289</v>
      </c>
      <c r="P710" t="s">
        <v>10821</v>
      </c>
      <c r="Q710" t="s">
        <v>4257</v>
      </c>
      <c r="R710" t="s">
        <v>13290</v>
      </c>
      <c r="S710" t="s">
        <v>10977</v>
      </c>
      <c r="T710" t="s">
        <v>13291</v>
      </c>
      <c r="U710" t="s">
        <v>13255</v>
      </c>
      <c r="X710">
        <v>14</v>
      </c>
      <c r="Y710" t="s">
        <v>10825</v>
      </c>
      <c r="Z710" t="s">
        <v>10825</v>
      </c>
      <c r="AA710" t="s">
        <v>10825</v>
      </c>
      <c r="AB710">
        <v>1</v>
      </c>
      <c r="AC710" t="s">
        <v>10034</v>
      </c>
      <c r="AD710">
        <v>0</v>
      </c>
      <c r="AE710">
        <v>9</v>
      </c>
      <c r="AF710" t="s">
        <v>10452</v>
      </c>
      <c r="AG710" t="s">
        <v>10472</v>
      </c>
      <c r="AH710" t="s">
        <v>57</v>
      </c>
      <c r="AI710" t="s">
        <v>58</v>
      </c>
      <c r="AJ710" t="s">
        <v>142</v>
      </c>
      <c r="AK710" t="s">
        <v>58</v>
      </c>
      <c r="AL710" t="s">
        <v>60</v>
      </c>
      <c r="AM710" t="s">
        <v>61</v>
      </c>
    </row>
    <row r="711" spans="1:39" hidden="1" x14ac:dyDescent="0.25">
      <c r="A711" t="s">
        <v>13288</v>
      </c>
      <c r="B711" t="s">
        <v>4250</v>
      </c>
      <c r="C711" t="s">
        <v>42</v>
      </c>
      <c r="D711" t="s">
        <v>4251</v>
      </c>
      <c r="E711" t="s">
        <v>44</v>
      </c>
      <c r="F711" s="1">
        <v>0.05</v>
      </c>
      <c r="G711" t="s">
        <v>12420</v>
      </c>
      <c r="H711">
        <v>3</v>
      </c>
      <c r="I711" t="s">
        <v>10685</v>
      </c>
      <c r="J711">
        <v>1800</v>
      </c>
      <c r="K711">
        <v>259200</v>
      </c>
      <c r="L711" t="s">
        <v>12421</v>
      </c>
      <c r="O711" t="s">
        <v>13292</v>
      </c>
      <c r="P711" t="s">
        <v>10837</v>
      </c>
      <c r="Q711" t="s">
        <v>4257</v>
      </c>
      <c r="R711" t="s">
        <v>11391</v>
      </c>
      <c r="S711" t="s">
        <v>13293</v>
      </c>
      <c r="T711" t="s">
        <v>13294</v>
      </c>
      <c r="U711" t="s">
        <v>13255</v>
      </c>
      <c r="X711">
        <v>247</v>
      </c>
      <c r="Y711" t="s">
        <v>10841</v>
      </c>
      <c r="Z711" t="s">
        <v>10841</v>
      </c>
      <c r="AA711" t="s">
        <v>10841</v>
      </c>
      <c r="AB711">
        <v>1</v>
      </c>
      <c r="AC711" t="s">
        <v>10034</v>
      </c>
      <c r="AD711">
        <v>0</v>
      </c>
      <c r="AE711">
        <v>9</v>
      </c>
      <c r="AF711" t="s">
        <v>10452</v>
      </c>
      <c r="AG711" t="s">
        <v>10472</v>
      </c>
      <c r="AH711" t="s">
        <v>67</v>
      </c>
      <c r="AI711" t="s">
        <v>58</v>
      </c>
      <c r="AJ711" t="s">
        <v>59</v>
      </c>
      <c r="AK711" t="s">
        <v>58</v>
      </c>
      <c r="AL711" t="s">
        <v>60</v>
      </c>
      <c r="AM711" t="s">
        <v>61</v>
      </c>
    </row>
    <row r="712" spans="1:39" hidden="1" x14ac:dyDescent="0.25">
      <c r="A712" t="s">
        <v>13288</v>
      </c>
      <c r="B712" t="s">
        <v>4250</v>
      </c>
      <c r="C712" t="s">
        <v>42</v>
      </c>
      <c r="D712" t="s">
        <v>4251</v>
      </c>
      <c r="E712" t="s">
        <v>44</v>
      </c>
      <c r="F712" s="1">
        <v>0.05</v>
      </c>
      <c r="G712" t="s">
        <v>12420</v>
      </c>
      <c r="H712">
        <v>3</v>
      </c>
      <c r="I712" t="s">
        <v>10685</v>
      </c>
      <c r="J712">
        <v>1800</v>
      </c>
      <c r="K712">
        <v>259200</v>
      </c>
      <c r="L712" t="s">
        <v>12421</v>
      </c>
      <c r="O712" t="s">
        <v>13295</v>
      </c>
      <c r="P712" t="s">
        <v>10725</v>
      </c>
      <c r="Q712" t="s">
        <v>4257</v>
      </c>
      <c r="R712" t="s">
        <v>10883</v>
      </c>
      <c r="S712" t="s">
        <v>10972</v>
      </c>
      <c r="T712" t="s">
        <v>12708</v>
      </c>
      <c r="U712" t="s">
        <v>13296</v>
      </c>
      <c r="X712">
        <v>20</v>
      </c>
      <c r="Y712" t="s">
        <v>10729</v>
      </c>
      <c r="Z712" t="s">
        <v>10729</v>
      </c>
      <c r="AA712" t="s">
        <v>10729</v>
      </c>
      <c r="AB712">
        <v>1</v>
      </c>
      <c r="AC712" t="s">
        <v>10034</v>
      </c>
      <c r="AD712">
        <v>0</v>
      </c>
      <c r="AE712">
        <v>9</v>
      </c>
      <c r="AF712" t="s">
        <v>10452</v>
      </c>
      <c r="AG712" t="s">
        <v>10472</v>
      </c>
      <c r="AH712" t="s">
        <v>57</v>
      </c>
      <c r="AI712" t="s">
        <v>58</v>
      </c>
      <c r="AJ712" t="s">
        <v>75</v>
      </c>
      <c r="AK712" t="s">
        <v>58</v>
      </c>
      <c r="AL712" t="s">
        <v>84</v>
      </c>
      <c r="AM712" t="s">
        <v>61</v>
      </c>
    </row>
    <row r="713" spans="1:39" hidden="1" x14ac:dyDescent="0.25">
      <c r="A713" t="s">
        <v>13297</v>
      </c>
      <c r="B713" t="s">
        <v>4250</v>
      </c>
      <c r="C713" t="s">
        <v>42</v>
      </c>
      <c r="D713" t="s">
        <v>4251</v>
      </c>
      <c r="E713" t="s">
        <v>44</v>
      </c>
      <c r="F713" s="1">
        <v>0.05</v>
      </c>
      <c r="G713" t="s">
        <v>12420</v>
      </c>
      <c r="H713">
        <v>3</v>
      </c>
      <c r="I713" t="s">
        <v>10685</v>
      </c>
      <c r="J713">
        <v>1800</v>
      </c>
      <c r="K713">
        <v>259200</v>
      </c>
      <c r="L713" t="s">
        <v>12421</v>
      </c>
      <c r="O713" t="s">
        <v>13298</v>
      </c>
      <c r="P713" t="s">
        <v>10995</v>
      </c>
      <c r="Q713" t="s">
        <v>4257</v>
      </c>
      <c r="R713" t="s">
        <v>11376</v>
      </c>
      <c r="S713" t="s">
        <v>12952</v>
      </c>
      <c r="T713" t="s">
        <v>13299</v>
      </c>
      <c r="U713" t="s">
        <v>13296</v>
      </c>
      <c r="X713">
        <v>21</v>
      </c>
      <c r="Y713" t="s">
        <v>4269</v>
      </c>
      <c r="Z713" t="s">
        <v>4269</v>
      </c>
      <c r="AA713" t="s">
        <v>4269</v>
      </c>
      <c r="AB713">
        <v>1</v>
      </c>
      <c r="AC713" t="s">
        <v>10034</v>
      </c>
      <c r="AD713">
        <v>0</v>
      </c>
      <c r="AE713">
        <v>10</v>
      </c>
      <c r="AF713" t="s">
        <v>10452</v>
      </c>
      <c r="AG713" t="s">
        <v>10459</v>
      </c>
      <c r="AH713" t="s">
        <v>57</v>
      </c>
      <c r="AI713" t="s">
        <v>58</v>
      </c>
      <c r="AJ713" t="s">
        <v>59</v>
      </c>
      <c r="AK713" t="s">
        <v>58</v>
      </c>
      <c r="AL713" t="s">
        <v>60</v>
      </c>
      <c r="AM713" t="s">
        <v>61</v>
      </c>
    </row>
    <row r="714" spans="1:39" hidden="1" x14ac:dyDescent="0.25">
      <c r="A714" t="s">
        <v>13297</v>
      </c>
      <c r="B714" t="s">
        <v>4250</v>
      </c>
      <c r="C714" t="s">
        <v>42</v>
      </c>
      <c r="D714" t="s">
        <v>4251</v>
      </c>
      <c r="E714" t="s">
        <v>44</v>
      </c>
      <c r="F714" s="1">
        <v>0.05</v>
      </c>
      <c r="G714" t="s">
        <v>12420</v>
      </c>
      <c r="H714">
        <v>3</v>
      </c>
      <c r="I714" t="s">
        <v>10685</v>
      </c>
      <c r="J714">
        <v>1800</v>
      </c>
      <c r="K714">
        <v>259200</v>
      </c>
      <c r="L714" t="s">
        <v>12421</v>
      </c>
      <c r="O714" t="s">
        <v>13300</v>
      </c>
      <c r="P714" t="s">
        <v>11031</v>
      </c>
      <c r="Q714" t="s">
        <v>4257</v>
      </c>
      <c r="R714" t="s">
        <v>12238</v>
      </c>
      <c r="S714" t="s">
        <v>11032</v>
      </c>
      <c r="T714" t="s">
        <v>12781</v>
      </c>
      <c r="U714" t="s">
        <v>13296</v>
      </c>
      <c r="X714">
        <v>12</v>
      </c>
      <c r="Y714" t="s">
        <v>11036</v>
      </c>
      <c r="Z714" t="s">
        <v>11036</v>
      </c>
      <c r="AA714" t="s">
        <v>11036</v>
      </c>
      <c r="AB714">
        <v>1</v>
      </c>
      <c r="AC714" t="s">
        <v>10034</v>
      </c>
      <c r="AD714">
        <v>0</v>
      </c>
      <c r="AE714">
        <v>10</v>
      </c>
      <c r="AF714" t="s">
        <v>10452</v>
      </c>
      <c r="AG714" t="s">
        <v>10459</v>
      </c>
      <c r="AH714" t="s">
        <v>57</v>
      </c>
      <c r="AI714" t="s">
        <v>58</v>
      </c>
      <c r="AJ714" t="s">
        <v>68</v>
      </c>
      <c r="AK714" t="s">
        <v>58</v>
      </c>
      <c r="AL714" t="s">
        <v>60</v>
      </c>
      <c r="AM714" t="s">
        <v>90</v>
      </c>
    </row>
    <row r="715" spans="1:39" hidden="1" x14ac:dyDescent="0.25">
      <c r="A715" t="s">
        <v>13297</v>
      </c>
      <c r="B715" t="s">
        <v>4250</v>
      </c>
      <c r="C715" t="s">
        <v>42</v>
      </c>
      <c r="D715" t="s">
        <v>4251</v>
      </c>
      <c r="E715" t="s">
        <v>44</v>
      </c>
      <c r="F715" s="1">
        <v>0.05</v>
      </c>
      <c r="G715" t="s">
        <v>12420</v>
      </c>
      <c r="H715">
        <v>3</v>
      </c>
      <c r="I715" t="s">
        <v>10685</v>
      </c>
      <c r="J715">
        <v>1800</v>
      </c>
      <c r="K715">
        <v>259200</v>
      </c>
      <c r="L715" t="s">
        <v>12421</v>
      </c>
      <c r="O715" t="s">
        <v>13301</v>
      </c>
      <c r="P715" t="s">
        <v>12795</v>
      </c>
      <c r="Q715" t="s">
        <v>4257</v>
      </c>
      <c r="R715" t="s">
        <v>13302</v>
      </c>
      <c r="S715" t="s">
        <v>10696</v>
      </c>
      <c r="T715" t="s">
        <v>10697</v>
      </c>
      <c r="U715" t="s">
        <v>13296</v>
      </c>
      <c r="X715">
        <v>22</v>
      </c>
      <c r="Y715" t="s">
        <v>4918</v>
      </c>
      <c r="Z715" t="s">
        <v>4918</v>
      </c>
      <c r="AA715" t="s">
        <v>4918</v>
      </c>
      <c r="AB715">
        <v>1</v>
      </c>
      <c r="AC715" t="s">
        <v>10034</v>
      </c>
      <c r="AD715">
        <v>0</v>
      </c>
      <c r="AE715">
        <v>10</v>
      </c>
      <c r="AF715" t="s">
        <v>10452</v>
      </c>
      <c r="AG715" t="s">
        <v>10459</v>
      </c>
      <c r="AH715" t="s">
        <v>74</v>
      </c>
      <c r="AI715" t="s">
        <v>58</v>
      </c>
      <c r="AJ715" t="s">
        <v>59</v>
      </c>
      <c r="AK715" t="s">
        <v>58</v>
      </c>
      <c r="AL715" t="s">
        <v>84</v>
      </c>
      <c r="AM715" t="s">
        <v>61</v>
      </c>
    </row>
    <row r="716" spans="1:39" hidden="1" x14ac:dyDescent="0.25">
      <c r="A716" t="s">
        <v>13303</v>
      </c>
      <c r="B716" t="s">
        <v>4250</v>
      </c>
      <c r="C716" t="s">
        <v>42</v>
      </c>
      <c r="D716" t="s">
        <v>4251</v>
      </c>
      <c r="E716" t="s">
        <v>44</v>
      </c>
      <c r="F716" s="1">
        <v>0.05</v>
      </c>
      <c r="G716" t="s">
        <v>12971</v>
      </c>
      <c r="H716">
        <v>3</v>
      </c>
      <c r="I716" t="s">
        <v>10685</v>
      </c>
      <c r="J716">
        <v>1800</v>
      </c>
      <c r="K716">
        <v>259200</v>
      </c>
      <c r="L716" t="s">
        <v>12972</v>
      </c>
      <c r="O716" t="s">
        <v>13304</v>
      </c>
      <c r="P716" t="s">
        <v>10965</v>
      </c>
      <c r="Q716" t="s">
        <v>4257</v>
      </c>
      <c r="R716" t="s">
        <v>10739</v>
      </c>
      <c r="S716" t="s">
        <v>13305</v>
      </c>
      <c r="T716" t="s">
        <v>13306</v>
      </c>
      <c r="U716" t="s">
        <v>13296</v>
      </c>
      <c r="X716">
        <v>23</v>
      </c>
      <c r="Y716" t="s">
        <v>10969</v>
      </c>
      <c r="Z716" t="s">
        <v>10969</v>
      </c>
      <c r="AA716" t="s">
        <v>10969</v>
      </c>
      <c r="AB716">
        <v>1</v>
      </c>
      <c r="AC716" t="s">
        <v>10011</v>
      </c>
      <c r="AD716">
        <v>1</v>
      </c>
      <c r="AE716">
        <v>4</v>
      </c>
      <c r="AF716" t="s">
        <v>10099</v>
      </c>
      <c r="AG716" t="s">
        <v>10114</v>
      </c>
      <c r="AH716" t="s">
        <v>1861</v>
      </c>
      <c r="AI716" t="s">
        <v>58</v>
      </c>
      <c r="AJ716" t="s">
        <v>68</v>
      </c>
      <c r="AK716" t="s">
        <v>58</v>
      </c>
      <c r="AL716" t="s">
        <v>60</v>
      </c>
      <c r="AM716" t="s">
        <v>61</v>
      </c>
    </row>
    <row r="717" spans="1:39" hidden="1" x14ac:dyDescent="0.25">
      <c r="A717" t="s">
        <v>13303</v>
      </c>
      <c r="B717" t="s">
        <v>4250</v>
      </c>
      <c r="C717" t="s">
        <v>42</v>
      </c>
      <c r="D717" t="s">
        <v>4251</v>
      </c>
      <c r="E717" t="s">
        <v>44</v>
      </c>
      <c r="F717" s="1">
        <v>0.05</v>
      </c>
      <c r="G717" t="s">
        <v>12971</v>
      </c>
      <c r="H717">
        <v>3</v>
      </c>
      <c r="I717" t="s">
        <v>10685</v>
      </c>
      <c r="J717">
        <v>1800</v>
      </c>
      <c r="K717">
        <v>259200</v>
      </c>
      <c r="L717" t="s">
        <v>12972</v>
      </c>
      <c r="O717" t="s">
        <v>13307</v>
      </c>
      <c r="P717" t="s">
        <v>10995</v>
      </c>
      <c r="Q717" t="s">
        <v>4257</v>
      </c>
      <c r="R717" t="s">
        <v>13308</v>
      </c>
      <c r="S717" t="s">
        <v>11230</v>
      </c>
      <c r="T717" t="s">
        <v>11600</v>
      </c>
      <c r="U717" t="s">
        <v>13296</v>
      </c>
      <c r="X717">
        <v>11</v>
      </c>
      <c r="Y717" t="s">
        <v>4269</v>
      </c>
      <c r="Z717" t="s">
        <v>4269</v>
      </c>
      <c r="AA717" t="s">
        <v>4269</v>
      </c>
      <c r="AB717">
        <v>1</v>
      </c>
      <c r="AC717" t="s">
        <v>10011</v>
      </c>
      <c r="AD717">
        <v>1</v>
      </c>
      <c r="AE717">
        <v>4</v>
      </c>
      <c r="AF717" t="s">
        <v>10099</v>
      </c>
      <c r="AG717" t="s">
        <v>10114</v>
      </c>
      <c r="AH717" t="s">
        <v>57</v>
      </c>
      <c r="AI717" t="s">
        <v>58</v>
      </c>
      <c r="AJ717" t="s">
        <v>59</v>
      </c>
      <c r="AK717" t="s">
        <v>58</v>
      </c>
      <c r="AL717" t="s">
        <v>60</v>
      </c>
      <c r="AM717" t="s">
        <v>61</v>
      </c>
    </row>
    <row r="718" spans="1:39" hidden="1" x14ac:dyDescent="0.25">
      <c r="A718" t="s">
        <v>13303</v>
      </c>
      <c r="B718" t="s">
        <v>4250</v>
      </c>
      <c r="C718" t="s">
        <v>42</v>
      </c>
      <c r="D718" t="s">
        <v>4251</v>
      </c>
      <c r="E718" t="s">
        <v>44</v>
      </c>
      <c r="F718" s="1">
        <v>0.05</v>
      </c>
      <c r="G718" t="s">
        <v>12971</v>
      </c>
      <c r="H718">
        <v>3</v>
      </c>
      <c r="I718" t="s">
        <v>10685</v>
      </c>
      <c r="J718">
        <v>1800</v>
      </c>
      <c r="K718">
        <v>259200</v>
      </c>
      <c r="L718" t="s">
        <v>12972</v>
      </c>
      <c r="O718" t="s">
        <v>13309</v>
      </c>
      <c r="P718" t="s">
        <v>10803</v>
      </c>
      <c r="Q718" t="s">
        <v>4257</v>
      </c>
      <c r="R718" t="s">
        <v>11446</v>
      </c>
      <c r="S718" t="s">
        <v>11369</v>
      </c>
      <c r="T718" t="s">
        <v>11370</v>
      </c>
      <c r="U718" t="s">
        <v>13296</v>
      </c>
      <c r="X718">
        <v>18</v>
      </c>
      <c r="Y718" t="s">
        <v>10807</v>
      </c>
      <c r="Z718" t="s">
        <v>10807</v>
      </c>
      <c r="AA718" t="s">
        <v>10807</v>
      </c>
      <c r="AB718">
        <v>1</v>
      </c>
      <c r="AC718" t="s">
        <v>10011</v>
      </c>
      <c r="AD718">
        <v>1</v>
      </c>
      <c r="AE718">
        <v>4</v>
      </c>
      <c r="AF718" t="s">
        <v>10099</v>
      </c>
      <c r="AG718" t="s">
        <v>10114</v>
      </c>
      <c r="AH718" t="s">
        <v>67</v>
      </c>
      <c r="AI718" t="s">
        <v>58</v>
      </c>
      <c r="AJ718" t="s">
        <v>68</v>
      </c>
      <c r="AK718" t="s">
        <v>58</v>
      </c>
      <c r="AL718" t="s">
        <v>60</v>
      </c>
      <c r="AM718" t="s">
        <v>61</v>
      </c>
    </row>
    <row r="719" spans="1:39" hidden="1" x14ac:dyDescent="0.25">
      <c r="A719" t="s">
        <v>13310</v>
      </c>
      <c r="B719" t="s">
        <v>4250</v>
      </c>
      <c r="C719" t="s">
        <v>42</v>
      </c>
      <c r="D719" t="s">
        <v>4251</v>
      </c>
      <c r="E719" t="s">
        <v>44</v>
      </c>
      <c r="F719" s="1">
        <v>0.05</v>
      </c>
      <c r="G719" t="s">
        <v>12420</v>
      </c>
      <c r="H719">
        <v>3</v>
      </c>
      <c r="I719" t="s">
        <v>10685</v>
      </c>
      <c r="J719">
        <v>1800</v>
      </c>
      <c r="K719">
        <v>259200</v>
      </c>
      <c r="L719" t="s">
        <v>12421</v>
      </c>
      <c r="O719" t="s">
        <v>13311</v>
      </c>
      <c r="P719" t="s">
        <v>10754</v>
      </c>
      <c r="Q719" t="s">
        <v>4257</v>
      </c>
      <c r="R719" t="s">
        <v>12177</v>
      </c>
      <c r="S719" t="s">
        <v>13312</v>
      </c>
      <c r="T719" t="s">
        <v>13313</v>
      </c>
      <c r="U719" t="s">
        <v>13296</v>
      </c>
      <c r="X719">
        <v>400</v>
      </c>
      <c r="Y719" t="s">
        <v>10758</v>
      </c>
      <c r="Z719" t="s">
        <v>10758</v>
      </c>
      <c r="AA719" t="s">
        <v>10758</v>
      </c>
      <c r="AB719">
        <v>1</v>
      </c>
      <c r="AC719" t="s">
        <v>10034</v>
      </c>
      <c r="AD719">
        <v>0</v>
      </c>
      <c r="AE719">
        <v>11</v>
      </c>
      <c r="AF719" t="s">
        <v>10452</v>
      </c>
      <c r="AG719" t="s">
        <v>10460</v>
      </c>
      <c r="AH719" t="s">
        <v>74</v>
      </c>
      <c r="AI719" t="s">
        <v>58</v>
      </c>
      <c r="AJ719" t="s">
        <v>68</v>
      </c>
      <c r="AK719" t="s">
        <v>58</v>
      </c>
      <c r="AL719" t="s">
        <v>84</v>
      </c>
      <c r="AM719" t="s">
        <v>61</v>
      </c>
    </row>
    <row r="720" spans="1:39" hidden="1" x14ac:dyDescent="0.25">
      <c r="A720" t="s">
        <v>13310</v>
      </c>
      <c r="B720" t="s">
        <v>4250</v>
      </c>
      <c r="C720" t="s">
        <v>42</v>
      </c>
      <c r="D720" t="s">
        <v>4251</v>
      </c>
      <c r="E720" t="s">
        <v>44</v>
      </c>
      <c r="F720" s="1">
        <v>0.05</v>
      </c>
      <c r="G720" t="s">
        <v>12420</v>
      </c>
      <c r="H720">
        <v>3</v>
      </c>
      <c r="I720" t="s">
        <v>10685</v>
      </c>
      <c r="J720">
        <v>1800</v>
      </c>
      <c r="K720">
        <v>259200</v>
      </c>
      <c r="L720" t="s">
        <v>12421</v>
      </c>
      <c r="O720" t="s">
        <v>13314</v>
      </c>
      <c r="P720" t="s">
        <v>10744</v>
      </c>
      <c r="Q720" t="s">
        <v>4257</v>
      </c>
      <c r="R720" t="s">
        <v>13315</v>
      </c>
      <c r="S720" t="s">
        <v>13316</v>
      </c>
      <c r="T720" t="s">
        <v>13317</v>
      </c>
      <c r="U720" t="s">
        <v>13296</v>
      </c>
      <c r="X720">
        <v>15</v>
      </c>
      <c r="Y720" t="s">
        <v>10748</v>
      </c>
      <c r="Z720" t="s">
        <v>10748</v>
      </c>
      <c r="AA720" t="s">
        <v>10748</v>
      </c>
      <c r="AB720">
        <v>1</v>
      </c>
      <c r="AC720" t="s">
        <v>10034</v>
      </c>
      <c r="AD720">
        <v>0</v>
      </c>
      <c r="AE720">
        <v>11</v>
      </c>
      <c r="AF720" t="s">
        <v>10452</v>
      </c>
      <c r="AG720" t="s">
        <v>10460</v>
      </c>
      <c r="AH720" t="s">
        <v>74</v>
      </c>
      <c r="AI720" t="s">
        <v>58</v>
      </c>
      <c r="AJ720" t="s">
        <v>142</v>
      </c>
      <c r="AK720" t="s">
        <v>58</v>
      </c>
      <c r="AL720" t="s">
        <v>84</v>
      </c>
      <c r="AM720" t="s">
        <v>61</v>
      </c>
    </row>
    <row r="721" spans="1:39" hidden="1" x14ac:dyDescent="0.25">
      <c r="A721" t="s">
        <v>13310</v>
      </c>
      <c r="B721" t="s">
        <v>4250</v>
      </c>
      <c r="C721" t="s">
        <v>42</v>
      </c>
      <c r="D721" t="s">
        <v>4251</v>
      </c>
      <c r="E721" t="s">
        <v>44</v>
      </c>
      <c r="F721" s="1">
        <v>0.05</v>
      </c>
      <c r="G721" t="s">
        <v>12420</v>
      </c>
      <c r="H721">
        <v>3</v>
      </c>
      <c r="I721" t="s">
        <v>10685</v>
      </c>
      <c r="J721">
        <v>1800</v>
      </c>
      <c r="K721">
        <v>259200</v>
      </c>
      <c r="L721" t="s">
        <v>12421</v>
      </c>
      <c r="O721" t="s">
        <v>13318</v>
      </c>
      <c r="P721" t="s">
        <v>10837</v>
      </c>
      <c r="Q721" t="s">
        <v>4257</v>
      </c>
      <c r="R721" t="s">
        <v>12472</v>
      </c>
      <c r="S721" t="s">
        <v>11718</v>
      </c>
      <c r="T721" t="s">
        <v>13319</v>
      </c>
      <c r="U721" t="s">
        <v>13296</v>
      </c>
      <c r="X721">
        <v>153</v>
      </c>
      <c r="Y721" t="s">
        <v>10841</v>
      </c>
      <c r="Z721" t="s">
        <v>10841</v>
      </c>
      <c r="AA721" t="s">
        <v>10841</v>
      </c>
      <c r="AB721">
        <v>1</v>
      </c>
      <c r="AC721" t="s">
        <v>10034</v>
      </c>
      <c r="AD721">
        <v>0</v>
      </c>
      <c r="AE721">
        <v>11</v>
      </c>
      <c r="AF721" t="s">
        <v>10452</v>
      </c>
      <c r="AG721" t="s">
        <v>10460</v>
      </c>
      <c r="AH721" t="s">
        <v>67</v>
      </c>
      <c r="AI721" t="s">
        <v>58</v>
      </c>
      <c r="AJ721" t="s">
        <v>142</v>
      </c>
      <c r="AK721" t="s">
        <v>58</v>
      </c>
      <c r="AL721" t="s">
        <v>60</v>
      </c>
      <c r="AM721" t="s">
        <v>61</v>
      </c>
    </row>
    <row r="722" spans="1:39" hidden="1" x14ac:dyDescent="0.25">
      <c r="A722" t="s">
        <v>13320</v>
      </c>
      <c r="B722" t="s">
        <v>4250</v>
      </c>
      <c r="C722" t="s">
        <v>42</v>
      </c>
      <c r="D722" t="s">
        <v>4251</v>
      </c>
      <c r="E722" t="s">
        <v>44</v>
      </c>
      <c r="F722" s="1">
        <v>0.05</v>
      </c>
      <c r="G722" t="s">
        <v>12971</v>
      </c>
      <c r="H722">
        <v>3</v>
      </c>
      <c r="I722" t="s">
        <v>10685</v>
      </c>
      <c r="J722">
        <v>1800</v>
      </c>
      <c r="K722">
        <v>259200</v>
      </c>
      <c r="L722" t="s">
        <v>12972</v>
      </c>
      <c r="O722" t="s">
        <v>13321</v>
      </c>
      <c r="P722" t="s">
        <v>11001</v>
      </c>
      <c r="Q722" t="s">
        <v>4257</v>
      </c>
      <c r="R722" t="s">
        <v>12816</v>
      </c>
      <c r="S722" t="s">
        <v>11834</v>
      </c>
      <c r="T722" t="s">
        <v>13322</v>
      </c>
      <c r="U722" t="s">
        <v>13296</v>
      </c>
      <c r="X722">
        <v>13</v>
      </c>
      <c r="Y722" t="s">
        <v>10841</v>
      </c>
      <c r="Z722" t="s">
        <v>10841</v>
      </c>
      <c r="AA722" t="s">
        <v>10841</v>
      </c>
      <c r="AB722">
        <v>1</v>
      </c>
      <c r="AC722" t="s">
        <v>10011</v>
      </c>
      <c r="AD722">
        <v>1</v>
      </c>
      <c r="AE722">
        <v>5</v>
      </c>
      <c r="AF722" t="s">
        <v>10099</v>
      </c>
      <c r="AG722" t="s">
        <v>10115</v>
      </c>
      <c r="AH722" t="s">
        <v>57</v>
      </c>
      <c r="AI722" t="s">
        <v>58</v>
      </c>
      <c r="AJ722" t="s">
        <v>68</v>
      </c>
      <c r="AK722" t="s">
        <v>58</v>
      </c>
      <c r="AL722" t="s">
        <v>60</v>
      </c>
      <c r="AM722" t="s">
        <v>61</v>
      </c>
    </row>
    <row r="723" spans="1:39" hidden="1" x14ac:dyDescent="0.25">
      <c r="A723" t="s">
        <v>13320</v>
      </c>
      <c r="B723" t="s">
        <v>4250</v>
      </c>
      <c r="C723" t="s">
        <v>42</v>
      </c>
      <c r="D723" t="s">
        <v>4251</v>
      </c>
      <c r="E723" t="s">
        <v>44</v>
      </c>
      <c r="F723" s="1">
        <v>0.05</v>
      </c>
      <c r="G723" t="s">
        <v>12971</v>
      </c>
      <c r="H723">
        <v>3</v>
      </c>
      <c r="I723" t="s">
        <v>10685</v>
      </c>
      <c r="J723">
        <v>1800</v>
      </c>
      <c r="K723">
        <v>259200</v>
      </c>
      <c r="L723" t="s">
        <v>12972</v>
      </c>
      <c r="O723" t="s">
        <v>13323</v>
      </c>
      <c r="P723" t="s">
        <v>10866</v>
      </c>
      <c r="Q723" t="s">
        <v>4257</v>
      </c>
      <c r="R723" t="s">
        <v>12698</v>
      </c>
      <c r="S723" t="s">
        <v>13324</v>
      </c>
      <c r="T723" t="s">
        <v>13325</v>
      </c>
      <c r="U723" t="s">
        <v>13296</v>
      </c>
      <c r="X723">
        <v>13</v>
      </c>
      <c r="Y723" t="s">
        <v>4419</v>
      </c>
      <c r="Z723" t="s">
        <v>4419</v>
      </c>
      <c r="AA723" t="s">
        <v>4419</v>
      </c>
      <c r="AB723">
        <v>1</v>
      </c>
      <c r="AC723" t="s">
        <v>10011</v>
      </c>
      <c r="AD723">
        <v>1</v>
      </c>
      <c r="AE723">
        <v>5</v>
      </c>
      <c r="AF723" t="s">
        <v>10099</v>
      </c>
      <c r="AG723" t="s">
        <v>10115</v>
      </c>
      <c r="AH723" t="s">
        <v>74</v>
      </c>
      <c r="AI723" t="s">
        <v>58</v>
      </c>
      <c r="AJ723" t="s">
        <v>68</v>
      </c>
      <c r="AK723" t="s">
        <v>58</v>
      </c>
      <c r="AL723" t="s">
        <v>84</v>
      </c>
      <c r="AM723" t="s">
        <v>61</v>
      </c>
    </row>
    <row r="724" spans="1:39" hidden="1" x14ac:dyDescent="0.25">
      <c r="A724" t="s">
        <v>13320</v>
      </c>
      <c r="B724" t="s">
        <v>4250</v>
      </c>
      <c r="C724" t="s">
        <v>42</v>
      </c>
      <c r="D724" t="s">
        <v>4251</v>
      </c>
      <c r="E724" t="s">
        <v>44</v>
      </c>
      <c r="F724" s="1">
        <v>0.05</v>
      </c>
      <c r="G724" t="s">
        <v>12971</v>
      </c>
      <c r="H724">
        <v>3</v>
      </c>
      <c r="I724" t="s">
        <v>10685</v>
      </c>
      <c r="J724">
        <v>1800</v>
      </c>
      <c r="K724">
        <v>259200</v>
      </c>
      <c r="L724" t="s">
        <v>12972</v>
      </c>
      <c r="O724" t="s">
        <v>13326</v>
      </c>
      <c r="P724" t="s">
        <v>10774</v>
      </c>
      <c r="Q724" t="s">
        <v>4257</v>
      </c>
      <c r="R724" t="s">
        <v>12224</v>
      </c>
      <c r="S724" t="s">
        <v>11844</v>
      </c>
      <c r="T724" t="s">
        <v>12975</v>
      </c>
      <c r="U724" t="s">
        <v>13327</v>
      </c>
      <c r="X724">
        <v>33</v>
      </c>
      <c r="Y724" t="s">
        <v>4824</v>
      </c>
      <c r="Z724" t="s">
        <v>4824</v>
      </c>
      <c r="AA724" t="s">
        <v>4824</v>
      </c>
      <c r="AB724">
        <v>1</v>
      </c>
      <c r="AC724" t="s">
        <v>10011</v>
      </c>
      <c r="AD724">
        <v>1</v>
      </c>
      <c r="AE724">
        <v>5</v>
      </c>
      <c r="AF724" t="s">
        <v>10099</v>
      </c>
      <c r="AG724" t="s">
        <v>10115</v>
      </c>
      <c r="AH724" t="s">
        <v>96</v>
      </c>
      <c r="AI724" t="s">
        <v>58</v>
      </c>
      <c r="AJ724" t="s">
        <v>133</v>
      </c>
      <c r="AK724" t="s">
        <v>58</v>
      </c>
      <c r="AL724" t="s">
        <v>84</v>
      </c>
      <c r="AM724" t="s">
        <v>61</v>
      </c>
    </row>
    <row r="725" spans="1:39" hidden="1" x14ac:dyDescent="0.25">
      <c r="A725" t="s">
        <v>13328</v>
      </c>
      <c r="B725" t="s">
        <v>4250</v>
      </c>
      <c r="C725" t="s">
        <v>42</v>
      </c>
      <c r="D725" t="s">
        <v>4251</v>
      </c>
      <c r="E725" t="s">
        <v>44</v>
      </c>
      <c r="F725" s="1">
        <v>0.05</v>
      </c>
      <c r="G725" t="s">
        <v>12971</v>
      </c>
      <c r="H725">
        <v>3</v>
      </c>
      <c r="I725" t="s">
        <v>10685</v>
      </c>
      <c r="J725">
        <v>1800</v>
      </c>
      <c r="K725">
        <v>259200</v>
      </c>
      <c r="L725" t="s">
        <v>12972</v>
      </c>
      <c r="O725" t="s">
        <v>13329</v>
      </c>
      <c r="P725" t="s">
        <v>10774</v>
      </c>
      <c r="Q725" t="s">
        <v>4257</v>
      </c>
      <c r="R725" t="s">
        <v>11818</v>
      </c>
      <c r="S725" t="s">
        <v>12143</v>
      </c>
      <c r="T725" t="s">
        <v>13330</v>
      </c>
      <c r="U725" t="s">
        <v>13296</v>
      </c>
      <c r="X725">
        <v>42</v>
      </c>
      <c r="Y725" t="s">
        <v>4824</v>
      </c>
      <c r="Z725" t="s">
        <v>4824</v>
      </c>
      <c r="AA725" t="s">
        <v>4824</v>
      </c>
      <c r="AB725">
        <v>1</v>
      </c>
      <c r="AC725" t="s">
        <v>10011</v>
      </c>
      <c r="AD725">
        <v>1</v>
      </c>
      <c r="AE725">
        <v>6</v>
      </c>
      <c r="AF725" t="s">
        <v>10099</v>
      </c>
      <c r="AG725" t="s">
        <v>10116</v>
      </c>
      <c r="AH725" t="s">
        <v>96</v>
      </c>
      <c r="AI725" t="s">
        <v>58</v>
      </c>
      <c r="AJ725" t="s">
        <v>68</v>
      </c>
      <c r="AK725" t="s">
        <v>58</v>
      </c>
      <c r="AL725" t="s">
        <v>84</v>
      </c>
      <c r="AM725" t="s">
        <v>61</v>
      </c>
    </row>
    <row r="726" spans="1:39" hidden="1" x14ac:dyDescent="0.25">
      <c r="A726" t="s">
        <v>13328</v>
      </c>
      <c r="B726" t="s">
        <v>4250</v>
      </c>
      <c r="C726" t="s">
        <v>42</v>
      </c>
      <c r="D726" t="s">
        <v>4251</v>
      </c>
      <c r="E726" t="s">
        <v>44</v>
      </c>
      <c r="F726" s="1">
        <v>0.05</v>
      </c>
      <c r="G726" t="s">
        <v>12971</v>
      </c>
      <c r="H726">
        <v>3</v>
      </c>
      <c r="I726" t="s">
        <v>10685</v>
      </c>
      <c r="J726">
        <v>1800</v>
      </c>
      <c r="K726">
        <v>259200</v>
      </c>
      <c r="L726" t="s">
        <v>12972</v>
      </c>
      <c r="O726" t="s">
        <v>13331</v>
      </c>
      <c r="P726" t="s">
        <v>10881</v>
      </c>
      <c r="Q726" t="s">
        <v>4257</v>
      </c>
      <c r="R726" t="s">
        <v>13332</v>
      </c>
      <c r="S726" t="s">
        <v>12900</v>
      </c>
      <c r="T726" t="s">
        <v>13333</v>
      </c>
      <c r="U726" t="s">
        <v>13296</v>
      </c>
      <c r="X726">
        <v>38</v>
      </c>
      <c r="Y726" t="s">
        <v>10885</v>
      </c>
      <c r="Z726" t="s">
        <v>10885</v>
      </c>
      <c r="AA726" t="s">
        <v>10885</v>
      </c>
      <c r="AB726">
        <v>1</v>
      </c>
      <c r="AC726" t="s">
        <v>10011</v>
      </c>
      <c r="AD726">
        <v>1</v>
      </c>
      <c r="AE726">
        <v>6</v>
      </c>
      <c r="AF726" t="s">
        <v>10099</v>
      </c>
      <c r="AG726" t="s">
        <v>10116</v>
      </c>
      <c r="AH726" t="s">
        <v>74</v>
      </c>
      <c r="AI726" t="s">
        <v>58</v>
      </c>
      <c r="AJ726" t="s">
        <v>75</v>
      </c>
      <c r="AK726" t="s">
        <v>58</v>
      </c>
      <c r="AL726" t="s">
        <v>84</v>
      </c>
      <c r="AM726" t="s">
        <v>61</v>
      </c>
    </row>
    <row r="727" spans="1:39" hidden="1" x14ac:dyDescent="0.25">
      <c r="A727" t="s">
        <v>13328</v>
      </c>
      <c r="B727" t="s">
        <v>4250</v>
      </c>
      <c r="C727" t="s">
        <v>42</v>
      </c>
      <c r="D727" t="s">
        <v>4251</v>
      </c>
      <c r="E727" t="s">
        <v>44</v>
      </c>
      <c r="F727" s="1">
        <v>0.05</v>
      </c>
      <c r="G727" t="s">
        <v>12971</v>
      </c>
      <c r="H727">
        <v>3</v>
      </c>
      <c r="I727" t="s">
        <v>10685</v>
      </c>
      <c r="J727">
        <v>1800</v>
      </c>
      <c r="K727">
        <v>259200</v>
      </c>
      <c r="L727" t="s">
        <v>12972</v>
      </c>
      <c r="O727" t="s">
        <v>13334</v>
      </c>
      <c r="P727" t="s">
        <v>11132</v>
      </c>
      <c r="Q727" t="s">
        <v>4257</v>
      </c>
      <c r="R727" t="s">
        <v>11347</v>
      </c>
      <c r="S727" t="s">
        <v>13335</v>
      </c>
      <c r="T727" t="s">
        <v>13336</v>
      </c>
      <c r="U727" t="s">
        <v>13327</v>
      </c>
      <c r="X727">
        <v>38</v>
      </c>
      <c r="Y727" t="s">
        <v>5200</v>
      </c>
      <c r="Z727" t="s">
        <v>5200</v>
      </c>
      <c r="AA727" t="s">
        <v>5200</v>
      </c>
      <c r="AB727">
        <v>1</v>
      </c>
      <c r="AC727" t="s">
        <v>10011</v>
      </c>
      <c r="AD727">
        <v>1</v>
      </c>
      <c r="AE727">
        <v>6</v>
      </c>
      <c r="AF727" t="s">
        <v>10099</v>
      </c>
      <c r="AG727" t="s">
        <v>10116</v>
      </c>
      <c r="AH727" t="s">
        <v>67</v>
      </c>
      <c r="AI727" t="s">
        <v>58</v>
      </c>
      <c r="AJ727" t="s">
        <v>68</v>
      </c>
      <c r="AK727" t="s">
        <v>58</v>
      </c>
      <c r="AL727" t="s">
        <v>60</v>
      </c>
      <c r="AM727" t="s">
        <v>61</v>
      </c>
    </row>
    <row r="728" spans="1:39" x14ac:dyDescent="0.25">
      <c r="A728" t="s">
        <v>13337</v>
      </c>
      <c r="B728" t="s">
        <v>4250</v>
      </c>
      <c r="C728" t="s">
        <v>42</v>
      </c>
      <c r="D728" t="s">
        <v>4251</v>
      </c>
      <c r="E728" t="s">
        <v>44</v>
      </c>
      <c r="F728" s="1">
        <v>0.05</v>
      </c>
      <c r="G728" t="s">
        <v>12420</v>
      </c>
      <c r="H728">
        <v>3</v>
      </c>
      <c r="I728" t="s">
        <v>10685</v>
      </c>
      <c r="J728">
        <v>1800</v>
      </c>
      <c r="K728">
        <v>259200</v>
      </c>
      <c r="L728" t="s">
        <v>12421</v>
      </c>
      <c r="O728" t="s">
        <v>13338</v>
      </c>
      <c r="P728" t="s">
        <v>10754</v>
      </c>
      <c r="Q728" t="s">
        <v>4257</v>
      </c>
      <c r="R728" t="s">
        <v>12760</v>
      </c>
      <c r="S728" t="s">
        <v>13224</v>
      </c>
      <c r="T728" t="s">
        <v>13225</v>
      </c>
      <c r="U728" t="s">
        <v>13327</v>
      </c>
      <c r="X728">
        <v>15</v>
      </c>
      <c r="Y728" t="s">
        <v>10758</v>
      </c>
      <c r="Z728" t="s">
        <v>10758</v>
      </c>
      <c r="AA728" t="s">
        <v>10758</v>
      </c>
      <c r="AB728">
        <v>1</v>
      </c>
      <c r="AC728" t="s">
        <v>10034</v>
      </c>
      <c r="AD728">
        <v>0</v>
      </c>
      <c r="AE728">
        <v>12</v>
      </c>
      <c r="AF728" t="s">
        <v>10452</v>
      </c>
      <c r="AG728" t="s">
        <v>10461</v>
      </c>
      <c r="AH728" t="s">
        <v>74</v>
      </c>
      <c r="AI728" t="s">
        <v>58</v>
      </c>
      <c r="AJ728" t="s">
        <v>75</v>
      </c>
      <c r="AK728" t="s">
        <v>58</v>
      </c>
      <c r="AL728" t="s">
        <v>84</v>
      </c>
      <c r="AM728" t="s">
        <v>61</v>
      </c>
    </row>
    <row r="729" spans="1:39" x14ac:dyDescent="0.25">
      <c r="A729" t="s">
        <v>13337</v>
      </c>
      <c r="B729" t="s">
        <v>4250</v>
      </c>
      <c r="C729" t="s">
        <v>42</v>
      </c>
      <c r="D729" t="s">
        <v>4251</v>
      </c>
      <c r="E729" t="s">
        <v>44</v>
      </c>
      <c r="F729" s="1">
        <v>0.05</v>
      </c>
      <c r="G729" t="s">
        <v>12420</v>
      </c>
      <c r="H729">
        <v>3</v>
      </c>
      <c r="I729" t="s">
        <v>10685</v>
      </c>
      <c r="J729">
        <v>1800</v>
      </c>
      <c r="K729">
        <v>259200</v>
      </c>
      <c r="L729" t="s">
        <v>12421</v>
      </c>
      <c r="O729" t="s">
        <v>13339</v>
      </c>
      <c r="P729" t="s">
        <v>10866</v>
      </c>
      <c r="Q729" t="s">
        <v>4257</v>
      </c>
      <c r="R729" t="s">
        <v>13340</v>
      </c>
      <c r="S729" t="s">
        <v>12120</v>
      </c>
      <c r="T729" t="s">
        <v>13341</v>
      </c>
      <c r="U729" t="s">
        <v>13327</v>
      </c>
      <c r="X729">
        <v>14</v>
      </c>
      <c r="Y729" t="s">
        <v>4419</v>
      </c>
      <c r="Z729" t="s">
        <v>4419</v>
      </c>
      <c r="AA729" t="s">
        <v>4419</v>
      </c>
      <c r="AB729">
        <v>1</v>
      </c>
      <c r="AC729" t="s">
        <v>10034</v>
      </c>
      <c r="AD729">
        <v>0</v>
      </c>
      <c r="AE729">
        <v>12</v>
      </c>
      <c r="AF729" t="s">
        <v>10452</v>
      </c>
      <c r="AG729" t="s">
        <v>10461</v>
      </c>
      <c r="AH729" t="s">
        <v>74</v>
      </c>
      <c r="AI729" t="s">
        <v>58</v>
      </c>
      <c r="AJ729" t="s">
        <v>75</v>
      </c>
      <c r="AK729" t="s">
        <v>58</v>
      </c>
      <c r="AL729" t="s">
        <v>84</v>
      </c>
      <c r="AM729" t="s">
        <v>61</v>
      </c>
    </row>
    <row r="730" spans="1:39" x14ac:dyDescent="0.25">
      <c r="A730" t="s">
        <v>13337</v>
      </c>
      <c r="B730" t="s">
        <v>4250</v>
      </c>
      <c r="C730" t="s">
        <v>42</v>
      </c>
      <c r="D730" t="s">
        <v>4251</v>
      </c>
      <c r="E730" t="s">
        <v>44</v>
      </c>
      <c r="F730" s="1">
        <v>0.05</v>
      </c>
      <c r="G730" t="s">
        <v>12420</v>
      </c>
      <c r="H730">
        <v>3</v>
      </c>
      <c r="I730" t="s">
        <v>10685</v>
      </c>
      <c r="J730">
        <v>1800</v>
      </c>
      <c r="K730">
        <v>259200</v>
      </c>
      <c r="L730" t="s">
        <v>12421</v>
      </c>
      <c r="O730" t="s">
        <v>13342</v>
      </c>
      <c r="P730" t="s">
        <v>11102</v>
      </c>
      <c r="Q730" t="s">
        <v>4257</v>
      </c>
      <c r="R730" t="s">
        <v>11333</v>
      </c>
      <c r="S730" t="s">
        <v>12444</v>
      </c>
      <c r="T730" t="s">
        <v>13343</v>
      </c>
      <c r="U730" t="s">
        <v>13327</v>
      </c>
      <c r="X730">
        <v>8</v>
      </c>
      <c r="Y730" t="s">
        <v>10722</v>
      </c>
      <c r="Z730" t="s">
        <v>10722</v>
      </c>
      <c r="AA730" t="s">
        <v>10722</v>
      </c>
      <c r="AB730">
        <v>1</v>
      </c>
      <c r="AC730" t="s">
        <v>10034</v>
      </c>
      <c r="AD730">
        <v>0</v>
      </c>
      <c r="AE730">
        <v>12</v>
      </c>
      <c r="AF730" t="s">
        <v>10452</v>
      </c>
      <c r="AG730" t="s">
        <v>10461</v>
      </c>
      <c r="AH730" t="s">
        <v>67</v>
      </c>
      <c r="AI730" t="s">
        <v>58</v>
      </c>
      <c r="AJ730" t="s">
        <v>59</v>
      </c>
      <c r="AK730" t="s">
        <v>58</v>
      </c>
      <c r="AL730" t="s">
        <v>84</v>
      </c>
      <c r="AM730" t="s">
        <v>61</v>
      </c>
    </row>
    <row r="731" spans="1:39" x14ac:dyDescent="0.25">
      <c r="A731" t="s">
        <v>13344</v>
      </c>
      <c r="B731" t="s">
        <v>4250</v>
      </c>
      <c r="C731" t="s">
        <v>42</v>
      </c>
      <c r="D731" t="s">
        <v>4251</v>
      </c>
      <c r="E731" t="s">
        <v>44</v>
      </c>
      <c r="F731" s="1">
        <v>0.05</v>
      </c>
      <c r="G731" t="s">
        <v>12971</v>
      </c>
      <c r="H731">
        <v>3</v>
      </c>
      <c r="I731" t="s">
        <v>10685</v>
      </c>
      <c r="J731">
        <v>1800</v>
      </c>
      <c r="K731">
        <v>259200</v>
      </c>
      <c r="L731" t="s">
        <v>12972</v>
      </c>
      <c r="O731" t="s">
        <v>13345</v>
      </c>
      <c r="P731" t="s">
        <v>10725</v>
      </c>
      <c r="Q731" t="s">
        <v>4257</v>
      </c>
      <c r="R731" t="s">
        <v>12718</v>
      </c>
      <c r="S731" t="s">
        <v>12853</v>
      </c>
      <c r="T731" t="s">
        <v>12854</v>
      </c>
      <c r="U731" t="s">
        <v>13327</v>
      </c>
      <c r="X731">
        <v>22</v>
      </c>
      <c r="Y731" t="s">
        <v>10729</v>
      </c>
      <c r="Z731" t="s">
        <v>10729</v>
      </c>
      <c r="AA731" t="s">
        <v>10729</v>
      </c>
      <c r="AB731">
        <v>1</v>
      </c>
      <c r="AC731" t="s">
        <v>10011</v>
      </c>
      <c r="AD731">
        <v>1</v>
      </c>
      <c r="AE731">
        <v>7</v>
      </c>
      <c r="AF731" t="s">
        <v>10099</v>
      </c>
      <c r="AG731" t="s">
        <v>10117</v>
      </c>
      <c r="AH731" t="s">
        <v>57</v>
      </c>
      <c r="AI731" t="s">
        <v>58</v>
      </c>
      <c r="AJ731" t="s">
        <v>75</v>
      </c>
      <c r="AK731" t="s">
        <v>58</v>
      </c>
      <c r="AL731" t="s">
        <v>84</v>
      </c>
      <c r="AM731" t="s">
        <v>61</v>
      </c>
    </row>
    <row r="732" spans="1:39" x14ac:dyDescent="0.25">
      <c r="A732" t="s">
        <v>13344</v>
      </c>
      <c r="B732" t="s">
        <v>4250</v>
      </c>
      <c r="C732" t="s">
        <v>42</v>
      </c>
      <c r="D732" t="s">
        <v>4251</v>
      </c>
      <c r="E732" t="s">
        <v>44</v>
      </c>
      <c r="F732" s="1">
        <v>0.05</v>
      </c>
      <c r="G732" t="s">
        <v>12971</v>
      </c>
      <c r="H732">
        <v>3</v>
      </c>
      <c r="I732" t="s">
        <v>10685</v>
      </c>
      <c r="J732">
        <v>1800</v>
      </c>
      <c r="K732">
        <v>259200</v>
      </c>
      <c r="L732" t="s">
        <v>12972</v>
      </c>
      <c r="O732" t="s">
        <v>13346</v>
      </c>
      <c r="P732" t="s">
        <v>10706</v>
      </c>
      <c r="Q732" t="s">
        <v>4257</v>
      </c>
      <c r="R732" t="s">
        <v>10972</v>
      </c>
      <c r="S732" t="s">
        <v>12109</v>
      </c>
      <c r="T732" t="s">
        <v>13347</v>
      </c>
      <c r="U732" t="s">
        <v>13327</v>
      </c>
      <c r="X732">
        <v>18</v>
      </c>
      <c r="Y732" t="s">
        <v>10710</v>
      </c>
      <c r="Z732" t="s">
        <v>10710</v>
      </c>
      <c r="AA732" t="s">
        <v>10710</v>
      </c>
      <c r="AB732">
        <v>1</v>
      </c>
      <c r="AC732" t="s">
        <v>10011</v>
      </c>
      <c r="AD732">
        <v>1</v>
      </c>
      <c r="AE732">
        <v>7</v>
      </c>
      <c r="AF732" t="s">
        <v>10099</v>
      </c>
      <c r="AG732" t="s">
        <v>10117</v>
      </c>
      <c r="AH732" t="s">
        <v>67</v>
      </c>
      <c r="AI732" t="s">
        <v>58</v>
      </c>
      <c r="AJ732" t="s">
        <v>75</v>
      </c>
      <c r="AK732" t="s">
        <v>58</v>
      </c>
      <c r="AL732" t="s">
        <v>60</v>
      </c>
      <c r="AM732" t="s">
        <v>61</v>
      </c>
    </row>
    <row r="733" spans="1:39" x14ac:dyDescent="0.25">
      <c r="A733" t="s">
        <v>13344</v>
      </c>
      <c r="B733" t="s">
        <v>4250</v>
      </c>
      <c r="C733" t="s">
        <v>42</v>
      </c>
      <c r="D733" t="s">
        <v>4251</v>
      </c>
      <c r="E733" t="s">
        <v>44</v>
      </c>
      <c r="F733" s="1">
        <v>0.05</v>
      </c>
      <c r="G733" t="s">
        <v>12971</v>
      </c>
      <c r="H733">
        <v>3</v>
      </c>
      <c r="I733" t="s">
        <v>10685</v>
      </c>
      <c r="J733">
        <v>1800</v>
      </c>
      <c r="K733">
        <v>259200</v>
      </c>
      <c r="L733" t="s">
        <v>12972</v>
      </c>
      <c r="O733" t="s">
        <v>13348</v>
      </c>
      <c r="P733" t="s">
        <v>10816</v>
      </c>
      <c r="Q733" t="s">
        <v>4257</v>
      </c>
      <c r="R733" t="s">
        <v>13349</v>
      </c>
      <c r="S733" t="s">
        <v>12511</v>
      </c>
      <c r="T733" t="s">
        <v>13350</v>
      </c>
      <c r="U733" t="s">
        <v>13327</v>
      </c>
      <c r="X733">
        <v>19</v>
      </c>
      <c r="Y733" t="s">
        <v>4419</v>
      </c>
      <c r="Z733" t="s">
        <v>4419</v>
      </c>
      <c r="AA733" t="s">
        <v>4419</v>
      </c>
      <c r="AB733">
        <v>1</v>
      </c>
      <c r="AC733" t="s">
        <v>10011</v>
      </c>
      <c r="AD733">
        <v>1</v>
      </c>
      <c r="AE733">
        <v>7</v>
      </c>
      <c r="AF733" t="s">
        <v>10099</v>
      </c>
      <c r="AG733" t="s">
        <v>10117</v>
      </c>
      <c r="AH733" t="s">
        <v>67</v>
      </c>
      <c r="AI733" t="s">
        <v>58</v>
      </c>
      <c r="AJ733" t="s">
        <v>133</v>
      </c>
      <c r="AK733" t="s">
        <v>58</v>
      </c>
      <c r="AL733" t="s">
        <v>84</v>
      </c>
      <c r="AM733" t="s">
        <v>61</v>
      </c>
    </row>
    <row r="734" spans="1:39" hidden="1" x14ac:dyDescent="0.25">
      <c r="A734" t="s">
        <v>13351</v>
      </c>
      <c r="B734" t="s">
        <v>4250</v>
      </c>
      <c r="C734" t="s">
        <v>42</v>
      </c>
      <c r="D734" t="s">
        <v>4251</v>
      </c>
      <c r="E734" t="s">
        <v>44</v>
      </c>
      <c r="F734" s="1">
        <v>0.05</v>
      </c>
      <c r="G734" t="s">
        <v>12420</v>
      </c>
      <c r="H734">
        <v>3</v>
      </c>
      <c r="I734" t="s">
        <v>10685</v>
      </c>
      <c r="J734">
        <v>1800</v>
      </c>
      <c r="K734">
        <v>259200</v>
      </c>
      <c r="L734" t="s">
        <v>12421</v>
      </c>
      <c r="O734" t="s">
        <v>13352</v>
      </c>
      <c r="P734" t="s">
        <v>11020</v>
      </c>
      <c r="Q734" t="s">
        <v>4257</v>
      </c>
      <c r="R734" t="s">
        <v>13353</v>
      </c>
      <c r="S734" t="s">
        <v>13354</v>
      </c>
      <c r="T734" t="s">
        <v>13355</v>
      </c>
      <c r="U734" t="s">
        <v>13327</v>
      </c>
      <c r="X734">
        <v>34</v>
      </c>
      <c r="Y734" t="s">
        <v>11024</v>
      </c>
      <c r="Z734" t="s">
        <v>11024</v>
      </c>
      <c r="AA734" t="s">
        <v>11024</v>
      </c>
      <c r="AB734">
        <v>1</v>
      </c>
      <c r="AC734" t="s">
        <v>10034</v>
      </c>
      <c r="AD734">
        <v>0</v>
      </c>
      <c r="AE734">
        <v>13</v>
      </c>
      <c r="AF734" t="s">
        <v>10452</v>
      </c>
      <c r="AG734" t="s">
        <v>10462</v>
      </c>
      <c r="AH734" t="s">
        <v>57</v>
      </c>
      <c r="AI734" t="s">
        <v>58</v>
      </c>
      <c r="AJ734" t="s">
        <v>59</v>
      </c>
      <c r="AK734" t="s">
        <v>58</v>
      </c>
      <c r="AL734" t="s">
        <v>60</v>
      </c>
      <c r="AM734" t="s">
        <v>61</v>
      </c>
    </row>
    <row r="735" spans="1:39" hidden="1" x14ac:dyDescent="0.25">
      <c r="A735" t="s">
        <v>13351</v>
      </c>
      <c r="B735" t="s">
        <v>4250</v>
      </c>
      <c r="C735" t="s">
        <v>42</v>
      </c>
      <c r="D735" t="s">
        <v>4251</v>
      </c>
      <c r="E735" t="s">
        <v>44</v>
      </c>
      <c r="F735" s="1">
        <v>0.05</v>
      </c>
      <c r="G735" t="s">
        <v>12420</v>
      </c>
      <c r="H735">
        <v>3</v>
      </c>
      <c r="I735" t="s">
        <v>10685</v>
      </c>
      <c r="J735">
        <v>1800</v>
      </c>
      <c r="K735">
        <v>259200</v>
      </c>
      <c r="L735" t="s">
        <v>12421</v>
      </c>
      <c r="O735" t="s">
        <v>13356</v>
      </c>
      <c r="P735" t="s">
        <v>10725</v>
      </c>
      <c r="Q735" t="s">
        <v>4257</v>
      </c>
      <c r="R735" t="s">
        <v>12853</v>
      </c>
      <c r="S735" t="s">
        <v>13130</v>
      </c>
      <c r="T735" t="s">
        <v>13357</v>
      </c>
      <c r="U735" t="s">
        <v>13327</v>
      </c>
      <c r="X735">
        <v>10</v>
      </c>
      <c r="Y735" t="s">
        <v>10729</v>
      </c>
      <c r="Z735" t="s">
        <v>10729</v>
      </c>
      <c r="AA735" t="s">
        <v>10729</v>
      </c>
      <c r="AB735">
        <v>1</v>
      </c>
      <c r="AC735" t="s">
        <v>10034</v>
      </c>
      <c r="AD735">
        <v>0</v>
      </c>
      <c r="AE735">
        <v>13</v>
      </c>
      <c r="AF735" t="s">
        <v>10452</v>
      </c>
      <c r="AG735" t="s">
        <v>10462</v>
      </c>
      <c r="AH735" t="s">
        <v>57</v>
      </c>
      <c r="AI735" t="s">
        <v>58</v>
      </c>
      <c r="AJ735" t="s">
        <v>142</v>
      </c>
      <c r="AK735" t="s">
        <v>58</v>
      </c>
      <c r="AL735" t="s">
        <v>84</v>
      </c>
      <c r="AM735" t="s">
        <v>61</v>
      </c>
    </row>
    <row r="736" spans="1:39" hidden="1" x14ac:dyDescent="0.25">
      <c r="A736" t="s">
        <v>13351</v>
      </c>
      <c r="B736" t="s">
        <v>4250</v>
      </c>
      <c r="C736" t="s">
        <v>42</v>
      </c>
      <c r="D736" t="s">
        <v>4251</v>
      </c>
      <c r="E736" t="s">
        <v>44</v>
      </c>
      <c r="F736" s="1">
        <v>0.05</v>
      </c>
      <c r="G736" t="s">
        <v>12420</v>
      </c>
      <c r="H736">
        <v>3</v>
      </c>
      <c r="I736" t="s">
        <v>10685</v>
      </c>
      <c r="J736">
        <v>1800</v>
      </c>
      <c r="K736">
        <v>259200</v>
      </c>
      <c r="L736" t="s">
        <v>12421</v>
      </c>
      <c r="O736" t="s">
        <v>13358</v>
      </c>
      <c r="P736" t="s">
        <v>13359</v>
      </c>
      <c r="Q736" t="s">
        <v>4257</v>
      </c>
      <c r="R736" t="s">
        <v>13360</v>
      </c>
      <c r="S736" t="s">
        <v>10823</v>
      </c>
      <c r="T736" t="s">
        <v>10824</v>
      </c>
      <c r="U736" t="s">
        <v>13327</v>
      </c>
      <c r="X736">
        <v>44</v>
      </c>
      <c r="Y736" t="s">
        <v>110</v>
      </c>
      <c r="Z736" t="s">
        <v>110</v>
      </c>
      <c r="AA736" t="s">
        <v>110</v>
      </c>
      <c r="AB736">
        <v>1</v>
      </c>
      <c r="AC736" t="s">
        <v>10034</v>
      </c>
      <c r="AD736">
        <v>0</v>
      </c>
      <c r="AE736">
        <v>13</v>
      </c>
      <c r="AF736" t="s">
        <v>10452</v>
      </c>
      <c r="AG736" t="s">
        <v>10462</v>
      </c>
      <c r="AH736" t="s">
        <v>74</v>
      </c>
      <c r="AI736" t="s">
        <v>58</v>
      </c>
      <c r="AJ736" t="s">
        <v>68</v>
      </c>
      <c r="AK736" t="s">
        <v>58</v>
      </c>
      <c r="AL736" t="s">
        <v>84</v>
      </c>
      <c r="AM736" t="s">
        <v>61</v>
      </c>
    </row>
    <row r="737" spans="1:39" hidden="1" x14ac:dyDescent="0.25">
      <c r="A737" t="s">
        <v>13361</v>
      </c>
      <c r="B737" t="s">
        <v>4250</v>
      </c>
      <c r="C737" t="s">
        <v>42</v>
      </c>
      <c r="D737" t="s">
        <v>4251</v>
      </c>
      <c r="E737" t="s">
        <v>44</v>
      </c>
      <c r="F737" s="1">
        <v>0.05</v>
      </c>
      <c r="G737" t="s">
        <v>12971</v>
      </c>
      <c r="H737">
        <v>3</v>
      </c>
      <c r="I737" t="s">
        <v>10685</v>
      </c>
      <c r="J737">
        <v>1800</v>
      </c>
      <c r="K737">
        <v>259200</v>
      </c>
      <c r="L737" t="s">
        <v>12972</v>
      </c>
      <c r="O737" t="s">
        <v>13362</v>
      </c>
      <c r="P737" t="s">
        <v>10821</v>
      </c>
      <c r="Q737" t="s">
        <v>4257</v>
      </c>
      <c r="R737" t="s">
        <v>13363</v>
      </c>
      <c r="S737" t="s">
        <v>12729</v>
      </c>
      <c r="T737" t="s">
        <v>13364</v>
      </c>
      <c r="U737" t="s">
        <v>13327</v>
      </c>
      <c r="X737">
        <v>15</v>
      </c>
      <c r="Y737" t="s">
        <v>10825</v>
      </c>
      <c r="Z737" t="s">
        <v>10825</v>
      </c>
      <c r="AA737" t="s">
        <v>10825</v>
      </c>
      <c r="AB737">
        <v>1</v>
      </c>
      <c r="AC737" t="s">
        <v>10011</v>
      </c>
      <c r="AD737">
        <v>1</v>
      </c>
      <c r="AE737">
        <v>8</v>
      </c>
      <c r="AF737" t="s">
        <v>10099</v>
      </c>
      <c r="AG737" t="s">
        <v>10118</v>
      </c>
      <c r="AH737" t="s">
        <v>57</v>
      </c>
      <c r="AI737" t="s">
        <v>58</v>
      </c>
      <c r="AJ737" t="s">
        <v>142</v>
      </c>
      <c r="AK737" t="s">
        <v>58</v>
      </c>
      <c r="AL737" t="s">
        <v>60</v>
      </c>
      <c r="AM737" t="s">
        <v>61</v>
      </c>
    </row>
    <row r="738" spans="1:39" hidden="1" x14ac:dyDescent="0.25">
      <c r="A738" t="s">
        <v>13361</v>
      </c>
      <c r="B738" t="s">
        <v>4250</v>
      </c>
      <c r="C738" t="s">
        <v>42</v>
      </c>
      <c r="D738" t="s">
        <v>4251</v>
      </c>
      <c r="E738" t="s">
        <v>44</v>
      </c>
      <c r="F738" s="1">
        <v>0.05</v>
      </c>
      <c r="G738" t="s">
        <v>12971</v>
      </c>
      <c r="H738">
        <v>3</v>
      </c>
      <c r="I738" t="s">
        <v>10685</v>
      </c>
      <c r="J738">
        <v>1800</v>
      </c>
      <c r="K738">
        <v>259200</v>
      </c>
      <c r="L738" t="s">
        <v>12972</v>
      </c>
      <c r="O738" t="s">
        <v>13365</v>
      </c>
      <c r="P738" t="s">
        <v>10837</v>
      </c>
      <c r="Q738" t="s">
        <v>4257</v>
      </c>
      <c r="R738" t="s">
        <v>13366</v>
      </c>
      <c r="S738" t="s">
        <v>12924</v>
      </c>
      <c r="T738" t="s">
        <v>13367</v>
      </c>
      <c r="U738" t="s">
        <v>13327</v>
      </c>
      <c r="X738">
        <v>425</v>
      </c>
      <c r="Y738" t="s">
        <v>10841</v>
      </c>
      <c r="Z738" t="s">
        <v>10841</v>
      </c>
      <c r="AA738" t="s">
        <v>10841</v>
      </c>
      <c r="AB738">
        <v>1</v>
      </c>
      <c r="AC738" t="s">
        <v>10011</v>
      </c>
      <c r="AD738">
        <v>1</v>
      </c>
      <c r="AE738">
        <v>8</v>
      </c>
      <c r="AF738" t="s">
        <v>10099</v>
      </c>
      <c r="AG738" t="s">
        <v>10118</v>
      </c>
      <c r="AH738" t="s">
        <v>67</v>
      </c>
      <c r="AI738" t="s">
        <v>58</v>
      </c>
      <c r="AJ738" t="s">
        <v>75</v>
      </c>
      <c r="AK738" t="s">
        <v>58</v>
      </c>
      <c r="AL738" t="s">
        <v>60</v>
      </c>
      <c r="AM738" t="s">
        <v>61</v>
      </c>
    </row>
    <row r="739" spans="1:39" hidden="1" x14ac:dyDescent="0.25">
      <c r="A739" t="s">
        <v>13361</v>
      </c>
      <c r="B739" t="s">
        <v>4250</v>
      </c>
      <c r="C739" t="s">
        <v>42</v>
      </c>
      <c r="D739" t="s">
        <v>4251</v>
      </c>
      <c r="E739" t="s">
        <v>44</v>
      </c>
      <c r="F739" s="1">
        <v>0.05</v>
      </c>
      <c r="G739" t="s">
        <v>12971</v>
      </c>
      <c r="H739">
        <v>3</v>
      </c>
      <c r="I739" t="s">
        <v>10685</v>
      </c>
      <c r="J739">
        <v>1800</v>
      </c>
      <c r="K739">
        <v>259200</v>
      </c>
      <c r="L739" t="s">
        <v>12972</v>
      </c>
      <c r="O739" t="s">
        <v>13368</v>
      </c>
      <c r="P739" t="s">
        <v>11221</v>
      </c>
      <c r="Q739" t="s">
        <v>4257</v>
      </c>
      <c r="R739" t="s">
        <v>13369</v>
      </c>
      <c r="S739" t="s">
        <v>12350</v>
      </c>
      <c r="T739" t="s">
        <v>13147</v>
      </c>
      <c r="U739" t="s">
        <v>13327</v>
      </c>
      <c r="X739">
        <v>19</v>
      </c>
      <c r="Y739" t="s">
        <v>11024</v>
      </c>
      <c r="Z739" t="s">
        <v>11024</v>
      </c>
      <c r="AA739" t="s">
        <v>11024</v>
      </c>
      <c r="AB739">
        <v>1</v>
      </c>
      <c r="AC739" t="s">
        <v>10011</v>
      </c>
      <c r="AD739">
        <v>1</v>
      </c>
      <c r="AE739">
        <v>8</v>
      </c>
      <c r="AF739" t="s">
        <v>10099</v>
      </c>
      <c r="AG739" t="s">
        <v>10118</v>
      </c>
      <c r="AH739" t="s">
        <v>74</v>
      </c>
      <c r="AI739" t="s">
        <v>58</v>
      </c>
      <c r="AJ739" t="s">
        <v>75</v>
      </c>
      <c r="AK739" t="s">
        <v>58</v>
      </c>
      <c r="AL739" t="s">
        <v>60</v>
      </c>
      <c r="AM739" t="s">
        <v>61</v>
      </c>
    </row>
    <row r="740" spans="1:39" hidden="1" x14ac:dyDescent="0.25">
      <c r="A740" t="s">
        <v>13370</v>
      </c>
      <c r="B740" t="s">
        <v>4250</v>
      </c>
      <c r="C740" t="s">
        <v>42</v>
      </c>
      <c r="D740" t="s">
        <v>4251</v>
      </c>
      <c r="E740" t="s">
        <v>44</v>
      </c>
      <c r="F740" s="1">
        <v>0.05</v>
      </c>
      <c r="G740" t="s">
        <v>12420</v>
      </c>
      <c r="H740">
        <v>3</v>
      </c>
      <c r="I740" t="s">
        <v>10685</v>
      </c>
      <c r="J740">
        <v>1800</v>
      </c>
      <c r="K740">
        <v>259200</v>
      </c>
      <c r="L740" t="s">
        <v>12421</v>
      </c>
      <c r="O740" t="s">
        <v>13371</v>
      </c>
      <c r="P740" t="s">
        <v>10712</v>
      </c>
      <c r="Q740" t="s">
        <v>4257</v>
      </c>
      <c r="R740" t="s">
        <v>13372</v>
      </c>
      <c r="S740" t="s">
        <v>13373</v>
      </c>
      <c r="T740" t="s">
        <v>13374</v>
      </c>
      <c r="U740" t="s">
        <v>13375</v>
      </c>
      <c r="X740">
        <v>29</v>
      </c>
      <c r="Y740" t="s">
        <v>4384</v>
      </c>
      <c r="Z740" t="s">
        <v>4384</v>
      </c>
      <c r="AA740" t="s">
        <v>4384</v>
      </c>
      <c r="AB740">
        <v>1</v>
      </c>
      <c r="AC740" t="s">
        <v>10034</v>
      </c>
      <c r="AD740">
        <v>0</v>
      </c>
      <c r="AE740">
        <v>14</v>
      </c>
      <c r="AF740" t="s">
        <v>10452</v>
      </c>
      <c r="AG740" t="s">
        <v>10463</v>
      </c>
      <c r="AH740" t="s">
        <v>74</v>
      </c>
      <c r="AI740" t="s">
        <v>58</v>
      </c>
      <c r="AJ740" t="s">
        <v>68</v>
      </c>
      <c r="AK740" t="s">
        <v>58</v>
      </c>
      <c r="AL740" t="s">
        <v>60</v>
      </c>
      <c r="AM740" t="s">
        <v>61</v>
      </c>
    </row>
    <row r="741" spans="1:39" hidden="1" x14ac:dyDescent="0.25">
      <c r="A741" t="s">
        <v>13370</v>
      </c>
      <c r="B741" t="s">
        <v>4250</v>
      </c>
      <c r="C741" t="s">
        <v>42</v>
      </c>
      <c r="D741" t="s">
        <v>4251</v>
      </c>
      <c r="E741" t="s">
        <v>44</v>
      </c>
      <c r="F741" s="1">
        <v>0.05</v>
      </c>
      <c r="G741" t="s">
        <v>12420</v>
      </c>
      <c r="H741">
        <v>3</v>
      </c>
      <c r="I741" t="s">
        <v>10685</v>
      </c>
      <c r="J741">
        <v>1800</v>
      </c>
      <c r="K741">
        <v>259200</v>
      </c>
      <c r="L741" t="s">
        <v>12421</v>
      </c>
      <c r="O741" t="s">
        <v>13376</v>
      </c>
      <c r="P741" t="s">
        <v>10754</v>
      </c>
      <c r="Q741" t="s">
        <v>4257</v>
      </c>
      <c r="R741" t="s">
        <v>12438</v>
      </c>
      <c r="S741" t="s">
        <v>13377</v>
      </c>
      <c r="T741" t="s">
        <v>13378</v>
      </c>
      <c r="U741" t="s">
        <v>13375</v>
      </c>
      <c r="X741">
        <v>454</v>
      </c>
      <c r="Y741" t="s">
        <v>10758</v>
      </c>
      <c r="Z741" t="s">
        <v>10758</v>
      </c>
      <c r="AA741" t="s">
        <v>10758</v>
      </c>
      <c r="AB741">
        <v>1</v>
      </c>
      <c r="AC741" t="s">
        <v>10034</v>
      </c>
      <c r="AD741">
        <v>0</v>
      </c>
      <c r="AE741">
        <v>14</v>
      </c>
      <c r="AF741" t="s">
        <v>10452</v>
      </c>
      <c r="AG741" t="s">
        <v>10463</v>
      </c>
      <c r="AH741" t="s">
        <v>74</v>
      </c>
      <c r="AI741" t="s">
        <v>58</v>
      </c>
      <c r="AJ741" t="s">
        <v>68</v>
      </c>
      <c r="AK741" t="s">
        <v>58</v>
      </c>
      <c r="AL741" t="s">
        <v>84</v>
      </c>
      <c r="AM741" t="s">
        <v>90</v>
      </c>
    </row>
    <row r="742" spans="1:39" hidden="1" x14ac:dyDescent="0.25">
      <c r="A742" t="s">
        <v>13370</v>
      </c>
      <c r="B742" t="s">
        <v>4250</v>
      </c>
      <c r="C742" t="s">
        <v>42</v>
      </c>
      <c r="D742" t="s">
        <v>4251</v>
      </c>
      <c r="E742" t="s">
        <v>44</v>
      </c>
      <c r="F742" s="1">
        <v>0.05</v>
      </c>
      <c r="G742" t="s">
        <v>12420</v>
      </c>
      <c r="H742">
        <v>3</v>
      </c>
      <c r="I742" t="s">
        <v>10685</v>
      </c>
      <c r="J742">
        <v>1800</v>
      </c>
      <c r="K742">
        <v>259200</v>
      </c>
      <c r="L742" t="s">
        <v>12421</v>
      </c>
      <c r="O742" t="s">
        <v>13379</v>
      </c>
      <c r="P742" t="s">
        <v>13380</v>
      </c>
      <c r="Q742" t="s">
        <v>4257</v>
      </c>
      <c r="R742" t="s">
        <v>13381</v>
      </c>
      <c r="S742" t="s">
        <v>11580</v>
      </c>
      <c r="T742" t="s">
        <v>13382</v>
      </c>
      <c r="U742" t="s">
        <v>13375</v>
      </c>
      <c r="X742">
        <v>74</v>
      </c>
      <c r="Y742" t="s">
        <v>110</v>
      </c>
      <c r="Z742" t="s">
        <v>110</v>
      </c>
      <c r="AA742" t="s">
        <v>110</v>
      </c>
      <c r="AB742">
        <v>1</v>
      </c>
      <c r="AC742" t="s">
        <v>10034</v>
      </c>
      <c r="AD742">
        <v>0</v>
      </c>
      <c r="AE742">
        <v>14</v>
      </c>
      <c r="AF742" t="s">
        <v>10452</v>
      </c>
      <c r="AG742" t="s">
        <v>10463</v>
      </c>
      <c r="AH742" t="s">
        <v>74</v>
      </c>
      <c r="AI742" t="s">
        <v>58</v>
      </c>
      <c r="AJ742" t="s">
        <v>68</v>
      </c>
      <c r="AK742" t="s">
        <v>58</v>
      </c>
      <c r="AL742" t="s">
        <v>84</v>
      </c>
      <c r="AM742" t="s">
        <v>61</v>
      </c>
    </row>
    <row r="743" spans="1:39" hidden="1" x14ac:dyDescent="0.25">
      <c r="A743" t="s">
        <v>13383</v>
      </c>
      <c r="B743" t="s">
        <v>4250</v>
      </c>
      <c r="C743" t="s">
        <v>42</v>
      </c>
      <c r="D743" t="s">
        <v>4251</v>
      </c>
      <c r="E743" t="s">
        <v>44</v>
      </c>
      <c r="F743" s="1">
        <v>0.05</v>
      </c>
      <c r="G743" t="s">
        <v>12971</v>
      </c>
      <c r="H743">
        <v>3</v>
      </c>
      <c r="I743" t="s">
        <v>10685</v>
      </c>
      <c r="J743">
        <v>1800</v>
      </c>
      <c r="K743">
        <v>259200</v>
      </c>
      <c r="L743" t="s">
        <v>12972</v>
      </c>
      <c r="O743" t="s">
        <v>13384</v>
      </c>
      <c r="P743" t="s">
        <v>10744</v>
      </c>
      <c r="Q743" t="s">
        <v>4257</v>
      </c>
      <c r="R743" t="s">
        <v>13302</v>
      </c>
      <c r="S743" t="s">
        <v>13385</v>
      </c>
      <c r="T743" t="s">
        <v>13386</v>
      </c>
      <c r="U743" t="s">
        <v>13375</v>
      </c>
      <c r="X743">
        <v>9</v>
      </c>
      <c r="Y743" t="s">
        <v>10748</v>
      </c>
      <c r="Z743" t="s">
        <v>10748</v>
      </c>
      <c r="AA743" t="s">
        <v>10748</v>
      </c>
      <c r="AB743">
        <v>1</v>
      </c>
      <c r="AC743" t="s">
        <v>10011</v>
      </c>
      <c r="AD743">
        <v>1</v>
      </c>
      <c r="AE743">
        <v>9</v>
      </c>
      <c r="AF743" t="s">
        <v>10099</v>
      </c>
      <c r="AG743" t="s">
        <v>4038</v>
      </c>
      <c r="AH743" t="s">
        <v>74</v>
      </c>
      <c r="AI743" t="s">
        <v>58</v>
      </c>
      <c r="AJ743" t="s">
        <v>68</v>
      </c>
      <c r="AK743" t="s">
        <v>58</v>
      </c>
      <c r="AL743" t="s">
        <v>84</v>
      </c>
      <c r="AM743" t="s">
        <v>61</v>
      </c>
    </row>
    <row r="744" spans="1:39" hidden="1" x14ac:dyDescent="0.25">
      <c r="A744" t="s">
        <v>13383</v>
      </c>
      <c r="B744" t="s">
        <v>4250</v>
      </c>
      <c r="C744" t="s">
        <v>42</v>
      </c>
      <c r="D744" t="s">
        <v>4251</v>
      </c>
      <c r="E744" t="s">
        <v>44</v>
      </c>
      <c r="F744" s="1">
        <v>0.05</v>
      </c>
      <c r="G744" t="s">
        <v>12971</v>
      </c>
      <c r="H744">
        <v>3</v>
      </c>
      <c r="I744" t="s">
        <v>10685</v>
      </c>
      <c r="J744">
        <v>1800</v>
      </c>
      <c r="K744">
        <v>259200</v>
      </c>
      <c r="L744" t="s">
        <v>12972</v>
      </c>
      <c r="O744" t="s">
        <v>13387</v>
      </c>
      <c r="P744" t="s">
        <v>10821</v>
      </c>
      <c r="Q744" t="s">
        <v>4257</v>
      </c>
      <c r="R744" t="s">
        <v>11599</v>
      </c>
      <c r="S744" t="s">
        <v>11043</v>
      </c>
      <c r="T744" t="s">
        <v>11044</v>
      </c>
      <c r="U744" t="s">
        <v>13375</v>
      </c>
      <c r="X744">
        <v>16</v>
      </c>
      <c r="Y744" t="s">
        <v>10825</v>
      </c>
      <c r="Z744" t="s">
        <v>10825</v>
      </c>
      <c r="AA744" t="s">
        <v>10825</v>
      </c>
      <c r="AB744">
        <v>1</v>
      </c>
      <c r="AC744" t="s">
        <v>10011</v>
      </c>
      <c r="AD744">
        <v>1</v>
      </c>
      <c r="AE744">
        <v>9</v>
      </c>
      <c r="AF744" t="s">
        <v>10099</v>
      </c>
      <c r="AG744" t="s">
        <v>4038</v>
      </c>
      <c r="AH744" t="s">
        <v>57</v>
      </c>
      <c r="AI744" t="s">
        <v>58</v>
      </c>
      <c r="AJ744" t="s">
        <v>142</v>
      </c>
      <c r="AK744" t="s">
        <v>58</v>
      </c>
      <c r="AL744" t="s">
        <v>60</v>
      </c>
      <c r="AM744" t="s">
        <v>61</v>
      </c>
    </row>
    <row r="745" spans="1:39" hidden="1" x14ac:dyDescent="0.25">
      <c r="A745" t="s">
        <v>13383</v>
      </c>
      <c r="B745" t="s">
        <v>4250</v>
      </c>
      <c r="C745" t="s">
        <v>42</v>
      </c>
      <c r="D745" t="s">
        <v>4251</v>
      </c>
      <c r="E745" t="s">
        <v>44</v>
      </c>
      <c r="F745" s="1">
        <v>0.05</v>
      </c>
      <c r="G745" t="s">
        <v>12971</v>
      </c>
      <c r="H745">
        <v>3</v>
      </c>
      <c r="I745" t="s">
        <v>10685</v>
      </c>
      <c r="J745">
        <v>1800</v>
      </c>
      <c r="K745">
        <v>259200</v>
      </c>
      <c r="L745" t="s">
        <v>12972</v>
      </c>
      <c r="O745" t="s">
        <v>13388</v>
      </c>
      <c r="P745" t="s">
        <v>11598</v>
      </c>
      <c r="Q745" t="s">
        <v>4257</v>
      </c>
      <c r="R745" t="s">
        <v>11908</v>
      </c>
      <c r="S745" t="s">
        <v>13389</v>
      </c>
      <c r="T745" t="s">
        <v>13390</v>
      </c>
      <c r="U745" t="s">
        <v>13375</v>
      </c>
      <c r="X745">
        <v>18</v>
      </c>
      <c r="Y745" t="s">
        <v>11082</v>
      </c>
      <c r="Z745" t="s">
        <v>11082</v>
      </c>
      <c r="AA745" t="s">
        <v>11082</v>
      </c>
      <c r="AB745">
        <v>1</v>
      </c>
      <c r="AC745" t="s">
        <v>10011</v>
      </c>
      <c r="AD745">
        <v>1</v>
      </c>
      <c r="AE745">
        <v>9</v>
      </c>
      <c r="AF745" t="s">
        <v>10099</v>
      </c>
      <c r="AG745" t="s">
        <v>4038</v>
      </c>
      <c r="AH745" t="s">
        <v>74</v>
      </c>
      <c r="AI745" t="s">
        <v>58</v>
      </c>
      <c r="AJ745" t="s">
        <v>59</v>
      </c>
      <c r="AK745" t="s">
        <v>58</v>
      </c>
      <c r="AL745" t="s">
        <v>60</v>
      </c>
      <c r="AM745" t="s">
        <v>61</v>
      </c>
    </row>
    <row r="746" spans="1:39" hidden="1" x14ac:dyDescent="0.25">
      <c r="A746" t="s">
        <v>13391</v>
      </c>
      <c r="B746" t="s">
        <v>4250</v>
      </c>
      <c r="C746" t="s">
        <v>42</v>
      </c>
      <c r="D746" t="s">
        <v>4251</v>
      </c>
      <c r="E746" t="s">
        <v>44</v>
      </c>
      <c r="F746" s="1">
        <v>0.05</v>
      </c>
      <c r="G746" t="s">
        <v>12420</v>
      </c>
      <c r="H746">
        <v>3</v>
      </c>
      <c r="I746" t="s">
        <v>10685</v>
      </c>
      <c r="J746">
        <v>1800</v>
      </c>
      <c r="K746">
        <v>259200</v>
      </c>
      <c r="L746" t="s">
        <v>12421</v>
      </c>
      <c r="O746" t="s">
        <v>13392</v>
      </c>
      <c r="P746" t="s">
        <v>10881</v>
      </c>
      <c r="Q746" t="s">
        <v>4257</v>
      </c>
      <c r="R746" t="s">
        <v>12913</v>
      </c>
      <c r="S746" t="s">
        <v>13393</v>
      </c>
      <c r="T746" t="s">
        <v>13394</v>
      </c>
      <c r="U746" t="s">
        <v>13375</v>
      </c>
      <c r="X746">
        <v>18</v>
      </c>
      <c r="Y746" t="s">
        <v>10885</v>
      </c>
      <c r="Z746" t="s">
        <v>10885</v>
      </c>
      <c r="AA746" t="s">
        <v>10885</v>
      </c>
      <c r="AB746">
        <v>1</v>
      </c>
      <c r="AC746" t="s">
        <v>10034</v>
      </c>
      <c r="AD746">
        <v>0</v>
      </c>
      <c r="AE746">
        <v>15</v>
      </c>
      <c r="AF746" t="s">
        <v>10452</v>
      </c>
      <c r="AG746" t="s">
        <v>10464</v>
      </c>
      <c r="AH746" t="s">
        <v>74</v>
      </c>
      <c r="AI746" t="s">
        <v>58</v>
      </c>
      <c r="AJ746" t="s">
        <v>75</v>
      </c>
      <c r="AK746" t="s">
        <v>58</v>
      </c>
      <c r="AL746" t="s">
        <v>84</v>
      </c>
      <c r="AM746" t="s">
        <v>61</v>
      </c>
    </row>
    <row r="747" spans="1:39" hidden="1" x14ac:dyDescent="0.25">
      <c r="A747" t="s">
        <v>13391</v>
      </c>
      <c r="B747" t="s">
        <v>4250</v>
      </c>
      <c r="C747" t="s">
        <v>42</v>
      </c>
      <c r="D747" t="s">
        <v>4251</v>
      </c>
      <c r="E747" t="s">
        <v>44</v>
      </c>
      <c r="F747" s="1">
        <v>0.05</v>
      </c>
      <c r="G747" t="s">
        <v>12420</v>
      </c>
      <c r="H747">
        <v>3</v>
      </c>
      <c r="I747" t="s">
        <v>10685</v>
      </c>
      <c r="J747">
        <v>1800</v>
      </c>
      <c r="K747">
        <v>259200</v>
      </c>
      <c r="L747" t="s">
        <v>12421</v>
      </c>
      <c r="O747" t="s">
        <v>13395</v>
      </c>
      <c r="P747" t="s">
        <v>11020</v>
      </c>
      <c r="Q747" t="s">
        <v>4257</v>
      </c>
      <c r="R747" t="s">
        <v>13396</v>
      </c>
      <c r="S747" t="s">
        <v>13022</v>
      </c>
      <c r="T747" t="s">
        <v>13023</v>
      </c>
      <c r="U747" t="s">
        <v>13375</v>
      </c>
      <c r="X747">
        <v>25</v>
      </c>
      <c r="Y747" t="s">
        <v>11024</v>
      </c>
      <c r="Z747" t="s">
        <v>11024</v>
      </c>
      <c r="AA747" t="s">
        <v>11024</v>
      </c>
      <c r="AB747">
        <v>1</v>
      </c>
      <c r="AC747" t="s">
        <v>10034</v>
      </c>
      <c r="AD747">
        <v>0</v>
      </c>
      <c r="AE747">
        <v>15</v>
      </c>
      <c r="AF747" t="s">
        <v>10452</v>
      </c>
      <c r="AG747" t="s">
        <v>10464</v>
      </c>
      <c r="AH747" t="s">
        <v>57</v>
      </c>
      <c r="AI747" t="s">
        <v>58</v>
      </c>
      <c r="AJ747" t="s">
        <v>68</v>
      </c>
      <c r="AK747" t="s">
        <v>58</v>
      </c>
      <c r="AL747" t="s">
        <v>60</v>
      </c>
      <c r="AM747" t="s">
        <v>61</v>
      </c>
    </row>
    <row r="748" spans="1:39" hidden="1" x14ac:dyDescent="0.25">
      <c r="A748" t="s">
        <v>13391</v>
      </c>
      <c r="B748" t="s">
        <v>4250</v>
      </c>
      <c r="C748" t="s">
        <v>42</v>
      </c>
      <c r="D748" t="s">
        <v>4251</v>
      </c>
      <c r="E748" t="s">
        <v>44</v>
      </c>
      <c r="F748" s="1">
        <v>0.05</v>
      </c>
      <c r="G748" t="s">
        <v>12420</v>
      </c>
      <c r="H748">
        <v>3</v>
      </c>
      <c r="I748" t="s">
        <v>10685</v>
      </c>
      <c r="J748">
        <v>1800</v>
      </c>
      <c r="K748">
        <v>259200</v>
      </c>
      <c r="L748" t="s">
        <v>12421</v>
      </c>
      <c r="O748" t="s">
        <v>13397</v>
      </c>
      <c r="P748" t="s">
        <v>11126</v>
      </c>
      <c r="Q748" t="s">
        <v>4257</v>
      </c>
      <c r="R748" t="s">
        <v>12350</v>
      </c>
      <c r="S748" t="s">
        <v>13398</v>
      </c>
      <c r="T748" t="s">
        <v>13399</v>
      </c>
      <c r="U748" t="s">
        <v>13375</v>
      </c>
      <c r="X748">
        <v>29</v>
      </c>
      <c r="Y748" t="s">
        <v>4269</v>
      </c>
      <c r="Z748" t="s">
        <v>4269</v>
      </c>
      <c r="AA748" t="s">
        <v>4269</v>
      </c>
      <c r="AB748">
        <v>1</v>
      </c>
      <c r="AC748" t="s">
        <v>10034</v>
      </c>
      <c r="AD748">
        <v>0</v>
      </c>
      <c r="AE748">
        <v>15</v>
      </c>
      <c r="AF748" t="s">
        <v>10452</v>
      </c>
      <c r="AG748" t="s">
        <v>10464</v>
      </c>
      <c r="AH748" t="s">
        <v>74</v>
      </c>
      <c r="AI748" t="s">
        <v>58</v>
      </c>
      <c r="AJ748" t="s">
        <v>75</v>
      </c>
      <c r="AK748" t="s">
        <v>58</v>
      </c>
      <c r="AL748" t="s">
        <v>60</v>
      </c>
      <c r="AM748" t="s">
        <v>61</v>
      </c>
    </row>
    <row r="749" spans="1:39" hidden="1" x14ac:dyDescent="0.25">
      <c r="A749" t="s">
        <v>13400</v>
      </c>
      <c r="B749" t="s">
        <v>4250</v>
      </c>
      <c r="C749" t="s">
        <v>42</v>
      </c>
      <c r="D749" t="s">
        <v>4251</v>
      </c>
      <c r="E749" t="s">
        <v>44</v>
      </c>
      <c r="F749" s="1">
        <v>0.05</v>
      </c>
      <c r="G749" t="s">
        <v>13401</v>
      </c>
      <c r="H749">
        <v>3</v>
      </c>
      <c r="I749" t="s">
        <v>10685</v>
      </c>
      <c r="J749">
        <v>1800</v>
      </c>
      <c r="K749">
        <v>259200</v>
      </c>
      <c r="L749" t="s">
        <v>13402</v>
      </c>
      <c r="O749" t="s">
        <v>13403</v>
      </c>
      <c r="P749" t="s">
        <v>10816</v>
      </c>
      <c r="Q749" t="s">
        <v>4257</v>
      </c>
      <c r="R749" t="s">
        <v>13404</v>
      </c>
      <c r="S749" t="s">
        <v>10861</v>
      </c>
      <c r="T749" t="s">
        <v>10862</v>
      </c>
      <c r="U749" t="s">
        <v>13375</v>
      </c>
      <c r="X749">
        <v>17</v>
      </c>
      <c r="Y749" t="s">
        <v>4419</v>
      </c>
      <c r="Z749" t="s">
        <v>4419</v>
      </c>
      <c r="AA749" t="s">
        <v>4419</v>
      </c>
      <c r="AB749">
        <v>1</v>
      </c>
      <c r="AC749" t="s">
        <v>10011</v>
      </c>
      <c r="AD749">
        <v>1</v>
      </c>
      <c r="AE749">
        <v>10</v>
      </c>
      <c r="AF749" t="s">
        <v>10099</v>
      </c>
      <c r="AG749" t="s">
        <v>10106</v>
      </c>
      <c r="AH749" t="s">
        <v>67</v>
      </c>
      <c r="AI749" t="s">
        <v>58</v>
      </c>
      <c r="AJ749" t="s">
        <v>75</v>
      </c>
      <c r="AK749" t="s">
        <v>58</v>
      </c>
      <c r="AL749" t="s">
        <v>84</v>
      </c>
      <c r="AM749" t="s">
        <v>61</v>
      </c>
    </row>
    <row r="750" spans="1:39" hidden="1" x14ac:dyDescent="0.25">
      <c r="A750" t="s">
        <v>13400</v>
      </c>
      <c r="B750" t="s">
        <v>4250</v>
      </c>
      <c r="C750" t="s">
        <v>42</v>
      </c>
      <c r="D750" t="s">
        <v>4251</v>
      </c>
      <c r="E750" t="s">
        <v>44</v>
      </c>
      <c r="F750" s="1">
        <v>0.05</v>
      </c>
      <c r="G750" t="s">
        <v>13401</v>
      </c>
      <c r="H750">
        <v>3</v>
      </c>
      <c r="I750" t="s">
        <v>10685</v>
      </c>
      <c r="J750">
        <v>1800</v>
      </c>
      <c r="K750">
        <v>259200</v>
      </c>
      <c r="L750" t="s">
        <v>13402</v>
      </c>
      <c r="O750" t="s">
        <v>13405</v>
      </c>
      <c r="P750" t="s">
        <v>11001</v>
      </c>
      <c r="Q750" t="s">
        <v>4257</v>
      </c>
      <c r="R750" t="s">
        <v>10914</v>
      </c>
      <c r="S750" t="s">
        <v>13406</v>
      </c>
      <c r="T750" t="s">
        <v>13407</v>
      </c>
      <c r="U750" t="s">
        <v>13375</v>
      </c>
      <c r="X750">
        <v>10</v>
      </c>
      <c r="Y750" t="s">
        <v>10841</v>
      </c>
      <c r="Z750" t="s">
        <v>10841</v>
      </c>
      <c r="AA750" t="s">
        <v>10841</v>
      </c>
      <c r="AB750">
        <v>1</v>
      </c>
      <c r="AC750" t="s">
        <v>10011</v>
      </c>
      <c r="AD750">
        <v>1</v>
      </c>
      <c r="AE750">
        <v>10</v>
      </c>
      <c r="AF750" t="s">
        <v>10099</v>
      </c>
      <c r="AG750" t="s">
        <v>10106</v>
      </c>
      <c r="AH750" t="s">
        <v>57</v>
      </c>
      <c r="AI750" t="s">
        <v>58</v>
      </c>
      <c r="AJ750" t="s">
        <v>68</v>
      </c>
      <c r="AK750" t="s">
        <v>58</v>
      </c>
      <c r="AL750" t="s">
        <v>60</v>
      </c>
      <c r="AM750" t="s">
        <v>61</v>
      </c>
    </row>
    <row r="751" spans="1:39" hidden="1" x14ac:dyDescent="0.25">
      <c r="A751" t="s">
        <v>13400</v>
      </c>
      <c r="B751" t="s">
        <v>4250</v>
      </c>
      <c r="C751" t="s">
        <v>42</v>
      </c>
      <c r="D751" t="s">
        <v>4251</v>
      </c>
      <c r="E751" t="s">
        <v>44</v>
      </c>
      <c r="F751" s="1">
        <v>0.05</v>
      </c>
      <c r="G751" t="s">
        <v>13401</v>
      </c>
      <c r="H751">
        <v>3</v>
      </c>
      <c r="I751" t="s">
        <v>10685</v>
      </c>
      <c r="J751">
        <v>1800</v>
      </c>
      <c r="K751">
        <v>259200</v>
      </c>
      <c r="L751" t="s">
        <v>13402</v>
      </c>
      <c r="O751" t="s">
        <v>13408</v>
      </c>
      <c r="P751" t="s">
        <v>13409</v>
      </c>
      <c r="Q751" t="s">
        <v>4257</v>
      </c>
      <c r="R751" t="s">
        <v>11168</v>
      </c>
      <c r="S751" t="s">
        <v>12323</v>
      </c>
      <c r="T751" t="s">
        <v>12324</v>
      </c>
      <c r="U751" t="s">
        <v>13375</v>
      </c>
      <c r="X751">
        <v>94</v>
      </c>
      <c r="Y751" t="s">
        <v>110</v>
      </c>
      <c r="Z751" t="s">
        <v>110</v>
      </c>
      <c r="AA751" t="s">
        <v>110</v>
      </c>
      <c r="AB751">
        <v>1</v>
      </c>
      <c r="AC751" t="s">
        <v>10011</v>
      </c>
      <c r="AD751">
        <v>1</v>
      </c>
      <c r="AE751">
        <v>10</v>
      </c>
      <c r="AF751" t="s">
        <v>10099</v>
      </c>
      <c r="AG751" t="s">
        <v>10106</v>
      </c>
      <c r="AH751" t="s">
        <v>67</v>
      </c>
      <c r="AI751" t="s">
        <v>13410</v>
      </c>
      <c r="AJ751" t="s">
        <v>75</v>
      </c>
      <c r="AK751" t="s">
        <v>58</v>
      </c>
      <c r="AL751" t="s">
        <v>84</v>
      </c>
      <c r="AM751" t="s">
        <v>61</v>
      </c>
    </row>
    <row r="752" spans="1:39" hidden="1" x14ac:dyDescent="0.25">
      <c r="A752" t="s">
        <v>13411</v>
      </c>
      <c r="B752" t="s">
        <v>4250</v>
      </c>
      <c r="C752" t="s">
        <v>42</v>
      </c>
      <c r="D752" t="s">
        <v>4251</v>
      </c>
      <c r="E752" t="s">
        <v>44</v>
      </c>
      <c r="F752" s="1">
        <v>0.05</v>
      </c>
      <c r="G752" t="s">
        <v>12420</v>
      </c>
      <c r="H752">
        <v>3</v>
      </c>
      <c r="I752" t="s">
        <v>10685</v>
      </c>
      <c r="J752">
        <v>1800</v>
      </c>
      <c r="K752">
        <v>259200</v>
      </c>
      <c r="L752" t="s">
        <v>12421</v>
      </c>
      <c r="O752" t="s">
        <v>13412</v>
      </c>
      <c r="P752" t="s">
        <v>11284</v>
      </c>
      <c r="Q752" t="s">
        <v>4257</v>
      </c>
      <c r="R752" t="s">
        <v>12106</v>
      </c>
      <c r="S752" t="s">
        <v>13141</v>
      </c>
      <c r="T752" t="s">
        <v>13413</v>
      </c>
      <c r="U752" t="s">
        <v>13375</v>
      </c>
      <c r="X752">
        <v>77</v>
      </c>
      <c r="Y752" t="s">
        <v>11288</v>
      </c>
      <c r="Z752" t="s">
        <v>11288</v>
      </c>
      <c r="AA752" t="s">
        <v>11288</v>
      </c>
      <c r="AB752">
        <v>1</v>
      </c>
      <c r="AC752" t="s">
        <v>10011</v>
      </c>
      <c r="AD752">
        <v>1</v>
      </c>
      <c r="AE752">
        <v>1</v>
      </c>
      <c r="AF752" t="s">
        <v>10474</v>
      </c>
      <c r="AG752" t="s">
        <v>10481</v>
      </c>
      <c r="AH752" t="s">
        <v>96</v>
      </c>
      <c r="AI752" t="s">
        <v>12532</v>
      </c>
      <c r="AJ752" t="s">
        <v>75</v>
      </c>
      <c r="AK752" t="s">
        <v>58</v>
      </c>
      <c r="AL752" t="s">
        <v>60</v>
      </c>
      <c r="AM752" t="s">
        <v>61</v>
      </c>
    </row>
    <row r="753" spans="1:39" hidden="1" x14ac:dyDescent="0.25">
      <c r="A753" t="s">
        <v>13411</v>
      </c>
      <c r="B753" t="s">
        <v>4250</v>
      </c>
      <c r="C753" t="s">
        <v>42</v>
      </c>
      <c r="D753" t="s">
        <v>4251</v>
      </c>
      <c r="E753" t="s">
        <v>44</v>
      </c>
      <c r="F753" s="1">
        <v>0.05</v>
      </c>
      <c r="G753" t="s">
        <v>12420</v>
      </c>
      <c r="H753">
        <v>3</v>
      </c>
      <c r="I753" t="s">
        <v>10685</v>
      </c>
      <c r="J753">
        <v>1800</v>
      </c>
      <c r="K753">
        <v>259200</v>
      </c>
      <c r="L753" t="s">
        <v>12421</v>
      </c>
      <c r="O753" t="s">
        <v>13414</v>
      </c>
      <c r="P753" t="s">
        <v>10927</v>
      </c>
      <c r="Q753" t="s">
        <v>4257</v>
      </c>
      <c r="R753" t="s">
        <v>13415</v>
      </c>
      <c r="S753" t="s">
        <v>13416</v>
      </c>
      <c r="T753" t="s">
        <v>13417</v>
      </c>
      <c r="U753" t="s">
        <v>13375</v>
      </c>
      <c r="X753">
        <v>49</v>
      </c>
      <c r="Y753" t="s">
        <v>4642</v>
      </c>
      <c r="Z753" t="s">
        <v>4642</v>
      </c>
      <c r="AA753" t="s">
        <v>4642</v>
      </c>
      <c r="AB753">
        <v>1</v>
      </c>
      <c r="AC753" t="s">
        <v>10011</v>
      </c>
      <c r="AD753">
        <v>1</v>
      </c>
      <c r="AE753">
        <v>1</v>
      </c>
      <c r="AF753" t="s">
        <v>10474</v>
      </c>
      <c r="AG753" t="s">
        <v>10481</v>
      </c>
      <c r="AH753" t="s">
        <v>1861</v>
      </c>
      <c r="AI753" t="s">
        <v>58</v>
      </c>
      <c r="AJ753" t="s">
        <v>68</v>
      </c>
      <c r="AK753" t="s">
        <v>58</v>
      </c>
      <c r="AL753" t="s">
        <v>60</v>
      </c>
      <c r="AM753" t="s">
        <v>61</v>
      </c>
    </row>
    <row r="754" spans="1:39" hidden="1" x14ac:dyDescent="0.25">
      <c r="A754" t="s">
        <v>13411</v>
      </c>
      <c r="B754" t="s">
        <v>4250</v>
      </c>
      <c r="C754" t="s">
        <v>42</v>
      </c>
      <c r="D754" t="s">
        <v>4251</v>
      </c>
      <c r="E754" t="s">
        <v>44</v>
      </c>
      <c r="F754" s="1">
        <v>0.05</v>
      </c>
      <c r="G754" t="s">
        <v>12420</v>
      </c>
      <c r="H754">
        <v>3</v>
      </c>
      <c r="I754" t="s">
        <v>10685</v>
      </c>
      <c r="J754">
        <v>1800</v>
      </c>
      <c r="K754">
        <v>259200</v>
      </c>
      <c r="L754" t="s">
        <v>12421</v>
      </c>
      <c r="O754" t="s">
        <v>13418</v>
      </c>
      <c r="P754" t="s">
        <v>10725</v>
      </c>
      <c r="Q754" t="s">
        <v>4257</v>
      </c>
      <c r="R754" t="s">
        <v>12165</v>
      </c>
      <c r="S754" t="s">
        <v>11860</v>
      </c>
      <c r="T754" t="s">
        <v>11861</v>
      </c>
      <c r="U754" t="s">
        <v>13375</v>
      </c>
      <c r="X754">
        <v>24</v>
      </c>
      <c r="Y754" t="s">
        <v>10729</v>
      </c>
      <c r="Z754" t="s">
        <v>10729</v>
      </c>
      <c r="AA754" t="s">
        <v>10729</v>
      </c>
      <c r="AB754">
        <v>1</v>
      </c>
      <c r="AC754" t="s">
        <v>10011</v>
      </c>
      <c r="AD754">
        <v>1</v>
      </c>
      <c r="AE754">
        <v>1</v>
      </c>
      <c r="AF754" t="s">
        <v>10474</v>
      </c>
      <c r="AG754" t="s">
        <v>10481</v>
      </c>
      <c r="AH754" t="s">
        <v>57</v>
      </c>
      <c r="AI754" t="s">
        <v>58</v>
      </c>
      <c r="AJ754" t="s">
        <v>68</v>
      </c>
      <c r="AK754" t="s">
        <v>58</v>
      </c>
      <c r="AL754" t="s">
        <v>84</v>
      </c>
      <c r="AM754" t="s">
        <v>61</v>
      </c>
    </row>
    <row r="755" spans="1:39" hidden="1" x14ac:dyDescent="0.25">
      <c r="A755" t="s">
        <v>13419</v>
      </c>
      <c r="B755" t="s">
        <v>4250</v>
      </c>
      <c r="C755" t="s">
        <v>42</v>
      </c>
      <c r="D755" t="s">
        <v>4251</v>
      </c>
      <c r="E755" t="s">
        <v>44</v>
      </c>
      <c r="F755" s="1">
        <v>0.05</v>
      </c>
      <c r="G755" t="s">
        <v>13401</v>
      </c>
      <c r="H755">
        <v>3</v>
      </c>
      <c r="I755" t="s">
        <v>10685</v>
      </c>
      <c r="J755">
        <v>1800</v>
      </c>
      <c r="K755">
        <v>259200</v>
      </c>
      <c r="L755" t="s">
        <v>13402</v>
      </c>
      <c r="O755" t="s">
        <v>13420</v>
      </c>
      <c r="P755" t="s">
        <v>10816</v>
      </c>
      <c r="Q755" t="s">
        <v>4257</v>
      </c>
      <c r="R755" t="s">
        <v>11383</v>
      </c>
      <c r="S755" t="s">
        <v>13421</v>
      </c>
      <c r="T755" t="s">
        <v>13422</v>
      </c>
      <c r="U755" t="s">
        <v>13423</v>
      </c>
      <c r="X755">
        <v>24</v>
      </c>
      <c r="Y755" t="s">
        <v>4419</v>
      </c>
      <c r="Z755" t="s">
        <v>4419</v>
      </c>
      <c r="AA755" t="s">
        <v>4419</v>
      </c>
      <c r="AB755">
        <v>1</v>
      </c>
      <c r="AC755" t="s">
        <v>10011</v>
      </c>
      <c r="AD755">
        <v>0</v>
      </c>
      <c r="AE755">
        <v>11</v>
      </c>
      <c r="AF755" t="s">
        <v>10099</v>
      </c>
      <c r="AG755" t="s">
        <v>10107</v>
      </c>
      <c r="AH755" t="s">
        <v>67</v>
      </c>
      <c r="AI755" t="s">
        <v>58</v>
      </c>
      <c r="AJ755" t="s">
        <v>75</v>
      </c>
      <c r="AK755" t="s">
        <v>58</v>
      </c>
      <c r="AL755" t="s">
        <v>84</v>
      </c>
      <c r="AM755" t="s">
        <v>61</v>
      </c>
    </row>
    <row r="756" spans="1:39" hidden="1" x14ac:dyDescent="0.25">
      <c r="A756" t="s">
        <v>13419</v>
      </c>
      <c r="B756" t="s">
        <v>4250</v>
      </c>
      <c r="C756" t="s">
        <v>42</v>
      </c>
      <c r="D756" t="s">
        <v>4251</v>
      </c>
      <c r="E756" t="s">
        <v>44</v>
      </c>
      <c r="F756" s="1">
        <v>0.05</v>
      </c>
      <c r="G756" t="s">
        <v>13401</v>
      </c>
      <c r="H756">
        <v>3</v>
      </c>
      <c r="I756" t="s">
        <v>10685</v>
      </c>
      <c r="J756">
        <v>1800</v>
      </c>
      <c r="K756">
        <v>259200</v>
      </c>
      <c r="L756" t="s">
        <v>13402</v>
      </c>
      <c r="O756" t="s">
        <v>13424</v>
      </c>
      <c r="P756" t="s">
        <v>11001</v>
      </c>
      <c r="Q756" t="s">
        <v>4257</v>
      </c>
      <c r="R756" t="s">
        <v>12680</v>
      </c>
      <c r="S756" t="s">
        <v>13114</v>
      </c>
      <c r="T756" t="s">
        <v>13425</v>
      </c>
      <c r="U756" t="s">
        <v>13423</v>
      </c>
      <c r="X756">
        <v>18</v>
      </c>
      <c r="Y756" t="s">
        <v>10841</v>
      </c>
      <c r="Z756" t="s">
        <v>10841</v>
      </c>
      <c r="AA756" t="s">
        <v>10841</v>
      </c>
      <c r="AB756">
        <v>1</v>
      </c>
      <c r="AC756" t="s">
        <v>10011</v>
      </c>
      <c r="AD756">
        <v>0</v>
      </c>
      <c r="AE756">
        <v>11</v>
      </c>
      <c r="AF756" t="s">
        <v>10099</v>
      </c>
      <c r="AG756" t="s">
        <v>10107</v>
      </c>
      <c r="AH756" t="s">
        <v>57</v>
      </c>
      <c r="AI756" t="s">
        <v>58</v>
      </c>
      <c r="AJ756" t="s">
        <v>142</v>
      </c>
      <c r="AK756" t="s">
        <v>58</v>
      </c>
      <c r="AL756" t="s">
        <v>60</v>
      </c>
      <c r="AM756" t="s">
        <v>61</v>
      </c>
    </row>
    <row r="757" spans="1:39" hidden="1" x14ac:dyDescent="0.25">
      <c r="A757" t="s">
        <v>13419</v>
      </c>
      <c r="B757" t="s">
        <v>4250</v>
      </c>
      <c r="C757" t="s">
        <v>42</v>
      </c>
      <c r="D757" t="s">
        <v>4251</v>
      </c>
      <c r="E757" t="s">
        <v>44</v>
      </c>
      <c r="F757" s="1">
        <v>0.05</v>
      </c>
      <c r="G757" t="s">
        <v>13401</v>
      </c>
      <c r="H757">
        <v>3</v>
      </c>
      <c r="I757" t="s">
        <v>10685</v>
      </c>
      <c r="J757">
        <v>1800</v>
      </c>
      <c r="K757">
        <v>259200</v>
      </c>
      <c r="L757" t="s">
        <v>13402</v>
      </c>
      <c r="O757" t="s">
        <v>13426</v>
      </c>
      <c r="P757" t="s">
        <v>10881</v>
      </c>
      <c r="Q757" t="s">
        <v>4257</v>
      </c>
      <c r="R757" t="s">
        <v>13427</v>
      </c>
      <c r="S757" t="s">
        <v>12274</v>
      </c>
      <c r="T757" t="s">
        <v>13428</v>
      </c>
      <c r="U757" t="s">
        <v>13423</v>
      </c>
      <c r="X757">
        <v>45</v>
      </c>
      <c r="Y757" t="s">
        <v>10885</v>
      </c>
      <c r="Z757" t="s">
        <v>10885</v>
      </c>
      <c r="AA757" t="s">
        <v>10885</v>
      </c>
      <c r="AB757">
        <v>1</v>
      </c>
      <c r="AC757" t="s">
        <v>10011</v>
      </c>
      <c r="AD757">
        <v>0</v>
      </c>
      <c r="AE757">
        <v>11</v>
      </c>
      <c r="AF757" t="s">
        <v>10099</v>
      </c>
      <c r="AG757" t="s">
        <v>10107</v>
      </c>
      <c r="AH757" t="s">
        <v>74</v>
      </c>
      <c r="AI757" t="s">
        <v>58</v>
      </c>
      <c r="AJ757" t="s">
        <v>142</v>
      </c>
      <c r="AK757" t="s">
        <v>58</v>
      </c>
      <c r="AL757" t="s">
        <v>84</v>
      </c>
      <c r="AM757" t="s">
        <v>61</v>
      </c>
    </row>
    <row r="758" spans="1:39" x14ac:dyDescent="0.25">
      <c r="A758" t="s">
        <v>13429</v>
      </c>
      <c r="B758" t="s">
        <v>4250</v>
      </c>
      <c r="C758" t="s">
        <v>42</v>
      </c>
      <c r="D758" t="s">
        <v>4251</v>
      </c>
      <c r="E758" t="s">
        <v>44</v>
      </c>
      <c r="F758" s="1">
        <v>0.05</v>
      </c>
      <c r="G758" t="s">
        <v>13401</v>
      </c>
      <c r="H758">
        <v>3</v>
      </c>
      <c r="I758" t="s">
        <v>10685</v>
      </c>
      <c r="J758">
        <v>1800</v>
      </c>
      <c r="K758">
        <v>259200</v>
      </c>
      <c r="L758" t="s">
        <v>13402</v>
      </c>
      <c r="O758" t="s">
        <v>13430</v>
      </c>
      <c r="P758" t="s">
        <v>11102</v>
      </c>
      <c r="Q758" t="s">
        <v>4257</v>
      </c>
      <c r="R758" t="s">
        <v>12444</v>
      </c>
      <c r="S758" t="s">
        <v>13431</v>
      </c>
      <c r="T758" t="s">
        <v>13432</v>
      </c>
      <c r="U758" t="s">
        <v>13423</v>
      </c>
      <c r="X758">
        <v>10</v>
      </c>
      <c r="Y758" t="s">
        <v>10722</v>
      </c>
      <c r="Z758" t="s">
        <v>10722</v>
      </c>
      <c r="AA758" t="s">
        <v>10722</v>
      </c>
      <c r="AB758">
        <v>1</v>
      </c>
      <c r="AC758" t="s">
        <v>10011</v>
      </c>
      <c r="AD758">
        <v>0</v>
      </c>
      <c r="AE758">
        <v>12</v>
      </c>
      <c r="AF758" t="s">
        <v>10099</v>
      </c>
      <c r="AG758" t="s">
        <v>10108</v>
      </c>
      <c r="AH758" t="s">
        <v>67</v>
      </c>
      <c r="AI758" t="s">
        <v>58</v>
      </c>
      <c r="AJ758" t="s">
        <v>68</v>
      </c>
      <c r="AK758" t="s">
        <v>58</v>
      </c>
      <c r="AL758" t="s">
        <v>84</v>
      </c>
      <c r="AM758" t="s">
        <v>61</v>
      </c>
    </row>
    <row r="759" spans="1:39" x14ac:dyDescent="0.25">
      <c r="A759" t="s">
        <v>13429</v>
      </c>
      <c r="B759" t="s">
        <v>4250</v>
      </c>
      <c r="C759" t="s">
        <v>42</v>
      </c>
      <c r="D759" t="s">
        <v>4251</v>
      </c>
      <c r="E759" t="s">
        <v>44</v>
      </c>
      <c r="F759" s="1">
        <v>0.05</v>
      </c>
      <c r="G759" t="s">
        <v>13401</v>
      </c>
      <c r="H759">
        <v>3</v>
      </c>
      <c r="I759" t="s">
        <v>10685</v>
      </c>
      <c r="J759">
        <v>1800</v>
      </c>
      <c r="K759">
        <v>259200</v>
      </c>
      <c r="L759" t="s">
        <v>13402</v>
      </c>
      <c r="O759" t="s">
        <v>13433</v>
      </c>
      <c r="P759" t="s">
        <v>10803</v>
      </c>
      <c r="Q759" t="s">
        <v>4257</v>
      </c>
      <c r="R759" t="s">
        <v>11749</v>
      </c>
      <c r="S759" t="s">
        <v>10804</v>
      </c>
      <c r="T759" t="s">
        <v>13434</v>
      </c>
      <c r="U759" t="s">
        <v>13423</v>
      </c>
      <c r="X759">
        <v>28</v>
      </c>
      <c r="Y759" t="s">
        <v>10807</v>
      </c>
      <c r="Z759" t="s">
        <v>10807</v>
      </c>
      <c r="AA759" t="s">
        <v>10807</v>
      </c>
      <c r="AB759">
        <v>1</v>
      </c>
      <c r="AC759" t="s">
        <v>10011</v>
      </c>
      <c r="AD759">
        <v>0</v>
      </c>
      <c r="AE759">
        <v>12</v>
      </c>
      <c r="AF759" t="s">
        <v>10099</v>
      </c>
      <c r="AG759" t="s">
        <v>10108</v>
      </c>
      <c r="AH759" t="s">
        <v>67</v>
      </c>
      <c r="AI759" t="s">
        <v>58</v>
      </c>
      <c r="AJ759" t="s">
        <v>133</v>
      </c>
      <c r="AK759" t="s">
        <v>58</v>
      </c>
      <c r="AL759" t="s">
        <v>60</v>
      </c>
      <c r="AM759" t="s">
        <v>61</v>
      </c>
    </row>
    <row r="760" spans="1:39" x14ac:dyDescent="0.25">
      <c r="A760" t="s">
        <v>13429</v>
      </c>
      <c r="B760" t="s">
        <v>4250</v>
      </c>
      <c r="C760" t="s">
        <v>42</v>
      </c>
      <c r="D760" t="s">
        <v>4251</v>
      </c>
      <c r="E760" t="s">
        <v>44</v>
      </c>
      <c r="F760" s="1">
        <v>0.05</v>
      </c>
      <c r="G760" t="s">
        <v>13401</v>
      </c>
      <c r="H760">
        <v>3</v>
      </c>
      <c r="I760" t="s">
        <v>10685</v>
      </c>
      <c r="J760">
        <v>1800</v>
      </c>
      <c r="K760">
        <v>259200</v>
      </c>
      <c r="L760" t="s">
        <v>13402</v>
      </c>
      <c r="O760" t="s">
        <v>13435</v>
      </c>
      <c r="P760" t="s">
        <v>10699</v>
      </c>
      <c r="Q760" t="s">
        <v>4257</v>
      </c>
      <c r="R760" t="s">
        <v>12751</v>
      </c>
      <c r="S760" t="s">
        <v>13436</v>
      </c>
      <c r="T760" t="s">
        <v>13437</v>
      </c>
      <c r="U760" t="s">
        <v>13423</v>
      </c>
      <c r="X760">
        <v>29</v>
      </c>
      <c r="Y760" t="s">
        <v>10703</v>
      </c>
      <c r="Z760" t="s">
        <v>10703</v>
      </c>
      <c r="AA760" t="s">
        <v>10703</v>
      </c>
      <c r="AB760">
        <v>1</v>
      </c>
      <c r="AC760" t="s">
        <v>10011</v>
      </c>
      <c r="AD760">
        <v>0</v>
      </c>
      <c r="AE760">
        <v>12</v>
      </c>
      <c r="AF760" t="s">
        <v>10099</v>
      </c>
      <c r="AG760" t="s">
        <v>10108</v>
      </c>
      <c r="AH760" t="s">
        <v>74</v>
      </c>
      <c r="AI760" t="s">
        <v>58</v>
      </c>
      <c r="AJ760" t="s">
        <v>59</v>
      </c>
      <c r="AK760" t="s">
        <v>58</v>
      </c>
      <c r="AL760" t="s">
        <v>84</v>
      </c>
      <c r="AM760" t="s">
        <v>61</v>
      </c>
    </row>
    <row r="761" spans="1:39" hidden="1" x14ac:dyDescent="0.25">
      <c r="A761" t="s">
        <v>13438</v>
      </c>
      <c r="B761" t="s">
        <v>4250</v>
      </c>
      <c r="C761" t="s">
        <v>42</v>
      </c>
      <c r="D761" t="s">
        <v>4251</v>
      </c>
      <c r="E761" t="s">
        <v>44</v>
      </c>
      <c r="F761" s="1">
        <v>0.05</v>
      </c>
      <c r="G761" t="s">
        <v>13401</v>
      </c>
      <c r="H761">
        <v>3</v>
      </c>
      <c r="I761" t="s">
        <v>10685</v>
      </c>
      <c r="J761">
        <v>1800</v>
      </c>
      <c r="K761">
        <v>259200</v>
      </c>
      <c r="L761" t="s">
        <v>13402</v>
      </c>
      <c r="O761" t="s">
        <v>13439</v>
      </c>
      <c r="P761" t="s">
        <v>10866</v>
      </c>
      <c r="Q761" t="s">
        <v>4257</v>
      </c>
      <c r="R761" t="s">
        <v>12098</v>
      </c>
      <c r="S761" t="s">
        <v>13440</v>
      </c>
      <c r="T761" t="s">
        <v>13441</v>
      </c>
      <c r="U761" t="s">
        <v>13423</v>
      </c>
      <c r="X761">
        <v>11</v>
      </c>
      <c r="Y761" t="s">
        <v>4419</v>
      </c>
      <c r="Z761" t="s">
        <v>4419</v>
      </c>
      <c r="AA761" t="s">
        <v>4419</v>
      </c>
      <c r="AB761">
        <v>1</v>
      </c>
      <c r="AC761" t="s">
        <v>10011</v>
      </c>
      <c r="AD761">
        <v>0</v>
      </c>
      <c r="AE761">
        <v>13</v>
      </c>
      <c r="AF761" t="s">
        <v>10099</v>
      </c>
      <c r="AG761" t="s">
        <v>10109</v>
      </c>
      <c r="AH761" t="s">
        <v>74</v>
      </c>
      <c r="AI761" t="s">
        <v>58</v>
      </c>
      <c r="AJ761" t="s">
        <v>59</v>
      </c>
      <c r="AK761" t="s">
        <v>58</v>
      </c>
      <c r="AL761" t="s">
        <v>84</v>
      </c>
      <c r="AM761" t="s">
        <v>61</v>
      </c>
    </row>
    <row r="762" spans="1:39" hidden="1" x14ac:dyDescent="0.25">
      <c r="A762" t="s">
        <v>13438</v>
      </c>
      <c r="B762" t="s">
        <v>4250</v>
      </c>
      <c r="C762" t="s">
        <v>42</v>
      </c>
      <c r="D762" t="s">
        <v>4251</v>
      </c>
      <c r="E762" t="s">
        <v>44</v>
      </c>
      <c r="F762" s="1">
        <v>0.05</v>
      </c>
      <c r="G762" t="s">
        <v>13401</v>
      </c>
      <c r="H762">
        <v>3</v>
      </c>
      <c r="I762" t="s">
        <v>10685</v>
      </c>
      <c r="J762">
        <v>1800</v>
      </c>
      <c r="K762">
        <v>259200</v>
      </c>
      <c r="L762" t="s">
        <v>13402</v>
      </c>
      <c r="O762" t="s">
        <v>13442</v>
      </c>
      <c r="P762" t="s">
        <v>10725</v>
      </c>
      <c r="Q762" t="s">
        <v>4257</v>
      </c>
      <c r="R762" t="s">
        <v>11052</v>
      </c>
      <c r="S762" t="s">
        <v>12055</v>
      </c>
      <c r="T762" t="s">
        <v>12086</v>
      </c>
      <c r="U762" t="s">
        <v>13423</v>
      </c>
      <c r="X762">
        <v>8</v>
      </c>
      <c r="Y762" t="s">
        <v>10729</v>
      </c>
      <c r="Z762" t="s">
        <v>10729</v>
      </c>
      <c r="AA762" t="s">
        <v>10729</v>
      </c>
      <c r="AB762">
        <v>1</v>
      </c>
      <c r="AC762" t="s">
        <v>10011</v>
      </c>
      <c r="AD762">
        <v>0</v>
      </c>
      <c r="AE762">
        <v>13</v>
      </c>
      <c r="AF762" t="s">
        <v>10099</v>
      </c>
      <c r="AG762" t="s">
        <v>10109</v>
      </c>
      <c r="AH762" t="s">
        <v>57</v>
      </c>
      <c r="AI762" t="s">
        <v>58</v>
      </c>
      <c r="AJ762" t="s">
        <v>142</v>
      </c>
      <c r="AK762" t="s">
        <v>58</v>
      </c>
      <c r="AL762" t="s">
        <v>84</v>
      </c>
      <c r="AM762" t="s">
        <v>61</v>
      </c>
    </row>
    <row r="763" spans="1:39" hidden="1" x14ac:dyDescent="0.25">
      <c r="A763" t="s">
        <v>13438</v>
      </c>
      <c r="B763" t="s">
        <v>4250</v>
      </c>
      <c r="C763" t="s">
        <v>42</v>
      </c>
      <c r="D763" t="s">
        <v>4251</v>
      </c>
      <c r="E763" t="s">
        <v>44</v>
      </c>
      <c r="F763" s="1">
        <v>0.05</v>
      </c>
      <c r="G763" t="s">
        <v>13401</v>
      </c>
      <c r="H763">
        <v>3</v>
      </c>
      <c r="I763" t="s">
        <v>10685</v>
      </c>
      <c r="J763">
        <v>1800</v>
      </c>
      <c r="K763">
        <v>259200</v>
      </c>
      <c r="L763" t="s">
        <v>13402</v>
      </c>
      <c r="O763" t="s">
        <v>13443</v>
      </c>
      <c r="P763" t="s">
        <v>10744</v>
      </c>
      <c r="Q763" t="s">
        <v>4257</v>
      </c>
      <c r="R763" t="s">
        <v>11339</v>
      </c>
      <c r="S763" t="s">
        <v>13444</v>
      </c>
      <c r="T763" t="s">
        <v>13445</v>
      </c>
      <c r="U763" t="s">
        <v>13423</v>
      </c>
      <c r="X763">
        <v>15</v>
      </c>
      <c r="Y763" t="s">
        <v>10748</v>
      </c>
      <c r="Z763" t="s">
        <v>10748</v>
      </c>
      <c r="AA763" t="s">
        <v>10748</v>
      </c>
      <c r="AB763">
        <v>1</v>
      </c>
      <c r="AC763" t="s">
        <v>10011</v>
      </c>
      <c r="AD763">
        <v>0</v>
      </c>
      <c r="AE763">
        <v>13</v>
      </c>
      <c r="AF763" t="s">
        <v>10099</v>
      </c>
      <c r="AG763" t="s">
        <v>10109</v>
      </c>
      <c r="AH763" t="s">
        <v>74</v>
      </c>
      <c r="AI763" t="s">
        <v>58</v>
      </c>
      <c r="AJ763" t="s">
        <v>142</v>
      </c>
      <c r="AK763" t="s">
        <v>58</v>
      </c>
      <c r="AL763" t="s">
        <v>84</v>
      </c>
      <c r="AM763" t="s">
        <v>61</v>
      </c>
    </row>
    <row r="764" spans="1:39" hidden="1" x14ac:dyDescent="0.25">
      <c r="A764" t="s">
        <v>13446</v>
      </c>
      <c r="B764" t="s">
        <v>4250</v>
      </c>
      <c r="C764" t="s">
        <v>42</v>
      </c>
      <c r="D764" t="s">
        <v>4251</v>
      </c>
      <c r="E764" t="s">
        <v>44</v>
      </c>
      <c r="F764" s="1">
        <v>0.05</v>
      </c>
      <c r="G764" t="s">
        <v>13401</v>
      </c>
      <c r="H764">
        <v>3</v>
      </c>
      <c r="I764" t="s">
        <v>10685</v>
      </c>
      <c r="J764">
        <v>1800</v>
      </c>
      <c r="K764">
        <v>259200</v>
      </c>
      <c r="L764" t="s">
        <v>13402</v>
      </c>
      <c r="O764" t="s">
        <v>13447</v>
      </c>
      <c r="P764" t="s">
        <v>11010</v>
      </c>
      <c r="Q764" t="s">
        <v>4257</v>
      </c>
      <c r="R764" t="s">
        <v>12335</v>
      </c>
      <c r="S764" t="s">
        <v>12366</v>
      </c>
      <c r="T764" t="s">
        <v>12367</v>
      </c>
      <c r="U764" t="s">
        <v>13423</v>
      </c>
      <c r="X764">
        <v>17</v>
      </c>
      <c r="Y764" t="s">
        <v>11013</v>
      </c>
      <c r="Z764" t="s">
        <v>11013</v>
      </c>
      <c r="AA764" t="s">
        <v>11013</v>
      </c>
      <c r="AB764">
        <v>1</v>
      </c>
      <c r="AC764" t="s">
        <v>10011</v>
      </c>
      <c r="AD764">
        <v>0</v>
      </c>
      <c r="AE764">
        <v>14</v>
      </c>
      <c r="AF764" t="s">
        <v>10099</v>
      </c>
      <c r="AG764" t="s">
        <v>10110</v>
      </c>
      <c r="AH764" t="s">
        <v>1861</v>
      </c>
      <c r="AI764" t="s">
        <v>58</v>
      </c>
      <c r="AJ764" t="s">
        <v>75</v>
      </c>
      <c r="AK764" t="s">
        <v>58</v>
      </c>
      <c r="AL764" t="s">
        <v>84</v>
      </c>
      <c r="AM764" t="s">
        <v>61</v>
      </c>
    </row>
    <row r="765" spans="1:39" hidden="1" x14ac:dyDescent="0.25">
      <c r="A765" t="s">
        <v>13446</v>
      </c>
      <c r="B765" t="s">
        <v>4250</v>
      </c>
      <c r="C765" t="s">
        <v>42</v>
      </c>
      <c r="D765" t="s">
        <v>4251</v>
      </c>
      <c r="E765" t="s">
        <v>44</v>
      </c>
      <c r="F765" s="1">
        <v>0.05</v>
      </c>
      <c r="G765" t="s">
        <v>13401</v>
      </c>
      <c r="H765">
        <v>3</v>
      </c>
      <c r="I765" t="s">
        <v>10685</v>
      </c>
      <c r="J765">
        <v>1800</v>
      </c>
      <c r="K765">
        <v>259200</v>
      </c>
      <c r="L765" t="s">
        <v>13402</v>
      </c>
      <c r="O765" t="s">
        <v>13448</v>
      </c>
      <c r="P765" t="s">
        <v>10803</v>
      </c>
      <c r="Q765" t="s">
        <v>4257</v>
      </c>
      <c r="R765" t="s">
        <v>10839</v>
      </c>
      <c r="S765" t="s">
        <v>13349</v>
      </c>
      <c r="T765" t="s">
        <v>13449</v>
      </c>
      <c r="U765" t="s">
        <v>13423</v>
      </c>
      <c r="X765">
        <v>20</v>
      </c>
      <c r="Y765" t="s">
        <v>10807</v>
      </c>
      <c r="Z765" t="s">
        <v>10807</v>
      </c>
      <c r="AA765" t="s">
        <v>10807</v>
      </c>
      <c r="AB765">
        <v>1</v>
      </c>
      <c r="AC765" t="s">
        <v>10011</v>
      </c>
      <c r="AD765">
        <v>0</v>
      </c>
      <c r="AE765">
        <v>14</v>
      </c>
      <c r="AF765" t="s">
        <v>10099</v>
      </c>
      <c r="AG765" t="s">
        <v>10110</v>
      </c>
      <c r="AH765" t="s">
        <v>67</v>
      </c>
      <c r="AI765" t="s">
        <v>58</v>
      </c>
      <c r="AJ765" t="s">
        <v>133</v>
      </c>
      <c r="AK765" t="s">
        <v>58</v>
      </c>
      <c r="AL765" t="s">
        <v>60</v>
      </c>
      <c r="AM765" t="s">
        <v>61</v>
      </c>
    </row>
    <row r="766" spans="1:39" hidden="1" x14ac:dyDescent="0.25">
      <c r="A766" t="s">
        <v>13446</v>
      </c>
      <c r="B766" t="s">
        <v>4250</v>
      </c>
      <c r="C766" t="s">
        <v>42</v>
      </c>
      <c r="D766" t="s">
        <v>4251</v>
      </c>
      <c r="E766" t="s">
        <v>44</v>
      </c>
      <c r="F766" s="1">
        <v>0.05</v>
      </c>
      <c r="G766" t="s">
        <v>13401</v>
      </c>
      <c r="H766">
        <v>3</v>
      </c>
      <c r="I766" t="s">
        <v>10685</v>
      </c>
      <c r="J766">
        <v>1800</v>
      </c>
      <c r="K766">
        <v>259200</v>
      </c>
      <c r="L766" t="s">
        <v>13402</v>
      </c>
      <c r="O766" t="s">
        <v>13450</v>
      </c>
      <c r="P766" t="s">
        <v>10754</v>
      </c>
      <c r="Q766" t="s">
        <v>4257</v>
      </c>
      <c r="R766" t="s">
        <v>11704</v>
      </c>
      <c r="S766" t="s">
        <v>13451</v>
      </c>
      <c r="T766" t="s">
        <v>13452</v>
      </c>
      <c r="U766" t="s">
        <v>13453</v>
      </c>
      <c r="X766">
        <v>864</v>
      </c>
      <c r="Y766" t="s">
        <v>10758</v>
      </c>
      <c r="Z766" t="s">
        <v>10758</v>
      </c>
      <c r="AA766" t="s">
        <v>10758</v>
      </c>
      <c r="AB766">
        <v>1</v>
      </c>
      <c r="AC766" t="s">
        <v>10011</v>
      </c>
      <c r="AD766">
        <v>0</v>
      </c>
      <c r="AE766">
        <v>14</v>
      </c>
      <c r="AF766" t="s">
        <v>10099</v>
      </c>
      <c r="AG766" t="s">
        <v>10110</v>
      </c>
      <c r="AH766" t="s">
        <v>74</v>
      </c>
      <c r="AI766" t="s">
        <v>58</v>
      </c>
      <c r="AJ766" t="s">
        <v>68</v>
      </c>
      <c r="AK766" t="s">
        <v>58</v>
      </c>
      <c r="AL766" t="s">
        <v>84</v>
      </c>
      <c r="AM766" t="s">
        <v>61</v>
      </c>
    </row>
    <row r="767" spans="1:39" hidden="1" x14ac:dyDescent="0.25">
      <c r="A767" t="s">
        <v>13454</v>
      </c>
      <c r="B767" t="s">
        <v>4250</v>
      </c>
      <c r="C767" t="s">
        <v>42</v>
      </c>
      <c r="D767" t="s">
        <v>4251</v>
      </c>
      <c r="E767" t="s">
        <v>44</v>
      </c>
      <c r="F767" s="1">
        <v>0.05</v>
      </c>
      <c r="G767" t="s">
        <v>12420</v>
      </c>
      <c r="H767">
        <v>3</v>
      </c>
      <c r="I767" t="s">
        <v>10685</v>
      </c>
      <c r="J767">
        <v>1800</v>
      </c>
      <c r="K767">
        <v>259200</v>
      </c>
      <c r="L767" t="s">
        <v>12421</v>
      </c>
      <c r="O767" t="s">
        <v>13455</v>
      </c>
      <c r="P767" t="s">
        <v>10881</v>
      </c>
      <c r="Q767" t="s">
        <v>4257</v>
      </c>
      <c r="R767" t="s">
        <v>11334</v>
      </c>
      <c r="S767" t="s">
        <v>13456</v>
      </c>
      <c r="T767" t="s">
        <v>13457</v>
      </c>
      <c r="U767" t="s">
        <v>13453</v>
      </c>
      <c r="X767">
        <v>21</v>
      </c>
      <c r="Y767" t="s">
        <v>10885</v>
      </c>
      <c r="Z767" t="s">
        <v>10885</v>
      </c>
      <c r="AA767" t="s">
        <v>10885</v>
      </c>
      <c r="AB767">
        <v>1</v>
      </c>
      <c r="AC767" t="s">
        <v>10011</v>
      </c>
      <c r="AD767">
        <v>1</v>
      </c>
      <c r="AE767">
        <v>2</v>
      </c>
      <c r="AF767" t="s">
        <v>10474</v>
      </c>
      <c r="AG767" t="s">
        <v>10488</v>
      </c>
      <c r="AH767" t="s">
        <v>74</v>
      </c>
      <c r="AI767" t="s">
        <v>58</v>
      </c>
      <c r="AJ767" t="s">
        <v>75</v>
      </c>
      <c r="AK767" t="s">
        <v>58</v>
      </c>
      <c r="AL767" t="s">
        <v>84</v>
      </c>
      <c r="AM767" t="s">
        <v>61</v>
      </c>
    </row>
    <row r="768" spans="1:39" hidden="1" x14ac:dyDescent="0.25">
      <c r="A768" t="s">
        <v>13454</v>
      </c>
      <c r="B768" t="s">
        <v>4250</v>
      </c>
      <c r="C768" t="s">
        <v>42</v>
      </c>
      <c r="D768" t="s">
        <v>4251</v>
      </c>
      <c r="E768" t="s">
        <v>44</v>
      </c>
      <c r="F768" s="1">
        <v>0.05</v>
      </c>
      <c r="G768" t="s">
        <v>12420</v>
      </c>
      <c r="H768">
        <v>3</v>
      </c>
      <c r="I768" t="s">
        <v>10685</v>
      </c>
      <c r="J768">
        <v>1800</v>
      </c>
      <c r="K768">
        <v>259200</v>
      </c>
      <c r="L768" t="s">
        <v>12421</v>
      </c>
      <c r="O768" t="s">
        <v>13458</v>
      </c>
      <c r="P768" t="s">
        <v>11001</v>
      </c>
      <c r="Q768" t="s">
        <v>4257</v>
      </c>
      <c r="R768" t="s">
        <v>10898</v>
      </c>
      <c r="S768" t="s">
        <v>13459</v>
      </c>
      <c r="T768" t="s">
        <v>13460</v>
      </c>
      <c r="U768" t="s">
        <v>13453</v>
      </c>
      <c r="X768">
        <v>201</v>
      </c>
      <c r="Y768" t="s">
        <v>10841</v>
      </c>
      <c r="Z768" t="s">
        <v>10841</v>
      </c>
      <c r="AA768" t="s">
        <v>10841</v>
      </c>
      <c r="AB768">
        <v>1</v>
      </c>
      <c r="AC768" t="s">
        <v>10011</v>
      </c>
      <c r="AD768">
        <v>1</v>
      </c>
      <c r="AE768">
        <v>2</v>
      </c>
      <c r="AF768" t="s">
        <v>10474</v>
      </c>
      <c r="AG768" t="s">
        <v>10488</v>
      </c>
      <c r="AH768" t="s">
        <v>57</v>
      </c>
      <c r="AI768" t="s">
        <v>58</v>
      </c>
      <c r="AJ768" t="s">
        <v>68</v>
      </c>
      <c r="AK768" t="s">
        <v>58</v>
      </c>
      <c r="AL768" t="s">
        <v>60</v>
      </c>
      <c r="AM768" t="s">
        <v>61</v>
      </c>
    </row>
    <row r="769" spans="1:39" hidden="1" x14ac:dyDescent="0.25">
      <c r="A769" t="s">
        <v>13454</v>
      </c>
      <c r="B769" t="s">
        <v>4250</v>
      </c>
      <c r="C769" t="s">
        <v>42</v>
      </c>
      <c r="D769" t="s">
        <v>4251</v>
      </c>
      <c r="E769" t="s">
        <v>44</v>
      </c>
      <c r="F769" s="1">
        <v>0.05</v>
      </c>
      <c r="G769" t="s">
        <v>12420</v>
      </c>
      <c r="H769">
        <v>3</v>
      </c>
      <c r="I769" t="s">
        <v>10685</v>
      </c>
      <c r="J769">
        <v>1800</v>
      </c>
      <c r="K769">
        <v>259200</v>
      </c>
      <c r="L769" t="s">
        <v>12421</v>
      </c>
      <c r="O769" t="s">
        <v>13461</v>
      </c>
      <c r="P769" t="s">
        <v>11038</v>
      </c>
      <c r="Q769" t="s">
        <v>4257</v>
      </c>
      <c r="R769" t="s">
        <v>12294</v>
      </c>
      <c r="S769" t="s">
        <v>10689</v>
      </c>
      <c r="T769" t="s">
        <v>13462</v>
      </c>
      <c r="U769" t="s">
        <v>13423</v>
      </c>
      <c r="X769">
        <v>13</v>
      </c>
      <c r="Y769" t="s">
        <v>11024</v>
      </c>
      <c r="Z769" t="s">
        <v>11024</v>
      </c>
      <c r="AA769" t="s">
        <v>11024</v>
      </c>
      <c r="AB769">
        <v>1</v>
      </c>
      <c r="AC769" t="s">
        <v>10011</v>
      </c>
      <c r="AD769">
        <v>1</v>
      </c>
      <c r="AE769">
        <v>2</v>
      </c>
      <c r="AF769" t="s">
        <v>10474</v>
      </c>
      <c r="AG769" t="s">
        <v>10488</v>
      </c>
      <c r="AH769" t="s">
        <v>67</v>
      </c>
      <c r="AI769" t="s">
        <v>58</v>
      </c>
      <c r="AJ769" t="s">
        <v>68</v>
      </c>
      <c r="AK769" t="s">
        <v>58</v>
      </c>
      <c r="AL769" t="s">
        <v>84</v>
      </c>
      <c r="AM769" t="s">
        <v>61</v>
      </c>
    </row>
    <row r="770" spans="1:39" hidden="1" x14ac:dyDescent="0.25">
      <c r="A770" t="s">
        <v>13463</v>
      </c>
      <c r="B770" t="s">
        <v>4250</v>
      </c>
      <c r="C770" t="s">
        <v>42</v>
      </c>
      <c r="D770" t="s">
        <v>4251</v>
      </c>
      <c r="E770" t="s">
        <v>44</v>
      </c>
      <c r="F770" s="1">
        <v>0.05</v>
      </c>
      <c r="G770" t="s">
        <v>13401</v>
      </c>
      <c r="H770">
        <v>3</v>
      </c>
      <c r="I770" t="s">
        <v>10685</v>
      </c>
      <c r="J770">
        <v>1800</v>
      </c>
      <c r="K770">
        <v>259200</v>
      </c>
      <c r="L770" t="s">
        <v>13402</v>
      </c>
      <c r="O770" t="s">
        <v>13464</v>
      </c>
      <c r="P770" t="s">
        <v>10927</v>
      </c>
      <c r="Q770" t="s">
        <v>4257</v>
      </c>
      <c r="R770" t="s">
        <v>13465</v>
      </c>
      <c r="S770" t="s">
        <v>11644</v>
      </c>
      <c r="T770" t="s">
        <v>11645</v>
      </c>
      <c r="U770" t="s">
        <v>13423</v>
      </c>
      <c r="X770">
        <v>17</v>
      </c>
      <c r="Y770" t="s">
        <v>4642</v>
      </c>
      <c r="Z770" t="s">
        <v>4642</v>
      </c>
      <c r="AA770" t="s">
        <v>4642</v>
      </c>
      <c r="AB770">
        <v>1</v>
      </c>
      <c r="AC770" t="s">
        <v>10011</v>
      </c>
      <c r="AD770">
        <v>0</v>
      </c>
      <c r="AE770">
        <v>15</v>
      </c>
      <c r="AF770" t="s">
        <v>10099</v>
      </c>
      <c r="AG770" t="s">
        <v>10111</v>
      </c>
      <c r="AH770" t="s">
        <v>96</v>
      </c>
      <c r="AI770" t="s">
        <v>58</v>
      </c>
      <c r="AJ770" t="s">
        <v>68</v>
      </c>
      <c r="AK770" t="s">
        <v>58</v>
      </c>
      <c r="AL770" t="s">
        <v>60</v>
      </c>
      <c r="AM770" t="s">
        <v>61</v>
      </c>
    </row>
    <row r="771" spans="1:39" hidden="1" x14ac:dyDescent="0.25">
      <c r="A771" t="s">
        <v>13463</v>
      </c>
      <c r="B771" t="s">
        <v>4250</v>
      </c>
      <c r="C771" t="s">
        <v>42</v>
      </c>
      <c r="D771" t="s">
        <v>4251</v>
      </c>
      <c r="E771" t="s">
        <v>44</v>
      </c>
      <c r="F771" s="1">
        <v>0.05</v>
      </c>
      <c r="G771" t="s">
        <v>13401</v>
      </c>
      <c r="H771">
        <v>3</v>
      </c>
      <c r="I771" t="s">
        <v>10685</v>
      </c>
      <c r="J771">
        <v>1800</v>
      </c>
      <c r="K771">
        <v>259200</v>
      </c>
      <c r="L771" t="s">
        <v>13402</v>
      </c>
      <c r="O771" t="s">
        <v>13466</v>
      </c>
      <c r="P771" t="s">
        <v>10816</v>
      </c>
      <c r="Q771" t="s">
        <v>4257</v>
      </c>
      <c r="R771" t="s">
        <v>13021</v>
      </c>
      <c r="S771" t="s">
        <v>13178</v>
      </c>
      <c r="T771" t="s">
        <v>13467</v>
      </c>
      <c r="U771" t="s">
        <v>13423</v>
      </c>
      <c r="X771">
        <v>14</v>
      </c>
      <c r="Y771" t="s">
        <v>4419</v>
      </c>
      <c r="Z771" t="s">
        <v>4419</v>
      </c>
      <c r="AA771" t="s">
        <v>4419</v>
      </c>
      <c r="AB771">
        <v>1</v>
      </c>
      <c r="AC771" t="s">
        <v>10011</v>
      </c>
      <c r="AD771">
        <v>0</v>
      </c>
      <c r="AE771">
        <v>15</v>
      </c>
      <c r="AF771" t="s">
        <v>10099</v>
      </c>
      <c r="AG771" t="s">
        <v>10111</v>
      </c>
      <c r="AH771" t="s">
        <v>67</v>
      </c>
      <c r="AI771" t="s">
        <v>58</v>
      </c>
      <c r="AJ771" t="s">
        <v>133</v>
      </c>
      <c r="AK771" t="s">
        <v>58</v>
      </c>
      <c r="AL771" t="s">
        <v>84</v>
      </c>
      <c r="AM771" t="s">
        <v>61</v>
      </c>
    </row>
    <row r="772" spans="1:39" hidden="1" x14ac:dyDescent="0.25">
      <c r="A772" t="s">
        <v>13463</v>
      </c>
      <c r="B772" t="s">
        <v>4250</v>
      </c>
      <c r="C772" t="s">
        <v>42</v>
      </c>
      <c r="D772" t="s">
        <v>4251</v>
      </c>
      <c r="E772" t="s">
        <v>44</v>
      </c>
      <c r="F772" s="1">
        <v>0.05</v>
      </c>
      <c r="G772" t="s">
        <v>13401</v>
      </c>
      <c r="H772">
        <v>3</v>
      </c>
      <c r="I772" t="s">
        <v>10685</v>
      </c>
      <c r="J772">
        <v>1800</v>
      </c>
      <c r="K772">
        <v>259200</v>
      </c>
      <c r="L772" t="s">
        <v>13402</v>
      </c>
      <c r="O772" t="s">
        <v>13468</v>
      </c>
      <c r="P772" t="s">
        <v>11323</v>
      </c>
      <c r="Q772" t="s">
        <v>4257</v>
      </c>
      <c r="R772" t="s">
        <v>13037</v>
      </c>
      <c r="S772" t="s">
        <v>13469</v>
      </c>
      <c r="T772" t="s">
        <v>13470</v>
      </c>
      <c r="U772" t="s">
        <v>13453</v>
      </c>
      <c r="X772">
        <v>44</v>
      </c>
      <c r="Y772" t="s">
        <v>10784</v>
      </c>
      <c r="Z772" t="s">
        <v>10784</v>
      </c>
      <c r="AA772" t="s">
        <v>10784</v>
      </c>
      <c r="AB772">
        <v>1</v>
      </c>
      <c r="AC772" t="s">
        <v>10011</v>
      </c>
      <c r="AD772">
        <v>0</v>
      </c>
      <c r="AE772">
        <v>15</v>
      </c>
      <c r="AF772" t="s">
        <v>10099</v>
      </c>
      <c r="AG772" t="s">
        <v>10111</v>
      </c>
      <c r="AH772" t="s">
        <v>74</v>
      </c>
      <c r="AI772" t="s">
        <v>58</v>
      </c>
      <c r="AJ772" t="s">
        <v>75</v>
      </c>
      <c r="AK772" t="s">
        <v>58</v>
      </c>
      <c r="AL772" t="s">
        <v>60</v>
      </c>
      <c r="AM772" t="s">
        <v>90</v>
      </c>
    </row>
    <row r="773" spans="1:39" hidden="1" x14ac:dyDescent="0.25">
      <c r="A773" t="s">
        <v>13471</v>
      </c>
      <c r="B773" t="s">
        <v>4250</v>
      </c>
      <c r="C773" t="s">
        <v>42</v>
      </c>
      <c r="D773" t="s">
        <v>4251</v>
      </c>
      <c r="E773" t="s">
        <v>44</v>
      </c>
      <c r="F773" s="1">
        <v>0.05</v>
      </c>
      <c r="G773" t="s">
        <v>12420</v>
      </c>
      <c r="H773">
        <v>3</v>
      </c>
      <c r="I773" t="s">
        <v>10685</v>
      </c>
      <c r="J773">
        <v>1800</v>
      </c>
      <c r="K773">
        <v>259200</v>
      </c>
      <c r="L773" t="s">
        <v>12421</v>
      </c>
      <c r="O773" t="s">
        <v>13472</v>
      </c>
      <c r="P773" t="s">
        <v>11598</v>
      </c>
      <c r="Q773" t="s">
        <v>4257</v>
      </c>
      <c r="R773" t="s">
        <v>12135</v>
      </c>
      <c r="S773" t="s">
        <v>13473</v>
      </c>
      <c r="T773" t="s">
        <v>13474</v>
      </c>
      <c r="U773" t="s">
        <v>13453</v>
      </c>
      <c r="X773">
        <v>25</v>
      </c>
      <c r="Y773" t="s">
        <v>11082</v>
      </c>
      <c r="Z773" t="s">
        <v>11082</v>
      </c>
      <c r="AA773" t="s">
        <v>11082</v>
      </c>
      <c r="AB773">
        <v>1</v>
      </c>
      <c r="AC773" t="s">
        <v>10011</v>
      </c>
      <c r="AD773">
        <v>1</v>
      </c>
      <c r="AE773">
        <v>3</v>
      </c>
      <c r="AF773" t="s">
        <v>10474</v>
      </c>
      <c r="AG773" t="s">
        <v>10489</v>
      </c>
      <c r="AH773" t="s">
        <v>74</v>
      </c>
      <c r="AI773" t="s">
        <v>58</v>
      </c>
      <c r="AJ773" t="s">
        <v>75</v>
      </c>
      <c r="AK773" t="s">
        <v>58</v>
      </c>
      <c r="AL773" t="s">
        <v>60</v>
      </c>
      <c r="AM773" t="s">
        <v>61</v>
      </c>
    </row>
    <row r="774" spans="1:39" hidden="1" x14ac:dyDescent="0.25">
      <c r="A774" t="s">
        <v>13471</v>
      </c>
      <c r="B774" t="s">
        <v>4250</v>
      </c>
      <c r="C774" t="s">
        <v>42</v>
      </c>
      <c r="D774" t="s">
        <v>4251</v>
      </c>
      <c r="E774" t="s">
        <v>44</v>
      </c>
      <c r="F774" s="1">
        <v>0.05</v>
      </c>
      <c r="G774" t="s">
        <v>12420</v>
      </c>
      <c r="H774">
        <v>3</v>
      </c>
      <c r="I774" t="s">
        <v>10685</v>
      </c>
      <c r="J774">
        <v>1800</v>
      </c>
      <c r="K774">
        <v>259200</v>
      </c>
      <c r="L774" t="s">
        <v>12421</v>
      </c>
      <c r="O774" t="s">
        <v>13475</v>
      </c>
      <c r="P774" t="s">
        <v>10803</v>
      </c>
      <c r="Q774" t="s">
        <v>4257</v>
      </c>
      <c r="R774" t="s">
        <v>11181</v>
      </c>
      <c r="S774" t="s">
        <v>12363</v>
      </c>
      <c r="T774" t="s">
        <v>12364</v>
      </c>
      <c r="U774" t="s">
        <v>13453</v>
      </c>
      <c r="X774">
        <v>15</v>
      </c>
      <c r="Y774" t="s">
        <v>10807</v>
      </c>
      <c r="Z774" t="s">
        <v>10807</v>
      </c>
      <c r="AA774" t="s">
        <v>10807</v>
      </c>
      <c r="AB774">
        <v>1</v>
      </c>
      <c r="AC774" t="s">
        <v>10011</v>
      </c>
      <c r="AD774">
        <v>1</v>
      </c>
      <c r="AE774">
        <v>3</v>
      </c>
      <c r="AF774" t="s">
        <v>10474</v>
      </c>
      <c r="AG774" t="s">
        <v>10489</v>
      </c>
      <c r="AH774" t="s">
        <v>67</v>
      </c>
      <c r="AI774" t="s">
        <v>58</v>
      </c>
      <c r="AJ774" t="s">
        <v>68</v>
      </c>
      <c r="AK774" t="s">
        <v>58</v>
      </c>
      <c r="AL774" t="s">
        <v>60</v>
      </c>
      <c r="AM774" t="s">
        <v>61</v>
      </c>
    </row>
    <row r="775" spans="1:39" hidden="1" x14ac:dyDescent="0.25">
      <c r="A775" t="s">
        <v>13471</v>
      </c>
      <c r="B775" t="s">
        <v>4250</v>
      </c>
      <c r="C775" t="s">
        <v>42</v>
      </c>
      <c r="D775" t="s">
        <v>4251</v>
      </c>
      <c r="E775" t="s">
        <v>44</v>
      </c>
      <c r="F775" s="1">
        <v>0.05</v>
      </c>
      <c r="G775" t="s">
        <v>12420</v>
      </c>
      <c r="H775">
        <v>3</v>
      </c>
      <c r="I775" t="s">
        <v>10685</v>
      </c>
      <c r="J775">
        <v>1800</v>
      </c>
      <c r="K775">
        <v>259200</v>
      </c>
      <c r="L775" t="s">
        <v>12421</v>
      </c>
      <c r="O775" t="s">
        <v>13476</v>
      </c>
      <c r="P775" t="s">
        <v>10965</v>
      </c>
      <c r="Q775" t="s">
        <v>4257</v>
      </c>
      <c r="R775" t="s">
        <v>12402</v>
      </c>
      <c r="S775" t="s">
        <v>13477</v>
      </c>
      <c r="T775" t="s">
        <v>13478</v>
      </c>
      <c r="U775" t="s">
        <v>13453</v>
      </c>
      <c r="X775">
        <v>18</v>
      </c>
      <c r="Y775" t="s">
        <v>10969</v>
      </c>
      <c r="Z775" t="s">
        <v>10969</v>
      </c>
      <c r="AA775" t="s">
        <v>10969</v>
      </c>
      <c r="AB775">
        <v>1</v>
      </c>
      <c r="AC775" t="s">
        <v>10011</v>
      </c>
      <c r="AD775">
        <v>1</v>
      </c>
      <c r="AE775">
        <v>3</v>
      </c>
      <c r="AF775" t="s">
        <v>10474</v>
      </c>
      <c r="AG775" t="s">
        <v>10489</v>
      </c>
      <c r="AH775" t="s">
        <v>1861</v>
      </c>
      <c r="AI775" t="s">
        <v>58</v>
      </c>
      <c r="AJ775" t="s">
        <v>68</v>
      </c>
      <c r="AK775" t="s">
        <v>58</v>
      </c>
      <c r="AL775" t="s">
        <v>60</v>
      </c>
      <c r="AM775" t="s">
        <v>61</v>
      </c>
    </row>
    <row r="776" spans="1:39" hidden="1" x14ac:dyDescent="0.25">
      <c r="A776" t="s">
        <v>13479</v>
      </c>
      <c r="B776" t="s">
        <v>4250</v>
      </c>
      <c r="C776" t="s">
        <v>42</v>
      </c>
      <c r="D776" t="s">
        <v>4251</v>
      </c>
      <c r="E776" t="s">
        <v>44</v>
      </c>
      <c r="F776" s="1">
        <v>0.05</v>
      </c>
      <c r="G776" t="s">
        <v>12420</v>
      </c>
      <c r="H776">
        <v>3</v>
      </c>
      <c r="I776" t="s">
        <v>10685</v>
      </c>
      <c r="J776">
        <v>1800</v>
      </c>
      <c r="K776">
        <v>259200</v>
      </c>
      <c r="L776" t="s">
        <v>12421</v>
      </c>
      <c r="O776" t="s">
        <v>13480</v>
      </c>
      <c r="P776" t="s">
        <v>10956</v>
      </c>
      <c r="Q776" t="s">
        <v>4257</v>
      </c>
      <c r="R776" t="s">
        <v>13481</v>
      </c>
      <c r="S776" t="s">
        <v>13482</v>
      </c>
      <c r="T776" t="s">
        <v>13483</v>
      </c>
      <c r="U776" t="s">
        <v>13484</v>
      </c>
      <c r="X776">
        <v>30</v>
      </c>
      <c r="Y776" t="s">
        <v>10959</v>
      </c>
      <c r="Z776" t="s">
        <v>10959</v>
      </c>
      <c r="AA776" t="s">
        <v>10959</v>
      </c>
      <c r="AB776">
        <v>1</v>
      </c>
      <c r="AC776" t="s">
        <v>10011</v>
      </c>
      <c r="AD776">
        <v>1</v>
      </c>
      <c r="AE776">
        <v>4</v>
      </c>
      <c r="AF776" t="s">
        <v>10474</v>
      </c>
      <c r="AG776" t="s">
        <v>10490</v>
      </c>
      <c r="AH776" t="s">
        <v>74</v>
      </c>
      <c r="AI776" t="s">
        <v>58</v>
      </c>
      <c r="AJ776" t="s">
        <v>68</v>
      </c>
      <c r="AK776" t="s">
        <v>58</v>
      </c>
      <c r="AL776" t="s">
        <v>84</v>
      </c>
      <c r="AM776" t="s">
        <v>61</v>
      </c>
    </row>
    <row r="777" spans="1:39" hidden="1" x14ac:dyDescent="0.25">
      <c r="A777" t="s">
        <v>13479</v>
      </c>
      <c r="B777" t="s">
        <v>4250</v>
      </c>
      <c r="C777" t="s">
        <v>42</v>
      </c>
      <c r="D777" t="s">
        <v>4251</v>
      </c>
      <c r="E777" t="s">
        <v>44</v>
      </c>
      <c r="F777" s="1">
        <v>0.05</v>
      </c>
      <c r="G777" t="s">
        <v>12420</v>
      </c>
      <c r="H777">
        <v>3</v>
      </c>
      <c r="I777" t="s">
        <v>10685</v>
      </c>
      <c r="J777">
        <v>1800</v>
      </c>
      <c r="K777">
        <v>259200</v>
      </c>
      <c r="L777" t="s">
        <v>12421</v>
      </c>
      <c r="O777" t="s">
        <v>13485</v>
      </c>
      <c r="P777" t="s">
        <v>10725</v>
      </c>
      <c r="Q777" t="s">
        <v>4257</v>
      </c>
      <c r="R777" t="s">
        <v>12560</v>
      </c>
      <c r="S777" t="s">
        <v>13486</v>
      </c>
      <c r="T777" t="s">
        <v>13487</v>
      </c>
      <c r="U777" t="s">
        <v>13488</v>
      </c>
      <c r="X777">
        <v>21</v>
      </c>
      <c r="Y777" t="s">
        <v>10729</v>
      </c>
      <c r="Z777" t="s">
        <v>10729</v>
      </c>
      <c r="AA777" t="s">
        <v>10729</v>
      </c>
      <c r="AB777">
        <v>1</v>
      </c>
      <c r="AC777" t="s">
        <v>10011</v>
      </c>
      <c r="AD777">
        <v>1</v>
      </c>
      <c r="AE777">
        <v>4</v>
      </c>
      <c r="AF777" t="s">
        <v>10474</v>
      </c>
      <c r="AG777" t="s">
        <v>10490</v>
      </c>
      <c r="AH777" t="s">
        <v>57</v>
      </c>
      <c r="AI777" t="s">
        <v>58</v>
      </c>
      <c r="AJ777" t="s">
        <v>75</v>
      </c>
      <c r="AK777" t="s">
        <v>58</v>
      </c>
      <c r="AL777" t="s">
        <v>84</v>
      </c>
      <c r="AM777" t="s">
        <v>61</v>
      </c>
    </row>
    <row r="778" spans="1:39" hidden="1" x14ac:dyDescent="0.25">
      <c r="A778" t="s">
        <v>13479</v>
      </c>
      <c r="B778" t="s">
        <v>4250</v>
      </c>
      <c r="C778" t="s">
        <v>42</v>
      </c>
      <c r="D778" t="s">
        <v>4251</v>
      </c>
      <c r="E778" t="s">
        <v>44</v>
      </c>
      <c r="F778" s="1">
        <v>0.05</v>
      </c>
      <c r="G778" t="s">
        <v>12420</v>
      </c>
      <c r="H778">
        <v>3</v>
      </c>
      <c r="I778" t="s">
        <v>10685</v>
      </c>
      <c r="J778">
        <v>1800</v>
      </c>
      <c r="K778">
        <v>259200</v>
      </c>
      <c r="L778" t="s">
        <v>12421</v>
      </c>
      <c r="O778" t="s">
        <v>13489</v>
      </c>
      <c r="P778" t="s">
        <v>10763</v>
      </c>
      <c r="Q778" t="s">
        <v>4257</v>
      </c>
      <c r="R778" t="s">
        <v>13070</v>
      </c>
      <c r="S778" t="s">
        <v>13490</v>
      </c>
      <c r="T778" t="s">
        <v>13491</v>
      </c>
      <c r="U778" t="s">
        <v>13488</v>
      </c>
      <c r="X778">
        <v>39</v>
      </c>
      <c r="Y778" t="s">
        <v>10767</v>
      </c>
      <c r="Z778" t="s">
        <v>10767</v>
      </c>
      <c r="AA778" t="s">
        <v>10767</v>
      </c>
      <c r="AB778">
        <v>1</v>
      </c>
      <c r="AC778" t="s">
        <v>10011</v>
      </c>
      <c r="AD778">
        <v>1</v>
      </c>
      <c r="AE778">
        <v>4</v>
      </c>
      <c r="AF778" t="s">
        <v>10474</v>
      </c>
      <c r="AG778" t="s">
        <v>10490</v>
      </c>
      <c r="AH778" t="s">
        <v>74</v>
      </c>
      <c r="AI778" t="s">
        <v>58</v>
      </c>
      <c r="AJ778" t="s">
        <v>133</v>
      </c>
      <c r="AK778" t="s">
        <v>58</v>
      </c>
      <c r="AL778" t="s">
        <v>60</v>
      </c>
      <c r="AM778" t="s">
        <v>61</v>
      </c>
    </row>
    <row r="779" spans="1:39" hidden="1" x14ac:dyDescent="0.25">
      <c r="A779" t="s">
        <v>13492</v>
      </c>
      <c r="B779" t="s">
        <v>4250</v>
      </c>
      <c r="C779" t="s">
        <v>42</v>
      </c>
      <c r="D779" t="s">
        <v>4251</v>
      </c>
      <c r="E779" t="s">
        <v>44</v>
      </c>
      <c r="F779" s="1">
        <v>0.05</v>
      </c>
      <c r="G779" t="s">
        <v>13401</v>
      </c>
      <c r="H779">
        <v>3</v>
      </c>
      <c r="I779" t="s">
        <v>10685</v>
      </c>
      <c r="J779">
        <v>1800</v>
      </c>
      <c r="K779">
        <v>259200</v>
      </c>
      <c r="L779" t="s">
        <v>13402</v>
      </c>
      <c r="O779" t="s">
        <v>13493</v>
      </c>
      <c r="P779" t="s">
        <v>12556</v>
      </c>
      <c r="Q779" t="s">
        <v>4257</v>
      </c>
      <c r="R779" t="s">
        <v>13494</v>
      </c>
      <c r="S779" t="s">
        <v>13495</v>
      </c>
      <c r="T779" t="s">
        <v>13496</v>
      </c>
      <c r="U779" t="s">
        <v>13484</v>
      </c>
      <c r="X779">
        <v>104</v>
      </c>
      <c r="Y779" t="s">
        <v>4361</v>
      </c>
      <c r="Z779" t="s">
        <v>4361</v>
      </c>
      <c r="AA779" t="s">
        <v>4361</v>
      </c>
      <c r="AB779">
        <v>1</v>
      </c>
      <c r="AC779" t="s">
        <v>10034</v>
      </c>
      <c r="AD779">
        <v>2</v>
      </c>
      <c r="AE779">
        <v>1</v>
      </c>
      <c r="AF779" t="s">
        <v>10120</v>
      </c>
      <c r="AG779" t="s">
        <v>10128</v>
      </c>
      <c r="AH779" t="s">
        <v>96</v>
      </c>
      <c r="AI779" t="s">
        <v>58</v>
      </c>
      <c r="AJ779" t="s">
        <v>75</v>
      </c>
      <c r="AK779" t="s">
        <v>58</v>
      </c>
      <c r="AL779" t="s">
        <v>60</v>
      </c>
      <c r="AM779" t="s">
        <v>61</v>
      </c>
    </row>
    <row r="780" spans="1:39" hidden="1" x14ac:dyDescent="0.25">
      <c r="A780" t="s">
        <v>13492</v>
      </c>
      <c r="B780" t="s">
        <v>4250</v>
      </c>
      <c r="C780" t="s">
        <v>42</v>
      </c>
      <c r="D780" t="s">
        <v>4251</v>
      </c>
      <c r="E780" t="s">
        <v>44</v>
      </c>
      <c r="F780" s="1">
        <v>0.05</v>
      </c>
      <c r="G780" t="s">
        <v>13401</v>
      </c>
      <c r="H780">
        <v>3</v>
      </c>
      <c r="I780" t="s">
        <v>10685</v>
      </c>
      <c r="J780">
        <v>1800</v>
      </c>
      <c r="K780">
        <v>259200</v>
      </c>
      <c r="L780" t="s">
        <v>13402</v>
      </c>
      <c r="O780" t="s">
        <v>13497</v>
      </c>
      <c r="P780" t="s">
        <v>10718</v>
      </c>
      <c r="Q780" t="s">
        <v>4257</v>
      </c>
      <c r="R780" t="s">
        <v>10898</v>
      </c>
      <c r="S780" t="s">
        <v>11551</v>
      </c>
      <c r="T780" t="s">
        <v>12579</v>
      </c>
      <c r="U780" t="s">
        <v>13488</v>
      </c>
      <c r="X780">
        <v>21</v>
      </c>
      <c r="Y780" t="s">
        <v>10722</v>
      </c>
      <c r="Z780" t="s">
        <v>10722</v>
      </c>
      <c r="AA780" t="s">
        <v>10722</v>
      </c>
      <c r="AB780">
        <v>1</v>
      </c>
      <c r="AC780" t="s">
        <v>10034</v>
      </c>
      <c r="AD780">
        <v>2</v>
      </c>
      <c r="AE780">
        <v>1</v>
      </c>
      <c r="AF780" t="s">
        <v>10120</v>
      </c>
      <c r="AG780" t="s">
        <v>10128</v>
      </c>
      <c r="AH780" t="s">
        <v>67</v>
      </c>
      <c r="AI780" t="s">
        <v>58</v>
      </c>
      <c r="AJ780" t="s">
        <v>75</v>
      </c>
      <c r="AK780" t="s">
        <v>58</v>
      </c>
      <c r="AL780" t="s">
        <v>84</v>
      </c>
      <c r="AM780" t="s">
        <v>61</v>
      </c>
    </row>
    <row r="781" spans="1:39" hidden="1" x14ac:dyDescent="0.25">
      <c r="A781" t="s">
        <v>13492</v>
      </c>
      <c r="B781" t="s">
        <v>4250</v>
      </c>
      <c r="C781" t="s">
        <v>42</v>
      </c>
      <c r="D781" t="s">
        <v>4251</v>
      </c>
      <c r="E781" t="s">
        <v>44</v>
      </c>
      <c r="F781" s="1">
        <v>0.05</v>
      </c>
      <c r="G781" t="s">
        <v>13401</v>
      </c>
      <c r="H781">
        <v>3</v>
      </c>
      <c r="I781" t="s">
        <v>10685</v>
      </c>
      <c r="J781">
        <v>1800</v>
      </c>
      <c r="K781">
        <v>259200</v>
      </c>
      <c r="L781" t="s">
        <v>13402</v>
      </c>
      <c r="O781" t="s">
        <v>13498</v>
      </c>
      <c r="P781" t="s">
        <v>12578</v>
      </c>
      <c r="Q781" t="s">
        <v>4257</v>
      </c>
      <c r="R781" t="s">
        <v>12527</v>
      </c>
      <c r="S781" t="s">
        <v>11267</v>
      </c>
      <c r="T781" t="s">
        <v>11268</v>
      </c>
      <c r="U781" t="s">
        <v>13488</v>
      </c>
      <c r="X781">
        <v>49</v>
      </c>
      <c r="Y781" t="s">
        <v>5804</v>
      </c>
      <c r="Z781" t="s">
        <v>5804</v>
      </c>
      <c r="AA781" t="s">
        <v>5804</v>
      </c>
      <c r="AB781">
        <v>1</v>
      </c>
      <c r="AC781" t="s">
        <v>10034</v>
      </c>
      <c r="AD781">
        <v>2</v>
      </c>
      <c r="AE781">
        <v>1</v>
      </c>
      <c r="AF781" t="s">
        <v>10120</v>
      </c>
      <c r="AG781" t="s">
        <v>10128</v>
      </c>
      <c r="AH781" t="s">
        <v>96</v>
      </c>
      <c r="AI781" t="s">
        <v>58</v>
      </c>
      <c r="AJ781" t="s">
        <v>68</v>
      </c>
      <c r="AK781" t="s">
        <v>58</v>
      </c>
      <c r="AL781" t="s">
        <v>60</v>
      </c>
      <c r="AM781" t="s">
        <v>61</v>
      </c>
    </row>
    <row r="782" spans="1:39" hidden="1" x14ac:dyDescent="0.25">
      <c r="A782" t="s">
        <v>13499</v>
      </c>
      <c r="B782" t="s">
        <v>4250</v>
      </c>
      <c r="C782" t="s">
        <v>42</v>
      </c>
      <c r="D782" t="s">
        <v>4251</v>
      </c>
      <c r="E782" t="s">
        <v>44</v>
      </c>
      <c r="F782" s="1">
        <v>0.05</v>
      </c>
      <c r="G782" t="s">
        <v>12420</v>
      </c>
      <c r="H782">
        <v>3</v>
      </c>
      <c r="I782" t="s">
        <v>10685</v>
      </c>
      <c r="J782">
        <v>1800</v>
      </c>
      <c r="K782">
        <v>259200</v>
      </c>
      <c r="L782" t="s">
        <v>12421</v>
      </c>
      <c r="O782" t="s">
        <v>13500</v>
      </c>
      <c r="P782" t="s">
        <v>12578</v>
      </c>
      <c r="Q782" t="s">
        <v>4257</v>
      </c>
      <c r="R782" t="s">
        <v>11644</v>
      </c>
      <c r="S782" t="s">
        <v>13501</v>
      </c>
      <c r="T782" t="s">
        <v>13502</v>
      </c>
      <c r="U782" t="s">
        <v>13488</v>
      </c>
      <c r="X782">
        <v>31</v>
      </c>
      <c r="Y782" t="s">
        <v>5804</v>
      </c>
      <c r="Z782" t="s">
        <v>5804</v>
      </c>
      <c r="AA782" t="s">
        <v>5804</v>
      </c>
      <c r="AB782">
        <v>1</v>
      </c>
      <c r="AC782" t="s">
        <v>10011</v>
      </c>
      <c r="AD782">
        <v>1</v>
      </c>
      <c r="AE782">
        <v>5</v>
      </c>
      <c r="AF782" t="s">
        <v>10474</v>
      </c>
      <c r="AG782" t="s">
        <v>10491</v>
      </c>
      <c r="AH782" t="s">
        <v>96</v>
      </c>
      <c r="AI782" t="s">
        <v>58</v>
      </c>
      <c r="AJ782" t="s">
        <v>75</v>
      </c>
      <c r="AK782" t="s">
        <v>58</v>
      </c>
      <c r="AL782" t="s">
        <v>60</v>
      </c>
      <c r="AM782" t="s">
        <v>61</v>
      </c>
    </row>
    <row r="783" spans="1:39" hidden="1" x14ac:dyDescent="0.25">
      <c r="A783" t="s">
        <v>13499</v>
      </c>
      <c r="B783" t="s">
        <v>4250</v>
      </c>
      <c r="C783" t="s">
        <v>42</v>
      </c>
      <c r="D783" t="s">
        <v>4251</v>
      </c>
      <c r="E783" t="s">
        <v>44</v>
      </c>
      <c r="F783" s="1">
        <v>0.05</v>
      </c>
      <c r="G783" t="s">
        <v>12420</v>
      </c>
      <c r="H783">
        <v>3</v>
      </c>
      <c r="I783" t="s">
        <v>10685</v>
      </c>
      <c r="J783">
        <v>1800</v>
      </c>
      <c r="K783">
        <v>259200</v>
      </c>
      <c r="L783" t="s">
        <v>12421</v>
      </c>
      <c r="O783" t="s">
        <v>13503</v>
      </c>
      <c r="P783" t="s">
        <v>11102</v>
      </c>
      <c r="Q783" t="s">
        <v>4257</v>
      </c>
      <c r="R783" t="s">
        <v>11455</v>
      </c>
      <c r="S783" t="s">
        <v>13504</v>
      </c>
      <c r="T783" t="s">
        <v>13505</v>
      </c>
      <c r="U783" t="s">
        <v>13488</v>
      </c>
      <c r="X783">
        <v>8</v>
      </c>
      <c r="Y783" t="s">
        <v>10722</v>
      </c>
      <c r="Z783" t="s">
        <v>10722</v>
      </c>
      <c r="AA783" t="s">
        <v>10722</v>
      </c>
      <c r="AB783">
        <v>1</v>
      </c>
      <c r="AC783" t="s">
        <v>10011</v>
      </c>
      <c r="AD783">
        <v>1</v>
      </c>
      <c r="AE783">
        <v>5</v>
      </c>
      <c r="AF783" t="s">
        <v>10474</v>
      </c>
      <c r="AG783" t="s">
        <v>10491</v>
      </c>
      <c r="AH783" t="s">
        <v>67</v>
      </c>
      <c r="AI783" t="s">
        <v>58</v>
      </c>
      <c r="AJ783" t="s">
        <v>133</v>
      </c>
      <c r="AK783" t="s">
        <v>58</v>
      </c>
      <c r="AL783" t="s">
        <v>84</v>
      </c>
      <c r="AM783" t="s">
        <v>61</v>
      </c>
    </row>
    <row r="784" spans="1:39" hidden="1" x14ac:dyDescent="0.25">
      <c r="A784" t="s">
        <v>13499</v>
      </c>
      <c r="B784" t="s">
        <v>4250</v>
      </c>
      <c r="C784" t="s">
        <v>42</v>
      </c>
      <c r="D784" t="s">
        <v>4251</v>
      </c>
      <c r="E784" t="s">
        <v>44</v>
      </c>
      <c r="F784" s="1">
        <v>0.05</v>
      </c>
      <c r="G784" t="s">
        <v>12420</v>
      </c>
      <c r="H784">
        <v>3</v>
      </c>
      <c r="I784" t="s">
        <v>10685</v>
      </c>
      <c r="J784">
        <v>1800</v>
      </c>
      <c r="K784">
        <v>259200</v>
      </c>
      <c r="L784" t="s">
        <v>12421</v>
      </c>
      <c r="O784" t="s">
        <v>13506</v>
      </c>
      <c r="P784" t="s">
        <v>10866</v>
      </c>
      <c r="Q784" t="s">
        <v>4257</v>
      </c>
      <c r="R784" t="s">
        <v>12589</v>
      </c>
      <c r="S784" t="s">
        <v>13421</v>
      </c>
      <c r="T784" t="s">
        <v>13422</v>
      </c>
      <c r="U784" t="s">
        <v>13488</v>
      </c>
      <c r="X784">
        <v>11</v>
      </c>
      <c r="Y784" t="s">
        <v>4419</v>
      </c>
      <c r="Z784" t="s">
        <v>4419</v>
      </c>
      <c r="AA784" t="s">
        <v>4419</v>
      </c>
      <c r="AB784">
        <v>1</v>
      </c>
      <c r="AC784" t="s">
        <v>10011</v>
      </c>
      <c r="AD784">
        <v>1</v>
      </c>
      <c r="AE784">
        <v>5</v>
      </c>
      <c r="AF784" t="s">
        <v>10474</v>
      </c>
      <c r="AG784" t="s">
        <v>10491</v>
      </c>
      <c r="AH784" t="s">
        <v>74</v>
      </c>
      <c r="AI784" t="s">
        <v>58</v>
      </c>
      <c r="AJ784" t="s">
        <v>133</v>
      </c>
      <c r="AK784" t="s">
        <v>58</v>
      </c>
      <c r="AL784" t="s">
        <v>84</v>
      </c>
      <c r="AM784" t="s">
        <v>61</v>
      </c>
    </row>
    <row r="785" spans="1:39" hidden="1" x14ac:dyDescent="0.25">
      <c r="A785" t="s">
        <v>13507</v>
      </c>
      <c r="B785" t="s">
        <v>4250</v>
      </c>
      <c r="C785" t="s">
        <v>42</v>
      </c>
      <c r="D785" t="s">
        <v>4251</v>
      </c>
      <c r="E785" t="s">
        <v>44</v>
      </c>
      <c r="F785" s="1">
        <v>0.05</v>
      </c>
      <c r="G785" t="s">
        <v>12420</v>
      </c>
      <c r="H785">
        <v>3</v>
      </c>
      <c r="I785" t="s">
        <v>10685</v>
      </c>
      <c r="J785">
        <v>1800</v>
      </c>
      <c r="K785">
        <v>259200</v>
      </c>
      <c r="L785" t="s">
        <v>12421</v>
      </c>
      <c r="O785" t="s">
        <v>13508</v>
      </c>
      <c r="P785" t="s">
        <v>10803</v>
      </c>
      <c r="Q785" t="s">
        <v>4257</v>
      </c>
      <c r="R785" t="s">
        <v>10882</v>
      </c>
      <c r="S785" t="s">
        <v>10883</v>
      </c>
      <c r="T785" t="s">
        <v>10884</v>
      </c>
      <c r="U785" t="s">
        <v>13488</v>
      </c>
      <c r="X785">
        <v>19</v>
      </c>
      <c r="Y785" t="s">
        <v>10807</v>
      </c>
      <c r="Z785" t="s">
        <v>10807</v>
      </c>
      <c r="AA785" t="s">
        <v>10807</v>
      </c>
      <c r="AB785">
        <v>1</v>
      </c>
      <c r="AC785" t="s">
        <v>10011</v>
      </c>
      <c r="AD785">
        <v>1</v>
      </c>
      <c r="AE785">
        <v>6</v>
      </c>
      <c r="AF785" t="s">
        <v>10474</v>
      </c>
      <c r="AG785" t="s">
        <v>10492</v>
      </c>
      <c r="AH785" t="s">
        <v>67</v>
      </c>
      <c r="AI785" t="s">
        <v>58</v>
      </c>
      <c r="AJ785" t="s">
        <v>68</v>
      </c>
      <c r="AK785" t="s">
        <v>58</v>
      </c>
      <c r="AL785" t="s">
        <v>60</v>
      </c>
      <c r="AM785" t="s">
        <v>61</v>
      </c>
    </row>
    <row r="786" spans="1:39" hidden="1" x14ac:dyDescent="0.25">
      <c r="A786" t="s">
        <v>13507</v>
      </c>
      <c r="B786" t="s">
        <v>4250</v>
      </c>
      <c r="C786" t="s">
        <v>42</v>
      </c>
      <c r="D786" t="s">
        <v>4251</v>
      </c>
      <c r="E786" t="s">
        <v>44</v>
      </c>
      <c r="F786" s="1">
        <v>0.05</v>
      </c>
      <c r="G786" t="s">
        <v>12420</v>
      </c>
      <c r="H786">
        <v>3</v>
      </c>
      <c r="I786" t="s">
        <v>10685</v>
      </c>
      <c r="J786">
        <v>1800</v>
      </c>
      <c r="K786">
        <v>259200</v>
      </c>
      <c r="L786" t="s">
        <v>12421</v>
      </c>
      <c r="O786" t="s">
        <v>13509</v>
      </c>
      <c r="P786" t="s">
        <v>10699</v>
      </c>
      <c r="Q786" t="s">
        <v>4257</v>
      </c>
      <c r="R786" t="s">
        <v>13436</v>
      </c>
      <c r="S786" t="s">
        <v>13510</v>
      </c>
      <c r="T786" t="s">
        <v>13511</v>
      </c>
      <c r="U786" t="s">
        <v>13488</v>
      </c>
      <c r="X786">
        <v>27</v>
      </c>
      <c r="Y786" t="s">
        <v>10703</v>
      </c>
      <c r="Z786" t="s">
        <v>10703</v>
      </c>
      <c r="AA786" t="s">
        <v>10703</v>
      </c>
      <c r="AB786">
        <v>1</v>
      </c>
      <c r="AC786" t="s">
        <v>10011</v>
      </c>
      <c r="AD786">
        <v>1</v>
      </c>
      <c r="AE786">
        <v>6</v>
      </c>
      <c r="AF786" t="s">
        <v>10474</v>
      </c>
      <c r="AG786" t="s">
        <v>10492</v>
      </c>
      <c r="AH786" t="s">
        <v>74</v>
      </c>
      <c r="AI786" t="s">
        <v>58</v>
      </c>
      <c r="AJ786" t="s">
        <v>142</v>
      </c>
      <c r="AK786" t="s">
        <v>58</v>
      </c>
      <c r="AL786" t="s">
        <v>84</v>
      </c>
      <c r="AM786" t="s">
        <v>61</v>
      </c>
    </row>
    <row r="787" spans="1:39" hidden="1" x14ac:dyDescent="0.25">
      <c r="A787" t="s">
        <v>13507</v>
      </c>
      <c r="B787" t="s">
        <v>4250</v>
      </c>
      <c r="C787" t="s">
        <v>42</v>
      </c>
      <c r="D787" t="s">
        <v>4251</v>
      </c>
      <c r="E787" t="s">
        <v>44</v>
      </c>
      <c r="F787" s="1">
        <v>0.05</v>
      </c>
      <c r="G787" t="s">
        <v>12420</v>
      </c>
      <c r="H787">
        <v>3</v>
      </c>
      <c r="I787" t="s">
        <v>10685</v>
      </c>
      <c r="J787">
        <v>1800</v>
      </c>
      <c r="K787">
        <v>259200</v>
      </c>
      <c r="L787" t="s">
        <v>12421</v>
      </c>
      <c r="O787" t="s">
        <v>13512</v>
      </c>
      <c r="P787" t="s">
        <v>11221</v>
      </c>
      <c r="Q787" t="s">
        <v>4257</v>
      </c>
      <c r="R787" t="s">
        <v>13513</v>
      </c>
      <c r="S787" t="s">
        <v>13514</v>
      </c>
      <c r="T787" t="s">
        <v>13515</v>
      </c>
      <c r="U787" t="s">
        <v>13488</v>
      </c>
      <c r="X787">
        <v>22</v>
      </c>
      <c r="Y787" t="s">
        <v>11024</v>
      </c>
      <c r="Z787" t="s">
        <v>11024</v>
      </c>
      <c r="AA787" t="s">
        <v>11024</v>
      </c>
      <c r="AB787">
        <v>1</v>
      </c>
      <c r="AC787" t="s">
        <v>10011</v>
      </c>
      <c r="AD787">
        <v>1</v>
      </c>
      <c r="AE787">
        <v>6</v>
      </c>
      <c r="AF787" t="s">
        <v>10474</v>
      </c>
      <c r="AG787" t="s">
        <v>10492</v>
      </c>
      <c r="AH787" t="s">
        <v>74</v>
      </c>
      <c r="AI787" t="s">
        <v>58</v>
      </c>
      <c r="AJ787" t="s">
        <v>133</v>
      </c>
      <c r="AK787" t="s">
        <v>58</v>
      </c>
      <c r="AL787" t="s">
        <v>60</v>
      </c>
      <c r="AM787" t="s">
        <v>61</v>
      </c>
    </row>
    <row r="788" spans="1:39" hidden="1" x14ac:dyDescent="0.25">
      <c r="A788" t="s">
        <v>13516</v>
      </c>
      <c r="B788" t="s">
        <v>4250</v>
      </c>
      <c r="C788" t="s">
        <v>42</v>
      </c>
      <c r="D788" t="s">
        <v>4251</v>
      </c>
      <c r="E788" t="s">
        <v>44</v>
      </c>
      <c r="F788" s="1">
        <v>0.05</v>
      </c>
      <c r="G788" t="s">
        <v>13401</v>
      </c>
      <c r="H788">
        <v>3</v>
      </c>
      <c r="I788" t="s">
        <v>10685</v>
      </c>
      <c r="J788">
        <v>1800</v>
      </c>
      <c r="K788">
        <v>259200</v>
      </c>
      <c r="L788" t="s">
        <v>13402</v>
      </c>
      <c r="O788" t="s">
        <v>13517</v>
      </c>
      <c r="P788" t="s">
        <v>10699</v>
      </c>
      <c r="Q788" t="s">
        <v>4257</v>
      </c>
      <c r="R788" t="s">
        <v>13308</v>
      </c>
      <c r="S788" t="s">
        <v>11973</v>
      </c>
      <c r="T788" t="s">
        <v>13179</v>
      </c>
      <c r="U788" t="s">
        <v>13488</v>
      </c>
      <c r="X788">
        <v>16</v>
      </c>
      <c r="Y788" t="s">
        <v>10703</v>
      </c>
      <c r="Z788" t="s">
        <v>10703</v>
      </c>
      <c r="AA788" t="s">
        <v>10703</v>
      </c>
      <c r="AB788">
        <v>1</v>
      </c>
      <c r="AC788" t="s">
        <v>10034</v>
      </c>
      <c r="AD788">
        <v>2</v>
      </c>
      <c r="AE788">
        <v>2</v>
      </c>
      <c r="AF788" t="s">
        <v>10120</v>
      </c>
      <c r="AG788" t="s">
        <v>10135</v>
      </c>
      <c r="AH788" t="s">
        <v>74</v>
      </c>
      <c r="AI788" t="s">
        <v>58</v>
      </c>
      <c r="AJ788" t="s">
        <v>75</v>
      </c>
      <c r="AK788" t="s">
        <v>58</v>
      </c>
      <c r="AL788" t="s">
        <v>84</v>
      </c>
      <c r="AM788" t="s">
        <v>61</v>
      </c>
    </row>
    <row r="789" spans="1:39" hidden="1" x14ac:dyDescent="0.25">
      <c r="A789" t="s">
        <v>13516</v>
      </c>
      <c r="B789" t="s">
        <v>4250</v>
      </c>
      <c r="C789" t="s">
        <v>42</v>
      </c>
      <c r="D789" t="s">
        <v>4251</v>
      </c>
      <c r="E789" t="s">
        <v>44</v>
      </c>
      <c r="F789" s="1">
        <v>0.05</v>
      </c>
      <c r="G789" t="s">
        <v>13401</v>
      </c>
      <c r="H789">
        <v>3</v>
      </c>
      <c r="I789" t="s">
        <v>10685</v>
      </c>
      <c r="J789">
        <v>1800</v>
      </c>
      <c r="K789">
        <v>259200</v>
      </c>
      <c r="L789" t="s">
        <v>13402</v>
      </c>
      <c r="O789" t="s">
        <v>13518</v>
      </c>
      <c r="P789" t="s">
        <v>10875</v>
      </c>
      <c r="Q789" t="s">
        <v>4257</v>
      </c>
      <c r="R789" t="s">
        <v>11562</v>
      </c>
      <c r="S789" t="s">
        <v>13519</v>
      </c>
      <c r="T789" t="s">
        <v>13520</v>
      </c>
      <c r="U789" t="s">
        <v>13488</v>
      </c>
      <c r="X789">
        <v>107</v>
      </c>
      <c r="Y789" t="s">
        <v>4436</v>
      </c>
      <c r="Z789" t="s">
        <v>4436</v>
      </c>
      <c r="AA789" t="s">
        <v>4436</v>
      </c>
      <c r="AB789">
        <v>1</v>
      </c>
      <c r="AC789" t="s">
        <v>10034</v>
      </c>
      <c r="AD789">
        <v>2</v>
      </c>
      <c r="AE789">
        <v>2</v>
      </c>
      <c r="AF789" t="s">
        <v>10120</v>
      </c>
      <c r="AG789" t="s">
        <v>10135</v>
      </c>
      <c r="AH789" t="s">
        <v>74</v>
      </c>
      <c r="AI789" t="s">
        <v>58</v>
      </c>
      <c r="AJ789" t="s">
        <v>59</v>
      </c>
      <c r="AK789" t="s">
        <v>58</v>
      </c>
      <c r="AL789" t="s">
        <v>84</v>
      </c>
      <c r="AM789" t="s">
        <v>61</v>
      </c>
    </row>
    <row r="790" spans="1:39" hidden="1" x14ac:dyDescent="0.25">
      <c r="A790" t="s">
        <v>13516</v>
      </c>
      <c r="B790" t="s">
        <v>4250</v>
      </c>
      <c r="C790" t="s">
        <v>42</v>
      </c>
      <c r="D790" t="s">
        <v>4251</v>
      </c>
      <c r="E790" t="s">
        <v>44</v>
      </c>
      <c r="F790" s="1">
        <v>0.05</v>
      </c>
      <c r="G790" t="s">
        <v>13401</v>
      </c>
      <c r="H790">
        <v>3</v>
      </c>
      <c r="I790" t="s">
        <v>10685</v>
      </c>
      <c r="J790">
        <v>1800</v>
      </c>
      <c r="K790">
        <v>259200</v>
      </c>
      <c r="L790" t="s">
        <v>13402</v>
      </c>
      <c r="O790" t="s">
        <v>13521</v>
      </c>
      <c r="P790" t="s">
        <v>11323</v>
      </c>
      <c r="Q790" t="s">
        <v>4257</v>
      </c>
      <c r="R790" t="s">
        <v>11053</v>
      </c>
      <c r="S790" t="s">
        <v>13522</v>
      </c>
      <c r="T790" t="s">
        <v>13523</v>
      </c>
      <c r="U790" t="s">
        <v>13524</v>
      </c>
      <c r="X790">
        <v>31</v>
      </c>
      <c r="Y790" t="s">
        <v>10784</v>
      </c>
      <c r="Z790" t="s">
        <v>10784</v>
      </c>
      <c r="AA790" t="s">
        <v>10784</v>
      </c>
      <c r="AB790">
        <v>1</v>
      </c>
      <c r="AC790" t="s">
        <v>10034</v>
      </c>
      <c r="AD790">
        <v>2</v>
      </c>
      <c r="AE790">
        <v>2</v>
      </c>
      <c r="AF790" t="s">
        <v>10120</v>
      </c>
      <c r="AG790" t="s">
        <v>10135</v>
      </c>
      <c r="AH790" t="s">
        <v>74</v>
      </c>
      <c r="AI790" t="s">
        <v>58</v>
      </c>
      <c r="AJ790" t="s">
        <v>75</v>
      </c>
      <c r="AK790" t="s">
        <v>58</v>
      </c>
      <c r="AL790" t="s">
        <v>60</v>
      </c>
      <c r="AM790" t="s">
        <v>90</v>
      </c>
    </row>
    <row r="791" spans="1:39" x14ac:dyDescent="0.25">
      <c r="A791" t="s">
        <v>13525</v>
      </c>
      <c r="B791" t="s">
        <v>4250</v>
      </c>
      <c r="C791" t="s">
        <v>42</v>
      </c>
      <c r="D791" t="s">
        <v>4251</v>
      </c>
      <c r="E791" t="s">
        <v>44</v>
      </c>
      <c r="F791" s="1">
        <v>0.05</v>
      </c>
      <c r="G791" t="s">
        <v>12420</v>
      </c>
      <c r="H791">
        <v>3</v>
      </c>
      <c r="I791" t="s">
        <v>10685</v>
      </c>
      <c r="J791">
        <v>1800</v>
      </c>
      <c r="K791">
        <v>259200</v>
      </c>
      <c r="L791" t="s">
        <v>12421</v>
      </c>
      <c r="O791" t="s">
        <v>13526</v>
      </c>
      <c r="P791" t="s">
        <v>10803</v>
      </c>
      <c r="Q791" t="s">
        <v>4257</v>
      </c>
      <c r="R791" t="s">
        <v>11215</v>
      </c>
      <c r="S791" t="s">
        <v>11995</v>
      </c>
      <c r="T791" t="s">
        <v>11996</v>
      </c>
      <c r="U791" t="s">
        <v>13524</v>
      </c>
      <c r="X791">
        <v>17</v>
      </c>
      <c r="Y791" t="s">
        <v>10807</v>
      </c>
      <c r="Z791" t="s">
        <v>10807</v>
      </c>
      <c r="AA791" t="s">
        <v>10807</v>
      </c>
      <c r="AB791">
        <v>1</v>
      </c>
      <c r="AC791" t="s">
        <v>10011</v>
      </c>
      <c r="AD791">
        <v>1</v>
      </c>
      <c r="AE791">
        <v>7</v>
      </c>
      <c r="AF791" t="s">
        <v>10474</v>
      </c>
      <c r="AG791" t="s">
        <v>10493</v>
      </c>
      <c r="AH791" t="s">
        <v>67</v>
      </c>
      <c r="AI791" t="s">
        <v>58</v>
      </c>
      <c r="AJ791" t="s">
        <v>75</v>
      </c>
      <c r="AK791" t="s">
        <v>58</v>
      </c>
      <c r="AL791" t="s">
        <v>60</v>
      </c>
      <c r="AM791" t="s">
        <v>61</v>
      </c>
    </row>
    <row r="792" spans="1:39" x14ac:dyDescent="0.25">
      <c r="A792" t="s">
        <v>13525</v>
      </c>
      <c r="B792" t="s">
        <v>4250</v>
      </c>
      <c r="C792" t="s">
        <v>42</v>
      </c>
      <c r="D792" t="s">
        <v>4251</v>
      </c>
      <c r="E792" t="s">
        <v>44</v>
      </c>
      <c r="F792" s="1">
        <v>0.05</v>
      </c>
      <c r="G792" t="s">
        <v>12420</v>
      </c>
      <c r="H792">
        <v>3</v>
      </c>
      <c r="I792" t="s">
        <v>10685</v>
      </c>
      <c r="J792">
        <v>1800</v>
      </c>
      <c r="K792">
        <v>259200</v>
      </c>
      <c r="L792" t="s">
        <v>12421</v>
      </c>
      <c r="O792" t="s">
        <v>13527</v>
      </c>
      <c r="P792" t="s">
        <v>10763</v>
      </c>
      <c r="Q792" t="s">
        <v>4257</v>
      </c>
      <c r="R792" t="s">
        <v>12149</v>
      </c>
      <c r="S792" t="s">
        <v>13398</v>
      </c>
      <c r="T792" t="s">
        <v>13399</v>
      </c>
      <c r="U792" t="s">
        <v>13524</v>
      </c>
      <c r="X792">
        <v>40</v>
      </c>
      <c r="Y792" t="s">
        <v>10767</v>
      </c>
      <c r="Z792" t="s">
        <v>10767</v>
      </c>
      <c r="AA792" t="s">
        <v>10767</v>
      </c>
      <c r="AB792">
        <v>1</v>
      </c>
      <c r="AC792" t="s">
        <v>10011</v>
      </c>
      <c r="AD792">
        <v>1</v>
      </c>
      <c r="AE792">
        <v>7</v>
      </c>
      <c r="AF792" t="s">
        <v>10474</v>
      </c>
      <c r="AG792" t="s">
        <v>10493</v>
      </c>
      <c r="AH792" t="s">
        <v>74</v>
      </c>
      <c r="AI792" t="s">
        <v>58</v>
      </c>
      <c r="AJ792" t="s">
        <v>133</v>
      </c>
      <c r="AK792" t="s">
        <v>58</v>
      </c>
      <c r="AL792" t="s">
        <v>60</v>
      </c>
      <c r="AM792" t="s">
        <v>61</v>
      </c>
    </row>
    <row r="793" spans="1:39" x14ac:dyDescent="0.25">
      <c r="A793" t="s">
        <v>13525</v>
      </c>
      <c r="B793" t="s">
        <v>4250</v>
      </c>
      <c r="C793" t="s">
        <v>42</v>
      </c>
      <c r="D793" t="s">
        <v>4251</v>
      </c>
      <c r="E793" t="s">
        <v>44</v>
      </c>
      <c r="F793" s="1">
        <v>0.05</v>
      </c>
      <c r="G793" t="s">
        <v>12420</v>
      </c>
      <c r="H793">
        <v>3</v>
      </c>
      <c r="I793" t="s">
        <v>10685</v>
      </c>
      <c r="J793">
        <v>1800</v>
      </c>
      <c r="K793">
        <v>259200</v>
      </c>
      <c r="L793" t="s">
        <v>12421</v>
      </c>
      <c r="O793" t="s">
        <v>13528</v>
      </c>
      <c r="P793" t="s">
        <v>10837</v>
      </c>
      <c r="Q793" t="s">
        <v>4257</v>
      </c>
      <c r="R793" t="s">
        <v>13107</v>
      </c>
      <c r="S793" t="s">
        <v>13120</v>
      </c>
      <c r="T793" t="s">
        <v>13121</v>
      </c>
      <c r="U793" t="s">
        <v>13524</v>
      </c>
      <c r="X793">
        <v>314</v>
      </c>
      <c r="Y793" t="s">
        <v>10841</v>
      </c>
      <c r="Z793" t="s">
        <v>10841</v>
      </c>
      <c r="AA793" t="s">
        <v>10841</v>
      </c>
      <c r="AB793">
        <v>1</v>
      </c>
      <c r="AC793" t="s">
        <v>10011</v>
      </c>
      <c r="AD793">
        <v>1</v>
      </c>
      <c r="AE793">
        <v>7</v>
      </c>
      <c r="AF793" t="s">
        <v>10474</v>
      </c>
      <c r="AG793" t="s">
        <v>10493</v>
      </c>
      <c r="AH793" t="s">
        <v>67</v>
      </c>
      <c r="AI793" t="s">
        <v>58</v>
      </c>
      <c r="AJ793" t="s">
        <v>75</v>
      </c>
      <c r="AK793" t="s">
        <v>58</v>
      </c>
      <c r="AL793" t="s">
        <v>60</v>
      </c>
      <c r="AM793" t="s">
        <v>61</v>
      </c>
    </row>
    <row r="794" spans="1:39" hidden="1" x14ac:dyDescent="0.25">
      <c r="A794" t="s">
        <v>13529</v>
      </c>
      <c r="B794" t="s">
        <v>4250</v>
      </c>
      <c r="C794" t="s">
        <v>42</v>
      </c>
      <c r="D794" t="s">
        <v>4251</v>
      </c>
      <c r="E794" t="s">
        <v>44</v>
      </c>
      <c r="F794" s="1">
        <v>0.05</v>
      </c>
      <c r="G794" t="s">
        <v>13401</v>
      </c>
      <c r="H794">
        <v>3</v>
      </c>
      <c r="I794" t="s">
        <v>10685</v>
      </c>
      <c r="J794">
        <v>1800</v>
      </c>
      <c r="K794">
        <v>259200</v>
      </c>
      <c r="L794" t="s">
        <v>13402</v>
      </c>
      <c r="O794" t="s">
        <v>13530</v>
      </c>
      <c r="P794" t="s">
        <v>10718</v>
      </c>
      <c r="Q794" t="s">
        <v>4257</v>
      </c>
      <c r="R794" t="s">
        <v>13531</v>
      </c>
      <c r="S794" t="s">
        <v>12721</v>
      </c>
      <c r="T794" t="s">
        <v>13532</v>
      </c>
      <c r="U794" t="s">
        <v>13524</v>
      </c>
      <c r="X794">
        <v>11</v>
      </c>
      <c r="Y794" t="s">
        <v>10722</v>
      </c>
      <c r="Z794" t="s">
        <v>10722</v>
      </c>
      <c r="AA794" t="s">
        <v>10722</v>
      </c>
      <c r="AB794">
        <v>1</v>
      </c>
      <c r="AC794" t="s">
        <v>10034</v>
      </c>
      <c r="AD794">
        <v>2</v>
      </c>
      <c r="AE794">
        <v>3</v>
      </c>
      <c r="AF794" t="s">
        <v>10120</v>
      </c>
      <c r="AG794" t="s">
        <v>10136</v>
      </c>
      <c r="AH794" t="s">
        <v>67</v>
      </c>
      <c r="AI794" t="s">
        <v>58</v>
      </c>
      <c r="AJ794" t="s">
        <v>59</v>
      </c>
      <c r="AK794" t="s">
        <v>58</v>
      </c>
      <c r="AL794" t="s">
        <v>84</v>
      </c>
      <c r="AM794" t="s">
        <v>61</v>
      </c>
    </row>
    <row r="795" spans="1:39" hidden="1" x14ac:dyDescent="0.25">
      <c r="A795" t="s">
        <v>13529</v>
      </c>
      <c r="B795" t="s">
        <v>4250</v>
      </c>
      <c r="C795" t="s">
        <v>42</v>
      </c>
      <c r="D795" t="s">
        <v>4251</v>
      </c>
      <c r="E795" t="s">
        <v>44</v>
      </c>
      <c r="F795" s="1">
        <v>0.05</v>
      </c>
      <c r="G795" t="s">
        <v>13401</v>
      </c>
      <c r="H795">
        <v>3</v>
      </c>
      <c r="I795" t="s">
        <v>10685</v>
      </c>
      <c r="J795">
        <v>1800</v>
      </c>
      <c r="K795">
        <v>259200</v>
      </c>
      <c r="L795" t="s">
        <v>13402</v>
      </c>
      <c r="O795" t="s">
        <v>13533</v>
      </c>
      <c r="P795" t="s">
        <v>11078</v>
      </c>
      <c r="Q795" t="s">
        <v>4257</v>
      </c>
      <c r="R795" t="s">
        <v>13167</v>
      </c>
      <c r="S795" t="s">
        <v>13534</v>
      </c>
      <c r="T795" t="s">
        <v>13535</v>
      </c>
      <c r="U795" t="s">
        <v>13524</v>
      </c>
      <c r="X795">
        <v>20</v>
      </c>
      <c r="Y795" t="s">
        <v>11082</v>
      </c>
      <c r="Z795" t="s">
        <v>4425</v>
      </c>
      <c r="AA795" t="s">
        <v>4425</v>
      </c>
      <c r="AB795">
        <v>1</v>
      </c>
      <c r="AC795" t="s">
        <v>10034</v>
      </c>
      <c r="AD795">
        <v>2</v>
      </c>
      <c r="AE795">
        <v>3</v>
      </c>
      <c r="AF795" t="s">
        <v>10120</v>
      </c>
      <c r="AG795" t="s">
        <v>10136</v>
      </c>
      <c r="AH795" t="s">
        <v>67</v>
      </c>
      <c r="AI795" t="s">
        <v>58</v>
      </c>
      <c r="AJ795" t="s">
        <v>133</v>
      </c>
      <c r="AK795" t="s">
        <v>58</v>
      </c>
      <c r="AL795" t="s">
        <v>84</v>
      </c>
      <c r="AM795" t="s">
        <v>61</v>
      </c>
    </row>
    <row r="796" spans="1:39" hidden="1" x14ac:dyDescent="0.25">
      <c r="A796" t="s">
        <v>13529</v>
      </c>
      <c r="B796" t="s">
        <v>4250</v>
      </c>
      <c r="C796" t="s">
        <v>42</v>
      </c>
      <c r="D796" t="s">
        <v>4251</v>
      </c>
      <c r="E796" t="s">
        <v>44</v>
      </c>
      <c r="F796" s="1">
        <v>0.05</v>
      </c>
      <c r="G796" t="s">
        <v>13401</v>
      </c>
      <c r="H796">
        <v>3</v>
      </c>
      <c r="I796" t="s">
        <v>10685</v>
      </c>
      <c r="J796">
        <v>1800</v>
      </c>
      <c r="K796">
        <v>259200</v>
      </c>
      <c r="L796" t="s">
        <v>13402</v>
      </c>
      <c r="O796" t="s">
        <v>13536</v>
      </c>
      <c r="P796" t="s">
        <v>11020</v>
      </c>
      <c r="Q796" t="s">
        <v>4257</v>
      </c>
      <c r="R796" t="s">
        <v>12839</v>
      </c>
      <c r="S796" t="s">
        <v>12005</v>
      </c>
      <c r="T796" t="s">
        <v>13537</v>
      </c>
      <c r="U796" t="s">
        <v>13538</v>
      </c>
      <c r="X796">
        <v>40</v>
      </c>
      <c r="Y796" t="s">
        <v>11024</v>
      </c>
      <c r="Z796" t="s">
        <v>11024</v>
      </c>
      <c r="AA796" t="s">
        <v>11024</v>
      </c>
      <c r="AB796">
        <v>1</v>
      </c>
      <c r="AC796" t="s">
        <v>10034</v>
      </c>
      <c r="AD796">
        <v>2</v>
      </c>
      <c r="AE796">
        <v>3</v>
      </c>
      <c r="AF796" t="s">
        <v>10120</v>
      </c>
      <c r="AG796" t="s">
        <v>10136</v>
      </c>
      <c r="AH796" t="s">
        <v>57</v>
      </c>
      <c r="AI796" t="s">
        <v>58</v>
      </c>
      <c r="AJ796" t="s">
        <v>59</v>
      </c>
      <c r="AK796" t="s">
        <v>58</v>
      </c>
      <c r="AL796" t="s">
        <v>60</v>
      </c>
      <c r="AM796" t="s">
        <v>61</v>
      </c>
    </row>
    <row r="797" spans="1:39" hidden="1" x14ac:dyDescent="0.25">
      <c r="A797" t="s">
        <v>13539</v>
      </c>
      <c r="B797" t="s">
        <v>4250</v>
      </c>
      <c r="C797" t="s">
        <v>42</v>
      </c>
      <c r="D797" t="s">
        <v>4251</v>
      </c>
      <c r="E797" t="s">
        <v>44</v>
      </c>
      <c r="F797" s="1">
        <v>0.05</v>
      </c>
      <c r="G797" t="s">
        <v>13401</v>
      </c>
      <c r="H797">
        <v>3</v>
      </c>
      <c r="I797" t="s">
        <v>10685</v>
      </c>
      <c r="J797">
        <v>1800</v>
      </c>
      <c r="K797">
        <v>259200</v>
      </c>
      <c r="L797" t="s">
        <v>13402</v>
      </c>
      <c r="O797" t="s">
        <v>13540</v>
      </c>
      <c r="P797" t="s">
        <v>11284</v>
      </c>
      <c r="Q797" t="s">
        <v>4257</v>
      </c>
      <c r="R797" t="s">
        <v>12141</v>
      </c>
      <c r="S797" t="s">
        <v>12725</v>
      </c>
      <c r="T797" t="s">
        <v>13541</v>
      </c>
      <c r="U797" t="s">
        <v>13538</v>
      </c>
      <c r="X797">
        <v>81</v>
      </c>
      <c r="Y797" t="s">
        <v>11288</v>
      </c>
      <c r="Z797" t="s">
        <v>11288</v>
      </c>
      <c r="AA797" t="s">
        <v>11288</v>
      </c>
      <c r="AB797">
        <v>1</v>
      </c>
      <c r="AC797" t="s">
        <v>10034</v>
      </c>
      <c r="AD797">
        <v>2</v>
      </c>
      <c r="AE797">
        <v>4</v>
      </c>
      <c r="AF797" t="s">
        <v>10120</v>
      </c>
      <c r="AG797" t="s">
        <v>10137</v>
      </c>
      <c r="AH797" t="s">
        <v>96</v>
      </c>
      <c r="AI797" t="s">
        <v>12532</v>
      </c>
      <c r="AJ797" t="s">
        <v>59</v>
      </c>
      <c r="AK797" t="s">
        <v>58</v>
      </c>
      <c r="AL797" t="s">
        <v>60</v>
      </c>
      <c r="AM797" t="s">
        <v>61</v>
      </c>
    </row>
    <row r="798" spans="1:39" hidden="1" x14ac:dyDescent="0.25">
      <c r="A798" t="s">
        <v>13539</v>
      </c>
      <c r="B798" t="s">
        <v>4250</v>
      </c>
      <c r="C798" t="s">
        <v>42</v>
      </c>
      <c r="D798" t="s">
        <v>4251</v>
      </c>
      <c r="E798" t="s">
        <v>44</v>
      </c>
      <c r="F798" s="1">
        <v>0.05</v>
      </c>
      <c r="G798" t="s">
        <v>13401</v>
      </c>
      <c r="H798">
        <v>3</v>
      </c>
      <c r="I798" t="s">
        <v>10685</v>
      </c>
      <c r="J798">
        <v>1800</v>
      </c>
      <c r="K798">
        <v>259200</v>
      </c>
      <c r="L798" t="s">
        <v>13402</v>
      </c>
      <c r="O798" t="s">
        <v>13542</v>
      </c>
      <c r="P798" t="s">
        <v>10875</v>
      </c>
      <c r="Q798" t="s">
        <v>4257</v>
      </c>
      <c r="R798" t="s">
        <v>10751</v>
      </c>
      <c r="S798" t="s">
        <v>12098</v>
      </c>
      <c r="T798" t="s">
        <v>13543</v>
      </c>
      <c r="U798" t="s">
        <v>13538</v>
      </c>
      <c r="X798">
        <v>31</v>
      </c>
      <c r="Y798" t="s">
        <v>4436</v>
      </c>
      <c r="Z798" t="s">
        <v>4436</v>
      </c>
      <c r="AA798" t="s">
        <v>4436</v>
      </c>
      <c r="AB798">
        <v>1</v>
      </c>
      <c r="AC798" t="s">
        <v>10034</v>
      </c>
      <c r="AD798">
        <v>2</v>
      </c>
      <c r="AE798">
        <v>4</v>
      </c>
      <c r="AF798" t="s">
        <v>10120</v>
      </c>
      <c r="AG798" t="s">
        <v>10137</v>
      </c>
      <c r="AH798" t="s">
        <v>74</v>
      </c>
      <c r="AI798" t="s">
        <v>58</v>
      </c>
      <c r="AJ798" t="s">
        <v>68</v>
      </c>
      <c r="AK798" t="s">
        <v>58</v>
      </c>
      <c r="AL798" t="s">
        <v>84</v>
      </c>
      <c r="AM798" t="s">
        <v>61</v>
      </c>
    </row>
    <row r="799" spans="1:39" hidden="1" x14ac:dyDescent="0.25">
      <c r="A799" t="s">
        <v>13539</v>
      </c>
      <c r="B799" t="s">
        <v>4250</v>
      </c>
      <c r="C799" t="s">
        <v>42</v>
      </c>
      <c r="D799" t="s">
        <v>4251</v>
      </c>
      <c r="E799" t="s">
        <v>44</v>
      </c>
      <c r="F799" s="1">
        <v>0.05</v>
      </c>
      <c r="G799" t="s">
        <v>13401</v>
      </c>
      <c r="H799">
        <v>3</v>
      </c>
      <c r="I799" t="s">
        <v>10685</v>
      </c>
      <c r="J799">
        <v>1800</v>
      </c>
      <c r="K799">
        <v>259200</v>
      </c>
      <c r="L799" t="s">
        <v>13402</v>
      </c>
      <c r="O799" t="s">
        <v>13544</v>
      </c>
      <c r="P799" t="s">
        <v>13545</v>
      </c>
      <c r="Q799" t="s">
        <v>4257</v>
      </c>
      <c r="R799" t="s">
        <v>13546</v>
      </c>
      <c r="S799" t="s">
        <v>12824</v>
      </c>
      <c r="T799" t="s">
        <v>13547</v>
      </c>
      <c r="U799" t="s">
        <v>13538</v>
      </c>
      <c r="X799">
        <v>24</v>
      </c>
      <c r="Y799" t="s">
        <v>5804</v>
      </c>
      <c r="Z799" t="s">
        <v>5804</v>
      </c>
      <c r="AA799" t="s">
        <v>5804</v>
      </c>
      <c r="AB799">
        <v>1</v>
      </c>
      <c r="AC799" t="s">
        <v>10034</v>
      </c>
      <c r="AD799">
        <v>2</v>
      </c>
      <c r="AE799">
        <v>4</v>
      </c>
      <c r="AF799" t="s">
        <v>10120</v>
      </c>
      <c r="AG799" t="s">
        <v>10137</v>
      </c>
      <c r="AH799" t="s">
        <v>1861</v>
      </c>
      <c r="AI799" t="s">
        <v>58</v>
      </c>
      <c r="AJ799" t="s">
        <v>59</v>
      </c>
      <c r="AK799" t="s">
        <v>58</v>
      </c>
      <c r="AL799" t="s">
        <v>60</v>
      </c>
      <c r="AM799" t="s">
        <v>61</v>
      </c>
    </row>
    <row r="800" spans="1:39" hidden="1" x14ac:dyDescent="0.25">
      <c r="A800" t="s">
        <v>13548</v>
      </c>
      <c r="B800" t="s">
        <v>4250</v>
      </c>
      <c r="C800" t="s">
        <v>42</v>
      </c>
      <c r="D800" t="s">
        <v>4251</v>
      </c>
      <c r="E800" t="s">
        <v>44</v>
      </c>
      <c r="F800" s="1">
        <v>0.05</v>
      </c>
      <c r="G800" t="s">
        <v>12420</v>
      </c>
      <c r="H800">
        <v>3</v>
      </c>
      <c r="I800" t="s">
        <v>10685</v>
      </c>
      <c r="J800">
        <v>1800</v>
      </c>
      <c r="K800">
        <v>259200</v>
      </c>
      <c r="L800" t="s">
        <v>12421</v>
      </c>
      <c r="O800" t="s">
        <v>13549</v>
      </c>
      <c r="P800" t="s">
        <v>11132</v>
      </c>
      <c r="Q800" t="s">
        <v>4257</v>
      </c>
      <c r="R800" t="s">
        <v>13228</v>
      </c>
      <c r="S800" t="s">
        <v>12764</v>
      </c>
      <c r="T800" t="s">
        <v>12765</v>
      </c>
      <c r="U800" t="s">
        <v>13538</v>
      </c>
      <c r="X800">
        <v>63</v>
      </c>
      <c r="Y800" t="s">
        <v>5200</v>
      </c>
      <c r="Z800" t="s">
        <v>5200</v>
      </c>
      <c r="AA800" t="s">
        <v>5200</v>
      </c>
      <c r="AB800">
        <v>1</v>
      </c>
      <c r="AC800" t="s">
        <v>10011</v>
      </c>
      <c r="AD800">
        <v>1</v>
      </c>
      <c r="AE800">
        <v>8</v>
      </c>
      <c r="AF800" t="s">
        <v>10474</v>
      </c>
      <c r="AG800" t="s">
        <v>10494</v>
      </c>
      <c r="AH800" t="s">
        <v>67</v>
      </c>
      <c r="AI800" t="s">
        <v>58</v>
      </c>
      <c r="AJ800" t="s">
        <v>142</v>
      </c>
      <c r="AK800" t="s">
        <v>58</v>
      </c>
      <c r="AL800" t="s">
        <v>60</v>
      </c>
      <c r="AM800" t="s">
        <v>61</v>
      </c>
    </row>
    <row r="801" spans="1:39" hidden="1" x14ac:dyDescent="0.25">
      <c r="A801" t="s">
        <v>13548</v>
      </c>
      <c r="B801" t="s">
        <v>4250</v>
      </c>
      <c r="C801" t="s">
        <v>42</v>
      </c>
      <c r="D801" t="s">
        <v>4251</v>
      </c>
      <c r="E801" t="s">
        <v>44</v>
      </c>
      <c r="F801" s="1">
        <v>0.05</v>
      </c>
      <c r="G801" t="s">
        <v>12420</v>
      </c>
      <c r="H801">
        <v>3</v>
      </c>
      <c r="I801" t="s">
        <v>10685</v>
      </c>
      <c r="J801">
        <v>1800</v>
      </c>
      <c r="K801">
        <v>259200</v>
      </c>
      <c r="L801" t="s">
        <v>12421</v>
      </c>
      <c r="O801" t="s">
        <v>13550</v>
      </c>
      <c r="P801" t="s">
        <v>10744</v>
      </c>
      <c r="Q801" t="s">
        <v>4257</v>
      </c>
      <c r="R801" t="s">
        <v>11844</v>
      </c>
      <c r="S801" t="s">
        <v>13551</v>
      </c>
      <c r="T801" t="s">
        <v>13552</v>
      </c>
      <c r="U801" t="s">
        <v>13538</v>
      </c>
      <c r="X801">
        <v>175</v>
      </c>
      <c r="Y801" t="s">
        <v>10748</v>
      </c>
      <c r="Z801" t="s">
        <v>10748</v>
      </c>
      <c r="AA801" t="s">
        <v>10748</v>
      </c>
      <c r="AB801">
        <v>1</v>
      </c>
      <c r="AC801" t="s">
        <v>10011</v>
      </c>
      <c r="AD801">
        <v>1</v>
      </c>
      <c r="AE801">
        <v>8</v>
      </c>
      <c r="AF801" t="s">
        <v>10474</v>
      </c>
      <c r="AG801" t="s">
        <v>10494</v>
      </c>
      <c r="AH801" t="s">
        <v>74</v>
      </c>
      <c r="AI801" t="s">
        <v>58</v>
      </c>
      <c r="AJ801" t="s">
        <v>142</v>
      </c>
      <c r="AK801" t="s">
        <v>58</v>
      </c>
      <c r="AL801" t="s">
        <v>84</v>
      </c>
      <c r="AM801" t="s">
        <v>61</v>
      </c>
    </row>
    <row r="802" spans="1:39" hidden="1" x14ac:dyDescent="0.25">
      <c r="A802" t="s">
        <v>13548</v>
      </c>
      <c r="B802" t="s">
        <v>4250</v>
      </c>
      <c r="C802" t="s">
        <v>42</v>
      </c>
      <c r="D802" t="s">
        <v>4251</v>
      </c>
      <c r="E802" t="s">
        <v>44</v>
      </c>
      <c r="F802" s="1">
        <v>0.05</v>
      </c>
      <c r="G802" t="s">
        <v>12420</v>
      </c>
      <c r="H802">
        <v>3</v>
      </c>
      <c r="I802" t="s">
        <v>10685</v>
      </c>
      <c r="J802">
        <v>1800</v>
      </c>
      <c r="K802">
        <v>259200</v>
      </c>
      <c r="L802" t="s">
        <v>12421</v>
      </c>
      <c r="O802" t="s">
        <v>13553</v>
      </c>
      <c r="P802" t="s">
        <v>10821</v>
      </c>
      <c r="Q802" t="s">
        <v>4257</v>
      </c>
      <c r="R802" t="s">
        <v>10843</v>
      </c>
      <c r="S802" t="s">
        <v>13266</v>
      </c>
      <c r="T802" t="s">
        <v>13554</v>
      </c>
      <c r="U802" t="s">
        <v>13538</v>
      </c>
      <c r="X802">
        <v>13</v>
      </c>
      <c r="Y802" t="s">
        <v>10825</v>
      </c>
      <c r="Z802" t="s">
        <v>10825</v>
      </c>
      <c r="AA802" t="s">
        <v>10825</v>
      </c>
      <c r="AB802">
        <v>1</v>
      </c>
      <c r="AC802" t="s">
        <v>10011</v>
      </c>
      <c r="AD802">
        <v>1</v>
      </c>
      <c r="AE802">
        <v>8</v>
      </c>
      <c r="AF802" t="s">
        <v>10474</v>
      </c>
      <c r="AG802" t="s">
        <v>10494</v>
      </c>
      <c r="AH802" t="s">
        <v>57</v>
      </c>
      <c r="AI802" t="s">
        <v>58</v>
      </c>
      <c r="AJ802" t="s">
        <v>142</v>
      </c>
      <c r="AK802" t="s">
        <v>58</v>
      </c>
      <c r="AL802" t="s">
        <v>60</v>
      </c>
      <c r="AM802" t="s">
        <v>61</v>
      </c>
    </row>
    <row r="803" spans="1:39" hidden="1" x14ac:dyDescent="0.25">
      <c r="A803" t="s">
        <v>13555</v>
      </c>
      <c r="B803" t="s">
        <v>4250</v>
      </c>
      <c r="C803" t="s">
        <v>42</v>
      </c>
      <c r="D803" t="s">
        <v>4251</v>
      </c>
      <c r="E803" t="s">
        <v>44</v>
      </c>
      <c r="F803" s="1">
        <v>0.05</v>
      </c>
      <c r="G803" t="s">
        <v>13556</v>
      </c>
      <c r="H803">
        <v>3</v>
      </c>
      <c r="I803" t="s">
        <v>10685</v>
      </c>
      <c r="J803">
        <v>1800</v>
      </c>
      <c r="K803">
        <v>259200</v>
      </c>
      <c r="L803" t="s">
        <v>13557</v>
      </c>
      <c r="O803" t="s">
        <v>13558</v>
      </c>
      <c r="P803" t="s">
        <v>10859</v>
      </c>
      <c r="Q803" t="s">
        <v>4257</v>
      </c>
      <c r="R803" t="s">
        <v>13559</v>
      </c>
      <c r="S803" t="s">
        <v>13560</v>
      </c>
      <c r="T803" t="s">
        <v>13561</v>
      </c>
      <c r="U803" t="s">
        <v>13538</v>
      </c>
      <c r="X803">
        <v>38</v>
      </c>
      <c r="Y803" t="s">
        <v>10863</v>
      </c>
      <c r="Z803" t="s">
        <v>10863</v>
      </c>
      <c r="AA803" t="s">
        <v>10863</v>
      </c>
      <c r="AB803">
        <v>1</v>
      </c>
      <c r="AC803" t="s">
        <v>10034</v>
      </c>
      <c r="AD803">
        <v>2</v>
      </c>
      <c r="AE803">
        <v>5</v>
      </c>
      <c r="AF803" t="s">
        <v>10120</v>
      </c>
      <c r="AG803" t="s">
        <v>10138</v>
      </c>
      <c r="AH803" t="s">
        <v>1861</v>
      </c>
      <c r="AI803" t="s">
        <v>58</v>
      </c>
      <c r="AJ803" t="s">
        <v>133</v>
      </c>
      <c r="AK803" t="s">
        <v>58</v>
      </c>
      <c r="AL803" t="s">
        <v>60</v>
      </c>
      <c r="AM803" t="s">
        <v>90</v>
      </c>
    </row>
    <row r="804" spans="1:39" hidden="1" x14ac:dyDescent="0.25">
      <c r="A804" t="s">
        <v>13555</v>
      </c>
      <c r="B804" t="s">
        <v>4250</v>
      </c>
      <c r="C804" t="s">
        <v>42</v>
      </c>
      <c r="D804" t="s">
        <v>4251</v>
      </c>
      <c r="E804" t="s">
        <v>44</v>
      </c>
      <c r="F804" s="1">
        <v>0.05</v>
      </c>
      <c r="G804" t="s">
        <v>13556</v>
      </c>
      <c r="H804">
        <v>3</v>
      </c>
      <c r="I804" t="s">
        <v>10685</v>
      </c>
      <c r="J804">
        <v>1800</v>
      </c>
      <c r="K804">
        <v>259200</v>
      </c>
      <c r="L804" t="s">
        <v>13557</v>
      </c>
      <c r="O804" t="s">
        <v>13562</v>
      </c>
      <c r="P804" t="s">
        <v>13563</v>
      </c>
      <c r="Q804" t="s">
        <v>4257</v>
      </c>
      <c r="R804" t="s">
        <v>13564</v>
      </c>
      <c r="S804" t="s">
        <v>13565</v>
      </c>
      <c r="T804" t="s">
        <v>13566</v>
      </c>
      <c r="U804" t="s">
        <v>13538</v>
      </c>
      <c r="X804">
        <v>30</v>
      </c>
      <c r="Y804" t="s">
        <v>110</v>
      </c>
      <c r="Z804" t="s">
        <v>110</v>
      </c>
      <c r="AA804" t="s">
        <v>110</v>
      </c>
      <c r="AB804">
        <v>1</v>
      </c>
      <c r="AC804" t="s">
        <v>10034</v>
      </c>
      <c r="AD804">
        <v>2</v>
      </c>
      <c r="AE804">
        <v>5</v>
      </c>
      <c r="AF804" t="s">
        <v>10120</v>
      </c>
      <c r="AG804" t="s">
        <v>10138</v>
      </c>
      <c r="AH804" t="s">
        <v>57</v>
      </c>
      <c r="AI804" t="s">
        <v>58</v>
      </c>
      <c r="AJ804" t="s">
        <v>133</v>
      </c>
      <c r="AK804" t="s">
        <v>58</v>
      </c>
      <c r="AL804" t="s">
        <v>84</v>
      </c>
      <c r="AM804" t="s">
        <v>61</v>
      </c>
    </row>
    <row r="805" spans="1:39" hidden="1" x14ac:dyDescent="0.25">
      <c r="A805" t="s">
        <v>13555</v>
      </c>
      <c r="B805" t="s">
        <v>4250</v>
      </c>
      <c r="C805" t="s">
        <v>42</v>
      </c>
      <c r="D805" t="s">
        <v>4251</v>
      </c>
      <c r="E805" t="s">
        <v>44</v>
      </c>
      <c r="F805" s="1">
        <v>0.05</v>
      </c>
      <c r="G805" t="s">
        <v>13556</v>
      </c>
      <c r="H805">
        <v>3</v>
      </c>
      <c r="I805" t="s">
        <v>10685</v>
      </c>
      <c r="J805">
        <v>1800</v>
      </c>
      <c r="K805">
        <v>259200</v>
      </c>
      <c r="L805" t="s">
        <v>13557</v>
      </c>
      <c r="O805" t="s">
        <v>13567</v>
      </c>
      <c r="P805" t="s">
        <v>13568</v>
      </c>
      <c r="Q805" t="s">
        <v>4257</v>
      </c>
      <c r="R805" t="s">
        <v>12117</v>
      </c>
      <c r="S805" t="s">
        <v>12343</v>
      </c>
      <c r="T805" t="s">
        <v>13569</v>
      </c>
      <c r="U805" t="s">
        <v>13538</v>
      </c>
      <c r="X805">
        <v>97</v>
      </c>
      <c r="Y805" t="s">
        <v>110</v>
      </c>
      <c r="Z805" t="s">
        <v>110</v>
      </c>
      <c r="AA805" t="s">
        <v>110</v>
      </c>
      <c r="AB805">
        <v>1</v>
      </c>
      <c r="AC805" t="s">
        <v>10034</v>
      </c>
      <c r="AD805">
        <v>2</v>
      </c>
      <c r="AE805">
        <v>5</v>
      </c>
      <c r="AF805" t="s">
        <v>10120</v>
      </c>
      <c r="AG805" t="s">
        <v>10138</v>
      </c>
      <c r="AH805" t="s">
        <v>74</v>
      </c>
      <c r="AI805" t="s">
        <v>13570</v>
      </c>
      <c r="AJ805" t="s">
        <v>59</v>
      </c>
      <c r="AK805" t="s">
        <v>58</v>
      </c>
      <c r="AL805" t="s">
        <v>84</v>
      </c>
      <c r="AM805" t="s">
        <v>61</v>
      </c>
    </row>
    <row r="806" spans="1:39" hidden="1" x14ac:dyDescent="0.25">
      <c r="A806" t="s">
        <v>13571</v>
      </c>
      <c r="B806" t="s">
        <v>4250</v>
      </c>
      <c r="C806" t="s">
        <v>42</v>
      </c>
      <c r="D806" t="s">
        <v>4251</v>
      </c>
      <c r="E806" t="s">
        <v>44</v>
      </c>
      <c r="F806" s="1">
        <v>0.05</v>
      </c>
      <c r="G806" t="s">
        <v>12420</v>
      </c>
      <c r="H806">
        <v>3</v>
      </c>
      <c r="I806" t="s">
        <v>10685</v>
      </c>
      <c r="J806">
        <v>1800</v>
      </c>
      <c r="K806">
        <v>259200</v>
      </c>
      <c r="L806" t="s">
        <v>12421</v>
      </c>
      <c r="O806" t="s">
        <v>13572</v>
      </c>
      <c r="P806" t="s">
        <v>11031</v>
      </c>
      <c r="Q806" t="s">
        <v>4257</v>
      </c>
      <c r="R806" t="s">
        <v>11052</v>
      </c>
      <c r="S806" t="s">
        <v>10992</v>
      </c>
      <c r="T806" t="s">
        <v>13573</v>
      </c>
      <c r="U806" t="s">
        <v>13538</v>
      </c>
      <c r="X806">
        <v>15</v>
      </c>
      <c r="Y806" t="s">
        <v>11036</v>
      </c>
      <c r="Z806" t="s">
        <v>11036</v>
      </c>
      <c r="AA806" t="s">
        <v>11036</v>
      </c>
      <c r="AB806">
        <v>1</v>
      </c>
      <c r="AC806" t="s">
        <v>10011</v>
      </c>
      <c r="AD806">
        <v>1</v>
      </c>
      <c r="AE806">
        <v>9</v>
      </c>
      <c r="AF806" t="s">
        <v>10474</v>
      </c>
      <c r="AG806" t="s">
        <v>2212</v>
      </c>
      <c r="AH806" t="s">
        <v>57</v>
      </c>
      <c r="AI806" t="s">
        <v>58</v>
      </c>
      <c r="AJ806" t="s">
        <v>142</v>
      </c>
      <c r="AK806" t="s">
        <v>58</v>
      </c>
      <c r="AL806" t="s">
        <v>60</v>
      </c>
      <c r="AM806" t="s">
        <v>90</v>
      </c>
    </row>
    <row r="807" spans="1:39" hidden="1" x14ac:dyDescent="0.25">
      <c r="A807" t="s">
        <v>13571</v>
      </c>
      <c r="B807" t="s">
        <v>4250</v>
      </c>
      <c r="C807" t="s">
        <v>42</v>
      </c>
      <c r="D807" t="s">
        <v>4251</v>
      </c>
      <c r="E807" t="s">
        <v>44</v>
      </c>
      <c r="F807" s="1">
        <v>0.05</v>
      </c>
      <c r="G807" t="s">
        <v>12420</v>
      </c>
      <c r="H807">
        <v>3</v>
      </c>
      <c r="I807" t="s">
        <v>10685</v>
      </c>
      <c r="J807">
        <v>1800</v>
      </c>
      <c r="K807">
        <v>259200</v>
      </c>
      <c r="L807" t="s">
        <v>12421</v>
      </c>
      <c r="O807" t="s">
        <v>13574</v>
      </c>
      <c r="P807" t="s">
        <v>10956</v>
      </c>
      <c r="Q807" t="s">
        <v>4257</v>
      </c>
      <c r="R807" t="s">
        <v>11844</v>
      </c>
      <c r="S807" t="s">
        <v>11841</v>
      </c>
      <c r="T807" t="s">
        <v>11842</v>
      </c>
      <c r="U807" t="s">
        <v>11292</v>
      </c>
      <c r="X807">
        <v>21</v>
      </c>
      <c r="Y807" t="s">
        <v>10959</v>
      </c>
      <c r="Z807" t="s">
        <v>10959</v>
      </c>
      <c r="AA807" t="s">
        <v>10959</v>
      </c>
      <c r="AB807">
        <v>1</v>
      </c>
      <c r="AC807" t="s">
        <v>10011</v>
      </c>
      <c r="AD807">
        <v>1</v>
      </c>
      <c r="AE807">
        <v>9</v>
      </c>
      <c r="AF807" t="s">
        <v>10474</v>
      </c>
      <c r="AG807" t="s">
        <v>2212</v>
      </c>
      <c r="AH807" t="s">
        <v>74</v>
      </c>
      <c r="AI807" t="s">
        <v>58</v>
      </c>
      <c r="AJ807" t="s">
        <v>68</v>
      </c>
      <c r="AK807" t="s">
        <v>58</v>
      </c>
      <c r="AL807" t="s">
        <v>84</v>
      </c>
      <c r="AM807" t="s">
        <v>61</v>
      </c>
    </row>
    <row r="808" spans="1:39" hidden="1" x14ac:dyDescent="0.25">
      <c r="A808" t="s">
        <v>13571</v>
      </c>
      <c r="B808" t="s">
        <v>4250</v>
      </c>
      <c r="C808" t="s">
        <v>42</v>
      </c>
      <c r="D808" t="s">
        <v>4251</v>
      </c>
      <c r="E808" t="s">
        <v>44</v>
      </c>
      <c r="F808" s="1">
        <v>0.05</v>
      </c>
      <c r="G808" t="s">
        <v>12420</v>
      </c>
      <c r="H808">
        <v>3</v>
      </c>
      <c r="I808" t="s">
        <v>10685</v>
      </c>
      <c r="J808">
        <v>1800</v>
      </c>
      <c r="K808">
        <v>259200</v>
      </c>
      <c r="L808" t="s">
        <v>12421</v>
      </c>
      <c r="O808" t="s">
        <v>13575</v>
      </c>
      <c r="P808" t="s">
        <v>10837</v>
      </c>
      <c r="Q808" t="s">
        <v>4257</v>
      </c>
      <c r="R808" t="s">
        <v>13576</v>
      </c>
      <c r="S808" t="s">
        <v>12005</v>
      </c>
      <c r="T808" t="s">
        <v>13537</v>
      </c>
      <c r="U808" t="s">
        <v>11292</v>
      </c>
      <c r="X808">
        <v>289</v>
      </c>
      <c r="Y808" t="s">
        <v>10841</v>
      </c>
      <c r="Z808" t="s">
        <v>10841</v>
      </c>
      <c r="AA808" t="s">
        <v>10841</v>
      </c>
      <c r="AB808">
        <v>1</v>
      </c>
      <c r="AC808" t="s">
        <v>10011</v>
      </c>
      <c r="AD808">
        <v>1</v>
      </c>
      <c r="AE808">
        <v>9</v>
      </c>
      <c r="AF808" t="s">
        <v>10474</v>
      </c>
      <c r="AG808" t="s">
        <v>2212</v>
      </c>
      <c r="AH808" t="s">
        <v>67</v>
      </c>
      <c r="AI808" t="s">
        <v>58</v>
      </c>
      <c r="AJ808" t="s">
        <v>59</v>
      </c>
      <c r="AK808" t="s">
        <v>58</v>
      </c>
      <c r="AL808" t="s">
        <v>60</v>
      </c>
      <c r="AM808" t="s">
        <v>61</v>
      </c>
    </row>
    <row r="809" spans="1:39" hidden="1" x14ac:dyDescent="0.25">
      <c r="A809" t="s">
        <v>13577</v>
      </c>
      <c r="B809" t="s">
        <v>4250</v>
      </c>
      <c r="C809" t="s">
        <v>42</v>
      </c>
      <c r="D809" t="s">
        <v>4251</v>
      </c>
      <c r="E809" t="s">
        <v>44</v>
      </c>
      <c r="F809" s="1">
        <v>0.05</v>
      </c>
      <c r="G809" t="s">
        <v>13401</v>
      </c>
      <c r="H809">
        <v>3</v>
      </c>
      <c r="I809" t="s">
        <v>10685</v>
      </c>
      <c r="J809">
        <v>1800</v>
      </c>
      <c r="K809">
        <v>259200</v>
      </c>
      <c r="L809" t="s">
        <v>13402</v>
      </c>
      <c r="O809" t="s">
        <v>13578</v>
      </c>
      <c r="P809" t="s">
        <v>11038</v>
      </c>
      <c r="Q809" t="s">
        <v>4257</v>
      </c>
      <c r="R809" t="s">
        <v>11631</v>
      </c>
      <c r="S809" t="s">
        <v>13579</v>
      </c>
      <c r="T809" t="s">
        <v>13580</v>
      </c>
      <c r="U809" t="s">
        <v>11292</v>
      </c>
      <c r="X809">
        <v>14</v>
      </c>
      <c r="Y809" t="s">
        <v>11024</v>
      </c>
      <c r="Z809" t="s">
        <v>11024</v>
      </c>
      <c r="AA809" t="s">
        <v>11024</v>
      </c>
      <c r="AB809">
        <v>1</v>
      </c>
      <c r="AC809" t="s">
        <v>10034</v>
      </c>
      <c r="AD809">
        <v>0</v>
      </c>
      <c r="AE809">
        <v>6</v>
      </c>
      <c r="AF809" t="s">
        <v>10120</v>
      </c>
      <c r="AG809" t="s">
        <v>10139</v>
      </c>
      <c r="AH809" t="s">
        <v>67</v>
      </c>
      <c r="AI809" t="s">
        <v>58</v>
      </c>
      <c r="AJ809" t="s">
        <v>68</v>
      </c>
      <c r="AK809" t="s">
        <v>58</v>
      </c>
      <c r="AL809" t="s">
        <v>84</v>
      </c>
      <c r="AM809" t="s">
        <v>61</v>
      </c>
    </row>
    <row r="810" spans="1:39" hidden="1" x14ac:dyDescent="0.25">
      <c r="A810" t="s">
        <v>13577</v>
      </c>
      <c r="B810" t="s">
        <v>4250</v>
      </c>
      <c r="C810" t="s">
        <v>42</v>
      </c>
      <c r="D810" t="s">
        <v>4251</v>
      </c>
      <c r="E810" t="s">
        <v>44</v>
      </c>
      <c r="F810" s="1">
        <v>0.05</v>
      </c>
      <c r="G810" t="s">
        <v>13401</v>
      </c>
      <c r="H810">
        <v>3</v>
      </c>
      <c r="I810" t="s">
        <v>10685</v>
      </c>
      <c r="J810">
        <v>1800</v>
      </c>
      <c r="K810">
        <v>259200</v>
      </c>
      <c r="L810" t="s">
        <v>13402</v>
      </c>
      <c r="O810" t="s">
        <v>13581</v>
      </c>
      <c r="P810" t="s">
        <v>11001</v>
      </c>
      <c r="Q810" t="s">
        <v>4257</v>
      </c>
      <c r="R810" t="s">
        <v>13582</v>
      </c>
      <c r="S810" t="s">
        <v>13583</v>
      </c>
      <c r="T810" t="s">
        <v>13584</v>
      </c>
      <c r="U810" t="s">
        <v>11292</v>
      </c>
      <c r="X810">
        <v>10</v>
      </c>
      <c r="Y810" t="s">
        <v>10841</v>
      </c>
      <c r="Z810" t="s">
        <v>10841</v>
      </c>
      <c r="AA810" t="s">
        <v>10841</v>
      </c>
      <c r="AB810">
        <v>1</v>
      </c>
      <c r="AC810" t="s">
        <v>10034</v>
      </c>
      <c r="AD810">
        <v>0</v>
      </c>
      <c r="AE810">
        <v>6</v>
      </c>
      <c r="AF810" t="s">
        <v>10120</v>
      </c>
      <c r="AG810" t="s">
        <v>10139</v>
      </c>
      <c r="AH810" t="s">
        <v>57</v>
      </c>
      <c r="AI810" t="s">
        <v>58</v>
      </c>
      <c r="AJ810" t="s">
        <v>68</v>
      </c>
      <c r="AK810" t="s">
        <v>58</v>
      </c>
      <c r="AL810" t="s">
        <v>60</v>
      </c>
      <c r="AM810" t="s">
        <v>61</v>
      </c>
    </row>
    <row r="811" spans="1:39" hidden="1" x14ac:dyDescent="0.25">
      <c r="A811" t="s">
        <v>13577</v>
      </c>
      <c r="B811" t="s">
        <v>4250</v>
      </c>
      <c r="C811" t="s">
        <v>42</v>
      </c>
      <c r="D811" t="s">
        <v>4251</v>
      </c>
      <c r="E811" t="s">
        <v>44</v>
      </c>
      <c r="F811" s="1">
        <v>0.05</v>
      </c>
      <c r="G811" t="s">
        <v>13401</v>
      </c>
      <c r="H811">
        <v>3</v>
      </c>
      <c r="I811" t="s">
        <v>10685</v>
      </c>
      <c r="J811">
        <v>1800</v>
      </c>
      <c r="K811">
        <v>259200</v>
      </c>
      <c r="L811" t="s">
        <v>13402</v>
      </c>
      <c r="O811" t="s">
        <v>13585</v>
      </c>
      <c r="P811" t="s">
        <v>11102</v>
      </c>
      <c r="Q811" t="s">
        <v>4257</v>
      </c>
      <c r="R811" t="s">
        <v>13586</v>
      </c>
      <c r="S811" t="s">
        <v>12222</v>
      </c>
      <c r="T811" t="s">
        <v>13587</v>
      </c>
      <c r="U811" t="s">
        <v>11292</v>
      </c>
      <c r="X811">
        <v>7</v>
      </c>
      <c r="Y811" t="s">
        <v>10722</v>
      </c>
      <c r="Z811" t="s">
        <v>10722</v>
      </c>
      <c r="AA811" t="s">
        <v>10722</v>
      </c>
      <c r="AB811">
        <v>1</v>
      </c>
      <c r="AC811" t="s">
        <v>10034</v>
      </c>
      <c r="AD811">
        <v>0</v>
      </c>
      <c r="AE811">
        <v>6</v>
      </c>
      <c r="AF811" t="s">
        <v>10120</v>
      </c>
      <c r="AG811" t="s">
        <v>10139</v>
      </c>
      <c r="AH811" t="s">
        <v>67</v>
      </c>
      <c r="AI811" t="s">
        <v>58</v>
      </c>
      <c r="AJ811" t="s">
        <v>68</v>
      </c>
      <c r="AK811" t="s">
        <v>58</v>
      </c>
      <c r="AL811" t="s">
        <v>84</v>
      </c>
      <c r="AM811" t="s">
        <v>61</v>
      </c>
    </row>
    <row r="812" spans="1:39" hidden="1" x14ac:dyDescent="0.25">
      <c r="A812" t="s">
        <v>13588</v>
      </c>
      <c r="B812" t="s">
        <v>4250</v>
      </c>
      <c r="C812" t="s">
        <v>42</v>
      </c>
      <c r="D812" t="s">
        <v>4251</v>
      </c>
      <c r="E812" t="s">
        <v>44</v>
      </c>
      <c r="F812" s="1">
        <v>0.05</v>
      </c>
      <c r="G812" t="s">
        <v>12420</v>
      </c>
      <c r="H812">
        <v>3</v>
      </c>
      <c r="I812" t="s">
        <v>10685</v>
      </c>
      <c r="J812">
        <v>1800</v>
      </c>
      <c r="K812">
        <v>259200</v>
      </c>
      <c r="L812" t="s">
        <v>12421</v>
      </c>
      <c r="O812" t="s">
        <v>13589</v>
      </c>
      <c r="P812" t="s">
        <v>11221</v>
      </c>
      <c r="Q812" t="s">
        <v>4257</v>
      </c>
      <c r="R812" t="s">
        <v>13340</v>
      </c>
      <c r="S812" t="s">
        <v>13482</v>
      </c>
      <c r="T812" t="s">
        <v>13483</v>
      </c>
      <c r="U812" t="s">
        <v>11292</v>
      </c>
      <c r="X812">
        <v>13</v>
      </c>
      <c r="Y812" t="s">
        <v>11024</v>
      </c>
      <c r="Z812" t="s">
        <v>11024</v>
      </c>
      <c r="AA812" t="s">
        <v>11024</v>
      </c>
      <c r="AB812">
        <v>1</v>
      </c>
      <c r="AC812" t="s">
        <v>10011</v>
      </c>
      <c r="AD812">
        <v>1</v>
      </c>
      <c r="AE812">
        <v>10</v>
      </c>
      <c r="AF812" t="s">
        <v>10474</v>
      </c>
      <c r="AG812" t="s">
        <v>10482</v>
      </c>
      <c r="AH812" t="s">
        <v>74</v>
      </c>
      <c r="AI812" t="s">
        <v>58</v>
      </c>
      <c r="AJ812" t="s">
        <v>59</v>
      </c>
      <c r="AK812" t="s">
        <v>58</v>
      </c>
      <c r="AL812" t="s">
        <v>60</v>
      </c>
      <c r="AM812" t="s">
        <v>61</v>
      </c>
    </row>
    <row r="813" spans="1:39" hidden="1" x14ac:dyDescent="0.25">
      <c r="A813" t="s">
        <v>13588</v>
      </c>
      <c r="B813" t="s">
        <v>4250</v>
      </c>
      <c r="C813" t="s">
        <v>42</v>
      </c>
      <c r="D813" t="s">
        <v>4251</v>
      </c>
      <c r="E813" t="s">
        <v>44</v>
      </c>
      <c r="F813" s="1">
        <v>0.05</v>
      </c>
      <c r="G813" t="s">
        <v>12420</v>
      </c>
      <c r="H813">
        <v>3</v>
      </c>
      <c r="I813" t="s">
        <v>10685</v>
      </c>
      <c r="J813">
        <v>1800</v>
      </c>
      <c r="K813">
        <v>259200</v>
      </c>
      <c r="L813" t="s">
        <v>12421</v>
      </c>
      <c r="O813" t="s">
        <v>13590</v>
      </c>
      <c r="P813" t="s">
        <v>10706</v>
      </c>
      <c r="Q813" t="s">
        <v>4257</v>
      </c>
      <c r="R813" t="s">
        <v>11876</v>
      </c>
      <c r="S813" t="s">
        <v>12924</v>
      </c>
      <c r="T813" t="s">
        <v>13367</v>
      </c>
      <c r="U813" t="s">
        <v>11292</v>
      </c>
      <c r="X813">
        <v>19</v>
      </c>
      <c r="Y813" t="s">
        <v>10710</v>
      </c>
      <c r="Z813" t="s">
        <v>10710</v>
      </c>
      <c r="AA813" t="s">
        <v>10710</v>
      </c>
      <c r="AB813">
        <v>1</v>
      </c>
      <c r="AC813" t="s">
        <v>10011</v>
      </c>
      <c r="AD813">
        <v>1</v>
      </c>
      <c r="AE813">
        <v>10</v>
      </c>
      <c r="AF813" t="s">
        <v>10474</v>
      </c>
      <c r="AG813" t="s">
        <v>10482</v>
      </c>
      <c r="AH813" t="s">
        <v>67</v>
      </c>
      <c r="AI813" t="s">
        <v>58</v>
      </c>
      <c r="AJ813" t="s">
        <v>75</v>
      </c>
      <c r="AK813" t="s">
        <v>58</v>
      </c>
      <c r="AL813" t="s">
        <v>60</v>
      </c>
      <c r="AM813" t="s">
        <v>61</v>
      </c>
    </row>
    <row r="814" spans="1:39" hidden="1" x14ac:dyDescent="0.25">
      <c r="A814" t="s">
        <v>13588</v>
      </c>
      <c r="B814" t="s">
        <v>4250</v>
      </c>
      <c r="C814" t="s">
        <v>42</v>
      </c>
      <c r="D814" t="s">
        <v>4251</v>
      </c>
      <c r="E814" t="s">
        <v>44</v>
      </c>
      <c r="F814" s="1">
        <v>0.05</v>
      </c>
      <c r="G814" t="s">
        <v>12420</v>
      </c>
      <c r="H814">
        <v>3</v>
      </c>
      <c r="I814" t="s">
        <v>10685</v>
      </c>
      <c r="J814">
        <v>1800</v>
      </c>
      <c r="K814">
        <v>259200</v>
      </c>
      <c r="L814" t="s">
        <v>12421</v>
      </c>
      <c r="O814" t="s">
        <v>13591</v>
      </c>
      <c r="P814" t="s">
        <v>10774</v>
      </c>
      <c r="Q814" t="s">
        <v>4257</v>
      </c>
      <c r="R814" t="s">
        <v>13592</v>
      </c>
      <c r="S814" t="s">
        <v>11097</v>
      </c>
      <c r="T814" t="s">
        <v>13593</v>
      </c>
      <c r="U814" t="s">
        <v>11292</v>
      </c>
      <c r="X814">
        <v>40</v>
      </c>
      <c r="Y814" t="s">
        <v>4824</v>
      </c>
      <c r="Z814" t="s">
        <v>4824</v>
      </c>
      <c r="AA814" t="s">
        <v>4824</v>
      </c>
      <c r="AB814">
        <v>1</v>
      </c>
      <c r="AC814" t="s">
        <v>10011</v>
      </c>
      <c r="AD814">
        <v>1</v>
      </c>
      <c r="AE814">
        <v>10</v>
      </c>
      <c r="AF814" t="s">
        <v>10474</v>
      </c>
      <c r="AG814" t="s">
        <v>10482</v>
      </c>
      <c r="AH814" t="s">
        <v>96</v>
      </c>
      <c r="AI814" t="s">
        <v>58</v>
      </c>
      <c r="AJ814" t="s">
        <v>133</v>
      </c>
      <c r="AK814" t="s">
        <v>58</v>
      </c>
      <c r="AL814" t="s">
        <v>84</v>
      </c>
      <c r="AM814" t="s">
        <v>61</v>
      </c>
    </row>
    <row r="815" spans="1:39" x14ac:dyDescent="0.25">
      <c r="A815" t="s">
        <v>13594</v>
      </c>
      <c r="B815" t="s">
        <v>4250</v>
      </c>
      <c r="C815" t="s">
        <v>42</v>
      </c>
      <c r="D815" t="s">
        <v>4251</v>
      </c>
      <c r="E815" t="s">
        <v>44</v>
      </c>
      <c r="F815" s="1">
        <v>0.05</v>
      </c>
      <c r="G815" t="s">
        <v>13401</v>
      </c>
      <c r="H815">
        <v>3</v>
      </c>
      <c r="I815" t="s">
        <v>10685</v>
      </c>
      <c r="J815">
        <v>1800</v>
      </c>
      <c r="K815">
        <v>259200</v>
      </c>
      <c r="L815" t="s">
        <v>13402</v>
      </c>
      <c r="O815" t="s">
        <v>13595</v>
      </c>
      <c r="P815" t="s">
        <v>10837</v>
      </c>
      <c r="Q815" t="s">
        <v>4257</v>
      </c>
      <c r="R815" t="s">
        <v>12144</v>
      </c>
      <c r="S815" t="s">
        <v>13582</v>
      </c>
      <c r="T815" t="s">
        <v>13596</v>
      </c>
      <c r="U815" t="s">
        <v>13597</v>
      </c>
      <c r="X815">
        <v>325</v>
      </c>
      <c r="Y815" t="s">
        <v>10841</v>
      </c>
      <c r="Z815" t="s">
        <v>10841</v>
      </c>
      <c r="AA815" t="s">
        <v>10841</v>
      </c>
      <c r="AB815">
        <v>1</v>
      </c>
      <c r="AC815" t="s">
        <v>10034</v>
      </c>
      <c r="AD815">
        <v>0</v>
      </c>
      <c r="AE815">
        <v>7</v>
      </c>
      <c r="AF815" t="s">
        <v>10120</v>
      </c>
      <c r="AG815" t="s">
        <v>10140</v>
      </c>
      <c r="AH815" t="s">
        <v>67</v>
      </c>
      <c r="AI815" t="s">
        <v>58</v>
      </c>
      <c r="AJ815" t="s">
        <v>68</v>
      </c>
      <c r="AK815" t="s">
        <v>58</v>
      </c>
      <c r="AL815" t="s">
        <v>60</v>
      </c>
      <c r="AM815" t="s">
        <v>61</v>
      </c>
    </row>
    <row r="816" spans="1:39" x14ac:dyDescent="0.25">
      <c r="A816" t="s">
        <v>13594</v>
      </c>
      <c r="B816" t="s">
        <v>4250</v>
      </c>
      <c r="C816" t="s">
        <v>42</v>
      </c>
      <c r="D816" t="s">
        <v>4251</v>
      </c>
      <c r="E816" t="s">
        <v>44</v>
      </c>
      <c r="F816" s="1">
        <v>0.05</v>
      </c>
      <c r="G816" t="s">
        <v>13401</v>
      </c>
      <c r="H816">
        <v>3</v>
      </c>
      <c r="I816" t="s">
        <v>10685</v>
      </c>
      <c r="J816">
        <v>1800</v>
      </c>
      <c r="K816">
        <v>259200</v>
      </c>
      <c r="L816" t="s">
        <v>13402</v>
      </c>
      <c r="O816" t="s">
        <v>13598</v>
      </c>
      <c r="P816" t="s">
        <v>11020</v>
      </c>
      <c r="Q816" t="s">
        <v>4257</v>
      </c>
      <c r="R816" t="s">
        <v>13599</v>
      </c>
      <c r="S816" t="s">
        <v>11924</v>
      </c>
      <c r="T816" t="s">
        <v>13600</v>
      </c>
      <c r="U816" t="s">
        <v>13597</v>
      </c>
      <c r="X816">
        <v>32</v>
      </c>
      <c r="Y816" t="s">
        <v>11024</v>
      </c>
      <c r="Z816" t="s">
        <v>11024</v>
      </c>
      <c r="AA816" t="s">
        <v>11024</v>
      </c>
      <c r="AB816">
        <v>1</v>
      </c>
      <c r="AC816" t="s">
        <v>10034</v>
      </c>
      <c r="AD816">
        <v>0</v>
      </c>
      <c r="AE816">
        <v>7</v>
      </c>
      <c r="AF816" t="s">
        <v>10120</v>
      </c>
      <c r="AG816" t="s">
        <v>10140</v>
      </c>
      <c r="AH816" t="s">
        <v>57</v>
      </c>
      <c r="AI816" t="s">
        <v>58</v>
      </c>
      <c r="AJ816" t="s">
        <v>133</v>
      </c>
      <c r="AK816" t="s">
        <v>58</v>
      </c>
      <c r="AL816" t="s">
        <v>60</v>
      </c>
      <c r="AM816" t="s">
        <v>61</v>
      </c>
    </row>
    <row r="817" spans="1:39" x14ac:dyDescent="0.25">
      <c r="A817" t="s">
        <v>13594</v>
      </c>
      <c r="B817" t="s">
        <v>4250</v>
      </c>
      <c r="C817" t="s">
        <v>42</v>
      </c>
      <c r="D817" t="s">
        <v>4251</v>
      </c>
      <c r="E817" t="s">
        <v>44</v>
      </c>
      <c r="F817" s="1">
        <v>0.05</v>
      </c>
      <c r="G817" t="s">
        <v>13401</v>
      </c>
      <c r="H817">
        <v>3</v>
      </c>
      <c r="I817" t="s">
        <v>10685</v>
      </c>
      <c r="J817">
        <v>1800</v>
      </c>
      <c r="K817">
        <v>259200</v>
      </c>
      <c r="L817" t="s">
        <v>13402</v>
      </c>
      <c r="O817" t="s">
        <v>13601</v>
      </c>
      <c r="P817" t="s">
        <v>10965</v>
      </c>
      <c r="Q817" t="s">
        <v>4257</v>
      </c>
      <c r="R817" t="s">
        <v>12582</v>
      </c>
      <c r="S817" t="s">
        <v>11788</v>
      </c>
      <c r="T817" t="s">
        <v>11789</v>
      </c>
      <c r="U817" t="s">
        <v>13597</v>
      </c>
      <c r="X817">
        <v>49</v>
      </c>
      <c r="Y817" t="s">
        <v>10969</v>
      </c>
      <c r="Z817" t="s">
        <v>10969</v>
      </c>
      <c r="AA817" t="s">
        <v>10969</v>
      </c>
      <c r="AB817">
        <v>1</v>
      </c>
      <c r="AC817" t="s">
        <v>10034</v>
      </c>
      <c r="AD817">
        <v>0</v>
      </c>
      <c r="AE817">
        <v>7</v>
      </c>
      <c r="AF817" t="s">
        <v>10120</v>
      </c>
      <c r="AG817" t="s">
        <v>10140</v>
      </c>
      <c r="AH817" t="s">
        <v>1861</v>
      </c>
      <c r="AI817" t="s">
        <v>58</v>
      </c>
      <c r="AJ817" t="s">
        <v>75</v>
      </c>
      <c r="AK817" t="s">
        <v>58</v>
      </c>
      <c r="AL817" t="s">
        <v>60</v>
      </c>
      <c r="AM817" t="s">
        <v>61</v>
      </c>
    </row>
    <row r="818" spans="1:39" hidden="1" x14ac:dyDescent="0.25">
      <c r="A818" t="s">
        <v>13602</v>
      </c>
      <c r="B818" t="s">
        <v>4250</v>
      </c>
      <c r="C818" t="s">
        <v>42</v>
      </c>
      <c r="D818" t="s">
        <v>4251</v>
      </c>
      <c r="E818" t="s">
        <v>44</v>
      </c>
      <c r="F818" s="1">
        <v>0.05</v>
      </c>
      <c r="G818" t="s">
        <v>12420</v>
      </c>
      <c r="H818">
        <v>3</v>
      </c>
      <c r="I818" t="s">
        <v>10685</v>
      </c>
      <c r="J818">
        <v>1800</v>
      </c>
      <c r="K818">
        <v>259200</v>
      </c>
      <c r="L818" t="s">
        <v>12421</v>
      </c>
      <c r="O818" t="s">
        <v>13603</v>
      </c>
      <c r="P818" t="s">
        <v>11102</v>
      </c>
      <c r="Q818" t="s">
        <v>4257</v>
      </c>
      <c r="R818" t="s">
        <v>11163</v>
      </c>
      <c r="S818" t="s">
        <v>11756</v>
      </c>
      <c r="T818" t="s">
        <v>11757</v>
      </c>
      <c r="U818" t="s">
        <v>13597</v>
      </c>
      <c r="X818">
        <v>14</v>
      </c>
      <c r="Y818" t="s">
        <v>10722</v>
      </c>
      <c r="Z818" t="s">
        <v>10722</v>
      </c>
      <c r="AA818" t="s">
        <v>10722</v>
      </c>
      <c r="AB818">
        <v>1</v>
      </c>
      <c r="AC818" t="s">
        <v>10011</v>
      </c>
      <c r="AD818">
        <v>0</v>
      </c>
      <c r="AE818">
        <v>11</v>
      </c>
      <c r="AF818" t="s">
        <v>10474</v>
      </c>
      <c r="AG818" t="s">
        <v>10483</v>
      </c>
      <c r="AH818" t="s">
        <v>67</v>
      </c>
      <c r="AI818" t="s">
        <v>58</v>
      </c>
      <c r="AJ818" t="s">
        <v>142</v>
      </c>
      <c r="AK818" t="s">
        <v>58</v>
      </c>
      <c r="AL818" t="s">
        <v>84</v>
      </c>
      <c r="AM818" t="s">
        <v>61</v>
      </c>
    </row>
    <row r="819" spans="1:39" hidden="1" x14ac:dyDescent="0.25">
      <c r="A819" t="s">
        <v>13602</v>
      </c>
      <c r="B819" t="s">
        <v>4250</v>
      </c>
      <c r="C819" t="s">
        <v>42</v>
      </c>
      <c r="D819" t="s">
        <v>4251</v>
      </c>
      <c r="E819" t="s">
        <v>44</v>
      </c>
      <c r="F819" s="1">
        <v>0.05</v>
      </c>
      <c r="G819" t="s">
        <v>12420</v>
      </c>
      <c r="H819">
        <v>3</v>
      </c>
      <c r="I819" t="s">
        <v>10685</v>
      </c>
      <c r="J819">
        <v>1800</v>
      </c>
      <c r="K819">
        <v>259200</v>
      </c>
      <c r="L819" t="s">
        <v>12421</v>
      </c>
      <c r="O819" t="s">
        <v>13604</v>
      </c>
      <c r="P819" t="s">
        <v>11078</v>
      </c>
      <c r="Q819" t="s">
        <v>4257</v>
      </c>
      <c r="R819" t="s">
        <v>12372</v>
      </c>
      <c r="S819" t="s">
        <v>10733</v>
      </c>
      <c r="T819" t="s">
        <v>10734</v>
      </c>
      <c r="U819" t="s">
        <v>13597</v>
      </c>
      <c r="X819">
        <v>204</v>
      </c>
      <c r="Y819" t="s">
        <v>11082</v>
      </c>
      <c r="Z819" t="s">
        <v>4425</v>
      </c>
      <c r="AA819" t="s">
        <v>4425</v>
      </c>
      <c r="AB819">
        <v>1</v>
      </c>
      <c r="AC819" t="s">
        <v>10011</v>
      </c>
      <c r="AD819">
        <v>0</v>
      </c>
      <c r="AE819">
        <v>11</v>
      </c>
      <c r="AF819" t="s">
        <v>10474</v>
      </c>
      <c r="AG819" t="s">
        <v>10483</v>
      </c>
      <c r="AH819" t="s">
        <v>67</v>
      </c>
      <c r="AI819" t="s">
        <v>58</v>
      </c>
      <c r="AJ819" t="s">
        <v>68</v>
      </c>
      <c r="AK819" t="s">
        <v>58</v>
      </c>
      <c r="AL819" t="s">
        <v>84</v>
      </c>
      <c r="AM819" t="s">
        <v>61</v>
      </c>
    </row>
    <row r="820" spans="1:39" hidden="1" x14ac:dyDescent="0.25">
      <c r="A820" t="s">
        <v>13602</v>
      </c>
      <c r="B820" t="s">
        <v>4250</v>
      </c>
      <c r="C820" t="s">
        <v>42</v>
      </c>
      <c r="D820" t="s">
        <v>4251</v>
      </c>
      <c r="E820" t="s">
        <v>44</v>
      </c>
      <c r="F820" s="1">
        <v>0.05</v>
      </c>
      <c r="G820" t="s">
        <v>12420</v>
      </c>
      <c r="H820">
        <v>3</v>
      </c>
      <c r="I820" t="s">
        <v>10685</v>
      </c>
      <c r="J820">
        <v>1800</v>
      </c>
      <c r="K820">
        <v>259200</v>
      </c>
      <c r="L820" t="s">
        <v>12421</v>
      </c>
      <c r="O820" t="s">
        <v>13605</v>
      </c>
      <c r="P820" t="s">
        <v>10859</v>
      </c>
      <c r="Q820" t="s">
        <v>4257</v>
      </c>
      <c r="R820" t="s">
        <v>12037</v>
      </c>
      <c r="S820" t="s">
        <v>12882</v>
      </c>
      <c r="T820" t="s">
        <v>13606</v>
      </c>
      <c r="U820" t="s">
        <v>13597</v>
      </c>
      <c r="X820">
        <v>53</v>
      </c>
      <c r="Y820" t="s">
        <v>10863</v>
      </c>
      <c r="Z820" t="s">
        <v>10863</v>
      </c>
      <c r="AA820" t="s">
        <v>10863</v>
      </c>
      <c r="AB820">
        <v>1</v>
      </c>
      <c r="AC820" t="s">
        <v>10011</v>
      </c>
      <c r="AD820">
        <v>0</v>
      </c>
      <c r="AE820">
        <v>11</v>
      </c>
      <c r="AF820" t="s">
        <v>10474</v>
      </c>
      <c r="AG820" t="s">
        <v>10483</v>
      </c>
      <c r="AH820" t="s">
        <v>1861</v>
      </c>
      <c r="AI820" t="s">
        <v>58</v>
      </c>
      <c r="AJ820" t="s">
        <v>75</v>
      </c>
      <c r="AK820" t="s">
        <v>58</v>
      </c>
      <c r="AL820" t="s">
        <v>60</v>
      </c>
      <c r="AM820" t="s">
        <v>90</v>
      </c>
    </row>
    <row r="821" spans="1:39" hidden="1" x14ac:dyDescent="0.25">
      <c r="A821" t="s">
        <v>13607</v>
      </c>
      <c r="B821" t="s">
        <v>4250</v>
      </c>
      <c r="C821" t="s">
        <v>42</v>
      </c>
      <c r="D821" t="s">
        <v>4251</v>
      </c>
      <c r="E821" t="s">
        <v>44</v>
      </c>
      <c r="F821" s="1">
        <v>0.05</v>
      </c>
      <c r="G821" t="s">
        <v>13401</v>
      </c>
      <c r="H821">
        <v>3</v>
      </c>
      <c r="I821" t="s">
        <v>10685</v>
      </c>
      <c r="J821">
        <v>1800</v>
      </c>
      <c r="K821">
        <v>259200</v>
      </c>
      <c r="L821" t="s">
        <v>13402</v>
      </c>
      <c r="O821" t="s">
        <v>13608</v>
      </c>
      <c r="P821" t="s">
        <v>11001</v>
      </c>
      <c r="Q821" t="s">
        <v>4257</v>
      </c>
      <c r="R821" t="s">
        <v>12037</v>
      </c>
      <c r="S821" t="s">
        <v>13609</v>
      </c>
      <c r="T821" t="s">
        <v>13610</v>
      </c>
      <c r="U821" t="s">
        <v>13597</v>
      </c>
      <c r="X821">
        <v>15</v>
      </c>
      <c r="Y821" t="s">
        <v>10841</v>
      </c>
      <c r="Z821" t="s">
        <v>10841</v>
      </c>
      <c r="AA821" t="s">
        <v>10841</v>
      </c>
      <c r="AB821">
        <v>1</v>
      </c>
      <c r="AC821" t="s">
        <v>10034</v>
      </c>
      <c r="AD821">
        <v>0</v>
      </c>
      <c r="AE821">
        <v>8</v>
      </c>
      <c r="AF821" t="s">
        <v>10120</v>
      </c>
      <c r="AG821" t="s">
        <v>10141</v>
      </c>
      <c r="AH821" t="s">
        <v>57</v>
      </c>
      <c r="AI821" t="s">
        <v>58</v>
      </c>
      <c r="AJ821" t="s">
        <v>59</v>
      </c>
      <c r="AK821" t="s">
        <v>58</v>
      </c>
      <c r="AL821" t="s">
        <v>60</v>
      </c>
      <c r="AM821" t="s">
        <v>61</v>
      </c>
    </row>
    <row r="822" spans="1:39" hidden="1" x14ac:dyDescent="0.25">
      <c r="A822" t="s">
        <v>13607</v>
      </c>
      <c r="B822" t="s">
        <v>4250</v>
      </c>
      <c r="C822" t="s">
        <v>42</v>
      </c>
      <c r="D822" t="s">
        <v>4251</v>
      </c>
      <c r="E822" t="s">
        <v>44</v>
      </c>
      <c r="F822" s="1">
        <v>0.05</v>
      </c>
      <c r="G822" t="s">
        <v>13401</v>
      </c>
      <c r="H822">
        <v>3</v>
      </c>
      <c r="I822" t="s">
        <v>10685</v>
      </c>
      <c r="J822">
        <v>1800</v>
      </c>
      <c r="K822">
        <v>259200</v>
      </c>
      <c r="L822" t="s">
        <v>13402</v>
      </c>
      <c r="O822" t="s">
        <v>13611</v>
      </c>
      <c r="P822" t="s">
        <v>10744</v>
      </c>
      <c r="Q822" t="s">
        <v>4257</v>
      </c>
      <c r="R822" t="s">
        <v>13612</v>
      </c>
      <c r="S822" t="s">
        <v>10860</v>
      </c>
      <c r="T822" t="s">
        <v>13613</v>
      </c>
      <c r="U822" t="s">
        <v>13597</v>
      </c>
      <c r="X822">
        <v>24</v>
      </c>
      <c r="Y822" t="s">
        <v>10748</v>
      </c>
      <c r="Z822" t="s">
        <v>10748</v>
      </c>
      <c r="AA822" t="s">
        <v>10748</v>
      </c>
      <c r="AB822">
        <v>1</v>
      </c>
      <c r="AC822" t="s">
        <v>10034</v>
      </c>
      <c r="AD822">
        <v>0</v>
      </c>
      <c r="AE822">
        <v>8</v>
      </c>
      <c r="AF822" t="s">
        <v>10120</v>
      </c>
      <c r="AG822" t="s">
        <v>10141</v>
      </c>
      <c r="AH822" t="s">
        <v>74</v>
      </c>
      <c r="AI822" t="s">
        <v>58</v>
      </c>
      <c r="AJ822" t="s">
        <v>68</v>
      </c>
      <c r="AK822" t="s">
        <v>58</v>
      </c>
      <c r="AL822" t="s">
        <v>84</v>
      </c>
      <c r="AM822" t="s">
        <v>61</v>
      </c>
    </row>
    <row r="823" spans="1:39" hidden="1" x14ac:dyDescent="0.25">
      <c r="A823" t="s">
        <v>13607</v>
      </c>
      <c r="B823" t="s">
        <v>4250</v>
      </c>
      <c r="C823" t="s">
        <v>42</v>
      </c>
      <c r="D823" t="s">
        <v>4251</v>
      </c>
      <c r="E823" t="s">
        <v>44</v>
      </c>
      <c r="F823" s="1">
        <v>0.05</v>
      </c>
      <c r="G823" t="s">
        <v>13401</v>
      </c>
      <c r="H823">
        <v>3</v>
      </c>
      <c r="I823" t="s">
        <v>10685</v>
      </c>
      <c r="J823">
        <v>1800</v>
      </c>
      <c r="K823">
        <v>259200</v>
      </c>
      <c r="L823" t="s">
        <v>13402</v>
      </c>
      <c r="O823" t="s">
        <v>13614</v>
      </c>
      <c r="P823" t="s">
        <v>10725</v>
      </c>
      <c r="Q823" t="s">
        <v>4257</v>
      </c>
      <c r="R823" t="s">
        <v>10945</v>
      </c>
      <c r="S823" t="s">
        <v>13615</v>
      </c>
      <c r="T823" t="s">
        <v>13616</v>
      </c>
      <c r="U823" t="s">
        <v>13597</v>
      </c>
      <c r="X823">
        <v>11</v>
      </c>
      <c r="Y823" t="s">
        <v>10729</v>
      </c>
      <c r="Z823" t="s">
        <v>10729</v>
      </c>
      <c r="AA823" t="s">
        <v>10729</v>
      </c>
      <c r="AB823">
        <v>1</v>
      </c>
      <c r="AC823" t="s">
        <v>10034</v>
      </c>
      <c r="AD823">
        <v>0</v>
      </c>
      <c r="AE823">
        <v>8</v>
      </c>
      <c r="AF823" t="s">
        <v>10120</v>
      </c>
      <c r="AG823" t="s">
        <v>10141</v>
      </c>
      <c r="AH823" t="s">
        <v>57</v>
      </c>
      <c r="AI823" t="s">
        <v>58</v>
      </c>
      <c r="AJ823" t="s">
        <v>68</v>
      </c>
      <c r="AK823" t="s">
        <v>58</v>
      </c>
      <c r="AL823" t="s">
        <v>84</v>
      </c>
      <c r="AM823" t="s">
        <v>61</v>
      </c>
    </row>
    <row r="824" spans="1:39" hidden="1" x14ac:dyDescent="0.25">
      <c r="A824" t="s">
        <v>13617</v>
      </c>
      <c r="B824" t="s">
        <v>4250</v>
      </c>
      <c r="C824" t="s">
        <v>42</v>
      </c>
      <c r="D824" t="s">
        <v>4251</v>
      </c>
      <c r="E824" t="s">
        <v>44</v>
      </c>
      <c r="F824" s="1">
        <v>0.05</v>
      </c>
      <c r="G824" t="s">
        <v>13618</v>
      </c>
      <c r="H824">
        <v>3</v>
      </c>
      <c r="I824" t="s">
        <v>10685</v>
      </c>
      <c r="J824">
        <v>1800</v>
      </c>
      <c r="K824">
        <v>259200</v>
      </c>
      <c r="L824" t="s">
        <v>13619</v>
      </c>
      <c r="O824" t="s">
        <v>13620</v>
      </c>
      <c r="P824" t="s">
        <v>10816</v>
      </c>
      <c r="Q824" t="s">
        <v>4257</v>
      </c>
      <c r="R824" t="s">
        <v>13621</v>
      </c>
      <c r="S824" t="s">
        <v>13622</v>
      </c>
      <c r="T824" t="s">
        <v>13623</v>
      </c>
      <c r="U824" t="s">
        <v>13597</v>
      </c>
      <c r="X824">
        <v>18</v>
      </c>
      <c r="Y824" t="s">
        <v>4419</v>
      </c>
      <c r="Z824" t="s">
        <v>4419</v>
      </c>
      <c r="AA824" t="s">
        <v>4419</v>
      </c>
      <c r="AB824">
        <v>1</v>
      </c>
      <c r="AC824" t="s">
        <v>10034</v>
      </c>
      <c r="AD824">
        <v>0</v>
      </c>
      <c r="AE824">
        <v>9</v>
      </c>
      <c r="AF824" t="s">
        <v>10120</v>
      </c>
      <c r="AG824" t="s">
        <v>10142</v>
      </c>
      <c r="AH824" t="s">
        <v>67</v>
      </c>
      <c r="AI824" t="s">
        <v>58</v>
      </c>
      <c r="AJ824" t="s">
        <v>133</v>
      </c>
      <c r="AK824" t="s">
        <v>58</v>
      </c>
      <c r="AL824" t="s">
        <v>84</v>
      </c>
      <c r="AM824" t="s">
        <v>61</v>
      </c>
    </row>
    <row r="825" spans="1:39" hidden="1" x14ac:dyDescent="0.25">
      <c r="A825" t="s">
        <v>13617</v>
      </c>
      <c r="B825" t="s">
        <v>4250</v>
      </c>
      <c r="C825" t="s">
        <v>42</v>
      </c>
      <c r="D825" t="s">
        <v>4251</v>
      </c>
      <c r="E825" t="s">
        <v>44</v>
      </c>
      <c r="F825" s="1">
        <v>0.05</v>
      </c>
      <c r="G825" t="s">
        <v>13618</v>
      </c>
      <c r="H825">
        <v>3</v>
      </c>
      <c r="I825" t="s">
        <v>10685</v>
      </c>
      <c r="J825">
        <v>1800</v>
      </c>
      <c r="K825">
        <v>259200</v>
      </c>
      <c r="L825" t="s">
        <v>13619</v>
      </c>
      <c r="O825" t="s">
        <v>13624</v>
      </c>
      <c r="P825" t="s">
        <v>10821</v>
      </c>
      <c r="Q825" t="s">
        <v>4257</v>
      </c>
      <c r="R825" t="s">
        <v>10793</v>
      </c>
      <c r="S825" t="s">
        <v>13625</v>
      </c>
      <c r="T825" t="s">
        <v>13626</v>
      </c>
      <c r="U825" t="s">
        <v>13597</v>
      </c>
      <c r="X825">
        <v>21</v>
      </c>
      <c r="Y825" t="s">
        <v>10825</v>
      </c>
      <c r="Z825" t="s">
        <v>10825</v>
      </c>
      <c r="AA825" t="s">
        <v>10825</v>
      </c>
      <c r="AB825">
        <v>1</v>
      </c>
      <c r="AC825" t="s">
        <v>10034</v>
      </c>
      <c r="AD825">
        <v>0</v>
      </c>
      <c r="AE825">
        <v>9</v>
      </c>
      <c r="AF825" t="s">
        <v>10120</v>
      </c>
      <c r="AG825" t="s">
        <v>10142</v>
      </c>
      <c r="AH825" t="s">
        <v>57</v>
      </c>
      <c r="AI825" t="s">
        <v>58</v>
      </c>
      <c r="AJ825" t="s">
        <v>59</v>
      </c>
      <c r="AK825" t="s">
        <v>58</v>
      </c>
      <c r="AL825" t="s">
        <v>60</v>
      </c>
      <c r="AM825" t="s">
        <v>61</v>
      </c>
    </row>
    <row r="826" spans="1:39" hidden="1" x14ac:dyDescent="0.25">
      <c r="A826" t="s">
        <v>13617</v>
      </c>
      <c r="B826" t="s">
        <v>4250</v>
      </c>
      <c r="C826" t="s">
        <v>42</v>
      </c>
      <c r="D826" t="s">
        <v>4251</v>
      </c>
      <c r="E826" t="s">
        <v>44</v>
      </c>
      <c r="F826" s="1">
        <v>0.05</v>
      </c>
      <c r="G826" t="s">
        <v>13618</v>
      </c>
      <c r="H826">
        <v>3</v>
      </c>
      <c r="I826" t="s">
        <v>10685</v>
      </c>
      <c r="J826">
        <v>1800</v>
      </c>
      <c r="K826">
        <v>259200</v>
      </c>
      <c r="L826" t="s">
        <v>13619</v>
      </c>
      <c r="O826" t="s">
        <v>13627</v>
      </c>
      <c r="P826" t="s">
        <v>11221</v>
      </c>
      <c r="Q826" t="s">
        <v>4257</v>
      </c>
      <c r="R826" t="s">
        <v>12585</v>
      </c>
      <c r="S826" t="s">
        <v>11489</v>
      </c>
      <c r="T826" t="s">
        <v>13628</v>
      </c>
      <c r="U826" t="s">
        <v>13597</v>
      </c>
      <c r="X826">
        <v>12</v>
      </c>
      <c r="Y826" t="s">
        <v>11024</v>
      </c>
      <c r="Z826" t="s">
        <v>11024</v>
      </c>
      <c r="AA826" t="s">
        <v>11024</v>
      </c>
      <c r="AB826">
        <v>1</v>
      </c>
      <c r="AC826" t="s">
        <v>10034</v>
      </c>
      <c r="AD826">
        <v>0</v>
      </c>
      <c r="AE826">
        <v>9</v>
      </c>
      <c r="AF826" t="s">
        <v>10120</v>
      </c>
      <c r="AG826" t="s">
        <v>10142</v>
      </c>
      <c r="AH826" t="s">
        <v>74</v>
      </c>
      <c r="AI826" t="s">
        <v>58</v>
      </c>
      <c r="AJ826" t="s">
        <v>75</v>
      </c>
      <c r="AK826" t="s">
        <v>58</v>
      </c>
      <c r="AL826" t="s">
        <v>60</v>
      </c>
      <c r="AM826" t="s">
        <v>61</v>
      </c>
    </row>
    <row r="827" spans="1:39" hidden="1" x14ac:dyDescent="0.25">
      <c r="A827" t="s">
        <v>13629</v>
      </c>
      <c r="B827" t="s">
        <v>4250</v>
      </c>
      <c r="C827" t="s">
        <v>42</v>
      </c>
      <c r="D827" t="s">
        <v>4251</v>
      </c>
      <c r="E827" t="s">
        <v>44</v>
      </c>
      <c r="F827" s="1">
        <v>0.05</v>
      </c>
      <c r="G827" t="s">
        <v>13401</v>
      </c>
      <c r="H827">
        <v>3</v>
      </c>
      <c r="I827" t="s">
        <v>10685</v>
      </c>
      <c r="J827">
        <v>1800</v>
      </c>
      <c r="K827">
        <v>259200</v>
      </c>
      <c r="L827" t="s">
        <v>13402</v>
      </c>
      <c r="O827" t="s">
        <v>13630</v>
      </c>
      <c r="P827" t="s">
        <v>10754</v>
      </c>
      <c r="Q827" t="s">
        <v>4257</v>
      </c>
      <c r="R827" t="s">
        <v>11258</v>
      </c>
      <c r="S827" t="s">
        <v>12077</v>
      </c>
      <c r="T827" t="s">
        <v>12078</v>
      </c>
      <c r="U827" t="s">
        <v>13597</v>
      </c>
      <c r="X827">
        <v>491</v>
      </c>
      <c r="Y827" t="s">
        <v>10758</v>
      </c>
      <c r="Z827" t="s">
        <v>10758</v>
      </c>
      <c r="AA827" t="s">
        <v>10758</v>
      </c>
      <c r="AB827">
        <v>1</v>
      </c>
      <c r="AC827" t="s">
        <v>10034</v>
      </c>
      <c r="AD827">
        <v>0</v>
      </c>
      <c r="AE827">
        <v>10</v>
      </c>
      <c r="AF827" t="s">
        <v>10120</v>
      </c>
      <c r="AG827" t="s">
        <v>10129</v>
      </c>
      <c r="AH827" t="s">
        <v>74</v>
      </c>
      <c r="AI827" t="s">
        <v>58</v>
      </c>
      <c r="AJ827" t="s">
        <v>75</v>
      </c>
      <c r="AK827" t="s">
        <v>58</v>
      </c>
      <c r="AL827" t="s">
        <v>84</v>
      </c>
      <c r="AM827" t="s">
        <v>90</v>
      </c>
    </row>
    <row r="828" spans="1:39" hidden="1" x14ac:dyDescent="0.25">
      <c r="A828" t="s">
        <v>13629</v>
      </c>
      <c r="B828" t="s">
        <v>4250</v>
      </c>
      <c r="C828" t="s">
        <v>42</v>
      </c>
      <c r="D828" t="s">
        <v>4251</v>
      </c>
      <c r="E828" t="s">
        <v>44</v>
      </c>
      <c r="F828" s="1">
        <v>0.05</v>
      </c>
      <c r="G828" t="s">
        <v>13401</v>
      </c>
      <c r="H828">
        <v>3</v>
      </c>
      <c r="I828" t="s">
        <v>10685</v>
      </c>
      <c r="J828">
        <v>1800</v>
      </c>
      <c r="K828">
        <v>259200</v>
      </c>
      <c r="L828" t="s">
        <v>13402</v>
      </c>
      <c r="O828" t="s">
        <v>13631</v>
      </c>
      <c r="P828" t="s">
        <v>10816</v>
      </c>
      <c r="Q828" t="s">
        <v>4257</v>
      </c>
      <c r="R828" t="s">
        <v>11431</v>
      </c>
      <c r="S828" t="s">
        <v>12206</v>
      </c>
      <c r="T828" t="s">
        <v>12207</v>
      </c>
      <c r="U828" t="s">
        <v>13597</v>
      </c>
      <c r="X828">
        <v>23</v>
      </c>
      <c r="Y828" t="s">
        <v>4419</v>
      </c>
      <c r="Z828" t="s">
        <v>4419</v>
      </c>
      <c r="AA828" t="s">
        <v>4419</v>
      </c>
      <c r="AB828">
        <v>1</v>
      </c>
      <c r="AC828" t="s">
        <v>10034</v>
      </c>
      <c r="AD828">
        <v>0</v>
      </c>
      <c r="AE828">
        <v>10</v>
      </c>
      <c r="AF828" t="s">
        <v>10120</v>
      </c>
      <c r="AG828" t="s">
        <v>10129</v>
      </c>
      <c r="AH828" t="s">
        <v>67</v>
      </c>
      <c r="AI828" t="s">
        <v>58</v>
      </c>
      <c r="AJ828" t="s">
        <v>68</v>
      </c>
      <c r="AK828" t="s">
        <v>58</v>
      </c>
      <c r="AL828" t="s">
        <v>84</v>
      </c>
      <c r="AM828" t="s">
        <v>61</v>
      </c>
    </row>
    <row r="829" spans="1:39" hidden="1" x14ac:dyDescent="0.25">
      <c r="A829" t="s">
        <v>13629</v>
      </c>
      <c r="B829" t="s">
        <v>4250</v>
      </c>
      <c r="C829" t="s">
        <v>42</v>
      </c>
      <c r="D829" t="s">
        <v>4251</v>
      </c>
      <c r="E829" t="s">
        <v>44</v>
      </c>
      <c r="F829" s="1">
        <v>0.05</v>
      </c>
      <c r="G829" t="s">
        <v>13401</v>
      </c>
      <c r="H829">
        <v>3</v>
      </c>
      <c r="I829" t="s">
        <v>10685</v>
      </c>
      <c r="J829">
        <v>1800</v>
      </c>
      <c r="K829">
        <v>259200</v>
      </c>
      <c r="L829" t="s">
        <v>13402</v>
      </c>
      <c r="O829" t="s">
        <v>13632</v>
      </c>
      <c r="P829" t="s">
        <v>10821</v>
      </c>
      <c r="Q829" t="s">
        <v>4257</v>
      </c>
      <c r="R829" t="s">
        <v>13396</v>
      </c>
      <c r="S829" t="s">
        <v>11851</v>
      </c>
      <c r="T829" t="s">
        <v>11852</v>
      </c>
      <c r="U829" t="s">
        <v>13597</v>
      </c>
      <c r="X829">
        <v>14</v>
      </c>
      <c r="Y829" t="s">
        <v>10825</v>
      </c>
      <c r="Z829" t="s">
        <v>10825</v>
      </c>
      <c r="AA829" t="s">
        <v>10825</v>
      </c>
      <c r="AB829">
        <v>1</v>
      </c>
      <c r="AC829" t="s">
        <v>10034</v>
      </c>
      <c r="AD829">
        <v>0</v>
      </c>
      <c r="AE829">
        <v>10</v>
      </c>
      <c r="AF829" t="s">
        <v>10120</v>
      </c>
      <c r="AG829" t="s">
        <v>10129</v>
      </c>
      <c r="AH829" t="s">
        <v>57</v>
      </c>
      <c r="AI829" t="s">
        <v>58</v>
      </c>
      <c r="AJ829" t="s">
        <v>59</v>
      </c>
      <c r="AK829" t="s">
        <v>58</v>
      </c>
      <c r="AL829" t="s">
        <v>60</v>
      </c>
      <c r="AM829" t="s">
        <v>61</v>
      </c>
    </row>
    <row r="830" spans="1:39" x14ac:dyDescent="0.25">
      <c r="A830" t="s">
        <v>13633</v>
      </c>
      <c r="B830" t="s">
        <v>4250</v>
      </c>
      <c r="C830" t="s">
        <v>42</v>
      </c>
      <c r="D830" t="s">
        <v>4251</v>
      </c>
      <c r="E830" t="s">
        <v>44</v>
      </c>
      <c r="F830" s="1">
        <v>0.05</v>
      </c>
      <c r="G830" t="s">
        <v>12420</v>
      </c>
      <c r="H830">
        <v>3</v>
      </c>
      <c r="I830" t="s">
        <v>10685</v>
      </c>
      <c r="J830">
        <v>1800</v>
      </c>
      <c r="K830">
        <v>259200</v>
      </c>
      <c r="L830" t="s">
        <v>12421</v>
      </c>
      <c r="O830" t="s">
        <v>13634</v>
      </c>
      <c r="P830" t="s">
        <v>10907</v>
      </c>
      <c r="Q830" t="s">
        <v>4257</v>
      </c>
      <c r="R830" t="s">
        <v>13635</v>
      </c>
      <c r="S830" t="s">
        <v>11033</v>
      </c>
      <c r="T830" t="s">
        <v>11034</v>
      </c>
      <c r="U830" t="s">
        <v>13597</v>
      </c>
      <c r="X830">
        <v>97</v>
      </c>
      <c r="Y830" t="s">
        <v>4918</v>
      </c>
      <c r="Z830" t="s">
        <v>4918</v>
      </c>
      <c r="AA830" t="s">
        <v>4918</v>
      </c>
      <c r="AB830">
        <v>1</v>
      </c>
      <c r="AC830" t="s">
        <v>10011</v>
      </c>
      <c r="AD830">
        <v>0</v>
      </c>
      <c r="AE830">
        <v>12</v>
      </c>
      <c r="AF830" t="s">
        <v>10474</v>
      </c>
      <c r="AG830" t="s">
        <v>10484</v>
      </c>
      <c r="AH830" t="s">
        <v>5574</v>
      </c>
      <c r="AI830" t="s">
        <v>58</v>
      </c>
      <c r="AJ830" t="s">
        <v>142</v>
      </c>
      <c r="AK830" t="s">
        <v>58</v>
      </c>
      <c r="AL830" t="s">
        <v>5575</v>
      </c>
      <c r="AM830" t="s">
        <v>90</v>
      </c>
    </row>
    <row r="831" spans="1:39" x14ac:dyDescent="0.25">
      <c r="A831" t="s">
        <v>13633</v>
      </c>
      <c r="B831" t="s">
        <v>4250</v>
      </c>
      <c r="C831" t="s">
        <v>42</v>
      </c>
      <c r="D831" t="s">
        <v>4251</v>
      </c>
      <c r="E831" t="s">
        <v>44</v>
      </c>
      <c r="F831" s="1">
        <v>0.05</v>
      </c>
      <c r="G831" t="s">
        <v>12420</v>
      </c>
      <c r="H831">
        <v>3</v>
      </c>
      <c r="I831" t="s">
        <v>10685</v>
      </c>
      <c r="J831">
        <v>1800</v>
      </c>
      <c r="K831">
        <v>259200</v>
      </c>
      <c r="L831" t="s">
        <v>12421</v>
      </c>
      <c r="O831" t="s">
        <v>13636</v>
      </c>
      <c r="P831" t="s">
        <v>11598</v>
      </c>
      <c r="Q831" t="s">
        <v>4257</v>
      </c>
      <c r="R831" t="s">
        <v>12343</v>
      </c>
      <c r="S831" t="s">
        <v>11519</v>
      </c>
      <c r="T831" t="s">
        <v>11520</v>
      </c>
      <c r="U831" t="s">
        <v>13597</v>
      </c>
      <c r="X831">
        <v>58</v>
      </c>
      <c r="Y831" t="s">
        <v>11082</v>
      </c>
      <c r="Z831" t="s">
        <v>11082</v>
      </c>
      <c r="AA831" t="s">
        <v>11082</v>
      </c>
      <c r="AB831">
        <v>1</v>
      </c>
      <c r="AC831" t="s">
        <v>10011</v>
      </c>
      <c r="AD831">
        <v>0</v>
      </c>
      <c r="AE831">
        <v>12</v>
      </c>
      <c r="AF831" t="s">
        <v>10474</v>
      </c>
      <c r="AG831" t="s">
        <v>10484</v>
      </c>
      <c r="AH831" t="s">
        <v>74</v>
      </c>
      <c r="AI831" t="s">
        <v>58</v>
      </c>
      <c r="AJ831" t="s">
        <v>133</v>
      </c>
      <c r="AK831" t="s">
        <v>58</v>
      </c>
      <c r="AL831" t="s">
        <v>60</v>
      </c>
      <c r="AM831" t="s">
        <v>61</v>
      </c>
    </row>
    <row r="832" spans="1:39" x14ac:dyDescent="0.25">
      <c r="A832" t="s">
        <v>13633</v>
      </c>
      <c r="B832" t="s">
        <v>4250</v>
      </c>
      <c r="C832" t="s">
        <v>42</v>
      </c>
      <c r="D832" t="s">
        <v>4251</v>
      </c>
      <c r="E832" t="s">
        <v>44</v>
      </c>
      <c r="F832" s="1">
        <v>0.05</v>
      </c>
      <c r="G832" t="s">
        <v>12420</v>
      </c>
      <c r="H832">
        <v>3</v>
      </c>
      <c r="I832" t="s">
        <v>10685</v>
      </c>
      <c r="J832">
        <v>1800</v>
      </c>
      <c r="K832">
        <v>259200</v>
      </c>
      <c r="L832" t="s">
        <v>12421</v>
      </c>
      <c r="O832" t="s">
        <v>13637</v>
      </c>
      <c r="P832" t="s">
        <v>10956</v>
      </c>
      <c r="Q832" t="s">
        <v>4257</v>
      </c>
      <c r="R832" t="s">
        <v>11969</v>
      </c>
      <c r="S832" t="s">
        <v>12744</v>
      </c>
      <c r="T832" t="s">
        <v>12745</v>
      </c>
      <c r="U832" t="s">
        <v>13638</v>
      </c>
      <c r="X832">
        <v>11</v>
      </c>
      <c r="Y832" t="s">
        <v>10959</v>
      </c>
      <c r="Z832" t="s">
        <v>10959</v>
      </c>
      <c r="AA832" t="s">
        <v>10959</v>
      </c>
      <c r="AB832">
        <v>1</v>
      </c>
      <c r="AC832" t="s">
        <v>10011</v>
      </c>
      <c r="AD832">
        <v>0</v>
      </c>
      <c r="AE832">
        <v>12</v>
      </c>
      <c r="AF832" t="s">
        <v>10474</v>
      </c>
      <c r="AG832" t="s">
        <v>10484</v>
      </c>
      <c r="AH832" t="s">
        <v>74</v>
      </c>
      <c r="AI832" t="s">
        <v>58</v>
      </c>
      <c r="AJ832" t="s">
        <v>68</v>
      </c>
      <c r="AK832" t="s">
        <v>58</v>
      </c>
      <c r="AL832" t="s">
        <v>84</v>
      </c>
      <c r="AM832" t="s">
        <v>61</v>
      </c>
    </row>
    <row r="833" spans="1:39" hidden="1" x14ac:dyDescent="0.25">
      <c r="A833" t="s">
        <v>13639</v>
      </c>
      <c r="B833" t="s">
        <v>4250</v>
      </c>
      <c r="C833" t="s">
        <v>42</v>
      </c>
      <c r="D833" t="s">
        <v>4251</v>
      </c>
      <c r="E833" t="s">
        <v>44</v>
      </c>
      <c r="F833" s="1">
        <v>0.05</v>
      </c>
      <c r="G833" t="s">
        <v>12420</v>
      </c>
      <c r="H833">
        <v>3</v>
      </c>
      <c r="I833" t="s">
        <v>10685</v>
      </c>
      <c r="J833">
        <v>1800</v>
      </c>
      <c r="K833">
        <v>259200</v>
      </c>
      <c r="L833" t="s">
        <v>12421</v>
      </c>
      <c r="O833" t="s">
        <v>13640</v>
      </c>
      <c r="P833" t="s">
        <v>10699</v>
      </c>
      <c r="Q833" t="s">
        <v>4257</v>
      </c>
      <c r="R833" t="s">
        <v>13510</v>
      </c>
      <c r="S833" t="s">
        <v>11088</v>
      </c>
      <c r="T833" t="s">
        <v>13641</v>
      </c>
      <c r="U833" t="s">
        <v>13638</v>
      </c>
      <c r="X833">
        <v>17</v>
      </c>
      <c r="Y833" t="s">
        <v>10703</v>
      </c>
      <c r="Z833" t="s">
        <v>10703</v>
      </c>
      <c r="AA833" t="s">
        <v>10703</v>
      </c>
      <c r="AB833">
        <v>1</v>
      </c>
      <c r="AC833" t="s">
        <v>10011</v>
      </c>
      <c r="AD833">
        <v>0</v>
      </c>
      <c r="AE833">
        <v>13</v>
      </c>
      <c r="AF833" t="s">
        <v>10474</v>
      </c>
      <c r="AG833" t="s">
        <v>10485</v>
      </c>
      <c r="AH833" t="s">
        <v>74</v>
      </c>
      <c r="AI833" t="s">
        <v>58</v>
      </c>
      <c r="AJ833" t="s">
        <v>59</v>
      </c>
      <c r="AK833" t="s">
        <v>58</v>
      </c>
      <c r="AL833" t="s">
        <v>84</v>
      </c>
      <c r="AM833" t="s">
        <v>61</v>
      </c>
    </row>
    <row r="834" spans="1:39" hidden="1" x14ac:dyDescent="0.25">
      <c r="A834" t="s">
        <v>13639</v>
      </c>
      <c r="B834" t="s">
        <v>4250</v>
      </c>
      <c r="C834" t="s">
        <v>42</v>
      </c>
      <c r="D834" t="s">
        <v>4251</v>
      </c>
      <c r="E834" t="s">
        <v>44</v>
      </c>
      <c r="F834" s="1">
        <v>0.05</v>
      </c>
      <c r="G834" t="s">
        <v>12420</v>
      </c>
      <c r="H834">
        <v>3</v>
      </c>
      <c r="I834" t="s">
        <v>10685</v>
      </c>
      <c r="J834">
        <v>1800</v>
      </c>
      <c r="K834">
        <v>259200</v>
      </c>
      <c r="L834" t="s">
        <v>12421</v>
      </c>
      <c r="O834" t="s">
        <v>13642</v>
      </c>
      <c r="P834" t="s">
        <v>10927</v>
      </c>
      <c r="Q834" t="s">
        <v>4257</v>
      </c>
      <c r="R834" t="s">
        <v>11794</v>
      </c>
      <c r="S834" t="s">
        <v>13643</v>
      </c>
      <c r="T834" t="s">
        <v>13644</v>
      </c>
      <c r="U834" t="s">
        <v>13597</v>
      </c>
      <c r="X834">
        <v>48</v>
      </c>
      <c r="Y834" t="s">
        <v>4642</v>
      </c>
      <c r="Z834" t="s">
        <v>4642</v>
      </c>
      <c r="AA834" t="s">
        <v>4642</v>
      </c>
      <c r="AB834">
        <v>1</v>
      </c>
      <c r="AC834" t="s">
        <v>10011</v>
      </c>
      <c r="AD834">
        <v>0</v>
      </c>
      <c r="AE834">
        <v>13</v>
      </c>
      <c r="AF834" t="s">
        <v>10474</v>
      </c>
      <c r="AG834" t="s">
        <v>10485</v>
      </c>
      <c r="AH834" t="s">
        <v>96</v>
      </c>
      <c r="AI834" t="s">
        <v>13645</v>
      </c>
      <c r="AJ834" t="s">
        <v>59</v>
      </c>
      <c r="AK834" t="s">
        <v>58</v>
      </c>
      <c r="AL834" t="s">
        <v>60</v>
      </c>
      <c r="AM834" t="s">
        <v>61</v>
      </c>
    </row>
    <row r="835" spans="1:39" hidden="1" x14ac:dyDescent="0.25">
      <c r="A835" t="s">
        <v>13639</v>
      </c>
      <c r="B835" t="s">
        <v>4250</v>
      </c>
      <c r="C835" t="s">
        <v>42</v>
      </c>
      <c r="D835" t="s">
        <v>4251</v>
      </c>
      <c r="E835" t="s">
        <v>44</v>
      </c>
      <c r="F835" s="1">
        <v>0.05</v>
      </c>
      <c r="G835" t="s">
        <v>12420</v>
      </c>
      <c r="H835">
        <v>3</v>
      </c>
      <c r="I835" t="s">
        <v>10685</v>
      </c>
      <c r="J835">
        <v>1800</v>
      </c>
      <c r="K835">
        <v>259200</v>
      </c>
      <c r="L835" t="s">
        <v>12421</v>
      </c>
      <c r="O835" t="s">
        <v>13646</v>
      </c>
      <c r="P835" t="s">
        <v>10982</v>
      </c>
      <c r="Q835" t="s">
        <v>4257</v>
      </c>
      <c r="R835" t="s">
        <v>12756</v>
      </c>
      <c r="S835" t="s">
        <v>12291</v>
      </c>
      <c r="T835" t="s">
        <v>12292</v>
      </c>
      <c r="U835" t="s">
        <v>13638</v>
      </c>
      <c r="X835">
        <v>8</v>
      </c>
      <c r="Y835" t="s">
        <v>10703</v>
      </c>
      <c r="Z835" t="s">
        <v>10703</v>
      </c>
      <c r="AA835" t="s">
        <v>10703</v>
      </c>
      <c r="AB835">
        <v>1</v>
      </c>
      <c r="AC835" t="s">
        <v>10011</v>
      </c>
      <c r="AD835">
        <v>0</v>
      </c>
      <c r="AE835">
        <v>13</v>
      </c>
      <c r="AF835" t="s">
        <v>10474</v>
      </c>
      <c r="AG835" t="s">
        <v>10485</v>
      </c>
      <c r="AH835" t="s">
        <v>74</v>
      </c>
      <c r="AI835" t="s">
        <v>58</v>
      </c>
      <c r="AJ835" t="s">
        <v>59</v>
      </c>
      <c r="AK835" t="s">
        <v>58</v>
      </c>
      <c r="AL835" t="s">
        <v>84</v>
      </c>
      <c r="AM835" t="s">
        <v>61</v>
      </c>
    </row>
    <row r="836" spans="1:39" hidden="1" x14ac:dyDescent="0.25">
      <c r="A836" t="s">
        <v>13647</v>
      </c>
      <c r="B836" t="s">
        <v>4250</v>
      </c>
      <c r="C836" t="s">
        <v>42</v>
      </c>
      <c r="D836" t="s">
        <v>4251</v>
      </c>
      <c r="E836" t="s">
        <v>44</v>
      </c>
      <c r="F836" s="1">
        <v>0.05</v>
      </c>
      <c r="G836" t="s">
        <v>12420</v>
      </c>
      <c r="H836">
        <v>3</v>
      </c>
      <c r="I836" t="s">
        <v>10685</v>
      </c>
      <c r="J836">
        <v>1800</v>
      </c>
      <c r="K836">
        <v>259200</v>
      </c>
      <c r="L836" t="s">
        <v>12421</v>
      </c>
      <c r="O836" t="s">
        <v>13648</v>
      </c>
      <c r="P836" t="s">
        <v>10725</v>
      </c>
      <c r="Q836" t="s">
        <v>4257</v>
      </c>
      <c r="R836" t="s">
        <v>11918</v>
      </c>
      <c r="S836" t="s">
        <v>11116</v>
      </c>
      <c r="T836" t="s">
        <v>13649</v>
      </c>
      <c r="U836" t="s">
        <v>13638</v>
      </c>
      <c r="X836">
        <v>13</v>
      </c>
      <c r="Y836" t="s">
        <v>10729</v>
      </c>
      <c r="Z836" t="s">
        <v>10729</v>
      </c>
      <c r="AA836" t="s">
        <v>10729</v>
      </c>
      <c r="AB836">
        <v>1</v>
      </c>
      <c r="AC836" t="s">
        <v>10011</v>
      </c>
      <c r="AD836">
        <v>0</v>
      </c>
      <c r="AE836">
        <v>14</v>
      </c>
      <c r="AF836" t="s">
        <v>10474</v>
      </c>
      <c r="AG836" t="s">
        <v>10486</v>
      </c>
      <c r="AH836" t="s">
        <v>57</v>
      </c>
      <c r="AI836" t="s">
        <v>58</v>
      </c>
      <c r="AJ836" t="s">
        <v>68</v>
      </c>
      <c r="AK836" t="s">
        <v>58</v>
      </c>
      <c r="AL836" t="s">
        <v>84</v>
      </c>
      <c r="AM836" t="s">
        <v>61</v>
      </c>
    </row>
    <row r="837" spans="1:39" hidden="1" x14ac:dyDescent="0.25">
      <c r="A837" t="s">
        <v>13647</v>
      </c>
      <c r="B837" t="s">
        <v>4250</v>
      </c>
      <c r="C837" t="s">
        <v>42</v>
      </c>
      <c r="D837" t="s">
        <v>4251</v>
      </c>
      <c r="E837" t="s">
        <v>44</v>
      </c>
      <c r="F837" s="1">
        <v>0.05</v>
      </c>
      <c r="G837" t="s">
        <v>12420</v>
      </c>
      <c r="H837">
        <v>3</v>
      </c>
      <c r="I837" t="s">
        <v>10685</v>
      </c>
      <c r="J837">
        <v>1800</v>
      </c>
      <c r="K837">
        <v>259200</v>
      </c>
      <c r="L837" t="s">
        <v>12421</v>
      </c>
      <c r="O837" t="s">
        <v>13650</v>
      </c>
      <c r="P837" t="s">
        <v>11571</v>
      </c>
      <c r="Q837" t="s">
        <v>4257</v>
      </c>
      <c r="R837" t="s">
        <v>13651</v>
      </c>
      <c r="S837" t="s">
        <v>12553</v>
      </c>
      <c r="T837" t="s">
        <v>13652</v>
      </c>
      <c r="U837" t="s">
        <v>13638</v>
      </c>
      <c r="X837">
        <v>54</v>
      </c>
      <c r="Y837" t="s">
        <v>5125</v>
      </c>
      <c r="Z837" t="s">
        <v>5125</v>
      </c>
      <c r="AA837" t="s">
        <v>5125</v>
      </c>
      <c r="AB837">
        <v>1</v>
      </c>
      <c r="AC837" t="s">
        <v>10011</v>
      </c>
      <c r="AD837">
        <v>0</v>
      </c>
      <c r="AE837">
        <v>14</v>
      </c>
      <c r="AF837" t="s">
        <v>10474</v>
      </c>
      <c r="AG837" t="s">
        <v>10486</v>
      </c>
      <c r="AH837" t="s">
        <v>96</v>
      </c>
      <c r="AI837" t="s">
        <v>58</v>
      </c>
      <c r="AJ837" t="s">
        <v>68</v>
      </c>
      <c r="AK837" t="s">
        <v>58</v>
      </c>
      <c r="AL837" t="s">
        <v>84</v>
      </c>
      <c r="AM837" t="s">
        <v>61</v>
      </c>
    </row>
    <row r="838" spans="1:39" hidden="1" x14ac:dyDescent="0.25">
      <c r="A838" t="s">
        <v>13647</v>
      </c>
      <c r="B838" t="s">
        <v>4250</v>
      </c>
      <c r="C838" t="s">
        <v>42</v>
      </c>
      <c r="D838" t="s">
        <v>4251</v>
      </c>
      <c r="E838" t="s">
        <v>44</v>
      </c>
      <c r="F838" s="1">
        <v>0.05</v>
      </c>
      <c r="G838" t="s">
        <v>12420</v>
      </c>
      <c r="H838">
        <v>3</v>
      </c>
      <c r="I838" t="s">
        <v>10685</v>
      </c>
      <c r="J838">
        <v>1800</v>
      </c>
      <c r="K838">
        <v>259200</v>
      </c>
      <c r="L838" t="s">
        <v>12421</v>
      </c>
      <c r="O838" t="s">
        <v>13653</v>
      </c>
      <c r="P838" t="s">
        <v>10956</v>
      </c>
      <c r="Q838" t="s">
        <v>4257</v>
      </c>
      <c r="R838" t="s">
        <v>13654</v>
      </c>
      <c r="S838" t="s">
        <v>12037</v>
      </c>
      <c r="T838" t="s">
        <v>12038</v>
      </c>
      <c r="U838" t="s">
        <v>13638</v>
      </c>
      <c r="X838">
        <v>17</v>
      </c>
      <c r="Y838" t="s">
        <v>10959</v>
      </c>
      <c r="Z838" t="s">
        <v>10959</v>
      </c>
      <c r="AA838" t="s">
        <v>10959</v>
      </c>
      <c r="AB838">
        <v>1</v>
      </c>
      <c r="AC838" t="s">
        <v>10011</v>
      </c>
      <c r="AD838">
        <v>0</v>
      </c>
      <c r="AE838">
        <v>14</v>
      </c>
      <c r="AF838" t="s">
        <v>10474</v>
      </c>
      <c r="AG838" t="s">
        <v>10486</v>
      </c>
      <c r="AH838" t="s">
        <v>74</v>
      </c>
      <c r="AI838" t="s">
        <v>58</v>
      </c>
      <c r="AJ838" t="s">
        <v>75</v>
      </c>
      <c r="AK838" t="s">
        <v>58</v>
      </c>
      <c r="AL838" t="s">
        <v>84</v>
      </c>
      <c r="AM838" t="s">
        <v>61</v>
      </c>
    </row>
    <row r="839" spans="1:39" hidden="1" x14ac:dyDescent="0.25">
      <c r="A839" t="s">
        <v>13655</v>
      </c>
      <c r="B839" t="s">
        <v>4250</v>
      </c>
      <c r="C839" t="s">
        <v>42</v>
      </c>
      <c r="D839" t="s">
        <v>4251</v>
      </c>
      <c r="E839" t="s">
        <v>44</v>
      </c>
      <c r="F839" s="1">
        <v>0.05</v>
      </c>
      <c r="G839" t="s">
        <v>13556</v>
      </c>
      <c r="H839">
        <v>3</v>
      </c>
      <c r="I839" t="s">
        <v>10685</v>
      </c>
      <c r="J839">
        <v>1800</v>
      </c>
      <c r="K839">
        <v>259200</v>
      </c>
      <c r="L839" t="s">
        <v>13557</v>
      </c>
      <c r="O839" t="s">
        <v>13656</v>
      </c>
      <c r="P839" t="s">
        <v>11010</v>
      </c>
      <c r="Q839" t="s">
        <v>4257</v>
      </c>
      <c r="R839" t="s">
        <v>13657</v>
      </c>
      <c r="S839" t="s">
        <v>11553</v>
      </c>
      <c r="T839" t="s">
        <v>11554</v>
      </c>
      <c r="U839" t="s">
        <v>13638</v>
      </c>
      <c r="X839">
        <v>23</v>
      </c>
      <c r="Y839" t="s">
        <v>11013</v>
      </c>
      <c r="Z839" t="s">
        <v>11013</v>
      </c>
      <c r="AA839" t="s">
        <v>11013</v>
      </c>
      <c r="AB839">
        <v>1</v>
      </c>
      <c r="AC839" t="s">
        <v>10034</v>
      </c>
      <c r="AD839">
        <v>0</v>
      </c>
      <c r="AE839">
        <v>11</v>
      </c>
      <c r="AF839" t="s">
        <v>10120</v>
      </c>
      <c r="AG839" t="s">
        <v>10130</v>
      </c>
      <c r="AH839" t="s">
        <v>1861</v>
      </c>
      <c r="AI839" t="s">
        <v>58</v>
      </c>
      <c r="AJ839" t="s">
        <v>68</v>
      </c>
      <c r="AK839" t="s">
        <v>58</v>
      </c>
      <c r="AL839" t="s">
        <v>84</v>
      </c>
      <c r="AM839" t="s">
        <v>61</v>
      </c>
    </row>
    <row r="840" spans="1:39" hidden="1" x14ac:dyDescent="0.25">
      <c r="A840" t="s">
        <v>13655</v>
      </c>
      <c r="B840" t="s">
        <v>4250</v>
      </c>
      <c r="C840" t="s">
        <v>42</v>
      </c>
      <c r="D840" t="s">
        <v>4251</v>
      </c>
      <c r="E840" t="s">
        <v>44</v>
      </c>
      <c r="F840" s="1">
        <v>0.05</v>
      </c>
      <c r="G840" t="s">
        <v>13556</v>
      </c>
      <c r="H840">
        <v>3</v>
      </c>
      <c r="I840" t="s">
        <v>10685</v>
      </c>
      <c r="J840">
        <v>1800</v>
      </c>
      <c r="K840">
        <v>259200</v>
      </c>
      <c r="L840" t="s">
        <v>13557</v>
      </c>
      <c r="O840" t="s">
        <v>13658</v>
      </c>
      <c r="P840" t="s">
        <v>11001</v>
      </c>
      <c r="Q840" t="s">
        <v>4257</v>
      </c>
      <c r="R840" t="s">
        <v>13167</v>
      </c>
      <c r="S840" t="s">
        <v>12658</v>
      </c>
      <c r="T840" t="s">
        <v>12659</v>
      </c>
      <c r="U840" t="s">
        <v>13638</v>
      </c>
      <c r="X840">
        <v>12</v>
      </c>
      <c r="Y840" t="s">
        <v>10841</v>
      </c>
      <c r="Z840" t="s">
        <v>10841</v>
      </c>
      <c r="AA840" t="s">
        <v>10841</v>
      </c>
      <c r="AB840">
        <v>1</v>
      </c>
      <c r="AC840" t="s">
        <v>10034</v>
      </c>
      <c r="AD840">
        <v>0</v>
      </c>
      <c r="AE840">
        <v>11</v>
      </c>
      <c r="AF840" t="s">
        <v>10120</v>
      </c>
      <c r="AG840" t="s">
        <v>10130</v>
      </c>
      <c r="AH840" t="s">
        <v>57</v>
      </c>
      <c r="AI840" t="s">
        <v>58</v>
      </c>
      <c r="AJ840" t="s">
        <v>68</v>
      </c>
      <c r="AK840" t="s">
        <v>58</v>
      </c>
      <c r="AL840" t="s">
        <v>60</v>
      </c>
      <c r="AM840" t="s">
        <v>61</v>
      </c>
    </row>
    <row r="841" spans="1:39" hidden="1" x14ac:dyDescent="0.25">
      <c r="A841" t="s">
        <v>13655</v>
      </c>
      <c r="B841" t="s">
        <v>4250</v>
      </c>
      <c r="C841" t="s">
        <v>42</v>
      </c>
      <c r="D841" t="s">
        <v>4251</v>
      </c>
      <c r="E841" t="s">
        <v>44</v>
      </c>
      <c r="F841" s="1">
        <v>0.05</v>
      </c>
      <c r="G841" t="s">
        <v>13556</v>
      </c>
      <c r="H841">
        <v>3</v>
      </c>
      <c r="I841" t="s">
        <v>10685</v>
      </c>
      <c r="J841">
        <v>1800</v>
      </c>
      <c r="K841">
        <v>259200</v>
      </c>
      <c r="L841" t="s">
        <v>13557</v>
      </c>
      <c r="O841" t="s">
        <v>13659</v>
      </c>
      <c r="P841" t="s">
        <v>10725</v>
      </c>
      <c r="Q841" t="s">
        <v>4257</v>
      </c>
      <c r="R841" t="s">
        <v>11956</v>
      </c>
      <c r="S841" t="s">
        <v>11147</v>
      </c>
      <c r="T841" t="s">
        <v>12498</v>
      </c>
      <c r="U841" t="s">
        <v>13638</v>
      </c>
      <c r="X841">
        <v>7</v>
      </c>
      <c r="Y841" t="s">
        <v>10729</v>
      </c>
      <c r="Z841" t="s">
        <v>10729</v>
      </c>
      <c r="AA841" t="s">
        <v>10729</v>
      </c>
      <c r="AB841">
        <v>1</v>
      </c>
      <c r="AC841" t="s">
        <v>10034</v>
      </c>
      <c r="AD841">
        <v>0</v>
      </c>
      <c r="AE841">
        <v>11</v>
      </c>
      <c r="AF841" t="s">
        <v>10120</v>
      </c>
      <c r="AG841" t="s">
        <v>10130</v>
      </c>
      <c r="AH841" t="s">
        <v>57</v>
      </c>
      <c r="AI841" t="s">
        <v>58</v>
      </c>
      <c r="AJ841" t="s">
        <v>59</v>
      </c>
      <c r="AK841" t="s">
        <v>58</v>
      </c>
      <c r="AL841" t="s">
        <v>84</v>
      </c>
      <c r="AM841" t="s">
        <v>61</v>
      </c>
    </row>
    <row r="842" spans="1:39" hidden="1" x14ac:dyDescent="0.25">
      <c r="A842" t="s">
        <v>13660</v>
      </c>
      <c r="B842" t="s">
        <v>4250</v>
      </c>
      <c r="C842" t="s">
        <v>42</v>
      </c>
      <c r="D842" t="s">
        <v>4251</v>
      </c>
      <c r="E842" t="s">
        <v>44</v>
      </c>
      <c r="F842" s="1">
        <v>0.05</v>
      </c>
      <c r="G842" t="s">
        <v>12420</v>
      </c>
      <c r="H842">
        <v>3</v>
      </c>
      <c r="I842" t="s">
        <v>10685</v>
      </c>
      <c r="J842">
        <v>1800</v>
      </c>
      <c r="K842">
        <v>259200</v>
      </c>
      <c r="L842" t="s">
        <v>12421</v>
      </c>
      <c r="O842" t="s">
        <v>13661</v>
      </c>
      <c r="P842" t="s">
        <v>13545</v>
      </c>
      <c r="Q842" t="s">
        <v>4257</v>
      </c>
      <c r="R842" t="s">
        <v>11807</v>
      </c>
      <c r="S842" t="s">
        <v>11395</v>
      </c>
      <c r="T842" t="s">
        <v>12947</v>
      </c>
      <c r="U842" t="s">
        <v>13638</v>
      </c>
      <c r="X842">
        <v>74</v>
      </c>
      <c r="Y842" t="s">
        <v>5804</v>
      </c>
      <c r="Z842" t="s">
        <v>5804</v>
      </c>
      <c r="AA842" t="s">
        <v>5804</v>
      </c>
      <c r="AB842">
        <v>1</v>
      </c>
      <c r="AC842" t="s">
        <v>10011</v>
      </c>
      <c r="AD842">
        <v>0</v>
      </c>
      <c r="AE842">
        <v>15</v>
      </c>
      <c r="AF842" t="s">
        <v>10474</v>
      </c>
      <c r="AG842" t="s">
        <v>10487</v>
      </c>
      <c r="AH842" t="s">
        <v>1861</v>
      </c>
      <c r="AI842" t="s">
        <v>2732</v>
      </c>
      <c r="AJ842" t="s">
        <v>68</v>
      </c>
      <c r="AK842" t="s">
        <v>58</v>
      </c>
      <c r="AL842" t="s">
        <v>60</v>
      </c>
      <c r="AM842" t="s">
        <v>61</v>
      </c>
    </row>
    <row r="843" spans="1:39" hidden="1" x14ac:dyDescent="0.25">
      <c r="A843" t="s">
        <v>13660</v>
      </c>
      <c r="B843" t="s">
        <v>4250</v>
      </c>
      <c r="C843" t="s">
        <v>42</v>
      </c>
      <c r="D843" t="s">
        <v>4251</v>
      </c>
      <c r="E843" t="s">
        <v>44</v>
      </c>
      <c r="F843" s="1">
        <v>0.05</v>
      </c>
      <c r="G843" t="s">
        <v>12420</v>
      </c>
      <c r="H843">
        <v>3</v>
      </c>
      <c r="I843" t="s">
        <v>10685</v>
      </c>
      <c r="J843">
        <v>1800</v>
      </c>
      <c r="K843">
        <v>259200</v>
      </c>
      <c r="L843" t="s">
        <v>12421</v>
      </c>
      <c r="O843" t="s">
        <v>13662</v>
      </c>
      <c r="P843" t="s">
        <v>11221</v>
      </c>
      <c r="Q843" t="s">
        <v>4257</v>
      </c>
      <c r="R843" t="s">
        <v>13663</v>
      </c>
      <c r="S843" t="s">
        <v>10867</v>
      </c>
      <c r="T843" t="s">
        <v>13664</v>
      </c>
      <c r="U843" t="s">
        <v>13638</v>
      </c>
      <c r="X843">
        <v>52</v>
      </c>
      <c r="Y843" t="s">
        <v>11024</v>
      </c>
      <c r="Z843" t="s">
        <v>11024</v>
      </c>
      <c r="AA843" t="s">
        <v>11024</v>
      </c>
      <c r="AB843">
        <v>1</v>
      </c>
      <c r="AC843" t="s">
        <v>10011</v>
      </c>
      <c r="AD843">
        <v>0</v>
      </c>
      <c r="AE843">
        <v>15</v>
      </c>
      <c r="AF843" t="s">
        <v>10474</v>
      </c>
      <c r="AG843" t="s">
        <v>10487</v>
      </c>
      <c r="AH843" t="s">
        <v>74</v>
      </c>
      <c r="AI843" t="s">
        <v>58</v>
      </c>
      <c r="AJ843" t="s">
        <v>68</v>
      </c>
      <c r="AK843" t="s">
        <v>58</v>
      </c>
      <c r="AL843" t="s">
        <v>60</v>
      </c>
      <c r="AM843" t="s">
        <v>61</v>
      </c>
    </row>
    <row r="844" spans="1:39" hidden="1" x14ac:dyDescent="0.25">
      <c r="A844" t="s">
        <v>13660</v>
      </c>
      <c r="B844" t="s">
        <v>4250</v>
      </c>
      <c r="C844" t="s">
        <v>42</v>
      </c>
      <c r="D844" t="s">
        <v>4251</v>
      </c>
      <c r="E844" t="s">
        <v>44</v>
      </c>
      <c r="F844" s="1">
        <v>0.05</v>
      </c>
      <c r="G844" t="s">
        <v>12420</v>
      </c>
      <c r="H844">
        <v>3</v>
      </c>
      <c r="I844" t="s">
        <v>10685</v>
      </c>
      <c r="J844">
        <v>1800</v>
      </c>
      <c r="K844">
        <v>259200</v>
      </c>
      <c r="L844" t="s">
        <v>12421</v>
      </c>
      <c r="O844" t="s">
        <v>13665</v>
      </c>
      <c r="P844" t="s">
        <v>10927</v>
      </c>
      <c r="Q844" t="s">
        <v>4257</v>
      </c>
      <c r="R844" t="s">
        <v>13482</v>
      </c>
      <c r="S844" t="s">
        <v>11070</v>
      </c>
      <c r="T844" t="s">
        <v>11071</v>
      </c>
      <c r="U844" t="s">
        <v>13638</v>
      </c>
      <c r="X844">
        <v>20</v>
      </c>
      <c r="Y844" t="s">
        <v>4642</v>
      </c>
      <c r="Z844" t="s">
        <v>4642</v>
      </c>
      <c r="AA844" t="s">
        <v>4642</v>
      </c>
      <c r="AB844">
        <v>1</v>
      </c>
      <c r="AC844" t="s">
        <v>10011</v>
      </c>
      <c r="AD844">
        <v>0</v>
      </c>
      <c r="AE844">
        <v>15</v>
      </c>
      <c r="AF844" t="s">
        <v>10474</v>
      </c>
      <c r="AG844" t="s">
        <v>10487</v>
      </c>
      <c r="AH844" t="s">
        <v>96</v>
      </c>
      <c r="AI844" t="s">
        <v>58</v>
      </c>
      <c r="AJ844" t="s">
        <v>68</v>
      </c>
      <c r="AK844" t="s">
        <v>58</v>
      </c>
      <c r="AL844" t="s">
        <v>60</v>
      </c>
      <c r="AM844" t="s">
        <v>61</v>
      </c>
    </row>
    <row r="845" spans="1:39" hidden="1" x14ac:dyDescent="0.25">
      <c r="A845" t="s">
        <v>13666</v>
      </c>
      <c r="B845" t="s">
        <v>4250</v>
      </c>
      <c r="C845" t="s">
        <v>42</v>
      </c>
      <c r="D845" t="s">
        <v>4251</v>
      </c>
      <c r="E845" t="s">
        <v>44</v>
      </c>
      <c r="F845" s="1">
        <v>0.05</v>
      </c>
      <c r="G845" t="s">
        <v>12897</v>
      </c>
      <c r="H845">
        <v>3</v>
      </c>
      <c r="I845" t="s">
        <v>10685</v>
      </c>
      <c r="J845">
        <v>1800</v>
      </c>
      <c r="K845">
        <v>259200</v>
      </c>
      <c r="L845" t="s">
        <v>12898</v>
      </c>
      <c r="O845" t="s">
        <v>13667</v>
      </c>
      <c r="P845" t="s">
        <v>10881</v>
      </c>
      <c r="Q845" t="s">
        <v>4257</v>
      </c>
      <c r="R845" t="s">
        <v>12077</v>
      </c>
      <c r="S845" t="s">
        <v>12721</v>
      </c>
      <c r="T845" t="s">
        <v>13532</v>
      </c>
      <c r="U845" t="s">
        <v>13668</v>
      </c>
      <c r="X845">
        <v>17</v>
      </c>
      <c r="Y845" t="s">
        <v>10885</v>
      </c>
      <c r="Z845" t="s">
        <v>10885</v>
      </c>
      <c r="AA845" t="s">
        <v>10885</v>
      </c>
      <c r="AB845">
        <v>1</v>
      </c>
      <c r="AC845" t="s">
        <v>10034</v>
      </c>
      <c r="AD845">
        <v>2</v>
      </c>
      <c r="AE845">
        <v>1</v>
      </c>
      <c r="AF845" t="s">
        <v>10496</v>
      </c>
      <c r="AG845" t="s">
        <v>10504</v>
      </c>
      <c r="AH845" t="s">
        <v>74</v>
      </c>
      <c r="AI845" t="s">
        <v>58</v>
      </c>
      <c r="AJ845" t="s">
        <v>133</v>
      </c>
      <c r="AK845" t="s">
        <v>58</v>
      </c>
      <c r="AL845" t="s">
        <v>84</v>
      </c>
      <c r="AM845" t="s">
        <v>61</v>
      </c>
    </row>
    <row r="846" spans="1:39" hidden="1" x14ac:dyDescent="0.25">
      <c r="A846" t="s">
        <v>13666</v>
      </c>
      <c r="B846" t="s">
        <v>4250</v>
      </c>
      <c r="C846" t="s">
        <v>42</v>
      </c>
      <c r="D846" t="s">
        <v>4251</v>
      </c>
      <c r="E846" t="s">
        <v>44</v>
      </c>
      <c r="F846" s="1">
        <v>0.05</v>
      </c>
      <c r="G846" t="s">
        <v>12897</v>
      </c>
      <c r="H846">
        <v>3</v>
      </c>
      <c r="I846" t="s">
        <v>10685</v>
      </c>
      <c r="J846">
        <v>1800</v>
      </c>
      <c r="K846">
        <v>259200</v>
      </c>
      <c r="L846" t="s">
        <v>12898</v>
      </c>
      <c r="O846" t="s">
        <v>13669</v>
      </c>
      <c r="P846" t="s">
        <v>10995</v>
      </c>
      <c r="Q846" t="s">
        <v>4257</v>
      </c>
      <c r="R846" t="s">
        <v>13670</v>
      </c>
      <c r="S846" t="s">
        <v>12546</v>
      </c>
      <c r="T846" t="s">
        <v>12547</v>
      </c>
      <c r="U846" t="s">
        <v>13668</v>
      </c>
      <c r="X846">
        <v>12</v>
      </c>
      <c r="Y846" t="s">
        <v>4269</v>
      </c>
      <c r="Z846" t="s">
        <v>4269</v>
      </c>
      <c r="AA846" t="s">
        <v>4269</v>
      </c>
      <c r="AB846">
        <v>1</v>
      </c>
      <c r="AC846" t="s">
        <v>10034</v>
      </c>
      <c r="AD846">
        <v>2</v>
      </c>
      <c r="AE846">
        <v>1</v>
      </c>
      <c r="AF846" t="s">
        <v>10496</v>
      </c>
      <c r="AG846" t="s">
        <v>10504</v>
      </c>
      <c r="AH846" t="s">
        <v>96</v>
      </c>
      <c r="AI846" t="s">
        <v>58</v>
      </c>
      <c r="AJ846" t="s">
        <v>68</v>
      </c>
      <c r="AK846" t="s">
        <v>58</v>
      </c>
      <c r="AL846" t="s">
        <v>60</v>
      </c>
      <c r="AM846" t="s">
        <v>61</v>
      </c>
    </row>
    <row r="847" spans="1:39" hidden="1" x14ac:dyDescent="0.25">
      <c r="A847" t="s">
        <v>13666</v>
      </c>
      <c r="B847" t="s">
        <v>4250</v>
      </c>
      <c r="C847" t="s">
        <v>42</v>
      </c>
      <c r="D847" t="s">
        <v>4251</v>
      </c>
      <c r="E847" t="s">
        <v>44</v>
      </c>
      <c r="F847" s="1">
        <v>0.05</v>
      </c>
      <c r="G847" t="s">
        <v>12897</v>
      </c>
      <c r="H847">
        <v>3</v>
      </c>
      <c r="I847" t="s">
        <v>10685</v>
      </c>
      <c r="J847">
        <v>1800</v>
      </c>
      <c r="K847">
        <v>259200</v>
      </c>
      <c r="L847" t="s">
        <v>12898</v>
      </c>
      <c r="O847" t="s">
        <v>13671</v>
      </c>
      <c r="P847" t="s">
        <v>10875</v>
      </c>
      <c r="Q847" t="s">
        <v>4257</v>
      </c>
      <c r="R847" t="s">
        <v>11602</v>
      </c>
      <c r="S847" t="s">
        <v>13672</v>
      </c>
      <c r="T847" t="s">
        <v>13673</v>
      </c>
      <c r="U847" t="s">
        <v>13638</v>
      </c>
      <c r="X847">
        <v>148</v>
      </c>
      <c r="Y847" t="s">
        <v>4436</v>
      </c>
      <c r="Z847" t="s">
        <v>4436</v>
      </c>
      <c r="AA847" t="s">
        <v>4436</v>
      </c>
      <c r="AB847">
        <v>1</v>
      </c>
      <c r="AC847" t="s">
        <v>10034</v>
      </c>
      <c r="AD847">
        <v>2</v>
      </c>
      <c r="AE847">
        <v>1</v>
      </c>
      <c r="AF847" t="s">
        <v>10496</v>
      </c>
      <c r="AG847" t="s">
        <v>10504</v>
      </c>
      <c r="AH847" t="s">
        <v>74</v>
      </c>
      <c r="AI847" t="s">
        <v>58</v>
      </c>
      <c r="AJ847" t="s">
        <v>68</v>
      </c>
      <c r="AK847" t="s">
        <v>58</v>
      </c>
      <c r="AL847" t="s">
        <v>84</v>
      </c>
      <c r="AM847" t="s">
        <v>61</v>
      </c>
    </row>
    <row r="848" spans="1:39" x14ac:dyDescent="0.25">
      <c r="A848" t="s">
        <v>13674</v>
      </c>
      <c r="B848" t="s">
        <v>4250</v>
      </c>
      <c r="C848" t="s">
        <v>42</v>
      </c>
      <c r="D848" t="s">
        <v>4251</v>
      </c>
      <c r="E848" t="s">
        <v>44</v>
      </c>
      <c r="F848" s="1">
        <v>0.05</v>
      </c>
      <c r="G848" t="s">
        <v>13556</v>
      </c>
      <c r="H848">
        <v>3</v>
      </c>
      <c r="I848" t="s">
        <v>10685</v>
      </c>
      <c r="J848">
        <v>1800</v>
      </c>
      <c r="K848">
        <v>259200</v>
      </c>
      <c r="L848" t="s">
        <v>13557</v>
      </c>
      <c r="O848" t="s">
        <v>13675</v>
      </c>
      <c r="P848" t="s">
        <v>11735</v>
      </c>
      <c r="Q848" t="s">
        <v>4257</v>
      </c>
      <c r="R848" t="s">
        <v>12685</v>
      </c>
      <c r="S848" t="s">
        <v>13676</v>
      </c>
      <c r="T848" t="s">
        <v>13677</v>
      </c>
      <c r="U848" t="s">
        <v>13668</v>
      </c>
      <c r="X848">
        <v>32</v>
      </c>
      <c r="Y848" t="s">
        <v>4384</v>
      </c>
      <c r="Z848" t="s">
        <v>4384</v>
      </c>
      <c r="AA848" t="s">
        <v>4384</v>
      </c>
      <c r="AB848">
        <v>1</v>
      </c>
      <c r="AC848" t="s">
        <v>10034</v>
      </c>
      <c r="AD848">
        <v>0</v>
      </c>
      <c r="AE848">
        <v>12</v>
      </c>
      <c r="AF848" t="s">
        <v>10120</v>
      </c>
      <c r="AG848" t="s">
        <v>10131</v>
      </c>
      <c r="AH848" t="s">
        <v>74</v>
      </c>
      <c r="AI848" t="s">
        <v>58</v>
      </c>
      <c r="AJ848" t="s">
        <v>75</v>
      </c>
      <c r="AK848" t="s">
        <v>58</v>
      </c>
      <c r="AL848" t="s">
        <v>60</v>
      </c>
      <c r="AM848" t="s">
        <v>90</v>
      </c>
    </row>
    <row r="849" spans="1:39" x14ac:dyDescent="0.25">
      <c r="A849" t="s">
        <v>13674</v>
      </c>
      <c r="B849" t="s">
        <v>4250</v>
      </c>
      <c r="C849" t="s">
        <v>42</v>
      </c>
      <c r="D849" t="s">
        <v>4251</v>
      </c>
      <c r="E849" t="s">
        <v>44</v>
      </c>
      <c r="F849" s="1">
        <v>0.05</v>
      </c>
      <c r="G849" t="s">
        <v>13556</v>
      </c>
      <c r="H849">
        <v>3</v>
      </c>
      <c r="I849" t="s">
        <v>10685</v>
      </c>
      <c r="J849">
        <v>1800</v>
      </c>
      <c r="K849">
        <v>259200</v>
      </c>
      <c r="L849" t="s">
        <v>13557</v>
      </c>
      <c r="O849" t="s">
        <v>13678</v>
      </c>
      <c r="P849" t="s">
        <v>10725</v>
      </c>
      <c r="Q849" t="s">
        <v>4257</v>
      </c>
      <c r="R849" t="s">
        <v>11065</v>
      </c>
      <c r="S849" t="s">
        <v>12936</v>
      </c>
      <c r="T849" t="s">
        <v>12937</v>
      </c>
      <c r="U849" t="s">
        <v>13668</v>
      </c>
      <c r="X849">
        <v>18</v>
      </c>
      <c r="Y849" t="s">
        <v>10729</v>
      </c>
      <c r="Z849" t="s">
        <v>10729</v>
      </c>
      <c r="AA849" t="s">
        <v>10729</v>
      </c>
      <c r="AB849">
        <v>1</v>
      </c>
      <c r="AC849" t="s">
        <v>10034</v>
      </c>
      <c r="AD849">
        <v>0</v>
      </c>
      <c r="AE849">
        <v>12</v>
      </c>
      <c r="AF849" t="s">
        <v>10120</v>
      </c>
      <c r="AG849" t="s">
        <v>10131</v>
      </c>
      <c r="AH849" t="s">
        <v>57</v>
      </c>
      <c r="AI849" t="s">
        <v>58</v>
      </c>
      <c r="AJ849" t="s">
        <v>59</v>
      </c>
      <c r="AK849" t="s">
        <v>58</v>
      </c>
      <c r="AL849" t="s">
        <v>84</v>
      </c>
      <c r="AM849" t="s">
        <v>61</v>
      </c>
    </row>
    <row r="850" spans="1:39" x14ac:dyDescent="0.25">
      <c r="A850" t="s">
        <v>13674</v>
      </c>
      <c r="B850" t="s">
        <v>4250</v>
      </c>
      <c r="C850" t="s">
        <v>42</v>
      </c>
      <c r="D850" t="s">
        <v>4251</v>
      </c>
      <c r="E850" t="s">
        <v>44</v>
      </c>
      <c r="F850" s="1">
        <v>0.05</v>
      </c>
      <c r="G850" t="s">
        <v>13556</v>
      </c>
      <c r="H850">
        <v>3</v>
      </c>
      <c r="I850" t="s">
        <v>10685</v>
      </c>
      <c r="J850">
        <v>1800</v>
      </c>
      <c r="K850">
        <v>259200</v>
      </c>
      <c r="L850" t="s">
        <v>13557</v>
      </c>
      <c r="O850" t="s">
        <v>13679</v>
      </c>
      <c r="P850" t="s">
        <v>10859</v>
      </c>
      <c r="Q850" t="s">
        <v>4257</v>
      </c>
      <c r="R850" t="s">
        <v>11827</v>
      </c>
      <c r="S850" t="s">
        <v>10810</v>
      </c>
      <c r="T850" t="s">
        <v>10811</v>
      </c>
      <c r="U850" t="s">
        <v>13668</v>
      </c>
      <c r="X850">
        <v>84</v>
      </c>
      <c r="Y850" t="s">
        <v>10863</v>
      </c>
      <c r="Z850" t="s">
        <v>10863</v>
      </c>
      <c r="AA850" t="s">
        <v>10863</v>
      </c>
      <c r="AB850">
        <v>1</v>
      </c>
      <c r="AC850" t="s">
        <v>10034</v>
      </c>
      <c r="AD850">
        <v>0</v>
      </c>
      <c r="AE850">
        <v>12</v>
      </c>
      <c r="AF850" t="s">
        <v>10120</v>
      </c>
      <c r="AG850" t="s">
        <v>10131</v>
      </c>
      <c r="AH850" t="s">
        <v>1861</v>
      </c>
      <c r="AI850" t="s">
        <v>58</v>
      </c>
      <c r="AJ850" t="s">
        <v>68</v>
      </c>
      <c r="AK850" t="s">
        <v>58</v>
      </c>
      <c r="AL850" t="s">
        <v>60</v>
      </c>
      <c r="AM850" t="s">
        <v>90</v>
      </c>
    </row>
    <row r="851" spans="1:39" hidden="1" x14ac:dyDescent="0.25">
      <c r="A851" t="s">
        <v>13680</v>
      </c>
      <c r="B851" t="s">
        <v>4250</v>
      </c>
      <c r="C851" t="s">
        <v>42</v>
      </c>
      <c r="D851" t="s">
        <v>4251</v>
      </c>
      <c r="E851" t="s">
        <v>44</v>
      </c>
      <c r="F851" s="1">
        <v>0.05</v>
      </c>
      <c r="G851" t="s">
        <v>12897</v>
      </c>
      <c r="H851">
        <v>3</v>
      </c>
      <c r="I851" t="s">
        <v>10685</v>
      </c>
      <c r="J851">
        <v>1800</v>
      </c>
      <c r="K851">
        <v>259200</v>
      </c>
      <c r="L851" t="s">
        <v>12898</v>
      </c>
      <c r="O851" t="s">
        <v>13681</v>
      </c>
      <c r="P851" t="s">
        <v>10837</v>
      </c>
      <c r="Q851" t="s">
        <v>4257</v>
      </c>
      <c r="R851" t="s">
        <v>13682</v>
      </c>
      <c r="S851" t="s">
        <v>13683</v>
      </c>
      <c r="T851" t="s">
        <v>13684</v>
      </c>
      <c r="U851" t="s">
        <v>13668</v>
      </c>
      <c r="X851">
        <v>65</v>
      </c>
      <c r="Y851" t="s">
        <v>10841</v>
      </c>
      <c r="Z851" t="s">
        <v>10841</v>
      </c>
      <c r="AA851" t="s">
        <v>10841</v>
      </c>
      <c r="AB851">
        <v>1</v>
      </c>
      <c r="AC851" t="s">
        <v>10034</v>
      </c>
      <c r="AD851">
        <v>2</v>
      </c>
      <c r="AE851">
        <v>2</v>
      </c>
      <c r="AF851" t="s">
        <v>10496</v>
      </c>
      <c r="AG851" t="s">
        <v>10511</v>
      </c>
      <c r="AH851" t="s">
        <v>67</v>
      </c>
      <c r="AI851" t="s">
        <v>58</v>
      </c>
      <c r="AJ851" t="s">
        <v>59</v>
      </c>
      <c r="AK851" t="s">
        <v>58</v>
      </c>
      <c r="AL851" t="s">
        <v>60</v>
      </c>
      <c r="AM851" t="s">
        <v>61</v>
      </c>
    </row>
    <row r="852" spans="1:39" hidden="1" x14ac:dyDescent="0.25">
      <c r="A852" t="s">
        <v>13680</v>
      </c>
      <c r="B852" t="s">
        <v>4250</v>
      </c>
      <c r="C852" t="s">
        <v>42</v>
      </c>
      <c r="D852" t="s">
        <v>4251</v>
      </c>
      <c r="E852" t="s">
        <v>44</v>
      </c>
      <c r="F852" s="1">
        <v>0.05</v>
      </c>
      <c r="G852" t="s">
        <v>12897</v>
      </c>
      <c r="H852">
        <v>3</v>
      </c>
      <c r="I852" t="s">
        <v>10685</v>
      </c>
      <c r="J852">
        <v>1800</v>
      </c>
      <c r="K852">
        <v>259200</v>
      </c>
      <c r="L852" t="s">
        <v>12898</v>
      </c>
      <c r="O852" t="s">
        <v>13685</v>
      </c>
      <c r="P852" t="s">
        <v>10774</v>
      </c>
      <c r="Q852" t="s">
        <v>4257</v>
      </c>
      <c r="R852" t="s">
        <v>12206</v>
      </c>
      <c r="S852" t="s">
        <v>12224</v>
      </c>
      <c r="T852" t="s">
        <v>12225</v>
      </c>
      <c r="U852" t="s">
        <v>13668</v>
      </c>
      <c r="X852">
        <v>38</v>
      </c>
      <c r="Y852" t="s">
        <v>4824</v>
      </c>
      <c r="Z852" t="s">
        <v>4824</v>
      </c>
      <c r="AA852" t="s">
        <v>4824</v>
      </c>
      <c r="AB852">
        <v>1</v>
      </c>
      <c r="AC852" t="s">
        <v>10034</v>
      </c>
      <c r="AD852">
        <v>2</v>
      </c>
      <c r="AE852">
        <v>2</v>
      </c>
      <c r="AF852" t="s">
        <v>10496</v>
      </c>
      <c r="AG852" t="s">
        <v>10511</v>
      </c>
      <c r="AH852" t="s">
        <v>96</v>
      </c>
      <c r="AI852" t="s">
        <v>58</v>
      </c>
      <c r="AJ852" t="s">
        <v>68</v>
      </c>
      <c r="AK852" t="s">
        <v>58</v>
      </c>
      <c r="AL852" t="s">
        <v>84</v>
      </c>
      <c r="AM852" t="s">
        <v>61</v>
      </c>
    </row>
    <row r="853" spans="1:39" hidden="1" x14ac:dyDescent="0.25">
      <c r="A853" t="s">
        <v>13680</v>
      </c>
      <c r="B853" t="s">
        <v>4250</v>
      </c>
      <c r="C853" t="s">
        <v>42</v>
      </c>
      <c r="D853" t="s">
        <v>4251</v>
      </c>
      <c r="E853" t="s">
        <v>44</v>
      </c>
      <c r="F853" s="1">
        <v>0.05</v>
      </c>
      <c r="G853" t="s">
        <v>12897</v>
      </c>
      <c r="H853">
        <v>3</v>
      </c>
      <c r="I853" t="s">
        <v>10685</v>
      </c>
      <c r="J853">
        <v>1800</v>
      </c>
      <c r="K853">
        <v>259200</v>
      </c>
      <c r="L853" t="s">
        <v>12898</v>
      </c>
      <c r="O853" t="s">
        <v>13686</v>
      </c>
      <c r="P853" t="s">
        <v>10744</v>
      </c>
      <c r="Q853" t="s">
        <v>4257</v>
      </c>
      <c r="R853" t="s">
        <v>10746</v>
      </c>
      <c r="S853" t="s">
        <v>10893</v>
      </c>
      <c r="T853" t="s">
        <v>10894</v>
      </c>
      <c r="U853" t="s">
        <v>13668</v>
      </c>
      <c r="X853">
        <v>11</v>
      </c>
      <c r="Y853" t="s">
        <v>10748</v>
      </c>
      <c r="Z853" t="s">
        <v>10748</v>
      </c>
      <c r="AA853" t="s">
        <v>10748</v>
      </c>
      <c r="AB853">
        <v>1</v>
      </c>
      <c r="AC853" t="s">
        <v>10034</v>
      </c>
      <c r="AD853">
        <v>2</v>
      </c>
      <c r="AE853">
        <v>2</v>
      </c>
      <c r="AF853" t="s">
        <v>10496</v>
      </c>
      <c r="AG853" t="s">
        <v>10511</v>
      </c>
      <c r="AH853" t="s">
        <v>74</v>
      </c>
      <c r="AI853" t="s">
        <v>58</v>
      </c>
      <c r="AJ853" t="s">
        <v>75</v>
      </c>
      <c r="AK853" t="s">
        <v>58</v>
      </c>
      <c r="AL853" t="s">
        <v>84</v>
      </c>
      <c r="AM853" t="s">
        <v>61</v>
      </c>
    </row>
    <row r="854" spans="1:39" hidden="1" x14ac:dyDescent="0.25">
      <c r="A854" t="s">
        <v>13687</v>
      </c>
      <c r="B854" t="s">
        <v>4250</v>
      </c>
      <c r="C854" t="s">
        <v>42</v>
      </c>
      <c r="D854" t="s">
        <v>4251</v>
      </c>
      <c r="E854" t="s">
        <v>44</v>
      </c>
      <c r="F854" s="1">
        <v>0.05</v>
      </c>
      <c r="G854" t="s">
        <v>13401</v>
      </c>
      <c r="H854">
        <v>3</v>
      </c>
      <c r="I854" t="s">
        <v>10685</v>
      </c>
      <c r="J854">
        <v>1800</v>
      </c>
      <c r="K854">
        <v>259200</v>
      </c>
      <c r="L854" t="s">
        <v>13402</v>
      </c>
      <c r="O854" t="s">
        <v>13688</v>
      </c>
      <c r="P854" t="s">
        <v>10821</v>
      </c>
      <c r="Q854" t="s">
        <v>4257</v>
      </c>
      <c r="R854" t="s">
        <v>13689</v>
      </c>
      <c r="S854" t="s">
        <v>13389</v>
      </c>
      <c r="T854" t="s">
        <v>13390</v>
      </c>
      <c r="U854" t="s">
        <v>13668</v>
      </c>
      <c r="X854">
        <v>12</v>
      </c>
      <c r="Y854" t="s">
        <v>10825</v>
      </c>
      <c r="Z854" t="s">
        <v>10825</v>
      </c>
      <c r="AA854" t="s">
        <v>10825</v>
      </c>
      <c r="AB854">
        <v>1</v>
      </c>
      <c r="AC854" t="s">
        <v>10034</v>
      </c>
      <c r="AD854">
        <v>0</v>
      </c>
      <c r="AE854">
        <v>13</v>
      </c>
      <c r="AF854" t="s">
        <v>10120</v>
      </c>
      <c r="AG854" t="s">
        <v>10132</v>
      </c>
      <c r="AH854" t="s">
        <v>57</v>
      </c>
      <c r="AI854" t="s">
        <v>58</v>
      </c>
      <c r="AJ854" t="s">
        <v>68</v>
      </c>
      <c r="AK854" t="s">
        <v>58</v>
      </c>
      <c r="AL854" t="s">
        <v>60</v>
      </c>
      <c r="AM854" t="s">
        <v>61</v>
      </c>
    </row>
    <row r="855" spans="1:39" hidden="1" x14ac:dyDescent="0.25">
      <c r="A855" t="s">
        <v>13687</v>
      </c>
      <c r="B855" t="s">
        <v>4250</v>
      </c>
      <c r="C855" t="s">
        <v>42</v>
      </c>
      <c r="D855" t="s">
        <v>4251</v>
      </c>
      <c r="E855" t="s">
        <v>44</v>
      </c>
      <c r="F855" s="1">
        <v>0.05</v>
      </c>
      <c r="G855" t="s">
        <v>13401</v>
      </c>
      <c r="H855">
        <v>3</v>
      </c>
      <c r="I855" t="s">
        <v>10685</v>
      </c>
      <c r="J855">
        <v>1800</v>
      </c>
      <c r="K855">
        <v>259200</v>
      </c>
      <c r="L855" t="s">
        <v>13402</v>
      </c>
      <c r="O855" t="s">
        <v>13690</v>
      </c>
      <c r="P855" t="s">
        <v>12668</v>
      </c>
      <c r="Q855" t="s">
        <v>4257</v>
      </c>
      <c r="R855" t="s">
        <v>13691</v>
      </c>
      <c r="S855" t="s">
        <v>13519</v>
      </c>
      <c r="T855" t="s">
        <v>13520</v>
      </c>
      <c r="U855" t="s">
        <v>13668</v>
      </c>
      <c r="X855">
        <v>17</v>
      </c>
      <c r="Y855" t="s">
        <v>4918</v>
      </c>
      <c r="Z855" t="s">
        <v>4918</v>
      </c>
      <c r="AA855" t="s">
        <v>4918</v>
      </c>
      <c r="AB855">
        <v>1</v>
      </c>
      <c r="AC855" t="s">
        <v>10034</v>
      </c>
      <c r="AD855">
        <v>0</v>
      </c>
      <c r="AE855">
        <v>13</v>
      </c>
      <c r="AF855" t="s">
        <v>10120</v>
      </c>
      <c r="AG855" t="s">
        <v>10132</v>
      </c>
      <c r="AH855" t="s">
        <v>74</v>
      </c>
      <c r="AI855" t="s">
        <v>58</v>
      </c>
      <c r="AJ855" t="s">
        <v>68</v>
      </c>
      <c r="AK855" t="s">
        <v>58</v>
      </c>
      <c r="AL855" t="s">
        <v>84</v>
      </c>
      <c r="AM855" t="s">
        <v>61</v>
      </c>
    </row>
    <row r="856" spans="1:39" hidden="1" x14ac:dyDescent="0.25">
      <c r="A856" t="s">
        <v>13687</v>
      </c>
      <c r="B856" t="s">
        <v>4250</v>
      </c>
      <c r="C856" t="s">
        <v>42</v>
      </c>
      <c r="D856" t="s">
        <v>4251</v>
      </c>
      <c r="E856" t="s">
        <v>44</v>
      </c>
      <c r="F856" s="1">
        <v>0.05</v>
      </c>
      <c r="G856" t="s">
        <v>13401</v>
      </c>
      <c r="H856">
        <v>3</v>
      </c>
      <c r="I856" t="s">
        <v>10685</v>
      </c>
      <c r="J856">
        <v>1800</v>
      </c>
      <c r="K856">
        <v>259200</v>
      </c>
      <c r="L856" t="s">
        <v>13402</v>
      </c>
      <c r="O856" t="s">
        <v>13692</v>
      </c>
      <c r="P856" t="s">
        <v>10875</v>
      </c>
      <c r="Q856" t="s">
        <v>4257</v>
      </c>
      <c r="R856" t="s">
        <v>13393</v>
      </c>
      <c r="S856" t="s">
        <v>13693</v>
      </c>
      <c r="T856" t="s">
        <v>13694</v>
      </c>
      <c r="U856" t="s">
        <v>13668</v>
      </c>
      <c r="X856">
        <v>285</v>
      </c>
      <c r="Y856" t="s">
        <v>4436</v>
      </c>
      <c r="Z856" t="s">
        <v>4436</v>
      </c>
      <c r="AA856" t="s">
        <v>4436</v>
      </c>
      <c r="AB856">
        <v>1</v>
      </c>
      <c r="AC856" t="s">
        <v>10034</v>
      </c>
      <c r="AD856">
        <v>0</v>
      </c>
      <c r="AE856">
        <v>13</v>
      </c>
      <c r="AF856" t="s">
        <v>10120</v>
      </c>
      <c r="AG856" t="s">
        <v>10132</v>
      </c>
      <c r="AH856" t="s">
        <v>74</v>
      </c>
      <c r="AI856" t="s">
        <v>58</v>
      </c>
      <c r="AJ856" t="s">
        <v>75</v>
      </c>
      <c r="AK856" t="s">
        <v>58</v>
      </c>
      <c r="AL856" t="s">
        <v>84</v>
      </c>
      <c r="AM856" t="s">
        <v>61</v>
      </c>
    </row>
    <row r="857" spans="1:39" hidden="1" x14ac:dyDescent="0.25">
      <c r="A857" t="s">
        <v>13695</v>
      </c>
      <c r="B857" t="s">
        <v>4250</v>
      </c>
      <c r="C857" t="s">
        <v>42</v>
      </c>
      <c r="D857" t="s">
        <v>4251</v>
      </c>
      <c r="E857" t="s">
        <v>44</v>
      </c>
      <c r="F857" s="1">
        <v>0.05</v>
      </c>
      <c r="G857" t="s">
        <v>12420</v>
      </c>
      <c r="H857">
        <v>3</v>
      </c>
      <c r="I857" t="s">
        <v>10685</v>
      </c>
      <c r="J857">
        <v>1800</v>
      </c>
      <c r="K857">
        <v>259200</v>
      </c>
      <c r="L857" t="s">
        <v>12421</v>
      </c>
      <c r="O857" t="s">
        <v>13696</v>
      </c>
      <c r="P857" t="s">
        <v>11221</v>
      </c>
      <c r="Q857" t="s">
        <v>4257</v>
      </c>
      <c r="R857" t="s">
        <v>13697</v>
      </c>
      <c r="S857" t="s">
        <v>13698</v>
      </c>
      <c r="T857" t="s">
        <v>13699</v>
      </c>
      <c r="U857" t="s">
        <v>13668</v>
      </c>
      <c r="X857">
        <v>19</v>
      </c>
      <c r="Y857" t="s">
        <v>11024</v>
      </c>
      <c r="Z857" t="s">
        <v>11024</v>
      </c>
      <c r="AA857" t="s">
        <v>11024</v>
      </c>
      <c r="AB857">
        <v>1</v>
      </c>
      <c r="AC857" t="s">
        <v>10034</v>
      </c>
      <c r="AD857">
        <v>2</v>
      </c>
      <c r="AE857">
        <v>3</v>
      </c>
      <c r="AF857" t="s">
        <v>10496</v>
      </c>
      <c r="AG857" t="s">
        <v>10512</v>
      </c>
      <c r="AH857" t="s">
        <v>74</v>
      </c>
      <c r="AI857" t="s">
        <v>58</v>
      </c>
      <c r="AJ857" t="s">
        <v>59</v>
      </c>
      <c r="AK857" t="s">
        <v>58</v>
      </c>
      <c r="AL857" t="s">
        <v>60</v>
      </c>
      <c r="AM857" t="s">
        <v>61</v>
      </c>
    </row>
    <row r="858" spans="1:39" hidden="1" x14ac:dyDescent="0.25">
      <c r="A858" t="s">
        <v>13695</v>
      </c>
      <c r="B858" t="s">
        <v>4250</v>
      </c>
      <c r="C858" t="s">
        <v>42</v>
      </c>
      <c r="D858" t="s">
        <v>4251</v>
      </c>
      <c r="E858" t="s">
        <v>44</v>
      </c>
      <c r="F858" s="1">
        <v>0.05</v>
      </c>
      <c r="G858" t="s">
        <v>12420</v>
      </c>
      <c r="H858">
        <v>3</v>
      </c>
      <c r="I858" t="s">
        <v>10685</v>
      </c>
      <c r="J858">
        <v>1800</v>
      </c>
      <c r="K858">
        <v>259200</v>
      </c>
      <c r="L858" t="s">
        <v>12421</v>
      </c>
      <c r="O858" t="s">
        <v>13700</v>
      </c>
      <c r="P858" t="s">
        <v>11010</v>
      </c>
      <c r="Q858" t="s">
        <v>4257</v>
      </c>
      <c r="R858" t="s">
        <v>11173</v>
      </c>
      <c r="S858" t="s">
        <v>10733</v>
      </c>
      <c r="T858" t="s">
        <v>10734</v>
      </c>
      <c r="U858" t="s">
        <v>13701</v>
      </c>
      <c r="X858">
        <v>36</v>
      </c>
      <c r="Y858" t="s">
        <v>11013</v>
      </c>
      <c r="Z858" t="s">
        <v>11013</v>
      </c>
      <c r="AA858" t="s">
        <v>11013</v>
      </c>
      <c r="AB858">
        <v>1</v>
      </c>
      <c r="AC858" t="s">
        <v>10034</v>
      </c>
      <c r="AD858">
        <v>2</v>
      </c>
      <c r="AE858">
        <v>3</v>
      </c>
      <c r="AF858" t="s">
        <v>10496</v>
      </c>
      <c r="AG858" t="s">
        <v>10512</v>
      </c>
      <c r="AH858" t="s">
        <v>1861</v>
      </c>
      <c r="AI858" t="s">
        <v>58</v>
      </c>
      <c r="AJ858" t="s">
        <v>75</v>
      </c>
      <c r="AK858" t="s">
        <v>58</v>
      </c>
      <c r="AL858" t="s">
        <v>84</v>
      </c>
      <c r="AM858" t="s">
        <v>61</v>
      </c>
    </row>
    <row r="859" spans="1:39" hidden="1" x14ac:dyDescent="0.25">
      <c r="A859" t="s">
        <v>13695</v>
      </c>
      <c r="B859" t="s">
        <v>4250</v>
      </c>
      <c r="C859" t="s">
        <v>42</v>
      </c>
      <c r="D859" t="s">
        <v>4251</v>
      </c>
      <c r="E859" t="s">
        <v>44</v>
      </c>
      <c r="F859" s="1">
        <v>0.05</v>
      </c>
      <c r="G859" t="s">
        <v>12420</v>
      </c>
      <c r="H859">
        <v>3</v>
      </c>
      <c r="I859" t="s">
        <v>10685</v>
      </c>
      <c r="J859">
        <v>1800</v>
      </c>
      <c r="K859">
        <v>259200</v>
      </c>
      <c r="L859" t="s">
        <v>12421</v>
      </c>
      <c r="O859" t="s">
        <v>13702</v>
      </c>
      <c r="P859" t="s">
        <v>11031</v>
      </c>
      <c r="Q859" t="s">
        <v>4257</v>
      </c>
      <c r="R859" t="s">
        <v>11324</v>
      </c>
      <c r="S859" t="s">
        <v>13703</v>
      </c>
      <c r="T859" t="s">
        <v>13704</v>
      </c>
      <c r="U859" t="s">
        <v>13701</v>
      </c>
      <c r="X859">
        <v>12</v>
      </c>
      <c r="Y859" t="s">
        <v>11036</v>
      </c>
      <c r="Z859" t="s">
        <v>11036</v>
      </c>
      <c r="AA859" t="s">
        <v>11036</v>
      </c>
      <c r="AB859">
        <v>1</v>
      </c>
      <c r="AC859" t="s">
        <v>10034</v>
      </c>
      <c r="AD859">
        <v>2</v>
      </c>
      <c r="AE859">
        <v>3</v>
      </c>
      <c r="AF859" t="s">
        <v>10496</v>
      </c>
      <c r="AG859" t="s">
        <v>10512</v>
      </c>
      <c r="AH859" t="s">
        <v>57</v>
      </c>
      <c r="AJ859" t="s">
        <v>133</v>
      </c>
      <c r="AK859" t="s">
        <v>58</v>
      </c>
      <c r="AL859" t="s">
        <v>60</v>
      </c>
      <c r="AM859" t="s">
        <v>90</v>
      </c>
    </row>
    <row r="860" spans="1:39" hidden="1" x14ac:dyDescent="0.25">
      <c r="A860" t="s">
        <v>13705</v>
      </c>
      <c r="B860" t="s">
        <v>4250</v>
      </c>
      <c r="C860" t="s">
        <v>42</v>
      </c>
      <c r="D860" t="s">
        <v>4251</v>
      </c>
      <c r="E860" t="s">
        <v>44</v>
      </c>
      <c r="F860" s="1">
        <v>0.05</v>
      </c>
      <c r="G860" t="s">
        <v>13556</v>
      </c>
      <c r="H860">
        <v>3</v>
      </c>
      <c r="I860" t="s">
        <v>10685</v>
      </c>
      <c r="J860">
        <v>1800</v>
      </c>
      <c r="K860">
        <v>259200</v>
      </c>
      <c r="L860" t="s">
        <v>13557</v>
      </c>
      <c r="O860" t="s">
        <v>13706</v>
      </c>
      <c r="P860" t="s">
        <v>10881</v>
      </c>
      <c r="Q860" t="s">
        <v>4257</v>
      </c>
      <c r="R860" t="s">
        <v>12363</v>
      </c>
      <c r="S860" t="s">
        <v>13707</v>
      </c>
      <c r="T860" t="s">
        <v>13708</v>
      </c>
      <c r="U860" t="s">
        <v>13701</v>
      </c>
      <c r="X860">
        <v>27</v>
      </c>
      <c r="Y860" t="s">
        <v>10885</v>
      </c>
      <c r="Z860" t="s">
        <v>10885</v>
      </c>
      <c r="AA860" t="s">
        <v>10885</v>
      </c>
      <c r="AB860">
        <v>1</v>
      </c>
      <c r="AC860" t="s">
        <v>10034</v>
      </c>
      <c r="AD860">
        <v>0</v>
      </c>
      <c r="AE860">
        <v>14</v>
      </c>
      <c r="AF860" t="s">
        <v>10120</v>
      </c>
      <c r="AG860" t="s">
        <v>10133</v>
      </c>
      <c r="AH860" t="s">
        <v>74</v>
      </c>
      <c r="AI860" t="s">
        <v>58</v>
      </c>
      <c r="AJ860" t="s">
        <v>133</v>
      </c>
      <c r="AK860" t="s">
        <v>58</v>
      </c>
      <c r="AL860" t="s">
        <v>84</v>
      </c>
      <c r="AM860" t="s">
        <v>61</v>
      </c>
    </row>
    <row r="861" spans="1:39" hidden="1" x14ac:dyDescent="0.25">
      <c r="A861" t="s">
        <v>13705</v>
      </c>
      <c r="B861" t="s">
        <v>4250</v>
      </c>
      <c r="C861" t="s">
        <v>42</v>
      </c>
      <c r="D861" t="s">
        <v>4251</v>
      </c>
      <c r="E861" t="s">
        <v>44</v>
      </c>
      <c r="F861" s="1">
        <v>0.05</v>
      </c>
      <c r="G861" t="s">
        <v>13556</v>
      </c>
      <c r="H861">
        <v>3</v>
      </c>
      <c r="I861" t="s">
        <v>10685</v>
      </c>
      <c r="J861">
        <v>1800</v>
      </c>
      <c r="K861">
        <v>259200</v>
      </c>
      <c r="L861" t="s">
        <v>13557</v>
      </c>
      <c r="O861" t="s">
        <v>13709</v>
      </c>
      <c r="P861" t="s">
        <v>13710</v>
      </c>
      <c r="Q861" t="s">
        <v>4257</v>
      </c>
      <c r="R861" t="s">
        <v>13178</v>
      </c>
      <c r="S861" t="s">
        <v>13583</v>
      </c>
      <c r="T861" t="s">
        <v>13584</v>
      </c>
      <c r="U861" t="s">
        <v>13701</v>
      </c>
      <c r="X861">
        <v>39</v>
      </c>
      <c r="Y861" t="s">
        <v>4454</v>
      </c>
      <c r="Z861" t="s">
        <v>4454</v>
      </c>
      <c r="AA861" t="s">
        <v>4454</v>
      </c>
      <c r="AB861">
        <v>1</v>
      </c>
      <c r="AC861" t="s">
        <v>10034</v>
      </c>
      <c r="AD861">
        <v>0</v>
      </c>
      <c r="AE861">
        <v>14</v>
      </c>
      <c r="AF861" t="s">
        <v>10120</v>
      </c>
      <c r="AG861" t="s">
        <v>10133</v>
      </c>
      <c r="AH861" t="s">
        <v>67</v>
      </c>
      <c r="AI861" t="s">
        <v>58</v>
      </c>
      <c r="AJ861" t="s">
        <v>68</v>
      </c>
      <c r="AK861" t="s">
        <v>58</v>
      </c>
      <c r="AL861" t="s">
        <v>60</v>
      </c>
      <c r="AM861" t="s">
        <v>61</v>
      </c>
    </row>
    <row r="862" spans="1:39" hidden="1" x14ac:dyDescent="0.25">
      <c r="A862" t="s">
        <v>13705</v>
      </c>
      <c r="B862" t="s">
        <v>4250</v>
      </c>
      <c r="C862" t="s">
        <v>42</v>
      </c>
      <c r="D862" t="s">
        <v>4251</v>
      </c>
      <c r="E862" t="s">
        <v>44</v>
      </c>
      <c r="F862" s="1">
        <v>0.05</v>
      </c>
      <c r="G862" t="s">
        <v>13556</v>
      </c>
      <c r="H862">
        <v>3</v>
      </c>
      <c r="I862" t="s">
        <v>10685</v>
      </c>
      <c r="J862">
        <v>1800</v>
      </c>
      <c r="K862">
        <v>259200</v>
      </c>
      <c r="L862" t="s">
        <v>13557</v>
      </c>
      <c r="O862" t="s">
        <v>13711</v>
      </c>
      <c r="P862" t="s">
        <v>11001</v>
      </c>
      <c r="Q862" t="s">
        <v>4257</v>
      </c>
      <c r="R862" t="s">
        <v>12921</v>
      </c>
      <c r="S862" t="s">
        <v>11962</v>
      </c>
      <c r="T862" t="s">
        <v>12895</v>
      </c>
      <c r="U862" t="s">
        <v>13701</v>
      </c>
      <c r="X862">
        <v>11</v>
      </c>
      <c r="Y862" t="s">
        <v>10841</v>
      </c>
      <c r="Z862" t="s">
        <v>10841</v>
      </c>
      <c r="AA862" t="s">
        <v>10841</v>
      </c>
      <c r="AB862">
        <v>1</v>
      </c>
      <c r="AC862" t="s">
        <v>10034</v>
      </c>
      <c r="AD862">
        <v>0</v>
      </c>
      <c r="AE862">
        <v>14</v>
      </c>
      <c r="AF862" t="s">
        <v>10120</v>
      </c>
      <c r="AG862" t="s">
        <v>10133</v>
      </c>
      <c r="AH862" t="s">
        <v>57</v>
      </c>
      <c r="AI862" t="s">
        <v>58</v>
      </c>
      <c r="AJ862" t="s">
        <v>59</v>
      </c>
      <c r="AK862" t="s">
        <v>58</v>
      </c>
      <c r="AL862" t="s">
        <v>60</v>
      </c>
      <c r="AM862" t="s">
        <v>61</v>
      </c>
    </row>
    <row r="863" spans="1:39" hidden="1" x14ac:dyDescent="0.25">
      <c r="A863" t="s">
        <v>13712</v>
      </c>
      <c r="B863" t="s">
        <v>4250</v>
      </c>
      <c r="C863" t="s">
        <v>42</v>
      </c>
      <c r="D863" t="s">
        <v>4251</v>
      </c>
      <c r="E863" t="s">
        <v>44</v>
      </c>
      <c r="F863" s="1">
        <v>0.05</v>
      </c>
      <c r="G863" t="s">
        <v>12420</v>
      </c>
      <c r="H863">
        <v>3</v>
      </c>
      <c r="I863" t="s">
        <v>10685</v>
      </c>
      <c r="J863">
        <v>1800</v>
      </c>
      <c r="K863">
        <v>259200</v>
      </c>
      <c r="L863" t="s">
        <v>12421</v>
      </c>
      <c r="O863" t="s">
        <v>13713</v>
      </c>
      <c r="P863" t="s">
        <v>10956</v>
      </c>
      <c r="Q863" t="s">
        <v>4257</v>
      </c>
      <c r="R863" t="s">
        <v>13714</v>
      </c>
      <c r="S863" t="s">
        <v>12625</v>
      </c>
      <c r="T863" t="s">
        <v>13715</v>
      </c>
      <c r="U863" t="s">
        <v>13701</v>
      </c>
      <c r="X863">
        <v>20</v>
      </c>
      <c r="Y863" t="s">
        <v>10959</v>
      </c>
      <c r="Z863" t="s">
        <v>10959</v>
      </c>
      <c r="AA863" t="s">
        <v>10959</v>
      </c>
      <c r="AB863">
        <v>1</v>
      </c>
      <c r="AC863" t="s">
        <v>10034</v>
      </c>
      <c r="AD863">
        <v>2</v>
      </c>
      <c r="AE863">
        <v>4</v>
      </c>
      <c r="AF863" t="s">
        <v>10496</v>
      </c>
      <c r="AG863" t="s">
        <v>10513</v>
      </c>
      <c r="AH863" t="s">
        <v>74</v>
      </c>
      <c r="AI863" t="s">
        <v>58</v>
      </c>
      <c r="AJ863" t="s">
        <v>75</v>
      </c>
      <c r="AK863" t="s">
        <v>58</v>
      </c>
      <c r="AL863" t="s">
        <v>84</v>
      </c>
      <c r="AM863" t="s">
        <v>61</v>
      </c>
    </row>
    <row r="864" spans="1:39" hidden="1" x14ac:dyDescent="0.25">
      <c r="A864" t="s">
        <v>13712</v>
      </c>
      <c r="B864" t="s">
        <v>4250</v>
      </c>
      <c r="C864" t="s">
        <v>42</v>
      </c>
      <c r="D864" t="s">
        <v>4251</v>
      </c>
      <c r="E864" t="s">
        <v>44</v>
      </c>
      <c r="F864" s="1">
        <v>0.05</v>
      </c>
      <c r="G864" t="s">
        <v>12420</v>
      </c>
      <c r="H864">
        <v>3</v>
      </c>
      <c r="I864" t="s">
        <v>10685</v>
      </c>
      <c r="J864">
        <v>1800</v>
      </c>
      <c r="K864">
        <v>259200</v>
      </c>
      <c r="L864" t="s">
        <v>12421</v>
      </c>
      <c r="O864" t="s">
        <v>13716</v>
      </c>
      <c r="P864" t="s">
        <v>10859</v>
      </c>
      <c r="Q864" t="s">
        <v>4257</v>
      </c>
      <c r="R864" t="s">
        <v>13234</v>
      </c>
      <c r="S864" t="s">
        <v>13159</v>
      </c>
      <c r="T864" t="s">
        <v>13160</v>
      </c>
      <c r="U864" t="s">
        <v>13701</v>
      </c>
      <c r="X864">
        <v>17</v>
      </c>
      <c r="Y864" t="s">
        <v>10863</v>
      </c>
      <c r="Z864" t="s">
        <v>10863</v>
      </c>
      <c r="AA864" t="s">
        <v>10863</v>
      </c>
      <c r="AB864">
        <v>1</v>
      </c>
      <c r="AC864" t="s">
        <v>10034</v>
      </c>
      <c r="AD864">
        <v>2</v>
      </c>
      <c r="AE864">
        <v>4</v>
      </c>
      <c r="AF864" t="s">
        <v>10496</v>
      </c>
      <c r="AG864" t="s">
        <v>10513</v>
      </c>
      <c r="AH864" t="s">
        <v>1861</v>
      </c>
      <c r="AI864" t="s">
        <v>58</v>
      </c>
      <c r="AJ864" t="s">
        <v>75</v>
      </c>
      <c r="AK864" t="s">
        <v>58</v>
      </c>
      <c r="AL864" t="s">
        <v>60</v>
      </c>
      <c r="AM864" t="s">
        <v>90</v>
      </c>
    </row>
    <row r="865" spans="1:39" hidden="1" x14ac:dyDescent="0.25">
      <c r="A865" t="s">
        <v>13712</v>
      </c>
      <c r="B865" t="s">
        <v>4250</v>
      </c>
      <c r="C865" t="s">
        <v>42</v>
      </c>
      <c r="D865" t="s">
        <v>4251</v>
      </c>
      <c r="E865" t="s">
        <v>44</v>
      </c>
      <c r="F865" s="1">
        <v>0.05</v>
      </c>
      <c r="G865" t="s">
        <v>12420</v>
      </c>
      <c r="H865">
        <v>3</v>
      </c>
      <c r="I865" t="s">
        <v>10685</v>
      </c>
      <c r="J865">
        <v>1800</v>
      </c>
      <c r="K865">
        <v>259200</v>
      </c>
      <c r="L865" t="s">
        <v>12421</v>
      </c>
      <c r="O865" t="s">
        <v>13717</v>
      </c>
      <c r="P865" t="s">
        <v>10881</v>
      </c>
      <c r="Q865" t="s">
        <v>4257</v>
      </c>
      <c r="R865" t="s">
        <v>13202</v>
      </c>
      <c r="S865" t="s">
        <v>12456</v>
      </c>
      <c r="T865" t="s">
        <v>12457</v>
      </c>
      <c r="U865" t="s">
        <v>13701</v>
      </c>
      <c r="X865">
        <v>32</v>
      </c>
      <c r="Y865" t="s">
        <v>10885</v>
      </c>
      <c r="Z865" t="s">
        <v>10885</v>
      </c>
      <c r="AA865" t="s">
        <v>10885</v>
      </c>
      <c r="AB865">
        <v>1</v>
      </c>
      <c r="AC865" t="s">
        <v>10034</v>
      </c>
      <c r="AD865">
        <v>2</v>
      </c>
      <c r="AE865">
        <v>4</v>
      </c>
      <c r="AF865" t="s">
        <v>10496</v>
      </c>
      <c r="AG865" t="s">
        <v>10513</v>
      </c>
      <c r="AH865" t="s">
        <v>74</v>
      </c>
      <c r="AI865" t="s">
        <v>58</v>
      </c>
      <c r="AJ865" t="s">
        <v>68</v>
      </c>
      <c r="AK865" t="s">
        <v>58</v>
      </c>
      <c r="AL865" t="s">
        <v>84</v>
      </c>
      <c r="AM865" t="s">
        <v>61</v>
      </c>
    </row>
    <row r="866" spans="1:39" hidden="1" x14ac:dyDescent="0.25">
      <c r="A866" t="s">
        <v>13718</v>
      </c>
      <c r="B866" t="s">
        <v>4250</v>
      </c>
      <c r="C866" t="s">
        <v>42</v>
      </c>
      <c r="D866" t="s">
        <v>4251</v>
      </c>
      <c r="E866" t="s">
        <v>44</v>
      </c>
      <c r="F866" s="1">
        <v>0.05</v>
      </c>
      <c r="G866" t="s">
        <v>13556</v>
      </c>
      <c r="H866">
        <v>3</v>
      </c>
      <c r="I866" t="s">
        <v>10685</v>
      </c>
      <c r="J866">
        <v>1800</v>
      </c>
      <c r="K866">
        <v>259200</v>
      </c>
      <c r="L866" t="s">
        <v>13557</v>
      </c>
      <c r="O866" t="s">
        <v>13719</v>
      </c>
      <c r="P866" t="s">
        <v>10780</v>
      </c>
      <c r="Q866" t="s">
        <v>4257</v>
      </c>
      <c r="R866" t="s">
        <v>11189</v>
      </c>
      <c r="S866" t="s">
        <v>13720</v>
      </c>
      <c r="T866" t="s">
        <v>13721</v>
      </c>
      <c r="U866" t="s">
        <v>13701</v>
      </c>
      <c r="X866">
        <v>20</v>
      </c>
      <c r="Y866" t="s">
        <v>10784</v>
      </c>
      <c r="Z866" t="s">
        <v>10784</v>
      </c>
      <c r="AA866" t="s">
        <v>10784</v>
      </c>
      <c r="AB866">
        <v>1</v>
      </c>
      <c r="AC866" t="s">
        <v>10034</v>
      </c>
      <c r="AD866">
        <v>0</v>
      </c>
      <c r="AE866">
        <v>15</v>
      </c>
      <c r="AF866" t="s">
        <v>10120</v>
      </c>
      <c r="AG866" t="s">
        <v>10134</v>
      </c>
      <c r="AH866" t="s">
        <v>57</v>
      </c>
      <c r="AI866" t="s">
        <v>58</v>
      </c>
      <c r="AJ866" t="s">
        <v>75</v>
      </c>
      <c r="AK866" t="s">
        <v>58</v>
      </c>
      <c r="AL866" t="s">
        <v>84</v>
      </c>
      <c r="AM866" t="s">
        <v>61</v>
      </c>
    </row>
    <row r="867" spans="1:39" hidden="1" x14ac:dyDescent="0.25">
      <c r="A867" t="s">
        <v>13718</v>
      </c>
      <c r="B867" t="s">
        <v>4250</v>
      </c>
      <c r="C867" t="s">
        <v>42</v>
      </c>
      <c r="D867" t="s">
        <v>4251</v>
      </c>
      <c r="E867" t="s">
        <v>44</v>
      </c>
      <c r="F867" s="1">
        <v>0.05</v>
      </c>
      <c r="G867" t="s">
        <v>13556</v>
      </c>
      <c r="H867">
        <v>3</v>
      </c>
      <c r="I867" t="s">
        <v>10685</v>
      </c>
      <c r="J867">
        <v>1800</v>
      </c>
      <c r="K867">
        <v>259200</v>
      </c>
      <c r="L867" t="s">
        <v>13557</v>
      </c>
      <c r="O867" t="s">
        <v>13722</v>
      </c>
      <c r="P867" t="s">
        <v>11621</v>
      </c>
      <c r="Q867" t="s">
        <v>4257</v>
      </c>
      <c r="R867" t="s">
        <v>13076</v>
      </c>
      <c r="S867" t="s">
        <v>11246</v>
      </c>
      <c r="T867" t="s">
        <v>13723</v>
      </c>
      <c r="U867" t="s">
        <v>13724</v>
      </c>
      <c r="X867">
        <v>32</v>
      </c>
      <c r="Y867" t="s">
        <v>4590</v>
      </c>
      <c r="Z867" t="s">
        <v>4590</v>
      </c>
      <c r="AA867" t="s">
        <v>4590</v>
      </c>
      <c r="AB867">
        <v>1</v>
      </c>
      <c r="AC867" t="s">
        <v>10034</v>
      </c>
      <c r="AD867">
        <v>0</v>
      </c>
      <c r="AE867">
        <v>15</v>
      </c>
      <c r="AF867" t="s">
        <v>10120</v>
      </c>
      <c r="AG867" t="s">
        <v>10134</v>
      </c>
      <c r="AH867" t="s">
        <v>57</v>
      </c>
      <c r="AI867" t="s">
        <v>58</v>
      </c>
      <c r="AJ867" t="s">
        <v>75</v>
      </c>
      <c r="AK867" t="s">
        <v>58</v>
      </c>
      <c r="AL867" t="s">
        <v>60</v>
      </c>
      <c r="AM867" t="s">
        <v>61</v>
      </c>
    </row>
    <row r="868" spans="1:39" hidden="1" x14ac:dyDescent="0.25">
      <c r="A868" t="s">
        <v>13718</v>
      </c>
      <c r="B868" t="s">
        <v>4250</v>
      </c>
      <c r="C868" t="s">
        <v>42</v>
      </c>
      <c r="D868" t="s">
        <v>4251</v>
      </c>
      <c r="E868" t="s">
        <v>44</v>
      </c>
      <c r="F868" s="1">
        <v>0.05</v>
      </c>
      <c r="G868" t="s">
        <v>13556</v>
      </c>
      <c r="H868">
        <v>3</v>
      </c>
      <c r="I868" t="s">
        <v>10685</v>
      </c>
      <c r="J868">
        <v>1800</v>
      </c>
      <c r="K868">
        <v>259200</v>
      </c>
      <c r="L868" t="s">
        <v>13557</v>
      </c>
      <c r="O868" t="s">
        <v>13725</v>
      </c>
      <c r="P868" t="s">
        <v>10902</v>
      </c>
      <c r="Q868" t="s">
        <v>4257</v>
      </c>
      <c r="R868" t="s">
        <v>10904</v>
      </c>
      <c r="S868" t="s">
        <v>11230</v>
      </c>
      <c r="T868" t="s">
        <v>11600</v>
      </c>
      <c r="U868" t="s">
        <v>13701</v>
      </c>
      <c r="X868">
        <v>30</v>
      </c>
      <c r="Y868" t="s">
        <v>4425</v>
      </c>
      <c r="Z868" t="s">
        <v>4425</v>
      </c>
      <c r="AA868" t="s">
        <v>4425</v>
      </c>
      <c r="AB868">
        <v>1</v>
      </c>
      <c r="AC868" t="s">
        <v>10034</v>
      </c>
      <c r="AD868">
        <v>0</v>
      </c>
      <c r="AE868">
        <v>15</v>
      </c>
      <c r="AF868" t="s">
        <v>10120</v>
      </c>
      <c r="AG868" t="s">
        <v>10134</v>
      </c>
      <c r="AH868" t="s">
        <v>57</v>
      </c>
      <c r="AI868" t="s">
        <v>58</v>
      </c>
      <c r="AJ868" t="s">
        <v>75</v>
      </c>
      <c r="AK868" t="s">
        <v>58</v>
      </c>
      <c r="AL868" t="s">
        <v>84</v>
      </c>
      <c r="AM868" t="s">
        <v>61</v>
      </c>
    </row>
    <row r="869" spans="1:39" hidden="1" x14ac:dyDescent="0.25">
      <c r="A869" t="s">
        <v>13726</v>
      </c>
      <c r="B869" t="s">
        <v>4250</v>
      </c>
      <c r="C869" t="s">
        <v>42</v>
      </c>
      <c r="D869" t="s">
        <v>4251</v>
      </c>
      <c r="E869" t="s">
        <v>44</v>
      </c>
      <c r="F869" s="1">
        <v>0.05</v>
      </c>
      <c r="G869" t="s">
        <v>12897</v>
      </c>
      <c r="H869">
        <v>3</v>
      </c>
      <c r="I869" t="s">
        <v>10685</v>
      </c>
      <c r="J869">
        <v>1800</v>
      </c>
      <c r="K869">
        <v>259200</v>
      </c>
      <c r="L869" t="s">
        <v>12898</v>
      </c>
      <c r="O869" t="s">
        <v>13727</v>
      </c>
      <c r="P869" t="s">
        <v>10706</v>
      </c>
      <c r="Q869" t="s">
        <v>4257</v>
      </c>
      <c r="R869" t="s">
        <v>12546</v>
      </c>
      <c r="S869" t="s">
        <v>12168</v>
      </c>
      <c r="T869" t="s">
        <v>12169</v>
      </c>
      <c r="U869" t="s">
        <v>13724</v>
      </c>
      <c r="X869">
        <v>16</v>
      </c>
      <c r="Y869" t="s">
        <v>10710</v>
      </c>
      <c r="Z869" t="s">
        <v>10710</v>
      </c>
      <c r="AA869" t="s">
        <v>10710</v>
      </c>
      <c r="AB869">
        <v>1</v>
      </c>
      <c r="AC869" t="s">
        <v>10034</v>
      </c>
      <c r="AD869">
        <v>2</v>
      </c>
      <c r="AE869">
        <v>5</v>
      </c>
      <c r="AF869" t="s">
        <v>10496</v>
      </c>
      <c r="AG869" t="s">
        <v>10514</v>
      </c>
      <c r="AH869" t="s">
        <v>67</v>
      </c>
      <c r="AI869" t="s">
        <v>58</v>
      </c>
      <c r="AJ869" t="s">
        <v>59</v>
      </c>
      <c r="AK869" t="s">
        <v>58</v>
      </c>
      <c r="AL869" t="s">
        <v>60</v>
      </c>
      <c r="AM869" t="s">
        <v>61</v>
      </c>
    </row>
    <row r="870" spans="1:39" hidden="1" x14ac:dyDescent="0.25">
      <c r="A870" t="s">
        <v>13726</v>
      </c>
      <c r="B870" t="s">
        <v>4250</v>
      </c>
      <c r="C870" t="s">
        <v>42</v>
      </c>
      <c r="D870" t="s">
        <v>4251</v>
      </c>
      <c r="E870" t="s">
        <v>44</v>
      </c>
      <c r="F870" s="1">
        <v>0.05</v>
      </c>
      <c r="G870" t="s">
        <v>12897</v>
      </c>
      <c r="H870">
        <v>3</v>
      </c>
      <c r="I870" t="s">
        <v>10685</v>
      </c>
      <c r="J870">
        <v>1800</v>
      </c>
      <c r="K870">
        <v>259200</v>
      </c>
      <c r="L870" t="s">
        <v>12898</v>
      </c>
      <c r="O870" t="s">
        <v>13728</v>
      </c>
      <c r="P870" t="s">
        <v>12556</v>
      </c>
      <c r="Q870" t="s">
        <v>4257</v>
      </c>
      <c r="R870" t="s">
        <v>12381</v>
      </c>
      <c r="S870" t="s">
        <v>13729</v>
      </c>
      <c r="T870" t="s">
        <v>13730</v>
      </c>
      <c r="U870" t="s">
        <v>13701</v>
      </c>
      <c r="X870">
        <v>44</v>
      </c>
      <c r="Y870" t="s">
        <v>4361</v>
      </c>
      <c r="Z870" t="s">
        <v>4361</v>
      </c>
      <c r="AA870" t="s">
        <v>4361</v>
      </c>
      <c r="AB870">
        <v>1</v>
      </c>
      <c r="AC870" t="s">
        <v>10034</v>
      </c>
      <c r="AD870">
        <v>2</v>
      </c>
      <c r="AE870">
        <v>5</v>
      </c>
      <c r="AF870" t="s">
        <v>10496</v>
      </c>
      <c r="AG870" t="s">
        <v>10514</v>
      </c>
      <c r="AH870" t="s">
        <v>96</v>
      </c>
      <c r="AI870" t="s">
        <v>58</v>
      </c>
      <c r="AJ870" t="s">
        <v>68</v>
      </c>
      <c r="AK870" t="s">
        <v>58</v>
      </c>
      <c r="AL870" t="s">
        <v>60</v>
      </c>
      <c r="AM870" t="s">
        <v>61</v>
      </c>
    </row>
    <row r="871" spans="1:39" hidden="1" x14ac:dyDescent="0.25">
      <c r="A871" t="s">
        <v>13726</v>
      </c>
      <c r="B871" t="s">
        <v>4250</v>
      </c>
      <c r="C871" t="s">
        <v>42</v>
      </c>
      <c r="D871" t="s">
        <v>4251</v>
      </c>
      <c r="E871" t="s">
        <v>44</v>
      </c>
      <c r="F871" s="1">
        <v>0.05</v>
      </c>
      <c r="G871" t="s">
        <v>12897</v>
      </c>
      <c r="H871">
        <v>3</v>
      </c>
      <c r="I871" t="s">
        <v>10685</v>
      </c>
      <c r="J871">
        <v>1800</v>
      </c>
      <c r="K871">
        <v>259200</v>
      </c>
      <c r="L871" t="s">
        <v>12898</v>
      </c>
      <c r="O871" t="s">
        <v>13731</v>
      </c>
      <c r="P871" t="s">
        <v>10837</v>
      </c>
      <c r="Q871" t="s">
        <v>4257</v>
      </c>
      <c r="R871" t="s">
        <v>11080</v>
      </c>
      <c r="S871" t="s">
        <v>13732</v>
      </c>
      <c r="T871" t="s">
        <v>13733</v>
      </c>
      <c r="U871" t="s">
        <v>13724</v>
      </c>
      <c r="X871">
        <v>485</v>
      </c>
      <c r="Y871" t="s">
        <v>10841</v>
      </c>
      <c r="Z871" t="s">
        <v>10841</v>
      </c>
      <c r="AA871" t="s">
        <v>10841</v>
      </c>
      <c r="AB871">
        <v>1</v>
      </c>
      <c r="AC871" t="s">
        <v>10034</v>
      </c>
      <c r="AD871">
        <v>2</v>
      </c>
      <c r="AE871">
        <v>5</v>
      </c>
      <c r="AF871" t="s">
        <v>10496</v>
      </c>
      <c r="AG871" t="s">
        <v>10514</v>
      </c>
      <c r="AH871" t="s">
        <v>67</v>
      </c>
      <c r="AI871" t="s">
        <v>58</v>
      </c>
      <c r="AJ871" t="s">
        <v>59</v>
      </c>
      <c r="AK871" t="s">
        <v>58</v>
      </c>
      <c r="AL871" t="s">
        <v>60</v>
      </c>
      <c r="AM871" t="s">
        <v>61</v>
      </c>
    </row>
    <row r="872" spans="1:39" hidden="1" x14ac:dyDescent="0.25">
      <c r="A872" t="s">
        <v>13734</v>
      </c>
      <c r="B872" t="s">
        <v>4250</v>
      </c>
      <c r="C872" t="s">
        <v>42</v>
      </c>
      <c r="D872" t="s">
        <v>4251</v>
      </c>
      <c r="E872" t="s">
        <v>44</v>
      </c>
      <c r="F872" s="1">
        <v>0.05</v>
      </c>
      <c r="G872" t="s">
        <v>13556</v>
      </c>
      <c r="H872">
        <v>3</v>
      </c>
      <c r="I872" t="s">
        <v>10685</v>
      </c>
      <c r="J872">
        <v>1800</v>
      </c>
      <c r="K872">
        <v>259200</v>
      </c>
      <c r="L872" t="s">
        <v>13557</v>
      </c>
      <c r="O872" t="s">
        <v>13735</v>
      </c>
      <c r="P872" t="s">
        <v>10821</v>
      </c>
      <c r="Q872" t="s">
        <v>4257</v>
      </c>
      <c r="R872" t="s">
        <v>13235</v>
      </c>
      <c r="S872" t="s">
        <v>10733</v>
      </c>
      <c r="T872" t="s">
        <v>10734</v>
      </c>
      <c r="U872" t="s">
        <v>13724</v>
      </c>
      <c r="X872">
        <v>21</v>
      </c>
      <c r="Y872" t="s">
        <v>10825</v>
      </c>
      <c r="Z872" t="s">
        <v>10825</v>
      </c>
      <c r="AA872" t="s">
        <v>10825</v>
      </c>
      <c r="AB872">
        <v>1</v>
      </c>
      <c r="AC872" t="s">
        <v>10011</v>
      </c>
      <c r="AD872">
        <v>1</v>
      </c>
      <c r="AE872">
        <v>1</v>
      </c>
      <c r="AF872" t="s">
        <v>10144</v>
      </c>
      <c r="AG872" t="s">
        <v>10152</v>
      </c>
      <c r="AH872" t="s">
        <v>57</v>
      </c>
      <c r="AI872" t="s">
        <v>58</v>
      </c>
      <c r="AJ872" t="s">
        <v>59</v>
      </c>
      <c r="AK872" t="s">
        <v>58</v>
      </c>
      <c r="AL872" t="s">
        <v>60</v>
      </c>
      <c r="AM872" t="s">
        <v>61</v>
      </c>
    </row>
    <row r="873" spans="1:39" hidden="1" x14ac:dyDescent="0.25">
      <c r="A873" t="s">
        <v>13734</v>
      </c>
      <c r="B873" t="s">
        <v>4250</v>
      </c>
      <c r="C873" t="s">
        <v>42</v>
      </c>
      <c r="D873" t="s">
        <v>4251</v>
      </c>
      <c r="E873" t="s">
        <v>44</v>
      </c>
      <c r="F873" s="1">
        <v>0.05</v>
      </c>
      <c r="G873" t="s">
        <v>13556</v>
      </c>
      <c r="H873">
        <v>3</v>
      </c>
      <c r="I873" t="s">
        <v>10685</v>
      </c>
      <c r="J873">
        <v>1800</v>
      </c>
      <c r="K873">
        <v>259200</v>
      </c>
      <c r="L873" t="s">
        <v>13557</v>
      </c>
      <c r="O873" t="s">
        <v>13736</v>
      </c>
      <c r="P873" t="s">
        <v>10774</v>
      </c>
      <c r="Q873" t="s">
        <v>4257</v>
      </c>
      <c r="R873" t="s">
        <v>10828</v>
      </c>
      <c r="S873" t="s">
        <v>11103</v>
      </c>
      <c r="T873" t="s">
        <v>13737</v>
      </c>
      <c r="U873" t="s">
        <v>13724</v>
      </c>
      <c r="X873">
        <v>46</v>
      </c>
      <c r="Y873" t="s">
        <v>4824</v>
      </c>
      <c r="Z873" t="s">
        <v>4824</v>
      </c>
      <c r="AA873" t="s">
        <v>4824</v>
      </c>
      <c r="AB873">
        <v>1</v>
      </c>
      <c r="AC873" t="s">
        <v>10011</v>
      </c>
      <c r="AD873">
        <v>1</v>
      </c>
      <c r="AE873">
        <v>1</v>
      </c>
      <c r="AF873" t="s">
        <v>10144</v>
      </c>
      <c r="AG873" t="s">
        <v>10152</v>
      </c>
      <c r="AH873" t="s">
        <v>96</v>
      </c>
      <c r="AI873" t="s">
        <v>58</v>
      </c>
      <c r="AJ873" t="s">
        <v>133</v>
      </c>
      <c r="AK873" t="s">
        <v>58</v>
      </c>
      <c r="AL873" t="s">
        <v>84</v>
      </c>
      <c r="AM873" t="s">
        <v>61</v>
      </c>
    </row>
    <row r="874" spans="1:39" hidden="1" x14ac:dyDescent="0.25">
      <c r="A874" t="s">
        <v>13734</v>
      </c>
      <c r="B874" t="s">
        <v>4250</v>
      </c>
      <c r="C874" t="s">
        <v>42</v>
      </c>
      <c r="D874" t="s">
        <v>4251</v>
      </c>
      <c r="E874" t="s">
        <v>44</v>
      </c>
      <c r="F874" s="1">
        <v>0.05</v>
      </c>
      <c r="G874" t="s">
        <v>13556</v>
      </c>
      <c r="H874">
        <v>3</v>
      </c>
      <c r="I874" t="s">
        <v>10685</v>
      </c>
      <c r="J874">
        <v>1800</v>
      </c>
      <c r="K874">
        <v>259200</v>
      </c>
      <c r="L874" t="s">
        <v>13557</v>
      </c>
      <c r="O874" t="s">
        <v>13738</v>
      </c>
      <c r="P874" t="s">
        <v>10837</v>
      </c>
      <c r="Q874" t="s">
        <v>4257</v>
      </c>
      <c r="R874" t="s">
        <v>11193</v>
      </c>
      <c r="S874" t="s">
        <v>13739</v>
      </c>
      <c r="T874" t="s">
        <v>13740</v>
      </c>
      <c r="U874" t="s">
        <v>13724</v>
      </c>
      <c r="X874">
        <v>537</v>
      </c>
      <c r="Y874" t="s">
        <v>10841</v>
      </c>
      <c r="Z874" t="s">
        <v>10841</v>
      </c>
      <c r="AA874" t="s">
        <v>10841</v>
      </c>
      <c r="AB874">
        <v>1</v>
      </c>
      <c r="AC874" t="s">
        <v>10011</v>
      </c>
      <c r="AD874">
        <v>1</v>
      </c>
      <c r="AE874">
        <v>1</v>
      </c>
      <c r="AF874" t="s">
        <v>10144</v>
      </c>
      <c r="AG874" t="s">
        <v>10152</v>
      </c>
      <c r="AH874" t="s">
        <v>67</v>
      </c>
      <c r="AI874" t="s">
        <v>58</v>
      </c>
      <c r="AJ874" t="s">
        <v>59</v>
      </c>
      <c r="AK874" t="s">
        <v>58</v>
      </c>
      <c r="AL874" t="s">
        <v>60</v>
      </c>
      <c r="AM874" t="s">
        <v>61</v>
      </c>
    </row>
    <row r="875" spans="1:39" hidden="1" x14ac:dyDescent="0.25">
      <c r="A875" t="s">
        <v>13741</v>
      </c>
      <c r="B875" t="s">
        <v>4250</v>
      </c>
      <c r="C875" t="s">
        <v>42</v>
      </c>
      <c r="D875" t="s">
        <v>4251</v>
      </c>
      <c r="E875" t="s">
        <v>44</v>
      </c>
      <c r="F875" s="1">
        <v>0.05</v>
      </c>
      <c r="G875" t="s">
        <v>12971</v>
      </c>
      <c r="H875">
        <v>3</v>
      </c>
      <c r="I875" t="s">
        <v>10685</v>
      </c>
      <c r="J875">
        <v>1800</v>
      </c>
      <c r="K875">
        <v>259200</v>
      </c>
      <c r="L875" t="s">
        <v>12972</v>
      </c>
      <c r="O875" t="s">
        <v>13742</v>
      </c>
      <c r="P875" t="s">
        <v>11038</v>
      </c>
      <c r="Q875" t="s">
        <v>4257</v>
      </c>
      <c r="R875" t="s">
        <v>11080</v>
      </c>
      <c r="S875" t="s">
        <v>10770</v>
      </c>
      <c r="T875" t="s">
        <v>13743</v>
      </c>
      <c r="U875" t="s">
        <v>13724</v>
      </c>
      <c r="X875">
        <v>26</v>
      </c>
      <c r="Y875" t="s">
        <v>11024</v>
      </c>
      <c r="Z875" t="s">
        <v>11024</v>
      </c>
      <c r="AA875" t="s">
        <v>11024</v>
      </c>
      <c r="AB875">
        <v>1</v>
      </c>
      <c r="AC875" t="s">
        <v>10034</v>
      </c>
      <c r="AD875">
        <v>0</v>
      </c>
      <c r="AE875">
        <v>6</v>
      </c>
      <c r="AF875" t="s">
        <v>10496</v>
      </c>
      <c r="AG875" t="s">
        <v>10515</v>
      </c>
      <c r="AH875" t="s">
        <v>67</v>
      </c>
      <c r="AI875" t="s">
        <v>58</v>
      </c>
      <c r="AJ875" t="s">
        <v>142</v>
      </c>
      <c r="AK875" t="s">
        <v>58</v>
      </c>
      <c r="AL875" t="s">
        <v>84</v>
      </c>
      <c r="AM875" t="s">
        <v>61</v>
      </c>
    </row>
    <row r="876" spans="1:39" hidden="1" x14ac:dyDescent="0.25">
      <c r="A876" t="s">
        <v>13741</v>
      </c>
      <c r="B876" t="s">
        <v>4250</v>
      </c>
      <c r="C876" t="s">
        <v>42</v>
      </c>
      <c r="D876" t="s">
        <v>4251</v>
      </c>
      <c r="E876" t="s">
        <v>44</v>
      </c>
      <c r="F876" s="1">
        <v>0.05</v>
      </c>
      <c r="G876" t="s">
        <v>12971</v>
      </c>
      <c r="H876">
        <v>3</v>
      </c>
      <c r="I876" t="s">
        <v>10685</v>
      </c>
      <c r="J876">
        <v>1800</v>
      </c>
      <c r="K876">
        <v>259200</v>
      </c>
      <c r="L876" t="s">
        <v>12972</v>
      </c>
      <c r="O876" t="s">
        <v>13744</v>
      </c>
      <c r="P876" t="s">
        <v>11001</v>
      </c>
      <c r="Q876" t="s">
        <v>4257</v>
      </c>
      <c r="R876" t="s">
        <v>13459</v>
      </c>
      <c r="S876" t="s">
        <v>12734</v>
      </c>
      <c r="T876" t="s">
        <v>12735</v>
      </c>
      <c r="U876" t="s">
        <v>13724</v>
      </c>
      <c r="X876">
        <v>11</v>
      </c>
      <c r="Y876" t="s">
        <v>10841</v>
      </c>
      <c r="Z876" t="s">
        <v>10841</v>
      </c>
      <c r="AA876" t="s">
        <v>10841</v>
      </c>
      <c r="AB876">
        <v>1</v>
      </c>
      <c r="AC876" t="s">
        <v>10034</v>
      </c>
      <c r="AD876">
        <v>0</v>
      </c>
      <c r="AE876">
        <v>6</v>
      </c>
      <c r="AF876" t="s">
        <v>10496</v>
      </c>
      <c r="AG876" t="s">
        <v>10515</v>
      </c>
      <c r="AH876" t="s">
        <v>57</v>
      </c>
      <c r="AI876" t="s">
        <v>58</v>
      </c>
      <c r="AJ876" t="s">
        <v>142</v>
      </c>
      <c r="AK876" t="s">
        <v>58</v>
      </c>
      <c r="AL876" t="s">
        <v>60</v>
      </c>
      <c r="AM876" t="s">
        <v>61</v>
      </c>
    </row>
    <row r="877" spans="1:39" hidden="1" x14ac:dyDescent="0.25">
      <c r="A877" t="s">
        <v>13741</v>
      </c>
      <c r="B877" t="s">
        <v>4250</v>
      </c>
      <c r="C877" t="s">
        <v>42</v>
      </c>
      <c r="D877" t="s">
        <v>4251</v>
      </c>
      <c r="E877" t="s">
        <v>44</v>
      </c>
      <c r="F877" s="1">
        <v>0.05</v>
      </c>
      <c r="G877" t="s">
        <v>12971</v>
      </c>
      <c r="H877">
        <v>3</v>
      </c>
      <c r="I877" t="s">
        <v>10685</v>
      </c>
      <c r="J877">
        <v>1800</v>
      </c>
      <c r="K877">
        <v>259200</v>
      </c>
      <c r="L877" t="s">
        <v>12972</v>
      </c>
      <c r="O877" t="s">
        <v>13745</v>
      </c>
      <c r="P877" t="s">
        <v>10803</v>
      </c>
      <c r="Q877" t="s">
        <v>4257</v>
      </c>
      <c r="R877" t="s">
        <v>13044</v>
      </c>
      <c r="S877" t="s">
        <v>12052</v>
      </c>
      <c r="T877" t="s">
        <v>12053</v>
      </c>
      <c r="U877" t="s">
        <v>13724</v>
      </c>
      <c r="X877">
        <v>28</v>
      </c>
      <c r="Y877" t="s">
        <v>10807</v>
      </c>
      <c r="Z877" t="s">
        <v>10807</v>
      </c>
      <c r="AA877" t="s">
        <v>10807</v>
      </c>
      <c r="AB877">
        <v>1</v>
      </c>
      <c r="AC877" t="s">
        <v>10034</v>
      </c>
      <c r="AD877">
        <v>0</v>
      </c>
      <c r="AE877">
        <v>6</v>
      </c>
      <c r="AF877" t="s">
        <v>10496</v>
      </c>
      <c r="AG877" t="s">
        <v>10515</v>
      </c>
      <c r="AH877" t="s">
        <v>67</v>
      </c>
      <c r="AI877" t="s">
        <v>58</v>
      </c>
      <c r="AJ877" t="s">
        <v>142</v>
      </c>
      <c r="AK877" t="s">
        <v>58</v>
      </c>
      <c r="AL877" t="s">
        <v>60</v>
      </c>
      <c r="AM877" t="s">
        <v>61</v>
      </c>
    </row>
    <row r="878" spans="1:39" hidden="1" x14ac:dyDescent="0.25">
      <c r="A878" t="s">
        <v>13746</v>
      </c>
      <c r="B878" t="s">
        <v>4250</v>
      </c>
      <c r="C878" t="s">
        <v>42</v>
      </c>
      <c r="D878" t="s">
        <v>4251</v>
      </c>
      <c r="E878" t="s">
        <v>44</v>
      </c>
      <c r="F878" s="1">
        <v>0.05</v>
      </c>
      <c r="G878" t="s">
        <v>13556</v>
      </c>
      <c r="H878">
        <v>3</v>
      </c>
      <c r="I878" t="s">
        <v>10685</v>
      </c>
      <c r="J878">
        <v>1800</v>
      </c>
      <c r="K878">
        <v>259200</v>
      </c>
      <c r="L878" t="s">
        <v>13557</v>
      </c>
      <c r="O878" t="s">
        <v>13747</v>
      </c>
      <c r="P878" t="s">
        <v>10875</v>
      </c>
      <c r="Q878" t="s">
        <v>4257</v>
      </c>
      <c r="R878" t="s">
        <v>13182</v>
      </c>
      <c r="S878" t="s">
        <v>13393</v>
      </c>
      <c r="T878" t="s">
        <v>13394</v>
      </c>
      <c r="U878" t="s">
        <v>13724</v>
      </c>
      <c r="X878">
        <v>25</v>
      </c>
      <c r="Y878" t="s">
        <v>4436</v>
      </c>
      <c r="Z878" t="s">
        <v>4436</v>
      </c>
      <c r="AA878" t="s">
        <v>4436</v>
      </c>
      <c r="AB878">
        <v>1</v>
      </c>
      <c r="AC878" t="s">
        <v>10011</v>
      </c>
      <c r="AD878">
        <v>1</v>
      </c>
      <c r="AE878">
        <v>2</v>
      </c>
      <c r="AF878" t="s">
        <v>10144</v>
      </c>
      <c r="AG878" t="s">
        <v>10159</v>
      </c>
      <c r="AH878" t="s">
        <v>74</v>
      </c>
      <c r="AI878" t="s">
        <v>58</v>
      </c>
      <c r="AJ878" t="s">
        <v>133</v>
      </c>
      <c r="AK878" t="s">
        <v>58</v>
      </c>
      <c r="AL878" t="s">
        <v>84</v>
      </c>
      <c r="AM878" t="s">
        <v>61</v>
      </c>
    </row>
    <row r="879" spans="1:39" hidden="1" x14ac:dyDescent="0.25">
      <c r="A879" t="s">
        <v>13746</v>
      </c>
      <c r="B879" t="s">
        <v>4250</v>
      </c>
      <c r="C879" t="s">
        <v>42</v>
      </c>
      <c r="D879" t="s">
        <v>4251</v>
      </c>
      <c r="E879" t="s">
        <v>44</v>
      </c>
      <c r="F879" s="1">
        <v>0.05</v>
      </c>
      <c r="G879" t="s">
        <v>13556</v>
      </c>
      <c r="H879">
        <v>3</v>
      </c>
      <c r="I879" t="s">
        <v>10685</v>
      </c>
      <c r="J879">
        <v>1800</v>
      </c>
      <c r="K879">
        <v>259200</v>
      </c>
      <c r="L879" t="s">
        <v>13557</v>
      </c>
      <c r="O879" t="s">
        <v>13748</v>
      </c>
      <c r="P879" t="s">
        <v>10718</v>
      </c>
      <c r="Q879" t="s">
        <v>4257</v>
      </c>
      <c r="R879" t="s">
        <v>11644</v>
      </c>
      <c r="S879" t="s">
        <v>11342</v>
      </c>
      <c r="T879" t="s">
        <v>13749</v>
      </c>
      <c r="U879" t="s">
        <v>13724</v>
      </c>
      <c r="X879">
        <v>21</v>
      </c>
      <c r="Y879" t="s">
        <v>10722</v>
      </c>
      <c r="Z879" t="s">
        <v>10722</v>
      </c>
      <c r="AA879" t="s">
        <v>10722</v>
      </c>
      <c r="AB879">
        <v>1</v>
      </c>
      <c r="AC879" t="s">
        <v>10011</v>
      </c>
      <c r="AD879">
        <v>1</v>
      </c>
      <c r="AE879">
        <v>2</v>
      </c>
      <c r="AF879" t="s">
        <v>10144</v>
      </c>
      <c r="AG879" t="s">
        <v>10159</v>
      </c>
      <c r="AH879" t="s">
        <v>67</v>
      </c>
      <c r="AI879" t="s">
        <v>58</v>
      </c>
      <c r="AJ879" t="s">
        <v>68</v>
      </c>
      <c r="AK879" t="s">
        <v>58</v>
      </c>
      <c r="AL879" t="s">
        <v>84</v>
      </c>
      <c r="AM879" t="s">
        <v>61</v>
      </c>
    </row>
    <row r="880" spans="1:39" hidden="1" x14ac:dyDescent="0.25">
      <c r="A880" t="s">
        <v>13746</v>
      </c>
      <c r="B880" t="s">
        <v>4250</v>
      </c>
      <c r="C880" t="s">
        <v>42</v>
      </c>
      <c r="D880" t="s">
        <v>4251</v>
      </c>
      <c r="E880" t="s">
        <v>44</v>
      </c>
      <c r="F880" s="1">
        <v>0.05</v>
      </c>
      <c r="G880" t="s">
        <v>13556</v>
      </c>
      <c r="H880">
        <v>3</v>
      </c>
      <c r="I880" t="s">
        <v>10685</v>
      </c>
      <c r="J880">
        <v>1800</v>
      </c>
      <c r="K880">
        <v>259200</v>
      </c>
      <c r="L880" t="s">
        <v>13557</v>
      </c>
      <c r="O880" t="s">
        <v>13750</v>
      </c>
      <c r="P880" t="s">
        <v>10816</v>
      </c>
      <c r="Q880" t="s">
        <v>4257</v>
      </c>
      <c r="R880" t="s">
        <v>13751</v>
      </c>
      <c r="S880" t="s">
        <v>12135</v>
      </c>
      <c r="T880" t="s">
        <v>12136</v>
      </c>
      <c r="U880" t="s">
        <v>13724</v>
      </c>
      <c r="X880">
        <v>18</v>
      </c>
      <c r="Y880" t="s">
        <v>4419</v>
      </c>
      <c r="Z880" t="s">
        <v>4419</v>
      </c>
      <c r="AA880" t="s">
        <v>4419</v>
      </c>
      <c r="AB880">
        <v>1</v>
      </c>
      <c r="AC880" t="s">
        <v>10011</v>
      </c>
      <c r="AD880">
        <v>1</v>
      </c>
      <c r="AE880">
        <v>2</v>
      </c>
      <c r="AF880" t="s">
        <v>10144</v>
      </c>
      <c r="AG880" t="s">
        <v>10159</v>
      </c>
      <c r="AH880" t="s">
        <v>67</v>
      </c>
      <c r="AI880" t="s">
        <v>58</v>
      </c>
      <c r="AJ880" t="s">
        <v>133</v>
      </c>
      <c r="AK880" t="s">
        <v>58</v>
      </c>
      <c r="AL880" t="s">
        <v>84</v>
      </c>
      <c r="AM880" t="s">
        <v>61</v>
      </c>
    </row>
    <row r="881" spans="1:39" hidden="1" x14ac:dyDescent="0.25">
      <c r="A881" t="s">
        <v>13752</v>
      </c>
      <c r="B881" t="s">
        <v>4250</v>
      </c>
      <c r="C881" t="s">
        <v>42</v>
      </c>
      <c r="D881" t="s">
        <v>4251</v>
      </c>
      <c r="E881" t="s">
        <v>44</v>
      </c>
      <c r="F881" s="1">
        <v>0.05</v>
      </c>
      <c r="G881" t="s">
        <v>13556</v>
      </c>
      <c r="H881">
        <v>3</v>
      </c>
      <c r="I881" t="s">
        <v>10685</v>
      </c>
      <c r="J881">
        <v>1800</v>
      </c>
      <c r="K881">
        <v>259200</v>
      </c>
      <c r="L881" t="s">
        <v>13557</v>
      </c>
      <c r="O881" t="s">
        <v>13753</v>
      </c>
      <c r="P881" t="s">
        <v>11102</v>
      </c>
      <c r="Q881" t="s">
        <v>4257</v>
      </c>
      <c r="R881" t="s">
        <v>11070</v>
      </c>
      <c r="S881" t="s">
        <v>13754</v>
      </c>
      <c r="T881" t="s">
        <v>13755</v>
      </c>
      <c r="U881" t="s">
        <v>13756</v>
      </c>
      <c r="X881">
        <v>11</v>
      </c>
      <c r="Y881" t="s">
        <v>10722</v>
      </c>
      <c r="Z881" t="s">
        <v>10722</v>
      </c>
      <c r="AA881" t="s">
        <v>10722</v>
      </c>
      <c r="AB881">
        <v>1</v>
      </c>
      <c r="AC881" t="s">
        <v>10011</v>
      </c>
      <c r="AD881">
        <v>1</v>
      </c>
      <c r="AE881">
        <v>3</v>
      </c>
      <c r="AF881" t="s">
        <v>10144</v>
      </c>
      <c r="AG881" t="s">
        <v>10160</v>
      </c>
      <c r="AH881" t="s">
        <v>67</v>
      </c>
      <c r="AI881" t="s">
        <v>58</v>
      </c>
      <c r="AJ881" t="s">
        <v>133</v>
      </c>
      <c r="AK881" t="s">
        <v>58</v>
      </c>
      <c r="AL881" t="s">
        <v>84</v>
      </c>
      <c r="AM881" t="s">
        <v>61</v>
      </c>
    </row>
    <row r="882" spans="1:39" hidden="1" x14ac:dyDescent="0.25">
      <c r="A882" t="s">
        <v>13752</v>
      </c>
      <c r="B882" t="s">
        <v>4250</v>
      </c>
      <c r="C882" t="s">
        <v>42</v>
      </c>
      <c r="D882" t="s">
        <v>4251</v>
      </c>
      <c r="E882" t="s">
        <v>44</v>
      </c>
      <c r="F882" s="1">
        <v>0.05</v>
      </c>
      <c r="G882" t="s">
        <v>13556</v>
      </c>
      <c r="H882">
        <v>3</v>
      </c>
      <c r="I882" t="s">
        <v>10685</v>
      </c>
      <c r="J882">
        <v>1800</v>
      </c>
      <c r="K882">
        <v>259200</v>
      </c>
      <c r="L882" t="s">
        <v>13557</v>
      </c>
      <c r="O882" t="s">
        <v>13757</v>
      </c>
      <c r="P882" t="s">
        <v>10718</v>
      </c>
      <c r="Q882" t="s">
        <v>4257</v>
      </c>
      <c r="R882" t="s">
        <v>13758</v>
      </c>
      <c r="S882" t="s">
        <v>12376</v>
      </c>
      <c r="T882" t="s">
        <v>12377</v>
      </c>
      <c r="U882" t="s">
        <v>13724</v>
      </c>
      <c r="X882">
        <v>25</v>
      </c>
      <c r="Y882" t="s">
        <v>10722</v>
      </c>
      <c r="Z882" t="s">
        <v>10722</v>
      </c>
      <c r="AA882" t="s">
        <v>10722</v>
      </c>
      <c r="AB882">
        <v>1</v>
      </c>
      <c r="AC882" t="s">
        <v>10011</v>
      </c>
      <c r="AD882">
        <v>1</v>
      </c>
      <c r="AE882">
        <v>3</v>
      </c>
      <c r="AF882" t="s">
        <v>10144</v>
      </c>
      <c r="AG882" t="s">
        <v>10160</v>
      </c>
      <c r="AH882" t="s">
        <v>67</v>
      </c>
      <c r="AI882" t="s">
        <v>58</v>
      </c>
      <c r="AJ882" t="s">
        <v>133</v>
      </c>
      <c r="AK882" t="s">
        <v>58</v>
      </c>
      <c r="AL882" t="s">
        <v>84</v>
      </c>
      <c r="AM882" t="s">
        <v>61</v>
      </c>
    </row>
    <row r="883" spans="1:39" hidden="1" x14ac:dyDescent="0.25">
      <c r="A883" t="s">
        <v>13752</v>
      </c>
      <c r="B883" t="s">
        <v>4250</v>
      </c>
      <c r="C883" t="s">
        <v>42</v>
      </c>
      <c r="D883" t="s">
        <v>4251</v>
      </c>
      <c r="E883" t="s">
        <v>44</v>
      </c>
      <c r="F883" s="1">
        <v>0.05</v>
      </c>
      <c r="G883" t="s">
        <v>13556</v>
      </c>
      <c r="H883">
        <v>3</v>
      </c>
      <c r="I883" t="s">
        <v>10685</v>
      </c>
      <c r="J883">
        <v>1800</v>
      </c>
      <c r="K883">
        <v>259200</v>
      </c>
      <c r="L883" t="s">
        <v>13557</v>
      </c>
      <c r="O883" t="s">
        <v>13759</v>
      </c>
      <c r="P883" t="s">
        <v>10866</v>
      </c>
      <c r="Q883" t="s">
        <v>4257</v>
      </c>
      <c r="R883" t="s">
        <v>11485</v>
      </c>
      <c r="S883" t="s">
        <v>12141</v>
      </c>
      <c r="T883" t="s">
        <v>13760</v>
      </c>
      <c r="U883" t="s">
        <v>13724</v>
      </c>
      <c r="X883">
        <v>41</v>
      </c>
      <c r="Y883" t="s">
        <v>4419</v>
      </c>
      <c r="Z883" t="s">
        <v>4419</v>
      </c>
      <c r="AA883" t="s">
        <v>4419</v>
      </c>
      <c r="AB883">
        <v>1</v>
      </c>
      <c r="AC883" t="s">
        <v>10011</v>
      </c>
      <c r="AD883">
        <v>1</v>
      </c>
      <c r="AE883">
        <v>3</v>
      </c>
      <c r="AF883" t="s">
        <v>10144</v>
      </c>
      <c r="AG883" t="s">
        <v>10160</v>
      </c>
      <c r="AH883" t="s">
        <v>74</v>
      </c>
      <c r="AI883" t="s">
        <v>58</v>
      </c>
      <c r="AJ883" t="s">
        <v>75</v>
      </c>
      <c r="AK883" t="s">
        <v>58</v>
      </c>
      <c r="AL883" t="s">
        <v>84</v>
      </c>
      <c r="AM883" t="s">
        <v>61</v>
      </c>
    </row>
    <row r="884" spans="1:39" hidden="1" x14ac:dyDescent="0.25">
      <c r="A884" t="s">
        <v>13761</v>
      </c>
      <c r="B884" t="s">
        <v>4250</v>
      </c>
      <c r="C884" t="s">
        <v>42</v>
      </c>
      <c r="D884" t="s">
        <v>4251</v>
      </c>
      <c r="E884" t="s">
        <v>44</v>
      </c>
      <c r="F884" s="1">
        <v>0.05</v>
      </c>
      <c r="G884" t="s">
        <v>13556</v>
      </c>
      <c r="H884">
        <v>3</v>
      </c>
      <c r="I884" t="s">
        <v>10685</v>
      </c>
      <c r="J884">
        <v>1800</v>
      </c>
      <c r="K884">
        <v>259200</v>
      </c>
      <c r="L884" t="s">
        <v>13557</v>
      </c>
      <c r="O884" t="s">
        <v>13762</v>
      </c>
      <c r="P884" t="s">
        <v>10725</v>
      </c>
      <c r="Q884" t="s">
        <v>4257</v>
      </c>
      <c r="R884" t="s">
        <v>11057</v>
      </c>
      <c r="S884" t="s">
        <v>12444</v>
      </c>
      <c r="T884" t="s">
        <v>13343</v>
      </c>
      <c r="U884" t="s">
        <v>13756</v>
      </c>
      <c r="X884">
        <v>47</v>
      </c>
      <c r="Y884" t="s">
        <v>10729</v>
      </c>
      <c r="Z884" t="s">
        <v>10729</v>
      </c>
      <c r="AA884" t="s">
        <v>10729</v>
      </c>
      <c r="AB884">
        <v>1</v>
      </c>
      <c r="AC884" t="s">
        <v>10011</v>
      </c>
      <c r="AD884">
        <v>1</v>
      </c>
      <c r="AE884">
        <v>4</v>
      </c>
      <c r="AF884" t="s">
        <v>10144</v>
      </c>
      <c r="AG884" t="s">
        <v>10161</v>
      </c>
      <c r="AH884" t="s">
        <v>57</v>
      </c>
      <c r="AI884" t="s">
        <v>58</v>
      </c>
      <c r="AJ884" t="s">
        <v>59</v>
      </c>
      <c r="AK884" t="s">
        <v>58</v>
      </c>
      <c r="AL884" t="s">
        <v>84</v>
      </c>
      <c r="AM884" t="s">
        <v>61</v>
      </c>
    </row>
    <row r="885" spans="1:39" hidden="1" x14ac:dyDescent="0.25">
      <c r="A885" t="s">
        <v>13761</v>
      </c>
      <c r="B885" t="s">
        <v>4250</v>
      </c>
      <c r="C885" t="s">
        <v>42</v>
      </c>
      <c r="D885" t="s">
        <v>4251</v>
      </c>
      <c r="E885" t="s">
        <v>44</v>
      </c>
      <c r="F885" s="1">
        <v>0.05</v>
      </c>
      <c r="G885" t="s">
        <v>13556</v>
      </c>
      <c r="H885">
        <v>3</v>
      </c>
      <c r="I885" t="s">
        <v>10685</v>
      </c>
      <c r="J885">
        <v>1800</v>
      </c>
      <c r="K885">
        <v>259200</v>
      </c>
      <c r="L885" t="s">
        <v>13557</v>
      </c>
      <c r="O885" t="s">
        <v>13763</v>
      </c>
      <c r="P885" t="s">
        <v>11221</v>
      </c>
      <c r="Q885" t="s">
        <v>4257</v>
      </c>
      <c r="R885" t="s">
        <v>12052</v>
      </c>
      <c r="S885" t="s">
        <v>12153</v>
      </c>
      <c r="T885" t="s">
        <v>13045</v>
      </c>
      <c r="U885" t="s">
        <v>13756</v>
      </c>
      <c r="X885">
        <v>15</v>
      </c>
      <c r="Y885" t="s">
        <v>11024</v>
      </c>
      <c r="Z885" t="s">
        <v>11024</v>
      </c>
      <c r="AA885" t="s">
        <v>11024</v>
      </c>
      <c r="AB885">
        <v>1</v>
      </c>
      <c r="AC885" t="s">
        <v>10011</v>
      </c>
      <c r="AD885">
        <v>1</v>
      </c>
      <c r="AE885">
        <v>4</v>
      </c>
      <c r="AF885" t="s">
        <v>10144</v>
      </c>
      <c r="AG885" t="s">
        <v>10161</v>
      </c>
      <c r="AH885" t="s">
        <v>74</v>
      </c>
      <c r="AI885" t="s">
        <v>58</v>
      </c>
      <c r="AJ885" t="s">
        <v>68</v>
      </c>
      <c r="AK885" t="s">
        <v>58</v>
      </c>
      <c r="AL885" t="s">
        <v>60</v>
      </c>
      <c r="AM885" t="s">
        <v>61</v>
      </c>
    </row>
    <row r="886" spans="1:39" hidden="1" x14ac:dyDescent="0.25">
      <c r="A886" t="s">
        <v>13761</v>
      </c>
      <c r="B886" t="s">
        <v>4250</v>
      </c>
      <c r="C886" t="s">
        <v>42</v>
      </c>
      <c r="D886" t="s">
        <v>4251</v>
      </c>
      <c r="E886" t="s">
        <v>44</v>
      </c>
      <c r="F886" s="1">
        <v>0.05</v>
      </c>
      <c r="G886" t="s">
        <v>13556</v>
      </c>
      <c r="H886">
        <v>3</v>
      </c>
      <c r="I886" t="s">
        <v>10685</v>
      </c>
      <c r="J886">
        <v>1800</v>
      </c>
      <c r="K886">
        <v>259200</v>
      </c>
      <c r="L886" t="s">
        <v>13557</v>
      </c>
      <c r="O886" t="s">
        <v>13764</v>
      </c>
      <c r="P886" t="s">
        <v>11038</v>
      </c>
      <c r="Q886" t="s">
        <v>4257</v>
      </c>
      <c r="R886" t="s">
        <v>12219</v>
      </c>
      <c r="S886" t="s">
        <v>12744</v>
      </c>
      <c r="T886" t="s">
        <v>12745</v>
      </c>
      <c r="U886" t="s">
        <v>13756</v>
      </c>
      <c r="X886">
        <v>13</v>
      </c>
      <c r="Y886" t="s">
        <v>11024</v>
      </c>
      <c r="Z886" t="s">
        <v>11024</v>
      </c>
      <c r="AA886" t="s">
        <v>11024</v>
      </c>
      <c r="AB886">
        <v>1</v>
      </c>
      <c r="AC886" t="s">
        <v>10011</v>
      </c>
      <c r="AD886">
        <v>1</v>
      </c>
      <c r="AE886">
        <v>4</v>
      </c>
      <c r="AF886" t="s">
        <v>10144</v>
      </c>
      <c r="AG886" t="s">
        <v>10161</v>
      </c>
      <c r="AH886" t="s">
        <v>67</v>
      </c>
      <c r="AI886" t="s">
        <v>58</v>
      </c>
      <c r="AJ886" t="s">
        <v>68</v>
      </c>
      <c r="AK886" t="s">
        <v>58</v>
      </c>
      <c r="AL886" t="s">
        <v>84</v>
      </c>
      <c r="AM886" t="s">
        <v>61</v>
      </c>
    </row>
    <row r="887" spans="1:39" x14ac:dyDescent="0.25">
      <c r="A887" t="s">
        <v>13765</v>
      </c>
      <c r="B887" t="s">
        <v>4250</v>
      </c>
      <c r="C887" t="s">
        <v>42</v>
      </c>
      <c r="D887" t="s">
        <v>4251</v>
      </c>
      <c r="E887" t="s">
        <v>44</v>
      </c>
      <c r="F887" s="1">
        <v>0.05</v>
      </c>
      <c r="G887" t="s">
        <v>12971</v>
      </c>
      <c r="H887">
        <v>3</v>
      </c>
      <c r="I887" t="s">
        <v>10685</v>
      </c>
      <c r="J887">
        <v>1800</v>
      </c>
      <c r="K887">
        <v>259200</v>
      </c>
      <c r="L887" t="s">
        <v>12972</v>
      </c>
      <c r="O887" t="s">
        <v>13766</v>
      </c>
      <c r="P887" t="s">
        <v>10725</v>
      </c>
      <c r="Q887" t="s">
        <v>4257</v>
      </c>
      <c r="R887" t="s">
        <v>10727</v>
      </c>
      <c r="S887" t="s">
        <v>12274</v>
      </c>
      <c r="T887" t="s">
        <v>13428</v>
      </c>
      <c r="U887" t="s">
        <v>13756</v>
      </c>
      <c r="X887">
        <v>19</v>
      </c>
      <c r="Y887" t="s">
        <v>10729</v>
      </c>
      <c r="Z887" t="s">
        <v>10729</v>
      </c>
      <c r="AA887" t="s">
        <v>10729</v>
      </c>
      <c r="AB887">
        <v>1</v>
      </c>
      <c r="AC887" t="s">
        <v>10034</v>
      </c>
      <c r="AD887">
        <v>0</v>
      </c>
      <c r="AE887">
        <v>7</v>
      </c>
      <c r="AF887" t="s">
        <v>10496</v>
      </c>
      <c r="AG887" t="s">
        <v>10516</v>
      </c>
      <c r="AH887" t="s">
        <v>57</v>
      </c>
      <c r="AI887" t="s">
        <v>58</v>
      </c>
      <c r="AJ887" t="s">
        <v>133</v>
      </c>
      <c r="AK887" t="s">
        <v>58</v>
      </c>
      <c r="AL887" t="s">
        <v>84</v>
      </c>
      <c r="AM887" t="s">
        <v>61</v>
      </c>
    </row>
    <row r="888" spans="1:39" x14ac:dyDescent="0.25">
      <c r="A888" t="s">
        <v>13765</v>
      </c>
      <c r="B888" t="s">
        <v>4250</v>
      </c>
      <c r="C888" t="s">
        <v>42</v>
      </c>
      <c r="D888" t="s">
        <v>4251</v>
      </c>
      <c r="E888" t="s">
        <v>44</v>
      </c>
      <c r="F888" s="1">
        <v>0.05</v>
      </c>
      <c r="G888" t="s">
        <v>12971</v>
      </c>
      <c r="H888">
        <v>3</v>
      </c>
      <c r="I888" t="s">
        <v>10685</v>
      </c>
      <c r="J888">
        <v>1800</v>
      </c>
      <c r="K888">
        <v>259200</v>
      </c>
      <c r="L888" t="s">
        <v>12972</v>
      </c>
      <c r="O888" t="s">
        <v>13767</v>
      </c>
      <c r="P888" t="s">
        <v>11102</v>
      </c>
      <c r="Q888" t="s">
        <v>4257</v>
      </c>
      <c r="R888" t="s">
        <v>11481</v>
      </c>
      <c r="S888" t="s">
        <v>13768</v>
      </c>
      <c r="T888" t="s">
        <v>13769</v>
      </c>
      <c r="U888" t="s">
        <v>13756</v>
      </c>
      <c r="X888">
        <v>10</v>
      </c>
      <c r="Y888" t="s">
        <v>10722</v>
      </c>
      <c r="Z888" t="s">
        <v>10722</v>
      </c>
      <c r="AA888" t="s">
        <v>10722</v>
      </c>
      <c r="AB888">
        <v>1</v>
      </c>
      <c r="AC888" t="s">
        <v>10034</v>
      </c>
      <c r="AD888">
        <v>0</v>
      </c>
      <c r="AE888">
        <v>7</v>
      </c>
      <c r="AF888" t="s">
        <v>10496</v>
      </c>
      <c r="AG888" t="s">
        <v>10516</v>
      </c>
      <c r="AH888" t="s">
        <v>67</v>
      </c>
      <c r="AI888" t="s">
        <v>58</v>
      </c>
      <c r="AJ888" t="s">
        <v>133</v>
      </c>
      <c r="AK888" t="s">
        <v>58</v>
      </c>
      <c r="AL888" t="s">
        <v>84</v>
      </c>
      <c r="AM888" t="s">
        <v>61</v>
      </c>
    </row>
    <row r="889" spans="1:39" x14ac:dyDescent="0.25">
      <c r="A889" t="s">
        <v>13765</v>
      </c>
      <c r="B889" t="s">
        <v>4250</v>
      </c>
      <c r="C889" t="s">
        <v>42</v>
      </c>
      <c r="D889" t="s">
        <v>4251</v>
      </c>
      <c r="E889" t="s">
        <v>44</v>
      </c>
      <c r="F889" s="1">
        <v>0.05</v>
      </c>
      <c r="G889" t="s">
        <v>12971</v>
      </c>
      <c r="H889">
        <v>3</v>
      </c>
      <c r="I889" t="s">
        <v>10685</v>
      </c>
      <c r="J889">
        <v>1800</v>
      </c>
      <c r="K889">
        <v>259200</v>
      </c>
      <c r="L889" t="s">
        <v>12972</v>
      </c>
      <c r="O889" t="s">
        <v>13770</v>
      </c>
      <c r="P889" t="s">
        <v>10866</v>
      </c>
      <c r="Q889" t="s">
        <v>4257</v>
      </c>
      <c r="R889" t="s">
        <v>13440</v>
      </c>
      <c r="S889" t="s">
        <v>11718</v>
      </c>
      <c r="T889" t="s">
        <v>13319</v>
      </c>
      <c r="U889" t="s">
        <v>13756</v>
      </c>
      <c r="X889">
        <v>17</v>
      </c>
      <c r="Y889" t="s">
        <v>4419</v>
      </c>
      <c r="Z889" t="s">
        <v>4419</v>
      </c>
      <c r="AA889" t="s">
        <v>4419</v>
      </c>
      <c r="AB889">
        <v>1</v>
      </c>
      <c r="AC889" t="s">
        <v>10034</v>
      </c>
      <c r="AD889">
        <v>0</v>
      </c>
      <c r="AE889">
        <v>7</v>
      </c>
      <c r="AF889" t="s">
        <v>10496</v>
      </c>
      <c r="AG889" t="s">
        <v>10516</v>
      </c>
      <c r="AH889" t="s">
        <v>74</v>
      </c>
      <c r="AI889" t="s">
        <v>58</v>
      </c>
      <c r="AJ889" t="s">
        <v>133</v>
      </c>
      <c r="AK889" t="s">
        <v>58</v>
      </c>
      <c r="AL889" t="s">
        <v>84</v>
      </c>
      <c r="AM889" t="s">
        <v>61</v>
      </c>
    </row>
    <row r="890" spans="1:39" hidden="1" x14ac:dyDescent="0.25">
      <c r="A890" t="s">
        <v>13771</v>
      </c>
      <c r="B890" t="s">
        <v>4250</v>
      </c>
      <c r="C890" t="s">
        <v>42</v>
      </c>
      <c r="D890" t="s">
        <v>4251</v>
      </c>
      <c r="E890" t="s">
        <v>44</v>
      </c>
      <c r="F890" s="1">
        <v>0.05</v>
      </c>
      <c r="G890" t="s">
        <v>13556</v>
      </c>
      <c r="H890">
        <v>3</v>
      </c>
      <c r="I890" t="s">
        <v>10685</v>
      </c>
      <c r="J890">
        <v>1800</v>
      </c>
      <c r="K890">
        <v>259200</v>
      </c>
      <c r="L890" t="s">
        <v>13557</v>
      </c>
      <c r="O890" t="s">
        <v>13772</v>
      </c>
      <c r="P890" t="s">
        <v>10725</v>
      </c>
      <c r="Q890" t="s">
        <v>4257</v>
      </c>
      <c r="R890" t="s">
        <v>13773</v>
      </c>
      <c r="S890" t="s">
        <v>11250</v>
      </c>
      <c r="T890" t="s">
        <v>13774</v>
      </c>
      <c r="U890" t="s">
        <v>13756</v>
      </c>
      <c r="X890">
        <v>16</v>
      </c>
      <c r="Y890" t="s">
        <v>10729</v>
      </c>
      <c r="Z890" t="s">
        <v>10729</v>
      </c>
      <c r="AA890" t="s">
        <v>10729</v>
      </c>
      <c r="AB890">
        <v>1</v>
      </c>
      <c r="AC890" t="s">
        <v>10011</v>
      </c>
      <c r="AD890">
        <v>1</v>
      </c>
      <c r="AE890">
        <v>5</v>
      </c>
      <c r="AF890" t="s">
        <v>10144</v>
      </c>
      <c r="AG890" t="s">
        <v>10162</v>
      </c>
      <c r="AH890" t="s">
        <v>57</v>
      </c>
      <c r="AI890" t="s">
        <v>58</v>
      </c>
      <c r="AJ890" t="s">
        <v>133</v>
      </c>
      <c r="AK890" t="s">
        <v>58</v>
      </c>
      <c r="AL890" t="s">
        <v>84</v>
      </c>
      <c r="AM890" t="s">
        <v>61</v>
      </c>
    </row>
    <row r="891" spans="1:39" hidden="1" x14ac:dyDescent="0.25">
      <c r="A891" t="s">
        <v>13771</v>
      </c>
      <c r="B891" t="s">
        <v>4250</v>
      </c>
      <c r="C891" t="s">
        <v>42</v>
      </c>
      <c r="D891" t="s">
        <v>4251</v>
      </c>
      <c r="E891" t="s">
        <v>44</v>
      </c>
      <c r="F891" s="1">
        <v>0.05</v>
      </c>
      <c r="G891" t="s">
        <v>13556</v>
      </c>
      <c r="H891">
        <v>3</v>
      </c>
      <c r="I891" t="s">
        <v>10685</v>
      </c>
      <c r="J891">
        <v>1800</v>
      </c>
      <c r="K891">
        <v>259200</v>
      </c>
      <c r="L891" t="s">
        <v>13557</v>
      </c>
      <c r="O891" t="s">
        <v>13775</v>
      </c>
      <c r="P891" t="s">
        <v>10744</v>
      </c>
      <c r="Q891" t="s">
        <v>4257</v>
      </c>
      <c r="R891" t="s">
        <v>11723</v>
      </c>
      <c r="S891" t="s">
        <v>13302</v>
      </c>
      <c r="T891" t="s">
        <v>13776</v>
      </c>
      <c r="U891" t="s">
        <v>13756</v>
      </c>
      <c r="X891">
        <v>15</v>
      </c>
      <c r="Y891" t="s">
        <v>10748</v>
      </c>
      <c r="Z891" t="s">
        <v>10748</v>
      </c>
      <c r="AA891" t="s">
        <v>10748</v>
      </c>
      <c r="AB891">
        <v>1</v>
      </c>
      <c r="AC891" t="s">
        <v>10011</v>
      </c>
      <c r="AD891">
        <v>1</v>
      </c>
      <c r="AE891">
        <v>5</v>
      </c>
      <c r="AF891" t="s">
        <v>10144</v>
      </c>
      <c r="AG891" t="s">
        <v>10162</v>
      </c>
      <c r="AH891" t="s">
        <v>74</v>
      </c>
      <c r="AI891" t="s">
        <v>58</v>
      </c>
      <c r="AJ891" t="s">
        <v>133</v>
      </c>
      <c r="AK891" t="s">
        <v>58</v>
      </c>
      <c r="AL891" t="s">
        <v>84</v>
      </c>
      <c r="AM891" t="s">
        <v>61</v>
      </c>
    </row>
    <row r="892" spans="1:39" hidden="1" x14ac:dyDescent="0.25">
      <c r="A892" t="s">
        <v>13771</v>
      </c>
      <c r="B892" t="s">
        <v>4250</v>
      </c>
      <c r="C892" t="s">
        <v>42</v>
      </c>
      <c r="D892" t="s">
        <v>4251</v>
      </c>
      <c r="E892" t="s">
        <v>44</v>
      </c>
      <c r="F892" s="1">
        <v>0.05</v>
      </c>
      <c r="G892" t="s">
        <v>13556</v>
      </c>
      <c r="H892">
        <v>3</v>
      </c>
      <c r="I892" t="s">
        <v>10685</v>
      </c>
      <c r="J892">
        <v>1800</v>
      </c>
      <c r="K892">
        <v>259200</v>
      </c>
      <c r="L892" t="s">
        <v>13557</v>
      </c>
      <c r="O892" t="s">
        <v>13777</v>
      </c>
      <c r="P892" t="s">
        <v>12795</v>
      </c>
      <c r="Q892" t="s">
        <v>4257</v>
      </c>
      <c r="R892" t="s">
        <v>13354</v>
      </c>
      <c r="S892" t="s">
        <v>13302</v>
      </c>
      <c r="T892" t="s">
        <v>13776</v>
      </c>
      <c r="U892" t="s">
        <v>13778</v>
      </c>
      <c r="X892">
        <v>27</v>
      </c>
      <c r="Y892" t="s">
        <v>4918</v>
      </c>
      <c r="Z892" t="s">
        <v>4918</v>
      </c>
      <c r="AA892" t="s">
        <v>4918</v>
      </c>
      <c r="AB892">
        <v>1</v>
      </c>
      <c r="AC892" t="s">
        <v>10011</v>
      </c>
      <c r="AD892">
        <v>1</v>
      </c>
      <c r="AE892">
        <v>5</v>
      </c>
      <c r="AF892" t="s">
        <v>10144</v>
      </c>
      <c r="AG892" t="s">
        <v>10162</v>
      </c>
      <c r="AH892" t="s">
        <v>74</v>
      </c>
      <c r="AI892" t="s">
        <v>58</v>
      </c>
      <c r="AJ892" t="s">
        <v>75</v>
      </c>
      <c r="AK892" t="s">
        <v>58</v>
      </c>
      <c r="AL892" t="s">
        <v>84</v>
      </c>
      <c r="AM892" t="s">
        <v>61</v>
      </c>
    </row>
    <row r="893" spans="1:39" hidden="1" x14ac:dyDescent="0.25">
      <c r="A893" t="s">
        <v>13779</v>
      </c>
      <c r="B893" t="s">
        <v>4250</v>
      </c>
      <c r="C893" t="s">
        <v>42</v>
      </c>
      <c r="D893" t="s">
        <v>4251</v>
      </c>
      <c r="E893" t="s">
        <v>44</v>
      </c>
      <c r="F893" s="1">
        <v>0.05</v>
      </c>
      <c r="G893" t="s">
        <v>13556</v>
      </c>
      <c r="H893">
        <v>3</v>
      </c>
      <c r="I893" t="s">
        <v>10685</v>
      </c>
      <c r="J893">
        <v>1800</v>
      </c>
      <c r="K893">
        <v>259200</v>
      </c>
      <c r="L893" t="s">
        <v>13557</v>
      </c>
      <c r="O893" t="s">
        <v>13780</v>
      </c>
      <c r="P893" t="s">
        <v>11284</v>
      </c>
      <c r="Q893" t="s">
        <v>4257</v>
      </c>
      <c r="R893" t="s">
        <v>13353</v>
      </c>
      <c r="S893" t="s">
        <v>13015</v>
      </c>
      <c r="T893" t="s">
        <v>13781</v>
      </c>
      <c r="U893" t="s">
        <v>13778</v>
      </c>
      <c r="X893">
        <v>87</v>
      </c>
      <c r="Y893" t="s">
        <v>11288</v>
      </c>
      <c r="Z893" t="s">
        <v>11288</v>
      </c>
      <c r="AA893" t="s">
        <v>11288</v>
      </c>
      <c r="AB893">
        <v>1</v>
      </c>
      <c r="AC893" t="s">
        <v>10011</v>
      </c>
      <c r="AD893">
        <v>1</v>
      </c>
      <c r="AE893">
        <v>6</v>
      </c>
      <c r="AF893" t="s">
        <v>10144</v>
      </c>
      <c r="AG893" t="s">
        <v>10163</v>
      </c>
      <c r="AH893" t="s">
        <v>96</v>
      </c>
      <c r="AI893" t="s">
        <v>13782</v>
      </c>
      <c r="AJ893" t="s">
        <v>142</v>
      </c>
      <c r="AK893" t="s">
        <v>58</v>
      </c>
      <c r="AL893" t="s">
        <v>60</v>
      </c>
      <c r="AM893" t="s">
        <v>61</v>
      </c>
    </row>
    <row r="894" spans="1:39" hidden="1" x14ac:dyDescent="0.25">
      <c r="A894" t="s">
        <v>13779</v>
      </c>
      <c r="B894" t="s">
        <v>4250</v>
      </c>
      <c r="C894" t="s">
        <v>42</v>
      </c>
      <c r="D894" t="s">
        <v>4251</v>
      </c>
      <c r="E894" t="s">
        <v>44</v>
      </c>
      <c r="F894" s="1">
        <v>0.05</v>
      </c>
      <c r="G894" t="s">
        <v>13556</v>
      </c>
      <c r="H894">
        <v>3</v>
      </c>
      <c r="I894" t="s">
        <v>10685</v>
      </c>
      <c r="J894">
        <v>1800</v>
      </c>
      <c r="K894">
        <v>259200</v>
      </c>
      <c r="L894" t="s">
        <v>13557</v>
      </c>
      <c r="O894" t="s">
        <v>13783</v>
      </c>
      <c r="P894" t="s">
        <v>10821</v>
      </c>
      <c r="Q894" t="s">
        <v>4257</v>
      </c>
      <c r="R894" t="s">
        <v>12068</v>
      </c>
      <c r="S894" t="s">
        <v>13784</v>
      </c>
      <c r="T894" t="s">
        <v>13785</v>
      </c>
      <c r="U894" t="s">
        <v>13778</v>
      </c>
      <c r="X894">
        <v>117</v>
      </c>
      <c r="Y894" t="s">
        <v>10825</v>
      </c>
      <c r="Z894" t="s">
        <v>10825</v>
      </c>
      <c r="AA894" t="s">
        <v>10825</v>
      </c>
      <c r="AB894">
        <v>1</v>
      </c>
      <c r="AC894" t="s">
        <v>10011</v>
      </c>
      <c r="AD894">
        <v>1</v>
      </c>
      <c r="AE894">
        <v>6</v>
      </c>
      <c r="AF894" t="s">
        <v>10144</v>
      </c>
      <c r="AG894" t="s">
        <v>10163</v>
      </c>
      <c r="AH894" t="s">
        <v>57</v>
      </c>
      <c r="AI894" t="s">
        <v>58</v>
      </c>
      <c r="AJ894" t="s">
        <v>68</v>
      </c>
      <c r="AK894" t="s">
        <v>58</v>
      </c>
      <c r="AL894" t="s">
        <v>60</v>
      </c>
      <c r="AM894" t="s">
        <v>61</v>
      </c>
    </row>
    <row r="895" spans="1:39" hidden="1" x14ac:dyDescent="0.25">
      <c r="A895" t="s">
        <v>13779</v>
      </c>
      <c r="B895" t="s">
        <v>4250</v>
      </c>
      <c r="C895" t="s">
        <v>42</v>
      </c>
      <c r="D895" t="s">
        <v>4251</v>
      </c>
      <c r="E895" t="s">
        <v>44</v>
      </c>
      <c r="F895" s="1">
        <v>0.05</v>
      </c>
      <c r="G895" t="s">
        <v>13556</v>
      </c>
      <c r="H895">
        <v>3</v>
      </c>
      <c r="I895" t="s">
        <v>10685</v>
      </c>
      <c r="J895">
        <v>1800</v>
      </c>
      <c r="K895">
        <v>259200</v>
      </c>
      <c r="L895" t="s">
        <v>13557</v>
      </c>
      <c r="O895" t="s">
        <v>13786</v>
      </c>
      <c r="P895" t="s">
        <v>10706</v>
      </c>
      <c r="Q895" t="s">
        <v>4257</v>
      </c>
      <c r="R895" t="s">
        <v>11177</v>
      </c>
      <c r="S895" t="s">
        <v>11865</v>
      </c>
      <c r="T895" t="s">
        <v>11866</v>
      </c>
      <c r="U895" t="s">
        <v>13778</v>
      </c>
      <c r="X895">
        <v>26</v>
      </c>
      <c r="Y895" t="s">
        <v>10710</v>
      </c>
      <c r="Z895" t="s">
        <v>10710</v>
      </c>
      <c r="AA895" t="s">
        <v>10710</v>
      </c>
      <c r="AB895">
        <v>1</v>
      </c>
      <c r="AC895" t="s">
        <v>10011</v>
      </c>
      <c r="AD895">
        <v>1</v>
      </c>
      <c r="AE895">
        <v>6</v>
      </c>
      <c r="AF895" t="s">
        <v>10144</v>
      </c>
      <c r="AG895" t="s">
        <v>10163</v>
      </c>
      <c r="AH895" t="s">
        <v>67</v>
      </c>
      <c r="AI895" t="s">
        <v>58</v>
      </c>
      <c r="AJ895" t="s">
        <v>68</v>
      </c>
      <c r="AK895" t="s">
        <v>58</v>
      </c>
      <c r="AL895" t="s">
        <v>60</v>
      </c>
      <c r="AM895" t="s">
        <v>61</v>
      </c>
    </row>
    <row r="896" spans="1:39" hidden="1" x14ac:dyDescent="0.25">
      <c r="A896" t="s">
        <v>13787</v>
      </c>
      <c r="B896" t="s">
        <v>4250</v>
      </c>
      <c r="C896" t="s">
        <v>42</v>
      </c>
      <c r="D896" t="s">
        <v>4251</v>
      </c>
      <c r="E896" t="s">
        <v>44</v>
      </c>
      <c r="F896" s="1">
        <v>0.05</v>
      </c>
      <c r="G896" t="s">
        <v>12897</v>
      </c>
      <c r="H896">
        <v>3</v>
      </c>
      <c r="I896" t="s">
        <v>10685</v>
      </c>
      <c r="J896">
        <v>1800</v>
      </c>
      <c r="K896">
        <v>259200</v>
      </c>
      <c r="L896" t="s">
        <v>12898</v>
      </c>
      <c r="O896" t="s">
        <v>13788</v>
      </c>
      <c r="P896" t="s">
        <v>10866</v>
      </c>
      <c r="Q896" t="s">
        <v>4257</v>
      </c>
      <c r="R896" t="s">
        <v>11763</v>
      </c>
      <c r="S896" t="s">
        <v>13789</v>
      </c>
      <c r="T896" t="s">
        <v>13790</v>
      </c>
      <c r="U896" t="s">
        <v>13778</v>
      </c>
      <c r="X896">
        <v>26</v>
      </c>
      <c r="Y896" t="s">
        <v>4419</v>
      </c>
      <c r="Z896" t="s">
        <v>4419</v>
      </c>
      <c r="AA896" t="s">
        <v>4419</v>
      </c>
      <c r="AB896">
        <v>1</v>
      </c>
      <c r="AC896" t="s">
        <v>10034</v>
      </c>
      <c r="AD896">
        <v>0</v>
      </c>
      <c r="AE896">
        <v>8</v>
      </c>
      <c r="AF896" t="s">
        <v>10496</v>
      </c>
      <c r="AG896" t="s">
        <v>10682</v>
      </c>
      <c r="AH896" t="s">
        <v>74</v>
      </c>
      <c r="AI896" t="s">
        <v>58</v>
      </c>
      <c r="AJ896" t="s">
        <v>68</v>
      </c>
      <c r="AK896" t="s">
        <v>58</v>
      </c>
      <c r="AL896" t="s">
        <v>84</v>
      </c>
      <c r="AM896" t="s">
        <v>61</v>
      </c>
    </row>
    <row r="897" spans="1:39" hidden="1" x14ac:dyDescent="0.25">
      <c r="A897" t="s">
        <v>13787</v>
      </c>
      <c r="B897" t="s">
        <v>4250</v>
      </c>
      <c r="C897" t="s">
        <v>42</v>
      </c>
      <c r="D897" t="s">
        <v>4251</v>
      </c>
      <c r="E897" t="s">
        <v>44</v>
      </c>
      <c r="F897" s="1">
        <v>0.05</v>
      </c>
      <c r="G897" t="s">
        <v>12897</v>
      </c>
      <c r="H897">
        <v>3</v>
      </c>
      <c r="I897" t="s">
        <v>10685</v>
      </c>
      <c r="J897">
        <v>1800</v>
      </c>
      <c r="K897">
        <v>259200</v>
      </c>
      <c r="L897" t="s">
        <v>12898</v>
      </c>
      <c r="O897" t="s">
        <v>13791</v>
      </c>
      <c r="P897" t="s">
        <v>10859</v>
      </c>
      <c r="Q897" t="s">
        <v>4257</v>
      </c>
      <c r="R897" t="s">
        <v>13065</v>
      </c>
      <c r="S897" t="s">
        <v>13185</v>
      </c>
      <c r="T897" t="s">
        <v>13186</v>
      </c>
      <c r="U897" t="s">
        <v>13778</v>
      </c>
      <c r="X897">
        <v>34</v>
      </c>
      <c r="Y897" t="s">
        <v>10863</v>
      </c>
      <c r="Z897" t="s">
        <v>10863</v>
      </c>
      <c r="AA897" t="s">
        <v>10863</v>
      </c>
      <c r="AB897">
        <v>1</v>
      </c>
      <c r="AC897" t="s">
        <v>10034</v>
      </c>
      <c r="AD897">
        <v>0</v>
      </c>
      <c r="AE897">
        <v>8</v>
      </c>
      <c r="AF897" t="s">
        <v>10496</v>
      </c>
      <c r="AG897" t="s">
        <v>10682</v>
      </c>
      <c r="AH897" t="s">
        <v>1861</v>
      </c>
      <c r="AI897" t="s">
        <v>58</v>
      </c>
      <c r="AJ897" t="s">
        <v>142</v>
      </c>
      <c r="AK897" t="s">
        <v>58</v>
      </c>
      <c r="AL897" t="s">
        <v>60</v>
      </c>
      <c r="AM897" t="s">
        <v>90</v>
      </c>
    </row>
    <row r="898" spans="1:39" hidden="1" x14ac:dyDescent="0.25">
      <c r="A898" t="s">
        <v>13787</v>
      </c>
      <c r="B898" t="s">
        <v>4250</v>
      </c>
      <c r="C898" t="s">
        <v>42</v>
      </c>
      <c r="D898" t="s">
        <v>4251</v>
      </c>
      <c r="E898" t="s">
        <v>44</v>
      </c>
      <c r="F898" s="1">
        <v>0.05</v>
      </c>
      <c r="G898" t="s">
        <v>12897</v>
      </c>
      <c r="H898">
        <v>3</v>
      </c>
      <c r="I898" t="s">
        <v>10685</v>
      </c>
      <c r="J898">
        <v>1800</v>
      </c>
      <c r="K898">
        <v>259200</v>
      </c>
      <c r="L898" t="s">
        <v>12898</v>
      </c>
      <c r="O898" t="s">
        <v>13792</v>
      </c>
      <c r="P898" t="s">
        <v>10763</v>
      </c>
      <c r="Q898" t="s">
        <v>4257</v>
      </c>
      <c r="R898" t="s">
        <v>13793</v>
      </c>
      <c r="S898" t="s">
        <v>13794</v>
      </c>
      <c r="T898" t="s">
        <v>13795</v>
      </c>
      <c r="U898" t="s">
        <v>13778</v>
      </c>
      <c r="X898">
        <v>26</v>
      </c>
      <c r="Y898" t="s">
        <v>10767</v>
      </c>
      <c r="Z898" t="s">
        <v>10767</v>
      </c>
      <c r="AA898" t="s">
        <v>10767</v>
      </c>
      <c r="AB898">
        <v>1</v>
      </c>
      <c r="AC898" t="s">
        <v>10034</v>
      </c>
      <c r="AD898">
        <v>0</v>
      </c>
      <c r="AE898">
        <v>8</v>
      </c>
      <c r="AF898" t="s">
        <v>10496</v>
      </c>
      <c r="AG898" t="s">
        <v>10682</v>
      </c>
      <c r="AH898" t="s">
        <v>74</v>
      </c>
      <c r="AI898" t="s">
        <v>58</v>
      </c>
      <c r="AJ898" t="s">
        <v>59</v>
      </c>
      <c r="AK898" t="s">
        <v>58</v>
      </c>
      <c r="AL898" t="s">
        <v>60</v>
      </c>
      <c r="AM898" t="s">
        <v>61</v>
      </c>
    </row>
    <row r="899" spans="1:39" hidden="1" x14ac:dyDescent="0.25">
      <c r="A899" t="s">
        <v>13796</v>
      </c>
      <c r="B899" t="s">
        <v>4250</v>
      </c>
      <c r="C899" t="s">
        <v>42</v>
      </c>
      <c r="D899" t="s">
        <v>4251</v>
      </c>
      <c r="E899" t="s">
        <v>44</v>
      </c>
      <c r="F899" s="1">
        <v>0.05</v>
      </c>
      <c r="G899" t="s">
        <v>12971</v>
      </c>
      <c r="H899">
        <v>3</v>
      </c>
      <c r="I899" t="s">
        <v>10685</v>
      </c>
      <c r="J899">
        <v>1800</v>
      </c>
      <c r="K899">
        <v>259200</v>
      </c>
      <c r="L899" t="s">
        <v>12972</v>
      </c>
      <c r="O899" t="s">
        <v>13797</v>
      </c>
      <c r="P899" t="s">
        <v>10859</v>
      </c>
      <c r="Q899" t="s">
        <v>4257</v>
      </c>
      <c r="R899" t="s">
        <v>13049</v>
      </c>
      <c r="S899" t="s">
        <v>11710</v>
      </c>
      <c r="T899" t="s">
        <v>13047</v>
      </c>
      <c r="U899" t="s">
        <v>13778</v>
      </c>
      <c r="X899">
        <v>26</v>
      </c>
      <c r="Y899" t="s">
        <v>10863</v>
      </c>
      <c r="Z899" t="s">
        <v>10863</v>
      </c>
      <c r="AA899" t="s">
        <v>10863</v>
      </c>
      <c r="AB899">
        <v>1</v>
      </c>
      <c r="AC899" t="s">
        <v>10034</v>
      </c>
      <c r="AD899">
        <v>0</v>
      </c>
      <c r="AE899">
        <v>9</v>
      </c>
      <c r="AF899" t="s">
        <v>10496</v>
      </c>
      <c r="AG899" t="s">
        <v>10518</v>
      </c>
      <c r="AH899" t="s">
        <v>1861</v>
      </c>
      <c r="AI899" t="s">
        <v>58</v>
      </c>
      <c r="AJ899" t="s">
        <v>142</v>
      </c>
      <c r="AK899" t="s">
        <v>58</v>
      </c>
      <c r="AL899" t="s">
        <v>60</v>
      </c>
      <c r="AM899" t="s">
        <v>90</v>
      </c>
    </row>
    <row r="900" spans="1:39" hidden="1" x14ac:dyDescent="0.25">
      <c r="A900" t="s">
        <v>13796</v>
      </c>
      <c r="B900" t="s">
        <v>4250</v>
      </c>
      <c r="C900" t="s">
        <v>42</v>
      </c>
      <c r="D900" t="s">
        <v>4251</v>
      </c>
      <c r="E900" t="s">
        <v>44</v>
      </c>
      <c r="F900" s="1">
        <v>0.05</v>
      </c>
      <c r="G900" t="s">
        <v>12971</v>
      </c>
      <c r="H900">
        <v>3</v>
      </c>
      <c r="I900" t="s">
        <v>10685</v>
      </c>
      <c r="J900">
        <v>1800</v>
      </c>
      <c r="K900">
        <v>259200</v>
      </c>
      <c r="L900" t="s">
        <v>12972</v>
      </c>
      <c r="O900" t="s">
        <v>13798</v>
      </c>
      <c r="P900" t="s">
        <v>11221</v>
      </c>
      <c r="Q900" t="s">
        <v>4257</v>
      </c>
      <c r="R900" t="s">
        <v>13799</v>
      </c>
      <c r="S900" t="s">
        <v>10861</v>
      </c>
      <c r="T900" t="s">
        <v>10862</v>
      </c>
      <c r="U900" t="s">
        <v>13778</v>
      </c>
      <c r="X900">
        <v>12</v>
      </c>
      <c r="Y900" t="s">
        <v>11024</v>
      </c>
      <c r="Z900" t="s">
        <v>11024</v>
      </c>
      <c r="AA900" t="s">
        <v>11024</v>
      </c>
      <c r="AB900">
        <v>1</v>
      </c>
      <c r="AC900" t="s">
        <v>10034</v>
      </c>
      <c r="AD900">
        <v>0</v>
      </c>
      <c r="AE900">
        <v>9</v>
      </c>
      <c r="AF900" t="s">
        <v>10496</v>
      </c>
      <c r="AG900" t="s">
        <v>10518</v>
      </c>
      <c r="AH900" t="s">
        <v>74</v>
      </c>
      <c r="AI900" t="s">
        <v>58</v>
      </c>
      <c r="AJ900" t="s">
        <v>59</v>
      </c>
      <c r="AK900" t="s">
        <v>58</v>
      </c>
      <c r="AL900" t="s">
        <v>60</v>
      </c>
      <c r="AM900" t="s">
        <v>61</v>
      </c>
    </row>
    <row r="901" spans="1:39" hidden="1" x14ac:dyDescent="0.25">
      <c r="A901" t="s">
        <v>13796</v>
      </c>
      <c r="B901" t="s">
        <v>4250</v>
      </c>
      <c r="C901" t="s">
        <v>42</v>
      </c>
      <c r="D901" t="s">
        <v>4251</v>
      </c>
      <c r="E901" t="s">
        <v>44</v>
      </c>
      <c r="F901" s="1">
        <v>0.05</v>
      </c>
      <c r="G901" t="s">
        <v>12971</v>
      </c>
      <c r="H901">
        <v>3</v>
      </c>
      <c r="I901" t="s">
        <v>10685</v>
      </c>
      <c r="J901">
        <v>1800</v>
      </c>
      <c r="K901">
        <v>259200</v>
      </c>
      <c r="L901" t="s">
        <v>12972</v>
      </c>
      <c r="O901" t="s">
        <v>13800</v>
      </c>
      <c r="P901" t="s">
        <v>10744</v>
      </c>
      <c r="Q901" t="s">
        <v>4257</v>
      </c>
      <c r="R901" t="s">
        <v>13016</v>
      </c>
      <c r="S901" t="s">
        <v>12796</v>
      </c>
      <c r="T901" t="s">
        <v>13801</v>
      </c>
      <c r="U901" t="s">
        <v>13802</v>
      </c>
      <c r="X901">
        <v>10</v>
      </c>
      <c r="Y901" t="s">
        <v>10748</v>
      </c>
      <c r="Z901" t="s">
        <v>10748</v>
      </c>
      <c r="AA901" t="s">
        <v>10748</v>
      </c>
      <c r="AB901">
        <v>1</v>
      </c>
      <c r="AC901" t="s">
        <v>10034</v>
      </c>
      <c r="AD901">
        <v>0</v>
      </c>
      <c r="AE901">
        <v>9</v>
      </c>
      <c r="AF901" t="s">
        <v>10496</v>
      </c>
      <c r="AG901" t="s">
        <v>10518</v>
      </c>
      <c r="AH901" t="s">
        <v>74</v>
      </c>
      <c r="AI901" t="s">
        <v>58</v>
      </c>
      <c r="AJ901" t="s">
        <v>68</v>
      </c>
      <c r="AK901" t="s">
        <v>58</v>
      </c>
      <c r="AL901" t="s">
        <v>84</v>
      </c>
      <c r="AM901" t="s">
        <v>61</v>
      </c>
    </row>
    <row r="902" spans="1:39" x14ac:dyDescent="0.25">
      <c r="A902" t="s">
        <v>13803</v>
      </c>
      <c r="B902" t="s">
        <v>4250</v>
      </c>
      <c r="C902" t="s">
        <v>42</v>
      </c>
      <c r="D902" t="s">
        <v>4251</v>
      </c>
      <c r="E902" t="s">
        <v>44</v>
      </c>
      <c r="F902" s="1">
        <v>0.05</v>
      </c>
      <c r="G902" t="s">
        <v>13556</v>
      </c>
      <c r="H902">
        <v>3</v>
      </c>
      <c r="I902" t="s">
        <v>10685</v>
      </c>
      <c r="J902">
        <v>1800</v>
      </c>
      <c r="K902">
        <v>259200</v>
      </c>
      <c r="L902" t="s">
        <v>13557</v>
      </c>
      <c r="O902" t="s">
        <v>13804</v>
      </c>
      <c r="P902" t="s">
        <v>11102</v>
      </c>
      <c r="Q902" t="s">
        <v>4257</v>
      </c>
      <c r="R902" t="s">
        <v>11660</v>
      </c>
      <c r="S902" t="s">
        <v>13223</v>
      </c>
      <c r="T902" t="s">
        <v>13805</v>
      </c>
      <c r="U902" t="s">
        <v>13778</v>
      </c>
      <c r="X902">
        <v>8</v>
      </c>
      <c r="Y902" t="s">
        <v>10722</v>
      </c>
      <c r="Z902" t="s">
        <v>10722</v>
      </c>
      <c r="AA902" t="s">
        <v>10722</v>
      </c>
      <c r="AB902">
        <v>1</v>
      </c>
      <c r="AC902" t="s">
        <v>10011</v>
      </c>
      <c r="AD902">
        <v>1</v>
      </c>
      <c r="AE902">
        <v>7</v>
      </c>
      <c r="AF902" t="s">
        <v>10144</v>
      </c>
      <c r="AG902" t="s">
        <v>10164</v>
      </c>
      <c r="AH902" t="s">
        <v>67</v>
      </c>
      <c r="AI902" t="s">
        <v>58</v>
      </c>
      <c r="AJ902" t="s">
        <v>133</v>
      </c>
      <c r="AK902" t="s">
        <v>58</v>
      </c>
      <c r="AL902" t="s">
        <v>84</v>
      </c>
      <c r="AM902" t="s">
        <v>61</v>
      </c>
    </row>
    <row r="903" spans="1:39" x14ac:dyDescent="0.25">
      <c r="A903" t="s">
        <v>13803</v>
      </c>
      <c r="B903" t="s">
        <v>4250</v>
      </c>
      <c r="C903" t="s">
        <v>42</v>
      </c>
      <c r="D903" t="s">
        <v>4251</v>
      </c>
      <c r="E903" t="s">
        <v>44</v>
      </c>
      <c r="F903" s="1">
        <v>0.05</v>
      </c>
      <c r="G903" t="s">
        <v>13556</v>
      </c>
      <c r="H903">
        <v>3</v>
      </c>
      <c r="I903" t="s">
        <v>10685</v>
      </c>
      <c r="J903">
        <v>1800</v>
      </c>
      <c r="K903">
        <v>259200</v>
      </c>
      <c r="L903" t="s">
        <v>13557</v>
      </c>
      <c r="O903" t="s">
        <v>13806</v>
      </c>
      <c r="P903" t="s">
        <v>13807</v>
      </c>
      <c r="Q903" t="s">
        <v>4257</v>
      </c>
      <c r="R903" t="s">
        <v>13808</v>
      </c>
      <c r="S903" t="s">
        <v>12428</v>
      </c>
      <c r="T903" t="s">
        <v>12605</v>
      </c>
      <c r="U903" t="s">
        <v>13802</v>
      </c>
      <c r="X903">
        <v>62</v>
      </c>
      <c r="Y903" t="s">
        <v>4454</v>
      </c>
      <c r="Z903" t="s">
        <v>4454</v>
      </c>
      <c r="AA903" t="s">
        <v>4454</v>
      </c>
      <c r="AB903">
        <v>1</v>
      </c>
      <c r="AC903" t="s">
        <v>10011</v>
      </c>
      <c r="AD903">
        <v>1</v>
      </c>
      <c r="AE903">
        <v>7</v>
      </c>
      <c r="AF903" t="s">
        <v>10144</v>
      </c>
      <c r="AG903" t="s">
        <v>10164</v>
      </c>
      <c r="AH903" t="s">
        <v>96</v>
      </c>
      <c r="AI903" t="s">
        <v>58</v>
      </c>
      <c r="AJ903" t="s">
        <v>68</v>
      </c>
      <c r="AK903" t="s">
        <v>58</v>
      </c>
      <c r="AL903" t="s">
        <v>60</v>
      </c>
      <c r="AM903" t="s">
        <v>61</v>
      </c>
    </row>
    <row r="904" spans="1:39" x14ac:dyDescent="0.25">
      <c r="A904" t="s">
        <v>13803</v>
      </c>
      <c r="B904" t="s">
        <v>4250</v>
      </c>
      <c r="C904" t="s">
        <v>42</v>
      </c>
      <c r="D904" t="s">
        <v>4251</v>
      </c>
      <c r="E904" t="s">
        <v>44</v>
      </c>
      <c r="F904" s="1">
        <v>0.05</v>
      </c>
      <c r="G904" t="s">
        <v>13556</v>
      </c>
      <c r="H904">
        <v>3</v>
      </c>
      <c r="I904" t="s">
        <v>10685</v>
      </c>
      <c r="J904">
        <v>1800</v>
      </c>
      <c r="K904">
        <v>259200</v>
      </c>
      <c r="L904" t="s">
        <v>13557</v>
      </c>
      <c r="O904" t="s">
        <v>13809</v>
      </c>
      <c r="P904" t="s">
        <v>10917</v>
      </c>
      <c r="Q904" t="s">
        <v>4257</v>
      </c>
      <c r="R904" t="s">
        <v>12393</v>
      </c>
      <c r="S904" t="s">
        <v>13810</v>
      </c>
      <c r="T904" t="s">
        <v>13811</v>
      </c>
      <c r="U904" t="s">
        <v>13802</v>
      </c>
      <c r="X904">
        <v>22</v>
      </c>
      <c r="Y904" t="s">
        <v>10736</v>
      </c>
      <c r="Z904" t="s">
        <v>10736</v>
      </c>
      <c r="AA904" t="s">
        <v>10736</v>
      </c>
      <c r="AB904">
        <v>1</v>
      </c>
      <c r="AC904" t="s">
        <v>10011</v>
      </c>
      <c r="AD904">
        <v>1</v>
      </c>
      <c r="AE904">
        <v>7</v>
      </c>
      <c r="AF904" t="s">
        <v>10144</v>
      </c>
      <c r="AG904" t="s">
        <v>10164</v>
      </c>
      <c r="AH904" t="s">
        <v>67</v>
      </c>
      <c r="AI904" t="s">
        <v>58</v>
      </c>
      <c r="AJ904" t="s">
        <v>133</v>
      </c>
      <c r="AK904" t="s">
        <v>58</v>
      </c>
      <c r="AL904" t="s">
        <v>60</v>
      </c>
      <c r="AM904" t="s">
        <v>61</v>
      </c>
    </row>
    <row r="905" spans="1:39" hidden="1" x14ac:dyDescent="0.25">
      <c r="A905" t="s">
        <v>13812</v>
      </c>
      <c r="B905" t="s">
        <v>4250</v>
      </c>
      <c r="C905" t="s">
        <v>42</v>
      </c>
      <c r="D905" t="s">
        <v>4251</v>
      </c>
      <c r="E905" t="s">
        <v>44</v>
      </c>
      <c r="F905" s="1">
        <v>0.05</v>
      </c>
      <c r="G905" t="s">
        <v>12971</v>
      </c>
      <c r="H905">
        <v>3</v>
      </c>
      <c r="I905" t="s">
        <v>10685</v>
      </c>
      <c r="J905">
        <v>1800</v>
      </c>
      <c r="K905">
        <v>259200</v>
      </c>
      <c r="L905" t="s">
        <v>12972</v>
      </c>
      <c r="O905" t="s">
        <v>13813</v>
      </c>
      <c r="P905" t="s">
        <v>10816</v>
      </c>
      <c r="Q905" t="s">
        <v>4257</v>
      </c>
      <c r="R905" t="s">
        <v>13814</v>
      </c>
      <c r="S905" t="s">
        <v>13815</v>
      </c>
      <c r="T905" t="s">
        <v>13816</v>
      </c>
      <c r="U905" t="s">
        <v>13802</v>
      </c>
      <c r="X905">
        <v>17</v>
      </c>
      <c r="Y905" t="s">
        <v>4419</v>
      </c>
      <c r="Z905" t="s">
        <v>4419</v>
      </c>
      <c r="AA905" t="s">
        <v>4419</v>
      </c>
      <c r="AB905">
        <v>1</v>
      </c>
      <c r="AC905" t="s">
        <v>10034</v>
      </c>
      <c r="AD905">
        <v>0</v>
      </c>
      <c r="AE905">
        <v>10</v>
      </c>
      <c r="AF905" t="s">
        <v>10496</v>
      </c>
      <c r="AG905" t="s">
        <v>10505</v>
      </c>
      <c r="AH905" t="s">
        <v>67</v>
      </c>
      <c r="AI905" t="s">
        <v>58</v>
      </c>
      <c r="AJ905" t="s">
        <v>142</v>
      </c>
      <c r="AK905" t="s">
        <v>58</v>
      </c>
      <c r="AL905" t="s">
        <v>84</v>
      </c>
      <c r="AM905" t="s">
        <v>61</v>
      </c>
    </row>
    <row r="906" spans="1:39" hidden="1" x14ac:dyDescent="0.25">
      <c r="A906" t="s">
        <v>13812</v>
      </c>
      <c r="B906" t="s">
        <v>4250</v>
      </c>
      <c r="C906" t="s">
        <v>42</v>
      </c>
      <c r="D906" t="s">
        <v>4251</v>
      </c>
      <c r="E906" t="s">
        <v>44</v>
      </c>
      <c r="F906" s="1">
        <v>0.05</v>
      </c>
      <c r="G906" t="s">
        <v>12971</v>
      </c>
      <c r="H906">
        <v>3</v>
      </c>
      <c r="I906" t="s">
        <v>10685</v>
      </c>
      <c r="J906">
        <v>1800</v>
      </c>
      <c r="K906">
        <v>259200</v>
      </c>
      <c r="L906" t="s">
        <v>12972</v>
      </c>
      <c r="O906" t="s">
        <v>13817</v>
      </c>
      <c r="P906" t="s">
        <v>10718</v>
      </c>
      <c r="Q906" t="s">
        <v>4257</v>
      </c>
      <c r="R906" t="s">
        <v>11197</v>
      </c>
      <c r="S906" t="s">
        <v>13163</v>
      </c>
      <c r="T906" t="s">
        <v>13818</v>
      </c>
      <c r="U906" t="s">
        <v>13802</v>
      </c>
      <c r="X906">
        <v>51</v>
      </c>
      <c r="Y906" t="s">
        <v>10722</v>
      </c>
      <c r="Z906" t="s">
        <v>10722</v>
      </c>
      <c r="AA906" t="s">
        <v>10722</v>
      </c>
      <c r="AB906">
        <v>1</v>
      </c>
      <c r="AC906" t="s">
        <v>10034</v>
      </c>
      <c r="AD906">
        <v>0</v>
      </c>
      <c r="AE906">
        <v>10</v>
      </c>
      <c r="AF906" t="s">
        <v>10496</v>
      </c>
      <c r="AG906" t="s">
        <v>10505</v>
      </c>
      <c r="AH906" t="s">
        <v>67</v>
      </c>
      <c r="AI906" t="s">
        <v>13819</v>
      </c>
      <c r="AJ906" t="s">
        <v>59</v>
      </c>
      <c r="AK906" t="s">
        <v>58</v>
      </c>
      <c r="AL906" t="s">
        <v>84</v>
      </c>
      <c r="AM906" t="s">
        <v>61</v>
      </c>
    </row>
    <row r="907" spans="1:39" hidden="1" x14ac:dyDescent="0.25">
      <c r="A907" t="s">
        <v>13812</v>
      </c>
      <c r="B907" t="s">
        <v>4250</v>
      </c>
      <c r="C907" t="s">
        <v>42</v>
      </c>
      <c r="D907" t="s">
        <v>4251</v>
      </c>
      <c r="E907" t="s">
        <v>44</v>
      </c>
      <c r="F907" s="1">
        <v>0.05</v>
      </c>
      <c r="G907" t="s">
        <v>12971</v>
      </c>
      <c r="H907">
        <v>3</v>
      </c>
      <c r="I907" t="s">
        <v>10685</v>
      </c>
      <c r="J907">
        <v>1800</v>
      </c>
      <c r="K907">
        <v>259200</v>
      </c>
      <c r="L907" t="s">
        <v>12972</v>
      </c>
      <c r="O907" t="s">
        <v>13820</v>
      </c>
      <c r="P907" t="s">
        <v>11010</v>
      </c>
      <c r="Q907" t="s">
        <v>4257</v>
      </c>
      <c r="R907" t="s">
        <v>13821</v>
      </c>
      <c r="S907" t="s">
        <v>13822</v>
      </c>
      <c r="T907" t="s">
        <v>13823</v>
      </c>
      <c r="U907" t="s">
        <v>13802</v>
      </c>
      <c r="X907">
        <v>98</v>
      </c>
      <c r="Y907" t="s">
        <v>11013</v>
      </c>
      <c r="Z907" t="s">
        <v>11013</v>
      </c>
      <c r="AA907" t="s">
        <v>11013</v>
      </c>
      <c r="AB907">
        <v>1</v>
      </c>
      <c r="AC907" t="s">
        <v>10034</v>
      </c>
      <c r="AD907">
        <v>0</v>
      </c>
      <c r="AE907">
        <v>10</v>
      </c>
      <c r="AF907" t="s">
        <v>10496</v>
      </c>
      <c r="AG907" t="s">
        <v>10505</v>
      </c>
      <c r="AH907" t="s">
        <v>1861</v>
      </c>
      <c r="AI907" t="s">
        <v>58</v>
      </c>
      <c r="AJ907" t="s">
        <v>68</v>
      </c>
      <c r="AK907" t="s">
        <v>58</v>
      </c>
      <c r="AL907" t="s">
        <v>84</v>
      </c>
      <c r="AM907" t="s">
        <v>61</v>
      </c>
    </row>
    <row r="908" spans="1:39" hidden="1" x14ac:dyDescent="0.25">
      <c r="A908" t="s">
        <v>13824</v>
      </c>
      <c r="B908" t="s">
        <v>4250</v>
      </c>
      <c r="C908" t="s">
        <v>42</v>
      </c>
      <c r="D908" t="s">
        <v>4251</v>
      </c>
      <c r="E908" t="s">
        <v>44</v>
      </c>
      <c r="F908" s="1">
        <v>0.05</v>
      </c>
      <c r="G908" t="s">
        <v>13556</v>
      </c>
      <c r="H908">
        <v>4</v>
      </c>
      <c r="I908" t="s">
        <v>10685</v>
      </c>
      <c r="J908">
        <v>1800</v>
      </c>
      <c r="K908">
        <v>259200</v>
      </c>
      <c r="L908" t="s">
        <v>13825</v>
      </c>
      <c r="O908" t="s">
        <v>13826</v>
      </c>
      <c r="P908" t="s">
        <v>11658</v>
      </c>
      <c r="Q908" t="s">
        <v>4257</v>
      </c>
      <c r="R908" t="s">
        <v>13827</v>
      </c>
      <c r="S908" t="s">
        <v>11222</v>
      </c>
      <c r="T908" t="s">
        <v>11223</v>
      </c>
      <c r="U908" t="s">
        <v>13802</v>
      </c>
      <c r="X908">
        <v>32</v>
      </c>
      <c r="Y908" t="s">
        <v>4454</v>
      </c>
      <c r="Z908" t="s">
        <v>4454</v>
      </c>
      <c r="AA908" t="s">
        <v>4454</v>
      </c>
      <c r="AB908">
        <v>1</v>
      </c>
      <c r="AC908" t="s">
        <v>10011</v>
      </c>
      <c r="AD908">
        <v>1</v>
      </c>
      <c r="AE908">
        <v>8</v>
      </c>
      <c r="AF908" t="s">
        <v>10144</v>
      </c>
      <c r="AG908" t="s">
        <v>10165</v>
      </c>
      <c r="AH908" t="s">
        <v>1861</v>
      </c>
      <c r="AI908" t="s">
        <v>58</v>
      </c>
      <c r="AJ908" t="s">
        <v>75</v>
      </c>
      <c r="AK908" t="s">
        <v>58</v>
      </c>
      <c r="AL908" t="s">
        <v>60</v>
      </c>
      <c r="AM908" t="s">
        <v>61</v>
      </c>
    </row>
    <row r="909" spans="1:39" hidden="1" x14ac:dyDescent="0.25">
      <c r="A909" t="s">
        <v>13824</v>
      </c>
      <c r="B909" t="s">
        <v>4250</v>
      </c>
      <c r="C909" t="s">
        <v>42</v>
      </c>
      <c r="D909" t="s">
        <v>4251</v>
      </c>
      <c r="E909" t="s">
        <v>44</v>
      </c>
      <c r="F909" s="1">
        <v>0.05</v>
      </c>
      <c r="G909" t="s">
        <v>13556</v>
      </c>
      <c r="H909">
        <v>4</v>
      </c>
      <c r="I909" t="s">
        <v>10685</v>
      </c>
      <c r="J909">
        <v>1800</v>
      </c>
      <c r="K909">
        <v>259200</v>
      </c>
      <c r="L909" t="s">
        <v>13825</v>
      </c>
      <c r="O909" t="s">
        <v>13828</v>
      </c>
      <c r="P909" t="s">
        <v>11735</v>
      </c>
      <c r="Q909" t="s">
        <v>4257</v>
      </c>
      <c r="R909" t="s">
        <v>12291</v>
      </c>
      <c r="S909" t="s">
        <v>12959</v>
      </c>
      <c r="T909" t="s">
        <v>13829</v>
      </c>
      <c r="U909" t="s">
        <v>13802</v>
      </c>
      <c r="X909">
        <v>31</v>
      </c>
      <c r="Y909" t="s">
        <v>4384</v>
      </c>
      <c r="Z909" t="s">
        <v>4384</v>
      </c>
      <c r="AA909" t="s">
        <v>4384</v>
      </c>
      <c r="AB909">
        <v>1</v>
      </c>
      <c r="AC909" t="s">
        <v>10011</v>
      </c>
      <c r="AD909">
        <v>1</v>
      </c>
      <c r="AE909">
        <v>8</v>
      </c>
      <c r="AF909" t="s">
        <v>10144</v>
      </c>
      <c r="AG909" t="s">
        <v>10165</v>
      </c>
      <c r="AH909" t="s">
        <v>74</v>
      </c>
      <c r="AI909" t="s">
        <v>58</v>
      </c>
      <c r="AJ909" t="s">
        <v>133</v>
      </c>
      <c r="AK909" t="s">
        <v>58</v>
      </c>
      <c r="AL909" t="s">
        <v>60</v>
      </c>
      <c r="AM909" t="s">
        <v>61</v>
      </c>
    </row>
    <row r="910" spans="1:39" hidden="1" x14ac:dyDescent="0.25">
      <c r="A910" t="s">
        <v>13824</v>
      </c>
      <c r="B910" t="s">
        <v>4250</v>
      </c>
      <c r="C910" t="s">
        <v>42</v>
      </c>
      <c r="D910" t="s">
        <v>4251</v>
      </c>
      <c r="E910" t="s">
        <v>44</v>
      </c>
      <c r="F910" s="1">
        <v>0.05</v>
      </c>
      <c r="G910" t="s">
        <v>13556</v>
      </c>
      <c r="H910">
        <v>4</v>
      </c>
      <c r="I910" t="s">
        <v>10685</v>
      </c>
      <c r="J910">
        <v>1800</v>
      </c>
      <c r="K910">
        <v>259200</v>
      </c>
      <c r="L910" t="s">
        <v>13825</v>
      </c>
      <c r="O910" t="s">
        <v>13830</v>
      </c>
      <c r="P910" t="s">
        <v>10837</v>
      </c>
      <c r="Q910" t="s">
        <v>4257</v>
      </c>
      <c r="R910" t="s">
        <v>13831</v>
      </c>
      <c r="S910" t="s">
        <v>13832</v>
      </c>
      <c r="T910" t="s">
        <v>13833</v>
      </c>
      <c r="U910" t="s">
        <v>13834</v>
      </c>
      <c r="X910">
        <v>55</v>
      </c>
      <c r="Y910" t="s">
        <v>10841</v>
      </c>
      <c r="Z910" t="s">
        <v>10841</v>
      </c>
      <c r="AA910" t="s">
        <v>10841</v>
      </c>
      <c r="AB910">
        <v>1</v>
      </c>
      <c r="AC910" t="s">
        <v>10011</v>
      </c>
      <c r="AD910">
        <v>1</v>
      </c>
      <c r="AE910">
        <v>8</v>
      </c>
      <c r="AF910" t="s">
        <v>10144</v>
      </c>
      <c r="AG910" t="s">
        <v>10165</v>
      </c>
      <c r="AH910" t="s">
        <v>67</v>
      </c>
      <c r="AI910" t="s">
        <v>58</v>
      </c>
      <c r="AJ910" t="s">
        <v>75</v>
      </c>
      <c r="AK910" t="s">
        <v>58</v>
      </c>
      <c r="AL910" t="s">
        <v>60</v>
      </c>
      <c r="AM910" t="s">
        <v>61</v>
      </c>
    </row>
    <row r="911" spans="1:39" hidden="1" x14ac:dyDescent="0.25">
      <c r="A911" t="s">
        <v>13835</v>
      </c>
      <c r="B911" t="s">
        <v>4250</v>
      </c>
      <c r="C911" t="s">
        <v>42</v>
      </c>
      <c r="D911" t="s">
        <v>4251</v>
      </c>
      <c r="E911" t="s">
        <v>44</v>
      </c>
      <c r="F911" s="1">
        <v>0.05</v>
      </c>
      <c r="G911" t="s">
        <v>13556</v>
      </c>
      <c r="H911">
        <v>3</v>
      </c>
      <c r="I911" t="s">
        <v>10685</v>
      </c>
      <c r="J911">
        <v>1800</v>
      </c>
      <c r="K911">
        <v>259200</v>
      </c>
      <c r="L911" t="s">
        <v>13557</v>
      </c>
      <c r="O911" t="s">
        <v>13836</v>
      </c>
      <c r="P911" t="s">
        <v>11102</v>
      </c>
      <c r="Q911" t="s">
        <v>4257</v>
      </c>
      <c r="R911" t="s">
        <v>12827</v>
      </c>
      <c r="S911" t="s">
        <v>13546</v>
      </c>
      <c r="T911" t="s">
        <v>13837</v>
      </c>
      <c r="U911" t="s">
        <v>13802</v>
      </c>
      <c r="X911">
        <v>8</v>
      </c>
      <c r="Y911" t="s">
        <v>10722</v>
      </c>
      <c r="Z911" t="s">
        <v>10722</v>
      </c>
      <c r="AA911" t="s">
        <v>10722</v>
      </c>
      <c r="AB911">
        <v>1</v>
      </c>
      <c r="AC911" t="s">
        <v>10011</v>
      </c>
      <c r="AD911">
        <v>1</v>
      </c>
      <c r="AE911">
        <v>9</v>
      </c>
      <c r="AF911" t="s">
        <v>10144</v>
      </c>
      <c r="AG911" t="s">
        <v>10166</v>
      </c>
      <c r="AH911" t="s">
        <v>67</v>
      </c>
      <c r="AI911" t="s">
        <v>58</v>
      </c>
      <c r="AJ911" t="s">
        <v>75</v>
      </c>
      <c r="AK911" t="s">
        <v>58</v>
      </c>
      <c r="AL911" t="s">
        <v>84</v>
      </c>
      <c r="AM911" t="s">
        <v>61</v>
      </c>
    </row>
    <row r="912" spans="1:39" hidden="1" x14ac:dyDescent="0.25">
      <c r="A912" t="s">
        <v>13835</v>
      </c>
      <c r="B912" t="s">
        <v>4250</v>
      </c>
      <c r="C912" t="s">
        <v>42</v>
      </c>
      <c r="D912" t="s">
        <v>4251</v>
      </c>
      <c r="E912" t="s">
        <v>44</v>
      </c>
      <c r="F912" s="1">
        <v>0.05</v>
      </c>
      <c r="G912" t="s">
        <v>13556</v>
      </c>
      <c r="H912">
        <v>3</v>
      </c>
      <c r="I912" t="s">
        <v>10685</v>
      </c>
      <c r="J912">
        <v>1800</v>
      </c>
      <c r="K912">
        <v>259200</v>
      </c>
      <c r="L912" t="s">
        <v>13557</v>
      </c>
      <c r="O912" t="s">
        <v>13838</v>
      </c>
      <c r="P912" t="s">
        <v>10744</v>
      </c>
      <c r="Q912" t="s">
        <v>4257</v>
      </c>
      <c r="R912" t="s">
        <v>13316</v>
      </c>
      <c r="S912" t="s">
        <v>12874</v>
      </c>
      <c r="T912" t="s">
        <v>13839</v>
      </c>
      <c r="U912" t="s">
        <v>13802</v>
      </c>
      <c r="X912">
        <v>38</v>
      </c>
      <c r="Y912" t="s">
        <v>10748</v>
      </c>
      <c r="Z912" t="s">
        <v>10748</v>
      </c>
      <c r="AA912" t="s">
        <v>10748</v>
      </c>
      <c r="AB912">
        <v>1</v>
      </c>
      <c r="AC912" t="s">
        <v>10011</v>
      </c>
      <c r="AD912">
        <v>1</v>
      </c>
      <c r="AE912">
        <v>9</v>
      </c>
      <c r="AF912" t="s">
        <v>10144</v>
      </c>
      <c r="AG912" t="s">
        <v>10166</v>
      </c>
      <c r="AH912" t="s">
        <v>74</v>
      </c>
      <c r="AI912" t="s">
        <v>58</v>
      </c>
      <c r="AJ912" t="s">
        <v>68</v>
      </c>
      <c r="AK912" t="s">
        <v>58</v>
      </c>
      <c r="AL912" t="s">
        <v>84</v>
      </c>
      <c r="AM912" t="s">
        <v>61</v>
      </c>
    </row>
    <row r="913" spans="1:39" hidden="1" x14ac:dyDescent="0.25">
      <c r="A913" t="s">
        <v>13835</v>
      </c>
      <c r="B913" t="s">
        <v>4250</v>
      </c>
      <c r="C913" t="s">
        <v>42</v>
      </c>
      <c r="D913" t="s">
        <v>4251</v>
      </c>
      <c r="E913" t="s">
        <v>44</v>
      </c>
      <c r="F913" s="1">
        <v>0.05</v>
      </c>
      <c r="G913" t="s">
        <v>13556</v>
      </c>
      <c r="H913">
        <v>3</v>
      </c>
      <c r="I913" t="s">
        <v>10685</v>
      </c>
      <c r="J913">
        <v>1800</v>
      </c>
      <c r="K913">
        <v>259200</v>
      </c>
      <c r="L913" t="s">
        <v>13557</v>
      </c>
      <c r="O913" t="s">
        <v>13840</v>
      </c>
      <c r="P913" t="s">
        <v>11126</v>
      </c>
      <c r="Q913" t="s">
        <v>4257</v>
      </c>
      <c r="R913" t="s">
        <v>11133</v>
      </c>
      <c r="S913" t="s">
        <v>12191</v>
      </c>
      <c r="T913" t="s">
        <v>13841</v>
      </c>
      <c r="U913" t="s">
        <v>13802</v>
      </c>
      <c r="X913">
        <v>24</v>
      </c>
      <c r="Y913" t="s">
        <v>4269</v>
      </c>
      <c r="Z913" t="s">
        <v>4269</v>
      </c>
      <c r="AA913" t="s">
        <v>4269</v>
      </c>
      <c r="AB913">
        <v>1</v>
      </c>
      <c r="AC913" t="s">
        <v>10011</v>
      </c>
      <c r="AD913">
        <v>1</v>
      </c>
      <c r="AE913">
        <v>9</v>
      </c>
      <c r="AF913" t="s">
        <v>10144</v>
      </c>
      <c r="AG913" t="s">
        <v>10166</v>
      </c>
      <c r="AH913" t="s">
        <v>74</v>
      </c>
      <c r="AI913" t="s">
        <v>58</v>
      </c>
      <c r="AJ913" t="s">
        <v>75</v>
      </c>
      <c r="AK913" t="s">
        <v>58</v>
      </c>
      <c r="AL913" t="s">
        <v>60</v>
      </c>
      <c r="AM913" t="s">
        <v>61</v>
      </c>
    </row>
    <row r="914" spans="1:39" hidden="1" x14ac:dyDescent="0.25">
      <c r="A914" t="s">
        <v>13842</v>
      </c>
      <c r="B914" t="s">
        <v>4250</v>
      </c>
      <c r="C914" t="s">
        <v>42</v>
      </c>
      <c r="D914" t="s">
        <v>4251</v>
      </c>
      <c r="E914" t="s">
        <v>44</v>
      </c>
      <c r="F914" s="1">
        <v>0.05</v>
      </c>
      <c r="G914" t="s">
        <v>12971</v>
      </c>
      <c r="H914">
        <v>3</v>
      </c>
      <c r="I914" t="s">
        <v>10685</v>
      </c>
      <c r="J914">
        <v>1800</v>
      </c>
      <c r="K914">
        <v>259200</v>
      </c>
      <c r="L914" t="s">
        <v>12972</v>
      </c>
      <c r="O914" t="s">
        <v>13843</v>
      </c>
      <c r="P914" t="s">
        <v>10837</v>
      </c>
      <c r="Q914" t="s">
        <v>4257</v>
      </c>
      <c r="R914" t="s">
        <v>11047</v>
      </c>
      <c r="S914" t="s">
        <v>12255</v>
      </c>
      <c r="T914" t="s">
        <v>13844</v>
      </c>
      <c r="U914" t="s">
        <v>13802</v>
      </c>
      <c r="X914">
        <v>20</v>
      </c>
      <c r="Y914" t="s">
        <v>10841</v>
      </c>
      <c r="Z914" t="s">
        <v>10841</v>
      </c>
      <c r="AA914" t="s">
        <v>10841</v>
      </c>
      <c r="AB914">
        <v>1</v>
      </c>
      <c r="AC914" t="s">
        <v>10034</v>
      </c>
      <c r="AD914">
        <v>0</v>
      </c>
      <c r="AE914">
        <v>11</v>
      </c>
      <c r="AF914" t="s">
        <v>10496</v>
      </c>
      <c r="AG914" t="s">
        <v>10506</v>
      </c>
      <c r="AH914" t="s">
        <v>67</v>
      </c>
      <c r="AI914" t="s">
        <v>58</v>
      </c>
      <c r="AJ914" t="s">
        <v>68</v>
      </c>
      <c r="AK914" t="s">
        <v>58</v>
      </c>
      <c r="AL914" t="s">
        <v>60</v>
      </c>
      <c r="AM914" t="s">
        <v>61</v>
      </c>
    </row>
    <row r="915" spans="1:39" hidden="1" x14ac:dyDescent="0.25">
      <c r="A915" t="s">
        <v>13842</v>
      </c>
      <c r="B915" t="s">
        <v>4250</v>
      </c>
      <c r="C915" t="s">
        <v>42</v>
      </c>
      <c r="D915" t="s">
        <v>4251</v>
      </c>
      <c r="E915" t="s">
        <v>44</v>
      </c>
      <c r="F915" s="1">
        <v>0.05</v>
      </c>
      <c r="G915" t="s">
        <v>12971</v>
      </c>
      <c r="H915">
        <v>3</v>
      </c>
      <c r="I915" t="s">
        <v>10685</v>
      </c>
      <c r="J915">
        <v>1800</v>
      </c>
      <c r="K915">
        <v>259200</v>
      </c>
      <c r="L915" t="s">
        <v>12972</v>
      </c>
      <c r="O915" t="s">
        <v>13845</v>
      </c>
      <c r="P915" t="s">
        <v>10816</v>
      </c>
      <c r="Q915" t="s">
        <v>4257</v>
      </c>
      <c r="R915" t="s">
        <v>13579</v>
      </c>
      <c r="S915" t="s">
        <v>11891</v>
      </c>
      <c r="T915" t="s">
        <v>11892</v>
      </c>
      <c r="U915" t="s">
        <v>13846</v>
      </c>
      <c r="X915">
        <v>14</v>
      </c>
      <c r="Y915" t="s">
        <v>4419</v>
      </c>
      <c r="Z915" t="s">
        <v>4419</v>
      </c>
      <c r="AA915" t="s">
        <v>4419</v>
      </c>
      <c r="AB915">
        <v>1</v>
      </c>
      <c r="AC915" t="s">
        <v>10034</v>
      </c>
      <c r="AD915">
        <v>0</v>
      </c>
      <c r="AE915">
        <v>11</v>
      </c>
      <c r="AF915" t="s">
        <v>10496</v>
      </c>
      <c r="AG915" t="s">
        <v>10506</v>
      </c>
      <c r="AH915" t="s">
        <v>67</v>
      </c>
      <c r="AI915" t="s">
        <v>58</v>
      </c>
      <c r="AJ915" t="s">
        <v>133</v>
      </c>
      <c r="AK915" t="s">
        <v>58</v>
      </c>
      <c r="AL915" t="s">
        <v>84</v>
      </c>
      <c r="AM915" t="s">
        <v>61</v>
      </c>
    </row>
    <row r="916" spans="1:39" hidden="1" x14ac:dyDescent="0.25">
      <c r="A916" t="s">
        <v>13842</v>
      </c>
      <c r="B916" t="s">
        <v>4250</v>
      </c>
      <c r="C916" t="s">
        <v>42</v>
      </c>
      <c r="D916" t="s">
        <v>4251</v>
      </c>
      <c r="E916" t="s">
        <v>44</v>
      </c>
      <c r="F916" s="1">
        <v>0.05</v>
      </c>
      <c r="G916" t="s">
        <v>12971</v>
      </c>
      <c r="H916">
        <v>3</v>
      </c>
      <c r="I916" t="s">
        <v>10685</v>
      </c>
      <c r="J916">
        <v>1800</v>
      </c>
      <c r="K916">
        <v>259200</v>
      </c>
      <c r="L916" t="s">
        <v>12972</v>
      </c>
      <c r="O916" t="s">
        <v>13847</v>
      </c>
      <c r="P916" t="s">
        <v>13848</v>
      </c>
      <c r="Q916" t="s">
        <v>4257</v>
      </c>
      <c r="R916" t="s">
        <v>13849</v>
      </c>
      <c r="S916" t="s">
        <v>13850</v>
      </c>
      <c r="T916" t="s">
        <v>13851</v>
      </c>
      <c r="U916" t="s">
        <v>13846</v>
      </c>
      <c r="X916">
        <v>272</v>
      </c>
      <c r="Y916" t="s">
        <v>4454</v>
      </c>
      <c r="Z916" t="s">
        <v>110</v>
      </c>
      <c r="AA916" t="s">
        <v>110</v>
      </c>
      <c r="AB916">
        <v>1</v>
      </c>
      <c r="AC916" t="s">
        <v>10034</v>
      </c>
      <c r="AD916">
        <v>0</v>
      </c>
      <c r="AE916">
        <v>11</v>
      </c>
      <c r="AF916" t="s">
        <v>10496</v>
      </c>
      <c r="AG916" t="s">
        <v>10506</v>
      </c>
      <c r="AH916" t="s">
        <v>74</v>
      </c>
      <c r="AI916" t="s">
        <v>58</v>
      </c>
      <c r="AJ916" t="s">
        <v>75</v>
      </c>
      <c r="AK916" t="s">
        <v>58</v>
      </c>
      <c r="AL916" t="s">
        <v>84</v>
      </c>
      <c r="AM916" t="s">
        <v>61</v>
      </c>
    </row>
    <row r="917" spans="1:39" hidden="1" x14ac:dyDescent="0.25">
      <c r="A917" t="s">
        <v>13852</v>
      </c>
      <c r="B917" t="s">
        <v>4250</v>
      </c>
      <c r="C917" t="s">
        <v>42</v>
      </c>
      <c r="D917" t="s">
        <v>4251</v>
      </c>
      <c r="E917" t="s">
        <v>44</v>
      </c>
      <c r="F917" s="1">
        <v>0.05</v>
      </c>
      <c r="G917" t="s">
        <v>13556</v>
      </c>
      <c r="H917">
        <v>3</v>
      </c>
      <c r="I917" t="s">
        <v>10685</v>
      </c>
      <c r="J917">
        <v>1800</v>
      </c>
      <c r="K917">
        <v>259200</v>
      </c>
      <c r="L917" t="s">
        <v>13557</v>
      </c>
      <c r="O917" t="s">
        <v>13853</v>
      </c>
      <c r="P917" t="s">
        <v>10754</v>
      </c>
      <c r="Q917" t="s">
        <v>4257</v>
      </c>
      <c r="R917" t="s">
        <v>11522</v>
      </c>
      <c r="S917" t="s">
        <v>11285</v>
      </c>
      <c r="T917" t="s">
        <v>11286</v>
      </c>
      <c r="U917" t="s">
        <v>13846</v>
      </c>
      <c r="X917">
        <v>18</v>
      </c>
      <c r="Y917" t="s">
        <v>10758</v>
      </c>
      <c r="Z917" t="s">
        <v>10758</v>
      </c>
      <c r="AA917" t="s">
        <v>10758</v>
      </c>
      <c r="AB917">
        <v>1</v>
      </c>
      <c r="AC917" t="s">
        <v>10011</v>
      </c>
      <c r="AD917">
        <v>1</v>
      </c>
      <c r="AE917">
        <v>10</v>
      </c>
      <c r="AF917" t="s">
        <v>10144</v>
      </c>
      <c r="AG917" t="s">
        <v>10153</v>
      </c>
      <c r="AH917" t="s">
        <v>74</v>
      </c>
      <c r="AI917" t="s">
        <v>58</v>
      </c>
      <c r="AJ917" t="s">
        <v>75</v>
      </c>
      <c r="AK917" t="s">
        <v>58</v>
      </c>
      <c r="AL917" t="s">
        <v>84</v>
      </c>
      <c r="AM917" t="s">
        <v>61</v>
      </c>
    </row>
    <row r="918" spans="1:39" hidden="1" x14ac:dyDescent="0.25">
      <c r="A918" t="s">
        <v>13852</v>
      </c>
      <c r="B918" t="s">
        <v>4250</v>
      </c>
      <c r="C918" t="s">
        <v>42</v>
      </c>
      <c r="D918" t="s">
        <v>4251</v>
      </c>
      <c r="E918" t="s">
        <v>44</v>
      </c>
      <c r="F918" s="1">
        <v>0.05</v>
      </c>
      <c r="G918" t="s">
        <v>13556</v>
      </c>
      <c r="H918">
        <v>3</v>
      </c>
      <c r="I918" t="s">
        <v>10685</v>
      </c>
      <c r="J918">
        <v>1800</v>
      </c>
      <c r="K918">
        <v>259200</v>
      </c>
      <c r="L918" t="s">
        <v>13557</v>
      </c>
      <c r="O918" t="s">
        <v>13854</v>
      </c>
      <c r="P918" t="s">
        <v>10699</v>
      </c>
      <c r="Q918" t="s">
        <v>4257</v>
      </c>
      <c r="R918" t="s">
        <v>11498</v>
      </c>
      <c r="S918" t="s">
        <v>13855</v>
      </c>
      <c r="T918" t="s">
        <v>13856</v>
      </c>
      <c r="U918" t="s">
        <v>13846</v>
      </c>
      <c r="X918">
        <v>16</v>
      </c>
      <c r="Y918" t="s">
        <v>10703</v>
      </c>
      <c r="Z918" t="s">
        <v>10703</v>
      </c>
      <c r="AA918" t="s">
        <v>10703</v>
      </c>
      <c r="AB918">
        <v>1</v>
      </c>
      <c r="AC918" t="s">
        <v>10011</v>
      </c>
      <c r="AD918">
        <v>1</v>
      </c>
      <c r="AE918">
        <v>10</v>
      </c>
      <c r="AF918" t="s">
        <v>10144</v>
      </c>
      <c r="AG918" t="s">
        <v>10153</v>
      </c>
      <c r="AH918" t="s">
        <v>74</v>
      </c>
      <c r="AI918" t="s">
        <v>58</v>
      </c>
      <c r="AJ918" t="s">
        <v>75</v>
      </c>
      <c r="AK918" t="s">
        <v>58</v>
      </c>
      <c r="AL918" t="s">
        <v>84</v>
      </c>
      <c r="AM918" t="s">
        <v>61</v>
      </c>
    </row>
    <row r="919" spans="1:39" hidden="1" x14ac:dyDescent="0.25">
      <c r="A919" t="s">
        <v>13852</v>
      </c>
      <c r="B919" t="s">
        <v>4250</v>
      </c>
      <c r="C919" t="s">
        <v>42</v>
      </c>
      <c r="D919" t="s">
        <v>4251</v>
      </c>
      <c r="E919" t="s">
        <v>44</v>
      </c>
      <c r="F919" s="1">
        <v>0.05</v>
      </c>
      <c r="G919" t="s">
        <v>13556</v>
      </c>
      <c r="H919">
        <v>3</v>
      </c>
      <c r="I919" t="s">
        <v>10685</v>
      </c>
      <c r="J919">
        <v>1800</v>
      </c>
      <c r="K919">
        <v>259200</v>
      </c>
      <c r="L919" t="s">
        <v>13557</v>
      </c>
      <c r="O919" t="s">
        <v>13857</v>
      </c>
      <c r="P919" t="s">
        <v>10907</v>
      </c>
      <c r="Q919" t="s">
        <v>4257</v>
      </c>
      <c r="R919" t="s">
        <v>10770</v>
      </c>
      <c r="S919" t="s">
        <v>13858</v>
      </c>
      <c r="T919" t="s">
        <v>13859</v>
      </c>
      <c r="U919" t="s">
        <v>13846</v>
      </c>
      <c r="X919">
        <v>68</v>
      </c>
      <c r="Y919" t="s">
        <v>4918</v>
      </c>
      <c r="Z919" t="s">
        <v>4918</v>
      </c>
      <c r="AA919" t="s">
        <v>4918</v>
      </c>
      <c r="AB919">
        <v>1</v>
      </c>
      <c r="AC919" t="s">
        <v>10011</v>
      </c>
      <c r="AD919">
        <v>1</v>
      </c>
      <c r="AE919">
        <v>10</v>
      </c>
      <c r="AF919" t="s">
        <v>10144</v>
      </c>
      <c r="AG919" t="s">
        <v>10153</v>
      </c>
      <c r="AH919" t="s">
        <v>5574</v>
      </c>
      <c r="AI919" t="s">
        <v>58</v>
      </c>
      <c r="AJ919" t="s">
        <v>133</v>
      </c>
      <c r="AK919" t="s">
        <v>58</v>
      </c>
      <c r="AL919" t="s">
        <v>5575</v>
      </c>
      <c r="AM919" t="s">
        <v>90</v>
      </c>
    </row>
    <row r="920" spans="1:39" x14ac:dyDescent="0.25">
      <c r="A920" t="s">
        <v>13860</v>
      </c>
      <c r="B920" t="s">
        <v>4250</v>
      </c>
      <c r="C920" t="s">
        <v>42</v>
      </c>
      <c r="D920" t="s">
        <v>4251</v>
      </c>
      <c r="E920" t="s">
        <v>44</v>
      </c>
      <c r="F920" s="1">
        <v>0.05</v>
      </c>
      <c r="G920" t="s">
        <v>12971</v>
      </c>
      <c r="H920">
        <v>3</v>
      </c>
      <c r="I920" t="s">
        <v>10685</v>
      </c>
      <c r="J920">
        <v>1800</v>
      </c>
      <c r="K920">
        <v>259200</v>
      </c>
      <c r="L920" t="s">
        <v>12972</v>
      </c>
      <c r="O920" t="s">
        <v>13861</v>
      </c>
      <c r="P920" t="s">
        <v>10995</v>
      </c>
      <c r="Q920" t="s">
        <v>4257</v>
      </c>
      <c r="R920" t="s">
        <v>12688</v>
      </c>
      <c r="S920" t="s">
        <v>13670</v>
      </c>
      <c r="T920" t="s">
        <v>13862</v>
      </c>
      <c r="U920" t="s">
        <v>13846</v>
      </c>
      <c r="X920">
        <v>12</v>
      </c>
      <c r="Y920" t="s">
        <v>4269</v>
      </c>
      <c r="Z920" t="s">
        <v>4269</v>
      </c>
      <c r="AA920" t="s">
        <v>4269</v>
      </c>
      <c r="AB920">
        <v>1</v>
      </c>
      <c r="AC920" t="s">
        <v>10034</v>
      </c>
      <c r="AD920">
        <v>0</v>
      </c>
      <c r="AE920">
        <v>12</v>
      </c>
      <c r="AF920" t="s">
        <v>10496</v>
      </c>
      <c r="AG920" t="s">
        <v>10507</v>
      </c>
      <c r="AH920" t="s">
        <v>57</v>
      </c>
      <c r="AI920" t="s">
        <v>58</v>
      </c>
      <c r="AJ920" t="s">
        <v>59</v>
      </c>
      <c r="AK920" t="s">
        <v>58</v>
      </c>
      <c r="AL920" t="s">
        <v>60</v>
      </c>
      <c r="AM920" t="s">
        <v>61</v>
      </c>
    </row>
    <row r="921" spans="1:39" x14ac:dyDescent="0.25">
      <c r="A921" t="s">
        <v>13860</v>
      </c>
      <c r="B921" t="s">
        <v>4250</v>
      </c>
      <c r="C921" t="s">
        <v>42</v>
      </c>
      <c r="D921" t="s">
        <v>4251</v>
      </c>
      <c r="E921" t="s">
        <v>44</v>
      </c>
      <c r="F921" s="1">
        <v>0.05</v>
      </c>
      <c r="G921" t="s">
        <v>12971</v>
      </c>
      <c r="H921">
        <v>3</v>
      </c>
      <c r="I921" t="s">
        <v>10685</v>
      </c>
      <c r="J921">
        <v>1800</v>
      </c>
      <c r="K921">
        <v>259200</v>
      </c>
      <c r="L921" t="s">
        <v>12972</v>
      </c>
      <c r="O921" t="s">
        <v>13863</v>
      </c>
      <c r="P921" t="s">
        <v>10927</v>
      </c>
      <c r="Q921" t="s">
        <v>4257</v>
      </c>
      <c r="R921" t="s">
        <v>10793</v>
      </c>
      <c r="S921" t="s">
        <v>13398</v>
      </c>
      <c r="T921" t="s">
        <v>13399</v>
      </c>
      <c r="U921" t="s">
        <v>13846</v>
      </c>
      <c r="X921">
        <v>36</v>
      </c>
      <c r="Y921" t="s">
        <v>4642</v>
      </c>
      <c r="Z921" t="s">
        <v>4642</v>
      </c>
      <c r="AA921" t="s">
        <v>4642</v>
      </c>
      <c r="AB921">
        <v>1</v>
      </c>
      <c r="AC921" t="s">
        <v>10034</v>
      </c>
      <c r="AD921">
        <v>0</v>
      </c>
      <c r="AE921">
        <v>12</v>
      </c>
      <c r="AF921" t="s">
        <v>10496</v>
      </c>
      <c r="AG921" t="s">
        <v>10507</v>
      </c>
      <c r="AH921" t="s">
        <v>96</v>
      </c>
      <c r="AI921" t="s">
        <v>58</v>
      </c>
      <c r="AJ921" t="s">
        <v>142</v>
      </c>
      <c r="AK921" t="s">
        <v>58</v>
      </c>
      <c r="AL921" t="s">
        <v>60</v>
      </c>
      <c r="AM921" t="s">
        <v>61</v>
      </c>
    </row>
    <row r="922" spans="1:39" x14ac:dyDescent="0.25">
      <c r="A922" t="s">
        <v>13860</v>
      </c>
      <c r="B922" t="s">
        <v>4250</v>
      </c>
      <c r="C922" t="s">
        <v>42</v>
      </c>
      <c r="D922" t="s">
        <v>4251</v>
      </c>
      <c r="E922" t="s">
        <v>44</v>
      </c>
      <c r="F922" s="1">
        <v>0.05</v>
      </c>
      <c r="G922" t="s">
        <v>12971</v>
      </c>
      <c r="H922">
        <v>3</v>
      </c>
      <c r="I922" t="s">
        <v>10685</v>
      </c>
      <c r="J922">
        <v>1800</v>
      </c>
      <c r="K922">
        <v>259200</v>
      </c>
      <c r="L922" t="s">
        <v>12972</v>
      </c>
      <c r="O922" t="s">
        <v>13864</v>
      </c>
      <c r="P922" t="s">
        <v>11038</v>
      </c>
      <c r="Q922" t="s">
        <v>4257</v>
      </c>
      <c r="R922" t="s">
        <v>10966</v>
      </c>
      <c r="S922" t="s">
        <v>12081</v>
      </c>
      <c r="T922" t="s">
        <v>13865</v>
      </c>
      <c r="U922" t="s">
        <v>13846</v>
      </c>
      <c r="X922">
        <v>31</v>
      </c>
      <c r="Y922" t="s">
        <v>11024</v>
      </c>
      <c r="Z922" t="s">
        <v>11024</v>
      </c>
      <c r="AA922" t="s">
        <v>11024</v>
      </c>
      <c r="AB922">
        <v>1</v>
      </c>
      <c r="AC922" t="s">
        <v>10034</v>
      </c>
      <c r="AD922">
        <v>0</v>
      </c>
      <c r="AE922">
        <v>12</v>
      </c>
      <c r="AF922" t="s">
        <v>10496</v>
      </c>
      <c r="AG922" t="s">
        <v>10507</v>
      </c>
      <c r="AH922" t="s">
        <v>67</v>
      </c>
      <c r="AI922" t="s">
        <v>58</v>
      </c>
      <c r="AJ922" t="s">
        <v>59</v>
      </c>
      <c r="AK922" t="s">
        <v>58</v>
      </c>
      <c r="AL922" t="s">
        <v>84</v>
      </c>
      <c r="AM922" t="s">
        <v>61</v>
      </c>
    </row>
    <row r="923" spans="1:39" hidden="1" x14ac:dyDescent="0.25">
      <c r="A923" t="s">
        <v>13866</v>
      </c>
      <c r="B923" t="s">
        <v>4250</v>
      </c>
      <c r="C923" t="s">
        <v>42</v>
      </c>
      <c r="D923" t="s">
        <v>4251</v>
      </c>
      <c r="E923" t="s">
        <v>44</v>
      </c>
      <c r="F923" s="1">
        <v>0.05</v>
      </c>
      <c r="G923" t="s">
        <v>13556</v>
      </c>
      <c r="H923">
        <v>3</v>
      </c>
      <c r="I923" t="s">
        <v>10685</v>
      </c>
      <c r="J923">
        <v>1800</v>
      </c>
      <c r="K923">
        <v>259200</v>
      </c>
      <c r="L923" t="s">
        <v>13557</v>
      </c>
      <c r="O923" t="s">
        <v>13867</v>
      </c>
      <c r="P923" t="s">
        <v>13868</v>
      </c>
      <c r="Q923" t="s">
        <v>4257</v>
      </c>
      <c r="R923" t="s">
        <v>12218</v>
      </c>
      <c r="S923" t="s">
        <v>13869</v>
      </c>
      <c r="T923" t="s">
        <v>13870</v>
      </c>
      <c r="U923" t="s">
        <v>13846</v>
      </c>
      <c r="X923">
        <v>36</v>
      </c>
      <c r="Y923" t="s">
        <v>4454</v>
      </c>
      <c r="Z923" t="s">
        <v>4454</v>
      </c>
      <c r="AA923" t="s">
        <v>4454</v>
      </c>
      <c r="AB923">
        <v>1</v>
      </c>
      <c r="AC923" t="s">
        <v>10011</v>
      </c>
      <c r="AD923">
        <v>0</v>
      </c>
      <c r="AE923">
        <v>11</v>
      </c>
      <c r="AF923" t="s">
        <v>10144</v>
      </c>
      <c r="AG923" t="s">
        <v>10154</v>
      </c>
      <c r="AH923" t="s">
        <v>74</v>
      </c>
      <c r="AI923" t="s">
        <v>58</v>
      </c>
      <c r="AJ923" t="s">
        <v>59</v>
      </c>
      <c r="AK923" t="s">
        <v>58</v>
      </c>
      <c r="AL923" t="s">
        <v>60</v>
      </c>
      <c r="AM923" t="s">
        <v>61</v>
      </c>
    </row>
    <row r="924" spans="1:39" hidden="1" x14ac:dyDescent="0.25">
      <c r="A924" t="s">
        <v>13866</v>
      </c>
      <c r="B924" t="s">
        <v>4250</v>
      </c>
      <c r="C924" t="s">
        <v>42</v>
      </c>
      <c r="D924" t="s">
        <v>4251</v>
      </c>
      <c r="E924" t="s">
        <v>44</v>
      </c>
      <c r="F924" s="1">
        <v>0.05</v>
      </c>
      <c r="G924" t="s">
        <v>13556</v>
      </c>
      <c r="H924">
        <v>3</v>
      </c>
      <c r="I924" t="s">
        <v>10685</v>
      </c>
      <c r="J924">
        <v>1800</v>
      </c>
      <c r="K924">
        <v>259200</v>
      </c>
      <c r="L924" t="s">
        <v>13557</v>
      </c>
      <c r="O924" t="s">
        <v>13871</v>
      </c>
      <c r="P924" t="s">
        <v>11001</v>
      </c>
      <c r="Q924" t="s">
        <v>4257</v>
      </c>
      <c r="R924" t="s">
        <v>12625</v>
      </c>
      <c r="S924" t="s">
        <v>10914</v>
      </c>
      <c r="T924" t="s">
        <v>10915</v>
      </c>
      <c r="U924" t="s">
        <v>13846</v>
      </c>
      <c r="X924">
        <v>13</v>
      </c>
      <c r="Y924" t="s">
        <v>10841</v>
      </c>
      <c r="Z924" t="s">
        <v>10841</v>
      </c>
      <c r="AA924" t="s">
        <v>10841</v>
      </c>
      <c r="AB924">
        <v>1</v>
      </c>
      <c r="AC924" t="s">
        <v>10011</v>
      </c>
      <c r="AD924">
        <v>0</v>
      </c>
      <c r="AE924">
        <v>11</v>
      </c>
      <c r="AF924" t="s">
        <v>10144</v>
      </c>
      <c r="AG924" t="s">
        <v>10154</v>
      </c>
      <c r="AH924" t="s">
        <v>57</v>
      </c>
      <c r="AI924" t="s">
        <v>58</v>
      </c>
      <c r="AJ924" t="s">
        <v>68</v>
      </c>
      <c r="AK924" t="s">
        <v>58</v>
      </c>
      <c r="AL924" t="s">
        <v>60</v>
      </c>
      <c r="AM924" t="s">
        <v>61</v>
      </c>
    </row>
    <row r="925" spans="1:39" hidden="1" x14ac:dyDescent="0.25">
      <c r="A925" t="s">
        <v>13866</v>
      </c>
      <c r="B925" t="s">
        <v>4250</v>
      </c>
      <c r="C925" t="s">
        <v>42</v>
      </c>
      <c r="D925" t="s">
        <v>4251</v>
      </c>
      <c r="E925" t="s">
        <v>44</v>
      </c>
      <c r="F925" s="1">
        <v>0.05</v>
      </c>
      <c r="G925" t="s">
        <v>13556</v>
      </c>
      <c r="H925">
        <v>3</v>
      </c>
      <c r="I925" t="s">
        <v>10685</v>
      </c>
      <c r="J925">
        <v>1800</v>
      </c>
      <c r="K925">
        <v>259200</v>
      </c>
      <c r="L925" t="s">
        <v>13557</v>
      </c>
      <c r="O925" t="s">
        <v>13872</v>
      </c>
      <c r="P925" t="s">
        <v>10754</v>
      </c>
      <c r="Q925" t="s">
        <v>4257</v>
      </c>
      <c r="R925" t="s">
        <v>12541</v>
      </c>
      <c r="S925" t="s">
        <v>13173</v>
      </c>
      <c r="T925" t="s">
        <v>13873</v>
      </c>
      <c r="U925" t="s">
        <v>13846</v>
      </c>
      <c r="X925">
        <v>480</v>
      </c>
      <c r="Y925" t="s">
        <v>10758</v>
      </c>
      <c r="Z925" t="s">
        <v>10758</v>
      </c>
      <c r="AA925" t="s">
        <v>10758</v>
      </c>
      <c r="AB925">
        <v>1</v>
      </c>
      <c r="AC925" t="s">
        <v>10011</v>
      </c>
      <c r="AD925">
        <v>0</v>
      </c>
      <c r="AE925">
        <v>11</v>
      </c>
      <c r="AF925" t="s">
        <v>10144</v>
      </c>
      <c r="AG925" t="s">
        <v>10154</v>
      </c>
      <c r="AH925" t="s">
        <v>74</v>
      </c>
      <c r="AI925" t="s">
        <v>58</v>
      </c>
      <c r="AJ925" t="s">
        <v>75</v>
      </c>
      <c r="AK925" t="s">
        <v>58</v>
      </c>
      <c r="AL925" t="s">
        <v>84</v>
      </c>
      <c r="AM925" t="s">
        <v>90</v>
      </c>
    </row>
    <row r="926" spans="1:39" hidden="1" x14ac:dyDescent="0.25">
      <c r="A926" t="s">
        <v>13874</v>
      </c>
      <c r="B926" t="s">
        <v>4250</v>
      </c>
      <c r="C926" t="s">
        <v>42</v>
      </c>
      <c r="D926" t="s">
        <v>4251</v>
      </c>
      <c r="E926" t="s">
        <v>44</v>
      </c>
      <c r="F926" s="1">
        <v>0.05</v>
      </c>
      <c r="G926" t="s">
        <v>12971</v>
      </c>
      <c r="H926">
        <v>3</v>
      </c>
      <c r="I926" t="s">
        <v>10685</v>
      </c>
      <c r="J926">
        <v>1800</v>
      </c>
      <c r="K926">
        <v>259200</v>
      </c>
      <c r="L926" t="s">
        <v>12972</v>
      </c>
      <c r="O926" t="s">
        <v>13875</v>
      </c>
      <c r="P926" t="s">
        <v>10881</v>
      </c>
      <c r="Q926" t="s">
        <v>4257</v>
      </c>
      <c r="R926" t="s">
        <v>11351</v>
      </c>
      <c r="S926" t="s">
        <v>11446</v>
      </c>
      <c r="T926" t="s">
        <v>11447</v>
      </c>
      <c r="U926" t="s">
        <v>13846</v>
      </c>
      <c r="X926">
        <v>19</v>
      </c>
      <c r="Y926" t="s">
        <v>10885</v>
      </c>
      <c r="Z926" t="s">
        <v>10885</v>
      </c>
      <c r="AA926" t="s">
        <v>10885</v>
      </c>
      <c r="AB926">
        <v>1</v>
      </c>
      <c r="AC926" t="s">
        <v>10034</v>
      </c>
      <c r="AD926">
        <v>0</v>
      </c>
      <c r="AE926">
        <v>13</v>
      </c>
      <c r="AF926" t="s">
        <v>10496</v>
      </c>
      <c r="AG926" t="s">
        <v>10508</v>
      </c>
      <c r="AH926" t="s">
        <v>74</v>
      </c>
      <c r="AI926" t="s">
        <v>58</v>
      </c>
      <c r="AJ926" t="s">
        <v>142</v>
      </c>
      <c r="AK926" t="s">
        <v>58</v>
      </c>
      <c r="AL926" t="s">
        <v>84</v>
      </c>
      <c r="AM926" t="s">
        <v>61</v>
      </c>
    </row>
    <row r="927" spans="1:39" hidden="1" x14ac:dyDescent="0.25">
      <c r="A927" t="s">
        <v>13874</v>
      </c>
      <c r="B927" t="s">
        <v>4250</v>
      </c>
      <c r="C927" t="s">
        <v>42</v>
      </c>
      <c r="D927" t="s">
        <v>4251</v>
      </c>
      <c r="E927" t="s">
        <v>44</v>
      </c>
      <c r="F927" s="1">
        <v>0.05</v>
      </c>
      <c r="G927" t="s">
        <v>12971</v>
      </c>
      <c r="H927">
        <v>3</v>
      </c>
      <c r="I927" t="s">
        <v>10685</v>
      </c>
      <c r="J927">
        <v>1800</v>
      </c>
      <c r="K927">
        <v>259200</v>
      </c>
      <c r="L927" t="s">
        <v>12972</v>
      </c>
      <c r="O927" t="s">
        <v>13876</v>
      </c>
      <c r="P927" t="s">
        <v>11038</v>
      </c>
      <c r="Q927" t="s">
        <v>4257</v>
      </c>
      <c r="R927" t="s">
        <v>12864</v>
      </c>
      <c r="S927" t="s">
        <v>12180</v>
      </c>
      <c r="T927" t="s">
        <v>12406</v>
      </c>
      <c r="U927" t="s">
        <v>13846</v>
      </c>
      <c r="X927">
        <v>13</v>
      </c>
      <c r="Y927" t="s">
        <v>11024</v>
      </c>
      <c r="Z927" t="s">
        <v>11024</v>
      </c>
      <c r="AA927" t="s">
        <v>11024</v>
      </c>
      <c r="AB927">
        <v>1</v>
      </c>
      <c r="AC927" t="s">
        <v>10034</v>
      </c>
      <c r="AD927">
        <v>0</v>
      </c>
      <c r="AE927">
        <v>13</v>
      </c>
      <c r="AF927" t="s">
        <v>10496</v>
      </c>
      <c r="AG927" t="s">
        <v>10508</v>
      </c>
      <c r="AH927" t="s">
        <v>67</v>
      </c>
      <c r="AI927" t="s">
        <v>58</v>
      </c>
      <c r="AJ927" t="s">
        <v>142</v>
      </c>
      <c r="AK927" t="s">
        <v>58</v>
      </c>
      <c r="AL927" t="s">
        <v>84</v>
      </c>
      <c r="AM927" t="s">
        <v>61</v>
      </c>
    </row>
    <row r="928" spans="1:39" hidden="1" x14ac:dyDescent="0.25">
      <c r="A928" t="s">
        <v>13874</v>
      </c>
      <c r="B928" t="s">
        <v>4250</v>
      </c>
      <c r="C928" t="s">
        <v>42</v>
      </c>
      <c r="D928" t="s">
        <v>4251</v>
      </c>
      <c r="E928" t="s">
        <v>44</v>
      </c>
      <c r="F928" s="1">
        <v>0.05</v>
      </c>
      <c r="G928" t="s">
        <v>12971</v>
      </c>
      <c r="H928">
        <v>3</v>
      </c>
      <c r="I928" t="s">
        <v>10685</v>
      </c>
      <c r="J928">
        <v>1800</v>
      </c>
      <c r="K928">
        <v>259200</v>
      </c>
      <c r="L928" t="s">
        <v>12972</v>
      </c>
      <c r="O928" t="s">
        <v>13877</v>
      </c>
      <c r="P928" t="s">
        <v>10875</v>
      </c>
      <c r="Q928" t="s">
        <v>4257</v>
      </c>
      <c r="R928" t="s">
        <v>12129</v>
      </c>
      <c r="S928" t="s">
        <v>13878</v>
      </c>
      <c r="T928" t="s">
        <v>13879</v>
      </c>
      <c r="U928" t="s">
        <v>13846</v>
      </c>
      <c r="X928">
        <v>137</v>
      </c>
      <c r="Y928" t="s">
        <v>4436</v>
      </c>
      <c r="Z928" t="s">
        <v>4436</v>
      </c>
      <c r="AA928" t="s">
        <v>4436</v>
      </c>
      <c r="AB928">
        <v>1</v>
      </c>
      <c r="AC928" t="s">
        <v>10034</v>
      </c>
      <c r="AD928">
        <v>0</v>
      </c>
      <c r="AE928">
        <v>13</v>
      </c>
      <c r="AF928" t="s">
        <v>10496</v>
      </c>
      <c r="AG928" t="s">
        <v>10508</v>
      </c>
      <c r="AH928" t="s">
        <v>74</v>
      </c>
      <c r="AI928" t="s">
        <v>58</v>
      </c>
      <c r="AJ928" t="s">
        <v>142</v>
      </c>
      <c r="AK928" t="s">
        <v>58</v>
      </c>
      <c r="AL928" t="s">
        <v>84</v>
      </c>
      <c r="AM928" t="s">
        <v>61</v>
      </c>
    </row>
    <row r="929" spans="1:39" x14ac:dyDescent="0.25">
      <c r="A929" t="s">
        <v>13880</v>
      </c>
      <c r="B929" t="s">
        <v>4250</v>
      </c>
      <c r="C929" t="s">
        <v>42</v>
      </c>
      <c r="D929" t="s">
        <v>4251</v>
      </c>
      <c r="E929" t="s">
        <v>44</v>
      </c>
      <c r="F929" s="1">
        <v>0.05</v>
      </c>
      <c r="G929" t="s">
        <v>13556</v>
      </c>
      <c r="H929">
        <v>3</v>
      </c>
      <c r="I929" t="s">
        <v>10685</v>
      </c>
      <c r="J929">
        <v>1800</v>
      </c>
      <c r="K929">
        <v>259200</v>
      </c>
      <c r="L929" t="s">
        <v>13557</v>
      </c>
      <c r="O929" t="s">
        <v>13881</v>
      </c>
      <c r="P929" t="s">
        <v>10706</v>
      </c>
      <c r="Q929" t="s">
        <v>4257</v>
      </c>
      <c r="R929" t="s">
        <v>11201</v>
      </c>
      <c r="S929" t="s">
        <v>13049</v>
      </c>
      <c r="T929" t="s">
        <v>13882</v>
      </c>
      <c r="U929" t="s">
        <v>13846</v>
      </c>
      <c r="X929">
        <v>18</v>
      </c>
      <c r="Y929" t="s">
        <v>10710</v>
      </c>
      <c r="Z929" t="s">
        <v>10710</v>
      </c>
      <c r="AA929" t="s">
        <v>10710</v>
      </c>
      <c r="AB929">
        <v>1</v>
      </c>
      <c r="AC929" t="s">
        <v>10011</v>
      </c>
      <c r="AD929">
        <v>0</v>
      </c>
      <c r="AE929">
        <v>12</v>
      </c>
      <c r="AF929" t="s">
        <v>10144</v>
      </c>
      <c r="AG929" t="s">
        <v>10155</v>
      </c>
      <c r="AH929" t="s">
        <v>67</v>
      </c>
      <c r="AI929" t="s">
        <v>58</v>
      </c>
      <c r="AJ929" t="s">
        <v>133</v>
      </c>
      <c r="AK929" t="s">
        <v>58</v>
      </c>
      <c r="AL929" t="s">
        <v>60</v>
      </c>
      <c r="AM929" t="s">
        <v>61</v>
      </c>
    </row>
    <row r="930" spans="1:39" x14ac:dyDescent="0.25">
      <c r="A930" t="s">
        <v>13880</v>
      </c>
      <c r="B930" t="s">
        <v>4250</v>
      </c>
      <c r="C930" t="s">
        <v>42</v>
      </c>
      <c r="D930" t="s">
        <v>4251</v>
      </c>
      <c r="E930" t="s">
        <v>44</v>
      </c>
      <c r="F930" s="1">
        <v>0.05</v>
      </c>
      <c r="G930" t="s">
        <v>13556</v>
      </c>
      <c r="H930">
        <v>3</v>
      </c>
      <c r="I930" t="s">
        <v>10685</v>
      </c>
      <c r="J930">
        <v>1800</v>
      </c>
      <c r="K930">
        <v>259200</v>
      </c>
      <c r="L930" t="s">
        <v>13557</v>
      </c>
      <c r="O930" t="s">
        <v>13883</v>
      </c>
      <c r="P930" t="s">
        <v>13884</v>
      </c>
      <c r="Q930" t="s">
        <v>4257</v>
      </c>
      <c r="R930" t="s">
        <v>11674</v>
      </c>
      <c r="S930" t="s">
        <v>11382</v>
      </c>
      <c r="T930" t="s">
        <v>13189</v>
      </c>
      <c r="U930" t="s">
        <v>13885</v>
      </c>
      <c r="X930">
        <v>67</v>
      </c>
      <c r="Y930" t="s">
        <v>4454</v>
      </c>
      <c r="Z930" t="s">
        <v>4454</v>
      </c>
      <c r="AA930" t="s">
        <v>4454</v>
      </c>
      <c r="AB930">
        <v>1</v>
      </c>
      <c r="AC930" t="s">
        <v>10011</v>
      </c>
      <c r="AD930">
        <v>0</v>
      </c>
      <c r="AE930">
        <v>12</v>
      </c>
      <c r="AF930" t="s">
        <v>10144</v>
      </c>
      <c r="AG930" t="s">
        <v>10155</v>
      </c>
      <c r="AH930" t="s">
        <v>96</v>
      </c>
      <c r="AI930" t="s">
        <v>58</v>
      </c>
      <c r="AJ930" t="s">
        <v>75</v>
      </c>
      <c r="AK930" t="s">
        <v>58</v>
      </c>
      <c r="AL930" t="s">
        <v>60</v>
      </c>
      <c r="AM930" t="s">
        <v>61</v>
      </c>
    </row>
    <row r="931" spans="1:39" x14ac:dyDescent="0.25">
      <c r="A931" t="s">
        <v>13880</v>
      </c>
      <c r="B931" t="s">
        <v>4250</v>
      </c>
      <c r="C931" t="s">
        <v>42</v>
      </c>
      <c r="D931" t="s">
        <v>4251</v>
      </c>
      <c r="E931" t="s">
        <v>44</v>
      </c>
      <c r="F931" s="1">
        <v>0.05</v>
      </c>
      <c r="G931" t="s">
        <v>13556</v>
      </c>
      <c r="H931">
        <v>3</v>
      </c>
      <c r="I931" t="s">
        <v>10685</v>
      </c>
      <c r="J931">
        <v>1800</v>
      </c>
      <c r="K931">
        <v>259200</v>
      </c>
      <c r="L931" t="s">
        <v>13557</v>
      </c>
      <c r="O931" t="s">
        <v>13886</v>
      </c>
      <c r="P931" t="s">
        <v>10917</v>
      </c>
      <c r="Q931" t="s">
        <v>4257</v>
      </c>
      <c r="R931" t="s">
        <v>13887</v>
      </c>
      <c r="S931" t="s">
        <v>13027</v>
      </c>
      <c r="T931" t="s">
        <v>13028</v>
      </c>
      <c r="U931" t="s">
        <v>13885</v>
      </c>
      <c r="X931">
        <v>24</v>
      </c>
      <c r="Y931" t="s">
        <v>10736</v>
      </c>
      <c r="Z931" t="s">
        <v>10736</v>
      </c>
      <c r="AA931" t="s">
        <v>10736</v>
      </c>
      <c r="AB931">
        <v>1</v>
      </c>
      <c r="AC931" t="s">
        <v>10011</v>
      </c>
      <c r="AD931">
        <v>0</v>
      </c>
      <c r="AE931">
        <v>12</v>
      </c>
      <c r="AF931" t="s">
        <v>10144</v>
      </c>
      <c r="AG931" t="s">
        <v>10155</v>
      </c>
      <c r="AH931" t="s">
        <v>67</v>
      </c>
      <c r="AI931" t="s">
        <v>58</v>
      </c>
      <c r="AJ931" t="s">
        <v>133</v>
      </c>
      <c r="AK931" t="s">
        <v>58</v>
      </c>
      <c r="AL931" t="s">
        <v>60</v>
      </c>
      <c r="AM931" t="s">
        <v>61</v>
      </c>
    </row>
    <row r="932" spans="1:39" hidden="1" x14ac:dyDescent="0.25">
      <c r="A932" t="s">
        <v>13888</v>
      </c>
      <c r="B932" t="s">
        <v>4250</v>
      </c>
      <c r="C932" t="s">
        <v>42</v>
      </c>
      <c r="D932" t="s">
        <v>4251</v>
      </c>
      <c r="E932" t="s">
        <v>44</v>
      </c>
      <c r="F932" s="1">
        <v>0.05</v>
      </c>
      <c r="G932" t="s">
        <v>12971</v>
      </c>
      <c r="H932">
        <v>3</v>
      </c>
      <c r="I932" t="s">
        <v>10685</v>
      </c>
      <c r="J932">
        <v>1800</v>
      </c>
      <c r="K932">
        <v>259200</v>
      </c>
      <c r="L932" t="s">
        <v>12972</v>
      </c>
      <c r="O932" t="s">
        <v>13889</v>
      </c>
      <c r="P932" t="s">
        <v>12556</v>
      </c>
      <c r="Q932" t="s">
        <v>4257</v>
      </c>
      <c r="R932" t="s">
        <v>11355</v>
      </c>
      <c r="S932" t="s">
        <v>13599</v>
      </c>
      <c r="T932" t="s">
        <v>13890</v>
      </c>
      <c r="U932" t="s">
        <v>13885</v>
      </c>
      <c r="X932">
        <v>36</v>
      </c>
      <c r="Y932" t="s">
        <v>4361</v>
      </c>
      <c r="Z932" t="s">
        <v>4361</v>
      </c>
      <c r="AA932" t="s">
        <v>4361</v>
      </c>
      <c r="AB932">
        <v>1</v>
      </c>
      <c r="AC932" t="s">
        <v>10034</v>
      </c>
      <c r="AD932">
        <v>0</v>
      </c>
      <c r="AE932">
        <v>14</v>
      </c>
      <c r="AF932" t="s">
        <v>10496</v>
      </c>
      <c r="AG932" t="s">
        <v>10509</v>
      </c>
      <c r="AH932" t="s">
        <v>96</v>
      </c>
      <c r="AI932" t="s">
        <v>58</v>
      </c>
      <c r="AJ932" t="s">
        <v>68</v>
      </c>
      <c r="AK932" t="s">
        <v>58</v>
      </c>
      <c r="AL932" t="s">
        <v>60</v>
      </c>
      <c r="AM932" t="s">
        <v>61</v>
      </c>
    </row>
    <row r="933" spans="1:39" hidden="1" x14ac:dyDescent="0.25">
      <c r="A933" t="s">
        <v>13888</v>
      </c>
      <c r="B933" t="s">
        <v>4250</v>
      </c>
      <c r="C933" t="s">
        <v>42</v>
      </c>
      <c r="D933" t="s">
        <v>4251</v>
      </c>
      <c r="E933" t="s">
        <v>44</v>
      </c>
      <c r="F933" s="1">
        <v>0.05</v>
      </c>
      <c r="G933" t="s">
        <v>12971</v>
      </c>
      <c r="H933">
        <v>3</v>
      </c>
      <c r="I933" t="s">
        <v>10685</v>
      </c>
      <c r="J933">
        <v>1800</v>
      </c>
      <c r="K933">
        <v>259200</v>
      </c>
      <c r="L933" t="s">
        <v>12972</v>
      </c>
      <c r="O933" t="s">
        <v>13891</v>
      </c>
      <c r="P933" t="s">
        <v>10821</v>
      </c>
      <c r="Q933" t="s">
        <v>4257</v>
      </c>
      <c r="R933" t="s">
        <v>12729</v>
      </c>
      <c r="S933" t="s">
        <v>13892</v>
      </c>
      <c r="T933" t="s">
        <v>13893</v>
      </c>
      <c r="U933" t="s">
        <v>13885</v>
      </c>
      <c r="X933">
        <v>26</v>
      </c>
      <c r="Y933" t="s">
        <v>10825</v>
      </c>
      <c r="Z933" t="s">
        <v>10825</v>
      </c>
      <c r="AA933" t="s">
        <v>10825</v>
      </c>
      <c r="AB933">
        <v>1</v>
      </c>
      <c r="AC933" t="s">
        <v>10034</v>
      </c>
      <c r="AD933">
        <v>0</v>
      </c>
      <c r="AE933">
        <v>14</v>
      </c>
      <c r="AF933" t="s">
        <v>10496</v>
      </c>
      <c r="AG933" t="s">
        <v>10509</v>
      </c>
      <c r="AH933" t="s">
        <v>57</v>
      </c>
      <c r="AI933" t="s">
        <v>58</v>
      </c>
      <c r="AJ933" t="s">
        <v>59</v>
      </c>
      <c r="AK933" t="s">
        <v>58</v>
      </c>
      <c r="AL933" t="s">
        <v>60</v>
      </c>
      <c r="AM933" t="s">
        <v>61</v>
      </c>
    </row>
    <row r="934" spans="1:39" hidden="1" x14ac:dyDescent="0.25">
      <c r="A934" t="s">
        <v>13888</v>
      </c>
      <c r="B934" t="s">
        <v>4250</v>
      </c>
      <c r="C934" t="s">
        <v>42</v>
      </c>
      <c r="D934" t="s">
        <v>4251</v>
      </c>
      <c r="E934" t="s">
        <v>44</v>
      </c>
      <c r="F934" s="1">
        <v>0.05</v>
      </c>
      <c r="G934" t="s">
        <v>12971</v>
      </c>
      <c r="H934">
        <v>3</v>
      </c>
      <c r="I934" t="s">
        <v>10685</v>
      </c>
      <c r="J934">
        <v>1800</v>
      </c>
      <c r="K934">
        <v>259200</v>
      </c>
      <c r="L934" t="s">
        <v>12972</v>
      </c>
      <c r="O934" t="s">
        <v>13894</v>
      </c>
      <c r="P934" t="s">
        <v>10927</v>
      </c>
      <c r="Q934" t="s">
        <v>4257</v>
      </c>
      <c r="R934" t="s">
        <v>13070</v>
      </c>
      <c r="S934" t="s">
        <v>10794</v>
      </c>
      <c r="T934" t="s">
        <v>10795</v>
      </c>
      <c r="U934" t="s">
        <v>13895</v>
      </c>
      <c r="X934">
        <v>28</v>
      </c>
      <c r="Y934" t="s">
        <v>4642</v>
      </c>
      <c r="Z934" t="s">
        <v>4642</v>
      </c>
      <c r="AA934" t="s">
        <v>4642</v>
      </c>
      <c r="AB934">
        <v>1</v>
      </c>
      <c r="AC934" t="s">
        <v>10034</v>
      </c>
      <c r="AD934">
        <v>0</v>
      </c>
      <c r="AE934">
        <v>14</v>
      </c>
      <c r="AF934" t="s">
        <v>10496</v>
      </c>
      <c r="AG934" t="s">
        <v>10509</v>
      </c>
      <c r="AH934" t="s">
        <v>96</v>
      </c>
      <c r="AI934" t="s">
        <v>58</v>
      </c>
      <c r="AJ934" t="s">
        <v>75</v>
      </c>
      <c r="AK934" t="s">
        <v>58</v>
      </c>
      <c r="AL934" t="s">
        <v>60</v>
      </c>
      <c r="AM934" t="s">
        <v>61</v>
      </c>
    </row>
    <row r="935" spans="1:39" hidden="1" x14ac:dyDescent="0.25">
      <c r="A935" t="s">
        <v>13896</v>
      </c>
      <c r="B935" t="s">
        <v>4250</v>
      </c>
      <c r="C935" t="s">
        <v>42</v>
      </c>
      <c r="D935" t="s">
        <v>4251</v>
      </c>
      <c r="E935" t="s">
        <v>44</v>
      </c>
      <c r="F935" s="1">
        <v>0.05</v>
      </c>
      <c r="G935" t="s">
        <v>13556</v>
      </c>
      <c r="H935">
        <v>3</v>
      </c>
      <c r="I935" t="s">
        <v>10685</v>
      </c>
      <c r="J935">
        <v>1800</v>
      </c>
      <c r="K935">
        <v>259200</v>
      </c>
      <c r="L935" t="s">
        <v>13557</v>
      </c>
      <c r="O935" t="s">
        <v>13897</v>
      </c>
      <c r="P935" t="s">
        <v>10754</v>
      </c>
      <c r="Q935" t="s">
        <v>4257</v>
      </c>
      <c r="R935" t="s">
        <v>13898</v>
      </c>
      <c r="S935" t="s">
        <v>13199</v>
      </c>
      <c r="T935" t="s">
        <v>13899</v>
      </c>
      <c r="U935" t="s">
        <v>13895</v>
      </c>
      <c r="X935">
        <v>188</v>
      </c>
      <c r="Y935" t="s">
        <v>10758</v>
      </c>
      <c r="Z935" t="s">
        <v>10758</v>
      </c>
      <c r="AA935" t="s">
        <v>10758</v>
      </c>
      <c r="AB935">
        <v>1</v>
      </c>
      <c r="AC935" t="s">
        <v>10011</v>
      </c>
      <c r="AD935">
        <v>0</v>
      </c>
      <c r="AE935">
        <v>13</v>
      </c>
      <c r="AF935" t="s">
        <v>10144</v>
      </c>
      <c r="AG935" t="s">
        <v>10156</v>
      </c>
      <c r="AH935" t="s">
        <v>74</v>
      </c>
      <c r="AI935" t="s">
        <v>58</v>
      </c>
      <c r="AJ935" t="s">
        <v>68</v>
      </c>
      <c r="AK935" t="s">
        <v>58</v>
      </c>
      <c r="AL935" t="s">
        <v>84</v>
      </c>
      <c r="AM935" t="s">
        <v>61</v>
      </c>
    </row>
    <row r="936" spans="1:39" hidden="1" x14ac:dyDescent="0.25">
      <c r="A936" t="s">
        <v>13896</v>
      </c>
      <c r="B936" t="s">
        <v>4250</v>
      </c>
      <c r="C936" t="s">
        <v>42</v>
      </c>
      <c r="D936" t="s">
        <v>4251</v>
      </c>
      <c r="E936" t="s">
        <v>44</v>
      </c>
      <c r="F936" s="1">
        <v>0.05</v>
      </c>
      <c r="G936" t="s">
        <v>13556</v>
      </c>
      <c r="H936">
        <v>3</v>
      </c>
      <c r="I936" t="s">
        <v>10685</v>
      </c>
      <c r="J936">
        <v>1800</v>
      </c>
      <c r="K936">
        <v>259200</v>
      </c>
      <c r="L936" t="s">
        <v>13557</v>
      </c>
      <c r="O936" t="s">
        <v>13900</v>
      </c>
      <c r="P936" t="s">
        <v>10837</v>
      </c>
      <c r="Q936" t="s">
        <v>4257</v>
      </c>
      <c r="R936" t="s">
        <v>11246</v>
      </c>
      <c r="S936" t="s">
        <v>12015</v>
      </c>
      <c r="T936" t="s">
        <v>12016</v>
      </c>
      <c r="U936" t="s">
        <v>13895</v>
      </c>
      <c r="X936">
        <v>18</v>
      </c>
      <c r="Y936" t="s">
        <v>10841</v>
      </c>
      <c r="Z936" t="s">
        <v>10841</v>
      </c>
      <c r="AA936" t="s">
        <v>10841</v>
      </c>
      <c r="AB936">
        <v>1</v>
      </c>
      <c r="AC936" t="s">
        <v>10011</v>
      </c>
      <c r="AD936">
        <v>0</v>
      </c>
      <c r="AE936">
        <v>13</v>
      </c>
      <c r="AF936" t="s">
        <v>10144</v>
      </c>
      <c r="AG936" t="s">
        <v>10156</v>
      </c>
      <c r="AH936" t="s">
        <v>67</v>
      </c>
      <c r="AI936" t="s">
        <v>58</v>
      </c>
      <c r="AJ936" t="s">
        <v>75</v>
      </c>
      <c r="AK936" t="s">
        <v>58</v>
      </c>
      <c r="AL936" t="s">
        <v>60</v>
      </c>
      <c r="AM936" t="s">
        <v>61</v>
      </c>
    </row>
    <row r="937" spans="1:39" hidden="1" x14ac:dyDescent="0.25">
      <c r="A937" t="s">
        <v>13896</v>
      </c>
      <c r="B937" t="s">
        <v>4250</v>
      </c>
      <c r="C937" t="s">
        <v>42</v>
      </c>
      <c r="D937" t="s">
        <v>4251</v>
      </c>
      <c r="E937" t="s">
        <v>44</v>
      </c>
      <c r="F937" s="1">
        <v>0.05</v>
      </c>
      <c r="G937" t="s">
        <v>13556</v>
      </c>
      <c r="H937">
        <v>3</v>
      </c>
      <c r="I937" t="s">
        <v>10685</v>
      </c>
      <c r="J937">
        <v>1800</v>
      </c>
      <c r="K937">
        <v>259200</v>
      </c>
      <c r="L937" t="s">
        <v>13557</v>
      </c>
      <c r="O937" t="s">
        <v>13901</v>
      </c>
      <c r="P937" t="s">
        <v>10956</v>
      </c>
      <c r="Q937" t="s">
        <v>4257</v>
      </c>
      <c r="R937" t="s">
        <v>12055</v>
      </c>
      <c r="S937" t="s">
        <v>11080</v>
      </c>
      <c r="T937" t="s">
        <v>11081</v>
      </c>
      <c r="U937" t="s">
        <v>13895</v>
      </c>
      <c r="X937">
        <v>22</v>
      </c>
      <c r="Y937" t="s">
        <v>10959</v>
      </c>
      <c r="Z937" t="s">
        <v>10959</v>
      </c>
      <c r="AA937" t="s">
        <v>10959</v>
      </c>
      <c r="AB937">
        <v>1</v>
      </c>
      <c r="AC937" t="s">
        <v>10011</v>
      </c>
      <c r="AD937">
        <v>0</v>
      </c>
      <c r="AE937">
        <v>13</v>
      </c>
      <c r="AF937" t="s">
        <v>10144</v>
      </c>
      <c r="AG937" t="s">
        <v>10156</v>
      </c>
      <c r="AH937" t="s">
        <v>74</v>
      </c>
      <c r="AI937" t="s">
        <v>58</v>
      </c>
      <c r="AJ937" t="s">
        <v>133</v>
      </c>
      <c r="AK937" t="s">
        <v>58</v>
      </c>
      <c r="AL937" t="s">
        <v>84</v>
      </c>
      <c r="AM937" t="s">
        <v>61</v>
      </c>
    </row>
    <row r="938" spans="1:39" hidden="1" x14ac:dyDescent="0.25">
      <c r="A938" t="s">
        <v>13902</v>
      </c>
      <c r="B938" t="s">
        <v>4250</v>
      </c>
      <c r="C938" t="s">
        <v>42</v>
      </c>
      <c r="D938" t="s">
        <v>4251</v>
      </c>
      <c r="E938" t="s">
        <v>44</v>
      </c>
      <c r="F938" s="1">
        <v>0.05</v>
      </c>
      <c r="G938" t="s">
        <v>12971</v>
      </c>
      <c r="H938">
        <v>3</v>
      </c>
      <c r="I938" t="s">
        <v>10685</v>
      </c>
      <c r="J938">
        <v>1800</v>
      </c>
      <c r="K938">
        <v>259200</v>
      </c>
      <c r="L938" t="s">
        <v>12972</v>
      </c>
      <c r="O938" t="s">
        <v>13903</v>
      </c>
      <c r="P938" t="s">
        <v>11323</v>
      </c>
      <c r="Q938" t="s">
        <v>4257</v>
      </c>
      <c r="R938" t="s">
        <v>13904</v>
      </c>
      <c r="S938" t="s">
        <v>13040</v>
      </c>
      <c r="T938" t="s">
        <v>13041</v>
      </c>
      <c r="U938" t="s">
        <v>13895</v>
      </c>
      <c r="X938">
        <v>22</v>
      </c>
      <c r="Y938" t="s">
        <v>10784</v>
      </c>
      <c r="Z938" t="s">
        <v>10784</v>
      </c>
      <c r="AA938" t="s">
        <v>10784</v>
      </c>
      <c r="AB938">
        <v>1</v>
      </c>
      <c r="AC938" t="s">
        <v>10034</v>
      </c>
      <c r="AD938">
        <v>0</v>
      </c>
      <c r="AE938">
        <v>15</v>
      </c>
      <c r="AF938" t="s">
        <v>10496</v>
      </c>
      <c r="AG938" t="s">
        <v>10510</v>
      </c>
      <c r="AH938" t="s">
        <v>74</v>
      </c>
      <c r="AI938" t="s">
        <v>58</v>
      </c>
      <c r="AJ938" t="s">
        <v>133</v>
      </c>
      <c r="AK938" t="s">
        <v>58</v>
      </c>
      <c r="AL938" t="s">
        <v>60</v>
      </c>
      <c r="AM938" t="s">
        <v>90</v>
      </c>
    </row>
    <row r="939" spans="1:39" hidden="1" x14ac:dyDescent="0.25">
      <c r="A939" t="s">
        <v>13902</v>
      </c>
      <c r="B939" t="s">
        <v>4250</v>
      </c>
      <c r="C939" t="s">
        <v>42</v>
      </c>
      <c r="D939" t="s">
        <v>4251</v>
      </c>
      <c r="E939" t="s">
        <v>44</v>
      </c>
      <c r="F939" s="1">
        <v>0.05</v>
      </c>
      <c r="G939" t="s">
        <v>12971</v>
      </c>
      <c r="H939">
        <v>3</v>
      </c>
      <c r="I939" t="s">
        <v>10685</v>
      </c>
      <c r="J939">
        <v>1800</v>
      </c>
      <c r="K939">
        <v>259200</v>
      </c>
      <c r="L939" t="s">
        <v>12972</v>
      </c>
      <c r="O939" t="s">
        <v>13905</v>
      </c>
      <c r="P939" t="s">
        <v>10803</v>
      </c>
      <c r="Q939" t="s">
        <v>4257</v>
      </c>
      <c r="R939" t="s">
        <v>13906</v>
      </c>
      <c r="S939" t="s">
        <v>11811</v>
      </c>
      <c r="T939" t="s">
        <v>11812</v>
      </c>
      <c r="U939" t="s">
        <v>13895</v>
      </c>
      <c r="X939">
        <v>17</v>
      </c>
      <c r="Y939" t="s">
        <v>10807</v>
      </c>
      <c r="Z939" t="s">
        <v>10807</v>
      </c>
      <c r="AA939" t="s">
        <v>10807</v>
      </c>
      <c r="AB939">
        <v>1</v>
      </c>
      <c r="AC939" t="s">
        <v>10034</v>
      </c>
      <c r="AD939">
        <v>0</v>
      </c>
      <c r="AE939">
        <v>15</v>
      </c>
      <c r="AF939" t="s">
        <v>10496</v>
      </c>
      <c r="AG939" t="s">
        <v>10510</v>
      </c>
      <c r="AH939" t="s">
        <v>67</v>
      </c>
      <c r="AI939" t="s">
        <v>58</v>
      </c>
      <c r="AJ939" t="s">
        <v>133</v>
      </c>
      <c r="AK939" t="s">
        <v>58</v>
      </c>
      <c r="AL939" t="s">
        <v>60</v>
      </c>
      <c r="AM939" t="s">
        <v>61</v>
      </c>
    </row>
    <row r="940" spans="1:39" hidden="1" x14ac:dyDescent="0.25">
      <c r="A940" t="s">
        <v>13902</v>
      </c>
      <c r="B940" t="s">
        <v>4250</v>
      </c>
      <c r="C940" t="s">
        <v>42</v>
      </c>
      <c r="D940" t="s">
        <v>4251</v>
      </c>
      <c r="E940" t="s">
        <v>44</v>
      </c>
      <c r="F940" s="1">
        <v>0.05</v>
      </c>
      <c r="G940" t="s">
        <v>12971</v>
      </c>
      <c r="H940">
        <v>3</v>
      </c>
      <c r="I940" t="s">
        <v>10685</v>
      </c>
      <c r="J940">
        <v>1800</v>
      </c>
      <c r="K940">
        <v>259200</v>
      </c>
      <c r="L940" t="s">
        <v>12972</v>
      </c>
      <c r="O940" t="s">
        <v>13907</v>
      </c>
      <c r="P940" t="s">
        <v>11621</v>
      </c>
      <c r="Q940" t="s">
        <v>4257</v>
      </c>
      <c r="R940" t="s">
        <v>11463</v>
      </c>
      <c r="S940" t="s">
        <v>11053</v>
      </c>
      <c r="T940" t="s">
        <v>11054</v>
      </c>
      <c r="U940" t="s">
        <v>13895</v>
      </c>
      <c r="X940">
        <v>27</v>
      </c>
      <c r="Y940" t="s">
        <v>4590</v>
      </c>
      <c r="Z940" t="s">
        <v>4590</v>
      </c>
      <c r="AA940" t="s">
        <v>4590</v>
      </c>
      <c r="AB940">
        <v>1</v>
      </c>
      <c r="AC940" t="s">
        <v>10034</v>
      </c>
      <c r="AD940">
        <v>0</v>
      </c>
      <c r="AE940">
        <v>15</v>
      </c>
      <c r="AF940" t="s">
        <v>10496</v>
      </c>
      <c r="AG940" t="s">
        <v>10510</v>
      </c>
      <c r="AH940" t="s">
        <v>57</v>
      </c>
      <c r="AI940" t="s">
        <v>58</v>
      </c>
      <c r="AJ940" t="s">
        <v>75</v>
      </c>
      <c r="AK940" t="s">
        <v>58</v>
      </c>
      <c r="AL940" t="s">
        <v>60</v>
      </c>
      <c r="AM940" t="s">
        <v>61</v>
      </c>
    </row>
    <row r="941" spans="1:39" hidden="1" x14ac:dyDescent="0.25">
      <c r="A941" t="s">
        <v>13908</v>
      </c>
      <c r="B941" t="s">
        <v>4250</v>
      </c>
      <c r="C941" t="s">
        <v>42</v>
      </c>
      <c r="D941" t="s">
        <v>4251</v>
      </c>
      <c r="E941" t="s">
        <v>44</v>
      </c>
      <c r="F941" s="1">
        <v>0.05</v>
      </c>
      <c r="G941" t="s">
        <v>13556</v>
      </c>
      <c r="H941">
        <v>3</v>
      </c>
      <c r="I941" t="s">
        <v>10685</v>
      </c>
      <c r="J941">
        <v>1800</v>
      </c>
      <c r="K941">
        <v>259200</v>
      </c>
      <c r="L941" t="s">
        <v>13557</v>
      </c>
      <c r="O941" t="s">
        <v>13909</v>
      </c>
      <c r="P941" t="s">
        <v>10995</v>
      </c>
      <c r="Q941" t="s">
        <v>4257</v>
      </c>
      <c r="R941" t="s">
        <v>13910</v>
      </c>
      <c r="S941" t="s">
        <v>11376</v>
      </c>
      <c r="T941" t="s">
        <v>13911</v>
      </c>
      <c r="U941" t="s">
        <v>13895</v>
      </c>
      <c r="X941">
        <v>13</v>
      </c>
      <c r="Y941" t="s">
        <v>4269</v>
      </c>
      <c r="Z941" t="s">
        <v>4269</v>
      </c>
      <c r="AA941" t="s">
        <v>4269</v>
      </c>
      <c r="AB941">
        <v>1</v>
      </c>
      <c r="AC941" t="s">
        <v>10011</v>
      </c>
      <c r="AD941">
        <v>0</v>
      </c>
      <c r="AE941">
        <v>14</v>
      </c>
      <c r="AF941" t="s">
        <v>10144</v>
      </c>
      <c r="AG941" t="s">
        <v>10157</v>
      </c>
      <c r="AH941" t="s">
        <v>57</v>
      </c>
      <c r="AI941" t="s">
        <v>58</v>
      </c>
      <c r="AJ941" t="s">
        <v>59</v>
      </c>
      <c r="AK941" t="s">
        <v>58</v>
      </c>
      <c r="AL941" t="s">
        <v>60</v>
      </c>
      <c r="AM941" t="s">
        <v>61</v>
      </c>
    </row>
    <row r="942" spans="1:39" hidden="1" x14ac:dyDescent="0.25">
      <c r="A942" t="s">
        <v>13908</v>
      </c>
      <c r="B942" t="s">
        <v>4250</v>
      </c>
      <c r="C942" t="s">
        <v>42</v>
      </c>
      <c r="D942" t="s">
        <v>4251</v>
      </c>
      <c r="E942" t="s">
        <v>44</v>
      </c>
      <c r="F942" s="1">
        <v>0.05</v>
      </c>
      <c r="G942" t="s">
        <v>13556</v>
      </c>
      <c r="H942">
        <v>3</v>
      </c>
      <c r="I942" t="s">
        <v>10685</v>
      </c>
      <c r="J942">
        <v>1800</v>
      </c>
      <c r="K942">
        <v>259200</v>
      </c>
      <c r="L942" t="s">
        <v>13557</v>
      </c>
      <c r="O942" t="s">
        <v>13912</v>
      </c>
      <c r="P942" t="s">
        <v>10982</v>
      </c>
      <c r="Q942" t="s">
        <v>4257</v>
      </c>
      <c r="R942" t="s">
        <v>11995</v>
      </c>
      <c r="S942" t="s">
        <v>12658</v>
      </c>
      <c r="T942" t="s">
        <v>12659</v>
      </c>
      <c r="U942" t="s">
        <v>13895</v>
      </c>
      <c r="X942">
        <v>6</v>
      </c>
      <c r="Y942" t="s">
        <v>10703</v>
      </c>
      <c r="Z942" t="s">
        <v>10703</v>
      </c>
      <c r="AA942" t="s">
        <v>10703</v>
      </c>
      <c r="AB942">
        <v>1</v>
      </c>
      <c r="AC942" t="s">
        <v>10011</v>
      </c>
      <c r="AD942">
        <v>0</v>
      </c>
      <c r="AE942">
        <v>14</v>
      </c>
      <c r="AF942" t="s">
        <v>10144</v>
      </c>
      <c r="AG942" t="s">
        <v>10157</v>
      </c>
      <c r="AH942" t="s">
        <v>74</v>
      </c>
      <c r="AI942" t="s">
        <v>58</v>
      </c>
      <c r="AJ942" t="s">
        <v>68</v>
      </c>
      <c r="AK942" t="s">
        <v>58</v>
      </c>
      <c r="AL942" t="s">
        <v>84</v>
      </c>
      <c r="AM942" t="s">
        <v>61</v>
      </c>
    </row>
    <row r="943" spans="1:39" hidden="1" x14ac:dyDescent="0.25">
      <c r="A943" t="s">
        <v>13908</v>
      </c>
      <c r="B943" t="s">
        <v>4250</v>
      </c>
      <c r="C943" t="s">
        <v>42</v>
      </c>
      <c r="D943" t="s">
        <v>4251</v>
      </c>
      <c r="E943" t="s">
        <v>44</v>
      </c>
      <c r="F943" s="1">
        <v>0.05</v>
      </c>
      <c r="G943" t="s">
        <v>13556</v>
      </c>
      <c r="H943">
        <v>3</v>
      </c>
      <c r="I943" t="s">
        <v>10685</v>
      </c>
      <c r="J943">
        <v>1800</v>
      </c>
      <c r="K943">
        <v>259200</v>
      </c>
      <c r="L943" t="s">
        <v>13557</v>
      </c>
      <c r="O943" t="s">
        <v>13913</v>
      </c>
      <c r="P943" t="s">
        <v>11038</v>
      </c>
      <c r="Q943" t="s">
        <v>4257</v>
      </c>
      <c r="R943" t="s">
        <v>11431</v>
      </c>
      <c r="S943" t="s">
        <v>13914</v>
      </c>
      <c r="T943" t="s">
        <v>13915</v>
      </c>
      <c r="U943" t="s">
        <v>13916</v>
      </c>
      <c r="X943">
        <v>15</v>
      </c>
      <c r="Y943" t="s">
        <v>11024</v>
      </c>
      <c r="Z943" t="s">
        <v>11024</v>
      </c>
      <c r="AA943" t="s">
        <v>11024</v>
      </c>
      <c r="AB943">
        <v>1</v>
      </c>
      <c r="AC943" t="s">
        <v>10011</v>
      </c>
      <c r="AD943">
        <v>0</v>
      </c>
      <c r="AE943">
        <v>14</v>
      </c>
      <c r="AF943" t="s">
        <v>10144</v>
      </c>
      <c r="AG943" t="s">
        <v>10157</v>
      </c>
      <c r="AH943" t="s">
        <v>67</v>
      </c>
      <c r="AI943" t="s">
        <v>58</v>
      </c>
      <c r="AJ943" t="s">
        <v>133</v>
      </c>
      <c r="AK943" t="s">
        <v>58</v>
      </c>
      <c r="AL943" t="s">
        <v>84</v>
      </c>
      <c r="AM943" t="s">
        <v>61</v>
      </c>
    </row>
    <row r="944" spans="1:39" hidden="1" x14ac:dyDescent="0.25">
      <c r="A944" t="s">
        <v>13917</v>
      </c>
      <c r="B944" t="s">
        <v>4250</v>
      </c>
      <c r="C944" t="s">
        <v>42</v>
      </c>
      <c r="D944" t="s">
        <v>4251</v>
      </c>
      <c r="E944" t="s">
        <v>44</v>
      </c>
      <c r="F944" s="1">
        <v>0.05</v>
      </c>
      <c r="G944" t="s">
        <v>13618</v>
      </c>
      <c r="H944">
        <v>3</v>
      </c>
      <c r="I944" t="s">
        <v>10685</v>
      </c>
      <c r="J944">
        <v>1800</v>
      </c>
      <c r="K944">
        <v>259200</v>
      </c>
      <c r="L944" t="s">
        <v>13619</v>
      </c>
      <c r="O944" t="s">
        <v>13918</v>
      </c>
      <c r="P944" t="s">
        <v>11735</v>
      </c>
      <c r="Q944" t="s">
        <v>4257</v>
      </c>
      <c r="R944" t="s">
        <v>11238</v>
      </c>
      <c r="S944" t="s">
        <v>10882</v>
      </c>
      <c r="T944" t="s">
        <v>11547</v>
      </c>
      <c r="U944" t="s">
        <v>13916</v>
      </c>
      <c r="X944">
        <v>28</v>
      </c>
      <c r="Y944" t="s">
        <v>4384</v>
      </c>
      <c r="Z944" t="s">
        <v>4384</v>
      </c>
      <c r="AA944" t="s">
        <v>4384</v>
      </c>
      <c r="AB944">
        <v>1</v>
      </c>
      <c r="AC944" t="s">
        <v>10011</v>
      </c>
      <c r="AD944">
        <v>0</v>
      </c>
      <c r="AE944">
        <v>15</v>
      </c>
      <c r="AF944" t="s">
        <v>10144</v>
      </c>
      <c r="AG944" t="s">
        <v>10158</v>
      </c>
      <c r="AH944" t="s">
        <v>74</v>
      </c>
      <c r="AI944" t="s">
        <v>58</v>
      </c>
      <c r="AJ944" t="s">
        <v>75</v>
      </c>
      <c r="AK944" t="s">
        <v>58</v>
      </c>
      <c r="AL944" t="s">
        <v>60</v>
      </c>
      <c r="AM944" t="s">
        <v>90</v>
      </c>
    </row>
    <row r="945" spans="1:39" hidden="1" x14ac:dyDescent="0.25">
      <c r="A945" t="s">
        <v>13917</v>
      </c>
      <c r="B945" t="s">
        <v>4250</v>
      </c>
      <c r="C945" t="s">
        <v>42</v>
      </c>
      <c r="D945" t="s">
        <v>4251</v>
      </c>
      <c r="E945" t="s">
        <v>44</v>
      </c>
      <c r="F945" s="1">
        <v>0.05</v>
      </c>
      <c r="G945" t="s">
        <v>13618</v>
      </c>
      <c r="H945">
        <v>3</v>
      </c>
      <c r="I945" t="s">
        <v>10685</v>
      </c>
      <c r="J945">
        <v>1800</v>
      </c>
      <c r="K945">
        <v>259200</v>
      </c>
      <c r="L945" t="s">
        <v>13619</v>
      </c>
      <c r="O945" t="s">
        <v>13919</v>
      </c>
      <c r="P945" t="s">
        <v>10927</v>
      </c>
      <c r="Q945" t="s">
        <v>4257</v>
      </c>
      <c r="R945" t="s">
        <v>12263</v>
      </c>
      <c r="S945" t="s">
        <v>11177</v>
      </c>
      <c r="T945" t="s">
        <v>11178</v>
      </c>
      <c r="U945" t="s">
        <v>13916</v>
      </c>
      <c r="X945">
        <v>20</v>
      </c>
      <c r="Y945" t="s">
        <v>4642</v>
      </c>
      <c r="Z945" t="s">
        <v>4642</v>
      </c>
      <c r="AA945" t="s">
        <v>4642</v>
      </c>
      <c r="AB945">
        <v>1</v>
      </c>
      <c r="AC945" t="s">
        <v>10011</v>
      </c>
      <c r="AD945">
        <v>0</v>
      </c>
      <c r="AE945">
        <v>15</v>
      </c>
      <c r="AF945" t="s">
        <v>10144</v>
      </c>
      <c r="AG945" t="s">
        <v>10158</v>
      </c>
      <c r="AH945" t="s">
        <v>96</v>
      </c>
      <c r="AI945" t="s">
        <v>58</v>
      </c>
      <c r="AJ945" t="s">
        <v>59</v>
      </c>
      <c r="AK945" t="s">
        <v>58</v>
      </c>
      <c r="AL945" t="s">
        <v>60</v>
      </c>
      <c r="AM945" t="s">
        <v>61</v>
      </c>
    </row>
    <row r="946" spans="1:39" hidden="1" x14ac:dyDescent="0.25">
      <c r="A946" t="s">
        <v>13917</v>
      </c>
      <c r="B946" t="s">
        <v>4250</v>
      </c>
      <c r="C946" t="s">
        <v>42</v>
      </c>
      <c r="D946" t="s">
        <v>4251</v>
      </c>
      <c r="E946" t="s">
        <v>44</v>
      </c>
      <c r="F946" s="1">
        <v>0.05</v>
      </c>
      <c r="G946" t="s">
        <v>13618</v>
      </c>
      <c r="H946">
        <v>3</v>
      </c>
      <c r="I946" t="s">
        <v>10685</v>
      </c>
      <c r="J946">
        <v>1800</v>
      </c>
      <c r="K946">
        <v>259200</v>
      </c>
      <c r="L946" t="s">
        <v>13619</v>
      </c>
      <c r="O946" t="s">
        <v>13920</v>
      </c>
      <c r="P946" t="s">
        <v>10744</v>
      </c>
      <c r="Q946" t="s">
        <v>4257</v>
      </c>
      <c r="R946" t="s">
        <v>12585</v>
      </c>
      <c r="S946" t="s">
        <v>11689</v>
      </c>
      <c r="T946" t="s">
        <v>13921</v>
      </c>
      <c r="U946" t="s">
        <v>13916</v>
      </c>
      <c r="X946">
        <v>30</v>
      </c>
      <c r="Y946" t="s">
        <v>10748</v>
      </c>
      <c r="Z946" t="s">
        <v>10748</v>
      </c>
      <c r="AA946" t="s">
        <v>10748</v>
      </c>
      <c r="AB946">
        <v>1</v>
      </c>
      <c r="AC946" t="s">
        <v>10011</v>
      </c>
      <c r="AD946">
        <v>0</v>
      </c>
      <c r="AE946">
        <v>15</v>
      </c>
      <c r="AF946" t="s">
        <v>10144</v>
      </c>
      <c r="AG946" t="s">
        <v>10158</v>
      </c>
      <c r="AH946" t="s">
        <v>74</v>
      </c>
      <c r="AI946" t="s">
        <v>58</v>
      </c>
      <c r="AJ946" t="s">
        <v>59</v>
      </c>
      <c r="AK946" t="s">
        <v>58</v>
      </c>
      <c r="AL946" t="s">
        <v>84</v>
      </c>
      <c r="AM946" t="s">
        <v>61</v>
      </c>
    </row>
    <row r="947" spans="1:39" hidden="1" x14ac:dyDescent="0.25">
      <c r="A947" t="s">
        <v>13922</v>
      </c>
      <c r="B947" t="s">
        <v>4250</v>
      </c>
      <c r="C947" t="s">
        <v>42</v>
      </c>
      <c r="D947" t="s">
        <v>4251</v>
      </c>
      <c r="E947" t="s">
        <v>44</v>
      </c>
      <c r="F947" s="1">
        <v>0.05</v>
      </c>
      <c r="G947" t="s">
        <v>12971</v>
      </c>
      <c r="H947">
        <v>3</v>
      </c>
      <c r="I947" t="s">
        <v>10685</v>
      </c>
      <c r="J947">
        <v>1800</v>
      </c>
      <c r="K947">
        <v>259200</v>
      </c>
      <c r="L947" t="s">
        <v>12972</v>
      </c>
      <c r="O947" t="s">
        <v>13923</v>
      </c>
      <c r="P947" t="s">
        <v>10956</v>
      </c>
      <c r="Q947" t="s">
        <v>4257</v>
      </c>
      <c r="R947" t="s">
        <v>12251</v>
      </c>
      <c r="S947" t="s">
        <v>12796</v>
      </c>
      <c r="T947" t="s">
        <v>13801</v>
      </c>
      <c r="U947" t="s">
        <v>13916</v>
      </c>
      <c r="X947">
        <v>178</v>
      </c>
      <c r="Y947" t="s">
        <v>10959</v>
      </c>
      <c r="Z947" t="s">
        <v>10959</v>
      </c>
      <c r="AA947" t="s">
        <v>10959</v>
      </c>
      <c r="AB947">
        <v>1</v>
      </c>
      <c r="AC947" t="s">
        <v>10011</v>
      </c>
      <c r="AD947">
        <v>1</v>
      </c>
      <c r="AE947">
        <v>1</v>
      </c>
      <c r="AF947" t="s">
        <v>10521</v>
      </c>
      <c r="AG947" t="s">
        <v>10527</v>
      </c>
      <c r="AH947" t="s">
        <v>74</v>
      </c>
      <c r="AI947" t="s">
        <v>58</v>
      </c>
      <c r="AJ947" t="s">
        <v>142</v>
      </c>
      <c r="AK947" t="s">
        <v>58</v>
      </c>
      <c r="AL947" t="s">
        <v>84</v>
      </c>
      <c r="AM947" t="s">
        <v>61</v>
      </c>
    </row>
    <row r="948" spans="1:39" hidden="1" x14ac:dyDescent="0.25">
      <c r="A948" t="s">
        <v>13922</v>
      </c>
      <c r="B948" t="s">
        <v>4250</v>
      </c>
      <c r="C948" t="s">
        <v>42</v>
      </c>
      <c r="D948" t="s">
        <v>4251</v>
      </c>
      <c r="E948" t="s">
        <v>44</v>
      </c>
      <c r="F948" s="1">
        <v>0.05</v>
      </c>
      <c r="G948" t="s">
        <v>12971</v>
      </c>
      <c r="H948">
        <v>3</v>
      </c>
      <c r="I948" t="s">
        <v>10685</v>
      </c>
      <c r="J948">
        <v>1800</v>
      </c>
      <c r="K948">
        <v>259200</v>
      </c>
      <c r="L948" t="s">
        <v>12972</v>
      </c>
      <c r="O948" t="s">
        <v>13924</v>
      </c>
      <c r="P948" t="s">
        <v>10881</v>
      </c>
      <c r="Q948" t="s">
        <v>4257</v>
      </c>
      <c r="R948" t="s">
        <v>11855</v>
      </c>
      <c r="S948" t="s">
        <v>13427</v>
      </c>
      <c r="T948" t="s">
        <v>13925</v>
      </c>
      <c r="U948" t="s">
        <v>13916</v>
      </c>
      <c r="X948">
        <v>86</v>
      </c>
      <c r="Y948" t="s">
        <v>10885</v>
      </c>
      <c r="Z948" t="s">
        <v>10885</v>
      </c>
      <c r="AA948" t="s">
        <v>10885</v>
      </c>
      <c r="AB948">
        <v>1</v>
      </c>
      <c r="AC948" t="s">
        <v>10011</v>
      </c>
      <c r="AD948">
        <v>1</v>
      </c>
      <c r="AE948">
        <v>1</v>
      </c>
      <c r="AF948" t="s">
        <v>10521</v>
      </c>
      <c r="AG948" t="s">
        <v>10527</v>
      </c>
      <c r="AH948" t="s">
        <v>74</v>
      </c>
      <c r="AI948" t="s">
        <v>58</v>
      </c>
      <c r="AJ948" t="s">
        <v>142</v>
      </c>
      <c r="AK948" t="s">
        <v>58</v>
      </c>
      <c r="AL948" t="s">
        <v>84</v>
      </c>
      <c r="AM948" t="s">
        <v>61</v>
      </c>
    </row>
    <row r="949" spans="1:39" hidden="1" x14ac:dyDescent="0.25">
      <c r="A949" t="s">
        <v>13922</v>
      </c>
      <c r="B949" t="s">
        <v>4250</v>
      </c>
      <c r="C949" t="s">
        <v>42</v>
      </c>
      <c r="D949" t="s">
        <v>4251</v>
      </c>
      <c r="E949" t="s">
        <v>44</v>
      </c>
      <c r="F949" s="1">
        <v>0.05</v>
      </c>
      <c r="G949" t="s">
        <v>12971</v>
      </c>
      <c r="H949">
        <v>3</v>
      </c>
      <c r="I949" t="s">
        <v>10685</v>
      </c>
      <c r="J949">
        <v>1800</v>
      </c>
      <c r="K949">
        <v>259200</v>
      </c>
      <c r="L949" t="s">
        <v>12972</v>
      </c>
      <c r="O949" t="s">
        <v>13926</v>
      </c>
      <c r="P949" t="s">
        <v>10754</v>
      </c>
      <c r="Q949" t="s">
        <v>4257</v>
      </c>
      <c r="R949" t="s">
        <v>11285</v>
      </c>
      <c r="S949" t="s">
        <v>13927</v>
      </c>
      <c r="T949" t="s">
        <v>13928</v>
      </c>
      <c r="U949" t="s">
        <v>13916</v>
      </c>
      <c r="X949">
        <v>726</v>
      </c>
      <c r="Y949" t="s">
        <v>10758</v>
      </c>
      <c r="Z949" t="s">
        <v>10758</v>
      </c>
      <c r="AA949" t="s">
        <v>10758</v>
      </c>
      <c r="AB949">
        <v>1</v>
      </c>
      <c r="AC949" t="s">
        <v>10011</v>
      </c>
      <c r="AD949">
        <v>1</v>
      </c>
      <c r="AE949">
        <v>1</v>
      </c>
      <c r="AF949" t="s">
        <v>10521</v>
      </c>
      <c r="AG949" t="s">
        <v>10527</v>
      </c>
      <c r="AH949" t="s">
        <v>74</v>
      </c>
      <c r="AI949" t="s">
        <v>58</v>
      </c>
      <c r="AJ949" t="s">
        <v>59</v>
      </c>
      <c r="AK949" t="s">
        <v>58</v>
      </c>
      <c r="AL949" t="s">
        <v>84</v>
      </c>
      <c r="AM949" t="s">
        <v>61</v>
      </c>
    </row>
    <row r="950" spans="1:39" hidden="1" x14ac:dyDescent="0.25">
      <c r="A950" t="s">
        <v>13929</v>
      </c>
      <c r="B950" t="s">
        <v>4250</v>
      </c>
      <c r="C950" t="s">
        <v>42</v>
      </c>
      <c r="D950" t="s">
        <v>4251</v>
      </c>
      <c r="E950" t="s">
        <v>44</v>
      </c>
      <c r="F950" s="1">
        <v>0.05</v>
      </c>
      <c r="G950" t="s">
        <v>13618</v>
      </c>
      <c r="H950">
        <v>3</v>
      </c>
      <c r="I950" t="s">
        <v>10685</v>
      </c>
      <c r="J950">
        <v>1800</v>
      </c>
      <c r="K950">
        <v>259200</v>
      </c>
      <c r="L950" t="s">
        <v>13619</v>
      </c>
      <c r="O950" t="s">
        <v>13930</v>
      </c>
      <c r="P950" t="s">
        <v>11126</v>
      </c>
      <c r="Q950" t="s">
        <v>4257</v>
      </c>
      <c r="R950" t="s">
        <v>13931</v>
      </c>
      <c r="S950" t="s">
        <v>12488</v>
      </c>
      <c r="T950" t="s">
        <v>12489</v>
      </c>
      <c r="U950" t="s">
        <v>13916</v>
      </c>
      <c r="X950">
        <v>21</v>
      </c>
      <c r="Y950" t="s">
        <v>4269</v>
      </c>
      <c r="Z950" t="s">
        <v>4269</v>
      </c>
      <c r="AA950" t="s">
        <v>4269</v>
      </c>
      <c r="AB950">
        <v>1</v>
      </c>
      <c r="AC950" t="s">
        <v>10011</v>
      </c>
      <c r="AD950">
        <v>1</v>
      </c>
      <c r="AE950">
        <v>1</v>
      </c>
      <c r="AF950" t="s">
        <v>10169</v>
      </c>
      <c r="AG950" t="s">
        <v>10176</v>
      </c>
      <c r="AH950" t="s">
        <v>74</v>
      </c>
      <c r="AI950" t="s">
        <v>58</v>
      </c>
      <c r="AJ950" t="s">
        <v>68</v>
      </c>
      <c r="AK950" t="s">
        <v>58</v>
      </c>
      <c r="AL950" t="s">
        <v>60</v>
      </c>
      <c r="AM950" t="s">
        <v>61</v>
      </c>
    </row>
    <row r="951" spans="1:39" hidden="1" x14ac:dyDescent="0.25">
      <c r="A951" t="s">
        <v>13929</v>
      </c>
      <c r="B951" t="s">
        <v>4250</v>
      </c>
      <c r="C951" t="s">
        <v>42</v>
      </c>
      <c r="D951" t="s">
        <v>4251</v>
      </c>
      <c r="E951" t="s">
        <v>44</v>
      </c>
      <c r="F951" s="1">
        <v>0.05</v>
      </c>
      <c r="G951" t="s">
        <v>13618</v>
      </c>
      <c r="H951">
        <v>3</v>
      </c>
      <c r="I951" t="s">
        <v>10685</v>
      </c>
      <c r="J951">
        <v>1800</v>
      </c>
      <c r="K951">
        <v>259200</v>
      </c>
      <c r="L951" t="s">
        <v>13619</v>
      </c>
      <c r="O951" t="s">
        <v>13932</v>
      </c>
      <c r="P951" t="s">
        <v>10875</v>
      </c>
      <c r="Q951" t="s">
        <v>4257</v>
      </c>
      <c r="R951" t="s">
        <v>13933</v>
      </c>
      <c r="S951" t="s">
        <v>11689</v>
      </c>
      <c r="T951" t="s">
        <v>13921</v>
      </c>
      <c r="U951" t="s">
        <v>13916</v>
      </c>
      <c r="X951">
        <v>27</v>
      </c>
      <c r="Y951" t="s">
        <v>4436</v>
      </c>
      <c r="Z951" t="s">
        <v>4436</v>
      </c>
      <c r="AA951" t="s">
        <v>4436</v>
      </c>
      <c r="AB951">
        <v>1</v>
      </c>
      <c r="AC951" t="s">
        <v>10011</v>
      </c>
      <c r="AD951">
        <v>1</v>
      </c>
      <c r="AE951">
        <v>1</v>
      </c>
      <c r="AF951" t="s">
        <v>10169</v>
      </c>
      <c r="AG951" t="s">
        <v>10176</v>
      </c>
      <c r="AH951" t="s">
        <v>74</v>
      </c>
      <c r="AI951" t="s">
        <v>58</v>
      </c>
      <c r="AJ951" t="s">
        <v>142</v>
      </c>
      <c r="AK951" t="s">
        <v>58</v>
      </c>
      <c r="AL951" t="s">
        <v>84</v>
      </c>
      <c r="AM951" t="s">
        <v>61</v>
      </c>
    </row>
    <row r="952" spans="1:39" hidden="1" x14ac:dyDescent="0.25">
      <c r="A952" t="s">
        <v>13929</v>
      </c>
      <c r="B952" t="s">
        <v>4250</v>
      </c>
      <c r="C952" t="s">
        <v>42</v>
      </c>
      <c r="D952" t="s">
        <v>4251</v>
      </c>
      <c r="E952" t="s">
        <v>44</v>
      </c>
      <c r="F952" s="1">
        <v>0.05</v>
      </c>
      <c r="G952" t="s">
        <v>13618</v>
      </c>
      <c r="H952">
        <v>3</v>
      </c>
      <c r="I952" t="s">
        <v>10685</v>
      </c>
      <c r="J952">
        <v>1800</v>
      </c>
      <c r="K952">
        <v>259200</v>
      </c>
      <c r="L952" t="s">
        <v>13619</v>
      </c>
      <c r="O952" t="s">
        <v>13934</v>
      </c>
      <c r="P952" t="s">
        <v>11001</v>
      </c>
      <c r="Q952" t="s">
        <v>4257</v>
      </c>
      <c r="R952" t="s">
        <v>11069</v>
      </c>
      <c r="S952" t="s">
        <v>13440</v>
      </c>
      <c r="T952" t="s">
        <v>13441</v>
      </c>
      <c r="U952" t="s">
        <v>13916</v>
      </c>
      <c r="X952">
        <v>12</v>
      </c>
      <c r="Y952" t="s">
        <v>10841</v>
      </c>
      <c r="Z952" t="s">
        <v>10841</v>
      </c>
      <c r="AA952" t="s">
        <v>10841</v>
      </c>
      <c r="AB952">
        <v>1</v>
      </c>
      <c r="AC952" t="s">
        <v>10011</v>
      </c>
      <c r="AD952">
        <v>1</v>
      </c>
      <c r="AE952">
        <v>1</v>
      </c>
      <c r="AF952" t="s">
        <v>10169</v>
      </c>
      <c r="AG952" t="s">
        <v>10176</v>
      </c>
      <c r="AH952" t="s">
        <v>57</v>
      </c>
      <c r="AI952" t="s">
        <v>58</v>
      </c>
      <c r="AJ952" t="s">
        <v>142</v>
      </c>
      <c r="AK952" t="s">
        <v>58</v>
      </c>
      <c r="AL952" t="s">
        <v>60</v>
      </c>
      <c r="AM952" t="s">
        <v>61</v>
      </c>
    </row>
    <row r="953" spans="1:39" hidden="1" x14ac:dyDescent="0.25">
      <c r="A953" t="s">
        <v>13935</v>
      </c>
      <c r="B953" t="s">
        <v>4250</v>
      </c>
      <c r="C953" t="s">
        <v>42</v>
      </c>
      <c r="D953" t="s">
        <v>4251</v>
      </c>
      <c r="E953" t="s">
        <v>44</v>
      </c>
      <c r="F953" s="1">
        <v>0.05</v>
      </c>
      <c r="G953" t="s">
        <v>12971</v>
      </c>
      <c r="H953">
        <v>3</v>
      </c>
      <c r="I953" t="s">
        <v>10685</v>
      </c>
      <c r="J953">
        <v>1800</v>
      </c>
      <c r="K953">
        <v>259200</v>
      </c>
      <c r="L953" t="s">
        <v>12972</v>
      </c>
      <c r="O953" t="s">
        <v>13936</v>
      </c>
      <c r="P953" t="s">
        <v>10837</v>
      </c>
      <c r="Q953" t="s">
        <v>4257</v>
      </c>
      <c r="R953" t="s">
        <v>10967</v>
      </c>
      <c r="S953" t="s">
        <v>13937</v>
      </c>
      <c r="T953" t="s">
        <v>13938</v>
      </c>
      <c r="U953" t="s">
        <v>13916</v>
      </c>
      <c r="X953">
        <v>438</v>
      </c>
      <c r="Y953" t="s">
        <v>10841</v>
      </c>
      <c r="Z953" t="s">
        <v>10841</v>
      </c>
      <c r="AA953" t="s">
        <v>10841</v>
      </c>
      <c r="AB953">
        <v>1</v>
      </c>
      <c r="AC953" t="s">
        <v>10011</v>
      </c>
      <c r="AD953">
        <v>1</v>
      </c>
      <c r="AE953">
        <v>2</v>
      </c>
      <c r="AF953" t="s">
        <v>10521</v>
      </c>
      <c r="AG953" t="s">
        <v>10534</v>
      </c>
      <c r="AH953" t="s">
        <v>67</v>
      </c>
      <c r="AI953" t="s">
        <v>58</v>
      </c>
      <c r="AJ953" t="s">
        <v>59</v>
      </c>
      <c r="AK953" t="s">
        <v>58</v>
      </c>
      <c r="AL953" t="s">
        <v>60</v>
      </c>
      <c r="AM953" t="s">
        <v>61</v>
      </c>
    </row>
    <row r="954" spans="1:39" hidden="1" x14ac:dyDescent="0.25">
      <c r="A954" t="s">
        <v>13935</v>
      </c>
      <c r="B954" t="s">
        <v>4250</v>
      </c>
      <c r="C954" t="s">
        <v>42</v>
      </c>
      <c r="D954" t="s">
        <v>4251</v>
      </c>
      <c r="E954" t="s">
        <v>44</v>
      </c>
      <c r="F954" s="1">
        <v>0.05</v>
      </c>
      <c r="G954" t="s">
        <v>12971</v>
      </c>
      <c r="H954">
        <v>3</v>
      </c>
      <c r="I954" t="s">
        <v>10685</v>
      </c>
      <c r="J954">
        <v>1800</v>
      </c>
      <c r="K954">
        <v>259200</v>
      </c>
      <c r="L954" t="s">
        <v>12972</v>
      </c>
      <c r="O954" t="s">
        <v>13939</v>
      </c>
      <c r="P954" t="s">
        <v>11735</v>
      </c>
      <c r="Q954" t="s">
        <v>4257</v>
      </c>
      <c r="R954" t="s">
        <v>13436</v>
      </c>
      <c r="S954" t="s">
        <v>11703</v>
      </c>
      <c r="T954" t="s">
        <v>13940</v>
      </c>
      <c r="U954" t="s">
        <v>13916</v>
      </c>
      <c r="X954">
        <v>47</v>
      </c>
      <c r="Y954" t="s">
        <v>4384</v>
      </c>
      <c r="Z954" t="s">
        <v>4384</v>
      </c>
      <c r="AA954" t="s">
        <v>4384</v>
      </c>
      <c r="AB954">
        <v>1</v>
      </c>
      <c r="AC954" t="s">
        <v>10011</v>
      </c>
      <c r="AD954">
        <v>1</v>
      </c>
      <c r="AE954">
        <v>2</v>
      </c>
      <c r="AF954" t="s">
        <v>10521</v>
      </c>
      <c r="AG954" t="s">
        <v>10534</v>
      </c>
      <c r="AH954" t="s">
        <v>74</v>
      </c>
      <c r="AI954" t="s">
        <v>58</v>
      </c>
      <c r="AJ954" t="s">
        <v>59</v>
      </c>
      <c r="AK954" t="s">
        <v>58</v>
      </c>
      <c r="AL954" t="s">
        <v>60</v>
      </c>
      <c r="AM954" t="s">
        <v>90</v>
      </c>
    </row>
    <row r="955" spans="1:39" hidden="1" x14ac:dyDescent="0.25">
      <c r="A955" t="s">
        <v>13935</v>
      </c>
      <c r="B955" t="s">
        <v>4250</v>
      </c>
      <c r="C955" t="s">
        <v>42</v>
      </c>
      <c r="D955" t="s">
        <v>4251</v>
      </c>
      <c r="E955" t="s">
        <v>44</v>
      </c>
      <c r="F955" s="1">
        <v>0.05</v>
      </c>
      <c r="G955" t="s">
        <v>12971</v>
      </c>
      <c r="H955">
        <v>3</v>
      </c>
      <c r="I955" t="s">
        <v>10685</v>
      </c>
      <c r="J955">
        <v>1800</v>
      </c>
      <c r="K955">
        <v>259200</v>
      </c>
      <c r="L955" t="s">
        <v>12972</v>
      </c>
      <c r="O955" t="s">
        <v>13941</v>
      </c>
      <c r="P955" t="s">
        <v>10699</v>
      </c>
      <c r="Q955" t="s">
        <v>4257</v>
      </c>
      <c r="R955" t="s">
        <v>13942</v>
      </c>
      <c r="S955" t="s">
        <v>10983</v>
      </c>
      <c r="T955" t="s">
        <v>12977</v>
      </c>
      <c r="U955" t="s">
        <v>13916</v>
      </c>
      <c r="X955">
        <v>48</v>
      </c>
      <c r="Y955" t="s">
        <v>10703</v>
      </c>
      <c r="Z955" t="s">
        <v>10703</v>
      </c>
      <c r="AA955" t="s">
        <v>10703</v>
      </c>
      <c r="AB955">
        <v>1</v>
      </c>
      <c r="AC955" t="s">
        <v>10011</v>
      </c>
      <c r="AD955">
        <v>1</v>
      </c>
      <c r="AE955">
        <v>2</v>
      </c>
      <c r="AF955" t="s">
        <v>10521</v>
      </c>
      <c r="AG955" t="s">
        <v>10534</v>
      </c>
      <c r="AH955" t="s">
        <v>74</v>
      </c>
      <c r="AI955" t="s">
        <v>58</v>
      </c>
      <c r="AJ955" t="s">
        <v>75</v>
      </c>
      <c r="AK955" t="s">
        <v>58</v>
      </c>
      <c r="AL955" t="s">
        <v>84</v>
      </c>
      <c r="AM955" t="s">
        <v>61</v>
      </c>
    </row>
    <row r="956" spans="1:39" hidden="1" x14ac:dyDescent="0.25">
      <c r="A956" t="s">
        <v>13943</v>
      </c>
      <c r="B956" t="s">
        <v>4250</v>
      </c>
      <c r="C956" t="s">
        <v>42</v>
      </c>
      <c r="D956" t="s">
        <v>4251</v>
      </c>
      <c r="E956" t="s">
        <v>44</v>
      </c>
      <c r="F956" s="1">
        <v>0.05</v>
      </c>
      <c r="G956" t="s">
        <v>12971</v>
      </c>
      <c r="H956">
        <v>3</v>
      </c>
      <c r="I956" t="s">
        <v>10685</v>
      </c>
      <c r="J956">
        <v>1800</v>
      </c>
      <c r="K956">
        <v>259200</v>
      </c>
      <c r="L956" t="s">
        <v>12972</v>
      </c>
      <c r="O956" t="s">
        <v>13944</v>
      </c>
      <c r="P956" t="s">
        <v>11284</v>
      </c>
      <c r="Q956" t="s">
        <v>4257</v>
      </c>
      <c r="R956" t="s">
        <v>12582</v>
      </c>
      <c r="S956" t="s">
        <v>11451</v>
      </c>
      <c r="T956" t="s">
        <v>11452</v>
      </c>
      <c r="U956" t="s">
        <v>13916</v>
      </c>
      <c r="X956">
        <v>65</v>
      </c>
      <c r="Y956" t="s">
        <v>11288</v>
      </c>
      <c r="Z956" t="s">
        <v>11288</v>
      </c>
      <c r="AA956" t="s">
        <v>11288</v>
      </c>
      <c r="AB956">
        <v>1</v>
      </c>
      <c r="AC956" t="s">
        <v>10011</v>
      </c>
      <c r="AD956">
        <v>1</v>
      </c>
      <c r="AE956">
        <v>3</v>
      </c>
      <c r="AF956" t="s">
        <v>10521</v>
      </c>
      <c r="AG956" t="s">
        <v>10535</v>
      </c>
      <c r="AH956" t="s">
        <v>96</v>
      </c>
      <c r="AI956" t="s">
        <v>13945</v>
      </c>
      <c r="AJ956" t="s">
        <v>142</v>
      </c>
      <c r="AK956" t="s">
        <v>58</v>
      </c>
      <c r="AL956" t="s">
        <v>60</v>
      </c>
      <c r="AM956" t="s">
        <v>61</v>
      </c>
    </row>
    <row r="957" spans="1:39" hidden="1" x14ac:dyDescent="0.25">
      <c r="A957" t="s">
        <v>13943</v>
      </c>
      <c r="B957" t="s">
        <v>4250</v>
      </c>
      <c r="C957" t="s">
        <v>42</v>
      </c>
      <c r="D957" t="s">
        <v>4251</v>
      </c>
      <c r="E957" t="s">
        <v>44</v>
      </c>
      <c r="F957" s="1">
        <v>0.05</v>
      </c>
      <c r="G957" t="s">
        <v>12971</v>
      </c>
      <c r="H957">
        <v>3</v>
      </c>
      <c r="I957" t="s">
        <v>10685</v>
      </c>
      <c r="J957">
        <v>1800</v>
      </c>
      <c r="K957">
        <v>259200</v>
      </c>
      <c r="L957" t="s">
        <v>12972</v>
      </c>
      <c r="O957" t="s">
        <v>13946</v>
      </c>
      <c r="P957" t="s">
        <v>11673</v>
      </c>
      <c r="Q957" t="s">
        <v>4257</v>
      </c>
      <c r="R957" t="s">
        <v>12916</v>
      </c>
      <c r="S957" t="s">
        <v>11415</v>
      </c>
      <c r="T957" t="s">
        <v>11416</v>
      </c>
      <c r="U957" t="s">
        <v>13916</v>
      </c>
      <c r="X957">
        <v>26</v>
      </c>
      <c r="Y957" t="s">
        <v>5125</v>
      </c>
      <c r="Z957" t="s">
        <v>5125</v>
      </c>
      <c r="AA957" t="s">
        <v>5125</v>
      </c>
      <c r="AB957">
        <v>1</v>
      </c>
      <c r="AC957" t="s">
        <v>10011</v>
      </c>
      <c r="AD957">
        <v>1</v>
      </c>
      <c r="AE957">
        <v>3</v>
      </c>
      <c r="AF957" t="s">
        <v>10521</v>
      </c>
      <c r="AG957" t="s">
        <v>10535</v>
      </c>
      <c r="AH957" t="s">
        <v>74</v>
      </c>
      <c r="AI957" t="s">
        <v>58</v>
      </c>
      <c r="AJ957" t="s">
        <v>59</v>
      </c>
      <c r="AK957" t="s">
        <v>58</v>
      </c>
      <c r="AL957" t="s">
        <v>84</v>
      </c>
      <c r="AM957" t="s">
        <v>61</v>
      </c>
    </row>
    <row r="958" spans="1:39" hidden="1" x14ac:dyDescent="0.25">
      <c r="A958" t="s">
        <v>13943</v>
      </c>
      <c r="B958" t="s">
        <v>4250</v>
      </c>
      <c r="C958" t="s">
        <v>42</v>
      </c>
      <c r="D958" t="s">
        <v>4251</v>
      </c>
      <c r="E958" t="s">
        <v>44</v>
      </c>
      <c r="F958" s="1">
        <v>0.05</v>
      </c>
      <c r="G958" t="s">
        <v>12971</v>
      </c>
      <c r="H958">
        <v>3</v>
      </c>
      <c r="I958" t="s">
        <v>10685</v>
      </c>
      <c r="J958">
        <v>1800</v>
      </c>
      <c r="K958">
        <v>259200</v>
      </c>
      <c r="L958" t="s">
        <v>12972</v>
      </c>
      <c r="O958" t="s">
        <v>13947</v>
      </c>
      <c r="P958" t="s">
        <v>10965</v>
      </c>
      <c r="Q958" t="s">
        <v>4257</v>
      </c>
      <c r="R958" t="s">
        <v>13948</v>
      </c>
      <c r="S958" t="s">
        <v>12425</v>
      </c>
      <c r="T958" t="s">
        <v>12664</v>
      </c>
      <c r="U958" t="s">
        <v>13916</v>
      </c>
      <c r="X958">
        <v>24</v>
      </c>
      <c r="Y958" t="s">
        <v>10969</v>
      </c>
      <c r="Z958" t="s">
        <v>10969</v>
      </c>
      <c r="AA958" t="s">
        <v>10969</v>
      </c>
      <c r="AB958">
        <v>1</v>
      </c>
      <c r="AC958" t="s">
        <v>10011</v>
      </c>
      <c r="AD958">
        <v>1</v>
      </c>
      <c r="AE958">
        <v>3</v>
      </c>
      <c r="AF958" t="s">
        <v>10521</v>
      </c>
      <c r="AG958" t="s">
        <v>10535</v>
      </c>
      <c r="AH958" t="s">
        <v>1861</v>
      </c>
      <c r="AI958" t="s">
        <v>58</v>
      </c>
      <c r="AJ958" t="s">
        <v>59</v>
      </c>
      <c r="AK958" t="s">
        <v>58</v>
      </c>
      <c r="AL958" t="s">
        <v>60</v>
      </c>
      <c r="AM958" t="s">
        <v>61</v>
      </c>
    </row>
    <row r="959" spans="1:39" hidden="1" x14ac:dyDescent="0.25">
      <c r="A959" t="s">
        <v>13949</v>
      </c>
      <c r="B959" t="s">
        <v>4250</v>
      </c>
      <c r="C959" t="s">
        <v>42</v>
      </c>
      <c r="D959" t="s">
        <v>4251</v>
      </c>
      <c r="E959" t="s">
        <v>44</v>
      </c>
      <c r="F959" s="1">
        <v>0.05</v>
      </c>
      <c r="G959" t="s">
        <v>13618</v>
      </c>
      <c r="H959">
        <v>3</v>
      </c>
      <c r="I959" t="s">
        <v>10685</v>
      </c>
      <c r="J959">
        <v>1800</v>
      </c>
      <c r="K959">
        <v>259200</v>
      </c>
      <c r="L959" t="s">
        <v>13619</v>
      </c>
      <c r="O959" t="s">
        <v>13950</v>
      </c>
      <c r="P959" t="s">
        <v>10744</v>
      </c>
      <c r="Q959" t="s">
        <v>4257</v>
      </c>
      <c r="R959" t="s">
        <v>13486</v>
      </c>
      <c r="S959" t="s">
        <v>13951</v>
      </c>
      <c r="T959" t="s">
        <v>13952</v>
      </c>
      <c r="U959" t="s">
        <v>13916</v>
      </c>
      <c r="X959">
        <v>13</v>
      </c>
      <c r="Y959" t="s">
        <v>10748</v>
      </c>
      <c r="Z959" t="s">
        <v>10748</v>
      </c>
      <c r="AA959" t="s">
        <v>10748</v>
      </c>
      <c r="AB959">
        <v>1</v>
      </c>
      <c r="AC959" t="s">
        <v>10011</v>
      </c>
      <c r="AD959">
        <v>1</v>
      </c>
      <c r="AE959">
        <v>2</v>
      </c>
      <c r="AF959" t="s">
        <v>10169</v>
      </c>
      <c r="AG959" t="s">
        <v>3490</v>
      </c>
      <c r="AH959" t="s">
        <v>74</v>
      </c>
      <c r="AI959" t="s">
        <v>58</v>
      </c>
      <c r="AJ959" t="s">
        <v>59</v>
      </c>
      <c r="AK959" t="s">
        <v>58</v>
      </c>
      <c r="AL959" t="s">
        <v>84</v>
      </c>
      <c r="AM959" t="s">
        <v>61</v>
      </c>
    </row>
    <row r="960" spans="1:39" hidden="1" x14ac:dyDescent="0.25">
      <c r="A960" t="s">
        <v>13949</v>
      </c>
      <c r="B960" t="s">
        <v>4250</v>
      </c>
      <c r="C960" t="s">
        <v>42</v>
      </c>
      <c r="D960" t="s">
        <v>4251</v>
      </c>
      <c r="E960" t="s">
        <v>44</v>
      </c>
      <c r="F960" s="1">
        <v>0.05</v>
      </c>
      <c r="G960" t="s">
        <v>13618</v>
      </c>
      <c r="H960">
        <v>3</v>
      </c>
      <c r="I960" t="s">
        <v>10685</v>
      </c>
      <c r="J960">
        <v>1800</v>
      </c>
      <c r="K960">
        <v>259200</v>
      </c>
      <c r="L960" t="s">
        <v>13619</v>
      </c>
      <c r="O960" t="s">
        <v>13953</v>
      </c>
      <c r="P960" t="s">
        <v>10866</v>
      </c>
      <c r="Q960" t="s">
        <v>4257</v>
      </c>
      <c r="R960" t="s">
        <v>11660</v>
      </c>
      <c r="S960" t="s">
        <v>11069</v>
      </c>
      <c r="T960" t="s">
        <v>12448</v>
      </c>
      <c r="U960" t="s">
        <v>13954</v>
      </c>
      <c r="X960">
        <v>10</v>
      </c>
      <c r="Y960" t="s">
        <v>4419</v>
      </c>
      <c r="Z960" t="s">
        <v>4419</v>
      </c>
      <c r="AA960" t="s">
        <v>4419</v>
      </c>
      <c r="AB960">
        <v>1</v>
      </c>
      <c r="AC960" t="s">
        <v>10011</v>
      </c>
      <c r="AD960">
        <v>1</v>
      </c>
      <c r="AE960">
        <v>2</v>
      </c>
      <c r="AF960" t="s">
        <v>10169</v>
      </c>
      <c r="AG960" t="s">
        <v>3490</v>
      </c>
      <c r="AH960" t="s">
        <v>74</v>
      </c>
      <c r="AI960" t="s">
        <v>58</v>
      </c>
      <c r="AJ960" t="s">
        <v>68</v>
      </c>
      <c r="AK960" t="s">
        <v>58</v>
      </c>
      <c r="AL960" t="s">
        <v>84</v>
      </c>
      <c r="AM960" t="s">
        <v>61</v>
      </c>
    </row>
    <row r="961" spans="1:39" hidden="1" x14ac:dyDescent="0.25">
      <c r="A961" t="s">
        <v>13949</v>
      </c>
      <c r="B961" t="s">
        <v>4250</v>
      </c>
      <c r="C961" t="s">
        <v>42</v>
      </c>
      <c r="D961" t="s">
        <v>4251</v>
      </c>
      <c r="E961" t="s">
        <v>44</v>
      </c>
      <c r="F961" s="1">
        <v>0.05</v>
      </c>
      <c r="G961" t="s">
        <v>13618</v>
      </c>
      <c r="H961">
        <v>3</v>
      </c>
      <c r="I961" t="s">
        <v>10685</v>
      </c>
      <c r="J961">
        <v>1800</v>
      </c>
      <c r="K961">
        <v>259200</v>
      </c>
      <c r="L961" t="s">
        <v>13619</v>
      </c>
      <c r="O961" t="s">
        <v>13955</v>
      </c>
      <c r="P961" t="s">
        <v>11735</v>
      </c>
      <c r="Q961" t="s">
        <v>4257</v>
      </c>
      <c r="R961" t="s">
        <v>11065</v>
      </c>
      <c r="S961" t="s">
        <v>13956</v>
      </c>
      <c r="T961" t="s">
        <v>13957</v>
      </c>
      <c r="U961" t="s">
        <v>13954</v>
      </c>
      <c r="X961">
        <v>31</v>
      </c>
      <c r="Y961" t="s">
        <v>4384</v>
      </c>
      <c r="Z961" t="s">
        <v>4384</v>
      </c>
      <c r="AA961" t="s">
        <v>4384</v>
      </c>
      <c r="AB961">
        <v>1</v>
      </c>
      <c r="AC961" t="s">
        <v>10011</v>
      </c>
      <c r="AD961">
        <v>1</v>
      </c>
      <c r="AE961">
        <v>2</v>
      </c>
      <c r="AF961" t="s">
        <v>10169</v>
      </c>
      <c r="AG961" t="s">
        <v>3490</v>
      </c>
      <c r="AH961" t="s">
        <v>74</v>
      </c>
      <c r="AI961" t="s">
        <v>58</v>
      </c>
      <c r="AJ961" t="s">
        <v>59</v>
      </c>
      <c r="AK961" t="s">
        <v>58</v>
      </c>
      <c r="AL961" t="s">
        <v>60</v>
      </c>
      <c r="AM961" t="s">
        <v>61</v>
      </c>
    </row>
    <row r="962" spans="1:39" hidden="1" x14ac:dyDescent="0.25">
      <c r="A962" t="s">
        <v>13958</v>
      </c>
      <c r="B962" t="s">
        <v>4250</v>
      </c>
      <c r="C962" t="s">
        <v>42</v>
      </c>
      <c r="D962" t="s">
        <v>4251</v>
      </c>
      <c r="E962" t="s">
        <v>44</v>
      </c>
      <c r="F962" s="1">
        <v>0.05</v>
      </c>
      <c r="G962" t="s">
        <v>13959</v>
      </c>
      <c r="H962">
        <v>3</v>
      </c>
      <c r="I962" t="s">
        <v>10685</v>
      </c>
      <c r="J962">
        <v>1800</v>
      </c>
      <c r="K962">
        <v>259200</v>
      </c>
      <c r="L962" t="s">
        <v>13960</v>
      </c>
      <c r="O962" t="s">
        <v>13961</v>
      </c>
      <c r="P962" t="s">
        <v>10956</v>
      </c>
      <c r="Q962" t="s">
        <v>4257</v>
      </c>
      <c r="R962" t="s">
        <v>11097</v>
      </c>
      <c r="S962" t="s">
        <v>13962</v>
      </c>
      <c r="T962" t="s">
        <v>13963</v>
      </c>
      <c r="U962" t="s">
        <v>13954</v>
      </c>
      <c r="X962">
        <v>50</v>
      </c>
      <c r="Y962" t="s">
        <v>10959</v>
      </c>
      <c r="Z962" t="s">
        <v>10959</v>
      </c>
      <c r="AA962" t="s">
        <v>10959</v>
      </c>
      <c r="AB962">
        <v>1</v>
      </c>
      <c r="AC962" t="s">
        <v>10011</v>
      </c>
      <c r="AD962">
        <v>1</v>
      </c>
      <c r="AE962">
        <v>3</v>
      </c>
      <c r="AF962" t="s">
        <v>10169</v>
      </c>
      <c r="AG962" t="s">
        <v>10183</v>
      </c>
      <c r="AH962" t="s">
        <v>74</v>
      </c>
      <c r="AI962" t="s">
        <v>58</v>
      </c>
      <c r="AJ962" t="s">
        <v>68</v>
      </c>
      <c r="AK962" t="s">
        <v>58</v>
      </c>
      <c r="AL962" t="s">
        <v>84</v>
      </c>
      <c r="AM962" t="s">
        <v>61</v>
      </c>
    </row>
    <row r="963" spans="1:39" hidden="1" x14ac:dyDescent="0.25">
      <c r="A963" t="s">
        <v>13958</v>
      </c>
      <c r="B963" t="s">
        <v>4250</v>
      </c>
      <c r="C963" t="s">
        <v>42</v>
      </c>
      <c r="D963" t="s">
        <v>4251</v>
      </c>
      <c r="E963" t="s">
        <v>44</v>
      </c>
      <c r="F963" s="1">
        <v>0.05</v>
      </c>
      <c r="G963" t="s">
        <v>13959</v>
      </c>
      <c r="H963">
        <v>3</v>
      </c>
      <c r="I963" t="s">
        <v>10685</v>
      </c>
      <c r="J963">
        <v>1800</v>
      </c>
      <c r="K963">
        <v>259200</v>
      </c>
      <c r="L963" t="s">
        <v>13960</v>
      </c>
      <c r="O963" t="s">
        <v>13964</v>
      </c>
      <c r="P963" t="s">
        <v>10744</v>
      </c>
      <c r="Q963" t="s">
        <v>4257</v>
      </c>
      <c r="R963" t="s">
        <v>11715</v>
      </c>
      <c r="S963" t="s">
        <v>11917</v>
      </c>
      <c r="T963" t="s">
        <v>13965</v>
      </c>
      <c r="U963" t="s">
        <v>13954</v>
      </c>
      <c r="X963">
        <v>43</v>
      </c>
      <c r="Y963" t="s">
        <v>10748</v>
      </c>
      <c r="Z963" t="s">
        <v>10748</v>
      </c>
      <c r="AA963" t="s">
        <v>10748</v>
      </c>
      <c r="AB963">
        <v>1</v>
      </c>
      <c r="AC963" t="s">
        <v>10011</v>
      </c>
      <c r="AD963">
        <v>1</v>
      </c>
      <c r="AE963">
        <v>3</v>
      </c>
      <c r="AF963" t="s">
        <v>10169</v>
      </c>
      <c r="AG963" t="s">
        <v>10183</v>
      </c>
      <c r="AH963" t="s">
        <v>74</v>
      </c>
      <c r="AI963" t="s">
        <v>58</v>
      </c>
      <c r="AJ963" t="s">
        <v>68</v>
      </c>
      <c r="AK963" t="s">
        <v>58</v>
      </c>
      <c r="AL963" t="s">
        <v>84</v>
      </c>
      <c r="AM963" t="s">
        <v>61</v>
      </c>
    </row>
    <row r="964" spans="1:39" hidden="1" x14ac:dyDescent="0.25">
      <c r="A964" t="s">
        <v>13958</v>
      </c>
      <c r="B964" t="s">
        <v>4250</v>
      </c>
      <c r="C964" t="s">
        <v>42</v>
      </c>
      <c r="D964" t="s">
        <v>4251</v>
      </c>
      <c r="E964" t="s">
        <v>44</v>
      </c>
      <c r="F964" s="1">
        <v>0.05</v>
      </c>
      <c r="G964" t="s">
        <v>13959</v>
      </c>
      <c r="H964">
        <v>3</v>
      </c>
      <c r="I964" t="s">
        <v>10685</v>
      </c>
      <c r="J964">
        <v>1800</v>
      </c>
      <c r="K964">
        <v>259200</v>
      </c>
      <c r="L964" t="s">
        <v>13960</v>
      </c>
      <c r="O964" t="s">
        <v>13966</v>
      </c>
      <c r="P964" t="s">
        <v>10866</v>
      </c>
      <c r="Q964" t="s">
        <v>4257</v>
      </c>
      <c r="R964" t="s">
        <v>13967</v>
      </c>
      <c r="S964" t="s">
        <v>11762</v>
      </c>
      <c r="T964" t="s">
        <v>13968</v>
      </c>
      <c r="U964" t="s">
        <v>13954</v>
      </c>
      <c r="X964">
        <v>22</v>
      </c>
      <c r="Y964" t="s">
        <v>4419</v>
      </c>
      <c r="Z964" t="s">
        <v>4419</v>
      </c>
      <c r="AA964" t="s">
        <v>4419</v>
      </c>
      <c r="AB964">
        <v>1</v>
      </c>
      <c r="AC964" t="s">
        <v>10011</v>
      </c>
      <c r="AD964">
        <v>1</v>
      </c>
      <c r="AE964">
        <v>3</v>
      </c>
      <c r="AF964" t="s">
        <v>10169</v>
      </c>
      <c r="AG964" t="s">
        <v>10183</v>
      </c>
      <c r="AH964" t="s">
        <v>74</v>
      </c>
      <c r="AI964" t="s">
        <v>58</v>
      </c>
      <c r="AJ964" t="s">
        <v>59</v>
      </c>
      <c r="AK964" t="s">
        <v>58</v>
      </c>
      <c r="AL964" t="s">
        <v>84</v>
      </c>
      <c r="AM964" t="s">
        <v>61</v>
      </c>
    </row>
    <row r="965" spans="1:39" hidden="1" x14ac:dyDescent="0.25">
      <c r="A965" t="s">
        <v>13969</v>
      </c>
      <c r="B965" t="s">
        <v>4250</v>
      </c>
      <c r="C965" t="s">
        <v>42</v>
      </c>
      <c r="D965" t="s">
        <v>4251</v>
      </c>
      <c r="E965" t="s">
        <v>44</v>
      </c>
      <c r="F965" s="1">
        <v>0.05</v>
      </c>
      <c r="G965" t="s">
        <v>12971</v>
      </c>
      <c r="H965">
        <v>3</v>
      </c>
      <c r="I965" t="s">
        <v>10685</v>
      </c>
      <c r="J965">
        <v>1800</v>
      </c>
      <c r="K965">
        <v>259200</v>
      </c>
      <c r="L965" t="s">
        <v>12972</v>
      </c>
      <c r="O965" t="s">
        <v>13970</v>
      </c>
      <c r="P965" t="s">
        <v>10816</v>
      </c>
      <c r="Q965" t="s">
        <v>4257</v>
      </c>
      <c r="R965" t="s">
        <v>12077</v>
      </c>
      <c r="S965" t="s">
        <v>13037</v>
      </c>
      <c r="T965" t="s">
        <v>13038</v>
      </c>
      <c r="U965" t="s">
        <v>13954</v>
      </c>
      <c r="X965">
        <v>18</v>
      </c>
      <c r="Y965" t="s">
        <v>4419</v>
      </c>
      <c r="Z965" t="s">
        <v>4419</v>
      </c>
      <c r="AA965" t="s">
        <v>4419</v>
      </c>
      <c r="AB965">
        <v>1</v>
      </c>
      <c r="AC965" t="s">
        <v>10011</v>
      </c>
      <c r="AD965">
        <v>1</v>
      </c>
      <c r="AE965">
        <v>4</v>
      </c>
      <c r="AF965" t="s">
        <v>10521</v>
      </c>
      <c r="AG965" t="s">
        <v>10536</v>
      </c>
      <c r="AH965" t="s">
        <v>67</v>
      </c>
      <c r="AI965" t="s">
        <v>58</v>
      </c>
      <c r="AJ965" t="s">
        <v>142</v>
      </c>
      <c r="AK965" t="s">
        <v>58</v>
      </c>
      <c r="AL965" t="s">
        <v>84</v>
      </c>
      <c r="AM965" t="s">
        <v>61</v>
      </c>
    </row>
    <row r="966" spans="1:39" hidden="1" x14ac:dyDescent="0.25">
      <c r="A966" t="s">
        <v>13969</v>
      </c>
      <c r="B966" t="s">
        <v>4250</v>
      </c>
      <c r="C966" t="s">
        <v>42</v>
      </c>
      <c r="D966" t="s">
        <v>4251</v>
      </c>
      <c r="E966" t="s">
        <v>44</v>
      </c>
      <c r="F966" s="1">
        <v>0.05</v>
      </c>
      <c r="G966" t="s">
        <v>12971</v>
      </c>
      <c r="H966">
        <v>3</v>
      </c>
      <c r="I966" t="s">
        <v>10685</v>
      </c>
      <c r="J966">
        <v>1800</v>
      </c>
      <c r="K966">
        <v>259200</v>
      </c>
      <c r="L966" t="s">
        <v>12972</v>
      </c>
      <c r="O966" t="s">
        <v>13971</v>
      </c>
      <c r="P966" t="s">
        <v>10859</v>
      </c>
      <c r="Q966" t="s">
        <v>4257</v>
      </c>
      <c r="R966" t="s">
        <v>11803</v>
      </c>
      <c r="S966" t="s">
        <v>13972</v>
      </c>
      <c r="T966" t="s">
        <v>13973</v>
      </c>
      <c r="U966" t="s">
        <v>13954</v>
      </c>
      <c r="X966">
        <v>46</v>
      </c>
      <c r="Y966" t="s">
        <v>10863</v>
      </c>
      <c r="Z966" t="s">
        <v>10863</v>
      </c>
      <c r="AA966" t="s">
        <v>10863</v>
      </c>
      <c r="AB966">
        <v>1</v>
      </c>
      <c r="AC966" t="s">
        <v>10011</v>
      </c>
      <c r="AD966">
        <v>1</v>
      </c>
      <c r="AE966">
        <v>4</v>
      </c>
      <c r="AF966" t="s">
        <v>10521</v>
      </c>
      <c r="AG966" t="s">
        <v>10536</v>
      </c>
      <c r="AH966" t="s">
        <v>1861</v>
      </c>
      <c r="AI966" t="s">
        <v>58</v>
      </c>
      <c r="AJ966" t="s">
        <v>133</v>
      </c>
      <c r="AK966" t="s">
        <v>58</v>
      </c>
      <c r="AL966" t="s">
        <v>60</v>
      </c>
      <c r="AM966" t="s">
        <v>90</v>
      </c>
    </row>
    <row r="967" spans="1:39" hidden="1" x14ac:dyDescent="0.25">
      <c r="A967" t="s">
        <v>13969</v>
      </c>
      <c r="B967" t="s">
        <v>4250</v>
      </c>
      <c r="C967" t="s">
        <v>42</v>
      </c>
      <c r="D967" t="s">
        <v>4251</v>
      </c>
      <c r="E967" t="s">
        <v>44</v>
      </c>
      <c r="F967" s="1">
        <v>0.05</v>
      </c>
      <c r="G967" t="s">
        <v>12971</v>
      </c>
      <c r="H967">
        <v>3</v>
      </c>
      <c r="I967" t="s">
        <v>10685</v>
      </c>
      <c r="J967">
        <v>1800</v>
      </c>
      <c r="K967">
        <v>259200</v>
      </c>
      <c r="L967" t="s">
        <v>12972</v>
      </c>
      <c r="O967" t="s">
        <v>13974</v>
      </c>
      <c r="P967" t="s">
        <v>10881</v>
      </c>
      <c r="Q967" t="s">
        <v>4257</v>
      </c>
      <c r="R967" t="s">
        <v>12721</v>
      </c>
      <c r="S967" t="s">
        <v>12318</v>
      </c>
      <c r="T967" t="s">
        <v>12319</v>
      </c>
      <c r="U967" t="s">
        <v>13954</v>
      </c>
      <c r="X967">
        <v>28</v>
      </c>
      <c r="Y967" t="s">
        <v>10885</v>
      </c>
      <c r="Z967" t="s">
        <v>10885</v>
      </c>
      <c r="AA967" t="s">
        <v>10885</v>
      </c>
      <c r="AB967">
        <v>1</v>
      </c>
      <c r="AC967" t="s">
        <v>10011</v>
      </c>
      <c r="AD967">
        <v>1</v>
      </c>
      <c r="AE967">
        <v>4</v>
      </c>
      <c r="AF967" t="s">
        <v>10521</v>
      </c>
      <c r="AG967" t="s">
        <v>10536</v>
      </c>
      <c r="AH967" t="s">
        <v>74</v>
      </c>
      <c r="AI967" t="s">
        <v>58</v>
      </c>
      <c r="AJ967" t="s">
        <v>68</v>
      </c>
      <c r="AK967" t="s">
        <v>58</v>
      </c>
      <c r="AL967" t="s">
        <v>84</v>
      </c>
      <c r="AM967" t="s">
        <v>61</v>
      </c>
    </row>
    <row r="968" spans="1:39" hidden="1" x14ac:dyDescent="0.25">
      <c r="A968" t="s">
        <v>13975</v>
      </c>
      <c r="B968" t="s">
        <v>4250</v>
      </c>
      <c r="C968" t="s">
        <v>42</v>
      </c>
      <c r="D968" t="s">
        <v>4251</v>
      </c>
      <c r="E968" t="s">
        <v>44</v>
      </c>
      <c r="F968" s="1">
        <v>0.05</v>
      </c>
      <c r="G968" t="s">
        <v>13618</v>
      </c>
      <c r="H968">
        <v>3</v>
      </c>
      <c r="I968" t="s">
        <v>10685</v>
      </c>
      <c r="J968">
        <v>1800</v>
      </c>
      <c r="K968">
        <v>259200</v>
      </c>
      <c r="L968" t="s">
        <v>13619</v>
      </c>
      <c r="O968" t="s">
        <v>13976</v>
      </c>
      <c r="P968" t="s">
        <v>11363</v>
      </c>
      <c r="Q968" t="s">
        <v>4257</v>
      </c>
      <c r="R968" t="s">
        <v>10707</v>
      </c>
      <c r="S968" t="s">
        <v>11168</v>
      </c>
      <c r="T968" t="s">
        <v>11169</v>
      </c>
      <c r="U968" t="s">
        <v>13954</v>
      </c>
      <c r="X968">
        <v>26</v>
      </c>
      <c r="Y968" t="s">
        <v>4454</v>
      </c>
      <c r="Z968" t="s">
        <v>4454</v>
      </c>
      <c r="AA968" t="s">
        <v>4454</v>
      </c>
      <c r="AB968">
        <v>1</v>
      </c>
      <c r="AC968" t="s">
        <v>10011</v>
      </c>
      <c r="AD968">
        <v>1</v>
      </c>
      <c r="AE968">
        <v>4</v>
      </c>
      <c r="AF968" t="s">
        <v>10169</v>
      </c>
      <c r="AG968" t="s">
        <v>10184</v>
      </c>
      <c r="AH968" t="s">
        <v>74</v>
      </c>
      <c r="AI968" t="s">
        <v>58</v>
      </c>
      <c r="AJ968" t="s">
        <v>68</v>
      </c>
      <c r="AK968" t="s">
        <v>58</v>
      </c>
      <c r="AL968" t="s">
        <v>84</v>
      </c>
      <c r="AM968" t="s">
        <v>61</v>
      </c>
    </row>
    <row r="969" spans="1:39" hidden="1" x14ac:dyDescent="0.25">
      <c r="A969" t="s">
        <v>13975</v>
      </c>
      <c r="B969" t="s">
        <v>4250</v>
      </c>
      <c r="C969" t="s">
        <v>42</v>
      </c>
      <c r="D969" t="s">
        <v>4251</v>
      </c>
      <c r="E969" t="s">
        <v>44</v>
      </c>
      <c r="F969" s="1">
        <v>0.05</v>
      </c>
      <c r="G969" t="s">
        <v>13618</v>
      </c>
      <c r="H969">
        <v>3</v>
      </c>
      <c r="I969" t="s">
        <v>10685</v>
      </c>
      <c r="J969">
        <v>1800</v>
      </c>
      <c r="K969">
        <v>259200</v>
      </c>
      <c r="L969" t="s">
        <v>13619</v>
      </c>
      <c r="O969" t="s">
        <v>13977</v>
      </c>
      <c r="P969" t="s">
        <v>11221</v>
      </c>
      <c r="Q969" t="s">
        <v>4257</v>
      </c>
      <c r="R969" t="s">
        <v>13978</v>
      </c>
      <c r="S969" t="s">
        <v>13979</v>
      </c>
      <c r="T969" t="s">
        <v>13980</v>
      </c>
      <c r="U969" t="s">
        <v>13954</v>
      </c>
      <c r="X969">
        <v>21</v>
      </c>
      <c r="Y969" t="s">
        <v>11024</v>
      </c>
      <c r="Z969" t="s">
        <v>11024</v>
      </c>
      <c r="AA969" t="s">
        <v>11024</v>
      </c>
      <c r="AB969">
        <v>1</v>
      </c>
      <c r="AC969" t="s">
        <v>10011</v>
      </c>
      <c r="AD969">
        <v>1</v>
      </c>
      <c r="AE969">
        <v>4</v>
      </c>
      <c r="AF969" t="s">
        <v>10169</v>
      </c>
      <c r="AG969" t="s">
        <v>10184</v>
      </c>
      <c r="AH969" t="s">
        <v>74</v>
      </c>
      <c r="AI969" t="s">
        <v>58</v>
      </c>
      <c r="AJ969" t="s">
        <v>133</v>
      </c>
      <c r="AK969" t="s">
        <v>58</v>
      </c>
      <c r="AL969" t="s">
        <v>60</v>
      </c>
      <c r="AM969" t="s">
        <v>61</v>
      </c>
    </row>
    <row r="970" spans="1:39" hidden="1" x14ac:dyDescent="0.25">
      <c r="A970" t="s">
        <v>13975</v>
      </c>
      <c r="B970" t="s">
        <v>4250</v>
      </c>
      <c r="C970" t="s">
        <v>42</v>
      </c>
      <c r="D970" t="s">
        <v>4251</v>
      </c>
      <c r="E970" t="s">
        <v>44</v>
      </c>
      <c r="F970" s="1">
        <v>0.05</v>
      </c>
      <c r="G970" t="s">
        <v>13618</v>
      </c>
      <c r="H970">
        <v>3</v>
      </c>
      <c r="I970" t="s">
        <v>10685</v>
      </c>
      <c r="J970">
        <v>1800</v>
      </c>
      <c r="K970">
        <v>259200</v>
      </c>
      <c r="L970" t="s">
        <v>13619</v>
      </c>
      <c r="O970" t="s">
        <v>13981</v>
      </c>
      <c r="P970" t="s">
        <v>11001</v>
      </c>
      <c r="Q970" t="s">
        <v>4257</v>
      </c>
      <c r="R970" t="s">
        <v>13416</v>
      </c>
      <c r="S970" t="s">
        <v>11855</v>
      </c>
      <c r="T970" t="s">
        <v>11856</v>
      </c>
      <c r="U970" t="s">
        <v>13831</v>
      </c>
      <c r="X970">
        <v>18</v>
      </c>
      <c r="Y970" t="s">
        <v>10841</v>
      </c>
      <c r="Z970" t="s">
        <v>10841</v>
      </c>
      <c r="AA970" t="s">
        <v>10841</v>
      </c>
      <c r="AB970">
        <v>1</v>
      </c>
      <c r="AC970" t="s">
        <v>10011</v>
      </c>
      <c r="AD970">
        <v>1</v>
      </c>
      <c r="AE970">
        <v>4</v>
      </c>
      <c r="AF970" t="s">
        <v>10169</v>
      </c>
      <c r="AG970" t="s">
        <v>10184</v>
      </c>
      <c r="AH970" t="s">
        <v>57</v>
      </c>
      <c r="AI970" t="s">
        <v>58</v>
      </c>
      <c r="AJ970" t="s">
        <v>68</v>
      </c>
      <c r="AK970" t="s">
        <v>58</v>
      </c>
      <c r="AL970" t="s">
        <v>60</v>
      </c>
      <c r="AM970" t="s">
        <v>61</v>
      </c>
    </row>
    <row r="971" spans="1:39" hidden="1" x14ac:dyDescent="0.25">
      <c r="A971" t="s">
        <v>13982</v>
      </c>
      <c r="B971" t="s">
        <v>4250</v>
      </c>
      <c r="C971" t="s">
        <v>42</v>
      </c>
      <c r="D971" t="s">
        <v>4251</v>
      </c>
      <c r="E971" t="s">
        <v>44</v>
      </c>
      <c r="F971" s="1">
        <v>0.05</v>
      </c>
      <c r="G971" t="s">
        <v>13618</v>
      </c>
      <c r="H971">
        <v>3</v>
      </c>
      <c r="I971" t="s">
        <v>10685</v>
      </c>
      <c r="J971">
        <v>1800</v>
      </c>
      <c r="K971">
        <v>259200</v>
      </c>
      <c r="L971" t="s">
        <v>13619</v>
      </c>
      <c r="O971" t="s">
        <v>13983</v>
      </c>
      <c r="P971" t="s">
        <v>10837</v>
      </c>
      <c r="Q971" t="s">
        <v>4257</v>
      </c>
      <c r="R971" t="s">
        <v>13984</v>
      </c>
      <c r="S971" t="s">
        <v>13985</v>
      </c>
      <c r="T971" t="s">
        <v>13986</v>
      </c>
      <c r="U971" t="s">
        <v>13954</v>
      </c>
      <c r="X971">
        <v>519</v>
      </c>
      <c r="Y971" t="s">
        <v>10841</v>
      </c>
      <c r="Z971" t="s">
        <v>10841</v>
      </c>
      <c r="AA971" t="s">
        <v>10841</v>
      </c>
      <c r="AB971">
        <v>1</v>
      </c>
      <c r="AC971" t="s">
        <v>10011</v>
      </c>
      <c r="AD971">
        <v>1</v>
      </c>
      <c r="AE971">
        <v>5</v>
      </c>
      <c r="AF971" t="s">
        <v>10169</v>
      </c>
      <c r="AG971" t="s">
        <v>10185</v>
      </c>
      <c r="AH971" t="s">
        <v>67</v>
      </c>
      <c r="AI971" t="s">
        <v>58</v>
      </c>
      <c r="AJ971" t="s">
        <v>59</v>
      </c>
      <c r="AK971" t="s">
        <v>58</v>
      </c>
      <c r="AL971" t="s">
        <v>60</v>
      </c>
      <c r="AM971" t="s">
        <v>61</v>
      </c>
    </row>
    <row r="972" spans="1:39" hidden="1" x14ac:dyDescent="0.25">
      <c r="A972" t="s">
        <v>13982</v>
      </c>
      <c r="B972" t="s">
        <v>4250</v>
      </c>
      <c r="C972" t="s">
        <v>42</v>
      </c>
      <c r="D972" t="s">
        <v>4251</v>
      </c>
      <c r="E972" t="s">
        <v>44</v>
      </c>
      <c r="F972" s="1">
        <v>0.05</v>
      </c>
      <c r="G972" t="s">
        <v>13618</v>
      </c>
      <c r="H972">
        <v>3</v>
      </c>
      <c r="I972" t="s">
        <v>10685</v>
      </c>
      <c r="J972">
        <v>1800</v>
      </c>
      <c r="K972">
        <v>259200</v>
      </c>
      <c r="L972" t="s">
        <v>13619</v>
      </c>
      <c r="O972" t="s">
        <v>13987</v>
      </c>
      <c r="P972" t="s">
        <v>10803</v>
      </c>
      <c r="Q972" t="s">
        <v>4257</v>
      </c>
      <c r="R972" t="s">
        <v>11811</v>
      </c>
      <c r="S972" t="s">
        <v>11494</v>
      </c>
      <c r="T972" t="s">
        <v>11495</v>
      </c>
      <c r="U972" t="s">
        <v>13831</v>
      </c>
      <c r="X972">
        <v>16</v>
      </c>
      <c r="Y972" t="s">
        <v>10807</v>
      </c>
      <c r="Z972" t="s">
        <v>10807</v>
      </c>
      <c r="AA972" t="s">
        <v>10807</v>
      </c>
      <c r="AB972">
        <v>1</v>
      </c>
      <c r="AC972" t="s">
        <v>10011</v>
      </c>
      <c r="AD972">
        <v>1</v>
      </c>
      <c r="AE972">
        <v>5</v>
      </c>
      <c r="AF972" t="s">
        <v>10169</v>
      </c>
      <c r="AG972" t="s">
        <v>10185</v>
      </c>
      <c r="AH972" t="s">
        <v>67</v>
      </c>
      <c r="AI972" t="s">
        <v>58</v>
      </c>
      <c r="AJ972" t="s">
        <v>142</v>
      </c>
      <c r="AK972" t="s">
        <v>58</v>
      </c>
      <c r="AL972" t="s">
        <v>60</v>
      </c>
      <c r="AM972" t="s">
        <v>61</v>
      </c>
    </row>
    <row r="973" spans="1:39" hidden="1" x14ac:dyDescent="0.25">
      <c r="A973" t="s">
        <v>13982</v>
      </c>
      <c r="B973" t="s">
        <v>4250</v>
      </c>
      <c r="C973" t="s">
        <v>42</v>
      </c>
      <c r="D973" t="s">
        <v>4251</v>
      </c>
      <c r="E973" t="s">
        <v>44</v>
      </c>
      <c r="F973" s="1">
        <v>0.05</v>
      </c>
      <c r="G973" t="s">
        <v>13618</v>
      </c>
      <c r="H973">
        <v>3</v>
      </c>
      <c r="I973" t="s">
        <v>10685</v>
      </c>
      <c r="J973">
        <v>1800</v>
      </c>
      <c r="K973">
        <v>259200</v>
      </c>
      <c r="L973" t="s">
        <v>13619</v>
      </c>
      <c r="O973" t="s">
        <v>13988</v>
      </c>
      <c r="P973" t="s">
        <v>10881</v>
      </c>
      <c r="Q973" t="s">
        <v>4257</v>
      </c>
      <c r="R973" t="s">
        <v>13989</v>
      </c>
      <c r="S973" t="s">
        <v>11585</v>
      </c>
      <c r="T973" t="s">
        <v>13990</v>
      </c>
      <c r="U973" t="s">
        <v>13831</v>
      </c>
      <c r="X973">
        <v>24</v>
      </c>
      <c r="Y973" t="s">
        <v>10885</v>
      </c>
      <c r="Z973" t="s">
        <v>10885</v>
      </c>
      <c r="AA973" t="s">
        <v>10885</v>
      </c>
      <c r="AB973">
        <v>1</v>
      </c>
      <c r="AC973" t="s">
        <v>10011</v>
      </c>
      <c r="AD973">
        <v>1</v>
      </c>
      <c r="AE973">
        <v>5</v>
      </c>
      <c r="AF973" t="s">
        <v>10169</v>
      </c>
      <c r="AG973" t="s">
        <v>10185</v>
      </c>
      <c r="AH973" t="s">
        <v>74</v>
      </c>
      <c r="AI973" t="s">
        <v>58</v>
      </c>
      <c r="AJ973" t="s">
        <v>68</v>
      </c>
      <c r="AK973" t="s">
        <v>58</v>
      </c>
      <c r="AL973" t="s">
        <v>84</v>
      </c>
      <c r="AM973" t="s">
        <v>61</v>
      </c>
    </row>
    <row r="974" spans="1:39" hidden="1" x14ac:dyDescent="0.25">
      <c r="A974" t="s">
        <v>13991</v>
      </c>
      <c r="B974" t="s">
        <v>4250</v>
      </c>
      <c r="C974" t="s">
        <v>42</v>
      </c>
      <c r="D974" t="s">
        <v>4251</v>
      </c>
      <c r="E974" t="s">
        <v>44</v>
      </c>
      <c r="F974" s="1">
        <v>0.05</v>
      </c>
      <c r="G974" t="s">
        <v>12971</v>
      </c>
      <c r="H974">
        <v>3</v>
      </c>
      <c r="I974" t="s">
        <v>10685</v>
      </c>
      <c r="J974">
        <v>1800</v>
      </c>
      <c r="K974">
        <v>259200</v>
      </c>
      <c r="L974" t="s">
        <v>12972</v>
      </c>
      <c r="O974" t="s">
        <v>13992</v>
      </c>
      <c r="P974" t="s">
        <v>10718</v>
      </c>
      <c r="Q974" t="s">
        <v>4257</v>
      </c>
      <c r="R974" t="s">
        <v>11338</v>
      </c>
      <c r="S974" t="s">
        <v>10828</v>
      </c>
      <c r="T974" t="s">
        <v>10829</v>
      </c>
      <c r="U974" t="s">
        <v>13831</v>
      </c>
      <c r="X974">
        <v>22</v>
      </c>
      <c r="Y974" t="s">
        <v>10722</v>
      </c>
      <c r="Z974" t="s">
        <v>10722</v>
      </c>
      <c r="AA974" t="s">
        <v>10722</v>
      </c>
      <c r="AB974">
        <v>1</v>
      </c>
      <c r="AC974" t="s">
        <v>10011</v>
      </c>
      <c r="AD974">
        <v>1</v>
      </c>
      <c r="AE974">
        <v>5</v>
      </c>
      <c r="AF974" t="s">
        <v>10521</v>
      </c>
      <c r="AG974" t="s">
        <v>10537</v>
      </c>
      <c r="AH974" t="s">
        <v>67</v>
      </c>
      <c r="AI974" t="s">
        <v>58</v>
      </c>
      <c r="AJ974" t="s">
        <v>59</v>
      </c>
      <c r="AK974" t="s">
        <v>58</v>
      </c>
      <c r="AL974" t="s">
        <v>84</v>
      </c>
      <c r="AM974" t="s">
        <v>61</v>
      </c>
    </row>
    <row r="975" spans="1:39" hidden="1" x14ac:dyDescent="0.25">
      <c r="A975" t="s">
        <v>13991</v>
      </c>
      <c r="B975" t="s">
        <v>4250</v>
      </c>
      <c r="C975" t="s">
        <v>42</v>
      </c>
      <c r="D975" t="s">
        <v>4251</v>
      </c>
      <c r="E975" t="s">
        <v>44</v>
      </c>
      <c r="F975" s="1">
        <v>0.05</v>
      </c>
      <c r="G975" t="s">
        <v>12971</v>
      </c>
      <c r="H975">
        <v>3</v>
      </c>
      <c r="I975" t="s">
        <v>10685</v>
      </c>
      <c r="J975">
        <v>1800</v>
      </c>
      <c r="K975">
        <v>259200</v>
      </c>
      <c r="L975" t="s">
        <v>12972</v>
      </c>
      <c r="O975" t="s">
        <v>13993</v>
      </c>
      <c r="P975" t="s">
        <v>10982</v>
      </c>
      <c r="Q975" t="s">
        <v>4257</v>
      </c>
      <c r="R975" t="s">
        <v>11436</v>
      </c>
      <c r="S975" t="s">
        <v>13312</v>
      </c>
      <c r="T975" t="s">
        <v>13313</v>
      </c>
      <c r="U975" t="s">
        <v>13831</v>
      </c>
      <c r="X975">
        <v>6</v>
      </c>
      <c r="Y975" t="s">
        <v>10703</v>
      </c>
      <c r="Z975" t="s">
        <v>10703</v>
      </c>
      <c r="AA975" t="s">
        <v>10703</v>
      </c>
      <c r="AB975">
        <v>1</v>
      </c>
      <c r="AC975" t="s">
        <v>10011</v>
      </c>
      <c r="AD975">
        <v>1</v>
      </c>
      <c r="AE975">
        <v>5</v>
      </c>
      <c r="AF975" t="s">
        <v>10521</v>
      </c>
      <c r="AG975" t="s">
        <v>10537</v>
      </c>
      <c r="AH975" t="s">
        <v>74</v>
      </c>
      <c r="AI975" t="s">
        <v>58</v>
      </c>
      <c r="AJ975" t="s">
        <v>68</v>
      </c>
      <c r="AK975" t="s">
        <v>58</v>
      </c>
      <c r="AL975" t="s">
        <v>84</v>
      </c>
      <c r="AM975" t="s">
        <v>61</v>
      </c>
    </row>
    <row r="976" spans="1:39" hidden="1" x14ac:dyDescent="0.25">
      <c r="A976" t="s">
        <v>13991</v>
      </c>
      <c r="B976" t="s">
        <v>4250</v>
      </c>
      <c r="C976" t="s">
        <v>42</v>
      </c>
      <c r="D976" t="s">
        <v>4251</v>
      </c>
      <c r="E976" t="s">
        <v>44</v>
      </c>
      <c r="F976" s="1">
        <v>0.05</v>
      </c>
      <c r="G976" t="s">
        <v>12971</v>
      </c>
      <c r="H976">
        <v>3</v>
      </c>
      <c r="I976" t="s">
        <v>10685</v>
      </c>
      <c r="J976">
        <v>1800</v>
      </c>
      <c r="K976">
        <v>259200</v>
      </c>
      <c r="L976" t="s">
        <v>12972</v>
      </c>
      <c r="O976" t="s">
        <v>13994</v>
      </c>
      <c r="P976" t="s">
        <v>10821</v>
      </c>
      <c r="Q976" t="s">
        <v>4257</v>
      </c>
      <c r="R976" t="s">
        <v>13995</v>
      </c>
      <c r="S976" t="s">
        <v>12894</v>
      </c>
      <c r="T976" t="s">
        <v>13996</v>
      </c>
      <c r="U976" t="s">
        <v>13831</v>
      </c>
      <c r="X976">
        <v>13</v>
      </c>
      <c r="Y976" t="s">
        <v>10825</v>
      </c>
      <c r="Z976" t="s">
        <v>10825</v>
      </c>
      <c r="AA976" t="s">
        <v>10825</v>
      </c>
      <c r="AB976">
        <v>1</v>
      </c>
      <c r="AC976" t="s">
        <v>10011</v>
      </c>
      <c r="AD976">
        <v>1</v>
      </c>
      <c r="AE976">
        <v>5</v>
      </c>
      <c r="AF976" t="s">
        <v>10521</v>
      </c>
      <c r="AG976" t="s">
        <v>10537</v>
      </c>
      <c r="AH976" t="s">
        <v>57</v>
      </c>
      <c r="AI976" t="s">
        <v>58</v>
      </c>
      <c r="AJ976" t="s">
        <v>59</v>
      </c>
      <c r="AK976" t="s">
        <v>58</v>
      </c>
      <c r="AL976" t="s">
        <v>60</v>
      </c>
      <c r="AM976" t="s">
        <v>61</v>
      </c>
    </row>
    <row r="977" spans="1:39" hidden="1" x14ac:dyDescent="0.25">
      <c r="A977" t="s">
        <v>13997</v>
      </c>
      <c r="B977" t="s">
        <v>4250</v>
      </c>
      <c r="C977" t="s">
        <v>42</v>
      </c>
      <c r="D977" t="s">
        <v>4251</v>
      </c>
      <c r="E977" t="s">
        <v>44</v>
      </c>
      <c r="F977" s="1">
        <v>0.05</v>
      </c>
      <c r="G977" t="s">
        <v>13401</v>
      </c>
      <c r="H977">
        <v>3</v>
      </c>
      <c r="I977" t="s">
        <v>10685</v>
      </c>
      <c r="J977">
        <v>1800</v>
      </c>
      <c r="K977">
        <v>259200</v>
      </c>
      <c r="L977" t="s">
        <v>13402</v>
      </c>
      <c r="O977" t="s">
        <v>13998</v>
      </c>
      <c r="P977" t="s">
        <v>10706</v>
      </c>
      <c r="Q977" t="s">
        <v>4257</v>
      </c>
      <c r="R977" t="s">
        <v>11070</v>
      </c>
      <c r="S977" t="s">
        <v>10897</v>
      </c>
      <c r="T977" t="s">
        <v>11219</v>
      </c>
      <c r="U977" t="s">
        <v>13831</v>
      </c>
      <c r="X977">
        <v>31</v>
      </c>
      <c r="Y977" t="s">
        <v>10710</v>
      </c>
      <c r="Z977" t="s">
        <v>10710</v>
      </c>
      <c r="AA977" t="s">
        <v>10710</v>
      </c>
      <c r="AB977">
        <v>1</v>
      </c>
      <c r="AC977" t="s">
        <v>10011</v>
      </c>
      <c r="AD977">
        <v>1</v>
      </c>
      <c r="AE977">
        <v>6</v>
      </c>
      <c r="AF977" t="s">
        <v>10521</v>
      </c>
      <c r="AG977" t="s">
        <v>10538</v>
      </c>
      <c r="AH977" t="s">
        <v>67</v>
      </c>
      <c r="AI977" t="s">
        <v>58</v>
      </c>
      <c r="AJ977" t="s">
        <v>133</v>
      </c>
      <c r="AK977" t="s">
        <v>58</v>
      </c>
      <c r="AL977" t="s">
        <v>60</v>
      </c>
      <c r="AM977" t="s">
        <v>61</v>
      </c>
    </row>
    <row r="978" spans="1:39" hidden="1" x14ac:dyDescent="0.25">
      <c r="A978" t="s">
        <v>13997</v>
      </c>
      <c r="B978" t="s">
        <v>4250</v>
      </c>
      <c r="C978" t="s">
        <v>42</v>
      </c>
      <c r="D978" t="s">
        <v>4251</v>
      </c>
      <c r="E978" t="s">
        <v>44</v>
      </c>
      <c r="F978" s="1">
        <v>0.05</v>
      </c>
      <c r="G978" t="s">
        <v>13401</v>
      </c>
      <c r="H978">
        <v>3</v>
      </c>
      <c r="I978" t="s">
        <v>10685</v>
      </c>
      <c r="J978">
        <v>1800</v>
      </c>
      <c r="K978">
        <v>259200</v>
      </c>
      <c r="L978" t="s">
        <v>13402</v>
      </c>
      <c r="O978" t="s">
        <v>13999</v>
      </c>
      <c r="P978" t="s">
        <v>11020</v>
      </c>
      <c r="Q978" t="s">
        <v>4257</v>
      </c>
      <c r="R978" t="s">
        <v>10992</v>
      </c>
      <c r="S978" t="s">
        <v>14000</v>
      </c>
      <c r="T978" t="s">
        <v>14001</v>
      </c>
      <c r="U978" t="s">
        <v>13831</v>
      </c>
      <c r="X978">
        <v>24</v>
      </c>
      <c r="Y978" t="s">
        <v>11024</v>
      </c>
      <c r="Z978" t="s">
        <v>11024</v>
      </c>
      <c r="AA978" t="s">
        <v>11024</v>
      </c>
      <c r="AB978">
        <v>1</v>
      </c>
      <c r="AC978" t="s">
        <v>10011</v>
      </c>
      <c r="AD978">
        <v>1</v>
      </c>
      <c r="AE978">
        <v>6</v>
      </c>
      <c r="AF978" t="s">
        <v>10521</v>
      </c>
      <c r="AG978" t="s">
        <v>10538</v>
      </c>
      <c r="AH978" t="s">
        <v>57</v>
      </c>
      <c r="AI978" t="s">
        <v>58</v>
      </c>
      <c r="AJ978" t="s">
        <v>59</v>
      </c>
      <c r="AK978" t="s">
        <v>58</v>
      </c>
      <c r="AL978" t="s">
        <v>60</v>
      </c>
      <c r="AM978" t="s">
        <v>61</v>
      </c>
    </row>
    <row r="979" spans="1:39" hidden="1" x14ac:dyDescent="0.25">
      <c r="A979" t="s">
        <v>13997</v>
      </c>
      <c r="B979" t="s">
        <v>4250</v>
      </c>
      <c r="C979" t="s">
        <v>42</v>
      </c>
      <c r="D979" t="s">
        <v>4251</v>
      </c>
      <c r="E979" t="s">
        <v>44</v>
      </c>
      <c r="F979" s="1">
        <v>0.05</v>
      </c>
      <c r="G979" t="s">
        <v>13401</v>
      </c>
      <c r="H979">
        <v>3</v>
      </c>
      <c r="I979" t="s">
        <v>10685</v>
      </c>
      <c r="J979">
        <v>1800</v>
      </c>
      <c r="K979">
        <v>259200</v>
      </c>
      <c r="L979" t="s">
        <v>13402</v>
      </c>
      <c r="O979" t="s">
        <v>14002</v>
      </c>
      <c r="P979" t="s">
        <v>10699</v>
      </c>
      <c r="Q979" t="s">
        <v>4257</v>
      </c>
      <c r="R979" t="s">
        <v>12008</v>
      </c>
      <c r="S979" t="s">
        <v>11987</v>
      </c>
      <c r="T979" t="s">
        <v>11988</v>
      </c>
      <c r="U979" t="s">
        <v>13831</v>
      </c>
      <c r="X979">
        <v>22</v>
      </c>
      <c r="Y979" t="s">
        <v>10703</v>
      </c>
      <c r="Z979" t="s">
        <v>10703</v>
      </c>
      <c r="AA979" t="s">
        <v>10703</v>
      </c>
      <c r="AB979">
        <v>1</v>
      </c>
      <c r="AC979" t="s">
        <v>10011</v>
      </c>
      <c r="AD979">
        <v>1</v>
      </c>
      <c r="AE979">
        <v>6</v>
      </c>
      <c r="AF979" t="s">
        <v>10521</v>
      </c>
      <c r="AG979" t="s">
        <v>10538</v>
      </c>
      <c r="AH979" t="s">
        <v>74</v>
      </c>
      <c r="AI979" t="s">
        <v>58</v>
      </c>
      <c r="AJ979" t="s">
        <v>59</v>
      </c>
      <c r="AK979" t="s">
        <v>58</v>
      </c>
      <c r="AL979" t="s">
        <v>84</v>
      </c>
      <c r="AM979" t="s">
        <v>61</v>
      </c>
    </row>
    <row r="980" spans="1:39" hidden="1" x14ac:dyDescent="0.25">
      <c r="A980" t="s">
        <v>14003</v>
      </c>
      <c r="B980" t="s">
        <v>4250</v>
      </c>
      <c r="C980" t="s">
        <v>42</v>
      </c>
      <c r="D980" t="s">
        <v>4251</v>
      </c>
      <c r="E980" t="s">
        <v>44</v>
      </c>
      <c r="F980" s="1">
        <v>0.05</v>
      </c>
      <c r="G980" t="s">
        <v>13959</v>
      </c>
      <c r="H980">
        <v>3</v>
      </c>
      <c r="I980" t="s">
        <v>10685</v>
      </c>
      <c r="J980">
        <v>1800</v>
      </c>
      <c r="K980">
        <v>259200</v>
      </c>
      <c r="L980" t="s">
        <v>13960</v>
      </c>
      <c r="O980" t="s">
        <v>14004</v>
      </c>
      <c r="P980" t="s">
        <v>11001</v>
      </c>
      <c r="Q980" t="s">
        <v>4257</v>
      </c>
      <c r="R980" t="s">
        <v>11482</v>
      </c>
      <c r="S980" t="s">
        <v>12345</v>
      </c>
      <c r="T980" t="s">
        <v>14005</v>
      </c>
      <c r="U980" t="s">
        <v>13831</v>
      </c>
      <c r="X980">
        <v>15</v>
      </c>
      <c r="Y980" t="s">
        <v>10841</v>
      </c>
      <c r="Z980" t="s">
        <v>10841</v>
      </c>
      <c r="AA980" t="s">
        <v>10841</v>
      </c>
      <c r="AB980">
        <v>1</v>
      </c>
      <c r="AC980" t="s">
        <v>10011</v>
      </c>
      <c r="AD980">
        <v>1</v>
      </c>
      <c r="AE980">
        <v>6</v>
      </c>
      <c r="AF980" t="s">
        <v>10169</v>
      </c>
      <c r="AG980" t="s">
        <v>10186</v>
      </c>
      <c r="AH980" t="s">
        <v>57</v>
      </c>
      <c r="AI980" t="s">
        <v>58</v>
      </c>
      <c r="AJ980" t="s">
        <v>59</v>
      </c>
      <c r="AK980" t="s">
        <v>58</v>
      </c>
      <c r="AL980" t="s">
        <v>60</v>
      </c>
      <c r="AM980" t="s">
        <v>61</v>
      </c>
    </row>
    <row r="981" spans="1:39" hidden="1" x14ac:dyDescent="0.25">
      <c r="A981" t="s">
        <v>14003</v>
      </c>
      <c r="B981" t="s">
        <v>4250</v>
      </c>
      <c r="C981" t="s">
        <v>42</v>
      </c>
      <c r="D981" t="s">
        <v>4251</v>
      </c>
      <c r="E981" t="s">
        <v>44</v>
      </c>
      <c r="F981" s="1">
        <v>0.05</v>
      </c>
      <c r="G981" t="s">
        <v>13959</v>
      </c>
      <c r="H981">
        <v>3</v>
      </c>
      <c r="I981" t="s">
        <v>10685</v>
      </c>
      <c r="J981">
        <v>1800</v>
      </c>
      <c r="K981">
        <v>259200</v>
      </c>
      <c r="L981" t="s">
        <v>13960</v>
      </c>
      <c r="O981" t="s">
        <v>14006</v>
      </c>
      <c r="P981" t="s">
        <v>11621</v>
      </c>
      <c r="Q981" t="s">
        <v>4257</v>
      </c>
      <c r="R981" t="s">
        <v>14007</v>
      </c>
      <c r="S981" t="s">
        <v>10843</v>
      </c>
      <c r="T981" t="s">
        <v>10844</v>
      </c>
      <c r="U981" t="s">
        <v>13831</v>
      </c>
      <c r="X981">
        <v>39</v>
      </c>
      <c r="Y981" t="s">
        <v>4590</v>
      </c>
      <c r="Z981" t="s">
        <v>4590</v>
      </c>
      <c r="AA981" t="s">
        <v>4590</v>
      </c>
      <c r="AB981">
        <v>1</v>
      </c>
      <c r="AC981" t="s">
        <v>10011</v>
      </c>
      <c r="AD981">
        <v>1</v>
      </c>
      <c r="AE981">
        <v>6</v>
      </c>
      <c r="AF981" t="s">
        <v>10169</v>
      </c>
      <c r="AG981" t="s">
        <v>10186</v>
      </c>
      <c r="AH981" t="s">
        <v>57</v>
      </c>
      <c r="AI981" t="s">
        <v>58</v>
      </c>
      <c r="AJ981" t="s">
        <v>75</v>
      </c>
      <c r="AK981" t="s">
        <v>58</v>
      </c>
      <c r="AL981" t="s">
        <v>60</v>
      </c>
      <c r="AM981" t="s">
        <v>61</v>
      </c>
    </row>
    <row r="982" spans="1:39" hidden="1" x14ac:dyDescent="0.25">
      <c r="A982" t="s">
        <v>14003</v>
      </c>
      <c r="B982" t="s">
        <v>4250</v>
      </c>
      <c r="C982" t="s">
        <v>42</v>
      </c>
      <c r="D982" t="s">
        <v>4251</v>
      </c>
      <c r="E982" t="s">
        <v>44</v>
      </c>
      <c r="F982" s="1">
        <v>0.05</v>
      </c>
      <c r="G982" t="s">
        <v>13959</v>
      </c>
      <c r="H982">
        <v>3</v>
      </c>
      <c r="I982" t="s">
        <v>10685</v>
      </c>
      <c r="J982">
        <v>1800</v>
      </c>
      <c r="K982">
        <v>259200</v>
      </c>
      <c r="L982" t="s">
        <v>13960</v>
      </c>
      <c r="O982" t="s">
        <v>14008</v>
      </c>
      <c r="P982" t="s">
        <v>10754</v>
      </c>
      <c r="Q982" t="s">
        <v>4257</v>
      </c>
      <c r="R982" t="s">
        <v>11928</v>
      </c>
      <c r="S982" t="s">
        <v>14009</v>
      </c>
      <c r="T982" t="s">
        <v>14010</v>
      </c>
      <c r="U982" t="s">
        <v>13831</v>
      </c>
      <c r="X982">
        <v>758</v>
      </c>
      <c r="Y982" t="s">
        <v>10758</v>
      </c>
      <c r="Z982" t="s">
        <v>10758</v>
      </c>
      <c r="AA982" t="s">
        <v>10758</v>
      </c>
      <c r="AB982">
        <v>1</v>
      </c>
      <c r="AC982" t="s">
        <v>10011</v>
      </c>
      <c r="AD982">
        <v>1</v>
      </c>
      <c r="AE982">
        <v>6</v>
      </c>
      <c r="AF982" t="s">
        <v>10169</v>
      </c>
      <c r="AG982" t="s">
        <v>10186</v>
      </c>
      <c r="AH982" t="s">
        <v>74</v>
      </c>
      <c r="AI982" t="s">
        <v>58</v>
      </c>
      <c r="AJ982" t="s">
        <v>75</v>
      </c>
      <c r="AK982" t="s">
        <v>58</v>
      </c>
      <c r="AL982" t="s">
        <v>84</v>
      </c>
      <c r="AM982" t="s">
        <v>61</v>
      </c>
    </row>
    <row r="983" spans="1:39" x14ac:dyDescent="0.25">
      <c r="A983" t="s">
        <v>14011</v>
      </c>
      <c r="B983" t="s">
        <v>4250</v>
      </c>
      <c r="C983" t="s">
        <v>42</v>
      </c>
      <c r="D983" t="s">
        <v>4251</v>
      </c>
      <c r="E983" t="s">
        <v>44</v>
      </c>
      <c r="F983" s="1">
        <v>0.05</v>
      </c>
      <c r="G983" t="s">
        <v>13401</v>
      </c>
      <c r="H983">
        <v>4</v>
      </c>
      <c r="I983" t="s">
        <v>10685</v>
      </c>
      <c r="J983">
        <v>1800</v>
      </c>
      <c r="K983">
        <v>259200</v>
      </c>
      <c r="L983" t="s">
        <v>14012</v>
      </c>
      <c r="O983" t="s">
        <v>14013</v>
      </c>
      <c r="P983" t="s">
        <v>10837</v>
      </c>
      <c r="Q983" t="s">
        <v>4257</v>
      </c>
      <c r="R983" t="s">
        <v>12738</v>
      </c>
      <c r="S983" t="s">
        <v>14014</v>
      </c>
      <c r="T983" t="s">
        <v>14015</v>
      </c>
      <c r="U983" t="s">
        <v>12619</v>
      </c>
      <c r="X983">
        <v>79</v>
      </c>
      <c r="Y983" t="s">
        <v>10841</v>
      </c>
      <c r="Z983" t="s">
        <v>10841</v>
      </c>
      <c r="AA983" t="s">
        <v>10841</v>
      </c>
      <c r="AB983">
        <v>1</v>
      </c>
      <c r="AC983" t="s">
        <v>10011</v>
      </c>
      <c r="AD983">
        <v>1</v>
      </c>
      <c r="AE983">
        <v>7</v>
      </c>
      <c r="AF983" t="s">
        <v>10521</v>
      </c>
      <c r="AG983" t="s">
        <v>10539</v>
      </c>
      <c r="AH983" t="s">
        <v>67</v>
      </c>
      <c r="AI983" t="s">
        <v>58</v>
      </c>
      <c r="AJ983" t="s">
        <v>142</v>
      </c>
      <c r="AK983" t="s">
        <v>58</v>
      </c>
      <c r="AL983" t="s">
        <v>60</v>
      </c>
      <c r="AM983" t="s">
        <v>61</v>
      </c>
    </row>
    <row r="984" spans="1:39" x14ac:dyDescent="0.25">
      <c r="A984" t="s">
        <v>14011</v>
      </c>
      <c r="B984" t="s">
        <v>4250</v>
      </c>
      <c r="C984" t="s">
        <v>42</v>
      </c>
      <c r="D984" t="s">
        <v>4251</v>
      </c>
      <c r="E984" t="s">
        <v>44</v>
      </c>
      <c r="F984" s="1">
        <v>0.05</v>
      </c>
      <c r="G984" t="s">
        <v>13401</v>
      </c>
      <c r="H984">
        <v>4</v>
      </c>
      <c r="I984" t="s">
        <v>10685</v>
      </c>
      <c r="J984">
        <v>1800</v>
      </c>
      <c r="K984">
        <v>259200</v>
      </c>
      <c r="L984" t="s">
        <v>14012</v>
      </c>
      <c r="O984" t="s">
        <v>14016</v>
      </c>
      <c r="P984" t="s">
        <v>14017</v>
      </c>
      <c r="Q984" t="s">
        <v>4257</v>
      </c>
      <c r="R984" t="s">
        <v>12882</v>
      </c>
      <c r="S984" t="s">
        <v>14018</v>
      </c>
      <c r="T984" t="s">
        <v>14019</v>
      </c>
      <c r="U984" t="s">
        <v>13831</v>
      </c>
      <c r="X984">
        <v>77</v>
      </c>
      <c r="Y984" t="s">
        <v>110</v>
      </c>
      <c r="Z984" t="s">
        <v>110</v>
      </c>
      <c r="AA984" t="s">
        <v>110</v>
      </c>
      <c r="AB984">
        <v>1</v>
      </c>
      <c r="AC984" t="s">
        <v>10011</v>
      </c>
      <c r="AD984">
        <v>1</v>
      </c>
      <c r="AE984">
        <v>7</v>
      </c>
      <c r="AF984" t="s">
        <v>10521</v>
      </c>
      <c r="AG984" t="s">
        <v>10539</v>
      </c>
      <c r="AH984" t="s">
        <v>57</v>
      </c>
      <c r="AI984" t="s">
        <v>58</v>
      </c>
      <c r="AJ984" t="s">
        <v>142</v>
      </c>
      <c r="AK984" t="s">
        <v>58</v>
      </c>
      <c r="AL984" t="s">
        <v>84</v>
      </c>
      <c r="AM984" t="s">
        <v>61</v>
      </c>
    </row>
    <row r="985" spans="1:39" x14ac:dyDescent="0.25">
      <c r="A985" t="s">
        <v>14011</v>
      </c>
      <c r="B985" t="s">
        <v>4250</v>
      </c>
      <c r="C985" t="s">
        <v>42</v>
      </c>
      <c r="D985" t="s">
        <v>4251</v>
      </c>
      <c r="E985" t="s">
        <v>44</v>
      </c>
      <c r="F985" s="1">
        <v>0.05</v>
      </c>
      <c r="G985" t="s">
        <v>13401</v>
      </c>
      <c r="H985">
        <v>4</v>
      </c>
      <c r="I985" t="s">
        <v>10685</v>
      </c>
      <c r="J985">
        <v>1800</v>
      </c>
      <c r="K985">
        <v>259200</v>
      </c>
      <c r="L985" t="s">
        <v>14012</v>
      </c>
      <c r="O985" t="s">
        <v>14020</v>
      </c>
      <c r="P985" t="s">
        <v>10816</v>
      </c>
      <c r="Q985" t="s">
        <v>4257</v>
      </c>
      <c r="R985" t="s">
        <v>12300</v>
      </c>
      <c r="S985" t="s">
        <v>13814</v>
      </c>
      <c r="T985" t="s">
        <v>14021</v>
      </c>
      <c r="U985" t="s">
        <v>14022</v>
      </c>
      <c r="X985">
        <v>26</v>
      </c>
      <c r="Y985" t="s">
        <v>4419</v>
      </c>
      <c r="Z985" t="s">
        <v>4419</v>
      </c>
      <c r="AA985" t="s">
        <v>4419</v>
      </c>
      <c r="AB985">
        <v>1</v>
      </c>
      <c r="AC985" t="s">
        <v>10011</v>
      </c>
      <c r="AD985">
        <v>1</v>
      </c>
      <c r="AE985">
        <v>7</v>
      </c>
      <c r="AF985" t="s">
        <v>10521</v>
      </c>
      <c r="AG985" t="s">
        <v>10539</v>
      </c>
      <c r="AH985" t="s">
        <v>67</v>
      </c>
      <c r="AI985" t="s">
        <v>58</v>
      </c>
      <c r="AJ985" t="s">
        <v>142</v>
      </c>
      <c r="AK985" t="s">
        <v>58</v>
      </c>
      <c r="AL985" t="s">
        <v>84</v>
      </c>
      <c r="AM985" t="s">
        <v>61</v>
      </c>
    </row>
    <row r="986" spans="1:39" x14ac:dyDescent="0.25">
      <c r="A986" t="s">
        <v>14023</v>
      </c>
      <c r="B986" t="s">
        <v>4250</v>
      </c>
      <c r="C986" t="s">
        <v>42</v>
      </c>
      <c r="D986" t="s">
        <v>4251</v>
      </c>
      <c r="E986" t="s">
        <v>44</v>
      </c>
      <c r="F986" s="1">
        <v>0.05</v>
      </c>
      <c r="G986" t="s">
        <v>13618</v>
      </c>
      <c r="H986">
        <v>3</v>
      </c>
      <c r="I986" t="s">
        <v>10685</v>
      </c>
      <c r="J986">
        <v>1800</v>
      </c>
      <c r="K986">
        <v>259200</v>
      </c>
      <c r="L986" t="s">
        <v>13619</v>
      </c>
      <c r="O986" t="s">
        <v>14024</v>
      </c>
      <c r="P986" t="s">
        <v>11323</v>
      </c>
      <c r="Q986" t="s">
        <v>4257</v>
      </c>
      <c r="R986" t="s">
        <v>11373</v>
      </c>
      <c r="S986" t="s">
        <v>14025</v>
      </c>
      <c r="T986" t="s">
        <v>14026</v>
      </c>
      <c r="U986" t="s">
        <v>14022</v>
      </c>
      <c r="X986">
        <v>35</v>
      </c>
      <c r="Y986" t="s">
        <v>10784</v>
      </c>
      <c r="Z986" t="s">
        <v>10784</v>
      </c>
      <c r="AA986" t="s">
        <v>10784</v>
      </c>
      <c r="AB986">
        <v>1</v>
      </c>
      <c r="AC986" t="s">
        <v>10011</v>
      </c>
      <c r="AD986">
        <v>1</v>
      </c>
      <c r="AE986">
        <v>7</v>
      </c>
      <c r="AF986" t="s">
        <v>10169</v>
      </c>
      <c r="AG986" t="s">
        <v>3495</v>
      </c>
      <c r="AH986" t="s">
        <v>74</v>
      </c>
      <c r="AI986" t="s">
        <v>58</v>
      </c>
      <c r="AJ986" t="s">
        <v>75</v>
      </c>
      <c r="AK986" t="s">
        <v>58</v>
      </c>
      <c r="AL986" t="s">
        <v>60</v>
      </c>
      <c r="AM986" t="s">
        <v>90</v>
      </c>
    </row>
    <row r="987" spans="1:39" x14ac:dyDescent="0.25">
      <c r="A987" t="s">
        <v>14023</v>
      </c>
      <c r="B987" t="s">
        <v>4250</v>
      </c>
      <c r="C987" t="s">
        <v>42</v>
      </c>
      <c r="D987" t="s">
        <v>4251</v>
      </c>
      <c r="E987" t="s">
        <v>44</v>
      </c>
      <c r="F987" s="1">
        <v>0.05</v>
      </c>
      <c r="G987" t="s">
        <v>13618</v>
      </c>
      <c r="H987">
        <v>3</v>
      </c>
      <c r="I987" t="s">
        <v>10685</v>
      </c>
      <c r="J987">
        <v>1800</v>
      </c>
      <c r="K987">
        <v>259200</v>
      </c>
      <c r="L987" t="s">
        <v>13619</v>
      </c>
      <c r="O987" t="s">
        <v>14027</v>
      </c>
      <c r="P987" t="s">
        <v>11001</v>
      </c>
      <c r="Q987" t="s">
        <v>4257</v>
      </c>
      <c r="R987" t="s">
        <v>13115</v>
      </c>
      <c r="S987" t="s">
        <v>11454</v>
      </c>
      <c r="T987" t="s">
        <v>14028</v>
      </c>
      <c r="U987" t="s">
        <v>14022</v>
      </c>
      <c r="X987">
        <v>13</v>
      </c>
      <c r="Y987" t="s">
        <v>10841</v>
      </c>
      <c r="Z987" t="s">
        <v>10841</v>
      </c>
      <c r="AA987" t="s">
        <v>10841</v>
      </c>
      <c r="AB987">
        <v>1</v>
      </c>
      <c r="AC987" t="s">
        <v>10011</v>
      </c>
      <c r="AD987">
        <v>1</v>
      </c>
      <c r="AE987">
        <v>7</v>
      </c>
      <c r="AF987" t="s">
        <v>10169</v>
      </c>
      <c r="AG987" t="s">
        <v>3495</v>
      </c>
      <c r="AH987" t="s">
        <v>57</v>
      </c>
      <c r="AI987" t="s">
        <v>58</v>
      </c>
      <c r="AJ987" t="s">
        <v>59</v>
      </c>
      <c r="AK987" t="s">
        <v>58</v>
      </c>
      <c r="AL987" t="s">
        <v>60</v>
      </c>
      <c r="AM987" t="s">
        <v>61</v>
      </c>
    </row>
    <row r="988" spans="1:39" x14ac:dyDescent="0.25">
      <c r="A988" t="s">
        <v>14023</v>
      </c>
      <c r="B988" t="s">
        <v>4250</v>
      </c>
      <c r="C988" t="s">
        <v>42</v>
      </c>
      <c r="D988" t="s">
        <v>4251</v>
      </c>
      <c r="E988" t="s">
        <v>44</v>
      </c>
      <c r="F988" s="1">
        <v>0.05</v>
      </c>
      <c r="G988" t="s">
        <v>13618</v>
      </c>
      <c r="H988">
        <v>3</v>
      </c>
      <c r="I988" t="s">
        <v>10685</v>
      </c>
      <c r="J988">
        <v>1800</v>
      </c>
      <c r="K988">
        <v>259200</v>
      </c>
      <c r="L988" t="s">
        <v>13619</v>
      </c>
      <c r="O988" t="s">
        <v>14029</v>
      </c>
      <c r="P988" t="s">
        <v>10965</v>
      </c>
      <c r="Q988" t="s">
        <v>4257</v>
      </c>
      <c r="R988" t="s">
        <v>13305</v>
      </c>
      <c r="S988" t="s">
        <v>11822</v>
      </c>
      <c r="T988" t="s">
        <v>14030</v>
      </c>
      <c r="U988" t="s">
        <v>14022</v>
      </c>
      <c r="X988">
        <v>29</v>
      </c>
      <c r="Y988" t="s">
        <v>10969</v>
      </c>
      <c r="Z988" t="s">
        <v>10969</v>
      </c>
      <c r="AA988" t="s">
        <v>10969</v>
      </c>
      <c r="AB988">
        <v>1</v>
      </c>
      <c r="AC988" t="s">
        <v>10011</v>
      </c>
      <c r="AD988">
        <v>1</v>
      </c>
      <c r="AE988">
        <v>7</v>
      </c>
      <c r="AF988" t="s">
        <v>10169</v>
      </c>
      <c r="AG988" t="s">
        <v>3495</v>
      </c>
      <c r="AH988" t="s">
        <v>1861</v>
      </c>
      <c r="AI988" t="s">
        <v>58</v>
      </c>
      <c r="AJ988" t="s">
        <v>59</v>
      </c>
      <c r="AK988" t="s">
        <v>58</v>
      </c>
      <c r="AL988" t="s">
        <v>60</v>
      </c>
      <c r="AM988" t="s">
        <v>61</v>
      </c>
    </row>
    <row r="989" spans="1:39" hidden="1" x14ac:dyDescent="0.25">
      <c r="A989" t="s">
        <v>14031</v>
      </c>
      <c r="B989" t="s">
        <v>4250</v>
      </c>
      <c r="C989" t="s">
        <v>42</v>
      </c>
      <c r="D989" t="s">
        <v>4251</v>
      </c>
      <c r="E989" t="s">
        <v>44</v>
      </c>
      <c r="F989" s="1">
        <v>0.05</v>
      </c>
      <c r="G989" t="s">
        <v>13401</v>
      </c>
      <c r="H989">
        <v>3</v>
      </c>
      <c r="I989" t="s">
        <v>10685</v>
      </c>
      <c r="J989">
        <v>1800</v>
      </c>
      <c r="K989">
        <v>259200</v>
      </c>
      <c r="L989" t="s">
        <v>13402</v>
      </c>
      <c r="O989" t="s">
        <v>14032</v>
      </c>
      <c r="P989" t="s">
        <v>10725</v>
      </c>
      <c r="Q989" t="s">
        <v>4257</v>
      </c>
      <c r="R989" t="s">
        <v>12114</v>
      </c>
      <c r="S989" t="s">
        <v>11811</v>
      </c>
      <c r="T989" t="s">
        <v>11812</v>
      </c>
      <c r="U989" t="s">
        <v>14022</v>
      </c>
      <c r="X989">
        <v>11</v>
      </c>
      <c r="Y989" t="s">
        <v>10729</v>
      </c>
      <c r="Z989" t="s">
        <v>10729</v>
      </c>
      <c r="AA989" t="s">
        <v>10729</v>
      </c>
      <c r="AB989">
        <v>1</v>
      </c>
      <c r="AC989" t="s">
        <v>10011</v>
      </c>
      <c r="AD989">
        <v>1</v>
      </c>
      <c r="AE989">
        <v>8</v>
      </c>
      <c r="AF989" t="s">
        <v>10521</v>
      </c>
      <c r="AG989" t="s">
        <v>10540</v>
      </c>
      <c r="AH989" t="s">
        <v>57</v>
      </c>
      <c r="AI989" t="s">
        <v>58</v>
      </c>
      <c r="AJ989" t="s">
        <v>142</v>
      </c>
      <c r="AK989" t="s">
        <v>58</v>
      </c>
      <c r="AL989" t="s">
        <v>84</v>
      </c>
      <c r="AM989" t="s">
        <v>61</v>
      </c>
    </row>
    <row r="990" spans="1:39" hidden="1" x14ac:dyDescent="0.25">
      <c r="A990" t="s">
        <v>14031</v>
      </c>
      <c r="B990" t="s">
        <v>4250</v>
      </c>
      <c r="C990" t="s">
        <v>42</v>
      </c>
      <c r="D990" t="s">
        <v>4251</v>
      </c>
      <c r="E990" t="s">
        <v>44</v>
      </c>
      <c r="F990" s="1">
        <v>0.05</v>
      </c>
      <c r="G990" t="s">
        <v>13401</v>
      </c>
      <c r="H990">
        <v>3</v>
      </c>
      <c r="I990" t="s">
        <v>10685</v>
      </c>
      <c r="J990">
        <v>1800</v>
      </c>
      <c r="K990">
        <v>259200</v>
      </c>
      <c r="L990" t="s">
        <v>13402</v>
      </c>
      <c r="O990" t="s">
        <v>14033</v>
      </c>
      <c r="P990" t="s">
        <v>10837</v>
      </c>
      <c r="Q990" t="s">
        <v>4257</v>
      </c>
      <c r="R990" t="s">
        <v>13138</v>
      </c>
      <c r="S990" t="s">
        <v>14034</v>
      </c>
      <c r="T990" t="s">
        <v>14035</v>
      </c>
      <c r="U990" t="s">
        <v>14022</v>
      </c>
      <c r="X990">
        <v>507</v>
      </c>
      <c r="Y990" t="s">
        <v>10841</v>
      </c>
      <c r="Z990" t="s">
        <v>10841</v>
      </c>
      <c r="AA990" t="s">
        <v>10841</v>
      </c>
      <c r="AB990">
        <v>1</v>
      </c>
      <c r="AC990" t="s">
        <v>10011</v>
      </c>
      <c r="AD990">
        <v>1</v>
      </c>
      <c r="AE990">
        <v>8</v>
      </c>
      <c r="AF990" t="s">
        <v>10521</v>
      </c>
      <c r="AG990" t="s">
        <v>10540</v>
      </c>
      <c r="AH990" t="s">
        <v>67</v>
      </c>
      <c r="AI990" t="s">
        <v>58</v>
      </c>
      <c r="AJ990" t="s">
        <v>59</v>
      </c>
      <c r="AK990" t="s">
        <v>58</v>
      </c>
      <c r="AL990" t="s">
        <v>60</v>
      </c>
      <c r="AM990" t="s">
        <v>61</v>
      </c>
    </row>
    <row r="991" spans="1:39" hidden="1" x14ac:dyDescent="0.25">
      <c r="A991" t="s">
        <v>14031</v>
      </c>
      <c r="B991" t="s">
        <v>4250</v>
      </c>
      <c r="C991" t="s">
        <v>42</v>
      </c>
      <c r="D991" t="s">
        <v>4251</v>
      </c>
      <c r="E991" t="s">
        <v>44</v>
      </c>
      <c r="F991" s="1">
        <v>0.05</v>
      </c>
      <c r="G991" t="s">
        <v>13401</v>
      </c>
      <c r="H991">
        <v>3</v>
      </c>
      <c r="I991" t="s">
        <v>10685</v>
      </c>
      <c r="J991">
        <v>1800</v>
      </c>
      <c r="K991">
        <v>259200</v>
      </c>
      <c r="L991" t="s">
        <v>13402</v>
      </c>
      <c r="O991" t="s">
        <v>14036</v>
      </c>
      <c r="P991" t="s">
        <v>11102</v>
      </c>
      <c r="Q991" t="s">
        <v>4257</v>
      </c>
      <c r="R991" t="s">
        <v>12263</v>
      </c>
      <c r="S991" t="s">
        <v>11103</v>
      </c>
      <c r="T991" t="s">
        <v>13737</v>
      </c>
      <c r="U991" t="s">
        <v>14022</v>
      </c>
      <c r="X991">
        <v>8</v>
      </c>
      <c r="Y991" t="s">
        <v>10722</v>
      </c>
      <c r="Z991" t="s">
        <v>10722</v>
      </c>
      <c r="AA991" t="s">
        <v>10722</v>
      </c>
      <c r="AB991">
        <v>1</v>
      </c>
      <c r="AC991" t="s">
        <v>10011</v>
      </c>
      <c r="AD991">
        <v>1</v>
      </c>
      <c r="AE991">
        <v>8</v>
      </c>
      <c r="AF991" t="s">
        <v>10521</v>
      </c>
      <c r="AG991" t="s">
        <v>10540</v>
      </c>
      <c r="AH991" t="s">
        <v>67</v>
      </c>
      <c r="AI991" t="s">
        <v>58</v>
      </c>
      <c r="AJ991" t="s">
        <v>68</v>
      </c>
      <c r="AK991" t="s">
        <v>58</v>
      </c>
      <c r="AL991" t="s">
        <v>84</v>
      </c>
      <c r="AM991" t="s">
        <v>61</v>
      </c>
    </row>
    <row r="992" spans="1:39" hidden="1" x14ac:dyDescent="0.25">
      <c r="A992" t="s">
        <v>14037</v>
      </c>
      <c r="B992" t="s">
        <v>4250</v>
      </c>
      <c r="C992" t="s">
        <v>42</v>
      </c>
      <c r="D992" t="s">
        <v>4251</v>
      </c>
      <c r="E992" t="s">
        <v>44</v>
      </c>
      <c r="F992" s="1">
        <v>0.05</v>
      </c>
      <c r="G992" t="s">
        <v>13618</v>
      </c>
      <c r="H992">
        <v>3</v>
      </c>
      <c r="I992" t="s">
        <v>10685</v>
      </c>
      <c r="J992">
        <v>1800</v>
      </c>
      <c r="K992">
        <v>259200</v>
      </c>
      <c r="L992" t="s">
        <v>13619</v>
      </c>
      <c r="O992" t="s">
        <v>14038</v>
      </c>
      <c r="P992" t="s">
        <v>14039</v>
      </c>
      <c r="Q992" t="s">
        <v>4257</v>
      </c>
      <c r="R992" t="s">
        <v>12756</v>
      </c>
      <c r="S992" t="s">
        <v>14040</v>
      </c>
      <c r="T992" t="s">
        <v>14041</v>
      </c>
      <c r="U992" t="s">
        <v>14022</v>
      </c>
      <c r="X992">
        <v>38</v>
      </c>
      <c r="Y992" t="s">
        <v>110</v>
      </c>
      <c r="Z992" t="s">
        <v>110</v>
      </c>
      <c r="AA992" t="s">
        <v>110</v>
      </c>
      <c r="AB992">
        <v>1</v>
      </c>
      <c r="AC992" t="s">
        <v>10011</v>
      </c>
      <c r="AD992">
        <v>1</v>
      </c>
      <c r="AE992">
        <v>8</v>
      </c>
      <c r="AF992" t="s">
        <v>10169</v>
      </c>
      <c r="AG992" t="s">
        <v>10187</v>
      </c>
      <c r="AH992" t="s">
        <v>67</v>
      </c>
      <c r="AI992" t="s">
        <v>58</v>
      </c>
      <c r="AJ992" t="s">
        <v>68</v>
      </c>
      <c r="AK992" t="s">
        <v>58</v>
      </c>
      <c r="AL992" t="s">
        <v>84</v>
      </c>
      <c r="AM992" t="s">
        <v>61</v>
      </c>
    </row>
    <row r="993" spans="1:39" hidden="1" x14ac:dyDescent="0.25">
      <c r="A993" t="s">
        <v>14037</v>
      </c>
      <c r="B993" t="s">
        <v>4250</v>
      </c>
      <c r="C993" t="s">
        <v>42</v>
      </c>
      <c r="D993" t="s">
        <v>4251</v>
      </c>
      <c r="E993" t="s">
        <v>44</v>
      </c>
      <c r="F993" s="1">
        <v>0.05</v>
      </c>
      <c r="G993" t="s">
        <v>13618</v>
      </c>
      <c r="H993">
        <v>3</v>
      </c>
      <c r="I993" t="s">
        <v>10685</v>
      </c>
      <c r="J993">
        <v>1800</v>
      </c>
      <c r="K993">
        <v>259200</v>
      </c>
      <c r="L993" t="s">
        <v>13619</v>
      </c>
      <c r="O993" t="s">
        <v>14042</v>
      </c>
      <c r="P993" t="s">
        <v>10754</v>
      </c>
      <c r="Q993" t="s">
        <v>4257</v>
      </c>
      <c r="R993" t="s">
        <v>14043</v>
      </c>
      <c r="S993" t="s">
        <v>13948</v>
      </c>
      <c r="T993" t="s">
        <v>14044</v>
      </c>
      <c r="U993" t="s">
        <v>14022</v>
      </c>
      <c r="X993">
        <v>466</v>
      </c>
      <c r="Y993" t="s">
        <v>10758</v>
      </c>
      <c r="Z993" t="s">
        <v>10758</v>
      </c>
      <c r="AA993" t="s">
        <v>10758</v>
      </c>
      <c r="AB993">
        <v>1</v>
      </c>
      <c r="AC993" t="s">
        <v>10011</v>
      </c>
      <c r="AD993">
        <v>1</v>
      </c>
      <c r="AE993">
        <v>8</v>
      </c>
      <c r="AF993" t="s">
        <v>10169</v>
      </c>
      <c r="AG993" t="s">
        <v>10187</v>
      </c>
      <c r="AH993" t="s">
        <v>74</v>
      </c>
      <c r="AI993" t="s">
        <v>58</v>
      </c>
      <c r="AJ993" t="s">
        <v>59</v>
      </c>
      <c r="AK993" t="s">
        <v>58</v>
      </c>
      <c r="AL993" t="s">
        <v>84</v>
      </c>
      <c r="AM993" t="s">
        <v>61</v>
      </c>
    </row>
    <row r="994" spans="1:39" hidden="1" x14ac:dyDescent="0.25">
      <c r="A994" t="s">
        <v>14037</v>
      </c>
      <c r="B994" t="s">
        <v>4250</v>
      </c>
      <c r="C994" t="s">
        <v>42</v>
      </c>
      <c r="D994" t="s">
        <v>4251</v>
      </c>
      <c r="E994" t="s">
        <v>44</v>
      </c>
      <c r="F994" s="1">
        <v>0.05</v>
      </c>
      <c r="G994" t="s">
        <v>13618</v>
      </c>
      <c r="H994">
        <v>3</v>
      </c>
      <c r="I994" t="s">
        <v>10685</v>
      </c>
      <c r="J994">
        <v>1800</v>
      </c>
      <c r="K994">
        <v>259200</v>
      </c>
      <c r="L994" t="s">
        <v>13619</v>
      </c>
      <c r="O994" t="s">
        <v>14045</v>
      </c>
      <c r="P994" t="s">
        <v>11598</v>
      </c>
      <c r="Q994" t="s">
        <v>4257</v>
      </c>
      <c r="R994" t="s">
        <v>12647</v>
      </c>
      <c r="S994" t="s">
        <v>13178</v>
      </c>
      <c r="T994" t="s">
        <v>13467</v>
      </c>
      <c r="U994" t="s">
        <v>14022</v>
      </c>
      <c r="X994">
        <v>35</v>
      </c>
      <c r="Y994" t="s">
        <v>11082</v>
      </c>
      <c r="Z994" t="s">
        <v>11082</v>
      </c>
      <c r="AA994" t="s">
        <v>11082</v>
      </c>
      <c r="AB994">
        <v>1</v>
      </c>
      <c r="AC994" t="s">
        <v>10011</v>
      </c>
      <c r="AD994">
        <v>1</v>
      </c>
      <c r="AE994">
        <v>8</v>
      </c>
      <c r="AF994" t="s">
        <v>10169</v>
      </c>
      <c r="AG994" t="s">
        <v>10187</v>
      </c>
      <c r="AH994" t="s">
        <v>74</v>
      </c>
      <c r="AI994" t="s">
        <v>58</v>
      </c>
      <c r="AJ994" t="s">
        <v>75</v>
      </c>
      <c r="AK994" t="s">
        <v>58</v>
      </c>
      <c r="AL994" t="s">
        <v>60</v>
      </c>
      <c r="AM994" t="s">
        <v>61</v>
      </c>
    </row>
    <row r="995" spans="1:39" hidden="1" x14ac:dyDescent="0.25">
      <c r="A995" t="s">
        <v>14046</v>
      </c>
      <c r="B995" t="s">
        <v>4250</v>
      </c>
      <c r="C995" t="s">
        <v>42</v>
      </c>
      <c r="D995" t="s">
        <v>4251</v>
      </c>
      <c r="E995" t="s">
        <v>44</v>
      </c>
      <c r="F995" s="1">
        <v>0.05</v>
      </c>
      <c r="G995" t="s">
        <v>13618</v>
      </c>
      <c r="H995">
        <v>4</v>
      </c>
      <c r="I995" t="s">
        <v>10685</v>
      </c>
      <c r="J995">
        <v>1800</v>
      </c>
      <c r="K995">
        <v>259200</v>
      </c>
      <c r="L995" t="s">
        <v>14047</v>
      </c>
      <c r="O995" t="s">
        <v>14048</v>
      </c>
      <c r="P995" t="s">
        <v>10837</v>
      </c>
      <c r="Q995" t="s">
        <v>4257</v>
      </c>
      <c r="R995" t="s">
        <v>10848</v>
      </c>
      <c r="S995" t="s">
        <v>14049</v>
      </c>
      <c r="T995" t="s">
        <v>14050</v>
      </c>
      <c r="U995" t="s">
        <v>13834</v>
      </c>
      <c r="X995">
        <v>99</v>
      </c>
      <c r="Y995" t="s">
        <v>10841</v>
      </c>
      <c r="Z995" t="s">
        <v>10841</v>
      </c>
      <c r="AA995" t="s">
        <v>10841</v>
      </c>
      <c r="AB995">
        <v>1</v>
      </c>
      <c r="AC995" t="s">
        <v>10011</v>
      </c>
      <c r="AD995">
        <v>1</v>
      </c>
      <c r="AE995">
        <v>9</v>
      </c>
      <c r="AF995" t="s">
        <v>10169</v>
      </c>
      <c r="AG995" t="s">
        <v>10188</v>
      </c>
      <c r="AH995" t="s">
        <v>67</v>
      </c>
      <c r="AI995" t="s">
        <v>58</v>
      </c>
      <c r="AJ995" t="s">
        <v>142</v>
      </c>
      <c r="AK995" t="s">
        <v>58</v>
      </c>
      <c r="AL995" t="s">
        <v>60</v>
      </c>
      <c r="AM995" t="s">
        <v>61</v>
      </c>
    </row>
    <row r="996" spans="1:39" hidden="1" x14ac:dyDescent="0.25">
      <c r="A996" t="s">
        <v>14046</v>
      </c>
      <c r="B996" t="s">
        <v>4250</v>
      </c>
      <c r="C996" t="s">
        <v>42</v>
      </c>
      <c r="D996" t="s">
        <v>4251</v>
      </c>
      <c r="E996" t="s">
        <v>44</v>
      </c>
      <c r="F996" s="1">
        <v>0.05</v>
      </c>
      <c r="G996" t="s">
        <v>13618</v>
      </c>
      <c r="H996">
        <v>4</v>
      </c>
      <c r="I996" t="s">
        <v>10685</v>
      </c>
      <c r="J996">
        <v>1800</v>
      </c>
      <c r="K996">
        <v>259200</v>
      </c>
      <c r="L996" t="s">
        <v>14047</v>
      </c>
      <c r="O996" t="s">
        <v>14051</v>
      </c>
      <c r="P996" t="s">
        <v>11001</v>
      </c>
      <c r="Q996" t="s">
        <v>4257</v>
      </c>
      <c r="R996" t="s">
        <v>11872</v>
      </c>
      <c r="S996" t="s">
        <v>14052</v>
      </c>
      <c r="T996" t="s">
        <v>14053</v>
      </c>
      <c r="U996" t="s">
        <v>14054</v>
      </c>
      <c r="X996">
        <v>14</v>
      </c>
      <c r="Y996" t="s">
        <v>10841</v>
      </c>
      <c r="Z996" t="s">
        <v>10841</v>
      </c>
      <c r="AA996" t="s">
        <v>10841</v>
      </c>
      <c r="AB996">
        <v>1</v>
      </c>
      <c r="AC996" t="s">
        <v>10011</v>
      </c>
      <c r="AD996">
        <v>1</v>
      </c>
      <c r="AE996">
        <v>9</v>
      </c>
      <c r="AF996" t="s">
        <v>10169</v>
      </c>
      <c r="AG996" t="s">
        <v>10188</v>
      </c>
      <c r="AH996" t="s">
        <v>57</v>
      </c>
      <c r="AI996" t="s">
        <v>58</v>
      </c>
      <c r="AJ996" t="s">
        <v>59</v>
      </c>
      <c r="AK996" t="s">
        <v>58</v>
      </c>
      <c r="AL996" t="s">
        <v>60</v>
      </c>
      <c r="AM996" t="s">
        <v>61</v>
      </c>
    </row>
    <row r="997" spans="1:39" hidden="1" x14ac:dyDescent="0.25">
      <c r="A997" t="s">
        <v>14046</v>
      </c>
      <c r="B997" t="s">
        <v>4250</v>
      </c>
      <c r="C997" t="s">
        <v>42</v>
      </c>
      <c r="D997" t="s">
        <v>4251</v>
      </c>
      <c r="E997" t="s">
        <v>44</v>
      </c>
      <c r="F997" s="1">
        <v>0.05</v>
      </c>
      <c r="G997" t="s">
        <v>13618</v>
      </c>
      <c r="H997">
        <v>4</v>
      </c>
      <c r="I997" t="s">
        <v>10685</v>
      </c>
      <c r="J997">
        <v>1800</v>
      </c>
      <c r="K997">
        <v>259200</v>
      </c>
      <c r="L997" t="s">
        <v>14047</v>
      </c>
      <c r="O997" t="s">
        <v>14055</v>
      </c>
      <c r="P997" t="s">
        <v>10927</v>
      </c>
      <c r="Q997" t="s">
        <v>4257</v>
      </c>
      <c r="R997" t="s">
        <v>12791</v>
      </c>
      <c r="S997" t="s">
        <v>12262</v>
      </c>
      <c r="T997" t="s">
        <v>14056</v>
      </c>
      <c r="U997" t="s">
        <v>14054</v>
      </c>
      <c r="X997">
        <v>19</v>
      </c>
      <c r="Y997" t="s">
        <v>4642</v>
      </c>
      <c r="Z997" t="s">
        <v>4642</v>
      </c>
      <c r="AA997" t="s">
        <v>4642</v>
      </c>
      <c r="AB997">
        <v>1</v>
      </c>
      <c r="AC997" t="s">
        <v>10011</v>
      </c>
      <c r="AD997">
        <v>1</v>
      </c>
      <c r="AE997">
        <v>9</v>
      </c>
      <c r="AF997" t="s">
        <v>10169</v>
      </c>
      <c r="AG997" t="s">
        <v>10188</v>
      </c>
      <c r="AH997" t="s">
        <v>96</v>
      </c>
      <c r="AI997" t="s">
        <v>58</v>
      </c>
      <c r="AJ997" t="s">
        <v>59</v>
      </c>
      <c r="AK997" t="s">
        <v>58</v>
      </c>
      <c r="AL997" t="s">
        <v>60</v>
      </c>
      <c r="AM997" t="s">
        <v>61</v>
      </c>
    </row>
    <row r="998" spans="1:39" hidden="1" x14ac:dyDescent="0.25">
      <c r="A998" t="s">
        <v>14057</v>
      </c>
      <c r="B998" t="s">
        <v>4250</v>
      </c>
      <c r="C998" t="s">
        <v>42</v>
      </c>
      <c r="D998" t="s">
        <v>4251</v>
      </c>
      <c r="E998" t="s">
        <v>44</v>
      </c>
      <c r="F998" s="1">
        <v>0.05</v>
      </c>
      <c r="G998" t="s">
        <v>13401</v>
      </c>
      <c r="H998">
        <v>3</v>
      </c>
      <c r="I998" t="s">
        <v>10685</v>
      </c>
      <c r="J998">
        <v>1800</v>
      </c>
      <c r="K998">
        <v>259200</v>
      </c>
      <c r="L998" t="s">
        <v>13402</v>
      </c>
      <c r="O998" t="s">
        <v>14058</v>
      </c>
      <c r="P998" t="s">
        <v>10803</v>
      </c>
      <c r="Q998" t="s">
        <v>4257</v>
      </c>
      <c r="R998" t="s">
        <v>11075</v>
      </c>
      <c r="S998" t="s">
        <v>10817</v>
      </c>
      <c r="T998" t="s">
        <v>14059</v>
      </c>
      <c r="U998" t="s">
        <v>14054</v>
      </c>
      <c r="X998">
        <v>23</v>
      </c>
      <c r="Y998" t="s">
        <v>10807</v>
      </c>
      <c r="Z998" t="s">
        <v>10807</v>
      </c>
      <c r="AA998" t="s">
        <v>10807</v>
      </c>
      <c r="AB998">
        <v>1</v>
      </c>
      <c r="AC998" t="s">
        <v>10011</v>
      </c>
      <c r="AD998">
        <v>1</v>
      </c>
      <c r="AE998">
        <v>9</v>
      </c>
      <c r="AF998" t="s">
        <v>10521</v>
      </c>
      <c r="AG998" t="s">
        <v>10541</v>
      </c>
      <c r="AH998" t="s">
        <v>67</v>
      </c>
      <c r="AI998" t="s">
        <v>58</v>
      </c>
      <c r="AJ998" t="s">
        <v>59</v>
      </c>
      <c r="AK998" t="s">
        <v>58</v>
      </c>
      <c r="AL998" t="s">
        <v>60</v>
      </c>
      <c r="AM998" t="s">
        <v>61</v>
      </c>
    </row>
    <row r="999" spans="1:39" hidden="1" x14ac:dyDescent="0.25">
      <c r="A999" t="s">
        <v>14057</v>
      </c>
      <c r="B999" t="s">
        <v>4250</v>
      </c>
      <c r="C999" t="s">
        <v>42</v>
      </c>
      <c r="D999" t="s">
        <v>4251</v>
      </c>
      <c r="E999" t="s">
        <v>44</v>
      </c>
      <c r="F999" s="1">
        <v>0.05</v>
      </c>
      <c r="G999" t="s">
        <v>13401</v>
      </c>
      <c r="H999">
        <v>3</v>
      </c>
      <c r="I999" t="s">
        <v>10685</v>
      </c>
      <c r="J999">
        <v>1800</v>
      </c>
      <c r="K999">
        <v>259200</v>
      </c>
      <c r="L999" t="s">
        <v>13402</v>
      </c>
      <c r="O999" t="s">
        <v>14060</v>
      </c>
      <c r="P999" t="s">
        <v>11221</v>
      </c>
      <c r="Q999" t="s">
        <v>4257</v>
      </c>
      <c r="R999" t="s">
        <v>14061</v>
      </c>
      <c r="S999" t="s">
        <v>12468</v>
      </c>
      <c r="T999" t="s">
        <v>14062</v>
      </c>
      <c r="U999" t="s">
        <v>14054</v>
      </c>
      <c r="X999">
        <v>10</v>
      </c>
      <c r="Y999" t="s">
        <v>11024</v>
      </c>
      <c r="Z999" t="s">
        <v>11024</v>
      </c>
      <c r="AA999" t="s">
        <v>11024</v>
      </c>
      <c r="AB999">
        <v>1</v>
      </c>
      <c r="AC999" t="s">
        <v>10011</v>
      </c>
      <c r="AD999">
        <v>1</v>
      </c>
      <c r="AE999">
        <v>9</v>
      </c>
      <c r="AF999" t="s">
        <v>10521</v>
      </c>
      <c r="AG999" t="s">
        <v>10541</v>
      </c>
      <c r="AH999" t="s">
        <v>74</v>
      </c>
      <c r="AI999" t="s">
        <v>58</v>
      </c>
      <c r="AJ999" t="s">
        <v>142</v>
      </c>
      <c r="AK999" t="s">
        <v>58</v>
      </c>
      <c r="AL999" t="s">
        <v>60</v>
      </c>
      <c r="AM999" t="s">
        <v>61</v>
      </c>
    </row>
    <row r="1000" spans="1:39" hidden="1" x14ac:dyDescent="0.25">
      <c r="A1000" t="s">
        <v>14057</v>
      </c>
      <c r="B1000" t="s">
        <v>4250</v>
      </c>
      <c r="C1000" t="s">
        <v>42</v>
      </c>
      <c r="D1000" t="s">
        <v>4251</v>
      </c>
      <c r="E1000" t="s">
        <v>44</v>
      </c>
      <c r="F1000" s="1">
        <v>0.05</v>
      </c>
      <c r="G1000" t="s">
        <v>13401</v>
      </c>
      <c r="H1000">
        <v>3</v>
      </c>
      <c r="I1000" t="s">
        <v>10685</v>
      </c>
      <c r="J1000">
        <v>1800</v>
      </c>
      <c r="K1000">
        <v>259200</v>
      </c>
      <c r="L1000" t="s">
        <v>13402</v>
      </c>
      <c r="O1000" t="s">
        <v>14063</v>
      </c>
      <c r="P1000" t="s">
        <v>10881</v>
      </c>
      <c r="Q1000" t="s">
        <v>4257</v>
      </c>
      <c r="R1000" t="s">
        <v>14064</v>
      </c>
      <c r="S1000" t="s">
        <v>11810</v>
      </c>
      <c r="T1000" t="s">
        <v>12313</v>
      </c>
      <c r="U1000" t="s">
        <v>14054</v>
      </c>
      <c r="X1000">
        <v>17</v>
      </c>
      <c r="Y1000" t="s">
        <v>10885</v>
      </c>
      <c r="Z1000" t="s">
        <v>10885</v>
      </c>
      <c r="AA1000" t="s">
        <v>10885</v>
      </c>
      <c r="AB1000">
        <v>1</v>
      </c>
      <c r="AC1000" t="s">
        <v>10011</v>
      </c>
      <c r="AD1000">
        <v>1</v>
      </c>
      <c r="AE1000">
        <v>9</v>
      </c>
      <c r="AF1000" t="s">
        <v>10521</v>
      </c>
      <c r="AG1000" t="s">
        <v>10541</v>
      </c>
      <c r="AH1000" t="s">
        <v>74</v>
      </c>
      <c r="AI1000" t="s">
        <v>58</v>
      </c>
      <c r="AJ1000" t="s">
        <v>142</v>
      </c>
      <c r="AK1000" t="s">
        <v>58</v>
      </c>
      <c r="AL1000" t="s">
        <v>84</v>
      </c>
      <c r="AM1000" t="s">
        <v>61</v>
      </c>
    </row>
    <row r="1001" spans="1:39" hidden="1" x14ac:dyDescent="0.25">
      <c r="A1001" t="s">
        <v>14065</v>
      </c>
      <c r="B1001" t="s">
        <v>4250</v>
      </c>
      <c r="C1001" t="s">
        <v>42</v>
      </c>
      <c r="D1001" t="s">
        <v>4251</v>
      </c>
      <c r="E1001" t="s">
        <v>44</v>
      </c>
      <c r="F1001" s="1">
        <v>0.05</v>
      </c>
      <c r="G1001" t="s">
        <v>13401</v>
      </c>
      <c r="H1001">
        <v>3</v>
      </c>
      <c r="I1001" t="s">
        <v>10685</v>
      </c>
      <c r="J1001">
        <v>1800</v>
      </c>
      <c r="K1001">
        <v>259200</v>
      </c>
      <c r="L1001" t="s">
        <v>13402</v>
      </c>
      <c r="O1001" t="s">
        <v>14066</v>
      </c>
      <c r="P1001" t="s">
        <v>10956</v>
      </c>
      <c r="Q1001" t="s">
        <v>4257</v>
      </c>
      <c r="R1001" t="s">
        <v>13022</v>
      </c>
      <c r="S1001" t="s">
        <v>12672</v>
      </c>
      <c r="T1001" t="s">
        <v>12673</v>
      </c>
      <c r="U1001" t="s">
        <v>14054</v>
      </c>
      <c r="X1001">
        <v>16</v>
      </c>
      <c r="Y1001" t="s">
        <v>10959</v>
      </c>
      <c r="Z1001" t="s">
        <v>10959</v>
      </c>
      <c r="AA1001" t="s">
        <v>10959</v>
      </c>
      <c r="AB1001">
        <v>1</v>
      </c>
      <c r="AC1001" t="s">
        <v>10011</v>
      </c>
      <c r="AD1001">
        <v>1</v>
      </c>
      <c r="AE1001">
        <v>10</v>
      </c>
      <c r="AF1001" t="s">
        <v>10521</v>
      </c>
      <c r="AG1001" t="s">
        <v>10528</v>
      </c>
      <c r="AH1001" t="s">
        <v>74</v>
      </c>
      <c r="AI1001" t="s">
        <v>58</v>
      </c>
      <c r="AJ1001" t="s">
        <v>142</v>
      </c>
      <c r="AK1001" t="s">
        <v>58</v>
      </c>
      <c r="AL1001" t="s">
        <v>84</v>
      </c>
      <c r="AM1001" t="s">
        <v>61</v>
      </c>
    </row>
    <row r="1002" spans="1:39" hidden="1" x14ac:dyDescent="0.25">
      <c r="A1002" t="s">
        <v>14065</v>
      </c>
      <c r="B1002" t="s">
        <v>4250</v>
      </c>
      <c r="C1002" t="s">
        <v>42</v>
      </c>
      <c r="D1002" t="s">
        <v>4251</v>
      </c>
      <c r="E1002" t="s">
        <v>44</v>
      </c>
      <c r="F1002" s="1">
        <v>0.05</v>
      </c>
      <c r="G1002" t="s">
        <v>13401</v>
      </c>
      <c r="H1002">
        <v>3</v>
      </c>
      <c r="I1002" t="s">
        <v>10685</v>
      </c>
      <c r="J1002">
        <v>1800</v>
      </c>
      <c r="K1002">
        <v>259200</v>
      </c>
      <c r="L1002" t="s">
        <v>13402</v>
      </c>
      <c r="O1002" t="s">
        <v>14067</v>
      </c>
      <c r="P1002" t="s">
        <v>10859</v>
      </c>
      <c r="Q1002" t="s">
        <v>4257</v>
      </c>
      <c r="R1002" t="s">
        <v>13377</v>
      </c>
      <c r="S1002" t="s">
        <v>14068</v>
      </c>
      <c r="T1002" t="s">
        <v>14069</v>
      </c>
      <c r="U1002" t="s">
        <v>14070</v>
      </c>
      <c r="X1002">
        <v>74</v>
      </c>
      <c r="Y1002" t="s">
        <v>10863</v>
      </c>
      <c r="Z1002" t="s">
        <v>10863</v>
      </c>
      <c r="AA1002" t="s">
        <v>10863</v>
      </c>
      <c r="AB1002">
        <v>1</v>
      </c>
      <c r="AC1002" t="s">
        <v>10011</v>
      </c>
      <c r="AD1002">
        <v>1</v>
      </c>
      <c r="AE1002">
        <v>10</v>
      </c>
      <c r="AF1002" t="s">
        <v>10521</v>
      </c>
      <c r="AG1002" t="s">
        <v>10528</v>
      </c>
      <c r="AH1002" t="s">
        <v>1861</v>
      </c>
      <c r="AI1002" t="s">
        <v>14071</v>
      </c>
      <c r="AJ1002" t="s">
        <v>59</v>
      </c>
      <c r="AK1002" t="s">
        <v>58</v>
      </c>
      <c r="AL1002" t="s">
        <v>60</v>
      </c>
      <c r="AM1002" t="s">
        <v>90</v>
      </c>
    </row>
    <row r="1003" spans="1:39" hidden="1" x14ac:dyDescent="0.25">
      <c r="A1003" t="s">
        <v>14065</v>
      </c>
      <c r="B1003" t="s">
        <v>4250</v>
      </c>
      <c r="C1003" t="s">
        <v>42</v>
      </c>
      <c r="D1003" t="s">
        <v>4251</v>
      </c>
      <c r="E1003" t="s">
        <v>44</v>
      </c>
      <c r="F1003" s="1">
        <v>0.05</v>
      </c>
      <c r="G1003" t="s">
        <v>13401</v>
      </c>
      <c r="H1003">
        <v>3</v>
      </c>
      <c r="I1003" t="s">
        <v>10685</v>
      </c>
      <c r="J1003">
        <v>1800</v>
      </c>
      <c r="K1003">
        <v>259200</v>
      </c>
      <c r="L1003" t="s">
        <v>13402</v>
      </c>
      <c r="O1003" t="s">
        <v>14072</v>
      </c>
      <c r="P1003" t="s">
        <v>10763</v>
      </c>
      <c r="Q1003" t="s">
        <v>4257</v>
      </c>
      <c r="R1003" t="s">
        <v>11320</v>
      </c>
      <c r="S1003" t="s">
        <v>11638</v>
      </c>
      <c r="T1003" t="s">
        <v>11639</v>
      </c>
      <c r="U1003" t="s">
        <v>14070</v>
      </c>
      <c r="X1003">
        <v>39</v>
      </c>
      <c r="Y1003" t="s">
        <v>10767</v>
      </c>
      <c r="Z1003" t="s">
        <v>10767</v>
      </c>
      <c r="AA1003" t="s">
        <v>10767</v>
      </c>
      <c r="AB1003">
        <v>1</v>
      </c>
      <c r="AC1003" t="s">
        <v>10011</v>
      </c>
      <c r="AD1003">
        <v>1</v>
      </c>
      <c r="AE1003">
        <v>10</v>
      </c>
      <c r="AF1003" t="s">
        <v>10521</v>
      </c>
      <c r="AG1003" t="s">
        <v>10528</v>
      </c>
      <c r="AH1003" t="s">
        <v>74</v>
      </c>
      <c r="AI1003" t="s">
        <v>58</v>
      </c>
      <c r="AJ1003" t="s">
        <v>142</v>
      </c>
      <c r="AK1003" t="s">
        <v>58</v>
      </c>
      <c r="AL1003" t="s">
        <v>60</v>
      </c>
      <c r="AM1003" t="s">
        <v>61</v>
      </c>
    </row>
    <row r="1004" spans="1:39" hidden="1" x14ac:dyDescent="0.25">
      <c r="A1004" t="s">
        <v>14073</v>
      </c>
      <c r="B1004" t="s">
        <v>4250</v>
      </c>
      <c r="C1004" t="s">
        <v>42</v>
      </c>
      <c r="D1004" t="s">
        <v>4251</v>
      </c>
      <c r="E1004" t="s">
        <v>44</v>
      </c>
      <c r="F1004" s="1">
        <v>0.05</v>
      </c>
      <c r="G1004" t="s">
        <v>13959</v>
      </c>
      <c r="H1004">
        <v>3</v>
      </c>
      <c r="I1004" t="s">
        <v>10685</v>
      </c>
      <c r="J1004">
        <v>1800</v>
      </c>
      <c r="K1004">
        <v>259200</v>
      </c>
      <c r="L1004" t="s">
        <v>13960</v>
      </c>
      <c r="O1004" t="s">
        <v>14074</v>
      </c>
      <c r="P1004" t="s">
        <v>10725</v>
      </c>
      <c r="Q1004" t="s">
        <v>4257</v>
      </c>
      <c r="R1004" t="s">
        <v>10923</v>
      </c>
      <c r="S1004" t="s">
        <v>13773</v>
      </c>
      <c r="T1004" t="s">
        <v>14075</v>
      </c>
      <c r="U1004" t="s">
        <v>14070</v>
      </c>
      <c r="X1004">
        <v>12</v>
      </c>
      <c r="Y1004" t="s">
        <v>10729</v>
      </c>
      <c r="Z1004" t="s">
        <v>10729</v>
      </c>
      <c r="AA1004" t="s">
        <v>10729</v>
      </c>
      <c r="AB1004">
        <v>1</v>
      </c>
      <c r="AC1004" t="s">
        <v>10011</v>
      </c>
      <c r="AD1004">
        <v>1</v>
      </c>
      <c r="AE1004">
        <v>10</v>
      </c>
      <c r="AF1004" t="s">
        <v>10169</v>
      </c>
      <c r="AG1004" t="s">
        <v>10177</v>
      </c>
      <c r="AH1004" t="s">
        <v>57</v>
      </c>
      <c r="AI1004" t="s">
        <v>58</v>
      </c>
      <c r="AJ1004" t="s">
        <v>68</v>
      </c>
      <c r="AK1004" t="s">
        <v>58</v>
      </c>
      <c r="AL1004" t="s">
        <v>84</v>
      </c>
      <c r="AM1004" t="s">
        <v>61</v>
      </c>
    </row>
    <row r="1005" spans="1:39" hidden="1" x14ac:dyDescent="0.25">
      <c r="A1005" t="s">
        <v>14073</v>
      </c>
      <c r="B1005" t="s">
        <v>4250</v>
      </c>
      <c r="C1005" t="s">
        <v>42</v>
      </c>
      <c r="D1005" t="s">
        <v>4251</v>
      </c>
      <c r="E1005" t="s">
        <v>44</v>
      </c>
      <c r="F1005" s="1">
        <v>0.05</v>
      </c>
      <c r="G1005" t="s">
        <v>13959</v>
      </c>
      <c r="H1005">
        <v>3</v>
      </c>
      <c r="I1005" t="s">
        <v>10685</v>
      </c>
      <c r="J1005">
        <v>1800</v>
      </c>
      <c r="K1005">
        <v>259200</v>
      </c>
      <c r="L1005" t="s">
        <v>13960</v>
      </c>
      <c r="O1005" t="s">
        <v>14076</v>
      </c>
      <c r="P1005" t="s">
        <v>10881</v>
      </c>
      <c r="Q1005" t="s">
        <v>4257</v>
      </c>
      <c r="R1005" t="s">
        <v>11173</v>
      </c>
      <c r="S1005" t="s">
        <v>11351</v>
      </c>
      <c r="T1005" t="s">
        <v>11352</v>
      </c>
      <c r="U1005" t="s">
        <v>14070</v>
      </c>
      <c r="X1005">
        <v>18</v>
      </c>
      <c r="Y1005" t="s">
        <v>10885</v>
      </c>
      <c r="Z1005" t="s">
        <v>10885</v>
      </c>
      <c r="AA1005" t="s">
        <v>10885</v>
      </c>
      <c r="AB1005">
        <v>1</v>
      </c>
      <c r="AC1005" t="s">
        <v>10011</v>
      </c>
      <c r="AD1005">
        <v>1</v>
      </c>
      <c r="AE1005">
        <v>10</v>
      </c>
      <c r="AF1005" t="s">
        <v>10169</v>
      </c>
      <c r="AG1005" t="s">
        <v>10177</v>
      </c>
      <c r="AH1005" t="s">
        <v>74</v>
      </c>
      <c r="AI1005" t="s">
        <v>58</v>
      </c>
      <c r="AJ1005" t="s">
        <v>68</v>
      </c>
      <c r="AK1005" t="s">
        <v>58</v>
      </c>
      <c r="AL1005" t="s">
        <v>84</v>
      </c>
      <c r="AM1005" t="s">
        <v>61</v>
      </c>
    </row>
    <row r="1006" spans="1:39" hidden="1" x14ac:dyDescent="0.25">
      <c r="A1006" t="s">
        <v>14073</v>
      </c>
      <c r="B1006" t="s">
        <v>4250</v>
      </c>
      <c r="C1006" t="s">
        <v>42</v>
      </c>
      <c r="D1006" t="s">
        <v>4251</v>
      </c>
      <c r="E1006" t="s">
        <v>44</v>
      </c>
      <c r="F1006" s="1">
        <v>0.05</v>
      </c>
      <c r="G1006" t="s">
        <v>13959</v>
      </c>
      <c r="H1006">
        <v>3</v>
      </c>
      <c r="I1006" t="s">
        <v>10685</v>
      </c>
      <c r="J1006">
        <v>1800</v>
      </c>
      <c r="K1006">
        <v>259200</v>
      </c>
      <c r="L1006" t="s">
        <v>13960</v>
      </c>
      <c r="O1006" t="s">
        <v>14077</v>
      </c>
      <c r="P1006" t="s">
        <v>10744</v>
      </c>
      <c r="Q1006" t="s">
        <v>4257</v>
      </c>
      <c r="R1006" t="s">
        <v>13456</v>
      </c>
      <c r="S1006" t="s">
        <v>12257</v>
      </c>
      <c r="T1006" t="s">
        <v>12481</v>
      </c>
      <c r="U1006" t="s">
        <v>14078</v>
      </c>
      <c r="X1006">
        <v>331</v>
      </c>
      <c r="Y1006" t="s">
        <v>10748</v>
      </c>
      <c r="Z1006" t="s">
        <v>10748</v>
      </c>
      <c r="AA1006" t="s">
        <v>10748</v>
      </c>
      <c r="AB1006">
        <v>1</v>
      </c>
      <c r="AC1006" t="s">
        <v>10011</v>
      </c>
      <c r="AD1006">
        <v>1</v>
      </c>
      <c r="AE1006">
        <v>10</v>
      </c>
      <c r="AF1006" t="s">
        <v>10169</v>
      </c>
      <c r="AG1006" t="s">
        <v>10177</v>
      </c>
      <c r="AH1006" t="s">
        <v>74</v>
      </c>
      <c r="AI1006" t="s">
        <v>58</v>
      </c>
      <c r="AJ1006" t="s">
        <v>59</v>
      </c>
      <c r="AK1006" t="s">
        <v>58</v>
      </c>
      <c r="AL1006" t="s">
        <v>84</v>
      </c>
      <c r="AM1006" t="s">
        <v>61</v>
      </c>
    </row>
    <row r="1007" spans="1:39" hidden="1" x14ac:dyDescent="0.25">
      <c r="A1007" t="s">
        <v>14079</v>
      </c>
      <c r="B1007" t="s">
        <v>4250</v>
      </c>
      <c r="C1007" t="s">
        <v>42</v>
      </c>
      <c r="D1007" t="s">
        <v>4251</v>
      </c>
      <c r="E1007" t="s">
        <v>44</v>
      </c>
      <c r="F1007" s="1">
        <v>0.05</v>
      </c>
      <c r="G1007" t="s">
        <v>13959</v>
      </c>
      <c r="H1007">
        <v>3</v>
      </c>
      <c r="I1007" t="s">
        <v>10685</v>
      </c>
      <c r="J1007">
        <v>1800</v>
      </c>
      <c r="K1007">
        <v>259200</v>
      </c>
      <c r="L1007" t="s">
        <v>13960</v>
      </c>
      <c r="O1007" t="s">
        <v>14080</v>
      </c>
      <c r="P1007" t="s">
        <v>10881</v>
      </c>
      <c r="Q1007" t="s">
        <v>4257</v>
      </c>
      <c r="R1007" t="s">
        <v>13393</v>
      </c>
      <c r="S1007" t="s">
        <v>14081</v>
      </c>
      <c r="T1007" t="s">
        <v>14082</v>
      </c>
      <c r="U1007" t="s">
        <v>14070</v>
      </c>
      <c r="X1007">
        <v>24</v>
      </c>
      <c r="Y1007" t="s">
        <v>10885</v>
      </c>
      <c r="Z1007" t="s">
        <v>10885</v>
      </c>
      <c r="AA1007" t="s">
        <v>10885</v>
      </c>
      <c r="AB1007">
        <v>1</v>
      </c>
      <c r="AC1007" t="s">
        <v>10011</v>
      </c>
      <c r="AD1007">
        <v>0</v>
      </c>
      <c r="AE1007">
        <v>11</v>
      </c>
      <c r="AF1007" t="s">
        <v>10169</v>
      </c>
      <c r="AG1007" t="s">
        <v>10178</v>
      </c>
      <c r="AH1007" t="s">
        <v>74</v>
      </c>
      <c r="AI1007" t="s">
        <v>58</v>
      </c>
      <c r="AJ1007" t="s">
        <v>142</v>
      </c>
      <c r="AK1007" t="s">
        <v>58</v>
      </c>
      <c r="AL1007" t="s">
        <v>84</v>
      </c>
      <c r="AM1007" t="s">
        <v>61</v>
      </c>
    </row>
    <row r="1008" spans="1:39" hidden="1" x14ac:dyDescent="0.25">
      <c r="A1008" t="s">
        <v>14079</v>
      </c>
      <c r="B1008" t="s">
        <v>4250</v>
      </c>
      <c r="C1008" t="s">
        <v>42</v>
      </c>
      <c r="D1008" t="s">
        <v>4251</v>
      </c>
      <c r="E1008" t="s">
        <v>44</v>
      </c>
      <c r="F1008" s="1">
        <v>0.05</v>
      </c>
      <c r="G1008" t="s">
        <v>13959</v>
      </c>
      <c r="H1008">
        <v>3</v>
      </c>
      <c r="I1008" t="s">
        <v>10685</v>
      </c>
      <c r="J1008">
        <v>1800</v>
      </c>
      <c r="K1008">
        <v>259200</v>
      </c>
      <c r="L1008" t="s">
        <v>13960</v>
      </c>
      <c r="O1008" t="s">
        <v>14083</v>
      </c>
      <c r="P1008" t="s">
        <v>11001</v>
      </c>
      <c r="Q1008" t="s">
        <v>4257</v>
      </c>
      <c r="R1008" t="s">
        <v>12068</v>
      </c>
      <c r="S1008" t="s">
        <v>14084</v>
      </c>
      <c r="T1008" t="s">
        <v>14085</v>
      </c>
      <c r="U1008" t="s">
        <v>14078</v>
      </c>
      <c r="X1008">
        <v>16</v>
      </c>
      <c r="Y1008" t="s">
        <v>10841</v>
      </c>
      <c r="Z1008" t="s">
        <v>10841</v>
      </c>
      <c r="AA1008" t="s">
        <v>10841</v>
      </c>
      <c r="AB1008">
        <v>1</v>
      </c>
      <c r="AC1008" t="s">
        <v>10011</v>
      </c>
      <c r="AD1008">
        <v>0</v>
      </c>
      <c r="AE1008">
        <v>11</v>
      </c>
      <c r="AF1008" t="s">
        <v>10169</v>
      </c>
      <c r="AG1008" t="s">
        <v>10178</v>
      </c>
      <c r="AH1008" t="s">
        <v>57</v>
      </c>
      <c r="AI1008" t="s">
        <v>58</v>
      </c>
      <c r="AJ1008" t="s">
        <v>59</v>
      </c>
      <c r="AK1008" t="s">
        <v>58</v>
      </c>
      <c r="AL1008" t="s">
        <v>60</v>
      </c>
      <c r="AM1008" t="s">
        <v>61</v>
      </c>
    </row>
    <row r="1009" spans="1:39" hidden="1" x14ac:dyDescent="0.25">
      <c r="A1009" t="s">
        <v>14079</v>
      </c>
      <c r="B1009" t="s">
        <v>4250</v>
      </c>
      <c r="C1009" t="s">
        <v>42</v>
      </c>
      <c r="D1009" t="s">
        <v>4251</v>
      </c>
      <c r="E1009" t="s">
        <v>44</v>
      </c>
      <c r="F1009" s="1">
        <v>0.05</v>
      </c>
      <c r="G1009" t="s">
        <v>13959</v>
      </c>
      <c r="H1009">
        <v>3</v>
      </c>
      <c r="I1009" t="s">
        <v>10685</v>
      </c>
      <c r="J1009">
        <v>1800</v>
      </c>
      <c r="K1009">
        <v>259200</v>
      </c>
      <c r="L1009" t="s">
        <v>13960</v>
      </c>
      <c r="O1009" t="s">
        <v>14086</v>
      </c>
      <c r="P1009" t="s">
        <v>10763</v>
      </c>
      <c r="Q1009" t="s">
        <v>4257</v>
      </c>
      <c r="R1009" t="s">
        <v>11471</v>
      </c>
      <c r="S1009" t="s">
        <v>10714</v>
      </c>
      <c r="T1009" t="s">
        <v>10715</v>
      </c>
      <c r="U1009" t="s">
        <v>14078</v>
      </c>
      <c r="X1009">
        <v>57</v>
      </c>
      <c r="Y1009" t="s">
        <v>10767</v>
      </c>
      <c r="Z1009" t="s">
        <v>10767</v>
      </c>
      <c r="AA1009" t="s">
        <v>10767</v>
      </c>
      <c r="AB1009">
        <v>1</v>
      </c>
      <c r="AC1009" t="s">
        <v>10011</v>
      </c>
      <c r="AD1009">
        <v>0</v>
      </c>
      <c r="AE1009">
        <v>11</v>
      </c>
      <c r="AF1009" t="s">
        <v>10169</v>
      </c>
      <c r="AG1009" t="s">
        <v>10178</v>
      </c>
      <c r="AH1009" t="s">
        <v>74</v>
      </c>
      <c r="AI1009" t="s">
        <v>58</v>
      </c>
      <c r="AJ1009" t="s">
        <v>75</v>
      </c>
      <c r="AK1009" t="s">
        <v>58</v>
      </c>
      <c r="AL1009" t="s">
        <v>60</v>
      </c>
      <c r="AM1009" t="s">
        <v>61</v>
      </c>
    </row>
    <row r="1010" spans="1:39" hidden="1" x14ac:dyDescent="0.25">
      <c r="A1010" t="s">
        <v>14087</v>
      </c>
      <c r="B1010" t="s">
        <v>4250</v>
      </c>
      <c r="C1010" t="s">
        <v>42</v>
      </c>
      <c r="D1010" t="s">
        <v>4251</v>
      </c>
      <c r="E1010" t="s">
        <v>44</v>
      </c>
      <c r="F1010" s="1">
        <v>0.05</v>
      </c>
      <c r="G1010" t="s">
        <v>13401</v>
      </c>
      <c r="H1010">
        <v>3</v>
      </c>
      <c r="I1010" t="s">
        <v>10685</v>
      </c>
      <c r="J1010">
        <v>1800</v>
      </c>
      <c r="K1010">
        <v>259200</v>
      </c>
      <c r="L1010" t="s">
        <v>13402</v>
      </c>
      <c r="O1010" t="s">
        <v>14088</v>
      </c>
      <c r="P1010" t="s">
        <v>10725</v>
      </c>
      <c r="Q1010" t="s">
        <v>4257</v>
      </c>
      <c r="R1010" t="s">
        <v>13612</v>
      </c>
      <c r="S1010" t="s">
        <v>10726</v>
      </c>
      <c r="T1010" t="s">
        <v>14089</v>
      </c>
      <c r="U1010" t="s">
        <v>14070</v>
      </c>
      <c r="X1010">
        <v>26</v>
      </c>
      <c r="Y1010" t="s">
        <v>10729</v>
      </c>
      <c r="Z1010" t="s">
        <v>10729</v>
      </c>
      <c r="AA1010" t="s">
        <v>10729</v>
      </c>
      <c r="AB1010">
        <v>1</v>
      </c>
      <c r="AC1010" t="s">
        <v>10011</v>
      </c>
      <c r="AD1010">
        <v>0</v>
      </c>
      <c r="AE1010">
        <v>11</v>
      </c>
      <c r="AF1010" t="s">
        <v>10521</v>
      </c>
      <c r="AG1010" t="s">
        <v>10529</v>
      </c>
      <c r="AH1010" t="s">
        <v>57</v>
      </c>
      <c r="AI1010" t="s">
        <v>58</v>
      </c>
      <c r="AJ1010" t="s">
        <v>75</v>
      </c>
      <c r="AK1010" t="s">
        <v>58</v>
      </c>
      <c r="AL1010" t="s">
        <v>84</v>
      </c>
      <c r="AM1010" t="s">
        <v>61</v>
      </c>
    </row>
    <row r="1011" spans="1:39" hidden="1" x14ac:dyDescent="0.25">
      <c r="A1011" t="s">
        <v>14087</v>
      </c>
      <c r="B1011" t="s">
        <v>4250</v>
      </c>
      <c r="C1011" t="s">
        <v>42</v>
      </c>
      <c r="D1011" t="s">
        <v>4251</v>
      </c>
      <c r="E1011" t="s">
        <v>44</v>
      </c>
      <c r="F1011" s="1">
        <v>0.05</v>
      </c>
      <c r="G1011" t="s">
        <v>13401</v>
      </c>
      <c r="H1011">
        <v>3</v>
      </c>
      <c r="I1011" t="s">
        <v>10685</v>
      </c>
      <c r="J1011">
        <v>1800</v>
      </c>
      <c r="K1011">
        <v>259200</v>
      </c>
      <c r="L1011" t="s">
        <v>13402</v>
      </c>
      <c r="O1011" t="s">
        <v>14090</v>
      </c>
      <c r="P1011" t="s">
        <v>10821</v>
      </c>
      <c r="Q1011" t="s">
        <v>4257</v>
      </c>
      <c r="R1011" t="s">
        <v>12726</v>
      </c>
      <c r="S1011" t="s">
        <v>11354</v>
      </c>
      <c r="T1011" t="s">
        <v>14091</v>
      </c>
      <c r="U1011" t="s">
        <v>14092</v>
      </c>
      <c r="X1011">
        <v>38</v>
      </c>
      <c r="Y1011" t="s">
        <v>10825</v>
      </c>
      <c r="Z1011" t="s">
        <v>10825</v>
      </c>
      <c r="AA1011" t="s">
        <v>10825</v>
      </c>
      <c r="AB1011">
        <v>1</v>
      </c>
      <c r="AC1011" t="s">
        <v>10011</v>
      </c>
      <c r="AD1011">
        <v>0</v>
      </c>
      <c r="AE1011">
        <v>11</v>
      </c>
      <c r="AF1011" t="s">
        <v>10521</v>
      </c>
      <c r="AG1011" t="s">
        <v>10529</v>
      </c>
      <c r="AH1011" t="s">
        <v>57</v>
      </c>
      <c r="AI1011" t="s">
        <v>58</v>
      </c>
      <c r="AJ1011" t="s">
        <v>142</v>
      </c>
      <c r="AK1011" t="s">
        <v>58</v>
      </c>
      <c r="AL1011" t="s">
        <v>60</v>
      </c>
      <c r="AM1011" t="s">
        <v>61</v>
      </c>
    </row>
    <row r="1012" spans="1:39" hidden="1" x14ac:dyDescent="0.25">
      <c r="A1012" t="s">
        <v>14087</v>
      </c>
      <c r="B1012" t="s">
        <v>4250</v>
      </c>
      <c r="C1012" t="s">
        <v>42</v>
      </c>
      <c r="D1012" t="s">
        <v>4251</v>
      </c>
      <c r="E1012" t="s">
        <v>44</v>
      </c>
      <c r="F1012" s="1">
        <v>0.05</v>
      </c>
      <c r="G1012" t="s">
        <v>13401</v>
      </c>
      <c r="H1012">
        <v>3</v>
      </c>
      <c r="I1012" t="s">
        <v>10685</v>
      </c>
      <c r="J1012">
        <v>1800</v>
      </c>
      <c r="K1012">
        <v>259200</v>
      </c>
      <c r="L1012" t="s">
        <v>13402</v>
      </c>
      <c r="O1012" t="s">
        <v>14093</v>
      </c>
      <c r="P1012" t="s">
        <v>10837</v>
      </c>
      <c r="Q1012" t="s">
        <v>4257</v>
      </c>
      <c r="R1012" t="s">
        <v>12680</v>
      </c>
      <c r="S1012" t="s">
        <v>11057</v>
      </c>
      <c r="T1012" t="s">
        <v>11058</v>
      </c>
      <c r="U1012" t="s">
        <v>14092</v>
      </c>
      <c r="X1012">
        <v>212</v>
      </c>
      <c r="Y1012" t="s">
        <v>10841</v>
      </c>
      <c r="Z1012" t="s">
        <v>10841</v>
      </c>
      <c r="AA1012" t="s">
        <v>10841</v>
      </c>
      <c r="AB1012">
        <v>1</v>
      </c>
      <c r="AC1012" t="s">
        <v>10011</v>
      </c>
      <c r="AD1012">
        <v>0</v>
      </c>
      <c r="AE1012">
        <v>11</v>
      </c>
      <c r="AF1012" t="s">
        <v>10521</v>
      </c>
      <c r="AG1012" t="s">
        <v>10529</v>
      </c>
      <c r="AH1012" t="s">
        <v>67</v>
      </c>
      <c r="AI1012" t="s">
        <v>58</v>
      </c>
      <c r="AJ1012" t="s">
        <v>142</v>
      </c>
      <c r="AK1012" t="s">
        <v>58</v>
      </c>
      <c r="AL1012" t="s">
        <v>60</v>
      </c>
      <c r="AM1012" t="s">
        <v>61</v>
      </c>
    </row>
    <row r="1013" spans="1:39" x14ac:dyDescent="0.25">
      <c r="A1013" t="s">
        <v>14094</v>
      </c>
      <c r="B1013" t="s">
        <v>4250</v>
      </c>
      <c r="C1013" t="s">
        <v>42</v>
      </c>
      <c r="D1013" t="s">
        <v>4251</v>
      </c>
      <c r="E1013" t="s">
        <v>44</v>
      </c>
      <c r="F1013" s="1">
        <v>0.05</v>
      </c>
      <c r="G1013" t="s">
        <v>13959</v>
      </c>
      <c r="H1013">
        <v>3</v>
      </c>
      <c r="I1013" t="s">
        <v>10685</v>
      </c>
      <c r="J1013">
        <v>1800</v>
      </c>
      <c r="K1013">
        <v>259200</v>
      </c>
      <c r="L1013" t="s">
        <v>13960</v>
      </c>
      <c r="O1013" t="s">
        <v>14095</v>
      </c>
      <c r="P1013" t="s">
        <v>10956</v>
      </c>
      <c r="Q1013" t="s">
        <v>4257</v>
      </c>
      <c r="R1013" t="s">
        <v>10810</v>
      </c>
      <c r="S1013" t="s">
        <v>13444</v>
      </c>
      <c r="T1013" t="s">
        <v>13445</v>
      </c>
      <c r="U1013" t="s">
        <v>14070</v>
      </c>
      <c r="X1013">
        <v>39</v>
      </c>
      <c r="Y1013" t="s">
        <v>10959</v>
      </c>
      <c r="Z1013" t="s">
        <v>10959</v>
      </c>
      <c r="AA1013" t="s">
        <v>10959</v>
      </c>
      <c r="AB1013">
        <v>1</v>
      </c>
      <c r="AC1013" t="s">
        <v>10011</v>
      </c>
      <c r="AD1013">
        <v>0</v>
      </c>
      <c r="AE1013">
        <v>12</v>
      </c>
      <c r="AF1013" t="s">
        <v>10169</v>
      </c>
      <c r="AG1013" t="s">
        <v>10179</v>
      </c>
      <c r="AH1013" t="s">
        <v>74</v>
      </c>
      <c r="AI1013" t="s">
        <v>58</v>
      </c>
      <c r="AJ1013" t="s">
        <v>142</v>
      </c>
      <c r="AK1013" t="s">
        <v>58</v>
      </c>
      <c r="AL1013" t="s">
        <v>84</v>
      </c>
      <c r="AM1013" t="s">
        <v>61</v>
      </c>
    </row>
    <row r="1014" spans="1:39" x14ac:dyDescent="0.25">
      <c r="A1014" t="s">
        <v>14094</v>
      </c>
      <c r="B1014" t="s">
        <v>4250</v>
      </c>
      <c r="C1014" t="s">
        <v>42</v>
      </c>
      <c r="D1014" t="s">
        <v>4251</v>
      </c>
      <c r="E1014" t="s">
        <v>44</v>
      </c>
      <c r="F1014" s="1">
        <v>0.05</v>
      </c>
      <c r="G1014" t="s">
        <v>13959</v>
      </c>
      <c r="H1014">
        <v>3</v>
      </c>
      <c r="I1014" t="s">
        <v>10685</v>
      </c>
      <c r="J1014">
        <v>1800</v>
      </c>
      <c r="K1014">
        <v>259200</v>
      </c>
      <c r="L1014" t="s">
        <v>13960</v>
      </c>
      <c r="O1014" t="s">
        <v>14096</v>
      </c>
      <c r="P1014" t="s">
        <v>10774</v>
      </c>
      <c r="Q1014" t="s">
        <v>4257</v>
      </c>
      <c r="R1014" t="s">
        <v>12569</v>
      </c>
      <c r="S1014" t="s">
        <v>11802</v>
      </c>
      <c r="T1014" t="s">
        <v>14097</v>
      </c>
      <c r="U1014" t="s">
        <v>14078</v>
      </c>
      <c r="X1014">
        <v>41</v>
      </c>
      <c r="Y1014" t="s">
        <v>4824</v>
      </c>
      <c r="Z1014" t="s">
        <v>4824</v>
      </c>
      <c r="AA1014" t="s">
        <v>4824</v>
      </c>
      <c r="AB1014">
        <v>1</v>
      </c>
      <c r="AC1014" t="s">
        <v>10011</v>
      </c>
      <c r="AD1014">
        <v>0</v>
      </c>
      <c r="AE1014">
        <v>12</v>
      </c>
      <c r="AF1014" t="s">
        <v>10169</v>
      </c>
      <c r="AG1014" t="s">
        <v>10179</v>
      </c>
      <c r="AH1014" t="s">
        <v>96</v>
      </c>
      <c r="AI1014" t="s">
        <v>58</v>
      </c>
      <c r="AJ1014" t="s">
        <v>59</v>
      </c>
      <c r="AK1014" t="s">
        <v>58</v>
      </c>
      <c r="AL1014" t="s">
        <v>84</v>
      </c>
      <c r="AM1014" t="s">
        <v>61</v>
      </c>
    </row>
    <row r="1015" spans="1:39" x14ac:dyDescent="0.25">
      <c r="A1015" t="s">
        <v>14094</v>
      </c>
      <c r="B1015" t="s">
        <v>4250</v>
      </c>
      <c r="C1015" t="s">
        <v>42</v>
      </c>
      <c r="D1015" t="s">
        <v>4251</v>
      </c>
      <c r="E1015" t="s">
        <v>44</v>
      </c>
      <c r="F1015" s="1">
        <v>0.05</v>
      </c>
      <c r="G1015" t="s">
        <v>13959</v>
      </c>
      <c r="H1015">
        <v>3</v>
      </c>
      <c r="I1015" t="s">
        <v>10685</v>
      </c>
      <c r="J1015">
        <v>1800</v>
      </c>
      <c r="K1015">
        <v>259200</v>
      </c>
      <c r="L1015" t="s">
        <v>13960</v>
      </c>
      <c r="O1015" t="s">
        <v>14098</v>
      </c>
      <c r="P1015" t="s">
        <v>10875</v>
      </c>
      <c r="Q1015" t="s">
        <v>4257</v>
      </c>
      <c r="R1015" t="s">
        <v>12640</v>
      </c>
      <c r="S1015" t="s">
        <v>11402</v>
      </c>
      <c r="T1015" t="s">
        <v>12178</v>
      </c>
      <c r="U1015" t="s">
        <v>14092</v>
      </c>
      <c r="X1015">
        <v>77</v>
      </c>
      <c r="Y1015" t="s">
        <v>4436</v>
      </c>
      <c r="Z1015" t="s">
        <v>4436</v>
      </c>
      <c r="AA1015" t="s">
        <v>4436</v>
      </c>
      <c r="AB1015">
        <v>1</v>
      </c>
      <c r="AC1015" t="s">
        <v>10011</v>
      </c>
      <c r="AD1015">
        <v>0</v>
      </c>
      <c r="AE1015">
        <v>12</v>
      </c>
      <c r="AF1015" t="s">
        <v>10169</v>
      </c>
      <c r="AG1015" t="s">
        <v>10179</v>
      </c>
      <c r="AH1015" t="s">
        <v>74</v>
      </c>
      <c r="AI1015" t="s">
        <v>58</v>
      </c>
      <c r="AJ1015" t="s">
        <v>142</v>
      </c>
      <c r="AK1015" t="s">
        <v>58</v>
      </c>
      <c r="AL1015" t="s">
        <v>84</v>
      </c>
      <c r="AM1015" t="s">
        <v>61</v>
      </c>
    </row>
    <row r="1016" spans="1:39" x14ac:dyDescent="0.25">
      <c r="A1016" t="s">
        <v>14099</v>
      </c>
      <c r="B1016" t="s">
        <v>4250</v>
      </c>
      <c r="C1016" t="s">
        <v>42</v>
      </c>
      <c r="D1016" t="s">
        <v>4251</v>
      </c>
      <c r="E1016" t="s">
        <v>44</v>
      </c>
      <c r="F1016" s="1">
        <v>0.05</v>
      </c>
      <c r="G1016" t="s">
        <v>13401</v>
      </c>
      <c r="H1016">
        <v>3</v>
      </c>
      <c r="I1016" t="s">
        <v>10685</v>
      </c>
      <c r="J1016">
        <v>1800</v>
      </c>
      <c r="K1016">
        <v>259200</v>
      </c>
      <c r="L1016" t="s">
        <v>13402</v>
      </c>
      <c r="O1016" t="s">
        <v>14100</v>
      </c>
      <c r="P1016" t="s">
        <v>10706</v>
      </c>
      <c r="Q1016" t="s">
        <v>4257</v>
      </c>
      <c r="R1016" t="s">
        <v>14101</v>
      </c>
      <c r="S1016" t="s">
        <v>14102</v>
      </c>
      <c r="T1016" t="s">
        <v>14103</v>
      </c>
      <c r="U1016" t="s">
        <v>14092</v>
      </c>
      <c r="X1016">
        <v>23</v>
      </c>
      <c r="Y1016" t="s">
        <v>10710</v>
      </c>
      <c r="Z1016" t="s">
        <v>10710</v>
      </c>
      <c r="AA1016" t="s">
        <v>10710</v>
      </c>
      <c r="AB1016">
        <v>1</v>
      </c>
      <c r="AC1016" t="s">
        <v>10011</v>
      </c>
      <c r="AD1016">
        <v>0</v>
      </c>
      <c r="AE1016">
        <v>12</v>
      </c>
      <c r="AF1016" t="s">
        <v>10521</v>
      </c>
      <c r="AG1016" t="s">
        <v>10530</v>
      </c>
      <c r="AH1016" t="s">
        <v>67</v>
      </c>
      <c r="AI1016" t="s">
        <v>58</v>
      </c>
      <c r="AJ1016" t="s">
        <v>75</v>
      </c>
      <c r="AK1016" t="s">
        <v>58</v>
      </c>
      <c r="AL1016" t="s">
        <v>60</v>
      </c>
      <c r="AM1016" t="s">
        <v>61</v>
      </c>
    </row>
    <row r="1017" spans="1:39" x14ac:dyDescent="0.25">
      <c r="A1017" t="s">
        <v>14099</v>
      </c>
      <c r="B1017" t="s">
        <v>4250</v>
      </c>
      <c r="C1017" t="s">
        <v>42</v>
      </c>
      <c r="D1017" t="s">
        <v>4251</v>
      </c>
      <c r="E1017" t="s">
        <v>44</v>
      </c>
      <c r="F1017" s="1">
        <v>0.05</v>
      </c>
      <c r="G1017" t="s">
        <v>13401</v>
      </c>
      <c r="H1017">
        <v>3</v>
      </c>
      <c r="I1017" t="s">
        <v>10685</v>
      </c>
      <c r="J1017">
        <v>1800</v>
      </c>
      <c r="K1017">
        <v>259200</v>
      </c>
      <c r="L1017" t="s">
        <v>13402</v>
      </c>
      <c r="O1017" t="s">
        <v>14104</v>
      </c>
      <c r="P1017" t="s">
        <v>10982</v>
      </c>
      <c r="Q1017" t="s">
        <v>4257</v>
      </c>
      <c r="R1017" t="s">
        <v>13942</v>
      </c>
      <c r="S1017" t="s">
        <v>12346</v>
      </c>
      <c r="T1017" t="s">
        <v>12347</v>
      </c>
      <c r="U1017" t="s">
        <v>14092</v>
      </c>
      <c r="X1017">
        <v>11</v>
      </c>
      <c r="Y1017" t="s">
        <v>10703</v>
      </c>
      <c r="Z1017" t="s">
        <v>10703</v>
      </c>
      <c r="AA1017" t="s">
        <v>10703</v>
      </c>
      <c r="AB1017">
        <v>1</v>
      </c>
      <c r="AC1017" t="s">
        <v>10011</v>
      </c>
      <c r="AD1017">
        <v>0</v>
      </c>
      <c r="AE1017">
        <v>12</v>
      </c>
      <c r="AF1017" t="s">
        <v>10521</v>
      </c>
      <c r="AG1017" t="s">
        <v>10530</v>
      </c>
      <c r="AH1017" t="s">
        <v>74</v>
      </c>
      <c r="AI1017" t="s">
        <v>58</v>
      </c>
      <c r="AJ1017" t="s">
        <v>68</v>
      </c>
      <c r="AK1017" t="s">
        <v>58</v>
      </c>
      <c r="AL1017" t="s">
        <v>84</v>
      </c>
      <c r="AM1017" t="s">
        <v>61</v>
      </c>
    </row>
    <row r="1018" spans="1:39" x14ac:dyDescent="0.25">
      <c r="A1018" t="s">
        <v>14099</v>
      </c>
      <c r="B1018" t="s">
        <v>4250</v>
      </c>
      <c r="C1018" t="s">
        <v>42</v>
      </c>
      <c r="D1018" t="s">
        <v>4251</v>
      </c>
      <c r="E1018" t="s">
        <v>44</v>
      </c>
      <c r="F1018" s="1">
        <v>0.05</v>
      </c>
      <c r="G1018" t="s">
        <v>13401</v>
      </c>
      <c r="H1018">
        <v>3</v>
      </c>
      <c r="I1018" t="s">
        <v>10685</v>
      </c>
      <c r="J1018">
        <v>1800</v>
      </c>
      <c r="K1018">
        <v>259200</v>
      </c>
      <c r="L1018" t="s">
        <v>13402</v>
      </c>
      <c r="O1018" t="s">
        <v>14105</v>
      </c>
      <c r="P1018" t="s">
        <v>10816</v>
      </c>
      <c r="Q1018" t="s">
        <v>4257</v>
      </c>
      <c r="R1018" t="s">
        <v>11285</v>
      </c>
      <c r="S1018" t="s">
        <v>11215</v>
      </c>
      <c r="T1018" t="s">
        <v>11216</v>
      </c>
      <c r="U1018" t="s">
        <v>14092</v>
      </c>
      <c r="X1018">
        <v>16</v>
      </c>
      <c r="Y1018" t="s">
        <v>4419</v>
      </c>
      <c r="Z1018" t="s">
        <v>4419</v>
      </c>
      <c r="AA1018" t="s">
        <v>4419</v>
      </c>
      <c r="AB1018">
        <v>1</v>
      </c>
      <c r="AC1018" t="s">
        <v>10011</v>
      </c>
      <c r="AD1018">
        <v>0</v>
      </c>
      <c r="AE1018">
        <v>12</v>
      </c>
      <c r="AF1018" t="s">
        <v>10521</v>
      </c>
      <c r="AG1018" t="s">
        <v>10530</v>
      </c>
      <c r="AH1018" t="s">
        <v>67</v>
      </c>
      <c r="AI1018" t="s">
        <v>58</v>
      </c>
      <c r="AJ1018" t="s">
        <v>142</v>
      </c>
      <c r="AK1018" t="s">
        <v>58</v>
      </c>
      <c r="AL1018" t="s">
        <v>84</v>
      </c>
      <c r="AM1018" t="s">
        <v>61</v>
      </c>
    </row>
    <row r="1019" spans="1:39" hidden="1" x14ac:dyDescent="0.25">
      <c r="A1019" t="s">
        <v>14106</v>
      </c>
      <c r="B1019" t="s">
        <v>4250</v>
      </c>
      <c r="C1019" t="s">
        <v>42</v>
      </c>
      <c r="D1019" t="s">
        <v>4251</v>
      </c>
      <c r="E1019" t="s">
        <v>44</v>
      </c>
      <c r="F1019" s="1">
        <v>0.05</v>
      </c>
      <c r="G1019" t="s">
        <v>13401</v>
      </c>
      <c r="H1019">
        <v>3</v>
      </c>
      <c r="I1019" t="s">
        <v>10685</v>
      </c>
      <c r="J1019">
        <v>1800</v>
      </c>
      <c r="K1019">
        <v>259200</v>
      </c>
      <c r="L1019" t="s">
        <v>13402</v>
      </c>
      <c r="O1019" t="s">
        <v>14107</v>
      </c>
      <c r="P1019" t="s">
        <v>10866</v>
      </c>
      <c r="Q1019" t="s">
        <v>4257</v>
      </c>
      <c r="R1019" t="s">
        <v>14108</v>
      </c>
      <c r="S1019" t="s">
        <v>13967</v>
      </c>
      <c r="T1019" t="s">
        <v>14109</v>
      </c>
      <c r="U1019" t="s">
        <v>14092</v>
      </c>
      <c r="X1019">
        <v>18</v>
      </c>
      <c r="Y1019" t="s">
        <v>4419</v>
      </c>
      <c r="Z1019" t="s">
        <v>4419</v>
      </c>
      <c r="AA1019" t="s">
        <v>4419</v>
      </c>
      <c r="AB1019">
        <v>1</v>
      </c>
      <c r="AC1019" t="s">
        <v>10011</v>
      </c>
      <c r="AD1019">
        <v>0</v>
      </c>
      <c r="AE1019">
        <v>13</v>
      </c>
      <c r="AF1019" t="s">
        <v>10521</v>
      </c>
      <c r="AG1019" t="s">
        <v>10531</v>
      </c>
      <c r="AH1019" t="s">
        <v>74</v>
      </c>
      <c r="AI1019" t="s">
        <v>58</v>
      </c>
      <c r="AJ1019" t="s">
        <v>68</v>
      </c>
      <c r="AK1019" t="s">
        <v>58</v>
      </c>
      <c r="AL1019" t="s">
        <v>84</v>
      </c>
      <c r="AM1019" t="s">
        <v>61</v>
      </c>
    </row>
    <row r="1020" spans="1:39" hidden="1" x14ac:dyDescent="0.25">
      <c r="A1020" t="s">
        <v>14106</v>
      </c>
      <c r="B1020" t="s">
        <v>4250</v>
      </c>
      <c r="C1020" t="s">
        <v>42</v>
      </c>
      <c r="D1020" t="s">
        <v>4251</v>
      </c>
      <c r="E1020" t="s">
        <v>44</v>
      </c>
      <c r="F1020" s="1">
        <v>0.05</v>
      </c>
      <c r="G1020" t="s">
        <v>13401</v>
      </c>
      <c r="H1020">
        <v>3</v>
      </c>
      <c r="I1020" t="s">
        <v>10685</v>
      </c>
      <c r="J1020">
        <v>1800</v>
      </c>
      <c r="K1020">
        <v>259200</v>
      </c>
      <c r="L1020" t="s">
        <v>13402</v>
      </c>
      <c r="O1020" t="s">
        <v>14110</v>
      </c>
      <c r="P1020" t="s">
        <v>11001</v>
      </c>
      <c r="Q1020" t="s">
        <v>4257</v>
      </c>
      <c r="R1020" t="s">
        <v>14111</v>
      </c>
      <c r="S1020" t="s">
        <v>11896</v>
      </c>
      <c r="T1020" t="s">
        <v>11897</v>
      </c>
      <c r="U1020" t="s">
        <v>14092</v>
      </c>
      <c r="X1020">
        <v>14</v>
      </c>
      <c r="Y1020" t="s">
        <v>10841</v>
      </c>
      <c r="Z1020" t="s">
        <v>10841</v>
      </c>
      <c r="AA1020" t="s">
        <v>10841</v>
      </c>
      <c r="AB1020">
        <v>1</v>
      </c>
      <c r="AC1020" t="s">
        <v>10011</v>
      </c>
      <c r="AD1020">
        <v>0</v>
      </c>
      <c r="AE1020">
        <v>13</v>
      </c>
      <c r="AF1020" t="s">
        <v>10521</v>
      </c>
      <c r="AG1020" t="s">
        <v>10531</v>
      </c>
      <c r="AH1020" t="s">
        <v>57</v>
      </c>
      <c r="AI1020" t="s">
        <v>58</v>
      </c>
      <c r="AJ1020" t="s">
        <v>59</v>
      </c>
      <c r="AK1020" t="s">
        <v>58</v>
      </c>
      <c r="AL1020" t="s">
        <v>60</v>
      </c>
      <c r="AM1020" t="s">
        <v>61</v>
      </c>
    </row>
    <row r="1021" spans="1:39" hidden="1" x14ac:dyDescent="0.25">
      <c r="A1021" t="s">
        <v>14106</v>
      </c>
      <c r="B1021" t="s">
        <v>4250</v>
      </c>
      <c r="C1021" t="s">
        <v>42</v>
      </c>
      <c r="D1021" t="s">
        <v>4251</v>
      </c>
      <c r="E1021" t="s">
        <v>44</v>
      </c>
      <c r="F1021" s="1">
        <v>0.05</v>
      </c>
      <c r="G1021" t="s">
        <v>13401</v>
      </c>
      <c r="H1021">
        <v>3</v>
      </c>
      <c r="I1021" t="s">
        <v>10685</v>
      </c>
      <c r="J1021">
        <v>1800</v>
      </c>
      <c r="K1021">
        <v>259200</v>
      </c>
      <c r="L1021" t="s">
        <v>13402</v>
      </c>
      <c r="O1021" t="s">
        <v>14112</v>
      </c>
      <c r="P1021" t="s">
        <v>10803</v>
      </c>
      <c r="Q1021" t="s">
        <v>4257</v>
      </c>
      <c r="R1021" t="s">
        <v>11451</v>
      </c>
      <c r="S1021" t="s">
        <v>12109</v>
      </c>
      <c r="T1021" t="s">
        <v>13347</v>
      </c>
      <c r="U1021" t="s">
        <v>14092</v>
      </c>
      <c r="X1021">
        <v>19</v>
      </c>
      <c r="Y1021" t="s">
        <v>10807</v>
      </c>
      <c r="Z1021" t="s">
        <v>10807</v>
      </c>
      <c r="AA1021" t="s">
        <v>10807</v>
      </c>
      <c r="AB1021">
        <v>1</v>
      </c>
      <c r="AC1021" t="s">
        <v>10011</v>
      </c>
      <c r="AD1021">
        <v>0</v>
      </c>
      <c r="AE1021">
        <v>13</v>
      </c>
      <c r="AF1021" t="s">
        <v>10521</v>
      </c>
      <c r="AG1021" t="s">
        <v>10531</v>
      </c>
      <c r="AH1021" t="s">
        <v>67</v>
      </c>
      <c r="AI1021" t="s">
        <v>58</v>
      </c>
      <c r="AJ1021" t="s">
        <v>75</v>
      </c>
      <c r="AK1021" t="s">
        <v>58</v>
      </c>
      <c r="AL1021" t="s">
        <v>60</v>
      </c>
      <c r="AM1021" t="s">
        <v>61</v>
      </c>
    </row>
    <row r="1022" spans="1:39" hidden="1" x14ac:dyDescent="0.25">
      <c r="A1022" t="s">
        <v>14113</v>
      </c>
      <c r="B1022" t="s">
        <v>4250</v>
      </c>
      <c r="C1022" t="s">
        <v>42</v>
      </c>
      <c r="D1022" t="s">
        <v>4251</v>
      </c>
      <c r="E1022" t="s">
        <v>44</v>
      </c>
      <c r="F1022" s="1">
        <v>0.05</v>
      </c>
      <c r="G1022" t="s">
        <v>13959</v>
      </c>
      <c r="H1022">
        <v>3</v>
      </c>
      <c r="I1022" t="s">
        <v>10685</v>
      </c>
      <c r="J1022">
        <v>1800</v>
      </c>
      <c r="K1022">
        <v>259200</v>
      </c>
      <c r="L1022" t="s">
        <v>13960</v>
      </c>
      <c r="O1022" t="s">
        <v>14114</v>
      </c>
      <c r="P1022" t="s">
        <v>11001</v>
      </c>
      <c r="Q1022" t="s">
        <v>4257</v>
      </c>
      <c r="R1022" t="s">
        <v>11230</v>
      </c>
      <c r="S1022" t="s">
        <v>12744</v>
      </c>
      <c r="T1022" t="s">
        <v>12745</v>
      </c>
      <c r="U1022" t="s">
        <v>14092</v>
      </c>
      <c r="X1022">
        <v>12</v>
      </c>
      <c r="Y1022" t="s">
        <v>10841</v>
      </c>
      <c r="Z1022" t="s">
        <v>10841</v>
      </c>
      <c r="AA1022" t="s">
        <v>10841</v>
      </c>
      <c r="AB1022">
        <v>1</v>
      </c>
      <c r="AC1022" t="s">
        <v>10011</v>
      </c>
      <c r="AD1022">
        <v>0</v>
      </c>
      <c r="AE1022">
        <v>13</v>
      </c>
      <c r="AF1022" t="s">
        <v>10169</v>
      </c>
      <c r="AG1022" t="s">
        <v>10180</v>
      </c>
      <c r="AH1022" t="s">
        <v>57</v>
      </c>
      <c r="AI1022" t="s">
        <v>58</v>
      </c>
      <c r="AJ1022" t="s">
        <v>68</v>
      </c>
      <c r="AK1022" t="s">
        <v>58</v>
      </c>
      <c r="AL1022" t="s">
        <v>60</v>
      </c>
      <c r="AM1022" t="s">
        <v>61</v>
      </c>
    </row>
    <row r="1023" spans="1:39" hidden="1" x14ac:dyDescent="0.25">
      <c r="A1023" t="s">
        <v>14113</v>
      </c>
      <c r="B1023" t="s">
        <v>4250</v>
      </c>
      <c r="C1023" t="s">
        <v>42</v>
      </c>
      <c r="D1023" t="s">
        <v>4251</v>
      </c>
      <c r="E1023" t="s">
        <v>44</v>
      </c>
      <c r="F1023" s="1">
        <v>0.05</v>
      </c>
      <c r="G1023" t="s">
        <v>13959</v>
      </c>
      <c r="H1023">
        <v>3</v>
      </c>
      <c r="I1023" t="s">
        <v>10685</v>
      </c>
      <c r="J1023">
        <v>1800</v>
      </c>
      <c r="K1023">
        <v>259200</v>
      </c>
      <c r="L1023" t="s">
        <v>13960</v>
      </c>
      <c r="O1023" t="s">
        <v>14115</v>
      </c>
      <c r="P1023" t="s">
        <v>10866</v>
      </c>
      <c r="Q1023" t="s">
        <v>4257</v>
      </c>
      <c r="R1023" t="s">
        <v>12816</v>
      </c>
      <c r="S1023" t="s">
        <v>12943</v>
      </c>
      <c r="T1023" t="s">
        <v>12989</v>
      </c>
      <c r="U1023" t="s">
        <v>14092</v>
      </c>
      <c r="X1023">
        <v>26</v>
      </c>
      <c r="Y1023" t="s">
        <v>4419</v>
      </c>
      <c r="Z1023" t="s">
        <v>4419</v>
      </c>
      <c r="AA1023" t="s">
        <v>4419</v>
      </c>
      <c r="AB1023">
        <v>1</v>
      </c>
      <c r="AC1023" t="s">
        <v>10011</v>
      </c>
      <c r="AD1023">
        <v>0</v>
      </c>
      <c r="AE1023">
        <v>13</v>
      </c>
      <c r="AF1023" t="s">
        <v>10169</v>
      </c>
      <c r="AG1023" t="s">
        <v>10180</v>
      </c>
      <c r="AH1023" t="s">
        <v>74</v>
      </c>
      <c r="AI1023" t="s">
        <v>58</v>
      </c>
      <c r="AJ1023" t="s">
        <v>68</v>
      </c>
      <c r="AK1023" t="s">
        <v>58</v>
      </c>
      <c r="AL1023" t="s">
        <v>84</v>
      </c>
      <c r="AM1023" t="s">
        <v>61</v>
      </c>
    </row>
    <row r="1024" spans="1:39" hidden="1" x14ac:dyDescent="0.25">
      <c r="A1024" t="s">
        <v>14113</v>
      </c>
      <c r="B1024" t="s">
        <v>4250</v>
      </c>
      <c r="C1024" t="s">
        <v>42</v>
      </c>
      <c r="D1024" t="s">
        <v>4251</v>
      </c>
      <c r="E1024" t="s">
        <v>44</v>
      </c>
      <c r="F1024" s="1">
        <v>0.05</v>
      </c>
      <c r="G1024" t="s">
        <v>13959</v>
      </c>
      <c r="H1024">
        <v>3</v>
      </c>
      <c r="I1024" t="s">
        <v>10685</v>
      </c>
      <c r="J1024">
        <v>1800</v>
      </c>
      <c r="K1024">
        <v>259200</v>
      </c>
      <c r="L1024" t="s">
        <v>13960</v>
      </c>
      <c r="O1024" t="s">
        <v>14116</v>
      </c>
      <c r="P1024" t="s">
        <v>11010</v>
      </c>
      <c r="Q1024" t="s">
        <v>4257</v>
      </c>
      <c r="R1024" t="s">
        <v>10765</v>
      </c>
      <c r="S1024" t="s">
        <v>13519</v>
      </c>
      <c r="T1024" t="s">
        <v>13520</v>
      </c>
      <c r="U1024" t="s">
        <v>14092</v>
      </c>
      <c r="X1024">
        <v>13</v>
      </c>
      <c r="Y1024" t="s">
        <v>11013</v>
      </c>
      <c r="Z1024" t="s">
        <v>11013</v>
      </c>
      <c r="AA1024" t="s">
        <v>11013</v>
      </c>
      <c r="AB1024">
        <v>1</v>
      </c>
      <c r="AC1024" t="s">
        <v>10011</v>
      </c>
      <c r="AD1024">
        <v>0</v>
      </c>
      <c r="AE1024">
        <v>13</v>
      </c>
      <c r="AF1024" t="s">
        <v>10169</v>
      </c>
      <c r="AG1024" t="s">
        <v>10180</v>
      </c>
      <c r="AH1024" t="s">
        <v>1861</v>
      </c>
      <c r="AI1024" t="s">
        <v>58</v>
      </c>
      <c r="AJ1024" t="s">
        <v>68</v>
      </c>
      <c r="AK1024" t="s">
        <v>58</v>
      </c>
      <c r="AL1024" t="s">
        <v>84</v>
      </c>
      <c r="AM1024" t="s">
        <v>61</v>
      </c>
    </row>
    <row r="1025" spans="1:39" hidden="1" x14ac:dyDescent="0.25">
      <c r="A1025" t="s">
        <v>14117</v>
      </c>
      <c r="B1025" t="s">
        <v>4250</v>
      </c>
      <c r="C1025" t="s">
        <v>42</v>
      </c>
      <c r="D1025" t="s">
        <v>4251</v>
      </c>
      <c r="E1025" t="s">
        <v>44</v>
      </c>
      <c r="F1025" s="1">
        <v>0.05</v>
      </c>
      <c r="G1025" t="s">
        <v>13401</v>
      </c>
      <c r="H1025">
        <v>3</v>
      </c>
      <c r="I1025" t="s">
        <v>10685</v>
      </c>
      <c r="J1025">
        <v>1800</v>
      </c>
      <c r="K1025">
        <v>259200</v>
      </c>
      <c r="L1025" t="s">
        <v>13402</v>
      </c>
      <c r="O1025" t="s">
        <v>14118</v>
      </c>
      <c r="P1025" t="s">
        <v>10956</v>
      </c>
      <c r="Q1025" t="s">
        <v>4257</v>
      </c>
      <c r="R1025" t="s">
        <v>11168</v>
      </c>
      <c r="S1025" t="s">
        <v>12564</v>
      </c>
      <c r="T1025" t="s">
        <v>14119</v>
      </c>
      <c r="U1025" t="s">
        <v>14120</v>
      </c>
      <c r="X1025">
        <v>35</v>
      </c>
      <c r="Y1025" t="s">
        <v>10959</v>
      </c>
      <c r="Z1025" t="s">
        <v>10959</v>
      </c>
      <c r="AA1025" t="s">
        <v>10959</v>
      </c>
      <c r="AB1025">
        <v>1</v>
      </c>
      <c r="AC1025" t="s">
        <v>10011</v>
      </c>
      <c r="AD1025">
        <v>0</v>
      </c>
      <c r="AE1025">
        <v>14</v>
      </c>
      <c r="AF1025" t="s">
        <v>10521</v>
      </c>
      <c r="AG1025" t="s">
        <v>10532</v>
      </c>
      <c r="AH1025" t="s">
        <v>74</v>
      </c>
      <c r="AI1025" t="s">
        <v>58</v>
      </c>
      <c r="AJ1025" t="s">
        <v>68</v>
      </c>
      <c r="AK1025" t="s">
        <v>58</v>
      </c>
      <c r="AL1025" t="s">
        <v>84</v>
      </c>
      <c r="AM1025" t="s">
        <v>61</v>
      </c>
    </row>
    <row r="1026" spans="1:39" hidden="1" x14ac:dyDescent="0.25">
      <c r="A1026" t="s">
        <v>14117</v>
      </c>
      <c r="B1026" t="s">
        <v>4250</v>
      </c>
      <c r="C1026" t="s">
        <v>42</v>
      </c>
      <c r="D1026" t="s">
        <v>4251</v>
      </c>
      <c r="E1026" t="s">
        <v>44</v>
      </c>
      <c r="F1026" s="1">
        <v>0.05</v>
      </c>
      <c r="G1026" t="s">
        <v>13401</v>
      </c>
      <c r="H1026">
        <v>3</v>
      </c>
      <c r="I1026" t="s">
        <v>10685</v>
      </c>
      <c r="J1026">
        <v>1800</v>
      </c>
      <c r="K1026">
        <v>259200</v>
      </c>
      <c r="L1026" t="s">
        <v>13402</v>
      </c>
      <c r="O1026" t="s">
        <v>14121</v>
      </c>
      <c r="P1026" t="s">
        <v>10699</v>
      </c>
      <c r="Q1026" t="s">
        <v>4257</v>
      </c>
      <c r="R1026" t="s">
        <v>11740</v>
      </c>
      <c r="S1026" t="s">
        <v>14122</v>
      </c>
      <c r="T1026" t="s">
        <v>14123</v>
      </c>
      <c r="U1026" t="s">
        <v>14078</v>
      </c>
      <c r="X1026">
        <v>25</v>
      </c>
      <c r="Y1026" t="s">
        <v>10703</v>
      </c>
      <c r="Z1026" t="s">
        <v>10703</v>
      </c>
      <c r="AA1026" t="s">
        <v>10703</v>
      </c>
      <c r="AB1026">
        <v>1</v>
      </c>
      <c r="AC1026" t="s">
        <v>10011</v>
      </c>
      <c r="AD1026">
        <v>0</v>
      </c>
      <c r="AE1026">
        <v>14</v>
      </c>
      <c r="AF1026" t="s">
        <v>10521</v>
      </c>
      <c r="AG1026" t="s">
        <v>10532</v>
      </c>
      <c r="AH1026" t="s">
        <v>74</v>
      </c>
      <c r="AI1026" t="s">
        <v>58</v>
      </c>
      <c r="AJ1026" t="s">
        <v>142</v>
      </c>
      <c r="AK1026" t="s">
        <v>58</v>
      </c>
      <c r="AL1026" t="s">
        <v>84</v>
      </c>
      <c r="AM1026" t="s">
        <v>61</v>
      </c>
    </row>
    <row r="1027" spans="1:39" hidden="1" x14ac:dyDescent="0.25">
      <c r="A1027" t="s">
        <v>14117</v>
      </c>
      <c r="B1027" t="s">
        <v>4250</v>
      </c>
      <c r="C1027" t="s">
        <v>42</v>
      </c>
      <c r="D1027" t="s">
        <v>4251</v>
      </c>
      <c r="E1027" t="s">
        <v>44</v>
      </c>
      <c r="F1027" s="1">
        <v>0.05</v>
      </c>
      <c r="G1027" t="s">
        <v>13401</v>
      </c>
      <c r="H1027">
        <v>3</v>
      </c>
      <c r="I1027" t="s">
        <v>10685</v>
      </c>
      <c r="J1027">
        <v>1800</v>
      </c>
      <c r="K1027">
        <v>259200</v>
      </c>
      <c r="L1027" t="s">
        <v>13402</v>
      </c>
      <c r="O1027" t="s">
        <v>14124</v>
      </c>
      <c r="P1027" t="s">
        <v>11020</v>
      </c>
      <c r="Q1027" t="s">
        <v>4257</v>
      </c>
      <c r="R1027" t="s">
        <v>14125</v>
      </c>
      <c r="S1027" t="s">
        <v>14126</v>
      </c>
      <c r="T1027" t="s">
        <v>14127</v>
      </c>
      <c r="U1027" t="s">
        <v>14120</v>
      </c>
      <c r="X1027">
        <v>38</v>
      </c>
      <c r="Y1027" t="s">
        <v>11024</v>
      </c>
      <c r="Z1027" t="s">
        <v>11024</v>
      </c>
      <c r="AA1027" t="s">
        <v>11024</v>
      </c>
      <c r="AB1027">
        <v>1</v>
      </c>
      <c r="AC1027" t="s">
        <v>10011</v>
      </c>
      <c r="AD1027">
        <v>0</v>
      </c>
      <c r="AE1027">
        <v>14</v>
      </c>
      <c r="AF1027" t="s">
        <v>10521</v>
      </c>
      <c r="AG1027" t="s">
        <v>10532</v>
      </c>
      <c r="AH1027" t="s">
        <v>57</v>
      </c>
      <c r="AI1027" t="s">
        <v>58</v>
      </c>
      <c r="AJ1027" t="s">
        <v>75</v>
      </c>
      <c r="AK1027" t="s">
        <v>58</v>
      </c>
      <c r="AL1027" t="s">
        <v>60</v>
      </c>
      <c r="AM1027" t="s">
        <v>61</v>
      </c>
    </row>
    <row r="1028" spans="1:39" hidden="1" x14ac:dyDescent="0.25">
      <c r="A1028" t="s">
        <v>14128</v>
      </c>
      <c r="B1028" t="s">
        <v>4250</v>
      </c>
      <c r="C1028" t="s">
        <v>42</v>
      </c>
      <c r="D1028" t="s">
        <v>4251</v>
      </c>
      <c r="E1028" t="s">
        <v>44</v>
      </c>
      <c r="F1028" s="1">
        <v>0.05</v>
      </c>
      <c r="G1028" t="s">
        <v>13401</v>
      </c>
      <c r="H1028">
        <v>3</v>
      </c>
      <c r="I1028" t="s">
        <v>10685</v>
      </c>
      <c r="J1028">
        <v>1800</v>
      </c>
      <c r="K1028">
        <v>259200</v>
      </c>
      <c r="L1028" t="s">
        <v>13402</v>
      </c>
      <c r="O1028" t="s">
        <v>14129</v>
      </c>
      <c r="P1028" t="s">
        <v>11020</v>
      </c>
      <c r="Q1028" t="s">
        <v>4257</v>
      </c>
      <c r="R1028" t="s">
        <v>14130</v>
      </c>
      <c r="S1028" t="s">
        <v>14131</v>
      </c>
      <c r="T1028" t="s">
        <v>14132</v>
      </c>
      <c r="U1028" t="s">
        <v>14120</v>
      </c>
      <c r="X1028">
        <v>31</v>
      </c>
      <c r="Y1028" t="s">
        <v>11024</v>
      </c>
      <c r="Z1028" t="s">
        <v>11024</v>
      </c>
      <c r="AA1028" t="s">
        <v>11024</v>
      </c>
      <c r="AB1028">
        <v>1</v>
      </c>
      <c r="AC1028" t="s">
        <v>10011</v>
      </c>
      <c r="AD1028">
        <v>0</v>
      </c>
      <c r="AE1028">
        <v>15</v>
      </c>
      <c r="AF1028" t="s">
        <v>10521</v>
      </c>
      <c r="AG1028" t="s">
        <v>10533</v>
      </c>
      <c r="AH1028" t="s">
        <v>57</v>
      </c>
      <c r="AI1028" t="s">
        <v>58</v>
      </c>
      <c r="AJ1028" t="s">
        <v>133</v>
      </c>
      <c r="AK1028" t="s">
        <v>58</v>
      </c>
      <c r="AL1028" t="s">
        <v>60</v>
      </c>
      <c r="AM1028" t="s">
        <v>61</v>
      </c>
    </row>
    <row r="1029" spans="1:39" hidden="1" x14ac:dyDescent="0.25">
      <c r="A1029" t="s">
        <v>14128</v>
      </c>
      <c r="B1029" t="s">
        <v>4250</v>
      </c>
      <c r="C1029" t="s">
        <v>42</v>
      </c>
      <c r="D1029" t="s">
        <v>4251</v>
      </c>
      <c r="E1029" t="s">
        <v>44</v>
      </c>
      <c r="F1029" s="1">
        <v>0.05</v>
      </c>
      <c r="G1029" t="s">
        <v>13401</v>
      </c>
      <c r="H1029">
        <v>3</v>
      </c>
      <c r="I1029" t="s">
        <v>10685</v>
      </c>
      <c r="J1029">
        <v>1800</v>
      </c>
      <c r="K1029">
        <v>259200</v>
      </c>
      <c r="L1029" t="s">
        <v>13402</v>
      </c>
      <c r="O1029" t="s">
        <v>14133</v>
      </c>
      <c r="P1029" t="s">
        <v>10956</v>
      </c>
      <c r="Q1029" t="s">
        <v>4257</v>
      </c>
      <c r="R1029" t="s">
        <v>11069</v>
      </c>
      <c r="S1029" t="s">
        <v>13315</v>
      </c>
      <c r="T1029" t="s">
        <v>14134</v>
      </c>
      <c r="U1029" t="s">
        <v>14120</v>
      </c>
      <c r="X1029">
        <v>16</v>
      </c>
      <c r="Y1029" t="s">
        <v>10959</v>
      </c>
      <c r="Z1029" t="s">
        <v>10959</v>
      </c>
      <c r="AA1029" t="s">
        <v>10959</v>
      </c>
      <c r="AB1029">
        <v>1</v>
      </c>
      <c r="AC1029" t="s">
        <v>10011</v>
      </c>
      <c r="AD1029">
        <v>0</v>
      </c>
      <c r="AE1029">
        <v>15</v>
      </c>
      <c r="AF1029" t="s">
        <v>10521</v>
      </c>
      <c r="AG1029" t="s">
        <v>10533</v>
      </c>
      <c r="AH1029" t="s">
        <v>74</v>
      </c>
      <c r="AI1029" t="s">
        <v>58</v>
      </c>
      <c r="AJ1029" t="s">
        <v>133</v>
      </c>
      <c r="AK1029" t="s">
        <v>58</v>
      </c>
      <c r="AL1029" t="s">
        <v>84</v>
      </c>
      <c r="AM1029" t="s">
        <v>61</v>
      </c>
    </row>
    <row r="1030" spans="1:39" hidden="1" x14ac:dyDescent="0.25">
      <c r="A1030" t="s">
        <v>14128</v>
      </c>
      <c r="B1030" t="s">
        <v>4250</v>
      </c>
      <c r="C1030" t="s">
        <v>42</v>
      </c>
      <c r="D1030" t="s">
        <v>4251</v>
      </c>
      <c r="E1030" t="s">
        <v>44</v>
      </c>
      <c r="F1030" s="1">
        <v>0.05</v>
      </c>
      <c r="G1030" t="s">
        <v>13401</v>
      </c>
      <c r="H1030">
        <v>3</v>
      </c>
      <c r="I1030" t="s">
        <v>10685</v>
      </c>
      <c r="J1030">
        <v>1800</v>
      </c>
      <c r="K1030">
        <v>259200</v>
      </c>
      <c r="L1030" t="s">
        <v>13402</v>
      </c>
      <c r="O1030" t="s">
        <v>14135</v>
      </c>
      <c r="P1030" t="s">
        <v>11621</v>
      </c>
      <c r="Q1030" t="s">
        <v>4257</v>
      </c>
      <c r="R1030" t="s">
        <v>14136</v>
      </c>
      <c r="S1030" t="s">
        <v>13353</v>
      </c>
      <c r="T1030" t="s">
        <v>14137</v>
      </c>
      <c r="U1030" t="s">
        <v>14120</v>
      </c>
      <c r="X1030">
        <v>53</v>
      </c>
      <c r="Y1030" t="s">
        <v>4590</v>
      </c>
      <c r="Z1030" t="s">
        <v>4590</v>
      </c>
      <c r="AA1030" t="s">
        <v>4590</v>
      </c>
      <c r="AB1030">
        <v>1</v>
      </c>
      <c r="AC1030" t="s">
        <v>10011</v>
      </c>
      <c r="AD1030">
        <v>0</v>
      </c>
      <c r="AE1030">
        <v>15</v>
      </c>
      <c r="AF1030" t="s">
        <v>10521</v>
      </c>
      <c r="AG1030" t="s">
        <v>10533</v>
      </c>
      <c r="AH1030" t="s">
        <v>57</v>
      </c>
      <c r="AI1030" t="s">
        <v>58</v>
      </c>
      <c r="AJ1030" t="s">
        <v>133</v>
      </c>
      <c r="AK1030" t="s">
        <v>58</v>
      </c>
      <c r="AL1030" t="s">
        <v>60</v>
      </c>
      <c r="AM1030" t="s">
        <v>61</v>
      </c>
    </row>
    <row r="1031" spans="1:39" hidden="1" x14ac:dyDescent="0.25">
      <c r="A1031" t="s">
        <v>14138</v>
      </c>
      <c r="B1031" t="s">
        <v>4250</v>
      </c>
      <c r="C1031" t="s">
        <v>42</v>
      </c>
      <c r="D1031" t="s">
        <v>4251</v>
      </c>
      <c r="E1031" t="s">
        <v>44</v>
      </c>
      <c r="F1031" s="1">
        <v>0.05</v>
      </c>
      <c r="G1031" t="s">
        <v>13959</v>
      </c>
      <c r="H1031">
        <v>3</v>
      </c>
      <c r="I1031" t="s">
        <v>10685</v>
      </c>
      <c r="J1031">
        <v>1800</v>
      </c>
      <c r="K1031">
        <v>259200</v>
      </c>
      <c r="L1031" t="s">
        <v>13960</v>
      </c>
      <c r="O1031" t="s">
        <v>14139</v>
      </c>
      <c r="P1031" t="s">
        <v>11020</v>
      </c>
      <c r="Q1031" t="s">
        <v>4257</v>
      </c>
      <c r="R1031" t="s">
        <v>14140</v>
      </c>
      <c r="S1031" t="s">
        <v>11666</v>
      </c>
      <c r="T1031" t="s">
        <v>11667</v>
      </c>
      <c r="U1031" t="s">
        <v>14120</v>
      </c>
      <c r="X1031">
        <v>42</v>
      </c>
      <c r="Y1031" t="s">
        <v>11024</v>
      </c>
      <c r="Z1031" t="s">
        <v>11024</v>
      </c>
      <c r="AA1031" t="s">
        <v>11024</v>
      </c>
      <c r="AB1031">
        <v>1</v>
      </c>
      <c r="AC1031" t="s">
        <v>10011</v>
      </c>
      <c r="AD1031">
        <v>0</v>
      </c>
      <c r="AE1031">
        <v>14</v>
      </c>
      <c r="AF1031" t="s">
        <v>10169</v>
      </c>
      <c r="AG1031" t="s">
        <v>10181</v>
      </c>
      <c r="AH1031" t="s">
        <v>57</v>
      </c>
      <c r="AI1031" t="s">
        <v>58</v>
      </c>
      <c r="AJ1031" t="s">
        <v>133</v>
      </c>
      <c r="AK1031" t="s">
        <v>58</v>
      </c>
      <c r="AL1031" t="s">
        <v>60</v>
      </c>
      <c r="AM1031" t="s">
        <v>61</v>
      </c>
    </row>
    <row r="1032" spans="1:39" hidden="1" x14ac:dyDescent="0.25">
      <c r="A1032" t="s">
        <v>14138</v>
      </c>
      <c r="B1032" t="s">
        <v>4250</v>
      </c>
      <c r="C1032" t="s">
        <v>42</v>
      </c>
      <c r="D1032" t="s">
        <v>4251</v>
      </c>
      <c r="E1032" t="s">
        <v>44</v>
      </c>
      <c r="F1032" s="1">
        <v>0.05</v>
      </c>
      <c r="G1032" t="s">
        <v>13959</v>
      </c>
      <c r="H1032">
        <v>3</v>
      </c>
      <c r="I1032" t="s">
        <v>10685</v>
      </c>
      <c r="J1032">
        <v>1800</v>
      </c>
      <c r="K1032">
        <v>259200</v>
      </c>
      <c r="L1032" t="s">
        <v>13960</v>
      </c>
      <c r="O1032" t="s">
        <v>14141</v>
      </c>
      <c r="P1032" t="s">
        <v>10754</v>
      </c>
      <c r="Q1032" t="s">
        <v>4257</v>
      </c>
      <c r="R1032" t="s">
        <v>13431</v>
      </c>
      <c r="S1032" t="s">
        <v>10776</v>
      </c>
      <c r="T1032" t="s">
        <v>10777</v>
      </c>
      <c r="U1032" t="s">
        <v>14120</v>
      </c>
      <c r="X1032">
        <v>385</v>
      </c>
      <c r="Y1032" t="s">
        <v>10758</v>
      </c>
      <c r="Z1032" t="s">
        <v>10758</v>
      </c>
      <c r="AA1032" t="s">
        <v>10758</v>
      </c>
      <c r="AB1032">
        <v>1</v>
      </c>
      <c r="AC1032" t="s">
        <v>10011</v>
      </c>
      <c r="AD1032">
        <v>0</v>
      </c>
      <c r="AE1032">
        <v>14</v>
      </c>
      <c r="AF1032" t="s">
        <v>10169</v>
      </c>
      <c r="AG1032" t="s">
        <v>10181</v>
      </c>
      <c r="AH1032" t="s">
        <v>74</v>
      </c>
      <c r="AI1032" t="s">
        <v>58</v>
      </c>
      <c r="AJ1032" t="s">
        <v>75</v>
      </c>
      <c r="AK1032" t="s">
        <v>58</v>
      </c>
      <c r="AL1032" t="s">
        <v>84</v>
      </c>
      <c r="AM1032" t="s">
        <v>90</v>
      </c>
    </row>
    <row r="1033" spans="1:39" hidden="1" x14ac:dyDescent="0.25">
      <c r="A1033" t="s">
        <v>14138</v>
      </c>
      <c r="B1033" t="s">
        <v>4250</v>
      </c>
      <c r="C1033" t="s">
        <v>42</v>
      </c>
      <c r="D1033" t="s">
        <v>4251</v>
      </c>
      <c r="E1033" t="s">
        <v>44</v>
      </c>
      <c r="F1033" s="1">
        <v>0.05</v>
      </c>
      <c r="G1033" t="s">
        <v>13959</v>
      </c>
      <c r="H1033">
        <v>3</v>
      </c>
      <c r="I1033" t="s">
        <v>10685</v>
      </c>
      <c r="J1033">
        <v>1800</v>
      </c>
      <c r="K1033">
        <v>259200</v>
      </c>
      <c r="L1033" t="s">
        <v>13960</v>
      </c>
      <c r="O1033" t="s">
        <v>14142</v>
      </c>
      <c r="P1033" t="s">
        <v>10744</v>
      </c>
      <c r="Q1033" t="s">
        <v>4257</v>
      </c>
      <c r="R1033" t="s">
        <v>11368</v>
      </c>
      <c r="S1033" t="s">
        <v>13015</v>
      </c>
      <c r="T1033" t="s">
        <v>13781</v>
      </c>
      <c r="U1033" t="s">
        <v>14120</v>
      </c>
      <c r="X1033">
        <v>16</v>
      </c>
      <c r="Y1033" t="s">
        <v>10748</v>
      </c>
      <c r="Z1033" t="s">
        <v>10748</v>
      </c>
      <c r="AA1033" t="s">
        <v>10748</v>
      </c>
      <c r="AB1033">
        <v>1</v>
      </c>
      <c r="AC1033" t="s">
        <v>10011</v>
      </c>
      <c r="AD1033">
        <v>0</v>
      </c>
      <c r="AE1033">
        <v>14</v>
      </c>
      <c r="AF1033" t="s">
        <v>10169</v>
      </c>
      <c r="AG1033" t="s">
        <v>10181</v>
      </c>
      <c r="AH1033" t="s">
        <v>74</v>
      </c>
      <c r="AI1033" t="s">
        <v>58</v>
      </c>
      <c r="AJ1033" t="s">
        <v>142</v>
      </c>
      <c r="AK1033" t="s">
        <v>58</v>
      </c>
      <c r="AL1033" t="s">
        <v>84</v>
      </c>
      <c r="AM1033" t="s">
        <v>61</v>
      </c>
    </row>
    <row r="1034" spans="1:39" hidden="1" x14ac:dyDescent="0.25">
      <c r="A1034" t="s">
        <v>14143</v>
      </c>
      <c r="B1034" t="s">
        <v>4250</v>
      </c>
      <c r="C1034" t="s">
        <v>42</v>
      </c>
      <c r="D1034" t="s">
        <v>4251</v>
      </c>
      <c r="E1034" t="s">
        <v>44</v>
      </c>
      <c r="F1034" s="1">
        <v>0.05</v>
      </c>
      <c r="G1034" t="s">
        <v>14144</v>
      </c>
      <c r="H1034">
        <v>3</v>
      </c>
      <c r="I1034" t="s">
        <v>10685</v>
      </c>
      <c r="J1034">
        <v>1800</v>
      </c>
      <c r="K1034">
        <v>259200</v>
      </c>
      <c r="L1034" t="s">
        <v>14145</v>
      </c>
      <c r="O1034" t="s">
        <v>14146</v>
      </c>
      <c r="P1034" t="s">
        <v>14147</v>
      </c>
      <c r="Q1034" t="s">
        <v>4257</v>
      </c>
      <c r="R1034" t="s">
        <v>12409</v>
      </c>
      <c r="S1034" t="s">
        <v>11783</v>
      </c>
      <c r="T1034" t="s">
        <v>14148</v>
      </c>
      <c r="U1034" t="s">
        <v>14120</v>
      </c>
      <c r="X1034">
        <v>24</v>
      </c>
      <c r="Y1034" t="s">
        <v>110</v>
      </c>
      <c r="Z1034" t="s">
        <v>110</v>
      </c>
      <c r="AA1034" t="s">
        <v>110</v>
      </c>
      <c r="AB1034">
        <v>1</v>
      </c>
      <c r="AC1034" t="s">
        <v>9985</v>
      </c>
      <c r="AD1034">
        <v>2</v>
      </c>
      <c r="AE1034">
        <v>1</v>
      </c>
      <c r="AF1034" t="s">
        <v>10543</v>
      </c>
      <c r="AG1034" t="s">
        <v>10551</v>
      </c>
      <c r="AH1034" t="s">
        <v>74</v>
      </c>
      <c r="AI1034" t="s">
        <v>58</v>
      </c>
      <c r="AJ1034" t="s">
        <v>68</v>
      </c>
      <c r="AK1034" t="s">
        <v>58</v>
      </c>
      <c r="AL1034" t="s">
        <v>60</v>
      </c>
      <c r="AM1034" t="s">
        <v>61</v>
      </c>
    </row>
    <row r="1035" spans="1:39" hidden="1" x14ac:dyDescent="0.25">
      <c r="A1035" t="s">
        <v>14143</v>
      </c>
      <c r="B1035" t="s">
        <v>4250</v>
      </c>
      <c r="C1035" t="s">
        <v>42</v>
      </c>
      <c r="D1035" t="s">
        <v>4251</v>
      </c>
      <c r="E1035" t="s">
        <v>44</v>
      </c>
      <c r="F1035" s="1">
        <v>0.05</v>
      </c>
      <c r="G1035" t="s">
        <v>14144</v>
      </c>
      <c r="H1035">
        <v>3</v>
      </c>
      <c r="I1035" t="s">
        <v>10685</v>
      </c>
      <c r="J1035">
        <v>1800</v>
      </c>
      <c r="K1035">
        <v>259200</v>
      </c>
      <c r="L1035" t="s">
        <v>14145</v>
      </c>
      <c r="O1035" t="s">
        <v>14149</v>
      </c>
      <c r="P1035" t="s">
        <v>10837</v>
      </c>
      <c r="Q1035" t="s">
        <v>4257</v>
      </c>
      <c r="R1035" t="s">
        <v>10745</v>
      </c>
      <c r="S1035" t="s">
        <v>14150</v>
      </c>
      <c r="T1035" t="s">
        <v>14151</v>
      </c>
      <c r="U1035" t="s">
        <v>14120</v>
      </c>
      <c r="X1035">
        <v>544</v>
      </c>
      <c r="Y1035" t="s">
        <v>10841</v>
      </c>
      <c r="Z1035" t="s">
        <v>10841</v>
      </c>
      <c r="AA1035" t="s">
        <v>10841</v>
      </c>
      <c r="AB1035">
        <v>1</v>
      </c>
      <c r="AC1035" t="s">
        <v>9985</v>
      </c>
      <c r="AD1035">
        <v>2</v>
      </c>
      <c r="AE1035">
        <v>1</v>
      </c>
      <c r="AF1035" t="s">
        <v>10543</v>
      </c>
      <c r="AG1035" t="s">
        <v>10551</v>
      </c>
      <c r="AH1035" t="s">
        <v>67</v>
      </c>
      <c r="AI1035" t="s">
        <v>58</v>
      </c>
      <c r="AJ1035" t="s">
        <v>68</v>
      </c>
      <c r="AK1035" t="s">
        <v>58</v>
      </c>
      <c r="AL1035" t="s">
        <v>60</v>
      </c>
      <c r="AM1035" t="s">
        <v>61</v>
      </c>
    </row>
    <row r="1036" spans="1:39" hidden="1" x14ac:dyDescent="0.25">
      <c r="A1036" t="s">
        <v>14143</v>
      </c>
      <c r="B1036" t="s">
        <v>4250</v>
      </c>
      <c r="C1036" t="s">
        <v>42</v>
      </c>
      <c r="D1036" t="s">
        <v>4251</v>
      </c>
      <c r="E1036" t="s">
        <v>44</v>
      </c>
      <c r="F1036" s="1">
        <v>0.05</v>
      </c>
      <c r="G1036" t="s">
        <v>14144</v>
      </c>
      <c r="H1036">
        <v>3</v>
      </c>
      <c r="I1036" t="s">
        <v>10685</v>
      </c>
      <c r="J1036">
        <v>1800</v>
      </c>
      <c r="K1036">
        <v>259200</v>
      </c>
      <c r="L1036" t="s">
        <v>14145</v>
      </c>
      <c r="O1036" t="s">
        <v>14152</v>
      </c>
      <c r="P1036" t="s">
        <v>11031</v>
      </c>
      <c r="Q1036" t="s">
        <v>4257</v>
      </c>
      <c r="R1036" t="s">
        <v>14153</v>
      </c>
      <c r="S1036" t="s">
        <v>12864</v>
      </c>
      <c r="T1036" t="s">
        <v>12865</v>
      </c>
      <c r="U1036" t="s">
        <v>14120</v>
      </c>
      <c r="X1036">
        <v>13</v>
      </c>
      <c r="Y1036" t="s">
        <v>11036</v>
      </c>
      <c r="Z1036" t="s">
        <v>11036</v>
      </c>
      <c r="AA1036" t="s">
        <v>11036</v>
      </c>
      <c r="AB1036">
        <v>1</v>
      </c>
      <c r="AC1036" t="s">
        <v>9985</v>
      </c>
      <c r="AD1036">
        <v>2</v>
      </c>
      <c r="AE1036">
        <v>1</v>
      </c>
      <c r="AF1036" t="s">
        <v>10543</v>
      </c>
      <c r="AG1036" t="s">
        <v>10551</v>
      </c>
      <c r="AH1036" t="s">
        <v>57</v>
      </c>
      <c r="AJ1036" t="s">
        <v>59</v>
      </c>
      <c r="AK1036" t="s">
        <v>58</v>
      </c>
      <c r="AL1036" t="s">
        <v>60</v>
      </c>
      <c r="AM1036" t="s">
        <v>90</v>
      </c>
    </row>
    <row r="1037" spans="1:39" hidden="1" x14ac:dyDescent="0.25">
      <c r="A1037" t="s">
        <v>14154</v>
      </c>
      <c r="B1037" t="s">
        <v>4250</v>
      </c>
      <c r="C1037" t="s">
        <v>42</v>
      </c>
      <c r="D1037" t="s">
        <v>4251</v>
      </c>
      <c r="E1037" t="s">
        <v>44</v>
      </c>
      <c r="F1037" s="1">
        <v>0.05</v>
      </c>
      <c r="G1037" t="s">
        <v>13959</v>
      </c>
      <c r="H1037">
        <v>3</v>
      </c>
      <c r="I1037" t="s">
        <v>10685</v>
      </c>
      <c r="J1037">
        <v>1800</v>
      </c>
      <c r="K1037">
        <v>259200</v>
      </c>
      <c r="L1037" t="s">
        <v>13960</v>
      </c>
      <c r="O1037" t="s">
        <v>14155</v>
      </c>
      <c r="P1037" t="s">
        <v>10881</v>
      </c>
      <c r="Q1037" t="s">
        <v>4257</v>
      </c>
      <c r="R1037" t="s">
        <v>12318</v>
      </c>
      <c r="S1037" t="s">
        <v>13579</v>
      </c>
      <c r="T1037" t="s">
        <v>13580</v>
      </c>
      <c r="U1037" t="s">
        <v>14120</v>
      </c>
      <c r="X1037">
        <v>15</v>
      </c>
      <c r="Y1037" t="s">
        <v>10885</v>
      </c>
      <c r="Z1037" t="s">
        <v>10885</v>
      </c>
      <c r="AA1037" t="s">
        <v>10885</v>
      </c>
      <c r="AB1037">
        <v>1</v>
      </c>
      <c r="AC1037" t="s">
        <v>10011</v>
      </c>
      <c r="AD1037">
        <v>0</v>
      </c>
      <c r="AE1037">
        <v>15</v>
      </c>
      <c r="AF1037" t="s">
        <v>10169</v>
      </c>
      <c r="AG1037" t="s">
        <v>10182</v>
      </c>
      <c r="AH1037" t="s">
        <v>74</v>
      </c>
      <c r="AI1037" t="s">
        <v>58</v>
      </c>
      <c r="AJ1037" t="s">
        <v>142</v>
      </c>
      <c r="AK1037" t="s">
        <v>58</v>
      </c>
      <c r="AL1037" t="s">
        <v>84</v>
      </c>
      <c r="AM1037" t="s">
        <v>61</v>
      </c>
    </row>
    <row r="1038" spans="1:39" hidden="1" x14ac:dyDescent="0.25">
      <c r="A1038" t="s">
        <v>14154</v>
      </c>
      <c r="B1038" t="s">
        <v>4250</v>
      </c>
      <c r="C1038" t="s">
        <v>42</v>
      </c>
      <c r="D1038" t="s">
        <v>4251</v>
      </c>
      <c r="E1038" t="s">
        <v>44</v>
      </c>
      <c r="F1038" s="1">
        <v>0.05</v>
      </c>
      <c r="G1038" t="s">
        <v>13959</v>
      </c>
      <c r="H1038">
        <v>3</v>
      </c>
      <c r="I1038" t="s">
        <v>10685</v>
      </c>
      <c r="J1038">
        <v>1800</v>
      </c>
      <c r="K1038">
        <v>259200</v>
      </c>
      <c r="L1038" t="s">
        <v>13960</v>
      </c>
      <c r="O1038" t="s">
        <v>14156</v>
      </c>
      <c r="P1038" t="s">
        <v>10965</v>
      </c>
      <c r="Q1038" t="s">
        <v>4257</v>
      </c>
      <c r="R1038" t="s">
        <v>12952</v>
      </c>
      <c r="S1038" t="s">
        <v>14157</v>
      </c>
      <c r="T1038" t="s">
        <v>14158</v>
      </c>
      <c r="U1038" t="s">
        <v>14120</v>
      </c>
      <c r="X1038">
        <v>17</v>
      </c>
      <c r="Y1038" t="s">
        <v>10969</v>
      </c>
      <c r="Z1038" t="s">
        <v>10969</v>
      </c>
      <c r="AA1038" t="s">
        <v>10969</v>
      </c>
      <c r="AB1038">
        <v>1</v>
      </c>
      <c r="AC1038" t="s">
        <v>10011</v>
      </c>
      <c r="AD1038">
        <v>0</v>
      </c>
      <c r="AE1038">
        <v>15</v>
      </c>
      <c r="AF1038" t="s">
        <v>10169</v>
      </c>
      <c r="AG1038" t="s">
        <v>10182</v>
      </c>
      <c r="AH1038" t="s">
        <v>1861</v>
      </c>
      <c r="AI1038" t="s">
        <v>58</v>
      </c>
      <c r="AJ1038" t="s">
        <v>68</v>
      </c>
      <c r="AK1038" t="s">
        <v>58</v>
      </c>
      <c r="AL1038" t="s">
        <v>60</v>
      </c>
      <c r="AM1038" t="s">
        <v>61</v>
      </c>
    </row>
    <row r="1039" spans="1:39" hidden="1" x14ac:dyDescent="0.25">
      <c r="A1039" t="s">
        <v>14154</v>
      </c>
      <c r="B1039" t="s">
        <v>4250</v>
      </c>
      <c r="C1039" t="s">
        <v>42</v>
      </c>
      <c r="D1039" t="s">
        <v>4251</v>
      </c>
      <c r="E1039" t="s">
        <v>44</v>
      </c>
      <c r="F1039" s="1">
        <v>0.05</v>
      </c>
      <c r="G1039" t="s">
        <v>13959</v>
      </c>
      <c r="H1039">
        <v>3</v>
      </c>
      <c r="I1039" t="s">
        <v>10685</v>
      </c>
      <c r="J1039">
        <v>1800</v>
      </c>
      <c r="K1039">
        <v>259200</v>
      </c>
      <c r="L1039" t="s">
        <v>13960</v>
      </c>
      <c r="O1039" t="s">
        <v>14159</v>
      </c>
      <c r="P1039" t="s">
        <v>10821</v>
      </c>
      <c r="Q1039" t="s">
        <v>4257</v>
      </c>
      <c r="R1039" t="s">
        <v>10701</v>
      </c>
      <c r="S1039" t="s">
        <v>12657</v>
      </c>
      <c r="T1039" t="s">
        <v>14160</v>
      </c>
      <c r="U1039" t="s">
        <v>14161</v>
      </c>
      <c r="X1039">
        <v>13</v>
      </c>
      <c r="Y1039" t="s">
        <v>10825</v>
      </c>
      <c r="Z1039" t="s">
        <v>10825</v>
      </c>
      <c r="AA1039" t="s">
        <v>10825</v>
      </c>
      <c r="AB1039">
        <v>1</v>
      </c>
      <c r="AC1039" t="s">
        <v>10011</v>
      </c>
      <c r="AD1039">
        <v>0</v>
      </c>
      <c r="AE1039">
        <v>15</v>
      </c>
      <c r="AF1039" t="s">
        <v>10169</v>
      </c>
      <c r="AG1039" t="s">
        <v>10182</v>
      </c>
      <c r="AH1039" t="s">
        <v>57</v>
      </c>
      <c r="AI1039" t="s">
        <v>58</v>
      </c>
      <c r="AJ1039" t="s">
        <v>59</v>
      </c>
      <c r="AK1039" t="s">
        <v>58</v>
      </c>
      <c r="AL1039" t="s">
        <v>60</v>
      </c>
      <c r="AM1039" t="s">
        <v>61</v>
      </c>
    </row>
    <row r="1040" spans="1:39" hidden="1" x14ac:dyDescent="0.25">
      <c r="A1040" t="s">
        <v>14162</v>
      </c>
      <c r="B1040" t="s">
        <v>4250</v>
      </c>
      <c r="C1040" t="s">
        <v>42</v>
      </c>
      <c r="D1040" t="s">
        <v>4251</v>
      </c>
      <c r="E1040" t="s">
        <v>44</v>
      </c>
      <c r="F1040" s="1">
        <v>0.05</v>
      </c>
      <c r="G1040" t="s">
        <v>13959</v>
      </c>
      <c r="H1040">
        <v>3</v>
      </c>
      <c r="I1040" t="s">
        <v>10685</v>
      </c>
      <c r="J1040">
        <v>1800</v>
      </c>
      <c r="K1040">
        <v>259200</v>
      </c>
      <c r="L1040" t="s">
        <v>13960</v>
      </c>
      <c r="O1040" t="s">
        <v>14163</v>
      </c>
      <c r="P1040" t="s">
        <v>11102</v>
      </c>
      <c r="Q1040" t="s">
        <v>4257</v>
      </c>
      <c r="R1040" t="s">
        <v>13504</v>
      </c>
      <c r="S1040" t="s">
        <v>11163</v>
      </c>
      <c r="T1040" t="s">
        <v>14164</v>
      </c>
      <c r="U1040" t="s">
        <v>14120</v>
      </c>
      <c r="X1040">
        <v>10</v>
      </c>
      <c r="Y1040" t="s">
        <v>10722</v>
      </c>
      <c r="Z1040" t="s">
        <v>10722</v>
      </c>
      <c r="AA1040" t="s">
        <v>10722</v>
      </c>
      <c r="AB1040">
        <v>1</v>
      </c>
      <c r="AC1040" t="s">
        <v>10011</v>
      </c>
      <c r="AD1040">
        <v>1</v>
      </c>
      <c r="AE1040">
        <v>1</v>
      </c>
      <c r="AF1040" t="s">
        <v>10191</v>
      </c>
      <c r="AG1040" t="s">
        <v>10198</v>
      </c>
      <c r="AH1040" t="s">
        <v>67</v>
      </c>
      <c r="AI1040" t="s">
        <v>58</v>
      </c>
      <c r="AJ1040" t="s">
        <v>133</v>
      </c>
      <c r="AK1040" t="s">
        <v>58</v>
      </c>
      <c r="AL1040" t="s">
        <v>84</v>
      </c>
      <c r="AM1040" t="s">
        <v>61</v>
      </c>
    </row>
    <row r="1041" spans="1:39" hidden="1" x14ac:dyDescent="0.25">
      <c r="A1041" t="s">
        <v>14162</v>
      </c>
      <c r="B1041" t="s">
        <v>4250</v>
      </c>
      <c r="C1041" t="s">
        <v>42</v>
      </c>
      <c r="D1041" t="s">
        <v>4251</v>
      </c>
      <c r="E1041" t="s">
        <v>44</v>
      </c>
      <c r="F1041" s="1">
        <v>0.05</v>
      </c>
      <c r="G1041" t="s">
        <v>13959</v>
      </c>
      <c r="H1041">
        <v>3</v>
      </c>
      <c r="I1041" t="s">
        <v>10685</v>
      </c>
      <c r="J1041">
        <v>1800</v>
      </c>
      <c r="K1041">
        <v>259200</v>
      </c>
      <c r="L1041" t="s">
        <v>13960</v>
      </c>
      <c r="O1041" t="s">
        <v>14165</v>
      </c>
      <c r="P1041" t="s">
        <v>10754</v>
      </c>
      <c r="Q1041" t="s">
        <v>4257</v>
      </c>
      <c r="R1041" t="s">
        <v>13224</v>
      </c>
      <c r="S1041" t="s">
        <v>11589</v>
      </c>
      <c r="T1041" t="s">
        <v>14166</v>
      </c>
      <c r="U1041" t="s">
        <v>14161</v>
      </c>
      <c r="X1041">
        <v>12</v>
      </c>
      <c r="Y1041" t="s">
        <v>10758</v>
      </c>
      <c r="Z1041" t="s">
        <v>10758</v>
      </c>
      <c r="AA1041" t="s">
        <v>10758</v>
      </c>
      <c r="AB1041">
        <v>1</v>
      </c>
      <c r="AC1041" t="s">
        <v>10011</v>
      </c>
      <c r="AD1041">
        <v>1</v>
      </c>
      <c r="AE1041">
        <v>1</v>
      </c>
      <c r="AF1041" t="s">
        <v>10191</v>
      </c>
      <c r="AG1041" t="s">
        <v>10198</v>
      </c>
      <c r="AH1041" t="s">
        <v>74</v>
      </c>
      <c r="AI1041" t="s">
        <v>58</v>
      </c>
      <c r="AJ1041" t="s">
        <v>142</v>
      </c>
      <c r="AK1041" t="s">
        <v>58</v>
      </c>
      <c r="AL1041" t="s">
        <v>84</v>
      </c>
      <c r="AM1041" t="s">
        <v>61</v>
      </c>
    </row>
    <row r="1042" spans="1:39" hidden="1" x14ac:dyDescent="0.25">
      <c r="A1042" t="s">
        <v>14162</v>
      </c>
      <c r="B1042" t="s">
        <v>4250</v>
      </c>
      <c r="C1042" t="s">
        <v>42</v>
      </c>
      <c r="D1042" t="s">
        <v>4251</v>
      </c>
      <c r="E1042" t="s">
        <v>44</v>
      </c>
      <c r="F1042" s="1">
        <v>0.05</v>
      </c>
      <c r="G1042" t="s">
        <v>13959</v>
      </c>
      <c r="H1042">
        <v>3</v>
      </c>
      <c r="I1042" t="s">
        <v>10685</v>
      </c>
      <c r="J1042">
        <v>1800</v>
      </c>
      <c r="K1042">
        <v>259200</v>
      </c>
      <c r="L1042" t="s">
        <v>13960</v>
      </c>
      <c r="O1042" t="s">
        <v>14167</v>
      </c>
      <c r="P1042" t="s">
        <v>10837</v>
      </c>
      <c r="Q1042" t="s">
        <v>4257</v>
      </c>
      <c r="R1042" t="s">
        <v>12081</v>
      </c>
      <c r="S1042" t="s">
        <v>10904</v>
      </c>
      <c r="T1042" t="s">
        <v>10905</v>
      </c>
      <c r="U1042" t="s">
        <v>14161</v>
      </c>
      <c r="X1042">
        <v>315</v>
      </c>
      <c r="Y1042" t="s">
        <v>10841</v>
      </c>
      <c r="Z1042" t="s">
        <v>10841</v>
      </c>
      <c r="AA1042" t="s">
        <v>10841</v>
      </c>
      <c r="AB1042">
        <v>1</v>
      </c>
      <c r="AC1042" t="s">
        <v>10011</v>
      </c>
      <c r="AD1042">
        <v>1</v>
      </c>
      <c r="AE1042">
        <v>1</v>
      </c>
      <c r="AF1042" t="s">
        <v>10191</v>
      </c>
      <c r="AG1042" t="s">
        <v>10198</v>
      </c>
      <c r="AH1042" t="s">
        <v>67</v>
      </c>
      <c r="AI1042" t="s">
        <v>58</v>
      </c>
      <c r="AJ1042" t="s">
        <v>75</v>
      </c>
      <c r="AK1042" t="s">
        <v>58</v>
      </c>
      <c r="AL1042" t="s">
        <v>60</v>
      </c>
      <c r="AM1042" t="s">
        <v>61</v>
      </c>
    </row>
    <row r="1043" spans="1:39" hidden="1" x14ac:dyDescent="0.25">
      <c r="A1043" t="s">
        <v>14168</v>
      </c>
      <c r="B1043" t="s">
        <v>4250</v>
      </c>
      <c r="C1043" t="s">
        <v>42</v>
      </c>
      <c r="D1043" t="s">
        <v>4251</v>
      </c>
      <c r="E1043" t="s">
        <v>44</v>
      </c>
      <c r="F1043" s="1">
        <v>0.05</v>
      </c>
      <c r="G1043" t="s">
        <v>13959</v>
      </c>
      <c r="H1043">
        <v>3</v>
      </c>
      <c r="I1043" t="s">
        <v>10685</v>
      </c>
      <c r="J1043">
        <v>1800</v>
      </c>
      <c r="K1043">
        <v>259200</v>
      </c>
      <c r="L1043" t="s">
        <v>13960</v>
      </c>
      <c r="O1043" t="s">
        <v>14169</v>
      </c>
      <c r="P1043" t="s">
        <v>10965</v>
      </c>
      <c r="Q1043" t="s">
        <v>4257</v>
      </c>
      <c r="R1043" t="s">
        <v>13385</v>
      </c>
      <c r="S1043" t="s">
        <v>13948</v>
      </c>
      <c r="T1043" t="s">
        <v>14044</v>
      </c>
      <c r="U1043" t="s">
        <v>14161</v>
      </c>
      <c r="X1043">
        <v>25</v>
      </c>
      <c r="Y1043" t="s">
        <v>10969</v>
      </c>
      <c r="Z1043" t="s">
        <v>10969</v>
      </c>
      <c r="AA1043" t="s">
        <v>10969</v>
      </c>
      <c r="AB1043">
        <v>1</v>
      </c>
      <c r="AC1043" t="s">
        <v>10011</v>
      </c>
      <c r="AD1043">
        <v>1</v>
      </c>
      <c r="AE1043">
        <v>2</v>
      </c>
      <c r="AF1043" t="s">
        <v>10191</v>
      </c>
      <c r="AG1043" t="s">
        <v>10205</v>
      </c>
      <c r="AH1043" t="s">
        <v>1861</v>
      </c>
      <c r="AI1043" t="s">
        <v>58</v>
      </c>
      <c r="AJ1043" t="s">
        <v>75</v>
      </c>
      <c r="AK1043" t="s">
        <v>58</v>
      </c>
      <c r="AL1043" t="s">
        <v>60</v>
      </c>
      <c r="AM1043" t="s">
        <v>61</v>
      </c>
    </row>
    <row r="1044" spans="1:39" hidden="1" x14ac:dyDescent="0.25">
      <c r="A1044" t="s">
        <v>14168</v>
      </c>
      <c r="B1044" t="s">
        <v>4250</v>
      </c>
      <c r="C1044" t="s">
        <v>42</v>
      </c>
      <c r="D1044" t="s">
        <v>4251</v>
      </c>
      <c r="E1044" t="s">
        <v>44</v>
      </c>
      <c r="F1044" s="1">
        <v>0.05</v>
      </c>
      <c r="G1044" t="s">
        <v>13959</v>
      </c>
      <c r="H1044">
        <v>3</v>
      </c>
      <c r="I1044" t="s">
        <v>10685</v>
      </c>
      <c r="J1044">
        <v>1800</v>
      </c>
      <c r="K1044">
        <v>259200</v>
      </c>
      <c r="L1044" t="s">
        <v>13960</v>
      </c>
      <c r="O1044" t="s">
        <v>14170</v>
      </c>
      <c r="P1044" t="s">
        <v>10754</v>
      </c>
      <c r="Q1044" t="s">
        <v>4257</v>
      </c>
      <c r="R1044" t="s">
        <v>12565</v>
      </c>
      <c r="S1044" t="s">
        <v>14171</v>
      </c>
      <c r="T1044" t="s">
        <v>14172</v>
      </c>
      <c r="U1044" t="s">
        <v>14161</v>
      </c>
      <c r="X1044">
        <v>760</v>
      </c>
      <c r="Y1044" t="s">
        <v>10758</v>
      </c>
      <c r="Z1044" t="s">
        <v>10758</v>
      </c>
      <c r="AA1044" t="s">
        <v>10758</v>
      </c>
      <c r="AB1044">
        <v>1</v>
      </c>
      <c r="AC1044" t="s">
        <v>10011</v>
      </c>
      <c r="AD1044">
        <v>1</v>
      </c>
      <c r="AE1044">
        <v>2</v>
      </c>
      <c r="AF1044" t="s">
        <v>10191</v>
      </c>
      <c r="AG1044" t="s">
        <v>10205</v>
      </c>
      <c r="AH1044" t="s">
        <v>74</v>
      </c>
      <c r="AI1044" t="s">
        <v>58</v>
      </c>
      <c r="AJ1044" t="s">
        <v>75</v>
      </c>
      <c r="AK1044" t="s">
        <v>58</v>
      </c>
      <c r="AL1044" t="s">
        <v>84</v>
      </c>
      <c r="AM1044" t="s">
        <v>61</v>
      </c>
    </row>
    <row r="1045" spans="1:39" hidden="1" x14ac:dyDescent="0.25">
      <c r="A1045" t="s">
        <v>14168</v>
      </c>
      <c r="B1045" t="s">
        <v>4250</v>
      </c>
      <c r="C1045" t="s">
        <v>42</v>
      </c>
      <c r="D1045" t="s">
        <v>4251</v>
      </c>
      <c r="E1045" t="s">
        <v>44</v>
      </c>
      <c r="F1045" s="1">
        <v>0.05</v>
      </c>
      <c r="G1045" t="s">
        <v>13959</v>
      </c>
      <c r="H1045">
        <v>3</v>
      </c>
      <c r="I1045" t="s">
        <v>10685</v>
      </c>
      <c r="J1045">
        <v>1800</v>
      </c>
      <c r="K1045">
        <v>259200</v>
      </c>
      <c r="L1045" t="s">
        <v>13960</v>
      </c>
      <c r="O1045" t="s">
        <v>14173</v>
      </c>
      <c r="P1045" t="s">
        <v>10982</v>
      </c>
      <c r="Q1045" t="s">
        <v>4257</v>
      </c>
      <c r="R1045" t="s">
        <v>12224</v>
      </c>
      <c r="S1045" t="s">
        <v>12168</v>
      </c>
      <c r="T1045" t="s">
        <v>12169</v>
      </c>
      <c r="U1045" t="s">
        <v>14161</v>
      </c>
      <c r="X1045">
        <v>21</v>
      </c>
      <c r="Y1045" t="s">
        <v>10703</v>
      </c>
      <c r="Z1045" t="s">
        <v>10703</v>
      </c>
      <c r="AA1045" t="s">
        <v>10703</v>
      </c>
      <c r="AB1045">
        <v>1</v>
      </c>
      <c r="AC1045" t="s">
        <v>10011</v>
      </c>
      <c r="AD1045">
        <v>1</v>
      </c>
      <c r="AE1045">
        <v>2</v>
      </c>
      <c r="AF1045" t="s">
        <v>10191</v>
      </c>
      <c r="AG1045" t="s">
        <v>10205</v>
      </c>
      <c r="AH1045" t="s">
        <v>74</v>
      </c>
      <c r="AI1045" t="s">
        <v>58</v>
      </c>
      <c r="AJ1045" t="s">
        <v>75</v>
      </c>
      <c r="AK1045" t="s">
        <v>58</v>
      </c>
      <c r="AL1045" t="s">
        <v>84</v>
      </c>
      <c r="AM1045" t="s">
        <v>61</v>
      </c>
    </row>
    <row r="1046" spans="1:39" hidden="1" x14ac:dyDescent="0.25">
      <c r="A1046" t="s">
        <v>14174</v>
      </c>
      <c r="B1046" t="s">
        <v>4250</v>
      </c>
      <c r="C1046" t="s">
        <v>42</v>
      </c>
      <c r="D1046" t="s">
        <v>4251</v>
      </c>
      <c r="E1046" t="s">
        <v>44</v>
      </c>
      <c r="F1046" s="1">
        <v>0.05</v>
      </c>
      <c r="G1046" t="s">
        <v>13401</v>
      </c>
      <c r="H1046">
        <v>3</v>
      </c>
      <c r="I1046" t="s">
        <v>10685</v>
      </c>
      <c r="J1046">
        <v>1800</v>
      </c>
      <c r="K1046">
        <v>259200</v>
      </c>
      <c r="L1046" t="s">
        <v>13402</v>
      </c>
      <c r="O1046" t="s">
        <v>14175</v>
      </c>
      <c r="P1046" t="s">
        <v>10718</v>
      </c>
      <c r="Q1046" t="s">
        <v>4257</v>
      </c>
      <c r="R1046" t="s">
        <v>10828</v>
      </c>
      <c r="S1046" t="s">
        <v>10719</v>
      </c>
      <c r="T1046" t="s">
        <v>11635</v>
      </c>
      <c r="U1046" t="s">
        <v>14161</v>
      </c>
      <c r="X1046">
        <v>56</v>
      </c>
      <c r="Y1046" t="s">
        <v>10722</v>
      </c>
      <c r="Z1046" t="s">
        <v>10722</v>
      </c>
      <c r="AA1046" t="s">
        <v>10722</v>
      </c>
      <c r="AB1046">
        <v>1</v>
      </c>
      <c r="AC1046" t="s">
        <v>9985</v>
      </c>
      <c r="AD1046">
        <v>2</v>
      </c>
      <c r="AE1046">
        <v>2</v>
      </c>
      <c r="AF1046" t="s">
        <v>10543</v>
      </c>
      <c r="AG1046" t="s">
        <v>10558</v>
      </c>
      <c r="AH1046" t="s">
        <v>67</v>
      </c>
      <c r="AI1046" t="s">
        <v>14176</v>
      </c>
      <c r="AJ1046" t="s">
        <v>59</v>
      </c>
      <c r="AK1046" t="s">
        <v>58</v>
      </c>
      <c r="AL1046" t="s">
        <v>84</v>
      </c>
      <c r="AM1046" t="s">
        <v>61</v>
      </c>
    </row>
    <row r="1047" spans="1:39" hidden="1" x14ac:dyDescent="0.25">
      <c r="A1047" t="s">
        <v>14174</v>
      </c>
      <c r="B1047" t="s">
        <v>4250</v>
      </c>
      <c r="C1047" t="s">
        <v>42</v>
      </c>
      <c r="D1047" t="s">
        <v>4251</v>
      </c>
      <c r="E1047" t="s">
        <v>44</v>
      </c>
      <c r="F1047" s="1">
        <v>0.05</v>
      </c>
      <c r="G1047" t="s">
        <v>13401</v>
      </c>
      <c r="H1047">
        <v>3</v>
      </c>
      <c r="I1047" t="s">
        <v>10685</v>
      </c>
      <c r="J1047">
        <v>1800</v>
      </c>
      <c r="K1047">
        <v>259200</v>
      </c>
      <c r="L1047" t="s">
        <v>13402</v>
      </c>
      <c r="O1047" t="s">
        <v>14177</v>
      </c>
      <c r="P1047" t="s">
        <v>12556</v>
      </c>
      <c r="Q1047" t="s">
        <v>4257</v>
      </c>
      <c r="R1047" t="s">
        <v>13729</v>
      </c>
      <c r="S1047" t="s">
        <v>11355</v>
      </c>
      <c r="T1047" t="s">
        <v>11356</v>
      </c>
      <c r="U1047" t="s">
        <v>14161</v>
      </c>
      <c r="X1047">
        <v>33</v>
      </c>
      <c r="Y1047" t="s">
        <v>4361</v>
      </c>
      <c r="Z1047" t="s">
        <v>4361</v>
      </c>
      <c r="AA1047" t="s">
        <v>4361</v>
      </c>
      <c r="AB1047">
        <v>1</v>
      </c>
      <c r="AC1047" t="s">
        <v>9985</v>
      </c>
      <c r="AD1047">
        <v>2</v>
      </c>
      <c r="AE1047">
        <v>2</v>
      </c>
      <c r="AF1047" t="s">
        <v>10543</v>
      </c>
      <c r="AG1047" t="s">
        <v>10558</v>
      </c>
      <c r="AH1047" t="s">
        <v>96</v>
      </c>
      <c r="AI1047" t="s">
        <v>58</v>
      </c>
      <c r="AJ1047" t="s">
        <v>75</v>
      </c>
      <c r="AK1047" t="s">
        <v>58</v>
      </c>
      <c r="AL1047" t="s">
        <v>60</v>
      </c>
      <c r="AM1047" t="s">
        <v>61</v>
      </c>
    </row>
    <row r="1048" spans="1:39" hidden="1" x14ac:dyDescent="0.25">
      <c r="A1048" t="s">
        <v>14174</v>
      </c>
      <c r="B1048" t="s">
        <v>4250</v>
      </c>
      <c r="C1048" t="s">
        <v>42</v>
      </c>
      <c r="D1048" t="s">
        <v>4251</v>
      </c>
      <c r="E1048" t="s">
        <v>44</v>
      </c>
      <c r="F1048" s="1">
        <v>0.05</v>
      </c>
      <c r="G1048" t="s">
        <v>13401</v>
      </c>
      <c r="H1048">
        <v>3</v>
      </c>
      <c r="I1048" t="s">
        <v>10685</v>
      </c>
      <c r="J1048">
        <v>1800</v>
      </c>
      <c r="K1048">
        <v>259200</v>
      </c>
      <c r="L1048" t="s">
        <v>13402</v>
      </c>
      <c r="O1048" t="s">
        <v>14178</v>
      </c>
      <c r="P1048" t="s">
        <v>10917</v>
      </c>
      <c r="Q1048" t="s">
        <v>4257</v>
      </c>
      <c r="R1048" t="s">
        <v>11342</v>
      </c>
      <c r="S1048" t="s">
        <v>14179</v>
      </c>
      <c r="T1048" t="s">
        <v>14180</v>
      </c>
      <c r="U1048" t="s">
        <v>14161</v>
      </c>
      <c r="X1048">
        <v>16</v>
      </c>
      <c r="Y1048" t="s">
        <v>10736</v>
      </c>
      <c r="Z1048" t="s">
        <v>10736</v>
      </c>
      <c r="AA1048" t="s">
        <v>10736</v>
      </c>
      <c r="AB1048">
        <v>1</v>
      </c>
      <c r="AC1048" t="s">
        <v>9985</v>
      </c>
      <c r="AD1048">
        <v>2</v>
      </c>
      <c r="AE1048">
        <v>2</v>
      </c>
      <c r="AF1048" t="s">
        <v>10543</v>
      </c>
      <c r="AG1048" t="s">
        <v>10558</v>
      </c>
      <c r="AH1048" t="s">
        <v>67</v>
      </c>
      <c r="AI1048" t="s">
        <v>58</v>
      </c>
      <c r="AJ1048" t="s">
        <v>75</v>
      </c>
      <c r="AK1048" t="s">
        <v>58</v>
      </c>
      <c r="AL1048" t="s">
        <v>60</v>
      </c>
      <c r="AM1048" t="s">
        <v>61</v>
      </c>
    </row>
    <row r="1049" spans="1:39" hidden="1" x14ac:dyDescent="0.25">
      <c r="A1049" t="s">
        <v>14181</v>
      </c>
      <c r="B1049" t="s">
        <v>4250</v>
      </c>
      <c r="C1049" t="s">
        <v>42</v>
      </c>
      <c r="D1049" t="s">
        <v>4251</v>
      </c>
      <c r="E1049" t="s">
        <v>44</v>
      </c>
      <c r="F1049" s="1">
        <v>0.05</v>
      </c>
      <c r="G1049" t="s">
        <v>13959</v>
      </c>
      <c r="H1049">
        <v>3</v>
      </c>
      <c r="I1049" t="s">
        <v>10685</v>
      </c>
      <c r="J1049">
        <v>1800</v>
      </c>
      <c r="K1049">
        <v>259200</v>
      </c>
      <c r="L1049" t="s">
        <v>13960</v>
      </c>
      <c r="O1049" t="s">
        <v>14182</v>
      </c>
      <c r="P1049" t="s">
        <v>10725</v>
      </c>
      <c r="Q1049" t="s">
        <v>4257</v>
      </c>
      <c r="R1049" t="s">
        <v>11369</v>
      </c>
      <c r="S1049" t="s">
        <v>11017</v>
      </c>
      <c r="T1049" t="s">
        <v>11018</v>
      </c>
      <c r="U1049" t="s">
        <v>14161</v>
      </c>
      <c r="X1049">
        <v>12</v>
      </c>
      <c r="Y1049" t="s">
        <v>10729</v>
      </c>
      <c r="Z1049" t="s">
        <v>10729</v>
      </c>
      <c r="AA1049" t="s">
        <v>10729</v>
      </c>
      <c r="AB1049">
        <v>1</v>
      </c>
      <c r="AC1049" t="s">
        <v>10011</v>
      </c>
      <c r="AD1049">
        <v>1</v>
      </c>
      <c r="AE1049">
        <v>3</v>
      </c>
      <c r="AF1049" t="s">
        <v>10191</v>
      </c>
      <c r="AG1049" t="s">
        <v>10206</v>
      </c>
      <c r="AH1049" t="s">
        <v>57</v>
      </c>
      <c r="AI1049" t="s">
        <v>58</v>
      </c>
      <c r="AJ1049" t="s">
        <v>68</v>
      </c>
      <c r="AK1049" t="s">
        <v>58</v>
      </c>
      <c r="AL1049" t="s">
        <v>84</v>
      </c>
      <c r="AM1049" t="s">
        <v>61</v>
      </c>
    </row>
    <row r="1050" spans="1:39" hidden="1" x14ac:dyDescent="0.25">
      <c r="A1050" t="s">
        <v>14181</v>
      </c>
      <c r="B1050" t="s">
        <v>4250</v>
      </c>
      <c r="C1050" t="s">
        <v>42</v>
      </c>
      <c r="D1050" t="s">
        <v>4251</v>
      </c>
      <c r="E1050" t="s">
        <v>44</v>
      </c>
      <c r="F1050" s="1">
        <v>0.05</v>
      </c>
      <c r="G1050" t="s">
        <v>13959</v>
      </c>
      <c r="H1050">
        <v>3</v>
      </c>
      <c r="I1050" t="s">
        <v>10685</v>
      </c>
      <c r="J1050">
        <v>1800</v>
      </c>
      <c r="K1050">
        <v>259200</v>
      </c>
      <c r="L1050" t="s">
        <v>13960</v>
      </c>
      <c r="O1050" t="s">
        <v>14183</v>
      </c>
      <c r="P1050" t="s">
        <v>10688</v>
      </c>
      <c r="Q1050" t="s">
        <v>4257</v>
      </c>
      <c r="R1050" t="s">
        <v>11230</v>
      </c>
      <c r="S1050" t="s">
        <v>11970</v>
      </c>
      <c r="T1050" t="s">
        <v>11971</v>
      </c>
      <c r="U1050" t="s">
        <v>14161</v>
      </c>
      <c r="X1050">
        <v>24</v>
      </c>
      <c r="Y1050" t="s">
        <v>4361</v>
      </c>
      <c r="Z1050" t="s">
        <v>4361</v>
      </c>
      <c r="AA1050" t="s">
        <v>4361</v>
      </c>
      <c r="AB1050">
        <v>1</v>
      </c>
      <c r="AC1050" t="s">
        <v>10011</v>
      </c>
      <c r="AD1050">
        <v>1</v>
      </c>
      <c r="AE1050">
        <v>3</v>
      </c>
      <c r="AF1050" t="s">
        <v>10191</v>
      </c>
      <c r="AG1050" t="s">
        <v>10206</v>
      </c>
      <c r="AH1050" t="s">
        <v>96</v>
      </c>
      <c r="AI1050" t="s">
        <v>58</v>
      </c>
      <c r="AJ1050" t="s">
        <v>59</v>
      </c>
      <c r="AK1050" t="s">
        <v>58</v>
      </c>
      <c r="AL1050" t="s">
        <v>60</v>
      </c>
      <c r="AM1050" t="s">
        <v>61</v>
      </c>
    </row>
    <row r="1051" spans="1:39" hidden="1" x14ac:dyDescent="0.25">
      <c r="A1051" t="s">
        <v>14181</v>
      </c>
      <c r="B1051" t="s">
        <v>4250</v>
      </c>
      <c r="C1051" t="s">
        <v>42</v>
      </c>
      <c r="D1051" t="s">
        <v>4251</v>
      </c>
      <c r="E1051" t="s">
        <v>44</v>
      </c>
      <c r="F1051" s="1">
        <v>0.05</v>
      </c>
      <c r="G1051" t="s">
        <v>13959</v>
      </c>
      <c r="H1051">
        <v>3</v>
      </c>
      <c r="I1051" t="s">
        <v>10685</v>
      </c>
      <c r="J1051">
        <v>1800</v>
      </c>
      <c r="K1051">
        <v>259200</v>
      </c>
      <c r="L1051" t="s">
        <v>13960</v>
      </c>
      <c r="O1051" t="s">
        <v>14184</v>
      </c>
      <c r="P1051" t="s">
        <v>10956</v>
      </c>
      <c r="Q1051" t="s">
        <v>4257</v>
      </c>
      <c r="R1051" t="s">
        <v>11783</v>
      </c>
      <c r="S1051" t="s">
        <v>13758</v>
      </c>
      <c r="T1051" t="s">
        <v>14185</v>
      </c>
      <c r="U1051" t="s">
        <v>12617</v>
      </c>
      <c r="X1051">
        <v>62</v>
      </c>
      <c r="Y1051" t="s">
        <v>10959</v>
      </c>
      <c r="Z1051" t="s">
        <v>10959</v>
      </c>
      <c r="AA1051" t="s">
        <v>10959</v>
      </c>
      <c r="AB1051">
        <v>1</v>
      </c>
      <c r="AC1051" t="s">
        <v>10011</v>
      </c>
      <c r="AD1051">
        <v>1</v>
      </c>
      <c r="AE1051">
        <v>3</v>
      </c>
      <c r="AF1051" t="s">
        <v>10191</v>
      </c>
      <c r="AG1051" t="s">
        <v>10206</v>
      </c>
      <c r="AH1051" t="s">
        <v>74</v>
      </c>
      <c r="AI1051" t="s">
        <v>58</v>
      </c>
      <c r="AJ1051" t="s">
        <v>133</v>
      </c>
      <c r="AK1051" t="s">
        <v>58</v>
      </c>
      <c r="AL1051" t="s">
        <v>84</v>
      </c>
      <c r="AM1051" t="s">
        <v>61</v>
      </c>
    </row>
    <row r="1052" spans="1:39" hidden="1" x14ac:dyDescent="0.25">
      <c r="A1052" t="s">
        <v>14186</v>
      </c>
      <c r="B1052" t="s">
        <v>4250</v>
      </c>
      <c r="C1052" t="s">
        <v>42</v>
      </c>
      <c r="D1052" t="s">
        <v>4251</v>
      </c>
      <c r="E1052" t="s">
        <v>44</v>
      </c>
      <c r="F1052" s="1">
        <v>0.05</v>
      </c>
      <c r="G1052" t="s">
        <v>13401</v>
      </c>
      <c r="H1052">
        <v>3</v>
      </c>
      <c r="I1052" t="s">
        <v>10685</v>
      </c>
      <c r="J1052">
        <v>1800</v>
      </c>
      <c r="K1052">
        <v>259200</v>
      </c>
      <c r="L1052" t="s">
        <v>13402</v>
      </c>
      <c r="O1052" t="s">
        <v>14187</v>
      </c>
      <c r="P1052" t="s">
        <v>11102</v>
      </c>
      <c r="Q1052" t="s">
        <v>4257</v>
      </c>
      <c r="R1052" t="s">
        <v>12844</v>
      </c>
      <c r="S1052" t="s">
        <v>10708</v>
      </c>
      <c r="T1052" t="s">
        <v>10709</v>
      </c>
      <c r="U1052" t="s">
        <v>14188</v>
      </c>
      <c r="X1052">
        <v>10</v>
      </c>
      <c r="Y1052" t="s">
        <v>10722</v>
      </c>
      <c r="Z1052" t="s">
        <v>10722</v>
      </c>
      <c r="AA1052" t="s">
        <v>10722</v>
      </c>
      <c r="AB1052">
        <v>1</v>
      </c>
      <c r="AC1052" t="s">
        <v>9985</v>
      </c>
      <c r="AD1052">
        <v>2</v>
      </c>
      <c r="AE1052">
        <v>3</v>
      </c>
      <c r="AF1052" t="s">
        <v>10543</v>
      </c>
      <c r="AG1052" t="s">
        <v>10559</v>
      </c>
      <c r="AH1052" t="s">
        <v>67</v>
      </c>
      <c r="AI1052" t="s">
        <v>58</v>
      </c>
      <c r="AJ1052" t="s">
        <v>68</v>
      </c>
      <c r="AK1052" t="s">
        <v>58</v>
      </c>
      <c r="AL1052" t="s">
        <v>84</v>
      </c>
      <c r="AM1052" t="s">
        <v>61</v>
      </c>
    </row>
    <row r="1053" spans="1:39" hidden="1" x14ac:dyDescent="0.25">
      <c r="A1053" t="s">
        <v>14186</v>
      </c>
      <c r="B1053" t="s">
        <v>4250</v>
      </c>
      <c r="C1053" t="s">
        <v>42</v>
      </c>
      <c r="D1053" t="s">
        <v>4251</v>
      </c>
      <c r="E1053" t="s">
        <v>44</v>
      </c>
      <c r="F1053" s="1">
        <v>0.05</v>
      </c>
      <c r="G1053" t="s">
        <v>13401</v>
      </c>
      <c r="H1053">
        <v>3</v>
      </c>
      <c r="I1053" t="s">
        <v>10685</v>
      </c>
      <c r="J1053">
        <v>1800</v>
      </c>
      <c r="K1053">
        <v>259200</v>
      </c>
      <c r="L1053" t="s">
        <v>13402</v>
      </c>
      <c r="O1053" t="s">
        <v>14189</v>
      </c>
      <c r="P1053" t="s">
        <v>10725</v>
      </c>
      <c r="Q1053" t="s">
        <v>4257</v>
      </c>
      <c r="R1053" t="s">
        <v>11017</v>
      </c>
      <c r="S1053" t="s">
        <v>11052</v>
      </c>
      <c r="T1053" t="s">
        <v>14190</v>
      </c>
      <c r="U1053" t="s">
        <v>14188</v>
      </c>
      <c r="X1053">
        <v>11</v>
      </c>
      <c r="Y1053" t="s">
        <v>10729</v>
      </c>
      <c r="Z1053" t="s">
        <v>10729</v>
      </c>
      <c r="AA1053" t="s">
        <v>10729</v>
      </c>
      <c r="AB1053">
        <v>1</v>
      </c>
      <c r="AC1053" t="s">
        <v>9985</v>
      </c>
      <c r="AD1053">
        <v>2</v>
      </c>
      <c r="AE1053">
        <v>3</v>
      </c>
      <c r="AF1053" t="s">
        <v>10543</v>
      </c>
      <c r="AG1053" t="s">
        <v>10559</v>
      </c>
      <c r="AH1053" t="s">
        <v>57</v>
      </c>
      <c r="AI1053" t="s">
        <v>58</v>
      </c>
      <c r="AJ1053" t="s">
        <v>68</v>
      </c>
      <c r="AK1053" t="s">
        <v>58</v>
      </c>
      <c r="AL1053" t="s">
        <v>84</v>
      </c>
      <c r="AM1053" t="s">
        <v>61</v>
      </c>
    </row>
    <row r="1054" spans="1:39" hidden="1" x14ac:dyDescent="0.25">
      <c r="A1054" t="s">
        <v>14186</v>
      </c>
      <c r="B1054" t="s">
        <v>4250</v>
      </c>
      <c r="C1054" t="s">
        <v>42</v>
      </c>
      <c r="D1054" t="s">
        <v>4251</v>
      </c>
      <c r="E1054" t="s">
        <v>44</v>
      </c>
      <c r="F1054" s="1">
        <v>0.05</v>
      </c>
      <c r="G1054" t="s">
        <v>13401</v>
      </c>
      <c r="H1054">
        <v>3</v>
      </c>
      <c r="I1054" t="s">
        <v>10685</v>
      </c>
      <c r="J1054">
        <v>1800</v>
      </c>
      <c r="K1054">
        <v>259200</v>
      </c>
      <c r="L1054" t="s">
        <v>13402</v>
      </c>
      <c r="O1054" t="s">
        <v>14191</v>
      </c>
      <c r="P1054" t="s">
        <v>10816</v>
      </c>
      <c r="Q1054" t="s">
        <v>4257</v>
      </c>
      <c r="R1054" t="s">
        <v>14192</v>
      </c>
      <c r="S1054" t="s">
        <v>13404</v>
      </c>
      <c r="T1054" t="s">
        <v>14193</v>
      </c>
      <c r="U1054" t="s">
        <v>14188</v>
      </c>
      <c r="X1054">
        <v>39</v>
      </c>
      <c r="Y1054" t="s">
        <v>4419</v>
      </c>
      <c r="Z1054" t="s">
        <v>4419</v>
      </c>
      <c r="AA1054" t="s">
        <v>4419</v>
      </c>
      <c r="AB1054">
        <v>1</v>
      </c>
      <c r="AC1054" t="s">
        <v>9985</v>
      </c>
      <c r="AD1054">
        <v>2</v>
      </c>
      <c r="AE1054">
        <v>3</v>
      </c>
      <c r="AF1054" t="s">
        <v>10543</v>
      </c>
      <c r="AG1054" t="s">
        <v>10559</v>
      </c>
      <c r="AH1054" t="s">
        <v>67</v>
      </c>
      <c r="AI1054" t="s">
        <v>58</v>
      </c>
      <c r="AJ1054" t="s">
        <v>133</v>
      </c>
      <c r="AK1054" t="s">
        <v>58</v>
      </c>
      <c r="AL1054" t="s">
        <v>84</v>
      </c>
      <c r="AM1054" t="s">
        <v>61</v>
      </c>
    </row>
    <row r="1055" spans="1:39" hidden="1" x14ac:dyDescent="0.25">
      <c r="A1055" t="s">
        <v>14194</v>
      </c>
      <c r="B1055" t="s">
        <v>4250</v>
      </c>
      <c r="C1055" t="s">
        <v>42</v>
      </c>
      <c r="D1055" t="s">
        <v>4251</v>
      </c>
      <c r="E1055" t="s">
        <v>44</v>
      </c>
      <c r="F1055" s="1">
        <v>0.05</v>
      </c>
      <c r="G1055" t="s">
        <v>13959</v>
      </c>
      <c r="H1055">
        <v>3</v>
      </c>
      <c r="I1055" t="s">
        <v>10685</v>
      </c>
      <c r="J1055">
        <v>1800</v>
      </c>
      <c r="K1055">
        <v>259200</v>
      </c>
      <c r="L1055" t="s">
        <v>13960</v>
      </c>
      <c r="O1055" t="s">
        <v>14195</v>
      </c>
      <c r="P1055" t="s">
        <v>10754</v>
      </c>
      <c r="Q1055" t="s">
        <v>4257</v>
      </c>
      <c r="R1055" t="s">
        <v>12801</v>
      </c>
      <c r="S1055" t="s">
        <v>12205</v>
      </c>
      <c r="T1055" t="s">
        <v>12822</v>
      </c>
      <c r="U1055" t="s">
        <v>14188</v>
      </c>
      <c r="X1055">
        <v>160</v>
      </c>
      <c r="Y1055" t="s">
        <v>10758</v>
      </c>
      <c r="Z1055" t="s">
        <v>10758</v>
      </c>
      <c r="AA1055" t="s">
        <v>10758</v>
      </c>
      <c r="AB1055">
        <v>1</v>
      </c>
      <c r="AC1055" t="s">
        <v>10011</v>
      </c>
      <c r="AD1055">
        <v>1</v>
      </c>
      <c r="AE1055">
        <v>4</v>
      </c>
      <c r="AF1055" t="s">
        <v>10191</v>
      </c>
      <c r="AG1055" t="s">
        <v>10207</v>
      </c>
      <c r="AH1055" t="s">
        <v>74</v>
      </c>
      <c r="AI1055" t="s">
        <v>58</v>
      </c>
      <c r="AJ1055" t="s">
        <v>133</v>
      </c>
      <c r="AK1055" t="s">
        <v>58</v>
      </c>
      <c r="AL1055" t="s">
        <v>84</v>
      </c>
      <c r="AM1055" t="s">
        <v>61</v>
      </c>
    </row>
    <row r="1056" spans="1:39" hidden="1" x14ac:dyDescent="0.25">
      <c r="A1056" t="s">
        <v>14194</v>
      </c>
      <c r="B1056" t="s">
        <v>4250</v>
      </c>
      <c r="C1056" t="s">
        <v>42</v>
      </c>
      <c r="D1056" t="s">
        <v>4251</v>
      </c>
      <c r="E1056" t="s">
        <v>44</v>
      </c>
      <c r="F1056" s="1">
        <v>0.05</v>
      </c>
      <c r="G1056" t="s">
        <v>13959</v>
      </c>
      <c r="H1056">
        <v>3</v>
      </c>
      <c r="I1056" t="s">
        <v>10685</v>
      </c>
      <c r="J1056">
        <v>1800</v>
      </c>
      <c r="K1056">
        <v>259200</v>
      </c>
      <c r="L1056" t="s">
        <v>13960</v>
      </c>
      <c r="O1056" t="s">
        <v>14196</v>
      </c>
      <c r="P1056" t="s">
        <v>11001</v>
      </c>
      <c r="Q1056" t="s">
        <v>4257</v>
      </c>
      <c r="R1056" t="s">
        <v>12045</v>
      </c>
      <c r="S1056" t="s">
        <v>11913</v>
      </c>
      <c r="T1056" t="s">
        <v>14197</v>
      </c>
      <c r="U1056" t="s">
        <v>14188</v>
      </c>
      <c r="X1056">
        <v>12</v>
      </c>
      <c r="Y1056" t="s">
        <v>10841</v>
      </c>
      <c r="Z1056" t="s">
        <v>10841</v>
      </c>
      <c r="AA1056" t="s">
        <v>10841</v>
      </c>
      <c r="AB1056">
        <v>1</v>
      </c>
      <c r="AC1056" t="s">
        <v>10011</v>
      </c>
      <c r="AD1056">
        <v>1</v>
      </c>
      <c r="AE1056">
        <v>4</v>
      </c>
      <c r="AF1056" t="s">
        <v>10191</v>
      </c>
      <c r="AG1056" t="s">
        <v>10207</v>
      </c>
      <c r="AH1056" t="s">
        <v>57</v>
      </c>
      <c r="AI1056" t="s">
        <v>58</v>
      </c>
      <c r="AJ1056" t="s">
        <v>68</v>
      </c>
      <c r="AK1056" t="s">
        <v>58</v>
      </c>
      <c r="AL1056" t="s">
        <v>60</v>
      </c>
      <c r="AM1056" t="s">
        <v>61</v>
      </c>
    </row>
    <row r="1057" spans="1:39" hidden="1" x14ac:dyDescent="0.25">
      <c r="A1057" t="s">
        <v>14194</v>
      </c>
      <c r="B1057" t="s">
        <v>4250</v>
      </c>
      <c r="C1057" t="s">
        <v>42</v>
      </c>
      <c r="D1057" t="s">
        <v>4251</v>
      </c>
      <c r="E1057" t="s">
        <v>44</v>
      </c>
      <c r="F1057" s="1">
        <v>0.05</v>
      </c>
      <c r="G1057" t="s">
        <v>13959</v>
      </c>
      <c r="H1057">
        <v>3</v>
      </c>
      <c r="I1057" t="s">
        <v>10685</v>
      </c>
      <c r="J1057">
        <v>1800</v>
      </c>
      <c r="K1057">
        <v>259200</v>
      </c>
      <c r="L1057" t="s">
        <v>13960</v>
      </c>
      <c r="O1057" t="s">
        <v>14198</v>
      </c>
      <c r="P1057" t="s">
        <v>10875</v>
      </c>
      <c r="Q1057" t="s">
        <v>4257</v>
      </c>
      <c r="R1057" t="s">
        <v>11826</v>
      </c>
      <c r="S1057" t="s">
        <v>10787</v>
      </c>
      <c r="T1057" t="s">
        <v>14199</v>
      </c>
      <c r="U1057" t="s">
        <v>14188</v>
      </c>
      <c r="X1057">
        <v>18</v>
      </c>
      <c r="Y1057" t="s">
        <v>4436</v>
      </c>
      <c r="Z1057" t="s">
        <v>4436</v>
      </c>
      <c r="AA1057" t="s">
        <v>4436</v>
      </c>
      <c r="AB1057">
        <v>1</v>
      </c>
      <c r="AC1057" t="s">
        <v>10011</v>
      </c>
      <c r="AD1057">
        <v>1</v>
      </c>
      <c r="AE1057">
        <v>4</v>
      </c>
      <c r="AF1057" t="s">
        <v>10191</v>
      </c>
      <c r="AG1057" t="s">
        <v>10207</v>
      </c>
      <c r="AH1057" t="s">
        <v>74</v>
      </c>
      <c r="AI1057" t="s">
        <v>58</v>
      </c>
      <c r="AJ1057" t="s">
        <v>75</v>
      </c>
      <c r="AK1057" t="s">
        <v>58</v>
      </c>
      <c r="AL1057" t="s">
        <v>84</v>
      </c>
      <c r="AM1057" t="s">
        <v>61</v>
      </c>
    </row>
    <row r="1058" spans="1:39" hidden="1" x14ac:dyDescent="0.25">
      <c r="A1058" t="s">
        <v>14200</v>
      </c>
      <c r="B1058" t="s">
        <v>4250</v>
      </c>
      <c r="C1058" t="s">
        <v>42</v>
      </c>
      <c r="D1058" t="s">
        <v>4251</v>
      </c>
      <c r="E1058" t="s">
        <v>44</v>
      </c>
      <c r="F1058" s="1">
        <v>0.05</v>
      </c>
      <c r="G1058" t="s">
        <v>13401</v>
      </c>
      <c r="H1058">
        <v>3</v>
      </c>
      <c r="I1058" t="s">
        <v>10685</v>
      </c>
      <c r="J1058">
        <v>1800</v>
      </c>
      <c r="K1058">
        <v>259200</v>
      </c>
      <c r="L1058" t="s">
        <v>13402</v>
      </c>
      <c r="O1058" t="s">
        <v>14201</v>
      </c>
      <c r="P1058" t="s">
        <v>14202</v>
      </c>
      <c r="Q1058" t="s">
        <v>4257</v>
      </c>
      <c r="R1058" t="s">
        <v>12195</v>
      </c>
      <c r="S1058" t="s">
        <v>12883</v>
      </c>
      <c r="T1058" t="s">
        <v>12884</v>
      </c>
      <c r="U1058" t="s">
        <v>14188</v>
      </c>
      <c r="X1058">
        <v>121</v>
      </c>
      <c r="Y1058" t="s">
        <v>110</v>
      </c>
      <c r="Z1058" t="s">
        <v>110</v>
      </c>
      <c r="AA1058" t="s">
        <v>110</v>
      </c>
      <c r="AB1058">
        <v>1</v>
      </c>
      <c r="AC1058" t="s">
        <v>9985</v>
      </c>
      <c r="AD1058">
        <v>2</v>
      </c>
      <c r="AE1058">
        <v>4</v>
      </c>
      <c r="AF1058" t="s">
        <v>10543</v>
      </c>
      <c r="AG1058" t="s">
        <v>10560</v>
      </c>
      <c r="AH1058" t="s">
        <v>67</v>
      </c>
      <c r="AI1058" t="s">
        <v>58</v>
      </c>
      <c r="AJ1058" t="s">
        <v>75</v>
      </c>
      <c r="AK1058" t="s">
        <v>58</v>
      </c>
      <c r="AL1058" t="s">
        <v>60</v>
      </c>
      <c r="AM1058" t="s">
        <v>61</v>
      </c>
    </row>
    <row r="1059" spans="1:39" hidden="1" x14ac:dyDescent="0.25">
      <c r="A1059" t="s">
        <v>14200</v>
      </c>
      <c r="B1059" t="s">
        <v>4250</v>
      </c>
      <c r="C1059" t="s">
        <v>42</v>
      </c>
      <c r="D1059" t="s">
        <v>4251</v>
      </c>
      <c r="E1059" t="s">
        <v>44</v>
      </c>
      <c r="F1059" s="1">
        <v>0.05</v>
      </c>
      <c r="G1059" t="s">
        <v>13401</v>
      </c>
      <c r="H1059">
        <v>3</v>
      </c>
      <c r="I1059" t="s">
        <v>10685</v>
      </c>
      <c r="J1059">
        <v>1800</v>
      </c>
      <c r="K1059">
        <v>259200</v>
      </c>
      <c r="L1059" t="s">
        <v>13402</v>
      </c>
      <c r="O1059" t="s">
        <v>14203</v>
      </c>
      <c r="P1059" t="s">
        <v>10786</v>
      </c>
      <c r="Q1059" t="s">
        <v>4257</v>
      </c>
      <c r="R1059" t="s">
        <v>13088</v>
      </c>
      <c r="S1059" t="s">
        <v>11080</v>
      </c>
      <c r="T1059" t="s">
        <v>11081</v>
      </c>
      <c r="U1059" t="s">
        <v>14188</v>
      </c>
      <c r="X1059">
        <v>59</v>
      </c>
      <c r="Y1059" t="s">
        <v>10790</v>
      </c>
      <c r="Z1059" t="s">
        <v>10790</v>
      </c>
      <c r="AA1059" t="s">
        <v>10790</v>
      </c>
      <c r="AB1059">
        <v>1</v>
      </c>
      <c r="AC1059" t="s">
        <v>9985</v>
      </c>
      <c r="AD1059">
        <v>2</v>
      </c>
      <c r="AE1059">
        <v>4</v>
      </c>
      <c r="AF1059" t="s">
        <v>10543</v>
      </c>
      <c r="AG1059" t="s">
        <v>10560</v>
      </c>
      <c r="AH1059" t="s">
        <v>74</v>
      </c>
      <c r="AI1059" t="s">
        <v>58</v>
      </c>
      <c r="AJ1059" t="s">
        <v>142</v>
      </c>
      <c r="AK1059" t="s">
        <v>58</v>
      </c>
      <c r="AL1059" t="s">
        <v>60</v>
      </c>
      <c r="AM1059" t="s">
        <v>61</v>
      </c>
    </row>
    <row r="1060" spans="1:39" hidden="1" x14ac:dyDescent="0.25">
      <c r="A1060" t="s">
        <v>14200</v>
      </c>
      <c r="B1060" t="s">
        <v>4250</v>
      </c>
      <c r="C1060" t="s">
        <v>42</v>
      </c>
      <c r="D1060" t="s">
        <v>4251</v>
      </c>
      <c r="E1060" t="s">
        <v>44</v>
      </c>
      <c r="F1060" s="1">
        <v>0.05</v>
      </c>
      <c r="G1060" t="s">
        <v>13401</v>
      </c>
      <c r="H1060">
        <v>3</v>
      </c>
      <c r="I1060" t="s">
        <v>10685</v>
      </c>
      <c r="J1060">
        <v>1800</v>
      </c>
      <c r="K1060">
        <v>259200</v>
      </c>
      <c r="L1060" t="s">
        <v>13402</v>
      </c>
      <c r="O1060" t="s">
        <v>14204</v>
      </c>
      <c r="P1060" t="s">
        <v>10754</v>
      </c>
      <c r="Q1060" t="s">
        <v>4257</v>
      </c>
      <c r="R1060" t="s">
        <v>12073</v>
      </c>
      <c r="S1060" t="s">
        <v>10843</v>
      </c>
      <c r="T1060" t="s">
        <v>10844</v>
      </c>
      <c r="U1060" t="s">
        <v>14188</v>
      </c>
      <c r="X1060">
        <v>458</v>
      </c>
      <c r="Y1060" t="s">
        <v>10758</v>
      </c>
      <c r="Z1060" t="s">
        <v>10758</v>
      </c>
      <c r="AA1060" t="s">
        <v>10758</v>
      </c>
      <c r="AB1060">
        <v>1</v>
      </c>
      <c r="AC1060" t="s">
        <v>9985</v>
      </c>
      <c r="AD1060">
        <v>2</v>
      </c>
      <c r="AE1060">
        <v>4</v>
      </c>
      <c r="AF1060" t="s">
        <v>10543</v>
      </c>
      <c r="AG1060" t="s">
        <v>10560</v>
      </c>
      <c r="AH1060" t="s">
        <v>74</v>
      </c>
      <c r="AI1060" t="s">
        <v>58</v>
      </c>
      <c r="AJ1060" t="s">
        <v>59</v>
      </c>
      <c r="AK1060" t="s">
        <v>58</v>
      </c>
      <c r="AL1060" t="s">
        <v>84</v>
      </c>
      <c r="AM1060" t="s">
        <v>61</v>
      </c>
    </row>
    <row r="1061" spans="1:39" hidden="1" x14ac:dyDescent="0.25">
      <c r="A1061" t="s">
        <v>14205</v>
      </c>
      <c r="B1061" t="s">
        <v>4250</v>
      </c>
      <c r="C1061" t="s">
        <v>42</v>
      </c>
      <c r="D1061" t="s">
        <v>4251</v>
      </c>
      <c r="E1061" t="s">
        <v>44</v>
      </c>
      <c r="F1061" s="1">
        <v>0.05</v>
      </c>
      <c r="G1061" t="s">
        <v>13959</v>
      </c>
      <c r="H1061">
        <v>4</v>
      </c>
      <c r="I1061" t="s">
        <v>10685</v>
      </c>
      <c r="J1061">
        <v>1800</v>
      </c>
      <c r="K1061">
        <v>259200</v>
      </c>
      <c r="L1061" t="s">
        <v>14206</v>
      </c>
      <c r="O1061" t="s">
        <v>14207</v>
      </c>
      <c r="P1061" t="s">
        <v>10754</v>
      </c>
      <c r="Q1061" t="s">
        <v>4257</v>
      </c>
      <c r="R1061" t="s">
        <v>12015</v>
      </c>
      <c r="S1061" t="s">
        <v>11553</v>
      </c>
      <c r="T1061" t="s">
        <v>11554</v>
      </c>
      <c r="U1061" t="s">
        <v>14188</v>
      </c>
      <c r="X1061">
        <v>17</v>
      </c>
      <c r="Y1061" t="s">
        <v>10758</v>
      </c>
      <c r="Z1061" t="s">
        <v>10758</v>
      </c>
      <c r="AA1061" t="s">
        <v>10758</v>
      </c>
      <c r="AB1061">
        <v>1</v>
      </c>
      <c r="AC1061" t="s">
        <v>10011</v>
      </c>
      <c r="AD1061">
        <v>1</v>
      </c>
      <c r="AE1061">
        <v>5</v>
      </c>
      <c r="AF1061" t="s">
        <v>10191</v>
      </c>
      <c r="AG1061" t="s">
        <v>10208</v>
      </c>
      <c r="AH1061" t="s">
        <v>74</v>
      </c>
      <c r="AI1061" t="s">
        <v>58</v>
      </c>
      <c r="AJ1061" t="s">
        <v>75</v>
      </c>
      <c r="AK1061" t="s">
        <v>58</v>
      </c>
      <c r="AL1061" t="s">
        <v>84</v>
      </c>
      <c r="AM1061" t="s">
        <v>61</v>
      </c>
    </row>
    <row r="1062" spans="1:39" hidden="1" x14ac:dyDescent="0.25">
      <c r="A1062" t="s">
        <v>14205</v>
      </c>
      <c r="B1062" t="s">
        <v>4250</v>
      </c>
      <c r="C1062" t="s">
        <v>42</v>
      </c>
      <c r="D1062" t="s">
        <v>4251</v>
      </c>
      <c r="E1062" t="s">
        <v>44</v>
      </c>
      <c r="F1062" s="1">
        <v>0.05</v>
      </c>
      <c r="G1062" t="s">
        <v>13959</v>
      </c>
      <c r="H1062">
        <v>4</v>
      </c>
      <c r="I1062" t="s">
        <v>10685</v>
      </c>
      <c r="J1062">
        <v>1800</v>
      </c>
      <c r="K1062">
        <v>259200</v>
      </c>
      <c r="L1062" t="s">
        <v>14206</v>
      </c>
      <c r="O1062" t="s">
        <v>14208</v>
      </c>
      <c r="P1062" t="s">
        <v>10837</v>
      </c>
      <c r="Q1062" t="s">
        <v>4257</v>
      </c>
      <c r="R1062" t="s">
        <v>14209</v>
      </c>
      <c r="S1062" t="s">
        <v>14210</v>
      </c>
      <c r="T1062" t="s">
        <v>14211</v>
      </c>
      <c r="U1062" t="s">
        <v>13834</v>
      </c>
      <c r="X1062">
        <v>1704</v>
      </c>
      <c r="Y1062" t="s">
        <v>10841</v>
      </c>
      <c r="Z1062" t="s">
        <v>10841</v>
      </c>
      <c r="AA1062" t="s">
        <v>10841</v>
      </c>
      <c r="AB1062">
        <v>1</v>
      </c>
      <c r="AC1062" t="s">
        <v>10011</v>
      </c>
      <c r="AD1062">
        <v>1</v>
      </c>
      <c r="AE1062">
        <v>5</v>
      </c>
      <c r="AF1062" t="s">
        <v>10191</v>
      </c>
      <c r="AG1062" t="s">
        <v>10208</v>
      </c>
      <c r="AH1062" t="s">
        <v>67</v>
      </c>
      <c r="AI1062" t="s">
        <v>58</v>
      </c>
      <c r="AJ1062" t="s">
        <v>75</v>
      </c>
      <c r="AK1062" t="s">
        <v>58</v>
      </c>
      <c r="AL1062" t="s">
        <v>60</v>
      </c>
      <c r="AM1062" t="s">
        <v>61</v>
      </c>
    </row>
    <row r="1063" spans="1:39" hidden="1" x14ac:dyDescent="0.25">
      <c r="A1063" t="s">
        <v>14205</v>
      </c>
      <c r="B1063" t="s">
        <v>4250</v>
      </c>
      <c r="C1063" t="s">
        <v>42</v>
      </c>
      <c r="D1063" t="s">
        <v>4251</v>
      </c>
      <c r="E1063" t="s">
        <v>44</v>
      </c>
      <c r="F1063" s="1">
        <v>0.05</v>
      </c>
      <c r="G1063" t="s">
        <v>13959</v>
      </c>
      <c r="H1063">
        <v>4</v>
      </c>
      <c r="I1063" t="s">
        <v>10685</v>
      </c>
      <c r="J1063">
        <v>1800</v>
      </c>
      <c r="K1063">
        <v>259200</v>
      </c>
      <c r="L1063" t="s">
        <v>14206</v>
      </c>
      <c r="O1063" t="s">
        <v>14212</v>
      </c>
      <c r="P1063" t="s">
        <v>11621</v>
      </c>
      <c r="Q1063" t="s">
        <v>4257</v>
      </c>
      <c r="R1063" t="s">
        <v>11376</v>
      </c>
      <c r="S1063" t="s">
        <v>14213</v>
      </c>
      <c r="T1063" t="s">
        <v>14214</v>
      </c>
      <c r="U1063" t="s">
        <v>14188</v>
      </c>
      <c r="X1063">
        <v>54</v>
      </c>
      <c r="Y1063" t="s">
        <v>4590</v>
      </c>
      <c r="Z1063" t="s">
        <v>4590</v>
      </c>
      <c r="AA1063" t="s">
        <v>4590</v>
      </c>
      <c r="AB1063">
        <v>1</v>
      </c>
      <c r="AC1063" t="s">
        <v>10011</v>
      </c>
      <c r="AD1063">
        <v>1</v>
      </c>
      <c r="AE1063">
        <v>5</v>
      </c>
      <c r="AF1063" t="s">
        <v>10191</v>
      </c>
      <c r="AG1063" t="s">
        <v>10208</v>
      </c>
      <c r="AH1063" t="s">
        <v>57</v>
      </c>
      <c r="AI1063" t="s">
        <v>58</v>
      </c>
      <c r="AJ1063" t="s">
        <v>142</v>
      </c>
      <c r="AK1063" t="s">
        <v>58</v>
      </c>
      <c r="AL1063" t="s">
        <v>60</v>
      </c>
      <c r="AM1063" t="s">
        <v>61</v>
      </c>
    </row>
    <row r="1064" spans="1:39" hidden="1" x14ac:dyDescent="0.25">
      <c r="A1064" t="s">
        <v>14215</v>
      </c>
      <c r="B1064" t="s">
        <v>4250</v>
      </c>
      <c r="C1064" t="s">
        <v>42</v>
      </c>
      <c r="D1064" t="s">
        <v>4251</v>
      </c>
      <c r="E1064" t="s">
        <v>44</v>
      </c>
      <c r="F1064" s="1">
        <v>0.05</v>
      </c>
      <c r="G1064" t="s">
        <v>13556</v>
      </c>
      <c r="H1064">
        <v>3</v>
      </c>
      <c r="I1064" t="s">
        <v>10685</v>
      </c>
      <c r="J1064">
        <v>1800</v>
      </c>
      <c r="K1064">
        <v>259200</v>
      </c>
      <c r="L1064" t="s">
        <v>13557</v>
      </c>
      <c r="O1064" t="s">
        <v>14216</v>
      </c>
      <c r="P1064" t="s">
        <v>10744</v>
      </c>
      <c r="Q1064" t="s">
        <v>4257</v>
      </c>
      <c r="R1064" t="s">
        <v>11485</v>
      </c>
      <c r="S1064" t="s">
        <v>13810</v>
      </c>
      <c r="T1064" t="s">
        <v>13811</v>
      </c>
      <c r="U1064" t="s">
        <v>14217</v>
      </c>
      <c r="X1064">
        <v>15</v>
      </c>
      <c r="Y1064" t="s">
        <v>10748</v>
      </c>
      <c r="Z1064" t="s">
        <v>10748</v>
      </c>
      <c r="AA1064" t="s">
        <v>10748</v>
      </c>
      <c r="AB1064">
        <v>1</v>
      </c>
      <c r="AC1064" t="s">
        <v>9985</v>
      </c>
      <c r="AD1064">
        <v>2</v>
      </c>
      <c r="AE1064">
        <v>5</v>
      </c>
      <c r="AF1064" t="s">
        <v>10543</v>
      </c>
      <c r="AG1064" t="s">
        <v>10561</v>
      </c>
      <c r="AH1064" t="s">
        <v>74</v>
      </c>
      <c r="AI1064" t="s">
        <v>58</v>
      </c>
      <c r="AJ1064" t="s">
        <v>68</v>
      </c>
      <c r="AK1064" t="s">
        <v>58</v>
      </c>
      <c r="AL1064" t="s">
        <v>84</v>
      </c>
      <c r="AM1064" t="s">
        <v>61</v>
      </c>
    </row>
    <row r="1065" spans="1:39" hidden="1" x14ac:dyDescent="0.25">
      <c r="A1065" t="s">
        <v>14215</v>
      </c>
      <c r="B1065" t="s">
        <v>4250</v>
      </c>
      <c r="C1065" t="s">
        <v>42</v>
      </c>
      <c r="D1065" t="s">
        <v>4251</v>
      </c>
      <c r="E1065" t="s">
        <v>44</v>
      </c>
      <c r="F1065" s="1">
        <v>0.05</v>
      </c>
      <c r="G1065" t="s">
        <v>13556</v>
      </c>
      <c r="H1065">
        <v>3</v>
      </c>
      <c r="I1065" t="s">
        <v>10685</v>
      </c>
      <c r="J1065">
        <v>1800</v>
      </c>
      <c r="K1065">
        <v>259200</v>
      </c>
      <c r="L1065" t="s">
        <v>13557</v>
      </c>
      <c r="O1065" t="s">
        <v>14218</v>
      </c>
      <c r="P1065" t="s">
        <v>12093</v>
      </c>
      <c r="Q1065" t="s">
        <v>4257</v>
      </c>
      <c r="R1065" t="s">
        <v>11810</v>
      </c>
      <c r="S1065" t="s">
        <v>13228</v>
      </c>
      <c r="T1065" t="s">
        <v>13229</v>
      </c>
      <c r="U1065" t="s">
        <v>14217</v>
      </c>
      <c r="X1065">
        <v>172</v>
      </c>
      <c r="Y1065" t="s">
        <v>4918</v>
      </c>
      <c r="Z1065" t="s">
        <v>4918</v>
      </c>
      <c r="AA1065" t="s">
        <v>4918</v>
      </c>
      <c r="AB1065">
        <v>1</v>
      </c>
      <c r="AC1065" t="s">
        <v>9985</v>
      </c>
      <c r="AD1065">
        <v>2</v>
      </c>
      <c r="AE1065">
        <v>5</v>
      </c>
      <c r="AF1065" t="s">
        <v>10543</v>
      </c>
      <c r="AG1065" t="s">
        <v>10561</v>
      </c>
      <c r="AH1065" t="s">
        <v>74</v>
      </c>
      <c r="AI1065" t="s">
        <v>58</v>
      </c>
      <c r="AJ1065" t="s">
        <v>75</v>
      </c>
      <c r="AK1065" t="s">
        <v>58</v>
      </c>
      <c r="AL1065" t="s">
        <v>84</v>
      </c>
      <c r="AM1065" t="s">
        <v>61</v>
      </c>
    </row>
    <row r="1066" spans="1:39" hidden="1" x14ac:dyDescent="0.25">
      <c r="A1066" t="s">
        <v>14215</v>
      </c>
      <c r="B1066" t="s">
        <v>4250</v>
      </c>
      <c r="C1066" t="s">
        <v>42</v>
      </c>
      <c r="D1066" t="s">
        <v>4251</v>
      </c>
      <c r="E1066" t="s">
        <v>44</v>
      </c>
      <c r="F1066" s="1">
        <v>0.05</v>
      </c>
      <c r="G1066" t="s">
        <v>13556</v>
      </c>
      <c r="H1066">
        <v>3</v>
      </c>
      <c r="I1066" t="s">
        <v>10685</v>
      </c>
      <c r="J1066">
        <v>1800</v>
      </c>
      <c r="K1066">
        <v>259200</v>
      </c>
      <c r="L1066" t="s">
        <v>13557</v>
      </c>
      <c r="O1066" t="s">
        <v>14219</v>
      </c>
      <c r="P1066" t="s">
        <v>10875</v>
      </c>
      <c r="Q1066" t="s">
        <v>4257</v>
      </c>
      <c r="R1066" t="s">
        <v>14220</v>
      </c>
      <c r="S1066" t="s">
        <v>10771</v>
      </c>
      <c r="T1066" t="s">
        <v>10772</v>
      </c>
      <c r="U1066" t="s">
        <v>14217</v>
      </c>
      <c r="X1066">
        <v>176</v>
      </c>
      <c r="Y1066" t="s">
        <v>4436</v>
      </c>
      <c r="Z1066" t="s">
        <v>4436</v>
      </c>
      <c r="AA1066" t="s">
        <v>4436</v>
      </c>
      <c r="AB1066">
        <v>1</v>
      </c>
      <c r="AC1066" t="s">
        <v>9985</v>
      </c>
      <c r="AD1066">
        <v>2</v>
      </c>
      <c r="AE1066">
        <v>5</v>
      </c>
      <c r="AF1066" t="s">
        <v>10543</v>
      </c>
      <c r="AG1066" t="s">
        <v>10561</v>
      </c>
      <c r="AH1066" t="s">
        <v>74</v>
      </c>
      <c r="AI1066" t="s">
        <v>58</v>
      </c>
      <c r="AJ1066" t="s">
        <v>59</v>
      </c>
      <c r="AK1066" t="s">
        <v>58</v>
      </c>
      <c r="AL1066" t="s">
        <v>84</v>
      </c>
      <c r="AM1066" t="s">
        <v>61</v>
      </c>
    </row>
    <row r="1067" spans="1:39" hidden="1" x14ac:dyDescent="0.25">
      <c r="A1067" t="s">
        <v>14221</v>
      </c>
      <c r="B1067" t="s">
        <v>4250</v>
      </c>
      <c r="C1067" t="s">
        <v>42</v>
      </c>
      <c r="D1067" t="s">
        <v>4251</v>
      </c>
      <c r="E1067" t="s">
        <v>44</v>
      </c>
      <c r="F1067" s="1">
        <v>0.05</v>
      </c>
      <c r="G1067" t="s">
        <v>13959</v>
      </c>
      <c r="H1067">
        <v>3</v>
      </c>
      <c r="I1067" t="s">
        <v>10685</v>
      </c>
      <c r="J1067">
        <v>1800</v>
      </c>
      <c r="K1067">
        <v>259200</v>
      </c>
      <c r="L1067" t="s">
        <v>13960</v>
      </c>
      <c r="O1067" t="s">
        <v>14222</v>
      </c>
      <c r="P1067" t="s">
        <v>11031</v>
      </c>
      <c r="Q1067" t="s">
        <v>4257</v>
      </c>
      <c r="R1067" t="s">
        <v>14223</v>
      </c>
      <c r="S1067" t="s">
        <v>14224</v>
      </c>
      <c r="T1067" t="s">
        <v>14225</v>
      </c>
      <c r="U1067" t="s">
        <v>14217</v>
      </c>
      <c r="X1067">
        <v>831</v>
      </c>
      <c r="Y1067" t="s">
        <v>11036</v>
      </c>
      <c r="Z1067" t="s">
        <v>11036</v>
      </c>
      <c r="AA1067" t="s">
        <v>11036</v>
      </c>
      <c r="AB1067">
        <v>1</v>
      </c>
      <c r="AC1067" t="s">
        <v>10011</v>
      </c>
      <c r="AD1067">
        <v>1</v>
      </c>
      <c r="AE1067">
        <v>6</v>
      </c>
      <c r="AF1067" t="s">
        <v>10191</v>
      </c>
      <c r="AG1067" t="s">
        <v>10209</v>
      </c>
      <c r="AH1067" t="s">
        <v>57</v>
      </c>
      <c r="AI1067" t="s">
        <v>58</v>
      </c>
      <c r="AJ1067" t="s">
        <v>142</v>
      </c>
      <c r="AK1067" t="s">
        <v>58</v>
      </c>
      <c r="AL1067" t="s">
        <v>60</v>
      </c>
      <c r="AM1067" t="s">
        <v>90</v>
      </c>
    </row>
    <row r="1068" spans="1:39" hidden="1" x14ac:dyDescent="0.25">
      <c r="A1068" t="s">
        <v>14221</v>
      </c>
      <c r="B1068" t="s">
        <v>4250</v>
      </c>
      <c r="C1068" t="s">
        <v>42</v>
      </c>
      <c r="D1068" t="s">
        <v>4251</v>
      </c>
      <c r="E1068" t="s">
        <v>44</v>
      </c>
      <c r="F1068" s="1">
        <v>0.05</v>
      </c>
      <c r="G1068" t="s">
        <v>13959</v>
      </c>
      <c r="H1068">
        <v>3</v>
      </c>
      <c r="I1068" t="s">
        <v>10685</v>
      </c>
      <c r="J1068">
        <v>1800</v>
      </c>
      <c r="K1068">
        <v>259200</v>
      </c>
      <c r="L1068" t="s">
        <v>13960</v>
      </c>
      <c r="O1068" t="s">
        <v>14226</v>
      </c>
      <c r="P1068" t="s">
        <v>10725</v>
      </c>
      <c r="Q1068" t="s">
        <v>4257</v>
      </c>
      <c r="R1068" t="s">
        <v>11860</v>
      </c>
      <c r="S1068" t="s">
        <v>11917</v>
      </c>
      <c r="T1068" t="s">
        <v>13965</v>
      </c>
      <c r="U1068" t="s">
        <v>14217</v>
      </c>
      <c r="X1068">
        <v>30</v>
      </c>
      <c r="Y1068" t="s">
        <v>10729</v>
      </c>
      <c r="Z1068" t="s">
        <v>10729</v>
      </c>
      <c r="AA1068" t="s">
        <v>10729</v>
      </c>
      <c r="AB1068">
        <v>1</v>
      </c>
      <c r="AC1068" t="s">
        <v>10011</v>
      </c>
      <c r="AD1068">
        <v>1</v>
      </c>
      <c r="AE1068">
        <v>6</v>
      </c>
      <c r="AF1068" t="s">
        <v>10191</v>
      </c>
      <c r="AG1068" t="s">
        <v>10209</v>
      </c>
      <c r="AH1068" t="s">
        <v>57</v>
      </c>
      <c r="AI1068" t="s">
        <v>58</v>
      </c>
      <c r="AJ1068" t="s">
        <v>59</v>
      </c>
      <c r="AK1068" t="s">
        <v>58</v>
      </c>
      <c r="AL1068" t="s">
        <v>84</v>
      </c>
      <c r="AM1068" t="s">
        <v>61</v>
      </c>
    </row>
    <row r="1069" spans="1:39" hidden="1" x14ac:dyDescent="0.25">
      <c r="A1069" t="s">
        <v>14221</v>
      </c>
      <c r="B1069" t="s">
        <v>4250</v>
      </c>
      <c r="C1069" t="s">
        <v>42</v>
      </c>
      <c r="D1069" t="s">
        <v>4251</v>
      </c>
      <c r="E1069" t="s">
        <v>44</v>
      </c>
      <c r="F1069" s="1">
        <v>0.05</v>
      </c>
      <c r="G1069" t="s">
        <v>13959</v>
      </c>
      <c r="H1069">
        <v>3</v>
      </c>
      <c r="I1069" t="s">
        <v>10685</v>
      </c>
      <c r="J1069">
        <v>1800</v>
      </c>
      <c r="K1069">
        <v>259200</v>
      </c>
      <c r="L1069" t="s">
        <v>13960</v>
      </c>
      <c r="O1069" t="s">
        <v>14227</v>
      </c>
      <c r="P1069" t="s">
        <v>10859</v>
      </c>
      <c r="Q1069" t="s">
        <v>4257</v>
      </c>
      <c r="R1069" t="s">
        <v>11507</v>
      </c>
      <c r="S1069" t="s">
        <v>12676</v>
      </c>
      <c r="T1069" t="s">
        <v>14228</v>
      </c>
      <c r="U1069" t="s">
        <v>14217</v>
      </c>
      <c r="X1069">
        <v>37</v>
      </c>
      <c r="Y1069" t="s">
        <v>10863</v>
      </c>
      <c r="Z1069" t="s">
        <v>10863</v>
      </c>
      <c r="AA1069" t="s">
        <v>10863</v>
      </c>
      <c r="AB1069">
        <v>1</v>
      </c>
      <c r="AC1069" t="s">
        <v>10011</v>
      </c>
      <c r="AD1069">
        <v>1</v>
      </c>
      <c r="AE1069">
        <v>6</v>
      </c>
      <c r="AF1069" t="s">
        <v>10191</v>
      </c>
      <c r="AG1069" t="s">
        <v>10209</v>
      </c>
      <c r="AH1069" t="s">
        <v>1861</v>
      </c>
      <c r="AI1069" t="s">
        <v>58</v>
      </c>
      <c r="AJ1069" t="s">
        <v>68</v>
      </c>
      <c r="AK1069" t="s">
        <v>58</v>
      </c>
      <c r="AL1069" t="s">
        <v>60</v>
      </c>
      <c r="AM1069" t="s">
        <v>90</v>
      </c>
    </row>
    <row r="1070" spans="1:39" hidden="1" x14ac:dyDescent="0.25">
      <c r="A1070" t="s">
        <v>14229</v>
      </c>
      <c r="B1070" t="s">
        <v>4250</v>
      </c>
      <c r="C1070" t="s">
        <v>42</v>
      </c>
      <c r="D1070" t="s">
        <v>4251</v>
      </c>
      <c r="E1070" t="s">
        <v>44</v>
      </c>
      <c r="F1070" s="1">
        <v>0.05</v>
      </c>
      <c r="G1070" t="s">
        <v>13618</v>
      </c>
      <c r="H1070">
        <v>3</v>
      </c>
      <c r="I1070" t="s">
        <v>10685</v>
      </c>
      <c r="J1070">
        <v>1800</v>
      </c>
      <c r="K1070">
        <v>259200</v>
      </c>
      <c r="L1070" t="s">
        <v>13619</v>
      </c>
      <c r="O1070" t="s">
        <v>14230</v>
      </c>
      <c r="P1070" t="s">
        <v>10881</v>
      </c>
      <c r="Q1070" t="s">
        <v>4257</v>
      </c>
      <c r="R1070" t="s">
        <v>13456</v>
      </c>
      <c r="S1070" t="s">
        <v>10832</v>
      </c>
      <c r="T1070" t="s">
        <v>12211</v>
      </c>
      <c r="U1070" t="s">
        <v>14217</v>
      </c>
      <c r="X1070">
        <v>34</v>
      </c>
      <c r="Y1070" t="s">
        <v>10885</v>
      </c>
      <c r="Z1070" t="s">
        <v>10885</v>
      </c>
      <c r="AA1070" t="s">
        <v>10885</v>
      </c>
      <c r="AB1070">
        <v>1</v>
      </c>
      <c r="AC1070" t="s">
        <v>9985</v>
      </c>
      <c r="AD1070">
        <v>3</v>
      </c>
      <c r="AE1070">
        <v>6</v>
      </c>
      <c r="AF1070" t="s">
        <v>10543</v>
      </c>
      <c r="AG1070" t="s">
        <v>10562</v>
      </c>
      <c r="AH1070" t="s">
        <v>74</v>
      </c>
      <c r="AI1070" t="s">
        <v>58</v>
      </c>
      <c r="AJ1070" t="s">
        <v>75</v>
      </c>
      <c r="AK1070" t="s">
        <v>58</v>
      </c>
      <c r="AL1070" t="s">
        <v>84</v>
      </c>
      <c r="AM1070" t="s">
        <v>61</v>
      </c>
    </row>
    <row r="1071" spans="1:39" hidden="1" x14ac:dyDescent="0.25">
      <c r="A1071" t="s">
        <v>14229</v>
      </c>
      <c r="B1071" t="s">
        <v>4250</v>
      </c>
      <c r="C1071" t="s">
        <v>42</v>
      </c>
      <c r="D1071" t="s">
        <v>4251</v>
      </c>
      <c r="E1071" t="s">
        <v>44</v>
      </c>
      <c r="F1071" s="1">
        <v>0.05</v>
      </c>
      <c r="G1071" t="s">
        <v>13618</v>
      </c>
      <c r="H1071">
        <v>3</v>
      </c>
      <c r="I1071" t="s">
        <v>10685</v>
      </c>
      <c r="J1071">
        <v>1800</v>
      </c>
      <c r="K1071">
        <v>259200</v>
      </c>
      <c r="L1071" t="s">
        <v>13619</v>
      </c>
      <c r="O1071" t="s">
        <v>14231</v>
      </c>
      <c r="P1071" t="s">
        <v>10744</v>
      </c>
      <c r="Q1071" t="s">
        <v>4257</v>
      </c>
      <c r="R1071" t="s">
        <v>11756</v>
      </c>
      <c r="S1071" t="s">
        <v>13482</v>
      </c>
      <c r="T1071" t="s">
        <v>13483</v>
      </c>
      <c r="U1071" t="s">
        <v>14217</v>
      </c>
      <c r="X1071">
        <v>22</v>
      </c>
      <c r="Y1071" t="s">
        <v>10748</v>
      </c>
      <c r="Z1071" t="s">
        <v>10748</v>
      </c>
      <c r="AA1071" t="s">
        <v>10748</v>
      </c>
      <c r="AB1071">
        <v>1</v>
      </c>
      <c r="AC1071" t="s">
        <v>9985</v>
      </c>
      <c r="AD1071">
        <v>3</v>
      </c>
      <c r="AE1071">
        <v>6</v>
      </c>
      <c r="AF1071" t="s">
        <v>10543</v>
      </c>
      <c r="AG1071" t="s">
        <v>10562</v>
      </c>
      <c r="AH1071" t="s">
        <v>74</v>
      </c>
      <c r="AI1071" t="s">
        <v>58</v>
      </c>
      <c r="AJ1071" t="s">
        <v>133</v>
      </c>
      <c r="AK1071" t="s">
        <v>58</v>
      </c>
      <c r="AL1071" t="s">
        <v>84</v>
      </c>
      <c r="AM1071" t="s">
        <v>61</v>
      </c>
    </row>
    <row r="1072" spans="1:39" hidden="1" x14ac:dyDescent="0.25">
      <c r="A1072" t="s">
        <v>14229</v>
      </c>
      <c r="B1072" t="s">
        <v>4250</v>
      </c>
      <c r="C1072" t="s">
        <v>42</v>
      </c>
      <c r="D1072" t="s">
        <v>4251</v>
      </c>
      <c r="E1072" t="s">
        <v>44</v>
      </c>
      <c r="F1072" s="1">
        <v>0.05</v>
      </c>
      <c r="G1072" t="s">
        <v>13618</v>
      </c>
      <c r="H1072">
        <v>3</v>
      </c>
      <c r="I1072" t="s">
        <v>10685</v>
      </c>
      <c r="J1072">
        <v>1800</v>
      </c>
      <c r="K1072">
        <v>259200</v>
      </c>
      <c r="L1072" t="s">
        <v>13619</v>
      </c>
      <c r="O1072" t="s">
        <v>14232</v>
      </c>
      <c r="P1072" t="s">
        <v>11031</v>
      </c>
      <c r="Q1072" t="s">
        <v>4257</v>
      </c>
      <c r="R1072" t="s">
        <v>11369</v>
      </c>
      <c r="S1072" t="s">
        <v>11052</v>
      </c>
      <c r="T1072" t="s">
        <v>14190</v>
      </c>
      <c r="U1072" t="s">
        <v>14217</v>
      </c>
      <c r="X1072">
        <v>23</v>
      </c>
      <c r="Y1072" t="s">
        <v>11036</v>
      </c>
      <c r="Z1072" t="s">
        <v>11036</v>
      </c>
      <c r="AA1072" t="s">
        <v>11036</v>
      </c>
      <c r="AB1072">
        <v>1</v>
      </c>
      <c r="AC1072" t="s">
        <v>9985</v>
      </c>
      <c r="AD1072">
        <v>3</v>
      </c>
      <c r="AE1072">
        <v>6</v>
      </c>
      <c r="AF1072" t="s">
        <v>10543</v>
      </c>
      <c r="AG1072" t="s">
        <v>10562</v>
      </c>
      <c r="AH1072" t="s">
        <v>57</v>
      </c>
      <c r="AI1072" t="s">
        <v>58</v>
      </c>
      <c r="AJ1072" t="s">
        <v>68</v>
      </c>
      <c r="AK1072" t="s">
        <v>58</v>
      </c>
      <c r="AL1072" t="s">
        <v>60</v>
      </c>
      <c r="AM1072" t="s">
        <v>90</v>
      </c>
    </row>
    <row r="1073" spans="1:39" x14ac:dyDescent="0.25">
      <c r="A1073" t="s">
        <v>14233</v>
      </c>
      <c r="B1073" t="s">
        <v>4250</v>
      </c>
      <c r="C1073" t="s">
        <v>42</v>
      </c>
      <c r="D1073" t="s">
        <v>4251</v>
      </c>
      <c r="E1073" t="s">
        <v>44</v>
      </c>
      <c r="F1073" s="1">
        <v>0.05</v>
      </c>
      <c r="G1073" t="s">
        <v>13959</v>
      </c>
      <c r="H1073">
        <v>3</v>
      </c>
      <c r="I1073" t="s">
        <v>10685</v>
      </c>
      <c r="J1073">
        <v>1800</v>
      </c>
      <c r="K1073">
        <v>259200</v>
      </c>
      <c r="L1073" t="s">
        <v>13960</v>
      </c>
      <c r="O1073" t="s">
        <v>14234</v>
      </c>
      <c r="P1073" t="s">
        <v>14235</v>
      </c>
      <c r="Q1073" t="s">
        <v>4257</v>
      </c>
      <c r="R1073" t="s">
        <v>11689</v>
      </c>
      <c r="S1073" t="s">
        <v>12005</v>
      </c>
      <c r="T1073" t="s">
        <v>13537</v>
      </c>
      <c r="U1073" t="s">
        <v>14236</v>
      </c>
      <c r="X1073">
        <v>247</v>
      </c>
      <c r="Y1073" t="s">
        <v>4454</v>
      </c>
      <c r="Z1073" t="s">
        <v>110</v>
      </c>
      <c r="AA1073" t="s">
        <v>110</v>
      </c>
      <c r="AB1073">
        <v>1</v>
      </c>
      <c r="AC1073" t="s">
        <v>10011</v>
      </c>
      <c r="AD1073">
        <v>1</v>
      </c>
      <c r="AE1073">
        <v>7</v>
      </c>
      <c r="AF1073" t="s">
        <v>10191</v>
      </c>
      <c r="AG1073" t="s">
        <v>10210</v>
      </c>
      <c r="AH1073" t="s">
        <v>74</v>
      </c>
      <c r="AI1073" t="s">
        <v>7518</v>
      </c>
      <c r="AJ1073" t="s">
        <v>59</v>
      </c>
      <c r="AK1073" t="s">
        <v>58</v>
      </c>
      <c r="AL1073" t="s">
        <v>84</v>
      </c>
      <c r="AM1073" t="s">
        <v>61</v>
      </c>
    </row>
    <row r="1074" spans="1:39" x14ac:dyDescent="0.25">
      <c r="A1074" t="s">
        <v>14233</v>
      </c>
      <c r="B1074" t="s">
        <v>4250</v>
      </c>
      <c r="C1074" t="s">
        <v>42</v>
      </c>
      <c r="D1074" t="s">
        <v>4251</v>
      </c>
      <c r="E1074" t="s">
        <v>44</v>
      </c>
      <c r="F1074" s="1">
        <v>0.05</v>
      </c>
      <c r="G1074" t="s">
        <v>13959</v>
      </c>
      <c r="H1074">
        <v>3</v>
      </c>
      <c r="I1074" t="s">
        <v>10685</v>
      </c>
      <c r="J1074">
        <v>1800</v>
      </c>
      <c r="K1074">
        <v>259200</v>
      </c>
      <c r="L1074" t="s">
        <v>13960</v>
      </c>
      <c r="O1074" t="s">
        <v>14237</v>
      </c>
      <c r="P1074" t="s">
        <v>10866</v>
      </c>
      <c r="Q1074" t="s">
        <v>4257</v>
      </c>
      <c r="R1074" t="s">
        <v>12518</v>
      </c>
      <c r="S1074" t="s">
        <v>10867</v>
      </c>
      <c r="T1074" t="s">
        <v>13664</v>
      </c>
      <c r="U1074" t="s">
        <v>14238</v>
      </c>
      <c r="X1074">
        <v>20</v>
      </c>
      <c r="Y1074" t="s">
        <v>4419</v>
      </c>
      <c r="Z1074" t="s">
        <v>4419</v>
      </c>
      <c r="AA1074" t="s">
        <v>4419</v>
      </c>
      <c r="AB1074">
        <v>1</v>
      </c>
      <c r="AC1074" t="s">
        <v>10011</v>
      </c>
      <c r="AD1074">
        <v>1</v>
      </c>
      <c r="AE1074">
        <v>7</v>
      </c>
      <c r="AF1074" t="s">
        <v>10191</v>
      </c>
      <c r="AG1074" t="s">
        <v>10210</v>
      </c>
      <c r="AH1074" t="s">
        <v>74</v>
      </c>
      <c r="AI1074" t="s">
        <v>58</v>
      </c>
      <c r="AJ1074" t="s">
        <v>68</v>
      </c>
      <c r="AK1074" t="s">
        <v>58</v>
      </c>
      <c r="AL1074" t="s">
        <v>84</v>
      </c>
      <c r="AM1074" t="s">
        <v>61</v>
      </c>
    </row>
    <row r="1075" spans="1:39" x14ac:dyDescent="0.25">
      <c r="A1075" t="s">
        <v>14233</v>
      </c>
      <c r="B1075" t="s">
        <v>4250</v>
      </c>
      <c r="C1075" t="s">
        <v>42</v>
      </c>
      <c r="D1075" t="s">
        <v>4251</v>
      </c>
      <c r="E1075" t="s">
        <v>44</v>
      </c>
      <c r="F1075" s="1">
        <v>0.05</v>
      </c>
      <c r="G1075" t="s">
        <v>13959</v>
      </c>
      <c r="H1075">
        <v>3</v>
      </c>
      <c r="I1075" t="s">
        <v>10685</v>
      </c>
      <c r="J1075">
        <v>1800</v>
      </c>
      <c r="K1075">
        <v>259200</v>
      </c>
      <c r="L1075" t="s">
        <v>13960</v>
      </c>
      <c r="O1075" t="s">
        <v>14239</v>
      </c>
      <c r="P1075" t="s">
        <v>12602</v>
      </c>
      <c r="Q1075" t="s">
        <v>4257</v>
      </c>
      <c r="R1075" t="s">
        <v>11478</v>
      </c>
      <c r="S1075" t="s">
        <v>12760</v>
      </c>
      <c r="T1075" t="s">
        <v>12761</v>
      </c>
      <c r="U1075" t="s">
        <v>14236</v>
      </c>
      <c r="X1075">
        <v>99</v>
      </c>
      <c r="Y1075" t="s">
        <v>4454</v>
      </c>
      <c r="Z1075" t="s">
        <v>4454</v>
      </c>
      <c r="AA1075" t="s">
        <v>4454</v>
      </c>
      <c r="AB1075">
        <v>1</v>
      </c>
      <c r="AC1075" t="s">
        <v>10011</v>
      </c>
      <c r="AD1075">
        <v>1</v>
      </c>
      <c r="AE1075">
        <v>7</v>
      </c>
      <c r="AF1075" t="s">
        <v>10191</v>
      </c>
      <c r="AG1075" t="s">
        <v>10210</v>
      </c>
      <c r="AH1075" t="s">
        <v>67</v>
      </c>
      <c r="AI1075" t="s">
        <v>58</v>
      </c>
      <c r="AJ1075" t="s">
        <v>142</v>
      </c>
      <c r="AK1075" t="s">
        <v>58</v>
      </c>
      <c r="AL1075" t="s">
        <v>60</v>
      </c>
      <c r="AM1075" t="s">
        <v>90</v>
      </c>
    </row>
    <row r="1076" spans="1:39" hidden="1" x14ac:dyDescent="0.25">
      <c r="A1076" t="s">
        <v>14240</v>
      </c>
      <c r="B1076" t="s">
        <v>4250</v>
      </c>
      <c r="C1076" t="s">
        <v>42</v>
      </c>
      <c r="D1076" t="s">
        <v>4251</v>
      </c>
      <c r="E1076" t="s">
        <v>44</v>
      </c>
      <c r="F1076" s="1">
        <v>0.05</v>
      </c>
      <c r="G1076" t="s">
        <v>13959</v>
      </c>
      <c r="H1076">
        <v>3</v>
      </c>
      <c r="I1076" t="s">
        <v>10685</v>
      </c>
      <c r="J1076">
        <v>1800</v>
      </c>
      <c r="K1076">
        <v>259200</v>
      </c>
      <c r="L1076" t="s">
        <v>13960</v>
      </c>
      <c r="O1076" t="s">
        <v>14241</v>
      </c>
      <c r="P1076" t="s">
        <v>10699</v>
      </c>
      <c r="Q1076" t="s">
        <v>4257</v>
      </c>
      <c r="R1076" t="s">
        <v>13040</v>
      </c>
      <c r="S1076" t="s">
        <v>14242</v>
      </c>
      <c r="T1076" t="s">
        <v>14243</v>
      </c>
      <c r="U1076" t="s">
        <v>14238</v>
      </c>
      <c r="X1076">
        <v>21</v>
      </c>
      <c r="Y1076" t="s">
        <v>10703</v>
      </c>
      <c r="Z1076" t="s">
        <v>10703</v>
      </c>
      <c r="AA1076" t="s">
        <v>10703</v>
      </c>
      <c r="AB1076">
        <v>1</v>
      </c>
      <c r="AC1076" t="s">
        <v>10011</v>
      </c>
      <c r="AD1076">
        <v>1</v>
      </c>
      <c r="AE1076">
        <v>8</v>
      </c>
      <c r="AF1076" t="s">
        <v>10191</v>
      </c>
      <c r="AG1076" t="s">
        <v>10211</v>
      </c>
      <c r="AH1076" t="s">
        <v>74</v>
      </c>
      <c r="AI1076" t="s">
        <v>58</v>
      </c>
      <c r="AJ1076" t="s">
        <v>142</v>
      </c>
      <c r="AK1076" t="s">
        <v>58</v>
      </c>
      <c r="AL1076" t="s">
        <v>84</v>
      </c>
      <c r="AM1076" t="s">
        <v>61</v>
      </c>
    </row>
    <row r="1077" spans="1:39" hidden="1" x14ac:dyDescent="0.25">
      <c r="A1077" t="s">
        <v>14240</v>
      </c>
      <c r="B1077" t="s">
        <v>4250</v>
      </c>
      <c r="C1077" t="s">
        <v>42</v>
      </c>
      <c r="D1077" t="s">
        <v>4251</v>
      </c>
      <c r="E1077" t="s">
        <v>44</v>
      </c>
      <c r="F1077" s="1">
        <v>0.05</v>
      </c>
      <c r="G1077" t="s">
        <v>13959</v>
      </c>
      <c r="H1077">
        <v>3</v>
      </c>
      <c r="I1077" t="s">
        <v>10685</v>
      </c>
      <c r="J1077">
        <v>1800</v>
      </c>
      <c r="K1077">
        <v>259200</v>
      </c>
      <c r="L1077" t="s">
        <v>13960</v>
      </c>
      <c r="O1077" t="s">
        <v>14244</v>
      </c>
      <c r="P1077" t="s">
        <v>12573</v>
      </c>
      <c r="Q1077" t="s">
        <v>4257</v>
      </c>
      <c r="R1077" t="s">
        <v>13729</v>
      </c>
      <c r="S1077" t="s">
        <v>12495</v>
      </c>
      <c r="T1077" t="s">
        <v>12496</v>
      </c>
      <c r="U1077" t="s">
        <v>14238</v>
      </c>
      <c r="X1077">
        <v>62</v>
      </c>
      <c r="Y1077" t="s">
        <v>4454</v>
      </c>
      <c r="Z1077" t="s">
        <v>4454</v>
      </c>
      <c r="AA1077" t="s">
        <v>4454</v>
      </c>
      <c r="AB1077">
        <v>1</v>
      </c>
      <c r="AC1077" t="s">
        <v>10011</v>
      </c>
      <c r="AD1077">
        <v>1</v>
      </c>
      <c r="AE1077">
        <v>8</v>
      </c>
      <c r="AF1077" t="s">
        <v>10191</v>
      </c>
      <c r="AG1077" t="s">
        <v>10211</v>
      </c>
      <c r="AH1077" t="s">
        <v>57</v>
      </c>
      <c r="AI1077" t="s">
        <v>58</v>
      </c>
      <c r="AJ1077" t="s">
        <v>142</v>
      </c>
      <c r="AK1077" t="s">
        <v>58</v>
      </c>
      <c r="AL1077" t="s">
        <v>60</v>
      </c>
      <c r="AM1077" t="s">
        <v>61</v>
      </c>
    </row>
    <row r="1078" spans="1:39" hidden="1" x14ac:dyDescent="0.25">
      <c r="A1078" t="s">
        <v>14240</v>
      </c>
      <c r="B1078" t="s">
        <v>4250</v>
      </c>
      <c r="C1078" t="s">
        <v>42</v>
      </c>
      <c r="D1078" t="s">
        <v>4251</v>
      </c>
      <c r="E1078" t="s">
        <v>44</v>
      </c>
      <c r="F1078" s="1">
        <v>0.05</v>
      </c>
      <c r="G1078" t="s">
        <v>13959</v>
      </c>
      <c r="H1078">
        <v>3</v>
      </c>
      <c r="I1078" t="s">
        <v>10685</v>
      </c>
      <c r="J1078">
        <v>1800</v>
      </c>
      <c r="K1078">
        <v>259200</v>
      </c>
      <c r="L1078" t="s">
        <v>13960</v>
      </c>
      <c r="O1078" t="s">
        <v>14245</v>
      </c>
      <c r="P1078" t="s">
        <v>11001</v>
      </c>
      <c r="Q1078" t="s">
        <v>4257</v>
      </c>
      <c r="R1078" t="s">
        <v>12213</v>
      </c>
      <c r="S1078" t="s">
        <v>12650</v>
      </c>
      <c r="T1078" t="s">
        <v>14246</v>
      </c>
      <c r="U1078" t="s">
        <v>14238</v>
      </c>
      <c r="X1078">
        <v>11</v>
      </c>
      <c r="Y1078" t="s">
        <v>10841</v>
      </c>
      <c r="Z1078" t="s">
        <v>10841</v>
      </c>
      <c r="AA1078" t="s">
        <v>10841</v>
      </c>
      <c r="AB1078">
        <v>1</v>
      </c>
      <c r="AC1078" t="s">
        <v>10011</v>
      </c>
      <c r="AD1078">
        <v>1</v>
      </c>
      <c r="AE1078">
        <v>8</v>
      </c>
      <c r="AF1078" t="s">
        <v>10191</v>
      </c>
      <c r="AG1078" t="s">
        <v>10211</v>
      </c>
      <c r="AH1078" t="s">
        <v>57</v>
      </c>
      <c r="AI1078" t="s">
        <v>58</v>
      </c>
      <c r="AJ1078" t="s">
        <v>142</v>
      </c>
      <c r="AK1078" t="s">
        <v>58</v>
      </c>
      <c r="AL1078" t="s">
        <v>60</v>
      </c>
      <c r="AM1078" t="s">
        <v>61</v>
      </c>
    </row>
    <row r="1079" spans="1:39" x14ac:dyDescent="0.25">
      <c r="A1079" t="s">
        <v>14247</v>
      </c>
      <c r="B1079" t="s">
        <v>4250</v>
      </c>
      <c r="C1079" t="s">
        <v>42</v>
      </c>
      <c r="D1079" t="s">
        <v>4251</v>
      </c>
      <c r="E1079" t="s">
        <v>44</v>
      </c>
      <c r="F1079" s="1">
        <v>0.05</v>
      </c>
      <c r="G1079" t="s">
        <v>13618</v>
      </c>
      <c r="H1079">
        <v>3</v>
      </c>
      <c r="I1079" t="s">
        <v>10685</v>
      </c>
      <c r="J1079">
        <v>1800</v>
      </c>
      <c r="K1079">
        <v>259200</v>
      </c>
      <c r="L1079" t="s">
        <v>13619</v>
      </c>
      <c r="O1079" t="s">
        <v>14248</v>
      </c>
      <c r="P1079" t="s">
        <v>11323</v>
      </c>
      <c r="Q1079" t="s">
        <v>4257</v>
      </c>
      <c r="R1079" t="s">
        <v>12294</v>
      </c>
      <c r="S1079" t="s">
        <v>10843</v>
      </c>
      <c r="T1079" t="s">
        <v>10844</v>
      </c>
      <c r="U1079" t="s">
        <v>14236</v>
      </c>
      <c r="X1079">
        <v>27</v>
      </c>
      <c r="Y1079" t="s">
        <v>10784</v>
      </c>
      <c r="Z1079" t="s">
        <v>10784</v>
      </c>
      <c r="AA1079" t="s">
        <v>10784</v>
      </c>
      <c r="AB1079">
        <v>1</v>
      </c>
      <c r="AC1079" t="s">
        <v>9985</v>
      </c>
      <c r="AD1079">
        <v>3</v>
      </c>
      <c r="AE1079">
        <v>7</v>
      </c>
      <c r="AF1079" t="s">
        <v>10543</v>
      </c>
      <c r="AG1079" t="s">
        <v>10563</v>
      </c>
      <c r="AH1079" t="s">
        <v>74</v>
      </c>
      <c r="AI1079" t="s">
        <v>58</v>
      </c>
      <c r="AJ1079" t="s">
        <v>142</v>
      </c>
      <c r="AK1079" t="s">
        <v>58</v>
      </c>
      <c r="AL1079" t="s">
        <v>60</v>
      </c>
      <c r="AM1079" t="s">
        <v>90</v>
      </c>
    </row>
    <row r="1080" spans="1:39" x14ac:dyDescent="0.25">
      <c r="A1080" t="s">
        <v>14247</v>
      </c>
      <c r="B1080" t="s">
        <v>4250</v>
      </c>
      <c r="C1080" t="s">
        <v>42</v>
      </c>
      <c r="D1080" t="s">
        <v>4251</v>
      </c>
      <c r="E1080" t="s">
        <v>44</v>
      </c>
      <c r="F1080" s="1">
        <v>0.05</v>
      </c>
      <c r="G1080" t="s">
        <v>13618</v>
      </c>
      <c r="H1080">
        <v>3</v>
      </c>
      <c r="I1080" t="s">
        <v>10685</v>
      </c>
      <c r="J1080">
        <v>1800</v>
      </c>
      <c r="K1080">
        <v>259200</v>
      </c>
      <c r="L1080" t="s">
        <v>13619</v>
      </c>
      <c r="O1080" t="s">
        <v>14249</v>
      </c>
      <c r="P1080" t="s">
        <v>11078</v>
      </c>
      <c r="Q1080" t="s">
        <v>4257</v>
      </c>
      <c r="R1080" t="s">
        <v>12409</v>
      </c>
      <c r="S1080" t="s">
        <v>12372</v>
      </c>
      <c r="T1080" t="s">
        <v>14250</v>
      </c>
      <c r="U1080" t="s">
        <v>14236</v>
      </c>
      <c r="X1080">
        <v>44</v>
      </c>
      <c r="Y1080" t="s">
        <v>11082</v>
      </c>
      <c r="Z1080" t="s">
        <v>4425</v>
      </c>
      <c r="AA1080" t="s">
        <v>4425</v>
      </c>
      <c r="AB1080">
        <v>1</v>
      </c>
      <c r="AC1080" t="s">
        <v>9985</v>
      </c>
      <c r="AD1080">
        <v>3</v>
      </c>
      <c r="AE1080">
        <v>7</v>
      </c>
      <c r="AF1080" t="s">
        <v>10543</v>
      </c>
      <c r="AG1080" t="s">
        <v>10563</v>
      </c>
      <c r="AH1080" t="s">
        <v>67</v>
      </c>
      <c r="AI1080" t="s">
        <v>58</v>
      </c>
      <c r="AJ1080" t="s">
        <v>75</v>
      </c>
      <c r="AK1080" t="s">
        <v>58</v>
      </c>
      <c r="AL1080" t="s">
        <v>84</v>
      </c>
      <c r="AM1080" t="s">
        <v>61</v>
      </c>
    </row>
    <row r="1081" spans="1:39" x14ac:dyDescent="0.25">
      <c r="A1081" t="s">
        <v>14247</v>
      </c>
      <c r="B1081" t="s">
        <v>4250</v>
      </c>
      <c r="C1081" t="s">
        <v>42</v>
      </c>
      <c r="D1081" t="s">
        <v>4251</v>
      </c>
      <c r="E1081" t="s">
        <v>44</v>
      </c>
      <c r="F1081" s="1">
        <v>0.05</v>
      </c>
      <c r="G1081" t="s">
        <v>13618</v>
      </c>
      <c r="H1081">
        <v>3</v>
      </c>
      <c r="I1081" t="s">
        <v>10685</v>
      </c>
      <c r="J1081">
        <v>1800</v>
      </c>
      <c r="K1081">
        <v>259200</v>
      </c>
      <c r="L1081" t="s">
        <v>13619</v>
      </c>
      <c r="O1081" t="s">
        <v>14251</v>
      </c>
      <c r="P1081" t="s">
        <v>10718</v>
      </c>
      <c r="Q1081" t="s">
        <v>4257</v>
      </c>
      <c r="R1081" t="s">
        <v>11678</v>
      </c>
      <c r="S1081" t="s">
        <v>12229</v>
      </c>
      <c r="T1081" t="s">
        <v>14252</v>
      </c>
      <c r="U1081" t="s">
        <v>14236</v>
      </c>
      <c r="X1081">
        <v>15</v>
      </c>
      <c r="Y1081" t="s">
        <v>10722</v>
      </c>
      <c r="Z1081" t="s">
        <v>10722</v>
      </c>
      <c r="AA1081" t="s">
        <v>10722</v>
      </c>
      <c r="AB1081">
        <v>1</v>
      </c>
      <c r="AC1081" t="s">
        <v>9985</v>
      </c>
      <c r="AD1081">
        <v>3</v>
      </c>
      <c r="AE1081">
        <v>7</v>
      </c>
      <c r="AF1081" t="s">
        <v>10543</v>
      </c>
      <c r="AG1081" t="s">
        <v>10563</v>
      </c>
      <c r="AH1081" t="s">
        <v>67</v>
      </c>
      <c r="AI1081" t="s">
        <v>58</v>
      </c>
      <c r="AJ1081" t="s">
        <v>75</v>
      </c>
      <c r="AK1081" t="s">
        <v>58</v>
      </c>
      <c r="AL1081" t="s">
        <v>84</v>
      </c>
      <c r="AM1081" t="s">
        <v>61</v>
      </c>
    </row>
    <row r="1082" spans="1:39" hidden="1" x14ac:dyDescent="0.25">
      <c r="A1082" t="s">
        <v>14253</v>
      </c>
      <c r="B1082" t="s">
        <v>4250</v>
      </c>
      <c r="C1082" t="s">
        <v>42</v>
      </c>
      <c r="D1082" t="s">
        <v>4251</v>
      </c>
      <c r="E1082" t="s">
        <v>44</v>
      </c>
      <c r="F1082" s="1">
        <v>0.05</v>
      </c>
      <c r="G1082" t="s">
        <v>13959</v>
      </c>
      <c r="H1082">
        <v>3</v>
      </c>
      <c r="I1082" t="s">
        <v>10685</v>
      </c>
      <c r="J1082">
        <v>1800</v>
      </c>
      <c r="K1082">
        <v>259200</v>
      </c>
      <c r="L1082" t="s">
        <v>13960</v>
      </c>
      <c r="O1082" t="s">
        <v>14254</v>
      </c>
      <c r="P1082" t="s">
        <v>10881</v>
      </c>
      <c r="Q1082" t="s">
        <v>4257</v>
      </c>
      <c r="R1082" t="s">
        <v>11446</v>
      </c>
      <c r="S1082" t="s">
        <v>10696</v>
      </c>
      <c r="T1082" t="s">
        <v>10697</v>
      </c>
      <c r="U1082" t="s">
        <v>14236</v>
      </c>
      <c r="X1082">
        <v>16</v>
      </c>
      <c r="Y1082" t="s">
        <v>10885</v>
      </c>
      <c r="Z1082" t="s">
        <v>10885</v>
      </c>
      <c r="AA1082" t="s">
        <v>10885</v>
      </c>
      <c r="AB1082">
        <v>1</v>
      </c>
      <c r="AC1082" t="s">
        <v>10011</v>
      </c>
      <c r="AD1082">
        <v>1</v>
      </c>
      <c r="AE1082">
        <v>9</v>
      </c>
      <c r="AF1082" t="s">
        <v>10191</v>
      </c>
      <c r="AG1082" t="s">
        <v>10212</v>
      </c>
      <c r="AH1082" t="s">
        <v>74</v>
      </c>
      <c r="AI1082" t="s">
        <v>58</v>
      </c>
      <c r="AJ1082" t="s">
        <v>142</v>
      </c>
      <c r="AK1082" t="s">
        <v>58</v>
      </c>
      <c r="AL1082" t="s">
        <v>84</v>
      </c>
      <c r="AM1082" t="s">
        <v>61</v>
      </c>
    </row>
    <row r="1083" spans="1:39" hidden="1" x14ac:dyDescent="0.25">
      <c r="A1083" t="s">
        <v>14253</v>
      </c>
      <c r="B1083" t="s">
        <v>4250</v>
      </c>
      <c r="C1083" t="s">
        <v>42</v>
      </c>
      <c r="D1083" t="s">
        <v>4251</v>
      </c>
      <c r="E1083" t="s">
        <v>44</v>
      </c>
      <c r="F1083" s="1">
        <v>0.05</v>
      </c>
      <c r="G1083" t="s">
        <v>13959</v>
      </c>
      <c r="H1083">
        <v>3</v>
      </c>
      <c r="I1083" t="s">
        <v>10685</v>
      </c>
      <c r="J1083">
        <v>1800</v>
      </c>
      <c r="K1083">
        <v>259200</v>
      </c>
      <c r="L1083" t="s">
        <v>13960</v>
      </c>
      <c r="O1083" t="s">
        <v>14255</v>
      </c>
      <c r="P1083" t="s">
        <v>10763</v>
      </c>
      <c r="Q1083" t="s">
        <v>4257</v>
      </c>
      <c r="R1083" t="s">
        <v>10732</v>
      </c>
      <c r="S1083" t="s">
        <v>12206</v>
      </c>
      <c r="T1083" t="s">
        <v>12207</v>
      </c>
      <c r="U1083" t="s">
        <v>14236</v>
      </c>
      <c r="X1083">
        <v>137</v>
      </c>
      <c r="Y1083" t="s">
        <v>10767</v>
      </c>
      <c r="Z1083" t="s">
        <v>10767</v>
      </c>
      <c r="AA1083" t="s">
        <v>10767</v>
      </c>
      <c r="AB1083">
        <v>1</v>
      </c>
      <c r="AC1083" t="s">
        <v>10011</v>
      </c>
      <c r="AD1083">
        <v>1</v>
      </c>
      <c r="AE1083">
        <v>9</v>
      </c>
      <c r="AF1083" t="s">
        <v>10191</v>
      </c>
      <c r="AG1083" t="s">
        <v>10212</v>
      </c>
      <c r="AH1083" t="s">
        <v>74</v>
      </c>
      <c r="AI1083" t="s">
        <v>58</v>
      </c>
      <c r="AJ1083" t="s">
        <v>142</v>
      </c>
      <c r="AK1083" t="s">
        <v>58</v>
      </c>
      <c r="AL1083" t="s">
        <v>60</v>
      </c>
      <c r="AM1083" t="s">
        <v>61</v>
      </c>
    </row>
    <row r="1084" spans="1:39" hidden="1" x14ac:dyDescent="0.25">
      <c r="A1084" t="s">
        <v>14253</v>
      </c>
      <c r="B1084" t="s">
        <v>4250</v>
      </c>
      <c r="C1084" t="s">
        <v>42</v>
      </c>
      <c r="D1084" t="s">
        <v>4251</v>
      </c>
      <c r="E1084" t="s">
        <v>44</v>
      </c>
      <c r="F1084" s="1">
        <v>0.05</v>
      </c>
      <c r="G1084" t="s">
        <v>13959</v>
      </c>
      <c r="H1084">
        <v>3</v>
      </c>
      <c r="I1084" t="s">
        <v>10685</v>
      </c>
      <c r="J1084">
        <v>1800</v>
      </c>
      <c r="K1084">
        <v>259200</v>
      </c>
      <c r="L1084" t="s">
        <v>13960</v>
      </c>
      <c r="O1084" t="s">
        <v>14256</v>
      </c>
      <c r="P1084" t="s">
        <v>10725</v>
      </c>
      <c r="Q1084" t="s">
        <v>4257</v>
      </c>
      <c r="R1084" t="s">
        <v>14257</v>
      </c>
      <c r="S1084" t="s">
        <v>14258</v>
      </c>
      <c r="T1084" t="s">
        <v>14259</v>
      </c>
      <c r="U1084" t="s">
        <v>14236</v>
      </c>
      <c r="X1084">
        <v>18</v>
      </c>
      <c r="Y1084" t="s">
        <v>10729</v>
      </c>
      <c r="Z1084" t="s">
        <v>10729</v>
      </c>
      <c r="AA1084" t="s">
        <v>10729</v>
      </c>
      <c r="AB1084">
        <v>1</v>
      </c>
      <c r="AC1084" t="s">
        <v>10011</v>
      </c>
      <c r="AD1084">
        <v>1</v>
      </c>
      <c r="AE1084">
        <v>9</v>
      </c>
      <c r="AF1084" t="s">
        <v>10191</v>
      </c>
      <c r="AG1084" t="s">
        <v>10212</v>
      </c>
      <c r="AH1084" t="s">
        <v>57</v>
      </c>
      <c r="AI1084" t="s">
        <v>58</v>
      </c>
      <c r="AJ1084" t="s">
        <v>142</v>
      </c>
      <c r="AK1084" t="s">
        <v>58</v>
      </c>
      <c r="AL1084" t="s">
        <v>84</v>
      </c>
      <c r="AM1084" t="s">
        <v>61</v>
      </c>
    </row>
    <row r="1085" spans="1:39" hidden="1" x14ac:dyDescent="0.25">
      <c r="A1085" t="s">
        <v>14260</v>
      </c>
      <c r="B1085" t="s">
        <v>4250</v>
      </c>
      <c r="C1085" t="s">
        <v>42</v>
      </c>
      <c r="D1085" t="s">
        <v>4251</v>
      </c>
      <c r="E1085" t="s">
        <v>44</v>
      </c>
      <c r="F1085" s="1">
        <v>0.05</v>
      </c>
      <c r="G1085" t="s">
        <v>13556</v>
      </c>
      <c r="H1085">
        <v>3</v>
      </c>
      <c r="I1085" t="s">
        <v>10685</v>
      </c>
      <c r="J1085">
        <v>1800</v>
      </c>
      <c r="K1085">
        <v>259200</v>
      </c>
      <c r="L1085" t="s">
        <v>13557</v>
      </c>
      <c r="O1085" t="s">
        <v>14261</v>
      </c>
      <c r="P1085" t="s">
        <v>10699</v>
      </c>
      <c r="Q1085" t="s">
        <v>4257</v>
      </c>
      <c r="R1085" t="s">
        <v>12500</v>
      </c>
      <c r="S1085" t="s">
        <v>14262</v>
      </c>
      <c r="T1085" t="s">
        <v>14263</v>
      </c>
      <c r="U1085" t="s">
        <v>14236</v>
      </c>
      <c r="X1085">
        <v>20</v>
      </c>
      <c r="Y1085" t="s">
        <v>10703</v>
      </c>
      <c r="Z1085" t="s">
        <v>10703</v>
      </c>
      <c r="AA1085" t="s">
        <v>10703</v>
      </c>
      <c r="AB1085">
        <v>1</v>
      </c>
      <c r="AC1085" t="s">
        <v>9985</v>
      </c>
      <c r="AD1085">
        <v>3</v>
      </c>
      <c r="AE1085">
        <v>8</v>
      </c>
      <c r="AF1085" t="s">
        <v>10543</v>
      </c>
      <c r="AG1085" t="s">
        <v>10564</v>
      </c>
      <c r="AH1085" t="s">
        <v>74</v>
      </c>
      <c r="AI1085" t="s">
        <v>58</v>
      </c>
      <c r="AJ1085" t="s">
        <v>133</v>
      </c>
      <c r="AK1085" t="s">
        <v>58</v>
      </c>
      <c r="AL1085" t="s">
        <v>84</v>
      </c>
      <c r="AM1085" t="s">
        <v>61</v>
      </c>
    </row>
    <row r="1086" spans="1:39" hidden="1" x14ac:dyDescent="0.25">
      <c r="A1086" t="s">
        <v>14260</v>
      </c>
      <c r="B1086" t="s">
        <v>4250</v>
      </c>
      <c r="C1086" t="s">
        <v>42</v>
      </c>
      <c r="D1086" t="s">
        <v>4251</v>
      </c>
      <c r="E1086" t="s">
        <v>44</v>
      </c>
      <c r="F1086" s="1">
        <v>0.05</v>
      </c>
      <c r="G1086" t="s">
        <v>13556</v>
      </c>
      <c r="H1086">
        <v>3</v>
      </c>
      <c r="I1086" t="s">
        <v>10685</v>
      </c>
      <c r="J1086">
        <v>1800</v>
      </c>
      <c r="K1086">
        <v>259200</v>
      </c>
      <c r="L1086" t="s">
        <v>13557</v>
      </c>
      <c r="O1086" t="s">
        <v>14264</v>
      </c>
      <c r="P1086" t="s">
        <v>10744</v>
      </c>
      <c r="Q1086" t="s">
        <v>4257</v>
      </c>
      <c r="R1086" t="s">
        <v>14265</v>
      </c>
      <c r="S1086" t="s">
        <v>13612</v>
      </c>
      <c r="T1086" t="s">
        <v>14266</v>
      </c>
      <c r="U1086" t="s">
        <v>14267</v>
      </c>
      <c r="X1086">
        <v>28</v>
      </c>
      <c r="Y1086" t="s">
        <v>10748</v>
      </c>
      <c r="Z1086" t="s">
        <v>10748</v>
      </c>
      <c r="AA1086" t="s">
        <v>10748</v>
      </c>
      <c r="AB1086">
        <v>1</v>
      </c>
      <c r="AC1086" t="s">
        <v>9985</v>
      </c>
      <c r="AD1086">
        <v>3</v>
      </c>
      <c r="AE1086">
        <v>8</v>
      </c>
      <c r="AF1086" t="s">
        <v>10543</v>
      </c>
      <c r="AG1086" t="s">
        <v>10564</v>
      </c>
      <c r="AH1086" t="s">
        <v>74</v>
      </c>
      <c r="AI1086" t="s">
        <v>58</v>
      </c>
      <c r="AJ1086" t="s">
        <v>75</v>
      </c>
      <c r="AK1086" t="s">
        <v>58</v>
      </c>
      <c r="AL1086" t="s">
        <v>84</v>
      </c>
      <c r="AM1086" t="s">
        <v>61</v>
      </c>
    </row>
    <row r="1087" spans="1:39" hidden="1" x14ac:dyDescent="0.25">
      <c r="A1087" t="s">
        <v>14260</v>
      </c>
      <c r="B1087" t="s">
        <v>4250</v>
      </c>
      <c r="C1087" t="s">
        <v>42</v>
      </c>
      <c r="D1087" t="s">
        <v>4251</v>
      </c>
      <c r="E1087" t="s">
        <v>44</v>
      </c>
      <c r="F1087" s="1">
        <v>0.05</v>
      </c>
      <c r="G1087" t="s">
        <v>13556</v>
      </c>
      <c r="H1087">
        <v>3</v>
      </c>
      <c r="I1087" t="s">
        <v>10685</v>
      </c>
      <c r="J1087">
        <v>1800</v>
      </c>
      <c r="K1087">
        <v>259200</v>
      </c>
      <c r="L1087" t="s">
        <v>13557</v>
      </c>
      <c r="O1087" t="s">
        <v>14268</v>
      </c>
      <c r="P1087" t="s">
        <v>10956</v>
      </c>
      <c r="Q1087" t="s">
        <v>4257</v>
      </c>
      <c r="R1087" t="s">
        <v>11822</v>
      </c>
      <c r="S1087" t="s">
        <v>11819</v>
      </c>
      <c r="T1087" t="s">
        <v>11820</v>
      </c>
      <c r="U1087" t="s">
        <v>14236</v>
      </c>
      <c r="X1087">
        <v>41</v>
      </c>
      <c r="Y1087" t="s">
        <v>10959</v>
      </c>
      <c r="Z1087" t="s">
        <v>10959</v>
      </c>
      <c r="AA1087" t="s">
        <v>10959</v>
      </c>
      <c r="AB1087">
        <v>1</v>
      </c>
      <c r="AC1087" t="s">
        <v>9985</v>
      </c>
      <c r="AD1087">
        <v>3</v>
      </c>
      <c r="AE1087">
        <v>8</v>
      </c>
      <c r="AF1087" t="s">
        <v>10543</v>
      </c>
      <c r="AG1087" t="s">
        <v>10564</v>
      </c>
      <c r="AH1087" t="s">
        <v>74</v>
      </c>
      <c r="AI1087" t="s">
        <v>58</v>
      </c>
      <c r="AJ1087" t="s">
        <v>133</v>
      </c>
      <c r="AK1087" t="s">
        <v>58</v>
      </c>
      <c r="AL1087" t="s">
        <v>84</v>
      </c>
      <c r="AM1087" t="s">
        <v>61</v>
      </c>
    </row>
    <row r="1088" spans="1:39" hidden="1" x14ac:dyDescent="0.25">
      <c r="A1088" t="s">
        <v>14269</v>
      </c>
      <c r="B1088" t="s">
        <v>4250</v>
      </c>
      <c r="C1088" t="s">
        <v>42</v>
      </c>
      <c r="D1088" t="s">
        <v>4251</v>
      </c>
      <c r="E1088" t="s">
        <v>44</v>
      </c>
      <c r="F1088" s="1">
        <v>0.05</v>
      </c>
      <c r="G1088" t="s">
        <v>13556</v>
      </c>
      <c r="H1088">
        <v>3</v>
      </c>
      <c r="I1088" t="s">
        <v>10685</v>
      </c>
      <c r="J1088">
        <v>1800</v>
      </c>
      <c r="K1088">
        <v>259200</v>
      </c>
      <c r="L1088" t="s">
        <v>13557</v>
      </c>
      <c r="O1088" t="s">
        <v>14270</v>
      </c>
      <c r="P1088" t="s">
        <v>10731</v>
      </c>
      <c r="Q1088" t="s">
        <v>4257</v>
      </c>
      <c r="R1088" t="s">
        <v>13670</v>
      </c>
      <c r="S1088" t="s">
        <v>11281</v>
      </c>
      <c r="T1088" t="s">
        <v>11282</v>
      </c>
      <c r="U1088" t="s">
        <v>14267</v>
      </c>
      <c r="X1088">
        <v>51</v>
      </c>
      <c r="Y1088" t="s">
        <v>10736</v>
      </c>
      <c r="Z1088" t="s">
        <v>10736</v>
      </c>
      <c r="AA1088" t="s">
        <v>10736</v>
      </c>
      <c r="AB1088">
        <v>1</v>
      </c>
      <c r="AC1088" t="s">
        <v>9985</v>
      </c>
      <c r="AD1088">
        <v>3</v>
      </c>
      <c r="AE1088">
        <v>9</v>
      </c>
      <c r="AF1088" t="s">
        <v>10543</v>
      </c>
      <c r="AG1088" t="s">
        <v>10565</v>
      </c>
      <c r="AH1088" t="s">
        <v>57</v>
      </c>
      <c r="AI1088" t="s">
        <v>58</v>
      </c>
      <c r="AJ1088" t="s">
        <v>75</v>
      </c>
      <c r="AK1088" t="s">
        <v>58</v>
      </c>
      <c r="AL1088" t="s">
        <v>60</v>
      </c>
      <c r="AM1088" t="s">
        <v>61</v>
      </c>
    </row>
    <row r="1089" spans="1:39" hidden="1" x14ac:dyDescent="0.25">
      <c r="A1089" t="s">
        <v>14269</v>
      </c>
      <c r="B1089" t="s">
        <v>4250</v>
      </c>
      <c r="C1089" t="s">
        <v>42</v>
      </c>
      <c r="D1089" t="s">
        <v>4251</v>
      </c>
      <c r="E1089" t="s">
        <v>44</v>
      </c>
      <c r="F1089" s="1">
        <v>0.05</v>
      </c>
      <c r="G1089" t="s">
        <v>13556</v>
      </c>
      <c r="H1089">
        <v>3</v>
      </c>
      <c r="I1089" t="s">
        <v>10685</v>
      </c>
      <c r="J1089">
        <v>1800</v>
      </c>
      <c r="K1089">
        <v>259200</v>
      </c>
      <c r="L1089" t="s">
        <v>13557</v>
      </c>
      <c r="O1089" t="s">
        <v>14271</v>
      </c>
      <c r="P1089" t="s">
        <v>10744</v>
      </c>
      <c r="Q1089" t="s">
        <v>4257</v>
      </c>
      <c r="R1089" t="s">
        <v>10893</v>
      </c>
      <c r="S1089" t="s">
        <v>11723</v>
      </c>
      <c r="T1089" t="s">
        <v>11984</v>
      </c>
      <c r="U1089" t="s">
        <v>14267</v>
      </c>
      <c r="X1089">
        <v>11</v>
      </c>
      <c r="Y1089" t="s">
        <v>10748</v>
      </c>
      <c r="Z1089" t="s">
        <v>10748</v>
      </c>
      <c r="AA1089" t="s">
        <v>10748</v>
      </c>
      <c r="AB1089">
        <v>1</v>
      </c>
      <c r="AC1089" t="s">
        <v>9985</v>
      </c>
      <c r="AD1089">
        <v>3</v>
      </c>
      <c r="AE1089">
        <v>9</v>
      </c>
      <c r="AF1089" t="s">
        <v>10543</v>
      </c>
      <c r="AG1089" t="s">
        <v>10565</v>
      </c>
      <c r="AH1089" t="s">
        <v>74</v>
      </c>
      <c r="AI1089" t="s">
        <v>58</v>
      </c>
      <c r="AJ1089" t="s">
        <v>68</v>
      </c>
      <c r="AK1089" t="s">
        <v>58</v>
      </c>
      <c r="AL1089" t="s">
        <v>84</v>
      </c>
      <c r="AM1089" t="s">
        <v>61</v>
      </c>
    </row>
    <row r="1090" spans="1:39" hidden="1" x14ac:dyDescent="0.25">
      <c r="A1090" t="s">
        <v>14269</v>
      </c>
      <c r="B1090" t="s">
        <v>4250</v>
      </c>
      <c r="C1090" t="s">
        <v>42</v>
      </c>
      <c r="D1090" t="s">
        <v>4251</v>
      </c>
      <c r="E1090" t="s">
        <v>44</v>
      </c>
      <c r="F1090" s="1">
        <v>0.05</v>
      </c>
      <c r="G1090" t="s">
        <v>13556</v>
      </c>
      <c r="H1090">
        <v>3</v>
      </c>
      <c r="I1090" t="s">
        <v>10685</v>
      </c>
      <c r="J1090">
        <v>1800</v>
      </c>
      <c r="K1090">
        <v>259200</v>
      </c>
      <c r="L1090" t="s">
        <v>13557</v>
      </c>
      <c r="O1090" t="s">
        <v>14272</v>
      </c>
      <c r="P1090" t="s">
        <v>10927</v>
      </c>
      <c r="Q1090" t="s">
        <v>4257</v>
      </c>
      <c r="R1090" t="s">
        <v>13324</v>
      </c>
      <c r="S1090" t="s">
        <v>14273</v>
      </c>
      <c r="T1090" t="s">
        <v>14274</v>
      </c>
      <c r="U1090" t="s">
        <v>14267</v>
      </c>
      <c r="X1090">
        <v>15</v>
      </c>
      <c r="Y1090" t="s">
        <v>4642</v>
      </c>
      <c r="Z1090" t="s">
        <v>4642</v>
      </c>
      <c r="AA1090" t="s">
        <v>4642</v>
      </c>
      <c r="AB1090">
        <v>1</v>
      </c>
      <c r="AC1090" t="s">
        <v>9985</v>
      </c>
      <c r="AD1090">
        <v>3</v>
      </c>
      <c r="AE1090">
        <v>9</v>
      </c>
      <c r="AF1090" t="s">
        <v>10543</v>
      </c>
      <c r="AG1090" t="s">
        <v>10565</v>
      </c>
      <c r="AH1090" t="s">
        <v>96</v>
      </c>
      <c r="AI1090" t="s">
        <v>58</v>
      </c>
      <c r="AJ1090" t="s">
        <v>68</v>
      </c>
      <c r="AK1090" t="s">
        <v>58</v>
      </c>
      <c r="AL1090" t="s">
        <v>60</v>
      </c>
      <c r="AM1090" t="s">
        <v>61</v>
      </c>
    </row>
    <row r="1091" spans="1:39" hidden="1" x14ac:dyDescent="0.25">
      <c r="A1091" t="s">
        <v>14275</v>
      </c>
      <c r="B1091" t="s">
        <v>4250</v>
      </c>
      <c r="C1091" t="s">
        <v>42</v>
      </c>
      <c r="D1091" t="s">
        <v>4251</v>
      </c>
      <c r="E1091" t="s">
        <v>44</v>
      </c>
      <c r="F1091" s="1">
        <v>0.05</v>
      </c>
      <c r="G1091" t="s">
        <v>13959</v>
      </c>
      <c r="H1091">
        <v>3</v>
      </c>
      <c r="I1091" t="s">
        <v>10685</v>
      </c>
      <c r="J1091">
        <v>1800</v>
      </c>
      <c r="K1091">
        <v>259200</v>
      </c>
      <c r="L1091" t="s">
        <v>13960</v>
      </c>
      <c r="O1091" t="s">
        <v>14276</v>
      </c>
      <c r="P1091" t="s">
        <v>10866</v>
      </c>
      <c r="Q1091" t="s">
        <v>4257</v>
      </c>
      <c r="R1091" t="s">
        <v>12034</v>
      </c>
      <c r="S1091" t="s">
        <v>11387</v>
      </c>
      <c r="T1091" t="s">
        <v>14277</v>
      </c>
      <c r="U1091" t="s">
        <v>14267</v>
      </c>
      <c r="X1091">
        <v>14</v>
      </c>
      <c r="Y1091" t="s">
        <v>4419</v>
      </c>
      <c r="Z1091" t="s">
        <v>4419</v>
      </c>
      <c r="AA1091" t="s">
        <v>4419</v>
      </c>
      <c r="AB1091">
        <v>1</v>
      </c>
      <c r="AC1091" t="s">
        <v>10011</v>
      </c>
      <c r="AD1091">
        <v>1</v>
      </c>
      <c r="AE1091">
        <v>10</v>
      </c>
      <c r="AF1091" t="s">
        <v>10191</v>
      </c>
      <c r="AG1091" t="s">
        <v>10199</v>
      </c>
      <c r="AH1091" t="s">
        <v>74</v>
      </c>
      <c r="AI1091" t="s">
        <v>58</v>
      </c>
      <c r="AJ1091" t="s">
        <v>59</v>
      </c>
      <c r="AK1091" t="s">
        <v>58</v>
      </c>
      <c r="AL1091" t="s">
        <v>84</v>
      </c>
      <c r="AM1091" t="s">
        <v>61</v>
      </c>
    </row>
    <row r="1092" spans="1:39" hidden="1" x14ac:dyDescent="0.25">
      <c r="A1092" t="s">
        <v>14275</v>
      </c>
      <c r="B1092" t="s">
        <v>4250</v>
      </c>
      <c r="C1092" t="s">
        <v>42</v>
      </c>
      <c r="D1092" t="s">
        <v>4251</v>
      </c>
      <c r="E1092" t="s">
        <v>44</v>
      </c>
      <c r="F1092" s="1">
        <v>0.05</v>
      </c>
      <c r="G1092" t="s">
        <v>13959</v>
      </c>
      <c r="H1092">
        <v>3</v>
      </c>
      <c r="I1092" t="s">
        <v>10685</v>
      </c>
      <c r="J1092">
        <v>1800</v>
      </c>
      <c r="K1092">
        <v>259200</v>
      </c>
      <c r="L1092" t="s">
        <v>13960</v>
      </c>
      <c r="O1092" t="s">
        <v>14278</v>
      </c>
      <c r="P1092" t="s">
        <v>10774</v>
      </c>
      <c r="Q1092" t="s">
        <v>4257</v>
      </c>
      <c r="R1092" t="s">
        <v>14279</v>
      </c>
      <c r="S1092" t="s">
        <v>12294</v>
      </c>
      <c r="T1092" t="s">
        <v>14280</v>
      </c>
      <c r="U1092" t="s">
        <v>14267</v>
      </c>
      <c r="X1092">
        <v>35</v>
      </c>
      <c r="Y1092" t="s">
        <v>4824</v>
      </c>
      <c r="Z1092" t="s">
        <v>4824</v>
      </c>
      <c r="AA1092" t="s">
        <v>4824</v>
      </c>
      <c r="AB1092">
        <v>1</v>
      </c>
      <c r="AC1092" t="s">
        <v>10011</v>
      </c>
      <c r="AD1092">
        <v>1</v>
      </c>
      <c r="AE1092">
        <v>10</v>
      </c>
      <c r="AF1092" t="s">
        <v>10191</v>
      </c>
      <c r="AG1092" t="s">
        <v>10199</v>
      </c>
      <c r="AH1092" t="s">
        <v>96</v>
      </c>
      <c r="AI1092" t="s">
        <v>58</v>
      </c>
      <c r="AJ1092" t="s">
        <v>75</v>
      </c>
      <c r="AK1092" t="s">
        <v>58</v>
      </c>
      <c r="AL1092" t="s">
        <v>84</v>
      </c>
      <c r="AM1092" t="s">
        <v>61</v>
      </c>
    </row>
    <row r="1093" spans="1:39" hidden="1" x14ac:dyDescent="0.25">
      <c r="A1093" t="s">
        <v>14275</v>
      </c>
      <c r="B1093" t="s">
        <v>4250</v>
      </c>
      <c r="C1093" t="s">
        <v>42</v>
      </c>
      <c r="D1093" t="s">
        <v>4251</v>
      </c>
      <c r="E1093" t="s">
        <v>44</v>
      </c>
      <c r="F1093" s="1">
        <v>0.05</v>
      </c>
      <c r="G1093" t="s">
        <v>13959</v>
      </c>
      <c r="H1093">
        <v>3</v>
      </c>
      <c r="I1093" t="s">
        <v>10685</v>
      </c>
      <c r="J1093">
        <v>1800</v>
      </c>
      <c r="K1093">
        <v>259200</v>
      </c>
      <c r="L1093" t="s">
        <v>13960</v>
      </c>
      <c r="O1093" t="s">
        <v>14281</v>
      </c>
      <c r="P1093" t="s">
        <v>10706</v>
      </c>
      <c r="Q1093" t="s">
        <v>4257</v>
      </c>
      <c r="R1093" t="s">
        <v>14279</v>
      </c>
      <c r="S1093" t="s">
        <v>11016</v>
      </c>
      <c r="T1093" t="s">
        <v>11374</v>
      </c>
      <c r="U1093" t="s">
        <v>14267</v>
      </c>
      <c r="X1093">
        <v>14</v>
      </c>
      <c r="Y1093" t="s">
        <v>10710</v>
      </c>
      <c r="Z1093" t="s">
        <v>10710</v>
      </c>
      <c r="AA1093" t="s">
        <v>10710</v>
      </c>
      <c r="AB1093">
        <v>1</v>
      </c>
      <c r="AC1093" t="s">
        <v>10011</v>
      </c>
      <c r="AD1093">
        <v>1</v>
      </c>
      <c r="AE1093">
        <v>10</v>
      </c>
      <c r="AF1093" t="s">
        <v>10191</v>
      </c>
      <c r="AG1093" t="s">
        <v>10199</v>
      </c>
      <c r="AH1093" t="s">
        <v>67</v>
      </c>
      <c r="AI1093" t="s">
        <v>58</v>
      </c>
      <c r="AJ1093" t="s">
        <v>59</v>
      </c>
      <c r="AK1093" t="s">
        <v>58</v>
      </c>
      <c r="AL1093" t="s">
        <v>60</v>
      </c>
      <c r="AM1093" t="s">
        <v>61</v>
      </c>
    </row>
    <row r="1094" spans="1:39" hidden="1" x14ac:dyDescent="0.25">
      <c r="A1094" t="s">
        <v>14282</v>
      </c>
      <c r="B1094" t="s">
        <v>4250</v>
      </c>
      <c r="C1094" t="s">
        <v>42</v>
      </c>
      <c r="D1094" t="s">
        <v>4251</v>
      </c>
      <c r="E1094" t="s">
        <v>44</v>
      </c>
      <c r="F1094" s="1">
        <v>0.05</v>
      </c>
      <c r="G1094" t="s">
        <v>13959</v>
      </c>
      <c r="H1094">
        <v>3</v>
      </c>
      <c r="I1094" t="s">
        <v>10685</v>
      </c>
      <c r="J1094">
        <v>1800</v>
      </c>
      <c r="K1094">
        <v>259200</v>
      </c>
      <c r="L1094" t="s">
        <v>13960</v>
      </c>
      <c r="O1094" t="s">
        <v>14283</v>
      </c>
      <c r="P1094" t="s">
        <v>10956</v>
      </c>
      <c r="Q1094" t="s">
        <v>4257</v>
      </c>
      <c r="R1094" t="s">
        <v>14284</v>
      </c>
      <c r="S1094" t="s">
        <v>12012</v>
      </c>
      <c r="T1094" t="s">
        <v>12505</v>
      </c>
      <c r="U1094" t="s">
        <v>14267</v>
      </c>
      <c r="X1094">
        <v>70</v>
      </c>
      <c r="Y1094" t="s">
        <v>10959</v>
      </c>
      <c r="Z1094" t="s">
        <v>10959</v>
      </c>
      <c r="AA1094" t="s">
        <v>10959</v>
      </c>
      <c r="AB1094">
        <v>1</v>
      </c>
      <c r="AC1094" t="s">
        <v>10011</v>
      </c>
      <c r="AD1094">
        <v>0</v>
      </c>
      <c r="AE1094">
        <v>11</v>
      </c>
      <c r="AF1094" t="s">
        <v>10191</v>
      </c>
      <c r="AG1094" t="s">
        <v>10200</v>
      </c>
      <c r="AH1094" t="s">
        <v>74</v>
      </c>
      <c r="AI1094" t="s">
        <v>58</v>
      </c>
      <c r="AJ1094" t="s">
        <v>142</v>
      </c>
      <c r="AK1094" t="s">
        <v>58</v>
      </c>
      <c r="AL1094" t="s">
        <v>84</v>
      </c>
      <c r="AM1094" t="s">
        <v>61</v>
      </c>
    </row>
    <row r="1095" spans="1:39" hidden="1" x14ac:dyDescent="0.25">
      <c r="A1095" t="s">
        <v>14282</v>
      </c>
      <c r="B1095" t="s">
        <v>4250</v>
      </c>
      <c r="C1095" t="s">
        <v>42</v>
      </c>
      <c r="D1095" t="s">
        <v>4251</v>
      </c>
      <c r="E1095" t="s">
        <v>44</v>
      </c>
      <c r="F1095" s="1">
        <v>0.05</v>
      </c>
      <c r="G1095" t="s">
        <v>13959</v>
      </c>
      <c r="H1095">
        <v>3</v>
      </c>
      <c r="I1095" t="s">
        <v>10685</v>
      </c>
      <c r="J1095">
        <v>1800</v>
      </c>
      <c r="K1095">
        <v>259200</v>
      </c>
      <c r="L1095" t="s">
        <v>13960</v>
      </c>
      <c r="O1095" t="s">
        <v>14285</v>
      </c>
      <c r="P1095" t="s">
        <v>10786</v>
      </c>
      <c r="Q1095" t="s">
        <v>4257</v>
      </c>
      <c r="R1095" t="s">
        <v>11211</v>
      </c>
      <c r="S1095" t="s">
        <v>11637</v>
      </c>
      <c r="T1095" t="s">
        <v>12198</v>
      </c>
      <c r="U1095" t="s">
        <v>14267</v>
      </c>
      <c r="X1095">
        <v>48</v>
      </c>
      <c r="Y1095" t="s">
        <v>10790</v>
      </c>
      <c r="Z1095" t="s">
        <v>10790</v>
      </c>
      <c r="AA1095" t="s">
        <v>10790</v>
      </c>
      <c r="AB1095">
        <v>1</v>
      </c>
      <c r="AC1095" t="s">
        <v>10011</v>
      </c>
      <c r="AD1095">
        <v>0</v>
      </c>
      <c r="AE1095">
        <v>11</v>
      </c>
      <c r="AF1095" t="s">
        <v>10191</v>
      </c>
      <c r="AG1095" t="s">
        <v>10200</v>
      </c>
      <c r="AH1095" t="s">
        <v>74</v>
      </c>
      <c r="AI1095" t="s">
        <v>58</v>
      </c>
      <c r="AJ1095" t="s">
        <v>75</v>
      </c>
      <c r="AK1095" t="s">
        <v>58</v>
      </c>
      <c r="AL1095" t="s">
        <v>60</v>
      </c>
      <c r="AM1095" t="s">
        <v>61</v>
      </c>
    </row>
    <row r="1096" spans="1:39" hidden="1" x14ac:dyDescent="0.25">
      <c r="A1096" t="s">
        <v>14282</v>
      </c>
      <c r="B1096" t="s">
        <v>4250</v>
      </c>
      <c r="C1096" t="s">
        <v>42</v>
      </c>
      <c r="D1096" t="s">
        <v>4251</v>
      </c>
      <c r="E1096" t="s">
        <v>44</v>
      </c>
      <c r="F1096" s="1">
        <v>0.05</v>
      </c>
      <c r="G1096" t="s">
        <v>13959</v>
      </c>
      <c r="H1096">
        <v>3</v>
      </c>
      <c r="I1096" t="s">
        <v>10685</v>
      </c>
      <c r="J1096">
        <v>1800</v>
      </c>
      <c r="K1096">
        <v>259200</v>
      </c>
      <c r="L1096" t="s">
        <v>13960</v>
      </c>
      <c r="O1096" t="s">
        <v>14286</v>
      </c>
      <c r="P1096" t="s">
        <v>10706</v>
      </c>
      <c r="Q1096" t="s">
        <v>4257</v>
      </c>
      <c r="R1096" t="s">
        <v>12764</v>
      </c>
      <c r="S1096" t="s">
        <v>11503</v>
      </c>
      <c r="T1096" t="s">
        <v>11504</v>
      </c>
      <c r="U1096" t="s">
        <v>14267</v>
      </c>
      <c r="X1096">
        <v>22</v>
      </c>
      <c r="Y1096" t="s">
        <v>10710</v>
      </c>
      <c r="Z1096" t="s">
        <v>10710</v>
      </c>
      <c r="AA1096" t="s">
        <v>10710</v>
      </c>
      <c r="AB1096">
        <v>1</v>
      </c>
      <c r="AC1096" t="s">
        <v>10011</v>
      </c>
      <c r="AD1096">
        <v>0</v>
      </c>
      <c r="AE1096">
        <v>11</v>
      </c>
      <c r="AF1096" t="s">
        <v>10191</v>
      </c>
      <c r="AG1096" t="s">
        <v>10200</v>
      </c>
      <c r="AH1096" t="s">
        <v>67</v>
      </c>
      <c r="AI1096" t="s">
        <v>58</v>
      </c>
      <c r="AJ1096" t="s">
        <v>59</v>
      </c>
      <c r="AK1096" t="s">
        <v>58</v>
      </c>
      <c r="AL1096" t="s">
        <v>60</v>
      </c>
      <c r="AM1096" t="s">
        <v>61</v>
      </c>
    </row>
    <row r="1097" spans="1:39" hidden="1" x14ac:dyDescent="0.25">
      <c r="A1097" t="s">
        <v>14287</v>
      </c>
      <c r="B1097" t="s">
        <v>4250</v>
      </c>
      <c r="C1097" t="s">
        <v>42</v>
      </c>
      <c r="D1097" t="s">
        <v>4251</v>
      </c>
      <c r="E1097" t="s">
        <v>44</v>
      </c>
      <c r="F1097" s="1">
        <v>0.05</v>
      </c>
      <c r="G1097" t="s">
        <v>13556</v>
      </c>
      <c r="H1097">
        <v>3</v>
      </c>
      <c r="I1097" t="s">
        <v>10685</v>
      </c>
      <c r="J1097">
        <v>1800</v>
      </c>
      <c r="K1097">
        <v>259200</v>
      </c>
      <c r="L1097" t="s">
        <v>13557</v>
      </c>
      <c r="O1097" t="s">
        <v>14288</v>
      </c>
      <c r="P1097" t="s">
        <v>10956</v>
      </c>
      <c r="Q1097" t="s">
        <v>4257</v>
      </c>
      <c r="R1097" t="s">
        <v>14289</v>
      </c>
      <c r="S1097" t="s">
        <v>11798</v>
      </c>
      <c r="T1097" t="s">
        <v>11799</v>
      </c>
      <c r="U1097" t="s">
        <v>14267</v>
      </c>
      <c r="X1097">
        <v>113</v>
      </c>
      <c r="Y1097" t="s">
        <v>10959</v>
      </c>
      <c r="Z1097" t="s">
        <v>10959</v>
      </c>
      <c r="AA1097" t="s">
        <v>10959</v>
      </c>
      <c r="AB1097">
        <v>1</v>
      </c>
      <c r="AC1097" t="s">
        <v>9985</v>
      </c>
      <c r="AD1097">
        <v>3</v>
      </c>
      <c r="AE1097">
        <v>10</v>
      </c>
      <c r="AF1097" t="s">
        <v>10543</v>
      </c>
      <c r="AG1097" t="s">
        <v>10552</v>
      </c>
      <c r="AH1097" t="s">
        <v>74</v>
      </c>
      <c r="AI1097" t="s">
        <v>58</v>
      </c>
      <c r="AJ1097" t="s">
        <v>133</v>
      </c>
      <c r="AK1097" t="s">
        <v>58</v>
      </c>
      <c r="AL1097" t="s">
        <v>84</v>
      </c>
      <c r="AM1097" t="s">
        <v>61</v>
      </c>
    </row>
    <row r="1098" spans="1:39" hidden="1" x14ac:dyDescent="0.25">
      <c r="A1098" t="s">
        <v>14287</v>
      </c>
      <c r="B1098" t="s">
        <v>4250</v>
      </c>
      <c r="C1098" t="s">
        <v>42</v>
      </c>
      <c r="D1098" t="s">
        <v>4251</v>
      </c>
      <c r="E1098" t="s">
        <v>44</v>
      </c>
      <c r="F1098" s="1">
        <v>0.05</v>
      </c>
      <c r="G1098" t="s">
        <v>13556</v>
      </c>
      <c r="H1098">
        <v>3</v>
      </c>
      <c r="I1098" t="s">
        <v>10685</v>
      </c>
      <c r="J1098">
        <v>1800</v>
      </c>
      <c r="K1098">
        <v>259200</v>
      </c>
      <c r="L1098" t="s">
        <v>13557</v>
      </c>
      <c r="O1098" t="s">
        <v>14290</v>
      </c>
      <c r="P1098" t="s">
        <v>11031</v>
      </c>
      <c r="Q1098" t="s">
        <v>4257</v>
      </c>
      <c r="R1098" t="s">
        <v>11526</v>
      </c>
      <c r="S1098" t="s">
        <v>12879</v>
      </c>
      <c r="T1098" t="s">
        <v>14291</v>
      </c>
      <c r="U1098" t="s">
        <v>14267</v>
      </c>
      <c r="X1098">
        <v>9</v>
      </c>
      <c r="Y1098" t="s">
        <v>11036</v>
      </c>
      <c r="Z1098" t="s">
        <v>11036</v>
      </c>
      <c r="AA1098" t="s">
        <v>11036</v>
      </c>
      <c r="AB1098">
        <v>1</v>
      </c>
      <c r="AC1098" t="s">
        <v>9985</v>
      </c>
      <c r="AD1098">
        <v>3</v>
      </c>
      <c r="AE1098">
        <v>10</v>
      </c>
      <c r="AF1098" t="s">
        <v>10543</v>
      </c>
      <c r="AG1098" t="s">
        <v>10552</v>
      </c>
      <c r="AH1098" t="s">
        <v>57</v>
      </c>
      <c r="AI1098" t="s">
        <v>58</v>
      </c>
      <c r="AJ1098" t="s">
        <v>68</v>
      </c>
      <c r="AK1098" t="s">
        <v>58</v>
      </c>
      <c r="AL1098" t="s">
        <v>60</v>
      </c>
      <c r="AM1098" t="s">
        <v>90</v>
      </c>
    </row>
    <row r="1099" spans="1:39" hidden="1" x14ac:dyDescent="0.25">
      <c r="A1099" t="s">
        <v>14287</v>
      </c>
      <c r="B1099" t="s">
        <v>4250</v>
      </c>
      <c r="C1099" t="s">
        <v>42</v>
      </c>
      <c r="D1099" t="s">
        <v>4251</v>
      </c>
      <c r="E1099" t="s">
        <v>44</v>
      </c>
      <c r="F1099" s="1">
        <v>0.05</v>
      </c>
      <c r="G1099" t="s">
        <v>13556</v>
      </c>
      <c r="H1099">
        <v>3</v>
      </c>
      <c r="I1099" t="s">
        <v>10685</v>
      </c>
      <c r="J1099">
        <v>1800</v>
      </c>
      <c r="K1099">
        <v>259200</v>
      </c>
      <c r="L1099" t="s">
        <v>13557</v>
      </c>
      <c r="O1099" t="s">
        <v>14292</v>
      </c>
      <c r="P1099" t="s">
        <v>11102</v>
      </c>
      <c r="Q1099" t="s">
        <v>4257</v>
      </c>
      <c r="R1099" t="s">
        <v>13768</v>
      </c>
      <c r="S1099" t="s">
        <v>11402</v>
      </c>
      <c r="T1099" t="s">
        <v>12178</v>
      </c>
      <c r="U1099" t="s">
        <v>14293</v>
      </c>
      <c r="X1099">
        <v>7</v>
      </c>
      <c r="Y1099" t="s">
        <v>10722</v>
      </c>
      <c r="Z1099" t="s">
        <v>10722</v>
      </c>
      <c r="AA1099" t="s">
        <v>10722</v>
      </c>
      <c r="AB1099">
        <v>1</v>
      </c>
      <c r="AC1099" t="s">
        <v>9985</v>
      </c>
      <c r="AD1099">
        <v>3</v>
      </c>
      <c r="AE1099">
        <v>10</v>
      </c>
      <c r="AF1099" t="s">
        <v>10543</v>
      </c>
      <c r="AG1099" t="s">
        <v>10552</v>
      </c>
      <c r="AH1099" t="s">
        <v>67</v>
      </c>
      <c r="AI1099" t="s">
        <v>58</v>
      </c>
      <c r="AJ1099" t="s">
        <v>75</v>
      </c>
      <c r="AK1099" t="s">
        <v>58</v>
      </c>
      <c r="AL1099" t="s">
        <v>84</v>
      </c>
      <c r="AM1099" t="s">
        <v>61</v>
      </c>
    </row>
    <row r="1100" spans="1:39" x14ac:dyDescent="0.25">
      <c r="A1100" t="s">
        <v>14294</v>
      </c>
      <c r="B1100" t="s">
        <v>4250</v>
      </c>
      <c r="C1100" t="s">
        <v>42</v>
      </c>
      <c r="D1100" t="s">
        <v>4251</v>
      </c>
      <c r="E1100" t="s">
        <v>44</v>
      </c>
      <c r="F1100" s="1">
        <v>0.05</v>
      </c>
      <c r="G1100" t="s">
        <v>13959</v>
      </c>
      <c r="H1100">
        <v>3</v>
      </c>
      <c r="I1100" t="s">
        <v>10685</v>
      </c>
      <c r="J1100">
        <v>1800</v>
      </c>
      <c r="K1100">
        <v>259200</v>
      </c>
      <c r="L1100" t="s">
        <v>13960</v>
      </c>
      <c r="O1100" t="s">
        <v>14295</v>
      </c>
      <c r="P1100" t="s">
        <v>10927</v>
      </c>
      <c r="Q1100" t="s">
        <v>4257</v>
      </c>
      <c r="R1100" t="s">
        <v>11455</v>
      </c>
      <c r="S1100" t="s">
        <v>13481</v>
      </c>
      <c r="T1100" t="s">
        <v>14296</v>
      </c>
      <c r="U1100" t="s">
        <v>14293</v>
      </c>
      <c r="X1100">
        <v>24</v>
      </c>
      <c r="Y1100" t="s">
        <v>4642</v>
      </c>
      <c r="Z1100" t="s">
        <v>4642</v>
      </c>
      <c r="AA1100" t="s">
        <v>4642</v>
      </c>
      <c r="AB1100">
        <v>1</v>
      </c>
      <c r="AC1100" t="s">
        <v>10011</v>
      </c>
      <c r="AD1100">
        <v>0</v>
      </c>
      <c r="AE1100">
        <v>12</v>
      </c>
      <c r="AF1100" t="s">
        <v>10191</v>
      </c>
      <c r="AG1100" t="s">
        <v>10201</v>
      </c>
      <c r="AH1100" t="s">
        <v>96</v>
      </c>
      <c r="AI1100" t="s">
        <v>58</v>
      </c>
      <c r="AJ1100" t="s">
        <v>59</v>
      </c>
      <c r="AK1100" t="s">
        <v>58</v>
      </c>
      <c r="AL1100" t="s">
        <v>60</v>
      </c>
      <c r="AM1100" t="s">
        <v>61</v>
      </c>
    </row>
    <row r="1101" spans="1:39" x14ac:dyDescent="0.25">
      <c r="A1101" t="s">
        <v>14294</v>
      </c>
      <c r="B1101" t="s">
        <v>4250</v>
      </c>
      <c r="C1101" t="s">
        <v>42</v>
      </c>
      <c r="D1101" t="s">
        <v>4251</v>
      </c>
      <c r="E1101" t="s">
        <v>44</v>
      </c>
      <c r="F1101" s="1">
        <v>0.05</v>
      </c>
      <c r="G1101" t="s">
        <v>13959</v>
      </c>
      <c r="H1101">
        <v>3</v>
      </c>
      <c r="I1101" t="s">
        <v>10685</v>
      </c>
      <c r="J1101">
        <v>1800</v>
      </c>
      <c r="K1101">
        <v>259200</v>
      </c>
      <c r="L1101" t="s">
        <v>13960</v>
      </c>
      <c r="O1101" t="s">
        <v>14297</v>
      </c>
      <c r="P1101" t="s">
        <v>10982</v>
      </c>
      <c r="Q1101" t="s">
        <v>4257</v>
      </c>
      <c r="R1101" t="s">
        <v>14298</v>
      </c>
      <c r="S1101" t="s">
        <v>11802</v>
      </c>
      <c r="T1101" t="s">
        <v>14097</v>
      </c>
      <c r="U1101" t="s">
        <v>14293</v>
      </c>
      <c r="X1101">
        <v>35</v>
      </c>
      <c r="Y1101" t="s">
        <v>10703</v>
      </c>
      <c r="Z1101" t="s">
        <v>10703</v>
      </c>
      <c r="AA1101" t="s">
        <v>10703</v>
      </c>
      <c r="AB1101">
        <v>1</v>
      </c>
      <c r="AC1101" t="s">
        <v>10011</v>
      </c>
      <c r="AD1101">
        <v>0</v>
      </c>
      <c r="AE1101">
        <v>12</v>
      </c>
      <c r="AF1101" t="s">
        <v>10191</v>
      </c>
      <c r="AG1101" t="s">
        <v>10201</v>
      </c>
      <c r="AH1101" t="s">
        <v>74</v>
      </c>
      <c r="AI1101" t="s">
        <v>58</v>
      </c>
      <c r="AJ1101" t="s">
        <v>75</v>
      </c>
      <c r="AK1101" t="s">
        <v>58</v>
      </c>
      <c r="AL1101" t="s">
        <v>84</v>
      </c>
      <c r="AM1101" t="s">
        <v>61</v>
      </c>
    </row>
    <row r="1102" spans="1:39" x14ac:dyDescent="0.25">
      <c r="A1102" t="s">
        <v>14294</v>
      </c>
      <c r="B1102" t="s">
        <v>4250</v>
      </c>
      <c r="C1102" t="s">
        <v>42</v>
      </c>
      <c r="D1102" t="s">
        <v>4251</v>
      </c>
      <c r="E1102" t="s">
        <v>44</v>
      </c>
      <c r="F1102" s="1">
        <v>0.05</v>
      </c>
      <c r="G1102" t="s">
        <v>13959</v>
      </c>
      <c r="H1102">
        <v>3</v>
      </c>
      <c r="I1102" t="s">
        <v>10685</v>
      </c>
      <c r="J1102">
        <v>1800</v>
      </c>
      <c r="K1102">
        <v>259200</v>
      </c>
      <c r="L1102" t="s">
        <v>13960</v>
      </c>
      <c r="O1102" t="s">
        <v>14299</v>
      </c>
      <c r="P1102" t="s">
        <v>10744</v>
      </c>
      <c r="Q1102" t="s">
        <v>4257</v>
      </c>
      <c r="R1102" t="s">
        <v>12120</v>
      </c>
      <c r="S1102" t="s">
        <v>13315</v>
      </c>
      <c r="T1102" t="s">
        <v>14134</v>
      </c>
      <c r="U1102" t="s">
        <v>14293</v>
      </c>
      <c r="X1102">
        <v>27</v>
      </c>
      <c r="Y1102" t="s">
        <v>10748</v>
      </c>
      <c r="Z1102" t="s">
        <v>10748</v>
      </c>
      <c r="AA1102" t="s">
        <v>10748</v>
      </c>
      <c r="AB1102">
        <v>1</v>
      </c>
      <c r="AC1102" t="s">
        <v>10011</v>
      </c>
      <c r="AD1102">
        <v>0</v>
      </c>
      <c r="AE1102">
        <v>12</v>
      </c>
      <c r="AF1102" t="s">
        <v>10191</v>
      </c>
      <c r="AG1102" t="s">
        <v>10201</v>
      </c>
      <c r="AH1102" t="s">
        <v>74</v>
      </c>
      <c r="AI1102" t="s">
        <v>58</v>
      </c>
      <c r="AJ1102" t="s">
        <v>59</v>
      </c>
      <c r="AK1102" t="s">
        <v>58</v>
      </c>
      <c r="AL1102" t="s">
        <v>84</v>
      </c>
      <c r="AM1102" t="s">
        <v>61</v>
      </c>
    </row>
    <row r="1103" spans="1:39" hidden="1" x14ac:dyDescent="0.25">
      <c r="A1103" t="s">
        <v>14300</v>
      </c>
      <c r="B1103" t="s">
        <v>4250</v>
      </c>
      <c r="C1103" t="s">
        <v>42</v>
      </c>
      <c r="D1103" t="s">
        <v>4251</v>
      </c>
      <c r="E1103" t="s">
        <v>44</v>
      </c>
      <c r="F1103" s="1">
        <v>0.05</v>
      </c>
      <c r="G1103" t="s">
        <v>13556</v>
      </c>
      <c r="H1103">
        <v>4</v>
      </c>
      <c r="I1103" t="s">
        <v>10685</v>
      </c>
      <c r="J1103">
        <v>1800</v>
      </c>
      <c r="K1103">
        <v>259200</v>
      </c>
      <c r="L1103" t="s">
        <v>14206</v>
      </c>
      <c r="O1103" t="s">
        <v>14301</v>
      </c>
      <c r="P1103" t="s">
        <v>10837</v>
      </c>
      <c r="Q1103" t="s">
        <v>4257</v>
      </c>
      <c r="R1103" t="s">
        <v>14302</v>
      </c>
      <c r="S1103" t="s">
        <v>14303</v>
      </c>
      <c r="T1103" t="s">
        <v>14304</v>
      </c>
      <c r="U1103" t="s">
        <v>12619</v>
      </c>
      <c r="X1103">
        <v>1685</v>
      </c>
      <c r="Y1103" t="s">
        <v>10841</v>
      </c>
      <c r="Z1103" t="s">
        <v>10841</v>
      </c>
      <c r="AA1103" t="s">
        <v>10841</v>
      </c>
      <c r="AB1103">
        <v>1</v>
      </c>
      <c r="AC1103" t="s">
        <v>9985</v>
      </c>
      <c r="AD1103">
        <v>0</v>
      </c>
      <c r="AE1103">
        <v>11</v>
      </c>
      <c r="AF1103" t="s">
        <v>10543</v>
      </c>
      <c r="AG1103" t="s">
        <v>10553</v>
      </c>
      <c r="AH1103" t="s">
        <v>67</v>
      </c>
      <c r="AI1103" t="s">
        <v>58</v>
      </c>
      <c r="AJ1103" t="s">
        <v>68</v>
      </c>
      <c r="AK1103" t="s">
        <v>58</v>
      </c>
      <c r="AL1103" t="s">
        <v>60</v>
      </c>
      <c r="AM1103" t="s">
        <v>61</v>
      </c>
    </row>
    <row r="1104" spans="1:39" hidden="1" x14ac:dyDescent="0.25">
      <c r="A1104" t="s">
        <v>14300</v>
      </c>
      <c r="B1104" t="s">
        <v>4250</v>
      </c>
      <c r="C1104" t="s">
        <v>42</v>
      </c>
      <c r="D1104" t="s">
        <v>4251</v>
      </c>
      <c r="E1104" t="s">
        <v>44</v>
      </c>
      <c r="F1104" s="1">
        <v>0.05</v>
      </c>
      <c r="G1104" t="s">
        <v>13556</v>
      </c>
      <c r="H1104">
        <v>4</v>
      </c>
      <c r="I1104" t="s">
        <v>10685</v>
      </c>
      <c r="J1104">
        <v>1800</v>
      </c>
      <c r="K1104">
        <v>259200</v>
      </c>
      <c r="L1104" t="s">
        <v>14206</v>
      </c>
      <c r="O1104" t="s">
        <v>14305</v>
      </c>
      <c r="P1104" t="s">
        <v>10917</v>
      </c>
      <c r="Q1104" t="s">
        <v>4257</v>
      </c>
      <c r="R1104" t="s">
        <v>14306</v>
      </c>
      <c r="S1104" t="s">
        <v>12848</v>
      </c>
      <c r="T1104" t="s">
        <v>12849</v>
      </c>
      <c r="U1104" t="s">
        <v>14293</v>
      </c>
      <c r="X1104">
        <v>70</v>
      </c>
      <c r="Y1104" t="s">
        <v>10736</v>
      </c>
      <c r="Z1104" t="s">
        <v>10736</v>
      </c>
      <c r="AA1104" t="s">
        <v>10736</v>
      </c>
      <c r="AB1104">
        <v>1</v>
      </c>
      <c r="AC1104" t="s">
        <v>9985</v>
      </c>
      <c r="AD1104">
        <v>0</v>
      </c>
      <c r="AE1104">
        <v>11</v>
      </c>
      <c r="AF1104" t="s">
        <v>10543</v>
      </c>
      <c r="AG1104" t="s">
        <v>10553</v>
      </c>
      <c r="AH1104" t="s">
        <v>67</v>
      </c>
      <c r="AI1104" t="s">
        <v>58</v>
      </c>
      <c r="AJ1104" t="s">
        <v>59</v>
      </c>
      <c r="AK1104" t="s">
        <v>58</v>
      </c>
      <c r="AL1104" t="s">
        <v>60</v>
      </c>
      <c r="AM1104" t="s">
        <v>61</v>
      </c>
    </row>
    <row r="1105" spans="1:39" hidden="1" x14ac:dyDescent="0.25">
      <c r="A1105" t="s">
        <v>14300</v>
      </c>
      <c r="B1105" t="s">
        <v>4250</v>
      </c>
      <c r="C1105" t="s">
        <v>42</v>
      </c>
      <c r="D1105" t="s">
        <v>4251</v>
      </c>
      <c r="E1105" t="s">
        <v>44</v>
      </c>
      <c r="F1105" s="1">
        <v>0.05</v>
      </c>
      <c r="G1105" t="s">
        <v>13556</v>
      </c>
      <c r="H1105">
        <v>4</v>
      </c>
      <c r="I1105" t="s">
        <v>10685</v>
      </c>
      <c r="J1105">
        <v>1800</v>
      </c>
      <c r="K1105">
        <v>259200</v>
      </c>
      <c r="L1105" t="s">
        <v>14206</v>
      </c>
      <c r="O1105" t="s">
        <v>14307</v>
      </c>
      <c r="P1105" t="s">
        <v>14308</v>
      </c>
      <c r="Q1105" t="s">
        <v>4257</v>
      </c>
      <c r="R1105" t="s">
        <v>13372</v>
      </c>
      <c r="S1105" t="s">
        <v>14309</v>
      </c>
      <c r="T1105" t="s">
        <v>14310</v>
      </c>
      <c r="U1105" t="s">
        <v>14293</v>
      </c>
      <c r="X1105">
        <v>175</v>
      </c>
      <c r="Y1105" t="s">
        <v>110</v>
      </c>
      <c r="Z1105" t="s">
        <v>110</v>
      </c>
      <c r="AA1105" t="s">
        <v>110</v>
      </c>
      <c r="AB1105">
        <v>1</v>
      </c>
      <c r="AC1105" t="s">
        <v>9985</v>
      </c>
      <c r="AD1105">
        <v>0</v>
      </c>
      <c r="AE1105">
        <v>11</v>
      </c>
      <c r="AF1105" t="s">
        <v>10543</v>
      </c>
      <c r="AG1105" t="s">
        <v>10553</v>
      </c>
      <c r="AH1105" t="s">
        <v>2624</v>
      </c>
      <c r="AI1105" t="s">
        <v>14311</v>
      </c>
      <c r="AJ1105" t="s">
        <v>68</v>
      </c>
      <c r="AK1105" t="s">
        <v>58</v>
      </c>
      <c r="AL1105" t="s">
        <v>60</v>
      </c>
      <c r="AM1105" t="s">
        <v>61</v>
      </c>
    </row>
    <row r="1106" spans="1:39" hidden="1" x14ac:dyDescent="0.25">
      <c r="A1106" t="s">
        <v>14312</v>
      </c>
      <c r="B1106" t="s">
        <v>4250</v>
      </c>
      <c r="C1106" t="s">
        <v>42</v>
      </c>
      <c r="D1106" t="s">
        <v>4251</v>
      </c>
      <c r="E1106" t="s">
        <v>44</v>
      </c>
      <c r="F1106" s="1">
        <v>0.05</v>
      </c>
      <c r="G1106" t="s">
        <v>14313</v>
      </c>
      <c r="H1106">
        <v>3</v>
      </c>
      <c r="I1106" t="s">
        <v>10685</v>
      </c>
      <c r="J1106">
        <v>1800</v>
      </c>
      <c r="K1106">
        <v>259200</v>
      </c>
      <c r="L1106" t="s">
        <v>14314</v>
      </c>
      <c r="O1106" t="s">
        <v>14315</v>
      </c>
      <c r="P1106" t="s">
        <v>10881</v>
      </c>
      <c r="Q1106" t="s">
        <v>4257</v>
      </c>
      <c r="R1106" t="s">
        <v>14316</v>
      </c>
      <c r="S1106" t="s">
        <v>11986</v>
      </c>
      <c r="T1106" t="s">
        <v>14317</v>
      </c>
      <c r="U1106" t="s">
        <v>14293</v>
      </c>
      <c r="X1106">
        <v>19</v>
      </c>
      <c r="Y1106" t="s">
        <v>10885</v>
      </c>
      <c r="Z1106" t="s">
        <v>10885</v>
      </c>
      <c r="AA1106" t="s">
        <v>10885</v>
      </c>
      <c r="AB1106">
        <v>1</v>
      </c>
      <c r="AC1106" t="s">
        <v>10011</v>
      </c>
      <c r="AD1106">
        <v>0</v>
      </c>
      <c r="AE1106">
        <v>13</v>
      </c>
      <c r="AF1106" t="s">
        <v>10191</v>
      </c>
      <c r="AG1106" t="s">
        <v>10202</v>
      </c>
      <c r="AH1106" t="s">
        <v>74</v>
      </c>
      <c r="AI1106" t="s">
        <v>58</v>
      </c>
      <c r="AJ1106" t="s">
        <v>133</v>
      </c>
      <c r="AK1106" t="s">
        <v>58</v>
      </c>
      <c r="AL1106" t="s">
        <v>84</v>
      </c>
      <c r="AM1106" t="s">
        <v>61</v>
      </c>
    </row>
    <row r="1107" spans="1:39" hidden="1" x14ac:dyDescent="0.25">
      <c r="A1107" t="s">
        <v>14312</v>
      </c>
      <c r="B1107" t="s">
        <v>4250</v>
      </c>
      <c r="C1107" t="s">
        <v>42</v>
      </c>
      <c r="D1107" t="s">
        <v>4251</v>
      </c>
      <c r="E1107" t="s">
        <v>44</v>
      </c>
      <c r="F1107" s="1">
        <v>0.05</v>
      </c>
      <c r="G1107" t="s">
        <v>14313</v>
      </c>
      <c r="H1107">
        <v>3</v>
      </c>
      <c r="I1107" t="s">
        <v>10685</v>
      </c>
      <c r="J1107">
        <v>1800</v>
      </c>
      <c r="K1107">
        <v>259200</v>
      </c>
      <c r="L1107" t="s">
        <v>14314</v>
      </c>
      <c r="O1107" t="s">
        <v>14318</v>
      </c>
      <c r="P1107" t="s">
        <v>10699</v>
      </c>
      <c r="Q1107" t="s">
        <v>4257</v>
      </c>
      <c r="R1107" t="s">
        <v>11818</v>
      </c>
      <c r="S1107" t="s">
        <v>11493</v>
      </c>
      <c r="T1107" t="s">
        <v>12512</v>
      </c>
      <c r="U1107" t="s">
        <v>14293</v>
      </c>
      <c r="X1107">
        <v>18</v>
      </c>
      <c r="Y1107" t="s">
        <v>10703</v>
      </c>
      <c r="Z1107" t="s">
        <v>10703</v>
      </c>
      <c r="AA1107" t="s">
        <v>10703</v>
      </c>
      <c r="AB1107">
        <v>1</v>
      </c>
      <c r="AC1107" t="s">
        <v>10011</v>
      </c>
      <c r="AD1107">
        <v>0</v>
      </c>
      <c r="AE1107">
        <v>13</v>
      </c>
      <c r="AF1107" t="s">
        <v>10191</v>
      </c>
      <c r="AG1107" t="s">
        <v>10202</v>
      </c>
      <c r="AH1107" t="s">
        <v>74</v>
      </c>
      <c r="AI1107" t="s">
        <v>58</v>
      </c>
      <c r="AJ1107" t="s">
        <v>68</v>
      </c>
      <c r="AK1107" t="s">
        <v>58</v>
      </c>
      <c r="AL1107" t="s">
        <v>84</v>
      </c>
      <c r="AM1107" t="s">
        <v>61</v>
      </c>
    </row>
    <row r="1108" spans="1:39" hidden="1" x14ac:dyDescent="0.25">
      <c r="A1108" t="s">
        <v>14312</v>
      </c>
      <c r="B1108" t="s">
        <v>4250</v>
      </c>
      <c r="C1108" t="s">
        <v>42</v>
      </c>
      <c r="D1108" t="s">
        <v>4251</v>
      </c>
      <c r="E1108" t="s">
        <v>44</v>
      </c>
      <c r="F1108" s="1">
        <v>0.05</v>
      </c>
      <c r="G1108" t="s">
        <v>14313</v>
      </c>
      <c r="H1108">
        <v>3</v>
      </c>
      <c r="I1108" t="s">
        <v>10685</v>
      </c>
      <c r="J1108">
        <v>1800</v>
      </c>
      <c r="K1108">
        <v>259200</v>
      </c>
      <c r="L1108" t="s">
        <v>14314</v>
      </c>
      <c r="O1108" t="s">
        <v>14319</v>
      </c>
      <c r="P1108" t="s">
        <v>10927</v>
      </c>
      <c r="Q1108" t="s">
        <v>4257</v>
      </c>
      <c r="R1108" t="s">
        <v>14320</v>
      </c>
      <c r="S1108" t="s">
        <v>14321</v>
      </c>
      <c r="T1108" t="s">
        <v>14322</v>
      </c>
      <c r="U1108" t="s">
        <v>14323</v>
      </c>
      <c r="X1108">
        <v>28</v>
      </c>
      <c r="Y1108" t="s">
        <v>4642</v>
      </c>
      <c r="Z1108" t="s">
        <v>4642</v>
      </c>
      <c r="AA1108" t="s">
        <v>4642</v>
      </c>
      <c r="AB1108">
        <v>1</v>
      </c>
      <c r="AC1108" t="s">
        <v>10011</v>
      </c>
      <c r="AD1108">
        <v>0</v>
      </c>
      <c r="AE1108">
        <v>13</v>
      </c>
      <c r="AF1108" t="s">
        <v>10191</v>
      </c>
      <c r="AG1108" t="s">
        <v>10202</v>
      </c>
      <c r="AH1108" t="s">
        <v>96</v>
      </c>
      <c r="AI1108" t="s">
        <v>58</v>
      </c>
      <c r="AJ1108" t="s">
        <v>59</v>
      </c>
      <c r="AK1108" t="s">
        <v>58</v>
      </c>
      <c r="AL1108" t="s">
        <v>60</v>
      </c>
      <c r="AM1108" t="s">
        <v>61</v>
      </c>
    </row>
    <row r="1109" spans="1:39" hidden="1" x14ac:dyDescent="0.25">
      <c r="A1109" t="s">
        <v>14324</v>
      </c>
      <c r="B1109" t="s">
        <v>4250</v>
      </c>
      <c r="C1109" t="s">
        <v>42</v>
      </c>
      <c r="D1109" t="s">
        <v>4251</v>
      </c>
      <c r="E1109" t="s">
        <v>44</v>
      </c>
      <c r="F1109" s="1">
        <v>0.05</v>
      </c>
      <c r="G1109" t="s">
        <v>14313</v>
      </c>
      <c r="H1109">
        <v>3</v>
      </c>
      <c r="I1109" t="s">
        <v>10685</v>
      </c>
      <c r="J1109">
        <v>1800</v>
      </c>
      <c r="K1109">
        <v>259200</v>
      </c>
      <c r="L1109" t="s">
        <v>14314</v>
      </c>
      <c r="O1109" t="s">
        <v>14325</v>
      </c>
      <c r="P1109" t="s">
        <v>11102</v>
      </c>
      <c r="Q1109" t="s">
        <v>4257</v>
      </c>
      <c r="R1109" t="s">
        <v>11104</v>
      </c>
      <c r="S1109" t="s">
        <v>13459</v>
      </c>
      <c r="T1109" t="s">
        <v>13460</v>
      </c>
      <c r="U1109" t="s">
        <v>14323</v>
      </c>
      <c r="X1109">
        <v>10</v>
      </c>
      <c r="Y1109" t="s">
        <v>10722</v>
      </c>
      <c r="Z1109" t="s">
        <v>10722</v>
      </c>
      <c r="AA1109" t="s">
        <v>10722</v>
      </c>
      <c r="AB1109">
        <v>1</v>
      </c>
      <c r="AC1109" t="s">
        <v>10011</v>
      </c>
      <c r="AD1109">
        <v>0</v>
      </c>
      <c r="AE1109">
        <v>14</v>
      </c>
      <c r="AF1109" t="s">
        <v>10191</v>
      </c>
      <c r="AG1109" t="s">
        <v>10203</v>
      </c>
      <c r="AH1109" t="s">
        <v>67</v>
      </c>
      <c r="AI1109" t="s">
        <v>58</v>
      </c>
      <c r="AJ1109" t="s">
        <v>75</v>
      </c>
      <c r="AK1109" t="s">
        <v>58</v>
      </c>
      <c r="AL1109" t="s">
        <v>84</v>
      </c>
      <c r="AM1109" t="s">
        <v>61</v>
      </c>
    </row>
    <row r="1110" spans="1:39" hidden="1" x14ac:dyDescent="0.25">
      <c r="A1110" t="s">
        <v>14324</v>
      </c>
      <c r="B1110" t="s">
        <v>4250</v>
      </c>
      <c r="C1110" t="s">
        <v>42</v>
      </c>
      <c r="D1110" t="s">
        <v>4251</v>
      </c>
      <c r="E1110" t="s">
        <v>44</v>
      </c>
      <c r="F1110" s="1">
        <v>0.05</v>
      </c>
      <c r="G1110" t="s">
        <v>14313</v>
      </c>
      <c r="H1110">
        <v>3</v>
      </c>
      <c r="I1110" t="s">
        <v>10685</v>
      </c>
      <c r="J1110">
        <v>1800</v>
      </c>
      <c r="K1110">
        <v>259200</v>
      </c>
      <c r="L1110" t="s">
        <v>14314</v>
      </c>
      <c r="O1110" t="s">
        <v>14326</v>
      </c>
      <c r="P1110" t="s">
        <v>10786</v>
      </c>
      <c r="Q1110" t="s">
        <v>4257</v>
      </c>
      <c r="R1110" t="s">
        <v>13477</v>
      </c>
      <c r="S1110" t="s">
        <v>12744</v>
      </c>
      <c r="T1110" t="s">
        <v>12745</v>
      </c>
      <c r="U1110" t="s">
        <v>14323</v>
      </c>
      <c r="X1110">
        <v>26</v>
      </c>
      <c r="Y1110" t="s">
        <v>10790</v>
      </c>
      <c r="Z1110" t="s">
        <v>10790</v>
      </c>
      <c r="AA1110" t="s">
        <v>10790</v>
      </c>
      <c r="AB1110">
        <v>1</v>
      </c>
      <c r="AC1110" t="s">
        <v>10011</v>
      </c>
      <c r="AD1110">
        <v>0</v>
      </c>
      <c r="AE1110">
        <v>14</v>
      </c>
      <c r="AF1110" t="s">
        <v>10191</v>
      </c>
      <c r="AG1110" t="s">
        <v>10203</v>
      </c>
      <c r="AH1110" t="s">
        <v>74</v>
      </c>
      <c r="AI1110" t="s">
        <v>58</v>
      </c>
      <c r="AJ1110" t="s">
        <v>75</v>
      </c>
      <c r="AK1110" t="s">
        <v>58</v>
      </c>
      <c r="AL1110" t="s">
        <v>60</v>
      </c>
      <c r="AM1110" t="s">
        <v>61</v>
      </c>
    </row>
    <row r="1111" spans="1:39" hidden="1" x14ac:dyDescent="0.25">
      <c r="A1111" t="s">
        <v>14324</v>
      </c>
      <c r="B1111" t="s">
        <v>4250</v>
      </c>
      <c r="C1111" t="s">
        <v>42</v>
      </c>
      <c r="D1111" t="s">
        <v>4251</v>
      </c>
      <c r="E1111" t="s">
        <v>44</v>
      </c>
      <c r="F1111" s="1">
        <v>0.05</v>
      </c>
      <c r="G1111" t="s">
        <v>14313</v>
      </c>
      <c r="H1111">
        <v>3</v>
      </c>
      <c r="I1111" t="s">
        <v>10685</v>
      </c>
      <c r="J1111">
        <v>1800</v>
      </c>
      <c r="K1111">
        <v>259200</v>
      </c>
      <c r="L1111" t="s">
        <v>14314</v>
      </c>
      <c r="O1111" t="s">
        <v>14327</v>
      </c>
      <c r="P1111" t="s">
        <v>12668</v>
      </c>
      <c r="Q1111" t="s">
        <v>4257</v>
      </c>
      <c r="R1111" t="s">
        <v>14328</v>
      </c>
      <c r="S1111" t="s">
        <v>11074</v>
      </c>
      <c r="T1111" t="s">
        <v>13001</v>
      </c>
      <c r="U1111" t="s">
        <v>14323</v>
      </c>
      <c r="X1111">
        <v>95</v>
      </c>
      <c r="Y1111" t="s">
        <v>4918</v>
      </c>
      <c r="Z1111" t="s">
        <v>4918</v>
      </c>
      <c r="AA1111" t="s">
        <v>4918</v>
      </c>
      <c r="AB1111">
        <v>1</v>
      </c>
      <c r="AC1111" t="s">
        <v>10011</v>
      </c>
      <c r="AD1111">
        <v>0</v>
      </c>
      <c r="AE1111">
        <v>14</v>
      </c>
      <c r="AF1111" t="s">
        <v>10191</v>
      </c>
      <c r="AG1111" t="s">
        <v>10203</v>
      </c>
      <c r="AH1111" t="s">
        <v>74</v>
      </c>
      <c r="AI1111" t="s">
        <v>58</v>
      </c>
      <c r="AJ1111" t="s">
        <v>75</v>
      </c>
      <c r="AK1111" t="s">
        <v>58</v>
      </c>
      <c r="AL1111" t="s">
        <v>84</v>
      </c>
      <c r="AM1111" t="s">
        <v>61</v>
      </c>
    </row>
    <row r="1112" spans="1:39" x14ac:dyDescent="0.25">
      <c r="A1112" t="s">
        <v>14329</v>
      </c>
      <c r="B1112" t="s">
        <v>4250</v>
      </c>
      <c r="C1112" t="s">
        <v>42</v>
      </c>
      <c r="D1112" t="s">
        <v>4251</v>
      </c>
      <c r="E1112" t="s">
        <v>44</v>
      </c>
      <c r="F1112" s="1">
        <v>0.05</v>
      </c>
      <c r="G1112" t="s">
        <v>13556</v>
      </c>
      <c r="H1112">
        <v>3</v>
      </c>
      <c r="I1112" t="s">
        <v>10685</v>
      </c>
      <c r="J1112">
        <v>1800</v>
      </c>
      <c r="K1112">
        <v>259200</v>
      </c>
      <c r="L1112" t="s">
        <v>13557</v>
      </c>
      <c r="O1112" t="s">
        <v>14330</v>
      </c>
      <c r="P1112" t="s">
        <v>10866</v>
      </c>
      <c r="Q1112" t="s">
        <v>4257</v>
      </c>
      <c r="R1112" t="s">
        <v>12511</v>
      </c>
      <c r="S1112" t="s">
        <v>11485</v>
      </c>
      <c r="T1112" t="s">
        <v>11486</v>
      </c>
      <c r="U1112" t="s">
        <v>14323</v>
      </c>
      <c r="X1112">
        <v>13</v>
      </c>
      <c r="Y1112" t="s">
        <v>4419</v>
      </c>
      <c r="Z1112" t="s">
        <v>4419</v>
      </c>
      <c r="AA1112" t="s">
        <v>4419</v>
      </c>
      <c r="AB1112">
        <v>1</v>
      </c>
      <c r="AC1112" t="s">
        <v>9985</v>
      </c>
      <c r="AD1112">
        <v>0</v>
      </c>
      <c r="AE1112">
        <v>12</v>
      </c>
      <c r="AF1112" t="s">
        <v>10543</v>
      </c>
      <c r="AG1112" t="s">
        <v>10554</v>
      </c>
      <c r="AH1112" t="s">
        <v>74</v>
      </c>
      <c r="AI1112" t="s">
        <v>58</v>
      </c>
      <c r="AJ1112" t="s">
        <v>68</v>
      </c>
      <c r="AK1112" t="s">
        <v>58</v>
      </c>
      <c r="AL1112" t="s">
        <v>84</v>
      </c>
      <c r="AM1112" t="s">
        <v>61</v>
      </c>
    </row>
    <row r="1113" spans="1:39" x14ac:dyDescent="0.25">
      <c r="A1113" t="s">
        <v>14329</v>
      </c>
      <c r="B1113" t="s">
        <v>4250</v>
      </c>
      <c r="C1113" t="s">
        <v>42</v>
      </c>
      <c r="D1113" t="s">
        <v>4251</v>
      </c>
      <c r="E1113" t="s">
        <v>44</v>
      </c>
      <c r="F1113" s="1">
        <v>0.05</v>
      </c>
      <c r="G1113" t="s">
        <v>13556</v>
      </c>
      <c r="H1113">
        <v>3</v>
      </c>
      <c r="I1113" t="s">
        <v>10685</v>
      </c>
      <c r="J1113">
        <v>1800</v>
      </c>
      <c r="K1113">
        <v>259200</v>
      </c>
      <c r="L1113" t="s">
        <v>13557</v>
      </c>
      <c r="O1113" t="s">
        <v>14331</v>
      </c>
      <c r="P1113" t="s">
        <v>10718</v>
      </c>
      <c r="Q1113" t="s">
        <v>4257</v>
      </c>
      <c r="R1113" t="s">
        <v>12290</v>
      </c>
      <c r="S1113" t="s">
        <v>10776</v>
      </c>
      <c r="T1113" t="s">
        <v>10777</v>
      </c>
      <c r="U1113" t="s">
        <v>14323</v>
      </c>
      <c r="X1113">
        <v>15</v>
      </c>
      <c r="Y1113" t="s">
        <v>10722</v>
      </c>
      <c r="Z1113" t="s">
        <v>10722</v>
      </c>
      <c r="AA1113" t="s">
        <v>10722</v>
      </c>
      <c r="AB1113">
        <v>1</v>
      </c>
      <c r="AC1113" t="s">
        <v>9985</v>
      </c>
      <c r="AD1113">
        <v>0</v>
      </c>
      <c r="AE1113">
        <v>12</v>
      </c>
      <c r="AF1113" t="s">
        <v>10543</v>
      </c>
      <c r="AG1113" t="s">
        <v>10554</v>
      </c>
      <c r="AH1113" t="s">
        <v>67</v>
      </c>
      <c r="AI1113" t="s">
        <v>58</v>
      </c>
      <c r="AJ1113" t="s">
        <v>68</v>
      </c>
      <c r="AK1113" t="s">
        <v>58</v>
      </c>
      <c r="AL1113" t="s">
        <v>84</v>
      </c>
      <c r="AM1113" t="s">
        <v>61</v>
      </c>
    </row>
    <row r="1114" spans="1:39" x14ac:dyDescent="0.25">
      <c r="A1114" t="s">
        <v>14329</v>
      </c>
      <c r="B1114" t="s">
        <v>4250</v>
      </c>
      <c r="C1114" t="s">
        <v>42</v>
      </c>
      <c r="D1114" t="s">
        <v>4251</v>
      </c>
      <c r="E1114" t="s">
        <v>44</v>
      </c>
      <c r="F1114" s="1">
        <v>0.05</v>
      </c>
      <c r="G1114" t="s">
        <v>13556</v>
      </c>
      <c r="H1114">
        <v>3</v>
      </c>
      <c r="I1114" t="s">
        <v>10685</v>
      </c>
      <c r="J1114">
        <v>1800</v>
      </c>
      <c r="K1114">
        <v>259200</v>
      </c>
      <c r="L1114" t="s">
        <v>13557</v>
      </c>
      <c r="O1114" t="s">
        <v>14332</v>
      </c>
      <c r="P1114" t="s">
        <v>10995</v>
      </c>
      <c r="Q1114" t="s">
        <v>4257</v>
      </c>
      <c r="R1114" t="s">
        <v>11033</v>
      </c>
      <c r="S1114" t="s">
        <v>11526</v>
      </c>
      <c r="T1114" t="s">
        <v>11527</v>
      </c>
      <c r="U1114" t="s">
        <v>14323</v>
      </c>
      <c r="X1114">
        <v>14</v>
      </c>
      <c r="Y1114" t="s">
        <v>4269</v>
      </c>
      <c r="Z1114" t="s">
        <v>4269</v>
      </c>
      <c r="AA1114" t="s">
        <v>4269</v>
      </c>
      <c r="AB1114">
        <v>1</v>
      </c>
      <c r="AC1114" t="s">
        <v>9985</v>
      </c>
      <c r="AD1114">
        <v>0</v>
      </c>
      <c r="AE1114">
        <v>12</v>
      </c>
      <c r="AF1114" t="s">
        <v>10543</v>
      </c>
      <c r="AG1114" t="s">
        <v>10554</v>
      </c>
      <c r="AH1114" t="s">
        <v>57</v>
      </c>
      <c r="AI1114" t="s">
        <v>58</v>
      </c>
      <c r="AJ1114" t="s">
        <v>75</v>
      </c>
      <c r="AK1114" t="s">
        <v>58</v>
      </c>
      <c r="AL1114" t="s">
        <v>60</v>
      </c>
      <c r="AM1114" t="s">
        <v>61</v>
      </c>
    </row>
    <row r="1115" spans="1:39" hidden="1" x14ac:dyDescent="0.25">
      <c r="A1115" t="s">
        <v>14333</v>
      </c>
      <c r="B1115" t="s">
        <v>4250</v>
      </c>
      <c r="C1115" t="s">
        <v>42</v>
      </c>
      <c r="D1115" t="s">
        <v>4251</v>
      </c>
      <c r="E1115" t="s">
        <v>44</v>
      </c>
      <c r="F1115" s="1">
        <v>0.05</v>
      </c>
      <c r="G1115" t="s">
        <v>14313</v>
      </c>
      <c r="H1115">
        <v>3</v>
      </c>
      <c r="I1115" t="s">
        <v>10685</v>
      </c>
      <c r="J1115">
        <v>1800</v>
      </c>
      <c r="K1115">
        <v>259200</v>
      </c>
      <c r="L1115" t="s">
        <v>14314</v>
      </c>
      <c r="O1115" t="s">
        <v>14334</v>
      </c>
      <c r="P1115" t="s">
        <v>10881</v>
      </c>
      <c r="Q1115" t="s">
        <v>4257</v>
      </c>
      <c r="R1115" t="s">
        <v>12900</v>
      </c>
      <c r="S1115" t="s">
        <v>14316</v>
      </c>
      <c r="T1115" t="s">
        <v>14335</v>
      </c>
      <c r="U1115" t="s">
        <v>14323</v>
      </c>
      <c r="X1115">
        <v>18</v>
      </c>
      <c r="Y1115" t="s">
        <v>10885</v>
      </c>
      <c r="Z1115" t="s">
        <v>10885</v>
      </c>
      <c r="AA1115" t="s">
        <v>10885</v>
      </c>
      <c r="AB1115">
        <v>1</v>
      </c>
      <c r="AC1115" t="s">
        <v>10011</v>
      </c>
      <c r="AD1115">
        <v>0</v>
      </c>
      <c r="AE1115">
        <v>15</v>
      </c>
      <c r="AF1115" t="s">
        <v>10191</v>
      </c>
      <c r="AG1115" t="s">
        <v>10204</v>
      </c>
      <c r="AH1115" t="s">
        <v>74</v>
      </c>
      <c r="AI1115" t="s">
        <v>58</v>
      </c>
      <c r="AJ1115" t="s">
        <v>75</v>
      </c>
      <c r="AK1115" t="s">
        <v>58</v>
      </c>
      <c r="AL1115" t="s">
        <v>84</v>
      </c>
      <c r="AM1115" t="s">
        <v>61</v>
      </c>
    </row>
    <row r="1116" spans="1:39" hidden="1" x14ac:dyDescent="0.25">
      <c r="A1116" t="s">
        <v>14333</v>
      </c>
      <c r="B1116" t="s">
        <v>4250</v>
      </c>
      <c r="C1116" t="s">
        <v>42</v>
      </c>
      <c r="D1116" t="s">
        <v>4251</v>
      </c>
      <c r="E1116" t="s">
        <v>44</v>
      </c>
      <c r="F1116" s="1">
        <v>0.05</v>
      </c>
      <c r="G1116" t="s">
        <v>14313</v>
      </c>
      <c r="H1116">
        <v>3</v>
      </c>
      <c r="I1116" t="s">
        <v>10685</v>
      </c>
      <c r="J1116">
        <v>1800</v>
      </c>
      <c r="K1116">
        <v>259200</v>
      </c>
      <c r="L1116" t="s">
        <v>14314</v>
      </c>
      <c r="O1116" t="s">
        <v>14336</v>
      </c>
      <c r="P1116" t="s">
        <v>10706</v>
      </c>
      <c r="Q1116" t="s">
        <v>4257</v>
      </c>
      <c r="R1116" t="s">
        <v>12110</v>
      </c>
      <c r="S1116" t="s">
        <v>12935</v>
      </c>
      <c r="T1116" t="s">
        <v>14337</v>
      </c>
      <c r="U1116" t="s">
        <v>14323</v>
      </c>
      <c r="X1116">
        <v>15</v>
      </c>
      <c r="Y1116" t="s">
        <v>10710</v>
      </c>
      <c r="Z1116" t="s">
        <v>10710</v>
      </c>
      <c r="AA1116" t="s">
        <v>10710</v>
      </c>
      <c r="AB1116">
        <v>1</v>
      </c>
      <c r="AC1116" t="s">
        <v>10011</v>
      </c>
      <c r="AD1116">
        <v>0</v>
      </c>
      <c r="AE1116">
        <v>15</v>
      </c>
      <c r="AF1116" t="s">
        <v>10191</v>
      </c>
      <c r="AG1116" t="s">
        <v>10204</v>
      </c>
      <c r="AH1116" t="s">
        <v>67</v>
      </c>
      <c r="AI1116" t="s">
        <v>58</v>
      </c>
      <c r="AJ1116" t="s">
        <v>68</v>
      </c>
      <c r="AK1116" t="s">
        <v>58</v>
      </c>
      <c r="AL1116" t="s">
        <v>60</v>
      </c>
      <c r="AM1116" t="s">
        <v>61</v>
      </c>
    </row>
    <row r="1117" spans="1:39" hidden="1" x14ac:dyDescent="0.25">
      <c r="A1117" t="s">
        <v>14333</v>
      </c>
      <c r="B1117" t="s">
        <v>4250</v>
      </c>
      <c r="C1117" t="s">
        <v>42</v>
      </c>
      <c r="D1117" t="s">
        <v>4251</v>
      </c>
      <c r="E1117" t="s">
        <v>44</v>
      </c>
      <c r="F1117" s="1">
        <v>0.05</v>
      </c>
      <c r="G1117" t="s">
        <v>14313</v>
      </c>
      <c r="H1117">
        <v>3</v>
      </c>
      <c r="I1117" t="s">
        <v>10685</v>
      </c>
      <c r="J1117">
        <v>1800</v>
      </c>
      <c r="K1117">
        <v>259200</v>
      </c>
      <c r="L1117" t="s">
        <v>14314</v>
      </c>
      <c r="O1117" t="s">
        <v>14338</v>
      </c>
      <c r="P1117" t="s">
        <v>10774</v>
      </c>
      <c r="Q1117" t="s">
        <v>4257</v>
      </c>
      <c r="R1117" t="s">
        <v>11003</v>
      </c>
      <c r="S1117" t="s">
        <v>12569</v>
      </c>
      <c r="T1117" t="s">
        <v>14339</v>
      </c>
      <c r="U1117" t="s">
        <v>14323</v>
      </c>
      <c r="X1117">
        <v>35</v>
      </c>
      <c r="Y1117" t="s">
        <v>4824</v>
      </c>
      <c r="Z1117" t="s">
        <v>4824</v>
      </c>
      <c r="AA1117" t="s">
        <v>4824</v>
      </c>
      <c r="AB1117">
        <v>1</v>
      </c>
      <c r="AC1117" t="s">
        <v>10011</v>
      </c>
      <c r="AD1117">
        <v>0</v>
      </c>
      <c r="AE1117">
        <v>15</v>
      </c>
      <c r="AF1117" t="s">
        <v>10191</v>
      </c>
      <c r="AG1117" t="s">
        <v>10204</v>
      </c>
      <c r="AH1117" t="s">
        <v>96</v>
      </c>
      <c r="AI1117" t="s">
        <v>58</v>
      </c>
      <c r="AJ1117" t="s">
        <v>59</v>
      </c>
      <c r="AK1117" t="s">
        <v>58</v>
      </c>
      <c r="AL1117" t="s">
        <v>84</v>
      </c>
      <c r="AM1117" t="s">
        <v>61</v>
      </c>
    </row>
    <row r="1118" spans="1:39" hidden="1" x14ac:dyDescent="0.25">
      <c r="A1118" t="s">
        <v>14340</v>
      </c>
      <c r="B1118" t="s">
        <v>4250</v>
      </c>
      <c r="C1118" t="s">
        <v>42</v>
      </c>
      <c r="D1118" t="s">
        <v>4251</v>
      </c>
      <c r="E1118" t="s">
        <v>44</v>
      </c>
      <c r="F1118" s="1">
        <v>0.05</v>
      </c>
      <c r="G1118" t="s">
        <v>13556</v>
      </c>
      <c r="H1118">
        <v>3</v>
      </c>
      <c r="I1118" t="s">
        <v>10685</v>
      </c>
      <c r="J1118">
        <v>1800</v>
      </c>
      <c r="K1118">
        <v>259200</v>
      </c>
      <c r="L1118" t="s">
        <v>13557</v>
      </c>
      <c r="O1118" t="s">
        <v>14341</v>
      </c>
      <c r="P1118" t="s">
        <v>10706</v>
      </c>
      <c r="Q1118" t="s">
        <v>4257</v>
      </c>
      <c r="R1118" t="s">
        <v>12936</v>
      </c>
      <c r="S1118" t="s">
        <v>12676</v>
      </c>
      <c r="T1118" t="s">
        <v>14228</v>
      </c>
      <c r="U1118" t="s">
        <v>14323</v>
      </c>
      <c r="X1118">
        <v>15</v>
      </c>
      <c r="Y1118" t="s">
        <v>10710</v>
      </c>
      <c r="Z1118" t="s">
        <v>10710</v>
      </c>
      <c r="AA1118" t="s">
        <v>10710</v>
      </c>
      <c r="AB1118">
        <v>1</v>
      </c>
      <c r="AC1118" t="s">
        <v>9985</v>
      </c>
      <c r="AD1118">
        <v>0</v>
      </c>
      <c r="AE1118">
        <v>13</v>
      </c>
      <c r="AF1118" t="s">
        <v>10543</v>
      </c>
      <c r="AG1118" t="s">
        <v>10555</v>
      </c>
      <c r="AH1118" t="s">
        <v>67</v>
      </c>
      <c r="AI1118" t="s">
        <v>58</v>
      </c>
      <c r="AJ1118" t="s">
        <v>75</v>
      </c>
      <c r="AK1118" t="s">
        <v>58</v>
      </c>
      <c r="AL1118" t="s">
        <v>60</v>
      </c>
      <c r="AM1118" t="s">
        <v>61</v>
      </c>
    </row>
    <row r="1119" spans="1:39" hidden="1" x14ac:dyDescent="0.25">
      <c r="A1119" t="s">
        <v>14340</v>
      </c>
      <c r="B1119" t="s">
        <v>4250</v>
      </c>
      <c r="C1119" t="s">
        <v>42</v>
      </c>
      <c r="D1119" t="s">
        <v>4251</v>
      </c>
      <c r="E1119" t="s">
        <v>44</v>
      </c>
      <c r="F1119" s="1">
        <v>0.05</v>
      </c>
      <c r="G1119" t="s">
        <v>13556</v>
      </c>
      <c r="H1119">
        <v>3</v>
      </c>
      <c r="I1119" t="s">
        <v>10685</v>
      </c>
      <c r="J1119">
        <v>1800</v>
      </c>
      <c r="K1119">
        <v>259200</v>
      </c>
      <c r="L1119" t="s">
        <v>13557</v>
      </c>
      <c r="O1119" t="s">
        <v>14342</v>
      </c>
      <c r="P1119" t="s">
        <v>12093</v>
      </c>
      <c r="Q1119" t="s">
        <v>4257</v>
      </c>
      <c r="R1119" t="s">
        <v>12095</v>
      </c>
      <c r="S1119" t="s">
        <v>12679</v>
      </c>
      <c r="T1119" t="s">
        <v>14343</v>
      </c>
      <c r="U1119" t="s">
        <v>14323</v>
      </c>
      <c r="X1119">
        <v>104</v>
      </c>
      <c r="Y1119" t="s">
        <v>4918</v>
      </c>
      <c r="Z1119" t="s">
        <v>4918</v>
      </c>
      <c r="AA1119" t="s">
        <v>4918</v>
      </c>
      <c r="AB1119">
        <v>1</v>
      </c>
      <c r="AC1119" t="s">
        <v>9985</v>
      </c>
      <c r="AD1119">
        <v>0</v>
      </c>
      <c r="AE1119">
        <v>13</v>
      </c>
      <c r="AF1119" t="s">
        <v>10543</v>
      </c>
      <c r="AG1119" t="s">
        <v>10555</v>
      </c>
      <c r="AH1119" t="s">
        <v>74</v>
      </c>
      <c r="AI1119" t="s">
        <v>58</v>
      </c>
      <c r="AJ1119" t="s">
        <v>68</v>
      </c>
      <c r="AK1119" t="s">
        <v>58</v>
      </c>
      <c r="AL1119" t="s">
        <v>84</v>
      </c>
      <c r="AM1119" t="s">
        <v>61</v>
      </c>
    </row>
    <row r="1120" spans="1:39" hidden="1" x14ac:dyDescent="0.25">
      <c r="A1120" t="s">
        <v>14340</v>
      </c>
      <c r="B1120" t="s">
        <v>4250</v>
      </c>
      <c r="C1120" t="s">
        <v>42</v>
      </c>
      <c r="D1120" t="s">
        <v>4251</v>
      </c>
      <c r="E1120" t="s">
        <v>44</v>
      </c>
      <c r="F1120" s="1">
        <v>0.05</v>
      </c>
      <c r="G1120" t="s">
        <v>13556</v>
      </c>
      <c r="H1120">
        <v>3</v>
      </c>
      <c r="I1120" t="s">
        <v>10685</v>
      </c>
      <c r="J1120">
        <v>1800</v>
      </c>
      <c r="K1120">
        <v>259200</v>
      </c>
      <c r="L1120" t="s">
        <v>13557</v>
      </c>
      <c r="O1120" t="s">
        <v>14344</v>
      </c>
      <c r="P1120" t="s">
        <v>10881</v>
      </c>
      <c r="Q1120" t="s">
        <v>4257</v>
      </c>
      <c r="R1120" t="s">
        <v>14345</v>
      </c>
      <c r="S1120" t="s">
        <v>14346</v>
      </c>
      <c r="T1120" t="s">
        <v>14347</v>
      </c>
      <c r="U1120" t="s">
        <v>14323</v>
      </c>
      <c r="X1120">
        <v>30</v>
      </c>
      <c r="Y1120" t="s">
        <v>10885</v>
      </c>
      <c r="Z1120" t="s">
        <v>10885</v>
      </c>
      <c r="AA1120" t="s">
        <v>10885</v>
      </c>
      <c r="AB1120">
        <v>1</v>
      </c>
      <c r="AC1120" t="s">
        <v>9985</v>
      </c>
      <c r="AD1120">
        <v>0</v>
      </c>
      <c r="AE1120">
        <v>13</v>
      </c>
      <c r="AF1120" t="s">
        <v>10543</v>
      </c>
      <c r="AG1120" t="s">
        <v>10555</v>
      </c>
      <c r="AH1120" t="s">
        <v>74</v>
      </c>
      <c r="AI1120" t="s">
        <v>58</v>
      </c>
      <c r="AJ1120" t="s">
        <v>133</v>
      </c>
      <c r="AK1120" t="s">
        <v>58</v>
      </c>
      <c r="AL1120" t="s">
        <v>84</v>
      </c>
      <c r="AM1120" t="s">
        <v>61</v>
      </c>
    </row>
    <row r="1121" spans="1:39" hidden="1" x14ac:dyDescent="0.25">
      <c r="A1121" t="s">
        <v>14348</v>
      </c>
      <c r="B1121" t="s">
        <v>4250</v>
      </c>
      <c r="C1121" t="s">
        <v>42</v>
      </c>
      <c r="D1121" t="s">
        <v>4251</v>
      </c>
      <c r="E1121" t="s">
        <v>44</v>
      </c>
      <c r="F1121" s="1">
        <v>0.05</v>
      </c>
      <c r="G1121" t="s">
        <v>14349</v>
      </c>
      <c r="H1121">
        <v>3</v>
      </c>
      <c r="I1121" t="s">
        <v>10685</v>
      </c>
      <c r="J1121">
        <v>1800</v>
      </c>
      <c r="K1121">
        <v>259200</v>
      </c>
      <c r="L1121" t="s">
        <v>14350</v>
      </c>
      <c r="O1121" t="s">
        <v>14351</v>
      </c>
      <c r="P1121" t="s">
        <v>13545</v>
      </c>
      <c r="Q1121" t="s">
        <v>4257</v>
      </c>
      <c r="R1121" t="s">
        <v>12943</v>
      </c>
      <c r="S1121" t="s">
        <v>13810</v>
      </c>
      <c r="T1121" t="s">
        <v>13811</v>
      </c>
      <c r="U1121" t="s">
        <v>14352</v>
      </c>
      <c r="X1121">
        <v>53</v>
      </c>
      <c r="Y1121" t="s">
        <v>5804</v>
      </c>
      <c r="Z1121" t="s">
        <v>5804</v>
      </c>
      <c r="AA1121" t="s">
        <v>5804</v>
      </c>
      <c r="AB1121">
        <v>1</v>
      </c>
      <c r="AC1121" t="s">
        <v>10011</v>
      </c>
      <c r="AD1121">
        <v>1</v>
      </c>
      <c r="AE1121">
        <v>1</v>
      </c>
      <c r="AF1121" t="s">
        <v>10215</v>
      </c>
      <c r="AG1121" t="s">
        <v>10221</v>
      </c>
      <c r="AH1121" t="s">
        <v>1861</v>
      </c>
      <c r="AI1121" t="s">
        <v>2732</v>
      </c>
      <c r="AJ1121" t="s">
        <v>75</v>
      </c>
      <c r="AK1121" t="s">
        <v>58</v>
      </c>
      <c r="AL1121" t="s">
        <v>60</v>
      </c>
      <c r="AM1121" t="s">
        <v>61</v>
      </c>
    </row>
    <row r="1122" spans="1:39" hidden="1" x14ac:dyDescent="0.25">
      <c r="A1122" t="s">
        <v>14348</v>
      </c>
      <c r="B1122" t="s">
        <v>4250</v>
      </c>
      <c r="C1122" t="s">
        <v>42</v>
      </c>
      <c r="D1122" t="s">
        <v>4251</v>
      </c>
      <c r="E1122" t="s">
        <v>44</v>
      </c>
      <c r="F1122" s="1">
        <v>0.05</v>
      </c>
      <c r="G1122" t="s">
        <v>14349</v>
      </c>
      <c r="H1122">
        <v>3</v>
      </c>
      <c r="I1122" t="s">
        <v>10685</v>
      </c>
      <c r="J1122">
        <v>1800</v>
      </c>
      <c r="K1122">
        <v>259200</v>
      </c>
      <c r="L1122" t="s">
        <v>14350</v>
      </c>
      <c r="O1122" t="s">
        <v>14353</v>
      </c>
      <c r="P1122" t="s">
        <v>13807</v>
      </c>
      <c r="Q1122" t="s">
        <v>4257</v>
      </c>
      <c r="R1122" t="s">
        <v>11939</v>
      </c>
      <c r="S1122" t="s">
        <v>13808</v>
      </c>
      <c r="T1122" t="s">
        <v>14354</v>
      </c>
      <c r="U1122" t="s">
        <v>14352</v>
      </c>
      <c r="X1122">
        <v>66</v>
      </c>
      <c r="Y1122" t="s">
        <v>4454</v>
      </c>
      <c r="Z1122" t="s">
        <v>4454</v>
      </c>
      <c r="AA1122" t="s">
        <v>4454</v>
      </c>
      <c r="AB1122">
        <v>1</v>
      </c>
      <c r="AC1122" t="s">
        <v>10011</v>
      </c>
      <c r="AD1122">
        <v>1</v>
      </c>
      <c r="AE1122">
        <v>1</v>
      </c>
      <c r="AF1122" t="s">
        <v>10215</v>
      </c>
      <c r="AG1122" t="s">
        <v>10221</v>
      </c>
      <c r="AH1122" t="s">
        <v>96</v>
      </c>
      <c r="AI1122" t="s">
        <v>58</v>
      </c>
      <c r="AJ1122" t="s">
        <v>142</v>
      </c>
      <c r="AK1122" t="s">
        <v>58</v>
      </c>
      <c r="AL1122" t="s">
        <v>60</v>
      </c>
      <c r="AM1122" t="s">
        <v>61</v>
      </c>
    </row>
    <row r="1123" spans="1:39" hidden="1" x14ac:dyDescent="0.25">
      <c r="A1123" t="s">
        <v>14348</v>
      </c>
      <c r="B1123" t="s">
        <v>4250</v>
      </c>
      <c r="C1123" t="s">
        <v>42</v>
      </c>
      <c r="D1123" t="s">
        <v>4251</v>
      </c>
      <c r="E1123" t="s">
        <v>44</v>
      </c>
      <c r="F1123" s="1">
        <v>0.05</v>
      </c>
      <c r="G1123" t="s">
        <v>14349</v>
      </c>
      <c r="H1123">
        <v>3</v>
      </c>
      <c r="I1123" t="s">
        <v>10685</v>
      </c>
      <c r="J1123">
        <v>1800</v>
      </c>
      <c r="K1123">
        <v>259200</v>
      </c>
      <c r="L1123" t="s">
        <v>14350</v>
      </c>
      <c r="O1123" t="s">
        <v>14355</v>
      </c>
      <c r="P1123" t="s">
        <v>10875</v>
      </c>
      <c r="Q1123" t="s">
        <v>4257</v>
      </c>
      <c r="R1123" t="s">
        <v>12680</v>
      </c>
      <c r="S1123" t="s">
        <v>10794</v>
      </c>
      <c r="T1123" t="s">
        <v>10795</v>
      </c>
      <c r="U1123" t="s">
        <v>14323</v>
      </c>
      <c r="X1123">
        <v>15</v>
      </c>
      <c r="Y1123" t="s">
        <v>4436</v>
      </c>
      <c r="Z1123" t="s">
        <v>4436</v>
      </c>
      <c r="AA1123" t="s">
        <v>4436</v>
      </c>
      <c r="AB1123">
        <v>1</v>
      </c>
      <c r="AC1123" t="s">
        <v>10011</v>
      </c>
      <c r="AD1123">
        <v>1</v>
      </c>
      <c r="AE1123">
        <v>1</v>
      </c>
      <c r="AF1123" t="s">
        <v>10215</v>
      </c>
      <c r="AG1123" t="s">
        <v>10221</v>
      </c>
      <c r="AH1123" t="s">
        <v>74</v>
      </c>
      <c r="AI1123" t="s">
        <v>58</v>
      </c>
      <c r="AJ1123" t="s">
        <v>68</v>
      </c>
      <c r="AK1123" t="s">
        <v>58</v>
      </c>
      <c r="AL1123" t="s">
        <v>84</v>
      </c>
      <c r="AM1123" t="s">
        <v>61</v>
      </c>
    </row>
    <row r="1124" spans="1:39" hidden="1" x14ac:dyDescent="0.25">
      <c r="A1124" t="s">
        <v>14356</v>
      </c>
      <c r="B1124" t="s">
        <v>4250</v>
      </c>
      <c r="C1124" t="s">
        <v>42</v>
      </c>
      <c r="D1124" t="s">
        <v>4251</v>
      </c>
      <c r="E1124" t="s">
        <v>44</v>
      </c>
      <c r="F1124" s="1">
        <v>0.05</v>
      </c>
      <c r="G1124" t="s">
        <v>13618</v>
      </c>
      <c r="H1124">
        <v>3</v>
      </c>
      <c r="I1124" t="s">
        <v>10685</v>
      </c>
      <c r="J1124">
        <v>1800</v>
      </c>
      <c r="K1124">
        <v>259200</v>
      </c>
      <c r="L1124" t="s">
        <v>13619</v>
      </c>
      <c r="O1124" t="s">
        <v>14357</v>
      </c>
      <c r="P1124" t="s">
        <v>11031</v>
      </c>
      <c r="Q1124" t="s">
        <v>4257</v>
      </c>
      <c r="R1124" t="s">
        <v>12268</v>
      </c>
      <c r="S1124" t="s">
        <v>14131</v>
      </c>
      <c r="T1124" t="s">
        <v>14132</v>
      </c>
      <c r="U1124" t="s">
        <v>14352</v>
      </c>
      <c r="X1124">
        <v>45</v>
      </c>
      <c r="Y1124" t="s">
        <v>11036</v>
      </c>
      <c r="Z1124" t="s">
        <v>11036</v>
      </c>
      <c r="AA1124" t="s">
        <v>11036</v>
      </c>
      <c r="AB1124">
        <v>1</v>
      </c>
      <c r="AC1124" t="s">
        <v>9985</v>
      </c>
      <c r="AD1124">
        <v>0</v>
      </c>
      <c r="AE1124">
        <v>14</v>
      </c>
      <c r="AF1124" t="s">
        <v>10543</v>
      </c>
      <c r="AG1124" t="s">
        <v>10556</v>
      </c>
      <c r="AH1124" t="s">
        <v>57</v>
      </c>
      <c r="AI1124" t="s">
        <v>58</v>
      </c>
      <c r="AJ1124" t="s">
        <v>75</v>
      </c>
      <c r="AK1124" t="s">
        <v>58</v>
      </c>
      <c r="AL1124" t="s">
        <v>60</v>
      </c>
      <c r="AM1124" t="s">
        <v>90</v>
      </c>
    </row>
    <row r="1125" spans="1:39" hidden="1" x14ac:dyDescent="0.25">
      <c r="A1125" t="s">
        <v>14356</v>
      </c>
      <c r="B1125" t="s">
        <v>4250</v>
      </c>
      <c r="C1125" t="s">
        <v>42</v>
      </c>
      <c r="D1125" t="s">
        <v>4251</v>
      </c>
      <c r="E1125" t="s">
        <v>44</v>
      </c>
      <c r="F1125" s="1">
        <v>0.05</v>
      </c>
      <c r="G1125" t="s">
        <v>13618</v>
      </c>
      <c r="H1125">
        <v>3</v>
      </c>
      <c r="I1125" t="s">
        <v>10685</v>
      </c>
      <c r="J1125">
        <v>1800</v>
      </c>
      <c r="K1125">
        <v>259200</v>
      </c>
      <c r="L1125" t="s">
        <v>13619</v>
      </c>
      <c r="O1125" t="s">
        <v>14358</v>
      </c>
      <c r="P1125" t="s">
        <v>10821</v>
      </c>
      <c r="Q1125" t="s">
        <v>4257</v>
      </c>
      <c r="R1125" t="s">
        <v>11315</v>
      </c>
      <c r="S1125" t="s">
        <v>12290</v>
      </c>
      <c r="T1125" t="s">
        <v>14359</v>
      </c>
      <c r="U1125" t="s">
        <v>14352</v>
      </c>
      <c r="X1125">
        <v>22</v>
      </c>
      <c r="Y1125" t="s">
        <v>10825</v>
      </c>
      <c r="Z1125" t="s">
        <v>10825</v>
      </c>
      <c r="AA1125" t="s">
        <v>10825</v>
      </c>
      <c r="AB1125">
        <v>1</v>
      </c>
      <c r="AC1125" t="s">
        <v>9985</v>
      </c>
      <c r="AD1125">
        <v>0</v>
      </c>
      <c r="AE1125">
        <v>14</v>
      </c>
      <c r="AF1125" t="s">
        <v>10543</v>
      </c>
      <c r="AG1125" t="s">
        <v>10556</v>
      </c>
      <c r="AH1125" t="s">
        <v>57</v>
      </c>
      <c r="AI1125" t="s">
        <v>58</v>
      </c>
      <c r="AJ1125" t="s">
        <v>59</v>
      </c>
      <c r="AK1125" t="s">
        <v>58</v>
      </c>
      <c r="AL1125" t="s">
        <v>60</v>
      </c>
      <c r="AM1125" t="s">
        <v>61</v>
      </c>
    </row>
    <row r="1126" spans="1:39" hidden="1" x14ac:dyDescent="0.25">
      <c r="A1126" t="s">
        <v>14356</v>
      </c>
      <c r="B1126" t="s">
        <v>4250</v>
      </c>
      <c r="C1126" t="s">
        <v>42</v>
      </c>
      <c r="D1126" t="s">
        <v>4251</v>
      </c>
      <c r="E1126" t="s">
        <v>44</v>
      </c>
      <c r="F1126" s="1">
        <v>0.05</v>
      </c>
      <c r="G1126" t="s">
        <v>13618</v>
      </c>
      <c r="H1126">
        <v>3</v>
      </c>
      <c r="I1126" t="s">
        <v>10685</v>
      </c>
      <c r="J1126">
        <v>1800</v>
      </c>
      <c r="K1126">
        <v>259200</v>
      </c>
      <c r="L1126" t="s">
        <v>13619</v>
      </c>
      <c r="O1126" t="s">
        <v>14360</v>
      </c>
      <c r="P1126" t="s">
        <v>10982</v>
      </c>
      <c r="Q1126" t="s">
        <v>4257</v>
      </c>
      <c r="R1126" t="s">
        <v>12445</v>
      </c>
      <c r="S1126" t="s">
        <v>12553</v>
      </c>
      <c r="T1126" t="s">
        <v>13652</v>
      </c>
      <c r="U1126" t="s">
        <v>14352</v>
      </c>
      <c r="X1126">
        <v>14</v>
      </c>
      <c r="Y1126" t="s">
        <v>10703</v>
      </c>
      <c r="Z1126" t="s">
        <v>10703</v>
      </c>
      <c r="AA1126" t="s">
        <v>10703</v>
      </c>
      <c r="AB1126">
        <v>1</v>
      </c>
      <c r="AC1126" t="s">
        <v>9985</v>
      </c>
      <c r="AD1126">
        <v>0</v>
      </c>
      <c r="AE1126">
        <v>14</v>
      </c>
      <c r="AF1126" t="s">
        <v>10543</v>
      </c>
      <c r="AG1126" t="s">
        <v>10556</v>
      </c>
      <c r="AH1126" t="s">
        <v>74</v>
      </c>
      <c r="AI1126" t="s">
        <v>58</v>
      </c>
      <c r="AJ1126" t="s">
        <v>68</v>
      </c>
      <c r="AK1126" t="s">
        <v>58</v>
      </c>
      <c r="AL1126" t="s">
        <v>84</v>
      </c>
      <c r="AM1126" t="s">
        <v>61</v>
      </c>
    </row>
    <row r="1127" spans="1:39" hidden="1" x14ac:dyDescent="0.25">
      <c r="A1127" t="s">
        <v>14361</v>
      </c>
      <c r="B1127" t="s">
        <v>4250</v>
      </c>
      <c r="C1127" t="s">
        <v>42</v>
      </c>
      <c r="D1127" t="s">
        <v>4251</v>
      </c>
      <c r="E1127" t="s">
        <v>44</v>
      </c>
      <c r="F1127" s="1">
        <v>0.05</v>
      </c>
      <c r="G1127" t="s">
        <v>13959</v>
      </c>
      <c r="H1127">
        <v>3</v>
      </c>
      <c r="I1127" t="s">
        <v>10685</v>
      </c>
      <c r="J1127">
        <v>1800</v>
      </c>
      <c r="K1127">
        <v>259200</v>
      </c>
      <c r="L1127" t="s">
        <v>13960</v>
      </c>
      <c r="O1127" t="s">
        <v>14362</v>
      </c>
      <c r="P1127" t="s">
        <v>10866</v>
      </c>
      <c r="Q1127" t="s">
        <v>4257</v>
      </c>
      <c r="R1127" t="s">
        <v>11007</v>
      </c>
      <c r="S1127" t="s">
        <v>12511</v>
      </c>
      <c r="T1127" t="s">
        <v>13350</v>
      </c>
      <c r="U1127" t="s">
        <v>14352</v>
      </c>
      <c r="X1127">
        <v>11</v>
      </c>
      <c r="Y1127" t="s">
        <v>4419</v>
      </c>
      <c r="Z1127" t="s">
        <v>4419</v>
      </c>
      <c r="AA1127" t="s">
        <v>4419</v>
      </c>
      <c r="AB1127">
        <v>1</v>
      </c>
      <c r="AC1127" t="s">
        <v>10011</v>
      </c>
      <c r="AD1127">
        <v>1</v>
      </c>
      <c r="AE1127">
        <v>2</v>
      </c>
      <c r="AF1127" t="s">
        <v>10215</v>
      </c>
      <c r="AG1127" t="s">
        <v>4213</v>
      </c>
      <c r="AH1127" t="s">
        <v>74</v>
      </c>
      <c r="AI1127" t="s">
        <v>58</v>
      </c>
      <c r="AJ1127" t="s">
        <v>75</v>
      </c>
      <c r="AK1127" t="s">
        <v>58</v>
      </c>
      <c r="AL1127" t="s">
        <v>84</v>
      </c>
      <c r="AM1127" t="s">
        <v>61</v>
      </c>
    </row>
    <row r="1128" spans="1:39" hidden="1" x14ac:dyDescent="0.25">
      <c r="A1128" t="s">
        <v>14361</v>
      </c>
      <c r="B1128" t="s">
        <v>4250</v>
      </c>
      <c r="C1128" t="s">
        <v>42</v>
      </c>
      <c r="D1128" t="s">
        <v>4251</v>
      </c>
      <c r="E1128" t="s">
        <v>44</v>
      </c>
      <c r="F1128" s="1">
        <v>0.05</v>
      </c>
      <c r="G1128" t="s">
        <v>13959</v>
      </c>
      <c r="H1128">
        <v>3</v>
      </c>
      <c r="I1128" t="s">
        <v>10685</v>
      </c>
      <c r="J1128">
        <v>1800</v>
      </c>
      <c r="K1128">
        <v>259200</v>
      </c>
      <c r="L1128" t="s">
        <v>13960</v>
      </c>
      <c r="O1128" t="s">
        <v>14363</v>
      </c>
      <c r="P1128" t="s">
        <v>10725</v>
      </c>
      <c r="Q1128" t="s">
        <v>4257</v>
      </c>
      <c r="R1128" t="s">
        <v>11459</v>
      </c>
      <c r="S1128" t="s">
        <v>11719</v>
      </c>
      <c r="T1128" t="s">
        <v>11720</v>
      </c>
      <c r="U1128" t="s">
        <v>14352</v>
      </c>
      <c r="X1128">
        <v>12</v>
      </c>
      <c r="Y1128" t="s">
        <v>10729</v>
      </c>
      <c r="Z1128" t="s">
        <v>10729</v>
      </c>
      <c r="AA1128" t="s">
        <v>10729</v>
      </c>
      <c r="AB1128">
        <v>1</v>
      </c>
      <c r="AC1128" t="s">
        <v>10011</v>
      </c>
      <c r="AD1128">
        <v>1</v>
      </c>
      <c r="AE1128">
        <v>2</v>
      </c>
      <c r="AF1128" t="s">
        <v>10215</v>
      </c>
      <c r="AG1128" t="s">
        <v>4213</v>
      </c>
      <c r="AH1128" t="s">
        <v>57</v>
      </c>
      <c r="AI1128" t="s">
        <v>58</v>
      </c>
      <c r="AJ1128" t="s">
        <v>133</v>
      </c>
      <c r="AK1128" t="s">
        <v>58</v>
      </c>
      <c r="AL1128" t="s">
        <v>84</v>
      </c>
      <c r="AM1128" t="s">
        <v>61</v>
      </c>
    </row>
    <row r="1129" spans="1:39" hidden="1" x14ac:dyDescent="0.25">
      <c r="A1129" t="s">
        <v>14361</v>
      </c>
      <c r="B1129" t="s">
        <v>4250</v>
      </c>
      <c r="C1129" t="s">
        <v>42</v>
      </c>
      <c r="D1129" t="s">
        <v>4251</v>
      </c>
      <c r="E1129" t="s">
        <v>44</v>
      </c>
      <c r="F1129" s="1">
        <v>0.05</v>
      </c>
      <c r="G1129" t="s">
        <v>13959</v>
      </c>
      <c r="H1129">
        <v>3</v>
      </c>
      <c r="I1129" t="s">
        <v>10685</v>
      </c>
      <c r="J1129">
        <v>1800</v>
      </c>
      <c r="K1129">
        <v>259200</v>
      </c>
      <c r="L1129" t="s">
        <v>13960</v>
      </c>
      <c r="O1129" t="s">
        <v>14364</v>
      </c>
      <c r="P1129" t="s">
        <v>10763</v>
      </c>
      <c r="Q1129" t="s">
        <v>4257</v>
      </c>
      <c r="R1129" t="s">
        <v>10839</v>
      </c>
      <c r="S1129" t="s">
        <v>14365</v>
      </c>
      <c r="T1129" t="s">
        <v>14366</v>
      </c>
      <c r="U1129" t="s">
        <v>14352</v>
      </c>
      <c r="X1129">
        <v>31</v>
      </c>
      <c r="Y1129" t="s">
        <v>10767</v>
      </c>
      <c r="Z1129" t="s">
        <v>10767</v>
      </c>
      <c r="AA1129" t="s">
        <v>10767</v>
      </c>
      <c r="AB1129">
        <v>1</v>
      </c>
      <c r="AC1129" t="s">
        <v>10011</v>
      </c>
      <c r="AD1129">
        <v>1</v>
      </c>
      <c r="AE1129">
        <v>2</v>
      </c>
      <c r="AF1129" t="s">
        <v>10215</v>
      </c>
      <c r="AG1129" t="s">
        <v>4213</v>
      </c>
      <c r="AH1129" t="s">
        <v>74</v>
      </c>
      <c r="AI1129" t="s">
        <v>58</v>
      </c>
      <c r="AJ1129" t="s">
        <v>68</v>
      </c>
      <c r="AK1129" t="s">
        <v>58</v>
      </c>
      <c r="AL1129" t="s">
        <v>60</v>
      </c>
      <c r="AM1129" t="s">
        <v>61</v>
      </c>
    </row>
    <row r="1130" spans="1:39" hidden="1" x14ac:dyDescent="0.25">
      <c r="A1130" t="s">
        <v>14367</v>
      </c>
      <c r="B1130" t="s">
        <v>4250</v>
      </c>
      <c r="C1130" t="s">
        <v>42</v>
      </c>
      <c r="D1130" t="s">
        <v>4251</v>
      </c>
      <c r="E1130" t="s">
        <v>44</v>
      </c>
      <c r="F1130" s="1">
        <v>0.05</v>
      </c>
      <c r="G1130" t="s">
        <v>13618</v>
      </c>
      <c r="H1130">
        <v>3</v>
      </c>
      <c r="I1130" t="s">
        <v>10685</v>
      </c>
      <c r="J1130">
        <v>1800</v>
      </c>
      <c r="K1130">
        <v>259200</v>
      </c>
      <c r="L1130" t="s">
        <v>13619</v>
      </c>
      <c r="O1130" t="s">
        <v>14368</v>
      </c>
      <c r="P1130" t="s">
        <v>10866</v>
      </c>
      <c r="Q1130" t="s">
        <v>4257</v>
      </c>
      <c r="R1130" t="s">
        <v>12528</v>
      </c>
      <c r="S1130" t="s">
        <v>14369</v>
      </c>
      <c r="T1130" t="s">
        <v>14370</v>
      </c>
      <c r="U1130" t="s">
        <v>14352</v>
      </c>
      <c r="X1130">
        <v>20</v>
      </c>
      <c r="Y1130" t="s">
        <v>4419</v>
      </c>
      <c r="Z1130" t="s">
        <v>4419</v>
      </c>
      <c r="AA1130" t="s">
        <v>4419</v>
      </c>
      <c r="AB1130">
        <v>1</v>
      </c>
      <c r="AC1130" t="s">
        <v>9985</v>
      </c>
      <c r="AD1130">
        <v>0</v>
      </c>
      <c r="AE1130">
        <v>15</v>
      </c>
      <c r="AF1130" t="s">
        <v>10543</v>
      </c>
      <c r="AG1130" t="s">
        <v>10557</v>
      </c>
      <c r="AH1130" t="s">
        <v>74</v>
      </c>
      <c r="AI1130" t="s">
        <v>58</v>
      </c>
      <c r="AJ1130" t="s">
        <v>75</v>
      </c>
      <c r="AK1130" t="s">
        <v>58</v>
      </c>
      <c r="AL1130" t="s">
        <v>84</v>
      </c>
      <c r="AM1130" t="s">
        <v>61</v>
      </c>
    </row>
    <row r="1131" spans="1:39" hidden="1" x14ac:dyDescent="0.25">
      <c r="A1131" t="s">
        <v>14367</v>
      </c>
      <c r="B1131" t="s">
        <v>4250</v>
      </c>
      <c r="C1131" t="s">
        <v>42</v>
      </c>
      <c r="D1131" t="s">
        <v>4251</v>
      </c>
      <c r="E1131" t="s">
        <v>44</v>
      </c>
      <c r="F1131" s="1">
        <v>0.05</v>
      </c>
      <c r="G1131" t="s">
        <v>13618</v>
      </c>
      <c r="H1131">
        <v>3</v>
      </c>
      <c r="I1131" t="s">
        <v>10685</v>
      </c>
      <c r="J1131">
        <v>1800</v>
      </c>
      <c r="K1131">
        <v>259200</v>
      </c>
      <c r="L1131" t="s">
        <v>13619</v>
      </c>
      <c r="O1131" t="s">
        <v>14371</v>
      </c>
      <c r="P1131" t="s">
        <v>11440</v>
      </c>
      <c r="Q1131" t="s">
        <v>4257</v>
      </c>
      <c r="R1131" t="s">
        <v>11686</v>
      </c>
      <c r="S1131" t="s">
        <v>12397</v>
      </c>
      <c r="T1131" t="s">
        <v>12429</v>
      </c>
      <c r="U1131" t="s">
        <v>14352</v>
      </c>
      <c r="X1131">
        <v>67</v>
      </c>
      <c r="Y1131" t="s">
        <v>5125</v>
      </c>
      <c r="Z1131" t="s">
        <v>5125</v>
      </c>
      <c r="AA1131" t="s">
        <v>5125</v>
      </c>
      <c r="AB1131">
        <v>1</v>
      </c>
      <c r="AC1131" t="s">
        <v>9985</v>
      </c>
      <c r="AD1131">
        <v>0</v>
      </c>
      <c r="AE1131">
        <v>15</v>
      </c>
      <c r="AF1131" t="s">
        <v>10543</v>
      </c>
      <c r="AG1131" t="s">
        <v>10557</v>
      </c>
      <c r="AH1131" t="s">
        <v>1861</v>
      </c>
      <c r="AI1131" t="s">
        <v>58</v>
      </c>
      <c r="AJ1131" t="s">
        <v>75</v>
      </c>
      <c r="AK1131" t="s">
        <v>58</v>
      </c>
      <c r="AL1131" t="s">
        <v>60</v>
      </c>
      <c r="AM1131" t="s">
        <v>61</v>
      </c>
    </row>
    <row r="1132" spans="1:39" hidden="1" x14ac:dyDescent="0.25">
      <c r="A1132" t="s">
        <v>14367</v>
      </c>
      <c r="B1132" t="s">
        <v>4250</v>
      </c>
      <c r="C1132" t="s">
        <v>42</v>
      </c>
      <c r="D1132" t="s">
        <v>4251</v>
      </c>
      <c r="E1132" t="s">
        <v>44</v>
      </c>
      <c r="F1132" s="1">
        <v>0.05</v>
      </c>
      <c r="G1132" t="s">
        <v>13618</v>
      </c>
      <c r="H1132">
        <v>3</v>
      </c>
      <c r="I1132" t="s">
        <v>10685</v>
      </c>
      <c r="J1132">
        <v>1800</v>
      </c>
      <c r="K1132">
        <v>259200</v>
      </c>
      <c r="L1132" t="s">
        <v>13619</v>
      </c>
      <c r="O1132" t="s">
        <v>14372</v>
      </c>
      <c r="P1132" t="s">
        <v>10803</v>
      </c>
      <c r="Q1132" t="s">
        <v>4257</v>
      </c>
      <c r="R1132" t="s">
        <v>13349</v>
      </c>
      <c r="S1132" t="s">
        <v>12827</v>
      </c>
      <c r="T1132" t="s">
        <v>12828</v>
      </c>
      <c r="U1132" t="s">
        <v>14352</v>
      </c>
      <c r="X1132">
        <v>40</v>
      </c>
      <c r="Y1132" t="s">
        <v>10807</v>
      </c>
      <c r="Z1132" t="s">
        <v>10807</v>
      </c>
      <c r="AA1132" t="s">
        <v>10807</v>
      </c>
      <c r="AB1132">
        <v>1</v>
      </c>
      <c r="AC1132" t="s">
        <v>9985</v>
      </c>
      <c r="AD1132">
        <v>0</v>
      </c>
      <c r="AE1132">
        <v>15</v>
      </c>
      <c r="AF1132" t="s">
        <v>10543</v>
      </c>
      <c r="AG1132" t="s">
        <v>10557</v>
      </c>
      <c r="AH1132" t="s">
        <v>67</v>
      </c>
      <c r="AI1132" t="s">
        <v>58</v>
      </c>
      <c r="AJ1132" t="s">
        <v>68</v>
      </c>
      <c r="AK1132" t="s">
        <v>58</v>
      </c>
      <c r="AL1132" t="s">
        <v>60</v>
      </c>
      <c r="AM1132" t="s">
        <v>61</v>
      </c>
    </row>
    <row r="1133" spans="1:39" hidden="1" x14ac:dyDescent="0.25">
      <c r="A1133" t="s">
        <v>14373</v>
      </c>
      <c r="B1133" t="s">
        <v>4250</v>
      </c>
      <c r="C1133" t="s">
        <v>42</v>
      </c>
      <c r="D1133" t="s">
        <v>4251</v>
      </c>
      <c r="E1133" t="s">
        <v>44</v>
      </c>
      <c r="F1133" s="1">
        <v>0.05</v>
      </c>
      <c r="G1133" t="s">
        <v>13618</v>
      </c>
      <c r="H1133">
        <v>4</v>
      </c>
      <c r="I1133" t="s">
        <v>10685</v>
      </c>
      <c r="J1133">
        <v>1800</v>
      </c>
      <c r="K1133">
        <v>259200</v>
      </c>
      <c r="L1133" t="s">
        <v>14206</v>
      </c>
      <c r="O1133" t="s">
        <v>14374</v>
      </c>
      <c r="P1133" t="s">
        <v>10816</v>
      </c>
      <c r="Q1133" t="s">
        <v>4257</v>
      </c>
      <c r="R1133" t="s">
        <v>13421</v>
      </c>
      <c r="S1133" t="s">
        <v>14375</v>
      </c>
      <c r="T1133" t="s">
        <v>14376</v>
      </c>
      <c r="U1133" t="s">
        <v>14352</v>
      </c>
      <c r="X1133">
        <v>29</v>
      </c>
      <c r="Y1133" t="s">
        <v>4419</v>
      </c>
      <c r="Z1133" t="s">
        <v>4419</v>
      </c>
      <c r="AA1133" t="s">
        <v>4419</v>
      </c>
      <c r="AB1133">
        <v>1</v>
      </c>
      <c r="AC1133" t="s">
        <v>9985</v>
      </c>
      <c r="AD1133">
        <v>2</v>
      </c>
      <c r="AE1133">
        <v>1</v>
      </c>
      <c r="AF1133" t="s">
        <v>10567</v>
      </c>
      <c r="AG1133" t="s">
        <v>10573</v>
      </c>
      <c r="AH1133" t="s">
        <v>67</v>
      </c>
      <c r="AI1133" t="s">
        <v>58</v>
      </c>
      <c r="AJ1133" t="s">
        <v>75</v>
      </c>
      <c r="AK1133" t="s">
        <v>58</v>
      </c>
      <c r="AL1133" t="s">
        <v>84</v>
      </c>
      <c r="AM1133" t="s">
        <v>61</v>
      </c>
    </row>
    <row r="1134" spans="1:39" hidden="1" x14ac:dyDescent="0.25">
      <c r="A1134" t="s">
        <v>14373</v>
      </c>
      <c r="B1134" t="s">
        <v>4250</v>
      </c>
      <c r="C1134" t="s">
        <v>42</v>
      </c>
      <c r="D1134" t="s">
        <v>4251</v>
      </c>
      <c r="E1134" t="s">
        <v>44</v>
      </c>
      <c r="F1134" s="1">
        <v>0.05</v>
      </c>
      <c r="G1134" t="s">
        <v>13618</v>
      </c>
      <c r="H1134">
        <v>4</v>
      </c>
      <c r="I1134" t="s">
        <v>10685</v>
      </c>
      <c r="J1134">
        <v>1800</v>
      </c>
      <c r="K1134">
        <v>259200</v>
      </c>
      <c r="L1134" t="s">
        <v>14206</v>
      </c>
      <c r="O1134" t="s">
        <v>14377</v>
      </c>
      <c r="P1134" t="s">
        <v>10837</v>
      </c>
      <c r="Q1134" t="s">
        <v>4257</v>
      </c>
      <c r="R1134" t="s">
        <v>14378</v>
      </c>
      <c r="S1134" t="s">
        <v>14379</v>
      </c>
      <c r="T1134" t="s">
        <v>14380</v>
      </c>
      <c r="U1134" t="s">
        <v>12619</v>
      </c>
      <c r="X1134">
        <v>1694</v>
      </c>
      <c r="Y1134" t="s">
        <v>10841</v>
      </c>
      <c r="Z1134" t="s">
        <v>10841</v>
      </c>
      <c r="AA1134" t="s">
        <v>10841</v>
      </c>
      <c r="AB1134">
        <v>1</v>
      </c>
      <c r="AC1134" t="s">
        <v>9985</v>
      </c>
      <c r="AD1134">
        <v>2</v>
      </c>
      <c r="AE1134">
        <v>1</v>
      </c>
      <c r="AF1134" t="s">
        <v>10567</v>
      </c>
      <c r="AG1134" t="s">
        <v>10573</v>
      </c>
      <c r="AH1134" t="s">
        <v>67</v>
      </c>
      <c r="AI1134" t="s">
        <v>58</v>
      </c>
      <c r="AJ1134" t="s">
        <v>59</v>
      </c>
      <c r="AK1134" t="s">
        <v>58</v>
      </c>
      <c r="AL1134" t="s">
        <v>60</v>
      </c>
      <c r="AM1134" t="s">
        <v>61</v>
      </c>
    </row>
    <row r="1135" spans="1:39" hidden="1" x14ac:dyDescent="0.25">
      <c r="A1135" t="s">
        <v>14373</v>
      </c>
      <c r="B1135" t="s">
        <v>4250</v>
      </c>
      <c r="C1135" t="s">
        <v>42</v>
      </c>
      <c r="D1135" t="s">
        <v>4251</v>
      </c>
      <c r="E1135" t="s">
        <v>44</v>
      </c>
      <c r="F1135" s="1">
        <v>0.05</v>
      </c>
      <c r="G1135" t="s">
        <v>13618</v>
      </c>
      <c r="H1135">
        <v>4</v>
      </c>
      <c r="I1135" t="s">
        <v>10685</v>
      </c>
      <c r="J1135">
        <v>1800</v>
      </c>
      <c r="K1135">
        <v>259200</v>
      </c>
      <c r="L1135" t="s">
        <v>14206</v>
      </c>
      <c r="O1135" t="s">
        <v>14381</v>
      </c>
      <c r="P1135" t="s">
        <v>11126</v>
      </c>
      <c r="Q1135" t="s">
        <v>4257</v>
      </c>
      <c r="R1135" t="s">
        <v>11403</v>
      </c>
      <c r="S1135" t="s">
        <v>10833</v>
      </c>
      <c r="T1135" t="s">
        <v>10834</v>
      </c>
      <c r="U1135" t="s">
        <v>14352</v>
      </c>
      <c r="X1135">
        <v>166</v>
      </c>
      <c r="Y1135" t="s">
        <v>4269</v>
      </c>
      <c r="Z1135" t="s">
        <v>4269</v>
      </c>
      <c r="AA1135" t="s">
        <v>4269</v>
      </c>
      <c r="AB1135">
        <v>1</v>
      </c>
      <c r="AC1135" t="s">
        <v>9985</v>
      </c>
      <c r="AD1135">
        <v>2</v>
      </c>
      <c r="AE1135">
        <v>1</v>
      </c>
      <c r="AF1135" t="s">
        <v>10567</v>
      </c>
      <c r="AG1135" t="s">
        <v>10573</v>
      </c>
      <c r="AH1135" t="s">
        <v>74</v>
      </c>
      <c r="AI1135" t="s">
        <v>58</v>
      </c>
      <c r="AJ1135" t="s">
        <v>75</v>
      </c>
      <c r="AK1135" t="s">
        <v>58</v>
      </c>
      <c r="AL1135" t="s">
        <v>60</v>
      </c>
      <c r="AM1135" t="s">
        <v>61</v>
      </c>
    </row>
    <row r="1136" spans="1:39" hidden="1" x14ac:dyDescent="0.25">
      <c r="A1136" t="s">
        <v>14382</v>
      </c>
      <c r="B1136" t="s">
        <v>4250</v>
      </c>
      <c r="C1136" t="s">
        <v>42</v>
      </c>
      <c r="D1136" t="s">
        <v>4251</v>
      </c>
      <c r="E1136" t="s">
        <v>44</v>
      </c>
      <c r="F1136" s="1">
        <v>0.05</v>
      </c>
      <c r="G1136" t="s">
        <v>14349</v>
      </c>
      <c r="H1136">
        <v>3</v>
      </c>
      <c r="I1136" t="s">
        <v>10685</v>
      </c>
      <c r="J1136">
        <v>1800</v>
      </c>
      <c r="K1136">
        <v>259200</v>
      </c>
      <c r="L1136" t="s">
        <v>14350</v>
      </c>
      <c r="O1136" t="s">
        <v>14383</v>
      </c>
      <c r="P1136" t="s">
        <v>10881</v>
      </c>
      <c r="Q1136" t="s">
        <v>4257</v>
      </c>
      <c r="R1136" t="s">
        <v>12802</v>
      </c>
      <c r="S1136" t="s">
        <v>12860</v>
      </c>
      <c r="T1136" t="s">
        <v>12861</v>
      </c>
      <c r="U1136" t="s">
        <v>14352</v>
      </c>
      <c r="X1136">
        <v>39</v>
      </c>
      <c r="Y1136" t="s">
        <v>10885</v>
      </c>
      <c r="Z1136" t="s">
        <v>10885</v>
      </c>
      <c r="AA1136" t="s">
        <v>10885</v>
      </c>
      <c r="AB1136">
        <v>1</v>
      </c>
      <c r="AC1136" t="s">
        <v>10011</v>
      </c>
      <c r="AD1136">
        <v>1</v>
      </c>
      <c r="AE1136">
        <v>3</v>
      </c>
      <c r="AF1136" t="s">
        <v>10215</v>
      </c>
      <c r="AG1136" t="s">
        <v>10228</v>
      </c>
      <c r="AH1136" t="s">
        <v>74</v>
      </c>
      <c r="AI1136" t="s">
        <v>58</v>
      </c>
      <c r="AJ1136" t="s">
        <v>75</v>
      </c>
      <c r="AK1136" t="s">
        <v>58</v>
      </c>
      <c r="AL1136" t="s">
        <v>84</v>
      </c>
      <c r="AM1136" t="s">
        <v>61</v>
      </c>
    </row>
    <row r="1137" spans="1:39" hidden="1" x14ac:dyDescent="0.25">
      <c r="A1137" t="s">
        <v>14382</v>
      </c>
      <c r="B1137" t="s">
        <v>4250</v>
      </c>
      <c r="C1137" t="s">
        <v>42</v>
      </c>
      <c r="D1137" t="s">
        <v>4251</v>
      </c>
      <c r="E1137" t="s">
        <v>44</v>
      </c>
      <c r="F1137" s="1">
        <v>0.05</v>
      </c>
      <c r="G1137" t="s">
        <v>14349</v>
      </c>
      <c r="H1137">
        <v>3</v>
      </c>
      <c r="I1137" t="s">
        <v>10685</v>
      </c>
      <c r="J1137">
        <v>1800</v>
      </c>
      <c r="K1137">
        <v>259200</v>
      </c>
      <c r="L1137" t="s">
        <v>14350</v>
      </c>
      <c r="O1137" t="s">
        <v>14384</v>
      </c>
      <c r="P1137" t="s">
        <v>11038</v>
      </c>
      <c r="Q1137" t="s">
        <v>4257</v>
      </c>
      <c r="R1137" t="s">
        <v>14213</v>
      </c>
      <c r="S1137" t="s">
        <v>11908</v>
      </c>
      <c r="T1137" t="s">
        <v>11909</v>
      </c>
      <c r="U1137" t="s">
        <v>14385</v>
      </c>
      <c r="X1137">
        <v>12</v>
      </c>
      <c r="Y1137" t="s">
        <v>11024</v>
      </c>
      <c r="Z1137" t="s">
        <v>11024</v>
      </c>
      <c r="AA1137" t="s">
        <v>11024</v>
      </c>
      <c r="AB1137">
        <v>1</v>
      </c>
      <c r="AC1137" t="s">
        <v>10011</v>
      </c>
      <c r="AD1137">
        <v>1</v>
      </c>
      <c r="AE1137">
        <v>3</v>
      </c>
      <c r="AF1137" t="s">
        <v>10215</v>
      </c>
      <c r="AG1137" t="s">
        <v>10228</v>
      </c>
      <c r="AH1137" t="s">
        <v>67</v>
      </c>
      <c r="AI1137" t="s">
        <v>58</v>
      </c>
      <c r="AJ1137" t="s">
        <v>133</v>
      </c>
      <c r="AK1137" t="s">
        <v>58</v>
      </c>
      <c r="AL1137" t="s">
        <v>84</v>
      </c>
      <c r="AM1137" t="s">
        <v>61</v>
      </c>
    </row>
    <row r="1138" spans="1:39" hidden="1" x14ac:dyDescent="0.25">
      <c r="A1138" t="s">
        <v>14382</v>
      </c>
      <c r="B1138" t="s">
        <v>4250</v>
      </c>
      <c r="C1138" t="s">
        <v>42</v>
      </c>
      <c r="D1138" t="s">
        <v>4251</v>
      </c>
      <c r="E1138" t="s">
        <v>44</v>
      </c>
      <c r="F1138" s="1">
        <v>0.05</v>
      </c>
      <c r="G1138" t="s">
        <v>14349</v>
      </c>
      <c r="H1138">
        <v>3</v>
      </c>
      <c r="I1138" t="s">
        <v>10685</v>
      </c>
      <c r="J1138">
        <v>1800</v>
      </c>
      <c r="K1138">
        <v>259200</v>
      </c>
      <c r="L1138" t="s">
        <v>14350</v>
      </c>
      <c r="O1138" t="s">
        <v>14386</v>
      </c>
      <c r="P1138" t="s">
        <v>11102</v>
      </c>
      <c r="Q1138" t="s">
        <v>4257</v>
      </c>
      <c r="R1138" t="s">
        <v>10708</v>
      </c>
      <c r="S1138" t="s">
        <v>11134</v>
      </c>
      <c r="T1138" t="s">
        <v>11135</v>
      </c>
      <c r="U1138" t="s">
        <v>14385</v>
      </c>
      <c r="X1138">
        <v>8</v>
      </c>
      <c r="Y1138" t="s">
        <v>10722</v>
      </c>
      <c r="Z1138" t="s">
        <v>10722</v>
      </c>
      <c r="AA1138" t="s">
        <v>10722</v>
      </c>
      <c r="AB1138">
        <v>1</v>
      </c>
      <c r="AC1138" t="s">
        <v>10011</v>
      </c>
      <c r="AD1138">
        <v>1</v>
      </c>
      <c r="AE1138">
        <v>3</v>
      </c>
      <c r="AF1138" t="s">
        <v>10215</v>
      </c>
      <c r="AG1138" t="s">
        <v>10228</v>
      </c>
      <c r="AH1138" t="s">
        <v>67</v>
      </c>
      <c r="AI1138" t="s">
        <v>58</v>
      </c>
      <c r="AJ1138" t="s">
        <v>75</v>
      </c>
      <c r="AK1138" t="s">
        <v>58</v>
      </c>
      <c r="AL1138" t="s">
        <v>84</v>
      </c>
      <c r="AM1138" t="s">
        <v>61</v>
      </c>
    </row>
    <row r="1139" spans="1:39" hidden="1" x14ac:dyDescent="0.25">
      <c r="A1139" t="s">
        <v>14387</v>
      </c>
      <c r="B1139" t="s">
        <v>4250</v>
      </c>
      <c r="C1139" t="s">
        <v>42</v>
      </c>
      <c r="D1139" t="s">
        <v>4251</v>
      </c>
      <c r="E1139" t="s">
        <v>44</v>
      </c>
      <c r="F1139" s="1">
        <v>0.05</v>
      </c>
      <c r="G1139" t="s">
        <v>13618</v>
      </c>
      <c r="H1139">
        <v>3</v>
      </c>
      <c r="I1139" t="s">
        <v>10685</v>
      </c>
      <c r="J1139">
        <v>1800</v>
      </c>
      <c r="K1139">
        <v>259200</v>
      </c>
      <c r="L1139" t="s">
        <v>13619</v>
      </c>
      <c r="O1139" t="s">
        <v>14388</v>
      </c>
      <c r="P1139" t="s">
        <v>10881</v>
      </c>
      <c r="Q1139" t="s">
        <v>4257</v>
      </c>
      <c r="R1139" t="s">
        <v>11827</v>
      </c>
      <c r="S1139" t="s">
        <v>12801</v>
      </c>
      <c r="T1139" t="s">
        <v>14389</v>
      </c>
      <c r="U1139" t="s">
        <v>14385</v>
      </c>
      <c r="X1139">
        <v>38</v>
      </c>
      <c r="Y1139" t="s">
        <v>10885</v>
      </c>
      <c r="Z1139" t="s">
        <v>10885</v>
      </c>
      <c r="AA1139" t="s">
        <v>10885</v>
      </c>
      <c r="AB1139">
        <v>1</v>
      </c>
      <c r="AC1139" t="s">
        <v>9985</v>
      </c>
      <c r="AD1139">
        <v>2</v>
      </c>
      <c r="AE1139">
        <v>2</v>
      </c>
      <c r="AF1139" t="s">
        <v>10567</v>
      </c>
      <c r="AG1139" t="s">
        <v>10580</v>
      </c>
      <c r="AH1139" t="s">
        <v>74</v>
      </c>
      <c r="AI1139" t="s">
        <v>58</v>
      </c>
      <c r="AJ1139" t="s">
        <v>59</v>
      </c>
      <c r="AK1139" t="s">
        <v>58</v>
      </c>
      <c r="AL1139" t="s">
        <v>84</v>
      </c>
      <c r="AM1139" t="s">
        <v>61</v>
      </c>
    </row>
    <row r="1140" spans="1:39" hidden="1" x14ac:dyDescent="0.25">
      <c r="A1140" t="s">
        <v>14387</v>
      </c>
      <c r="B1140" t="s">
        <v>4250</v>
      </c>
      <c r="C1140" t="s">
        <v>42</v>
      </c>
      <c r="D1140" t="s">
        <v>4251</v>
      </c>
      <c r="E1140" t="s">
        <v>44</v>
      </c>
      <c r="F1140" s="1">
        <v>0.05</v>
      </c>
      <c r="G1140" t="s">
        <v>13618</v>
      </c>
      <c r="H1140">
        <v>3</v>
      </c>
      <c r="I1140" t="s">
        <v>10685</v>
      </c>
      <c r="J1140">
        <v>1800</v>
      </c>
      <c r="K1140">
        <v>259200</v>
      </c>
      <c r="L1140" t="s">
        <v>13619</v>
      </c>
      <c r="O1140" t="s">
        <v>14390</v>
      </c>
      <c r="P1140" t="s">
        <v>11102</v>
      </c>
      <c r="Q1140" t="s">
        <v>4257</v>
      </c>
      <c r="R1140" t="s">
        <v>12051</v>
      </c>
      <c r="S1140" t="s">
        <v>14391</v>
      </c>
      <c r="T1140" t="s">
        <v>14392</v>
      </c>
      <c r="U1140" t="s">
        <v>14385</v>
      </c>
      <c r="X1140">
        <v>11</v>
      </c>
      <c r="Y1140" t="s">
        <v>10722</v>
      </c>
      <c r="Z1140" t="s">
        <v>10722</v>
      </c>
      <c r="AA1140" t="s">
        <v>10722</v>
      </c>
      <c r="AB1140">
        <v>1</v>
      </c>
      <c r="AC1140" t="s">
        <v>9985</v>
      </c>
      <c r="AD1140">
        <v>2</v>
      </c>
      <c r="AE1140">
        <v>2</v>
      </c>
      <c r="AF1140" t="s">
        <v>10567</v>
      </c>
      <c r="AG1140" t="s">
        <v>10580</v>
      </c>
      <c r="AH1140" t="s">
        <v>67</v>
      </c>
      <c r="AI1140" t="s">
        <v>58</v>
      </c>
      <c r="AJ1140" t="s">
        <v>133</v>
      </c>
      <c r="AK1140" t="s">
        <v>58</v>
      </c>
      <c r="AL1140" t="s">
        <v>84</v>
      </c>
      <c r="AM1140" t="s">
        <v>61</v>
      </c>
    </row>
    <row r="1141" spans="1:39" hidden="1" x14ac:dyDescent="0.25">
      <c r="A1141" t="s">
        <v>14387</v>
      </c>
      <c r="B1141" t="s">
        <v>4250</v>
      </c>
      <c r="C1141" t="s">
        <v>42</v>
      </c>
      <c r="D1141" t="s">
        <v>4251</v>
      </c>
      <c r="E1141" t="s">
        <v>44</v>
      </c>
      <c r="F1141" s="1">
        <v>0.05</v>
      </c>
      <c r="G1141" t="s">
        <v>13618</v>
      </c>
      <c r="H1141">
        <v>3</v>
      </c>
      <c r="I1141" t="s">
        <v>10685</v>
      </c>
      <c r="J1141">
        <v>1800</v>
      </c>
      <c r="K1141">
        <v>259200</v>
      </c>
      <c r="L1141" t="s">
        <v>13619</v>
      </c>
      <c r="O1141" t="s">
        <v>14393</v>
      </c>
      <c r="P1141" t="s">
        <v>10821</v>
      </c>
      <c r="Q1141" t="s">
        <v>4257</v>
      </c>
      <c r="R1141" t="s">
        <v>14394</v>
      </c>
      <c r="S1141" t="s">
        <v>12491</v>
      </c>
      <c r="T1141" t="s">
        <v>12492</v>
      </c>
      <c r="U1141" t="s">
        <v>14385</v>
      </c>
      <c r="X1141">
        <v>15</v>
      </c>
      <c r="Y1141" t="s">
        <v>10825</v>
      </c>
      <c r="Z1141" t="s">
        <v>10825</v>
      </c>
      <c r="AA1141" t="s">
        <v>10825</v>
      </c>
      <c r="AB1141">
        <v>1</v>
      </c>
      <c r="AC1141" t="s">
        <v>9985</v>
      </c>
      <c r="AD1141">
        <v>2</v>
      </c>
      <c r="AE1141">
        <v>2</v>
      </c>
      <c r="AF1141" t="s">
        <v>10567</v>
      </c>
      <c r="AG1141" t="s">
        <v>10580</v>
      </c>
      <c r="AH1141" t="s">
        <v>57</v>
      </c>
      <c r="AI1141" t="s">
        <v>58</v>
      </c>
      <c r="AJ1141" t="s">
        <v>59</v>
      </c>
      <c r="AK1141" t="s">
        <v>58</v>
      </c>
      <c r="AL1141" t="s">
        <v>60</v>
      </c>
      <c r="AM1141" t="s">
        <v>61</v>
      </c>
    </row>
    <row r="1142" spans="1:39" hidden="1" x14ac:dyDescent="0.25">
      <c r="A1142" t="s">
        <v>14395</v>
      </c>
      <c r="B1142" t="s">
        <v>4250</v>
      </c>
      <c r="C1142" t="s">
        <v>42</v>
      </c>
      <c r="D1142" t="s">
        <v>4251</v>
      </c>
      <c r="E1142" t="s">
        <v>44</v>
      </c>
      <c r="F1142" s="1">
        <v>0.05</v>
      </c>
      <c r="G1142" t="s">
        <v>14313</v>
      </c>
      <c r="H1142">
        <v>3</v>
      </c>
      <c r="I1142" t="s">
        <v>10685</v>
      </c>
      <c r="J1142">
        <v>1800</v>
      </c>
      <c r="K1142">
        <v>259200</v>
      </c>
      <c r="L1142" t="s">
        <v>14314</v>
      </c>
      <c r="O1142" t="s">
        <v>14396</v>
      </c>
      <c r="P1142" t="s">
        <v>10837</v>
      </c>
      <c r="Q1142" t="s">
        <v>4257</v>
      </c>
      <c r="R1142" t="s">
        <v>11838</v>
      </c>
      <c r="S1142" t="s">
        <v>12729</v>
      </c>
      <c r="T1142" t="s">
        <v>13364</v>
      </c>
      <c r="U1142" t="s">
        <v>14385</v>
      </c>
      <c r="X1142">
        <v>127</v>
      </c>
      <c r="Y1142" t="s">
        <v>10841</v>
      </c>
      <c r="Z1142" t="s">
        <v>10841</v>
      </c>
      <c r="AA1142" t="s">
        <v>10841</v>
      </c>
      <c r="AB1142">
        <v>1</v>
      </c>
      <c r="AC1142" t="s">
        <v>10011</v>
      </c>
      <c r="AD1142">
        <v>1</v>
      </c>
      <c r="AE1142">
        <v>4</v>
      </c>
      <c r="AF1142" t="s">
        <v>10215</v>
      </c>
      <c r="AG1142" t="s">
        <v>10229</v>
      </c>
      <c r="AH1142" t="s">
        <v>67</v>
      </c>
      <c r="AI1142" t="s">
        <v>58</v>
      </c>
      <c r="AJ1142" t="s">
        <v>68</v>
      </c>
      <c r="AK1142" t="s">
        <v>58</v>
      </c>
      <c r="AL1142" t="s">
        <v>60</v>
      </c>
      <c r="AM1142" t="s">
        <v>61</v>
      </c>
    </row>
    <row r="1143" spans="1:39" hidden="1" x14ac:dyDescent="0.25">
      <c r="A1143" t="s">
        <v>14395</v>
      </c>
      <c r="B1143" t="s">
        <v>4250</v>
      </c>
      <c r="C1143" t="s">
        <v>42</v>
      </c>
      <c r="D1143" t="s">
        <v>4251</v>
      </c>
      <c r="E1143" t="s">
        <v>44</v>
      </c>
      <c r="F1143" s="1">
        <v>0.05</v>
      </c>
      <c r="G1143" t="s">
        <v>14313</v>
      </c>
      <c r="H1143">
        <v>3</v>
      </c>
      <c r="I1143" t="s">
        <v>10685</v>
      </c>
      <c r="J1143">
        <v>1800</v>
      </c>
      <c r="K1143">
        <v>259200</v>
      </c>
      <c r="L1143" t="s">
        <v>14314</v>
      </c>
      <c r="O1143" t="s">
        <v>14397</v>
      </c>
      <c r="P1143" t="s">
        <v>10754</v>
      </c>
      <c r="Q1143" t="s">
        <v>4257</v>
      </c>
      <c r="R1143" t="s">
        <v>12394</v>
      </c>
      <c r="S1143" t="s">
        <v>12262</v>
      </c>
      <c r="T1143" t="s">
        <v>14056</v>
      </c>
      <c r="U1143" t="s">
        <v>14385</v>
      </c>
      <c r="X1143">
        <v>8</v>
      </c>
      <c r="Y1143" t="s">
        <v>10758</v>
      </c>
      <c r="Z1143" t="s">
        <v>10758</v>
      </c>
      <c r="AA1143" t="s">
        <v>10758</v>
      </c>
      <c r="AB1143">
        <v>1</v>
      </c>
      <c r="AC1143" t="s">
        <v>10011</v>
      </c>
      <c r="AD1143">
        <v>1</v>
      </c>
      <c r="AE1143">
        <v>4</v>
      </c>
      <c r="AF1143" t="s">
        <v>10215</v>
      </c>
      <c r="AG1143" t="s">
        <v>10229</v>
      </c>
      <c r="AH1143" t="s">
        <v>74</v>
      </c>
      <c r="AI1143" t="s">
        <v>58</v>
      </c>
      <c r="AJ1143" t="s">
        <v>133</v>
      </c>
      <c r="AK1143" t="s">
        <v>58</v>
      </c>
      <c r="AL1143" t="s">
        <v>84</v>
      </c>
      <c r="AM1143" t="s">
        <v>61</v>
      </c>
    </row>
    <row r="1144" spans="1:39" hidden="1" x14ac:dyDescent="0.25">
      <c r="A1144" t="s">
        <v>14395</v>
      </c>
      <c r="B1144" t="s">
        <v>4250</v>
      </c>
      <c r="C1144" t="s">
        <v>42</v>
      </c>
      <c r="D1144" t="s">
        <v>4251</v>
      </c>
      <c r="E1144" t="s">
        <v>44</v>
      </c>
      <c r="F1144" s="1">
        <v>0.05</v>
      </c>
      <c r="G1144" t="s">
        <v>14313</v>
      </c>
      <c r="H1144">
        <v>3</v>
      </c>
      <c r="I1144" t="s">
        <v>10685</v>
      </c>
      <c r="J1144">
        <v>1800</v>
      </c>
      <c r="K1144">
        <v>259200</v>
      </c>
      <c r="L1144" t="s">
        <v>14314</v>
      </c>
      <c r="O1144" t="s">
        <v>14398</v>
      </c>
      <c r="P1144" t="s">
        <v>11126</v>
      </c>
      <c r="Q1144" t="s">
        <v>4257</v>
      </c>
      <c r="R1144" t="s">
        <v>14399</v>
      </c>
      <c r="S1144" t="s">
        <v>14400</v>
      </c>
      <c r="T1144" t="s">
        <v>14401</v>
      </c>
      <c r="U1144" t="s">
        <v>14385</v>
      </c>
      <c r="X1144">
        <v>23</v>
      </c>
      <c r="Y1144" t="s">
        <v>4269</v>
      </c>
      <c r="Z1144" t="s">
        <v>4269</v>
      </c>
      <c r="AA1144" t="s">
        <v>4269</v>
      </c>
      <c r="AB1144">
        <v>1</v>
      </c>
      <c r="AC1144" t="s">
        <v>10011</v>
      </c>
      <c r="AD1144">
        <v>1</v>
      </c>
      <c r="AE1144">
        <v>4</v>
      </c>
      <c r="AF1144" t="s">
        <v>10215</v>
      </c>
      <c r="AG1144" t="s">
        <v>10229</v>
      </c>
      <c r="AH1144" t="s">
        <v>74</v>
      </c>
      <c r="AI1144" t="s">
        <v>58</v>
      </c>
      <c r="AJ1144" t="s">
        <v>75</v>
      </c>
      <c r="AK1144" t="s">
        <v>58</v>
      </c>
      <c r="AL1144" t="s">
        <v>60</v>
      </c>
      <c r="AM1144" t="s">
        <v>61</v>
      </c>
    </row>
    <row r="1145" spans="1:39" hidden="1" x14ac:dyDescent="0.25">
      <c r="A1145" t="s">
        <v>14402</v>
      </c>
      <c r="B1145" t="s">
        <v>4250</v>
      </c>
      <c r="C1145" t="s">
        <v>42</v>
      </c>
      <c r="D1145" t="s">
        <v>4251</v>
      </c>
      <c r="E1145" t="s">
        <v>44</v>
      </c>
      <c r="F1145" s="1">
        <v>0.05</v>
      </c>
      <c r="G1145" t="s">
        <v>13959</v>
      </c>
      <c r="H1145">
        <v>3</v>
      </c>
      <c r="I1145" t="s">
        <v>10685</v>
      </c>
      <c r="J1145">
        <v>1800</v>
      </c>
      <c r="K1145">
        <v>259200</v>
      </c>
      <c r="L1145" t="s">
        <v>13960</v>
      </c>
      <c r="O1145" t="s">
        <v>14403</v>
      </c>
      <c r="P1145" t="s">
        <v>10881</v>
      </c>
      <c r="Q1145" t="s">
        <v>4257</v>
      </c>
      <c r="R1145" t="s">
        <v>12701</v>
      </c>
      <c r="S1145" t="s">
        <v>11704</v>
      </c>
      <c r="T1145" t="s">
        <v>11705</v>
      </c>
      <c r="U1145" t="s">
        <v>14385</v>
      </c>
      <c r="X1145">
        <v>25</v>
      </c>
      <c r="Y1145" t="s">
        <v>10885</v>
      </c>
      <c r="Z1145" t="s">
        <v>10885</v>
      </c>
      <c r="AA1145" t="s">
        <v>10885</v>
      </c>
      <c r="AB1145">
        <v>1</v>
      </c>
      <c r="AC1145" t="s">
        <v>9985</v>
      </c>
      <c r="AD1145">
        <v>2</v>
      </c>
      <c r="AE1145">
        <v>3</v>
      </c>
      <c r="AF1145" t="s">
        <v>10567</v>
      </c>
      <c r="AG1145" t="s">
        <v>10581</v>
      </c>
      <c r="AH1145" t="s">
        <v>74</v>
      </c>
      <c r="AI1145" t="s">
        <v>58</v>
      </c>
      <c r="AJ1145" t="s">
        <v>68</v>
      </c>
      <c r="AK1145" t="s">
        <v>58</v>
      </c>
      <c r="AL1145" t="s">
        <v>84</v>
      </c>
      <c r="AM1145" t="s">
        <v>61</v>
      </c>
    </row>
    <row r="1146" spans="1:39" hidden="1" x14ac:dyDescent="0.25">
      <c r="A1146" t="s">
        <v>14402</v>
      </c>
      <c r="B1146" t="s">
        <v>4250</v>
      </c>
      <c r="C1146" t="s">
        <v>42</v>
      </c>
      <c r="D1146" t="s">
        <v>4251</v>
      </c>
      <c r="E1146" t="s">
        <v>44</v>
      </c>
      <c r="F1146" s="1">
        <v>0.05</v>
      </c>
      <c r="G1146" t="s">
        <v>13959</v>
      </c>
      <c r="H1146">
        <v>3</v>
      </c>
      <c r="I1146" t="s">
        <v>10685</v>
      </c>
      <c r="J1146">
        <v>1800</v>
      </c>
      <c r="K1146">
        <v>259200</v>
      </c>
      <c r="L1146" t="s">
        <v>13960</v>
      </c>
      <c r="O1146" t="s">
        <v>14404</v>
      </c>
      <c r="P1146" t="s">
        <v>11010</v>
      </c>
      <c r="Q1146" t="s">
        <v>4257</v>
      </c>
      <c r="R1146" t="s">
        <v>11396</v>
      </c>
      <c r="S1146" t="s">
        <v>10919</v>
      </c>
      <c r="T1146" t="s">
        <v>10920</v>
      </c>
      <c r="U1146" t="s">
        <v>14385</v>
      </c>
      <c r="X1146">
        <v>83</v>
      </c>
      <c r="Y1146" t="s">
        <v>11013</v>
      </c>
      <c r="Z1146" t="s">
        <v>11013</v>
      </c>
      <c r="AA1146" t="s">
        <v>11013</v>
      </c>
      <c r="AB1146">
        <v>1</v>
      </c>
      <c r="AC1146" t="s">
        <v>9985</v>
      </c>
      <c r="AD1146">
        <v>2</v>
      </c>
      <c r="AE1146">
        <v>3</v>
      </c>
      <c r="AF1146" t="s">
        <v>10567</v>
      </c>
      <c r="AG1146" t="s">
        <v>10581</v>
      </c>
      <c r="AH1146" t="s">
        <v>1861</v>
      </c>
      <c r="AI1146" t="s">
        <v>58</v>
      </c>
      <c r="AJ1146" t="s">
        <v>75</v>
      </c>
      <c r="AK1146" t="s">
        <v>58</v>
      </c>
      <c r="AL1146" t="s">
        <v>84</v>
      </c>
      <c r="AM1146" t="s">
        <v>61</v>
      </c>
    </row>
    <row r="1147" spans="1:39" hidden="1" x14ac:dyDescent="0.25">
      <c r="A1147" t="s">
        <v>14402</v>
      </c>
      <c r="B1147" t="s">
        <v>4250</v>
      </c>
      <c r="C1147" t="s">
        <v>42</v>
      </c>
      <c r="D1147" t="s">
        <v>4251</v>
      </c>
      <c r="E1147" t="s">
        <v>44</v>
      </c>
      <c r="F1147" s="1">
        <v>0.05</v>
      </c>
      <c r="G1147" t="s">
        <v>13959</v>
      </c>
      <c r="H1147">
        <v>3</v>
      </c>
      <c r="I1147" t="s">
        <v>10685</v>
      </c>
      <c r="J1147">
        <v>1800</v>
      </c>
      <c r="K1147">
        <v>259200</v>
      </c>
      <c r="L1147" t="s">
        <v>13960</v>
      </c>
      <c r="O1147" t="s">
        <v>14405</v>
      </c>
      <c r="P1147" t="s">
        <v>10995</v>
      </c>
      <c r="Q1147" t="s">
        <v>4257</v>
      </c>
      <c r="R1147" t="s">
        <v>12952</v>
      </c>
      <c r="S1147" t="s">
        <v>11566</v>
      </c>
      <c r="T1147" t="s">
        <v>14406</v>
      </c>
      <c r="U1147" t="s">
        <v>14407</v>
      </c>
      <c r="X1147">
        <v>13</v>
      </c>
      <c r="Y1147" t="s">
        <v>4269</v>
      </c>
      <c r="Z1147" t="s">
        <v>4269</v>
      </c>
      <c r="AA1147" t="s">
        <v>4269</v>
      </c>
      <c r="AB1147">
        <v>1</v>
      </c>
      <c r="AC1147" t="s">
        <v>9985</v>
      </c>
      <c r="AD1147">
        <v>2</v>
      </c>
      <c r="AE1147">
        <v>3</v>
      </c>
      <c r="AF1147" t="s">
        <v>10567</v>
      </c>
      <c r="AG1147" t="s">
        <v>10581</v>
      </c>
      <c r="AH1147" t="s">
        <v>57</v>
      </c>
      <c r="AI1147" t="s">
        <v>58</v>
      </c>
      <c r="AJ1147" t="s">
        <v>59</v>
      </c>
      <c r="AK1147" t="s">
        <v>58</v>
      </c>
      <c r="AL1147" t="s">
        <v>60</v>
      </c>
      <c r="AM1147" t="s">
        <v>61</v>
      </c>
    </row>
    <row r="1148" spans="1:39" hidden="1" x14ac:dyDescent="0.25">
      <c r="A1148" t="s">
        <v>14408</v>
      </c>
      <c r="B1148" t="s">
        <v>4250</v>
      </c>
      <c r="C1148" t="s">
        <v>42</v>
      </c>
      <c r="D1148" t="s">
        <v>4251</v>
      </c>
      <c r="E1148" t="s">
        <v>44</v>
      </c>
      <c r="F1148" s="1">
        <v>0.05</v>
      </c>
      <c r="G1148" t="s">
        <v>14313</v>
      </c>
      <c r="H1148">
        <v>3</v>
      </c>
      <c r="I1148" t="s">
        <v>10685</v>
      </c>
      <c r="J1148">
        <v>1800</v>
      </c>
      <c r="K1148">
        <v>259200</v>
      </c>
      <c r="L1148" t="s">
        <v>14314</v>
      </c>
      <c r="O1148" t="s">
        <v>14409</v>
      </c>
      <c r="P1148" t="s">
        <v>10995</v>
      </c>
      <c r="Q1148" t="s">
        <v>4257</v>
      </c>
      <c r="R1148" t="s">
        <v>11742</v>
      </c>
      <c r="S1148" t="s">
        <v>13707</v>
      </c>
      <c r="T1148" t="s">
        <v>13708</v>
      </c>
      <c r="U1148" t="s">
        <v>14407</v>
      </c>
      <c r="X1148">
        <v>10</v>
      </c>
      <c r="Y1148" t="s">
        <v>4269</v>
      </c>
      <c r="Z1148" t="s">
        <v>4269</v>
      </c>
      <c r="AA1148" t="s">
        <v>4269</v>
      </c>
      <c r="AB1148">
        <v>1</v>
      </c>
      <c r="AC1148" t="s">
        <v>10011</v>
      </c>
      <c r="AD1148">
        <v>1</v>
      </c>
      <c r="AE1148">
        <v>5</v>
      </c>
      <c r="AF1148" t="s">
        <v>10215</v>
      </c>
      <c r="AG1148" t="s">
        <v>10230</v>
      </c>
      <c r="AH1148" t="s">
        <v>57</v>
      </c>
      <c r="AI1148" t="s">
        <v>58</v>
      </c>
      <c r="AJ1148" t="s">
        <v>59</v>
      </c>
      <c r="AK1148" t="s">
        <v>58</v>
      </c>
      <c r="AL1148" t="s">
        <v>60</v>
      </c>
      <c r="AM1148" t="s">
        <v>61</v>
      </c>
    </row>
    <row r="1149" spans="1:39" hidden="1" x14ac:dyDescent="0.25">
      <c r="A1149" t="s">
        <v>14408</v>
      </c>
      <c r="B1149" t="s">
        <v>4250</v>
      </c>
      <c r="C1149" t="s">
        <v>42</v>
      </c>
      <c r="D1149" t="s">
        <v>4251</v>
      </c>
      <c r="E1149" t="s">
        <v>44</v>
      </c>
      <c r="F1149" s="1">
        <v>0.05</v>
      </c>
      <c r="G1149" t="s">
        <v>14313</v>
      </c>
      <c r="H1149">
        <v>3</v>
      </c>
      <c r="I1149" t="s">
        <v>10685</v>
      </c>
      <c r="J1149">
        <v>1800</v>
      </c>
      <c r="K1149">
        <v>259200</v>
      </c>
      <c r="L1149" t="s">
        <v>14314</v>
      </c>
      <c r="O1149" t="s">
        <v>14410</v>
      </c>
      <c r="P1149" t="s">
        <v>10699</v>
      </c>
      <c r="Q1149" t="s">
        <v>4257</v>
      </c>
      <c r="R1149" t="s">
        <v>10989</v>
      </c>
      <c r="S1149" t="s">
        <v>12894</v>
      </c>
      <c r="T1149" t="s">
        <v>13996</v>
      </c>
      <c r="U1149" t="s">
        <v>14407</v>
      </c>
      <c r="X1149">
        <v>17</v>
      </c>
      <c r="Y1149" t="s">
        <v>10703</v>
      </c>
      <c r="Z1149" t="s">
        <v>10703</v>
      </c>
      <c r="AA1149" t="s">
        <v>10703</v>
      </c>
      <c r="AB1149">
        <v>1</v>
      </c>
      <c r="AC1149" t="s">
        <v>10011</v>
      </c>
      <c r="AD1149">
        <v>1</v>
      </c>
      <c r="AE1149">
        <v>5</v>
      </c>
      <c r="AF1149" t="s">
        <v>10215</v>
      </c>
      <c r="AG1149" t="s">
        <v>10230</v>
      </c>
      <c r="AH1149" t="s">
        <v>74</v>
      </c>
      <c r="AI1149" t="s">
        <v>58</v>
      </c>
      <c r="AJ1149" t="s">
        <v>75</v>
      </c>
      <c r="AK1149" t="s">
        <v>58</v>
      </c>
      <c r="AL1149" t="s">
        <v>84</v>
      </c>
      <c r="AM1149" t="s">
        <v>61</v>
      </c>
    </row>
    <row r="1150" spans="1:39" hidden="1" x14ac:dyDescent="0.25">
      <c r="A1150" t="s">
        <v>14408</v>
      </c>
      <c r="B1150" t="s">
        <v>4250</v>
      </c>
      <c r="C1150" t="s">
        <v>42</v>
      </c>
      <c r="D1150" t="s">
        <v>4251</v>
      </c>
      <c r="E1150" t="s">
        <v>44</v>
      </c>
      <c r="F1150" s="1">
        <v>0.05</v>
      </c>
      <c r="G1150" t="s">
        <v>14313</v>
      </c>
      <c r="H1150">
        <v>3</v>
      </c>
      <c r="I1150" t="s">
        <v>10685</v>
      </c>
      <c r="J1150">
        <v>1800</v>
      </c>
      <c r="K1150">
        <v>259200</v>
      </c>
      <c r="L1150" t="s">
        <v>14314</v>
      </c>
      <c r="O1150" t="s">
        <v>14411</v>
      </c>
      <c r="P1150" t="s">
        <v>10718</v>
      </c>
      <c r="Q1150" t="s">
        <v>4257</v>
      </c>
      <c r="R1150" t="s">
        <v>13869</v>
      </c>
      <c r="S1150" t="s">
        <v>14412</v>
      </c>
      <c r="T1150" t="s">
        <v>14413</v>
      </c>
      <c r="U1150" t="s">
        <v>14407</v>
      </c>
      <c r="X1150">
        <v>12</v>
      </c>
      <c r="Y1150" t="s">
        <v>10722</v>
      </c>
      <c r="Z1150" t="s">
        <v>10722</v>
      </c>
      <c r="AA1150" t="s">
        <v>10722</v>
      </c>
      <c r="AB1150">
        <v>1</v>
      </c>
      <c r="AC1150" t="s">
        <v>10011</v>
      </c>
      <c r="AD1150">
        <v>1</v>
      </c>
      <c r="AE1150">
        <v>5</v>
      </c>
      <c r="AF1150" t="s">
        <v>10215</v>
      </c>
      <c r="AG1150" t="s">
        <v>10230</v>
      </c>
      <c r="AH1150" t="s">
        <v>67</v>
      </c>
      <c r="AI1150" t="s">
        <v>58</v>
      </c>
      <c r="AJ1150" t="s">
        <v>68</v>
      </c>
      <c r="AK1150" t="s">
        <v>58</v>
      </c>
      <c r="AL1150" t="s">
        <v>84</v>
      </c>
      <c r="AM1150" t="s">
        <v>61</v>
      </c>
    </row>
    <row r="1151" spans="1:39" hidden="1" x14ac:dyDescent="0.25">
      <c r="A1151" t="s">
        <v>14414</v>
      </c>
      <c r="B1151" t="s">
        <v>4250</v>
      </c>
      <c r="C1151" t="s">
        <v>42</v>
      </c>
      <c r="D1151" t="s">
        <v>4251</v>
      </c>
      <c r="E1151" t="s">
        <v>44</v>
      </c>
      <c r="F1151" s="1">
        <v>0.05</v>
      </c>
      <c r="G1151" t="s">
        <v>14313</v>
      </c>
      <c r="H1151">
        <v>3</v>
      </c>
      <c r="I1151" t="s">
        <v>10685</v>
      </c>
      <c r="J1151">
        <v>1800</v>
      </c>
      <c r="K1151">
        <v>259200</v>
      </c>
      <c r="L1151" t="s">
        <v>14314</v>
      </c>
      <c r="O1151" t="s">
        <v>14415</v>
      </c>
      <c r="P1151" t="s">
        <v>10712</v>
      </c>
      <c r="Q1151" t="s">
        <v>4257</v>
      </c>
      <c r="R1151" t="s">
        <v>14416</v>
      </c>
      <c r="S1151" t="s">
        <v>14417</v>
      </c>
      <c r="T1151" t="s">
        <v>14418</v>
      </c>
      <c r="U1151" t="s">
        <v>14407</v>
      </c>
      <c r="X1151">
        <v>43</v>
      </c>
      <c r="Y1151" t="s">
        <v>4384</v>
      </c>
      <c r="Z1151" t="s">
        <v>4384</v>
      </c>
      <c r="AA1151" t="s">
        <v>4384</v>
      </c>
      <c r="AB1151">
        <v>1</v>
      </c>
      <c r="AC1151" t="s">
        <v>10011</v>
      </c>
      <c r="AD1151">
        <v>1</v>
      </c>
      <c r="AE1151">
        <v>6</v>
      </c>
      <c r="AF1151" t="s">
        <v>10215</v>
      </c>
      <c r="AG1151" t="s">
        <v>10231</v>
      </c>
      <c r="AH1151" t="s">
        <v>74</v>
      </c>
      <c r="AI1151" t="s">
        <v>58</v>
      </c>
      <c r="AJ1151" t="s">
        <v>59</v>
      </c>
      <c r="AK1151" t="s">
        <v>58</v>
      </c>
      <c r="AL1151" t="s">
        <v>60</v>
      </c>
      <c r="AM1151" t="s">
        <v>61</v>
      </c>
    </row>
    <row r="1152" spans="1:39" hidden="1" x14ac:dyDescent="0.25">
      <c r="A1152" t="s">
        <v>14414</v>
      </c>
      <c r="B1152" t="s">
        <v>4250</v>
      </c>
      <c r="C1152" t="s">
        <v>42</v>
      </c>
      <c r="D1152" t="s">
        <v>4251</v>
      </c>
      <c r="E1152" t="s">
        <v>44</v>
      </c>
      <c r="F1152" s="1">
        <v>0.05</v>
      </c>
      <c r="G1152" t="s">
        <v>14313</v>
      </c>
      <c r="H1152">
        <v>3</v>
      </c>
      <c r="I1152" t="s">
        <v>10685</v>
      </c>
      <c r="J1152">
        <v>1800</v>
      </c>
      <c r="K1152">
        <v>259200</v>
      </c>
      <c r="L1152" t="s">
        <v>14314</v>
      </c>
      <c r="O1152" t="s">
        <v>14419</v>
      </c>
      <c r="P1152" t="s">
        <v>11102</v>
      </c>
      <c r="Q1152" t="s">
        <v>4257</v>
      </c>
      <c r="R1152" t="s">
        <v>13754</v>
      </c>
      <c r="S1152" t="s">
        <v>11359</v>
      </c>
      <c r="T1152" t="s">
        <v>14420</v>
      </c>
      <c r="U1152" t="s">
        <v>14407</v>
      </c>
      <c r="X1152">
        <v>7</v>
      </c>
      <c r="Y1152" t="s">
        <v>10722</v>
      </c>
      <c r="Z1152" t="s">
        <v>10722</v>
      </c>
      <c r="AA1152" t="s">
        <v>10722</v>
      </c>
      <c r="AB1152">
        <v>1</v>
      </c>
      <c r="AC1152" t="s">
        <v>10011</v>
      </c>
      <c r="AD1152">
        <v>1</v>
      </c>
      <c r="AE1152">
        <v>6</v>
      </c>
      <c r="AF1152" t="s">
        <v>10215</v>
      </c>
      <c r="AG1152" t="s">
        <v>10231</v>
      </c>
      <c r="AH1152" t="s">
        <v>67</v>
      </c>
      <c r="AI1152" t="s">
        <v>58</v>
      </c>
      <c r="AJ1152" t="s">
        <v>75</v>
      </c>
      <c r="AK1152" t="s">
        <v>58</v>
      </c>
      <c r="AL1152" t="s">
        <v>84</v>
      </c>
      <c r="AM1152" t="s">
        <v>61</v>
      </c>
    </row>
    <row r="1153" spans="1:39" hidden="1" x14ac:dyDescent="0.25">
      <c r="A1153" t="s">
        <v>14414</v>
      </c>
      <c r="B1153" t="s">
        <v>4250</v>
      </c>
      <c r="C1153" t="s">
        <v>42</v>
      </c>
      <c r="D1153" t="s">
        <v>4251</v>
      </c>
      <c r="E1153" t="s">
        <v>44</v>
      </c>
      <c r="F1153" s="1">
        <v>0.05</v>
      </c>
      <c r="G1153" t="s">
        <v>14313</v>
      </c>
      <c r="H1153">
        <v>3</v>
      </c>
      <c r="I1153" t="s">
        <v>10685</v>
      </c>
      <c r="J1153">
        <v>1800</v>
      </c>
      <c r="K1153">
        <v>259200</v>
      </c>
      <c r="L1153" t="s">
        <v>14314</v>
      </c>
      <c r="O1153" t="s">
        <v>14421</v>
      </c>
      <c r="P1153" t="s">
        <v>10725</v>
      </c>
      <c r="Q1153" t="s">
        <v>4257</v>
      </c>
      <c r="R1153" t="s">
        <v>10751</v>
      </c>
      <c r="S1153" t="s">
        <v>14422</v>
      </c>
      <c r="T1153" t="s">
        <v>14423</v>
      </c>
      <c r="U1153" t="s">
        <v>14407</v>
      </c>
      <c r="X1153">
        <v>22</v>
      </c>
      <c r="Y1153" t="s">
        <v>10729</v>
      </c>
      <c r="Z1153" t="s">
        <v>10729</v>
      </c>
      <c r="AA1153" t="s">
        <v>10729</v>
      </c>
      <c r="AB1153">
        <v>1</v>
      </c>
      <c r="AC1153" t="s">
        <v>10011</v>
      </c>
      <c r="AD1153">
        <v>1</v>
      </c>
      <c r="AE1153">
        <v>6</v>
      </c>
      <c r="AF1153" t="s">
        <v>10215</v>
      </c>
      <c r="AG1153" t="s">
        <v>10231</v>
      </c>
      <c r="AH1153" t="s">
        <v>57</v>
      </c>
      <c r="AI1153" t="s">
        <v>58</v>
      </c>
      <c r="AJ1153" t="s">
        <v>75</v>
      </c>
      <c r="AK1153" t="s">
        <v>58</v>
      </c>
      <c r="AL1153" t="s">
        <v>84</v>
      </c>
      <c r="AM1153" t="s">
        <v>61</v>
      </c>
    </row>
    <row r="1154" spans="1:39" hidden="1" x14ac:dyDescent="0.25">
      <c r="A1154" t="s">
        <v>14424</v>
      </c>
      <c r="B1154" t="s">
        <v>4250</v>
      </c>
      <c r="C1154" t="s">
        <v>42</v>
      </c>
      <c r="D1154" t="s">
        <v>4251</v>
      </c>
      <c r="E1154" t="s">
        <v>44</v>
      </c>
      <c r="F1154" s="1">
        <v>0.05</v>
      </c>
      <c r="G1154" t="s">
        <v>13618</v>
      </c>
      <c r="H1154">
        <v>3</v>
      </c>
      <c r="I1154" t="s">
        <v>10685</v>
      </c>
      <c r="J1154">
        <v>1800</v>
      </c>
      <c r="K1154">
        <v>259200</v>
      </c>
      <c r="L1154" t="s">
        <v>13619</v>
      </c>
      <c r="O1154" t="s">
        <v>14425</v>
      </c>
      <c r="P1154" t="s">
        <v>14426</v>
      </c>
      <c r="Q1154" t="s">
        <v>4257</v>
      </c>
      <c r="R1154" t="s">
        <v>12564</v>
      </c>
      <c r="S1154" t="s">
        <v>10949</v>
      </c>
      <c r="T1154" t="s">
        <v>11978</v>
      </c>
      <c r="U1154" t="s">
        <v>14407</v>
      </c>
      <c r="X1154">
        <v>52</v>
      </c>
      <c r="Y1154" t="s">
        <v>4454</v>
      </c>
      <c r="Z1154" t="s">
        <v>4454</v>
      </c>
      <c r="AA1154" t="s">
        <v>4454</v>
      </c>
      <c r="AB1154">
        <v>1</v>
      </c>
      <c r="AC1154" t="s">
        <v>9985</v>
      </c>
      <c r="AD1154">
        <v>2</v>
      </c>
      <c r="AE1154">
        <v>4</v>
      </c>
      <c r="AF1154" t="s">
        <v>10567</v>
      </c>
      <c r="AG1154" t="s">
        <v>10582</v>
      </c>
      <c r="AH1154" t="s">
        <v>74</v>
      </c>
      <c r="AI1154" t="s">
        <v>2732</v>
      </c>
      <c r="AJ1154" t="s">
        <v>142</v>
      </c>
      <c r="AK1154" t="s">
        <v>58</v>
      </c>
      <c r="AL1154" t="s">
        <v>84</v>
      </c>
      <c r="AM1154" t="s">
        <v>61</v>
      </c>
    </row>
    <row r="1155" spans="1:39" hidden="1" x14ac:dyDescent="0.25">
      <c r="A1155" t="s">
        <v>14424</v>
      </c>
      <c r="B1155" t="s">
        <v>4250</v>
      </c>
      <c r="C1155" t="s">
        <v>42</v>
      </c>
      <c r="D1155" t="s">
        <v>4251</v>
      </c>
      <c r="E1155" t="s">
        <v>44</v>
      </c>
      <c r="F1155" s="1">
        <v>0.05</v>
      </c>
      <c r="G1155" t="s">
        <v>13618</v>
      </c>
      <c r="H1155">
        <v>3</v>
      </c>
      <c r="I1155" t="s">
        <v>10685</v>
      </c>
      <c r="J1155">
        <v>1800</v>
      </c>
      <c r="K1155">
        <v>259200</v>
      </c>
      <c r="L1155" t="s">
        <v>13619</v>
      </c>
      <c r="O1155" t="s">
        <v>14427</v>
      </c>
      <c r="P1155" t="s">
        <v>10744</v>
      </c>
      <c r="Q1155" t="s">
        <v>4257</v>
      </c>
      <c r="R1155" t="s">
        <v>10700</v>
      </c>
      <c r="S1155" t="s">
        <v>11904</v>
      </c>
      <c r="T1155" t="s">
        <v>12995</v>
      </c>
      <c r="U1155" t="s">
        <v>14407</v>
      </c>
      <c r="X1155">
        <v>33</v>
      </c>
      <c r="Y1155" t="s">
        <v>10748</v>
      </c>
      <c r="Z1155" t="s">
        <v>10748</v>
      </c>
      <c r="AA1155" t="s">
        <v>10748</v>
      </c>
      <c r="AB1155">
        <v>1</v>
      </c>
      <c r="AC1155" t="s">
        <v>9985</v>
      </c>
      <c r="AD1155">
        <v>2</v>
      </c>
      <c r="AE1155">
        <v>4</v>
      </c>
      <c r="AF1155" t="s">
        <v>10567</v>
      </c>
      <c r="AG1155" t="s">
        <v>10582</v>
      </c>
      <c r="AH1155" t="s">
        <v>74</v>
      </c>
      <c r="AI1155" t="s">
        <v>58</v>
      </c>
      <c r="AJ1155" t="s">
        <v>68</v>
      </c>
      <c r="AK1155" t="s">
        <v>58</v>
      </c>
      <c r="AL1155" t="s">
        <v>84</v>
      </c>
      <c r="AM1155" t="s">
        <v>61</v>
      </c>
    </row>
    <row r="1156" spans="1:39" hidden="1" x14ac:dyDescent="0.25">
      <c r="A1156" t="s">
        <v>14424</v>
      </c>
      <c r="B1156" t="s">
        <v>4250</v>
      </c>
      <c r="C1156" t="s">
        <v>42</v>
      </c>
      <c r="D1156" t="s">
        <v>4251</v>
      </c>
      <c r="E1156" t="s">
        <v>44</v>
      </c>
      <c r="F1156" s="1">
        <v>0.05</v>
      </c>
      <c r="G1156" t="s">
        <v>13618</v>
      </c>
      <c r="H1156">
        <v>3</v>
      </c>
      <c r="I1156" t="s">
        <v>10685</v>
      </c>
      <c r="J1156">
        <v>1800</v>
      </c>
      <c r="K1156">
        <v>259200</v>
      </c>
      <c r="L1156" t="s">
        <v>13619</v>
      </c>
      <c r="O1156" t="s">
        <v>14428</v>
      </c>
      <c r="P1156" t="s">
        <v>11102</v>
      </c>
      <c r="Q1156" t="s">
        <v>4257</v>
      </c>
      <c r="R1156" t="s">
        <v>13459</v>
      </c>
      <c r="S1156" t="s">
        <v>11088</v>
      </c>
      <c r="T1156" t="s">
        <v>13641</v>
      </c>
      <c r="U1156" t="s">
        <v>14429</v>
      </c>
      <c r="X1156">
        <v>127</v>
      </c>
      <c r="Y1156" t="s">
        <v>10722</v>
      </c>
      <c r="Z1156" t="s">
        <v>10722</v>
      </c>
      <c r="AA1156" t="s">
        <v>10722</v>
      </c>
      <c r="AB1156">
        <v>1</v>
      </c>
      <c r="AC1156" t="s">
        <v>9985</v>
      </c>
      <c r="AD1156">
        <v>2</v>
      </c>
      <c r="AE1156">
        <v>4</v>
      </c>
      <c r="AF1156" t="s">
        <v>10567</v>
      </c>
      <c r="AG1156" t="s">
        <v>10582</v>
      </c>
      <c r="AH1156" t="s">
        <v>67</v>
      </c>
      <c r="AI1156" t="s">
        <v>58</v>
      </c>
      <c r="AJ1156" t="s">
        <v>68</v>
      </c>
      <c r="AK1156" t="s">
        <v>58</v>
      </c>
      <c r="AL1156" t="s">
        <v>84</v>
      </c>
      <c r="AM1156" t="s">
        <v>61</v>
      </c>
    </row>
    <row r="1157" spans="1:39" x14ac:dyDescent="0.25">
      <c r="A1157" t="s">
        <v>14430</v>
      </c>
      <c r="B1157" t="s">
        <v>4250</v>
      </c>
      <c r="C1157" t="s">
        <v>42</v>
      </c>
      <c r="D1157" t="s">
        <v>4251</v>
      </c>
      <c r="E1157" t="s">
        <v>44</v>
      </c>
      <c r="F1157" s="1">
        <v>0.05</v>
      </c>
      <c r="G1157" t="s">
        <v>14313</v>
      </c>
      <c r="H1157">
        <v>3</v>
      </c>
      <c r="I1157" t="s">
        <v>10685</v>
      </c>
      <c r="J1157">
        <v>1800</v>
      </c>
      <c r="K1157">
        <v>259200</v>
      </c>
      <c r="L1157" t="s">
        <v>14314</v>
      </c>
      <c r="O1157" t="s">
        <v>14431</v>
      </c>
      <c r="P1157" t="s">
        <v>10803</v>
      </c>
      <c r="Q1157" t="s">
        <v>4257</v>
      </c>
      <c r="R1157" t="s">
        <v>10805</v>
      </c>
      <c r="S1157" t="s">
        <v>12472</v>
      </c>
      <c r="T1157" t="s">
        <v>14432</v>
      </c>
      <c r="U1157" t="s">
        <v>14429</v>
      </c>
      <c r="X1157">
        <v>34</v>
      </c>
      <c r="Y1157" t="s">
        <v>10807</v>
      </c>
      <c r="Z1157" t="s">
        <v>10807</v>
      </c>
      <c r="AA1157" t="s">
        <v>10807</v>
      </c>
      <c r="AB1157">
        <v>1</v>
      </c>
      <c r="AC1157" t="s">
        <v>10011</v>
      </c>
      <c r="AD1157">
        <v>1</v>
      </c>
      <c r="AE1157">
        <v>7</v>
      </c>
      <c r="AF1157" t="s">
        <v>10215</v>
      </c>
      <c r="AG1157" t="s">
        <v>10232</v>
      </c>
      <c r="AH1157" t="s">
        <v>67</v>
      </c>
      <c r="AI1157" t="s">
        <v>58</v>
      </c>
      <c r="AJ1157" t="s">
        <v>75</v>
      </c>
      <c r="AK1157" t="s">
        <v>58</v>
      </c>
      <c r="AL1157" t="s">
        <v>60</v>
      </c>
      <c r="AM1157" t="s">
        <v>61</v>
      </c>
    </row>
    <row r="1158" spans="1:39" x14ac:dyDescent="0.25">
      <c r="A1158" t="s">
        <v>14430</v>
      </c>
      <c r="B1158" t="s">
        <v>4250</v>
      </c>
      <c r="C1158" t="s">
        <v>42</v>
      </c>
      <c r="D1158" t="s">
        <v>4251</v>
      </c>
      <c r="E1158" t="s">
        <v>44</v>
      </c>
      <c r="F1158" s="1">
        <v>0.05</v>
      </c>
      <c r="G1158" t="s">
        <v>14313</v>
      </c>
      <c r="H1158">
        <v>3</v>
      </c>
      <c r="I1158" t="s">
        <v>10685</v>
      </c>
      <c r="J1158">
        <v>1800</v>
      </c>
      <c r="K1158">
        <v>259200</v>
      </c>
      <c r="L1158" t="s">
        <v>14314</v>
      </c>
      <c r="O1158" t="s">
        <v>14433</v>
      </c>
      <c r="P1158" t="s">
        <v>10956</v>
      </c>
      <c r="Q1158" t="s">
        <v>4257</v>
      </c>
      <c r="R1158" t="s">
        <v>12346</v>
      </c>
      <c r="S1158" t="s">
        <v>12373</v>
      </c>
      <c r="T1158" t="s">
        <v>12374</v>
      </c>
      <c r="U1158" t="s">
        <v>14429</v>
      </c>
      <c r="X1158">
        <v>38</v>
      </c>
      <c r="Y1158" t="s">
        <v>10959</v>
      </c>
      <c r="Z1158" t="s">
        <v>10959</v>
      </c>
      <c r="AA1158" t="s">
        <v>10959</v>
      </c>
      <c r="AB1158">
        <v>1</v>
      </c>
      <c r="AC1158" t="s">
        <v>10011</v>
      </c>
      <c r="AD1158">
        <v>1</v>
      </c>
      <c r="AE1158">
        <v>7</v>
      </c>
      <c r="AF1158" t="s">
        <v>10215</v>
      </c>
      <c r="AG1158" t="s">
        <v>10232</v>
      </c>
      <c r="AH1158" t="s">
        <v>74</v>
      </c>
      <c r="AI1158" t="s">
        <v>58</v>
      </c>
      <c r="AJ1158" t="s">
        <v>133</v>
      </c>
      <c r="AK1158" t="s">
        <v>58</v>
      </c>
      <c r="AL1158" t="s">
        <v>84</v>
      </c>
      <c r="AM1158" t="s">
        <v>61</v>
      </c>
    </row>
    <row r="1159" spans="1:39" x14ac:dyDescent="0.25">
      <c r="A1159" t="s">
        <v>14430</v>
      </c>
      <c r="B1159" t="s">
        <v>4250</v>
      </c>
      <c r="C1159" t="s">
        <v>42</v>
      </c>
      <c r="D1159" t="s">
        <v>4251</v>
      </c>
      <c r="E1159" t="s">
        <v>44</v>
      </c>
      <c r="F1159" s="1">
        <v>0.05</v>
      </c>
      <c r="G1159" t="s">
        <v>14313</v>
      </c>
      <c r="H1159">
        <v>3</v>
      </c>
      <c r="I1159" t="s">
        <v>10685</v>
      </c>
      <c r="J1159">
        <v>1800</v>
      </c>
      <c r="K1159">
        <v>259200</v>
      </c>
      <c r="L1159" t="s">
        <v>14314</v>
      </c>
      <c r="O1159" t="s">
        <v>14434</v>
      </c>
      <c r="P1159" t="s">
        <v>10875</v>
      </c>
      <c r="Q1159" t="s">
        <v>4257</v>
      </c>
      <c r="R1159" t="s">
        <v>14435</v>
      </c>
      <c r="S1159" t="s">
        <v>14220</v>
      </c>
      <c r="T1159" t="s">
        <v>14436</v>
      </c>
      <c r="U1159" t="s">
        <v>14429</v>
      </c>
      <c r="X1159">
        <v>27</v>
      </c>
      <c r="Y1159" t="s">
        <v>4436</v>
      </c>
      <c r="Z1159" t="s">
        <v>4436</v>
      </c>
      <c r="AA1159" t="s">
        <v>4436</v>
      </c>
      <c r="AB1159">
        <v>1</v>
      </c>
      <c r="AC1159" t="s">
        <v>10011</v>
      </c>
      <c r="AD1159">
        <v>1</v>
      </c>
      <c r="AE1159">
        <v>7</v>
      </c>
      <c r="AF1159" t="s">
        <v>10215</v>
      </c>
      <c r="AG1159" t="s">
        <v>10232</v>
      </c>
      <c r="AH1159" t="s">
        <v>74</v>
      </c>
      <c r="AI1159" t="s">
        <v>58</v>
      </c>
      <c r="AJ1159" t="s">
        <v>68</v>
      </c>
      <c r="AK1159" t="s">
        <v>58</v>
      </c>
      <c r="AL1159" t="s">
        <v>84</v>
      </c>
      <c r="AM1159" t="s">
        <v>61</v>
      </c>
    </row>
    <row r="1160" spans="1:39" hidden="1" x14ac:dyDescent="0.25">
      <c r="A1160" t="s">
        <v>14437</v>
      </c>
      <c r="B1160" t="s">
        <v>4250</v>
      </c>
      <c r="C1160" t="s">
        <v>42</v>
      </c>
      <c r="D1160" t="s">
        <v>4251</v>
      </c>
      <c r="E1160" t="s">
        <v>44</v>
      </c>
      <c r="F1160" s="1">
        <v>0.05</v>
      </c>
      <c r="G1160" t="s">
        <v>14313</v>
      </c>
      <c r="H1160">
        <v>3</v>
      </c>
      <c r="I1160" t="s">
        <v>10685</v>
      </c>
      <c r="J1160">
        <v>1800</v>
      </c>
      <c r="K1160">
        <v>259200</v>
      </c>
      <c r="L1160" t="s">
        <v>14314</v>
      </c>
      <c r="O1160" t="s">
        <v>14438</v>
      </c>
      <c r="P1160" t="s">
        <v>10875</v>
      </c>
      <c r="Q1160" t="s">
        <v>4257</v>
      </c>
      <c r="R1160" t="s">
        <v>13691</v>
      </c>
      <c r="S1160" t="s">
        <v>14439</v>
      </c>
      <c r="T1160" t="s">
        <v>14440</v>
      </c>
      <c r="U1160" t="s">
        <v>14429</v>
      </c>
      <c r="X1160">
        <v>146</v>
      </c>
      <c r="Y1160" t="s">
        <v>4436</v>
      </c>
      <c r="Z1160" t="s">
        <v>4436</v>
      </c>
      <c r="AA1160" t="s">
        <v>4436</v>
      </c>
      <c r="AB1160">
        <v>1</v>
      </c>
      <c r="AC1160" t="s">
        <v>10011</v>
      </c>
      <c r="AD1160">
        <v>1</v>
      </c>
      <c r="AE1160">
        <v>8</v>
      </c>
      <c r="AF1160" t="s">
        <v>10215</v>
      </c>
      <c r="AG1160" t="s">
        <v>10233</v>
      </c>
      <c r="AH1160" t="s">
        <v>74</v>
      </c>
      <c r="AI1160" t="s">
        <v>58</v>
      </c>
      <c r="AJ1160" t="s">
        <v>68</v>
      </c>
      <c r="AK1160" t="s">
        <v>58</v>
      </c>
      <c r="AL1160" t="s">
        <v>84</v>
      </c>
      <c r="AM1160" t="s">
        <v>61</v>
      </c>
    </row>
    <row r="1161" spans="1:39" hidden="1" x14ac:dyDescent="0.25">
      <c r="A1161" t="s">
        <v>14437</v>
      </c>
      <c r="B1161" t="s">
        <v>4250</v>
      </c>
      <c r="C1161" t="s">
        <v>42</v>
      </c>
      <c r="D1161" t="s">
        <v>4251</v>
      </c>
      <c r="E1161" t="s">
        <v>44</v>
      </c>
      <c r="F1161" s="1">
        <v>0.05</v>
      </c>
      <c r="G1161" t="s">
        <v>14313</v>
      </c>
      <c r="H1161">
        <v>3</v>
      </c>
      <c r="I1161" t="s">
        <v>10685</v>
      </c>
      <c r="J1161">
        <v>1800</v>
      </c>
      <c r="K1161">
        <v>259200</v>
      </c>
      <c r="L1161" t="s">
        <v>14314</v>
      </c>
      <c r="O1161" t="s">
        <v>14441</v>
      </c>
      <c r="P1161" t="s">
        <v>11020</v>
      </c>
      <c r="Q1161" t="s">
        <v>4257</v>
      </c>
      <c r="R1161" t="s">
        <v>11373</v>
      </c>
      <c r="S1161" t="s">
        <v>14007</v>
      </c>
      <c r="T1161" t="s">
        <v>14442</v>
      </c>
      <c r="U1161" t="s">
        <v>14429</v>
      </c>
      <c r="X1161">
        <v>26</v>
      </c>
      <c r="Y1161" t="s">
        <v>11024</v>
      </c>
      <c r="Z1161" t="s">
        <v>11024</v>
      </c>
      <c r="AA1161" t="s">
        <v>11024</v>
      </c>
      <c r="AB1161">
        <v>1</v>
      </c>
      <c r="AC1161" t="s">
        <v>10011</v>
      </c>
      <c r="AD1161">
        <v>1</v>
      </c>
      <c r="AE1161">
        <v>8</v>
      </c>
      <c r="AF1161" t="s">
        <v>10215</v>
      </c>
      <c r="AG1161" t="s">
        <v>10233</v>
      </c>
      <c r="AH1161" t="s">
        <v>57</v>
      </c>
      <c r="AI1161" t="s">
        <v>58</v>
      </c>
      <c r="AJ1161" t="s">
        <v>142</v>
      </c>
      <c r="AK1161" t="s">
        <v>58</v>
      </c>
      <c r="AL1161" t="s">
        <v>60</v>
      </c>
      <c r="AM1161" t="s">
        <v>61</v>
      </c>
    </row>
    <row r="1162" spans="1:39" hidden="1" x14ac:dyDescent="0.25">
      <c r="A1162" t="s">
        <v>14437</v>
      </c>
      <c r="B1162" t="s">
        <v>4250</v>
      </c>
      <c r="C1162" t="s">
        <v>42</v>
      </c>
      <c r="D1162" t="s">
        <v>4251</v>
      </c>
      <c r="E1162" t="s">
        <v>44</v>
      </c>
      <c r="F1162" s="1">
        <v>0.05</v>
      </c>
      <c r="G1162" t="s">
        <v>14313</v>
      </c>
      <c r="H1162">
        <v>3</v>
      </c>
      <c r="I1162" t="s">
        <v>10685</v>
      </c>
      <c r="J1162">
        <v>1800</v>
      </c>
      <c r="K1162">
        <v>259200</v>
      </c>
      <c r="L1162" t="s">
        <v>14314</v>
      </c>
      <c r="O1162" t="s">
        <v>14443</v>
      </c>
      <c r="P1162" t="s">
        <v>10995</v>
      </c>
      <c r="Q1162" t="s">
        <v>4257</v>
      </c>
      <c r="R1162" t="s">
        <v>12402</v>
      </c>
      <c r="S1162" t="s">
        <v>11181</v>
      </c>
      <c r="T1162" t="s">
        <v>11999</v>
      </c>
      <c r="U1162" t="s">
        <v>14444</v>
      </c>
      <c r="X1162">
        <v>10</v>
      </c>
      <c r="Y1162" t="s">
        <v>4269</v>
      </c>
      <c r="Z1162" t="s">
        <v>4269</v>
      </c>
      <c r="AA1162" t="s">
        <v>4269</v>
      </c>
      <c r="AB1162">
        <v>1</v>
      </c>
      <c r="AC1162" t="s">
        <v>10011</v>
      </c>
      <c r="AD1162">
        <v>1</v>
      </c>
      <c r="AE1162">
        <v>8</v>
      </c>
      <c r="AF1162" t="s">
        <v>10215</v>
      </c>
      <c r="AG1162" t="s">
        <v>10233</v>
      </c>
      <c r="AH1162" t="s">
        <v>57</v>
      </c>
      <c r="AI1162" t="s">
        <v>58</v>
      </c>
      <c r="AJ1162" t="s">
        <v>59</v>
      </c>
      <c r="AK1162" t="s">
        <v>58</v>
      </c>
      <c r="AL1162" t="s">
        <v>60</v>
      </c>
      <c r="AM1162" t="s">
        <v>61</v>
      </c>
    </row>
    <row r="1163" spans="1:39" hidden="1" x14ac:dyDescent="0.25">
      <c r="A1163" t="s">
        <v>14445</v>
      </c>
      <c r="B1163" t="s">
        <v>4250</v>
      </c>
      <c r="C1163" t="s">
        <v>42</v>
      </c>
      <c r="D1163" t="s">
        <v>4251</v>
      </c>
      <c r="E1163" t="s">
        <v>44</v>
      </c>
      <c r="F1163" s="1">
        <v>0.05</v>
      </c>
      <c r="G1163" t="s">
        <v>13959</v>
      </c>
      <c r="H1163">
        <v>3</v>
      </c>
      <c r="I1163" t="s">
        <v>10685</v>
      </c>
      <c r="J1163">
        <v>1800</v>
      </c>
      <c r="K1163">
        <v>259200</v>
      </c>
      <c r="L1163" t="s">
        <v>13960</v>
      </c>
      <c r="O1163" t="s">
        <v>14446</v>
      </c>
      <c r="P1163" t="s">
        <v>10821</v>
      </c>
      <c r="Q1163" t="s">
        <v>4257</v>
      </c>
      <c r="R1163" t="s">
        <v>13784</v>
      </c>
      <c r="S1163" t="s">
        <v>10793</v>
      </c>
      <c r="T1163" t="s">
        <v>14447</v>
      </c>
      <c r="U1163" t="s">
        <v>14444</v>
      </c>
      <c r="X1163">
        <v>28</v>
      </c>
      <c r="Y1163" t="s">
        <v>10825</v>
      </c>
      <c r="Z1163" t="s">
        <v>10825</v>
      </c>
      <c r="AA1163" t="s">
        <v>10825</v>
      </c>
      <c r="AB1163">
        <v>1</v>
      </c>
      <c r="AC1163" t="s">
        <v>9985</v>
      </c>
      <c r="AD1163">
        <v>2</v>
      </c>
      <c r="AE1163">
        <v>5</v>
      </c>
      <c r="AF1163" t="s">
        <v>10567</v>
      </c>
      <c r="AG1163" t="s">
        <v>10583</v>
      </c>
      <c r="AH1163" t="s">
        <v>57</v>
      </c>
      <c r="AI1163" t="s">
        <v>58</v>
      </c>
      <c r="AJ1163" t="s">
        <v>75</v>
      </c>
      <c r="AK1163" t="s">
        <v>58</v>
      </c>
      <c r="AL1163" t="s">
        <v>60</v>
      </c>
      <c r="AM1163" t="s">
        <v>61</v>
      </c>
    </row>
    <row r="1164" spans="1:39" hidden="1" x14ac:dyDescent="0.25">
      <c r="A1164" t="s">
        <v>14445</v>
      </c>
      <c r="B1164" t="s">
        <v>4250</v>
      </c>
      <c r="C1164" t="s">
        <v>42</v>
      </c>
      <c r="D1164" t="s">
        <v>4251</v>
      </c>
      <c r="E1164" t="s">
        <v>44</v>
      </c>
      <c r="F1164" s="1">
        <v>0.05</v>
      </c>
      <c r="G1164" t="s">
        <v>13959</v>
      </c>
      <c r="H1164">
        <v>3</v>
      </c>
      <c r="I1164" t="s">
        <v>10685</v>
      </c>
      <c r="J1164">
        <v>1800</v>
      </c>
      <c r="K1164">
        <v>259200</v>
      </c>
      <c r="L1164" t="s">
        <v>13960</v>
      </c>
      <c r="O1164" t="s">
        <v>14448</v>
      </c>
      <c r="P1164" t="s">
        <v>10816</v>
      </c>
      <c r="Q1164" t="s">
        <v>4257</v>
      </c>
      <c r="R1164" t="s">
        <v>11215</v>
      </c>
      <c r="S1164" t="s">
        <v>12077</v>
      </c>
      <c r="T1164" t="s">
        <v>12078</v>
      </c>
      <c r="U1164" t="s">
        <v>14444</v>
      </c>
      <c r="X1164">
        <v>15</v>
      </c>
      <c r="Y1164" t="s">
        <v>4419</v>
      </c>
      <c r="Z1164" t="s">
        <v>4419</v>
      </c>
      <c r="AA1164" t="s">
        <v>4419</v>
      </c>
      <c r="AB1164">
        <v>1</v>
      </c>
      <c r="AC1164" t="s">
        <v>9985</v>
      </c>
      <c r="AD1164">
        <v>2</v>
      </c>
      <c r="AE1164">
        <v>5</v>
      </c>
      <c r="AF1164" t="s">
        <v>10567</v>
      </c>
      <c r="AG1164" t="s">
        <v>10583</v>
      </c>
      <c r="AH1164" t="s">
        <v>67</v>
      </c>
      <c r="AI1164" t="s">
        <v>58</v>
      </c>
      <c r="AJ1164" t="s">
        <v>133</v>
      </c>
      <c r="AK1164" t="s">
        <v>58</v>
      </c>
      <c r="AL1164" t="s">
        <v>84</v>
      </c>
      <c r="AM1164" t="s">
        <v>61</v>
      </c>
    </row>
    <row r="1165" spans="1:39" hidden="1" x14ac:dyDescent="0.25">
      <c r="A1165" t="s">
        <v>14445</v>
      </c>
      <c r="B1165" t="s">
        <v>4250</v>
      </c>
      <c r="C1165" t="s">
        <v>42</v>
      </c>
      <c r="D1165" t="s">
        <v>4251</v>
      </c>
      <c r="E1165" t="s">
        <v>44</v>
      </c>
      <c r="F1165" s="1">
        <v>0.05</v>
      </c>
      <c r="G1165" t="s">
        <v>13959</v>
      </c>
      <c r="H1165">
        <v>3</v>
      </c>
      <c r="I1165" t="s">
        <v>10685</v>
      </c>
      <c r="J1165">
        <v>1800</v>
      </c>
      <c r="K1165">
        <v>259200</v>
      </c>
      <c r="L1165" t="s">
        <v>13960</v>
      </c>
      <c r="O1165" t="s">
        <v>14449</v>
      </c>
      <c r="P1165" t="s">
        <v>10712</v>
      </c>
      <c r="Q1165" t="s">
        <v>4257</v>
      </c>
      <c r="R1165" t="s">
        <v>14450</v>
      </c>
      <c r="S1165" t="s">
        <v>12102</v>
      </c>
      <c r="T1165" t="s">
        <v>14451</v>
      </c>
      <c r="U1165" t="s">
        <v>14444</v>
      </c>
      <c r="X1165">
        <v>45</v>
      </c>
      <c r="Y1165" t="s">
        <v>4384</v>
      </c>
      <c r="Z1165" t="s">
        <v>4384</v>
      </c>
      <c r="AA1165" t="s">
        <v>4384</v>
      </c>
      <c r="AB1165">
        <v>1</v>
      </c>
      <c r="AC1165" t="s">
        <v>9985</v>
      </c>
      <c r="AD1165">
        <v>2</v>
      </c>
      <c r="AE1165">
        <v>5</v>
      </c>
      <c r="AF1165" t="s">
        <v>10567</v>
      </c>
      <c r="AG1165" t="s">
        <v>10583</v>
      </c>
      <c r="AH1165" t="s">
        <v>74</v>
      </c>
      <c r="AI1165" t="s">
        <v>58</v>
      </c>
      <c r="AJ1165" t="s">
        <v>68</v>
      </c>
      <c r="AK1165" t="s">
        <v>58</v>
      </c>
      <c r="AL1165" t="s">
        <v>60</v>
      </c>
      <c r="AM1165" t="s">
        <v>61</v>
      </c>
    </row>
    <row r="1166" spans="1:39" hidden="1" x14ac:dyDescent="0.25">
      <c r="A1166" t="s">
        <v>14452</v>
      </c>
      <c r="B1166" t="s">
        <v>4250</v>
      </c>
      <c r="C1166" t="s">
        <v>42</v>
      </c>
      <c r="D1166" t="s">
        <v>4251</v>
      </c>
      <c r="E1166" t="s">
        <v>44</v>
      </c>
      <c r="F1166" s="1">
        <v>0.05</v>
      </c>
      <c r="G1166" t="s">
        <v>13959</v>
      </c>
      <c r="H1166">
        <v>4</v>
      </c>
      <c r="I1166" t="s">
        <v>10685</v>
      </c>
      <c r="J1166">
        <v>1800</v>
      </c>
      <c r="K1166">
        <v>259200</v>
      </c>
      <c r="L1166" t="s">
        <v>14453</v>
      </c>
      <c r="O1166" t="s">
        <v>14454</v>
      </c>
      <c r="P1166" t="s">
        <v>10754</v>
      </c>
      <c r="Q1166" t="s">
        <v>4257</v>
      </c>
      <c r="R1166" t="s">
        <v>14455</v>
      </c>
      <c r="S1166" t="s">
        <v>14456</v>
      </c>
      <c r="T1166" t="s">
        <v>14457</v>
      </c>
      <c r="U1166" t="s">
        <v>14444</v>
      </c>
      <c r="X1166">
        <v>126</v>
      </c>
      <c r="Y1166" t="s">
        <v>10758</v>
      </c>
      <c r="Z1166" t="s">
        <v>10758</v>
      </c>
      <c r="AA1166" t="s">
        <v>10758</v>
      </c>
      <c r="AB1166">
        <v>1</v>
      </c>
      <c r="AC1166" t="s">
        <v>9985</v>
      </c>
      <c r="AD1166">
        <v>3</v>
      </c>
      <c r="AE1166">
        <v>6</v>
      </c>
      <c r="AF1166" t="s">
        <v>10567</v>
      </c>
      <c r="AG1166" t="s">
        <v>10584</v>
      </c>
      <c r="AH1166" t="s">
        <v>74</v>
      </c>
      <c r="AI1166" t="s">
        <v>58</v>
      </c>
      <c r="AJ1166" t="s">
        <v>75</v>
      </c>
      <c r="AK1166" t="s">
        <v>58</v>
      </c>
      <c r="AL1166" t="s">
        <v>84</v>
      </c>
      <c r="AM1166" t="s">
        <v>90</v>
      </c>
    </row>
    <row r="1167" spans="1:39" hidden="1" x14ac:dyDescent="0.25">
      <c r="A1167" t="s">
        <v>14452</v>
      </c>
      <c r="B1167" t="s">
        <v>4250</v>
      </c>
      <c r="C1167" t="s">
        <v>42</v>
      </c>
      <c r="D1167" t="s">
        <v>4251</v>
      </c>
      <c r="E1167" t="s">
        <v>44</v>
      </c>
      <c r="F1167" s="1">
        <v>0.05</v>
      </c>
      <c r="G1167" t="s">
        <v>13959</v>
      </c>
      <c r="H1167">
        <v>4</v>
      </c>
      <c r="I1167" t="s">
        <v>10685</v>
      </c>
      <c r="J1167">
        <v>1800</v>
      </c>
      <c r="K1167">
        <v>259200</v>
      </c>
      <c r="L1167" t="s">
        <v>14453</v>
      </c>
      <c r="O1167" t="s">
        <v>14458</v>
      </c>
      <c r="P1167" t="s">
        <v>10837</v>
      </c>
      <c r="Q1167" t="s">
        <v>4257</v>
      </c>
      <c r="R1167" t="s">
        <v>14459</v>
      </c>
      <c r="S1167" t="s">
        <v>14460</v>
      </c>
      <c r="T1167" t="s">
        <v>14461</v>
      </c>
      <c r="U1167" t="s">
        <v>12619</v>
      </c>
      <c r="X1167">
        <v>1679</v>
      </c>
      <c r="Y1167" t="s">
        <v>10841</v>
      </c>
      <c r="Z1167" t="s">
        <v>10841</v>
      </c>
      <c r="AA1167" t="s">
        <v>10841</v>
      </c>
      <c r="AB1167">
        <v>1</v>
      </c>
      <c r="AC1167" t="s">
        <v>9985</v>
      </c>
      <c r="AD1167">
        <v>3</v>
      </c>
      <c r="AE1167">
        <v>6</v>
      </c>
      <c r="AF1167" t="s">
        <v>10567</v>
      </c>
      <c r="AG1167" t="s">
        <v>10584</v>
      </c>
      <c r="AH1167" t="s">
        <v>67</v>
      </c>
      <c r="AI1167" t="s">
        <v>58</v>
      </c>
      <c r="AJ1167" t="s">
        <v>59</v>
      </c>
      <c r="AK1167" t="s">
        <v>58</v>
      </c>
      <c r="AL1167" t="s">
        <v>60</v>
      </c>
      <c r="AM1167" t="s">
        <v>61</v>
      </c>
    </row>
    <row r="1168" spans="1:39" hidden="1" x14ac:dyDescent="0.25">
      <c r="A1168" t="s">
        <v>14452</v>
      </c>
      <c r="B1168" t="s">
        <v>4250</v>
      </c>
      <c r="C1168" t="s">
        <v>42</v>
      </c>
      <c r="D1168" t="s">
        <v>4251</v>
      </c>
      <c r="E1168" t="s">
        <v>44</v>
      </c>
      <c r="F1168" s="1">
        <v>0.05</v>
      </c>
      <c r="G1168" t="s">
        <v>13959</v>
      </c>
      <c r="H1168">
        <v>4</v>
      </c>
      <c r="I1168" t="s">
        <v>10685</v>
      </c>
      <c r="J1168">
        <v>1800</v>
      </c>
      <c r="K1168">
        <v>259200</v>
      </c>
      <c r="L1168" t="s">
        <v>14453</v>
      </c>
      <c r="O1168" t="s">
        <v>14462</v>
      </c>
      <c r="P1168" t="s">
        <v>10816</v>
      </c>
      <c r="Q1168" t="s">
        <v>4257</v>
      </c>
      <c r="R1168" t="s">
        <v>14463</v>
      </c>
      <c r="S1168" t="s">
        <v>13349</v>
      </c>
      <c r="T1168" t="s">
        <v>13449</v>
      </c>
      <c r="U1168" t="s">
        <v>14464</v>
      </c>
      <c r="X1168">
        <v>17</v>
      </c>
      <c r="Y1168" t="s">
        <v>4419</v>
      </c>
      <c r="Z1168" t="s">
        <v>4419</v>
      </c>
      <c r="AA1168" t="s">
        <v>4419</v>
      </c>
      <c r="AB1168">
        <v>1</v>
      </c>
      <c r="AC1168" t="s">
        <v>9985</v>
      </c>
      <c r="AD1168">
        <v>3</v>
      </c>
      <c r="AE1168">
        <v>6</v>
      </c>
      <c r="AF1168" t="s">
        <v>10567</v>
      </c>
      <c r="AG1168" t="s">
        <v>10584</v>
      </c>
      <c r="AH1168" t="s">
        <v>67</v>
      </c>
      <c r="AI1168" t="s">
        <v>58</v>
      </c>
      <c r="AJ1168" t="s">
        <v>133</v>
      </c>
      <c r="AK1168" t="s">
        <v>58</v>
      </c>
      <c r="AL1168" t="s">
        <v>84</v>
      </c>
      <c r="AM1168" t="s">
        <v>61</v>
      </c>
    </row>
    <row r="1169" spans="1:39" hidden="1" x14ac:dyDescent="0.25">
      <c r="A1169" t="s">
        <v>14465</v>
      </c>
      <c r="B1169" t="s">
        <v>4250</v>
      </c>
      <c r="C1169" t="s">
        <v>42</v>
      </c>
      <c r="D1169" t="s">
        <v>4251</v>
      </c>
      <c r="E1169" t="s">
        <v>44</v>
      </c>
      <c r="F1169" s="1">
        <v>0.05</v>
      </c>
      <c r="G1169" t="s">
        <v>14313</v>
      </c>
      <c r="H1169">
        <v>3</v>
      </c>
      <c r="I1169" t="s">
        <v>10685</v>
      </c>
      <c r="J1169">
        <v>1800</v>
      </c>
      <c r="K1169">
        <v>259200</v>
      </c>
      <c r="L1169" t="s">
        <v>14314</v>
      </c>
      <c r="O1169" t="s">
        <v>14466</v>
      </c>
      <c r="P1169" t="s">
        <v>10965</v>
      </c>
      <c r="Q1169" t="s">
        <v>4257</v>
      </c>
      <c r="R1169" t="s">
        <v>14467</v>
      </c>
      <c r="S1169" t="s">
        <v>14468</v>
      </c>
      <c r="T1169" t="s">
        <v>14469</v>
      </c>
      <c r="U1169" t="s">
        <v>14464</v>
      </c>
      <c r="X1169">
        <v>21</v>
      </c>
      <c r="Y1169" t="s">
        <v>10969</v>
      </c>
      <c r="Z1169" t="s">
        <v>10969</v>
      </c>
      <c r="AA1169" t="s">
        <v>10969</v>
      </c>
      <c r="AB1169">
        <v>1</v>
      </c>
      <c r="AC1169" t="s">
        <v>10011</v>
      </c>
      <c r="AD1169">
        <v>1</v>
      </c>
      <c r="AE1169">
        <v>9</v>
      </c>
      <c r="AF1169" t="s">
        <v>10215</v>
      </c>
      <c r="AG1169" t="s">
        <v>10234</v>
      </c>
      <c r="AH1169" t="s">
        <v>1861</v>
      </c>
      <c r="AI1169" t="s">
        <v>58</v>
      </c>
      <c r="AJ1169" t="s">
        <v>142</v>
      </c>
      <c r="AK1169" t="s">
        <v>58</v>
      </c>
      <c r="AL1169" t="s">
        <v>60</v>
      </c>
      <c r="AM1169" t="s">
        <v>61</v>
      </c>
    </row>
    <row r="1170" spans="1:39" hidden="1" x14ac:dyDescent="0.25">
      <c r="A1170" t="s">
        <v>14465</v>
      </c>
      <c r="B1170" t="s">
        <v>4250</v>
      </c>
      <c r="C1170" t="s">
        <v>42</v>
      </c>
      <c r="D1170" t="s">
        <v>4251</v>
      </c>
      <c r="E1170" t="s">
        <v>44</v>
      </c>
      <c r="F1170" s="1">
        <v>0.05</v>
      </c>
      <c r="G1170" t="s">
        <v>14313</v>
      </c>
      <c r="H1170">
        <v>3</v>
      </c>
      <c r="I1170" t="s">
        <v>10685</v>
      </c>
      <c r="J1170">
        <v>1800</v>
      </c>
      <c r="K1170">
        <v>259200</v>
      </c>
      <c r="L1170" t="s">
        <v>14314</v>
      </c>
      <c r="O1170" t="s">
        <v>14470</v>
      </c>
      <c r="P1170" t="s">
        <v>10699</v>
      </c>
      <c r="Q1170" t="s">
        <v>4257</v>
      </c>
      <c r="R1170" t="s">
        <v>11973</v>
      </c>
      <c r="S1170" t="s">
        <v>13707</v>
      </c>
      <c r="T1170" t="s">
        <v>13708</v>
      </c>
      <c r="U1170" t="s">
        <v>14464</v>
      </c>
      <c r="X1170">
        <v>15</v>
      </c>
      <c r="Y1170" t="s">
        <v>10703</v>
      </c>
      <c r="Z1170" t="s">
        <v>10703</v>
      </c>
      <c r="AA1170" t="s">
        <v>10703</v>
      </c>
      <c r="AB1170">
        <v>1</v>
      </c>
      <c r="AC1170" t="s">
        <v>10011</v>
      </c>
      <c r="AD1170">
        <v>1</v>
      </c>
      <c r="AE1170">
        <v>9</v>
      </c>
      <c r="AF1170" t="s">
        <v>10215</v>
      </c>
      <c r="AG1170" t="s">
        <v>10234</v>
      </c>
      <c r="AH1170" t="s">
        <v>74</v>
      </c>
      <c r="AI1170" t="s">
        <v>58</v>
      </c>
      <c r="AJ1170" t="s">
        <v>142</v>
      </c>
      <c r="AK1170" t="s">
        <v>58</v>
      </c>
      <c r="AL1170" t="s">
        <v>84</v>
      </c>
      <c r="AM1170" t="s">
        <v>61</v>
      </c>
    </row>
    <row r="1171" spans="1:39" hidden="1" x14ac:dyDescent="0.25">
      <c r="A1171" t="s">
        <v>14465</v>
      </c>
      <c r="B1171" t="s">
        <v>4250</v>
      </c>
      <c r="C1171" t="s">
        <v>42</v>
      </c>
      <c r="D1171" t="s">
        <v>4251</v>
      </c>
      <c r="E1171" t="s">
        <v>44</v>
      </c>
      <c r="F1171" s="1">
        <v>0.05</v>
      </c>
      <c r="G1171" t="s">
        <v>14313</v>
      </c>
      <c r="H1171">
        <v>3</v>
      </c>
      <c r="I1171" t="s">
        <v>10685</v>
      </c>
      <c r="J1171">
        <v>1800</v>
      </c>
      <c r="K1171">
        <v>259200</v>
      </c>
      <c r="L1171" t="s">
        <v>14314</v>
      </c>
      <c r="O1171" t="s">
        <v>14471</v>
      </c>
      <c r="P1171" t="s">
        <v>10725</v>
      </c>
      <c r="Q1171" t="s">
        <v>4257</v>
      </c>
      <c r="R1171" t="s">
        <v>11446</v>
      </c>
      <c r="S1171" t="s">
        <v>14472</v>
      </c>
      <c r="T1171" t="s">
        <v>14473</v>
      </c>
      <c r="U1171" t="s">
        <v>14464</v>
      </c>
      <c r="X1171">
        <v>9</v>
      </c>
      <c r="Y1171" t="s">
        <v>10729</v>
      </c>
      <c r="Z1171" t="s">
        <v>10729</v>
      </c>
      <c r="AA1171" t="s">
        <v>10729</v>
      </c>
      <c r="AB1171">
        <v>1</v>
      </c>
      <c r="AC1171" t="s">
        <v>10011</v>
      </c>
      <c r="AD1171">
        <v>1</v>
      </c>
      <c r="AE1171">
        <v>9</v>
      </c>
      <c r="AF1171" t="s">
        <v>10215</v>
      </c>
      <c r="AG1171" t="s">
        <v>10234</v>
      </c>
      <c r="AH1171" t="s">
        <v>57</v>
      </c>
      <c r="AI1171" t="s">
        <v>58</v>
      </c>
      <c r="AJ1171" t="s">
        <v>142</v>
      </c>
      <c r="AK1171" t="s">
        <v>58</v>
      </c>
      <c r="AL1171" t="s">
        <v>84</v>
      </c>
      <c r="AM1171" t="s">
        <v>61</v>
      </c>
    </row>
    <row r="1172" spans="1:39" hidden="1" x14ac:dyDescent="0.25">
      <c r="A1172" t="s">
        <v>14474</v>
      </c>
      <c r="B1172" t="s">
        <v>4250</v>
      </c>
      <c r="C1172" t="s">
        <v>42</v>
      </c>
      <c r="D1172" t="s">
        <v>4251</v>
      </c>
      <c r="E1172" t="s">
        <v>44</v>
      </c>
      <c r="F1172" s="1">
        <v>0.05</v>
      </c>
      <c r="G1172" t="s">
        <v>14313</v>
      </c>
      <c r="H1172">
        <v>3</v>
      </c>
      <c r="I1172" t="s">
        <v>10685</v>
      </c>
      <c r="J1172">
        <v>1800</v>
      </c>
      <c r="K1172">
        <v>259200</v>
      </c>
      <c r="L1172" t="s">
        <v>14314</v>
      </c>
      <c r="O1172" t="s">
        <v>14475</v>
      </c>
      <c r="P1172" t="s">
        <v>10803</v>
      </c>
      <c r="Q1172" t="s">
        <v>4257</v>
      </c>
      <c r="R1172" t="s">
        <v>10817</v>
      </c>
      <c r="S1172" t="s">
        <v>12366</v>
      </c>
      <c r="T1172" t="s">
        <v>12367</v>
      </c>
      <c r="U1172" t="s">
        <v>14464</v>
      </c>
      <c r="X1172">
        <v>14</v>
      </c>
      <c r="Y1172" t="s">
        <v>10807</v>
      </c>
      <c r="Z1172" t="s">
        <v>10807</v>
      </c>
      <c r="AA1172" t="s">
        <v>10807</v>
      </c>
      <c r="AB1172">
        <v>1</v>
      </c>
      <c r="AC1172" t="s">
        <v>10011</v>
      </c>
      <c r="AD1172">
        <v>1</v>
      </c>
      <c r="AE1172">
        <v>10</v>
      </c>
      <c r="AF1172" t="s">
        <v>10215</v>
      </c>
      <c r="AG1172" t="s">
        <v>10222</v>
      </c>
      <c r="AH1172" t="s">
        <v>67</v>
      </c>
      <c r="AI1172" t="s">
        <v>58</v>
      </c>
      <c r="AJ1172" t="s">
        <v>75</v>
      </c>
      <c r="AK1172" t="s">
        <v>58</v>
      </c>
      <c r="AL1172" t="s">
        <v>60</v>
      </c>
      <c r="AM1172" t="s">
        <v>61</v>
      </c>
    </row>
    <row r="1173" spans="1:39" hidden="1" x14ac:dyDescent="0.25">
      <c r="A1173" t="s">
        <v>14474</v>
      </c>
      <c r="B1173" t="s">
        <v>4250</v>
      </c>
      <c r="C1173" t="s">
        <v>42</v>
      </c>
      <c r="D1173" t="s">
        <v>4251</v>
      </c>
      <c r="E1173" t="s">
        <v>44</v>
      </c>
      <c r="F1173" s="1">
        <v>0.05</v>
      </c>
      <c r="G1173" t="s">
        <v>14313</v>
      </c>
      <c r="H1173">
        <v>3</v>
      </c>
      <c r="I1173" t="s">
        <v>10685</v>
      </c>
      <c r="J1173">
        <v>1800</v>
      </c>
      <c r="K1173">
        <v>259200</v>
      </c>
      <c r="L1173" t="s">
        <v>14314</v>
      </c>
      <c r="O1173" t="s">
        <v>14476</v>
      </c>
      <c r="P1173" t="s">
        <v>11001</v>
      </c>
      <c r="Q1173" t="s">
        <v>4257</v>
      </c>
      <c r="R1173" t="s">
        <v>13022</v>
      </c>
      <c r="S1173" t="s">
        <v>12187</v>
      </c>
      <c r="T1173" t="s">
        <v>14477</v>
      </c>
      <c r="U1173" t="s">
        <v>14464</v>
      </c>
      <c r="X1173">
        <v>11</v>
      </c>
      <c r="Y1173" t="s">
        <v>10841</v>
      </c>
      <c r="Z1173" t="s">
        <v>10841</v>
      </c>
      <c r="AA1173" t="s">
        <v>10841</v>
      </c>
      <c r="AB1173">
        <v>1</v>
      </c>
      <c r="AC1173" t="s">
        <v>10011</v>
      </c>
      <c r="AD1173">
        <v>1</v>
      </c>
      <c r="AE1173">
        <v>10</v>
      </c>
      <c r="AF1173" t="s">
        <v>10215</v>
      </c>
      <c r="AG1173" t="s">
        <v>10222</v>
      </c>
      <c r="AH1173" t="s">
        <v>57</v>
      </c>
      <c r="AI1173" t="s">
        <v>58</v>
      </c>
      <c r="AJ1173" t="s">
        <v>59</v>
      </c>
      <c r="AK1173" t="s">
        <v>58</v>
      </c>
      <c r="AL1173" t="s">
        <v>60</v>
      </c>
      <c r="AM1173" t="s">
        <v>61</v>
      </c>
    </row>
    <row r="1174" spans="1:39" hidden="1" x14ac:dyDescent="0.25">
      <c r="A1174" t="s">
        <v>14474</v>
      </c>
      <c r="B1174" t="s">
        <v>4250</v>
      </c>
      <c r="C1174" t="s">
        <v>42</v>
      </c>
      <c r="D1174" t="s">
        <v>4251</v>
      </c>
      <c r="E1174" t="s">
        <v>44</v>
      </c>
      <c r="F1174" s="1">
        <v>0.05</v>
      </c>
      <c r="G1174" t="s">
        <v>14313</v>
      </c>
      <c r="H1174">
        <v>3</v>
      </c>
      <c r="I1174" t="s">
        <v>10685</v>
      </c>
      <c r="J1174">
        <v>1800</v>
      </c>
      <c r="K1174">
        <v>259200</v>
      </c>
      <c r="L1174" t="s">
        <v>14314</v>
      </c>
      <c r="O1174" t="s">
        <v>14478</v>
      </c>
      <c r="P1174" t="s">
        <v>10902</v>
      </c>
      <c r="Q1174" t="s">
        <v>4257</v>
      </c>
      <c r="R1174" t="s">
        <v>14479</v>
      </c>
      <c r="S1174" t="s">
        <v>14480</v>
      </c>
      <c r="T1174" t="s">
        <v>14481</v>
      </c>
      <c r="U1174" t="s">
        <v>14464</v>
      </c>
      <c r="X1174">
        <v>41</v>
      </c>
      <c r="Y1174" t="s">
        <v>4425</v>
      </c>
      <c r="Z1174" t="s">
        <v>4425</v>
      </c>
      <c r="AA1174" t="s">
        <v>4425</v>
      </c>
      <c r="AB1174">
        <v>1</v>
      </c>
      <c r="AC1174" t="s">
        <v>10011</v>
      </c>
      <c r="AD1174">
        <v>1</v>
      </c>
      <c r="AE1174">
        <v>10</v>
      </c>
      <c r="AF1174" t="s">
        <v>10215</v>
      </c>
      <c r="AG1174" t="s">
        <v>10222</v>
      </c>
      <c r="AH1174" t="s">
        <v>57</v>
      </c>
      <c r="AI1174" t="s">
        <v>58</v>
      </c>
      <c r="AJ1174" t="s">
        <v>133</v>
      </c>
      <c r="AK1174" t="s">
        <v>58</v>
      </c>
      <c r="AL1174" t="s">
        <v>84</v>
      </c>
      <c r="AM1174" t="s">
        <v>61</v>
      </c>
    </row>
    <row r="1175" spans="1:39" x14ac:dyDescent="0.25">
      <c r="A1175" t="s">
        <v>14482</v>
      </c>
      <c r="B1175" t="s">
        <v>4250</v>
      </c>
      <c r="C1175" t="s">
        <v>42</v>
      </c>
      <c r="D1175" t="s">
        <v>4251</v>
      </c>
      <c r="E1175" t="s">
        <v>44</v>
      </c>
      <c r="F1175" s="1">
        <v>0.05</v>
      </c>
      <c r="G1175" t="s">
        <v>13618</v>
      </c>
      <c r="H1175">
        <v>3</v>
      </c>
      <c r="I1175" t="s">
        <v>10685</v>
      </c>
      <c r="J1175">
        <v>1800</v>
      </c>
      <c r="K1175">
        <v>259200</v>
      </c>
      <c r="L1175" t="s">
        <v>13619</v>
      </c>
      <c r="O1175" t="s">
        <v>14483</v>
      </c>
      <c r="P1175" t="s">
        <v>10763</v>
      </c>
      <c r="Q1175" t="s">
        <v>4257</v>
      </c>
      <c r="R1175" t="s">
        <v>12268</v>
      </c>
      <c r="S1175" t="s">
        <v>12959</v>
      </c>
      <c r="T1175" t="s">
        <v>13829</v>
      </c>
      <c r="U1175" t="s">
        <v>14464</v>
      </c>
      <c r="X1175">
        <v>22</v>
      </c>
      <c r="Y1175" t="s">
        <v>10767</v>
      </c>
      <c r="Z1175" t="s">
        <v>10767</v>
      </c>
      <c r="AA1175" t="s">
        <v>10767</v>
      </c>
      <c r="AB1175">
        <v>1</v>
      </c>
      <c r="AC1175" t="s">
        <v>9985</v>
      </c>
      <c r="AD1175">
        <v>3</v>
      </c>
      <c r="AE1175">
        <v>7</v>
      </c>
      <c r="AF1175" t="s">
        <v>10567</v>
      </c>
      <c r="AG1175" t="s">
        <v>10585</v>
      </c>
      <c r="AH1175" t="s">
        <v>74</v>
      </c>
      <c r="AI1175" t="s">
        <v>58</v>
      </c>
      <c r="AJ1175" t="s">
        <v>133</v>
      </c>
      <c r="AK1175" t="s">
        <v>58</v>
      </c>
      <c r="AL1175" t="s">
        <v>60</v>
      </c>
      <c r="AM1175" t="s">
        <v>61</v>
      </c>
    </row>
    <row r="1176" spans="1:39" x14ac:dyDescent="0.25">
      <c r="A1176" t="s">
        <v>14482</v>
      </c>
      <c r="B1176" t="s">
        <v>4250</v>
      </c>
      <c r="C1176" t="s">
        <v>42</v>
      </c>
      <c r="D1176" t="s">
        <v>4251</v>
      </c>
      <c r="E1176" t="s">
        <v>44</v>
      </c>
      <c r="F1176" s="1">
        <v>0.05</v>
      </c>
      <c r="G1176" t="s">
        <v>13618</v>
      </c>
      <c r="H1176">
        <v>3</v>
      </c>
      <c r="I1176" t="s">
        <v>10685</v>
      </c>
      <c r="J1176">
        <v>1800</v>
      </c>
      <c r="K1176">
        <v>259200</v>
      </c>
      <c r="L1176" t="s">
        <v>13619</v>
      </c>
      <c r="O1176" t="s">
        <v>14484</v>
      </c>
      <c r="P1176" t="s">
        <v>10881</v>
      </c>
      <c r="Q1176" t="s">
        <v>4257</v>
      </c>
      <c r="R1176" t="s">
        <v>12340</v>
      </c>
      <c r="S1176" t="s">
        <v>12647</v>
      </c>
      <c r="T1176" t="s">
        <v>14485</v>
      </c>
      <c r="U1176" t="s">
        <v>14464</v>
      </c>
      <c r="X1176">
        <v>16</v>
      </c>
      <c r="Y1176" t="s">
        <v>10885</v>
      </c>
      <c r="Z1176" t="s">
        <v>10885</v>
      </c>
      <c r="AA1176" t="s">
        <v>10885</v>
      </c>
      <c r="AB1176">
        <v>1</v>
      </c>
      <c r="AC1176" t="s">
        <v>9985</v>
      </c>
      <c r="AD1176">
        <v>3</v>
      </c>
      <c r="AE1176">
        <v>7</v>
      </c>
      <c r="AF1176" t="s">
        <v>10567</v>
      </c>
      <c r="AG1176" t="s">
        <v>10585</v>
      </c>
      <c r="AH1176" t="s">
        <v>74</v>
      </c>
      <c r="AI1176" t="s">
        <v>58</v>
      </c>
      <c r="AJ1176" t="s">
        <v>68</v>
      </c>
      <c r="AK1176" t="s">
        <v>58</v>
      </c>
      <c r="AL1176" t="s">
        <v>84</v>
      </c>
      <c r="AM1176" t="s">
        <v>61</v>
      </c>
    </row>
    <row r="1177" spans="1:39" x14ac:dyDescent="0.25">
      <c r="A1177" t="s">
        <v>14482</v>
      </c>
      <c r="B1177" t="s">
        <v>4250</v>
      </c>
      <c r="C1177" t="s">
        <v>42</v>
      </c>
      <c r="D1177" t="s">
        <v>4251</v>
      </c>
      <c r="E1177" t="s">
        <v>44</v>
      </c>
      <c r="F1177" s="1">
        <v>0.05</v>
      </c>
      <c r="G1177" t="s">
        <v>13618</v>
      </c>
      <c r="H1177">
        <v>3</v>
      </c>
      <c r="I1177" t="s">
        <v>10685</v>
      </c>
      <c r="J1177">
        <v>1800</v>
      </c>
      <c r="K1177">
        <v>259200</v>
      </c>
      <c r="L1177" t="s">
        <v>13619</v>
      </c>
      <c r="O1177" t="s">
        <v>14486</v>
      </c>
      <c r="P1177" t="s">
        <v>11284</v>
      </c>
      <c r="Q1177" t="s">
        <v>4257</v>
      </c>
      <c r="R1177" t="s">
        <v>11986</v>
      </c>
      <c r="S1177" t="s">
        <v>12012</v>
      </c>
      <c r="T1177" t="s">
        <v>12505</v>
      </c>
      <c r="U1177" t="s">
        <v>14487</v>
      </c>
      <c r="X1177">
        <v>75</v>
      </c>
      <c r="Y1177" t="s">
        <v>11288</v>
      </c>
      <c r="Z1177" t="s">
        <v>11288</v>
      </c>
      <c r="AA1177" t="s">
        <v>11288</v>
      </c>
      <c r="AB1177">
        <v>1</v>
      </c>
      <c r="AC1177" t="s">
        <v>9985</v>
      </c>
      <c r="AD1177">
        <v>3</v>
      </c>
      <c r="AE1177">
        <v>7</v>
      </c>
      <c r="AF1177" t="s">
        <v>10567</v>
      </c>
      <c r="AG1177" t="s">
        <v>10585</v>
      </c>
      <c r="AH1177" t="s">
        <v>96</v>
      </c>
      <c r="AI1177" t="s">
        <v>14488</v>
      </c>
      <c r="AJ1177" t="s">
        <v>75</v>
      </c>
      <c r="AK1177" t="s">
        <v>58</v>
      </c>
      <c r="AL1177" t="s">
        <v>60</v>
      </c>
      <c r="AM1177" t="s">
        <v>61</v>
      </c>
    </row>
    <row r="1178" spans="1:39" hidden="1" x14ac:dyDescent="0.25">
      <c r="A1178" t="s">
        <v>14489</v>
      </c>
      <c r="B1178" t="s">
        <v>4250</v>
      </c>
      <c r="C1178" t="s">
        <v>42</v>
      </c>
      <c r="D1178" t="s">
        <v>4251</v>
      </c>
      <c r="E1178" t="s">
        <v>44</v>
      </c>
      <c r="F1178" s="1">
        <v>0.05</v>
      </c>
      <c r="G1178" t="s">
        <v>14313</v>
      </c>
      <c r="H1178">
        <v>3</v>
      </c>
      <c r="I1178" t="s">
        <v>10685</v>
      </c>
      <c r="J1178">
        <v>1800</v>
      </c>
      <c r="K1178">
        <v>259200</v>
      </c>
      <c r="L1178" t="s">
        <v>14314</v>
      </c>
      <c r="O1178" t="s">
        <v>14490</v>
      </c>
      <c r="P1178" t="s">
        <v>10887</v>
      </c>
      <c r="Q1178" t="s">
        <v>4257</v>
      </c>
      <c r="R1178" t="s">
        <v>11749</v>
      </c>
      <c r="S1178" t="s">
        <v>13427</v>
      </c>
      <c r="T1178" t="s">
        <v>13925</v>
      </c>
      <c r="U1178" t="s">
        <v>14487</v>
      </c>
      <c r="X1178">
        <v>75</v>
      </c>
      <c r="Y1178" t="s">
        <v>5804</v>
      </c>
      <c r="Z1178" t="s">
        <v>5804</v>
      </c>
      <c r="AA1178" t="s">
        <v>5804</v>
      </c>
      <c r="AB1178">
        <v>1</v>
      </c>
      <c r="AC1178" t="s">
        <v>10011</v>
      </c>
      <c r="AD1178">
        <v>0</v>
      </c>
      <c r="AE1178">
        <v>11</v>
      </c>
      <c r="AF1178" t="s">
        <v>10215</v>
      </c>
      <c r="AG1178" t="s">
        <v>10223</v>
      </c>
      <c r="AH1178" t="s">
        <v>96</v>
      </c>
      <c r="AI1178" t="s">
        <v>58</v>
      </c>
      <c r="AJ1178" t="s">
        <v>75</v>
      </c>
      <c r="AK1178" t="s">
        <v>58</v>
      </c>
      <c r="AL1178" t="s">
        <v>60</v>
      </c>
      <c r="AM1178" t="s">
        <v>61</v>
      </c>
    </row>
    <row r="1179" spans="1:39" hidden="1" x14ac:dyDescent="0.25">
      <c r="A1179" t="s">
        <v>14489</v>
      </c>
      <c r="B1179" t="s">
        <v>4250</v>
      </c>
      <c r="C1179" t="s">
        <v>42</v>
      </c>
      <c r="D1179" t="s">
        <v>4251</v>
      </c>
      <c r="E1179" t="s">
        <v>44</v>
      </c>
      <c r="F1179" s="1">
        <v>0.05</v>
      </c>
      <c r="G1179" t="s">
        <v>14313</v>
      </c>
      <c r="H1179">
        <v>3</v>
      </c>
      <c r="I1179" t="s">
        <v>10685</v>
      </c>
      <c r="J1179">
        <v>1800</v>
      </c>
      <c r="K1179">
        <v>259200</v>
      </c>
      <c r="L1179" t="s">
        <v>14314</v>
      </c>
      <c r="O1179" t="s">
        <v>14491</v>
      </c>
      <c r="P1179" t="s">
        <v>10706</v>
      </c>
      <c r="Q1179" t="s">
        <v>4257</v>
      </c>
      <c r="R1179" t="s">
        <v>11803</v>
      </c>
      <c r="S1179" t="s">
        <v>11482</v>
      </c>
      <c r="T1179" t="s">
        <v>11483</v>
      </c>
      <c r="U1179" t="s">
        <v>14487</v>
      </c>
      <c r="X1179">
        <v>25</v>
      </c>
      <c r="Y1179" t="s">
        <v>10710</v>
      </c>
      <c r="Z1179" t="s">
        <v>10710</v>
      </c>
      <c r="AA1179" t="s">
        <v>10710</v>
      </c>
      <c r="AB1179">
        <v>1</v>
      </c>
      <c r="AC1179" t="s">
        <v>10011</v>
      </c>
      <c r="AD1179">
        <v>0</v>
      </c>
      <c r="AE1179">
        <v>11</v>
      </c>
      <c r="AF1179" t="s">
        <v>10215</v>
      </c>
      <c r="AG1179" t="s">
        <v>10223</v>
      </c>
      <c r="AH1179" t="s">
        <v>67</v>
      </c>
      <c r="AI1179" t="s">
        <v>58</v>
      </c>
      <c r="AJ1179" t="s">
        <v>68</v>
      </c>
      <c r="AK1179" t="s">
        <v>58</v>
      </c>
      <c r="AL1179" t="s">
        <v>60</v>
      </c>
      <c r="AM1179" t="s">
        <v>61</v>
      </c>
    </row>
    <row r="1180" spans="1:39" hidden="1" x14ac:dyDescent="0.25">
      <c r="A1180" t="s">
        <v>14489</v>
      </c>
      <c r="B1180" t="s">
        <v>4250</v>
      </c>
      <c r="C1180" t="s">
        <v>42</v>
      </c>
      <c r="D1180" t="s">
        <v>4251</v>
      </c>
      <c r="E1180" t="s">
        <v>44</v>
      </c>
      <c r="F1180" s="1">
        <v>0.05</v>
      </c>
      <c r="G1180" t="s">
        <v>14313</v>
      </c>
      <c r="H1180">
        <v>3</v>
      </c>
      <c r="I1180" t="s">
        <v>10685</v>
      </c>
      <c r="J1180">
        <v>1800</v>
      </c>
      <c r="K1180">
        <v>259200</v>
      </c>
      <c r="L1180" t="s">
        <v>14314</v>
      </c>
      <c r="O1180" t="s">
        <v>14492</v>
      </c>
      <c r="P1180" t="s">
        <v>10816</v>
      </c>
      <c r="Q1180" t="s">
        <v>4257</v>
      </c>
      <c r="R1180" t="s">
        <v>12052</v>
      </c>
      <c r="S1180" t="s">
        <v>11274</v>
      </c>
      <c r="T1180" t="s">
        <v>14493</v>
      </c>
      <c r="U1180" t="s">
        <v>14494</v>
      </c>
      <c r="X1180">
        <v>18</v>
      </c>
      <c r="Y1180" t="s">
        <v>4419</v>
      </c>
      <c r="Z1180" t="s">
        <v>4419</v>
      </c>
      <c r="AA1180" t="s">
        <v>4419</v>
      </c>
      <c r="AB1180">
        <v>1</v>
      </c>
      <c r="AC1180" t="s">
        <v>10011</v>
      </c>
      <c r="AD1180">
        <v>0</v>
      </c>
      <c r="AE1180">
        <v>11</v>
      </c>
      <c r="AF1180" t="s">
        <v>10215</v>
      </c>
      <c r="AG1180" t="s">
        <v>10223</v>
      </c>
      <c r="AH1180" t="s">
        <v>67</v>
      </c>
      <c r="AI1180" t="s">
        <v>58</v>
      </c>
      <c r="AJ1180" t="s">
        <v>133</v>
      </c>
      <c r="AK1180" t="s">
        <v>58</v>
      </c>
      <c r="AL1180" t="s">
        <v>84</v>
      </c>
      <c r="AM1180" t="s">
        <v>61</v>
      </c>
    </row>
    <row r="1181" spans="1:39" hidden="1" x14ac:dyDescent="0.25">
      <c r="A1181" t="s">
        <v>14495</v>
      </c>
      <c r="B1181" t="s">
        <v>4250</v>
      </c>
      <c r="C1181" t="s">
        <v>42</v>
      </c>
      <c r="D1181" t="s">
        <v>4251</v>
      </c>
      <c r="E1181" t="s">
        <v>44</v>
      </c>
      <c r="F1181" s="1">
        <v>0.05</v>
      </c>
      <c r="G1181" t="s">
        <v>13959</v>
      </c>
      <c r="H1181">
        <v>3</v>
      </c>
      <c r="I1181" t="s">
        <v>10685</v>
      </c>
      <c r="J1181">
        <v>1800</v>
      </c>
      <c r="K1181">
        <v>259200</v>
      </c>
      <c r="L1181" t="s">
        <v>13960</v>
      </c>
      <c r="O1181" t="s">
        <v>14496</v>
      </c>
      <c r="P1181" t="s">
        <v>10837</v>
      </c>
      <c r="Q1181" t="s">
        <v>4257</v>
      </c>
      <c r="R1181" t="s">
        <v>14497</v>
      </c>
      <c r="S1181" t="s">
        <v>14498</v>
      </c>
      <c r="T1181" t="s">
        <v>14499</v>
      </c>
      <c r="U1181" t="s">
        <v>14487</v>
      </c>
      <c r="X1181">
        <v>237</v>
      </c>
      <c r="Y1181" t="s">
        <v>10841</v>
      </c>
      <c r="Z1181" t="s">
        <v>10841</v>
      </c>
      <c r="AA1181" t="s">
        <v>10841</v>
      </c>
      <c r="AB1181">
        <v>1</v>
      </c>
      <c r="AC1181" t="s">
        <v>9985</v>
      </c>
      <c r="AD1181">
        <v>3</v>
      </c>
      <c r="AE1181">
        <v>8</v>
      </c>
      <c r="AF1181" t="s">
        <v>10567</v>
      </c>
      <c r="AG1181" t="s">
        <v>10586</v>
      </c>
      <c r="AH1181" t="s">
        <v>67</v>
      </c>
      <c r="AI1181" t="s">
        <v>58</v>
      </c>
      <c r="AJ1181" t="s">
        <v>68</v>
      </c>
      <c r="AK1181" t="s">
        <v>58</v>
      </c>
      <c r="AL1181" t="s">
        <v>60</v>
      </c>
      <c r="AM1181" t="s">
        <v>61</v>
      </c>
    </row>
    <row r="1182" spans="1:39" hidden="1" x14ac:dyDescent="0.25">
      <c r="A1182" t="s">
        <v>14495</v>
      </c>
      <c r="B1182" t="s">
        <v>4250</v>
      </c>
      <c r="C1182" t="s">
        <v>42</v>
      </c>
      <c r="D1182" t="s">
        <v>4251</v>
      </c>
      <c r="E1182" t="s">
        <v>44</v>
      </c>
      <c r="F1182" s="1">
        <v>0.05</v>
      </c>
      <c r="G1182" t="s">
        <v>13959</v>
      </c>
      <c r="H1182">
        <v>3</v>
      </c>
      <c r="I1182" t="s">
        <v>10685</v>
      </c>
      <c r="J1182">
        <v>1800</v>
      </c>
      <c r="K1182">
        <v>259200</v>
      </c>
      <c r="L1182" t="s">
        <v>13960</v>
      </c>
      <c r="O1182" t="s">
        <v>14500</v>
      </c>
      <c r="P1182" t="s">
        <v>10902</v>
      </c>
      <c r="Q1182" t="s">
        <v>4257</v>
      </c>
      <c r="R1182" t="s">
        <v>12657</v>
      </c>
      <c r="S1182" t="s">
        <v>11841</v>
      </c>
      <c r="T1182" t="s">
        <v>11842</v>
      </c>
      <c r="U1182" t="s">
        <v>14494</v>
      </c>
      <c r="X1182">
        <v>32</v>
      </c>
      <c r="Y1182" t="s">
        <v>4425</v>
      </c>
      <c r="Z1182" t="s">
        <v>4425</v>
      </c>
      <c r="AA1182" t="s">
        <v>4425</v>
      </c>
      <c r="AB1182">
        <v>1</v>
      </c>
      <c r="AC1182" t="s">
        <v>9985</v>
      </c>
      <c r="AD1182">
        <v>3</v>
      </c>
      <c r="AE1182">
        <v>8</v>
      </c>
      <c r="AF1182" t="s">
        <v>10567</v>
      </c>
      <c r="AG1182" t="s">
        <v>10586</v>
      </c>
      <c r="AH1182" t="s">
        <v>57</v>
      </c>
      <c r="AI1182" t="s">
        <v>58</v>
      </c>
      <c r="AJ1182" t="s">
        <v>75</v>
      </c>
      <c r="AK1182" t="s">
        <v>58</v>
      </c>
      <c r="AL1182" t="s">
        <v>84</v>
      </c>
      <c r="AM1182" t="s">
        <v>61</v>
      </c>
    </row>
    <row r="1183" spans="1:39" hidden="1" x14ac:dyDescent="0.25">
      <c r="A1183" t="s">
        <v>14495</v>
      </c>
      <c r="B1183" t="s">
        <v>4250</v>
      </c>
      <c r="C1183" t="s">
        <v>42</v>
      </c>
      <c r="D1183" t="s">
        <v>4251</v>
      </c>
      <c r="E1183" t="s">
        <v>44</v>
      </c>
      <c r="F1183" s="1">
        <v>0.05</v>
      </c>
      <c r="G1183" t="s">
        <v>13959</v>
      </c>
      <c r="H1183">
        <v>3</v>
      </c>
      <c r="I1183" t="s">
        <v>10685</v>
      </c>
      <c r="J1183">
        <v>1800</v>
      </c>
      <c r="K1183">
        <v>259200</v>
      </c>
      <c r="L1183" t="s">
        <v>13960</v>
      </c>
      <c r="O1183" t="s">
        <v>14501</v>
      </c>
      <c r="P1183" t="s">
        <v>10875</v>
      </c>
      <c r="Q1183" t="s">
        <v>4257</v>
      </c>
      <c r="R1183" t="s">
        <v>12412</v>
      </c>
      <c r="S1183" t="s">
        <v>12385</v>
      </c>
      <c r="T1183" t="s">
        <v>13153</v>
      </c>
      <c r="U1183" t="s">
        <v>14494</v>
      </c>
      <c r="X1183">
        <v>139</v>
      </c>
      <c r="Y1183" t="s">
        <v>4436</v>
      </c>
      <c r="Z1183" t="s">
        <v>4436</v>
      </c>
      <c r="AA1183" t="s">
        <v>4436</v>
      </c>
      <c r="AB1183">
        <v>1</v>
      </c>
      <c r="AC1183" t="s">
        <v>9985</v>
      </c>
      <c r="AD1183">
        <v>3</v>
      </c>
      <c r="AE1183">
        <v>8</v>
      </c>
      <c r="AF1183" t="s">
        <v>10567</v>
      </c>
      <c r="AG1183" t="s">
        <v>10586</v>
      </c>
      <c r="AH1183" t="s">
        <v>74</v>
      </c>
      <c r="AI1183" t="s">
        <v>58</v>
      </c>
      <c r="AJ1183" t="s">
        <v>75</v>
      </c>
      <c r="AK1183" t="s">
        <v>58</v>
      </c>
      <c r="AL1183" t="s">
        <v>84</v>
      </c>
      <c r="AM1183" t="s">
        <v>61</v>
      </c>
    </row>
    <row r="1184" spans="1:39" x14ac:dyDescent="0.25">
      <c r="A1184" t="s">
        <v>14502</v>
      </c>
      <c r="B1184" t="s">
        <v>4250</v>
      </c>
      <c r="C1184" t="s">
        <v>42</v>
      </c>
      <c r="D1184" t="s">
        <v>4251</v>
      </c>
      <c r="E1184" t="s">
        <v>44</v>
      </c>
      <c r="F1184" s="1">
        <v>0.05</v>
      </c>
      <c r="G1184" t="s">
        <v>14313</v>
      </c>
      <c r="H1184">
        <v>3</v>
      </c>
      <c r="I1184" t="s">
        <v>10685</v>
      </c>
      <c r="J1184">
        <v>1800</v>
      </c>
      <c r="K1184">
        <v>259200</v>
      </c>
      <c r="L1184" t="s">
        <v>14314</v>
      </c>
      <c r="O1184" t="s">
        <v>14503</v>
      </c>
      <c r="P1184" t="s">
        <v>11001</v>
      </c>
      <c r="Q1184" t="s">
        <v>4257</v>
      </c>
      <c r="R1184" t="s">
        <v>10765</v>
      </c>
      <c r="S1184" t="s">
        <v>11970</v>
      </c>
      <c r="T1184" t="s">
        <v>11971</v>
      </c>
      <c r="U1184" t="s">
        <v>14494</v>
      </c>
      <c r="X1184">
        <v>11</v>
      </c>
      <c r="Y1184" t="s">
        <v>10841</v>
      </c>
      <c r="Z1184" t="s">
        <v>10841</v>
      </c>
      <c r="AA1184" t="s">
        <v>10841</v>
      </c>
      <c r="AB1184">
        <v>1</v>
      </c>
      <c r="AC1184" t="s">
        <v>10011</v>
      </c>
      <c r="AD1184">
        <v>0</v>
      </c>
      <c r="AE1184">
        <v>12</v>
      </c>
      <c r="AF1184" t="s">
        <v>10215</v>
      </c>
      <c r="AG1184" t="s">
        <v>10224</v>
      </c>
      <c r="AH1184" t="s">
        <v>57</v>
      </c>
      <c r="AI1184" t="s">
        <v>58</v>
      </c>
      <c r="AJ1184" t="s">
        <v>59</v>
      </c>
      <c r="AK1184" t="s">
        <v>58</v>
      </c>
      <c r="AL1184" t="s">
        <v>60</v>
      </c>
      <c r="AM1184" t="s">
        <v>61</v>
      </c>
    </row>
    <row r="1185" spans="1:39" x14ac:dyDescent="0.25">
      <c r="A1185" t="s">
        <v>14502</v>
      </c>
      <c r="B1185" t="s">
        <v>4250</v>
      </c>
      <c r="C1185" t="s">
        <v>42</v>
      </c>
      <c r="D1185" t="s">
        <v>4251</v>
      </c>
      <c r="E1185" t="s">
        <v>44</v>
      </c>
      <c r="F1185" s="1">
        <v>0.05</v>
      </c>
      <c r="G1185" t="s">
        <v>14313</v>
      </c>
      <c r="H1185">
        <v>3</v>
      </c>
      <c r="I1185" t="s">
        <v>10685</v>
      </c>
      <c r="J1185">
        <v>1800</v>
      </c>
      <c r="K1185">
        <v>259200</v>
      </c>
      <c r="L1185" t="s">
        <v>14314</v>
      </c>
      <c r="O1185" t="s">
        <v>14504</v>
      </c>
      <c r="P1185" t="s">
        <v>10875</v>
      </c>
      <c r="Q1185" t="s">
        <v>4257</v>
      </c>
      <c r="R1185" t="s">
        <v>11200</v>
      </c>
      <c r="S1185" t="s">
        <v>14505</v>
      </c>
      <c r="T1185" t="s">
        <v>14506</v>
      </c>
      <c r="U1185" t="s">
        <v>14494</v>
      </c>
      <c r="X1185">
        <v>23</v>
      </c>
      <c r="Y1185" t="s">
        <v>4436</v>
      </c>
      <c r="Z1185" t="s">
        <v>4436</v>
      </c>
      <c r="AA1185" t="s">
        <v>4436</v>
      </c>
      <c r="AB1185">
        <v>1</v>
      </c>
      <c r="AC1185" t="s">
        <v>10011</v>
      </c>
      <c r="AD1185">
        <v>0</v>
      </c>
      <c r="AE1185">
        <v>12</v>
      </c>
      <c r="AF1185" t="s">
        <v>10215</v>
      </c>
      <c r="AG1185" t="s">
        <v>10224</v>
      </c>
      <c r="AH1185" t="s">
        <v>74</v>
      </c>
      <c r="AI1185" t="s">
        <v>58</v>
      </c>
      <c r="AJ1185" t="s">
        <v>59</v>
      </c>
      <c r="AK1185" t="s">
        <v>58</v>
      </c>
      <c r="AL1185" t="s">
        <v>84</v>
      </c>
      <c r="AM1185" t="s">
        <v>61</v>
      </c>
    </row>
    <row r="1186" spans="1:39" x14ac:dyDescent="0.25">
      <c r="A1186" t="s">
        <v>14502</v>
      </c>
      <c r="B1186" t="s">
        <v>4250</v>
      </c>
      <c r="C1186" t="s">
        <v>42</v>
      </c>
      <c r="D1186" t="s">
        <v>4251</v>
      </c>
      <c r="E1186" t="s">
        <v>44</v>
      </c>
      <c r="F1186" s="1">
        <v>0.05</v>
      </c>
      <c r="G1186" t="s">
        <v>14313</v>
      </c>
      <c r="H1186">
        <v>3</v>
      </c>
      <c r="I1186" t="s">
        <v>10685</v>
      </c>
      <c r="J1186">
        <v>1800</v>
      </c>
      <c r="K1186">
        <v>259200</v>
      </c>
      <c r="L1186" t="s">
        <v>14314</v>
      </c>
      <c r="O1186" t="s">
        <v>14507</v>
      </c>
      <c r="P1186" t="s">
        <v>11010</v>
      </c>
      <c r="Q1186" t="s">
        <v>4257</v>
      </c>
      <c r="R1186" t="s">
        <v>10745</v>
      </c>
      <c r="S1186" t="s">
        <v>11173</v>
      </c>
      <c r="T1186" t="s">
        <v>11174</v>
      </c>
      <c r="U1186" t="s">
        <v>14494</v>
      </c>
      <c r="X1186">
        <v>20</v>
      </c>
      <c r="Y1186" t="s">
        <v>11013</v>
      </c>
      <c r="Z1186" t="s">
        <v>11013</v>
      </c>
      <c r="AA1186" t="s">
        <v>11013</v>
      </c>
      <c r="AB1186">
        <v>1</v>
      </c>
      <c r="AC1186" t="s">
        <v>10011</v>
      </c>
      <c r="AD1186">
        <v>0</v>
      </c>
      <c r="AE1186">
        <v>12</v>
      </c>
      <c r="AF1186" t="s">
        <v>10215</v>
      </c>
      <c r="AG1186" t="s">
        <v>10224</v>
      </c>
      <c r="AH1186" t="s">
        <v>1861</v>
      </c>
      <c r="AI1186" t="s">
        <v>58</v>
      </c>
      <c r="AJ1186" t="s">
        <v>59</v>
      </c>
      <c r="AK1186" t="s">
        <v>58</v>
      </c>
      <c r="AL1186" t="s">
        <v>84</v>
      </c>
      <c r="AM1186" t="s">
        <v>61</v>
      </c>
    </row>
    <row r="1187" spans="1:39" hidden="1" x14ac:dyDescent="0.25">
      <c r="A1187" t="s">
        <v>14508</v>
      </c>
      <c r="B1187" t="s">
        <v>4250</v>
      </c>
      <c r="C1187" t="s">
        <v>42</v>
      </c>
      <c r="D1187" t="s">
        <v>4251</v>
      </c>
      <c r="E1187" t="s">
        <v>44</v>
      </c>
      <c r="F1187" s="1">
        <v>0.05</v>
      </c>
      <c r="G1187" t="s">
        <v>13959</v>
      </c>
      <c r="H1187">
        <v>3</v>
      </c>
      <c r="I1187" t="s">
        <v>10685</v>
      </c>
      <c r="J1187">
        <v>1800</v>
      </c>
      <c r="K1187">
        <v>259200</v>
      </c>
      <c r="L1187" t="s">
        <v>13960</v>
      </c>
      <c r="O1187" t="s">
        <v>14509</v>
      </c>
      <c r="P1187" t="s">
        <v>10816</v>
      </c>
      <c r="Q1187" t="s">
        <v>4257</v>
      </c>
      <c r="R1187" t="s">
        <v>14220</v>
      </c>
      <c r="S1187" t="s">
        <v>11234</v>
      </c>
      <c r="T1187" t="s">
        <v>11235</v>
      </c>
      <c r="U1187" t="s">
        <v>14494</v>
      </c>
      <c r="X1187">
        <v>35</v>
      </c>
      <c r="Y1187" t="s">
        <v>4419</v>
      </c>
      <c r="Z1187" t="s">
        <v>4419</v>
      </c>
      <c r="AA1187" t="s">
        <v>4419</v>
      </c>
      <c r="AB1187">
        <v>1</v>
      </c>
      <c r="AC1187" t="s">
        <v>9985</v>
      </c>
      <c r="AD1187">
        <v>3</v>
      </c>
      <c r="AE1187">
        <v>9</v>
      </c>
      <c r="AF1187" t="s">
        <v>10567</v>
      </c>
      <c r="AG1187" t="s">
        <v>10587</v>
      </c>
      <c r="AH1187" t="s">
        <v>67</v>
      </c>
      <c r="AI1187" t="s">
        <v>58</v>
      </c>
      <c r="AJ1187" t="s">
        <v>59</v>
      </c>
      <c r="AK1187" t="s">
        <v>58</v>
      </c>
      <c r="AL1187" t="s">
        <v>84</v>
      </c>
      <c r="AM1187" t="s">
        <v>61</v>
      </c>
    </row>
    <row r="1188" spans="1:39" hidden="1" x14ac:dyDescent="0.25">
      <c r="A1188" t="s">
        <v>14508</v>
      </c>
      <c r="B1188" t="s">
        <v>4250</v>
      </c>
      <c r="C1188" t="s">
        <v>42</v>
      </c>
      <c r="D1188" t="s">
        <v>4251</v>
      </c>
      <c r="E1188" t="s">
        <v>44</v>
      </c>
      <c r="F1188" s="1">
        <v>0.05</v>
      </c>
      <c r="G1188" t="s">
        <v>13959</v>
      </c>
      <c r="H1188">
        <v>3</v>
      </c>
      <c r="I1188" t="s">
        <v>10685</v>
      </c>
      <c r="J1188">
        <v>1800</v>
      </c>
      <c r="K1188">
        <v>259200</v>
      </c>
      <c r="L1188" t="s">
        <v>13960</v>
      </c>
      <c r="O1188" t="s">
        <v>14510</v>
      </c>
      <c r="P1188" t="s">
        <v>10821</v>
      </c>
      <c r="Q1188" t="s">
        <v>4257</v>
      </c>
      <c r="R1188" t="s">
        <v>13169</v>
      </c>
      <c r="S1188" t="s">
        <v>13115</v>
      </c>
      <c r="T1188" t="s">
        <v>13116</v>
      </c>
      <c r="U1188" t="s">
        <v>14494</v>
      </c>
      <c r="X1188">
        <v>15</v>
      </c>
      <c r="Y1188" t="s">
        <v>10825</v>
      </c>
      <c r="Z1188" t="s">
        <v>10825</v>
      </c>
      <c r="AA1188" t="s">
        <v>10825</v>
      </c>
      <c r="AB1188">
        <v>1</v>
      </c>
      <c r="AC1188" t="s">
        <v>9985</v>
      </c>
      <c r="AD1188">
        <v>3</v>
      </c>
      <c r="AE1188">
        <v>9</v>
      </c>
      <c r="AF1188" t="s">
        <v>10567</v>
      </c>
      <c r="AG1188" t="s">
        <v>10587</v>
      </c>
      <c r="AH1188" t="s">
        <v>57</v>
      </c>
      <c r="AI1188" t="s">
        <v>58</v>
      </c>
      <c r="AJ1188" t="s">
        <v>68</v>
      </c>
      <c r="AK1188" t="s">
        <v>58</v>
      </c>
      <c r="AL1188" t="s">
        <v>60</v>
      </c>
      <c r="AM1188" t="s">
        <v>61</v>
      </c>
    </row>
    <row r="1189" spans="1:39" hidden="1" x14ac:dyDescent="0.25">
      <c r="A1189" t="s">
        <v>14508</v>
      </c>
      <c r="B1189" t="s">
        <v>4250</v>
      </c>
      <c r="C1189" t="s">
        <v>42</v>
      </c>
      <c r="D1189" t="s">
        <v>4251</v>
      </c>
      <c r="E1189" t="s">
        <v>44</v>
      </c>
      <c r="F1189" s="1">
        <v>0.05</v>
      </c>
      <c r="G1189" t="s">
        <v>13959</v>
      </c>
      <c r="H1189">
        <v>3</v>
      </c>
      <c r="I1189" t="s">
        <v>10685</v>
      </c>
      <c r="J1189">
        <v>1800</v>
      </c>
      <c r="K1189">
        <v>259200</v>
      </c>
      <c r="L1189" t="s">
        <v>13960</v>
      </c>
      <c r="O1189" t="s">
        <v>14511</v>
      </c>
      <c r="P1189" t="s">
        <v>10837</v>
      </c>
      <c r="Q1189" t="s">
        <v>4257</v>
      </c>
      <c r="R1189" t="s">
        <v>12257</v>
      </c>
      <c r="S1189" t="s">
        <v>13703</v>
      </c>
      <c r="T1189" t="s">
        <v>13704</v>
      </c>
      <c r="U1189" t="s">
        <v>14494</v>
      </c>
      <c r="X1189">
        <v>289</v>
      </c>
      <c r="Y1189" t="s">
        <v>10841</v>
      </c>
      <c r="Z1189" t="s">
        <v>10841</v>
      </c>
      <c r="AA1189" t="s">
        <v>10841</v>
      </c>
      <c r="AB1189">
        <v>1</v>
      </c>
      <c r="AC1189" t="s">
        <v>9985</v>
      </c>
      <c r="AD1189">
        <v>3</v>
      </c>
      <c r="AE1189">
        <v>9</v>
      </c>
      <c r="AF1189" t="s">
        <v>10567</v>
      </c>
      <c r="AG1189" t="s">
        <v>10587</v>
      </c>
      <c r="AH1189" t="s">
        <v>67</v>
      </c>
      <c r="AI1189" t="s">
        <v>58</v>
      </c>
      <c r="AJ1189" t="s">
        <v>142</v>
      </c>
      <c r="AK1189" t="s">
        <v>58</v>
      </c>
      <c r="AL1189" t="s">
        <v>60</v>
      </c>
      <c r="AM1189" t="s">
        <v>61</v>
      </c>
    </row>
    <row r="1190" spans="1:39" hidden="1" x14ac:dyDescent="0.25">
      <c r="A1190" t="s">
        <v>14512</v>
      </c>
      <c r="B1190" t="s">
        <v>4250</v>
      </c>
      <c r="C1190" t="s">
        <v>42</v>
      </c>
      <c r="D1190" t="s">
        <v>4251</v>
      </c>
      <c r="E1190" t="s">
        <v>44</v>
      </c>
      <c r="F1190" s="1">
        <v>0.05</v>
      </c>
      <c r="G1190" t="s">
        <v>14313</v>
      </c>
      <c r="H1190">
        <v>3</v>
      </c>
      <c r="I1190" t="s">
        <v>10685</v>
      </c>
      <c r="J1190">
        <v>1800</v>
      </c>
      <c r="K1190">
        <v>259200</v>
      </c>
      <c r="L1190" t="s">
        <v>14314</v>
      </c>
      <c r="O1190" t="s">
        <v>14513</v>
      </c>
      <c r="P1190" t="s">
        <v>10754</v>
      </c>
      <c r="Q1190" t="s">
        <v>4257</v>
      </c>
      <c r="R1190" t="s">
        <v>14514</v>
      </c>
      <c r="S1190" t="s">
        <v>14515</v>
      </c>
      <c r="T1190" t="s">
        <v>14516</v>
      </c>
      <c r="U1190" t="s">
        <v>14494</v>
      </c>
      <c r="X1190">
        <v>651</v>
      </c>
      <c r="Y1190" t="s">
        <v>10758</v>
      </c>
      <c r="Z1190" t="s">
        <v>10758</v>
      </c>
      <c r="AA1190" t="s">
        <v>10758</v>
      </c>
      <c r="AB1190">
        <v>1</v>
      </c>
      <c r="AC1190" t="s">
        <v>10011</v>
      </c>
      <c r="AD1190">
        <v>0</v>
      </c>
      <c r="AE1190">
        <v>13</v>
      </c>
      <c r="AF1190" t="s">
        <v>10215</v>
      </c>
      <c r="AG1190" t="s">
        <v>10225</v>
      </c>
      <c r="AH1190" t="s">
        <v>74</v>
      </c>
      <c r="AI1190" t="s">
        <v>58</v>
      </c>
      <c r="AJ1190" t="s">
        <v>68</v>
      </c>
      <c r="AK1190" t="s">
        <v>58</v>
      </c>
      <c r="AL1190" t="s">
        <v>84</v>
      </c>
      <c r="AM1190" t="s">
        <v>61</v>
      </c>
    </row>
    <row r="1191" spans="1:39" hidden="1" x14ac:dyDescent="0.25">
      <c r="A1191" t="s">
        <v>14512</v>
      </c>
      <c r="B1191" t="s">
        <v>4250</v>
      </c>
      <c r="C1191" t="s">
        <v>42</v>
      </c>
      <c r="D1191" t="s">
        <v>4251</v>
      </c>
      <c r="E1191" t="s">
        <v>44</v>
      </c>
      <c r="F1191" s="1">
        <v>0.05</v>
      </c>
      <c r="G1191" t="s">
        <v>14313</v>
      </c>
      <c r="H1191">
        <v>3</v>
      </c>
      <c r="I1191" t="s">
        <v>10685</v>
      </c>
      <c r="J1191">
        <v>1800</v>
      </c>
      <c r="K1191">
        <v>259200</v>
      </c>
      <c r="L1191" t="s">
        <v>14314</v>
      </c>
      <c r="O1191" t="s">
        <v>14517</v>
      </c>
      <c r="P1191" t="s">
        <v>10881</v>
      </c>
      <c r="Q1191" t="s">
        <v>4257</v>
      </c>
      <c r="R1191" t="s">
        <v>14518</v>
      </c>
      <c r="S1191" t="s">
        <v>10770</v>
      </c>
      <c r="T1191" t="s">
        <v>13743</v>
      </c>
      <c r="U1191" t="s">
        <v>14494</v>
      </c>
      <c r="X1191">
        <v>19</v>
      </c>
      <c r="Y1191" t="s">
        <v>10885</v>
      </c>
      <c r="Z1191" t="s">
        <v>10885</v>
      </c>
      <c r="AA1191" t="s">
        <v>10885</v>
      </c>
      <c r="AB1191">
        <v>1</v>
      </c>
      <c r="AC1191" t="s">
        <v>10011</v>
      </c>
      <c r="AD1191">
        <v>0</v>
      </c>
      <c r="AE1191">
        <v>13</v>
      </c>
      <c r="AF1191" t="s">
        <v>10215</v>
      </c>
      <c r="AG1191" t="s">
        <v>10225</v>
      </c>
      <c r="AH1191" t="s">
        <v>74</v>
      </c>
      <c r="AI1191" t="s">
        <v>58</v>
      </c>
      <c r="AJ1191" t="s">
        <v>68</v>
      </c>
      <c r="AK1191" t="s">
        <v>58</v>
      </c>
      <c r="AL1191" t="s">
        <v>84</v>
      </c>
      <c r="AM1191" t="s">
        <v>61</v>
      </c>
    </row>
    <row r="1192" spans="1:39" hidden="1" x14ac:dyDescent="0.25">
      <c r="A1192" t="s">
        <v>14512</v>
      </c>
      <c r="B1192" t="s">
        <v>4250</v>
      </c>
      <c r="C1192" t="s">
        <v>42</v>
      </c>
      <c r="D1192" t="s">
        <v>4251</v>
      </c>
      <c r="E1192" t="s">
        <v>44</v>
      </c>
      <c r="F1192" s="1">
        <v>0.05</v>
      </c>
      <c r="G1192" t="s">
        <v>14313</v>
      </c>
      <c r="H1192">
        <v>3</v>
      </c>
      <c r="I1192" t="s">
        <v>10685</v>
      </c>
      <c r="J1192">
        <v>1800</v>
      </c>
      <c r="K1192">
        <v>259200</v>
      </c>
      <c r="L1192" t="s">
        <v>14314</v>
      </c>
      <c r="O1192" t="s">
        <v>14519</v>
      </c>
      <c r="P1192" t="s">
        <v>11001</v>
      </c>
      <c r="Q1192" t="s">
        <v>4257</v>
      </c>
      <c r="R1192" t="s">
        <v>12138</v>
      </c>
      <c r="S1192" t="s">
        <v>12546</v>
      </c>
      <c r="T1192" t="s">
        <v>12547</v>
      </c>
      <c r="U1192" t="s">
        <v>14494</v>
      </c>
      <c r="X1192">
        <v>18</v>
      </c>
      <c r="Y1192" t="s">
        <v>10841</v>
      </c>
      <c r="Z1192" t="s">
        <v>10841</v>
      </c>
      <c r="AA1192" t="s">
        <v>10841</v>
      </c>
      <c r="AB1192">
        <v>1</v>
      </c>
      <c r="AC1192" t="s">
        <v>10011</v>
      </c>
      <c r="AD1192">
        <v>0</v>
      </c>
      <c r="AE1192">
        <v>13</v>
      </c>
      <c r="AF1192" t="s">
        <v>10215</v>
      </c>
      <c r="AG1192" t="s">
        <v>10225</v>
      </c>
      <c r="AH1192" t="s">
        <v>57</v>
      </c>
      <c r="AI1192" t="s">
        <v>58</v>
      </c>
      <c r="AJ1192" t="s">
        <v>68</v>
      </c>
      <c r="AK1192" t="s">
        <v>58</v>
      </c>
      <c r="AL1192" t="s">
        <v>60</v>
      </c>
      <c r="AM1192" t="s">
        <v>61</v>
      </c>
    </row>
    <row r="1193" spans="1:39" hidden="1" x14ac:dyDescent="0.25">
      <c r="A1193" t="s">
        <v>14520</v>
      </c>
      <c r="B1193" t="s">
        <v>4250</v>
      </c>
      <c r="C1193" t="s">
        <v>42</v>
      </c>
      <c r="D1193" t="s">
        <v>4251</v>
      </c>
      <c r="E1193" t="s">
        <v>44</v>
      </c>
      <c r="F1193" s="1">
        <v>0.05</v>
      </c>
      <c r="G1193" t="s">
        <v>13959</v>
      </c>
      <c r="H1193">
        <v>3</v>
      </c>
      <c r="I1193" t="s">
        <v>10685</v>
      </c>
      <c r="J1193">
        <v>1800</v>
      </c>
      <c r="K1193">
        <v>259200</v>
      </c>
      <c r="L1193" t="s">
        <v>13960</v>
      </c>
      <c r="O1193" t="s">
        <v>14521</v>
      </c>
      <c r="P1193" t="s">
        <v>11001</v>
      </c>
      <c r="Q1193" t="s">
        <v>4257</v>
      </c>
      <c r="R1193" t="s">
        <v>11141</v>
      </c>
      <c r="S1193" t="s">
        <v>11239</v>
      </c>
      <c r="T1193" t="s">
        <v>11240</v>
      </c>
      <c r="U1193" t="s">
        <v>14494</v>
      </c>
      <c r="X1193">
        <v>12</v>
      </c>
      <c r="Y1193" t="s">
        <v>10841</v>
      </c>
      <c r="Z1193" t="s">
        <v>10841</v>
      </c>
      <c r="AA1193" t="s">
        <v>10841</v>
      </c>
      <c r="AB1193">
        <v>1</v>
      </c>
      <c r="AC1193" t="s">
        <v>9985</v>
      </c>
      <c r="AD1193">
        <v>3</v>
      </c>
      <c r="AE1193">
        <v>10</v>
      </c>
      <c r="AF1193" t="s">
        <v>10567</v>
      </c>
      <c r="AG1193" t="s">
        <v>10574</v>
      </c>
      <c r="AH1193" t="s">
        <v>57</v>
      </c>
      <c r="AI1193" t="s">
        <v>58</v>
      </c>
      <c r="AJ1193" t="s">
        <v>68</v>
      </c>
      <c r="AK1193" t="s">
        <v>58</v>
      </c>
      <c r="AL1193" t="s">
        <v>60</v>
      </c>
      <c r="AM1193" t="s">
        <v>61</v>
      </c>
    </row>
    <row r="1194" spans="1:39" hidden="1" x14ac:dyDescent="0.25">
      <c r="A1194" t="s">
        <v>14520</v>
      </c>
      <c r="B1194" t="s">
        <v>4250</v>
      </c>
      <c r="C1194" t="s">
        <v>42</v>
      </c>
      <c r="D1194" t="s">
        <v>4251</v>
      </c>
      <c r="E1194" t="s">
        <v>44</v>
      </c>
      <c r="F1194" s="1">
        <v>0.05</v>
      </c>
      <c r="G1194" t="s">
        <v>13959</v>
      </c>
      <c r="H1194">
        <v>3</v>
      </c>
      <c r="I1194" t="s">
        <v>10685</v>
      </c>
      <c r="J1194">
        <v>1800</v>
      </c>
      <c r="K1194">
        <v>259200</v>
      </c>
      <c r="L1194" t="s">
        <v>13960</v>
      </c>
      <c r="O1194" t="s">
        <v>14522</v>
      </c>
      <c r="P1194" t="s">
        <v>10881</v>
      </c>
      <c r="Q1194" t="s">
        <v>4257</v>
      </c>
      <c r="R1194" t="s">
        <v>10696</v>
      </c>
      <c r="S1194" t="s">
        <v>12295</v>
      </c>
      <c r="T1194" t="s">
        <v>12296</v>
      </c>
      <c r="U1194" t="s">
        <v>14494</v>
      </c>
      <c r="X1194">
        <v>28</v>
      </c>
      <c r="Y1194" t="s">
        <v>10885</v>
      </c>
      <c r="Z1194" t="s">
        <v>10885</v>
      </c>
      <c r="AA1194" t="s">
        <v>10885</v>
      </c>
      <c r="AB1194">
        <v>1</v>
      </c>
      <c r="AC1194" t="s">
        <v>9985</v>
      </c>
      <c r="AD1194">
        <v>3</v>
      </c>
      <c r="AE1194">
        <v>10</v>
      </c>
      <c r="AF1194" t="s">
        <v>10567</v>
      </c>
      <c r="AG1194" t="s">
        <v>10574</v>
      </c>
      <c r="AH1194" t="s">
        <v>74</v>
      </c>
      <c r="AI1194" t="s">
        <v>58</v>
      </c>
      <c r="AJ1194" t="s">
        <v>75</v>
      </c>
      <c r="AK1194" t="s">
        <v>58</v>
      </c>
      <c r="AL1194" t="s">
        <v>84</v>
      </c>
      <c r="AM1194" t="s">
        <v>61</v>
      </c>
    </row>
    <row r="1195" spans="1:39" hidden="1" x14ac:dyDescent="0.25">
      <c r="A1195" t="s">
        <v>14520</v>
      </c>
      <c r="B1195" t="s">
        <v>4250</v>
      </c>
      <c r="C1195" t="s">
        <v>42</v>
      </c>
      <c r="D1195" t="s">
        <v>4251</v>
      </c>
      <c r="E1195" t="s">
        <v>44</v>
      </c>
      <c r="F1195" s="1">
        <v>0.05</v>
      </c>
      <c r="G1195" t="s">
        <v>13959</v>
      </c>
      <c r="H1195">
        <v>3</v>
      </c>
      <c r="I1195" t="s">
        <v>10685</v>
      </c>
      <c r="J1195">
        <v>1800</v>
      </c>
      <c r="K1195">
        <v>259200</v>
      </c>
      <c r="L1195" t="s">
        <v>13960</v>
      </c>
      <c r="O1195" t="s">
        <v>14523</v>
      </c>
      <c r="P1195" t="s">
        <v>10780</v>
      </c>
      <c r="Q1195" t="s">
        <v>4257</v>
      </c>
      <c r="R1195" t="s">
        <v>14524</v>
      </c>
      <c r="S1195" t="s">
        <v>11188</v>
      </c>
      <c r="T1195" t="s">
        <v>14525</v>
      </c>
      <c r="U1195" t="s">
        <v>14526</v>
      </c>
      <c r="X1195">
        <v>37</v>
      </c>
      <c r="Y1195" t="s">
        <v>10784</v>
      </c>
      <c r="Z1195" t="s">
        <v>10784</v>
      </c>
      <c r="AA1195" t="s">
        <v>10784</v>
      </c>
      <c r="AB1195">
        <v>1</v>
      </c>
      <c r="AC1195" t="s">
        <v>9985</v>
      </c>
      <c r="AD1195">
        <v>3</v>
      </c>
      <c r="AE1195">
        <v>10</v>
      </c>
      <c r="AF1195" t="s">
        <v>10567</v>
      </c>
      <c r="AG1195" t="s">
        <v>10574</v>
      </c>
      <c r="AH1195" t="s">
        <v>57</v>
      </c>
      <c r="AI1195" t="s">
        <v>58</v>
      </c>
      <c r="AJ1195" t="s">
        <v>133</v>
      </c>
      <c r="AK1195" t="s">
        <v>58</v>
      </c>
      <c r="AL1195" t="s">
        <v>84</v>
      </c>
      <c r="AM1195" t="s">
        <v>61</v>
      </c>
    </row>
    <row r="1196" spans="1:39" hidden="1" x14ac:dyDescent="0.25">
      <c r="A1196" t="s">
        <v>14527</v>
      </c>
      <c r="B1196" t="s">
        <v>4250</v>
      </c>
      <c r="C1196" t="s">
        <v>42</v>
      </c>
      <c r="D1196" t="s">
        <v>4251</v>
      </c>
      <c r="E1196" t="s">
        <v>44</v>
      </c>
      <c r="F1196" s="1">
        <v>0.05</v>
      </c>
      <c r="G1196" t="s">
        <v>13959</v>
      </c>
      <c r="H1196">
        <v>3</v>
      </c>
      <c r="I1196" t="s">
        <v>10685</v>
      </c>
      <c r="J1196">
        <v>1800</v>
      </c>
      <c r="K1196">
        <v>259200</v>
      </c>
      <c r="L1196" t="s">
        <v>13960</v>
      </c>
      <c r="O1196" t="s">
        <v>14528</v>
      </c>
      <c r="P1196" t="s">
        <v>10965</v>
      </c>
      <c r="Q1196" t="s">
        <v>4257</v>
      </c>
      <c r="R1196" t="s">
        <v>12710</v>
      </c>
      <c r="S1196" t="s">
        <v>11430</v>
      </c>
      <c r="T1196" t="s">
        <v>14529</v>
      </c>
      <c r="U1196" t="s">
        <v>14526</v>
      </c>
      <c r="X1196">
        <v>42</v>
      </c>
      <c r="Y1196" t="s">
        <v>10969</v>
      </c>
      <c r="Z1196" t="s">
        <v>10969</v>
      </c>
      <c r="AA1196" t="s">
        <v>10969</v>
      </c>
      <c r="AB1196">
        <v>1</v>
      </c>
      <c r="AC1196" t="s">
        <v>9985</v>
      </c>
      <c r="AD1196">
        <v>0</v>
      </c>
      <c r="AE1196">
        <v>11</v>
      </c>
      <c r="AF1196" t="s">
        <v>10567</v>
      </c>
      <c r="AG1196" t="s">
        <v>10575</v>
      </c>
      <c r="AH1196" t="s">
        <v>1861</v>
      </c>
      <c r="AI1196" t="s">
        <v>58</v>
      </c>
      <c r="AJ1196" t="s">
        <v>68</v>
      </c>
      <c r="AK1196" t="s">
        <v>58</v>
      </c>
      <c r="AL1196" t="s">
        <v>60</v>
      </c>
      <c r="AM1196" t="s">
        <v>61</v>
      </c>
    </row>
    <row r="1197" spans="1:39" hidden="1" x14ac:dyDescent="0.25">
      <c r="A1197" t="s">
        <v>14527</v>
      </c>
      <c r="B1197" t="s">
        <v>4250</v>
      </c>
      <c r="C1197" t="s">
        <v>42</v>
      </c>
      <c r="D1197" t="s">
        <v>4251</v>
      </c>
      <c r="E1197" t="s">
        <v>44</v>
      </c>
      <c r="F1197" s="1">
        <v>0.05</v>
      </c>
      <c r="G1197" t="s">
        <v>13959</v>
      </c>
      <c r="H1197">
        <v>3</v>
      </c>
      <c r="I1197" t="s">
        <v>10685</v>
      </c>
      <c r="J1197">
        <v>1800</v>
      </c>
      <c r="K1197">
        <v>259200</v>
      </c>
      <c r="L1197" t="s">
        <v>13960</v>
      </c>
      <c r="O1197" t="s">
        <v>14530</v>
      </c>
      <c r="P1197" t="s">
        <v>12668</v>
      </c>
      <c r="Q1197" t="s">
        <v>4257</v>
      </c>
      <c r="R1197" t="s">
        <v>13021</v>
      </c>
      <c r="S1197" t="s">
        <v>12405</v>
      </c>
      <c r="T1197" t="s">
        <v>14531</v>
      </c>
      <c r="U1197" t="s">
        <v>14526</v>
      </c>
      <c r="X1197">
        <v>27</v>
      </c>
      <c r="Y1197" t="s">
        <v>4918</v>
      </c>
      <c r="Z1197" t="s">
        <v>4918</v>
      </c>
      <c r="AA1197" t="s">
        <v>4918</v>
      </c>
      <c r="AB1197">
        <v>1</v>
      </c>
      <c r="AC1197" t="s">
        <v>9985</v>
      </c>
      <c r="AD1197">
        <v>0</v>
      </c>
      <c r="AE1197">
        <v>11</v>
      </c>
      <c r="AF1197" t="s">
        <v>10567</v>
      </c>
      <c r="AG1197" t="s">
        <v>10575</v>
      </c>
      <c r="AH1197" t="s">
        <v>74</v>
      </c>
      <c r="AI1197" t="s">
        <v>58</v>
      </c>
      <c r="AJ1197" t="s">
        <v>75</v>
      </c>
      <c r="AK1197" t="s">
        <v>58</v>
      </c>
      <c r="AL1197" t="s">
        <v>84</v>
      </c>
      <c r="AM1197" t="s">
        <v>61</v>
      </c>
    </row>
    <row r="1198" spans="1:39" hidden="1" x14ac:dyDescent="0.25">
      <c r="A1198" t="s">
        <v>14527</v>
      </c>
      <c r="B1198" t="s">
        <v>4250</v>
      </c>
      <c r="C1198" t="s">
        <v>42</v>
      </c>
      <c r="D1198" t="s">
        <v>4251</v>
      </c>
      <c r="E1198" t="s">
        <v>44</v>
      </c>
      <c r="F1198" s="1">
        <v>0.05</v>
      </c>
      <c r="G1198" t="s">
        <v>13959</v>
      </c>
      <c r="H1198">
        <v>3</v>
      </c>
      <c r="I1198" t="s">
        <v>10685</v>
      </c>
      <c r="J1198">
        <v>1800</v>
      </c>
      <c r="K1198">
        <v>259200</v>
      </c>
      <c r="L1198" t="s">
        <v>13960</v>
      </c>
      <c r="O1198" t="s">
        <v>14532</v>
      </c>
      <c r="P1198" t="s">
        <v>10982</v>
      </c>
      <c r="Q1198" t="s">
        <v>4257</v>
      </c>
      <c r="R1198" t="s">
        <v>12213</v>
      </c>
      <c r="S1198" t="s">
        <v>13037</v>
      </c>
      <c r="T1198" t="s">
        <v>13038</v>
      </c>
      <c r="U1198" t="s">
        <v>14526</v>
      </c>
      <c r="X1198">
        <v>9</v>
      </c>
      <c r="Y1198" t="s">
        <v>10703</v>
      </c>
      <c r="Z1198" t="s">
        <v>10703</v>
      </c>
      <c r="AA1198" t="s">
        <v>10703</v>
      </c>
      <c r="AB1198">
        <v>1</v>
      </c>
      <c r="AC1198" t="s">
        <v>9985</v>
      </c>
      <c r="AD1198">
        <v>0</v>
      </c>
      <c r="AE1198">
        <v>11</v>
      </c>
      <c r="AF1198" t="s">
        <v>10567</v>
      </c>
      <c r="AG1198" t="s">
        <v>10575</v>
      </c>
      <c r="AH1198" t="s">
        <v>74</v>
      </c>
      <c r="AI1198" t="s">
        <v>58</v>
      </c>
      <c r="AJ1198" t="s">
        <v>68</v>
      </c>
      <c r="AK1198" t="s">
        <v>58</v>
      </c>
      <c r="AL1198" t="s">
        <v>84</v>
      </c>
      <c r="AM1198" t="s">
        <v>61</v>
      </c>
    </row>
    <row r="1199" spans="1:39" hidden="1" x14ac:dyDescent="0.25">
      <c r="A1199" t="s">
        <v>14533</v>
      </c>
      <c r="B1199" t="s">
        <v>4250</v>
      </c>
      <c r="C1199" t="s">
        <v>42</v>
      </c>
      <c r="D1199" t="s">
        <v>4251</v>
      </c>
      <c r="E1199" t="s">
        <v>44</v>
      </c>
      <c r="F1199" s="1">
        <v>0.05</v>
      </c>
      <c r="G1199" t="s">
        <v>14313</v>
      </c>
      <c r="H1199">
        <v>3</v>
      </c>
      <c r="I1199" t="s">
        <v>10685</v>
      </c>
      <c r="J1199">
        <v>1800</v>
      </c>
      <c r="K1199">
        <v>259200</v>
      </c>
      <c r="L1199" t="s">
        <v>14314</v>
      </c>
      <c r="O1199" t="s">
        <v>14534</v>
      </c>
      <c r="P1199" t="s">
        <v>10965</v>
      </c>
      <c r="Q1199" t="s">
        <v>4257</v>
      </c>
      <c r="R1199" t="s">
        <v>14535</v>
      </c>
      <c r="S1199" t="s">
        <v>10739</v>
      </c>
      <c r="T1199" t="s">
        <v>10740</v>
      </c>
      <c r="U1199" t="s">
        <v>14526</v>
      </c>
      <c r="X1199">
        <v>52</v>
      </c>
      <c r="Y1199" t="s">
        <v>10969</v>
      </c>
      <c r="Z1199" t="s">
        <v>10969</v>
      </c>
      <c r="AA1199" t="s">
        <v>10969</v>
      </c>
      <c r="AB1199">
        <v>1</v>
      </c>
      <c r="AC1199" t="s">
        <v>10011</v>
      </c>
      <c r="AD1199">
        <v>0</v>
      </c>
      <c r="AE1199">
        <v>14</v>
      </c>
      <c r="AF1199" t="s">
        <v>10215</v>
      </c>
      <c r="AG1199" t="s">
        <v>10226</v>
      </c>
      <c r="AH1199" t="s">
        <v>1861</v>
      </c>
      <c r="AI1199" t="s">
        <v>58</v>
      </c>
      <c r="AJ1199" t="s">
        <v>59</v>
      </c>
      <c r="AK1199" t="s">
        <v>58</v>
      </c>
      <c r="AL1199" t="s">
        <v>60</v>
      </c>
      <c r="AM1199" t="s">
        <v>61</v>
      </c>
    </row>
    <row r="1200" spans="1:39" hidden="1" x14ac:dyDescent="0.25">
      <c r="A1200" t="s">
        <v>14533</v>
      </c>
      <c r="B1200" t="s">
        <v>4250</v>
      </c>
      <c r="C1200" t="s">
        <v>42</v>
      </c>
      <c r="D1200" t="s">
        <v>4251</v>
      </c>
      <c r="E1200" t="s">
        <v>44</v>
      </c>
      <c r="F1200" s="1">
        <v>0.05</v>
      </c>
      <c r="G1200" t="s">
        <v>14313</v>
      </c>
      <c r="H1200">
        <v>3</v>
      </c>
      <c r="I1200" t="s">
        <v>10685</v>
      </c>
      <c r="J1200">
        <v>1800</v>
      </c>
      <c r="K1200">
        <v>259200</v>
      </c>
      <c r="L1200" t="s">
        <v>14314</v>
      </c>
      <c r="O1200" t="s">
        <v>14536</v>
      </c>
      <c r="P1200" t="s">
        <v>10774</v>
      </c>
      <c r="Q1200" t="s">
        <v>4257</v>
      </c>
      <c r="R1200" t="s">
        <v>12022</v>
      </c>
      <c r="S1200" t="s">
        <v>10827</v>
      </c>
      <c r="T1200" t="s">
        <v>12469</v>
      </c>
      <c r="U1200" t="s">
        <v>14526</v>
      </c>
      <c r="X1200">
        <v>83</v>
      </c>
      <c r="Y1200" t="s">
        <v>4824</v>
      </c>
      <c r="Z1200" t="s">
        <v>4824</v>
      </c>
      <c r="AA1200" t="s">
        <v>4824</v>
      </c>
      <c r="AB1200">
        <v>1</v>
      </c>
      <c r="AC1200" t="s">
        <v>10011</v>
      </c>
      <c r="AD1200">
        <v>0</v>
      </c>
      <c r="AE1200">
        <v>14</v>
      </c>
      <c r="AF1200" t="s">
        <v>10215</v>
      </c>
      <c r="AG1200" t="s">
        <v>10226</v>
      </c>
      <c r="AH1200" t="s">
        <v>96</v>
      </c>
      <c r="AI1200" t="s">
        <v>58</v>
      </c>
      <c r="AJ1200" t="s">
        <v>133</v>
      </c>
      <c r="AK1200" t="s">
        <v>58</v>
      </c>
      <c r="AL1200" t="s">
        <v>60</v>
      </c>
      <c r="AM1200" t="s">
        <v>61</v>
      </c>
    </row>
    <row r="1201" spans="1:39" hidden="1" x14ac:dyDescent="0.25">
      <c r="A1201" t="s">
        <v>14533</v>
      </c>
      <c r="B1201" t="s">
        <v>4250</v>
      </c>
      <c r="C1201" t="s">
        <v>42</v>
      </c>
      <c r="D1201" t="s">
        <v>4251</v>
      </c>
      <c r="E1201" t="s">
        <v>44</v>
      </c>
      <c r="F1201" s="1">
        <v>0.05</v>
      </c>
      <c r="G1201" t="s">
        <v>14313</v>
      </c>
      <c r="H1201">
        <v>3</v>
      </c>
      <c r="I1201" t="s">
        <v>10685</v>
      </c>
      <c r="J1201">
        <v>1800</v>
      </c>
      <c r="K1201">
        <v>259200</v>
      </c>
      <c r="L1201" t="s">
        <v>14314</v>
      </c>
      <c r="O1201" t="s">
        <v>14537</v>
      </c>
      <c r="P1201" t="s">
        <v>10803</v>
      </c>
      <c r="Q1201" t="s">
        <v>4257</v>
      </c>
      <c r="R1201" t="s">
        <v>12495</v>
      </c>
      <c r="S1201" t="s">
        <v>10882</v>
      </c>
      <c r="T1201" t="s">
        <v>11547</v>
      </c>
      <c r="U1201" t="s">
        <v>14526</v>
      </c>
      <c r="X1201">
        <v>24</v>
      </c>
      <c r="Y1201" t="s">
        <v>10807</v>
      </c>
      <c r="Z1201" t="s">
        <v>10807</v>
      </c>
      <c r="AA1201" t="s">
        <v>10807</v>
      </c>
      <c r="AB1201">
        <v>1</v>
      </c>
      <c r="AC1201" t="s">
        <v>10011</v>
      </c>
      <c r="AD1201">
        <v>0</v>
      </c>
      <c r="AE1201">
        <v>14</v>
      </c>
      <c r="AF1201" t="s">
        <v>10215</v>
      </c>
      <c r="AG1201" t="s">
        <v>10226</v>
      </c>
      <c r="AH1201" t="s">
        <v>67</v>
      </c>
      <c r="AI1201" t="s">
        <v>58</v>
      </c>
      <c r="AJ1201" t="s">
        <v>68</v>
      </c>
      <c r="AK1201" t="s">
        <v>58</v>
      </c>
      <c r="AL1201" t="s">
        <v>60</v>
      </c>
      <c r="AM1201" t="s">
        <v>61</v>
      </c>
    </row>
    <row r="1202" spans="1:39" x14ac:dyDescent="0.25">
      <c r="A1202" t="s">
        <v>14538</v>
      </c>
      <c r="B1202" t="s">
        <v>4250</v>
      </c>
      <c r="C1202" t="s">
        <v>42</v>
      </c>
      <c r="D1202" t="s">
        <v>4251</v>
      </c>
      <c r="E1202" t="s">
        <v>44</v>
      </c>
      <c r="F1202" s="1">
        <v>0.05</v>
      </c>
      <c r="G1202" t="s">
        <v>13959</v>
      </c>
      <c r="H1202">
        <v>3</v>
      </c>
      <c r="I1202" t="s">
        <v>10685</v>
      </c>
      <c r="J1202">
        <v>1800</v>
      </c>
      <c r="K1202">
        <v>259200</v>
      </c>
      <c r="L1202" t="s">
        <v>13960</v>
      </c>
      <c r="O1202" t="s">
        <v>14539</v>
      </c>
      <c r="P1202" t="s">
        <v>10816</v>
      </c>
      <c r="Q1202" t="s">
        <v>4257</v>
      </c>
      <c r="R1202" t="s">
        <v>11494</v>
      </c>
      <c r="S1202" t="s">
        <v>14220</v>
      </c>
      <c r="T1202" t="s">
        <v>14436</v>
      </c>
      <c r="U1202" t="s">
        <v>14526</v>
      </c>
      <c r="X1202">
        <v>29</v>
      </c>
      <c r="Y1202" t="s">
        <v>4419</v>
      </c>
      <c r="Z1202" t="s">
        <v>4419</v>
      </c>
      <c r="AA1202" t="s">
        <v>4419</v>
      </c>
      <c r="AB1202">
        <v>1</v>
      </c>
      <c r="AC1202" t="s">
        <v>9985</v>
      </c>
      <c r="AD1202">
        <v>0</v>
      </c>
      <c r="AE1202">
        <v>12</v>
      </c>
      <c r="AF1202" t="s">
        <v>10567</v>
      </c>
      <c r="AG1202" t="s">
        <v>10576</v>
      </c>
      <c r="AH1202" t="s">
        <v>67</v>
      </c>
      <c r="AI1202" t="s">
        <v>58</v>
      </c>
      <c r="AJ1202" t="s">
        <v>59</v>
      </c>
      <c r="AK1202" t="s">
        <v>58</v>
      </c>
      <c r="AL1202" t="s">
        <v>84</v>
      </c>
      <c r="AM1202" t="s">
        <v>61</v>
      </c>
    </row>
    <row r="1203" spans="1:39" x14ac:dyDescent="0.25">
      <c r="A1203" t="s">
        <v>14538</v>
      </c>
      <c r="B1203" t="s">
        <v>4250</v>
      </c>
      <c r="C1203" t="s">
        <v>42</v>
      </c>
      <c r="D1203" t="s">
        <v>4251</v>
      </c>
      <c r="E1203" t="s">
        <v>44</v>
      </c>
      <c r="F1203" s="1">
        <v>0.05</v>
      </c>
      <c r="G1203" t="s">
        <v>13959</v>
      </c>
      <c r="H1203">
        <v>3</v>
      </c>
      <c r="I1203" t="s">
        <v>10685</v>
      </c>
      <c r="J1203">
        <v>1800</v>
      </c>
      <c r="K1203">
        <v>259200</v>
      </c>
      <c r="L1203" t="s">
        <v>13960</v>
      </c>
      <c r="O1203" t="s">
        <v>14540</v>
      </c>
      <c r="P1203" t="s">
        <v>13710</v>
      </c>
      <c r="Q1203" t="s">
        <v>4257</v>
      </c>
      <c r="R1203" t="s">
        <v>12326</v>
      </c>
      <c r="S1203" t="s">
        <v>14541</v>
      </c>
      <c r="T1203" t="s">
        <v>14542</v>
      </c>
      <c r="U1203" t="s">
        <v>14526</v>
      </c>
      <c r="X1203">
        <v>28</v>
      </c>
      <c r="Y1203" t="s">
        <v>4454</v>
      </c>
      <c r="Z1203" t="s">
        <v>4454</v>
      </c>
      <c r="AA1203" t="s">
        <v>4454</v>
      </c>
      <c r="AB1203">
        <v>1</v>
      </c>
      <c r="AC1203" t="s">
        <v>9985</v>
      </c>
      <c r="AD1203">
        <v>0</v>
      </c>
      <c r="AE1203">
        <v>12</v>
      </c>
      <c r="AF1203" t="s">
        <v>10567</v>
      </c>
      <c r="AG1203" t="s">
        <v>10576</v>
      </c>
      <c r="AH1203" t="s">
        <v>67</v>
      </c>
      <c r="AI1203" t="s">
        <v>58</v>
      </c>
      <c r="AJ1203" t="s">
        <v>142</v>
      </c>
      <c r="AK1203" t="s">
        <v>58</v>
      </c>
      <c r="AL1203" t="s">
        <v>60</v>
      </c>
      <c r="AM1203" t="s">
        <v>61</v>
      </c>
    </row>
    <row r="1204" spans="1:39" x14ac:dyDescent="0.25">
      <c r="A1204" t="s">
        <v>14538</v>
      </c>
      <c r="B1204" t="s">
        <v>4250</v>
      </c>
      <c r="C1204" t="s">
        <v>42</v>
      </c>
      <c r="D1204" t="s">
        <v>4251</v>
      </c>
      <c r="E1204" t="s">
        <v>44</v>
      </c>
      <c r="F1204" s="1">
        <v>0.05</v>
      </c>
      <c r="G1204" t="s">
        <v>13959</v>
      </c>
      <c r="H1204">
        <v>3</v>
      </c>
      <c r="I1204" t="s">
        <v>10685</v>
      </c>
      <c r="J1204">
        <v>1800</v>
      </c>
      <c r="K1204">
        <v>259200</v>
      </c>
      <c r="L1204" t="s">
        <v>13960</v>
      </c>
      <c r="O1204" t="s">
        <v>14543</v>
      </c>
      <c r="P1204" t="s">
        <v>13868</v>
      </c>
      <c r="Q1204" t="s">
        <v>4257</v>
      </c>
      <c r="R1204" t="s">
        <v>14541</v>
      </c>
      <c r="S1204" t="s">
        <v>13335</v>
      </c>
      <c r="T1204" t="s">
        <v>13336</v>
      </c>
      <c r="U1204" t="s">
        <v>14544</v>
      </c>
      <c r="X1204">
        <v>20</v>
      </c>
      <c r="Y1204" t="s">
        <v>4454</v>
      </c>
      <c r="Z1204" t="s">
        <v>4454</v>
      </c>
      <c r="AA1204" t="s">
        <v>4454</v>
      </c>
      <c r="AB1204">
        <v>1</v>
      </c>
      <c r="AC1204" t="s">
        <v>9985</v>
      </c>
      <c r="AD1204">
        <v>0</v>
      </c>
      <c r="AE1204">
        <v>12</v>
      </c>
      <c r="AF1204" t="s">
        <v>10567</v>
      </c>
      <c r="AG1204" t="s">
        <v>10576</v>
      </c>
      <c r="AH1204" t="s">
        <v>74</v>
      </c>
      <c r="AI1204" t="s">
        <v>58</v>
      </c>
      <c r="AJ1204" t="s">
        <v>142</v>
      </c>
      <c r="AK1204" t="s">
        <v>58</v>
      </c>
      <c r="AL1204" t="s">
        <v>60</v>
      </c>
      <c r="AM1204" t="s">
        <v>61</v>
      </c>
    </row>
    <row r="1205" spans="1:39" hidden="1" x14ac:dyDescent="0.25">
      <c r="A1205" t="s">
        <v>14545</v>
      </c>
      <c r="B1205" t="s">
        <v>4250</v>
      </c>
      <c r="C1205" t="s">
        <v>42</v>
      </c>
      <c r="D1205" t="s">
        <v>4251</v>
      </c>
      <c r="E1205" t="s">
        <v>44</v>
      </c>
      <c r="F1205" s="1">
        <v>0.05</v>
      </c>
      <c r="G1205" t="s">
        <v>14313</v>
      </c>
      <c r="H1205">
        <v>3</v>
      </c>
      <c r="I1205" t="s">
        <v>10685</v>
      </c>
      <c r="J1205">
        <v>1800</v>
      </c>
      <c r="K1205">
        <v>259200</v>
      </c>
      <c r="L1205" t="s">
        <v>14314</v>
      </c>
      <c r="O1205" t="s">
        <v>14546</v>
      </c>
      <c r="P1205" t="s">
        <v>11038</v>
      </c>
      <c r="Q1205" t="s">
        <v>4257</v>
      </c>
      <c r="R1205" t="s">
        <v>11983</v>
      </c>
      <c r="S1205" t="s">
        <v>11373</v>
      </c>
      <c r="T1205" t="s">
        <v>14547</v>
      </c>
      <c r="U1205" t="s">
        <v>14544</v>
      </c>
      <c r="X1205">
        <v>18</v>
      </c>
      <c r="Y1205" t="s">
        <v>11024</v>
      </c>
      <c r="Z1205" t="s">
        <v>11024</v>
      </c>
      <c r="AA1205" t="s">
        <v>11024</v>
      </c>
      <c r="AB1205">
        <v>1</v>
      </c>
      <c r="AC1205" t="s">
        <v>10011</v>
      </c>
      <c r="AD1205">
        <v>0</v>
      </c>
      <c r="AE1205">
        <v>15</v>
      </c>
      <c r="AF1205" t="s">
        <v>10215</v>
      </c>
      <c r="AG1205" t="s">
        <v>10227</v>
      </c>
      <c r="AH1205" t="s">
        <v>67</v>
      </c>
      <c r="AI1205" t="s">
        <v>58</v>
      </c>
      <c r="AJ1205" t="s">
        <v>75</v>
      </c>
      <c r="AK1205" t="s">
        <v>58</v>
      </c>
      <c r="AL1205" t="s">
        <v>84</v>
      </c>
      <c r="AM1205" t="s">
        <v>61</v>
      </c>
    </row>
    <row r="1206" spans="1:39" hidden="1" x14ac:dyDescent="0.25">
      <c r="A1206" t="s">
        <v>14545</v>
      </c>
      <c r="B1206" t="s">
        <v>4250</v>
      </c>
      <c r="C1206" t="s">
        <v>42</v>
      </c>
      <c r="D1206" t="s">
        <v>4251</v>
      </c>
      <c r="E1206" t="s">
        <v>44</v>
      </c>
      <c r="F1206" s="1">
        <v>0.05</v>
      </c>
      <c r="G1206" t="s">
        <v>14313</v>
      </c>
      <c r="H1206">
        <v>3</v>
      </c>
      <c r="I1206" t="s">
        <v>10685</v>
      </c>
      <c r="J1206">
        <v>1800</v>
      </c>
      <c r="K1206">
        <v>259200</v>
      </c>
      <c r="L1206" t="s">
        <v>14314</v>
      </c>
      <c r="O1206" t="s">
        <v>14548</v>
      </c>
      <c r="P1206" t="s">
        <v>10816</v>
      </c>
      <c r="Q1206" t="s">
        <v>4257</v>
      </c>
      <c r="R1206" t="s">
        <v>12206</v>
      </c>
      <c r="S1206" t="s">
        <v>11956</v>
      </c>
      <c r="T1206" t="s">
        <v>12426</v>
      </c>
      <c r="U1206" t="s">
        <v>14544</v>
      </c>
      <c r="X1206">
        <v>22</v>
      </c>
      <c r="Y1206" t="s">
        <v>4419</v>
      </c>
      <c r="Z1206" t="s">
        <v>4419</v>
      </c>
      <c r="AA1206" t="s">
        <v>4419</v>
      </c>
      <c r="AB1206">
        <v>1</v>
      </c>
      <c r="AC1206" t="s">
        <v>10011</v>
      </c>
      <c r="AD1206">
        <v>0</v>
      </c>
      <c r="AE1206">
        <v>15</v>
      </c>
      <c r="AF1206" t="s">
        <v>10215</v>
      </c>
      <c r="AG1206" t="s">
        <v>10227</v>
      </c>
      <c r="AH1206" t="s">
        <v>67</v>
      </c>
      <c r="AI1206" t="s">
        <v>58</v>
      </c>
      <c r="AJ1206" t="s">
        <v>59</v>
      </c>
      <c r="AK1206" t="s">
        <v>58</v>
      </c>
      <c r="AL1206" t="s">
        <v>84</v>
      </c>
      <c r="AM1206" t="s">
        <v>61</v>
      </c>
    </row>
    <row r="1207" spans="1:39" hidden="1" x14ac:dyDescent="0.25">
      <c r="A1207" t="s">
        <v>14545</v>
      </c>
      <c r="B1207" t="s">
        <v>4250</v>
      </c>
      <c r="C1207" t="s">
        <v>42</v>
      </c>
      <c r="D1207" t="s">
        <v>4251</v>
      </c>
      <c r="E1207" t="s">
        <v>44</v>
      </c>
      <c r="F1207" s="1">
        <v>0.05</v>
      </c>
      <c r="G1207" t="s">
        <v>14313</v>
      </c>
      <c r="H1207">
        <v>3</v>
      </c>
      <c r="I1207" t="s">
        <v>10685</v>
      </c>
      <c r="J1207">
        <v>1800</v>
      </c>
      <c r="K1207">
        <v>259200</v>
      </c>
      <c r="L1207" t="s">
        <v>14314</v>
      </c>
      <c r="O1207" t="s">
        <v>14549</v>
      </c>
      <c r="P1207" t="s">
        <v>10688</v>
      </c>
      <c r="Q1207" t="s">
        <v>4257</v>
      </c>
      <c r="R1207" t="s">
        <v>11193</v>
      </c>
      <c r="S1207" t="s">
        <v>11230</v>
      </c>
      <c r="T1207" t="s">
        <v>11600</v>
      </c>
      <c r="U1207" t="s">
        <v>14544</v>
      </c>
      <c r="X1207">
        <v>97</v>
      </c>
      <c r="Y1207" t="s">
        <v>4361</v>
      </c>
      <c r="Z1207" t="s">
        <v>4361</v>
      </c>
      <c r="AA1207" t="s">
        <v>4361</v>
      </c>
      <c r="AB1207">
        <v>1</v>
      </c>
      <c r="AC1207" t="s">
        <v>10011</v>
      </c>
      <c r="AD1207">
        <v>0</v>
      </c>
      <c r="AE1207">
        <v>15</v>
      </c>
      <c r="AF1207" t="s">
        <v>10215</v>
      </c>
      <c r="AG1207" t="s">
        <v>10227</v>
      </c>
      <c r="AH1207" t="s">
        <v>96</v>
      </c>
      <c r="AI1207" t="s">
        <v>58</v>
      </c>
      <c r="AJ1207" t="s">
        <v>68</v>
      </c>
      <c r="AK1207" t="s">
        <v>58</v>
      </c>
      <c r="AL1207" t="s">
        <v>60</v>
      </c>
      <c r="AM1207" t="s">
        <v>61</v>
      </c>
    </row>
    <row r="1208" spans="1:39" hidden="1" x14ac:dyDescent="0.25">
      <c r="A1208" t="s">
        <v>14550</v>
      </c>
      <c r="B1208" t="s">
        <v>4250</v>
      </c>
      <c r="C1208" t="s">
        <v>42</v>
      </c>
      <c r="D1208" t="s">
        <v>4251</v>
      </c>
      <c r="E1208" t="s">
        <v>44</v>
      </c>
      <c r="F1208" s="1">
        <v>0.05</v>
      </c>
      <c r="G1208" t="s">
        <v>13959</v>
      </c>
      <c r="H1208">
        <v>3</v>
      </c>
      <c r="I1208" t="s">
        <v>10685</v>
      </c>
      <c r="J1208">
        <v>1800</v>
      </c>
      <c r="K1208">
        <v>259200</v>
      </c>
      <c r="L1208" t="s">
        <v>13960</v>
      </c>
      <c r="O1208" t="s">
        <v>14551</v>
      </c>
      <c r="P1208" t="s">
        <v>10837</v>
      </c>
      <c r="Q1208" t="s">
        <v>4257</v>
      </c>
      <c r="R1208" t="s">
        <v>10727</v>
      </c>
      <c r="S1208" t="s">
        <v>13459</v>
      </c>
      <c r="T1208" t="s">
        <v>13460</v>
      </c>
      <c r="U1208" t="s">
        <v>14544</v>
      </c>
      <c r="X1208">
        <v>377</v>
      </c>
      <c r="Y1208" t="s">
        <v>10841</v>
      </c>
      <c r="Z1208" t="s">
        <v>10841</v>
      </c>
      <c r="AA1208" t="s">
        <v>10841</v>
      </c>
      <c r="AB1208">
        <v>1</v>
      </c>
      <c r="AC1208" t="s">
        <v>9985</v>
      </c>
      <c r="AD1208">
        <v>0</v>
      </c>
      <c r="AE1208">
        <v>13</v>
      </c>
      <c r="AF1208" t="s">
        <v>10567</v>
      </c>
      <c r="AG1208" t="s">
        <v>10577</v>
      </c>
      <c r="AH1208" t="s">
        <v>67</v>
      </c>
      <c r="AI1208" t="s">
        <v>58</v>
      </c>
      <c r="AJ1208" t="s">
        <v>68</v>
      </c>
      <c r="AK1208" t="s">
        <v>58</v>
      </c>
      <c r="AL1208" t="s">
        <v>60</v>
      </c>
      <c r="AM1208" t="s">
        <v>61</v>
      </c>
    </row>
    <row r="1209" spans="1:39" hidden="1" x14ac:dyDescent="0.25">
      <c r="A1209" t="s">
        <v>14550</v>
      </c>
      <c r="B1209" t="s">
        <v>4250</v>
      </c>
      <c r="C1209" t="s">
        <v>42</v>
      </c>
      <c r="D1209" t="s">
        <v>4251</v>
      </c>
      <c r="E1209" t="s">
        <v>44</v>
      </c>
      <c r="F1209" s="1">
        <v>0.05</v>
      </c>
      <c r="G1209" t="s">
        <v>13959</v>
      </c>
      <c r="H1209">
        <v>3</v>
      </c>
      <c r="I1209" t="s">
        <v>10685</v>
      </c>
      <c r="J1209">
        <v>1800</v>
      </c>
      <c r="K1209">
        <v>259200</v>
      </c>
      <c r="L1209" t="s">
        <v>13960</v>
      </c>
      <c r="O1209" t="s">
        <v>14552</v>
      </c>
      <c r="P1209" t="s">
        <v>10866</v>
      </c>
      <c r="Q1209" t="s">
        <v>4257</v>
      </c>
      <c r="R1209" t="s">
        <v>14553</v>
      </c>
      <c r="S1209" t="s">
        <v>11007</v>
      </c>
      <c r="T1209" t="s">
        <v>11008</v>
      </c>
      <c r="U1209" t="s">
        <v>14544</v>
      </c>
      <c r="X1209">
        <v>13</v>
      </c>
      <c r="Y1209" t="s">
        <v>4419</v>
      </c>
      <c r="Z1209" t="s">
        <v>4419</v>
      </c>
      <c r="AA1209" t="s">
        <v>4419</v>
      </c>
      <c r="AB1209">
        <v>1</v>
      </c>
      <c r="AC1209" t="s">
        <v>9985</v>
      </c>
      <c r="AD1209">
        <v>0</v>
      </c>
      <c r="AE1209">
        <v>13</v>
      </c>
      <c r="AF1209" t="s">
        <v>10567</v>
      </c>
      <c r="AG1209" t="s">
        <v>10577</v>
      </c>
      <c r="AH1209" t="s">
        <v>74</v>
      </c>
      <c r="AI1209" t="s">
        <v>58</v>
      </c>
      <c r="AJ1209" t="s">
        <v>75</v>
      </c>
      <c r="AK1209" t="s">
        <v>58</v>
      </c>
      <c r="AL1209" t="s">
        <v>84</v>
      </c>
      <c r="AM1209" t="s">
        <v>61</v>
      </c>
    </row>
    <row r="1210" spans="1:39" hidden="1" x14ac:dyDescent="0.25">
      <c r="A1210" t="s">
        <v>14550</v>
      </c>
      <c r="B1210" t="s">
        <v>4250</v>
      </c>
      <c r="C1210" t="s">
        <v>42</v>
      </c>
      <c r="D1210" t="s">
        <v>4251</v>
      </c>
      <c r="E1210" t="s">
        <v>44</v>
      </c>
      <c r="F1210" s="1">
        <v>0.05</v>
      </c>
      <c r="G1210" t="s">
        <v>13959</v>
      </c>
      <c r="H1210">
        <v>3</v>
      </c>
      <c r="I1210" t="s">
        <v>10685</v>
      </c>
      <c r="J1210">
        <v>1800</v>
      </c>
      <c r="K1210">
        <v>259200</v>
      </c>
      <c r="L1210" t="s">
        <v>13960</v>
      </c>
      <c r="O1210" t="s">
        <v>14554</v>
      </c>
      <c r="P1210" t="s">
        <v>11001</v>
      </c>
      <c r="Q1210" t="s">
        <v>4257</v>
      </c>
      <c r="R1210" t="s">
        <v>14555</v>
      </c>
      <c r="S1210" t="s">
        <v>10782</v>
      </c>
      <c r="T1210" t="s">
        <v>10783</v>
      </c>
      <c r="U1210" t="s">
        <v>14544</v>
      </c>
      <c r="X1210">
        <v>16</v>
      </c>
      <c r="Y1210" t="s">
        <v>10841</v>
      </c>
      <c r="Z1210" t="s">
        <v>10841</v>
      </c>
      <c r="AA1210" t="s">
        <v>10841</v>
      </c>
      <c r="AB1210">
        <v>1</v>
      </c>
      <c r="AC1210" t="s">
        <v>9985</v>
      </c>
      <c r="AD1210">
        <v>0</v>
      </c>
      <c r="AE1210">
        <v>13</v>
      </c>
      <c r="AF1210" t="s">
        <v>10567</v>
      </c>
      <c r="AG1210" t="s">
        <v>10577</v>
      </c>
      <c r="AH1210" t="s">
        <v>57</v>
      </c>
      <c r="AI1210" t="s">
        <v>58</v>
      </c>
      <c r="AJ1210" t="s">
        <v>59</v>
      </c>
      <c r="AK1210" t="s">
        <v>58</v>
      </c>
      <c r="AL1210" t="s">
        <v>60</v>
      </c>
      <c r="AM1210" t="s">
        <v>61</v>
      </c>
    </row>
    <row r="1211" spans="1:39" hidden="1" x14ac:dyDescent="0.25">
      <c r="A1211" t="s">
        <v>14556</v>
      </c>
      <c r="B1211" t="s">
        <v>4250</v>
      </c>
      <c r="C1211" t="s">
        <v>42</v>
      </c>
      <c r="D1211" t="s">
        <v>4251</v>
      </c>
      <c r="E1211" t="s">
        <v>44</v>
      </c>
      <c r="F1211" s="1">
        <v>0.05</v>
      </c>
      <c r="G1211" t="s">
        <v>13959</v>
      </c>
      <c r="H1211">
        <v>3</v>
      </c>
      <c r="I1211" t="s">
        <v>10685</v>
      </c>
      <c r="J1211">
        <v>1800</v>
      </c>
      <c r="K1211">
        <v>259200</v>
      </c>
      <c r="L1211" t="s">
        <v>13960</v>
      </c>
      <c r="O1211" t="s">
        <v>14557</v>
      </c>
      <c r="P1211" t="s">
        <v>10859</v>
      </c>
      <c r="Q1211" t="s">
        <v>4257</v>
      </c>
      <c r="R1211" t="s">
        <v>14558</v>
      </c>
      <c r="S1211" t="s">
        <v>11057</v>
      </c>
      <c r="T1211" t="s">
        <v>11058</v>
      </c>
      <c r="U1211" t="s">
        <v>14544</v>
      </c>
      <c r="X1211">
        <v>35</v>
      </c>
      <c r="Y1211" t="s">
        <v>10863</v>
      </c>
      <c r="Z1211" t="s">
        <v>10863</v>
      </c>
      <c r="AA1211" t="s">
        <v>10863</v>
      </c>
      <c r="AB1211">
        <v>1</v>
      </c>
      <c r="AC1211" t="s">
        <v>9985</v>
      </c>
      <c r="AD1211">
        <v>0</v>
      </c>
      <c r="AE1211">
        <v>14</v>
      </c>
      <c r="AF1211" t="s">
        <v>10567</v>
      </c>
      <c r="AG1211" t="s">
        <v>10578</v>
      </c>
      <c r="AH1211" t="s">
        <v>1861</v>
      </c>
      <c r="AI1211" t="s">
        <v>58</v>
      </c>
      <c r="AJ1211" t="s">
        <v>133</v>
      </c>
      <c r="AK1211" t="s">
        <v>58</v>
      </c>
      <c r="AL1211" t="s">
        <v>60</v>
      </c>
      <c r="AM1211" t="s">
        <v>90</v>
      </c>
    </row>
    <row r="1212" spans="1:39" hidden="1" x14ac:dyDescent="0.25">
      <c r="A1212" t="s">
        <v>14556</v>
      </c>
      <c r="B1212" t="s">
        <v>4250</v>
      </c>
      <c r="C1212" t="s">
        <v>42</v>
      </c>
      <c r="D1212" t="s">
        <v>4251</v>
      </c>
      <c r="E1212" t="s">
        <v>44</v>
      </c>
      <c r="F1212" s="1">
        <v>0.05</v>
      </c>
      <c r="G1212" t="s">
        <v>13959</v>
      </c>
      <c r="H1212">
        <v>3</v>
      </c>
      <c r="I1212" t="s">
        <v>10685</v>
      </c>
      <c r="J1212">
        <v>1800</v>
      </c>
      <c r="K1212">
        <v>259200</v>
      </c>
      <c r="L1212" t="s">
        <v>13960</v>
      </c>
      <c r="O1212" t="s">
        <v>14559</v>
      </c>
      <c r="P1212" t="s">
        <v>10803</v>
      </c>
      <c r="Q1212" t="s">
        <v>4257</v>
      </c>
      <c r="R1212" t="s">
        <v>11246</v>
      </c>
      <c r="S1212" t="s">
        <v>11074</v>
      </c>
      <c r="T1212" t="s">
        <v>13001</v>
      </c>
      <c r="U1212" t="s">
        <v>14544</v>
      </c>
      <c r="X1212">
        <v>21</v>
      </c>
      <c r="Y1212" t="s">
        <v>10807</v>
      </c>
      <c r="Z1212" t="s">
        <v>10807</v>
      </c>
      <c r="AA1212" t="s">
        <v>10807</v>
      </c>
      <c r="AB1212">
        <v>1</v>
      </c>
      <c r="AC1212" t="s">
        <v>9985</v>
      </c>
      <c r="AD1212">
        <v>0</v>
      </c>
      <c r="AE1212">
        <v>14</v>
      </c>
      <c r="AF1212" t="s">
        <v>10567</v>
      </c>
      <c r="AG1212" t="s">
        <v>10578</v>
      </c>
      <c r="AH1212" t="s">
        <v>67</v>
      </c>
      <c r="AI1212" t="s">
        <v>58</v>
      </c>
      <c r="AJ1212" t="s">
        <v>68</v>
      </c>
      <c r="AK1212" t="s">
        <v>58</v>
      </c>
      <c r="AL1212" t="s">
        <v>60</v>
      </c>
      <c r="AM1212" t="s">
        <v>61</v>
      </c>
    </row>
    <row r="1213" spans="1:39" hidden="1" x14ac:dyDescent="0.25">
      <c r="A1213" t="s">
        <v>14556</v>
      </c>
      <c r="B1213" t="s">
        <v>4250</v>
      </c>
      <c r="C1213" t="s">
        <v>42</v>
      </c>
      <c r="D1213" t="s">
        <v>4251</v>
      </c>
      <c r="E1213" t="s">
        <v>44</v>
      </c>
      <c r="F1213" s="1">
        <v>0.05</v>
      </c>
      <c r="G1213" t="s">
        <v>13959</v>
      </c>
      <c r="H1213">
        <v>3</v>
      </c>
      <c r="I1213" t="s">
        <v>10685</v>
      </c>
      <c r="J1213">
        <v>1800</v>
      </c>
      <c r="K1213">
        <v>259200</v>
      </c>
      <c r="L1213" t="s">
        <v>13960</v>
      </c>
      <c r="O1213" t="s">
        <v>14560</v>
      </c>
      <c r="P1213" t="s">
        <v>11102</v>
      </c>
      <c r="Q1213" t="s">
        <v>4257</v>
      </c>
      <c r="R1213" t="s">
        <v>13546</v>
      </c>
      <c r="S1213" t="s">
        <v>11333</v>
      </c>
      <c r="T1213" t="s">
        <v>11360</v>
      </c>
      <c r="U1213" t="s">
        <v>14561</v>
      </c>
      <c r="X1213">
        <v>15</v>
      </c>
      <c r="Y1213" t="s">
        <v>10722</v>
      </c>
      <c r="Z1213" t="s">
        <v>10722</v>
      </c>
      <c r="AA1213" t="s">
        <v>10722</v>
      </c>
      <c r="AB1213">
        <v>1</v>
      </c>
      <c r="AC1213" t="s">
        <v>9985</v>
      </c>
      <c r="AD1213">
        <v>0</v>
      </c>
      <c r="AE1213">
        <v>14</v>
      </c>
      <c r="AF1213" t="s">
        <v>10567</v>
      </c>
      <c r="AG1213" t="s">
        <v>10578</v>
      </c>
      <c r="AH1213" t="s">
        <v>67</v>
      </c>
      <c r="AI1213" t="s">
        <v>58</v>
      </c>
      <c r="AJ1213" t="s">
        <v>68</v>
      </c>
      <c r="AK1213" t="s">
        <v>58</v>
      </c>
      <c r="AL1213" t="s">
        <v>84</v>
      </c>
      <c r="AM1213" t="s">
        <v>61</v>
      </c>
    </row>
    <row r="1214" spans="1:39" hidden="1" x14ac:dyDescent="0.25">
      <c r="A1214" t="s">
        <v>14562</v>
      </c>
      <c r="B1214" t="s">
        <v>4250</v>
      </c>
      <c r="C1214" t="s">
        <v>42</v>
      </c>
      <c r="D1214" t="s">
        <v>4251</v>
      </c>
      <c r="E1214" t="s">
        <v>44</v>
      </c>
      <c r="F1214" s="1">
        <v>0.05</v>
      </c>
      <c r="G1214" t="s">
        <v>14313</v>
      </c>
      <c r="H1214">
        <v>3</v>
      </c>
      <c r="I1214" t="s">
        <v>10685</v>
      </c>
      <c r="J1214">
        <v>1800</v>
      </c>
      <c r="K1214">
        <v>259200</v>
      </c>
      <c r="L1214" t="s">
        <v>14314</v>
      </c>
      <c r="O1214" t="s">
        <v>14563</v>
      </c>
      <c r="P1214" t="s">
        <v>10982</v>
      </c>
      <c r="Q1214" t="s">
        <v>4257</v>
      </c>
      <c r="R1214" t="s">
        <v>10700</v>
      </c>
      <c r="S1214" t="s">
        <v>11147</v>
      </c>
      <c r="T1214" t="s">
        <v>12498</v>
      </c>
      <c r="U1214" t="s">
        <v>14561</v>
      </c>
      <c r="X1214">
        <v>6</v>
      </c>
      <c r="Y1214" t="s">
        <v>10703</v>
      </c>
      <c r="Z1214" t="s">
        <v>10703</v>
      </c>
      <c r="AA1214" t="s">
        <v>10703</v>
      </c>
      <c r="AB1214">
        <v>1</v>
      </c>
      <c r="AC1214" t="s">
        <v>9985</v>
      </c>
      <c r="AD1214">
        <v>2</v>
      </c>
      <c r="AE1214">
        <v>1</v>
      </c>
      <c r="AF1214" t="s">
        <v>10236</v>
      </c>
      <c r="AG1214" t="s">
        <v>10243</v>
      </c>
      <c r="AH1214" t="s">
        <v>74</v>
      </c>
      <c r="AI1214" t="s">
        <v>58</v>
      </c>
      <c r="AJ1214" t="s">
        <v>68</v>
      </c>
      <c r="AK1214" t="s">
        <v>58</v>
      </c>
      <c r="AL1214" t="s">
        <v>84</v>
      </c>
      <c r="AM1214" t="s">
        <v>61</v>
      </c>
    </row>
    <row r="1215" spans="1:39" hidden="1" x14ac:dyDescent="0.25">
      <c r="A1215" t="s">
        <v>14562</v>
      </c>
      <c r="B1215" t="s">
        <v>4250</v>
      </c>
      <c r="C1215" t="s">
        <v>42</v>
      </c>
      <c r="D1215" t="s">
        <v>4251</v>
      </c>
      <c r="E1215" t="s">
        <v>44</v>
      </c>
      <c r="F1215" s="1">
        <v>0.05</v>
      </c>
      <c r="G1215" t="s">
        <v>14313</v>
      </c>
      <c r="H1215">
        <v>3</v>
      </c>
      <c r="I1215" t="s">
        <v>10685</v>
      </c>
      <c r="J1215">
        <v>1800</v>
      </c>
      <c r="K1215">
        <v>259200</v>
      </c>
      <c r="L1215" t="s">
        <v>14314</v>
      </c>
      <c r="O1215" t="s">
        <v>14564</v>
      </c>
      <c r="P1215" t="s">
        <v>10956</v>
      </c>
      <c r="Q1215" t="s">
        <v>4257</v>
      </c>
      <c r="R1215" t="s">
        <v>11141</v>
      </c>
      <c r="S1215" t="s">
        <v>11759</v>
      </c>
      <c r="T1215" t="s">
        <v>12285</v>
      </c>
      <c r="U1215" t="s">
        <v>14561</v>
      </c>
      <c r="X1215">
        <v>50</v>
      </c>
      <c r="Y1215" t="s">
        <v>10959</v>
      </c>
      <c r="Z1215" t="s">
        <v>10959</v>
      </c>
      <c r="AA1215" t="s">
        <v>10959</v>
      </c>
      <c r="AB1215">
        <v>1</v>
      </c>
      <c r="AC1215" t="s">
        <v>9985</v>
      </c>
      <c r="AD1215">
        <v>2</v>
      </c>
      <c r="AE1215">
        <v>1</v>
      </c>
      <c r="AF1215" t="s">
        <v>10236</v>
      </c>
      <c r="AG1215" t="s">
        <v>10243</v>
      </c>
      <c r="AH1215" t="s">
        <v>74</v>
      </c>
      <c r="AI1215" t="s">
        <v>58</v>
      </c>
      <c r="AJ1215" t="s">
        <v>133</v>
      </c>
      <c r="AK1215" t="s">
        <v>58</v>
      </c>
      <c r="AL1215" t="s">
        <v>84</v>
      </c>
      <c r="AM1215" t="s">
        <v>61</v>
      </c>
    </row>
    <row r="1216" spans="1:39" hidden="1" x14ac:dyDescent="0.25">
      <c r="A1216" t="s">
        <v>14562</v>
      </c>
      <c r="B1216" t="s">
        <v>4250</v>
      </c>
      <c r="C1216" t="s">
        <v>42</v>
      </c>
      <c r="D1216" t="s">
        <v>4251</v>
      </c>
      <c r="E1216" t="s">
        <v>44</v>
      </c>
      <c r="F1216" s="1">
        <v>0.05</v>
      </c>
      <c r="G1216" t="s">
        <v>14313</v>
      </c>
      <c r="H1216">
        <v>3</v>
      </c>
      <c r="I1216" t="s">
        <v>10685</v>
      </c>
      <c r="J1216">
        <v>1800</v>
      </c>
      <c r="K1216">
        <v>259200</v>
      </c>
      <c r="L1216" t="s">
        <v>14314</v>
      </c>
      <c r="O1216" t="s">
        <v>14565</v>
      </c>
      <c r="P1216" t="s">
        <v>10803</v>
      </c>
      <c r="Q1216" t="s">
        <v>4257</v>
      </c>
      <c r="R1216" t="s">
        <v>13096</v>
      </c>
      <c r="S1216" t="s">
        <v>10746</v>
      </c>
      <c r="T1216" t="s">
        <v>10747</v>
      </c>
      <c r="U1216" t="s">
        <v>14561</v>
      </c>
      <c r="X1216">
        <v>18</v>
      </c>
      <c r="Y1216" t="s">
        <v>10807</v>
      </c>
      <c r="Z1216" t="s">
        <v>10807</v>
      </c>
      <c r="AA1216" t="s">
        <v>10807</v>
      </c>
      <c r="AB1216">
        <v>1</v>
      </c>
      <c r="AC1216" t="s">
        <v>9985</v>
      </c>
      <c r="AD1216">
        <v>2</v>
      </c>
      <c r="AE1216">
        <v>1</v>
      </c>
      <c r="AF1216" t="s">
        <v>10236</v>
      </c>
      <c r="AG1216" t="s">
        <v>10243</v>
      </c>
      <c r="AH1216" t="s">
        <v>67</v>
      </c>
      <c r="AI1216" t="s">
        <v>58</v>
      </c>
      <c r="AJ1216" t="s">
        <v>133</v>
      </c>
      <c r="AK1216" t="s">
        <v>58</v>
      </c>
      <c r="AL1216" t="s">
        <v>60</v>
      </c>
      <c r="AM1216" t="s">
        <v>61</v>
      </c>
    </row>
    <row r="1217" spans="1:39" hidden="1" x14ac:dyDescent="0.25">
      <c r="A1217" t="s">
        <v>14566</v>
      </c>
      <c r="B1217" t="s">
        <v>4250</v>
      </c>
      <c r="C1217" t="s">
        <v>42</v>
      </c>
      <c r="D1217" t="s">
        <v>4251</v>
      </c>
      <c r="E1217" t="s">
        <v>44</v>
      </c>
      <c r="F1217" s="1">
        <v>0.05</v>
      </c>
      <c r="G1217" t="s">
        <v>14313</v>
      </c>
      <c r="H1217">
        <v>3</v>
      </c>
      <c r="I1217" t="s">
        <v>10685</v>
      </c>
      <c r="J1217">
        <v>1800</v>
      </c>
      <c r="K1217">
        <v>259200</v>
      </c>
      <c r="L1217" t="s">
        <v>14314</v>
      </c>
      <c r="O1217" t="s">
        <v>14567</v>
      </c>
      <c r="P1217" t="s">
        <v>11010</v>
      </c>
      <c r="Q1217" t="s">
        <v>4257</v>
      </c>
      <c r="R1217" t="s">
        <v>12632</v>
      </c>
      <c r="S1217" t="s">
        <v>10904</v>
      </c>
      <c r="T1217" t="s">
        <v>10905</v>
      </c>
      <c r="U1217" t="s">
        <v>14561</v>
      </c>
      <c r="X1217">
        <v>16</v>
      </c>
      <c r="Y1217" t="s">
        <v>11013</v>
      </c>
      <c r="Z1217" t="s">
        <v>11013</v>
      </c>
      <c r="AA1217" t="s">
        <v>11013</v>
      </c>
      <c r="AB1217">
        <v>1</v>
      </c>
      <c r="AC1217" t="s">
        <v>9985</v>
      </c>
      <c r="AD1217">
        <v>2</v>
      </c>
      <c r="AE1217">
        <v>2</v>
      </c>
      <c r="AF1217" t="s">
        <v>10236</v>
      </c>
      <c r="AG1217" t="s">
        <v>10250</v>
      </c>
      <c r="AH1217" t="s">
        <v>1861</v>
      </c>
      <c r="AI1217" t="s">
        <v>58</v>
      </c>
      <c r="AJ1217" t="s">
        <v>75</v>
      </c>
      <c r="AK1217" t="s">
        <v>58</v>
      </c>
      <c r="AL1217" t="s">
        <v>84</v>
      </c>
      <c r="AM1217" t="s">
        <v>61</v>
      </c>
    </row>
    <row r="1218" spans="1:39" hidden="1" x14ac:dyDescent="0.25">
      <c r="A1218" t="s">
        <v>14566</v>
      </c>
      <c r="B1218" t="s">
        <v>4250</v>
      </c>
      <c r="C1218" t="s">
        <v>42</v>
      </c>
      <c r="D1218" t="s">
        <v>4251</v>
      </c>
      <c r="E1218" t="s">
        <v>44</v>
      </c>
      <c r="F1218" s="1">
        <v>0.05</v>
      </c>
      <c r="G1218" t="s">
        <v>14313</v>
      </c>
      <c r="H1218">
        <v>3</v>
      </c>
      <c r="I1218" t="s">
        <v>10685</v>
      </c>
      <c r="J1218">
        <v>1800</v>
      </c>
      <c r="K1218">
        <v>259200</v>
      </c>
      <c r="L1218" t="s">
        <v>14314</v>
      </c>
      <c r="O1218" t="s">
        <v>14568</v>
      </c>
      <c r="P1218" t="s">
        <v>10731</v>
      </c>
      <c r="Q1218" t="s">
        <v>4257</v>
      </c>
      <c r="R1218" t="s">
        <v>13689</v>
      </c>
      <c r="S1218" t="s">
        <v>12835</v>
      </c>
      <c r="T1218" t="s">
        <v>14569</v>
      </c>
      <c r="U1218" t="s">
        <v>14561</v>
      </c>
      <c r="X1218">
        <v>31</v>
      </c>
      <c r="Y1218" t="s">
        <v>10736</v>
      </c>
      <c r="Z1218" t="s">
        <v>10736</v>
      </c>
      <c r="AA1218" t="s">
        <v>10736</v>
      </c>
      <c r="AB1218">
        <v>1</v>
      </c>
      <c r="AC1218" t="s">
        <v>9985</v>
      </c>
      <c r="AD1218">
        <v>2</v>
      </c>
      <c r="AE1218">
        <v>2</v>
      </c>
      <c r="AF1218" t="s">
        <v>10236</v>
      </c>
      <c r="AG1218" t="s">
        <v>10250</v>
      </c>
      <c r="AH1218" t="s">
        <v>57</v>
      </c>
      <c r="AI1218" t="s">
        <v>58</v>
      </c>
      <c r="AJ1218" t="s">
        <v>59</v>
      </c>
      <c r="AK1218" t="s">
        <v>58</v>
      </c>
      <c r="AL1218" t="s">
        <v>60</v>
      </c>
      <c r="AM1218" t="s">
        <v>61</v>
      </c>
    </row>
    <row r="1219" spans="1:39" hidden="1" x14ac:dyDescent="0.25">
      <c r="A1219" t="s">
        <v>14566</v>
      </c>
      <c r="B1219" t="s">
        <v>4250</v>
      </c>
      <c r="C1219" t="s">
        <v>42</v>
      </c>
      <c r="D1219" t="s">
        <v>4251</v>
      </c>
      <c r="E1219" t="s">
        <v>44</v>
      </c>
      <c r="F1219" s="1">
        <v>0.05</v>
      </c>
      <c r="G1219" t="s">
        <v>14313</v>
      </c>
      <c r="H1219">
        <v>3</v>
      </c>
      <c r="I1219" t="s">
        <v>10685</v>
      </c>
      <c r="J1219">
        <v>1800</v>
      </c>
      <c r="K1219">
        <v>259200</v>
      </c>
      <c r="L1219" t="s">
        <v>14314</v>
      </c>
      <c r="O1219" t="s">
        <v>14570</v>
      </c>
      <c r="P1219" t="s">
        <v>11020</v>
      </c>
      <c r="Q1219" t="s">
        <v>4257</v>
      </c>
      <c r="R1219" t="s">
        <v>14571</v>
      </c>
      <c r="S1219" t="s">
        <v>14572</v>
      </c>
      <c r="T1219" t="s">
        <v>14573</v>
      </c>
      <c r="U1219" t="s">
        <v>14561</v>
      </c>
      <c r="X1219">
        <v>40</v>
      </c>
      <c r="Y1219" t="s">
        <v>11024</v>
      </c>
      <c r="Z1219" t="s">
        <v>11024</v>
      </c>
      <c r="AA1219" t="s">
        <v>11024</v>
      </c>
      <c r="AB1219">
        <v>1</v>
      </c>
      <c r="AC1219" t="s">
        <v>9985</v>
      </c>
      <c r="AD1219">
        <v>2</v>
      </c>
      <c r="AE1219">
        <v>2</v>
      </c>
      <c r="AF1219" t="s">
        <v>10236</v>
      </c>
      <c r="AG1219" t="s">
        <v>10250</v>
      </c>
      <c r="AH1219" t="s">
        <v>57</v>
      </c>
      <c r="AI1219" t="s">
        <v>58</v>
      </c>
      <c r="AJ1219" t="s">
        <v>68</v>
      </c>
      <c r="AK1219" t="s">
        <v>58</v>
      </c>
      <c r="AL1219" t="s">
        <v>60</v>
      </c>
      <c r="AM1219" t="s">
        <v>61</v>
      </c>
    </row>
    <row r="1220" spans="1:39" hidden="1" x14ac:dyDescent="0.25">
      <c r="A1220" t="s">
        <v>14574</v>
      </c>
      <c r="B1220" t="s">
        <v>4250</v>
      </c>
      <c r="C1220" t="s">
        <v>42</v>
      </c>
      <c r="D1220" t="s">
        <v>4251</v>
      </c>
      <c r="E1220" t="s">
        <v>44</v>
      </c>
      <c r="F1220" s="1">
        <v>0.05</v>
      </c>
      <c r="G1220" t="s">
        <v>14313</v>
      </c>
      <c r="H1220">
        <v>3</v>
      </c>
      <c r="I1220" t="s">
        <v>10685</v>
      </c>
      <c r="J1220">
        <v>1800</v>
      </c>
      <c r="K1220">
        <v>259200</v>
      </c>
      <c r="L1220" t="s">
        <v>14314</v>
      </c>
      <c r="O1220" t="s">
        <v>14575</v>
      </c>
      <c r="P1220" t="s">
        <v>11323</v>
      </c>
      <c r="Q1220" t="s">
        <v>4257</v>
      </c>
      <c r="R1220" t="s">
        <v>14518</v>
      </c>
      <c r="S1220" t="s">
        <v>10770</v>
      </c>
      <c r="T1220" t="s">
        <v>13743</v>
      </c>
      <c r="U1220" t="s">
        <v>14561</v>
      </c>
      <c r="X1220">
        <v>19</v>
      </c>
      <c r="Y1220" t="s">
        <v>10784</v>
      </c>
      <c r="Z1220" t="s">
        <v>10784</v>
      </c>
      <c r="AA1220" t="s">
        <v>10784</v>
      </c>
      <c r="AB1220">
        <v>1</v>
      </c>
      <c r="AC1220" t="s">
        <v>9985</v>
      </c>
      <c r="AD1220">
        <v>2</v>
      </c>
      <c r="AE1220">
        <v>3</v>
      </c>
      <c r="AF1220" t="s">
        <v>10236</v>
      </c>
      <c r="AG1220" t="s">
        <v>10251</v>
      </c>
      <c r="AH1220" t="s">
        <v>74</v>
      </c>
      <c r="AI1220" t="s">
        <v>58</v>
      </c>
      <c r="AJ1220" t="s">
        <v>75</v>
      </c>
      <c r="AK1220" t="s">
        <v>58</v>
      </c>
      <c r="AL1220" t="s">
        <v>60</v>
      </c>
      <c r="AM1220" t="s">
        <v>90</v>
      </c>
    </row>
    <row r="1221" spans="1:39" hidden="1" x14ac:dyDescent="0.25">
      <c r="A1221" t="s">
        <v>14574</v>
      </c>
      <c r="B1221" t="s">
        <v>4250</v>
      </c>
      <c r="C1221" t="s">
        <v>42</v>
      </c>
      <c r="D1221" t="s">
        <v>4251</v>
      </c>
      <c r="E1221" t="s">
        <v>44</v>
      </c>
      <c r="F1221" s="1">
        <v>0.05</v>
      </c>
      <c r="G1221" t="s">
        <v>14313</v>
      </c>
      <c r="H1221">
        <v>3</v>
      </c>
      <c r="I1221" t="s">
        <v>10685</v>
      </c>
      <c r="J1221">
        <v>1800</v>
      </c>
      <c r="K1221">
        <v>259200</v>
      </c>
      <c r="L1221" t="s">
        <v>14314</v>
      </c>
      <c r="O1221" t="s">
        <v>14576</v>
      </c>
      <c r="P1221" t="s">
        <v>10754</v>
      </c>
      <c r="Q1221" t="s">
        <v>4257</v>
      </c>
      <c r="R1221" t="s">
        <v>12263</v>
      </c>
      <c r="S1221" t="s">
        <v>14577</v>
      </c>
      <c r="T1221" t="s">
        <v>14578</v>
      </c>
      <c r="U1221" t="s">
        <v>14561</v>
      </c>
      <c r="X1221">
        <v>5</v>
      </c>
      <c r="Y1221" t="s">
        <v>10758</v>
      </c>
      <c r="Z1221" t="s">
        <v>10758</v>
      </c>
      <c r="AA1221" t="s">
        <v>10758</v>
      </c>
      <c r="AB1221">
        <v>1</v>
      </c>
      <c r="AC1221" t="s">
        <v>9985</v>
      </c>
      <c r="AD1221">
        <v>2</v>
      </c>
      <c r="AE1221">
        <v>3</v>
      </c>
      <c r="AF1221" t="s">
        <v>10236</v>
      </c>
      <c r="AG1221" t="s">
        <v>10251</v>
      </c>
      <c r="AH1221" t="s">
        <v>74</v>
      </c>
      <c r="AI1221" t="s">
        <v>58</v>
      </c>
      <c r="AJ1221" t="s">
        <v>68</v>
      </c>
      <c r="AK1221" t="s">
        <v>58</v>
      </c>
      <c r="AL1221" t="s">
        <v>84</v>
      </c>
      <c r="AM1221" t="s">
        <v>61</v>
      </c>
    </row>
    <row r="1222" spans="1:39" hidden="1" x14ac:dyDescent="0.25">
      <c r="A1222" t="s">
        <v>14574</v>
      </c>
      <c r="B1222" t="s">
        <v>4250</v>
      </c>
      <c r="C1222" t="s">
        <v>42</v>
      </c>
      <c r="D1222" t="s">
        <v>4251</v>
      </c>
      <c r="E1222" t="s">
        <v>44</v>
      </c>
      <c r="F1222" s="1">
        <v>0.05</v>
      </c>
      <c r="G1222" t="s">
        <v>14313</v>
      </c>
      <c r="H1222">
        <v>3</v>
      </c>
      <c r="I1222" t="s">
        <v>10685</v>
      </c>
      <c r="J1222">
        <v>1800</v>
      </c>
      <c r="K1222">
        <v>259200</v>
      </c>
      <c r="L1222" t="s">
        <v>14314</v>
      </c>
      <c r="O1222" t="s">
        <v>14579</v>
      </c>
      <c r="P1222" t="s">
        <v>10837</v>
      </c>
      <c r="Q1222" t="s">
        <v>4257</v>
      </c>
      <c r="R1222" t="s">
        <v>12295</v>
      </c>
      <c r="S1222" t="s">
        <v>10992</v>
      </c>
      <c r="T1222" t="s">
        <v>13573</v>
      </c>
      <c r="U1222" t="s">
        <v>14561</v>
      </c>
      <c r="X1222">
        <v>12</v>
      </c>
      <c r="Y1222" t="s">
        <v>10841</v>
      </c>
      <c r="Z1222" t="s">
        <v>10841</v>
      </c>
      <c r="AA1222" t="s">
        <v>10841</v>
      </c>
      <c r="AB1222">
        <v>1</v>
      </c>
      <c r="AC1222" t="s">
        <v>9985</v>
      </c>
      <c r="AD1222">
        <v>2</v>
      </c>
      <c r="AE1222">
        <v>3</v>
      </c>
      <c r="AF1222" t="s">
        <v>10236</v>
      </c>
      <c r="AG1222" t="s">
        <v>10251</v>
      </c>
      <c r="AH1222" t="s">
        <v>67</v>
      </c>
      <c r="AI1222" t="s">
        <v>58</v>
      </c>
      <c r="AJ1222" t="s">
        <v>59</v>
      </c>
      <c r="AK1222" t="s">
        <v>58</v>
      </c>
      <c r="AL1222" t="s">
        <v>84</v>
      </c>
      <c r="AM1222" t="s">
        <v>61</v>
      </c>
    </row>
    <row r="1223" spans="1:39" hidden="1" x14ac:dyDescent="0.25">
      <c r="A1223" t="s">
        <v>14580</v>
      </c>
      <c r="B1223" t="s">
        <v>4250</v>
      </c>
      <c r="C1223" t="s">
        <v>42</v>
      </c>
      <c r="D1223" t="s">
        <v>4251</v>
      </c>
      <c r="E1223" t="s">
        <v>44</v>
      </c>
      <c r="F1223" s="1">
        <v>0.05</v>
      </c>
      <c r="G1223" t="s">
        <v>13959</v>
      </c>
      <c r="H1223">
        <v>3</v>
      </c>
      <c r="I1223" t="s">
        <v>10685</v>
      </c>
      <c r="J1223">
        <v>1800</v>
      </c>
      <c r="K1223">
        <v>259200</v>
      </c>
      <c r="L1223" t="s">
        <v>13960</v>
      </c>
      <c r="O1223" t="s">
        <v>14581</v>
      </c>
      <c r="P1223" t="s">
        <v>10982</v>
      </c>
      <c r="Q1223" t="s">
        <v>4257</v>
      </c>
      <c r="R1223" t="s">
        <v>12626</v>
      </c>
      <c r="S1223" t="s">
        <v>13942</v>
      </c>
      <c r="T1223" t="s">
        <v>14582</v>
      </c>
      <c r="U1223" t="s">
        <v>14561</v>
      </c>
      <c r="X1223">
        <v>39</v>
      </c>
      <c r="Y1223" t="s">
        <v>10703</v>
      </c>
      <c r="Z1223" t="s">
        <v>10703</v>
      </c>
      <c r="AA1223" t="s">
        <v>10703</v>
      </c>
      <c r="AB1223">
        <v>1</v>
      </c>
      <c r="AC1223" t="s">
        <v>9985</v>
      </c>
      <c r="AD1223">
        <v>0</v>
      </c>
      <c r="AE1223">
        <v>15</v>
      </c>
      <c r="AF1223" t="s">
        <v>10567</v>
      </c>
      <c r="AG1223" t="s">
        <v>10579</v>
      </c>
      <c r="AH1223" t="s">
        <v>74</v>
      </c>
      <c r="AI1223" t="s">
        <v>58</v>
      </c>
      <c r="AJ1223" t="s">
        <v>75</v>
      </c>
      <c r="AK1223" t="s">
        <v>58</v>
      </c>
      <c r="AL1223" t="s">
        <v>84</v>
      </c>
      <c r="AM1223" t="s">
        <v>61</v>
      </c>
    </row>
    <row r="1224" spans="1:39" hidden="1" x14ac:dyDescent="0.25">
      <c r="A1224" t="s">
        <v>14580</v>
      </c>
      <c r="B1224" t="s">
        <v>4250</v>
      </c>
      <c r="C1224" t="s">
        <v>42</v>
      </c>
      <c r="D1224" t="s">
        <v>4251</v>
      </c>
      <c r="E1224" t="s">
        <v>44</v>
      </c>
      <c r="F1224" s="1">
        <v>0.05</v>
      </c>
      <c r="G1224" t="s">
        <v>13959</v>
      </c>
      <c r="H1224">
        <v>3</v>
      </c>
      <c r="I1224" t="s">
        <v>10685</v>
      </c>
      <c r="J1224">
        <v>1800</v>
      </c>
      <c r="K1224">
        <v>259200</v>
      </c>
      <c r="L1224" t="s">
        <v>13960</v>
      </c>
      <c r="O1224" t="s">
        <v>14583</v>
      </c>
      <c r="P1224" t="s">
        <v>11621</v>
      </c>
      <c r="Q1224" t="s">
        <v>4257</v>
      </c>
      <c r="R1224" t="s">
        <v>11841</v>
      </c>
      <c r="S1224" t="s">
        <v>12045</v>
      </c>
      <c r="T1224" t="s">
        <v>12046</v>
      </c>
      <c r="U1224" t="s">
        <v>14561</v>
      </c>
      <c r="X1224">
        <v>22</v>
      </c>
      <c r="Y1224" t="s">
        <v>4590</v>
      </c>
      <c r="Z1224" t="s">
        <v>4590</v>
      </c>
      <c r="AA1224" t="s">
        <v>4590</v>
      </c>
      <c r="AB1224">
        <v>1</v>
      </c>
      <c r="AC1224" t="s">
        <v>9985</v>
      </c>
      <c r="AD1224">
        <v>0</v>
      </c>
      <c r="AE1224">
        <v>15</v>
      </c>
      <c r="AF1224" t="s">
        <v>10567</v>
      </c>
      <c r="AG1224" t="s">
        <v>10579</v>
      </c>
      <c r="AH1224" t="s">
        <v>57</v>
      </c>
      <c r="AI1224" t="s">
        <v>58</v>
      </c>
      <c r="AJ1224" t="s">
        <v>68</v>
      </c>
      <c r="AK1224" t="s">
        <v>58</v>
      </c>
      <c r="AL1224" t="s">
        <v>60</v>
      </c>
      <c r="AM1224" t="s">
        <v>61</v>
      </c>
    </row>
    <row r="1225" spans="1:39" hidden="1" x14ac:dyDescent="0.25">
      <c r="A1225" t="s">
        <v>14580</v>
      </c>
      <c r="B1225" t="s">
        <v>4250</v>
      </c>
      <c r="C1225" t="s">
        <v>42</v>
      </c>
      <c r="D1225" t="s">
        <v>4251</v>
      </c>
      <c r="E1225" t="s">
        <v>44</v>
      </c>
      <c r="F1225" s="1">
        <v>0.05</v>
      </c>
      <c r="G1225" t="s">
        <v>13959</v>
      </c>
      <c r="H1225">
        <v>3</v>
      </c>
      <c r="I1225" t="s">
        <v>10685</v>
      </c>
      <c r="J1225">
        <v>1800</v>
      </c>
      <c r="K1225">
        <v>259200</v>
      </c>
      <c r="L1225" t="s">
        <v>13960</v>
      </c>
      <c r="O1225" t="s">
        <v>14584</v>
      </c>
      <c r="P1225" t="s">
        <v>10754</v>
      </c>
      <c r="Q1225" t="s">
        <v>4257</v>
      </c>
      <c r="R1225" t="s">
        <v>12764</v>
      </c>
      <c r="S1225" t="s">
        <v>12650</v>
      </c>
      <c r="T1225" t="s">
        <v>14246</v>
      </c>
      <c r="U1225" t="s">
        <v>14459</v>
      </c>
      <c r="X1225">
        <v>13</v>
      </c>
      <c r="Y1225" t="s">
        <v>10758</v>
      </c>
      <c r="Z1225" t="s">
        <v>10758</v>
      </c>
      <c r="AA1225" t="s">
        <v>10758</v>
      </c>
      <c r="AB1225">
        <v>1</v>
      </c>
      <c r="AC1225" t="s">
        <v>9985</v>
      </c>
      <c r="AD1225">
        <v>0</v>
      </c>
      <c r="AE1225">
        <v>15</v>
      </c>
      <c r="AF1225" t="s">
        <v>10567</v>
      </c>
      <c r="AG1225" t="s">
        <v>10579</v>
      </c>
      <c r="AH1225" t="s">
        <v>74</v>
      </c>
      <c r="AI1225" t="s">
        <v>58</v>
      </c>
      <c r="AJ1225" t="s">
        <v>68</v>
      </c>
      <c r="AK1225" t="s">
        <v>58</v>
      </c>
      <c r="AL1225" t="s">
        <v>84</v>
      </c>
      <c r="AM1225" t="s">
        <v>61</v>
      </c>
    </row>
    <row r="1226" spans="1:39" hidden="1" x14ac:dyDescent="0.25">
      <c r="A1226" t="s">
        <v>14585</v>
      </c>
      <c r="B1226" t="s">
        <v>4250</v>
      </c>
      <c r="C1226" t="s">
        <v>42</v>
      </c>
      <c r="D1226" t="s">
        <v>4251</v>
      </c>
      <c r="E1226" t="s">
        <v>44</v>
      </c>
      <c r="F1226" s="1">
        <v>0.05</v>
      </c>
      <c r="G1226" t="s">
        <v>14313</v>
      </c>
      <c r="H1226">
        <v>3</v>
      </c>
      <c r="I1226" t="s">
        <v>10685</v>
      </c>
      <c r="J1226">
        <v>1800</v>
      </c>
      <c r="K1226">
        <v>259200</v>
      </c>
      <c r="L1226" t="s">
        <v>14314</v>
      </c>
      <c r="O1226" t="s">
        <v>14586</v>
      </c>
      <c r="P1226" t="s">
        <v>10744</v>
      </c>
      <c r="Q1226" t="s">
        <v>4257</v>
      </c>
      <c r="R1226" t="s">
        <v>12541</v>
      </c>
      <c r="S1226" t="s">
        <v>11939</v>
      </c>
      <c r="T1226" t="s">
        <v>14587</v>
      </c>
      <c r="U1226" t="s">
        <v>14459</v>
      </c>
      <c r="X1226">
        <v>19</v>
      </c>
      <c r="Y1226" t="s">
        <v>10748</v>
      </c>
      <c r="Z1226" t="s">
        <v>10748</v>
      </c>
      <c r="AA1226" t="s">
        <v>10748</v>
      </c>
      <c r="AB1226">
        <v>1</v>
      </c>
      <c r="AC1226" t="s">
        <v>9985</v>
      </c>
      <c r="AD1226">
        <v>2</v>
      </c>
      <c r="AE1226">
        <v>4</v>
      </c>
      <c r="AF1226" t="s">
        <v>10236</v>
      </c>
      <c r="AG1226" t="s">
        <v>3350</v>
      </c>
      <c r="AH1226" t="s">
        <v>74</v>
      </c>
      <c r="AI1226" t="s">
        <v>58</v>
      </c>
      <c r="AJ1226" t="s">
        <v>142</v>
      </c>
      <c r="AK1226" t="s">
        <v>58</v>
      </c>
      <c r="AL1226" t="s">
        <v>84</v>
      </c>
      <c r="AM1226" t="s">
        <v>61</v>
      </c>
    </row>
    <row r="1227" spans="1:39" hidden="1" x14ac:dyDescent="0.25">
      <c r="A1227" t="s">
        <v>14585</v>
      </c>
      <c r="B1227" t="s">
        <v>4250</v>
      </c>
      <c r="C1227" t="s">
        <v>42</v>
      </c>
      <c r="D1227" t="s">
        <v>4251</v>
      </c>
      <c r="E1227" t="s">
        <v>44</v>
      </c>
      <c r="F1227" s="1">
        <v>0.05</v>
      </c>
      <c r="G1227" t="s">
        <v>14313</v>
      </c>
      <c r="H1227">
        <v>3</v>
      </c>
      <c r="I1227" t="s">
        <v>10685</v>
      </c>
      <c r="J1227">
        <v>1800</v>
      </c>
      <c r="K1227">
        <v>259200</v>
      </c>
      <c r="L1227" t="s">
        <v>14314</v>
      </c>
      <c r="O1227" t="s">
        <v>14588</v>
      </c>
      <c r="P1227" t="s">
        <v>11102</v>
      </c>
      <c r="Q1227" t="s">
        <v>4257</v>
      </c>
      <c r="R1227" t="s">
        <v>12807</v>
      </c>
      <c r="S1227" t="s">
        <v>14589</v>
      </c>
      <c r="T1227" t="s">
        <v>14590</v>
      </c>
      <c r="U1227" t="s">
        <v>14459</v>
      </c>
      <c r="X1227">
        <v>6</v>
      </c>
      <c r="Y1227" t="s">
        <v>10722</v>
      </c>
      <c r="Z1227" t="s">
        <v>10722</v>
      </c>
      <c r="AA1227" t="s">
        <v>10722</v>
      </c>
      <c r="AB1227">
        <v>1</v>
      </c>
      <c r="AC1227" t="s">
        <v>9985</v>
      </c>
      <c r="AD1227">
        <v>2</v>
      </c>
      <c r="AE1227">
        <v>4</v>
      </c>
      <c r="AF1227" t="s">
        <v>10236</v>
      </c>
      <c r="AG1227" t="s">
        <v>3350</v>
      </c>
      <c r="AH1227" t="s">
        <v>67</v>
      </c>
      <c r="AI1227" t="s">
        <v>58</v>
      </c>
      <c r="AJ1227" t="s">
        <v>68</v>
      </c>
      <c r="AK1227" t="s">
        <v>58</v>
      </c>
      <c r="AL1227" t="s">
        <v>84</v>
      </c>
      <c r="AM1227" t="s">
        <v>61</v>
      </c>
    </row>
    <row r="1228" spans="1:39" hidden="1" x14ac:dyDescent="0.25">
      <c r="A1228" t="s">
        <v>14585</v>
      </c>
      <c r="B1228" t="s">
        <v>4250</v>
      </c>
      <c r="C1228" t="s">
        <v>42</v>
      </c>
      <c r="D1228" t="s">
        <v>4251</v>
      </c>
      <c r="E1228" t="s">
        <v>44</v>
      </c>
      <c r="F1228" s="1">
        <v>0.05</v>
      </c>
      <c r="G1228" t="s">
        <v>14313</v>
      </c>
      <c r="H1228">
        <v>3</v>
      </c>
      <c r="I1228" t="s">
        <v>10685</v>
      </c>
      <c r="J1228">
        <v>1800</v>
      </c>
      <c r="K1228">
        <v>259200</v>
      </c>
      <c r="L1228" t="s">
        <v>14314</v>
      </c>
      <c r="O1228" t="s">
        <v>14591</v>
      </c>
      <c r="P1228" t="s">
        <v>10763</v>
      </c>
      <c r="Q1228" t="s">
        <v>4257</v>
      </c>
      <c r="R1228" t="s">
        <v>14592</v>
      </c>
      <c r="S1228" t="s">
        <v>11704</v>
      </c>
      <c r="T1228" t="s">
        <v>11705</v>
      </c>
      <c r="U1228" t="s">
        <v>14459</v>
      </c>
      <c r="X1228">
        <v>22</v>
      </c>
      <c r="Y1228" t="s">
        <v>10767</v>
      </c>
      <c r="Z1228" t="s">
        <v>10767</v>
      </c>
      <c r="AA1228" t="s">
        <v>10767</v>
      </c>
      <c r="AB1228">
        <v>1</v>
      </c>
      <c r="AC1228" t="s">
        <v>9985</v>
      </c>
      <c r="AD1228">
        <v>2</v>
      </c>
      <c r="AE1228">
        <v>4</v>
      </c>
      <c r="AF1228" t="s">
        <v>10236</v>
      </c>
      <c r="AG1228" t="s">
        <v>3350</v>
      </c>
      <c r="AH1228" t="s">
        <v>74</v>
      </c>
      <c r="AI1228" t="s">
        <v>58</v>
      </c>
      <c r="AJ1228" t="s">
        <v>68</v>
      </c>
      <c r="AK1228" t="s">
        <v>58</v>
      </c>
      <c r="AL1228" t="s">
        <v>60</v>
      </c>
      <c r="AM1228" t="s">
        <v>61</v>
      </c>
    </row>
    <row r="1229" spans="1:39" hidden="1" x14ac:dyDescent="0.25">
      <c r="A1229" t="s">
        <v>14593</v>
      </c>
      <c r="B1229" t="s">
        <v>4250</v>
      </c>
      <c r="C1229" t="s">
        <v>42</v>
      </c>
      <c r="D1229" t="s">
        <v>4251</v>
      </c>
      <c r="E1229" t="s">
        <v>44</v>
      </c>
      <c r="F1229" s="1">
        <v>0.05</v>
      </c>
      <c r="G1229" t="s">
        <v>13959</v>
      </c>
      <c r="H1229">
        <v>3</v>
      </c>
      <c r="I1229" t="s">
        <v>10685</v>
      </c>
      <c r="J1229">
        <v>1800</v>
      </c>
      <c r="K1229">
        <v>259200</v>
      </c>
      <c r="L1229" t="s">
        <v>13960</v>
      </c>
      <c r="O1229" t="s">
        <v>14594</v>
      </c>
      <c r="P1229" t="s">
        <v>11010</v>
      </c>
      <c r="Q1229" t="s">
        <v>4257</v>
      </c>
      <c r="R1229" t="s">
        <v>13822</v>
      </c>
      <c r="S1229" t="s">
        <v>11493</v>
      </c>
      <c r="T1229" t="s">
        <v>12512</v>
      </c>
      <c r="U1229" t="s">
        <v>14459</v>
      </c>
      <c r="X1229">
        <v>33</v>
      </c>
      <c r="Y1229" t="s">
        <v>11013</v>
      </c>
      <c r="Z1229" t="s">
        <v>11013</v>
      </c>
      <c r="AA1229" t="s">
        <v>11013</v>
      </c>
      <c r="AB1229">
        <v>1</v>
      </c>
      <c r="AC1229" t="s">
        <v>9985</v>
      </c>
      <c r="AD1229">
        <v>2</v>
      </c>
      <c r="AE1229">
        <v>1</v>
      </c>
      <c r="AF1229" t="s">
        <v>10590</v>
      </c>
      <c r="AG1229" t="s">
        <v>10597</v>
      </c>
      <c r="AH1229" t="s">
        <v>1861</v>
      </c>
      <c r="AI1229" t="s">
        <v>58</v>
      </c>
      <c r="AJ1229" t="s">
        <v>133</v>
      </c>
      <c r="AK1229" t="s">
        <v>58</v>
      </c>
      <c r="AL1229" t="s">
        <v>84</v>
      </c>
      <c r="AM1229" t="s">
        <v>61</v>
      </c>
    </row>
    <row r="1230" spans="1:39" hidden="1" x14ac:dyDescent="0.25">
      <c r="A1230" t="s">
        <v>14593</v>
      </c>
      <c r="B1230" t="s">
        <v>4250</v>
      </c>
      <c r="C1230" t="s">
        <v>42</v>
      </c>
      <c r="D1230" t="s">
        <v>4251</v>
      </c>
      <c r="E1230" t="s">
        <v>44</v>
      </c>
      <c r="F1230" s="1">
        <v>0.05</v>
      </c>
      <c r="G1230" t="s">
        <v>13959</v>
      </c>
      <c r="H1230">
        <v>3</v>
      </c>
      <c r="I1230" t="s">
        <v>10685</v>
      </c>
      <c r="J1230">
        <v>1800</v>
      </c>
      <c r="K1230">
        <v>259200</v>
      </c>
      <c r="L1230" t="s">
        <v>13960</v>
      </c>
      <c r="O1230" t="s">
        <v>14595</v>
      </c>
      <c r="P1230" t="s">
        <v>11001</v>
      </c>
      <c r="Q1230" t="s">
        <v>4257</v>
      </c>
      <c r="R1230" t="s">
        <v>11454</v>
      </c>
      <c r="S1230" t="s">
        <v>12034</v>
      </c>
      <c r="T1230" t="s">
        <v>12035</v>
      </c>
      <c r="U1230" t="s">
        <v>14459</v>
      </c>
      <c r="X1230">
        <v>20</v>
      </c>
      <c r="Y1230" t="s">
        <v>10841</v>
      </c>
      <c r="Z1230" t="s">
        <v>10841</v>
      </c>
      <c r="AA1230" t="s">
        <v>10841</v>
      </c>
      <c r="AB1230">
        <v>1</v>
      </c>
      <c r="AC1230" t="s">
        <v>9985</v>
      </c>
      <c r="AD1230">
        <v>2</v>
      </c>
      <c r="AE1230">
        <v>1</v>
      </c>
      <c r="AF1230" t="s">
        <v>10590</v>
      </c>
      <c r="AG1230" t="s">
        <v>10597</v>
      </c>
      <c r="AH1230" t="s">
        <v>57</v>
      </c>
      <c r="AI1230" t="s">
        <v>58</v>
      </c>
      <c r="AJ1230" t="s">
        <v>59</v>
      </c>
      <c r="AK1230" t="s">
        <v>58</v>
      </c>
      <c r="AL1230" t="s">
        <v>60</v>
      </c>
      <c r="AM1230" t="s">
        <v>61</v>
      </c>
    </row>
    <row r="1231" spans="1:39" hidden="1" x14ac:dyDescent="0.25">
      <c r="A1231" t="s">
        <v>14593</v>
      </c>
      <c r="B1231" t="s">
        <v>4250</v>
      </c>
      <c r="C1231" t="s">
        <v>42</v>
      </c>
      <c r="D1231" t="s">
        <v>4251</v>
      </c>
      <c r="E1231" t="s">
        <v>44</v>
      </c>
      <c r="F1231" s="1">
        <v>0.05</v>
      </c>
      <c r="G1231" t="s">
        <v>13959</v>
      </c>
      <c r="H1231">
        <v>3</v>
      </c>
      <c r="I1231" t="s">
        <v>10685</v>
      </c>
      <c r="J1231">
        <v>1800</v>
      </c>
      <c r="K1231">
        <v>259200</v>
      </c>
      <c r="L1231" t="s">
        <v>13960</v>
      </c>
      <c r="O1231" t="s">
        <v>14596</v>
      </c>
      <c r="P1231" t="s">
        <v>10866</v>
      </c>
      <c r="Q1231" t="s">
        <v>4257</v>
      </c>
      <c r="R1231" t="s">
        <v>12473</v>
      </c>
      <c r="S1231" t="s">
        <v>12248</v>
      </c>
      <c r="T1231" t="s">
        <v>12249</v>
      </c>
      <c r="U1231" t="s">
        <v>14459</v>
      </c>
      <c r="X1231">
        <v>17</v>
      </c>
      <c r="Y1231" t="s">
        <v>4419</v>
      </c>
      <c r="Z1231" t="s">
        <v>4419</v>
      </c>
      <c r="AA1231" t="s">
        <v>4419</v>
      </c>
      <c r="AB1231">
        <v>1</v>
      </c>
      <c r="AC1231" t="s">
        <v>9985</v>
      </c>
      <c r="AD1231">
        <v>2</v>
      </c>
      <c r="AE1231">
        <v>1</v>
      </c>
      <c r="AF1231" t="s">
        <v>10590</v>
      </c>
      <c r="AG1231" t="s">
        <v>10597</v>
      </c>
      <c r="AH1231" t="s">
        <v>74</v>
      </c>
      <c r="AI1231" t="s">
        <v>58</v>
      </c>
      <c r="AJ1231" t="s">
        <v>68</v>
      </c>
      <c r="AK1231" t="s">
        <v>58</v>
      </c>
      <c r="AL1231" t="s">
        <v>84</v>
      </c>
      <c r="AM1231" t="s">
        <v>61</v>
      </c>
    </row>
    <row r="1232" spans="1:39" hidden="1" x14ac:dyDescent="0.25">
      <c r="A1232" t="s">
        <v>14597</v>
      </c>
      <c r="B1232" t="s">
        <v>4250</v>
      </c>
      <c r="C1232" t="s">
        <v>42</v>
      </c>
      <c r="D1232" t="s">
        <v>4251</v>
      </c>
      <c r="E1232" t="s">
        <v>44</v>
      </c>
      <c r="F1232" s="1">
        <v>0.05</v>
      </c>
      <c r="G1232" t="s">
        <v>13959</v>
      </c>
      <c r="H1232">
        <v>3</v>
      </c>
      <c r="I1232" t="s">
        <v>10685</v>
      </c>
      <c r="J1232">
        <v>1800</v>
      </c>
      <c r="K1232">
        <v>259200</v>
      </c>
      <c r="L1232" t="s">
        <v>13960</v>
      </c>
      <c r="O1232" t="s">
        <v>14598</v>
      </c>
      <c r="P1232" t="s">
        <v>11031</v>
      </c>
      <c r="Q1232" t="s">
        <v>4257</v>
      </c>
      <c r="R1232" t="s">
        <v>11039</v>
      </c>
      <c r="S1232" t="s">
        <v>11324</v>
      </c>
      <c r="T1232" t="s">
        <v>14599</v>
      </c>
      <c r="U1232" t="s">
        <v>14459</v>
      </c>
      <c r="X1232">
        <v>10</v>
      </c>
      <c r="Y1232" t="s">
        <v>11036</v>
      </c>
      <c r="Z1232" t="s">
        <v>11036</v>
      </c>
      <c r="AA1232" t="s">
        <v>11036</v>
      </c>
      <c r="AB1232">
        <v>1</v>
      </c>
      <c r="AC1232" t="s">
        <v>9985</v>
      </c>
      <c r="AD1232">
        <v>2</v>
      </c>
      <c r="AE1232">
        <v>2</v>
      </c>
      <c r="AF1232" t="s">
        <v>10590</v>
      </c>
      <c r="AG1232" t="s">
        <v>10604</v>
      </c>
      <c r="AH1232" t="s">
        <v>57</v>
      </c>
      <c r="AI1232" t="s">
        <v>58</v>
      </c>
      <c r="AJ1232" t="s">
        <v>68</v>
      </c>
      <c r="AK1232" t="s">
        <v>58</v>
      </c>
      <c r="AL1232" t="s">
        <v>60</v>
      </c>
      <c r="AM1232" t="s">
        <v>90</v>
      </c>
    </row>
    <row r="1233" spans="1:39" hidden="1" x14ac:dyDescent="0.25">
      <c r="A1233" t="s">
        <v>14597</v>
      </c>
      <c r="B1233" t="s">
        <v>4250</v>
      </c>
      <c r="C1233" t="s">
        <v>42</v>
      </c>
      <c r="D1233" t="s">
        <v>4251</v>
      </c>
      <c r="E1233" t="s">
        <v>44</v>
      </c>
      <c r="F1233" s="1">
        <v>0.05</v>
      </c>
      <c r="G1233" t="s">
        <v>13959</v>
      </c>
      <c r="H1233">
        <v>3</v>
      </c>
      <c r="I1233" t="s">
        <v>10685</v>
      </c>
      <c r="J1233">
        <v>1800</v>
      </c>
      <c r="K1233">
        <v>259200</v>
      </c>
      <c r="L1233" t="s">
        <v>13960</v>
      </c>
      <c r="O1233" t="s">
        <v>14600</v>
      </c>
      <c r="P1233" t="s">
        <v>10754</v>
      </c>
      <c r="Q1233" t="s">
        <v>4257</v>
      </c>
      <c r="R1233" t="s">
        <v>12323</v>
      </c>
      <c r="S1233" t="s">
        <v>14601</v>
      </c>
      <c r="T1233" t="s">
        <v>14602</v>
      </c>
      <c r="U1233" t="s">
        <v>14459</v>
      </c>
      <c r="X1233">
        <v>490</v>
      </c>
      <c r="Y1233" t="s">
        <v>10758</v>
      </c>
      <c r="Z1233" t="s">
        <v>10758</v>
      </c>
      <c r="AA1233" t="s">
        <v>10758</v>
      </c>
      <c r="AB1233">
        <v>1</v>
      </c>
      <c r="AC1233" t="s">
        <v>9985</v>
      </c>
      <c r="AD1233">
        <v>2</v>
      </c>
      <c r="AE1233">
        <v>2</v>
      </c>
      <c r="AF1233" t="s">
        <v>10590</v>
      </c>
      <c r="AG1233" t="s">
        <v>10604</v>
      </c>
      <c r="AH1233" t="s">
        <v>74</v>
      </c>
      <c r="AI1233" t="s">
        <v>58</v>
      </c>
      <c r="AJ1233" t="s">
        <v>75</v>
      </c>
      <c r="AK1233" t="s">
        <v>58</v>
      </c>
      <c r="AL1233" t="s">
        <v>84</v>
      </c>
      <c r="AM1233" t="s">
        <v>61</v>
      </c>
    </row>
    <row r="1234" spans="1:39" hidden="1" x14ac:dyDescent="0.25">
      <c r="A1234" t="s">
        <v>14597</v>
      </c>
      <c r="B1234" t="s">
        <v>4250</v>
      </c>
      <c r="C1234" t="s">
        <v>42</v>
      </c>
      <c r="D1234" t="s">
        <v>4251</v>
      </c>
      <c r="E1234" t="s">
        <v>44</v>
      </c>
      <c r="F1234" s="1">
        <v>0.05</v>
      </c>
      <c r="G1234" t="s">
        <v>13959</v>
      </c>
      <c r="H1234">
        <v>3</v>
      </c>
      <c r="I1234" t="s">
        <v>10685</v>
      </c>
      <c r="J1234">
        <v>1800</v>
      </c>
      <c r="K1234">
        <v>259200</v>
      </c>
      <c r="L1234" t="s">
        <v>13960</v>
      </c>
      <c r="O1234" t="s">
        <v>14603</v>
      </c>
      <c r="P1234" t="s">
        <v>10725</v>
      </c>
      <c r="Q1234" t="s">
        <v>4257</v>
      </c>
      <c r="R1234" t="s">
        <v>14422</v>
      </c>
      <c r="S1234" t="s">
        <v>11951</v>
      </c>
      <c r="T1234" t="s">
        <v>11952</v>
      </c>
      <c r="U1234" t="s">
        <v>14459</v>
      </c>
      <c r="X1234">
        <v>7</v>
      </c>
      <c r="Y1234" t="s">
        <v>10729</v>
      </c>
      <c r="Z1234" t="s">
        <v>10729</v>
      </c>
      <c r="AA1234" t="s">
        <v>10729</v>
      </c>
      <c r="AB1234">
        <v>1</v>
      </c>
      <c r="AC1234" t="s">
        <v>9985</v>
      </c>
      <c r="AD1234">
        <v>2</v>
      </c>
      <c r="AE1234">
        <v>2</v>
      </c>
      <c r="AF1234" t="s">
        <v>10590</v>
      </c>
      <c r="AG1234" t="s">
        <v>10604</v>
      </c>
      <c r="AH1234" t="s">
        <v>57</v>
      </c>
      <c r="AI1234" t="s">
        <v>58</v>
      </c>
      <c r="AJ1234" t="s">
        <v>133</v>
      </c>
      <c r="AK1234" t="s">
        <v>58</v>
      </c>
      <c r="AL1234" t="s">
        <v>84</v>
      </c>
      <c r="AM1234" t="s">
        <v>61</v>
      </c>
    </row>
    <row r="1235" spans="1:39" hidden="1" x14ac:dyDescent="0.25">
      <c r="A1235" t="s">
        <v>14604</v>
      </c>
      <c r="B1235" t="s">
        <v>4250</v>
      </c>
      <c r="C1235" t="s">
        <v>42</v>
      </c>
      <c r="D1235" t="s">
        <v>4251</v>
      </c>
      <c r="E1235" t="s">
        <v>44</v>
      </c>
      <c r="F1235" s="1">
        <v>0.05</v>
      </c>
      <c r="G1235" t="s">
        <v>13959</v>
      </c>
      <c r="H1235">
        <v>3</v>
      </c>
      <c r="I1235" t="s">
        <v>10685</v>
      </c>
      <c r="J1235">
        <v>1800</v>
      </c>
      <c r="K1235">
        <v>259200</v>
      </c>
      <c r="L1235" t="s">
        <v>13960</v>
      </c>
      <c r="O1235" t="s">
        <v>14605</v>
      </c>
      <c r="P1235" t="s">
        <v>10763</v>
      </c>
      <c r="Q1235" t="s">
        <v>4257</v>
      </c>
      <c r="R1235" t="s">
        <v>11865</v>
      </c>
      <c r="S1235" t="s">
        <v>12381</v>
      </c>
      <c r="T1235" t="s">
        <v>12382</v>
      </c>
      <c r="U1235" t="s">
        <v>14459</v>
      </c>
      <c r="X1235">
        <v>19</v>
      </c>
      <c r="Y1235" t="s">
        <v>10767</v>
      </c>
      <c r="Z1235" t="s">
        <v>10767</v>
      </c>
      <c r="AA1235" t="s">
        <v>10767</v>
      </c>
      <c r="AB1235">
        <v>1</v>
      </c>
      <c r="AC1235" t="s">
        <v>9985</v>
      </c>
      <c r="AD1235">
        <v>2</v>
      </c>
      <c r="AE1235">
        <v>3</v>
      </c>
      <c r="AF1235" t="s">
        <v>10590</v>
      </c>
      <c r="AG1235" t="s">
        <v>10605</v>
      </c>
      <c r="AH1235" t="s">
        <v>74</v>
      </c>
      <c r="AI1235" t="s">
        <v>58</v>
      </c>
      <c r="AJ1235" t="s">
        <v>59</v>
      </c>
      <c r="AK1235" t="s">
        <v>58</v>
      </c>
      <c r="AL1235" t="s">
        <v>60</v>
      </c>
      <c r="AM1235" t="s">
        <v>61</v>
      </c>
    </row>
    <row r="1236" spans="1:39" hidden="1" x14ac:dyDescent="0.25">
      <c r="A1236" t="s">
        <v>14604</v>
      </c>
      <c r="B1236" t="s">
        <v>4250</v>
      </c>
      <c r="C1236" t="s">
        <v>42</v>
      </c>
      <c r="D1236" t="s">
        <v>4251</v>
      </c>
      <c r="E1236" t="s">
        <v>44</v>
      </c>
      <c r="F1236" s="1">
        <v>0.05</v>
      </c>
      <c r="G1236" t="s">
        <v>13959</v>
      </c>
      <c r="H1236">
        <v>3</v>
      </c>
      <c r="I1236" t="s">
        <v>10685</v>
      </c>
      <c r="J1236">
        <v>1800</v>
      </c>
      <c r="K1236">
        <v>259200</v>
      </c>
      <c r="L1236" t="s">
        <v>13960</v>
      </c>
      <c r="O1236" t="s">
        <v>14606</v>
      </c>
      <c r="P1236" t="s">
        <v>10816</v>
      </c>
      <c r="Q1236" t="s">
        <v>4257</v>
      </c>
      <c r="R1236" t="s">
        <v>12402</v>
      </c>
      <c r="S1236" t="s">
        <v>12218</v>
      </c>
      <c r="T1236" t="s">
        <v>14607</v>
      </c>
      <c r="U1236" t="s">
        <v>14608</v>
      </c>
      <c r="X1236">
        <v>14</v>
      </c>
      <c r="Y1236" t="s">
        <v>4419</v>
      </c>
      <c r="Z1236" t="s">
        <v>4419</v>
      </c>
      <c r="AA1236" t="s">
        <v>4419</v>
      </c>
      <c r="AB1236">
        <v>1</v>
      </c>
      <c r="AC1236" t="s">
        <v>9985</v>
      </c>
      <c r="AD1236">
        <v>2</v>
      </c>
      <c r="AE1236">
        <v>3</v>
      </c>
      <c r="AF1236" t="s">
        <v>10590</v>
      </c>
      <c r="AG1236" t="s">
        <v>10605</v>
      </c>
      <c r="AH1236" t="s">
        <v>67</v>
      </c>
      <c r="AI1236" t="s">
        <v>58</v>
      </c>
      <c r="AJ1236" t="s">
        <v>59</v>
      </c>
      <c r="AK1236" t="s">
        <v>58</v>
      </c>
      <c r="AL1236" t="s">
        <v>84</v>
      </c>
      <c r="AM1236" t="s">
        <v>61</v>
      </c>
    </row>
    <row r="1237" spans="1:39" hidden="1" x14ac:dyDescent="0.25">
      <c r="A1237" t="s">
        <v>14604</v>
      </c>
      <c r="B1237" t="s">
        <v>4250</v>
      </c>
      <c r="C1237" t="s">
        <v>42</v>
      </c>
      <c r="D1237" t="s">
        <v>4251</v>
      </c>
      <c r="E1237" t="s">
        <v>44</v>
      </c>
      <c r="F1237" s="1">
        <v>0.05</v>
      </c>
      <c r="G1237" t="s">
        <v>13959</v>
      </c>
      <c r="H1237">
        <v>3</v>
      </c>
      <c r="I1237" t="s">
        <v>10685</v>
      </c>
      <c r="J1237">
        <v>1800</v>
      </c>
      <c r="K1237">
        <v>259200</v>
      </c>
      <c r="L1237" t="s">
        <v>13960</v>
      </c>
      <c r="O1237" t="s">
        <v>14609</v>
      </c>
      <c r="P1237" t="s">
        <v>11001</v>
      </c>
      <c r="Q1237" t="s">
        <v>4257</v>
      </c>
      <c r="R1237" t="s">
        <v>13583</v>
      </c>
      <c r="S1237" t="s">
        <v>11230</v>
      </c>
      <c r="T1237" t="s">
        <v>11600</v>
      </c>
      <c r="U1237" t="s">
        <v>14608</v>
      </c>
      <c r="X1237">
        <v>9</v>
      </c>
      <c r="Y1237" t="s">
        <v>10841</v>
      </c>
      <c r="Z1237" t="s">
        <v>10841</v>
      </c>
      <c r="AA1237" t="s">
        <v>10841</v>
      </c>
      <c r="AB1237">
        <v>1</v>
      </c>
      <c r="AC1237" t="s">
        <v>9985</v>
      </c>
      <c r="AD1237">
        <v>2</v>
      </c>
      <c r="AE1237">
        <v>3</v>
      </c>
      <c r="AF1237" t="s">
        <v>10590</v>
      </c>
      <c r="AG1237" t="s">
        <v>10605</v>
      </c>
      <c r="AH1237" t="s">
        <v>57</v>
      </c>
      <c r="AI1237" t="s">
        <v>58</v>
      </c>
      <c r="AJ1237" t="s">
        <v>68</v>
      </c>
      <c r="AK1237" t="s">
        <v>58</v>
      </c>
      <c r="AL1237" t="s">
        <v>60</v>
      </c>
      <c r="AM1237" t="s">
        <v>61</v>
      </c>
    </row>
    <row r="1238" spans="1:39" hidden="1" x14ac:dyDescent="0.25">
      <c r="A1238" t="s">
        <v>14610</v>
      </c>
      <c r="B1238" t="s">
        <v>4250</v>
      </c>
      <c r="C1238" t="s">
        <v>42</v>
      </c>
      <c r="D1238" t="s">
        <v>4251</v>
      </c>
      <c r="E1238" t="s">
        <v>44</v>
      </c>
      <c r="F1238" s="1">
        <v>0.05</v>
      </c>
      <c r="G1238" t="s">
        <v>13959</v>
      </c>
      <c r="H1238">
        <v>3</v>
      </c>
      <c r="I1238" t="s">
        <v>10685</v>
      </c>
      <c r="J1238">
        <v>1800</v>
      </c>
      <c r="K1238">
        <v>259200</v>
      </c>
      <c r="L1238" t="s">
        <v>13960</v>
      </c>
      <c r="O1238" t="s">
        <v>14611</v>
      </c>
      <c r="P1238" t="s">
        <v>10866</v>
      </c>
      <c r="Q1238" t="s">
        <v>4257</v>
      </c>
      <c r="R1238" t="s">
        <v>10805</v>
      </c>
      <c r="S1238" t="s">
        <v>11838</v>
      </c>
      <c r="T1238" t="s">
        <v>11839</v>
      </c>
      <c r="U1238" t="s">
        <v>14608</v>
      </c>
      <c r="X1238">
        <v>33</v>
      </c>
      <c r="Y1238" t="s">
        <v>4419</v>
      </c>
      <c r="Z1238" t="s">
        <v>4419</v>
      </c>
      <c r="AA1238" t="s">
        <v>4419</v>
      </c>
      <c r="AB1238">
        <v>1</v>
      </c>
      <c r="AC1238" t="s">
        <v>9985</v>
      </c>
      <c r="AD1238">
        <v>2</v>
      </c>
      <c r="AE1238">
        <v>4</v>
      </c>
      <c r="AF1238" t="s">
        <v>10590</v>
      </c>
      <c r="AG1238" t="s">
        <v>10606</v>
      </c>
      <c r="AH1238" t="s">
        <v>74</v>
      </c>
      <c r="AI1238" t="s">
        <v>58</v>
      </c>
      <c r="AJ1238" t="s">
        <v>68</v>
      </c>
      <c r="AK1238" t="s">
        <v>58</v>
      </c>
      <c r="AL1238" t="s">
        <v>84</v>
      </c>
      <c r="AM1238" t="s">
        <v>61</v>
      </c>
    </row>
    <row r="1239" spans="1:39" hidden="1" x14ac:dyDescent="0.25">
      <c r="A1239" t="s">
        <v>14610</v>
      </c>
      <c r="B1239" t="s">
        <v>4250</v>
      </c>
      <c r="C1239" t="s">
        <v>42</v>
      </c>
      <c r="D1239" t="s">
        <v>4251</v>
      </c>
      <c r="E1239" t="s">
        <v>44</v>
      </c>
      <c r="F1239" s="1">
        <v>0.05</v>
      </c>
      <c r="G1239" t="s">
        <v>13959</v>
      </c>
      <c r="H1239">
        <v>3</v>
      </c>
      <c r="I1239" t="s">
        <v>10685</v>
      </c>
      <c r="J1239">
        <v>1800</v>
      </c>
      <c r="K1239">
        <v>259200</v>
      </c>
      <c r="L1239" t="s">
        <v>13960</v>
      </c>
      <c r="O1239" t="s">
        <v>14612</v>
      </c>
      <c r="P1239" t="s">
        <v>11078</v>
      </c>
      <c r="Q1239" t="s">
        <v>4257</v>
      </c>
      <c r="R1239" t="s">
        <v>11080</v>
      </c>
      <c r="S1239" t="s">
        <v>13167</v>
      </c>
      <c r="T1239" t="s">
        <v>14613</v>
      </c>
      <c r="U1239" t="s">
        <v>14608</v>
      </c>
      <c r="X1239">
        <v>40</v>
      </c>
      <c r="Y1239" t="s">
        <v>11082</v>
      </c>
      <c r="Z1239" t="s">
        <v>4425</v>
      </c>
      <c r="AA1239" t="s">
        <v>4425</v>
      </c>
      <c r="AB1239">
        <v>1</v>
      </c>
      <c r="AC1239" t="s">
        <v>9985</v>
      </c>
      <c r="AD1239">
        <v>2</v>
      </c>
      <c r="AE1239">
        <v>4</v>
      </c>
      <c r="AF1239" t="s">
        <v>10590</v>
      </c>
      <c r="AG1239" t="s">
        <v>10606</v>
      </c>
      <c r="AH1239" t="s">
        <v>67</v>
      </c>
      <c r="AI1239" t="s">
        <v>58</v>
      </c>
      <c r="AJ1239" t="s">
        <v>59</v>
      </c>
      <c r="AK1239" t="s">
        <v>58</v>
      </c>
      <c r="AL1239" t="s">
        <v>84</v>
      </c>
      <c r="AM1239" t="s">
        <v>61</v>
      </c>
    </row>
    <row r="1240" spans="1:39" hidden="1" x14ac:dyDescent="0.25">
      <c r="A1240" t="s">
        <v>14610</v>
      </c>
      <c r="B1240" t="s">
        <v>4250</v>
      </c>
      <c r="C1240" t="s">
        <v>42</v>
      </c>
      <c r="D1240" t="s">
        <v>4251</v>
      </c>
      <c r="E1240" t="s">
        <v>44</v>
      </c>
      <c r="F1240" s="1">
        <v>0.05</v>
      </c>
      <c r="G1240" t="s">
        <v>13959</v>
      </c>
      <c r="H1240">
        <v>3</v>
      </c>
      <c r="I1240" t="s">
        <v>10685</v>
      </c>
      <c r="J1240">
        <v>1800</v>
      </c>
      <c r="K1240">
        <v>259200</v>
      </c>
      <c r="L1240" t="s">
        <v>13960</v>
      </c>
      <c r="O1240" t="s">
        <v>14614</v>
      </c>
      <c r="P1240" t="s">
        <v>10803</v>
      </c>
      <c r="Q1240" t="s">
        <v>4257</v>
      </c>
      <c r="R1240" t="s">
        <v>11048</v>
      </c>
      <c r="S1240" t="s">
        <v>11032</v>
      </c>
      <c r="T1240" t="s">
        <v>12781</v>
      </c>
      <c r="U1240" t="s">
        <v>14608</v>
      </c>
      <c r="X1240">
        <v>16</v>
      </c>
      <c r="Y1240" t="s">
        <v>10807</v>
      </c>
      <c r="Z1240" t="s">
        <v>10807</v>
      </c>
      <c r="AA1240" t="s">
        <v>10807</v>
      </c>
      <c r="AB1240">
        <v>1</v>
      </c>
      <c r="AC1240" t="s">
        <v>9985</v>
      </c>
      <c r="AD1240">
        <v>2</v>
      </c>
      <c r="AE1240">
        <v>4</v>
      </c>
      <c r="AF1240" t="s">
        <v>10590</v>
      </c>
      <c r="AG1240" t="s">
        <v>10606</v>
      </c>
      <c r="AH1240" t="s">
        <v>67</v>
      </c>
      <c r="AI1240" t="s">
        <v>58</v>
      </c>
      <c r="AJ1240" t="s">
        <v>68</v>
      </c>
      <c r="AK1240" t="s">
        <v>58</v>
      </c>
      <c r="AL1240" t="s">
        <v>60</v>
      </c>
      <c r="AM1240" t="s">
        <v>61</v>
      </c>
    </row>
    <row r="1241" spans="1:39" hidden="1" x14ac:dyDescent="0.25">
      <c r="A1241" t="s">
        <v>14615</v>
      </c>
      <c r="B1241" t="s">
        <v>4250</v>
      </c>
      <c r="C1241" t="s">
        <v>42</v>
      </c>
      <c r="D1241" t="s">
        <v>4251</v>
      </c>
      <c r="E1241" t="s">
        <v>44</v>
      </c>
      <c r="F1241" s="1">
        <v>0.05</v>
      </c>
      <c r="G1241" t="s">
        <v>13959</v>
      </c>
      <c r="H1241">
        <v>3</v>
      </c>
      <c r="I1241" t="s">
        <v>10685</v>
      </c>
      <c r="J1241">
        <v>1800</v>
      </c>
      <c r="K1241">
        <v>259200</v>
      </c>
      <c r="L1241" t="s">
        <v>13960</v>
      </c>
      <c r="O1241" t="s">
        <v>14616</v>
      </c>
      <c r="P1241" t="s">
        <v>10881</v>
      </c>
      <c r="Q1241" t="s">
        <v>4257</v>
      </c>
      <c r="R1241" t="s">
        <v>12366</v>
      </c>
      <c r="S1241" t="s">
        <v>11625</v>
      </c>
      <c r="T1241" t="s">
        <v>12333</v>
      </c>
      <c r="U1241" t="s">
        <v>14608</v>
      </c>
      <c r="X1241">
        <v>15</v>
      </c>
      <c r="Y1241" t="s">
        <v>10885</v>
      </c>
      <c r="Z1241" t="s">
        <v>10885</v>
      </c>
      <c r="AA1241" t="s">
        <v>10885</v>
      </c>
      <c r="AB1241">
        <v>1</v>
      </c>
      <c r="AC1241" t="s">
        <v>9985</v>
      </c>
      <c r="AD1241">
        <v>2</v>
      </c>
      <c r="AE1241">
        <v>5</v>
      </c>
      <c r="AF1241" t="s">
        <v>10590</v>
      </c>
      <c r="AG1241" t="s">
        <v>10607</v>
      </c>
      <c r="AH1241" t="s">
        <v>74</v>
      </c>
      <c r="AI1241" t="s">
        <v>58</v>
      </c>
      <c r="AJ1241" t="s">
        <v>75</v>
      </c>
      <c r="AK1241" t="s">
        <v>58</v>
      </c>
      <c r="AL1241" t="s">
        <v>84</v>
      </c>
      <c r="AM1241" t="s">
        <v>61</v>
      </c>
    </row>
    <row r="1242" spans="1:39" hidden="1" x14ac:dyDescent="0.25">
      <c r="A1242" t="s">
        <v>14615</v>
      </c>
      <c r="B1242" t="s">
        <v>4250</v>
      </c>
      <c r="C1242" t="s">
        <v>42</v>
      </c>
      <c r="D1242" t="s">
        <v>4251</v>
      </c>
      <c r="E1242" t="s">
        <v>44</v>
      </c>
      <c r="F1242" s="1">
        <v>0.05</v>
      </c>
      <c r="G1242" t="s">
        <v>13959</v>
      </c>
      <c r="H1242">
        <v>3</v>
      </c>
      <c r="I1242" t="s">
        <v>10685</v>
      </c>
      <c r="J1242">
        <v>1800</v>
      </c>
      <c r="K1242">
        <v>259200</v>
      </c>
      <c r="L1242" t="s">
        <v>13960</v>
      </c>
      <c r="O1242" t="s">
        <v>14617</v>
      </c>
      <c r="P1242" t="s">
        <v>10816</v>
      </c>
      <c r="Q1242" t="s">
        <v>4257</v>
      </c>
      <c r="R1242" t="s">
        <v>13037</v>
      </c>
      <c r="S1242" t="s">
        <v>13751</v>
      </c>
      <c r="T1242" t="s">
        <v>14618</v>
      </c>
      <c r="U1242" t="s">
        <v>14608</v>
      </c>
      <c r="X1242">
        <v>15</v>
      </c>
      <c r="Y1242" t="s">
        <v>4419</v>
      </c>
      <c r="Z1242" t="s">
        <v>4419</v>
      </c>
      <c r="AA1242" t="s">
        <v>4419</v>
      </c>
      <c r="AB1242">
        <v>1</v>
      </c>
      <c r="AC1242" t="s">
        <v>9985</v>
      </c>
      <c r="AD1242">
        <v>2</v>
      </c>
      <c r="AE1242">
        <v>5</v>
      </c>
      <c r="AF1242" t="s">
        <v>10590</v>
      </c>
      <c r="AG1242" t="s">
        <v>10607</v>
      </c>
      <c r="AH1242" t="s">
        <v>67</v>
      </c>
      <c r="AI1242" t="s">
        <v>58</v>
      </c>
      <c r="AJ1242" t="s">
        <v>75</v>
      </c>
      <c r="AK1242" t="s">
        <v>58</v>
      </c>
      <c r="AL1242" t="s">
        <v>84</v>
      </c>
      <c r="AM1242" t="s">
        <v>61</v>
      </c>
    </row>
    <row r="1243" spans="1:39" hidden="1" x14ac:dyDescent="0.25">
      <c r="A1243" t="s">
        <v>14615</v>
      </c>
      <c r="B1243" t="s">
        <v>4250</v>
      </c>
      <c r="C1243" t="s">
        <v>42</v>
      </c>
      <c r="D1243" t="s">
        <v>4251</v>
      </c>
      <c r="E1243" t="s">
        <v>44</v>
      </c>
      <c r="F1243" s="1">
        <v>0.05</v>
      </c>
      <c r="G1243" t="s">
        <v>13959</v>
      </c>
      <c r="H1243">
        <v>3</v>
      </c>
      <c r="I1243" t="s">
        <v>10685</v>
      </c>
      <c r="J1243">
        <v>1800</v>
      </c>
      <c r="K1243">
        <v>259200</v>
      </c>
      <c r="L1243" t="s">
        <v>13960</v>
      </c>
      <c r="O1243" t="s">
        <v>14619</v>
      </c>
      <c r="P1243" t="s">
        <v>10803</v>
      </c>
      <c r="Q1243" t="s">
        <v>4257</v>
      </c>
      <c r="R1243" t="s">
        <v>12472</v>
      </c>
      <c r="S1243" t="s">
        <v>13044</v>
      </c>
      <c r="T1243" t="s">
        <v>14620</v>
      </c>
      <c r="U1243" t="s">
        <v>14608</v>
      </c>
      <c r="X1243">
        <v>26</v>
      </c>
      <c r="Y1243" t="s">
        <v>10807</v>
      </c>
      <c r="Z1243" t="s">
        <v>10807</v>
      </c>
      <c r="AA1243" t="s">
        <v>10807</v>
      </c>
      <c r="AB1243">
        <v>1</v>
      </c>
      <c r="AC1243" t="s">
        <v>9985</v>
      </c>
      <c r="AD1243">
        <v>2</v>
      </c>
      <c r="AE1243">
        <v>5</v>
      </c>
      <c r="AF1243" t="s">
        <v>10590</v>
      </c>
      <c r="AG1243" t="s">
        <v>10607</v>
      </c>
      <c r="AH1243" t="s">
        <v>67</v>
      </c>
      <c r="AI1243" t="s">
        <v>58</v>
      </c>
      <c r="AJ1243" t="s">
        <v>68</v>
      </c>
      <c r="AK1243" t="s">
        <v>58</v>
      </c>
      <c r="AL1243" t="s">
        <v>60</v>
      </c>
      <c r="AM1243" t="s">
        <v>61</v>
      </c>
    </row>
    <row r="1244" spans="1:39" hidden="1" x14ac:dyDescent="0.25">
      <c r="A1244" t="s">
        <v>14621</v>
      </c>
      <c r="B1244" t="s">
        <v>4250</v>
      </c>
      <c r="C1244" t="s">
        <v>42</v>
      </c>
      <c r="D1244" t="s">
        <v>4251</v>
      </c>
      <c r="E1244" t="s">
        <v>44</v>
      </c>
      <c r="F1244" s="1">
        <v>0.05</v>
      </c>
      <c r="G1244" t="s">
        <v>14313</v>
      </c>
      <c r="H1244">
        <v>3</v>
      </c>
      <c r="I1244" t="s">
        <v>10685</v>
      </c>
      <c r="J1244">
        <v>1800</v>
      </c>
      <c r="K1244">
        <v>259200</v>
      </c>
      <c r="L1244" t="s">
        <v>14314</v>
      </c>
      <c r="O1244" t="s">
        <v>14622</v>
      </c>
      <c r="P1244" t="s">
        <v>10706</v>
      </c>
      <c r="Q1244" t="s">
        <v>4257</v>
      </c>
      <c r="R1244" t="s">
        <v>14623</v>
      </c>
      <c r="S1244" t="s">
        <v>12126</v>
      </c>
      <c r="T1244" t="s">
        <v>12127</v>
      </c>
      <c r="U1244" t="s">
        <v>14608</v>
      </c>
      <c r="X1244">
        <v>11</v>
      </c>
      <c r="Y1244" t="s">
        <v>10710</v>
      </c>
      <c r="Z1244" t="s">
        <v>10710</v>
      </c>
      <c r="AA1244" t="s">
        <v>10710</v>
      </c>
      <c r="AB1244">
        <v>1</v>
      </c>
      <c r="AC1244" t="s">
        <v>9985</v>
      </c>
      <c r="AD1244">
        <v>2</v>
      </c>
      <c r="AE1244">
        <v>5</v>
      </c>
      <c r="AF1244" t="s">
        <v>10236</v>
      </c>
      <c r="AG1244" t="s">
        <v>10252</v>
      </c>
      <c r="AH1244" t="s">
        <v>67</v>
      </c>
      <c r="AI1244" t="s">
        <v>58</v>
      </c>
      <c r="AJ1244" t="s">
        <v>59</v>
      </c>
      <c r="AK1244" t="s">
        <v>58</v>
      </c>
      <c r="AL1244" t="s">
        <v>60</v>
      </c>
      <c r="AM1244" t="s">
        <v>61</v>
      </c>
    </row>
    <row r="1245" spans="1:39" hidden="1" x14ac:dyDescent="0.25">
      <c r="A1245" t="s">
        <v>14621</v>
      </c>
      <c r="B1245" t="s">
        <v>4250</v>
      </c>
      <c r="C1245" t="s">
        <v>42</v>
      </c>
      <c r="D1245" t="s">
        <v>4251</v>
      </c>
      <c r="E1245" t="s">
        <v>44</v>
      </c>
      <c r="F1245" s="1">
        <v>0.05</v>
      </c>
      <c r="G1245" t="s">
        <v>14313</v>
      </c>
      <c r="H1245">
        <v>3</v>
      </c>
      <c r="I1245" t="s">
        <v>10685</v>
      </c>
      <c r="J1245">
        <v>1800</v>
      </c>
      <c r="K1245">
        <v>259200</v>
      </c>
      <c r="L1245" t="s">
        <v>14314</v>
      </c>
      <c r="O1245" t="s">
        <v>14624</v>
      </c>
      <c r="P1245" t="s">
        <v>14625</v>
      </c>
      <c r="Q1245" t="s">
        <v>4257</v>
      </c>
      <c r="R1245" t="s">
        <v>13810</v>
      </c>
      <c r="S1245" t="s">
        <v>11168</v>
      </c>
      <c r="T1245" t="s">
        <v>11169</v>
      </c>
      <c r="U1245" t="s">
        <v>14608</v>
      </c>
      <c r="X1245">
        <v>105</v>
      </c>
      <c r="Y1245" t="s">
        <v>110</v>
      </c>
      <c r="Z1245" t="s">
        <v>110</v>
      </c>
      <c r="AA1245" t="s">
        <v>110</v>
      </c>
      <c r="AB1245">
        <v>1</v>
      </c>
      <c r="AC1245" t="s">
        <v>9985</v>
      </c>
      <c r="AD1245">
        <v>2</v>
      </c>
      <c r="AE1245">
        <v>5</v>
      </c>
      <c r="AF1245" t="s">
        <v>10236</v>
      </c>
      <c r="AG1245" t="s">
        <v>10252</v>
      </c>
      <c r="AH1245" t="s">
        <v>74</v>
      </c>
      <c r="AI1245" t="s">
        <v>58</v>
      </c>
      <c r="AJ1245" t="s">
        <v>75</v>
      </c>
      <c r="AK1245" t="s">
        <v>58</v>
      </c>
      <c r="AL1245" t="s">
        <v>60</v>
      </c>
      <c r="AM1245" t="s">
        <v>61</v>
      </c>
    </row>
    <row r="1246" spans="1:39" hidden="1" x14ac:dyDescent="0.25">
      <c r="A1246" t="s">
        <v>14621</v>
      </c>
      <c r="B1246" t="s">
        <v>4250</v>
      </c>
      <c r="C1246" t="s">
        <v>42</v>
      </c>
      <c r="D1246" t="s">
        <v>4251</v>
      </c>
      <c r="E1246" t="s">
        <v>44</v>
      </c>
      <c r="F1246" s="1">
        <v>0.05</v>
      </c>
      <c r="G1246" t="s">
        <v>14313</v>
      </c>
      <c r="H1246">
        <v>3</v>
      </c>
      <c r="I1246" t="s">
        <v>10685</v>
      </c>
      <c r="J1246">
        <v>1800</v>
      </c>
      <c r="K1246">
        <v>259200</v>
      </c>
      <c r="L1246" t="s">
        <v>14314</v>
      </c>
      <c r="O1246" t="s">
        <v>14626</v>
      </c>
      <c r="P1246" t="s">
        <v>10803</v>
      </c>
      <c r="Q1246" t="s">
        <v>4257</v>
      </c>
      <c r="R1246" t="s">
        <v>11197</v>
      </c>
      <c r="S1246" t="s">
        <v>14627</v>
      </c>
      <c r="T1246" t="s">
        <v>14628</v>
      </c>
      <c r="U1246" t="s">
        <v>14629</v>
      </c>
      <c r="X1246">
        <v>16</v>
      </c>
      <c r="Y1246" t="s">
        <v>10807</v>
      </c>
      <c r="Z1246" t="s">
        <v>10807</v>
      </c>
      <c r="AA1246" t="s">
        <v>10807</v>
      </c>
      <c r="AB1246">
        <v>1</v>
      </c>
      <c r="AC1246" t="s">
        <v>9985</v>
      </c>
      <c r="AD1246">
        <v>2</v>
      </c>
      <c r="AE1246">
        <v>5</v>
      </c>
      <c r="AF1246" t="s">
        <v>10236</v>
      </c>
      <c r="AG1246" t="s">
        <v>10252</v>
      </c>
      <c r="AH1246" t="s">
        <v>67</v>
      </c>
      <c r="AI1246" t="s">
        <v>58</v>
      </c>
      <c r="AJ1246" t="s">
        <v>68</v>
      </c>
      <c r="AK1246" t="s">
        <v>58</v>
      </c>
      <c r="AL1246" t="s">
        <v>60</v>
      </c>
      <c r="AM1246" t="s">
        <v>61</v>
      </c>
    </row>
    <row r="1247" spans="1:39" hidden="1" x14ac:dyDescent="0.25">
      <c r="A1247" t="s">
        <v>14630</v>
      </c>
      <c r="B1247" t="s">
        <v>4250</v>
      </c>
      <c r="C1247" t="s">
        <v>42</v>
      </c>
      <c r="D1247" t="s">
        <v>4251</v>
      </c>
      <c r="E1247" t="s">
        <v>44</v>
      </c>
      <c r="F1247" s="1">
        <v>0.05</v>
      </c>
      <c r="G1247" t="s">
        <v>14313</v>
      </c>
      <c r="H1247">
        <v>3</v>
      </c>
      <c r="I1247" t="s">
        <v>10685</v>
      </c>
      <c r="J1247">
        <v>1800</v>
      </c>
      <c r="K1247">
        <v>259200</v>
      </c>
      <c r="L1247" t="s">
        <v>14314</v>
      </c>
      <c r="O1247" t="s">
        <v>14631</v>
      </c>
      <c r="P1247" t="s">
        <v>12795</v>
      </c>
      <c r="Q1247" t="s">
        <v>4257</v>
      </c>
      <c r="R1247" t="s">
        <v>10696</v>
      </c>
      <c r="S1247" t="s">
        <v>11052</v>
      </c>
      <c r="T1247" t="s">
        <v>14190</v>
      </c>
      <c r="U1247" t="s">
        <v>14629</v>
      </c>
      <c r="X1247">
        <v>25</v>
      </c>
      <c r="Y1247" t="s">
        <v>4918</v>
      </c>
      <c r="Z1247" t="s">
        <v>4918</v>
      </c>
      <c r="AA1247" t="s">
        <v>4918</v>
      </c>
      <c r="AB1247">
        <v>1</v>
      </c>
      <c r="AC1247" t="s">
        <v>9985</v>
      </c>
      <c r="AD1247">
        <v>3</v>
      </c>
      <c r="AE1247">
        <v>6</v>
      </c>
      <c r="AF1247" t="s">
        <v>10236</v>
      </c>
      <c r="AG1247" t="s">
        <v>10253</v>
      </c>
      <c r="AH1247" t="s">
        <v>74</v>
      </c>
      <c r="AI1247" t="s">
        <v>58</v>
      </c>
      <c r="AJ1247" t="s">
        <v>59</v>
      </c>
      <c r="AK1247" t="s">
        <v>58</v>
      </c>
      <c r="AL1247" t="s">
        <v>84</v>
      </c>
      <c r="AM1247" t="s">
        <v>61</v>
      </c>
    </row>
    <row r="1248" spans="1:39" hidden="1" x14ac:dyDescent="0.25">
      <c r="A1248" t="s">
        <v>14630</v>
      </c>
      <c r="B1248" t="s">
        <v>4250</v>
      </c>
      <c r="C1248" t="s">
        <v>42</v>
      </c>
      <c r="D1248" t="s">
        <v>4251</v>
      </c>
      <c r="E1248" t="s">
        <v>44</v>
      </c>
      <c r="F1248" s="1">
        <v>0.05</v>
      </c>
      <c r="G1248" t="s">
        <v>14313</v>
      </c>
      <c r="H1248">
        <v>3</v>
      </c>
      <c r="I1248" t="s">
        <v>10685</v>
      </c>
      <c r="J1248">
        <v>1800</v>
      </c>
      <c r="K1248">
        <v>259200</v>
      </c>
      <c r="L1248" t="s">
        <v>14314</v>
      </c>
      <c r="O1248" t="s">
        <v>14632</v>
      </c>
      <c r="P1248" t="s">
        <v>11001</v>
      </c>
      <c r="Q1248" t="s">
        <v>4257</v>
      </c>
      <c r="R1248" t="s">
        <v>13076</v>
      </c>
      <c r="S1248" t="s">
        <v>13167</v>
      </c>
      <c r="T1248" t="s">
        <v>14613</v>
      </c>
      <c r="U1248" t="s">
        <v>14629</v>
      </c>
      <c r="X1248">
        <v>9</v>
      </c>
      <c r="Y1248" t="s">
        <v>10841</v>
      </c>
      <c r="Z1248" t="s">
        <v>10841</v>
      </c>
      <c r="AA1248" t="s">
        <v>10841</v>
      </c>
      <c r="AB1248">
        <v>1</v>
      </c>
      <c r="AC1248" t="s">
        <v>9985</v>
      </c>
      <c r="AD1248">
        <v>3</v>
      </c>
      <c r="AE1248">
        <v>6</v>
      </c>
      <c r="AF1248" t="s">
        <v>10236</v>
      </c>
      <c r="AG1248" t="s">
        <v>10253</v>
      </c>
      <c r="AH1248" t="s">
        <v>57</v>
      </c>
      <c r="AI1248" t="s">
        <v>58</v>
      </c>
      <c r="AJ1248" t="s">
        <v>68</v>
      </c>
      <c r="AK1248" t="s">
        <v>58</v>
      </c>
      <c r="AL1248" t="s">
        <v>60</v>
      </c>
      <c r="AM1248" t="s">
        <v>61</v>
      </c>
    </row>
    <row r="1249" spans="1:39" hidden="1" x14ac:dyDescent="0.25">
      <c r="A1249" t="s">
        <v>14630</v>
      </c>
      <c r="B1249" t="s">
        <v>4250</v>
      </c>
      <c r="C1249" t="s">
        <v>42</v>
      </c>
      <c r="D1249" t="s">
        <v>4251</v>
      </c>
      <c r="E1249" t="s">
        <v>44</v>
      </c>
      <c r="F1249" s="1">
        <v>0.05</v>
      </c>
      <c r="G1249" t="s">
        <v>14313</v>
      </c>
      <c r="H1249">
        <v>3</v>
      </c>
      <c r="I1249" t="s">
        <v>10685</v>
      </c>
      <c r="J1249">
        <v>1800</v>
      </c>
      <c r="K1249">
        <v>259200</v>
      </c>
      <c r="L1249" t="s">
        <v>14314</v>
      </c>
      <c r="O1249" t="s">
        <v>14633</v>
      </c>
      <c r="P1249" t="s">
        <v>10706</v>
      </c>
      <c r="Q1249" t="s">
        <v>4257</v>
      </c>
      <c r="R1249" t="s">
        <v>12925</v>
      </c>
      <c r="S1249" t="s">
        <v>11543</v>
      </c>
      <c r="T1249" t="s">
        <v>14634</v>
      </c>
      <c r="U1249" t="s">
        <v>14629</v>
      </c>
      <c r="X1249">
        <v>15</v>
      </c>
      <c r="Y1249" t="s">
        <v>10710</v>
      </c>
      <c r="Z1249" t="s">
        <v>10710</v>
      </c>
      <c r="AA1249" t="s">
        <v>10710</v>
      </c>
      <c r="AB1249">
        <v>1</v>
      </c>
      <c r="AC1249" t="s">
        <v>9985</v>
      </c>
      <c r="AD1249">
        <v>3</v>
      </c>
      <c r="AE1249">
        <v>6</v>
      </c>
      <c r="AF1249" t="s">
        <v>10236</v>
      </c>
      <c r="AG1249" t="s">
        <v>10253</v>
      </c>
      <c r="AH1249" t="s">
        <v>67</v>
      </c>
      <c r="AI1249" t="s">
        <v>58</v>
      </c>
      <c r="AJ1249" t="s">
        <v>75</v>
      </c>
      <c r="AK1249" t="s">
        <v>58</v>
      </c>
      <c r="AL1249" t="s">
        <v>60</v>
      </c>
      <c r="AM1249" t="s">
        <v>61</v>
      </c>
    </row>
    <row r="1250" spans="1:39" hidden="1" x14ac:dyDescent="0.25">
      <c r="A1250" t="s">
        <v>14635</v>
      </c>
      <c r="B1250" t="s">
        <v>4250</v>
      </c>
      <c r="C1250" t="s">
        <v>42</v>
      </c>
      <c r="D1250" t="s">
        <v>4251</v>
      </c>
      <c r="E1250" t="s">
        <v>44</v>
      </c>
      <c r="F1250" s="1">
        <v>0.05</v>
      </c>
      <c r="G1250" t="s">
        <v>13959</v>
      </c>
      <c r="H1250">
        <v>3</v>
      </c>
      <c r="I1250" t="s">
        <v>10685</v>
      </c>
      <c r="J1250">
        <v>1800</v>
      </c>
      <c r="K1250">
        <v>259200</v>
      </c>
      <c r="L1250" t="s">
        <v>13960</v>
      </c>
      <c r="O1250" t="s">
        <v>14636</v>
      </c>
      <c r="P1250" t="s">
        <v>11031</v>
      </c>
      <c r="Q1250" t="s">
        <v>4257</v>
      </c>
      <c r="R1250" t="s">
        <v>11234</v>
      </c>
      <c r="S1250" t="s">
        <v>13385</v>
      </c>
      <c r="T1250" t="s">
        <v>13386</v>
      </c>
      <c r="U1250" t="s">
        <v>14629</v>
      </c>
      <c r="X1250">
        <v>18</v>
      </c>
      <c r="Y1250" t="s">
        <v>11036</v>
      </c>
      <c r="Z1250" t="s">
        <v>11036</v>
      </c>
      <c r="AA1250" t="s">
        <v>11036</v>
      </c>
      <c r="AB1250">
        <v>1</v>
      </c>
      <c r="AC1250" t="s">
        <v>9985</v>
      </c>
      <c r="AD1250">
        <v>3</v>
      </c>
      <c r="AE1250">
        <v>6</v>
      </c>
      <c r="AF1250" t="s">
        <v>10590</v>
      </c>
      <c r="AG1250" t="s">
        <v>10608</v>
      </c>
      <c r="AH1250" t="s">
        <v>57</v>
      </c>
      <c r="AI1250" t="s">
        <v>58</v>
      </c>
      <c r="AJ1250" t="s">
        <v>68</v>
      </c>
      <c r="AK1250" t="s">
        <v>58</v>
      </c>
      <c r="AL1250" t="s">
        <v>60</v>
      </c>
      <c r="AM1250" t="s">
        <v>90</v>
      </c>
    </row>
    <row r="1251" spans="1:39" hidden="1" x14ac:dyDescent="0.25">
      <c r="A1251" t="s">
        <v>14635</v>
      </c>
      <c r="B1251" t="s">
        <v>4250</v>
      </c>
      <c r="C1251" t="s">
        <v>42</v>
      </c>
      <c r="D1251" t="s">
        <v>4251</v>
      </c>
      <c r="E1251" t="s">
        <v>44</v>
      </c>
      <c r="F1251" s="1">
        <v>0.05</v>
      </c>
      <c r="G1251" t="s">
        <v>13959</v>
      </c>
      <c r="H1251">
        <v>3</v>
      </c>
      <c r="I1251" t="s">
        <v>10685</v>
      </c>
      <c r="J1251">
        <v>1800</v>
      </c>
      <c r="K1251">
        <v>259200</v>
      </c>
      <c r="L1251" t="s">
        <v>13960</v>
      </c>
      <c r="O1251" t="s">
        <v>14637</v>
      </c>
      <c r="P1251" t="s">
        <v>11221</v>
      </c>
      <c r="Q1251" t="s">
        <v>4257</v>
      </c>
      <c r="R1251" t="s">
        <v>10898</v>
      </c>
      <c r="S1251" t="s">
        <v>14061</v>
      </c>
      <c r="T1251" t="s">
        <v>14638</v>
      </c>
      <c r="U1251" t="s">
        <v>14629</v>
      </c>
      <c r="X1251">
        <v>13</v>
      </c>
      <c r="Y1251" t="s">
        <v>11024</v>
      </c>
      <c r="Z1251" t="s">
        <v>11024</v>
      </c>
      <c r="AA1251" t="s">
        <v>11024</v>
      </c>
      <c r="AB1251">
        <v>1</v>
      </c>
      <c r="AC1251" t="s">
        <v>9985</v>
      </c>
      <c r="AD1251">
        <v>3</v>
      </c>
      <c r="AE1251">
        <v>6</v>
      </c>
      <c r="AF1251" t="s">
        <v>10590</v>
      </c>
      <c r="AG1251" t="s">
        <v>10608</v>
      </c>
      <c r="AH1251" t="s">
        <v>74</v>
      </c>
      <c r="AI1251" t="s">
        <v>58</v>
      </c>
      <c r="AJ1251" t="s">
        <v>68</v>
      </c>
      <c r="AK1251" t="s">
        <v>58</v>
      </c>
      <c r="AL1251" t="s">
        <v>60</v>
      </c>
      <c r="AM1251" t="s">
        <v>61</v>
      </c>
    </row>
    <row r="1252" spans="1:39" hidden="1" x14ac:dyDescent="0.25">
      <c r="A1252" t="s">
        <v>14635</v>
      </c>
      <c r="B1252" t="s">
        <v>4250</v>
      </c>
      <c r="C1252" t="s">
        <v>42</v>
      </c>
      <c r="D1252" t="s">
        <v>4251</v>
      </c>
      <c r="E1252" t="s">
        <v>44</v>
      </c>
      <c r="F1252" s="1">
        <v>0.05</v>
      </c>
      <c r="G1252" t="s">
        <v>13959</v>
      </c>
      <c r="H1252">
        <v>3</v>
      </c>
      <c r="I1252" t="s">
        <v>10685</v>
      </c>
      <c r="J1252">
        <v>1800</v>
      </c>
      <c r="K1252">
        <v>259200</v>
      </c>
      <c r="L1252" t="s">
        <v>13960</v>
      </c>
      <c r="O1252" t="s">
        <v>14639</v>
      </c>
      <c r="P1252" t="s">
        <v>14426</v>
      </c>
      <c r="Q1252" t="s">
        <v>4257</v>
      </c>
      <c r="R1252" t="s">
        <v>10949</v>
      </c>
      <c r="S1252" t="s">
        <v>14640</v>
      </c>
      <c r="T1252" t="s">
        <v>14641</v>
      </c>
      <c r="U1252" t="s">
        <v>14629</v>
      </c>
      <c r="X1252">
        <v>35</v>
      </c>
      <c r="Y1252" t="s">
        <v>4454</v>
      </c>
      <c r="Z1252" t="s">
        <v>4454</v>
      </c>
      <c r="AA1252" t="s">
        <v>4454</v>
      </c>
      <c r="AB1252">
        <v>1</v>
      </c>
      <c r="AC1252" t="s">
        <v>9985</v>
      </c>
      <c r="AD1252">
        <v>3</v>
      </c>
      <c r="AE1252">
        <v>6</v>
      </c>
      <c r="AF1252" t="s">
        <v>10590</v>
      </c>
      <c r="AG1252" t="s">
        <v>10608</v>
      </c>
      <c r="AH1252" t="s">
        <v>74</v>
      </c>
      <c r="AI1252" t="s">
        <v>58</v>
      </c>
      <c r="AJ1252" t="s">
        <v>68</v>
      </c>
      <c r="AK1252" t="s">
        <v>58</v>
      </c>
      <c r="AL1252" t="s">
        <v>84</v>
      </c>
      <c r="AM1252" t="s">
        <v>61</v>
      </c>
    </row>
    <row r="1253" spans="1:39" x14ac:dyDescent="0.25">
      <c r="A1253" t="s">
        <v>14642</v>
      </c>
      <c r="B1253" t="s">
        <v>4250</v>
      </c>
      <c r="C1253" t="s">
        <v>42</v>
      </c>
      <c r="D1253" t="s">
        <v>4251</v>
      </c>
      <c r="E1253" t="s">
        <v>44</v>
      </c>
      <c r="F1253" s="1">
        <v>0.05</v>
      </c>
      <c r="G1253" t="s">
        <v>14313</v>
      </c>
      <c r="H1253">
        <v>3</v>
      </c>
      <c r="I1253" t="s">
        <v>10685</v>
      </c>
      <c r="J1253">
        <v>1800</v>
      </c>
      <c r="K1253">
        <v>259200</v>
      </c>
      <c r="L1253" t="s">
        <v>14314</v>
      </c>
      <c r="O1253" t="s">
        <v>14643</v>
      </c>
      <c r="P1253" t="s">
        <v>12093</v>
      </c>
      <c r="Q1253" t="s">
        <v>4257</v>
      </c>
      <c r="R1253" t="s">
        <v>10972</v>
      </c>
      <c r="S1253" t="s">
        <v>12676</v>
      </c>
      <c r="T1253" t="s">
        <v>14228</v>
      </c>
      <c r="U1253" t="s">
        <v>14629</v>
      </c>
      <c r="X1253">
        <v>73</v>
      </c>
      <c r="Y1253" t="s">
        <v>4918</v>
      </c>
      <c r="Z1253" t="s">
        <v>4918</v>
      </c>
      <c r="AA1253" t="s">
        <v>4918</v>
      </c>
      <c r="AB1253">
        <v>1</v>
      </c>
      <c r="AC1253" t="s">
        <v>9985</v>
      </c>
      <c r="AD1253">
        <v>3</v>
      </c>
      <c r="AE1253">
        <v>7</v>
      </c>
      <c r="AF1253" t="s">
        <v>10236</v>
      </c>
      <c r="AG1253" t="s">
        <v>10254</v>
      </c>
      <c r="AH1253" t="s">
        <v>74</v>
      </c>
      <c r="AI1253" t="s">
        <v>58</v>
      </c>
      <c r="AJ1253" t="s">
        <v>133</v>
      </c>
      <c r="AK1253" t="s">
        <v>58</v>
      </c>
      <c r="AL1253" t="s">
        <v>84</v>
      </c>
      <c r="AM1253" t="s">
        <v>61</v>
      </c>
    </row>
    <row r="1254" spans="1:39" x14ac:dyDescent="0.25">
      <c r="A1254" t="s">
        <v>14642</v>
      </c>
      <c r="B1254" t="s">
        <v>4250</v>
      </c>
      <c r="C1254" t="s">
        <v>42</v>
      </c>
      <c r="D1254" t="s">
        <v>4251</v>
      </c>
      <c r="E1254" t="s">
        <v>44</v>
      </c>
      <c r="F1254" s="1">
        <v>0.05</v>
      </c>
      <c r="G1254" t="s">
        <v>14313</v>
      </c>
      <c r="H1254">
        <v>3</v>
      </c>
      <c r="I1254" t="s">
        <v>10685</v>
      </c>
      <c r="J1254">
        <v>1800</v>
      </c>
      <c r="K1254">
        <v>259200</v>
      </c>
      <c r="L1254" t="s">
        <v>14314</v>
      </c>
      <c r="O1254" t="s">
        <v>14644</v>
      </c>
      <c r="P1254" t="s">
        <v>10875</v>
      </c>
      <c r="Q1254" t="s">
        <v>4257</v>
      </c>
      <c r="R1254" t="s">
        <v>13693</v>
      </c>
      <c r="S1254" t="s">
        <v>12679</v>
      </c>
      <c r="T1254" t="s">
        <v>14343</v>
      </c>
      <c r="U1254" t="s">
        <v>14629</v>
      </c>
      <c r="X1254">
        <v>17</v>
      </c>
      <c r="Y1254" t="s">
        <v>4436</v>
      </c>
      <c r="Z1254" t="s">
        <v>4436</v>
      </c>
      <c r="AA1254" t="s">
        <v>4436</v>
      </c>
      <c r="AB1254">
        <v>1</v>
      </c>
      <c r="AC1254" t="s">
        <v>9985</v>
      </c>
      <c r="AD1254">
        <v>3</v>
      </c>
      <c r="AE1254">
        <v>7</v>
      </c>
      <c r="AF1254" t="s">
        <v>10236</v>
      </c>
      <c r="AG1254" t="s">
        <v>10254</v>
      </c>
      <c r="AH1254" t="s">
        <v>74</v>
      </c>
      <c r="AI1254" t="s">
        <v>58</v>
      </c>
      <c r="AJ1254" t="s">
        <v>133</v>
      </c>
      <c r="AK1254" t="s">
        <v>58</v>
      </c>
      <c r="AL1254" t="s">
        <v>84</v>
      </c>
      <c r="AM1254" t="s">
        <v>61</v>
      </c>
    </row>
    <row r="1255" spans="1:39" x14ac:dyDescent="0.25">
      <c r="A1255" t="s">
        <v>14642</v>
      </c>
      <c r="B1255" t="s">
        <v>4250</v>
      </c>
      <c r="C1255" t="s">
        <v>42</v>
      </c>
      <c r="D1255" t="s">
        <v>4251</v>
      </c>
      <c r="E1255" t="s">
        <v>44</v>
      </c>
      <c r="F1255" s="1">
        <v>0.05</v>
      </c>
      <c r="G1255" t="s">
        <v>14313</v>
      </c>
      <c r="H1255">
        <v>3</v>
      </c>
      <c r="I1255" t="s">
        <v>10685</v>
      </c>
      <c r="J1255">
        <v>1800</v>
      </c>
      <c r="K1255">
        <v>259200</v>
      </c>
      <c r="L1255" t="s">
        <v>14314</v>
      </c>
      <c r="O1255" t="s">
        <v>14645</v>
      </c>
      <c r="P1255" t="s">
        <v>10821</v>
      </c>
      <c r="Q1255" t="s">
        <v>4257</v>
      </c>
      <c r="R1255" t="s">
        <v>11905</v>
      </c>
      <c r="S1255" t="s">
        <v>13995</v>
      </c>
      <c r="T1255" t="s">
        <v>14646</v>
      </c>
      <c r="U1255" t="s">
        <v>14647</v>
      </c>
      <c r="X1255">
        <v>16</v>
      </c>
      <c r="Y1255" t="s">
        <v>10825</v>
      </c>
      <c r="Z1255" t="s">
        <v>10825</v>
      </c>
      <c r="AA1255" t="s">
        <v>10825</v>
      </c>
      <c r="AB1255">
        <v>1</v>
      </c>
      <c r="AC1255" t="s">
        <v>9985</v>
      </c>
      <c r="AD1255">
        <v>3</v>
      </c>
      <c r="AE1255">
        <v>7</v>
      </c>
      <c r="AF1255" t="s">
        <v>10236</v>
      </c>
      <c r="AG1255" t="s">
        <v>10254</v>
      </c>
      <c r="AH1255" t="s">
        <v>57</v>
      </c>
      <c r="AI1255" t="s">
        <v>58</v>
      </c>
      <c r="AJ1255" t="s">
        <v>75</v>
      </c>
      <c r="AK1255" t="s">
        <v>58</v>
      </c>
      <c r="AL1255" t="s">
        <v>60</v>
      </c>
      <c r="AM1255" t="s">
        <v>61</v>
      </c>
    </row>
    <row r="1256" spans="1:39" hidden="1" x14ac:dyDescent="0.25">
      <c r="A1256" t="s">
        <v>14648</v>
      </c>
      <c r="B1256" t="s">
        <v>4250</v>
      </c>
      <c r="C1256" t="s">
        <v>42</v>
      </c>
      <c r="D1256" t="s">
        <v>4251</v>
      </c>
      <c r="E1256" t="s">
        <v>44</v>
      </c>
      <c r="F1256" s="1">
        <v>0.05</v>
      </c>
      <c r="G1256" t="s">
        <v>14313</v>
      </c>
      <c r="H1256">
        <v>3</v>
      </c>
      <c r="I1256" t="s">
        <v>10685</v>
      </c>
      <c r="J1256">
        <v>1800</v>
      </c>
      <c r="K1256">
        <v>259200</v>
      </c>
      <c r="L1256" t="s">
        <v>14314</v>
      </c>
      <c r="O1256" t="s">
        <v>14649</v>
      </c>
      <c r="P1256" t="s">
        <v>10875</v>
      </c>
      <c r="Q1256" t="s">
        <v>4257</v>
      </c>
      <c r="R1256" t="s">
        <v>14505</v>
      </c>
      <c r="S1256" t="s">
        <v>14435</v>
      </c>
      <c r="T1256" t="s">
        <v>14650</v>
      </c>
      <c r="U1256" t="s">
        <v>14647</v>
      </c>
      <c r="X1256">
        <v>22</v>
      </c>
      <c r="Y1256" t="s">
        <v>4436</v>
      </c>
      <c r="Z1256" t="s">
        <v>4436</v>
      </c>
      <c r="AA1256" t="s">
        <v>4436</v>
      </c>
      <c r="AB1256">
        <v>1</v>
      </c>
      <c r="AC1256" t="s">
        <v>9985</v>
      </c>
      <c r="AD1256">
        <v>3</v>
      </c>
      <c r="AE1256">
        <v>8</v>
      </c>
      <c r="AF1256" t="s">
        <v>10236</v>
      </c>
      <c r="AG1256" t="s">
        <v>10255</v>
      </c>
      <c r="AH1256" t="s">
        <v>74</v>
      </c>
      <c r="AI1256" t="s">
        <v>58</v>
      </c>
      <c r="AJ1256" t="s">
        <v>142</v>
      </c>
      <c r="AK1256" t="s">
        <v>58</v>
      </c>
      <c r="AL1256" t="s">
        <v>84</v>
      </c>
      <c r="AM1256" t="s">
        <v>61</v>
      </c>
    </row>
    <row r="1257" spans="1:39" hidden="1" x14ac:dyDescent="0.25">
      <c r="A1257" t="s">
        <v>14648</v>
      </c>
      <c r="B1257" t="s">
        <v>4250</v>
      </c>
      <c r="C1257" t="s">
        <v>42</v>
      </c>
      <c r="D1257" t="s">
        <v>4251</v>
      </c>
      <c r="E1257" t="s">
        <v>44</v>
      </c>
      <c r="F1257" s="1">
        <v>0.05</v>
      </c>
      <c r="G1257" t="s">
        <v>14313</v>
      </c>
      <c r="H1257">
        <v>3</v>
      </c>
      <c r="I1257" t="s">
        <v>10685</v>
      </c>
      <c r="J1257">
        <v>1800</v>
      </c>
      <c r="K1257">
        <v>259200</v>
      </c>
      <c r="L1257" t="s">
        <v>14314</v>
      </c>
      <c r="O1257" t="s">
        <v>14651</v>
      </c>
      <c r="P1257" t="s">
        <v>10837</v>
      </c>
      <c r="Q1257" t="s">
        <v>4257</v>
      </c>
      <c r="R1257" t="s">
        <v>14652</v>
      </c>
      <c r="S1257" t="s">
        <v>11039</v>
      </c>
      <c r="T1257" t="s">
        <v>12341</v>
      </c>
      <c r="U1257" t="s">
        <v>14647</v>
      </c>
      <c r="X1257">
        <v>268</v>
      </c>
      <c r="Y1257" t="s">
        <v>10841</v>
      </c>
      <c r="Z1257" t="s">
        <v>10841</v>
      </c>
      <c r="AA1257" t="s">
        <v>10841</v>
      </c>
      <c r="AB1257">
        <v>1</v>
      </c>
      <c r="AC1257" t="s">
        <v>9985</v>
      </c>
      <c r="AD1257">
        <v>3</v>
      </c>
      <c r="AE1257">
        <v>8</v>
      </c>
      <c r="AF1257" t="s">
        <v>10236</v>
      </c>
      <c r="AG1257" t="s">
        <v>10255</v>
      </c>
      <c r="AH1257" t="s">
        <v>67</v>
      </c>
      <c r="AI1257" t="s">
        <v>58</v>
      </c>
      <c r="AJ1257" t="s">
        <v>68</v>
      </c>
      <c r="AK1257" t="s">
        <v>58</v>
      </c>
      <c r="AL1257" t="s">
        <v>60</v>
      </c>
      <c r="AM1257" t="s">
        <v>61</v>
      </c>
    </row>
    <row r="1258" spans="1:39" hidden="1" x14ac:dyDescent="0.25">
      <c r="A1258" t="s">
        <v>14648</v>
      </c>
      <c r="B1258" t="s">
        <v>4250</v>
      </c>
      <c r="C1258" t="s">
        <v>42</v>
      </c>
      <c r="D1258" t="s">
        <v>4251</v>
      </c>
      <c r="E1258" t="s">
        <v>44</v>
      </c>
      <c r="F1258" s="1">
        <v>0.05</v>
      </c>
      <c r="G1258" t="s">
        <v>14313</v>
      </c>
      <c r="H1258">
        <v>3</v>
      </c>
      <c r="I1258" t="s">
        <v>10685</v>
      </c>
      <c r="J1258">
        <v>1800</v>
      </c>
      <c r="K1258">
        <v>259200</v>
      </c>
      <c r="L1258" t="s">
        <v>14314</v>
      </c>
      <c r="O1258" t="s">
        <v>14653</v>
      </c>
      <c r="P1258" t="s">
        <v>11221</v>
      </c>
      <c r="Q1258" t="s">
        <v>4257</v>
      </c>
      <c r="R1258" t="s">
        <v>11222</v>
      </c>
      <c r="S1258" t="s">
        <v>11458</v>
      </c>
      <c r="T1258" t="s">
        <v>11949</v>
      </c>
      <c r="U1258" t="s">
        <v>14647</v>
      </c>
      <c r="X1258">
        <v>17</v>
      </c>
      <c r="Y1258" t="s">
        <v>11024</v>
      </c>
      <c r="Z1258" t="s">
        <v>11024</v>
      </c>
      <c r="AA1258" t="s">
        <v>11024</v>
      </c>
      <c r="AB1258">
        <v>1</v>
      </c>
      <c r="AC1258" t="s">
        <v>9985</v>
      </c>
      <c r="AD1258">
        <v>3</v>
      </c>
      <c r="AE1258">
        <v>8</v>
      </c>
      <c r="AF1258" t="s">
        <v>10236</v>
      </c>
      <c r="AG1258" t="s">
        <v>10255</v>
      </c>
      <c r="AH1258" t="s">
        <v>74</v>
      </c>
      <c r="AI1258" t="s">
        <v>58</v>
      </c>
      <c r="AJ1258" t="s">
        <v>68</v>
      </c>
      <c r="AK1258" t="s">
        <v>58</v>
      </c>
      <c r="AL1258" t="s">
        <v>60</v>
      </c>
      <c r="AM1258" t="s">
        <v>61</v>
      </c>
    </row>
    <row r="1259" spans="1:39" x14ac:dyDescent="0.25">
      <c r="A1259" t="s">
        <v>14654</v>
      </c>
      <c r="B1259" t="s">
        <v>4250</v>
      </c>
      <c r="C1259" t="s">
        <v>42</v>
      </c>
      <c r="D1259" t="s">
        <v>4251</v>
      </c>
      <c r="E1259" t="s">
        <v>44</v>
      </c>
      <c r="F1259" s="1">
        <v>0.05</v>
      </c>
      <c r="G1259" t="s">
        <v>13959</v>
      </c>
      <c r="H1259">
        <v>3</v>
      </c>
      <c r="I1259" t="s">
        <v>10685</v>
      </c>
      <c r="J1259">
        <v>1800</v>
      </c>
      <c r="K1259">
        <v>259200</v>
      </c>
      <c r="L1259" t="s">
        <v>13960</v>
      </c>
      <c r="O1259" t="s">
        <v>14655</v>
      </c>
      <c r="P1259" t="s">
        <v>11126</v>
      </c>
      <c r="Q1259" t="s">
        <v>4257</v>
      </c>
      <c r="R1259" t="s">
        <v>12103</v>
      </c>
      <c r="S1259" t="s">
        <v>11830</v>
      </c>
      <c r="T1259" t="s">
        <v>14656</v>
      </c>
      <c r="U1259" t="s">
        <v>14647</v>
      </c>
      <c r="X1259">
        <v>44</v>
      </c>
      <c r="Y1259" t="s">
        <v>4269</v>
      </c>
      <c r="Z1259" t="s">
        <v>4269</v>
      </c>
      <c r="AA1259" t="s">
        <v>4269</v>
      </c>
      <c r="AB1259">
        <v>1</v>
      </c>
      <c r="AC1259" t="s">
        <v>9985</v>
      </c>
      <c r="AD1259">
        <v>3</v>
      </c>
      <c r="AE1259">
        <v>7</v>
      </c>
      <c r="AF1259" t="s">
        <v>10590</v>
      </c>
      <c r="AG1259" t="s">
        <v>10609</v>
      </c>
      <c r="AH1259" t="s">
        <v>74</v>
      </c>
      <c r="AI1259" t="s">
        <v>58</v>
      </c>
      <c r="AJ1259" t="s">
        <v>68</v>
      </c>
      <c r="AK1259" t="s">
        <v>58</v>
      </c>
      <c r="AL1259" t="s">
        <v>60</v>
      </c>
      <c r="AM1259" t="s">
        <v>61</v>
      </c>
    </row>
    <row r="1260" spans="1:39" x14ac:dyDescent="0.25">
      <c r="A1260" t="s">
        <v>14654</v>
      </c>
      <c r="B1260" t="s">
        <v>4250</v>
      </c>
      <c r="C1260" t="s">
        <v>42</v>
      </c>
      <c r="D1260" t="s">
        <v>4251</v>
      </c>
      <c r="E1260" t="s">
        <v>44</v>
      </c>
      <c r="F1260" s="1">
        <v>0.05</v>
      </c>
      <c r="G1260" t="s">
        <v>13959</v>
      </c>
      <c r="H1260">
        <v>3</v>
      </c>
      <c r="I1260" t="s">
        <v>10685</v>
      </c>
      <c r="J1260">
        <v>1800</v>
      </c>
      <c r="K1260">
        <v>259200</v>
      </c>
      <c r="L1260" t="s">
        <v>13960</v>
      </c>
      <c r="O1260" t="s">
        <v>14657</v>
      </c>
      <c r="P1260" t="s">
        <v>11001</v>
      </c>
      <c r="Q1260" t="s">
        <v>4257</v>
      </c>
      <c r="R1260" t="s">
        <v>10872</v>
      </c>
      <c r="S1260" t="s">
        <v>11767</v>
      </c>
      <c r="T1260" t="s">
        <v>14658</v>
      </c>
      <c r="U1260" t="s">
        <v>14647</v>
      </c>
      <c r="X1260">
        <v>20</v>
      </c>
      <c r="Y1260" t="s">
        <v>10841</v>
      </c>
      <c r="Z1260" t="s">
        <v>10841</v>
      </c>
      <c r="AA1260" t="s">
        <v>10841</v>
      </c>
      <c r="AB1260">
        <v>1</v>
      </c>
      <c r="AC1260" t="s">
        <v>9985</v>
      </c>
      <c r="AD1260">
        <v>3</v>
      </c>
      <c r="AE1260">
        <v>7</v>
      </c>
      <c r="AF1260" t="s">
        <v>10590</v>
      </c>
      <c r="AG1260" t="s">
        <v>10609</v>
      </c>
      <c r="AH1260" t="s">
        <v>57</v>
      </c>
      <c r="AI1260" t="s">
        <v>58</v>
      </c>
      <c r="AJ1260" t="s">
        <v>68</v>
      </c>
      <c r="AK1260" t="s">
        <v>58</v>
      </c>
      <c r="AL1260" t="s">
        <v>60</v>
      </c>
      <c r="AM1260" t="s">
        <v>61</v>
      </c>
    </row>
    <row r="1261" spans="1:39" x14ac:dyDescent="0.25">
      <c r="A1261" t="s">
        <v>14654</v>
      </c>
      <c r="B1261" t="s">
        <v>4250</v>
      </c>
      <c r="C1261" t="s">
        <v>42</v>
      </c>
      <c r="D1261" t="s">
        <v>4251</v>
      </c>
      <c r="E1261" t="s">
        <v>44</v>
      </c>
      <c r="F1261" s="1">
        <v>0.05</v>
      </c>
      <c r="G1261" t="s">
        <v>13959</v>
      </c>
      <c r="H1261">
        <v>3</v>
      </c>
      <c r="I1261" t="s">
        <v>10685</v>
      </c>
      <c r="J1261">
        <v>1800</v>
      </c>
      <c r="K1261">
        <v>259200</v>
      </c>
      <c r="L1261" t="s">
        <v>13960</v>
      </c>
      <c r="O1261" t="s">
        <v>14659</v>
      </c>
      <c r="P1261" t="s">
        <v>13884</v>
      </c>
      <c r="Q1261" t="s">
        <v>4257</v>
      </c>
      <c r="R1261" t="s">
        <v>14660</v>
      </c>
      <c r="S1261" t="s">
        <v>13381</v>
      </c>
      <c r="T1261" t="s">
        <v>14661</v>
      </c>
      <c r="U1261" t="s">
        <v>14647</v>
      </c>
      <c r="X1261">
        <v>72</v>
      </c>
      <c r="Y1261" t="s">
        <v>4454</v>
      </c>
      <c r="Z1261" t="s">
        <v>4454</v>
      </c>
      <c r="AA1261" t="s">
        <v>4454</v>
      </c>
      <c r="AB1261">
        <v>1</v>
      </c>
      <c r="AC1261" t="s">
        <v>9985</v>
      </c>
      <c r="AD1261">
        <v>3</v>
      </c>
      <c r="AE1261">
        <v>7</v>
      </c>
      <c r="AF1261" t="s">
        <v>10590</v>
      </c>
      <c r="AG1261" t="s">
        <v>10609</v>
      </c>
      <c r="AH1261" t="s">
        <v>96</v>
      </c>
      <c r="AI1261" t="s">
        <v>58</v>
      </c>
      <c r="AJ1261" t="s">
        <v>68</v>
      </c>
      <c r="AK1261" t="s">
        <v>58</v>
      </c>
      <c r="AL1261" t="s">
        <v>60</v>
      </c>
      <c r="AM1261" t="s">
        <v>61</v>
      </c>
    </row>
    <row r="1262" spans="1:39" hidden="1" x14ac:dyDescent="0.25">
      <c r="A1262" t="s">
        <v>14662</v>
      </c>
      <c r="B1262" t="s">
        <v>4250</v>
      </c>
      <c r="C1262" t="s">
        <v>42</v>
      </c>
      <c r="D1262" t="s">
        <v>4251</v>
      </c>
      <c r="E1262" t="s">
        <v>44</v>
      </c>
      <c r="F1262" s="1">
        <v>0.05</v>
      </c>
      <c r="G1262" t="s">
        <v>14144</v>
      </c>
      <c r="H1262">
        <v>3</v>
      </c>
      <c r="I1262" t="s">
        <v>10685</v>
      </c>
      <c r="J1262">
        <v>1800</v>
      </c>
      <c r="K1262">
        <v>259200</v>
      </c>
      <c r="L1262" t="s">
        <v>14145</v>
      </c>
      <c r="O1262" t="s">
        <v>14663</v>
      </c>
      <c r="P1262" t="s">
        <v>10754</v>
      </c>
      <c r="Q1262" t="s">
        <v>4257</v>
      </c>
      <c r="R1262" t="s">
        <v>11093</v>
      </c>
      <c r="S1262" t="s">
        <v>11297</v>
      </c>
      <c r="T1262" t="s">
        <v>11298</v>
      </c>
      <c r="U1262" t="s">
        <v>14647</v>
      </c>
      <c r="X1262">
        <v>436</v>
      </c>
      <c r="Y1262" t="s">
        <v>10758</v>
      </c>
      <c r="Z1262" t="s">
        <v>10758</v>
      </c>
      <c r="AA1262" t="s">
        <v>10758</v>
      </c>
      <c r="AB1262">
        <v>1</v>
      </c>
      <c r="AC1262" t="s">
        <v>9985</v>
      </c>
      <c r="AD1262">
        <v>3</v>
      </c>
      <c r="AE1262">
        <v>9</v>
      </c>
      <c r="AF1262" t="s">
        <v>10236</v>
      </c>
      <c r="AG1262" t="s">
        <v>10256</v>
      </c>
      <c r="AH1262" t="s">
        <v>74</v>
      </c>
      <c r="AI1262" t="s">
        <v>58</v>
      </c>
      <c r="AJ1262" t="s">
        <v>142</v>
      </c>
      <c r="AK1262" t="s">
        <v>58</v>
      </c>
      <c r="AL1262" t="s">
        <v>84</v>
      </c>
      <c r="AM1262" t="s">
        <v>61</v>
      </c>
    </row>
    <row r="1263" spans="1:39" hidden="1" x14ac:dyDescent="0.25">
      <c r="A1263" t="s">
        <v>14662</v>
      </c>
      <c r="B1263" t="s">
        <v>4250</v>
      </c>
      <c r="C1263" t="s">
        <v>42</v>
      </c>
      <c r="D1263" t="s">
        <v>4251</v>
      </c>
      <c r="E1263" t="s">
        <v>44</v>
      </c>
      <c r="F1263" s="1">
        <v>0.05</v>
      </c>
      <c r="G1263" t="s">
        <v>14144</v>
      </c>
      <c r="H1263">
        <v>3</v>
      </c>
      <c r="I1263" t="s">
        <v>10685</v>
      </c>
      <c r="J1263">
        <v>1800</v>
      </c>
      <c r="K1263">
        <v>259200</v>
      </c>
      <c r="L1263" t="s">
        <v>14145</v>
      </c>
      <c r="O1263" t="s">
        <v>14664</v>
      </c>
      <c r="P1263" t="s">
        <v>11132</v>
      </c>
      <c r="Q1263" t="s">
        <v>4257</v>
      </c>
      <c r="R1263" t="s">
        <v>10883</v>
      </c>
      <c r="S1263" t="s">
        <v>12109</v>
      </c>
      <c r="T1263" t="s">
        <v>13347</v>
      </c>
      <c r="U1263" t="s">
        <v>14647</v>
      </c>
      <c r="X1263">
        <v>38</v>
      </c>
      <c r="Y1263" t="s">
        <v>5200</v>
      </c>
      <c r="Z1263" t="s">
        <v>5200</v>
      </c>
      <c r="AA1263" t="s">
        <v>5200</v>
      </c>
      <c r="AB1263">
        <v>1</v>
      </c>
      <c r="AC1263" t="s">
        <v>9985</v>
      </c>
      <c r="AD1263">
        <v>3</v>
      </c>
      <c r="AE1263">
        <v>9</v>
      </c>
      <c r="AF1263" t="s">
        <v>10236</v>
      </c>
      <c r="AG1263" t="s">
        <v>10256</v>
      </c>
      <c r="AH1263" t="s">
        <v>67</v>
      </c>
      <c r="AI1263" t="s">
        <v>58</v>
      </c>
      <c r="AJ1263" t="s">
        <v>133</v>
      </c>
      <c r="AK1263" t="s">
        <v>58</v>
      </c>
      <c r="AL1263" t="s">
        <v>60</v>
      </c>
      <c r="AM1263" t="s">
        <v>61</v>
      </c>
    </row>
    <row r="1264" spans="1:39" hidden="1" x14ac:dyDescent="0.25">
      <c r="A1264" t="s">
        <v>14662</v>
      </c>
      <c r="B1264" t="s">
        <v>4250</v>
      </c>
      <c r="C1264" t="s">
        <v>42</v>
      </c>
      <c r="D1264" t="s">
        <v>4251</v>
      </c>
      <c r="E1264" t="s">
        <v>44</v>
      </c>
      <c r="F1264" s="1">
        <v>0.05</v>
      </c>
      <c r="G1264" t="s">
        <v>14144</v>
      </c>
      <c r="H1264">
        <v>3</v>
      </c>
      <c r="I1264" t="s">
        <v>10685</v>
      </c>
      <c r="J1264">
        <v>1800</v>
      </c>
      <c r="K1264">
        <v>259200</v>
      </c>
      <c r="L1264" t="s">
        <v>14145</v>
      </c>
      <c r="O1264" t="s">
        <v>14665</v>
      </c>
      <c r="P1264" t="s">
        <v>10774</v>
      </c>
      <c r="Q1264" t="s">
        <v>4257</v>
      </c>
      <c r="R1264" t="s">
        <v>12143</v>
      </c>
      <c r="S1264" t="s">
        <v>13173</v>
      </c>
      <c r="T1264" t="s">
        <v>13873</v>
      </c>
      <c r="U1264" t="s">
        <v>14647</v>
      </c>
      <c r="X1264">
        <v>28</v>
      </c>
      <c r="Y1264" t="s">
        <v>4824</v>
      </c>
      <c r="Z1264" t="s">
        <v>4824</v>
      </c>
      <c r="AA1264" t="s">
        <v>4824</v>
      </c>
      <c r="AB1264">
        <v>1</v>
      </c>
      <c r="AC1264" t="s">
        <v>9985</v>
      </c>
      <c r="AD1264">
        <v>3</v>
      </c>
      <c r="AE1264">
        <v>9</v>
      </c>
      <c r="AF1264" t="s">
        <v>10236</v>
      </c>
      <c r="AG1264" t="s">
        <v>10256</v>
      </c>
      <c r="AH1264" t="s">
        <v>96</v>
      </c>
      <c r="AI1264" t="s">
        <v>58</v>
      </c>
      <c r="AJ1264" t="s">
        <v>133</v>
      </c>
      <c r="AK1264" t="s">
        <v>58</v>
      </c>
      <c r="AL1264" t="s">
        <v>84</v>
      </c>
      <c r="AM1264" t="s">
        <v>61</v>
      </c>
    </row>
    <row r="1265" spans="1:39" hidden="1" x14ac:dyDescent="0.25">
      <c r="A1265" t="s">
        <v>14666</v>
      </c>
      <c r="B1265" t="s">
        <v>4250</v>
      </c>
      <c r="C1265" t="s">
        <v>42</v>
      </c>
      <c r="D1265" t="s">
        <v>4251</v>
      </c>
      <c r="E1265" t="s">
        <v>44</v>
      </c>
      <c r="F1265" s="1">
        <v>0.05</v>
      </c>
      <c r="G1265" t="s">
        <v>14144</v>
      </c>
      <c r="H1265">
        <v>3</v>
      </c>
      <c r="I1265" t="s">
        <v>10685</v>
      </c>
      <c r="J1265">
        <v>1800</v>
      </c>
      <c r="K1265">
        <v>259200</v>
      </c>
      <c r="L1265" t="s">
        <v>14145</v>
      </c>
      <c r="O1265" t="s">
        <v>14667</v>
      </c>
      <c r="P1265" t="s">
        <v>12556</v>
      </c>
      <c r="Q1265" t="s">
        <v>4257</v>
      </c>
      <c r="R1265" t="s">
        <v>11634</v>
      </c>
      <c r="S1265" t="s">
        <v>12381</v>
      </c>
      <c r="T1265" t="s">
        <v>12382</v>
      </c>
      <c r="U1265" t="s">
        <v>14647</v>
      </c>
      <c r="X1265">
        <v>69</v>
      </c>
      <c r="Y1265" t="s">
        <v>4361</v>
      </c>
      <c r="Z1265" t="s">
        <v>4361</v>
      </c>
      <c r="AA1265" t="s">
        <v>4361</v>
      </c>
      <c r="AB1265">
        <v>1</v>
      </c>
      <c r="AC1265" t="s">
        <v>9985</v>
      </c>
      <c r="AD1265">
        <v>3</v>
      </c>
      <c r="AE1265">
        <v>10</v>
      </c>
      <c r="AF1265" t="s">
        <v>10236</v>
      </c>
      <c r="AG1265" t="s">
        <v>10244</v>
      </c>
      <c r="AH1265" t="s">
        <v>96</v>
      </c>
      <c r="AI1265" t="s">
        <v>58</v>
      </c>
      <c r="AJ1265" t="s">
        <v>68</v>
      </c>
      <c r="AK1265" t="s">
        <v>58</v>
      </c>
      <c r="AL1265" t="s">
        <v>60</v>
      </c>
      <c r="AM1265" t="s">
        <v>61</v>
      </c>
    </row>
    <row r="1266" spans="1:39" hidden="1" x14ac:dyDescent="0.25">
      <c r="A1266" t="s">
        <v>14666</v>
      </c>
      <c r="B1266" t="s">
        <v>4250</v>
      </c>
      <c r="C1266" t="s">
        <v>42</v>
      </c>
      <c r="D1266" t="s">
        <v>4251</v>
      </c>
      <c r="E1266" t="s">
        <v>44</v>
      </c>
      <c r="F1266" s="1">
        <v>0.05</v>
      </c>
      <c r="G1266" t="s">
        <v>14144</v>
      </c>
      <c r="H1266">
        <v>3</v>
      </c>
      <c r="I1266" t="s">
        <v>10685</v>
      </c>
      <c r="J1266">
        <v>1800</v>
      </c>
      <c r="K1266">
        <v>259200</v>
      </c>
      <c r="L1266" t="s">
        <v>14145</v>
      </c>
      <c r="O1266" t="s">
        <v>14668</v>
      </c>
      <c r="P1266" t="s">
        <v>11673</v>
      </c>
      <c r="Q1266" t="s">
        <v>4257</v>
      </c>
      <c r="R1266" t="s">
        <v>13849</v>
      </c>
      <c r="S1266" t="s">
        <v>12658</v>
      </c>
      <c r="T1266" t="s">
        <v>12659</v>
      </c>
      <c r="U1266" t="s">
        <v>14669</v>
      </c>
      <c r="X1266">
        <v>62</v>
      </c>
      <c r="Y1266" t="s">
        <v>5125</v>
      </c>
      <c r="Z1266" t="s">
        <v>5125</v>
      </c>
      <c r="AA1266" t="s">
        <v>5125</v>
      </c>
      <c r="AB1266">
        <v>1</v>
      </c>
      <c r="AC1266" t="s">
        <v>9985</v>
      </c>
      <c r="AD1266">
        <v>3</v>
      </c>
      <c r="AE1266">
        <v>10</v>
      </c>
      <c r="AF1266" t="s">
        <v>10236</v>
      </c>
      <c r="AG1266" t="s">
        <v>10244</v>
      </c>
      <c r="AH1266" t="s">
        <v>74</v>
      </c>
      <c r="AI1266" t="s">
        <v>58</v>
      </c>
      <c r="AJ1266" t="s">
        <v>68</v>
      </c>
      <c r="AK1266" t="s">
        <v>58</v>
      </c>
      <c r="AL1266" t="s">
        <v>84</v>
      </c>
      <c r="AM1266" t="s">
        <v>61</v>
      </c>
    </row>
    <row r="1267" spans="1:39" hidden="1" x14ac:dyDescent="0.25">
      <c r="A1267" t="s">
        <v>14666</v>
      </c>
      <c r="B1267" t="s">
        <v>4250</v>
      </c>
      <c r="C1267" t="s">
        <v>42</v>
      </c>
      <c r="D1267" t="s">
        <v>4251</v>
      </c>
      <c r="E1267" t="s">
        <v>44</v>
      </c>
      <c r="F1267" s="1">
        <v>0.05</v>
      </c>
      <c r="G1267" t="s">
        <v>14144</v>
      </c>
      <c r="H1267">
        <v>3</v>
      </c>
      <c r="I1267" t="s">
        <v>10685</v>
      </c>
      <c r="J1267">
        <v>1800</v>
      </c>
      <c r="K1267">
        <v>259200</v>
      </c>
      <c r="L1267" t="s">
        <v>14145</v>
      </c>
      <c r="O1267" t="s">
        <v>14670</v>
      </c>
      <c r="P1267" t="s">
        <v>10706</v>
      </c>
      <c r="Q1267" t="s">
        <v>4257</v>
      </c>
      <c r="R1267" t="s">
        <v>10933</v>
      </c>
      <c r="S1267" t="s">
        <v>14671</v>
      </c>
      <c r="T1267" t="s">
        <v>14672</v>
      </c>
      <c r="U1267" t="s">
        <v>14669</v>
      </c>
      <c r="X1267">
        <v>15</v>
      </c>
      <c r="Y1267" t="s">
        <v>10710</v>
      </c>
      <c r="Z1267" t="s">
        <v>10710</v>
      </c>
      <c r="AA1267" t="s">
        <v>10710</v>
      </c>
      <c r="AB1267">
        <v>1</v>
      </c>
      <c r="AC1267" t="s">
        <v>9985</v>
      </c>
      <c r="AD1267">
        <v>3</v>
      </c>
      <c r="AE1267">
        <v>10</v>
      </c>
      <c r="AF1267" t="s">
        <v>10236</v>
      </c>
      <c r="AG1267" t="s">
        <v>10244</v>
      </c>
      <c r="AH1267" t="s">
        <v>67</v>
      </c>
      <c r="AI1267" t="s">
        <v>58</v>
      </c>
      <c r="AJ1267" t="s">
        <v>142</v>
      </c>
      <c r="AK1267" t="s">
        <v>58</v>
      </c>
      <c r="AL1267" t="s">
        <v>60</v>
      </c>
      <c r="AM1267" t="s">
        <v>61</v>
      </c>
    </row>
    <row r="1268" spans="1:39" hidden="1" x14ac:dyDescent="0.25">
      <c r="A1268" t="s">
        <v>14673</v>
      </c>
      <c r="B1268" t="s">
        <v>4250</v>
      </c>
      <c r="C1268" t="s">
        <v>42</v>
      </c>
      <c r="D1268" t="s">
        <v>4251</v>
      </c>
      <c r="E1268" t="s">
        <v>44</v>
      </c>
      <c r="F1268" s="1">
        <v>0.05</v>
      </c>
      <c r="G1268" t="s">
        <v>14313</v>
      </c>
      <c r="H1268">
        <v>3</v>
      </c>
      <c r="I1268" t="s">
        <v>10685</v>
      </c>
      <c r="J1268">
        <v>1800</v>
      </c>
      <c r="K1268">
        <v>259200</v>
      </c>
      <c r="L1268" t="s">
        <v>14314</v>
      </c>
      <c r="O1268" t="s">
        <v>14674</v>
      </c>
      <c r="P1268" t="s">
        <v>10803</v>
      </c>
      <c r="Q1268" t="s">
        <v>4257</v>
      </c>
      <c r="R1268" t="s">
        <v>11995</v>
      </c>
      <c r="S1268" t="s">
        <v>13037</v>
      </c>
      <c r="T1268" t="s">
        <v>13038</v>
      </c>
      <c r="U1268" t="s">
        <v>14669</v>
      </c>
      <c r="X1268">
        <v>16</v>
      </c>
      <c r="Y1268" t="s">
        <v>10807</v>
      </c>
      <c r="Z1268" t="s">
        <v>10807</v>
      </c>
      <c r="AA1268" t="s">
        <v>10807</v>
      </c>
      <c r="AB1268">
        <v>1</v>
      </c>
      <c r="AC1268" t="s">
        <v>9985</v>
      </c>
      <c r="AD1268">
        <v>3</v>
      </c>
      <c r="AE1268">
        <v>8</v>
      </c>
      <c r="AF1268" t="s">
        <v>10590</v>
      </c>
      <c r="AG1268" t="s">
        <v>10610</v>
      </c>
      <c r="AH1268" t="s">
        <v>67</v>
      </c>
      <c r="AI1268" t="s">
        <v>58</v>
      </c>
      <c r="AJ1268" t="s">
        <v>142</v>
      </c>
      <c r="AK1268" t="s">
        <v>58</v>
      </c>
      <c r="AL1268" t="s">
        <v>60</v>
      </c>
      <c r="AM1268" t="s">
        <v>61</v>
      </c>
    </row>
    <row r="1269" spans="1:39" hidden="1" x14ac:dyDescent="0.25">
      <c r="A1269" t="s">
        <v>14673</v>
      </c>
      <c r="B1269" t="s">
        <v>4250</v>
      </c>
      <c r="C1269" t="s">
        <v>42</v>
      </c>
      <c r="D1269" t="s">
        <v>4251</v>
      </c>
      <c r="E1269" t="s">
        <v>44</v>
      </c>
      <c r="F1269" s="1">
        <v>0.05</v>
      </c>
      <c r="G1269" t="s">
        <v>14313</v>
      </c>
      <c r="H1269">
        <v>3</v>
      </c>
      <c r="I1269" t="s">
        <v>10685</v>
      </c>
      <c r="J1269">
        <v>1800</v>
      </c>
      <c r="K1269">
        <v>259200</v>
      </c>
      <c r="L1269" t="s">
        <v>14314</v>
      </c>
      <c r="O1269" t="s">
        <v>14675</v>
      </c>
      <c r="P1269" t="s">
        <v>10706</v>
      </c>
      <c r="Q1269" t="s">
        <v>4257</v>
      </c>
      <c r="R1269" t="s">
        <v>13377</v>
      </c>
      <c r="S1269" t="s">
        <v>12238</v>
      </c>
      <c r="T1269" t="s">
        <v>12239</v>
      </c>
      <c r="U1269" t="s">
        <v>14669</v>
      </c>
      <c r="X1269">
        <v>18</v>
      </c>
      <c r="Y1269" t="s">
        <v>10710</v>
      </c>
      <c r="Z1269" t="s">
        <v>10710</v>
      </c>
      <c r="AA1269" t="s">
        <v>10710</v>
      </c>
      <c r="AB1269">
        <v>1</v>
      </c>
      <c r="AC1269" t="s">
        <v>9985</v>
      </c>
      <c r="AD1269">
        <v>3</v>
      </c>
      <c r="AE1269">
        <v>8</v>
      </c>
      <c r="AF1269" t="s">
        <v>10590</v>
      </c>
      <c r="AG1269" t="s">
        <v>10610</v>
      </c>
      <c r="AH1269" t="s">
        <v>67</v>
      </c>
      <c r="AI1269" t="s">
        <v>58</v>
      </c>
      <c r="AJ1269" t="s">
        <v>75</v>
      </c>
      <c r="AK1269" t="s">
        <v>58</v>
      </c>
      <c r="AL1269" t="s">
        <v>60</v>
      </c>
      <c r="AM1269" t="s">
        <v>61</v>
      </c>
    </row>
    <row r="1270" spans="1:39" hidden="1" x14ac:dyDescent="0.25">
      <c r="A1270" t="s">
        <v>14673</v>
      </c>
      <c r="B1270" t="s">
        <v>4250</v>
      </c>
      <c r="C1270" t="s">
        <v>42</v>
      </c>
      <c r="D1270" t="s">
        <v>4251</v>
      </c>
      <c r="E1270" t="s">
        <v>44</v>
      </c>
      <c r="F1270" s="1">
        <v>0.05</v>
      </c>
      <c r="G1270" t="s">
        <v>14313</v>
      </c>
      <c r="H1270">
        <v>3</v>
      </c>
      <c r="I1270" t="s">
        <v>10685</v>
      </c>
      <c r="J1270">
        <v>1800</v>
      </c>
      <c r="K1270">
        <v>259200</v>
      </c>
      <c r="L1270" t="s">
        <v>14314</v>
      </c>
      <c r="O1270" t="s">
        <v>14676</v>
      </c>
      <c r="P1270" t="s">
        <v>11284</v>
      </c>
      <c r="Q1270" t="s">
        <v>4257</v>
      </c>
      <c r="R1270" t="s">
        <v>12974</v>
      </c>
      <c r="S1270" t="s">
        <v>13579</v>
      </c>
      <c r="T1270" t="s">
        <v>13580</v>
      </c>
      <c r="U1270" t="s">
        <v>14669</v>
      </c>
      <c r="X1270">
        <v>88</v>
      </c>
      <c r="Y1270" t="s">
        <v>11288</v>
      </c>
      <c r="Z1270" t="s">
        <v>11288</v>
      </c>
      <c r="AA1270" t="s">
        <v>11288</v>
      </c>
      <c r="AB1270">
        <v>1</v>
      </c>
      <c r="AC1270" t="s">
        <v>9985</v>
      </c>
      <c r="AD1270">
        <v>3</v>
      </c>
      <c r="AE1270">
        <v>8</v>
      </c>
      <c r="AF1270" t="s">
        <v>10590</v>
      </c>
      <c r="AG1270" t="s">
        <v>10610</v>
      </c>
      <c r="AH1270" t="s">
        <v>96</v>
      </c>
      <c r="AI1270" t="s">
        <v>14677</v>
      </c>
      <c r="AJ1270" t="s">
        <v>142</v>
      </c>
      <c r="AK1270" t="s">
        <v>58</v>
      </c>
      <c r="AL1270" t="s">
        <v>60</v>
      </c>
      <c r="AM1270" t="s">
        <v>61</v>
      </c>
    </row>
    <row r="1271" spans="1:39" hidden="1" x14ac:dyDescent="0.25">
      <c r="A1271" t="s">
        <v>14678</v>
      </c>
      <c r="B1271" t="s">
        <v>4250</v>
      </c>
      <c r="C1271" t="s">
        <v>42</v>
      </c>
      <c r="D1271" t="s">
        <v>4251</v>
      </c>
      <c r="E1271" t="s">
        <v>44</v>
      </c>
      <c r="F1271" s="1">
        <v>0.05</v>
      </c>
      <c r="G1271" t="s">
        <v>14144</v>
      </c>
      <c r="H1271">
        <v>3</v>
      </c>
      <c r="I1271" t="s">
        <v>10685</v>
      </c>
      <c r="J1271">
        <v>1800</v>
      </c>
      <c r="K1271">
        <v>259200</v>
      </c>
      <c r="L1271" t="s">
        <v>14145</v>
      </c>
      <c r="O1271" t="s">
        <v>14679</v>
      </c>
      <c r="P1271" t="s">
        <v>11621</v>
      </c>
      <c r="Q1271" t="s">
        <v>4257</v>
      </c>
      <c r="R1271" t="s">
        <v>12569</v>
      </c>
      <c r="S1271" t="s">
        <v>10883</v>
      </c>
      <c r="T1271" t="s">
        <v>10884</v>
      </c>
      <c r="U1271" t="s">
        <v>14669</v>
      </c>
      <c r="X1271">
        <v>101</v>
      </c>
      <c r="Y1271" t="s">
        <v>4590</v>
      </c>
      <c r="Z1271" t="s">
        <v>4590</v>
      </c>
      <c r="AA1271" t="s">
        <v>4590</v>
      </c>
      <c r="AB1271">
        <v>1</v>
      </c>
      <c r="AC1271" t="s">
        <v>9985</v>
      </c>
      <c r="AD1271">
        <v>0</v>
      </c>
      <c r="AE1271">
        <v>11</v>
      </c>
      <c r="AF1271" t="s">
        <v>10236</v>
      </c>
      <c r="AG1271" t="s">
        <v>10245</v>
      </c>
      <c r="AH1271" t="s">
        <v>57</v>
      </c>
      <c r="AI1271" t="s">
        <v>7518</v>
      </c>
      <c r="AJ1271" t="s">
        <v>59</v>
      </c>
      <c r="AK1271" t="s">
        <v>58</v>
      </c>
      <c r="AL1271" t="s">
        <v>60</v>
      </c>
      <c r="AM1271" t="s">
        <v>61</v>
      </c>
    </row>
    <row r="1272" spans="1:39" hidden="1" x14ac:dyDescent="0.25">
      <c r="A1272" t="s">
        <v>14678</v>
      </c>
      <c r="B1272" t="s">
        <v>4250</v>
      </c>
      <c r="C1272" t="s">
        <v>42</v>
      </c>
      <c r="D1272" t="s">
        <v>4251</v>
      </c>
      <c r="E1272" t="s">
        <v>44</v>
      </c>
      <c r="F1272" s="1">
        <v>0.05</v>
      </c>
      <c r="G1272" t="s">
        <v>14144</v>
      </c>
      <c r="H1272">
        <v>3</v>
      </c>
      <c r="I1272" t="s">
        <v>10685</v>
      </c>
      <c r="J1272">
        <v>1800</v>
      </c>
      <c r="K1272">
        <v>259200</v>
      </c>
      <c r="L1272" t="s">
        <v>14145</v>
      </c>
      <c r="O1272" t="s">
        <v>14680</v>
      </c>
      <c r="P1272" t="s">
        <v>10769</v>
      </c>
      <c r="Q1272" t="s">
        <v>4257</v>
      </c>
      <c r="R1272" t="s">
        <v>13131</v>
      </c>
      <c r="S1272" t="s">
        <v>11373</v>
      </c>
      <c r="T1272" t="s">
        <v>14547</v>
      </c>
      <c r="U1272" t="s">
        <v>14669</v>
      </c>
      <c r="X1272">
        <v>57</v>
      </c>
      <c r="Y1272" t="s">
        <v>4918</v>
      </c>
      <c r="Z1272" t="s">
        <v>4918</v>
      </c>
      <c r="AA1272" t="s">
        <v>4918</v>
      </c>
      <c r="AB1272">
        <v>1</v>
      </c>
      <c r="AC1272" t="s">
        <v>9985</v>
      </c>
      <c r="AD1272">
        <v>0</v>
      </c>
      <c r="AE1272">
        <v>11</v>
      </c>
      <c r="AF1272" t="s">
        <v>10236</v>
      </c>
      <c r="AG1272" t="s">
        <v>10245</v>
      </c>
      <c r="AH1272" t="s">
        <v>74</v>
      </c>
      <c r="AI1272" t="s">
        <v>58</v>
      </c>
      <c r="AJ1272" t="s">
        <v>142</v>
      </c>
      <c r="AK1272" t="s">
        <v>58</v>
      </c>
      <c r="AL1272" t="s">
        <v>84</v>
      </c>
      <c r="AM1272" t="s">
        <v>61</v>
      </c>
    </row>
    <row r="1273" spans="1:39" hidden="1" x14ac:dyDescent="0.25">
      <c r="A1273" t="s">
        <v>14678</v>
      </c>
      <c r="B1273" t="s">
        <v>4250</v>
      </c>
      <c r="C1273" t="s">
        <v>42</v>
      </c>
      <c r="D1273" t="s">
        <v>4251</v>
      </c>
      <c r="E1273" t="s">
        <v>44</v>
      </c>
      <c r="F1273" s="1">
        <v>0.05</v>
      </c>
      <c r="G1273" t="s">
        <v>14144</v>
      </c>
      <c r="H1273">
        <v>3</v>
      </c>
      <c r="I1273" t="s">
        <v>10685</v>
      </c>
      <c r="J1273">
        <v>1800</v>
      </c>
      <c r="K1273">
        <v>259200</v>
      </c>
      <c r="L1273" t="s">
        <v>14145</v>
      </c>
      <c r="O1273" t="s">
        <v>14681</v>
      </c>
      <c r="P1273" t="s">
        <v>10837</v>
      </c>
      <c r="Q1273" t="s">
        <v>4257</v>
      </c>
      <c r="R1273" t="s">
        <v>14671</v>
      </c>
      <c r="S1273" t="s">
        <v>14682</v>
      </c>
      <c r="T1273" t="s">
        <v>14683</v>
      </c>
      <c r="U1273" t="s">
        <v>14669</v>
      </c>
      <c r="X1273">
        <v>507</v>
      </c>
      <c r="Y1273" t="s">
        <v>10841</v>
      </c>
      <c r="Z1273" t="s">
        <v>10841</v>
      </c>
      <c r="AA1273" t="s">
        <v>10841</v>
      </c>
      <c r="AB1273">
        <v>1</v>
      </c>
      <c r="AC1273" t="s">
        <v>9985</v>
      </c>
      <c r="AD1273">
        <v>0</v>
      </c>
      <c r="AE1273">
        <v>11</v>
      </c>
      <c r="AF1273" t="s">
        <v>10236</v>
      </c>
      <c r="AG1273" t="s">
        <v>10245</v>
      </c>
      <c r="AH1273" t="s">
        <v>67</v>
      </c>
      <c r="AI1273" t="s">
        <v>58</v>
      </c>
      <c r="AJ1273" t="s">
        <v>68</v>
      </c>
      <c r="AK1273" t="s">
        <v>58</v>
      </c>
      <c r="AL1273" t="s">
        <v>60</v>
      </c>
      <c r="AM1273" t="s">
        <v>61</v>
      </c>
    </row>
    <row r="1274" spans="1:39" hidden="1" x14ac:dyDescent="0.25">
      <c r="A1274" t="s">
        <v>14684</v>
      </c>
      <c r="B1274" t="s">
        <v>4250</v>
      </c>
      <c r="C1274" t="s">
        <v>42</v>
      </c>
      <c r="D1274" t="s">
        <v>4251</v>
      </c>
      <c r="E1274" t="s">
        <v>44</v>
      </c>
      <c r="F1274" s="1">
        <v>0.05</v>
      </c>
      <c r="G1274" t="s">
        <v>14349</v>
      </c>
      <c r="H1274">
        <v>3</v>
      </c>
      <c r="I1274" t="s">
        <v>10685</v>
      </c>
      <c r="J1274">
        <v>1800</v>
      </c>
      <c r="K1274">
        <v>259200</v>
      </c>
      <c r="L1274" t="s">
        <v>14350</v>
      </c>
      <c r="O1274" t="s">
        <v>14685</v>
      </c>
      <c r="P1274" t="s">
        <v>10859</v>
      </c>
      <c r="Q1274" t="s">
        <v>4257</v>
      </c>
      <c r="R1274" t="s">
        <v>14686</v>
      </c>
      <c r="S1274" t="s">
        <v>11686</v>
      </c>
      <c r="T1274" t="s">
        <v>11687</v>
      </c>
      <c r="U1274" t="s">
        <v>14669</v>
      </c>
      <c r="X1274">
        <v>25</v>
      </c>
      <c r="Y1274" t="s">
        <v>10863</v>
      </c>
      <c r="Z1274" t="s">
        <v>10863</v>
      </c>
      <c r="AA1274" t="s">
        <v>10863</v>
      </c>
      <c r="AB1274">
        <v>1</v>
      </c>
      <c r="AC1274" t="s">
        <v>9985</v>
      </c>
      <c r="AD1274">
        <v>3</v>
      </c>
      <c r="AE1274">
        <v>9</v>
      </c>
      <c r="AF1274" t="s">
        <v>10590</v>
      </c>
      <c r="AG1274" t="s">
        <v>10611</v>
      </c>
      <c r="AH1274" t="s">
        <v>1861</v>
      </c>
      <c r="AI1274" t="s">
        <v>58</v>
      </c>
      <c r="AJ1274" t="s">
        <v>133</v>
      </c>
      <c r="AK1274" t="s">
        <v>58</v>
      </c>
      <c r="AL1274" t="s">
        <v>60</v>
      </c>
      <c r="AM1274" t="s">
        <v>90</v>
      </c>
    </row>
    <row r="1275" spans="1:39" hidden="1" x14ac:dyDescent="0.25">
      <c r="A1275" t="s">
        <v>14684</v>
      </c>
      <c r="B1275" t="s">
        <v>4250</v>
      </c>
      <c r="C1275" t="s">
        <v>42</v>
      </c>
      <c r="D1275" t="s">
        <v>4251</v>
      </c>
      <c r="E1275" t="s">
        <v>44</v>
      </c>
      <c r="F1275" s="1">
        <v>0.05</v>
      </c>
      <c r="G1275" t="s">
        <v>14349</v>
      </c>
      <c r="H1275">
        <v>3</v>
      </c>
      <c r="I1275" t="s">
        <v>10685</v>
      </c>
      <c r="J1275">
        <v>1800</v>
      </c>
      <c r="K1275">
        <v>259200</v>
      </c>
      <c r="L1275" t="s">
        <v>14350</v>
      </c>
      <c r="O1275" t="s">
        <v>14687</v>
      </c>
      <c r="P1275" t="s">
        <v>11440</v>
      </c>
      <c r="Q1275" t="s">
        <v>4257</v>
      </c>
      <c r="R1275" t="s">
        <v>12397</v>
      </c>
      <c r="S1275" t="s">
        <v>13676</v>
      </c>
      <c r="T1275" t="s">
        <v>13677</v>
      </c>
      <c r="U1275" t="s">
        <v>14669</v>
      </c>
      <c r="X1275">
        <v>124</v>
      </c>
      <c r="Y1275" t="s">
        <v>5125</v>
      </c>
      <c r="Z1275" t="s">
        <v>5125</v>
      </c>
      <c r="AA1275" t="s">
        <v>5125</v>
      </c>
      <c r="AB1275">
        <v>1</v>
      </c>
      <c r="AC1275" t="s">
        <v>9985</v>
      </c>
      <c r="AD1275">
        <v>3</v>
      </c>
      <c r="AE1275">
        <v>9</v>
      </c>
      <c r="AF1275" t="s">
        <v>10590</v>
      </c>
      <c r="AG1275" t="s">
        <v>10611</v>
      </c>
      <c r="AH1275" t="s">
        <v>1861</v>
      </c>
      <c r="AI1275" t="s">
        <v>58</v>
      </c>
      <c r="AJ1275" t="s">
        <v>75</v>
      </c>
      <c r="AK1275" t="s">
        <v>58</v>
      </c>
      <c r="AL1275" t="s">
        <v>60</v>
      </c>
      <c r="AM1275" t="s">
        <v>61</v>
      </c>
    </row>
    <row r="1276" spans="1:39" hidden="1" x14ac:dyDescent="0.25">
      <c r="A1276" t="s">
        <v>14684</v>
      </c>
      <c r="B1276" t="s">
        <v>4250</v>
      </c>
      <c r="C1276" t="s">
        <v>42</v>
      </c>
      <c r="D1276" t="s">
        <v>4251</v>
      </c>
      <c r="E1276" t="s">
        <v>44</v>
      </c>
      <c r="F1276" s="1">
        <v>0.05</v>
      </c>
      <c r="G1276" t="s">
        <v>14349</v>
      </c>
      <c r="H1276">
        <v>3</v>
      </c>
      <c r="I1276" t="s">
        <v>10685</v>
      </c>
      <c r="J1276">
        <v>1800</v>
      </c>
      <c r="K1276">
        <v>259200</v>
      </c>
      <c r="L1276" t="s">
        <v>14350</v>
      </c>
      <c r="O1276" t="s">
        <v>14688</v>
      </c>
      <c r="P1276" t="s">
        <v>11001</v>
      </c>
      <c r="Q1276" t="s">
        <v>4257</v>
      </c>
      <c r="R1276" t="s">
        <v>13440</v>
      </c>
      <c r="S1276" t="s">
        <v>11222</v>
      </c>
      <c r="T1276" t="s">
        <v>11223</v>
      </c>
      <c r="U1276" t="s">
        <v>14669</v>
      </c>
      <c r="X1276">
        <v>11</v>
      </c>
      <c r="Y1276" t="s">
        <v>10841</v>
      </c>
      <c r="Z1276" t="s">
        <v>10841</v>
      </c>
      <c r="AA1276" t="s">
        <v>10841</v>
      </c>
      <c r="AB1276">
        <v>1</v>
      </c>
      <c r="AC1276" t="s">
        <v>9985</v>
      </c>
      <c r="AD1276">
        <v>3</v>
      </c>
      <c r="AE1276">
        <v>9</v>
      </c>
      <c r="AF1276" t="s">
        <v>10590</v>
      </c>
      <c r="AG1276" t="s">
        <v>10611</v>
      </c>
      <c r="AH1276" t="s">
        <v>57</v>
      </c>
      <c r="AI1276" t="s">
        <v>58</v>
      </c>
      <c r="AJ1276" t="s">
        <v>68</v>
      </c>
      <c r="AK1276" t="s">
        <v>58</v>
      </c>
      <c r="AL1276" t="s">
        <v>60</v>
      </c>
      <c r="AM1276" t="s">
        <v>61</v>
      </c>
    </row>
    <row r="1277" spans="1:39" hidden="1" x14ac:dyDescent="0.25">
      <c r="A1277" t="s">
        <v>14689</v>
      </c>
      <c r="B1277" t="s">
        <v>4250</v>
      </c>
      <c r="C1277" t="s">
        <v>42</v>
      </c>
      <c r="D1277" t="s">
        <v>4251</v>
      </c>
      <c r="E1277" t="s">
        <v>44</v>
      </c>
      <c r="F1277" s="1">
        <v>0.05</v>
      </c>
      <c r="G1277" t="s">
        <v>13959</v>
      </c>
      <c r="H1277">
        <v>3</v>
      </c>
      <c r="I1277" t="s">
        <v>10685</v>
      </c>
      <c r="J1277">
        <v>1800</v>
      </c>
      <c r="K1277">
        <v>259200</v>
      </c>
      <c r="L1277" t="s">
        <v>13960</v>
      </c>
      <c r="O1277" t="s">
        <v>14690</v>
      </c>
      <c r="P1277" t="s">
        <v>11126</v>
      </c>
      <c r="Q1277" t="s">
        <v>4257</v>
      </c>
      <c r="R1277" t="s">
        <v>11164</v>
      </c>
      <c r="S1277" t="s">
        <v>12459</v>
      </c>
      <c r="T1277" t="s">
        <v>14691</v>
      </c>
      <c r="U1277" t="s">
        <v>14669</v>
      </c>
      <c r="X1277">
        <v>29</v>
      </c>
      <c r="Y1277" t="s">
        <v>4269</v>
      </c>
      <c r="Z1277" t="s">
        <v>4269</v>
      </c>
      <c r="AA1277" t="s">
        <v>4269</v>
      </c>
      <c r="AB1277">
        <v>1</v>
      </c>
      <c r="AC1277" t="s">
        <v>9985</v>
      </c>
      <c r="AD1277">
        <v>3</v>
      </c>
      <c r="AE1277">
        <v>10</v>
      </c>
      <c r="AF1277" t="s">
        <v>10590</v>
      </c>
      <c r="AG1277" t="s">
        <v>10598</v>
      </c>
      <c r="AH1277" t="s">
        <v>74</v>
      </c>
      <c r="AI1277" t="s">
        <v>58</v>
      </c>
      <c r="AJ1277" t="s">
        <v>75</v>
      </c>
      <c r="AK1277" t="s">
        <v>58</v>
      </c>
      <c r="AL1277" t="s">
        <v>60</v>
      </c>
      <c r="AM1277" t="s">
        <v>61</v>
      </c>
    </row>
    <row r="1278" spans="1:39" hidden="1" x14ac:dyDescent="0.25">
      <c r="A1278" t="s">
        <v>14689</v>
      </c>
      <c r="B1278" t="s">
        <v>4250</v>
      </c>
      <c r="C1278" t="s">
        <v>42</v>
      </c>
      <c r="D1278" t="s">
        <v>4251</v>
      </c>
      <c r="E1278" t="s">
        <v>44</v>
      </c>
      <c r="F1278" s="1">
        <v>0.05</v>
      </c>
      <c r="G1278" t="s">
        <v>13959</v>
      </c>
      <c r="H1278">
        <v>3</v>
      </c>
      <c r="I1278" t="s">
        <v>10685</v>
      </c>
      <c r="J1278">
        <v>1800</v>
      </c>
      <c r="K1278">
        <v>259200</v>
      </c>
      <c r="L1278" t="s">
        <v>13960</v>
      </c>
      <c r="O1278" t="s">
        <v>14692</v>
      </c>
      <c r="P1278" t="s">
        <v>10744</v>
      </c>
      <c r="Q1278" t="s">
        <v>4257</v>
      </c>
      <c r="R1278" t="s">
        <v>11917</v>
      </c>
      <c r="S1278" t="s">
        <v>14265</v>
      </c>
      <c r="T1278" t="s">
        <v>14693</v>
      </c>
      <c r="U1278" t="s">
        <v>14669</v>
      </c>
      <c r="X1278">
        <v>25</v>
      </c>
      <c r="Y1278" t="s">
        <v>10748</v>
      </c>
      <c r="Z1278" t="s">
        <v>10748</v>
      </c>
      <c r="AA1278" t="s">
        <v>10748</v>
      </c>
      <c r="AB1278">
        <v>1</v>
      </c>
      <c r="AC1278" t="s">
        <v>9985</v>
      </c>
      <c r="AD1278">
        <v>3</v>
      </c>
      <c r="AE1278">
        <v>10</v>
      </c>
      <c r="AF1278" t="s">
        <v>10590</v>
      </c>
      <c r="AG1278" t="s">
        <v>10598</v>
      </c>
      <c r="AH1278" t="s">
        <v>74</v>
      </c>
      <c r="AI1278" t="s">
        <v>58</v>
      </c>
      <c r="AJ1278" t="s">
        <v>68</v>
      </c>
      <c r="AK1278" t="s">
        <v>58</v>
      </c>
      <c r="AL1278" t="s">
        <v>84</v>
      </c>
      <c r="AM1278" t="s">
        <v>61</v>
      </c>
    </row>
    <row r="1279" spans="1:39" hidden="1" x14ac:dyDescent="0.25">
      <c r="A1279" t="s">
        <v>14689</v>
      </c>
      <c r="B1279" t="s">
        <v>4250</v>
      </c>
      <c r="C1279" t="s">
        <v>42</v>
      </c>
      <c r="D1279" t="s">
        <v>4251</v>
      </c>
      <c r="E1279" t="s">
        <v>44</v>
      </c>
      <c r="F1279" s="1">
        <v>0.05</v>
      </c>
      <c r="G1279" t="s">
        <v>13959</v>
      </c>
      <c r="H1279">
        <v>3</v>
      </c>
      <c r="I1279" t="s">
        <v>10685</v>
      </c>
      <c r="J1279">
        <v>1800</v>
      </c>
      <c r="K1279">
        <v>259200</v>
      </c>
      <c r="L1279" t="s">
        <v>13960</v>
      </c>
      <c r="O1279" t="s">
        <v>14694</v>
      </c>
      <c r="P1279" t="s">
        <v>10965</v>
      </c>
      <c r="Q1279" t="s">
        <v>4257</v>
      </c>
      <c r="R1279" t="s">
        <v>10967</v>
      </c>
      <c r="S1279" t="s">
        <v>12710</v>
      </c>
      <c r="T1279" t="s">
        <v>14695</v>
      </c>
      <c r="U1279" t="s">
        <v>14669</v>
      </c>
      <c r="X1279">
        <v>23</v>
      </c>
      <c r="Y1279" t="s">
        <v>10969</v>
      </c>
      <c r="Z1279" t="s">
        <v>10969</v>
      </c>
      <c r="AA1279" t="s">
        <v>10969</v>
      </c>
      <c r="AB1279">
        <v>1</v>
      </c>
      <c r="AC1279" t="s">
        <v>9985</v>
      </c>
      <c r="AD1279">
        <v>3</v>
      </c>
      <c r="AE1279">
        <v>10</v>
      </c>
      <c r="AF1279" t="s">
        <v>10590</v>
      </c>
      <c r="AG1279" t="s">
        <v>10598</v>
      </c>
      <c r="AH1279" t="s">
        <v>1861</v>
      </c>
      <c r="AI1279" t="s">
        <v>58</v>
      </c>
      <c r="AJ1279" t="s">
        <v>75</v>
      </c>
      <c r="AK1279" t="s">
        <v>58</v>
      </c>
      <c r="AL1279" t="s">
        <v>60</v>
      </c>
      <c r="AM1279" t="s">
        <v>61</v>
      </c>
    </row>
    <row r="1280" spans="1:39" x14ac:dyDescent="0.25">
      <c r="A1280" t="s">
        <v>14696</v>
      </c>
      <c r="B1280" t="s">
        <v>4250</v>
      </c>
      <c r="C1280" t="s">
        <v>42</v>
      </c>
      <c r="D1280" t="s">
        <v>4251</v>
      </c>
      <c r="E1280" t="s">
        <v>44</v>
      </c>
      <c r="F1280" s="1">
        <v>0.05</v>
      </c>
      <c r="G1280" t="s">
        <v>14144</v>
      </c>
      <c r="H1280">
        <v>3</v>
      </c>
      <c r="I1280" t="s">
        <v>10685</v>
      </c>
      <c r="J1280">
        <v>1800</v>
      </c>
      <c r="K1280">
        <v>259200</v>
      </c>
      <c r="L1280" t="s">
        <v>14145</v>
      </c>
      <c r="O1280" t="s">
        <v>14697</v>
      </c>
      <c r="P1280" t="s">
        <v>10837</v>
      </c>
      <c r="Q1280" t="s">
        <v>4257</v>
      </c>
      <c r="R1280" t="s">
        <v>13173</v>
      </c>
      <c r="S1280" t="s">
        <v>14698</v>
      </c>
      <c r="T1280" t="s">
        <v>14699</v>
      </c>
      <c r="U1280" t="s">
        <v>14669</v>
      </c>
      <c r="X1280">
        <v>467</v>
      </c>
      <c r="Y1280" t="s">
        <v>10841</v>
      </c>
      <c r="Z1280" t="s">
        <v>10841</v>
      </c>
      <c r="AA1280" t="s">
        <v>10841</v>
      </c>
      <c r="AB1280">
        <v>1</v>
      </c>
      <c r="AC1280" t="s">
        <v>9985</v>
      </c>
      <c r="AD1280">
        <v>0</v>
      </c>
      <c r="AE1280">
        <v>12</v>
      </c>
      <c r="AF1280" t="s">
        <v>10236</v>
      </c>
      <c r="AG1280" t="s">
        <v>10246</v>
      </c>
      <c r="AH1280" t="s">
        <v>67</v>
      </c>
      <c r="AI1280" t="s">
        <v>58</v>
      </c>
      <c r="AJ1280" t="s">
        <v>68</v>
      </c>
      <c r="AK1280" t="s">
        <v>58</v>
      </c>
      <c r="AL1280" t="s">
        <v>5575</v>
      </c>
      <c r="AM1280" t="s">
        <v>61</v>
      </c>
    </row>
    <row r="1281" spans="1:39" x14ac:dyDescent="0.25">
      <c r="A1281" t="s">
        <v>14696</v>
      </c>
      <c r="B1281" t="s">
        <v>4250</v>
      </c>
      <c r="C1281" t="s">
        <v>42</v>
      </c>
      <c r="D1281" t="s">
        <v>4251</v>
      </c>
      <c r="E1281" t="s">
        <v>44</v>
      </c>
      <c r="F1281" s="1">
        <v>0.05</v>
      </c>
      <c r="G1281" t="s">
        <v>14144</v>
      </c>
      <c r="H1281">
        <v>3</v>
      </c>
      <c r="I1281" t="s">
        <v>10685</v>
      </c>
      <c r="J1281">
        <v>1800</v>
      </c>
      <c r="K1281">
        <v>259200</v>
      </c>
      <c r="L1281" t="s">
        <v>14145</v>
      </c>
      <c r="O1281" t="s">
        <v>14700</v>
      </c>
      <c r="P1281" t="s">
        <v>10956</v>
      </c>
      <c r="Q1281" t="s">
        <v>4257</v>
      </c>
      <c r="R1281" t="s">
        <v>11061</v>
      </c>
      <c r="S1281" t="s">
        <v>12644</v>
      </c>
      <c r="T1281" t="s">
        <v>14701</v>
      </c>
      <c r="U1281" t="s">
        <v>14702</v>
      </c>
      <c r="X1281">
        <v>144</v>
      </c>
      <c r="Y1281" t="s">
        <v>10959</v>
      </c>
      <c r="Z1281" t="s">
        <v>10959</v>
      </c>
      <c r="AA1281" t="s">
        <v>10959</v>
      </c>
      <c r="AB1281">
        <v>1</v>
      </c>
      <c r="AC1281" t="s">
        <v>9985</v>
      </c>
      <c r="AD1281">
        <v>0</v>
      </c>
      <c r="AE1281">
        <v>12</v>
      </c>
      <c r="AF1281" t="s">
        <v>10236</v>
      </c>
      <c r="AG1281" t="s">
        <v>10246</v>
      </c>
      <c r="AH1281" t="s">
        <v>74</v>
      </c>
      <c r="AI1281" t="s">
        <v>58</v>
      </c>
      <c r="AJ1281" t="s">
        <v>75</v>
      </c>
      <c r="AK1281" t="s">
        <v>58</v>
      </c>
      <c r="AL1281" t="s">
        <v>84</v>
      </c>
      <c r="AM1281" t="s">
        <v>61</v>
      </c>
    </row>
    <row r="1282" spans="1:39" x14ac:dyDescent="0.25">
      <c r="A1282" t="s">
        <v>14696</v>
      </c>
      <c r="B1282" t="s">
        <v>4250</v>
      </c>
      <c r="C1282" t="s">
        <v>42</v>
      </c>
      <c r="D1282" t="s">
        <v>4251</v>
      </c>
      <c r="E1282" t="s">
        <v>44</v>
      </c>
      <c r="F1282" s="1">
        <v>0.05</v>
      </c>
      <c r="G1282" t="s">
        <v>14144</v>
      </c>
      <c r="H1282">
        <v>3</v>
      </c>
      <c r="I1282" t="s">
        <v>10685</v>
      </c>
      <c r="J1282">
        <v>1800</v>
      </c>
      <c r="K1282">
        <v>259200</v>
      </c>
      <c r="L1282" t="s">
        <v>14145</v>
      </c>
      <c r="O1282" t="s">
        <v>14703</v>
      </c>
      <c r="P1282" t="s">
        <v>10982</v>
      </c>
      <c r="Q1282" t="s">
        <v>4257</v>
      </c>
      <c r="R1282" t="s">
        <v>12251</v>
      </c>
      <c r="S1282" t="s">
        <v>12959</v>
      </c>
      <c r="T1282" t="s">
        <v>13829</v>
      </c>
      <c r="U1282" t="s">
        <v>14702</v>
      </c>
      <c r="X1282">
        <v>9</v>
      </c>
      <c r="Y1282" t="s">
        <v>10703</v>
      </c>
      <c r="Z1282" t="s">
        <v>10703</v>
      </c>
      <c r="AA1282" t="s">
        <v>10703</v>
      </c>
      <c r="AB1282">
        <v>1</v>
      </c>
      <c r="AC1282" t="s">
        <v>9985</v>
      </c>
      <c r="AD1282">
        <v>0</v>
      </c>
      <c r="AE1282">
        <v>12</v>
      </c>
      <c r="AF1282" t="s">
        <v>10236</v>
      </c>
      <c r="AG1282" t="s">
        <v>10246</v>
      </c>
      <c r="AH1282" t="s">
        <v>74</v>
      </c>
      <c r="AI1282" t="s">
        <v>58</v>
      </c>
      <c r="AJ1282" t="s">
        <v>59</v>
      </c>
      <c r="AK1282" t="s">
        <v>58</v>
      </c>
      <c r="AL1282" t="s">
        <v>84</v>
      </c>
      <c r="AM1282" t="s">
        <v>61</v>
      </c>
    </row>
    <row r="1283" spans="1:39" hidden="1" x14ac:dyDescent="0.25">
      <c r="A1283" t="s">
        <v>14704</v>
      </c>
      <c r="B1283" t="s">
        <v>4250</v>
      </c>
      <c r="C1283" t="s">
        <v>42</v>
      </c>
      <c r="D1283" t="s">
        <v>4251</v>
      </c>
      <c r="E1283" t="s">
        <v>44</v>
      </c>
      <c r="F1283" s="1">
        <v>0.05</v>
      </c>
      <c r="G1283" t="s">
        <v>14144</v>
      </c>
      <c r="H1283">
        <v>3</v>
      </c>
      <c r="I1283" t="s">
        <v>10685</v>
      </c>
      <c r="J1283">
        <v>1800</v>
      </c>
      <c r="K1283">
        <v>259200</v>
      </c>
      <c r="L1283" t="s">
        <v>14145</v>
      </c>
      <c r="O1283" t="s">
        <v>14705</v>
      </c>
      <c r="P1283" t="s">
        <v>10881</v>
      </c>
      <c r="Q1283" t="s">
        <v>4257</v>
      </c>
      <c r="R1283" t="s">
        <v>13228</v>
      </c>
      <c r="S1283" t="s">
        <v>10690</v>
      </c>
      <c r="T1283" t="s">
        <v>10691</v>
      </c>
      <c r="U1283" t="s">
        <v>14702</v>
      </c>
      <c r="X1283">
        <v>18</v>
      </c>
      <c r="Y1283" t="s">
        <v>10885</v>
      </c>
      <c r="Z1283" t="s">
        <v>10885</v>
      </c>
      <c r="AA1283" t="s">
        <v>10885</v>
      </c>
      <c r="AB1283">
        <v>1</v>
      </c>
      <c r="AC1283" t="s">
        <v>9985</v>
      </c>
      <c r="AD1283">
        <v>0</v>
      </c>
      <c r="AE1283">
        <v>13</v>
      </c>
      <c r="AF1283" t="s">
        <v>10236</v>
      </c>
      <c r="AG1283" t="s">
        <v>10247</v>
      </c>
      <c r="AH1283" t="s">
        <v>74</v>
      </c>
      <c r="AI1283" t="s">
        <v>58</v>
      </c>
      <c r="AJ1283" t="s">
        <v>68</v>
      </c>
      <c r="AK1283" t="s">
        <v>58</v>
      </c>
      <c r="AL1283" t="s">
        <v>84</v>
      </c>
      <c r="AM1283" t="s">
        <v>61</v>
      </c>
    </row>
    <row r="1284" spans="1:39" hidden="1" x14ac:dyDescent="0.25">
      <c r="A1284" t="s">
        <v>14704</v>
      </c>
      <c r="B1284" t="s">
        <v>4250</v>
      </c>
      <c r="C1284" t="s">
        <v>42</v>
      </c>
      <c r="D1284" t="s">
        <v>4251</v>
      </c>
      <c r="E1284" t="s">
        <v>44</v>
      </c>
      <c r="F1284" s="1">
        <v>0.05</v>
      </c>
      <c r="G1284" t="s">
        <v>14144</v>
      </c>
      <c r="H1284">
        <v>3</v>
      </c>
      <c r="I1284" t="s">
        <v>10685</v>
      </c>
      <c r="J1284">
        <v>1800</v>
      </c>
      <c r="K1284">
        <v>259200</v>
      </c>
      <c r="L1284" t="s">
        <v>14145</v>
      </c>
      <c r="O1284" t="s">
        <v>14706</v>
      </c>
      <c r="P1284" t="s">
        <v>10769</v>
      </c>
      <c r="Q1284" t="s">
        <v>4257</v>
      </c>
      <c r="R1284" t="s">
        <v>13281</v>
      </c>
      <c r="S1284" t="s">
        <v>10770</v>
      </c>
      <c r="T1284" t="s">
        <v>13743</v>
      </c>
      <c r="U1284" t="s">
        <v>14702</v>
      </c>
      <c r="X1284">
        <v>32</v>
      </c>
      <c r="Y1284" t="s">
        <v>4918</v>
      </c>
      <c r="Z1284" t="s">
        <v>4918</v>
      </c>
      <c r="AA1284" t="s">
        <v>4918</v>
      </c>
      <c r="AB1284">
        <v>1</v>
      </c>
      <c r="AC1284" t="s">
        <v>9985</v>
      </c>
      <c r="AD1284">
        <v>0</v>
      </c>
      <c r="AE1284">
        <v>13</v>
      </c>
      <c r="AF1284" t="s">
        <v>10236</v>
      </c>
      <c r="AG1284" t="s">
        <v>10247</v>
      </c>
      <c r="AH1284" t="s">
        <v>74</v>
      </c>
      <c r="AI1284" t="s">
        <v>58</v>
      </c>
      <c r="AJ1284" t="s">
        <v>59</v>
      </c>
      <c r="AK1284" t="s">
        <v>58</v>
      </c>
      <c r="AL1284" t="s">
        <v>84</v>
      </c>
      <c r="AM1284" t="s">
        <v>61</v>
      </c>
    </row>
    <row r="1285" spans="1:39" hidden="1" x14ac:dyDescent="0.25">
      <c r="A1285" t="s">
        <v>14704</v>
      </c>
      <c r="B1285" t="s">
        <v>4250</v>
      </c>
      <c r="C1285" t="s">
        <v>42</v>
      </c>
      <c r="D1285" t="s">
        <v>4251</v>
      </c>
      <c r="E1285" t="s">
        <v>44</v>
      </c>
      <c r="F1285" s="1">
        <v>0.05</v>
      </c>
      <c r="G1285" t="s">
        <v>14144</v>
      </c>
      <c r="H1285">
        <v>3</v>
      </c>
      <c r="I1285" t="s">
        <v>10685</v>
      </c>
      <c r="J1285">
        <v>1800</v>
      </c>
      <c r="K1285">
        <v>259200</v>
      </c>
      <c r="L1285" t="s">
        <v>14145</v>
      </c>
      <c r="O1285" t="s">
        <v>14707</v>
      </c>
      <c r="P1285" t="s">
        <v>10699</v>
      </c>
      <c r="Q1285" t="s">
        <v>4257</v>
      </c>
      <c r="R1285" t="s">
        <v>14708</v>
      </c>
      <c r="S1285" t="s">
        <v>12425</v>
      </c>
      <c r="T1285" t="s">
        <v>12664</v>
      </c>
      <c r="U1285" t="s">
        <v>14702</v>
      </c>
      <c r="X1285">
        <v>21</v>
      </c>
      <c r="Y1285" t="s">
        <v>10703</v>
      </c>
      <c r="Z1285" t="s">
        <v>10703</v>
      </c>
      <c r="AA1285" t="s">
        <v>10703</v>
      </c>
      <c r="AB1285">
        <v>1</v>
      </c>
      <c r="AC1285" t="s">
        <v>9985</v>
      </c>
      <c r="AD1285">
        <v>0</v>
      </c>
      <c r="AE1285">
        <v>13</v>
      </c>
      <c r="AF1285" t="s">
        <v>10236</v>
      </c>
      <c r="AG1285" t="s">
        <v>10247</v>
      </c>
      <c r="AH1285" t="s">
        <v>74</v>
      </c>
      <c r="AI1285" t="s">
        <v>58</v>
      </c>
      <c r="AJ1285" t="s">
        <v>59</v>
      </c>
      <c r="AK1285" t="s">
        <v>58</v>
      </c>
      <c r="AL1285" t="s">
        <v>84</v>
      </c>
      <c r="AM1285" t="s">
        <v>61</v>
      </c>
    </row>
    <row r="1286" spans="1:39" hidden="1" x14ac:dyDescent="0.25">
      <c r="A1286" t="s">
        <v>14709</v>
      </c>
      <c r="B1286" t="s">
        <v>4250</v>
      </c>
      <c r="C1286" t="s">
        <v>42</v>
      </c>
      <c r="D1286" t="s">
        <v>4251</v>
      </c>
      <c r="E1286" t="s">
        <v>44</v>
      </c>
      <c r="F1286" s="1">
        <v>0.05</v>
      </c>
      <c r="G1286" t="s">
        <v>14144</v>
      </c>
      <c r="H1286">
        <v>3</v>
      </c>
      <c r="I1286" t="s">
        <v>10685</v>
      </c>
      <c r="J1286">
        <v>1800</v>
      </c>
      <c r="K1286">
        <v>259200</v>
      </c>
      <c r="L1286" t="s">
        <v>14145</v>
      </c>
      <c r="O1286" t="s">
        <v>14710</v>
      </c>
      <c r="P1286" t="s">
        <v>10816</v>
      </c>
      <c r="Q1286" t="s">
        <v>4257</v>
      </c>
      <c r="R1286" t="s">
        <v>13178</v>
      </c>
      <c r="S1286" t="s">
        <v>12402</v>
      </c>
      <c r="T1286" t="s">
        <v>12403</v>
      </c>
      <c r="U1286" t="s">
        <v>14702</v>
      </c>
      <c r="X1286">
        <v>16</v>
      </c>
      <c r="Y1286" t="s">
        <v>4419</v>
      </c>
      <c r="Z1286" t="s">
        <v>4419</v>
      </c>
      <c r="AA1286" t="s">
        <v>4419</v>
      </c>
      <c r="AB1286">
        <v>1</v>
      </c>
      <c r="AC1286" t="s">
        <v>9985</v>
      </c>
      <c r="AD1286">
        <v>0</v>
      </c>
      <c r="AE1286">
        <v>14</v>
      </c>
      <c r="AF1286" t="s">
        <v>10236</v>
      </c>
      <c r="AG1286" t="s">
        <v>10248</v>
      </c>
      <c r="AH1286" t="s">
        <v>67</v>
      </c>
      <c r="AI1286" t="s">
        <v>58</v>
      </c>
      <c r="AJ1286" t="s">
        <v>142</v>
      </c>
      <c r="AK1286" t="s">
        <v>58</v>
      </c>
      <c r="AL1286" t="s">
        <v>84</v>
      </c>
      <c r="AM1286" t="s">
        <v>61</v>
      </c>
    </row>
    <row r="1287" spans="1:39" hidden="1" x14ac:dyDescent="0.25">
      <c r="A1287" t="s">
        <v>14709</v>
      </c>
      <c r="B1287" t="s">
        <v>4250</v>
      </c>
      <c r="C1287" t="s">
        <v>42</v>
      </c>
      <c r="D1287" t="s">
        <v>4251</v>
      </c>
      <c r="E1287" t="s">
        <v>44</v>
      </c>
      <c r="F1287" s="1">
        <v>0.05</v>
      </c>
      <c r="G1287" t="s">
        <v>14144</v>
      </c>
      <c r="H1287">
        <v>3</v>
      </c>
      <c r="I1287" t="s">
        <v>10685</v>
      </c>
      <c r="J1287">
        <v>1800</v>
      </c>
      <c r="K1287">
        <v>259200</v>
      </c>
      <c r="L1287" t="s">
        <v>14145</v>
      </c>
      <c r="O1287" t="s">
        <v>14711</v>
      </c>
      <c r="P1287" t="s">
        <v>10786</v>
      </c>
      <c r="Q1287" t="s">
        <v>4257</v>
      </c>
      <c r="R1287" t="s">
        <v>11637</v>
      </c>
      <c r="S1287" t="s">
        <v>11850</v>
      </c>
      <c r="T1287" t="s">
        <v>14712</v>
      </c>
      <c r="U1287" t="s">
        <v>14702</v>
      </c>
      <c r="X1287">
        <v>36</v>
      </c>
      <c r="Y1287" t="s">
        <v>10790</v>
      </c>
      <c r="Z1287" t="s">
        <v>10790</v>
      </c>
      <c r="AA1287" t="s">
        <v>10790</v>
      </c>
      <c r="AB1287">
        <v>1</v>
      </c>
      <c r="AC1287" t="s">
        <v>9985</v>
      </c>
      <c r="AD1287">
        <v>0</v>
      </c>
      <c r="AE1287">
        <v>14</v>
      </c>
      <c r="AF1287" t="s">
        <v>10236</v>
      </c>
      <c r="AG1287" t="s">
        <v>10248</v>
      </c>
      <c r="AH1287" t="s">
        <v>74</v>
      </c>
      <c r="AI1287" t="s">
        <v>58</v>
      </c>
      <c r="AJ1287" t="s">
        <v>68</v>
      </c>
      <c r="AK1287" t="s">
        <v>58</v>
      </c>
      <c r="AL1287" t="s">
        <v>60</v>
      </c>
      <c r="AM1287" t="s">
        <v>61</v>
      </c>
    </row>
    <row r="1288" spans="1:39" hidden="1" x14ac:dyDescent="0.25">
      <c r="A1288" t="s">
        <v>14709</v>
      </c>
      <c r="B1288" t="s">
        <v>4250</v>
      </c>
      <c r="C1288" t="s">
        <v>42</v>
      </c>
      <c r="D1288" t="s">
        <v>4251</v>
      </c>
      <c r="E1288" t="s">
        <v>44</v>
      </c>
      <c r="F1288" s="1">
        <v>0.05</v>
      </c>
      <c r="G1288" t="s">
        <v>14144</v>
      </c>
      <c r="H1288">
        <v>3</v>
      </c>
      <c r="I1288" t="s">
        <v>10685</v>
      </c>
      <c r="J1288">
        <v>1800</v>
      </c>
      <c r="K1288">
        <v>259200</v>
      </c>
      <c r="L1288" t="s">
        <v>14145</v>
      </c>
      <c r="O1288" t="s">
        <v>14713</v>
      </c>
      <c r="P1288" t="s">
        <v>11031</v>
      </c>
      <c r="Q1288" t="s">
        <v>4257</v>
      </c>
      <c r="R1288" t="s">
        <v>13703</v>
      </c>
      <c r="S1288" t="s">
        <v>14153</v>
      </c>
      <c r="T1288" t="s">
        <v>14714</v>
      </c>
      <c r="U1288" t="s">
        <v>14702</v>
      </c>
      <c r="X1288">
        <v>9</v>
      </c>
      <c r="Y1288" t="s">
        <v>11036</v>
      </c>
      <c r="Z1288" t="s">
        <v>11036</v>
      </c>
      <c r="AA1288" t="s">
        <v>11036</v>
      </c>
      <c r="AB1288">
        <v>1</v>
      </c>
      <c r="AC1288" t="s">
        <v>9985</v>
      </c>
      <c r="AD1288">
        <v>0</v>
      </c>
      <c r="AE1288">
        <v>14</v>
      </c>
      <c r="AF1288" t="s">
        <v>10236</v>
      </c>
      <c r="AG1288" t="s">
        <v>10248</v>
      </c>
      <c r="AH1288" t="s">
        <v>57</v>
      </c>
      <c r="AI1288" t="s">
        <v>58</v>
      </c>
      <c r="AJ1288" t="s">
        <v>59</v>
      </c>
      <c r="AK1288" t="s">
        <v>58</v>
      </c>
      <c r="AL1288" t="s">
        <v>60</v>
      </c>
      <c r="AM1288" t="s">
        <v>90</v>
      </c>
    </row>
    <row r="1289" spans="1:39" hidden="1" x14ac:dyDescent="0.25">
      <c r="A1289" t="s">
        <v>14715</v>
      </c>
      <c r="B1289" t="s">
        <v>4250</v>
      </c>
      <c r="C1289" t="s">
        <v>42</v>
      </c>
      <c r="D1289" t="s">
        <v>4251</v>
      </c>
      <c r="E1289" t="s">
        <v>44</v>
      </c>
      <c r="F1289" s="1">
        <v>0.05</v>
      </c>
      <c r="G1289" t="s">
        <v>14144</v>
      </c>
      <c r="H1289">
        <v>3</v>
      </c>
      <c r="I1289" t="s">
        <v>10685</v>
      </c>
      <c r="J1289">
        <v>1800</v>
      </c>
      <c r="K1289">
        <v>259200</v>
      </c>
      <c r="L1289" t="s">
        <v>14145</v>
      </c>
      <c r="O1289" t="s">
        <v>14716</v>
      </c>
      <c r="P1289" t="s">
        <v>10837</v>
      </c>
      <c r="Q1289" t="s">
        <v>4257</v>
      </c>
      <c r="R1289" t="s">
        <v>13353</v>
      </c>
      <c r="S1289" t="s">
        <v>14467</v>
      </c>
      <c r="T1289" t="s">
        <v>14717</v>
      </c>
      <c r="U1289" t="s">
        <v>14702</v>
      </c>
      <c r="X1289">
        <v>350</v>
      </c>
      <c r="Y1289" t="s">
        <v>10841</v>
      </c>
      <c r="Z1289" t="s">
        <v>10841</v>
      </c>
      <c r="AA1289" t="s">
        <v>10841</v>
      </c>
      <c r="AB1289">
        <v>1</v>
      </c>
      <c r="AC1289" t="s">
        <v>9985</v>
      </c>
      <c r="AD1289">
        <v>0</v>
      </c>
      <c r="AE1289">
        <v>15</v>
      </c>
      <c r="AF1289" t="s">
        <v>10236</v>
      </c>
      <c r="AG1289" t="s">
        <v>10249</v>
      </c>
      <c r="AH1289" t="s">
        <v>67</v>
      </c>
      <c r="AI1289" t="s">
        <v>58</v>
      </c>
      <c r="AJ1289" t="s">
        <v>142</v>
      </c>
      <c r="AK1289" t="s">
        <v>58</v>
      </c>
      <c r="AL1289" t="s">
        <v>60</v>
      </c>
      <c r="AM1289" t="s">
        <v>61</v>
      </c>
    </row>
    <row r="1290" spans="1:39" hidden="1" x14ac:dyDescent="0.25">
      <c r="A1290" t="s">
        <v>14715</v>
      </c>
      <c r="B1290" t="s">
        <v>4250</v>
      </c>
      <c r="C1290" t="s">
        <v>42</v>
      </c>
      <c r="D1290" t="s">
        <v>4251</v>
      </c>
      <c r="E1290" t="s">
        <v>44</v>
      </c>
      <c r="F1290" s="1">
        <v>0.05</v>
      </c>
      <c r="G1290" t="s">
        <v>14144</v>
      </c>
      <c r="H1290">
        <v>3</v>
      </c>
      <c r="I1290" t="s">
        <v>10685</v>
      </c>
      <c r="J1290">
        <v>1800</v>
      </c>
      <c r="K1290">
        <v>259200</v>
      </c>
      <c r="L1290" t="s">
        <v>14145</v>
      </c>
      <c r="O1290" t="s">
        <v>14718</v>
      </c>
      <c r="P1290" t="s">
        <v>10803</v>
      </c>
      <c r="Q1290" t="s">
        <v>4257</v>
      </c>
      <c r="R1290" t="s">
        <v>11908</v>
      </c>
      <c r="S1290" t="s">
        <v>12180</v>
      </c>
      <c r="T1290" t="s">
        <v>12406</v>
      </c>
      <c r="U1290" t="s">
        <v>14702</v>
      </c>
      <c r="X1290">
        <v>24</v>
      </c>
      <c r="Y1290" t="s">
        <v>10807</v>
      </c>
      <c r="Z1290" t="s">
        <v>10807</v>
      </c>
      <c r="AA1290" t="s">
        <v>10807</v>
      </c>
      <c r="AB1290">
        <v>1</v>
      </c>
      <c r="AC1290" t="s">
        <v>9985</v>
      </c>
      <c r="AD1290">
        <v>0</v>
      </c>
      <c r="AE1290">
        <v>15</v>
      </c>
      <c r="AF1290" t="s">
        <v>10236</v>
      </c>
      <c r="AG1290" t="s">
        <v>10249</v>
      </c>
      <c r="AH1290" t="s">
        <v>67</v>
      </c>
      <c r="AI1290" t="s">
        <v>58</v>
      </c>
      <c r="AJ1290" t="s">
        <v>142</v>
      </c>
      <c r="AK1290" t="s">
        <v>58</v>
      </c>
      <c r="AL1290" t="s">
        <v>60</v>
      </c>
      <c r="AM1290" t="s">
        <v>61</v>
      </c>
    </row>
    <row r="1291" spans="1:39" hidden="1" x14ac:dyDescent="0.25">
      <c r="A1291" t="s">
        <v>14715</v>
      </c>
      <c r="B1291" t="s">
        <v>4250</v>
      </c>
      <c r="C1291" t="s">
        <v>42</v>
      </c>
      <c r="D1291" t="s">
        <v>4251</v>
      </c>
      <c r="E1291" t="s">
        <v>44</v>
      </c>
      <c r="F1291" s="1">
        <v>0.05</v>
      </c>
      <c r="G1291" t="s">
        <v>14144</v>
      </c>
      <c r="H1291">
        <v>3</v>
      </c>
      <c r="I1291" t="s">
        <v>10685</v>
      </c>
      <c r="J1291">
        <v>1800</v>
      </c>
      <c r="K1291">
        <v>259200</v>
      </c>
      <c r="L1291" t="s">
        <v>14145</v>
      </c>
      <c r="O1291" t="s">
        <v>14719</v>
      </c>
      <c r="P1291" t="s">
        <v>10699</v>
      </c>
      <c r="Q1291" t="s">
        <v>4257</v>
      </c>
      <c r="R1291" t="s">
        <v>14720</v>
      </c>
      <c r="S1291" t="s">
        <v>11423</v>
      </c>
      <c r="T1291" t="s">
        <v>12992</v>
      </c>
      <c r="U1291" t="s">
        <v>14702</v>
      </c>
      <c r="X1291">
        <v>15</v>
      </c>
      <c r="Y1291" t="s">
        <v>10703</v>
      </c>
      <c r="Z1291" t="s">
        <v>10703</v>
      </c>
      <c r="AA1291" t="s">
        <v>10703</v>
      </c>
      <c r="AB1291">
        <v>1</v>
      </c>
      <c r="AC1291" t="s">
        <v>9985</v>
      </c>
      <c r="AD1291">
        <v>0</v>
      </c>
      <c r="AE1291">
        <v>15</v>
      </c>
      <c r="AF1291" t="s">
        <v>10236</v>
      </c>
      <c r="AG1291" t="s">
        <v>10249</v>
      </c>
      <c r="AH1291" t="s">
        <v>74</v>
      </c>
      <c r="AI1291" t="s">
        <v>58</v>
      </c>
      <c r="AJ1291" t="s">
        <v>68</v>
      </c>
      <c r="AK1291" t="s">
        <v>58</v>
      </c>
      <c r="AL1291" t="s">
        <v>84</v>
      </c>
      <c r="AM1291" t="s">
        <v>61</v>
      </c>
    </row>
    <row r="1292" spans="1:39" hidden="1" x14ac:dyDescent="0.25">
      <c r="A1292" t="s">
        <v>14721</v>
      </c>
      <c r="B1292" t="s">
        <v>4250</v>
      </c>
      <c r="C1292" t="s">
        <v>42</v>
      </c>
      <c r="D1292" t="s">
        <v>4251</v>
      </c>
      <c r="E1292" t="s">
        <v>44</v>
      </c>
      <c r="F1292" s="1">
        <v>0.05</v>
      </c>
      <c r="G1292" t="s">
        <v>14144</v>
      </c>
      <c r="H1292">
        <v>3</v>
      </c>
      <c r="I1292" t="s">
        <v>10685</v>
      </c>
      <c r="J1292">
        <v>1800</v>
      </c>
      <c r="K1292">
        <v>259200</v>
      </c>
      <c r="L1292" t="s">
        <v>14145</v>
      </c>
      <c r="O1292" t="s">
        <v>14722</v>
      </c>
      <c r="P1292" t="s">
        <v>10837</v>
      </c>
      <c r="Q1292" t="s">
        <v>4257</v>
      </c>
      <c r="R1292" t="s">
        <v>13096</v>
      </c>
      <c r="S1292" t="s">
        <v>14723</v>
      </c>
      <c r="T1292" t="s">
        <v>14724</v>
      </c>
      <c r="U1292" t="s">
        <v>14702</v>
      </c>
      <c r="X1292">
        <v>486</v>
      </c>
      <c r="Y1292" t="s">
        <v>10841</v>
      </c>
      <c r="Z1292" t="s">
        <v>10841</v>
      </c>
      <c r="AA1292" t="s">
        <v>10841</v>
      </c>
      <c r="AB1292">
        <v>1</v>
      </c>
      <c r="AC1292" t="s">
        <v>10034</v>
      </c>
      <c r="AD1292">
        <v>2</v>
      </c>
      <c r="AE1292">
        <v>1</v>
      </c>
      <c r="AF1292" t="s">
        <v>10261</v>
      </c>
      <c r="AG1292" t="s">
        <v>10268</v>
      </c>
      <c r="AH1292" t="s">
        <v>67</v>
      </c>
      <c r="AI1292" t="s">
        <v>58</v>
      </c>
      <c r="AJ1292" t="s">
        <v>68</v>
      </c>
      <c r="AK1292" t="s">
        <v>58</v>
      </c>
      <c r="AL1292" t="s">
        <v>60</v>
      </c>
      <c r="AM1292" t="s">
        <v>61</v>
      </c>
    </row>
    <row r="1293" spans="1:39" hidden="1" x14ac:dyDescent="0.25">
      <c r="A1293" t="s">
        <v>14721</v>
      </c>
      <c r="B1293" t="s">
        <v>4250</v>
      </c>
      <c r="C1293" t="s">
        <v>42</v>
      </c>
      <c r="D1293" t="s">
        <v>4251</v>
      </c>
      <c r="E1293" t="s">
        <v>44</v>
      </c>
      <c r="F1293" s="1">
        <v>0.05</v>
      </c>
      <c r="G1293" t="s">
        <v>14144</v>
      </c>
      <c r="H1293">
        <v>3</v>
      </c>
      <c r="I1293" t="s">
        <v>10685</v>
      </c>
      <c r="J1293">
        <v>1800</v>
      </c>
      <c r="K1293">
        <v>259200</v>
      </c>
      <c r="L1293" t="s">
        <v>14145</v>
      </c>
      <c r="O1293" t="s">
        <v>14725</v>
      </c>
      <c r="P1293" t="s">
        <v>10821</v>
      </c>
      <c r="Q1293" t="s">
        <v>4257</v>
      </c>
      <c r="R1293" t="s">
        <v>12213</v>
      </c>
      <c r="S1293" t="s">
        <v>11247</v>
      </c>
      <c r="T1293" t="s">
        <v>11248</v>
      </c>
      <c r="U1293" t="s">
        <v>14702</v>
      </c>
      <c r="X1293">
        <v>15</v>
      </c>
      <c r="Y1293" t="s">
        <v>10825</v>
      </c>
      <c r="Z1293" t="s">
        <v>10825</v>
      </c>
      <c r="AA1293" t="s">
        <v>10825</v>
      </c>
      <c r="AB1293">
        <v>1</v>
      </c>
      <c r="AC1293" t="s">
        <v>10034</v>
      </c>
      <c r="AD1293">
        <v>2</v>
      </c>
      <c r="AE1293">
        <v>1</v>
      </c>
      <c r="AF1293" t="s">
        <v>10261</v>
      </c>
      <c r="AG1293" t="s">
        <v>10268</v>
      </c>
      <c r="AH1293" t="s">
        <v>57</v>
      </c>
      <c r="AI1293" t="s">
        <v>58</v>
      </c>
      <c r="AJ1293" t="s">
        <v>75</v>
      </c>
      <c r="AK1293" t="s">
        <v>58</v>
      </c>
      <c r="AL1293" t="s">
        <v>60</v>
      </c>
      <c r="AM1293" t="s">
        <v>61</v>
      </c>
    </row>
    <row r="1294" spans="1:39" hidden="1" x14ac:dyDescent="0.25">
      <c r="A1294" t="s">
        <v>14721</v>
      </c>
      <c r="B1294" t="s">
        <v>4250</v>
      </c>
      <c r="C1294" t="s">
        <v>42</v>
      </c>
      <c r="D1294" t="s">
        <v>4251</v>
      </c>
      <c r="E1294" t="s">
        <v>44</v>
      </c>
      <c r="F1294" s="1">
        <v>0.05</v>
      </c>
      <c r="G1294" t="s">
        <v>14144</v>
      </c>
      <c r="H1294">
        <v>3</v>
      </c>
      <c r="I1294" t="s">
        <v>10685</v>
      </c>
      <c r="J1294">
        <v>1800</v>
      </c>
      <c r="K1294">
        <v>259200</v>
      </c>
      <c r="L1294" t="s">
        <v>14145</v>
      </c>
      <c r="O1294" t="s">
        <v>14726</v>
      </c>
      <c r="P1294" t="s">
        <v>11031</v>
      </c>
      <c r="Q1294" t="s">
        <v>4257</v>
      </c>
      <c r="R1294" t="s">
        <v>14727</v>
      </c>
      <c r="S1294" t="s">
        <v>14728</v>
      </c>
      <c r="T1294" t="s">
        <v>14729</v>
      </c>
      <c r="U1294" t="s">
        <v>14730</v>
      </c>
      <c r="X1294">
        <v>73</v>
      </c>
      <c r="Y1294" t="s">
        <v>11036</v>
      </c>
      <c r="Z1294" t="s">
        <v>11036</v>
      </c>
      <c r="AA1294" t="s">
        <v>11036</v>
      </c>
      <c r="AB1294">
        <v>1</v>
      </c>
      <c r="AC1294" t="s">
        <v>10034</v>
      </c>
      <c r="AD1294">
        <v>2</v>
      </c>
      <c r="AE1294">
        <v>1</v>
      </c>
      <c r="AF1294" t="s">
        <v>10261</v>
      </c>
      <c r="AG1294" t="s">
        <v>10268</v>
      </c>
      <c r="AH1294" t="s">
        <v>57</v>
      </c>
      <c r="AI1294" t="s">
        <v>58</v>
      </c>
      <c r="AJ1294" t="s">
        <v>68</v>
      </c>
      <c r="AK1294" t="s">
        <v>58</v>
      </c>
      <c r="AL1294" t="s">
        <v>60</v>
      </c>
      <c r="AM1294" t="s">
        <v>90</v>
      </c>
    </row>
    <row r="1295" spans="1:39" hidden="1" x14ac:dyDescent="0.25">
      <c r="A1295" t="s">
        <v>14731</v>
      </c>
      <c r="B1295" t="s">
        <v>4250</v>
      </c>
      <c r="C1295" t="s">
        <v>42</v>
      </c>
      <c r="D1295" t="s">
        <v>4251</v>
      </c>
      <c r="E1295" t="s">
        <v>44</v>
      </c>
      <c r="F1295" s="1">
        <v>0.05</v>
      </c>
      <c r="G1295" t="s">
        <v>14144</v>
      </c>
      <c r="H1295">
        <v>3</v>
      </c>
      <c r="I1295" t="s">
        <v>10685</v>
      </c>
      <c r="J1295">
        <v>1800</v>
      </c>
      <c r="K1295">
        <v>259200</v>
      </c>
      <c r="L1295" t="s">
        <v>14145</v>
      </c>
      <c r="O1295" t="s">
        <v>14732</v>
      </c>
      <c r="P1295" t="s">
        <v>10744</v>
      </c>
      <c r="Q1295" t="s">
        <v>4257</v>
      </c>
      <c r="R1295" t="s">
        <v>13810</v>
      </c>
      <c r="S1295" t="s">
        <v>12824</v>
      </c>
      <c r="T1295" t="s">
        <v>13547</v>
      </c>
      <c r="U1295" t="s">
        <v>14702</v>
      </c>
      <c r="X1295">
        <v>25</v>
      </c>
      <c r="Y1295" t="s">
        <v>10748</v>
      </c>
      <c r="Z1295" t="s">
        <v>10748</v>
      </c>
      <c r="AA1295" t="s">
        <v>10748</v>
      </c>
      <c r="AB1295">
        <v>1</v>
      </c>
      <c r="AC1295" t="s">
        <v>10034</v>
      </c>
      <c r="AD1295">
        <v>2</v>
      </c>
      <c r="AE1295">
        <v>2</v>
      </c>
      <c r="AF1295" t="s">
        <v>10261</v>
      </c>
      <c r="AG1295" t="s">
        <v>10275</v>
      </c>
      <c r="AH1295" t="s">
        <v>74</v>
      </c>
      <c r="AI1295" t="s">
        <v>58</v>
      </c>
      <c r="AJ1295" t="s">
        <v>68</v>
      </c>
      <c r="AK1295" t="s">
        <v>58</v>
      </c>
      <c r="AL1295" t="s">
        <v>84</v>
      </c>
      <c r="AM1295" t="s">
        <v>61</v>
      </c>
    </row>
    <row r="1296" spans="1:39" hidden="1" x14ac:dyDescent="0.25">
      <c r="A1296" t="s">
        <v>14731</v>
      </c>
      <c r="B1296" t="s">
        <v>4250</v>
      </c>
      <c r="C1296" t="s">
        <v>42</v>
      </c>
      <c r="D1296" t="s">
        <v>4251</v>
      </c>
      <c r="E1296" t="s">
        <v>44</v>
      </c>
      <c r="F1296" s="1">
        <v>0.05</v>
      </c>
      <c r="G1296" t="s">
        <v>14144</v>
      </c>
      <c r="H1296">
        <v>3</v>
      </c>
      <c r="I1296" t="s">
        <v>10685</v>
      </c>
      <c r="J1296">
        <v>1800</v>
      </c>
      <c r="K1296">
        <v>259200</v>
      </c>
      <c r="L1296" t="s">
        <v>14145</v>
      </c>
      <c r="O1296" t="s">
        <v>14733</v>
      </c>
      <c r="P1296" t="s">
        <v>10866</v>
      </c>
      <c r="Q1296" t="s">
        <v>4257</v>
      </c>
      <c r="R1296" t="s">
        <v>12162</v>
      </c>
      <c r="S1296" t="s">
        <v>13486</v>
      </c>
      <c r="T1296" t="s">
        <v>13487</v>
      </c>
      <c r="U1296" t="s">
        <v>14730</v>
      </c>
      <c r="X1296">
        <v>11</v>
      </c>
      <c r="Y1296" t="s">
        <v>4419</v>
      </c>
      <c r="Z1296" t="s">
        <v>4419</v>
      </c>
      <c r="AA1296" t="s">
        <v>4419</v>
      </c>
      <c r="AB1296">
        <v>1</v>
      </c>
      <c r="AC1296" t="s">
        <v>10034</v>
      </c>
      <c r="AD1296">
        <v>2</v>
      </c>
      <c r="AE1296">
        <v>2</v>
      </c>
      <c r="AF1296" t="s">
        <v>10261</v>
      </c>
      <c r="AG1296" t="s">
        <v>10275</v>
      </c>
      <c r="AH1296" t="s">
        <v>74</v>
      </c>
      <c r="AI1296" t="s">
        <v>58</v>
      </c>
      <c r="AJ1296" t="s">
        <v>75</v>
      </c>
      <c r="AK1296" t="s">
        <v>58</v>
      </c>
      <c r="AL1296" t="s">
        <v>84</v>
      </c>
      <c r="AM1296" t="s">
        <v>61</v>
      </c>
    </row>
    <row r="1297" spans="1:39" hidden="1" x14ac:dyDescent="0.25">
      <c r="A1297" t="s">
        <v>14731</v>
      </c>
      <c r="B1297" t="s">
        <v>4250</v>
      </c>
      <c r="C1297" t="s">
        <v>42</v>
      </c>
      <c r="D1297" t="s">
        <v>4251</v>
      </c>
      <c r="E1297" t="s">
        <v>44</v>
      </c>
      <c r="F1297" s="1">
        <v>0.05</v>
      </c>
      <c r="G1297" t="s">
        <v>14144</v>
      </c>
      <c r="H1297">
        <v>3</v>
      </c>
      <c r="I1297" t="s">
        <v>10685</v>
      </c>
      <c r="J1297">
        <v>1800</v>
      </c>
      <c r="K1297">
        <v>259200</v>
      </c>
      <c r="L1297" t="s">
        <v>14145</v>
      </c>
      <c r="O1297" t="s">
        <v>14734</v>
      </c>
      <c r="P1297" t="s">
        <v>11010</v>
      </c>
      <c r="Q1297" t="s">
        <v>4257</v>
      </c>
      <c r="R1297" t="s">
        <v>11482</v>
      </c>
      <c r="S1297" t="s">
        <v>13821</v>
      </c>
      <c r="T1297" t="s">
        <v>14735</v>
      </c>
      <c r="U1297" t="s">
        <v>14730</v>
      </c>
      <c r="X1297">
        <v>18</v>
      </c>
      <c r="Y1297" t="s">
        <v>11013</v>
      </c>
      <c r="Z1297" t="s">
        <v>11013</v>
      </c>
      <c r="AA1297" t="s">
        <v>11013</v>
      </c>
      <c r="AB1297">
        <v>1</v>
      </c>
      <c r="AC1297" t="s">
        <v>10034</v>
      </c>
      <c r="AD1297">
        <v>2</v>
      </c>
      <c r="AE1297">
        <v>2</v>
      </c>
      <c r="AF1297" t="s">
        <v>10261</v>
      </c>
      <c r="AG1297" t="s">
        <v>10275</v>
      </c>
      <c r="AH1297" t="s">
        <v>1861</v>
      </c>
      <c r="AI1297" t="s">
        <v>58</v>
      </c>
      <c r="AJ1297" t="s">
        <v>68</v>
      </c>
      <c r="AK1297" t="s">
        <v>58</v>
      </c>
      <c r="AL1297" t="s">
        <v>84</v>
      </c>
      <c r="AM1297" t="s">
        <v>61</v>
      </c>
    </row>
    <row r="1298" spans="1:39" hidden="1" x14ac:dyDescent="0.25">
      <c r="A1298" t="s">
        <v>14736</v>
      </c>
      <c r="B1298" t="s">
        <v>4250</v>
      </c>
      <c r="C1298" t="s">
        <v>42</v>
      </c>
      <c r="D1298" t="s">
        <v>4251</v>
      </c>
      <c r="E1298" t="s">
        <v>44</v>
      </c>
      <c r="F1298" s="1">
        <v>0.05</v>
      </c>
      <c r="G1298" t="s">
        <v>14144</v>
      </c>
      <c r="H1298">
        <v>3</v>
      </c>
      <c r="I1298" t="s">
        <v>10685</v>
      </c>
      <c r="J1298">
        <v>1800</v>
      </c>
      <c r="K1298">
        <v>259200</v>
      </c>
      <c r="L1298" t="s">
        <v>14145</v>
      </c>
      <c r="O1298" t="s">
        <v>14737</v>
      </c>
      <c r="P1298" t="s">
        <v>10995</v>
      </c>
      <c r="Q1298" t="s">
        <v>4257</v>
      </c>
      <c r="R1298" t="s">
        <v>11841</v>
      </c>
      <c r="S1298" t="s">
        <v>13910</v>
      </c>
      <c r="T1298" t="s">
        <v>14738</v>
      </c>
      <c r="U1298" t="s">
        <v>14730</v>
      </c>
      <c r="X1298">
        <v>12</v>
      </c>
      <c r="Y1298" t="s">
        <v>4269</v>
      </c>
      <c r="Z1298" t="s">
        <v>4269</v>
      </c>
      <c r="AA1298" t="s">
        <v>4269</v>
      </c>
      <c r="AB1298">
        <v>1</v>
      </c>
      <c r="AC1298" t="s">
        <v>10034</v>
      </c>
      <c r="AD1298">
        <v>2</v>
      </c>
      <c r="AE1298">
        <v>3</v>
      </c>
      <c r="AF1298" t="s">
        <v>10261</v>
      </c>
      <c r="AG1298" t="s">
        <v>10276</v>
      </c>
      <c r="AH1298" t="s">
        <v>57</v>
      </c>
      <c r="AI1298" t="s">
        <v>58</v>
      </c>
      <c r="AJ1298" t="s">
        <v>133</v>
      </c>
      <c r="AK1298" t="s">
        <v>58</v>
      </c>
      <c r="AL1298" t="s">
        <v>60</v>
      </c>
      <c r="AM1298" t="s">
        <v>61</v>
      </c>
    </row>
    <row r="1299" spans="1:39" hidden="1" x14ac:dyDescent="0.25">
      <c r="A1299" t="s">
        <v>14736</v>
      </c>
      <c r="B1299" t="s">
        <v>4250</v>
      </c>
      <c r="C1299" t="s">
        <v>42</v>
      </c>
      <c r="D1299" t="s">
        <v>4251</v>
      </c>
      <c r="E1299" t="s">
        <v>44</v>
      </c>
      <c r="F1299" s="1">
        <v>0.05</v>
      </c>
      <c r="G1299" t="s">
        <v>14144</v>
      </c>
      <c r="H1299">
        <v>3</v>
      </c>
      <c r="I1299" t="s">
        <v>10685</v>
      </c>
      <c r="J1299">
        <v>1800</v>
      </c>
      <c r="K1299">
        <v>259200</v>
      </c>
      <c r="L1299" t="s">
        <v>14145</v>
      </c>
      <c r="O1299" t="s">
        <v>14739</v>
      </c>
      <c r="P1299" t="s">
        <v>10965</v>
      </c>
      <c r="Q1299" t="s">
        <v>4257</v>
      </c>
      <c r="R1299" t="s">
        <v>11847</v>
      </c>
      <c r="S1299" t="s">
        <v>11638</v>
      </c>
      <c r="T1299" t="s">
        <v>11639</v>
      </c>
      <c r="U1299" t="s">
        <v>14730</v>
      </c>
      <c r="X1299">
        <v>18</v>
      </c>
      <c r="Y1299" t="s">
        <v>10969</v>
      </c>
      <c r="Z1299" t="s">
        <v>10969</v>
      </c>
      <c r="AA1299" t="s">
        <v>10969</v>
      </c>
      <c r="AB1299">
        <v>1</v>
      </c>
      <c r="AC1299" t="s">
        <v>10034</v>
      </c>
      <c r="AD1299">
        <v>2</v>
      </c>
      <c r="AE1299">
        <v>3</v>
      </c>
      <c r="AF1299" t="s">
        <v>10261</v>
      </c>
      <c r="AG1299" t="s">
        <v>10276</v>
      </c>
      <c r="AH1299" t="s">
        <v>1861</v>
      </c>
      <c r="AI1299" t="s">
        <v>58</v>
      </c>
      <c r="AJ1299" t="s">
        <v>75</v>
      </c>
      <c r="AK1299" t="s">
        <v>58</v>
      </c>
      <c r="AL1299" t="s">
        <v>60</v>
      </c>
      <c r="AM1299" t="s">
        <v>61</v>
      </c>
    </row>
    <row r="1300" spans="1:39" hidden="1" x14ac:dyDescent="0.25">
      <c r="A1300" t="s">
        <v>14736</v>
      </c>
      <c r="B1300" t="s">
        <v>4250</v>
      </c>
      <c r="C1300" t="s">
        <v>42</v>
      </c>
      <c r="D1300" t="s">
        <v>4251</v>
      </c>
      <c r="E1300" t="s">
        <v>44</v>
      </c>
      <c r="F1300" s="1">
        <v>0.05</v>
      </c>
      <c r="G1300" t="s">
        <v>14144</v>
      </c>
      <c r="H1300">
        <v>3</v>
      </c>
      <c r="I1300" t="s">
        <v>10685</v>
      </c>
      <c r="J1300">
        <v>1800</v>
      </c>
      <c r="K1300">
        <v>259200</v>
      </c>
      <c r="L1300" t="s">
        <v>14145</v>
      </c>
      <c r="O1300" t="s">
        <v>14740</v>
      </c>
      <c r="P1300" t="s">
        <v>10881</v>
      </c>
      <c r="Q1300" t="s">
        <v>4257</v>
      </c>
      <c r="R1300" t="s">
        <v>11625</v>
      </c>
      <c r="S1300" t="s">
        <v>12129</v>
      </c>
      <c r="T1300" t="s">
        <v>14741</v>
      </c>
      <c r="U1300" t="s">
        <v>14730</v>
      </c>
      <c r="X1300">
        <v>14</v>
      </c>
      <c r="Y1300" t="s">
        <v>10885</v>
      </c>
      <c r="Z1300" t="s">
        <v>10885</v>
      </c>
      <c r="AA1300" t="s">
        <v>10885</v>
      </c>
      <c r="AB1300">
        <v>1</v>
      </c>
      <c r="AC1300" t="s">
        <v>10034</v>
      </c>
      <c r="AD1300">
        <v>2</v>
      </c>
      <c r="AE1300">
        <v>3</v>
      </c>
      <c r="AF1300" t="s">
        <v>10261</v>
      </c>
      <c r="AG1300" t="s">
        <v>10276</v>
      </c>
      <c r="AH1300" t="s">
        <v>74</v>
      </c>
      <c r="AI1300" t="s">
        <v>58</v>
      </c>
      <c r="AJ1300" t="s">
        <v>133</v>
      </c>
      <c r="AK1300" t="s">
        <v>58</v>
      </c>
      <c r="AL1300" t="s">
        <v>84</v>
      </c>
      <c r="AM1300" t="s">
        <v>61</v>
      </c>
    </row>
    <row r="1301" spans="1:39" hidden="1" x14ac:dyDescent="0.25">
      <c r="A1301" t="s">
        <v>14742</v>
      </c>
      <c r="B1301" t="s">
        <v>4250</v>
      </c>
      <c r="C1301" t="s">
        <v>42</v>
      </c>
      <c r="D1301" t="s">
        <v>4251</v>
      </c>
      <c r="E1301" t="s">
        <v>44</v>
      </c>
      <c r="F1301" s="1">
        <v>0.05</v>
      </c>
      <c r="G1301" t="s">
        <v>14144</v>
      </c>
      <c r="H1301">
        <v>3</v>
      </c>
      <c r="I1301" t="s">
        <v>10685</v>
      </c>
      <c r="J1301">
        <v>1800</v>
      </c>
      <c r="K1301">
        <v>259200</v>
      </c>
      <c r="L1301" t="s">
        <v>14145</v>
      </c>
      <c r="O1301" t="s">
        <v>14743</v>
      </c>
      <c r="P1301" t="s">
        <v>10956</v>
      </c>
      <c r="Q1301" t="s">
        <v>4257</v>
      </c>
      <c r="R1301" t="s">
        <v>12158</v>
      </c>
      <c r="S1301" t="s">
        <v>12195</v>
      </c>
      <c r="T1301" t="s">
        <v>12196</v>
      </c>
      <c r="U1301" t="s">
        <v>14730</v>
      </c>
      <c r="X1301">
        <v>23</v>
      </c>
      <c r="Y1301" t="s">
        <v>10959</v>
      </c>
      <c r="Z1301" t="s">
        <v>10959</v>
      </c>
      <c r="AA1301" t="s">
        <v>10959</v>
      </c>
      <c r="AB1301">
        <v>1</v>
      </c>
      <c r="AC1301" t="s">
        <v>10034</v>
      </c>
      <c r="AD1301">
        <v>2</v>
      </c>
      <c r="AE1301">
        <v>4</v>
      </c>
      <c r="AF1301" t="s">
        <v>10261</v>
      </c>
      <c r="AG1301" t="s">
        <v>10277</v>
      </c>
      <c r="AH1301" t="s">
        <v>74</v>
      </c>
      <c r="AI1301" t="s">
        <v>58</v>
      </c>
      <c r="AJ1301" t="s">
        <v>75</v>
      </c>
      <c r="AK1301" t="s">
        <v>58</v>
      </c>
      <c r="AL1301" t="s">
        <v>84</v>
      </c>
      <c r="AM1301" t="s">
        <v>61</v>
      </c>
    </row>
    <row r="1302" spans="1:39" hidden="1" x14ac:dyDescent="0.25">
      <c r="A1302" t="s">
        <v>14742</v>
      </c>
      <c r="B1302" t="s">
        <v>4250</v>
      </c>
      <c r="C1302" t="s">
        <v>42</v>
      </c>
      <c r="D1302" t="s">
        <v>4251</v>
      </c>
      <c r="E1302" t="s">
        <v>44</v>
      </c>
      <c r="F1302" s="1">
        <v>0.05</v>
      </c>
      <c r="G1302" t="s">
        <v>14144</v>
      </c>
      <c r="H1302">
        <v>3</v>
      </c>
      <c r="I1302" t="s">
        <v>10685</v>
      </c>
      <c r="J1302">
        <v>1800</v>
      </c>
      <c r="K1302">
        <v>259200</v>
      </c>
      <c r="L1302" t="s">
        <v>14145</v>
      </c>
      <c r="O1302" t="s">
        <v>14744</v>
      </c>
      <c r="P1302" t="s">
        <v>10706</v>
      </c>
      <c r="Q1302" t="s">
        <v>4257</v>
      </c>
      <c r="R1302" t="s">
        <v>12451</v>
      </c>
      <c r="S1302" t="s">
        <v>12114</v>
      </c>
      <c r="T1302" t="s">
        <v>13272</v>
      </c>
      <c r="U1302" t="s">
        <v>14730</v>
      </c>
      <c r="X1302">
        <v>17</v>
      </c>
      <c r="Y1302" t="s">
        <v>10710</v>
      </c>
      <c r="Z1302" t="s">
        <v>10710</v>
      </c>
      <c r="AA1302" t="s">
        <v>10710</v>
      </c>
      <c r="AB1302">
        <v>1</v>
      </c>
      <c r="AC1302" t="s">
        <v>10034</v>
      </c>
      <c r="AD1302">
        <v>2</v>
      </c>
      <c r="AE1302">
        <v>4</v>
      </c>
      <c r="AF1302" t="s">
        <v>10261</v>
      </c>
      <c r="AG1302" t="s">
        <v>10277</v>
      </c>
      <c r="AH1302" t="s">
        <v>67</v>
      </c>
      <c r="AI1302" t="s">
        <v>58</v>
      </c>
      <c r="AJ1302" t="s">
        <v>75</v>
      </c>
      <c r="AK1302" t="s">
        <v>58</v>
      </c>
      <c r="AL1302" t="s">
        <v>60</v>
      </c>
      <c r="AM1302" t="s">
        <v>61</v>
      </c>
    </row>
    <row r="1303" spans="1:39" hidden="1" x14ac:dyDescent="0.25">
      <c r="A1303" t="s">
        <v>14742</v>
      </c>
      <c r="B1303" t="s">
        <v>4250</v>
      </c>
      <c r="C1303" t="s">
        <v>42</v>
      </c>
      <c r="D1303" t="s">
        <v>4251</v>
      </c>
      <c r="E1303" t="s">
        <v>44</v>
      </c>
      <c r="F1303" s="1">
        <v>0.05</v>
      </c>
      <c r="G1303" t="s">
        <v>14144</v>
      </c>
      <c r="H1303">
        <v>3</v>
      </c>
      <c r="I1303" t="s">
        <v>10685</v>
      </c>
      <c r="J1303">
        <v>1800</v>
      </c>
      <c r="K1303">
        <v>259200</v>
      </c>
      <c r="L1303" t="s">
        <v>14145</v>
      </c>
      <c r="O1303" t="s">
        <v>14745</v>
      </c>
      <c r="P1303" t="s">
        <v>11038</v>
      </c>
      <c r="Q1303" t="s">
        <v>4257</v>
      </c>
      <c r="R1303" t="s">
        <v>11016</v>
      </c>
      <c r="S1303" t="s">
        <v>12294</v>
      </c>
      <c r="T1303" t="s">
        <v>14280</v>
      </c>
      <c r="U1303" t="s">
        <v>14730</v>
      </c>
      <c r="X1303">
        <v>21</v>
      </c>
      <c r="Y1303" t="s">
        <v>11024</v>
      </c>
      <c r="Z1303" t="s">
        <v>11024</v>
      </c>
      <c r="AA1303" t="s">
        <v>11024</v>
      </c>
      <c r="AB1303">
        <v>1</v>
      </c>
      <c r="AC1303" t="s">
        <v>10034</v>
      </c>
      <c r="AD1303">
        <v>2</v>
      </c>
      <c r="AE1303">
        <v>4</v>
      </c>
      <c r="AF1303" t="s">
        <v>10261</v>
      </c>
      <c r="AG1303" t="s">
        <v>10277</v>
      </c>
      <c r="AH1303" t="s">
        <v>67</v>
      </c>
      <c r="AI1303" t="s">
        <v>58</v>
      </c>
      <c r="AJ1303" t="s">
        <v>59</v>
      </c>
      <c r="AK1303" t="s">
        <v>58</v>
      </c>
      <c r="AL1303" t="s">
        <v>84</v>
      </c>
      <c r="AM1303" t="s">
        <v>61</v>
      </c>
    </row>
    <row r="1304" spans="1:39" hidden="1" x14ac:dyDescent="0.25">
      <c r="A1304" t="s">
        <v>14746</v>
      </c>
      <c r="B1304" t="s">
        <v>4250</v>
      </c>
      <c r="C1304" t="s">
        <v>42</v>
      </c>
      <c r="D1304" t="s">
        <v>4251</v>
      </c>
      <c r="E1304" t="s">
        <v>44</v>
      </c>
      <c r="F1304" s="1">
        <v>0.05</v>
      </c>
      <c r="G1304" t="s">
        <v>14144</v>
      </c>
      <c r="H1304">
        <v>3</v>
      </c>
      <c r="I1304" t="s">
        <v>10685</v>
      </c>
      <c r="J1304">
        <v>1800</v>
      </c>
      <c r="K1304">
        <v>259200</v>
      </c>
      <c r="L1304" t="s">
        <v>14145</v>
      </c>
      <c r="O1304" t="s">
        <v>14747</v>
      </c>
      <c r="P1304" t="s">
        <v>10821</v>
      </c>
      <c r="Q1304" t="s">
        <v>4257</v>
      </c>
      <c r="R1304" t="s">
        <v>11043</v>
      </c>
      <c r="S1304" t="s">
        <v>11973</v>
      </c>
      <c r="T1304" t="s">
        <v>13179</v>
      </c>
      <c r="U1304" t="s">
        <v>14748</v>
      </c>
      <c r="X1304">
        <v>17</v>
      </c>
      <c r="Y1304" t="s">
        <v>10825</v>
      </c>
      <c r="Z1304" t="s">
        <v>10825</v>
      </c>
      <c r="AA1304" t="s">
        <v>10825</v>
      </c>
      <c r="AB1304">
        <v>1</v>
      </c>
      <c r="AC1304" t="s">
        <v>10034</v>
      </c>
      <c r="AD1304">
        <v>2</v>
      </c>
      <c r="AE1304">
        <v>5</v>
      </c>
      <c r="AF1304" t="s">
        <v>10261</v>
      </c>
      <c r="AG1304" t="s">
        <v>10278</v>
      </c>
      <c r="AH1304" t="s">
        <v>57</v>
      </c>
      <c r="AI1304" t="s">
        <v>58</v>
      </c>
      <c r="AJ1304" t="s">
        <v>75</v>
      </c>
      <c r="AK1304" t="s">
        <v>58</v>
      </c>
      <c r="AL1304" t="s">
        <v>60</v>
      </c>
      <c r="AM1304" t="s">
        <v>61</v>
      </c>
    </row>
    <row r="1305" spans="1:39" hidden="1" x14ac:dyDescent="0.25">
      <c r="A1305" t="s">
        <v>14746</v>
      </c>
      <c r="B1305" t="s">
        <v>4250</v>
      </c>
      <c r="C1305" t="s">
        <v>42</v>
      </c>
      <c r="D1305" t="s">
        <v>4251</v>
      </c>
      <c r="E1305" t="s">
        <v>44</v>
      </c>
      <c r="F1305" s="1">
        <v>0.05</v>
      </c>
      <c r="G1305" t="s">
        <v>14144</v>
      </c>
      <c r="H1305">
        <v>3</v>
      </c>
      <c r="I1305" t="s">
        <v>10685</v>
      </c>
      <c r="J1305">
        <v>1800</v>
      </c>
      <c r="K1305">
        <v>259200</v>
      </c>
      <c r="L1305" t="s">
        <v>14145</v>
      </c>
      <c r="O1305" t="s">
        <v>14749</v>
      </c>
      <c r="P1305" t="s">
        <v>10744</v>
      </c>
      <c r="Q1305" t="s">
        <v>4257</v>
      </c>
      <c r="R1305" t="s">
        <v>12875</v>
      </c>
      <c r="S1305" t="s">
        <v>12640</v>
      </c>
      <c r="T1305" t="s">
        <v>12641</v>
      </c>
      <c r="U1305" t="s">
        <v>14748</v>
      </c>
      <c r="X1305">
        <v>14</v>
      </c>
      <c r="Y1305" t="s">
        <v>10748</v>
      </c>
      <c r="Z1305" t="s">
        <v>10748</v>
      </c>
      <c r="AA1305" t="s">
        <v>10748</v>
      </c>
      <c r="AB1305">
        <v>1</v>
      </c>
      <c r="AC1305" t="s">
        <v>10034</v>
      </c>
      <c r="AD1305">
        <v>2</v>
      </c>
      <c r="AE1305">
        <v>5</v>
      </c>
      <c r="AF1305" t="s">
        <v>10261</v>
      </c>
      <c r="AG1305" t="s">
        <v>10278</v>
      </c>
      <c r="AH1305" t="s">
        <v>74</v>
      </c>
      <c r="AI1305" t="s">
        <v>58</v>
      </c>
      <c r="AJ1305" t="s">
        <v>133</v>
      </c>
      <c r="AK1305" t="s">
        <v>58</v>
      </c>
      <c r="AL1305" t="s">
        <v>84</v>
      </c>
      <c r="AM1305" t="s">
        <v>61</v>
      </c>
    </row>
    <row r="1306" spans="1:39" hidden="1" x14ac:dyDescent="0.25">
      <c r="A1306" t="s">
        <v>14746</v>
      </c>
      <c r="B1306" t="s">
        <v>4250</v>
      </c>
      <c r="C1306" t="s">
        <v>42</v>
      </c>
      <c r="D1306" t="s">
        <v>4251</v>
      </c>
      <c r="E1306" t="s">
        <v>44</v>
      </c>
      <c r="F1306" s="1">
        <v>0.05</v>
      </c>
      <c r="G1306" t="s">
        <v>14144</v>
      </c>
      <c r="H1306">
        <v>3</v>
      </c>
      <c r="I1306" t="s">
        <v>10685</v>
      </c>
      <c r="J1306">
        <v>1800</v>
      </c>
      <c r="K1306">
        <v>259200</v>
      </c>
      <c r="L1306" t="s">
        <v>14145</v>
      </c>
      <c r="O1306" t="s">
        <v>14750</v>
      </c>
      <c r="P1306" t="s">
        <v>10859</v>
      </c>
      <c r="Q1306" t="s">
        <v>4257</v>
      </c>
      <c r="R1306" t="s">
        <v>12077</v>
      </c>
      <c r="S1306" t="s">
        <v>12721</v>
      </c>
      <c r="T1306" t="s">
        <v>13532</v>
      </c>
      <c r="U1306" t="s">
        <v>14748</v>
      </c>
      <c r="X1306">
        <v>17</v>
      </c>
      <c r="Y1306" t="s">
        <v>10863</v>
      </c>
      <c r="Z1306" t="s">
        <v>10863</v>
      </c>
      <c r="AA1306" t="s">
        <v>10863</v>
      </c>
      <c r="AB1306">
        <v>1</v>
      </c>
      <c r="AC1306" t="s">
        <v>10034</v>
      </c>
      <c r="AD1306">
        <v>2</v>
      </c>
      <c r="AE1306">
        <v>5</v>
      </c>
      <c r="AF1306" t="s">
        <v>10261</v>
      </c>
      <c r="AG1306" t="s">
        <v>10278</v>
      </c>
      <c r="AH1306" t="s">
        <v>1861</v>
      </c>
      <c r="AI1306" t="s">
        <v>58</v>
      </c>
      <c r="AJ1306" t="s">
        <v>133</v>
      </c>
      <c r="AK1306" t="s">
        <v>58</v>
      </c>
      <c r="AL1306" t="s">
        <v>60</v>
      </c>
      <c r="AM1306" t="s">
        <v>90</v>
      </c>
    </row>
    <row r="1307" spans="1:39" hidden="1" x14ac:dyDescent="0.25">
      <c r="A1307" t="s">
        <v>14751</v>
      </c>
      <c r="B1307" t="s">
        <v>4250</v>
      </c>
      <c r="C1307" t="s">
        <v>42</v>
      </c>
      <c r="D1307" t="s">
        <v>4251</v>
      </c>
      <c r="E1307" t="s">
        <v>44</v>
      </c>
      <c r="F1307" s="1">
        <v>0.05</v>
      </c>
      <c r="G1307" t="s">
        <v>14144</v>
      </c>
      <c r="H1307">
        <v>3</v>
      </c>
      <c r="I1307" t="s">
        <v>10685</v>
      </c>
      <c r="J1307">
        <v>1800</v>
      </c>
      <c r="K1307">
        <v>259200</v>
      </c>
      <c r="L1307" t="s">
        <v>14145</v>
      </c>
      <c r="O1307" t="s">
        <v>14752</v>
      </c>
      <c r="P1307" t="s">
        <v>10744</v>
      </c>
      <c r="Q1307" t="s">
        <v>4257</v>
      </c>
      <c r="R1307" t="s">
        <v>13551</v>
      </c>
      <c r="S1307" t="s">
        <v>14753</v>
      </c>
      <c r="T1307" t="s">
        <v>14754</v>
      </c>
      <c r="U1307" t="s">
        <v>14730</v>
      </c>
      <c r="X1307">
        <v>19</v>
      </c>
      <c r="Y1307" t="s">
        <v>10748</v>
      </c>
      <c r="Z1307" t="s">
        <v>10748</v>
      </c>
      <c r="AA1307" t="s">
        <v>10748</v>
      </c>
      <c r="AB1307">
        <v>1</v>
      </c>
      <c r="AC1307" t="s">
        <v>10034</v>
      </c>
      <c r="AD1307">
        <v>0</v>
      </c>
      <c r="AE1307">
        <v>6</v>
      </c>
      <c r="AF1307" t="s">
        <v>10261</v>
      </c>
      <c r="AG1307" t="s">
        <v>10279</v>
      </c>
      <c r="AH1307" t="s">
        <v>74</v>
      </c>
      <c r="AI1307" t="s">
        <v>58</v>
      </c>
      <c r="AJ1307" t="s">
        <v>59</v>
      </c>
      <c r="AK1307" t="s">
        <v>58</v>
      </c>
      <c r="AL1307" t="s">
        <v>84</v>
      </c>
      <c r="AM1307" t="s">
        <v>61</v>
      </c>
    </row>
    <row r="1308" spans="1:39" hidden="1" x14ac:dyDescent="0.25">
      <c r="A1308" t="s">
        <v>14751</v>
      </c>
      <c r="B1308" t="s">
        <v>4250</v>
      </c>
      <c r="C1308" t="s">
        <v>42</v>
      </c>
      <c r="D1308" t="s">
        <v>4251</v>
      </c>
      <c r="E1308" t="s">
        <v>44</v>
      </c>
      <c r="F1308" s="1">
        <v>0.05</v>
      </c>
      <c r="G1308" t="s">
        <v>14144</v>
      </c>
      <c r="H1308">
        <v>3</v>
      </c>
      <c r="I1308" t="s">
        <v>10685</v>
      </c>
      <c r="J1308">
        <v>1800</v>
      </c>
      <c r="K1308">
        <v>259200</v>
      </c>
      <c r="L1308" t="s">
        <v>14145</v>
      </c>
      <c r="O1308" t="s">
        <v>14755</v>
      </c>
      <c r="P1308" t="s">
        <v>10718</v>
      </c>
      <c r="Q1308" t="s">
        <v>4257</v>
      </c>
      <c r="R1308" t="s">
        <v>11969</v>
      </c>
      <c r="S1308" t="s">
        <v>14756</v>
      </c>
      <c r="T1308" t="s">
        <v>14757</v>
      </c>
      <c r="U1308" t="s">
        <v>14748</v>
      </c>
      <c r="X1308">
        <v>16</v>
      </c>
      <c r="Y1308" t="s">
        <v>10722</v>
      </c>
      <c r="Z1308" t="s">
        <v>10722</v>
      </c>
      <c r="AA1308" t="s">
        <v>10722</v>
      </c>
      <c r="AB1308">
        <v>1</v>
      </c>
      <c r="AC1308" t="s">
        <v>10034</v>
      </c>
      <c r="AD1308">
        <v>0</v>
      </c>
      <c r="AE1308">
        <v>6</v>
      </c>
      <c r="AF1308" t="s">
        <v>10261</v>
      </c>
      <c r="AG1308" t="s">
        <v>10279</v>
      </c>
      <c r="AH1308" t="s">
        <v>67</v>
      </c>
      <c r="AI1308" t="s">
        <v>58</v>
      </c>
      <c r="AJ1308" t="s">
        <v>75</v>
      </c>
      <c r="AK1308" t="s">
        <v>58</v>
      </c>
      <c r="AL1308" t="s">
        <v>84</v>
      </c>
      <c r="AM1308" t="s">
        <v>61</v>
      </c>
    </row>
    <row r="1309" spans="1:39" hidden="1" x14ac:dyDescent="0.25">
      <c r="A1309" t="s">
        <v>14751</v>
      </c>
      <c r="B1309" t="s">
        <v>4250</v>
      </c>
      <c r="C1309" t="s">
        <v>42</v>
      </c>
      <c r="D1309" t="s">
        <v>4251</v>
      </c>
      <c r="E1309" t="s">
        <v>44</v>
      </c>
      <c r="F1309" s="1">
        <v>0.05</v>
      </c>
      <c r="G1309" t="s">
        <v>14144</v>
      </c>
      <c r="H1309">
        <v>3</v>
      </c>
      <c r="I1309" t="s">
        <v>10685</v>
      </c>
      <c r="J1309">
        <v>1800</v>
      </c>
      <c r="K1309">
        <v>259200</v>
      </c>
      <c r="L1309" t="s">
        <v>14145</v>
      </c>
      <c r="O1309" t="s">
        <v>14758</v>
      </c>
      <c r="P1309" t="s">
        <v>11020</v>
      </c>
      <c r="Q1309" t="s">
        <v>4257</v>
      </c>
      <c r="R1309" t="s">
        <v>11969</v>
      </c>
      <c r="S1309" t="s">
        <v>11606</v>
      </c>
      <c r="T1309" t="s">
        <v>11607</v>
      </c>
      <c r="U1309" t="s">
        <v>14748</v>
      </c>
      <c r="X1309">
        <v>20</v>
      </c>
      <c r="Y1309" t="s">
        <v>11024</v>
      </c>
      <c r="Z1309" t="s">
        <v>11024</v>
      </c>
      <c r="AA1309" t="s">
        <v>11024</v>
      </c>
      <c r="AB1309">
        <v>1</v>
      </c>
      <c r="AC1309" t="s">
        <v>10034</v>
      </c>
      <c r="AD1309">
        <v>0</v>
      </c>
      <c r="AE1309">
        <v>6</v>
      </c>
      <c r="AF1309" t="s">
        <v>10261</v>
      </c>
      <c r="AG1309" t="s">
        <v>10279</v>
      </c>
      <c r="AH1309" t="s">
        <v>57</v>
      </c>
      <c r="AI1309" t="s">
        <v>58</v>
      </c>
      <c r="AJ1309" t="s">
        <v>59</v>
      </c>
      <c r="AK1309" t="s">
        <v>58</v>
      </c>
      <c r="AL1309" t="s">
        <v>60</v>
      </c>
      <c r="AM1309" t="s">
        <v>61</v>
      </c>
    </row>
    <row r="1310" spans="1:39" x14ac:dyDescent="0.25">
      <c r="A1310" t="s">
        <v>14759</v>
      </c>
      <c r="B1310" t="s">
        <v>4250</v>
      </c>
      <c r="C1310" t="s">
        <v>42</v>
      </c>
      <c r="D1310" t="s">
        <v>4251</v>
      </c>
      <c r="E1310" t="s">
        <v>44</v>
      </c>
      <c r="F1310" s="1">
        <v>0.05</v>
      </c>
      <c r="G1310" t="s">
        <v>14144</v>
      </c>
      <c r="H1310">
        <v>3</v>
      </c>
      <c r="I1310" t="s">
        <v>10685</v>
      </c>
      <c r="J1310">
        <v>1800</v>
      </c>
      <c r="K1310">
        <v>259200</v>
      </c>
      <c r="L1310" t="s">
        <v>14145</v>
      </c>
      <c r="O1310" t="s">
        <v>14760</v>
      </c>
      <c r="P1310" t="s">
        <v>10965</v>
      </c>
      <c r="Q1310" t="s">
        <v>4257</v>
      </c>
      <c r="R1310" t="s">
        <v>11011</v>
      </c>
      <c r="S1310" t="s">
        <v>14761</v>
      </c>
      <c r="T1310" t="s">
        <v>14762</v>
      </c>
      <c r="U1310" t="s">
        <v>14748</v>
      </c>
      <c r="X1310">
        <v>18</v>
      </c>
      <c r="Y1310" t="s">
        <v>10969</v>
      </c>
      <c r="Z1310" t="s">
        <v>10969</v>
      </c>
      <c r="AA1310" t="s">
        <v>10969</v>
      </c>
      <c r="AB1310">
        <v>1</v>
      </c>
      <c r="AC1310" t="s">
        <v>10034</v>
      </c>
      <c r="AD1310">
        <v>0</v>
      </c>
      <c r="AE1310">
        <v>7</v>
      </c>
      <c r="AF1310" t="s">
        <v>10261</v>
      </c>
      <c r="AG1310" t="s">
        <v>10280</v>
      </c>
      <c r="AH1310" t="s">
        <v>1861</v>
      </c>
      <c r="AI1310" t="s">
        <v>58</v>
      </c>
      <c r="AJ1310" t="s">
        <v>75</v>
      </c>
      <c r="AK1310" t="s">
        <v>58</v>
      </c>
      <c r="AL1310" t="s">
        <v>60</v>
      </c>
      <c r="AM1310" t="s">
        <v>61</v>
      </c>
    </row>
    <row r="1311" spans="1:39" x14ac:dyDescent="0.25">
      <c r="A1311" t="s">
        <v>14759</v>
      </c>
      <c r="B1311" t="s">
        <v>4250</v>
      </c>
      <c r="C1311" t="s">
        <v>42</v>
      </c>
      <c r="D1311" t="s">
        <v>4251</v>
      </c>
      <c r="E1311" t="s">
        <v>44</v>
      </c>
      <c r="F1311" s="1">
        <v>0.05</v>
      </c>
      <c r="G1311" t="s">
        <v>14144</v>
      </c>
      <c r="H1311">
        <v>3</v>
      </c>
      <c r="I1311" t="s">
        <v>10685</v>
      </c>
      <c r="J1311">
        <v>1800</v>
      </c>
      <c r="K1311">
        <v>259200</v>
      </c>
      <c r="L1311" t="s">
        <v>14145</v>
      </c>
      <c r="O1311" t="s">
        <v>14763</v>
      </c>
      <c r="P1311" t="s">
        <v>11010</v>
      </c>
      <c r="Q1311" t="s">
        <v>4257</v>
      </c>
      <c r="R1311" t="s">
        <v>10904</v>
      </c>
      <c r="S1311" t="s">
        <v>11602</v>
      </c>
      <c r="T1311" t="s">
        <v>12181</v>
      </c>
      <c r="U1311" t="s">
        <v>14748</v>
      </c>
      <c r="X1311">
        <v>17</v>
      </c>
      <c r="Y1311" t="s">
        <v>11013</v>
      </c>
      <c r="Z1311" t="s">
        <v>11013</v>
      </c>
      <c r="AA1311" t="s">
        <v>11013</v>
      </c>
      <c r="AB1311">
        <v>1</v>
      </c>
      <c r="AC1311" t="s">
        <v>10034</v>
      </c>
      <c r="AD1311">
        <v>0</v>
      </c>
      <c r="AE1311">
        <v>7</v>
      </c>
      <c r="AF1311" t="s">
        <v>10261</v>
      </c>
      <c r="AG1311" t="s">
        <v>10280</v>
      </c>
      <c r="AH1311" t="s">
        <v>1861</v>
      </c>
      <c r="AI1311" t="s">
        <v>58</v>
      </c>
      <c r="AJ1311" t="s">
        <v>133</v>
      </c>
      <c r="AK1311" t="s">
        <v>58</v>
      </c>
      <c r="AL1311" t="s">
        <v>84</v>
      </c>
      <c r="AM1311" t="s">
        <v>61</v>
      </c>
    </row>
    <row r="1312" spans="1:39" x14ac:dyDescent="0.25">
      <c r="A1312" t="s">
        <v>14759</v>
      </c>
      <c r="B1312" t="s">
        <v>4250</v>
      </c>
      <c r="C1312" t="s">
        <v>42</v>
      </c>
      <c r="D1312" t="s">
        <v>4251</v>
      </c>
      <c r="E1312" t="s">
        <v>44</v>
      </c>
      <c r="F1312" s="1">
        <v>0.05</v>
      </c>
      <c r="G1312" t="s">
        <v>14144</v>
      </c>
      <c r="H1312">
        <v>3</v>
      </c>
      <c r="I1312" t="s">
        <v>10685</v>
      </c>
      <c r="J1312">
        <v>1800</v>
      </c>
      <c r="K1312">
        <v>259200</v>
      </c>
      <c r="L1312" t="s">
        <v>14145</v>
      </c>
      <c r="O1312" t="s">
        <v>14764</v>
      </c>
      <c r="P1312" t="s">
        <v>10718</v>
      </c>
      <c r="Q1312" t="s">
        <v>4257</v>
      </c>
      <c r="R1312" t="s">
        <v>11494</v>
      </c>
      <c r="S1312" t="s">
        <v>14765</v>
      </c>
      <c r="T1312" t="s">
        <v>14766</v>
      </c>
      <c r="U1312" t="s">
        <v>14748</v>
      </c>
      <c r="X1312">
        <v>199</v>
      </c>
      <c r="Y1312" t="s">
        <v>10722</v>
      </c>
      <c r="Z1312" t="s">
        <v>10722</v>
      </c>
      <c r="AA1312" t="s">
        <v>10722</v>
      </c>
      <c r="AB1312">
        <v>1</v>
      </c>
      <c r="AC1312" t="s">
        <v>10034</v>
      </c>
      <c r="AD1312">
        <v>0</v>
      </c>
      <c r="AE1312">
        <v>7</v>
      </c>
      <c r="AF1312" t="s">
        <v>10261</v>
      </c>
      <c r="AG1312" t="s">
        <v>10280</v>
      </c>
      <c r="AH1312" t="s">
        <v>67</v>
      </c>
      <c r="AI1312" t="s">
        <v>58</v>
      </c>
      <c r="AJ1312" t="s">
        <v>59</v>
      </c>
      <c r="AK1312" t="s">
        <v>58</v>
      </c>
      <c r="AL1312" t="s">
        <v>84</v>
      </c>
      <c r="AM1312" t="s">
        <v>61</v>
      </c>
    </row>
    <row r="1313" spans="1:39" hidden="1" x14ac:dyDescent="0.25">
      <c r="A1313" t="s">
        <v>14767</v>
      </c>
      <c r="B1313" t="s">
        <v>4250</v>
      </c>
      <c r="C1313" t="s">
        <v>42</v>
      </c>
      <c r="D1313" t="s">
        <v>4251</v>
      </c>
      <c r="E1313" t="s">
        <v>44</v>
      </c>
      <c r="F1313" s="1">
        <v>0.05</v>
      </c>
      <c r="G1313" t="s">
        <v>14144</v>
      </c>
      <c r="H1313">
        <v>3</v>
      </c>
      <c r="I1313" t="s">
        <v>10685</v>
      </c>
      <c r="J1313">
        <v>1800</v>
      </c>
      <c r="K1313">
        <v>259200</v>
      </c>
      <c r="L1313" t="s">
        <v>14145</v>
      </c>
      <c r="O1313" t="s">
        <v>14768</v>
      </c>
      <c r="P1313" t="s">
        <v>11120</v>
      </c>
      <c r="Q1313" t="s">
        <v>4257</v>
      </c>
      <c r="R1313" t="s">
        <v>11981</v>
      </c>
      <c r="S1313" t="s">
        <v>11913</v>
      </c>
      <c r="T1313" t="s">
        <v>14197</v>
      </c>
      <c r="U1313" t="s">
        <v>14748</v>
      </c>
      <c r="X1313">
        <v>113</v>
      </c>
      <c r="Y1313" t="s">
        <v>5804</v>
      </c>
      <c r="Z1313" t="s">
        <v>5804</v>
      </c>
      <c r="AA1313" t="s">
        <v>5804</v>
      </c>
      <c r="AB1313">
        <v>1</v>
      </c>
      <c r="AC1313" t="s">
        <v>10034</v>
      </c>
      <c r="AD1313">
        <v>0</v>
      </c>
      <c r="AE1313">
        <v>8</v>
      </c>
      <c r="AF1313" t="s">
        <v>10261</v>
      </c>
      <c r="AG1313" t="s">
        <v>10681</v>
      </c>
      <c r="AH1313" t="s">
        <v>57</v>
      </c>
      <c r="AI1313" t="s">
        <v>58</v>
      </c>
      <c r="AJ1313" t="s">
        <v>68</v>
      </c>
      <c r="AK1313" t="s">
        <v>58</v>
      </c>
      <c r="AL1313" t="s">
        <v>84</v>
      </c>
      <c r="AM1313" t="s">
        <v>61</v>
      </c>
    </row>
    <row r="1314" spans="1:39" hidden="1" x14ac:dyDescent="0.25">
      <c r="A1314" t="s">
        <v>14767</v>
      </c>
      <c r="B1314" t="s">
        <v>4250</v>
      </c>
      <c r="C1314" t="s">
        <v>42</v>
      </c>
      <c r="D1314" t="s">
        <v>4251</v>
      </c>
      <c r="E1314" t="s">
        <v>44</v>
      </c>
      <c r="F1314" s="1">
        <v>0.05</v>
      </c>
      <c r="G1314" t="s">
        <v>14144</v>
      </c>
      <c r="H1314">
        <v>3</v>
      </c>
      <c r="I1314" t="s">
        <v>10685</v>
      </c>
      <c r="J1314">
        <v>1800</v>
      </c>
      <c r="K1314">
        <v>259200</v>
      </c>
      <c r="L1314" t="s">
        <v>14145</v>
      </c>
      <c r="O1314" t="s">
        <v>14769</v>
      </c>
      <c r="P1314" t="s">
        <v>10718</v>
      </c>
      <c r="Q1314" t="s">
        <v>4257</v>
      </c>
      <c r="R1314" t="s">
        <v>14242</v>
      </c>
      <c r="S1314" t="s">
        <v>11695</v>
      </c>
      <c r="T1314" t="s">
        <v>11696</v>
      </c>
      <c r="U1314" t="s">
        <v>14748</v>
      </c>
      <c r="X1314">
        <v>47</v>
      </c>
      <c r="Y1314" t="s">
        <v>10722</v>
      </c>
      <c r="Z1314" t="s">
        <v>10722</v>
      </c>
      <c r="AA1314" t="s">
        <v>10722</v>
      </c>
      <c r="AB1314">
        <v>1</v>
      </c>
      <c r="AC1314" t="s">
        <v>10034</v>
      </c>
      <c r="AD1314">
        <v>0</v>
      </c>
      <c r="AE1314">
        <v>8</v>
      </c>
      <c r="AF1314" t="s">
        <v>10261</v>
      </c>
      <c r="AG1314" t="s">
        <v>10681</v>
      </c>
      <c r="AH1314" t="s">
        <v>67</v>
      </c>
      <c r="AI1314" t="s">
        <v>58</v>
      </c>
      <c r="AJ1314" t="s">
        <v>68</v>
      </c>
      <c r="AK1314" t="s">
        <v>58</v>
      </c>
      <c r="AL1314" t="s">
        <v>84</v>
      </c>
      <c r="AM1314" t="s">
        <v>61</v>
      </c>
    </row>
    <row r="1315" spans="1:39" hidden="1" x14ac:dyDescent="0.25">
      <c r="A1315" t="s">
        <v>14767</v>
      </c>
      <c r="B1315" t="s">
        <v>4250</v>
      </c>
      <c r="C1315" t="s">
        <v>42</v>
      </c>
      <c r="D1315" t="s">
        <v>4251</v>
      </c>
      <c r="E1315" t="s">
        <v>44</v>
      </c>
      <c r="F1315" s="1">
        <v>0.05</v>
      </c>
      <c r="G1315" t="s">
        <v>14144</v>
      </c>
      <c r="H1315">
        <v>3</v>
      </c>
      <c r="I1315" t="s">
        <v>10685</v>
      </c>
      <c r="J1315">
        <v>1800</v>
      </c>
      <c r="K1315">
        <v>259200</v>
      </c>
      <c r="L1315" t="s">
        <v>14145</v>
      </c>
      <c r="O1315" t="s">
        <v>14770</v>
      </c>
      <c r="P1315" t="s">
        <v>10965</v>
      </c>
      <c r="Q1315" t="s">
        <v>4257</v>
      </c>
      <c r="R1315" t="s">
        <v>11602</v>
      </c>
      <c r="S1315" t="s">
        <v>14467</v>
      </c>
      <c r="T1315" t="s">
        <v>14717</v>
      </c>
      <c r="U1315" t="s">
        <v>14748</v>
      </c>
      <c r="X1315">
        <v>21</v>
      </c>
      <c r="Y1315" t="s">
        <v>10969</v>
      </c>
      <c r="Z1315" t="s">
        <v>10969</v>
      </c>
      <c r="AA1315" t="s">
        <v>10969</v>
      </c>
      <c r="AB1315">
        <v>1</v>
      </c>
      <c r="AC1315" t="s">
        <v>10034</v>
      </c>
      <c r="AD1315">
        <v>0</v>
      </c>
      <c r="AE1315">
        <v>8</v>
      </c>
      <c r="AF1315" t="s">
        <v>10261</v>
      </c>
      <c r="AG1315" t="s">
        <v>10681</v>
      </c>
      <c r="AH1315" t="s">
        <v>1861</v>
      </c>
      <c r="AI1315" t="s">
        <v>58</v>
      </c>
      <c r="AJ1315" t="s">
        <v>75</v>
      </c>
      <c r="AK1315" t="s">
        <v>58</v>
      </c>
      <c r="AL1315" t="s">
        <v>60</v>
      </c>
      <c r="AM1315" t="s">
        <v>61</v>
      </c>
    </row>
    <row r="1316" spans="1:39" hidden="1" x14ac:dyDescent="0.25">
      <c r="A1316" t="s">
        <v>14771</v>
      </c>
      <c r="B1316" t="s">
        <v>4250</v>
      </c>
      <c r="C1316" t="s">
        <v>42</v>
      </c>
      <c r="D1316" t="s">
        <v>4251</v>
      </c>
      <c r="E1316" t="s">
        <v>44</v>
      </c>
      <c r="F1316" s="1">
        <v>0.05</v>
      </c>
      <c r="G1316" t="s">
        <v>14144</v>
      </c>
      <c r="H1316">
        <v>3</v>
      </c>
      <c r="I1316" t="s">
        <v>10685</v>
      </c>
      <c r="J1316">
        <v>1800</v>
      </c>
      <c r="K1316">
        <v>259200</v>
      </c>
      <c r="L1316" t="s">
        <v>14145</v>
      </c>
      <c r="O1316" t="s">
        <v>14772</v>
      </c>
      <c r="P1316" t="s">
        <v>11132</v>
      </c>
      <c r="Q1316" t="s">
        <v>4257</v>
      </c>
      <c r="R1316" t="s">
        <v>11181</v>
      </c>
      <c r="S1316" t="s">
        <v>10764</v>
      </c>
      <c r="T1316" t="s">
        <v>12400</v>
      </c>
      <c r="U1316" t="s">
        <v>14748</v>
      </c>
      <c r="X1316">
        <v>19</v>
      </c>
      <c r="Y1316" t="s">
        <v>5200</v>
      </c>
      <c r="Z1316" t="s">
        <v>5200</v>
      </c>
      <c r="AA1316" t="s">
        <v>5200</v>
      </c>
      <c r="AB1316">
        <v>1</v>
      </c>
      <c r="AC1316" t="s">
        <v>10034</v>
      </c>
      <c r="AD1316">
        <v>0</v>
      </c>
      <c r="AE1316">
        <v>9</v>
      </c>
      <c r="AF1316" t="s">
        <v>10261</v>
      </c>
      <c r="AG1316" t="s">
        <v>10282</v>
      </c>
      <c r="AH1316" t="s">
        <v>67</v>
      </c>
      <c r="AI1316" t="s">
        <v>58</v>
      </c>
      <c r="AJ1316" t="s">
        <v>133</v>
      </c>
      <c r="AK1316" t="s">
        <v>58</v>
      </c>
      <c r="AL1316" t="s">
        <v>60</v>
      </c>
      <c r="AM1316" t="s">
        <v>61</v>
      </c>
    </row>
    <row r="1317" spans="1:39" hidden="1" x14ac:dyDescent="0.25">
      <c r="A1317" t="s">
        <v>14771</v>
      </c>
      <c r="B1317" t="s">
        <v>4250</v>
      </c>
      <c r="C1317" t="s">
        <v>42</v>
      </c>
      <c r="D1317" t="s">
        <v>4251</v>
      </c>
      <c r="E1317" t="s">
        <v>44</v>
      </c>
      <c r="F1317" s="1">
        <v>0.05</v>
      </c>
      <c r="G1317" t="s">
        <v>14144</v>
      </c>
      <c r="H1317">
        <v>3</v>
      </c>
      <c r="I1317" t="s">
        <v>10685</v>
      </c>
      <c r="J1317">
        <v>1800</v>
      </c>
      <c r="K1317">
        <v>259200</v>
      </c>
      <c r="L1317" t="s">
        <v>14145</v>
      </c>
      <c r="O1317" t="s">
        <v>14773</v>
      </c>
      <c r="P1317" t="s">
        <v>11323</v>
      </c>
      <c r="Q1317" t="s">
        <v>4257</v>
      </c>
      <c r="R1317" t="s">
        <v>13691</v>
      </c>
      <c r="S1317" t="s">
        <v>13519</v>
      </c>
      <c r="T1317" t="s">
        <v>13520</v>
      </c>
      <c r="U1317" t="s">
        <v>14748</v>
      </c>
      <c r="X1317">
        <v>17</v>
      </c>
      <c r="Y1317" t="s">
        <v>10784</v>
      </c>
      <c r="Z1317" t="s">
        <v>10784</v>
      </c>
      <c r="AA1317" t="s">
        <v>10784</v>
      </c>
      <c r="AB1317">
        <v>1</v>
      </c>
      <c r="AC1317" t="s">
        <v>10034</v>
      </c>
      <c r="AD1317">
        <v>0</v>
      </c>
      <c r="AE1317">
        <v>9</v>
      </c>
      <c r="AF1317" t="s">
        <v>10261</v>
      </c>
      <c r="AG1317" t="s">
        <v>10282</v>
      </c>
      <c r="AH1317" t="s">
        <v>74</v>
      </c>
      <c r="AI1317" t="s">
        <v>58</v>
      </c>
      <c r="AJ1317" t="s">
        <v>75</v>
      </c>
      <c r="AK1317" t="s">
        <v>58</v>
      </c>
      <c r="AL1317" t="s">
        <v>60</v>
      </c>
      <c r="AM1317" t="s">
        <v>90</v>
      </c>
    </row>
    <row r="1318" spans="1:39" hidden="1" x14ac:dyDescent="0.25">
      <c r="A1318" t="s">
        <v>14771</v>
      </c>
      <c r="B1318" t="s">
        <v>4250</v>
      </c>
      <c r="C1318" t="s">
        <v>42</v>
      </c>
      <c r="D1318" t="s">
        <v>4251</v>
      </c>
      <c r="E1318" t="s">
        <v>44</v>
      </c>
      <c r="F1318" s="1">
        <v>0.05</v>
      </c>
      <c r="G1318" t="s">
        <v>14144</v>
      </c>
      <c r="H1318">
        <v>3</v>
      </c>
      <c r="I1318" t="s">
        <v>10685</v>
      </c>
      <c r="J1318">
        <v>1800</v>
      </c>
      <c r="K1318">
        <v>259200</v>
      </c>
      <c r="L1318" t="s">
        <v>14145</v>
      </c>
      <c r="O1318" t="s">
        <v>14774</v>
      </c>
      <c r="P1318" t="s">
        <v>11001</v>
      </c>
      <c r="Q1318" t="s">
        <v>4257</v>
      </c>
      <c r="R1318" t="s">
        <v>14535</v>
      </c>
      <c r="S1318" t="s">
        <v>14505</v>
      </c>
      <c r="T1318" t="s">
        <v>14506</v>
      </c>
      <c r="U1318" t="s">
        <v>14748</v>
      </c>
      <c r="X1318">
        <v>148</v>
      </c>
      <c r="Y1318" t="s">
        <v>10841</v>
      </c>
      <c r="Z1318" t="s">
        <v>10841</v>
      </c>
      <c r="AA1318" t="s">
        <v>10841</v>
      </c>
      <c r="AB1318">
        <v>1</v>
      </c>
      <c r="AC1318" t="s">
        <v>10034</v>
      </c>
      <c r="AD1318">
        <v>0</v>
      </c>
      <c r="AE1318">
        <v>9</v>
      </c>
      <c r="AF1318" t="s">
        <v>10261</v>
      </c>
      <c r="AG1318" t="s">
        <v>10282</v>
      </c>
      <c r="AH1318" t="s">
        <v>57</v>
      </c>
      <c r="AI1318" t="s">
        <v>58</v>
      </c>
      <c r="AJ1318" t="s">
        <v>75</v>
      </c>
      <c r="AK1318" t="s">
        <v>58</v>
      </c>
      <c r="AL1318" t="s">
        <v>60</v>
      </c>
      <c r="AM1318" t="s">
        <v>61</v>
      </c>
    </row>
    <row r="1319" spans="1:39" hidden="1" x14ac:dyDescent="0.25">
      <c r="A1319" t="s">
        <v>14775</v>
      </c>
      <c r="B1319" t="s">
        <v>4250</v>
      </c>
      <c r="C1319" t="s">
        <v>42</v>
      </c>
      <c r="D1319" t="s">
        <v>4251</v>
      </c>
      <c r="E1319" t="s">
        <v>44</v>
      </c>
      <c r="F1319" s="1">
        <v>0.05</v>
      </c>
      <c r="G1319" t="s">
        <v>14144</v>
      </c>
      <c r="H1319">
        <v>4</v>
      </c>
      <c r="I1319" t="s">
        <v>10685</v>
      </c>
      <c r="J1319">
        <v>1800</v>
      </c>
      <c r="K1319">
        <v>259200</v>
      </c>
      <c r="L1319" t="s">
        <v>14776</v>
      </c>
      <c r="O1319" t="s">
        <v>14777</v>
      </c>
      <c r="P1319" t="s">
        <v>10837</v>
      </c>
      <c r="Q1319" t="s">
        <v>4257</v>
      </c>
      <c r="R1319" t="s">
        <v>14778</v>
      </c>
      <c r="S1319" t="s">
        <v>14779</v>
      </c>
      <c r="T1319" t="s">
        <v>14780</v>
      </c>
      <c r="U1319" t="s">
        <v>13834</v>
      </c>
      <c r="X1319">
        <v>1677</v>
      </c>
      <c r="Y1319" t="s">
        <v>10841</v>
      </c>
      <c r="Z1319" t="s">
        <v>10841</v>
      </c>
      <c r="AA1319" t="s">
        <v>10841</v>
      </c>
      <c r="AB1319">
        <v>1</v>
      </c>
      <c r="AC1319" t="s">
        <v>10034</v>
      </c>
      <c r="AD1319">
        <v>0</v>
      </c>
      <c r="AE1319">
        <v>10</v>
      </c>
      <c r="AF1319" t="s">
        <v>10261</v>
      </c>
      <c r="AG1319" t="s">
        <v>10269</v>
      </c>
      <c r="AH1319" t="s">
        <v>67</v>
      </c>
      <c r="AI1319" t="s">
        <v>58</v>
      </c>
      <c r="AJ1319" t="s">
        <v>75</v>
      </c>
      <c r="AK1319" t="s">
        <v>58</v>
      </c>
      <c r="AL1319" t="s">
        <v>60</v>
      </c>
      <c r="AM1319" t="s">
        <v>61</v>
      </c>
    </row>
    <row r="1320" spans="1:39" hidden="1" x14ac:dyDescent="0.25">
      <c r="A1320" t="s">
        <v>14775</v>
      </c>
      <c r="B1320" t="s">
        <v>4250</v>
      </c>
      <c r="C1320" t="s">
        <v>42</v>
      </c>
      <c r="D1320" t="s">
        <v>4251</v>
      </c>
      <c r="E1320" t="s">
        <v>44</v>
      </c>
      <c r="F1320" s="1">
        <v>0.05</v>
      </c>
      <c r="G1320" t="s">
        <v>14144</v>
      </c>
      <c r="H1320">
        <v>4</v>
      </c>
      <c r="I1320" t="s">
        <v>10685</v>
      </c>
      <c r="J1320">
        <v>1800</v>
      </c>
      <c r="K1320">
        <v>259200</v>
      </c>
      <c r="L1320" t="s">
        <v>14776</v>
      </c>
      <c r="O1320" t="s">
        <v>14781</v>
      </c>
      <c r="P1320" t="s">
        <v>10821</v>
      </c>
      <c r="Q1320" t="s">
        <v>4257</v>
      </c>
      <c r="R1320" t="s">
        <v>12394</v>
      </c>
      <c r="S1320" t="s">
        <v>11254</v>
      </c>
      <c r="T1320" t="s">
        <v>14782</v>
      </c>
      <c r="U1320" t="s">
        <v>14783</v>
      </c>
      <c r="X1320">
        <v>21</v>
      </c>
      <c r="Y1320" t="s">
        <v>10825</v>
      </c>
      <c r="Z1320" t="s">
        <v>10825</v>
      </c>
      <c r="AA1320" t="s">
        <v>10825</v>
      </c>
      <c r="AB1320">
        <v>1</v>
      </c>
      <c r="AC1320" t="s">
        <v>10034</v>
      </c>
      <c r="AD1320">
        <v>0</v>
      </c>
      <c r="AE1320">
        <v>10</v>
      </c>
      <c r="AF1320" t="s">
        <v>10261</v>
      </c>
      <c r="AG1320" t="s">
        <v>10269</v>
      </c>
      <c r="AH1320" t="s">
        <v>57</v>
      </c>
      <c r="AI1320" t="s">
        <v>58</v>
      </c>
      <c r="AJ1320" t="s">
        <v>133</v>
      </c>
      <c r="AK1320" t="s">
        <v>58</v>
      </c>
      <c r="AL1320" t="s">
        <v>60</v>
      </c>
      <c r="AM1320" t="s">
        <v>61</v>
      </c>
    </row>
    <row r="1321" spans="1:39" hidden="1" x14ac:dyDescent="0.25">
      <c r="A1321" t="s">
        <v>14775</v>
      </c>
      <c r="B1321" t="s">
        <v>4250</v>
      </c>
      <c r="C1321" t="s">
        <v>42</v>
      </c>
      <c r="D1321" t="s">
        <v>4251</v>
      </c>
      <c r="E1321" t="s">
        <v>44</v>
      </c>
      <c r="F1321" s="1">
        <v>0.05</v>
      </c>
      <c r="G1321" t="s">
        <v>14144</v>
      </c>
      <c r="H1321">
        <v>4</v>
      </c>
      <c r="I1321" t="s">
        <v>10685</v>
      </c>
      <c r="J1321">
        <v>1800</v>
      </c>
      <c r="K1321">
        <v>259200</v>
      </c>
      <c r="L1321" t="s">
        <v>14776</v>
      </c>
      <c r="O1321" t="s">
        <v>14784</v>
      </c>
      <c r="P1321" t="s">
        <v>11102</v>
      </c>
      <c r="Q1321" t="s">
        <v>4257</v>
      </c>
      <c r="R1321" t="s">
        <v>11946</v>
      </c>
      <c r="S1321" t="s">
        <v>12844</v>
      </c>
      <c r="T1321" t="s">
        <v>12845</v>
      </c>
      <c r="U1321" t="s">
        <v>14783</v>
      </c>
      <c r="X1321">
        <v>7</v>
      </c>
      <c r="Y1321" t="s">
        <v>10722</v>
      </c>
      <c r="Z1321" t="s">
        <v>10722</v>
      </c>
      <c r="AA1321" t="s">
        <v>10722</v>
      </c>
      <c r="AB1321">
        <v>1</v>
      </c>
      <c r="AC1321" t="s">
        <v>10034</v>
      </c>
      <c r="AD1321">
        <v>0</v>
      </c>
      <c r="AE1321">
        <v>10</v>
      </c>
      <c r="AF1321" t="s">
        <v>10261</v>
      </c>
      <c r="AG1321" t="s">
        <v>10269</v>
      </c>
      <c r="AH1321" t="s">
        <v>67</v>
      </c>
      <c r="AI1321" t="s">
        <v>58</v>
      </c>
      <c r="AJ1321" t="s">
        <v>133</v>
      </c>
      <c r="AK1321" t="s">
        <v>58</v>
      </c>
      <c r="AL1321" t="s">
        <v>84</v>
      </c>
      <c r="AM1321" t="s">
        <v>61</v>
      </c>
    </row>
    <row r="1322" spans="1:39" hidden="1" x14ac:dyDescent="0.25">
      <c r="A1322" t="s">
        <v>14785</v>
      </c>
      <c r="B1322" t="s">
        <v>4250</v>
      </c>
      <c r="C1322" t="s">
        <v>42</v>
      </c>
      <c r="D1322" t="s">
        <v>4251</v>
      </c>
      <c r="E1322" t="s">
        <v>44</v>
      </c>
      <c r="F1322" s="1">
        <v>0.05</v>
      </c>
      <c r="G1322" t="s">
        <v>14144</v>
      </c>
      <c r="H1322">
        <v>3</v>
      </c>
      <c r="I1322" t="s">
        <v>10685</v>
      </c>
      <c r="J1322">
        <v>1800</v>
      </c>
      <c r="K1322">
        <v>259200</v>
      </c>
      <c r="L1322" t="s">
        <v>14145</v>
      </c>
      <c r="O1322" t="s">
        <v>14786</v>
      </c>
      <c r="P1322" t="s">
        <v>10859</v>
      </c>
      <c r="Q1322" t="s">
        <v>4257</v>
      </c>
      <c r="R1322" t="s">
        <v>14627</v>
      </c>
      <c r="S1322" t="s">
        <v>14787</v>
      </c>
      <c r="T1322" t="s">
        <v>14788</v>
      </c>
      <c r="U1322" t="s">
        <v>14783</v>
      </c>
      <c r="X1322">
        <v>23</v>
      </c>
      <c r="Y1322" t="s">
        <v>10863</v>
      </c>
      <c r="Z1322" t="s">
        <v>10863</v>
      </c>
      <c r="AA1322" t="s">
        <v>10863</v>
      </c>
      <c r="AB1322">
        <v>1</v>
      </c>
      <c r="AC1322" t="s">
        <v>10034</v>
      </c>
      <c r="AD1322">
        <v>0</v>
      </c>
      <c r="AE1322">
        <v>11</v>
      </c>
      <c r="AF1322" t="s">
        <v>10261</v>
      </c>
      <c r="AG1322" t="s">
        <v>10270</v>
      </c>
      <c r="AH1322" t="s">
        <v>1861</v>
      </c>
      <c r="AI1322" t="s">
        <v>58</v>
      </c>
      <c r="AJ1322" t="s">
        <v>133</v>
      </c>
      <c r="AK1322" t="s">
        <v>58</v>
      </c>
      <c r="AL1322" t="s">
        <v>60</v>
      </c>
      <c r="AM1322" t="s">
        <v>90</v>
      </c>
    </row>
    <row r="1323" spans="1:39" hidden="1" x14ac:dyDescent="0.25">
      <c r="A1323" t="s">
        <v>14785</v>
      </c>
      <c r="B1323" t="s">
        <v>4250</v>
      </c>
      <c r="C1323" t="s">
        <v>42</v>
      </c>
      <c r="D1323" t="s">
        <v>4251</v>
      </c>
      <c r="E1323" t="s">
        <v>44</v>
      </c>
      <c r="F1323" s="1">
        <v>0.05</v>
      </c>
      <c r="G1323" t="s">
        <v>14144</v>
      </c>
      <c r="H1323">
        <v>3</v>
      </c>
      <c r="I1323" t="s">
        <v>10685</v>
      </c>
      <c r="J1323">
        <v>1800</v>
      </c>
      <c r="K1323">
        <v>259200</v>
      </c>
      <c r="L1323" t="s">
        <v>14145</v>
      </c>
      <c r="O1323" t="s">
        <v>14789</v>
      </c>
      <c r="P1323" t="s">
        <v>10699</v>
      </c>
      <c r="Q1323" t="s">
        <v>4257</v>
      </c>
      <c r="R1323" t="s">
        <v>14242</v>
      </c>
      <c r="S1323" t="s">
        <v>10904</v>
      </c>
      <c r="T1323" t="s">
        <v>10905</v>
      </c>
      <c r="U1323" t="s">
        <v>14783</v>
      </c>
      <c r="X1323">
        <v>22</v>
      </c>
      <c r="Y1323" t="s">
        <v>10703</v>
      </c>
      <c r="Z1323" t="s">
        <v>10703</v>
      </c>
      <c r="AA1323" t="s">
        <v>10703</v>
      </c>
      <c r="AB1323">
        <v>1</v>
      </c>
      <c r="AC1323" t="s">
        <v>10034</v>
      </c>
      <c r="AD1323">
        <v>0</v>
      </c>
      <c r="AE1323">
        <v>11</v>
      </c>
      <c r="AF1323" t="s">
        <v>10261</v>
      </c>
      <c r="AG1323" t="s">
        <v>10270</v>
      </c>
      <c r="AH1323" t="s">
        <v>74</v>
      </c>
      <c r="AI1323" t="s">
        <v>58</v>
      </c>
      <c r="AJ1323" t="s">
        <v>68</v>
      </c>
      <c r="AK1323" t="s">
        <v>58</v>
      </c>
      <c r="AL1323" t="s">
        <v>84</v>
      </c>
      <c r="AM1323" t="s">
        <v>61</v>
      </c>
    </row>
    <row r="1324" spans="1:39" hidden="1" x14ac:dyDescent="0.25">
      <c r="A1324" t="s">
        <v>14785</v>
      </c>
      <c r="B1324" t="s">
        <v>4250</v>
      </c>
      <c r="C1324" t="s">
        <v>42</v>
      </c>
      <c r="D1324" t="s">
        <v>4251</v>
      </c>
      <c r="E1324" t="s">
        <v>44</v>
      </c>
      <c r="F1324" s="1">
        <v>0.05</v>
      </c>
      <c r="G1324" t="s">
        <v>14144</v>
      </c>
      <c r="H1324">
        <v>3</v>
      </c>
      <c r="I1324" t="s">
        <v>10685</v>
      </c>
      <c r="J1324">
        <v>1800</v>
      </c>
      <c r="K1324">
        <v>259200</v>
      </c>
      <c r="L1324" t="s">
        <v>14145</v>
      </c>
      <c r="O1324" t="s">
        <v>14790</v>
      </c>
      <c r="P1324" t="s">
        <v>11961</v>
      </c>
      <c r="Q1324" t="s">
        <v>4257</v>
      </c>
      <c r="R1324" t="s">
        <v>11905</v>
      </c>
      <c r="S1324" t="s">
        <v>12335</v>
      </c>
      <c r="T1324" t="s">
        <v>14791</v>
      </c>
      <c r="U1324" t="s">
        <v>14783</v>
      </c>
      <c r="X1324">
        <v>34</v>
      </c>
      <c r="Y1324" t="s">
        <v>11966</v>
      </c>
      <c r="Z1324" t="s">
        <v>11966</v>
      </c>
      <c r="AA1324" t="s">
        <v>11966</v>
      </c>
      <c r="AB1324">
        <v>1</v>
      </c>
      <c r="AC1324" t="s">
        <v>10034</v>
      </c>
      <c r="AD1324">
        <v>0</v>
      </c>
      <c r="AE1324">
        <v>11</v>
      </c>
      <c r="AF1324" t="s">
        <v>10261</v>
      </c>
      <c r="AG1324" t="s">
        <v>10270</v>
      </c>
      <c r="AH1324" t="s">
        <v>74</v>
      </c>
      <c r="AI1324" t="s">
        <v>58</v>
      </c>
      <c r="AJ1324" t="s">
        <v>68</v>
      </c>
      <c r="AK1324" t="s">
        <v>58</v>
      </c>
      <c r="AL1324" t="s">
        <v>84</v>
      </c>
      <c r="AM1324" t="s">
        <v>61</v>
      </c>
    </row>
    <row r="1325" spans="1:39" x14ac:dyDescent="0.25">
      <c r="A1325" t="s">
        <v>14792</v>
      </c>
      <c r="B1325" t="s">
        <v>4250</v>
      </c>
      <c r="C1325" t="s">
        <v>42</v>
      </c>
      <c r="D1325" t="s">
        <v>4251</v>
      </c>
      <c r="E1325" t="s">
        <v>44</v>
      </c>
      <c r="F1325" s="1">
        <v>0.05</v>
      </c>
      <c r="G1325" t="s">
        <v>14144</v>
      </c>
      <c r="H1325">
        <v>3</v>
      </c>
      <c r="I1325" t="s">
        <v>10685</v>
      </c>
      <c r="J1325">
        <v>1800</v>
      </c>
      <c r="K1325">
        <v>259200</v>
      </c>
      <c r="L1325" t="s">
        <v>14145</v>
      </c>
      <c r="O1325" t="s">
        <v>14793</v>
      </c>
      <c r="P1325" t="s">
        <v>10956</v>
      </c>
      <c r="Q1325" t="s">
        <v>4257</v>
      </c>
      <c r="R1325" t="s">
        <v>13159</v>
      </c>
      <c r="S1325" t="s">
        <v>11201</v>
      </c>
      <c r="T1325" t="s">
        <v>11202</v>
      </c>
      <c r="U1325" t="s">
        <v>14783</v>
      </c>
      <c r="X1325">
        <v>91</v>
      </c>
      <c r="Y1325" t="s">
        <v>10959</v>
      </c>
      <c r="Z1325" t="s">
        <v>10959</v>
      </c>
      <c r="AA1325" t="s">
        <v>10959</v>
      </c>
      <c r="AB1325">
        <v>1</v>
      </c>
      <c r="AC1325" t="s">
        <v>10034</v>
      </c>
      <c r="AD1325">
        <v>0</v>
      </c>
      <c r="AE1325">
        <v>12</v>
      </c>
      <c r="AF1325" t="s">
        <v>10261</v>
      </c>
      <c r="AG1325" t="s">
        <v>10271</v>
      </c>
      <c r="AH1325" t="s">
        <v>74</v>
      </c>
      <c r="AI1325" t="s">
        <v>58</v>
      </c>
      <c r="AJ1325" t="s">
        <v>75</v>
      </c>
      <c r="AK1325" t="s">
        <v>58</v>
      </c>
      <c r="AL1325" t="s">
        <v>84</v>
      </c>
      <c r="AM1325" t="s">
        <v>61</v>
      </c>
    </row>
    <row r="1326" spans="1:39" x14ac:dyDescent="0.25">
      <c r="A1326" t="s">
        <v>14792</v>
      </c>
      <c r="B1326" t="s">
        <v>4250</v>
      </c>
      <c r="C1326" t="s">
        <v>42</v>
      </c>
      <c r="D1326" t="s">
        <v>4251</v>
      </c>
      <c r="E1326" t="s">
        <v>44</v>
      </c>
      <c r="F1326" s="1">
        <v>0.05</v>
      </c>
      <c r="G1326" t="s">
        <v>14144</v>
      </c>
      <c r="H1326">
        <v>3</v>
      </c>
      <c r="I1326" t="s">
        <v>10685</v>
      </c>
      <c r="J1326">
        <v>1800</v>
      </c>
      <c r="K1326">
        <v>259200</v>
      </c>
      <c r="L1326" t="s">
        <v>14145</v>
      </c>
      <c r="O1326" t="s">
        <v>14794</v>
      </c>
      <c r="P1326" t="s">
        <v>10754</v>
      </c>
      <c r="Q1326" t="s">
        <v>4257</v>
      </c>
      <c r="R1326" t="s">
        <v>11364</v>
      </c>
      <c r="S1326" t="s">
        <v>11611</v>
      </c>
      <c r="T1326" t="s">
        <v>11612</v>
      </c>
      <c r="U1326" t="s">
        <v>14783</v>
      </c>
      <c r="X1326">
        <v>392</v>
      </c>
      <c r="Y1326" t="s">
        <v>10758</v>
      </c>
      <c r="Z1326" t="s">
        <v>10758</v>
      </c>
      <c r="AA1326" t="s">
        <v>10758</v>
      </c>
      <c r="AB1326">
        <v>1</v>
      </c>
      <c r="AC1326" t="s">
        <v>10034</v>
      </c>
      <c r="AD1326">
        <v>0</v>
      </c>
      <c r="AE1326">
        <v>12</v>
      </c>
      <c r="AF1326" t="s">
        <v>10261</v>
      </c>
      <c r="AG1326" t="s">
        <v>10271</v>
      </c>
      <c r="AH1326" t="s">
        <v>74</v>
      </c>
      <c r="AI1326" t="s">
        <v>58</v>
      </c>
      <c r="AJ1326" t="s">
        <v>133</v>
      </c>
      <c r="AK1326" t="s">
        <v>58</v>
      </c>
      <c r="AL1326" t="s">
        <v>84</v>
      </c>
      <c r="AM1326" t="s">
        <v>61</v>
      </c>
    </row>
    <row r="1327" spans="1:39" x14ac:dyDescent="0.25">
      <c r="A1327" t="s">
        <v>14792</v>
      </c>
      <c r="B1327" t="s">
        <v>4250</v>
      </c>
      <c r="C1327" t="s">
        <v>42</v>
      </c>
      <c r="D1327" t="s">
        <v>4251</v>
      </c>
      <c r="E1327" t="s">
        <v>44</v>
      </c>
      <c r="F1327" s="1">
        <v>0.05</v>
      </c>
      <c r="G1327" t="s">
        <v>14144</v>
      </c>
      <c r="H1327">
        <v>3</v>
      </c>
      <c r="I1327" t="s">
        <v>10685</v>
      </c>
      <c r="J1327">
        <v>1800</v>
      </c>
      <c r="K1327">
        <v>259200</v>
      </c>
      <c r="L1327" t="s">
        <v>14145</v>
      </c>
      <c r="O1327" t="s">
        <v>14795</v>
      </c>
      <c r="P1327" t="s">
        <v>10699</v>
      </c>
      <c r="Q1327" t="s">
        <v>4257</v>
      </c>
      <c r="R1327" t="s">
        <v>14796</v>
      </c>
      <c r="S1327" t="s">
        <v>11280</v>
      </c>
      <c r="T1327" t="s">
        <v>12435</v>
      </c>
      <c r="U1327" t="s">
        <v>14783</v>
      </c>
      <c r="X1327">
        <v>17</v>
      </c>
      <c r="Y1327" t="s">
        <v>10703</v>
      </c>
      <c r="Z1327" t="s">
        <v>10703</v>
      </c>
      <c r="AA1327" t="s">
        <v>10703</v>
      </c>
      <c r="AB1327">
        <v>1</v>
      </c>
      <c r="AC1327" t="s">
        <v>10034</v>
      </c>
      <c r="AD1327">
        <v>0</v>
      </c>
      <c r="AE1327">
        <v>12</v>
      </c>
      <c r="AF1327" t="s">
        <v>10261</v>
      </c>
      <c r="AG1327" t="s">
        <v>10271</v>
      </c>
      <c r="AH1327" t="s">
        <v>74</v>
      </c>
      <c r="AI1327" t="s">
        <v>58</v>
      </c>
      <c r="AJ1327" t="s">
        <v>68</v>
      </c>
      <c r="AK1327" t="s">
        <v>58</v>
      </c>
      <c r="AL1327" t="s">
        <v>84</v>
      </c>
      <c r="AM1327" t="s">
        <v>61</v>
      </c>
    </row>
    <row r="1328" spans="1:39" hidden="1" x14ac:dyDescent="0.25">
      <c r="A1328" t="s">
        <v>14797</v>
      </c>
      <c r="B1328" t="s">
        <v>4250</v>
      </c>
      <c r="C1328" t="s">
        <v>42</v>
      </c>
      <c r="D1328" t="s">
        <v>4251</v>
      </c>
      <c r="E1328" t="s">
        <v>44</v>
      </c>
      <c r="F1328" s="1">
        <v>0.05</v>
      </c>
      <c r="G1328" t="s">
        <v>14144</v>
      </c>
      <c r="H1328">
        <v>3</v>
      </c>
      <c r="I1328" t="s">
        <v>10685</v>
      </c>
      <c r="J1328">
        <v>1800</v>
      </c>
      <c r="K1328">
        <v>259200</v>
      </c>
      <c r="L1328" t="s">
        <v>14145</v>
      </c>
      <c r="O1328" t="s">
        <v>14798</v>
      </c>
      <c r="P1328" t="s">
        <v>11132</v>
      </c>
      <c r="Q1328" t="s">
        <v>4257</v>
      </c>
      <c r="R1328" t="s">
        <v>10922</v>
      </c>
      <c r="S1328" t="s">
        <v>14799</v>
      </c>
      <c r="T1328" t="s">
        <v>14800</v>
      </c>
      <c r="U1328" t="s">
        <v>14783</v>
      </c>
      <c r="X1328">
        <v>43</v>
      </c>
      <c r="Y1328" t="s">
        <v>5200</v>
      </c>
      <c r="Z1328" t="s">
        <v>5200</v>
      </c>
      <c r="AA1328" t="s">
        <v>5200</v>
      </c>
      <c r="AB1328">
        <v>1</v>
      </c>
      <c r="AC1328" t="s">
        <v>10034</v>
      </c>
      <c r="AD1328">
        <v>0</v>
      </c>
      <c r="AE1328">
        <v>13</v>
      </c>
      <c r="AF1328" t="s">
        <v>10261</v>
      </c>
      <c r="AG1328" t="s">
        <v>10272</v>
      </c>
      <c r="AH1328" t="s">
        <v>67</v>
      </c>
      <c r="AI1328" t="s">
        <v>58</v>
      </c>
      <c r="AJ1328" t="s">
        <v>133</v>
      </c>
      <c r="AK1328" t="s">
        <v>58</v>
      </c>
      <c r="AL1328" t="s">
        <v>60</v>
      </c>
      <c r="AM1328" t="s">
        <v>61</v>
      </c>
    </row>
    <row r="1329" spans="1:39" hidden="1" x14ac:dyDescent="0.25">
      <c r="A1329" t="s">
        <v>14797</v>
      </c>
      <c r="B1329" t="s">
        <v>4250</v>
      </c>
      <c r="C1329" t="s">
        <v>42</v>
      </c>
      <c r="D1329" t="s">
        <v>4251</v>
      </c>
      <c r="E1329" t="s">
        <v>44</v>
      </c>
      <c r="F1329" s="1">
        <v>0.05</v>
      </c>
      <c r="G1329" t="s">
        <v>14144</v>
      </c>
      <c r="H1329">
        <v>3</v>
      </c>
      <c r="I1329" t="s">
        <v>10685</v>
      </c>
      <c r="J1329">
        <v>1800</v>
      </c>
      <c r="K1329">
        <v>259200</v>
      </c>
      <c r="L1329" t="s">
        <v>14145</v>
      </c>
      <c r="O1329" t="s">
        <v>14801</v>
      </c>
      <c r="P1329" t="s">
        <v>10875</v>
      </c>
      <c r="Q1329" t="s">
        <v>4257</v>
      </c>
      <c r="R1329" t="s">
        <v>11655</v>
      </c>
      <c r="S1329" t="s">
        <v>12437</v>
      </c>
      <c r="T1329" t="s">
        <v>14802</v>
      </c>
      <c r="U1329" t="s">
        <v>14783</v>
      </c>
      <c r="X1329">
        <v>17</v>
      </c>
      <c r="Y1329" t="s">
        <v>4436</v>
      </c>
      <c r="Z1329" t="s">
        <v>4436</v>
      </c>
      <c r="AA1329" t="s">
        <v>4436</v>
      </c>
      <c r="AB1329">
        <v>1</v>
      </c>
      <c r="AC1329" t="s">
        <v>10034</v>
      </c>
      <c r="AD1329">
        <v>0</v>
      </c>
      <c r="AE1329">
        <v>13</v>
      </c>
      <c r="AF1329" t="s">
        <v>10261</v>
      </c>
      <c r="AG1329" t="s">
        <v>10272</v>
      </c>
      <c r="AH1329" t="s">
        <v>74</v>
      </c>
      <c r="AI1329" t="s">
        <v>58</v>
      </c>
      <c r="AJ1329" t="s">
        <v>133</v>
      </c>
      <c r="AK1329" t="s">
        <v>58</v>
      </c>
      <c r="AL1329" t="s">
        <v>84</v>
      </c>
      <c r="AM1329" t="s">
        <v>61</v>
      </c>
    </row>
    <row r="1330" spans="1:39" hidden="1" x14ac:dyDescent="0.25">
      <c r="A1330" t="s">
        <v>14797</v>
      </c>
      <c r="B1330" t="s">
        <v>4250</v>
      </c>
      <c r="C1330" t="s">
        <v>42</v>
      </c>
      <c r="D1330" t="s">
        <v>4251</v>
      </c>
      <c r="E1330" t="s">
        <v>44</v>
      </c>
      <c r="F1330" s="1">
        <v>0.05</v>
      </c>
      <c r="G1330" t="s">
        <v>14144</v>
      </c>
      <c r="H1330">
        <v>3</v>
      </c>
      <c r="I1330" t="s">
        <v>10685</v>
      </c>
      <c r="J1330">
        <v>1800</v>
      </c>
      <c r="K1330">
        <v>259200</v>
      </c>
      <c r="L1330" t="s">
        <v>14145</v>
      </c>
      <c r="O1330" t="s">
        <v>14803</v>
      </c>
      <c r="P1330" t="s">
        <v>10725</v>
      </c>
      <c r="Q1330" t="s">
        <v>4257</v>
      </c>
      <c r="R1330" t="s">
        <v>12714</v>
      </c>
      <c r="S1330" t="s">
        <v>14479</v>
      </c>
      <c r="T1330" t="s">
        <v>14804</v>
      </c>
      <c r="U1330" t="s">
        <v>14783</v>
      </c>
      <c r="X1330">
        <v>22</v>
      </c>
      <c r="Y1330" t="s">
        <v>10729</v>
      </c>
      <c r="Z1330" t="s">
        <v>10729</v>
      </c>
      <c r="AA1330" t="s">
        <v>10729</v>
      </c>
      <c r="AB1330">
        <v>1</v>
      </c>
      <c r="AC1330" t="s">
        <v>10034</v>
      </c>
      <c r="AD1330">
        <v>0</v>
      </c>
      <c r="AE1330">
        <v>13</v>
      </c>
      <c r="AF1330" t="s">
        <v>10261</v>
      </c>
      <c r="AG1330" t="s">
        <v>10272</v>
      </c>
      <c r="AH1330" t="s">
        <v>57</v>
      </c>
      <c r="AI1330" t="s">
        <v>58</v>
      </c>
      <c r="AJ1330" t="s">
        <v>133</v>
      </c>
      <c r="AK1330" t="s">
        <v>58</v>
      </c>
      <c r="AL1330" t="s">
        <v>84</v>
      </c>
      <c r="AM1330" t="s">
        <v>61</v>
      </c>
    </row>
    <row r="1331" spans="1:39" hidden="1" x14ac:dyDescent="0.25">
      <c r="A1331" t="s">
        <v>14805</v>
      </c>
      <c r="B1331" t="s">
        <v>4250</v>
      </c>
      <c r="C1331" t="s">
        <v>42</v>
      </c>
      <c r="D1331" t="s">
        <v>4251</v>
      </c>
      <c r="E1331" t="s">
        <v>44</v>
      </c>
      <c r="F1331" s="1">
        <v>0.05</v>
      </c>
      <c r="G1331" t="s">
        <v>14144</v>
      </c>
      <c r="H1331">
        <v>3</v>
      </c>
      <c r="I1331" t="s">
        <v>10685</v>
      </c>
      <c r="J1331">
        <v>1800</v>
      </c>
      <c r="K1331">
        <v>259200</v>
      </c>
      <c r="L1331" t="s">
        <v>14145</v>
      </c>
      <c r="O1331" t="s">
        <v>14806</v>
      </c>
      <c r="P1331" t="s">
        <v>10706</v>
      </c>
      <c r="Q1331" t="s">
        <v>4257</v>
      </c>
      <c r="R1331" t="s">
        <v>14025</v>
      </c>
      <c r="S1331" t="s">
        <v>11431</v>
      </c>
      <c r="T1331" t="s">
        <v>11432</v>
      </c>
      <c r="U1331" t="s">
        <v>14807</v>
      </c>
      <c r="X1331">
        <v>17</v>
      </c>
      <c r="Y1331" t="s">
        <v>10710</v>
      </c>
      <c r="Z1331" t="s">
        <v>10710</v>
      </c>
      <c r="AA1331" t="s">
        <v>10710</v>
      </c>
      <c r="AB1331">
        <v>1</v>
      </c>
      <c r="AC1331" t="s">
        <v>10034</v>
      </c>
      <c r="AD1331">
        <v>0</v>
      </c>
      <c r="AE1331">
        <v>14</v>
      </c>
      <c r="AF1331" t="s">
        <v>10261</v>
      </c>
      <c r="AG1331" t="s">
        <v>10273</v>
      </c>
      <c r="AH1331" t="s">
        <v>67</v>
      </c>
      <c r="AI1331" t="s">
        <v>58</v>
      </c>
      <c r="AJ1331" t="s">
        <v>142</v>
      </c>
      <c r="AK1331" t="s">
        <v>58</v>
      </c>
      <c r="AL1331" t="s">
        <v>60</v>
      </c>
      <c r="AM1331" t="s">
        <v>61</v>
      </c>
    </row>
    <row r="1332" spans="1:39" hidden="1" x14ac:dyDescent="0.25">
      <c r="A1332" t="s">
        <v>14805</v>
      </c>
      <c r="B1332" t="s">
        <v>4250</v>
      </c>
      <c r="C1332" t="s">
        <v>42</v>
      </c>
      <c r="D1332" t="s">
        <v>4251</v>
      </c>
      <c r="E1332" t="s">
        <v>44</v>
      </c>
      <c r="F1332" s="1">
        <v>0.05</v>
      </c>
      <c r="G1332" t="s">
        <v>14144</v>
      </c>
      <c r="H1332">
        <v>3</v>
      </c>
      <c r="I1332" t="s">
        <v>10685</v>
      </c>
      <c r="J1332">
        <v>1800</v>
      </c>
      <c r="K1332">
        <v>259200</v>
      </c>
      <c r="L1332" t="s">
        <v>14145</v>
      </c>
      <c r="O1332" t="s">
        <v>14808</v>
      </c>
      <c r="P1332" t="s">
        <v>11020</v>
      </c>
      <c r="Q1332" t="s">
        <v>4257</v>
      </c>
      <c r="R1332" t="s">
        <v>14796</v>
      </c>
      <c r="S1332" t="s">
        <v>11319</v>
      </c>
      <c r="T1332" t="s">
        <v>13006</v>
      </c>
      <c r="U1332" t="s">
        <v>14807</v>
      </c>
      <c r="X1332">
        <v>32</v>
      </c>
      <c r="Y1332" t="s">
        <v>11024</v>
      </c>
      <c r="Z1332" t="s">
        <v>11024</v>
      </c>
      <c r="AA1332" t="s">
        <v>11024</v>
      </c>
      <c r="AB1332">
        <v>1</v>
      </c>
      <c r="AC1332" t="s">
        <v>10034</v>
      </c>
      <c r="AD1332">
        <v>0</v>
      </c>
      <c r="AE1332">
        <v>14</v>
      </c>
      <c r="AF1332" t="s">
        <v>10261</v>
      </c>
      <c r="AG1332" t="s">
        <v>10273</v>
      </c>
      <c r="AH1332" t="s">
        <v>57</v>
      </c>
      <c r="AI1332" t="s">
        <v>58</v>
      </c>
      <c r="AJ1332" t="s">
        <v>68</v>
      </c>
      <c r="AK1332" t="s">
        <v>58</v>
      </c>
      <c r="AL1332" t="s">
        <v>60</v>
      </c>
      <c r="AM1332" t="s">
        <v>61</v>
      </c>
    </row>
    <row r="1333" spans="1:39" hidden="1" x14ac:dyDescent="0.25">
      <c r="A1333" t="s">
        <v>14805</v>
      </c>
      <c r="B1333" t="s">
        <v>4250</v>
      </c>
      <c r="C1333" t="s">
        <v>42</v>
      </c>
      <c r="D1333" t="s">
        <v>4251</v>
      </c>
      <c r="E1333" t="s">
        <v>44</v>
      </c>
      <c r="F1333" s="1">
        <v>0.05</v>
      </c>
      <c r="G1333" t="s">
        <v>14144</v>
      </c>
      <c r="H1333">
        <v>3</v>
      </c>
      <c r="I1333" t="s">
        <v>10685</v>
      </c>
      <c r="J1333">
        <v>1800</v>
      </c>
      <c r="K1333">
        <v>259200</v>
      </c>
      <c r="L1333" t="s">
        <v>14145</v>
      </c>
      <c r="O1333" t="s">
        <v>14809</v>
      </c>
      <c r="P1333" t="s">
        <v>10725</v>
      </c>
      <c r="Q1333" t="s">
        <v>4257</v>
      </c>
      <c r="R1333" t="s">
        <v>12184</v>
      </c>
      <c r="S1333" t="s">
        <v>14810</v>
      </c>
      <c r="T1333" t="s">
        <v>14811</v>
      </c>
      <c r="U1333" t="s">
        <v>14807</v>
      </c>
      <c r="X1333">
        <v>7</v>
      </c>
      <c r="Y1333" t="s">
        <v>10729</v>
      </c>
      <c r="Z1333" t="s">
        <v>10729</v>
      </c>
      <c r="AA1333" t="s">
        <v>10729</v>
      </c>
      <c r="AB1333">
        <v>1</v>
      </c>
      <c r="AC1333" t="s">
        <v>10034</v>
      </c>
      <c r="AD1333">
        <v>0</v>
      </c>
      <c r="AE1333">
        <v>14</v>
      </c>
      <c r="AF1333" t="s">
        <v>10261</v>
      </c>
      <c r="AG1333" t="s">
        <v>10273</v>
      </c>
      <c r="AH1333" t="s">
        <v>57</v>
      </c>
      <c r="AI1333" t="s">
        <v>58</v>
      </c>
      <c r="AJ1333" t="s">
        <v>142</v>
      </c>
      <c r="AK1333" t="s">
        <v>58</v>
      </c>
      <c r="AL1333" t="s">
        <v>84</v>
      </c>
      <c r="AM1333" t="s">
        <v>61</v>
      </c>
    </row>
    <row r="1334" spans="1:39" hidden="1" x14ac:dyDescent="0.25">
      <c r="A1334" t="s">
        <v>14812</v>
      </c>
      <c r="B1334" t="s">
        <v>4250</v>
      </c>
      <c r="C1334" t="s">
        <v>42</v>
      </c>
      <c r="D1334" t="s">
        <v>4251</v>
      </c>
      <c r="E1334" t="s">
        <v>44</v>
      </c>
      <c r="F1334" s="1">
        <v>0.05</v>
      </c>
      <c r="G1334" t="s">
        <v>14144</v>
      </c>
      <c r="H1334">
        <v>3</v>
      </c>
      <c r="I1334" t="s">
        <v>10685</v>
      </c>
      <c r="J1334">
        <v>1800</v>
      </c>
      <c r="K1334">
        <v>259200</v>
      </c>
      <c r="L1334" t="s">
        <v>14145</v>
      </c>
      <c r="O1334" t="s">
        <v>14813</v>
      </c>
      <c r="P1334" t="s">
        <v>10821</v>
      </c>
      <c r="Q1334" t="s">
        <v>4257</v>
      </c>
      <c r="R1334" t="s">
        <v>11446</v>
      </c>
      <c r="S1334" t="s">
        <v>12545</v>
      </c>
      <c r="T1334" t="s">
        <v>14814</v>
      </c>
      <c r="U1334" t="s">
        <v>14807</v>
      </c>
      <c r="X1334">
        <v>15</v>
      </c>
      <c r="Y1334" t="s">
        <v>10825</v>
      </c>
      <c r="Z1334" t="s">
        <v>10825</v>
      </c>
      <c r="AA1334" t="s">
        <v>10825</v>
      </c>
      <c r="AB1334">
        <v>1</v>
      </c>
      <c r="AC1334" t="s">
        <v>10034</v>
      </c>
      <c r="AD1334">
        <v>0</v>
      </c>
      <c r="AE1334">
        <v>15</v>
      </c>
      <c r="AF1334" t="s">
        <v>10261</v>
      </c>
      <c r="AG1334" t="s">
        <v>10274</v>
      </c>
      <c r="AH1334" t="s">
        <v>57</v>
      </c>
      <c r="AI1334" t="s">
        <v>58</v>
      </c>
      <c r="AJ1334" t="s">
        <v>59</v>
      </c>
      <c r="AK1334" t="s">
        <v>58</v>
      </c>
      <c r="AL1334" t="s">
        <v>60</v>
      </c>
      <c r="AM1334" t="s">
        <v>61</v>
      </c>
    </row>
    <row r="1335" spans="1:39" hidden="1" x14ac:dyDescent="0.25">
      <c r="A1335" t="s">
        <v>14812</v>
      </c>
      <c r="B1335" t="s">
        <v>4250</v>
      </c>
      <c r="C1335" t="s">
        <v>42</v>
      </c>
      <c r="D1335" t="s">
        <v>4251</v>
      </c>
      <c r="E1335" t="s">
        <v>44</v>
      </c>
      <c r="F1335" s="1">
        <v>0.05</v>
      </c>
      <c r="G1335" t="s">
        <v>14144</v>
      </c>
      <c r="H1335">
        <v>3</v>
      </c>
      <c r="I1335" t="s">
        <v>10685</v>
      </c>
      <c r="J1335">
        <v>1800</v>
      </c>
      <c r="K1335">
        <v>259200</v>
      </c>
      <c r="L1335" t="s">
        <v>14145</v>
      </c>
      <c r="O1335" t="s">
        <v>14815</v>
      </c>
      <c r="P1335" t="s">
        <v>11010</v>
      </c>
      <c r="Q1335" t="s">
        <v>4257</v>
      </c>
      <c r="R1335" t="s">
        <v>10832</v>
      </c>
      <c r="S1335" t="s">
        <v>10833</v>
      </c>
      <c r="T1335" t="s">
        <v>10834</v>
      </c>
      <c r="U1335" t="s">
        <v>14807</v>
      </c>
      <c r="X1335">
        <v>20</v>
      </c>
      <c r="Y1335" t="s">
        <v>11013</v>
      </c>
      <c r="Z1335" t="s">
        <v>11013</v>
      </c>
      <c r="AA1335" t="s">
        <v>11013</v>
      </c>
      <c r="AB1335">
        <v>1</v>
      </c>
      <c r="AC1335" t="s">
        <v>10034</v>
      </c>
      <c r="AD1335">
        <v>0</v>
      </c>
      <c r="AE1335">
        <v>15</v>
      </c>
      <c r="AF1335" t="s">
        <v>10261</v>
      </c>
      <c r="AG1335" t="s">
        <v>10274</v>
      </c>
      <c r="AH1335" t="s">
        <v>1861</v>
      </c>
      <c r="AI1335" t="s">
        <v>58</v>
      </c>
      <c r="AJ1335" t="s">
        <v>68</v>
      </c>
      <c r="AK1335" t="s">
        <v>58</v>
      </c>
      <c r="AL1335" t="s">
        <v>84</v>
      </c>
      <c r="AM1335" t="s">
        <v>61</v>
      </c>
    </row>
    <row r="1336" spans="1:39" hidden="1" x14ac:dyDescent="0.25">
      <c r="A1336" t="s">
        <v>14812</v>
      </c>
      <c r="B1336" t="s">
        <v>4250</v>
      </c>
      <c r="C1336" t="s">
        <v>42</v>
      </c>
      <c r="D1336" t="s">
        <v>4251</v>
      </c>
      <c r="E1336" t="s">
        <v>44</v>
      </c>
      <c r="F1336" s="1">
        <v>0.05</v>
      </c>
      <c r="G1336" t="s">
        <v>14144</v>
      </c>
      <c r="H1336">
        <v>3</v>
      </c>
      <c r="I1336" t="s">
        <v>10685</v>
      </c>
      <c r="J1336">
        <v>1800</v>
      </c>
      <c r="K1336">
        <v>259200</v>
      </c>
      <c r="L1336" t="s">
        <v>14145</v>
      </c>
      <c r="O1336" t="s">
        <v>14816</v>
      </c>
      <c r="P1336" t="s">
        <v>11001</v>
      </c>
      <c r="Q1336" t="s">
        <v>4257</v>
      </c>
      <c r="R1336" t="s">
        <v>10755</v>
      </c>
      <c r="S1336" t="s">
        <v>12238</v>
      </c>
      <c r="T1336" t="s">
        <v>12239</v>
      </c>
      <c r="U1336" t="s">
        <v>14807</v>
      </c>
      <c r="X1336">
        <v>11</v>
      </c>
      <c r="Y1336" t="s">
        <v>10841</v>
      </c>
      <c r="Z1336" t="s">
        <v>10841</v>
      </c>
      <c r="AA1336" t="s">
        <v>10841</v>
      </c>
      <c r="AB1336">
        <v>1</v>
      </c>
      <c r="AC1336" t="s">
        <v>10034</v>
      </c>
      <c r="AD1336">
        <v>0</v>
      </c>
      <c r="AE1336">
        <v>15</v>
      </c>
      <c r="AF1336" t="s">
        <v>10261</v>
      </c>
      <c r="AG1336" t="s">
        <v>10274</v>
      </c>
      <c r="AH1336" t="s">
        <v>57</v>
      </c>
      <c r="AI1336" t="s">
        <v>58</v>
      </c>
      <c r="AJ1336" t="s">
        <v>59</v>
      </c>
      <c r="AK1336" t="s">
        <v>58</v>
      </c>
      <c r="AL1336" t="s">
        <v>60</v>
      </c>
      <c r="AM1336" t="s">
        <v>61</v>
      </c>
    </row>
    <row r="1337" spans="1:39" hidden="1" x14ac:dyDescent="0.25">
      <c r="A1337" t="s">
        <v>14817</v>
      </c>
      <c r="B1337" t="s">
        <v>4250</v>
      </c>
      <c r="C1337" t="s">
        <v>42</v>
      </c>
      <c r="D1337" t="s">
        <v>4251</v>
      </c>
      <c r="E1337" t="s">
        <v>44</v>
      </c>
      <c r="F1337" s="1">
        <v>0.05</v>
      </c>
      <c r="G1337" t="s">
        <v>14144</v>
      </c>
      <c r="H1337">
        <v>3</v>
      </c>
      <c r="I1337" t="s">
        <v>10685</v>
      </c>
      <c r="J1337">
        <v>1800</v>
      </c>
      <c r="K1337">
        <v>259200</v>
      </c>
      <c r="L1337" t="s">
        <v>14145</v>
      </c>
      <c r="O1337" t="s">
        <v>14818</v>
      </c>
      <c r="P1337" t="s">
        <v>10837</v>
      </c>
      <c r="Q1337" t="s">
        <v>4257</v>
      </c>
      <c r="R1337" t="s">
        <v>12138</v>
      </c>
      <c r="S1337" t="s">
        <v>14819</v>
      </c>
      <c r="T1337" t="s">
        <v>14820</v>
      </c>
      <c r="U1337" t="s">
        <v>14821</v>
      </c>
      <c r="X1337">
        <v>465</v>
      </c>
      <c r="Y1337" t="s">
        <v>10841</v>
      </c>
      <c r="Z1337" t="s">
        <v>10841</v>
      </c>
      <c r="AA1337" t="s">
        <v>10841</v>
      </c>
      <c r="AB1337">
        <v>1</v>
      </c>
      <c r="AC1337" t="s">
        <v>10034</v>
      </c>
      <c r="AD1337">
        <v>2</v>
      </c>
      <c r="AE1337">
        <v>1</v>
      </c>
      <c r="AF1337" t="s">
        <v>10286</v>
      </c>
      <c r="AG1337" t="s">
        <v>10294</v>
      </c>
      <c r="AH1337" t="s">
        <v>67</v>
      </c>
      <c r="AI1337" t="s">
        <v>58</v>
      </c>
      <c r="AJ1337" t="s">
        <v>75</v>
      </c>
      <c r="AK1337" t="s">
        <v>58</v>
      </c>
      <c r="AL1337" t="s">
        <v>60</v>
      </c>
      <c r="AM1337" t="s">
        <v>61</v>
      </c>
    </row>
    <row r="1338" spans="1:39" hidden="1" x14ac:dyDescent="0.25">
      <c r="A1338" t="s">
        <v>14817</v>
      </c>
      <c r="B1338" t="s">
        <v>4250</v>
      </c>
      <c r="C1338" t="s">
        <v>42</v>
      </c>
      <c r="D1338" t="s">
        <v>4251</v>
      </c>
      <c r="E1338" t="s">
        <v>44</v>
      </c>
      <c r="F1338" s="1">
        <v>0.05</v>
      </c>
      <c r="G1338" t="s">
        <v>14144</v>
      </c>
      <c r="H1338">
        <v>3</v>
      </c>
      <c r="I1338" t="s">
        <v>10685</v>
      </c>
      <c r="J1338">
        <v>1800</v>
      </c>
      <c r="K1338">
        <v>259200</v>
      </c>
      <c r="L1338" t="s">
        <v>14145</v>
      </c>
      <c r="O1338" t="s">
        <v>14822</v>
      </c>
      <c r="P1338" t="s">
        <v>10859</v>
      </c>
      <c r="Q1338" t="s">
        <v>4257</v>
      </c>
      <c r="R1338" t="s">
        <v>10818</v>
      </c>
      <c r="S1338" t="s">
        <v>13477</v>
      </c>
      <c r="T1338" t="s">
        <v>13478</v>
      </c>
      <c r="U1338" t="s">
        <v>14821</v>
      </c>
      <c r="X1338">
        <v>49</v>
      </c>
      <c r="Y1338" t="s">
        <v>10863</v>
      </c>
      <c r="Z1338" t="s">
        <v>10863</v>
      </c>
      <c r="AA1338" t="s">
        <v>10863</v>
      </c>
      <c r="AB1338">
        <v>1</v>
      </c>
      <c r="AC1338" t="s">
        <v>10034</v>
      </c>
      <c r="AD1338">
        <v>2</v>
      </c>
      <c r="AE1338">
        <v>1</v>
      </c>
      <c r="AF1338" t="s">
        <v>10286</v>
      </c>
      <c r="AG1338" t="s">
        <v>10294</v>
      </c>
      <c r="AH1338" t="s">
        <v>1861</v>
      </c>
      <c r="AI1338" t="s">
        <v>58</v>
      </c>
      <c r="AJ1338" t="s">
        <v>133</v>
      </c>
      <c r="AK1338" t="s">
        <v>58</v>
      </c>
      <c r="AL1338" t="s">
        <v>60</v>
      </c>
      <c r="AM1338" t="s">
        <v>90</v>
      </c>
    </row>
    <row r="1339" spans="1:39" hidden="1" x14ac:dyDescent="0.25">
      <c r="A1339" t="s">
        <v>14817</v>
      </c>
      <c r="B1339" t="s">
        <v>4250</v>
      </c>
      <c r="C1339" t="s">
        <v>42</v>
      </c>
      <c r="D1339" t="s">
        <v>4251</v>
      </c>
      <c r="E1339" t="s">
        <v>44</v>
      </c>
      <c r="F1339" s="1">
        <v>0.05</v>
      </c>
      <c r="G1339" t="s">
        <v>14144</v>
      </c>
      <c r="H1339">
        <v>3</v>
      </c>
      <c r="I1339" t="s">
        <v>10685</v>
      </c>
      <c r="J1339">
        <v>1800</v>
      </c>
      <c r="K1339">
        <v>259200</v>
      </c>
      <c r="L1339" t="s">
        <v>14145</v>
      </c>
      <c r="O1339" t="s">
        <v>14823</v>
      </c>
      <c r="P1339" t="s">
        <v>10982</v>
      </c>
      <c r="Q1339" t="s">
        <v>4257</v>
      </c>
      <c r="R1339" t="s">
        <v>11148</v>
      </c>
      <c r="S1339" t="s">
        <v>13149</v>
      </c>
      <c r="T1339" t="s">
        <v>14824</v>
      </c>
      <c r="U1339" t="s">
        <v>14821</v>
      </c>
      <c r="X1339">
        <v>47</v>
      </c>
      <c r="Y1339" t="s">
        <v>10703</v>
      </c>
      <c r="Z1339" t="s">
        <v>10703</v>
      </c>
      <c r="AA1339" t="s">
        <v>10703</v>
      </c>
      <c r="AB1339">
        <v>1</v>
      </c>
      <c r="AC1339" t="s">
        <v>10034</v>
      </c>
      <c r="AD1339">
        <v>2</v>
      </c>
      <c r="AE1339">
        <v>1</v>
      </c>
      <c r="AF1339" t="s">
        <v>10286</v>
      </c>
      <c r="AG1339" t="s">
        <v>10294</v>
      </c>
      <c r="AH1339" t="s">
        <v>74</v>
      </c>
      <c r="AI1339" t="s">
        <v>58</v>
      </c>
      <c r="AJ1339" t="s">
        <v>68</v>
      </c>
      <c r="AK1339" t="s">
        <v>58</v>
      </c>
      <c r="AL1339" t="s">
        <v>84</v>
      </c>
      <c r="AM1339" t="s">
        <v>61</v>
      </c>
    </row>
    <row r="1340" spans="1:39" hidden="1" x14ac:dyDescent="0.25">
      <c r="A1340" t="s">
        <v>14825</v>
      </c>
      <c r="B1340" t="s">
        <v>4250</v>
      </c>
      <c r="C1340" t="s">
        <v>42</v>
      </c>
      <c r="D1340" t="s">
        <v>4251</v>
      </c>
      <c r="E1340" t="s">
        <v>44</v>
      </c>
      <c r="F1340" s="1">
        <v>0.05</v>
      </c>
      <c r="G1340" t="s">
        <v>14144</v>
      </c>
      <c r="H1340">
        <v>3</v>
      </c>
      <c r="I1340" t="s">
        <v>10685</v>
      </c>
      <c r="J1340">
        <v>1800</v>
      </c>
      <c r="K1340">
        <v>259200</v>
      </c>
      <c r="L1340" t="s">
        <v>14145</v>
      </c>
      <c r="O1340" t="s">
        <v>14826</v>
      </c>
      <c r="P1340" t="s">
        <v>10859</v>
      </c>
      <c r="Q1340" t="s">
        <v>4257</v>
      </c>
      <c r="R1340" t="s">
        <v>13855</v>
      </c>
      <c r="S1340" t="s">
        <v>14223</v>
      </c>
      <c r="T1340" t="s">
        <v>14827</v>
      </c>
      <c r="U1340" t="s">
        <v>14821</v>
      </c>
      <c r="X1340">
        <v>39</v>
      </c>
      <c r="Y1340" t="s">
        <v>10863</v>
      </c>
      <c r="Z1340" t="s">
        <v>10863</v>
      </c>
      <c r="AA1340" t="s">
        <v>10863</v>
      </c>
      <c r="AB1340">
        <v>1</v>
      </c>
      <c r="AC1340" t="s">
        <v>10034</v>
      </c>
      <c r="AD1340">
        <v>2</v>
      </c>
      <c r="AE1340">
        <v>2</v>
      </c>
      <c r="AF1340" t="s">
        <v>10286</v>
      </c>
      <c r="AG1340" t="s">
        <v>10301</v>
      </c>
      <c r="AH1340" t="s">
        <v>1861</v>
      </c>
      <c r="AI1340" t="s">
        <v>14828</v>
      </c>
      <c r="AJ1340" t="s">
        <v>133</v>
      </c>
      <c r="AK1340" t="s">
        <v>58</v>
      </c>
      <c r="AL1340" t="s">
        <v>60</v>
      </c>
      <c r="AM1340" t="s">
        <v>90</v>
      </c>
    </row>
    <row r="1341" spans="1:39" hidden="1" x14ac:dyDescent="0.25">
      <c r="A1341" t="s">
        <v>14825</v>
      </c>
      <c r="B1341" t="s">
        <v>4250</v>
      </c>
      <c r="C1341" t="s">
        <v>42</v>
      </c>
      <c r="D1341" t="s">
        <v>4251</v>
      </c>
      <c r="E1341" t="s">
        <v>44</v>
      </c>
      <c r="F1341" s="1">
        <v>0.05</v>
      </c>
      <c r="G1341" t="s">
        <v>14144</v>
      </c>
      <c r="H1341">
        <v>3</v>
      </c>
      <c r="I1341" t="s">
        <v>10685</v>
      </c>
      <c r="J1341">
        <v>1800</v>
      </c>
      <c r="K1341">
        <v>259200</v>
      </c>
      <c r="L1341" t="s">
        <v>14145</v>
      </c>
      <c r="O1341" t="s">
        <v>14829</v>
      </c>
      <c r="P1341" t="s">
        <v>10821</v>
      </c>
      <c r="Q1341" t="s">
        <v>4257</v>
      </c>
      <c r="R1341" t="s">
        <v>12366</v>
      </c>
      <c r="S1341" t="s">
        <v>13396</v>
      </c>
      <c r="T1341" t="s">
        <v>14830</v>
      </c>
      <c r="U1341" t="s">
        <v>14831</v>
      </c>
      <c r="X1341">
        <v>12</v>
      </c>
      <c r="Y1341" t="s">
        <v>10825</v>
      </c>
      <c r="Z1341" t="s">
        <v>10825</v>
      </c>
      <c r="AA1341" t="s">
        <v>10825</v>
      </c>
      <c r="AB1341">
        <v>1</v>
      </c>
      <c r="AC1341" t="s">
        <v>10034</v>
      </c>
      <c r="AD1341">
        <v>2</v>
      </c>
      <c r="AE1341">
        <v>2</v>
      </c>
      <c r="AF1341" t="s">
        <v>10286</v>
      </c>
      <c r="AG1341" t="s">
        <v>10301</v>
      </c>
      <c r="AH1341" t="s">
        <v>57</v>
      </c>
      <c r="AI1341" t="s">
        <v>58</v>
      </c>
      <c r="AJ1341" t="s">
        <v>68</v>
      </c>
      <c r="AK1341" t="s">
        <v>58</v>
      </c>
      <c r="AL1341" t="s">
        <v>60</v>
      </c>
      <c r="AM1341" t="s">
        <v>61</v>
      </c>
    </row>
    <row r="1342" spans="1:39" hidden="1" x14ac:dyDescent="0.25">
      <c r="A1342" t="s">
        <v>14825</v>
      </c>
      <c r="B1342" t="s">
        <v>4250</v>
      </c>
      <c r="C1342" t="s">
        <v>42</v>
      </c>
      <c r="D1342" t="s">
        <v>4251</v>
      </c>
      <c r="E1342" t="s">
        <v>44</v>
      </c>
      <c r="F1342" s="1">
        <v>0.05</v>
      </c>
      <c r="G1342" t="s">
        <v>14144</v>
      </c>
      <c r="H1342">
        <v>3</v>
      </c>
      <c r="I1342" t="s">
        <v>10685</v>
      </c>
      <c r="J1342">
        <v>1800</v>
      </c>
      <c r="K1342">
        <v>259200</v>
      </c>
      <c r="L1342" t="s">
        <v>14145</v>
      </c>
      <c r="O1342" t="s">
        <v>14832</v>
      </c>
      <c r="P1342" t="s">
        <v>11038</v>
      </c>
      <c r="Q1342" t="s">
        <v>4257</v>
      </c>
      <c r="R1342" t="s">
        <v>13308</v>
      </c>
      <c r="S1342" t="s">
        <v>14833</v>
      </c>
      <c r="T1342" t="s">
        <v>14834</v>
      </c>
      <c r="U1342" t="s">
        <v>14831</v>
      </c>
      <c r="X1342">
        <v>9</v>
      </c>
      <c r="Y1342" t="s">
        <v>11024</v>
      </c>
      <c r="Z1342" t="s">
        <v>11024</v>
      </c>
      <c r="AA1342" t="s">
        <v>11024</v>
      </c>
      <c r="AB1342">
        <v>1</v>
      </c>
      <c r="AC1342" t="s">
        <v>10034</v>
      </c>
      <c r="AD1342">
        <v>2</v>
      </c>
      <c r="AE1342">
        <v>2</v>
      </c>
      <c r="AF1342" t="s">
        <v>10286</v>
      </c>
      <c r="AG1342" t="s">
        <v>10301</v>
      </c>
      <c r="AH1342" t="s">
        <v>67</v>
      </c>
      <c r="AI1342" t="s">
        <v>58</v>
      </c>
      <c r="AJ1342" t="s">
        <v>59</v>
      </c>
      <c r="AK1342" t="s">
        <v>58</v>
      </c>
      <c r="AL1342" t="s">
        <v>84</v>
      </c>
      <c r="AM1342" t="s">
        <v>61</v>
      </c>
    </row>
    <row r="1343" spans="1:39" hidden="1" x14ac:dyDescent="0.25">
      <c r="A1343" t="s">
        <v>14835</v>
      </c>
      <c r="B1343" t="s">
        <v>4250</v>
      </c>
      <c r="C1343" t="s">
        <v>42</v>
      </c>
      <c r="D1343" t="s">
        <v>4251</v>
      </c>
      <c r="E1343" t="s">
        <v>44</v>
      </c>
      <c r="F1343" s="1">
        <v>0.05</v>
      </c>
      <c r="G1343" t="s">
        <v>14144</v>
      </c>
      <c r="H1343">
        <v>3</v>
      </c>
      <c r="I1343" t="s">
        <v>10685</v>
      </c>
      <c r="J1343">
        <v>1800</v>
      </c>
      <c r="K1343">
        <v>259200</v>
      </c>
      <c r="L1343" t="s">
        <v>14145</v>
      </c>
      <c r="O1343" t="s">
        <v>14836</v>
      </c>
      <c r="P1343" t="s">
        <v>10688</v>
      </c>
      <c r="Q1343" t="s">
        <v>4257</v>
      </c>
      <c r="R1343" t="s">
        <v>11212</v>
      </c>
      <c r="S1343" t="s">
        <v>13469</v>
      </c>
      <c r="T1343" t="s">
        <v>13470</v>
      </c>
      <c r="U1343" t="s">
        <v>14831</v>
      </c>
      <c r="X1343">
        <v>30</v>
      </c>
      <c r="Y1343" t="s">
        <v>4361</v>
      </c>
      <c r="Z1343" t="s">
        <v>4361</v>
      </c>
      <c r="AA1343" t="s">
        <v>4361</v>
      </c>
      <c r="AB1343">
        <v>1</v>
      </c>
      <c r="AC1343" t="s">
        <v>10034</v>
      </c>
      <c r="AD1343">
        <v>2</v>
      </c>
      <c r="AE1343">
        <v>3</v>
      </c>
      <c r="AF1343" t="s">
        <v>10286</v>
      </c>
      <c r="AG1343" t="s">
        <v>10302</v>
      </c>
      <c r="AH1343" t="s">
        <v>96</v>
      </c>
      <c r="AI1343" t="s">
        <v>58</v>
      </c>
      <c r="AJ1343" t="s">
        <v>75</v>
      </c>
      <c r="AK1343" t="s">
        <v>58</v>
      </c>
      <c r="AL1343" t="s">
        <v>60</v>
      </c>
      <c r="AM1343" t="s">
        <v>61</v>
      </c>
    </row>
    <row r="1344" spans="1:39" hidden="1" x14ac:dyDescent="0.25">
      <c r="A1344" t="s">
        <v>14835</v>
      </c>
      <c r="B1344" t="s">
        <v>4250</v>
      </c>
      <c r="C1344" t="s">
        <v>42</v>
      </c>
      <c r="D1344" t="s">
        <v>4251</v>
      </c>
      <c r="E1344" t="s">
        <v>44</v>
      </c>
      <c r="F1344" s="1">
        <v>0.05</v>
      </c>
      <c r="G1344" t="s">
        <v>14144</v>
      </c>
      <c r="H1344">
        <v>3</v>
      </c>
      <c r="I1344" t="s">
        <v>10685</v>
      </c>
      <c r="J1344">
        <v>1800</v>
      </c>
      <c r="K1344">
        <v>259200</v>
      </c>
      <c r="L1344" t="s">
        <v>14145</v>
      </c>
      <c r="O1344" t="s">
        <v>14837</v>
      </c>
      <c r="P1344" t="s">
        <v>10699</v>
      </c>
      <c r="Q1344" t="s">
        <v>4257</v>
      </c>
      <c r="R1344" t="s">
        <v>12143</v>
      </c>
      <c r="S1344" t="s">
        <v>12008</v>
      </c>
      <c r="T1344" t="s">
        <v>12009</v>
      </c>
      <c r="U1344" t="s">
        <v>14831</v>
      </c>
      <c r="X1344">
        <v>54</v>
      </c>
      <c r="Y1344" t="s">
        <v>10703</v>
      </c>
      <c r="Z1344" t="s">
        <v>10703</v>
      </c>
      <c r="AA1344" t="s">
        <v>10703</v>
      </c>
      <c r="AB1344">
        <v>1</v>
      </c>
      <c r="AC1344" t="s">
        <v>10034</v>
      </c>
      <c r="AD1344">
        <v>2</v>
      </c>
      <c r="AE1344">
        <v>3</v>
      </c>
      <c r="AF1344" t="s">
        <v>10286</v>
      </c>
      <c r="AG1344" t="s">
        <v>10302</v>
      </c>
      <c r="AH1344" t="s">
        <v>74</v>
      </c>
      <c r="AI1344" t="s">
        <v>58</v>
      </c>
      <c r="AJ1344" t="s">
        <v>75</v>
      </c>
      <c r="AK1344" t="s">
        <v>58</v>
      </c>
      <c r="AL1344" t="s">
        <v>84</v>
      </c>
      <c r="AM1344" t="s">
        <v>61</v>
      </c>
    </row>
    <row r="1345" spans="1:39" hidden="1" x14ac:dyDescent="0.25">
      <c r="A1345" t="s">
        <v>14835</v>
      </c>
      <c r="B1345" t="s">
        <v>4250</v>
      </c>
      <c r="C1345" t="s">
        <v>42</v>
      </c>
      <c r="D1345" t="s">
        <v>4251</v>
      </c>
      <c r="E1345" t="s">
        <v>44</v>
      </c>
      <c r="F1345" s="1">
        <v>0.05</v>
      </c>
      <c r="G1345" t="s">
        <v>14144</v>
      </c>
      <c r="H1345">
        <v>3</v>
      </c>
      <c r="I1345" t="s">
        <v>10685</v>
      </c>
      <c r="J1345">
        <v>1800</v>
      </c>
      <c r="K1345">
        <v>259200</v>
      </c>
      <c r="L1345" t="s">
        <v>14145</v>
      </c>
      <c r="O1345" t="s">
        <v>14838</v>
      </c>
      <c r="P1345" t="s">
        <v>10754</v>
      </c>
      <c r="Q1345" t="s">
        <v>4257</v>
      </c>
      <c r="R1345" t="s">
        <v>12756</v>
      </c>
      <c r="S1345" t="s">
        <v>14839</v>
      </c>
      <c r="T1345" t="s">
        <v>14840</v>
      </c>
      <c r="U1345" t="s">
        <v>14831</v>
      </c>
      <c r="X1345">
        <v>767</v>
      </c>
      <c r="Y1345" t="s">
        <v>10758</v>
      </c>
      <c r="Z1345" t="s">
        <v>10758</v>
      </c>
      <c r="AA1345" t="s">
        <v>10758</v>
      </c>
      <c r="AB1345">
        <v>1</v>
      </c>
      <c r="AC1345" t="s">
        <v>10034</v>
      </c>
      <c r="AD1345">
        <v>2</v>
      </c>
      <c r="AE1345">
        <v>3</v>
      </c>
      <c r="AF1345" t="s">
        <v>10286</v>
      </c>
      <c r="AG1345" t="s">
        <v>10302</v>
      </c>
      <c r="AH1345" t="s">
        <v>74</v>
      </c>
      <c r="AI1345" t="s">
        <v>58</v>
      </c>
      <c r="AJ1345" t="s">
        <v>75</v>
      </c>
      <c r="AK1345" t="s">
        <v>58</v>
      </c>
      <c r="AL1345" t="s">
        <v>84</v>
      </c>
      <c r="AM1345" t="s">
        <v>61</v>
      </c>
    </row>
    <row r="1346" spans="1:39" hidden="1" x14ac:dyDescent="0.25">
      <c r="A1346" t="s">
        <v>14841</v>
      </c>
      <c r="B1346" t="s">
        <v>4250</v>
      </c>
      <c r="C1346" t="s">
        <v>42</v>
      </c>
      <c r="D1346" t="s">
        <v>4251</v>
      </c>
      <c r="E1346" t="s">
        <v>44</v>
      </c>
      <c r="F1346" s="1">
        <v>0.05</v>
      </c>
      <c r="G1346" t="s">
        <v>14144</v>
      </c>
      <c r="H1346">
        <v>3</v>
      </c>
      <c r="I1346" t="s">
        <v>10685</v>
      </c>
      <c r="J1346">
        <v>1800</v>
      </c>
      <c r="K1346">
        <v>259200</v>
      </c>
      <c r="L1346" t="s">
        <v>14145</v>
      </c>
      <c r="O1346" t="s">
        <v>14842</v>
      </c>
      <c r="P1346" t="s">
        <v>11001</v>
      </c>
      <c r="Q1346" t="s">
        <v>4257</v>
      </c>
      <c r="R1346" t="s">
        <v>12925</v>
      </c>
      <c r="S1346" t="s">
        <v>11141</v>
      </c>
      <c r="T1346" t="s">
        <v>12423</v>
      </c>
      <c r="U1346" t="s">
        <v>14831</v>
      </c>
      <c r="X1346">
        <v>33</v>
      </c>
      <c r="Y1346" t="s">
        <v>10841</v>
      </c>
      <c r="Z1346" t="s">
        <v>10841</v>
      </c>
      <c r="AA1346" t="s">
        <v>10841</v>
      </c>
      <c r="AB1346">
        <v>1</v>
      </c>
      <c r="AC1346" t="s">
        <v>10034</v>
      </c>
      <c r="AD1346">
        <v>2</v>
      </c>
      <c r="AE1346">
        <v>4</v>
      </c>
      <c r="AF1346" t="s">
        <v>10286</v>
      </c>
      <c r="AG1346" t="s">
        <v>10303</v>
      </c>
      <c r="AH1346" t="s">
        <v>57</v>
      </c>
      <c r="AI1346" t="s">
        <v>58</v>
      </c>
      <c r="AJ1346" t="s">
        <v>59</v>
      </c>
      <c r="AK1346" t="s">
        <v>58</v>
      </c>
      <c r="AL1346" t="s">
        <v>60</v>
      </c>
      <c r="AM1346" t="s">
        <v>61</v>
      </c>
    </row>
    <row r="1347" spans="1:39" hidden="1" x14ac:dyDescent="0.25">
      <c r="A1347" t="s">
        <v>14841</v>
      </c>
      <c r="B1347" t="s">
        <v>4250</v>
      </c>
      <c r="C1347" t="s">
        <v>42</v>
      </c>
      <c r="D1347" t="s">
        <v>4251</v>
      </c>
      <c r="E1347" t="s">
        <v>44</v>
      </c>
      <c r="F1347" s="1">
        <v>0.05</v>
      </c>
      <c r="G1347" t="s">
        <v>14144</v>
      </c>
      <c r="H1347">
        <v>3</v>
      </c>
      <c r="I1347" t="s">
        <v>10685</v>
      </c>
      <c r="J1347">
        <v>1800</v>
      </c>
      <c r="K1347">
        <v>259200</v>
      </c>
      <c r="L1347" t="s">
        <v>14145</v>
      </c>
      <c r="O1347" t="s">
        <v>14843</v>
      </c>
      <c r="P1347" t="s">
        <v>10866</v>
      </c>
      <c r="Q1347" t="s">
        <v>4257</v>
      </c>
      <c r="R1347" t="s">
        <v>12248</v>
      </c>
      <c r="S1347" t="s">
        <v>11300</v>
      </c>
      <c r="T1347" t="s">
        <v>12202</v>
      </c>
      <c r="U1347" t="s">
        <v>14831</v>
      </c>
      <c r="X1347">
        <v>13</v>
      </c>
      <c r="Y1347" t="s">
        <v>4419</v>
      </c>
      <c r="Z1347" t="s">
        <v>4419</v>
      </c>
      <c r="AA1347" t="s">
        <v>4419</v>
      </c>
      <c r="AB1347">
        <v>1</v>
      </c>
      <c r="AC1347" t="s">
        <v>10034</v>
      </c>
      <c r="AD1347">
        <v>2</v>
      </c>
      <c r="AE1347">
        <v>4</v>
      </c>
      <c r="AF1347" t="s">
        <v>10286</v>
      </c>
      <c r="AG1347" t="s">
        <v>10303</v>
      </c>
      <c r="AH1347" t="s">
        <v>74</v>
      </c>
      <c r="AI1347" t="s">
        <v>58</v>
      </c>
      <c r="AJ1347" t="s">
        <v>59</v>
      </c>
      <c r="AK1347" t="s">
        <v>58</v>
      </c>
      <c r="AL1347" t="s">
        <v>84</v>
      </c>
      <c r="AM1347" t="s">
        <v>61</v>
      </c>
    </row>
    <row r="1348" spans="1:39" hidden="1" x14ac:dyDescent="0.25">
      <c r="A1348" t="s">
        <v>14841</v>
      </c>
      <c r="B1348" t="s">
        <v>4250</v>
      </c>
      <c r="C1348" t="s">
        <v>42</v>
      </c>
      <c r="D1348" t="s">
        <v>4251</v>
      </c>
      <c r="E1348" t="s">
        <v>44</v>
      </c>
      <c r="F1348" s="1">
        <v>0.05</v>
      </c>
      <c r="G1348" t="s">
        <v>14144</v>
      </c>
      <c r="H1348">
        <v>3</v>
      </c>
      <c r="I1348" t="s">
        <v>10685</v>
      </c>
      <c r="J1348">
        <v>1800</v>
      </c>
      <c r="K1348">
        <v>259200</v>
      </c>
      <c r="L1348" t="s">
        <v>14145</v>
      </c>
      <c r="O1348" t="s">
        <v>14844</v>
      </c>
      <c r="P1348" t="s">
        <v>10956</v>
      </c>
      <c r="Q1348" t="s">
        <v>4257</v>
      </c>
      <c r="R1348" t="s">
        <v>14845</v>
      </c>
      <c r="S1348" t="s">
        <v>12268</v>
      </c>
      <c r="T1348" t="s">
        <v>12269</v>
      </c>
      <c r="U1348" t="s">
        <v>14831</v>
      </c>
      <c r="X1348">
        <v>75</v>
      </c>
      <c r="Y1348" t="s">
        <v>10959</v>
      </c>
      <c r="Z1348" t="s">
        <v>10959</v>
      </c>
      <c r="AA1348" t="s">
        <v>10959</v>
      </c>
      <c r="AB1348">
        <v>1</v>
      </c>
      <c r="AC1348" t="s">
        <v>10034</v>
      </c>
      <c r="AD1348">
        <v>2</v>
      </c>
      <c r="AE1348">
        <v>4</v>
      </c>
      <c r="AF1348" t="s">
        <v>10286</v>
      </c>
      <c r="AG1348" t="s">
        <v>10303</v>
      </c>
      <c r="AH1348" t="s">
        <v>74</v>
      </c>
      <c r="AI1348" t="s">
        <v>58</v>
      </c>
      <c r="AJ1348" t="s">
        <v>59</v>
      </c>
      <c r="AK1348" t="s">
        <v>58</v>
      </c>
      <c r="AL1348" t="s">
        <v>84</v>
      </c>
      <c r="AM1348" t="s">
        <v>61</v>
      </c>
    </row>
    <row r="1349" spans="1:39" hidden="1" x14ac:dyDescent="0.25">
      <c r="A1349" t="s">
        <v>14846</v>
      </c>
      <c r="B1349" t="s">
        <v>4250</v>
      </c>
      <c r="C1349" t="s">
        <v>42</v>
      </c>
      <c r="D1349" t="s">
        <v>4251</v>
      </c>
      <c r="E1349" t="s">
        <v>44</v>
      </c>
      <c r="F1349" s="1">
        <v>0.05</v>
      </c>
      <c r="G1349" t="s">
        <v>14144</v>
      </c>
      <c r="H1349">
        <v>3</v>
      </c>
      <c r="I1349" t="s">
        <v>10685</v>
      </c>
      <c r="J1349">
        <v>1800</v>
      </c>
      <c r="K1349">
        <v>259200</v>
      </c>
      <c r="L1349" t="s">
        <v>14145</v>
      </c>
      <c r="O1349" t="s">
        <v>14847</v>
      </c>
      <c r="P1349" t="s">
        <v>10995</v>
      </c>
      <c r="Q1349" t="s">
        <v>4257</v>
      </c>
      <c r="R1349" t="s">
        <v>11319</v>
      </c>
      <c r="S1349" t="s">
        <v>11841</v>
      </c>
      <c r="T1349" t="s">
        <v>11842</v>
      </c>
      <c r="U1349" t="s">
        <v>14831</v>
      </c>
      <c r="X1349">
        <v>12</v>
      </c>
      <c r="Y1349" t="s">
        <v>4269</v>
      </c>
      <c r="Z1349" t="s">
        <v>4269</v>
      </c>
      <c r="AA1349" t="s">
        <v>4269</v>
      </c>
      <c r="AB1349">
        <v>1</v>
      </c>
      <c r="AC1349" t="s">
        <v>10034</v>
      </c>
      <c r="AD1349">
        <v>2</v>
      </c>
      <c r="AE1349">
        <v>5</v>
      </c>
      <c r="AF1349" t="s">
        <v>10286</v>
      </c>
      <c r="AG1349" t="s">
        <v>10304</v>
      </c>
      <c r="AH1349" t="s">
        <v>57</v>
      </c>
      <c r="AI1349" t="s">
        <v>58</v>
      </c>
      <c r="AJ1349" t="s">
        <v>142</v>
      </c>
      <c r="AK1349" t="s">
        <v>58</v>
      </c>
      <c r="AL1349" t="s">
        <v>60</v>
      </c>
      <c r="AM1349" t="s">
        <v>61</v>
      </c>
    </row>
    <row r="1350" spans="1:39" hidden="1" x14ac:dyDescent="0.25">
      <c r="A1350" t="s">
        <v>14846</v>
      </c>
      <c r="B1350" t="s">
        <v>4250</v>
      </c>
      <c r="C1350" t="s">
        <v>42</v>
      </c>
      <c r="D1350" t="s">
        <v>4251</v>
      </c>
      <c r="E1350" t="s">
        <v>44</v>
      </c>
      <c r="F1350" s="1">
        <v>0.05</v>
      </c>
      <c r="G1350" t="s">
        <v>14144</v>
      </c>
      <c r="H1350">
        <v>3</v>
      </c>
      <c r="I1350" t="s">
        <v>10685</v>
      </c>
      <c r="J1350">
        <v>1800</v>
      </c>
      <c r="K1350">
        <v>259200</v>
      </c>
      <c r="L1350" t="s">
        <v>14145</v>
      </c>
      <c r="O1350" t="s">
        <v>14848</v>
      </c>
      <c r="P1350" t="s">
        <v>11621</v>
      </c>
      <c r="Q1350" t="s">
        <v>4257</v>
      </c>
      <c r="R1350" t="s">
        <v>10967</v>
      </c>
      <c r="S1350" t="s">
        <v>11016</v>
      </c>
      <c r="T1350" t="s">
        <v>11374</v>
      </c>
      <c r="U1350" t="s">
        <v>14831</v>
      </c>
      <c r="X1350">
        <v>50</v>
      </c>
      <c r="Y1350" t="s">
        <v>4590</v>
      </c>
      <c r="Z1350" t="s">
        <v>4590</v>
      </c>
      <c r="AA1350" t="s">
        <v>4590</v>
      </c>
      <c r="AB1350">
        <v>1</v>
      </c>
      <c r="AC1350" t="s">
        <v>10034</v>
      </c>
      <c r="AD1350">
        <v>2</v>
      </c>
      <c r="AE1350">
        <v>5</v>
      </c>
      <c r="AF1350" t="s">
        <v>10286</v>
      </c>
      <c r="AG1350" t="s">
        <v>10304</v>
      </c>
      <c r="AH1350" t="s">
        <v>57</v>
      </c>
      <c r="AI1350" t="s">
        <v>58</v>
      </c>
      <c r="AJ1350" t="s">
        <v>75</v>
      </c>
      <c r="AK1350" t="s">
        <v>58</v>
      </c>
      <c r="AL1350" t="s">
        <v>60</v>
      </c>
      <c r="AM1350" t="s">
        <v>61</v>
      </c>
    </row>
    <row r="1351" spans="1:39" hidden="1" x14ac:dyDescent="0.25">
      <c r="A1351" t="s">
        <v>14846</v>
      </c>
      <c r="B1351" t="s">
        <v>4250</v>
      </c>
      <c r="C1351" t="s">
        <v>42</v>
      </c>
      <c r="D1351" t="s">
        <v>4251</v>
      </c>
      <c r="E1351" t="s">
        <v>44</v>
      </c>
      <c r="F1351" s="1">
        <v>0.05</v>
      </c>
      <c r="G1351" t="s">
        <v>14144</v>
      </c>
      <c r="H1351">
        <v>3</v>
      </c>
      <c r="I1351" t="s">
        <v>10685</v>
      </c>
      <c r="J1351">
        <v>1800</v>
      </c>
      <c r="K1351">
        <v>259200</v>
      </c>
      <c r="L1351" t="s">
        <v>14145</v>
      </c>
      <c r="O1351" t="s">
        <v>14849</v>
      </c>
      <c r="P1351" t="s">
        <v>14850</v>
      </c>
      <c r="Q1351" t="s">
        <v>4257</v>
      </c>
      <c r="R1351" t="s">
        <v>14851</v>
      </c>
      <c r="S1351" t="s">
        <v>10984</v>
      </c>
      <c r="T1351" t="s">
        <v>10985</v>
      </c>
      <c r="U1351" t="s">
        <v>14778</v>
      </c>
      <c r="X1351">
        <v>81</v>
      </c>
      <c r="Y1351" t="s">
        <v>110</v>
      </c>
      <c r="Z1351" t="s">
        <v>110</v>
      </c>
      <c r="AA1351" t="s">
        <v>110</v>
      </c>
      <c r="AB1351">
        <v>1</v>
      </c>
      <c r="AC1351" t="s">
        <v>10034</v>
      </c>
      <c r="AD1351">
        <v>2</v>
      </c>
      <c r="AE1351">
        <v>5</v>
      </c>
      <c r="AF1351" t="s">
        <v>10286</v>
      </c>
      <c r="AG1351" t="s">
        <v>10304</v>
      </c>
      <c r="AH1351" t="s">
        <v>57</v>
      </c>
      <c r="AI1351" t="s">
        <v>58</v>
      </c>
      <c r="AJ1351" t="s">
        <v>68</v>
      </c>
      <c r="AK1351" t="s">
        <v>58</v>
      </c>
      <c r="AL1351" t="s">
        <v>60</v>
      </c>
      <c r="AM1351" t="s">
        <v>61</v>
      </c>
    </row>
  </sheetData>
  <autoFilter ref="A1:AO1351" xr:uid="{470BCF65-12B8-4BD0-8A9E-3EE1167C0706}">
    <filterColumn colId="30">
      <filters>
        <filter val="7"/>
        <filter val="12"/>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R1_Charts</vt:lpstr>
      <vt:lpstr>R1_Summary</vt:lpstr>
      <vt:lpstr>R2_Charts</vt:lpstr>
      <vt:lpstr>R2_Summary</vt:lpstr>
      <vt:lpstr>R3_Charts</vt:lpstr>
      <vt:lpstr>R3_Summary</vt:lpstr>
      <vt:lpstr>R1_Judge</vt:lpstr>
      <vt:lpstr>R1_Correction</vt:lpstr>
      <vt:lpstr>R1_Respond</vt:lpstr>
      <vt:lpstr>R2P1_ACCEPTEDOUTPUT</vt:lpstr>
      <vt:lpstr>R2P2_GENERATEDINPUT</vt:lpstr>
      <vt:lpstr>R2_Judge</vt:lpstr>
      <vt:lpstr>R3P1_ACCEPTEDOUTPUT</vt:lpstr>
      <vt:lpstr>R3P2_GENERATEDINPUT2</vt:lpstr>
      <vt:lpstr>R3_Judge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 Loh</dc:creator>
  <cp:lastModifiedBy>Philip Loh</cp:lastModifiedBy>
  <dcterms:created xsi:type="dcterms:W3CDTF">2018-02-27T03:19:08Z</dcterms:created>
  <dcterms:modified xsi:type="dcterms:W3CDTF">2018-02-27T06:24:58Z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phloh@microsoft.com</vt:lpwstr>
  </property>
  <property fmtid="{D5CDD505-2E9C-101B-9397-08002B2CF9AE}" pid="5" name="MSIP_Label_f42aa342-8706-4288-bd11-ebb85995028c_SetDate">
    <vt:lpwstr>2018-02-27T03:19:19.6612700Z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